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20952" windowHeight="9720"/>
  </bookViews>
  <sheets>
    <sheet name="приложение 2" sheetId="1" r:id="rId1"/>
  </sheets>
  <definedNames>
    <definedName name="_xlnm._FilterDatabase" localSheetId="0" hidden="1">'приложение 2'!$A$15:$BU$2825</definedName>
    <definedName name="Print_Titles" localSheetId="0">'приложение 2'!$14:$15</definedName>
    <definedName name="_xlnm.Print_Titles" localSheetId="0">'приложение 2'!$14:$15</definedName>
    <definedName name="_xlnm.Print_Area" localSheetId="0">'приложение 2'!$A$1:$BR$2825</definedName>
  </definedNames>
  <calcPr calcId="145621"/>
</workbook>
</file>

<file path=xl/calcChain.xml><?xml version="1.0" encoding="utf-8"?>
<calcChain xmlns="http://schemas.openxmlformats.org/spreadsheetml/2006/main">
  <c r="BR2058" i="1" l="1"/>
  <c r="BR2059" i="1"/>
  <c r="BR2061" i="1"/>
  <c r="BR2062" i="1"/>
  <c r="BQ2058" i="1"/>
  <c r="BQ2061" i="1"/>
  <c r="BM2057" i="1"/>
  <c r="BM2060" i="1"/>
  <c r="BN2058" i="1"/>
  <c r="BN2061" i="1"/>
  <c r="BP2821" i="1"/>
  <c r="BP2820" i="1" s="1"/>
  <c r="BP2818" i="1"/>
  <c r="BP2815" i="1"/>
  <c r="BP2806" i="1"/>
  <c r="BP2804" i="1"/>
  <c r="BP2799" i="1"/>
  <c r="BP2798" i="1" s="1"/>
  <c r="BP2797" i="1" s="1"/>
  <c r="BP2796" i="1" s="1"/>
  <c r="BP2793" i="1"/>
  <c r="BP2791" i="1"/>
  <c r="BP2782" i="1"/>
  <c r="BP2779" i="1"/>
  <c r="BP2773" i="1"/>
  <c r="BP2772" i="1" s="1"/>
  <c r="BP2771" i="1" s="1"/>
  <c r="BP2769" i="1"/>
  <c r="BP2767" i="1"/>
  <c r="BP2763" i="1"/>
  <c r="BP2760" i="1"/>
  <c r="BP2756" i="1"/>
  <c r="BP2753" i="1"/>
  <c r="BP2749" i="1"/>
  <c r="BP2748" i="1" s="1"/>
  <c r="BP2747" i="1" s="1"/>
  <c r="BP2745" i="1"/>
  <c r="BP2743" i="1"/>
  <c r="BP2741" i="1"/>
  <c r="BP2739" i="1"/>
  <c r="BP2732" i="1"/>
  <c r="BP2731" i="1" s="1"/>
  <c r="BP2730" i="1" s="1"/>
  <c r="BP2729" i="1" s="1"/>
  <c r="BP2728" i="1" s="1"/>
  <c r="BP2725" i="1"/>
  <c r="BP2723" i="1"/>
  <c r="BP2721" i="1"/>
  <c r="BP2715" i="1"/>
  <c r="BP2714" i="1" s="1"/>
  <c r="BP2712" i="1"/>
  <c r="BP2711" i="1" s="1"/>
  <c r="BP2703" i="1"/>
  <c r="BP2702" i="1" s="1"/>
  <c r="BP2700" i="1"/>
  <c r="BP2699" i="1" s="1"/>
  <c r="BP2692" i="1"/>
  <c r="BP2689" i="1"/>
  <c r="BP2683" i="1"/>
  <c r="BP2681" i="1"/>
  <c r="BP2679" i="1"/>
  <c r="BP2677" i="1"/>
  <c r="BP2675" i="1"/>
  <c r="BP2672" i="1"/>
  <c r="BP2671" i="1" s="1"/>
  <c r="BP2669" i="1"/>
  <c r="BP2667" i="1"/>
  <c r="BP2661" i="1"/>
  <c r="BP2660" i="1" s="1"/>
  <c r="BP2659" i="1" s="1"/>
  <c r="BP2658" i="1" s="1"/>
  <c r="BP2656" i="1"/>
  <c r="BP2652" i="1"/>
  <c r="BP2646" i="1"/>
  <c r="BP2644" i="1"/>
  <c r="BP2641" i="1"/>
  <c r="BP2639" i="1"/>
  <c r="BP2637" i="1"/>
  <c r="BP2635" i="1"/>
  <c r="BP2633" i="1"/>
  <c r="BP2630" i="1"/>
  <c r="BP2628" i="1"/>
  <c r="BP2626" i="1"/>
  <c r="BP2619" i="1"/>
  <c r="BP2618" i="1" s="1"/>
  <c r="BP2617" i="1" s="1"/>
  <c r="BP2616" i="1" s="1"/>
  <c r="BP2615" i="1" s="1"/>
  <c r="BP2614" i="1" s="1"/>
  <c r="BP2612" i="1"/>
  <c r="BP2610" i="1"/>
  <c r="BP2608" i="1"/>
  <c r="BP2600" i="1"/>
  <c r="BP2599" i="1" s="1"/>
  <c r="BP2598" i="1" s="1"/>
  <c r="BP2597" i="1" s="1"/>
  <c r="BP2596" i="1" s="1"/>
  <c r="BP2594" i="1"/>
  <c r="BP2593" i="1" s="1"/>
  <c r="BP2592" i="1" s="1"/>
  <c r="BP2591" i="1" s="1"/>
  <c r="BP2590" i="1" s="1"/>
  <c r="BP2588" i="1"/>
  <c r="BP2587" i="1" s="1"/>
  <c r="BP2586" i="1" s="1"/>
  <c r="BP2585" i="1" s="1"/>
  <c r="BP2584" i="1" s="1"/>
  <c r="BP2583" i="1" s="1"/>
  <c r="BP2581" i="1"/>
  <c r="BP2580" i="1" s="1"/>
  <c r="BP2579" i="1" s="1"/>
  <c r="BP2578" i="1" s="1"/>
  <c r="BP2576" i="1"/>
  <c r="BP2575" i="1" s="1"/>
  <c r="BP2574" i="1" s="1"/>
  <c r="BP2573" i="1" s="1"/>
  <c r="BP2572" i="1" s="1"/>
  <c r="BP2569" i="1"/>
  <c r="BP2567" i="1"/>
  <c r="BP2565" i="1"/>
  <c r="BP2563" i="1"/>
  <c r="BP2561" i="1"/>
  <c r="BP2559" i="1"/>
  <c r="BP2557" i="1"/>
  <c r="BP2555" i="1"/>
  <c r="BP2553" i="1"/>
  <c r="BP2550" i="1"/>
  <c r="BP2549" i="1" s="1"/>
  <c r="BP2546" i="1"/>
  <c r="BP2545" i="1" s="1"/>
  <c r="BP2543" i="1"/>
  <c r="BP2541" i="1"/>
  <c r="BP2539" i="1"/>
  <c r="BP2536" i="1"/>
  <c r="BP2533" i="1"/>
  <c r="BP2529" i="1"/>
  <c r="BP2525" i="1"/>
  <c r="BP2524" i="1" s="1"/>
  <c r="BP2523" i="1" s="1"/>
  <c r="BP2522" i="1" s="1"/>
  <c r="BP2520" i="1"/>
  <c r="BP2518" i="1"/>
  <c r="BP2516" i="1"/>
  <c r="BP2512" i="1"/>
  <c r="BP2510" i="1"/>
  <c r="BP2508" i="1"/>
  <c r="BP2502" i="1"/>
  <c r="BP2501" i="1" s="1"/>
  <c r="BP2500" i="1" s="1"/>
  <c r="BP2499" i="1" s="1"/>
  <c r="BP2495" i="1"/>
  <c r="BP2494" i="1" s="1"/>
  <c r="BP2493" i="1" s="1"/>
  <c r="BP2491" i="1"/>
  <c r="BP2490" i="1" s="1"/>
  <c r="BP2489" i="1" s="1"/>
  <c r="BP2486" i="1"/>
  <c r="BP2485" i="1" s="1"/>
  <c r="BP2484" i="1" s="1"/>
  <c r="BP2483" i="1" s="1"/>
  <c r="BP2477" i="1"/>
  <c r="BP2476" i="1" s="1"/>
  <c r="BP2475" i="1" s="1"/>
  <c r="BP2472" i="1"/>
  <c r="BP2471" i="1" s="1"/>
  <c r="BP2469" i="1"/>
  <c r="BP2467" i="1"/>
  <c r="BP2461" i="1"/>
  <c r="BP2459" i="1"/>
  <c r="BP2456" i="1"/>
  <c r="BP2454" i="1"/>
  <c r="BP2450" i="1"/>
  <c r="BP2444" i="1"/>
  <c r="BP2440" i="1"/>
  <c r="BP2433" i="1"/>
  <c r="BP2432" i="1" s="1"/>
  <c r="BP2431" i="1" s="1"/>
  <c r="BP2430" i="1" s="1"/>
  <c r="BP2429" i="1" s="1"/>
  <c r="BP2425" i="1"/>
  <c r="BP2424" i="1" s="1"/>
  <c r="BP2421" i="1"/>
  <c r="BP2420" i="1" s="1"/>
  <c r="BP2418" i="1"/>
  <c r="BP2415" i="1"/>
  <c r="BP2412" i="1"/>
  <c r="BP2410" i="1"/>
  <c r="BP2408" i="1"/>
  <c r="BP2402" i="1"/>
  <c r="BP2401" i="1" s="1"/>
  <c r="BP2400" i="1" s="1"/>
  <c r="BP2399" i="1" s="1"/>
  <c r="BP2398" i="1" s="1"/>
  <c r="BP2396" i="1"/>
  <c r="BP2394" i="1"/>
  <c r="BP2392" i="1"/>
  <c r="BP2389" i="1"/>
  <c r="BP2384" i="1"/>
  <c r="BP2382" i="1"/>
  <c r="BP2380" i="1"/>
  <c r="BP2378" i="1"/>
  <c r="BP2376" i="1"/>
  <c r="BP2369" i="1"/>
  <c r="BP2368" i="1" s="1"/>
  <c r="BP2367" i="1" s="1"/>
  <c r="BP2366" i="1" s="1"/>
  <c r="BP2362" i="1"/>
  <c r="BP2359" i="1"/>
  <c r="BP2355" i="1"/>
  <c r="BP2353" i="1"/>
  <c r="BP2344" i="1"/>
  <c r="BP2343" i="1" s="1"/>
  <c r="BP2341" i="1"/>
  <c r="BP2339" i="1"/>
  <c r="BP2336" i="1"/>
  <c r="BP2333" i="1"/>
  <c r="BP2329" i="1"/>
  <c r="BP2322" i="1"/>
  <c r="BP2321" i="1" s="1"/>
  <c r="BP2320" i="1" s="1"/>
  <c r="BP2319" i="1" s="1"/>
  <c r="BP2318" i="1" s="1"/>
  <c r="BP2317" i="1" s="1"/>
  <c r="BP2315" i="1"/>
  <c r="BP2314" i="1" s="1"/>
  <c r="BP2313" i="1" s="1"/>
  <c r="BP2312" i="1" s="1"/>
  <c r="BP2311" i="1" s="1"/>
  <c r="BP2308" i="1"/>
  <c r="BP2307" i="1" s="1"/>
  <c r="BP2306" i="1" s="1"/>
  <c r="BP2305" i="1" s="1"/>
  <c r="BP2304" i="1" s="1"/>
  <c r="BP2301" i="1"/>
  <c r="BP2300" i="1" s="1"/>
  <c r="BP2299" i="1" s="1"/>
  <c r="BP2295" i="1"/>
  <c r="BP2294" i="1" s="1"/>
  <c r="BP2293" i="1" s="1"/>
  <c r="BP2288" i="1"/>
  <c r="BP2286" i="1"/>
  <c r="BP2280" i="1"/>
  <c r="BP2279" i="1" s="1"/>
  <c r="BP2278" i="1" s="1"/>
  <c r="BP2274" i="1"/>
  <c r="BP2271" i="1"/>
  <c r="BP2268" i="1"/>
  <c r="BP2266" i="1"/>
  <c r="BP2263" i="1"/>
  <c r="BP2261" i="1"/>
  <c r="BP2259" i="1"/>
  <c r="BP2255" i="1"/>
  <c r="BP2254" i="1" s="1"/>
  <c r="BP2253" i="1" s="1"/>
  <c r="BP2247" i="1"/>
  <c r="BP2245" i="1"/>
  <c r="BP2243" i="1"/>
  <c r="BP2237" i="1"/>
  <c r="BP2236" i="1" s="1"/>
  <c r="BP2235" i="1" s="1"/>
  <c r="BP2234" i="1" s="1"/>
  <c r="BP2233" i="1" s="1"/>
  <c r="BP2230" i="1"/>
  <c r="BP2229" i="1" s="1"/>
  <c r="BP2228" i="1" s="1"/>
  <c r="BP2227" i="1" s="1"/>
  <c r="BP2226" i="1" s="1"/>
  <c r="BP2225" i="1" s="1"/>
  <c r="BP2223" i="1"/>
  <c r="BP2222" i="1" s="1"/>
  <c r="BP2221" i="1" s="1"/>
  <c r="BP2220" i="1" s="1"/>
  <c r="BP2219" i="1" s="1"/>
  <c r="BP2218" i="1" s="1"/>
  <c r="BP2216" i="1"/>
  <c r="BP2214" i="1"/>
  <c r="BP2212" i="1"/>
  <c r="BP2206" i="1"/>
  <c r="BP2205" i="1" s="1"/>
  <c r="BP2204" i="1" s="1"/>
  <c r="BP2203" i="1" s="1"/>
  <c r="BP2202" i="1" s="1"/>
  <c r="BP2199" i="1"/>
  <c r="BP2198" i="1" s="1"/>
  <c r="BP2197" i="1" s="1"/>
  <c r="BP2193" i="1"/>
  <c r="BP2190" i="1"/>
  <c r="BP2184" i="1"/>
  <c r="BP2182" i="1"/>
  <c r="BP2180" i="1"/>
  <c r="BP2178" i="1"/>
  <c r="BP2176" i="1"/>
  <c r="BP2174" i="1"/>
  <c r="BP2172" i="1"/>
  <c r="BP2169" i="1"/>
  <c r="BP2167" i="1"/>
  <c r="BP2165" i="1"/>
  <c r="BP2163" i="1"/>
  <c r="BP2161" i="1"/>
  <c r="BP2158" i="1"/>
  <c r="BP2154" i="1"/>
  <c r="BP2153" i="1" s="1"/>
  <c r="BP2151" i="1"/>
  <c r="BP2150" i="1" s="1"/>
  <c r="BP2148" i="1"/>
  <c r="BP2147" i="1" s="1"/>
  <c r="BP2143" i="1"/>
  <c r="BP2141" i="1"/>
  <c r="BP2139" i="1"/>
  <c r="BP2137" i="1"/>
  <c r="BP2135" i="1"/>
  <c r="BP2131" i="1"/>
  <c r="BP2130" i="1" s="1"/>
  <c r="BP2129" i="1" s="1"/>
  <c r="BP2126" i="1"/>
  <c r="BP2125" i="1" s="1"/>
  <c r="BP2124" i="1" s="1"/>
  <c r="BP2123" i="1" s="1"/>
  <c r="BP2120" i="1"/>
  <c r="BP2118" i="1"/>
  <c r="BP2116" i="1"/>
  <c r="BP2109" i="1"/>
  <c r="BP2108" i="1" s="1"/>
  <c r="BP2107" i="1" s="1"/>
  <c r="BP2105" i="1"/>
  <c r="BP2104" i="1" s="1"/>
  <c r="BP2103" i="1" s="1"/>
  <c r="BP2102" i="1" s="1"/>
  <c r="BP2100" i="1"/>
  <c r="BP2099" i="1" s="1"/>
  <c r="BP2097" i="1"/>
  <c r="BP2095" i="1"/>
  <c r="BP2093" i="1"/>
  <c r="BP2091" i="1"/>
  <c r="BP2089" i="1"/>
  <c r="BP2084" i="1"/>
  <c r="BP2082" i="1"/>
  <c r="BP2080" i="1"/>
  <c r="BP2077" i="1"/>
  <c r="BP2075" i="1"/>
  <c r="BP2073" i="1"/>
  <c r="BP2071" i="1"/>
  <c r="BP2067" i="1"/>
  <c r="BP2066" i="1" s="1"/>
  <c r="BP2064" i="1"/>
  <c r="BP2063" i="1" s="1"/>
  <c r="BP2060" i="1"/>
  <c r="BP2057" i="1"/>
  <c r="BP2055" i="1"/>
  <c r="BP2053" i="1"/>
  <c r="BP2051" i="1"/>
  <c r="BP2049" i="1"/>
  <c r="BP2047" i="1"/>
  <c r="BP2045" i="1"/>
  <c r="BP2043" i="1"/>
  <c r="BP2041" i="1"/>
  <c r="BP2039" i="1"/>
  <c r="BP2037" i="1"/>
  <c r="BP2035" i="1"/>
  <c r="BP2033" i="1"/>
  <c r="BP2031" i="1"/>
  <c r="BP2029" i="1"/>
  <c r="BP2024" i="1"/>
  <c r="BP2023" i="1" s="1"/>
  <c r="BP2022" i="1" s="1"/>
  <c r="BP2020" i="1"/>
  <c r="BP2018" i="1"/>
  <c r="BP2012" i="1"/>
  <c r="BP2011" i="1" s="1"/>
  <c r="BP2010" i="1" s="1"/>
  <c r="BP2009" i="1" s="1"/>
  <c r="BP2008" i="1" s="1"/>
  <c r="BP2004" i="1"/>
  <c r="BP2002" i="1"/>
  <c r="BP2000" i="1"/>
  <c r="BP1994" i="1"/>
  <c r="BP1993" i="1" s="1"/>
  <c r="BP1992" i="1" s="1"/>
  <c r="BP1991" i="1" s="1"/>
  <c r="BP1990" i="1" s="1"/>
  <c r="BP1989" i="1" s="1"/>
  <c r="BP1986" i="1"/>
  <c r="BP1985" i="1" s="1"/>
  <c r="BP1984" i="1" s="1"/>
  <c r="BP1982" i="1"/>
  <c r="BP1980" i="1"/>
  <c r="BP1973" i="1"/>
  <c r="BP1972" i="1" s="1"/>
  <c r="BP1971" i="1" s="1"/>
  <c r="BP1970" i="1" s="1"/>
  <c r="BP1969" i="1" s="1"/>
  <c r="BP1968" i="1" s="1"/>
  <c r="BP1966" i="1"/>
  <c r="BP1965" i="1" s="1"/>
  <c r="BP1964" i="1" s="1"/>
  <c r="BP1963" i="1" s="1"/>
  <c r="BP1962" i="1" s="1"/>
  <c r="BP1960" i="1"/>
  <c r="BP1959" i="1" s="1"/>
  <c r="BP1958" i="1" s="1"/>
  <c r="BP1957" i="1" s="1"/>
  <c r="BP1955" i="1"/>
  <c r="BP1954" i="1" s="1"/>
  <c r="BP1953" i="1" s="1"/>
  <c r="BP1952" i="1" s="1"/>
  <c r="BP1949" i="1"/>
  <c r="BP1948" i="1" s="1"/>
  <c r="BP1947" i="1" s="1"/>
  <c r="BP1945" i="1"/>
  <c r="BP1943" i="1"/>
  <c r="BP1941" i="1"/>
  <c r="BP1937" i="1"/>
  <c r="BP1935" i="1"/>
  <c r="BP1933" i="1"/>
  <c r="BP1931" i="1"/>
  <c r="BP1929" i="1"/>
  <c r="BP1927" i="1"/>
  <c r="BP1925" i="1"/>
  <c r="BP1921" i="1"/>
  <c r="BP1919" i="1"/>
  <c r="BP1913" i="1"/>
  <c r="BP1912" i="1" s="1"/>
  <c r="BP1911" i="1" s="1"/>
  <c r="BP1909" i="1"/>
  <c r="BP1908" i="1" s="1"/>
  <c r="BP1907" i="1" s="1"/>
  <c r="BP1905" i="1"/>
  <c r="BP1904" i="1" s="1"/>
  <c r="BP1903" i="1" s="1"/>
  <c r="BP1898" i="1"/>
  <c r="BP1897" i="1" s="1"/>
  <c r="BP1896" i="1" s="1"/>
  <c r="BP1895" i="1" s="1"/>
  <c r="BP1894" i="1" s="1"/>
  <c r="BP1892" i="1"/>
  <c r="BP1890" i="1"/>
  <c r="BP1888" i="1"/>
  <c r="BP1886" i="1"/>
  <c r="BP1884" i="1"/>
  <c r="BP1882" i="1"/>
  <c r="BP1880" i="1"/>
  <c r="BP1878" i="1"/>
  <c r="BP1876" i="1"/>
  <c r="BP1874" i="1"/>
  <c r="BP1872" i="1"/>
  <c r="BP1870" i="1"/>
  <c r="BP1868" i="1"/>
  <c r="BP1866" i="1"/>
  <c r="BP1862" i="1"/>
  <c r="BP1860" i="1"/>
  <c r="BP1858" i="1"/>
  <c r="BP1856" i="1"/>
  <c r="BP1854" i="1"/>
  <c r="BP1852" i="1"/>
  <c r="BP1845" i="1"/>
  <c r="BP1844" i="1" s="1"/>
  <c r="BP1842" i="1"/>
  <c r="BP1840" i="1"/>
  <c r="BP1838" i="1"/>
  <c r="BP1836" i="1"/>
  <c r="BP1834" i="1"/>
  <c r="BP1832" i="1"/>
  <c r="BP1830" i="1"/>
  <c r="BP1828" i="1"/>
  <c r="BP1826" i="1"/>
  <c r="BP1824" i="1"/>
  <c r="BP1822" i="1"/>
  <c r="BP1820" i="1"/>
  <c r="BP1818" i="1"/>
  <c r="BP1816" i="1"/>
  <c r="BP1814" i="1"/>
  <c r="BP1812" i="1"/>
  <c r="BP1810" i="1"/>
  <c r="BP1808" i="1"/>
  <c r="BP1806" i="1"/>
  <c r="BP1804" i="1"/>
  <c r="BP1802" i="1"/>
  <c r="BP1793" i="1"/>
  <c r="BP1792" i="1" s="1"/>
  <c r="BP1791" i="1" s="1"/>
  <c r="BP1789" i="1"/>
  <c r="BP1788" i="1" s="1"/>
  <c r="BP1787" i="1" s="1"/>
  <c r="BP1784" i="1"/>
  <c r="BP1783" i="1" s="1"/>
  <c r="BP1782" i="1" s="1"/>
  <c r="BP1780" i="1"/>
  <c r="BP1778" i="1"/>
  <c r="BP1774" i="1"/>
  <c r="BP1772" i="1"/>
  <c r="BP1770" i="1"/>
  <c r="BP1768" i="1"/>
  <c r="BP1760" i="1"/>
  <c r="BP1759" i="1" s="1"/>
  <c r="BP1758" i="1" s="1"/>
  <c r="BP1757" i="1" s="1"/>
  <c r="BP1756" i="1" s="1"/>
  <c r="BP1755" i="1" s="1"/>
  <c r="BP1753" i="1"/>
  <c r="BP1752" i="1" s="1"/>
  <c r="BP1751" i="1" s="1"/>
  <c r="BP1750" i="1" s="1"/>
  <c r="BP1749" i="1" s="1"/>
  <c r="BP1748" i="1" s="1"/>
  <c r="BP1746" i="1"/>
  <c r="BP1745" i="1" s="1"/>
  <c r="BP1744" i="1" s="1"/>
  <c r="BP1741" i="1"/>
  <c r="BP1740" i="1" s="1"/>
  <c r="BP1738" i="1"/>
  <c r="BP1736" i="1"/>
  <c r="BP1732" i="1"/>
  <c r="BP1726" i="1"/>
  <c r="BP1724" i="1"/>
  <c r="BP1722" i="1"/>
  <c r="BP1720" i="1"/>
  <c r="BP1718" i="1"/>
  <c r="BP1715" i="1"/>
  <c r="BP1714" i="1" s="1"/>
  <c r="BP1711" i="1"/>
  <c r="BP1710" i="1" s="1"/>
  <c r="BP1708" i="1"/>
  <c r="BP1707" i="1" s="1"/>
  <c r="BP1702" i="1"/>
  <c r="BP1700" i="1"/>
  <c r="BP1698" i="1"/>
  <c r="BP1694" i="1"/>
  <c r="BP1692" i="1"/>
  <c r="BP1690" i="1"/>
  <c r="BP1686" i="1"/>
  <c r="BP1684" i="1"/>
  <c r="BP1682" i="1"/>
  <c r="BP1680" i="1"/>
  <c r="BP1678" i="1"/>
  <c r="BP1676" i="1"/>
  <c r="BP1670" i="1"/>
  <c r="BP1668" i="1"/>
  <c r="BP1666" i="1"/>
  <c r="BP1664" i="1"/>
  <c r="BP1660" i="1"/>
  <c r="BP1658" i="1"/>
  <c r="BP1654" i="1"/>
  <c r="BP1651" i="1"/>
  <c r="BP1649" i="1"/>
  <c r="BP1642" i="1"/>
  <c r="BP1641" i="1" s="1"/>
  <c r="BP1640" i="1" s="1"/>
  <c r="BP1639" i="1" s="1"/>
  <c r="BP1638" i="1" s="1"/>
  <c r="BP1637" i="1" s="1"/>
  <c r="BP1634" i="1"/>
  <c r="BP1633" i="1" s="1"/>
  <c r="BP1632" i="1" s="1"/>
  <c r="BP1631" i="1" s="1"/>
  <c r="BP1630" i="1" s="1"/>
  <c r="BP1629" i="1" s="1"/>
  <c r="BP1627" i="1"/>
  <c r="BP1626" i="1" s="1"/>
  <c r="BP1625" i="1" s="1"/>
  <c r="BP1624" i="1" s="1"/>
  <c r="BP1623" i="1" s="1"/>
  <c r="BP1622" i="1" s="1"/>
  <c r="BP1620" i="1"/>
  <c r="BP1619" i="1" s="1"/>
  <c r="BP1618" i="1" s="1"/>
  <c r="BP1617" i="1" s="1"/>
  <c r="BP1616" i="1" s="1"/>
  <c r="BP1615" i="1" s="1"/>
  <c r="BP1613" i="1"/>
  <c r="BP1612" i="1" s="1"/>
  <c r="BP1611" i="1" s="1"/>
  <c r="BP1610" i="1" s="1"/>
  <c r="BP1609" i="1" s="1"/>
  <c r="BP1608" i="1" s="1"/>
  <c r="BP1606" i="1"/>
  <c r="BP1604" i="1"/>
  <c r="BP1599" i="1"/>
  <c r="BP1598" i="1" s="1"/>
  <c r="BP1597" i="1" s="1"/>
  <c r="BP1596" i="1" s="1"/>
  <c r="BP1593" i="1"/>
  <c r="BP1592" i="1" s="1"/>
  <c r="BP1591" i="1" s="1"/>
  <c r="BP1590" i="1" s="1"/>
  <c r="BP1589" i="1" s="1"/>
  <c r="BP1586" i="1"/>
  <c r="BP1585" i="1" s="1"/>
  <c r="BP1584" i="1" s="1"/>
  <c r="BP1583" i="1" s="1"/>
  <c r="BP1581" i="1"/>
  <c r="BP1580" i="1" s="1"/>
  <c r="BP1579" i="1" s="1"/>
  <c r="BP1578" i="1" s="1"/>
  <c r="BP1574" i="1"/>
  <c r="BP1573" i="1" s="1"/>
  <c r="BP1572" i="1" s="1"/>
  <c r="BP1571" i="1" s="1"/>
  <c r="BP1568" i="1"/>
  <c r="BP1566" i="1"/>
  <c r="BP1559" i="1"/>
  <c r="BP1557" i="1"/>
  <c r="BP1555" i="1"/>
  <c r="BP1553" i="1"/>
  <c r="BP1549" i="1"/>
  <c r="BP1548" i="1" s="1"/>
  <c r="BP1547" i="1" s="1"/>
  <c r="BP1542" i="1"/>
  <c r="BP1541" i="1" s="1"/>
  <c r="BP1540" i="1" s="1"/>
  <c r="BP1537" i="1"/>
  <c r="BP1536" i="1" s="1"/>
  <c r="BP1535" i="1" s="1"/>
  <c r="BP1534" i="1" s="1"/>
  <c r="BP1529" i="1"/>
  <c r="BP1528" i="1" s="1"/>
  <c r="BP1527" i="1" s="1"/>
  <c r="BP1526" i="1" s="1"/>
  <c r="BP1525" i="1" s="1"/>
  <c r="BP1524" i="1" s="1"/>
  <c r="BP1522" i="1"/>
  <c r="BP1521" i="1" s="1"/>
  <c r="BP1520" i="1" s="1"/>
  <c r="BP1519" i="1" s="1"/>
  <c r="BP1518" i="1" s="1"/>
  <c r="BP1517" i="1" s="1"/>
  <c r="BP1515" i="1"/>
  <c r="BP1514" i="1" s="1"/>
  <c r="BP1513" i="1" s="1"/>
  <c r="BP1512" i="1" s="1"/>
  <c r="BP1510" i="1"/>
  <c r="BP1509" i="1" s="1"/>
  <c r="BP1508" i="1" s="1"/>
  <c r="BP1507" i="1" s="1"/>
  <c r="BP1503" i="1"/>
  <c r="BP1502" i="1" s="1"/>
  <c r="BP1501" i="1" s="1"/>
  <c r="BP1500" i="1" s="1"/>
  <c r="BP1499" i="1" s="1"/>
  <c r="BP1498" i="1" s="1"/>
  <c r="BP1496" i="1"/>
  <c r="BP1495" i="1" s="1"/>
  <c r="BP1494" i="1" s="1"/>
  <c r="BP1493" i="1" s="1"/>
  <c r="BP1490" i="1"/>
  <c r="BP1488" i="1"/>
  <c r="BP1484" i="1"/>
  <c r="BP1483" i="1" s="1"/>
  <c r="BP1482" i="1" s="1"/>
  <c r="BP1479" i="1"/>
  <c r="BP1478" i="1" s="1"/>
  <c r="BP1477" i="1" s="1"/>
  <c r="BP1476" i="1" s="1"/>
  <c r="BP1473" i="1"/>
  <c r="BP1472" i="1" s="1"/>
  <c r="BP1471" i="1" s="1"/>
  <c r="BP1470" i="1" s="1"/>
  <c r="BP1469" i="1" s="1"/>
  <c r="BP1465" i="1"/>
  <c r="BP1464" i="1" s="1"/>
  <c r="BP1463" i="1" s="1"/>
  <c r="BP1462" i="1" s="1"/>
  <c r="BP1461" i="1" s="1"/>
  <c r="BP1459" i="1"/>
  <c r="BP1458" i="1" s="1"/>
  <c r="BP1457" i="1" s="1"/>
  <c r="BP1456" i="1" s="1"/>
  <c r="BP1454" i="1"/>
  <c r="BP1453" i="1" s="1"/>
  <c r="BP1452" i="1" s="1"/>
  <c r="BP1451" i="1" s="1"/>
  <c r="BP1446" i="1"/>
  <c r="BP1444" i="1"/>
  <c r="BP1442" i="1"/>
  <c r="BP1436" i="1"/>
  <c r="BP1434" i="1"/>
  <c r="BP1427" i="1"/>
  <c r="BP1426" i="1" s="1"/>
  <c r="BP1425" i="1" s="1"/>
  <c r="BP1423" i="1"/>
  <c r="BP1421" i="1"/>
  <c r="BP1419" i="1"/>
  <c r="BP1416" i="1"/>
  <c r="BP1412" i="1"/>
  <c r="BP1411" i="1" s="1"/>
  <c r="BP1410" i="1" s="1"/>
  <c r="BP1405" i="1"/>
  <c r="BP1404" i="1" s="1"/>
  <c r="BP1403" i="1" s="1"/>
  <c r="BP1400" i="1"/>
  <c r="BP1399" i="1" s="1"/>
  <c r="BP1398" i="1" s="1"/>
  <c r="BP1397" i="1" s="1"/>
  <c r="BP1392" i="1"/>
  <c r="BP1391" i="1" s="1"/>
  <c r="BP1390" i="1" s="1"/>
  <c r="BP1389" i="1" s="1"/>
  <c r="BP1388" i="1" s="1"/>
  <c r="BP1387" i="1" s="1"/>
  <c r="BP1385" i="1"/>
  <c r="BP1384" i="1" s="1"/>
  <c r="BP1383" i="1" s="1"/>
  <c r="BP1382" i="1" s="1"/>
  <c r="BP1381" i="1" s="1"/>
  <c r="BP1380" i="1" s="1"/>
  <c r="BP1378" i="1"/>
  <c r="BP1377" i="1" s="1"/>
  <c r="BP1376" i="1" s="1"/>
  <c r="BP1375" i="1" s="1"/>
  <c r="BP1373" i="1"/>
  <c r="BP1372" i="1" s="1"/>
  <c r="BP1371" i="1" s="1"/>
  <c r="BP1370" i="1" s="1"/>
  <c r="BP1366" i="1"/>
  <c r="BP1365" i="1" s="1"/>
  <c r="BP1364" i="1" s="1"/>
  <c r="BP1363" i="1" s="1"/>
  <c r="BP1362" i="1" s="1"/>
  <c r="BP1361" i="1" s="1"/>
  <c r="BP1359" i="1"/>
  <c r="BP1358" i="1" s="1"/>
  <c r="BP1357" i="1" s="1"/>
  <c r="BP1356" i="1" s="1"/>
  <c r="BP1353" i="1"/>
  <c r="BP1351" i="1"/>
  <c r="BP1347" i="1"/>
  <c r="BP1346" i="1" s="1"/>
  <c r="BP1345" i="1" s="1"/>
  <c r="BP1342" i="1"/>
  <c r="BP1341" i="1" s="1"/>
  <c r="BP1340" i="1" s="1"/>
  <c r="BP1339" i="1" s="1"/>
  <c r="BP1336" i="1"/>
  <c r="BP1335" i="1" s="1"/>
  <c r="BP1334" i="1" s="1"/>
  <c r="BP1333" i="1" s="1"/>
  <c r="BP1332" i="1" s="1"/>
  <c r="BP1329" i="1"/>
  <c r="BP1328" i="1" s="1"/>
  <c r="BP1327" i="1" s="1"/>
  <c r="BP1326" i="1" s="1"/>
  <c r="BP1325" i="1" s="1"/>
  <c r="BP1323" i="1"/>
  <c r="BP1322" i="1" s="1"/>
  <c r="BP1321" i="1" s="1"/>
  <c r="BP1320" i="1" s="1"/>
  <c r="BP1318" i="1"/>
  <c r="BP1317" i="1" s="1"/>
  <c r="BP1316" i="1" s="1"/>
  <c r="BP1315" i="1" s="1"/>
  <c r="BP1310" i="1"/>
  <c r="BP1308" i="1"/>
  <c r="BP1306" i="1"/>
  <c r="BP1300" i="1"/>
  <c r="BP1298" i="1"/>
  <c r="BP1291" i="1"/>
  <c r="BP1289" i="1"/>
  <c r="BP1287" i="1"/>
  <c r="BP1284" i="1"/>
  <c r="BP1280" i="1"/>
  <c r="BP1279" i="1" s="1"/>
  <c r="BP1278" i="1" s="1"/>
  <c r="BP1273" i="1"/>
  <c r="BP1272" i="1" s="1"/>
  <c r="BP1271" i="1" s="1"/>
  <c r="BP1268" i="1"/>
  <c r="BP1267" i="1" s="1"/>
  <c r="BP1266" i="1" s="1"/>
  <c r="BP1265" i="1" s="1"/>
  <c r="BP1260" i="1"/>
  <c r="BP1259" i="1" s="1"/>
  <c r="BP1258" i="1" s="1"/>
  <c r="BP1257" i="1" s="1"/>
  <c r="BP1256" i="1" s="1"/>
  <c r="BP1255" i="1" s="1"/>
  <c r="BP1253" i="1"/>
  <c r="BP1252" i="1" s="1"/>
  <c r="BP1251" i="1" s="1"/>
  <c r="BP1250" i="1" s="1"/>
  <c r="BP1249" i="1" s="1"/>
  <c r="BP1248" i="1" s="1"/>
  <c r="BP1246" i="1"/>
  <c r="BP1245" i="1" s="1"/>
  <c r="BP1244" i="1" s="1"/>
  <c r="BP1243" i="1" s="1"/>
  <c r="BP1241" i="1"/>
  <c r="BP1240" i="1" s="1"/>
  <c r="BP1239" i="1" s="1"/>
  <c r="BP1238" i="1" s="1"/>
  <c r="BP1234" i="1"/>
  <c r="BP1233" i="1" s="1"/>
  <c r="BP1232" i="1" s="1"/>
  <c r="BP1231" i="1" s="1"/>
  <c r="BP1230" i="1" s="1"/>
  <c r="BP1229" i="1" s="1"/>
  <c r="BP1227" i="1"/>
  <c r="BP1226" i="1" s="1"/>
  <c r="BP1225" i="1" s="1"/>
  <c r="BP1224" i="1" s="1"/>
  <c r="BP1221" i="1"/>
  <c r="BP1219" i="1"/>
  <c r="BP1215" i="1"/>
  <c r="BP1214" i="1" s="1"/>
  <c r="BP1213" i="1" s="1"/>
  <c r="BP1210" i="1"/>
  <c r="BP1209" i="1" s="1"/>
  <c r="BP1208" i="1" s="1"/>
  <c r="BP1207" i="1" s="1"/>
  <c r="BP1204" i="1"/>
  <c r="BP1203" i="1" s="1"/>
  <c r="BP1202" i="1" s="1"/>
  <c r="BP1201" i="1" s="1"/>
  <c r="BP1200" i="1" s="1"/>
  <c r="BP1196" i="1"/>
  <c r="BP1195" i="1" s="1"/>
  <c r="BP1194" i="1" s="1"/>
  <c r="BP1193" i="1" s="1"/>
  <c r="BP1192" i="1" s="1"/>
  <c r="BP1190" i="1"/>
  <c r="BP1189" i="1" s="1"/>
  <c r="BP1188" i="1" s="1"/>
  <c r="BP1187" i="1" s="1"/>
  <c r="BP1185" i="1"/>
  <c r="BP1184" i="1" s="1"/>
  <c r="BP1183" i="1" s="1"/>
  <c r="BP1182" i="1" s="1"/>
  <c r="BP1177" i="1"/>
  <c r="BP1175" i="1"/>
  <c r="BP1173" i="1"/>
  <c r="BP1167" i="1"/>
  <c r="BP1165" i="1"/>
  <c r="BP1158" i="1"/>
  <c r="BP1157" i="1" s="1"/>
  <c r="BP1156" i="1" s="1"/>
  <c r="BP1154" i="1"/>
  <c r="BP1152" i="1"/>
  <c r="BP1150" i="1"/>
  <c r="BP1147" i="1"/>
  <c r="BP1143" i="1"/>
  <c r="BP1142" i="1" s="1"/>
  <c r="BP1141" i="1" s="1"/>
  <c r="BP1136" i="1"/>
  <c r="BP1135" i="1" s="1"/>
  <c r="BP1134" i="1" s="1"/>
  <c r="BP1131" i="1"/>
  <c r="BP1130" i="1" s="1"/>
  <c r="BP1129" i="1" s="1"/>
  <c r="BP1128" i="1" s="1"/>
  <c r="BP1123" i="1"/>
  <c r="BP1122" i="1" s="1"/>
  <c r="BP1121" i="1" s="1"/>
  <c r="BP1120" i="1" s="1"/>
  <c r="BP1119" i="1" s="1"/>
  <c r="BP1118" i="1" s="1"/>
  <c r="BP1116" i="1"/>
  <c r="BP1115" i="1" s="1"/>
  <c r="BP1114" i="1" s="1"/>
  <c r="BP1113" i="1" s="1"/>
  <c r="BP1112" i="1" s="1"/>
  <c r="BP1111" i="1" s="1"/>
  <c r="BP1109" i="1"/>
  <c r="BP1108" i="1" s="1"/>
  <c r="BP1107" i="1" s="1"/>
  <c r="BP1106" i="1" s="1"/>
  <c r="BP1104" i="1"/>
  <c r="BP1103" i="1" s="1"/>
  <c r="BP1102" i="1" s="1"/>
  <c r="BP1101" i="1" s="1"/>
  <c r="BP1097" i="1"/>
  <c r="BP1096" i="1" s="1"/>
  <c r="BP1095" i="1" s="1"/>
  <c r="BP1094" i="1" s="1"/>
  <c r="BP1093" i="1" s="1"/>
  <c r="BP1092" i="1" s="1"/>
  <c r="BP1090" i="1"/>
  <c r="BP1089" i="1" s="1"/>
  <c r="BP1088" i="1" s="1"/>
  <c r="BP1087" i="1" s="1"/>
  <c r="BP1084" i="1"/>
  <c r="BP1082" i="1"/>
  <c r="BP1078" i="1"/>
  <c r="BP1077" i="1" s="1"/>
  <c r="BP1076" i="1" s="1"/>
  <c r="BP1073" i="1"/>
  <c r="BP1072" i="1" s="1"/>
  <c r="BP1071" i="1" s="1"/>
  <c r="BP1070" i="1" s="1"/>
  <c r="BP1066" i="1"/>
  <c r="BP1065" i="1" s="1"/>
  <c r="BP1064" i="1" s="1"/>
  <c r="BP1063" i="1" s="1"/>
  <c r="BP1062" i="1" s="1"/>
  <c r="BP1060" i="1"/>
  <c r="BP1059" i="1" s="1"/>
  <c r="BP1058" i="1" s="1"/>
  <c r="BP1057" i="1" s="1"/>
  <c r="BP1055" i="1"/>
  <c r="BP1054" i="1" s="1"/>
  <c r="BP1053" i="1" s="1"/>
  <c r="BP1052" i="1" s="1"/>
  <c r="BP1047" i="1"/>
  <c r="BP1045" i="1"/>
  <c r="BP1043" i="1"/>
  <c r="BP1037" i="1"/>
  <c r="BP1035" i="1"/>
  <c r="BP1028" i="1"/>
  <c r="BP1026" i="1"/>
  <c r="BP1024" i="1"/>
  <c r="BP1021" i="1"/>
  <c r="BP1017" i="1"/>
  <c r="BP1016" i="1" s="1"/>
  <c r="BP1015" i="1" s="1"/>
  <c r="BP1010" i="1"/>
  <c r="BP1009" i="1" s="1"/>
  <c r="BP1008" i="1" s="1"/>
  <c r="BP1005" i="1"/>
  <c r="BP1004" i="1" s="1"/>
  <c r="BP1003" i="1" s="1"/>
  <c r="BP1002" i="1" s="1"/>
  <c r="BP997" i="1"/>
  <c r="BP996" i="1" s="1"/>
  <c r="BP995" i="1" s="1"/>
  <c r="BP994" i="1" s="1"/>
  <c r="BP993" i="1" s="1"/>
  <c r="BP992" i="1" s="1"/>
  <c r="BP990" i="1"/>
  <c r="BP989" i="1" s="1"/>
  <c r="BP988" i="1" s="1"/>
  <c r="BP987" i="1" s="1"/>
  <c r="BP986" i="1" s="1"/>
  <c r="BP985" i="1" s="1"/>
  <c r="BP983" i="1"/>
  <c r="BP982" i="1" s="1"/>
  <c r="BP981" i="1" s="1"/>
  <c r="BP980" i="1" s="1"/>
  <c r="BP978" i="1"/>
  <c r="BP977" i="1" s="1"/>
  <c r="BP976" i="1" s="1"/>
  <c r="BP975" i="1" s="1"/>
  <c r="BP971" i="1"/>
  <c r="BP970" i="1" s="1"/>
  <c r="BP969" i="1" s="1"/>
  <c r="BP968" i="1" s="1"/>
  <c r="BP967" i="1" s="1"/>
  <c r="BP966" i="1" s="1"/>
  <c r="BP964" i="1"/>
  <c r="BP963" i="1" s="1"/>
  <c r="BP962" i="1" s="1"/>
  <c r="BP961" i="1" s="1"/>
  <c r="BP958" i="1"/>
  <c r="BP956" i="1"/>
  <c r="BP952" i="1"/>
  <c r="BP951" i="1" s="1"/>
  <c r="BP950" i="1" s="1"/>
  <c r="BP947" i="1"/>
  <c r="BP946" i="1" s="1"/>
  <c r="BP945" i="1" s="1"/>
  <c r="BP944" i="1" s="1"/>
  <c r="BP941" i="1"/>
  <c r="BP940" i="1" s="1"/>
  <c r="BP939" i="1" s="1"/>
  <c r="BP938" i="1" s="1"/>
  <c r="BP937" i="1" s="1"/>
  <c r="BP933" i="1"/>
  <c r="BP932" i="1" s="1"/>
  <c r="BP931" i="1" s="1"/>
  <c r="BP930" i="1" s="1"/>
  <c r="BP929" i="1" s="1"/>
  <c r="BP927" i="1"/>
  <c r="BP926" i="1" s="1"/>
  <c r="BP925" i="1" s="1"/>
  <c r="BP924" i="1" s="1"/>
  <c r="BP922" i="1"/>
  <c r="BP921" i="1" s="1"/>
  <c r="BP920" i="1" s="1"/>
  <c r="BP919" i="1" s="1"/>
  <c r="BP914" i="1"/>
  <c r="BP912" i="1"/>
  <c r="BP910" i="1"/>
  <c r="BP904" i="1"/>
  <c r="BP902" i="1"/>
  <c r="BP895" i="1"/>
  <c r="BP893" i="1"/>
  <c r="BP891" i="1"/>
  <c r="BP889" i="1"/>
  <c r="BP886" i="1"/>
  <c r="BP882" i="1"/>
  <c r="BP881" i="1" s="1"/>
  <c r="BP880" i="1" s="1"/>
  <c r="BP875" i="1"/>
  <c r="BP874" i="1" s="1"/>
  <c r="BP873" i="1" s="1"/>
  <c r="BP870" i="1"/>
  <c r="BP869" i="1" s="1"/>
  <c r="BP868" i="1" s="1"/>
  <c r="BP867" i="1" s="1"/>
  <c r="BP862" i="1"/>
  <c r="BP861" i="1" s="1"/>
  <c r="BP860" i="1" s="1"/>
  <c r="BP859" i="1" s="1"/>
  <c r="BP858" i="1" s="1"/>
  <c r="BP857" i="1" s="1"/>
  <c r="BP855" i="1"/>
  <c r="BP854" i="1" s="1"/>
  <c r="BP852" i="1"/>
  <c r="BP851" i="1" s="1"/>
  <c r="BP845" i="1"/>
  <c r="BP844" i="1" s="1"/>
  <c r="BP843" i="1" s="1"/>
  <c r="BP842" i="1" s="1"/>
  <c r="BP840" i="1"/>
  <c r="BP839" i="1" s="1"/>
  <c r="BP838" i="1" s="1"/>
  <c r="BP837" i="1" s="1"/>
  <c r="BP833" i="1"/>
  <c r="BP832" i="1" s="1"/>
  <c r="BP831" i="1" s="1"/>
  <c r="BP830" i="1" s="1"/>
  <c r="BP829" i="1" s="1"/>
  <c r="BP828" i="1" s="1"/>
  <c r="BP826" i="1"/>
  <c r="BP825" i="1" s="1"/>
  <c r="BP824" i="1" s="1"/>
  <c r="BP823" i="1" s="1"/>
  <c r="BP820" i="1"/>
  <c r="BP818" i="1"/>
  <c r="BP814" i="1"/>
  <c r="BP813" i="1" s="1"/>
  <c r="BP812" i="1" s="1"/>
  <c r="BP809" i="1"/>
  <c r="BP808" i="1" s="1"/>
  <c r="BP807" i="1" s="1"/>
  <c r="BP806" i="1" s="1"/>
  <c r="BP803" i="1"/>
  <c r="BP802" i="1" s="1"/>
  <c r="BP801" i="1" s="1"/>
  <c r="BP800" i="1" s="1"/>
  <c r="BP799" i="1" s="1"/>
  <c r="BP796" i="1"/>
  <c r="BP795" i="1" s="1"/>
  <c r="BP794" i="1" s="1"/>
  <c r="BP793" i="1" s="1"/>
  <c r="BP792" i="1" s="1"/>
  <c r="BP790" i="1"/>
  <c r="BP789" i="1" s="1"/>
  <c r="BP788" i="1" s="1"/>
  <c r="BP787" i="1" s="1"/>
  <c r="BP785" i="1"/>
  <c r="BP784" i="1" s="1"/>
  <c r="BP783" i="1" s="1"/>
  <c r="BP782" i="1" s="1"/>
  <c r="BP777" i="1"/>
  <c r="BP775" i="1"/>
  <c r="BP769" i="1"/>
  <c r="BP767" i="1"/>
  <c r="BP760" i="1"/>
  <c r="BP759" i="1" s="1"/>
  <c r="BP758" i="1" s="1"/>
  <c r="BP756" i="1"/>
  <c r="BP754" i="1"/>
  <c r="BP752" i="1"/>
  <c r="BP749" i="1"/>
  <c r="BP745" i="1"/>
  <c r="BP744" i="1" s="1"/>
  <c r="BP743" i="1" s="1"/>
  <c r="BP737" i="1"/>
  <c r="BP736" i="1" s="1"/>
  <c r="BP735" i="1" s="1"/>
  <c r="BP732" i="1"/>
  <c r="BP731" i="1" s="1"/>
  <c r="BP730" i="1" s="1"/>
  <c r="BP729" i="1" s="1"/>
  <c r="BP724" i="1"/>
  <c r="BP723" i="1" s="1"/>
  <c r="BP722" i="1" s="1"/>
  <c r="BP721" i="1" s="1"/>
  <c r="BP720" i="1" s="1"/>
  <c r="BP719" i="1" s="1"/>
  <c r="BP717" i="1"/>
  <c r="BP716" i="1" s="1"/>
  <c r="BP715" i="1" s="1"/>
  <c r="BP714" i="1" s="1"/>
  <c r="BP713" i="1" s="1"/>
  <c r="BP712" i="1" s="1"/>
  <c r="BP710" i="1"/>
  <c r="BP709" i="1" s="1"/>
  <c r="BP708" i="1" s="1"/>
  <c r="BP707" i="1" s="1"/>
  <c r="BP705" i="1"/>
  <c r="BP704" i="1" s="1"/>
  <c r="BP703" i="1" s="1"/>
  <c r="BP702" i="1" s="1"/>
  <c r="BP698" i="1"/>
  <c r="BP697" i="1" s="1"/>
  <c r="BP696" i="1" s="1"/>
  <c r="BP695" i="1" s="1"/>
  <c r="BP694" i="1" s="1"/>
  <c r="BP693" i="1" s="1"/>
  <c r="BP691" i="1"/>
  <c r="BP690" i="1" s="1"/>
  <c r="BP689" i="1" s="1"/>
  <c r="BP688" i="1" s="1"/>
  <c r="BP685" i="1"/>
  <c r="BP683" i="1"/>
  <c r="BP679" i="1"/>
  <c r="BP678" i="1" s="1"/>
  <c r="BP677" i="1" s="1"/>
  <c r="BP674" i="1"/>
  <c r="BP673" i="1" s="1"/>
  <c r="BP672" i="1" s="1"/>
  <c r="BP671" i="1" s="1"/>
  <c r="BP667" i="1"/>
  <c r="BP666" i="1" s="1"/>
  <c r="BP665" i="1" s="1"/>
  <c r="BP664" i="1" s="1"/>
  <c r="BP663" i="1" s="1"/>
  <c r="BP661" i="1"/>
  <c r="BP660" i="1" s="1"/>
  <c r="BP659" i="1" s="1"/>
  <c r="BP658" i="1" s="1"/>
  <c r="BP656" i="1"/>
  <c r="BP655" i="1" s="1"/>
  <c r="BP654" i="1" s="1"/>
  <c r="BP653" i="1" s="1"/>
  <c r="BP648" i="1"/>
  <c r="BP646" i="1"/>
  <c r="BP640" i="1"/>
  <c r="BP638" i="1"/>
  <c r="BP631" i="1"/>
  <c r="BP629" i="1"/>
  <c r="BP627" i="1"/>
  <c r="BP624" i="1"/>
  <c r="BP620" i="1"/>
  <c r="BP619" i="1" s="1"/>
  <c r="BP618" i="1" s="1"/>
  <c r="BP613" i="1"/>
  <c r="BP612" i="1" s="1"/>
  <c r="BP611" i="1" s="1"/>
  <c r="BP608" i="1"/>
  <c r="BP607" i="1" s="1"/>
  <c r="BP606" i="1" s="1"/>
  <c r="BP605" i="1" s="1"/>
  <c r="BP600" i="1"/>
  <c r="BP598" i="1"/>
  <c r="BP595" i="1"/>
  <c r="BP593" i="1"/>
  <c r="BP589" i="1"/>
  <c r="BP584" i="1"/>
  <c r="BP582" i="1"/>
  <c r="BP576" i="1"/>
  <c r="BP575" i="1" s="1"/>
  <c r="BP574" i="1" s="1"/>
  <c r="BP572" i="1"/>
  <c r="BP571" i="1" s="1"/>
  <c r="BP570" i="1" s="1"/>
  <c r="BP565" i="1"/>
  <c r="BP564" i="1" s="1"/>
  <c r="BP562" i="1"/>
  <c r="BP560" i="1"/>
  <c r="BP558" i="1"/>
  <c r="BP551" i="1"/>
  <c r="BP550" i="1" s="1"/>
  <c r="BP549" i="1" s="1"/>
  <c r="BP548" i="1" s="1"/>
  <c r="BP547" i="1" s="1"/>
  <c r="BP545" i="1"/>
  <c r="BP544" i="1" s="1"/>
  <c r="BP542" i="1"/>
  <c r="BP541" i="1" s="1"/>
  <c r="BP538" i="1"/>
  <c r="BP536" i="1"/>
  <c r="BP528" i="1"/>
  <c r="BP525" i="1"/>
  <c r="BP522" i="1"/>
  <c r="BP519" i="1"/>
  <c r="BP518" i="1" s="1"/>
  <c r="BP515" i="1"/>
  <c r="BP514" i="1" s="1"/>
  <c r="BP512" i="1"/>
  <c r="BP509" i="1"/>
  <c r="BP505" i="1"/>
  <c r="BP503" i="1"/>
  <c r="BP498" i="1"/>
  <c r="BP495" i="1"/>
  <c r="BP494" i="1" s="1"/>
  <c r="BP490" i="1"/>
  <c r="BP488" i="1"/>
  <c r="BP486" i="1"/>
  <c r="BP483" i="1"/>
  <c r="BP482" i="1" s="1"/>
  <c r="BP478" i="1"/>
  <c r="BP477" i="1" s="1"/>
  <c r="BP476" i="1" s="1"/>
  <c r="BP475" i="1" s="1"/>
  <c r="BP473" i="1"/>
  <c r="BP472" i="1" s="1"/>
  <c r="BP471" i="1" s="1"/>
  <c r="BP470" i="1" s="1"/>
  <c r="BP467" i="1"/>
  <c r="BP466" i="1" s="1"/>
  <c r="BP464" i="1"/>
  <c r="BP462" i="1"/>
  <c r="BP460" i="1"/>
  <c r="BP454" i="1"/>
  <c r="BP451" i="1"/>
  <c r="BP448" i="1"/>
  <c r="BP447" i="1" s="1"/>
  <c r="BP444" i="1"/>
  <c r="BP442" i="1"/>
  <c r="BP438" i="1"/>
  <c r="BP432" i="1"/>
  <c r="BP430" i="1"/>
  <c r="BP428" i="1"/>
  <c r="BP426" i="1"/>
  <c r="BP424" i="1"/>
  <c r="BP422" i="1"/>
  <c r="BP419" i="1"/>
  <c r="BP417" i="1"/>
  <c r="BP414" i="1"/>
  <c r="BP413" i="1" s="1"/>
  <c r="BP411" i="1"/>
  <c r="BP409" i="1"/>
  <c r="BP407" i="1"/>
  <c r="BP405" i="1"/>
  <c r="BP403" i="1"/>
  <c r="BP401" i="1"/>
  <c r="BP399" i="1"/>
  <c r="BP397" i="1"/>
  <c r="BP395" i="1"/>
  <c r="BP391" i="1"/>
  <c r="BP390" i="1" s="1"/>
  <c r="BP388" i="1"/>
  <c r="BP386" i="1"/>
  <c r="BP384" i="1"/>
  <c r="BP380" i="1"/>
  <c r="BP378" i="1"/>
  <c r="BP376" i="1"/>
  <c r="BP373" i="1"/>
  <c r="BP371" i="1"/>
  <c r="BP366" i="1"/>
  <c r="BP365" i="1" s="1"/>
  <c r="BP364" i="1" s="1"/>
  <c r="BP363" i="1" s="1"/>
  <c r="BP360" i="1"/>
  <c r="BP358" i="1"/>
  <c r="BP356" i="1"/>
  <c r="BP352" i="1"/>
  <c r="BP349" i="1"/>
  <c r="BP346" i="1"/>
  <c r="BP344" i="1"/>
  <c r="BP342" i="1"/>
  <c r="BP338" i="1"/>
  <c r="BP337" i="1" s="1"/>
  <c r="BP336" i="1" s="1"/>
  <c r="BP330" i="1"/>
  <c r="BP329" i="1" s="1"/>
  <c r="BP328" i="1" s="1"/>
  <c r="BP327" i="1" s="1"/>
  <c r="BP326" i="1" s="1"/>
  <c r="BP325" i="1" s="1"/>
  <c r="BP322" i="1"/>
  <c r="BP319" i="1"/>
  <c r="BP313" i="1"/>
  <c r="BP311" i="1"/>
  <c r="BP306" i="1"/>
  <c r="BP304" i="1"/>
  <c r="BP302" i="1"/>
  <c r="BP299" i="1"/>
  <c r="BP297" i="1"/>
  <c r="BP295" i="1"/>
  <c r="BP293" i="1"/>
  <c r="BP290" i="1"/>
  <c r="BP286" i="1"/>
  <c r="BP284" i="1"/>
  <c r="BP279" i="1"/>
  <c r="BP277" i="1"/>
  <c r="BP270" i="1"/>
  <c r="BP268" i="1"/>
  <c r="BP266" i="1"/>
  <c r="BP261" i="1"/>
  <c r="BP257" i="1"/>
  <c r="BP251" i="1"/>
  <c r="BP250" i="1" s="1"/>
  <c r="BP249" i="1" s="1"/>
  <c r="BP248" i="1" s="1"/>
  <c r="BP246" i="1"/>
  <c r="BP242" i="1"/>
  <c r="BP240" i="1"/>
  <c r="BP238" i="1"/>
  <c r="BP236" i="1"/>
  <c r="BP233" i="1"/>
  <c r="BP231" i="1"/>
  <c r="BP226" i="1"/>
  <c r="BP225" i="1" s="1"/>
  <c r="BP224" i="1" s="1"/>
  <c r="BP223" i="1" s="1"/>
  <c r="BP221" i="1"/>
  <c r="BP220" i="1" s="1"/>
  <c r="BP219" i="1" s="1"/>
  <c r="BP218" i="1" s="1"/>
  <c r="BP215" i="1"/>
  <c r="BP213" i="1"/>
  <c r="BP211" i="1"/>
  <c r="BP209" i="1"/>
  <c r="BP206" i="1"/>
  <c r="BP204" i="1"/>
  <c r="BP195" i="1"/>
  <c r="BP192" i="1"/>
  <c r="BP188" i="1"/>
  <c r="BP187" i="1" s="1"/>
  <c r="BP186" i="1" s="1"/>
  <c r="BP181" i="1"/>
  <c r="BP180" i="1" s="1"/>
  <c r="BP179" i="1" s="1"/>
  <c r="BP178" i="1" s="1"/>
  <c r="BP177" i="1" s="1"/>
  <c r="BP172" i="1"/>
  <c r="BP171" i="1" s="1"/>
  <c r="BP170" i="1" s="1"/>
  <c r="BP169" i="1" s="1"/>
  <c r="BP168" i="1" s="1"/>
  <c r="BP166" i="1"/>
  <c r="BP165" i="1" s="1"/>
  <c r="BP163" i="1"/>
  <c r="BP161" i="1"/>
  <c r="BP158" i="1"/>
  <c r="BP157" i="1" s="1"/>
  <c r="BP154" i="1"/>
  <c r="BP153" i="1" s="1"/>
  <c r="BP152" i="1" s="1"/>
  <c r="BP147" i="1"/>
  <c r="BP143" i="1"/>
  <c r="BP136" i="1"/>
  <c r="BP132" i="1"/>
  <c r="BP125" i="1"/>
  <c r="BP124" i="1" s="1"/>
  <c r="BP123" i="1" s="1"/>
  <c r="BP122" i="1" s="1"/>
  <c r="BP121" i="1" s="1"/>
  <c r="BP118" i="1"/>
  <c r="BP117" i="1" s="1"/>
  <c r="BP116" i="1" s="1"/>
  <c r="BP112" i="1"/>
  <c r="BP111" i="1" s="1"/>
  <c r="BP110" i="1" s="1"/>
  <c r="BP104" i="1"/>
  <c r="BP103" i="1" s="1"/>
  <c r="BP100" i="1"/>
  <c r="BP97" i="1"/>
  <c r="BP89" i="1"/>
  <c r="BP88" i="1" s="1"/>
  <c r="BP87" i="1" s="1"/>
  <c r="BP86" i="1" s="1"/>
  <c r="BP85" i="1" s="1"/>
  <c r="BP83" i="1"/>
  <c r="BP82" i="1" s="1"/>
  <c r="BP81" i="1" s="1"/>
  <c r="BP79" i="1"/>
  <c r="BP78" i="1" s="1"/>
  <c r="BP76" i="1"/>
  <c r="BP75" i="1" s="1"/>
  <c r="BP72" i="1"/>
  <c r="BP71" i="1" s="1"/>
  <c r="BP67" i="1"/>
  <c r="BP66" i="1" s="1"/>
  <c r="BP65" i="1" s="1"/>
  <c r="BP64" i="1" s="1"/>
  <c r="BP60" i="1"/>
  <c r="BP59" i="1" s="1"/>
  <c r="BP58" i="1" s="1"/>
  <c r="BP57" i="1" s="1"/>
  <c r="BP53" i="1"/>
  <c r="BP52" i="1" s="1"/>
  <c r="BP51" i="1" s="1"/>
  <c r="BP50" i="1" s="1"/>
  <c r="BP49" i="1" s="1"/>
  <c r="BP48" i="1" s="1"/>
  <c r="BP46" i="1"/>
  <c r="BP45" i="1" s="1"/>
  <c r="BP44" i="1" s="1"/>
  <c r="BP43" i="1" s="1"/>
  <c r="BP42" i="1" s="1"/>
  <c r="BP41" i="1" s="1"/>
  <c r="BP39" i="1"/>
  <c r="BP38" i="1" s="1"/>
  <c r="BP37" i="1" s="1"/>
  <c r="BP33" i="1"/>
  <c r="BP30" i="1"/>
  <c r="BP27" i="1"/>
  <c r="BP25" i="1"/>
  <c r="BP22" i="1"/>
  <c r="BM2821" i="1"/>
  <c r="BM2820" i="1" s="1"/>
  <c r="BM2818" i="1"/>
  <c r="BM2815" i="1"/>
  <c r="BM2806" i="1"/>
  <c r="BM2804" i="1"/>
  <c r="BM2799" i="1"/>
  <c r="BM2798" i="1" s="1"/>
  <c r="BM2797" i="1" s="1"/>
  <c r="BM2796" i="1" s="1"/>
  <c r="BM2793" i="1"/>
  <c r="BM2791" i="1"/>
  <c r="BM2782" i="1"/>
  <c r="BM2779" i="1"/>
  <c r="BM2773" i="1"/>
  <c r="BM2772" i="1" s="1"/>
  <c r="BM2771" i="1" s="1"/>
  <c r="BM2769" i="1"/>
  <c r="BM2767" i="1"/>
  <c r="BM2763" i="1"/>
  <c r="BM2760" i="1"/>
  <c r="BM2756" i="1"/>
  <c r="BM2753" i="1"/>
  <c r="BM2749" i="1"/>
  <c r="BM2748" i="1" s="1"/>
  <c r="BM2747" i="1" s="1"/>
  <c r="BM2745" i="1"/>
  <c r="BM2743" i="1"/>
  <c r="BM2741" i="1"/>
  <c r="BM2739" i="1"/>
  <c r="BM2732" i="1"/>
  <c r="BM2731" i="1" s="1"/>
  <c r="BM2730" i="1" s="1"/>
  <c r="BM2729" i="1" s="1"/>
  <c r="BM2728" i="1" s="1"/>
  <c r="BM2725" i="1"/>
  <c r="BM2723" i="1"/>
  <c r="BM2721" i="1"/>
  <c r="BM2715" i="1"/>
  <c r="BM2714" i="1" s="1"/>
  <c r="BM2712" i="1"/>
  <c r="BM2711" i="1" s="1"/>
  <c r="BM2703" i="1"/>
  <c r="BM2702" i="1" s="1"/>
  <c r="BM2700" i="1"/>
  <c r="BM2699" i="1" s="1"/>
  <c r="BM2692" i="1"/>
  <c r="BM2689" i="1"/>
  <c r="BM2683" i="1"/>
  <c r="BM2681" i="1"/>
  <c r="BM2679" i="1"/>
  <c r="BM2677" i="1"/>
  <c r="BM2675" i="1"/>
  <c r="BM2672" i="1"/>
  <c r="BM2671" i="1" s="1"/>
  <c r="BM2669" i="1"/>
  <c r="BM2667" i="1"/>
  <c r="BM2661" i="1"/>
  <c r="BM2660" i="1" s="1"/>
  <c r="BM2659" i="1" s="1"/>
  <c r="BM2658" i="1" s="1"/>
  <c r="BM2656" i="1"/>
  <c r="BM2652" i="1"/>
  <c r="BM2646" i="1"/>
  <c r="BM2644" i="1"/>
  <c r="BM2641" i="1"/>
  <c r="BM2639" i="1"/>
  <c r="BM2637" i="1"/>
  <c r="BM2635" i="1"/>
  <c r="BM2633" i="1"/>
  <c r="BM2630" i="1"/>
  <c r="BM2628" i="1"/>
  <c r="BM2626" i="1"/>
  <c r="BM2619" i="1"/>
  <c r="BM2618" i="1" s="1"/>
  <c r="BM2617" i="1" s="1"/>
  <c r="BM2616" i="1" s="1"/>
  <c r="BM2615" i="1" s="1"/>
  <c r="BM2614" i="1" s="1"/>
  <c r="BM2612" i="1"/>
  <c r="BM2610" i="1"/>
  <c r="BM2608" i="1"/>
  <c r="BM2600" i="1"/>
  <c r="BM2599" i="1" s="1"/>
  <c r="BM2598" i="1" s="1"/>
  <c r="BM2597" i="1" s="1"/>
  <c r="BM2596" i="1" s="1"/>
  <c r="BM2594" i="1"/>
  <c r="BM2593" i="1" s="1"/>
  <c r="BM2592" i="1" s="1"/>
  <c r="BM2591" i="1" s="1"/>
  <c r="BM2590" i="1" s="1"/>
  <c r="BM2588" i="1"/>
  <c r="BM2587" i="1" s="1"/>
  <c r="BM2586" i="1" s="1"/>
  <c r="BM2585" i="1" s="1"/>
  <c r="BM2584" i="1" s="1"/>
  <c r="BM2583" i="1" s="1"/>
  <c r="BM2581" i="1"/>
  <c r="BM2580" i="1" s="1"/>
  <c r="BM2579" i="1" s="1"/>
  <c r="BM2578" i="1" s="1"/>
  <c r="BM2576" i="1"/>
  <c r="BM2575" i="1" s="1"/>
  <c r="BM2574" i="1" s="1"/>
  <c r="BM2573" i="1" s="1"/>
  <c r="BM2572" i="1" s="1"/>
  <c r="BM2569" i="1"/>
  <c r="BM2567" i="1"/>
  <c r="BM2565" i="1"/>
  <c r="BM2563" i="1"/>
  <c r="BM2561" i="1"/>
  <c r="BM2559" i="1"/>
  <c r="BM2557" i="1"/>
  <c r="BM2555" i="1"/>
  <c r="BM2553" i="1"/>
  <c r="BM2550" i="1"/>
  <c r="BM2549" i="1" s="1"/>
  <c r="BM2546" i="1"/>
  <c r="BM2545" i="1" s="1"/>
  <c r="BM2543" i="1"/>
  <c r="BM2541" i="1"/>
  <c r="BM2539" i="1"/>
  <c r="BM2536" i="1"/>
  <c r="BM2533" i="1"/>
  <c r="BM2529" i="1"/>
  <c r="BM2525" i="1"/>
  <c r="BM2524" i="1" s="1"/>
  <c r="BM2523" i="1" s="1"/>
  <c r="BM2522" i="1" s="1"/>
  <c r="BM2520" i="1"/>
  <c r="BM2518" i="1"/>
  <c r="BM2516" i="1"/>
  <c r="BM2512" i="1"/>
  <c r="BM2510" i="1"/>
  <c r="BM2508" i="1"/>
  <c r="BM2502" i="1"/>
  <c r="BM2501" i="1" s="1"/>
  <c r="BM2500" i="1" s="1"/>
  <c r="BM2499" i="1" s="1"/>
  <c r="BM2495" i="1"/>
  <c r="BM2494" i="1" s="1"/>
  <c r="BM2493" i="1" s="1"/>
  <c r="BM2491" i="1"/>
  <c r="BM2490" i="1" s="1"/>
  <c r="BM2489" i="1" s="1"/>
  <c r="BM2486" i="1"/>
  <c r="BM2485" i="1" s="1"/>
  <c r="BM2484" i="1" s="1"/>
  <c r="BM2483" i="1" s="1"/>
  <c r="BM2477" i="1"/>
  <c r="BM2476" i="1" s="1"/>
  <c r="BM2475" i="1" s="1"/>
  <c r="BM2472" i="1"/>
  <c r="BM2471" i="1" s="1"/>
  <c r="BM2469" i="1"/>
  <c r="BM2467" i="1"/>
  <c r="BM2461" i="1"/>
  <c r="BM2459" i="1"/>
  <c r="BM2456" i="1"/>
  <c r="BM2454" i="1"/>
  <c r="BM2450" i="1"/>
  <c r="BM2444" i="1"/>
  <c r="BM2440" i="1"/>
  <c r="BM2433" i="1"/>
  <c r="BM2432" i="1" s="1"/>
  <c r="BM2431" i="1" s="1"/>
  <c r="BM2430" i="1" s="1"/>
  <c r="BM2429" i="1" s="1"/>
  <c r="BM2425" i="1"/>
  <c r="BM2424" i="1" s="1"/>
  <c r="BM2421" i="1"/>
  <c r="BM2420" i="1" s="1"/>
  <c r="BM2418" i="1"/>
  <c r="BM2415" i="1"/>
  <c r="BM2412" i="1"/>
  <c r="BM2410" i="1"/>
  <c r="BM2408" i="1"/>
  <c r="BM2402" i="1"/>
  <c r="BM2401" i="1" s="1"/>
  <c r="BM2400" i="1" s="1"/>
  <c r="BM2399" i="1" s="1"/>
  <c r="BM2398" i="1" s="1"/>
  <c r="BM2396" i="1"/>
  <c r="BM2394" i="1"/>
  <c r="BM2392" i="1"/>
  <c r="BM2389" i="1"/>
  <c r="BM2384" i="1"/>
  <c r="BM2382" i="1"/>
  <c r="BM2380" i="1"/>
  <c r="BM2378" i="1"/>
  <c r="BM2376" i="1"/>
  <c r="BM2369" i="1"/>
  <c r="BM2368" i="1" s="1"/>
  <c r="BM2367" i="1" s="1"/>
  <c r="BM2366" i="1" s="1"/>
  <c r="BM2362" i="1"/>
  <c r="BM2359" i="1"/>
  <c r="BM2355" i="1"/>
  <c r="BM2353" i="1"/>
  <c r="BM2344" i="1"/>
  <c r="BM2343" i="1" s="1"/>
  <c r="BM2341" i="1"/>
  <c r="BM2339" i="1"/>
  <c r="BM2336" i="1"/>
  <c r="BM2333" i="1"/>
  <c r="BM2329" i="1"/>
  <c r="BM2322" i="1"/>
  <c r="BM2321" i="1" s="1"/>
  <c r="BM2320" i="1" s="1"/>
  <c r="BM2319" i="1" s="1"/>
  <c r="BM2318" i="1" s="1"/>
  <c r="BM2317" i="1" s="1"/>
  <c r="BM2315" i="1"/>
  <c r="BM2314" i="1" s="1"/>
  <c r="BM2313" i="1" s="1"/>
  <c r="BM2312" i="1" s="1"/>
  <c r="BM2311" i="1" s="1"/>
  <c r="BM2308" i="1"/>
  <c r="BM2307" i="1" s="1"/>
  <c r="BM2306" i="1" s="1"/>
  <c r="BM2305" i="1" s="1"/>
  <c r="BM2304" i="1" s="1"/>
  <c r="BM2301" i="1"/>
  <c r="BM2300" i="1" s="1"/>
  <c r="BM2299" i="1" s="1"/>
  <c r="BM2295" i="1"/>
  <c r="BM2294" i="1" s="1"/>
  <c r="BM2293" i="1" s="1"/>
  <c r="BM2288" i="1"/>
  <c r="BM2286" i="1"/>
  <c r="BM2280" i="1"/>
  <c r="BM2279" i="1" s="1"/>
  <c r="BM2278" i="1" s="1"/>
  <c r="BM2274" i="1"/>
  <c r="BM2271" i="1"/>
  <c r="BM2268" i="1"/>
  <c r="BM2266" i="1"/>
  <c r="BM2263" i="1"/>
  <c r="BM2261" i="1"/>
  <c r="BM2259" i="1"/>
  <c r="BM2255" i="1"/>
  <c r="BM2254" i="1" s="1"/>
  <c r="BM2253" i="1" s="1"/>
  <c r="BM2247" i="1"/>
  <c r="BM2245" i="1"/>
  <c r="BM2243" i="1"/>
  <c r="BM2237" i="1"/>
  <c r="BM2236" i="1" s="1"/>
  <c r="BM2235" i="1" s="1"/>
  <c r="BM2234" i="1" s="1"/>
  <c r="BM2233" i="1" s="1"/>
  <c r="BM2230" i="1"/>
  <c r="BM2229" i="1" s="1"/>
  <c r="BM2228" i="1" s="1"/>
  <c r="BM2227" i="1" s="1"/>
  <c r="BM2226" i="1" s="1"/>
  <c r="BM2225" i="1" s="1"/>
  <c r="BM2223" i="1"/>
  <c r="BM2222" i="1" s="1"/>
  <c r="BM2221" i="1" s="1"/>
  <c r="BM2220" i="1" s="1"/>
  <c r="BM2219" i="1" s="1"/>
  <c r="BM2218" i="1" s="1"/>
  <c r="BM2216" i="1"/>
  <c r="BM2214" i="1"/>
  <c r="BM2212" i="1"/>
  <c r="BM2206" i="1"/>
  <c r="BM2205" i="1" s="1"/>
  <c r="BM2204" i="1" s="1"/>
  <c r="BM2203" i="1" s="1"/>
  <c r="BM2202" i="1" s="1"/>
  <c r="BM2199" i="1"/>
  <c r="BM2198" i="1" s="1"/>
  <c r="BM2197" i="1" s="1"/>
  <c r="BM2193" i="1"/>
  <c r="BM2190" i="1"/>
  <c r="BM2184" i="1"/>
  <c r="BM2182" i="1"/>
  <c r="BM2180" i="1"/>
  <c r="BM2178" i="1"/>
  <c r="BM2176" i="1"/>
  <c r="BM2174" i="1"/>
  <c r="BM2172" i="1"/>
  <c r="BM2169" i="1"/>
  <c r="BM2167" i="1"/>
  <c r="BM2165" i="1"/>
  <c r="BM2163" i="1"/>
  <c r="BM2161" i="1"/>
  <c r="BM2158" i="1"/>
  <c r="BM2154" i="1"/>
  <c r="BM2153" i="1" s="1"/>
  <c r="BM2151" i="1"/>
  <c r="BM2150" i="1" s="1"/>
  <c r="BM2148" i="1"/>
  <c r="BM2147" i="1" s="1"/>
  <c r="BM2143" i="1"/>
  <c r="BM2141" i="1"/>
  <c r="BM2139" i="1"/>
  <c r="BM2137" i="1"/>
  <c r="BM2135" i="1"/>
  <c r="BM2131" i="1"/>
  <c r="BM2130" i="1" s="1"/>
  <c r="BM2129" i="1" s="1"/>
  <c r="BM2126" i="1"/>
  <c r="BM2125" i="1" s="1"/>
  <c r="BM2124" i="1" s="1"/>
  <c r="BM2123" i="1" s="1"/>
  <c r="BM2120" i="1"/>
  <c r="BM2118" i="1"/>
  <c r="BM2116" i="1"/>
  <c r="BM2109" i="1"/>
  <c r="BM2108" i="1" s="1"/>
  <c r="BM2107" i="1" s="1"/>
  <c r="BM2105" i="1"/>
  <c r="BM2104" i="1" s="1"/>
  <c r="BM2103" i="1" s="1"/>
  <c r="BM2102" i="1" s="1"/>
  <c r="BM2100" i="1"/>
  <c r="BM2099" i="1" s="1"/>
  <c r="BM2097" i="1"/>
  <c r="BM2095" i="1"/>
  <c r="BM2093" i="1"/>
  <c r="BM2091" i="1"/>
  <c r="BM2089" i="1"/>
  <c r="BM2084" i="1"/>
  <c r="BM2082" i="1"/>
  <c r="BM2080" i="1"/>
  <c r="BM2077" i="1"/>
  <c r="BM2075" i="1"/>
  <c r="BM2073" i="1"/>
  <c r="BM2071" i="1"/>
  <c r="BM2067" i="1"/>
  <c r="BM2066" i="1" s="1"/>
  <c r="BM2064" i="1"/>
  <c r="BM2063" i="1" s="1"/>
  <c r="BM2055" i="1"/>
  <c r="BM2053" i="1"/>
  <c r="BM2051" i="1"/>
  <c r="BM2049" i="1"/>
  <c r="BM2047" i="1"/>
  <c r="BM2045" i="1"/>
  <c r="BM2043" i="1"/>
  <c r="BM2041" i="1"/>
  <c r="BM2039" i="1"/>
  <c r="BM2037" i="1"/>
  <c r="BM2035" i="1"/>
  <c r="BM2033" i="1"/>
  <c r="BM2031" i="1"/>
  <c r="BM2029" i="1"/>
  <c r="BM2024" i="1"/>
  <c r="BM2023" i="1" s="1"/>
  <c r="BM2022" i="1" s="1"/>
  <c r="BM2020" i="1"/>
  <c r="BM2018" i="1"/>
  <c r="BM2012" i="1"/>
  <c r="BM2011" i="1" s="1"/>
  <c r="BM2010" i="1" s="1"/>
  <c r="BM2009" i="1" s="1"/>
  <c r="BM2008" i="1" s="1"/>
  <c r="BM2004" i="1"/>
  <c r="BM2002" i="1"/>
  <c r="BM2000" i="1"/>
  <c r="BM1994" i="1"/>
  <c r="BM1993" i="1" s="1"/>
  <c r="BM1992" i="1" s="1"/>
  <c r="BM1991" i="1" s="1"/>
  <c r="BM1990" i="1" s="1"/>
  <c r="BM1989" i="1" s="1"/>
  <c r="BM1986" i="1"/>
  <c r="BM1985" i="1" s="1"/>
  <c r="BM1984" i="1" s="1"/>
  <c r="BM1982" i="1"/>
  <c r="BM1980" i="1"/>
  <c r="BM1973" i="1"/>
  <c r="BM1972" i="1" s="1"/>
  <c r="BM1971" i="1" s="1"/>
  <c r="BM1970" i="1" s="1"/>
  <c r="BM1969" i="1" s="1"/>
  <c r="BM1968" i="1" s="1"/>
  <c r="BM1966" i="1"/>
  <c r="BM1965" i="1" s="1"/>
  <c r="BM1964" i="1" s="1"/>
  <c r="BM1963" i="1" s="1"/>
  <c r="BM1962" i="1" s="1"/>
  <c r="BM1960" i="1"/>
  <c r="BM1959" i="1" s="1"/>
  <c r="BM1958" i="1" s="1"/>
  <c r="BM1957" i="1" s="1"/>
  <c r="BM1955" i="1"/>
  <c r="BM1954" i="1" s="1"/>
  <c r="BM1953" i="1" s="1"/>
  <c r="BM1952" i="1" s="1"/>
  <c r="BM1949" i="1"/>
  <c r="BM1948" i="1" s="1"/>
  <c r="BM1947" i="1" s="1"/>
  <c r="BM1945" i="1"/>
  <c r="BM1943" i="1"/>
  <c r="BM1941" i="1"/>
  <c r="BM1937" i="1"/>
  <c r="BM1935" i="1"/>
  <c r="BM1933" i="1"/>
  <c r="BM1931" i="1"/>
  <c r="BM1929" i="1"/>
  <c r="BM1927" i="1"/>
  <c r="BM1925" i="1"/>
  <c r="BM1921" i="1"/>
  <c r="BM1919" i="1"/>
  <c r="BM1913" i="1"/>
  <c r="BM1912" i="1" s="1"/>
  <c r="BM1911" i="1" s="1"/>
  <c r="BM1909" i="1"/>
  <c r="BM1908" i="1" s="1"/>
  <c r="BM1907" i="1" s="1"/>
  <c r="BM1905" i="1"/>
  <c r="BM1904" i="1" s="1"/>
  <c r="BM1903" i="1" s="1"/>
  <c r="BM1898" i="1"/>
  <c r="BM1897" i="1" s="1"/>
  <c r="BM1896" i="1" s="1"/>
  <c r="BM1895" i="1" s="1"/>
  <c r="BM1894" i="1" s="1"/>
  <c r="BM1892" i="1"/>
  <c r="BM1890" i="1"/>
  <c r="BM1888" i="1"/>
  <c r="BM1886" i="1"/>
  <c r="BM1884" i="1"/>
  <c r="BM1882" i="1"/>
  <c r="BM1880" i="1"/>
  <c r="BM1878" i="1"/>
  <c r="BM1876" i="1"/>
  <c r="BM1874" i="1"/>
  <c r="BM1872" i="1"/>
  <c r="BM1870" i="1"/>
  <c r="BM1868" i="1"/>
  <c r="BM1866" i="1"/>
  <c r="BM1862" i="1"/>
  <c r="BM1860" i="1"/>
  <c r="BM1858" i="1"/>
  <c r="BM1856" i="1"/>
  <c r="BM1854" i="1"/>
  <c r="BM1852" i="1"/>
  <c r="BM1845" i="1"/>
  <c r="BM1844" i="1" s="1"/>
  <c r="BM1842" i="1"/>
  <c r="BM1840" i="1"/>
  <c r="BM1838" i="1"/>
  <c r="BM1836" i="1"/>
  <c r="BM1834" i="1"/>
  <c r="BM1832" i="1"/>
  <c r="BM1830" i="1"/>
  <c r="BM1828" i="1"/>
  <c r="BM1826" i="1"/>
  <c r="BM1824" i="1"/>
  <c r="BM1822" i="1"/>
  <c r="BM1820" i="1"/>
  <c r="BM1818" i="1"/>
  <c r="BM1816" i="1"/>
  <c r="BM1814" i="1"/>
  <c r="BM1812" i="1"/>
  <c r="BM1810" i="1"/>
  <c r="BM1808" i="1"/>
  <c r="BM1806" i="1"/>
  <c r="BM1804" i="1"/>
  <c r="BM1802" i="1"/>
  <c r="BM1793" i="1"/>
  <c r="BM1792" i="1" s="1"/>
  <c r="BM1791" i="1" s="1"/>
  <c r="BM1789" i="1"/>
  <c r="BM1788" i="1" s="1"/>
  <c r="BM1787" i="1" s="1"/>
  <c r="BM1784" i="1"/>
  <c r="BM1783" i="1" s="1"/>
  <c r="BM1782" i="1" s="1"/>
  <c r="BM1780" i="1"/>
  <c r="BM1778" i="1"/>
  <c r="BM1774" i="1"/>
  <c r="BM1772" i="1"/>
  <c r="BM1770" i="1"/>
  <c r="BM1768" i="1"/>
  <c r="BM1760" i="1"/>
  <c r="BM1759" i="1" s="1"/>
  <c r="BM1758" i="1" s="1"/>
  <c r="BM1757" i="1" s="1"/>
  <c r="BM1756" i="1" s="1"/>
  <c r="BM1755" i="1" s="1"/>
  <c r="BM1753" i="1"/>
  <c r="BM1752" i="1" s="1"/>
  <c r="BM1751" i="1" s="1"/>
  <c r="BM1750" i="1" s="1"/>
  <c r="BM1749" i="1" s="1"/>
  <c r="BM1748" i="1" s="1"/>
  <c r="BM1746" i="1"/>
  <c r="BM1745" i="1" s="1"/>
  <c r="BM1744" i="1" s="1"/>
  <c r="BM1741" i="1"/>
  <c r="BM1740" i="1" s="1"/>
  <c r="BM1738" i="1"/>
  <c r="BM1736" i="1"/>
  <c r="BM1732" i="1"/>
  <c r="BM1726" i="1"/>
  <c r="BM1724" i="1"/>
  <c r="BM1722" i="1"/>
  <c r="BM1720" i="1"/>
  <c r="BM1718" i="1"/>
  <c r="BM1715" i="1"/>
  <c r="BM1714" i="1" s="1"/>
  <c r="BM1711" i="1"/>
  <c r="BM1710" i="1" s="1"/>
  <c r="BM1708" i="1"/>
  <c r="BM1707" i="1" s="1"/>
  <c r="BM1702" i="1"/>
  <c r="BM1700" i="1"/>
  <c r="BM1698" i="1"/>
  <c r="BM1694" i="1"/>
  <c r="BM1692" i="1"/>
  <c r="BM1690" i="1"/>
  <c r="BM1686" i="1"/>
  <c r="BM1684" i="1"/>
  <c r="BM1682" i="1"/>
  <c r="BM1680" i="1"/>
  <c r="BM1678" i="1"/>
  <c r="BM1676" i="1"/>
  <c r="BM1670" i="1"/>
  <c r="BM1668" i="1"/>
  <c r="BM1666" i="1"/>
  <c r="BM1664" i="1"/>
  <c r="BM1660" i="1"/>
  <c r="BM1658" i="1"/>
  <c r="BM1654" i="1"/>
  <c r="BM1651" i="1"/>
  <c r="BM1649" i="1"/>
  <c r="BM1642" i="1"/>
  <c r="BM1641" i="1" s="1"/>
  <c r="BM1640" i="1" s="1"/>
  <c r="BM1639" i="1" s="1"/>
  <c r="BM1638" i="1" s="1"/>
  <c r="BM1637" i="1" s="1"/>
  <c r="BM1634" i="1"/>
  <c r="BM1633" i="1" s="1"/>
  <c r="BM1632" i="1" s="1"/>
  <c r="BM1631" i="1" s="1"/>
  <c r="BM1630" i="1" s="1"/>
  <c r="BM1629" i="1" s="1"/>
  <c r="BM1627" i="1"/>
  <c r="BM1626" i="1" s="1"/>
  <c r="BM1625" i="1" s="1"/>
  <c r="BM1624" i="1" s="1"/>
  <c r="BM1623" i="1" s="1"/>
  <c r="BM1622" i="1" s="1"/>
  <c r="BM1620" i="1"/>
  <c r="BM1619" i="1" s="1"/>
  <c r="BM1618" i="1" s="1"/>
  <c r="BM1617" i="1" s="1"/>
  <c r="BM1616" i="1" s="1"/>
  <c r="BM1615" i="1" s="1"/>
  <c r="BM1613" i="1"/>
  <c r="BM1612" i="1" s="1"/>
  <c r="BM1611" i="1" s="1"/>
  <c r="BM1610" i="1" s="1"/>
  <c r="BM1609" i="1" s="1"/>
  <c r="BM1608" i="1" s="1"/>
  <c r="BM1606" i="1"/>
  <c r="BM1604" i="1"/>
  <c r="BM1599" i="1"/>
  <c r="BM1598" i="1" s="1"/>
  <c r="BM1597" i="1" s="1"/>
  <c r="BM1596" i="1" s="1"/>
  <c r="BM1593" i="1"/>
  <c r="BM1592" i="1" s="1"/>
  <c r="BM1591" i="1" s="1"/>
  <c r="BM1590" i="1" s="1"/>
  <c r="BM1589" i="1" s="1"/>
  <c r="BM1586" i="1"/>
  <c r="BM1585" i="1" s="1"/>
  <c r="BM1584" i="1" s="1"/>
  <c r="BM1583" i="1" s="1"/>
  <c r="BM1581" i="1"/>
  <c r="BM1580" i="1" s="1"/>
  <c r="BM1579" i="1" s="1"/>
  <c r="BM1578" i="1" s="1"/>
  <c r="BM1574" i="1"/>
  <c r="BM1573" i="1" s="1"/>
  <c r="BM1572" i="1" s="1"/>
  <c r="BM1571" i="1" s="1"/>
  <c r="BM1568" i="1"/>
  <c r="BM1566" i="1"/>
  <c r="BM1559" i="1"/>
  <c r="BM1557" i="1"/>
  <c r="BM1555" i="1"/>
  <c r="BM1553" i="1"/>
  <c r="BM1549" i="1"/>
  <c r="BM1548" i="1" s="1"/>
  <c r="BM1547" i="1" s="1"/>
  <c r="BM1542" i="1"/>
  <c r="BM1541" i="1" s="1"/>
  <c r="BM1540" i="1" s="1"/>
  <c r="BM1537" i="1"/>
  <c r="BM1536" i="1" s="1"/>
  <c r="BM1535" i="1" s="1"/>
  <c r="BM1534" i="1" s="1"/>
  <c r="BM1529" i="1"/>
  <c r="BM1528" i="1" s="1"/>
  <c r="BM1527" i="1" s="1"/>
  <c r="BM1526" i="1" s="1"/>
  <c r="BM1525" i="1" s="1"/>
  <c r="BM1524" i="1" s="1"/>
  <c r="BM1522" i="1"/>
  <c r="BM1521" i="1" s="1"/>
  <c r="BM1520" i="1" s="1"/>
  <c r="BM1519" i="1" s="1"/>
  <c r="BM1518" i="1" s="1"/>
  <c r="BM1517" i="1" s="1"/>
  <c r="BM1515" i="1"/>
  <c r="BM1514" i="1" s="1"/>
  <c r="BM1513" i="1" s="1"/>
  <c r="BM1512" i="1" s="1"/>
  <c r="BM1510" i="1"/>
  <c r="BM1509" i="1" s="1"/>
  <c r="BM1508" i="1" s="1"/>
  <c r="BM1507" i="1" s="1"/>
  <c r="BM1503" i="1"/>
  <c r="BM1502" i="1" s="1"/>
  <c r="BM1501" i="1" s="1"/>
  <c r="BM1500" i="1" s="1"/>
  <c r="BM1499" i="1" s="1"/>
  <c r="BM1498" i="1" s="1"/>
  <c r="BM1496" i="1"/>
  <c r="BM1495" i="1" s="1"/>
  <c r="BM1494" i="1" s="1"/>
  <c r="BM1493" i="1" s="1"/>
  <c r="BM1490" i="1"/>
  <c r="BM1488" i="1"/>
  <c r="BM1484" i="1"/>
  <c r="BM1483" i="1" s="1"/>
  <c r="BM1482" i="1" s="1"/>
  <c r="BM1479" i="1"/>
  <c r="BM1478" i="1" s="1"/>
  <c r="BM1477" i="1" s="1"/>
  <c r="BM1476" i="1" s="1"/>
  <c r="BM1473" i="1"/>
  <c r="BM1472" i="1" s="1"/>
  <c r="BM1471" i="1" s="1"/>
  <c r="BM1470" i="1" s="1"/>
  <c r="BM1469" i="1" s="1"/>
  <c r="BM1465" i="1"/>
  <c r="BM1464" i="1" s="1"/>
  <c r="BM1463" i="1" s="1"/>
  <c r="BM1462" i="1" s="1"/>
  <c r="BM1461" i="1" s="1"/>
  <c r="BM1459" i="1"/>
  <c r="BM1458" i="1" s="1"/>
  <c r="BM1457" i="1" s="1"/>
  <c r="BM1456" i="1" s="1"/>
  <c r="BM1454" i="1"/>
  <c r="BM1453" i="1" s="1"/>
  <c r="BM1452" i="1" s="1"/>
  <c r="BM1451" i="1" s="1"/>
  <c r="BM1446" i="1"/>
  <c r="BM1444" i="1"/>
  <c r="BM1442" i="1"/>
  <c r="BM1436" i="1"/>
  <c r="BM1434" i="1"/>
  <c r="BM1427" i="1"/>
  <c r="BM1426" i="1" s="1"/>
  <c r="BM1425" i="1" s="1"/>
  <c r="BM1423" i="1"/>
  <c r="BM1421" i="1"/>
  <c r="BM1419" i="1"/>
  <c r="BM1416" i="1"/>
  <c r="BM1412" i="1"/>
  <c r="BM1411" i="1" s="1"/>
  <c r="BM1410" i="1" s="1"/>
  <c r="BM1405" i="1"/>
  <c r="BM1404" i="1" s="1"/>
  <c r="BM1403" i="1" s="1"/>
  <c r="BM1400" i="1"/>
  <c r="BM1399" i="1" s="1"/>
  <c r="BM1398" i="1" s="1"/>
  <c r="BM1397" i="1" s="1"/>
  <c r="BM1392" i="1"/>
  <c r="BM1391" i="1" s="1"/>
  <c r="BM1390" i="1" s="1"/>
  <c r="BM1389" i="1" s="1"/>
  <c r="BM1388" i="1" s="1"/>
  <c r="BM1387" i="1" s="1"/>
  <c r="BM1385" i="1"/>
  <c r="BM1384" i="1" s="1"/>
  <c r="BM1383" i="1" s="1"/>
  <c r="BM1382" i="1" s="1"/>
  <c r="BM1381" i="1" s="1"/>
  <c r="BM1380" i="1" s="1"/>
  <c r="BM1378" i="1"/>
  <c r="BM1377" i="1" s="1"/>
  <c r="BM1376" i="1" s="1"/>
  <c r="BM1375" i="1" s="1"/>
  <c r="BM1373" i="1"/>
  <c r="BM1372" i="1" s="1"/>
  <c r="BM1371" i="1" s="1"/>
  <c r="BM1370" i="1" s="1"/>
  <c r="BM1366" i="1"/>
  <c r="BM1365" i="1" s="1"/>
  <c r="BM1364" i="1" s="1"/>
  <c r="BM1363" i="1" s="1"/>
  <c r="BM1362" i="1" s="1"/>
  <c r="BM1361" i="1" s="1"/>
  <c r="BM1359" i="1"/>
  <c r="BM1358" i="1" s="1"/>
  <c r="BM1357" i="1" s="1"/>
  <c r="BM1356" i="1" s="1"/>
  <c r="BM1353" i="1"/>
  <c r="BM1350" i="1" s="1"/>
  <c r="BM1349" i="1" s="1"/>
  <c r="BM1351" i="1"/>
  <c r="BM1347" i="1"/>
  <c r="BM1346" i="1" s="1"/>
  <c r="BM1345" i="1" s="1"/>
  <c r="BM1342" i="1"/>
  <c r="BM1341" i="1" s="1"/>
  <c r="BM1340" i="1" s="1"/>
  <c r="BM1339" i="1" s="1"/>
  <c r="BM1336" i="1"/>
  <c r="BM1335" i="1" s="1"/>
  <c r="BM1334" i="1" s="1"/>
  <c r="BM1333" i="1" s="1"/>
  <c r="BM1332" i="1" s="1"/>
  <c r="BM1329" i="1"/>
  <c r="BM1328" i="1" s="1"/>
  <c r="BM1327" i="1" s="1"/>
  <c r="BM1326" i="1" s="1"/>
  <c r="BM1325" i="1" s="1"/>
  <c r="BM1323" i="1"/>
  <c r="BM1322" i="1" s="1"/>
  <c r="BM1321" i="1" s="1"/>
  <c r="BM1320" i="1" s="1"/>
  <c r="BM1318" i="1"/>
  <c r="BM1317" i="1" s="1"/>
  <c r="BM1316" i="1" s="1"/>
  <c r="BM1315" i="1" s="1"/>
  <c r="BM1310" i="1"/>
  <c r="BM1308" i="1"/>
  <c r="BM1306" i="1"/>
  <c r="BM1300" i="1"/>
  <c r="BM1298" i="1"/>
  <c r="BM1291" i="1"/>
  <c r="BM1289" i="1"/>
  <c r="BM1287" i="1"/>
  <c r="BM1284" i="1"/>
  <c r="BM1280" i="1"/>
  <c r="BM1279" i="1" s="1"/>
  <c r="BM1278" i="1" s="1"/>
  <c r="BM1273" i="1"/>
  <c r="BM1272" i="1" s="1"/>
  <c r="BM1271" i="1" s="1"/>
  <c r="BM1268" i="1"/>
  <c r="BM1267" i="1" s="1"/>
  <c r="BM1266" i="1" s="1"/>
  <c r="BM1265" i="1" s="1"/>
  <c r="BM1260" i="1"/>
  <c r="BM1259" i="1" s="1"/>
  <c r="BM1258" i="1" s="1"/>
  <c r="BM1257" i="1" s="1"/>
  <c r="BM1256" i="1" s="1"/>
  <c r="BM1255" i="1" s="1"/>
  <c r="BM1253" i="1"/>
  <c r="BM1252" i="1" s="1"/>
  <c r="BM1251" i="1" s="1"/>
  <c r="BM1250" i="1" s="1"/>
  <c r="BM1249" i="1" s="1"/>
  <c r="BM1248" i="1" s="1"/>
  <c r="BM1246" i="1"/>
  <c r="BM1245" i="1" s="1"/>
  <c r="BM1244" i="1" s="1"/>
  <c r="BM1243" i="1" s="1"/>
  <c r="BM1241" i="1"/>
  <c r="BM1240" i="1" s="1"/>
  <c r="BM1239" i="1" s="1"/>
  <c r="BM1238" i="1" s="1"/>
  <c r="BM1234" i="1"/>
  <c r="BM1233" i="1" s="1"/>
  <c r="BM1232" i="1" s="1"/>
  <c r="BM1231" i="1" s="1"/>
  <c r="BM1230" i="1" s="1"/>
  <c r="BM1229" i="1" s="1"/>
  <c r="BM1227" i="1"/>
  <c r="BM1226" i="1" s="1"/>
  <c r="BM1225" i="1" s="1"/>
  <c r="BM1224" i="1" s="1"/>
  <c r="BM1221" i="1"/>
  <c r="BM1219" i="1"/>
  <c r="BM1215" i="1"/>
  <c r="BM1214" i="1" s="1"/>
  <c r="BM1213" i="1" s="1"/>
  <c r="BM1210" i="1"/>
  <c r="BM1209" i="1" s="1"/>
  <c r="BM1208" i="1" s="1"/>
  <c r="BM1207" i="1" s="1"/>
  <c r="BM1204" i="1"/>
  <c r="BM1203" i="1" s="1"/>
  <c r="BM1202" i="1" s="1"/>
  <c r="BM1201" i="1" s="1"/>
  <c r="BM1200" i="1" s="1"/>
  <c r="BM1196" i="1"/>
  <c r="BM1195" i="1" s="1"/>
  <c r="BM1194" i="1" s="1"/>
  <c r="BM1193" i="1" s="1"/>
  <c r="BM1192" i="1" s="1"/>
  <c r="BM1190" i="1"/>
  <c r="BM1189" i="1" s="1"/>
  <c r="BM1188" i="1" s="1"/>
  <c r="BM1187" i="1" s="1"/>
  <c r="BM1185" i="1"/>
  <c r="BM1184" i="1" s="1"/>
  <c r="BM1183" i="1" s="1"/>
  <c r="BM1182" i="1" s="1"/>
  <c r="BM1177" i="1"/>
  <c r="BM1175" i="1"/>
  <c r="BM1173" i="1"/>
  <c r="BM1167" i="1"/>
  <c r="BM1165" i="1"/>
  <c r="BM1158" i="1"/>
  <c r="BM1157" i="1" s="1"/>
  <c r="BM1156" i="1" s="1"/>
  <c r="BM1154" i="1"/>
  <c r="BM1152" i="1"/>
  <c r="BM1150" i="1"/>
  <c r="BM1147" i="1"/>
  <c r="BM1143" i="1"/>
  <c r="BM1142" i="1" s="1"/>
  <c r="BM1141" i="1" s="1"/>
  <c r="BM1136" i="1"/>
  <c r="BM1135" i="1" s="1"/>
  <c r="BM1134" i="1" s="1"/>
  <c r="BM1131" i="1"/>
  <c r="BM1130" i="1" s="1"/>
  <c r="BM1129" i="1" s="1"/>
  <c r="BM1128" i="1" s="1"/>
  <c r="BM1123" i="1"/>
  <c r="BM1122" i="1" s="1"/>
  <c r="BM1121" i="1" s="1"/>
  <c r="BM1120" i="1" s="1"/>
  <c r="BM1119" i="1" s="1"/>
  <c r="BM1118" i="1" s="1"/>
  <c r="BM1116" i="1"/>
  <c r="BM1115" i="1" s="1"/>
  <c r="BM1114" i="1" s="1"/>
  <c r="BM1113" i="1" s="1"/>
  <c r="BM1112" i="1" s="1"/>
  <c r="BM1111" i="1" s="1"/>
  <c r="BM1109" i="1"/>
  <c r="BM1108" i="1" s="1"/>
  <c r="BM1107" i="1" s="1"/>
  <c r="BM1106" i="1" s="1"/>
  <c r="BM1104" i="1"/>
  <c r="BM1103" i="1" s="1"/>
  <c r="BM1102" i="1" s="1"/>
  <c r="BM1101" i="1" s="1"/>
  <c r="BM1097" i="1"/>
  <c r="BM1096" i="1" s="1"/>
  <c r="BM1095" i="1" s="1"/>
  <c r="BM1094" i="1" s="1"/>
  <c r="BM1093" i="1" s="1"/>
  <c r="BM1092" i="1" s="1"/>
  <c r="BM1090" i="1"/>
  <c r="BM1089" i="1" s="1"/>
  <c r="BM1088" i="1" s="1"/>
  <c r="BM1087" i="1" s="1"/>
  <c r="BM1084" i="1"/>
  <c r="BM1082" i="1"/>
  <c r="BM1078" i="1"/>
  <c r="BM1077" i="1" s="1"/>
  <c r="BM1076" i="1" s="1"/>
  <c r="BM1073" i="1"/>
  <c r="BM1072" i="1" s="1"/>
  <c r="BM1071" i="1" s="1"/>
  <c r="BM1070" i="1" s="1"/>
  <c r="BM1066" i="1"/>
  <c r="BM1065" i="1" s="1"/>
  <c r="BM1064" i="1" s="1"/>
  <c r="BM1063" i="1" s="1"/>
  <c r="BM1062" i="1" s="1"/>
  <c r="BM1060" i="1"/>
  <c r="BM1059" i="1" s="1"/>
  <c r="BM1058" i="1" s="1"/>
  <c r="BM1057" i="1" s="1"/>
  <c r="BM1055" i="1"/>
  <c r="BM1054" i="1" s="1"/>
  <c r="BM1053" i="1" s="1"/>
  <c r="BM1052" i="1" s="1"/>
  <c r="BM1047" i="1"/>
  <c r="BM1045" i="1"/>
  <c r="BM1043" i="1"/>
  <c r="BM1037" i="1"/>
  <c r="BM1035" i="1"/>
  <c r="BM1028" i="1"/>
  <c r="BM1026" i="1"/>
  <c r="BM1024" i="1"/>
  <c r="BM1021" i="1"/>
  <c r="BM1017" i="1"/>
  <c r="BM1016" i="1" s="1"/>
  <c r="BM1015" i="1" s="1"/>
  <c r="BM1010" i="1"/>
  <c r="BM1009" i="1" s="1"/>
  <c r="BM1008" i="1" s="1"/>
  <c r="BM1005" i="1"/>
  <c r="BM1004" i="1" s="1"/>
  <c r="BM1003" i="1" s="1"/>
  <c r="BM1002" i="1" s="1"/>
  <c r="BM997" i="1"/>
  <c r="BM996" i="1" s="1"/>
  <c r="BM995" i="1" s="1"/>
  <c r="BM994" i="1" s="1"/>
  <c r="BM993" i="1" s="1"/>
  <c r="BM992" i="1" s="1"/>
  <c r="BM990" i="1"/>
  <c r="BM989" i="1" s="1"/>
  <c r="BM988" i="1" s="1"/>
  <c r="BM987" i="1" s="1"/>
  <c r="BM986" i="1" s="1"/>
  <c r="BM985" i="1" s="1"/>
  <c r="BM983" i="1"/>
  <c r="BM982" i="1" s="1"/>
  <c r="BM981" i="1" s="1"/>
  <c r="BM980" i="1" s="1"/>
  <c r="BM978" i="1"/>
  <c r="BM977" i="1" s="1"/>
  <c r="BM976" i="1" s="1"/>
  <c r="BM975" i="1" s="1"/>
  <c r="BM971" i="1"/>
  <c r="BM970" i="1" s="1"/>
  <c r="BM969" i="1" s="1"/>
  <c r="BM968" i="1" s="1"/>
  <c r="BM967" i="1" s="1"/>
  <c r="BM966" i="1" s="1"/>
  <c r="BM964" i="1"/>
  <c r="BM963" i="1" s="1"/>
  <c r="BM962" i="1" s="1"/>
  <c r="BM961" i="1" s="1"/>
  <c r="BM958" i="1"/>
  <c r="BM956" i="1"/>
  <c r="BM952" i="1"/>
  <c r="BM951" i="1" s="1"/>
  <c r="BM950" i="1" s="1"/>
  <c r="BM947" i="1"/>
  <c r="BM946" i="1" s="1"/>
  <c r="BM945" i="1" s="1"/>
  <c r="BM944" i="1" s="1"/>
  <c r="BM941" i="1"/>
  <c r="BM940" i="1" s="1"/>
  <c r="BM939" i="1" s="1"/>
  <c r="BM938" i="1" s="1"/>
  <c r="BM937" i="1" s="1"/>
  <c r="BM933" i="1"/>
  <c r="BM932" i="1" s="1"/>
  <c r="BM931" i="1" s="1"/>
  <c r="BM930" i="1" s="1"/>
  <c r="BM929" i="1" s="1"/>
  <c r="BM927" i="1"/>
  <c r="BM926" i="1" s="1"/>
  <c r="BM925" i="1" s="1"/>
  <c r="BM924" i="1" s="1"/>
  <c r="BM922" i="1"/>
  <c r="BM921" i="1" s="1"/>
  <c r="BM920" i="1" s="1"/>
  <c r="BM919" i="1" s="1"/>
  <c r="BM914" i="1"/>
  <c r="BM912" i="1"/>
  <c r="BM910" i="1"/>
  <c r="BM904" i="1"/>
  <c r="BM902" i="1"/>
  <c r="BM895" i="1"/>
  <c r="BM893" i="1"/>
  <c r="BM891" i="1"/>
  <c r="BM889" i="1"/>
  <c r="BM886" i="1"/>
  <c r="BM882" i="1"/>
  <c r="BM881" i="1" s="1"/>
  <c r="BM880" i="1" s="1"/>
  <c r="BM875" i="1"/>
  <c r="BM874" i="1" s="1"/>
  <c r="BM873" i="1" s="1"/>
  <c r="BM870" i="1"/>
  <c r="BM869" i="1" s="1"/>
  <c r="BM868" i="1" s="1"/>
  <c r="BM867" i="1" s="1"/>
  <c r="BM862" i="1"/>
  <c r="BM861" i="1" s="1"/>
  <c r="BM860" i="1" s="1"/>
  <c r="BM859" i="1" s="1"/>
  <c r="BM858" i="1" s="1"/>
  <c r="BM857" i="1" s="1"/>
  <c r="BM855" i="1"/>
  <c r="BM854" i="1" s="1"/>
  <c r="BM852" i="1"/>
  <c r="BM851" i="1" s="1"/>
  <c r="BM845" i="1"/>
  <c r="BM844" i="1" s="1"/>
  <c r="BM843" i="1" s="1"/>
  <c r="BM842" i="1" s="1"/>
  <c r="BM840" i="1"/>
  <c r="BM839" i="1" s="1"/>
  <c r="BM838" i="1" s="1"/>
  <c r="BM837" i="1" s="1"/>
  <c r="BM833" i="1"/>
  <c r="BM832" i="1" s="1"/>
  <c r="BM831" i="1" s="1"/>
  <c r="BM830" i="1" s="1"/>
  <c r="BM829" i="1" s="1"/>
  <c r="BM828" i="1" s="1"/>
  <c r="BM826" i="1"/>
  <c r="BM825" i="1" s="1"/>
  <c r="BM824" i="1" s="1"/>
  <c r="BM823" i="1" s="1"/>
  <c r="BM820" i="1"/>
  <c r="BM818" i="1"/>
  <c r="BM814" i="1"/>
  <c r="BM813" i="1" s="1"/>
  <c r="BM812" i="1" s="1"/>
  <c r="BM809" i="1"/>
  <c r="BM808" i="1" s="1"/>
  <c r="BM807" i="1" s="1"/>
  <c r="BM806" i="1" s="1"/>
  <c r="BM803" i="1"/>
  <c r="BM802" i="1" s="1"/>
  <c r="BM801" i="1" s="1"/>
  <c r="BM800" i="1" s="1"/>
  <c r="BM799" i="1" s="1"/>
  <c r="BM796" i="1"/>
  <c r="BM795" i="1" s="1"/>
  <c r="BM794" i="1" s="1"/>
  <c r="BM793" i="1" s="1"/>
  <c r="BM792" i="1" s="1"/>
  <c r="BM790" i="1"/>
  <c r="BM789" i="1" s="1"/>
  <c r="BM788" i="1" s="1"/>
  <c r="BM787" i="1" s="1"/>
  <c r="BM785" i="1"/>
  <c r="BM784" i="1" s="1"/>
  <c r="BM783" i="1" s="1"/>
  <c r="BM782" i="1" s="1"/>
  <c r="BM777" i="1"/>
  <c r="BM775" i="1"/>
  <c r="BM769" i="1"/>
  <c r="BM767" i="1"/>
  <c r="BM760" i="1"/>
  <c r="BM759" i="1" s="1"/>
  <c r="BM758" i="1" s="1"/>
  <c r="BM756" i="1"/>
  <c r="BM754" i="1"/>
  <c r="BM752" i="1"/>
  <c r="BM749" i="1"/>
  <c r="BM745" i="1"/>
  <c r="BM744" i="1" s="1"/>
  <c r="BM743" i="1" s="1"/>
  <c r="BM737" i="1"/>
  <c r="BM736" i="1" s="1"/>
  <c r="BM735" i="1" s="1"/>
  <c r="BM732" i="1"/>
  <c r="BM731" i="1" s="1"/>
  <c r="BM730" i="1" s="1"/>
  <c r="BM729" i="1" s="1"/>
  <c r="BM724" i="1"/>
  <c r="BM723" i="1" s="1"/>
  <c r="BM722" i="1" s="1"/>
  <c r="BM721" i="1" s="1"/>
  <c r="BM720" i="1" s="1"/>
  <c r="BM719" i="1" s="1"/>
  <c r="BM717" i="1"/>
  <c r="BM716" i="1" s="1"/>
  <c r="BM715" i="1" s="1"/>
  <c r="BM714" i="1" s="1"/>
  <c r="BM713" i="1" s="1"/>
  <c r="BM712" i="1" s="1"/>
  <c r="BM710" i="1"/>
  <c r="BM709" i="1" s="1"/>
  <c r="BM708" i="1" s="1"/>
  <c r="BM707" i="1" s="1"/>
  <c r="BM705" i="1"/>
  <c r="BM704" i="1" s="1"/>
  <c r="BM703" i="1" s="1"/>
  <c r="BM702" i="1" s="1"/>
  <c r="BM698" i="1"/>
  <c r="BM697" i="1" s="1"/>
  <c r="BM696" i="1" s="1"/>
  <c r="BM695" i="1" s="1"/>
  <c r="BM694" i="1" s="1"/>
  <c r="BM693" i="1" s="1"/>
  <c r="BM691" i="1"/>
  <c r="BM690" i="1" s="1"/>
  <c r="BM689" i="1" s="1"/>
  <c r="BM688" i="1" s="1"/>
  <c r="BM685" i="1"/>
  <c r="BM683" i="1"/>
  <c r="BM679" i="1"/>
  <c r="BM678" i="1" s="1"/>
  <c r="BM677" i="1" s="1"/>
  <c r="BM674" i="1"/>
  <c r="BM673" i="1" s="1"/>
  <c r="BM672" i="1" s="1"/>
  <c r="BM671" i="1" s="1"/>
  <c r="BM667" i="1"/>
  <c r="BM666" i="1" s="1"/>
  <c r="BM665" i="1" s="1"/>
  <c r="BM664" i="1" s="1"/>
  <c r="BM663" i="1" s="1"/>
  <c r="BM661" i="1"/>
  <c r="BM660" i="1" s="1"/>
  <c r="BM659" i="1" s="1"/>
  <c r="BM658" i="1" s="1"/>
  <c r="BM656" i="1"/>
  <c r="BM655" i="1" s="1"/>
  <c r="BM654" i="1" s="1"/>
  <c r="BM653" i="1" s="1"/>
  <c r="BM648" i="1"/>
  <c r="BM646" i="1"/>
  <c r="BM640" i="1"/>
  <c r="BM638" i="1"/>
  <c r="BM631" i="1"/>
  <c r="BM629" i="1"/>
  <c r="BM627" i="1"/>
  <c r="BM624" i="1"/>
  <c r="BM620" i="1"/>
  <c r="BM619" i="1" s="1"/>
  <c r="BM618" i="1" s="1"/>
  <c r="BM613" i="1"/>
  <c r="BM612" i="1" s="1"/>
  <c r="BM611" i="1" s="1"/>
  <c r="BM608" i="1"/>
  <c r="BM607" i="1" s="1"/>
  <c r="BM606" i="1" s="1"/>
  <c r="BM605" i="1" s="1"/>
  <c r="BM600" i="1"/>
  <c r="BM598" i="1"/>
  <c r="BM595" i="1"/>
  <c r="BM593" i="1"/>
  <c r="BM589" i="1"/>
  <c r="BM584" i="1"/>
  <c r="BM582" i="1"/>
  <c r="BM576" i="1"/>
  <c r="BM575" i="1" s="1"/>
  <c r="BM574" i="1" s="1"/>
  <c r="BM572" i="1"/>
  <c r="BM571" i="1" s="1"/>
  <c r="BM570" i="1" s="1"/>
  <c r="BM565" i="1"/>
  <c r="BM564" i="1" s="1"/>
  <c r="BM562" i="1"/>
  <c r="BM560" i="1"/>
  <c r="BM558" i="1"/>
  <c r="BM551" i="1"/>
  <c r="BM550" i="1" s="1"/>
  <c r="BM549" i="1" s="1"/>
  <c r="BM548" i="1" s="1"/>
  <c r="BM547" i="1" s="1"/>
  <c r="BM545" i="1"/>
  <c r="BM544" i="1" s="1"/>
  <c r="BM542" i="1"/>
  <c r="BM541" i="1" s="1"/>
  <c r="BM538" i="1"/>
  <c r="BM536" i="1"/>
  <c r="BM528" i="1"/>
  <c r="BM525" i="1"/>
  <c r="BM522" i="1"/>
  <c r="BM519" i="1"/>
  <c r="BM518" i="1" s="1"/>
  <c r="BM515" i="1"/>
  <c r="BM514" i="1" s="1"/>
  <c r="BM512" i="1"/>
  <c r="BM509" i="1"/>
  <c r="BM505" i="1"/>
  <c r="BM503" i="1"/>
  <c r="BM498" i="1"/>
  <c r="BM495" i="1"/>
  <c r="BM494" i="1" s="1"/>
  <c r="BM490" i="1"/>
  <c r="BM488" i="1"/>
  <c r="BM486" i="1"/>
  <c r="BM483" i="1"/>
  <c r="BM482" i="1" s="1"/>
  <c r="BM478" i="1"/>
  <c r="BM477" i="1" s="1"/>
  <c r="BM476" i="1" s="1"/>
  <c r="BM475" i="1" s="1"/>
  <c r="BM473" i="1"/>
  <c r="BM472" i="1" s="1"/>
  <c r="BM471" i="1" s="1"/>
  <c r="BM470" i="1" s="1"/>
  <c r="BM467" i="1"/>
  <c r="BM466" i="1" s="1"/>
  <c r="BM464" i="1"/>
  <c r="BM462" i="1"/>
  <c r="BM460" i="1"/>
  <c r="BM454" i="1"/>
  <c r="BM451" i="1"/>
  <c r="BM448" i="1"/>
  <c r="BM447" i="1" s="1"/>
  <c r="BM444" i="1"/>
  <c r="BM442" i="1"/>
  <c r="BM438" i="1"/>
  <c r="BM432" i="1"/>
  <c r="BM430" i="1"/>
  <c r="BM428" i="1"/>
  <c r="BM426" i="1"/>
  <c r="BM424" i="1"/>
  <c r="BM422" i="1"/>
  <c r="BM419" i="1"/>
  <c r="BM417" i="1"/>
  <c r="BM414" i="1"/>
  <c r="BM413" i="1" s="1"/>
  <c r="BM411" i="1"/>
  <c r="BM409" i="1"/>
  <c r="BM407" i="1"/>
  <c r="BM405" i="1"/>
  <c r="BM403" i="1"/>
  <c r="BM401" i="1"/>
  <c r="BM399" i="1"/>
  <c r="BM397" i="1"/>
  <c r="BM395" i="1"/>
  <c r="BM391" i="1"/>
  <c r="BM390" i="1" s="1"/>
  <c r="BM388" i="1"/>
  <c r="BM386" i="1"/>
  <c r="BM384" i="1"/>
  <c r="BM380" i="1"/>
  <c r="BM378" i="1"/>
  <c r="BM376" i="1"/>
  <c r="BM373" i="1"/>
  <c r="BM371" i="1"/>
  <c r="BM366" i="1"/>
  <c r="BM365" i="1" s="1"/>
  <c r="BM364" i="1" s="1"/>
  <c r="BM363" i="1" s="1"/>
  <c r="BM360" i="1"/>
  <c r="BM358" i="1"/>
  <c r="BM356" i="1"/>
  <c r="BM352" i="1"/>
  <c r="BM349" i="1"/>
  <c r="BM346" i="1"/>
  <c r="BM344" i="1"/>
  <c r="BM342" i="1"/>
  <c r="BM338" i="1"/>
  <c r="BM337" i="1" s="1"/>
  <c r="BM336" i="1" s="1"/>
  <c r="BM330" i="1"/>
  <c r="BM329" i="1" s="1"/>
  <c r="BM328" i="1" s="1"/>
  <c r="BM327" i="1" s="1"/>
  <c r="BM326" i="1" s="1"/>
  <c r="BM325" i="1" s="1"/>
  <c r="BM322" i="1"/>
  <c r="BM319" i="1"/>
  <c r="BM313" i="1"/>
  <c r="BM311" i="1"/>
  <c r="BM306" i="1"/>
  <c r="BM304" i="1"/>
  <c r="BM302" i="1"/>
  <c r="BM299" i="1"/>
  <c r="BM297" i="1"/>
  <c r="BM295" i="1"/>
  <c r="BM293" i="1"/>
  <c r="BM290" i="1"/>
  <c r="BM286" i="1"/>
  <c r="BM284" i="1"/>
  <c r="BM279" i="1"/>
  <c r="BM277" i="1"/>
  <c r="BM270" i="1"/>
  <c r="BM268" i="1"/>
  <c r="BM266" i="1"/>
  <c r="BM261" i="1"/>
  <c r="BM257" i="1"/>
  <c r="BM251" i="1"/>
  <c r="BM250" i="1" s="1"/>
  <c r="BM249" i="1" s="1"/>
  <c r="BM248" i="1" s="1"/>
  <c r="BM246" i="1"/>
  <c r="BM242" i="1"/>
  <c r="BM240" i="1"/>
  <c r="BM238" i="1"/>
  <c r="BM236" i="1"/>
  <c r="BM233" i="1"/>
  <c r="BM231" i="1"/>
  <c r="BM226" i="1"/>
  <c r="BM225" i="1" s="1"/>
  <c r="BM224" i="1" s="1"/>
  <c r="BM223" i="1" s="1"/>
  <c r="BM221" i="1"/>
  <c r="BM220" i="1" s="1"/>
  <c r="BM219" i="1" s="1"/>
  <c r="BM218" i="1" s="1"/>
  <c r="BM215" i="1"/>
  <c r="BM213" i="1"/>
  <c r="BM211" i="1"/>
  <c r="BM209" i="1"/>
  <c r="BM206" i="1"/>
  <c r="BM204" i="1"/>
  <c r="BM195" i="1"/>
  <c r="BM192" i="1"/>
  <c r="BM188" i="1"/>
  <c r="BM187" i="1" s="1"/>
  <c r="BM186" i="1" s="1"/>
  <c r="BM181" i="1"/>
  <c r="BM180" i="1" s="1"/>
  <c r="BM179" i="1" s="1"/>
  <c r="BM178" i="1" s="1"/>
  <c r="BM177" i="1" s="1"/>
  <c r="BM172" i="1"/>
  <c r="BM171" i="1" s="1"/>
  <c r="BM170" i="1" s="1"/>
  <c r="BM169" i="1" s="1"/>
  <c r="BM168" i="1" s="1"/>
  <c r="BM166" i="1"/>
  <c r="BM165" i="1" s="1"/>
  <c r="BM163" i="1"/>
  <c r="BM161" i="1"/>
  <c r="BM158" i="1"/>
  <c r="BM157" i="1" s="1"/>
  <c r="BM154" i="1"/>
  <c r="BM153" i="1" s="1"/>
  <c r="BM152" i="1" s="1"/>
  <c r="BM147" i="1"/>
  <c r="BM143" i="1"/>
  <c r="BM136" i="1"/>
  <c r="BM132" i="1"/>
  <c r="BM125" i="1"/>
  <c r="BM124" i="1" s="1"/>
  <c r="BM123" i="1" s="1"/>
  <c r="BM122" i="1" s="1"/>
  <c r="BM121" i="1" s="1"/>
  <c r="BM118" i="1"/>
  <c r="BM117" i="1" s="1"/>
  <c r="BM116" i="1" s="1"/>
  <c r="BM112" i="1"/>
  <c r="BM111" i="1" s="1"/>
  <c r="BM110" i="1" s="1"/>
  <c r="BM104" i="1"/>
  <c r="BM103" i="1" s="1"/>
  <c r="BM100" i="1"/>
  <c r="BM97" i="1"/>
  <c r="BM89" i="1"/>
  <c r="BM88" i="1" s="1"/>
  <c r="BM87" i="1" s="1"/>
  <c r="BM86" i="1" s="1"/>
  <c r="BM85" i="1" s="1"/>
  <c r="BM83" i="1"/>
  <c r="BM82" i="1" s="1"/>
  <c r="BM81" i="1" s="1"/>
  <c r="BM79" i="1"/>
  <c r="BM78" i="1" s="1"/>
  <c r="BM76" i="1"/>
  <c r="BM75" i="1" s="1"/>
  <c r="BM72" i="1"/>
  <c r="BM71" i="1" s="1"/>
  <c r="BM67" i="1"/>
  <c r="BM66" i="1" s="1"/>
  <c r="BM65" i="1" s="1"/>
  <c r="BM64" i="1" s="1"/>
  <c r="BM60" i="1"/>
  <c r="BM59" i="1" s="1"/>
  <c r="BM58" i="1" s="1"/>
  <c r="BM57" i="1" s="1"/>
  <c r="BM53" i="1"/>
  <c r="BM52" i="1" s="1"/>
  <c r="BM51" i="1" s="1"/>
  <c r="BM50" i="1" s="1"/>
  <c r="BM49" i="1" s="1"/>
  <c r="BM48" i="1" s="1"/>
  <c r="BM46" i="1"/>
  <c r="BM45" i="1" s="1"/>
  <c r="BM44" i="1" s="1"/>
  <c r="BM43" i="1" s="1"/>
  <c r="BM42" i="1" s="1"/>
  <c r="BM41" i="1" s="1"/>
  <c r="BM39" i="1"/>
  <c r="BM38" i="1" s="1"/>
  <c r="BM37" i="1" s="1"/>
  <c r="BM33" i="1"/>
  <c r="BM30" i="1"/>
  <c r="BM27" i="1"/>
  <c r="BM25" i="1"/>
  <c r="BM22" i="1"/>
  <c r="N2824" i="1"/>
  <c r="AD2824" i="1" s="1"/>
  <c r="AH2824" i="1" s="1"/>
  <c r="AT2824" i="1" s="1"/>
  <c r="AZ2824" i="1" s="1"/>
  <c r="BO2824" i="1" s="1"/>
  <c r="BQ2824" i="1" s="1"/>
  <c r="M2824" i="1"/>
  <c r="AC2824" i="1" s="1"/>
  <c r="AG2824" i="1" s="1"/>
  <c r="AS2824" i="1" s="1"/>
  <c r="AY2824" i="1" s="1"/>
  <c r="BL2824" i="1" s="1"/>
  <c r="BN2824" i="1" s="1"/>
  <c r="I2824" i="1"/>
  <c r="O2824" i="1" s="1"/>
  <c r="AE2824" i="1" s="1"/>
  <c r="AI2824" i="1" s="1"/>
  <c r="AU2824" i="1" s="1"/>
  <c r="BA2824" i="1" s="1"/>
  <c r="BR2824" i="1" s="1"/>
  <c r="O2823" i="1"/>
  <c r="AE2823" i="1" s="1"/>
  <c r="AI2823" i="1" s="1"/>
  <c r="AU2823" i="1" s="1"/>
  <c r="BA2823" i="1" s="1"/>
  <c r="BR2823" i="1" s="1"/>
  <c r="N2823" i="1"/>
  <c r="AD2823" i="1" s="1"/>
  <c r="AH2823" i="1" s="1"/>
  <c r="AT2823" i="1" s="1"/>
  <c r="AZ2823" i="1" s="1"/>
  <c r="BO2823" i="1" s="1"/>
  <c r="BQ2823" i="1" s="1"/>
  <c r="M2823" i="1"/>
  <c r="AC2823" i="1" s="1"/>
  <c r="AG2823" i="1" s="1"/>
  <c r="AS2823" i="1" s="1"/>
  <c r="AY2823" i="1" s="1"/>
  <c r="BL2823" i="1" s="1"/>
  <c r="BN2823" i="1" s="1"/>
  <c r="O2822" i="1"/>
  <c r="AE2822" i="1" s="1"/>
  <c r="AI2822" i="1" s="1"/>
  <c r="AU2822" i="1" s="1"/>
  <c r="BA2822" i="1" s="1"/>
  <c r="BR2822" i="1" s="1"/>
  <c r="N2822" i="1"/>
  <c r="AD2822" i="1" s="1"/>
  <c r="AH2822" i="1" s="1"/>
  <c r="AT2822" i="1" s="1"/>
  <c r="AZ2822" i="1" s="1"/>
  <c r="BO2822" i="1" s="1"/>
  <c r="BQ2822" i="1" s="1"/>
  <c r="M2822" i="1"/>
  <c r="AC2822" i="1" s="1"/>
  <c r="AG2822" i="1" s="1"/>
  <c r="AS2822" i="1" s="1"/>
  <c r="AY2822" i="1" s="1"/>
  <c r="BL2822" i="1" s="1"/>
  <c r="BN2822" i="1" s="1"/>
  <c r="BS2821" i="1"/>
  <c r="BS2820" i="1" s="1"/>
  <c r="BK2821" i="1"/>
  <c r="BK2820" i="1" s="1"/>
  <c r="BJ2821" i="1"/>
  <c r="BJ2820" i="1" s="1"/>
  <c r="BI2821" i="1"/>
  <c r="BI2820" i="1" s="1"/>
  <c r="BH2821" i="1"/>
  <c r="BH2820" i="1" s="1"/>
  <c r="BG2821" i="1"/>
  <c r="BG2820" i="1" s="1"/>
  <c r="BF2821" i="1"/>
  <c r="BF2820" i="1" s="1"/>
  <c r="BE2821" i="1"/>
  <c r="BE2820" i="1" s="1"/>
  <c r="BD2821" i="1"/>
  <c r="BD2820" i="1" s="1"/>
  <c r="BC2821" i="1"/>
  <c r="BC2820" i="1" s="1"/>
  <c r="BB2821" i="1"/>
  <c r="BB2820" i="1" s="1"/>
  <c r="AX2821" i="1"/>
  <c r="AX2820" i="1" s="1"/>
  <c r="AW2821" i="1"/>
  <c r="AW2820" i="1" s="1"/>
  <c r="AV2821" i="1"/>
  <c r="AV2820" i="1" s="1"/>
  <c r="AR2821" i="1"/>
  <c r="AR2820" i="1" s="1"/>
  <c r="AQ2821" i="1"/>
  <c r="AQ2820" i="1" s="1"/>
  <c r="AP2821" i="1"/>
  <c r="AP2820" i="1" s="1"/>
  <c r="AO2821" i="1"/>
  <c r="AO2820" i="1" s="1"/>
  <c r="AN2821" i="1"/>
  <c r="AN2820" i="1" s="1"/>
  <c r="AM2821" i="1"/>
  <c r="AM2820" i="1" s="1"/>
  <c r="AL2821" i="1"/>
  <c r="AL2820" i="1" s="1"/>
  <c r="AK2821" i="1"/>
  <c r="AK2820" i="1" s="1"/>
  <c r="AJ2821" i="1"/>
  <c r="AJ2820" i="1" s="1"/>
  <c r="AF2821" i="1"/>
  <c r="AF2820" i="1" s="1"/>
  <c r="AB2821" i="1"/>
  <c r="AB2820" i="1" s="1"/>
  <c r="AA2821" i="1"/>
  <c r="AA2820" i="1" s="1"/>
  <c r="Z2821" i="1"/>
  <c r="Z2820" i="1" s="1"/>
  <c r="Y2821" i="1"/>
  <c r="Y2820" i="1" s="1"/>
  <c r="X2821" i="1"/>
  <c r="X2820" i="1" s="1"/>
  <c r="W2821" i="1"/>
  <c r="W2820" i="1" s="1"/>
  <c r="V2821" i="1"/>
  <c r="V2820" i="1" s="1"/>
  <c r="U2821" i="1"/>
  <c r="U2820" i="1" s="1"/>
  <c r="T2821" i="1"/>
  <c r="T2820" i="1" s="1"/>
  <c r="S2821" i="1"/>
  <c r="S2820" i="1" s="1"/>
  <c r="R2821" i="1"/>
  <c r="R2820" i="1" s="1"/>
  <c r="Q2821" i="1"/>
  <c r="Q2820" i="1" s="1"/>
  <c r="P2821" i="1"/>
  <c r="P2820" i="1" s="1"/>
  <c r="L2821" i="1"/>
  <c r="L2820" i="1" s="1"/>
  <c r="K2821" i="1"/>
  <c r="K2820" i="1" s="1"/>
  <c r="J2821" i="1"/>
  <c r="J2820" i="1" s="1"/>
  <c r="I2821" i="1"/>
  <c r="H2821" i="1"/>
  <c r="H2820" i="1" s="1"/>
  <c r="G2821" i="1"/>
  <c r="G2820" i="1" s="1"/>
  <c r="O2819" i="1"/>
  <c r="AE2819" i="1" s="1"/>
  <c r="AI2819" i="1" s="1"/>
  <c r="AU2819" i="1" s="1"/>
  <c r="BA2819" i="1" s="1"/>
  <c r="BR2819" i="1" s="1"/>
  <c r="N2819" i="1"/>
  <c r="AD2819" i="1" s="1"/>
  <c r="AH2819" i="1" s="1"/>
  <c r="AT2819" i="1" s="1"/>
  <c r="AZ2819" i="1" s="1"/>
  <c r="BO2819" i="1" s="1"/>
  <c r="BQ2819" i="1" s="1"/>
  <c r="M2819" i="1"/>
  <c r="AC2819" i="1" s="1"/>
  <c r="AG2819" i="1" s="1"/>
  <c r="AS2819" i="1" s="1"/>
  <c r="AY2819" i="1" s="1"/>
  <c r="BL2819" i="1" s="1"/>
  <c r="BN2819" i="1" s="1"/>
  <c r="BS2818" i="1"/>
  <c r="BK2818" i="1"/>
  <c r="BJ2818" i="1"/>
  <c r="BI2818" i="1"/>
  <c r="BH2818" i="1"/>
  <c r="BG2818" i="1"/>
  <c r="BF2818" i="1"/>
  <c r="BE2818" i="1"/>
  <c r="BD2818" i="1"/>
  <c r="BC2818" i="1"/>
  <c r="BB2818" i="1"/>
  <c r="AX2818" i="1"/>
  <c r="AW2818" i="1"/>
  <c r="AV2818" i="1"/>
  <c r="AR2818" i="1"/>
  <c r="AQ2818" i="1"/>
  <c r="AP2818" i="1"/>
  <c r="AO2818" i="1"/>
  <c r="AN2818" i="1"/>
  <c r="AM2818" i="1"/>
  <c r="AL2818" i="1"/>
  <c r="AK2818" i="1"/>
  <c r="AJ2818" i="1"/>
  <c r="AF2818" i="1"/>
  <c r="AB2818" i="1"/>
  <c r="AA2818" i="1"/>
  <c r="Z2818" i="1"/>
  <c r="Y2818" i="1"/>
  <c r="X2818" i="1"/>
  <c r="W2818" i="1"/>
  <c r="V2818" i="1"/>
  <c r="U2818" i="1"/>
  <c r="T2818" i="1"/>
  <c r="S2818" i="1"/>
  <c r="R2818" i="1"/>
  <c r="Q2818" i="1"/>
  <c r="P2818" i="1"/>
  <c r="L2818" i="1"/>
  <c r="K2818" i="1"/>
  <c r="J2818" i="1"/>
  <c r="I2818" i="1"/>
  <c r="H2818" i="1"/>
  <c r="G2818" i="1"/>
  <c r="O2817" i="1"/>
  <c r="AE2817" i="1" s="1"/>
  <c r="AI2817" i="1" s="1"/>
  <c r="AU2817" i="1" s="1"/>
  <c r="BA2817" i="1" s="1"/>
  <c r="BR2817" i="1" s="1"/>
  <c r="N2817" i="1"/>
  <c r="AD2817" i="1" s="1"/>
  <c r="AH2817" i="1" s="1"/>
  <c r="AT2817" i="1" s="1"/>
  <c r="AZ2817" i="1" s="1"/>
  <c r="BO2817" i="1" s="1"/>
  <c r="BQ2817" i="1" s="1"/>
  <c r="M2817" i="1"/>
  <c r="AC2817" i="1" s="1"/>
  <c r="AG2817" i="1" s="1"/>
  <c r="AS2817" i="1" s="1"/>
  <c r="AY2817" i="1" s="1"/>
  <c r="BL2817" i="1" s="1"/>
  <c r="BN2817" i="1" s="1"/>
  <c r="O2816" i="1"/>
  <c r="AE2816" i="1" s="1"/>
  <c r="AI2816" i="1" s="1"/>
  <c r="AU2816" i="1" s="1"/>
  <c r="BA2816" i="1" s="1"/>
  <c r="BR2816" i="1" s="1"/>
  <c r="N2816" i="1"/>
  <c r="AD2816" i="1" s="1"/>
  <c r="AH2816" i="1" s="1"/>
  <c r="AT2816" i="1" s="1"/>
  <c r="AZ2816" i="1" s="1"/>
  <c r="BO2816" i="1" s="1"/>
  <c r="BQ2816" i="1" s="1"/>
  <c r="M2816" i="1"/>
  <c r="AC2816" i="1" s="1"/>
  <c r="AG2816" i="1" s="1"/>
  <c r="AS2816" i="1" s="1"/>
  <c r="AY2816" i="1" s="1"/>
  <c r="BL2816" i="1" s="1"/>
  <c r="BN2816" i="1" s="1"/>
  <c r="BS2815" i="1"/>
  <c r="BK2815" i="1"/>
  <c r="BJ2815" i="1"/>
  <c r="BI2815" i="1"/>
  <c r="BH2815" i="1"/>
  <c r="BG2815" i="1"/>
  <c r="BF2815" i="1"/>
  <c r="BE2815" i="1"/>
  <c r="BD2815" i="1"/>
  <c r="BC2815" i="1"/>
  <c r="BB2815" i="1"/>
  <c r="AX2815" i="1"/>
  <c r="AW2815" i="1"/>
  <c r="AV2815" i="1"/>
  <c r="AR2815" i="1"/>
  <c r="AQ2815" i="1"/>
  <c r="AP2815" i="1"/>
  <c r="AO2815" i="1"/>
  <c r="AN2815" i="1"/>
  <c r="AM2815" i="1"/>
  <c r="AL2815" i="1"/>
  <c r="AK2815" i="1"/>
  <c r="AJ2815" i="1"/>
  <c r="AF2815" i="1"/>
  <c r="AB2815" i="1"/>
  <c r="AA2815" i="1"/>
  <c r="Z2815" i="1"/>
  <c r="Y2815" i="1"/>
  <c r="X2815" i="1"/>
  <c r="W2815" i="1"/>
  <c r="V2815" i="1"/>
  <c r="U2815" i="1"/>
  <c r="T2815" i="1"/>
  <c r="S2815" i="1"/>
  <c r="R2815" i="1"/>
  <c r="Q2815" i="1"/>
  <c r="P2815" i="1"/>
  <c r="L2815" i="1"/>
  <c r="K2815" i="1"/>
  <c r="J2815" i="1"/>
  <c r="I2815" i="1"/>
  <c r="H2815" i="1"/>
  <c r="G2815" i="1"/>
  <c r="O2808" i="1"/>
  <c r="AE2808" i="1" s="1"/>
  <c r="AI2808" i="1" s="1"/>
  <c r="AU2808" i="1" s="1"/>
  <c r="BA2808" i="1" s="1"/>
  <c r="BR2808" i="1" s="1"/>
  <c r="I2808" i="1"/>
  <c r="H2808" i="1"/>
  <c r="G2808" i="1"/>
  <c r="M2808" i="1" s="1"/>
  <c r="AC2808" i="1" s="1"/>
  <c r="AG2808" i="1" s="1"/>
  <c r="AS2808" i="1" s="1"/>
  <c r="AY2808" i="1" s="1"/>
  <c r="BL2808" i="1" s="1"/>
  <c r="BN2808" i="1" s="1"/>
  <c r="M2807" i="1"/>
  <c r="AC2807" i="1" s="1"/>
  <c r="AG2807" i="1" s="1"/>
  <c r="AS2807" i="1" s="1"/>
  <c r="AY2807" i="1" s="1"/>
  <c r="BL2807" i="1" s="1"/>
  <c r="BN2807" i="1" s="1"/>
  <c r="I2807" i="1"/>
  <c r="H2807" i="1"/>
  <c r="N2807" i="1" s="1"/>
  <c r="AD2807" i="1" s="1"/>
  <c r="AH2807" i="1" s="1"/>
  <c r="AT2807" i="1" s="1"/>
  <c r="AZ2807" i="1" s="1"/>
  <c r="BO2807" i="1" s="1"/>
  <c r="BQ2807" i="1" s="1"/>
  <c r="G2807" i="1"/>
  <c r="BS2806" i="1"/>
  <c r="BK2806" i="1"/>
  <c r="BJ2806" i="1"/>
  <c r="BI2806" i="1"/>
  <c r="BH2806" i="1"/>
  <c r="BG2806" i="1"/>
  <c r="BF2806" i="1"/>
  <c r="BE2806" i="1"/>
  <c r="BD2806" i="1"/>
  <c r="BC2806" i="1"/>
  <c r="BB2806" i="1"/>
  <c r="AX2806" i="1"/>
  <c r="AW2806" i="1"/>
  <c r="AV2806" i="1"/>
  <c r="AR2806" i="1"/>
  <c r="AQ2806" i="1"/>
  <c r="AP2806" i="1"/>
  <c r="AO2806" i="1"/>
  <c r="AN2806" i="1"/>
  <c r="AM2806" i="1"/>
  <c r="AL2806" i="1"/>
  <c r="AK2806" i="1"/>
  <c r="AJ2806" i="1"/>
  <c r="AF2806" i="1"/>
  <c r="AB2806" i="1"/>
  <c r="AA2806" i="1"/>
  <c r="Z2806" i="1"/>
  <c r="Y2806" i="1"/>
  <c r="X2806" i="1"/>
  <c r="W2806" i="1"/>
  <c r="V2806" i="1"/>
  <c r="U2806" i="1"/>
  <c r="T2806" i="1"/>
  <c r="S2806" i="1"/>
  <c r="R2806" i="1"/>
  <c r="Q2806" i="1"/>
  <c r="P2806" i="1"/>
  <c r="L2806" i="1"/>
  <c r="K2806" i="1"/>
  <c r="J2806" i="1"/>
  <c r="G2806" i="1"/>
  <c r="O2805" i="1"/>
  <c r="AE2805" i="1" s="1"/>
  <c r="AI2805" i="1" s="1"/>
  <c r="AU2805" i="1" s="1"/>
  <c r="BA2805" i="1" s="1"/>
  <c r="BR2805" i="1" s="1"/>
  <c r="N2805" i="1"/>
  <c r="AD2805" i="1" s="1"/>
  <c r="AH2805" i="1" s="1"/>
  <c r="AT2805" i="1" s="1"/>
  <c r="AZ2805" i="1" s="1"/>
  <c r="BO2805" i="1" s="1"/>
  <c r="BQ2805" i="1" s="1"/>
  <c r="M2805" i="1"/>
  <c r="AC2805" i="1" s="1"/>
  <c r="AG2805" i="1" s="1"/>
  <c r="AS2805" i="1" s="1"/>
  <c r="AY2805" i="1" s="1"/>
  <c r="BL2805" i="1" s="1"/>
  <c r="BN2805" i="1" s="1"/>
  <c r="BS2804" i="1"/>
  <c r="BK2804" i="1"/>
  <c r="BK2803" i="1" s="1"/>
  <c r="BK2802" i="1" s="1"/>
  <c r="BK2801" i="1" s="1"/>
  <c r="BJ2804" i="1"/>
  <c r="BJ2803" i="1" s="1"/>
  <c r="BJ2802" i="1" s="1"/>
  <c r="BJ2801" i="1" s="1"/>
  <c r="BI2804" i="1"/>
  <c r="BI2803" i="1" s="1"/>
  <c r="BI2802" i="1" s="1"/>
  <c r="BI2801" i="1" s="1"/>
  <c r="BH2804" i="1"/>
  <c r="BG2804" i="1"/>
  <c r="BG2803" i="1" s="1"/>
  <c r="BG2802" i="1" s="1"/>
  <c r="BG2801" i="1" s="1"/>
  <c r="BF2804" i="1"/>
  <c r="BF2803" i="1" s="1"/>
  <c r="BF2802" i="1" s="1"/>
  <c r="BF2801" i="1" s="1"/>
  <c r="BE2804" i="1"/>
  <c r="BE2803" i="1" s="1"/>
  <c r="BE2802" i="1" s="1"/>
  <c r="BE2801" i="1" s="1"/>
  <c r="BD2804" i="1"/>
  <c r="BC2804" i="1"/>
  <c r="BC2803" i="1" s="1"/>
  <c r="BC2802" i="1" s="1"/>
  <c r="BC2801" i="1" s="1"/>
  <c r="BB2804" i="1"/>
  <c r="AX2804" i="1"/>
  <c r="AW2804" i="1"/>
  <c r="AV2804" i="1"/>
  <c r="AV2803" i="1" s="1"/>
  <c r="AV2802" i="1" s="1"/>
  <c r="AV2801" i="1" s="1"/>
  <c r="AR2804" i="1"/>
  <c r="AQ2804" i="1"/>
  <c r="AQ2803" i="1" s="1"/>
  <c r="AQ2802" i="1" s="1"/>
  <c r="AQ2801" i="1" s="1"/>
  <c r="AP2804" i="1"/>
  <c r="AO2804" i="1"/>
  <c r="AO2803" i="1" s="1"/>
  <c r="AO2802" i="1" s="1"/>
  <c r="AO2801" i="1" s="1"/>
  <c r="AN2804" i="1"/>
  <c r="AM2804" i="1"/>
  <c r="AL2804" i="1"/>
  <c r="AK2804" i="1"/>
  <c r="AK2803" i="1" s="1"/>
  <c r="AK2802" i="1" s="1"/>
  <c r="AK2801" i="1" s="1"/>
  <c r="AJ2804" i="1"/>
  <c r="AJ2803" i="1" s="1"/>
  <c r="AJ2802" i="1" s="1"/>
  <c r="AJ2801" i="1" s="1"/>
  <c r="AF2804" i="1"/>
  <c r="AF2803" i="1" s="1"/>
  <c r="AF2802" i="1" s="1"/>
  <c r="AF2801" i="1" s="1"/>
  <c r="AB2804" i="1"/>
  <c r="AA2804" i="1"/>
  <c r="AA2803" i="1" s="1"/>
  <c r="AA2802" i="1" s="1"/>
  <c r="AA2801" i="1" s="1"/>
  <c r="Z2804" i="1"/>
  <c r="Z2803" i="1" s="1"/>
  <c r="Z2802" i="1" s="1"/>
  <c r="Z2801" i="1" s="1"/>
  <c r="Y2804" i="1"/>
  <c r="Y2803" i="1" s="1"/>
  <c r="Y2802" i="1" s="1"/>
  <c r="Y2801" i="1" s="1"/>
  <c r="X2804" i="1"/>
  <c r="W2804" i="1"/>
  <c r="W2803" i="1" s="1"/>
  <c r="W2802" i="1" s="1"/>
  <c r="W2801" i="1" s="1"/>
  <c r="V2804" i="1"/>
  <c r="U2804" i="1"/>
  <c r="U2803" i="1" s="1"/>
  <c r="U2802" i="1" s="1"/>
  <c r="U2801" i="1" s="1"/>
  <c r="T2804" i="1"/>
  <c r="S2804" i="1"/>
  <c r="S2803" i="1" s="1"/>
  <c r="S2802" i="1" s="1"/>
  <c r="S2801" i="1" s="1"/>
  <c r="R2804" i="1"/>
  <c r="Q2804" i="1"/>
  <c r="Q2803" i="1" s="1"/>
  <c r="Q2802" i="1" s="1"/>
  <c r="Q2801" i="1" s="1"/>
  <c r="P2804" i="1"/>
  <c r="L2804" i="1"/>
  <c r="L2803" i="1" s="1"/>
  <c r="L2802" i="1" s="1"/>
  <c r="L2801" i="1" s="1"/>
  <c r="K2804" i="1"/>
  <c r="J2804" i="1"/>
  <c r="I2804" i="1"/>
  <c r="H2804" i="1"/>
  <c r="G2804" i="1"/>
  <c r="AM2803" i="1"/>
  <c r="AM2802" i="1" s="1"/>
  <c r="AM2801" i="1" s="1"/>
  <c r="O2800" i="1"/>
  <c r="AE2800" i="1" s="1"/>
  <c r="AI2800" i="1" s="1"/>
  <c r="AU2800" i="1" s="1"/>
  <c r="BA2800" i="1" s="1"/>
  <c r="BR2800" i="1" s="1"/>
  <c r="N2800" i="1"/>
  <c r="AD2800" i="1" s="1"/>
  <c r="AH2800" i="1" s="1"/>
  <c r="AT2800" i="1" s="1"/>
  <c r="AZ2800" i="1" s="1"/>
  <c r="BO2800" i="1" s="1"/>
  <c r="BQ2800" i="1" s="1"/>
  <c r="M2800" i="1"/>
  <c r="AC2800" i="1" s="1"/>
  <c r="AG2800" i="1" s="1"/>
  <c r="AS2800" i="1" s="1"/>
  <c r="AY2800" i="1" s="1"/>
  <c r="BL2800" i="1" s="1"/>
  <c r="BN2800" i="1" s="1"/>
  <c r="BS2799" i="1"/>
  <c r="BS2798" i="1" s="1"/>
  <c r="BK2799" i="1"/>
  <c r="BK2798" i="1" s="1"/>
  <c r="BK2797" i="1" s="1"/>
  <c r="BK2796" i="1" s="1"/>
  <c r="BJ2799" i="1"/>
  <c r="BJ2798" i="1" s="1"/>
  <c r="BJ2797" i="1" s="1"/>
  <c r="BJ2796" i="1" s="1"/>
  <c r="BI2799" i="1"/>
  <c r="BI2798" i="1" s="1"/>
  <c r="BI2797" i="1" s="1"/>
  <c r="BI2796" i="1" s="1"/>
  <c r="BH2799" i="1"/>
  <c r="BH2798" i="1" s="1"/>
  <c r="BH2797" i="1" s="1"/>
  <c r="BH2796" i="1" s="1"/>
  <c r="BG2799" i="1"/>
  <c r="BG2798" i="1" s="1"/>
  <c r="BG2797" i="1" s="1"/>
  <c r="BG2796" i="1" s="1"/>
  <c r="BF2799" i="1"/>
  <c r="BF2798" i="1" s="1"/>
  <c r="BF2797" i="1" s="1"/>
  <c r="BF2796" i="1" s="1"/>
  <c r="BE2799" i="1"/>
  <c r="BD2799" i="1"/>
  <c r="BD2798" i="1" s="1"/>
  <c r="BD2797" i="1" s="1"/>
  <c r="BD2796" i="1" s="1"/>
  <c r="BC2799" i="1"/>
  <c r="BC2798" i="1" s="1"/>
  <c r="BC2797" i="1" s="1"/>
  <c r="BC2796" i="1" s="1"/>
  <c r="BB2799" i="1"/>
  <c r="BB2798" i="1" s="1"/>
  <c r="BB2797" i="1" s="1"/>
  <c r="BB2796" i="1" s="1"/>
  <c r="AX2799" i="1"/>
  <c r="AX2798" i="1" s="1"/>
  <c r="AX2797" i="1" s="1"/>
  <c r="AX2796" i="1" s="1"/>
  <c r="AW2799" i="1"/>
  <c r="AW2798" i="1" s="1"/>
  <c r="AW2797" i="1" s="1"/>
  <c r="AW2796" i="1" s="1"/>
  <c r="AV2799" i="1"/>
  <c r="AV2798" i="1" s="1"/>
  <c r="AV2797" i="1" s="1"/>
  <c r="AV2796" i="1" s="1"/>
  <c r="AR2799" i="1"/>
  <c r="AR2798" i="1" s="1"/>
  <c r="AR2797" i="1" s="1"/>
  <c r="AR2796" i="1" s="1"/>
  <c r="AQ2799" i="1"/>
  <c r="AQ2798" i="1" s="1"/>
  <c r="AQ2797" i="1" s="1"/>
  <c r="AQ2796" i="1" s="1"/>
  <c r="AP2799" i="1"/>
  <c r="AP2798" i="1" s="1"/>
  <c r="AP2797" i="1" s="1"/>
  <c r="AP2796" i="1" s="1"/>
  <c r="AO2799" i="1"/>
  <c r="AO2798" i="1" s="1"/>
  <c r="AO2797" i="1" s="1"/>
  <c r="AO2796" i="1" s="1"/>
  <c r="AN2799" i="1"/>
  <c r="AN2798" i="1" s="1"/>
  <c r="AN2797" i="1" s="1"/>
  <c r="AN2796" i="1" s="1"/>
  <c r="AM2799" i="1"/>
  <c r="AM2798" i="1" s="1"/>
  <c r="AM2797" i="1" s="1"/>
  <c r="AM2796" i="1" s="1"/>
  <c r="AL2799" i="1"/>
  <c r="AL2798" i="1" s="1"/>
  <c r="AL2797" i="1" s="1"/>
  <c r="AL2796" i="1" s="1"/>
  <c r="AK2799" i="1"/>
  <c r="AK2798" i="1" s="1"/>
  <c r="AK2797" i="1" s="1"/>
  <c r="AK2796" i="1" s="1"/>
  <c r="AJ2799" i="1"/>
  <c r="AJ2798" i="1" s="1"/>
  <c r="AJ2797" i="1" s="1"/>
  <c r="AJ2796" i="1" s="1"/>
  <c r="AF2799" i="1"/>
  <c r="AF2798" i="1" s="1"/>
  <c r="AF2797" i="1" s="1"/>
  <c r="AF2796" i="1" s="1"/>
  <c r="AB2799" i="1"/>
  <c r="AB2798" i="1" s="1"/>
  <c r="AB2797" i="1" s="1"/>
  <c r="AB2796" i="1" s="1"/>
  <c r="AA2799" i="1"/>
  <c r="AA2798" i="1" s="1"/>
  <c r="AA2797" i="1" s="1"/>
  <c r="AA2796" i="1" s="1"/>
  <c r="Z2799" i="1"/>
  <c r="Z2798" i="1" s="1"/>
  <c r="Z2797" i="1" s="1"/>
  <c r="Z2796" i="1" s="1"/>
  <c r="Y2799" i="1"/>
  <c r="Y2798" i="1" s="1"/>
  <c r="Y2797" i="1" s="1"/>
  <c r="Y2796" i="1" s="1"/>
  <c r="X2799" i="1"/>
  <c r="X2798" i="1" s="1"/>
  <c r="X2797" i="1" s="1"/>
  <c r="X2796" i="1" s="1"/>
  <c r="W2799" i="1"/>
  <c r="W2798" i="1" s="1"/>
  <c r="W2797" i="1" s="1"/>
  <c r="W2796" i="1" s="1"/>
  <c r="V2799" i="1"/>
  <c r="V2798" i="1" s="1"/>
  <c r="V2797" i="1" s="1"/>
  <c r="V2796" i="1" s="1"/>
  <c r="U2799" i="1"/>
  <c r="U2798" i="1" s="1"/>
  <c r="U2797" i="1" s="1"/>
  <c r="U2796" i="1" s="1"/>
  <c r="T2799" i="1"/>
  <c r="T2798" i="1" s="1"/>
  <c r="T2797" i="1" s="1"/>
  <c r="T2796" i="1" s="1"/>
  <c r="S2799" i="1"/>
  <c r="S2798" i="1" s="1"/>
  <c r="S2797" i="1" s="1"/>
  <c r="S2796" i="1" s="1"/>
  <c r="R2799" i="1"/>
  <c r="R2798" i="1" s="1"/>
  <c r="R2797" i="1" s="1"/>
  <c r="R2796" i="1" s="1"/>
  <c r="Q2799" i="1"/>
  <c r="Q2798" i="1" s="1"/>
  <c r="Q2797" i="1" s="1"/>
  <c r="Q2796" i="1" s="1"/>
  <c r="P2799" i="1"/>
  <c r="P2798" i="1" s="1"/>
  <c r="P2797" i="1" s="1"/>
  <c r="P2796" i="1" s="1"/>
  <c r="L2799" i="1"/>
  <c r="L2798" i="1" s="1"/>
  <c r="L2797" i="1" s="1"/>
  <c r="L2796" i="1" s="1"/>
  <c r="K2799" i="1"/>
  <c r="J2799" i="1"/>
  <c r="J2798" i="1" s="1"/>
  <c r="J2797" i="1" s="1"/>
  <c r="J2796" i="1" s="1"/>
  <c r="I2799" i="1"/>
  <c r="H2799" i="1"/>
  <c r="H2798" i="1" s="1"/>
  <c r="H2797" i="1" s="1"/>
  <c r="H2796" i="1" s="1"/>
  <c r="G2799" i="1"/>
  <c r="BE2798" i="1"/>
  <c r="BE2797" i="1" s="1"/>
  <c r="BE2796" i="1" s="1"/>
  <c r="BS2797" i="1"/>
  <c r="BS2796" i="1" s="1"/>
  <c r="O2794" i="1"/>
  <c r="AE2794" i="1" s="1"/>
  <c r="AI2794" i="1" s="1"/>
  <c r="AU2794" i="1" s="1"/>
  <c r="BA2794" i="1" s="1"/>
  <c r="BR2794" i="1" s="1"/>
  <c r="N2794" i="1"/>
  <c r="AD2794" i="1" s="1"/>
  <c r="AH2794" i="1" s="1"/>
  <c r="AT2794" i="1" s="1"/>
  <c r="AZ2794" i="1" s="1"/>
  <c r="BO2794" i="1" s="1"/>
  <c r="BQ2794" i="1" s="1"/>
  <c r="M2794" i="1"/>
  <c r="AC2794" i="1" s="1"/>
  <c r="AG2794" i="1" s="1"/>
  <c r="AS2794" i="1" s="1"/>
  <c r="AY2794" i="1" s="1"/>
  <c r="BL2794" i="1" s="1"/>
  <c r="BN2794" i="1" s="1"/>
  <c r="BS2793" i="1"/>
  <c r="BK2793" i="1"/>
  <c r="BJ2793" i="1"/>
  <c r="BI2793" i="1"/>
  <c r="BH2793" i="1"/>
  <c r="BG2793" i="1"/>
  <c r="BF2793" i="1"/>
  <c r="BE2793" i="1"/>
  <c r="BD2793" i="1"/>
  <c r="BC2793" i="1"/>
  <c r="BB2793" i="1"/>
  <c r="AX2793" i="1"/>
  <c r="AW2793" i="1"/>
  <c r="AV2793" i="1"/>
  <c r="AR2793" i="1"/>
  <c r="AQ2793" i="1"/>
  <c r="AP2793" i="1"/>
  <c r="AO2793" i="1"/>
  <c r="AN2793" i="1"/>
  <c r="AM2793" i="1"/>
  <c r="AL2793" i="1"/>
  <c r="AK2793" i="1"/>
  <c r="AJ2793" i="1"/>
  <c r="AF2793" i="1"/>
  <c r="AB2793" i="1"/>
  <c r="AA2793" i="1"/>
  <c r="Z2793" i="1"/>
  <c r="Y2793" i="1"/>
  <c r="X2793" i="1"/>
  <c r="W2793" i="1"/>
  <c r="V2793" i="1"/>
  <c r="U2793" i="1"/>
  <c r="T2793" i="1"/>
  <c r="S2793" i="1"/>
  <c r="R2793" i="1"/>
  <c r="Q2793" i="1"/>
  <c r="P2793" i="1"/>
  <c r="L2793" i="1"/>
  <c r="K2793" i="1"/>
  <c r="J2793" i="1"/>
  <c r="I2793" i="1"/>
  <c r="H2793" i="1"/>
  <c r="G2793" i="1"/>
  <c r="O2792" i="1"/>
  <c r="AE2792" i="1" s="1"/>
  <c r="AI2792" i="1" s="1"/>
  <c r="AU2792" i="1" s="1"/>
  <c r="BA2792" i="1" s="1"/>
  <c r="BR2792" i="1" s="1"/>
  <c r="N2792" i="1"/>
  <c r="AD2792" i="1" s="1"/>
  <c r="AH2792" i="1" s="1"/>
  <c r="AT2792" i="1" s="1"/>
  <c r="AZ2792" i="1" s="1"/>
  <c r="BO2792" i="1" s="1"/>
  <c r="BQ2792" i="1" s="1"/>
  <c r="M2792" i="1"/>
  <c r="AC2792" i="1" s="1"/>
  <c r="AG2792" i="1" s="1"/>
  <c r="AS2792" i="1" s="1"/>
  <c r="AY2792" i="1" s="1"/>
  <c r="BL2792" i="1" s="1"/>
  <c r="BN2792" i="1" s="1"/>
  <c r="BS2791" i="1"/>
  <c r="BK2791" i="1"/>
  <c r="BJ2791" i="1"/>
  <c r="BI2791" i="1"/>
  <c r="BH2791" i="1"/>
  <c r="BG2791" i="1"/>
  <c r="BF2791" i="1"/>
  <c r="BE2791" i="1"/>
  <c r="BD2791" i="1"/>
  <c r="BC2791" i="1"/>
  <c r="BB2791" i="1"/>
  <c r="AX2791" i="1"/>
  <c r="AW2791" i="1"/>
  <c r="AV2791" i="1"/>
  <c r="AR2791" i="1"/>
  <c r="AQ2791" i="1"/>
  <c r="AP2791" i="1"/>
  <c r="AO2791" i="1"/>
  <c r="AN2791" i="1"/>
  <c r="AM2791" i="1"/>
  <c r="AL2791" i="1"/>
  <c r="AK2791" i="1"/>
  <c r="AJ2791" i="1"/>
  <c r="AF2791" i="1"/>
  <c r="AB2791" i="1"/>
  <c r="AA2791" i="1"/>
  <c r="Z2791" i="1"/>
  <c r="Y2791" i="1"/>
  <c r="X2791" i="1"/>
  <c r="W2791" i="1"/>
  <c r="V2791" i="1"/>
  <c r="U2791" i="1"/>
  <c r="T2791" i="1"/>
  <c r="S2791" i="1"/>
  <c r="R2791" i="1"/>
  <c r="Q2791" i="1"/>
  <c r="P2791" i="1"/>
  <c r="L2791" i="1"/>
  <c r="K2791" i="1"/>
  <c r="J2791" i="1"/>
  <c r="I2791" i="1"/>
  <c r="H2791" i="1"/>
  <c r="G2791" i="1"/>
  <c r="O2785" i="1"/>
  <c r="AE2785" i="1" s="1"/>
  <c r="AI2785" i="1" s="1"/>
  <c r="AU2785" i="1" s="1"/>
  <c r="BA2785" i="1" s="1"/>
  <c r="BR2785" i="1" s="1"/>
  <c r="N2785" i="1"/>
  <c r="AD2785" i="1" s="1"/>
  <c r="AH2785" i="1" s="1"/>
  <c r="AT2785" i="1" s="1"/>
  <c r="AZ2785" i="1" s="1"/>
  <c r="BO2785" i="1" s="1"/>
  <c r="BQ2785" i="1" s="1"/>
  <c r="M2785" i="1"/>
  <c r="AC2785" i="1" s="1"/>
  <c r="AG2785" i="1" s="1"/>
  <c r="AS2785" i="1" s="1"/>
  <c r="AY2785" i="1" s="1"/>
  <c r="BL2785" i="1" s="1"/>
  <c r="BN2785" i="1" s="1"/>
  <c r="O2784" i="1"/>
  <c r="AE2784" i="1" s="1"/>
  <c r="AI2784" i="1" s="1"/>
  <c r="AU2784" i="1" s="1"/>
  <c r="BA2784" i="1" s="1"/>
  <c r="BR2784" i="1" s="1"/>
  <c r="N2784" i="1"/>
  <c r="AD2784" i="1" s="1"/>
  <c r="AH2784" i="1" s="1"/>
  <c r="AT2784" i="1" s="1"/>
  <c r="AZ2784" i="1" s="1"/>
  <c r="BO2784" i="1" s="1"/>
  <c r="BQ2784" i="1" s="1"/>
  <c r="M2784" i="1"/>
  <c r="AC2784" i="1" s="1"/>
  <c r="AG2784" i="1" s="1"/>
  <c r="AS2784" i="1" s="1"/>
  <c r="AY2784" i="1" s="1"/>
  <c r="BL2784" i="1" s="1"/>
  <c r="BN2784" i="1" s="1"/>
  <c r="O2783" i="1"/>
  <c r="AE2783" i="1" s="1"/>
  <c r="AI2783" i="1" s="1"/>
  <c r="AU2783" i="1" s="1"/>
  <c r="BA2783" i="1" s="1"/>
  <c r="BR2783" i="1" s="1"/>
  <c r="N2783" i="1"/>
  <c r="AD2783" i="1" s="1"/>
  <c r="AH2783" i="1" s="1"/>
  <c r="AT2783" i="1" s="1"/>
  <c r="AZ2783" i="1" s="1"/>
  <c r="BO2783" i="1" s="1"/>
  <c r="BQ2783" i="1" s="1"/>
  <c r="M2783" i="1"/>
  <c r="AC2783" i="1" s="1"/>
  <c r="AG2783" i="1" s="1"/>
  <c r="AS2783" i="1" s="1"/>
  <c r="AY2783" i="1" s="1"/>
  <c r="BL2783" i="1" s="1"/>
  <c r="BN2783" i="1" s="1"/>
  <c r="BS2782" i="1"/>
  <c r="BK2782" i="1"/>
  <c r="BJ2782" i="1"/>
  <c r="BI2782" i="1"/>
  <c r="BH2782" i="1"/>
  <c r="BG2782" i="1"/>
  <c r="BF2782" i="1"/>
  <c r="BE2782" i="1"/>
  <c r="BD2782" i="1"/>
  <c r="BC2782" i="1"/>
  <c r="BB2782" i="1"/>
  <c r="AX2782" i="1"/>
  <c r="AW2782" i="1"/>
  <c r="AV2782" i="1"/>
  <c r="AR2782" i="1"/>
  <c r="AQ2782" i="1"/>
  <c r="AP2782" i="1"/>
  <c r="AO2782" i="1"/>
  <c r="AN2782" i="1"/>
  <c r="AM2782" i="1"/>
  <c r="AL2782" i="1"/>
  <c r="AK2782" i="1"/>
  <c r="AJ2782" i="1"/>
  <c r="AF2782" i="1"/>
  <c r="AB2782" i="1"/>
  <c r="AA2782" i="1"/>
  <c r="Z2782" i="1"/>
  <c r="Y2782" i="1"/>
  <c r="X2782" i="1"/>
  <c r="W2782" i="1"/>
  <c r="V2782" i="1"/>
  <c r="U2782" i="1"/>
  <c r="T2782" i="1"/>
  <c r="S2782" i="1"/>
  <c r="R2782" i="1"/>
  <c r="Q2782" i="1"/>
  <c r="P2782" i="1"/>
  <c r="L2782" i="1"/>
  <c r="K2782" i="1"/>
  <c r="J2782" i="1"/>
  <c r="I2782" i="1"/>
  <c r="H2782" i="1"/>
  <c r="G2782" i="1"/>
  <c r="O2781" i="1"/>
  <c r="AE2781" i="1" s="1"/>
  <c r="AI2781" i="1" s="1"/>
  <c r="AU2781" i="1" s="1"/>
  <c r="BA2781" i="1" s="1"/>
  <c r="BR2781" i="1" s="1"/>
  <c r="N2781" i="1"/>
  <c r="AD2781" i="1" s="1"/>
  <c r="AH2781" i="1" s="1"/>
  <c r="AT2781" i="1" s="1"/>
  <c r="AZ2781" i="1" s="1"/>
  <c r="BO2781" i="1" s="1"/>
  <c r="BQ2781" i="1" s="1"/>
  <c r="M2781" i="1"/>
  <c r="AC2781" i="1" s="1"/>
  <c r="AG2781" i="1" s="1"/>
  <c r="AS2781" i="1" s="1"/>
  <c r="AY2781" i="1" s="1"/>
  <c r="BL2781" i="1" s="1"/>
  <c r="BN2781" i="1" s="1"/>
  <c r="O2780" i="1"/>
  <c r="AE2780" i="1" s="1"/>
  <c r="AI2780" i="1" s="1"/>
  <c r="AU2780" i="1" s="1"/>
  <c r="BA2780" i="1" s="1"/>
  <c r="BR2780" i="1" s="1"/>
  <c r="N2780" i="1"/>
  <c r="AD2780" i="1" s="1"/>
  <c r="AH2780" i="1" s="1"/>
  <c r="AT2780" i="1" s="1"/>
  <c r="AZ2780" i="1" s="1"/>
  <c r="BO2780" i="1" s="1"/>
  <c r="BQ2780" i="1" s="1"/>
  <c r="M2780" i="1"/>
  <c r="AC2780" i="1" s="1"/>
  <c r="AG2780" i="1" s="1"/>
  <c r="AS2780" i="1" s="1"/>
  <c r="AY2780" i="1" s="1"/>
  <c r="BL2780" i="1" s="1"/>
  <c r="BN2780" i="1" s="1"/>
  <c r="BS2779" i="1"/>
  <c r="BK2779" i="1"/>
  <c r="BJ2779" i="1"/>
  <c r="BI2779" i="1"/>
  <c r="BH2779" i="1"/>
  <c r="BG2779" i="1"/>
  <c r="BF2779" i="1"/>
  <c r="BE2779" i="1"/>
  <c r="BD2779" i="1"/>
  <c r="BC2779" i="1"/>
  <c r="BB2779" i="1"/>
  <c r="AX2779" i="1"/>
  <c r="AW2779" i="1"/>
  <c r="AV2779" i="1"/>
  <c r="AR2779" i="1"/>
  <c r="AQ2779" i="1"/>
  <c r="AP2779" i="1"/>
  <c r="AO2779" i="1"/>
  <c r="AN2779" i="1"/>
  <c r="AM2779" i="1"/>
  <c r="AL2779" i="1"/>
  <c r="AK2779" i="1"/>
  <c r="AJ2779" i="1"/>
  <c r="AF2779" i="1"/>
  <c r="AB2779" i="1"/>
  <c r="AA2779" i="1"/>
  <c r="Z2779" i="1"/>
  <c r="Y2779" i="1"/>
  <c r="X2779" i="1"/>
  <c r="W2779" i="1"/>
  <c r="V2779" i="1"/>
  <c r="U2779" i="1"/>
  <c r="T2779" i="1"/>
  <c r="S2779" i="1"/>
  <c r="R2779" i="1"/>
  <c r="Q2779" i="1"/>
  <c r="P2779" i="1"/>
  <c r="L2779" i="1"/>
  <c r="K2779" i="1"/>
  <c r="J2779" i="1"/>
  <c r="I2779" i="1"/>
  <c r="H2779" i="1"/>
  <c r="G2779" i="1"/>
  <c r="BR2774" i="1"/>
  <c r="BO2774" i="1"/>
  <c r="BQ2774" i="1" s="1"/>
  <c r="BL2774" i="1"/>
  <c r="BN2774" i="1" s="1"/>
  <c r="BS2773" i="1"/>
  <c r="BS2772" i="1" s="1"/>
  <c r="BS2771" i="1" s="1"/>
  <c r="BK2773" i="1"/>
  <c r="BK2772" i="1" s="1"/>
  <c r="BK2771" i="1" s="1"/>
  <c r="BJ2773" i="1"/>
  <c r="BI2773" i="1"/>
  <c r="BH2773" i="1"/>
  <c r="BG2773" i="1"/>
  <c r="BG2772" i="1" s="1"/>
  <c r="BG2771" i="1" s="1"/>
  <c r="BF2773" i="1"/>
  <c r="BE2773" i="1"/>
  <c r="BE2772" i="1" s="1"/>
  <c r="BE2771" i="1" s="1"/>
  <c r="BD2773" i="1"/>
  <c r="BD2772" i="1" s="1"/>
  <c r="BD2771" i="1" s="1"/>
  <c r="BC2773" i="1"/>
  <c r="BC2772" i="1" s="1"/>
  <c r="BC2771" i="1" s="1"/>
  <c r="BB2773" i="1"/>
  <c r="BI2772" i="1"/>
  <c r="BH2772" i="1"/>
  <c r="BH2771" i="1" s="1"/>
  <c r="AU2770" i="1"/>
  <c r="BA2770" i="1" s="1"/>
  <c r="BR2770" i="1" s="1"/>
  <c r="AT2770" i="1"/>
  <c r="AZ2770" i="1" s="1"/>
  <c r="BO2770" i="1" s="1"/>
  <c r="BQ2770" i="1" s="1"/>
  <c r="AS2770" i="1"/>
  <c r="AY2770" i="1" s="1"/>
  <c r="BL2770" i="1" s="1"/>
  <c r="BN2770" i="1" s="1"/>
  <c r="BS2769" i="1"/>
  <c r="BK2769" i="1"/>
  <c r="BJ2769" i="1"/>
  <c r="BI2769" i="1"/>
  <c r="BH2769" i="1"/>
  <c r="BG2769" i="1"/>
  <c r="BF2769" i="1"/>
  <c r="BE2769" i="1"/>
  <c r="BD2769" i="1"/>
  <c r="BC2769" i="1"/>
  <c r="BB2769" i="1"/>
  <c r="AX2769" i="1"/>
  <c r="AW2769" i="1"/>
  <c r="AV2769" i="1"/>
  <c r="AR2769" i="1"/>
  <c r="AQ2769" i="1"/>
  <c r="AP2769" i="1"/>
  <c r="AO2769" i="1"/>
  <c r="AN2769" i="1"/>
  <c r="AM2769" i="1"/>
  <c r="AL2769" i="1"/>
  <c r="AK2769" i="1"/>
  <c r="AJ2769" i="1"/>
  <c r="AU2768" i="1"/>
  <c r="BA2768" i="1" s="1"/>
  <c r="BR2768" i="1" s="1"/>
  <c r="AT2768" i="1"/>
  <c r="AZ2768" i="1" s="1"/>
  <c r="BO2768" i="1" s="1"/>
  <c r="BQ2768" i="1" s="1"/>
  <c r="AS2768" i="1"/>
  <c r="AY2768" i="1" s="1"/>
  <c r="BL2768" i="1" s="1"/>
  <c r="BN2768" i="1" s="1"/>
  <c r="BS2767" i="1"/>
  <c r="BK2767" i="1"/>
  <c r="BJ2767" i="1"/>
  <c r="BI2767" i="1"/>
  <c r="BH2767" i="1"/>
  <c r="BG2767" i="1"/>
  <c r="BF2767" i="1"/>
  <c r="BE2767" i="1"/>
  <c r="BD2767" i="1"/>
  <c r="BC2767" i="1"/>
  <c r="BB2767" i="1"/>
  <c r="AX2767" i="1"/>
  <c r="AW2767" i="1"/>
  <c r="AV2767" i="1"/>
  <c r="AR2767" i="1"/>
  <c r="AQ2767" i="1"/>
  <c r="AP2767" i="1"/>
  <c r="AO2767" i="1"/>
  <c r="AN2767" i="1"/>
  <c r="AM2767" i="1"/>
  <c r="AL2767" i="1"/>
  <c r="AK2767" i="1"/>
  <c r="AJ2767" i="1"/>
  <c r="O2764" i="1"/>
  <c r="AE2764" i="1" s="1"/>
  <c r="AI2764" i="1" s="1"/>
  <c r="AU2764" i="1" s="1"/>
  <c r="BA2764" i="1" s="1"/>
  <c r="BR2764" i="1" s="1"/>
  <c r="N2764" i="1"/>
  <c r="AD2764" i="1" s="1"/>
  <c r="AH2764" i="1" s="1"/>
  <c r="AT2764" i="1" s="1"/>
  <c r="AZ2764" i="1" s="1"/>
  <c r="BO2764" i="1" s="1"/>
  <c r="BQ2764" i="1" s="1"/>
  <c r="M2764" i="1"/>
  <c r="AC2764" i="1" s="1"/>
  <c r="AG2764" i="1" s="1"/>
  <c r="AS2764" i="1" s="1"/>
  <c r="AY2764" i="1" s="1"/>
  <c r="BL2764" i="1" s="1"/>
  <c r="BN2764" i="1" s="1"/>
  <c r="BS2763" i="1"/>
  <c r="BK2763" i="1"/>
  <c r="BJ2763" i="1"/>
  <c r="BI2763" i="1"/>
  <c r="BH2763" i="1"/>
  <c r="BG2763" i="1"/>
  <c r="BF2763" i="1"/>
  <c r="BE2763" i="1"/>
  <c r="BD2763" i="1"/>
  <c r="BC2763" i="1"/>
  <c r="BB2763" i="1"/>
  <c r="AX2763" i="1"/>
  <c r="AW2763" i="1"/>
  <c r="AV2763" i="1"/>
  <c r="AR2763" i="1"/>
  <c r="AQ2763" i="1"/>
  <c r="AP2763" i="1"/>
  <c r="AO2763" i="1"/>
  <c r="AN2763" i="1"/>
  <c r="AM2763" i="1"/>
  <c r="AL2763" i="1"/>
  <c r="AK2763" i="1"/>
  <c r="AJ2763" i="1"/>
  <c r="AF2763" i="1"/>
  <c r="AB2763" i="1"/>
  <c r="AA2763" i="1"/>
  <c r="Z2763" i="1"/>
  <c r="Y2763" i="1"/>
  <c r="X2763" i="1"/>
  <c r="W2763" i="1"/>
  <c r="V2763" i="1"/>
  <c r="U2763" i="1"/>
  <c r="T2763" i="1"/>
  <c r="S2763" i="1"/>
  <c r="R2763" i="1"/>
  <c r="Q2763" i="1"/>
  <c r="P2763" i="1"/>
  <c r="L2763" i="1"/>
  <c r="K2763" i="1"/>
  <c r="J2763" i="1"/>
  <c r="I2763" i="1"/>
  <c r="H2763" i="1"/>
  <c r="G2763" i="1"/>
  <c r="O2762" i="1"/>
  <c r="AE2762" i="1" s="1"/>
  <c r="AI2762" i="1" s="1"/>
  <c r="AU2762" i="1" s="1"/>
  <c r="BA2762" i="1" s="1"/>
  <c r="BR2762" i="1" s="1"/>
  <c r="N2762" i="1"/>
  <c r="AD2762" i="1" s="1"/>
  <c r="AH2762" i="1" s="1"/>
  <c r="AT2762" i="1" s="1"/>
  <c r="AZ2762" i="1" s="1"/>
  <c r="BO2762" i="1" s="1"/>
  <c r="BQ2762" i="1" s="1"/>
  <c r="M2762" i="1"/>
  <c r="AC2762" i="1" s="1"/>
  <c r="AG2762" i="1" s="1"/>
  <c r="AS2762" i="1" s="1"/>
  <c r="AY2762" i="1" s="1"/>
  <c r="BL2762" i="1" s="1"/>
  <c r="BN2762" i="1" s="1"/>
  <c r="O2761" i="1"/>
  <c r="AE2761" i="1" s="1"/>
  <c r="AI2761" i="1" s="1"/>
  <c r="AU2761" i="1" s="1"/>
  <c r="BA2761" i="1" s="1"/>
  <c r="BR2761" i="1" s="1"/>
  <c r="N2761" i="1"/>
  <c r="AD2761" i="1" s="1"/>
  <c r="AH2761" i="1" s="1"/>
  <c r="AT2761" i="1" s="1"/>
  <c r="AZ2761" i="1" s="1"/>
  <c r="BO2761" i="1" s="1"/>
  <c r="BQ2761" i="1" s="1"/>
  <c r="M2761" i="1"/>
  <c r="AC2761" i="1" s="1"/>
  <c r="AG2761" i="1" s="1"/>
  <c r="AS2761" i="1" s="1"/>
  <c r="AY2761" i="1" s="1"/>
  <c r="BL2761" i="1" s="1"/>
  <c r="BN2761" i="1" s="1"/>
  <c r="BS2760" i="1"/>
  <c r="BK2760" i="1"/>
  <c r="BJ2760" i="1"/>
  <c r="BI2760" i="1"/>
  <c r="BH2760" i="1"/>
  <c r="BG2760" i="1"/>
  <c r="BF2760" i="1"/>
  <c r="BE2760" i="1"/>
  <c r="BD2760" i="1"/>
  <c r="BC2760" i="1"/>
  <c r="BB2760" i="1"/>
  <c r="AX2760" i="1"/>
  <c r="AW2760" i="1"/>
  <c r="AV2760" i="1"/>
  <c r="AR2760" i="1"/>
  <c r="AQ2760" i="1"/>
  <c r="AP2760" i="1"/>
  <c r="AO2760" i="1"/>
  <c r="AN2760" i="1"/>
  <c r="AM2760" i="1"/>
  <c r="AL2760" i="1"/>
  <c r="AK2760" i="1"/>
  <c r="AJ2760" i="1"/>
  <c r="AF2760" i="1"/>
  <c r="AB2760" i="1"/>
  <c r="AA2760" i="1"/>
  <c r="Z2760" i="1"/>
  <c r="Y2760" i="1"/>
  <c r="X2760" i="1"/>
  <c r="W2760" i="1"/>
  <c r="V2760" i="1"/>
  <c r="U2760" i="1"/>
  <c r="T2760" i="1"/>
  <c r="S2760" i="1"/>
  <c r="R2760" i="1"/>
  <c r="Q2760" i="1"/>
  <c r="P2760" i="1"/>
  <c r="L2760" i="1"/>
  <c r="K2760" i="1"/>
  <c r="J2760" i="1"/>
  <c r="I2760" i="1"/>
  <c r="H2760" i="1"/>
  <c r="G2760" i="1"/>
  <c r="O2757" i="1"/>
  <c r="AE2757" i="1" s="1"/>
  <c r="AI2757" i="1" s="1"/>
  <c r="AU2757" i="1" s="1"/>
  <c r="BA2757" i="1" s="1"/>
  <c r="BR2757" i="1" s="1"/>
  <c r="N2757" i="1"/>
  <c r="AD2757" i="1" s="1"/>
  <c r="AH2757" i="1" s="1"/>
  <c r="AT2757" i="1" s="1"/>
  <c r="AZ2757" i="1" s="1"/>
  <c r="BO2757" i="1" s="1"/>
  <c r="BQ2757" i="1" s="1"/>
  <c r="M2757" i="1"/>
  <c r="AC2757" i="1" s="1"/>
  <c r="AG2757" i="1" s="1"/>
  <c r="AS2757" i="1" s="1"/>
  <c r="AY2757" i="1" s="1"/>
  <c r="BL2757" i="1" s="1"/>
  <c r="BN2757" i="1" s="1"/>
  <c r="BS2756" i="1"/>
  <c r="BK2756" i="1"/>
  <c r="BJ2756" i="1"/>
  <c r="BI2756" i="1"/>
  <c r="BH2756" i="1"/>
  <c r="BG2756" i="1"/>
  <c r="BF2756" i="1"/>
  <c r="BE2756" i="1"/>
  <c r="BD2756" i="1"/>
  <c r="BC2756" i="1"/>
  <c r="BB2756" i="1"/>
  <c r="AX2756" i="1"/>
  <c r="AW2756" i="1"/>
  <c r="AV2756" i="1"/>
  <c r="AR2756" i="1"/>
  <c r="AQ2756" i="1"/>
  <c r="AP2756" i="1"/>
  <c r="AO2756" i="1"/>
  <c r="AN2756" i="1"/>
  <c r="AM2756" i="1"/>
  <c r="AL2756" i="1"/>
  <c r="AK2756" i="1"/>
  <c r="AJ2756" i="1"/>
  <c r="AF2756" i="1"/>
  <c r="AB2756" i="1"/>
  <c r="AA2756" i="1"/>
  <c r="Z2756" i="1"/>
  <c r="Y2756" i="1"/>
  <c r="X2756" i="1"/>
  <c r="W2756" i="1"/>
  <c r="V2756" i="1"/>
  <c r="U2756" i="1"/>
  <c r="T2756" i="1"/>
  <c r="S2756" i="1"/>
  <c r="R2756" i="1"/>
  <c r="Q2756" i="1"/>
  <c r="P2756" i="1"/>
  <c r="L2756" i="1"/>
  <c r="K2756" i="1"/>
  <c r="J2756" i="1"/>
  <c r="I2756" i="1"/>
  <c r="H2756" i="1"/>
  <c r="G2756" i="1"/>
  <c r="AE2755" i="1"/>
  <c r="AI2755" i="1" s="1"/>
  <c r="AU2755" i="1" s="1"/>
  <c r="BA2755" i="1" s="1"/>
  <c r="BR2755" i="1" s="1"/>
  <c r="AD2755" i="1"/>
  <c r="AH2755" i="1" s="1"/>
  <c r="AT2755" i="1" s="1"/>
  <c r="AZ2755" i="1" s="1"/>
  <c r="BO2755" i="1" s="1"/>
  <c r="BQ2755" i="1" s="1"/>
  <c r="AC2755" i="1"/>
  <c r="AG2755" i="1" s="1"/>
  <c r="AS2755" i="1" s="1"/>
  <c r="AY2755" i="1" s="1"/>
  <c r="BL2755" i="1" s="1"/>
  <c r="BN2755" i="1" s="1"/>
  <c r="AV2754" i="1"/>
  <c r="O2754" i="1"/>
  <c r="AE2754" i="1" s="1"/>
  <c r="AI2754" i="1" s="1"/>
  <c r="AU2754" i="1" s="1"/>
  <c r="BA2754" i="1" s="1"/>
  <c r="BR2754" i="1" s="1"/>
  <c r="N2754" i="1"/>
  <c r="AD2754" i="1" s="1"/>
  <c r="AH2754" i="1" s="1"/>
  <c r="AT2754" i="1" s="1"/>
  <c r="AZ2754" i="1" s="1"/>
  <c r="BO2754" i="1" s="1"/>
  <c r="BQ2754" i="1" s="1"/>
  <c r="M2754" i="1"/>
  <c r="AC2754" i="1" s="1"/>
  <c r="AG2754" i="1" s="1"/>
  <c r="AS2754" i="1" s="1"/>
  <c r="AY2754" i="1" s="1"/>
  <c r="BL2754" i="1" s="1"/>
  <c r="BN2754" i="1" s="1"/>
  <c r="BS2753" i="1"/>
  <c r="BK2753" i="1"/>
  <c r="BJ2753" i="1"/>
  <c r="BI2753" i="1"/>
  <c r="BH2753" i="1"/>
  <c r="BG2753" i="1"/>
  <c r="BF2753" i="1"/>
  <c r="BE2753" i="1"/>
  <c r="BD2753" i="1"/>
  <c r="BC2753" i="1"/>
  <c r="BB2753" i="1"/>
  <c r="AX2753" i="1"/>
  <c r="AW2753" i="1"/>
  <c r="AV2753" i="1"/>
  <c r="AR2753" i="1"/>
  <c r="AQ2753" i="1"/>
  <c r="AP2753" i="1"/>
  <c r="AO2753" i="1"/>
  <c r="AN2753" i="1"/>
  <c r="AM2753" i="1"/>
  <c r="AL2753" i="1"/>
  <c r="AK2753" i="1"/>
  <c r="AJ2753" i="1"/>
  <c r="AF2753" i="1"/>
  <c r="AB2753" i="1"/>
  <c r="AA2753" i="1"/>
  <c r="Z2753" i="1"/>
  <c r="Y2753" i="1"/>
  <c r="X2753" i="1"/>
  <c r="W2753" i="1"/>
  <c r="V2753" i="1"/>
  <c r="U2753" i="1"/>
  <c r="T2753" i="1"/>
  <c r="S2753" i="1"/>
  <c r="R2753" i="1"/>
  <c r="Q2753" i="1"/>
  <c r="P2753" i="1"/>
  <c r="L2753" i="1"/>
  <c r="K2753" i="1"/>
  <c r="J2753" i="1"/>
  <c r="I2753" i="1"/>
  <c r="H2753" i="1"/>
  <c r="G2753" i="1"/>
  <c r="O2750" i="1"/>
  <c r="AE2750" i="1" s="1"/>
  <c r="AI2750" i="1" s="1"/>
  <c r="AU2750" i="1" s="1"/>
  <c r="BA2750" i="1" s="1"/>
  <c r="BR2750" i="1" s="1"/>
  <c r="N2750" i="1"/>
  <c r="AD2750" i="1" s="1"/>
  <c r="AH2750" i="1" s="1"/>
  <c r="AT2750" i="1" s="1"/>
  <c r="AZ2750" i="1" s="1"/>
  <c r="BO2750" i="1" s="1"/>
  <c r="BQ2750" i="1" s="1"/>
  <c r="M2750" i="1"/>
  <c r="AC2750" i="1" s="1"/>
  <c r="AG2750" i="1" s="1"/>
  <c r="AS2750" i="1" s="1"/>
  <c r="AY2750" i="1" s="1"/>
  <c r="BL2750" i="1" s="1"/>
  <c r="BN2750" i="1" s="1"/>
  <c r="BS2749" i="1"/>
  <c r="BS2748" i="1" s="1"/>
  <c r="BS2747" i="1" s="1"/>
  <c r="BK2749" i="1"/>
  <c r="BK2748" i="1" s="1"/>
  <c r="BK2747" i="1" s="1"/>
  <c r="BJ2749" i="1"/>
  <c r="BJ2748" i="1" s="1"/>
  <c r="BJ2747" i="1" s="1"/>
  <c r="BI2749" i="1"/>
  <c r="BI2748" i="1" s="1"/>
  <c r="BI2747" i="1" s="1"/>
  <c r="BH2749" i="1"/>
  <c r="BH2748" i="1" s="1"/>
  <c r="BH2747" i="1" s="1"/>
  <c r="BG2749" i="1"/>
  <c r="BG2748" i="1" s="1"/>
  <c r="BG2747" i="1" s="1"/>
  <c r="BF2749" i="1"/>
  <c r="BF2748" i="1" s="1"/>
  <c r="BF2747" i="1" s="1"/>
  <c r="BE2749" i="1"/>
  <c r="BE2748" i="1" s="1"/>
  <c r="BE2747" i="1" s="1"/>
  <c r="BD2749" i="1"/>
  <c r="BD2748" i="1" s="1"/>
  <c r="BD2747" i="1" s="1"/>
  <c r="BC2749" i="1"/>
  <c r="BC2748" i="1" s="1"/>
  <c r="BC2747" i="1" s="1"/>
  <c r="BB2749" i="1"/>
  <c r="BB2748" i="1" s="1"/>
  <c r="BB2747" i="1" s="1"/>
  <c r="AX2749" i="1"/>
  <c r="AX2748" i="1" s="1"/>
  <c r="AX2747" i="1" s="1"/>
  <c r="AW2749" i="1"/>
  <c r="AW2748" i="1" s="1"/>
  <c r="AW2747" i="1" s="1"/>
  <c r="AV2749" i="1"/>
  <c r="AV2748" i="1" s="1"/>
  <c r="AV2747" i="1" s="1"/>
  <c r="AR2749" i="1"/>
  <c r="AR2748" i="1" s="1"/>
  <c r="AR2747" i="1" s="1"/>
  <c r="AQ2749" i="1"/>
  <c r="AQ2748" i="1" s="1"/>
  <c r="AQ2747" i="1" s="1"/>
  <c r="AP2749" i="1"/>
  <c r="AP2748" i="1" s="1"/>
  <c r="AP2747" i="1" s="1"/>
  <c r="AO2749" i="1"/>
  <c r="AO2748" i="1" s="1"/>
  <c r="AO2747" i="1" s="1"/>
  <c r="AN2749" i="1"/>
  <c r="AN2748" i="1" s="1"/>
  <c r="AN2747" i="1" s="1"/>
  <c r="AM2749" i="1"/>
  <c r="AM2748" i="1" s="1"/>
  <c r="AM2747" i="1" s="1"/>
  <c r="AL2749" i="1"/>
  <c r="AL2748" i="1" s="1"/>
  <c r="AL2747" i="1" s="1"/>
  <c r="AK2749" i="1"/>
  <c r="AK2748" i="1" s="1"/>
  <c r="AK2747" i="1" s="1"/>
  <c r="AJ2749" i="1"/>
  <c r="AJ2748" i="1" s="1"/>
  <c r="AJ2747" i="1" s="1"/>
  <c r="AF2749" i="1"/>
  <c r="AF2748" i="1" s="1"/>
  <c r="AF2747" i="1" s="1"/>
  <c r="AB2749" i="1"/>
  <c r="AB2748" i="1" s="1"/>
  <c r="AB2747" i="1" s="1"/>
  <c r="AA2749" i="1"/>
  <c r="AA2748" i="1" s="1"/>
  <c r="AA2747" i="1" s="1"/>
  <c r="Z2749" i="1"/>
  <c r="Z2748" i="1" s="1"/>
  <c r="Z2747" i="1" s="1"/>
  <c r="Y2749" i="1"/>
  <c r="Y2748" i="1" s="1"/>
  <c r="Y2747" i="1" s="1"/>
  <c r="X2749" i="1"/>
  <c r="X2748" i="1" s="1"/>
  <c r="X2747" i="1" s="1"/>
  <c r="W2749" i="1"/>
  <c r="W2748" i="1" s="1"/>
  <c r="W2747" i="1" s="1"/>
  <c r="V2749" i="1"/>
  <c r="V2748" i="1" s="1"/>
  <c r="V2747" i="1" s="1"/>
  <c r="U2749" i="1"/>
  <c r="U2748" i="1" s="1"/>
  <c r="U2747" i="1" s="1"/>
  <c r="T2749" i="1"/>
  <c r="T2748" i="1" s="1"/>
  <c r="T2747" i="1" s="1"/>
  <c r="S2749" i="1"/>
  <c r="R2749" i="1"/>
  <c r="R2748" i="1" s="1"/>
  <c r="R2747" i="1" s="1"/>
  <c r="Q2749" i="1"/>
  <c r="Q2748" i="1" s="1"/>
  <c r="Q2747" i="1" s="1"/>
  <c r="P2749" i="1"/>
  <c r="P2748" i="1" s="1"/>
  <c r="P2747" i="1" s="1"/>
  <c r="L2749" i="1"/>
  <c r="L2748" i="1" s="1"/>
  <c r="L2747" i="1" s="1"/>
  <c r="K2749" i="1"/>
  <c r="K2748" i="1" s="1"/>
  <c r="K2747" i="1" s="1"/>
  <c r="J2749" i="1"/>
  <c r="J2748" i="1" s="1"/>
  <c r="J2747" i="1" s="1"/>
  <c r="I2749" i="1"/>
  <c r="I2748" i="1" s="1"/>
  <c r="I2747" i="1" s="1"/>
  <c r="H2749" i="1"/>
  <c r="H2748" i="1" s="1"/>
  <c r="H2747" i="1" s="1"/>
  <c r="G2749" i="1"/>
  <c r="G2748" i="1" s="1"/>
  <c r="S2748" i="1"/>
  <c r="S2747" i="1" s="1"/>
  <c r="O2746" i="1"/>
  <c r="AE2746" i="1" s="1"/>
  <c r="AI2746" i="1" s="1"/>
  <c r="AU2746" i="1" s="1"/>
  <c r="BA2746" i="1" s="1"/>
  <c r="BR2746" i="1" s="1"/>
  <c r="I2746" i="1"/>
  <c r="H2746" i="1"/>
  <c r="G2746" i="1"/>
  <c r="M2746" i="1" s="1"/>
  <c r="AC2746" i="1" s="1"/>
  <c r="AG2746" i="1" s="1"/>
  <c r="AS2746" i="1" s="1"/>
  <c r="AY2746" i="1" s="1"/>
  <c r="BL2746" i="1" s="1"/>
  <c r="BN2746" i="1" s="1"/>
  <c r="BS2745" i="1"/>
  <c r="BK2745" i="1"/>
  <c r="BJ2745" i="1"/>
  <c r="BI2745" i="1"/>
  <c r="BH2745" i="1"/>
  <c r="BG2745" i="1"/>
  <c r="BF2745" i="1"/>
  <c r="BE2745" i="1"/>
  <c r="BD2745" i="1"/>
  <c r="BC2745" i="1"/>
  <c r="BB2745" i="1"/>
  <c r="AX2745" i="1"/>
  <c r="AW2745" i="1"/>
  <c r="AV2745" i="1"/>
  <c r="AR2745" i="1"/>
  <c r="AQ2745" i="1"/>
  <c r="AP2745" i="1"/>
  <c r="AO2745" i="1"/>
  <c r="AN2745" i="1"/>
  <c r="AM2745" i="1"/>
  <c r="AL2745" i="1"/>
  <c r="AK2745" i="1"/>
  <c r="AJ2745" i="1"/>
  <c r="AF2745" i="1"/>
  <c r="AB2745" i="1"/>
  <c r="AA2745" i="1"/>
  <c r="Z2745" i="1"/>
  <c r="Y2745" i="1"/>
  <c r="X2745" i="1"/>
  <c r="W2745" i="1"/>
  <c r="V2745" i="1"/>
  <c r="U2745" i="1"/>
  <c r="T2745" i="1"/>
  <c r="S2745" i="1"/>
  <c r="R2745" i="1"/>
  <c r="Q2745" i="1"/>
  <c r="P2745" i="1"/>
  <c r="L2745" i="1"/>
  <c r="K2745" i="1"/>
  <c r="J2745" i="1"/>
  <c r="I2745" i="1"/>
  <c r="G2745" i="1"/>
  <c r="O2744" i="1"/>
  <c r="AE2744" i="1" s="1"/>
  <c r="AI2744" i="1" s="1"/>
  <c r="AU2744" i="1" s="1"/>
  <c r="BA2744" i="1" s="1"/>
  <c r="BR2744" i="1" s="1"/>
  <c r="N2744" i="1"/>
  <c r="AD2744" i="1" s="1"/>
  <c r="AH2744" i="1" s="1"/>
  <c r="AT2744" i="1" s="1"/>
  <c r="AZ2744" i="1" s="1"/>
  <c r="BO2744" i="1" s="1"/>
  <c r="BQ2744" i="1" s="1"/>
  <c r="M2744" i="1"/>
  <c r="AC2744" i="1" s="1"/>
  <c r="AG2744" i="1" s="1"/>
  <c r="AS2744" i="1" s="1"/>
  <c r="AY2744" i="1" s="1"/>
  <c r="BL2744" i="1" s="1"/>
  <c r="BN2744" i="1" s="1"/>
  <c r="BS2743" i="1"/>
  <c r="BK2743" i="1"/>
  <c r="BJ2743" i="1"/>
  <c r="BI2743" i="1"/>
  <c r="BH2743" i="1"/>
  <c r="BG2743" i="1"/>
  <c r="BF2743" i="1"/>
  <c r="BE2743" i="1"/>
  <c r="BD2743" i="1"/>
  <c r="BC2743" i="1"/>
  <c r="BB2743" i="1"/>
  <c r="AX2743" i="1"/>
  <c r="AW2743" i="1"/>
  <c r="AV2743" i="1"/>
  <c r="AR2743" i="1"/>
  <c r="AQ2743" i="1"/>
  <c r="AP2743" i="1"/>
  <c r="AO2743" i="1"/>
  <c r="AN2743" i="1"/>
  <c r="AM2743" i="1"/>
  <c r="AL2743" i="1"/>
  <c r="AK2743" i="1"/>
  <c r="AJ2743" i="1"/>
  <c r="AF2743" i="1"/>
  <c r="AB2743" i="1"/>
  <c r="AA2743" i="1"/>
  <c r="Z2743" i="1"/>
  <c r="Y2743" i="1"/>
  <c r="X2743" i="1"/>
  <c r="W2743" i="1"/>
  <c r="V2743" i="1"/>
  <c r="U2743" i="1"/>
  <c r="T2743" i="1"/>
  <c r="S2743" i="1"/>
  <c r="R2743" i="1"/>
  <c r="Q2743" i="1"/>
  <c r="P2743" i="1"/>
  <c r="L2743" i="1"/>
  <c r="K2743" i="1"/>
  <c r="J2743" i="1"/>
  <c r="I2743" i="1"/>
  <c r="H2743" i="1"/>
  <c r="G2743" i="1"/>
  <c r="O2742" i="1"/>
  <c r="AE2742" i="1" s="1"/>
  <c r="AI2742" i="1" s="1"/>
  <c r="AU2742" i="1" s="1"/>
  <c r="BA2742" i="1" s="1"/>
  <c r="BR2742" i="1" s="1"/>
  <c r="N2742" i="1"/>
  <c r="AD2742" i="1" s="1"/>
  <c r="AH2742" i="1" s="1"/>
  <c r="AT2742" i="1" s="1"/>
  <c r="AZ2742" i="1" s="1"/>
  <c r="BO2742" i="1" s="1"/>
  <c r="BQ2742" i="1" s="1"/>
  <c r="M2742" i="1"/>
  <c r="AC2742" i="1" s="1"/>
  <c r="AG2742" i="1" s="1"/>
  <c r="AS2742" i="1" s="1"/>
  <c r="AY2742" i="1" s="1"/>
  <c r="BL2742" i="1" s="1"/>
  <c r="BN2742" i="1" s="1"/>
  <c r="BS2741" i="1"/>
  <c r="BK2741" i="1"/>
  <c r="BJ2741" i="1"/>
  <c r="BI2741" i="1"/>
  <c r="BH2741" i="1"/>
  <c r="BG2741" i="1"/>
  <c r="BF2741" i="1"/>
  <c r="BE2741" i="1"/>
  <c r="BD2741" i="1"/>
  <c r="BC2741" i="1"/>
  <c r="BB2741" i="1"/>
  <c r="AX2741" i="1"/>
  <c r="AW2741" i="1"/>
  <c r="AV2741" i="1"/>
  <c r="AR2741" i="1"/>
  <c r="AQ2741" i="1"/>
  <c r="AP2741" i="1"/>
  <c r="AO2741" i="1"/>
  <c r="AN2741" i="1"/>
  <c r="AM2741" i="1"/>
  <c r="AL2741" i="1"/>
  <c r="AK2741" i="1"/>
  <c r="AJ2741" i="1"/>
  <c r="AF2741" i="1"/>
  <c r="AB2741" i="1"/>
  <c r="AA2741" i="1"/>
  <c r="Z2741" i="1"/>
  <c r="Y2741" i="1"/>
  <c r="X2741" i="1"/>
  <c r="W2741" i="1"/>
  <c r="V2741" i="1"/>
  <c r="U2741" i="1"/>
  <c r="T2741" i="1"/>
  <c r="S2741" i="1"/>
  <c r="R2741" i="1"/>
  <c r="Q2741" i="1"/>
  <c r="P2741" i="1"/>
  <c r="L2741" i="1"/>
  <c r="K2741" i="1"/>
  <c r="J2741" i="1"/>
  <c r="I2741" i="1"/>
  <c r="H2741" i="1"/>
  <c r="G2741" i="1"/>
  <c r="O2740" i="1"/>
  <c r="AE2740" i="1" s="1"/>
  <c r="AI2740" i="1" s="1"/>
  <c r="AU2740" i="1" s="1"/>
  <c r="BA2740" i="1" s="1"/>
  <c r="BR2740" i="1" s="1"/>
  <c r="N2740" i="1"/>
  <c r="AD2740" i="1" s="1"/>
  <c r="AH2740" i="1" s="1"/>
  <c r="AT2740" i="1" s="1"/>
  <c r="AZ2740" i="1" s="1"/>
  <c r="BO2740" i="1" s="1"/>
  <c r="BQ2740" i="1" s="1"/>
  <c r="M2740" i="1"/>
  <c r="AC2740" i="1" s="1"/>
  <c r="AG2740" i="1" s="1"/>
  <c r="AS2740" i="1" s="1"/>
  <c r="AY2740" i="1" s="1"/>
  <c r="BL2740" i="1" s="1"/>
  <c r="BN2740" i="1" s="1"/>
  <c r="BS2739" i="1"/>
  <c r="BK2739" i="1"/>
  <c r="BJ2739" i="1"/>
  <c r="BI2739" i="1"/>
  <c r="BH2739" i="1"/>
  <c r="BG2739" i="1"/>
  <c r="BF2739" i="1"/>
  <c r="BE2739" i="1"/>
  <c r="BD2739" i="1"/>
  <c r="BC2739" i="1"/>
  <c r="BB2739" i="1"/>
  <c r="AX2739" i="1"/>
  <c r="AW2739" i="1"/>
  <c r="AV2739" i="1"/>
  <c r="AR2739" i="1"/>
  <c r="AQ2739" i="1"/>
  <c r="AP2739" i="1"/>
  <c r="AO2739" i="1"/>
  <c r="AN2739" i="1"/>
  <c r="AM2739" i="1"/>
  <c r="AL2739" i="1"/>
  <c r="AK2739" i="1"/>
  <c r="AJ2739" i="1"/>
  <c r="AF2739" i="1"/>
  <c r="AB2739" i="1"/>
  <c r="AA2739" i="1"/>
  <c r="Z2739" i="1"/>
  <c r="Y2739" i="1"/>
  <c r="X2739" i="1"/>
  <c r="W2739" i="1"/>
  <c r="V2739" i="1"/>
  <c r="U2739" i="1"/>
  <c r="T2739" i="1"/>
  <c r="S2739" i="1"/>
  <c r="R2739" i="1"/>
  <c r="Q2739" i="1"/>
  <c r="P2739" i="1"/>
  <c r="L2739" i="1"/>
  <c r="K2739" i="1"/>
  <c r="J2739" i="1"/>
  <c r="I2739" i="1"/>
  <c r="H2739" i="1"/>
  <c r="G2739" i="1"/>
  <c r="O2733" i="1"/>
  <c r="AE2733" i="1" s="1"/>
  <c r="AI2733" i="1" s="1"/>
  <c r="AU2733" i="1" s="1"/>
  <c r="BA2733" i="1" s="1"/>
  <c r="BR2733" i="1" s="1"/>
  <c r="N2733" i="1"/>
  <c r="AD2733" i="1" s="1"/>
  <c r="AH2733" i="1" s="1"/>
  <c r="AT2733" i="1" s="1"/>
  <c r="AZ2733" i="1" s="1"/>
  <c r="BO2733" i="1" s="1"/>
  <c r="BQ2733" i="1" s="1"/>
  <c r="M2733" i="1"/>
  <c r="AC2733" i="1" s="1"/>
  <c r="AG2733" i="1" s="1"/>
  <c r="AS2733" i="1" s="1"/>
  <c r="AY2733" i="1" s="1"/>
  <c r="BL2733" i="1" s="1"/>
  <c r="BN2733" i="1" s="1"/>
  <c r="BS2732" i="1"/>
  <c r="BS2731" i="1" s="1"/>
  <c r="BS2730" i="1" s="1"/>
  <c r="BS2729" i="1" s="1"/>
  <c r="BS2728" i="1" s="1"/>
  <c r="BK2732" i="1"/>
  <c r="BK2731" i="1" s="1"/>
  <c r="BK2730" i="1" s="1"/>
  <c r="BK2729" i="1" s="1"/>
  <c r="BK2728" i="1" s="1"/>
  <c r="BJ2732" i="1"/>
  <c r="BJ2731" i="1" s="1"/>
  <c r="BJ2730" i="1" s="1"/>
  <c r="BJ2729" i="1" s="1"/>
  <c r="BJ2728" i="1" s="1"/>
  <c r="BI2732" i="1"/>
  <c r="BH2732" i="1"/>
  <c r="BH2731" i="1" s="1"/>
  <c r="BH2730" i="1" s="1"/>
  <c r="BH2729" i="1" s="1"/>
  <c r="BH2728" i="1" s="1"/>
  <c r="BG2732" i="1"/>
  <c r="BG2731" i="1" s="1"/>
  <c r="BG2730" i="1" s="1"/>
  <c r="BG2729" i="1" s="1"/>
  <c r="BG2728" i="1" s="1"/>
  <c r="BF2732" i="1"/>
  <c r="BF2731" i="1" s="1"/>
  <c r="BF2730" i="1" s="1"/>
  <c r="BF2729" i="1" s="1"/>
  <c r="BF2728" i="1" s="1"/>
  <c r="BE2732" i="1"/>
  <c r="BE2731" i="1" s="1"/>
  <c r="BE2730" i="1" s="1"/>
  <c r="BE2729" i="1" s="1"/>
  <c r="BE2728" i="1" s="1"/>
  <c r="BD2732" i="1"/>
  <c r="BD2731" i="1" s="1"/>
  <c r="BD2730" i="1" s="1"/>
  <c r="BD2729" i="1" s="1"/>
  <c r="BD2728" i="1" s="1"/>
  <c r="BC2732" i="1"/>
  <c r="BC2731" i="1" s="1"/>
  <c r="BC2730" i="1" s="1"/>
  <c r="BC2729" i="1" s="1"/>
  <c r="BC2728" i="1" s="1"/>
  <c r="BB2732" i="1"/>
  <c r="BB2731" i="1" s="1"/>
  <c r="BB2730" i="1" s="1"/>
  <c r="BB2729" i="1" s="1"/>
  <c r="BB2728" i="1" s="1"/>
  <c r="AX2732" i="1"/>
  <c r="AX2731" i="1" s="1"/>
  <c r="AX2730" i="1" s="1"/>
  <c r="AX2729" i="1" s="1"/>
  <c r="AX2728" i="1" s="1"/>
  <c r="AW2732" i="1"/>
  <c r="AW2731" i="1" s="1"/>
  <c r="AW2730" i="1" s="1"/>
  <c r="AW2729" i="1" s="1"/>
  <c r="AW2728" i="1" s="1"/>
  <c r="AV2732" i="1"/>
  <c r="AV2731" i="1" s="1"/>
  <c r="AV2730" i="1" s="1"/>
  <c r="AV2729" i="1" s="1"/>
  <c r="AV2728" i="1" s="1"/>
  <c r="AR2732" i="1"/>
  <c r="AR2731" i="1" s="1"/>
  <c r="AR2730" i="1" s="1"/>
  <c r="AR2729" i="1" s="1"/>
  <c r="AR2728" i="1" s="1"/>
  <c r="AQ2732" i="1"/>
  <c r="AQ2731" i="1" s="1"/>
  <c r="AQ2730" i="1" s="1"/>
  <c r="AQ2729" i="1" s="1"/>
  <c r="AQ2728" i="1" s="1"/>
  <c r="AP2732" i="1"/>
  <c r="AP2731" i="1" s="1"/>
  <c r="AP2730" i="1" s="1"/>
  <c r="AP2729" i="1" s="1"/>
  <c r="AP2728" i="1" s="1"/>
  <c r="AO2732" i="1"/>
  <c r="AO2731" i="1" s="1"/>
  <c r="AO2730" i="1" s="1"/>
  <c r="AO2729" i="1" s="1"/>
  <c r="AO2728" i="1" s="1"/>
  <c r="AN2732" i="1"/>
  <c r="AN2731" i="1" s="1"/>
  <c r="AN2730" i="1" s="1"/>
  <c r="AN2729" i="1" s="1"/>
  <c r="AN2728" i="1" s="1"/>
  <c r="AM2732" i="1"/>
  <c r="AM2731" i="1" s="1"/>
  <c r="AM2730" i="1" s="1"/>
  <c r="AM2729" i="1" s="1"/>
  <c r="AM2728" i="1" s="1"/>
  <c r="AL2732" i="1"/>
  <c r="AL2731" i="1" s="1"/>
  <c r="AL2730" i="1" s="1"/>
  <c r="AL2729" i="1" s="1"/>
  <c r="AL2728" i="1" s="1"/>
  <c r="AK2732" i="1"/>
  <c r="AK2731" i="1" s="1"/>
  <c r="AK2730" i="1" s="1"/>
  <c r="AK2729" i="1" s="1"/>
  <c r="AK2728" i="1" s="1"/>
  <c r="AJ2732" i="1"/>
  <c r="AJ2731" i="1" s="1"/>
  <c r="AJ2730" i="1" s="1"/>
  <c r="AJ2729" i="1" s="1"/>
  <c r="AJ2728" i="1" s="1"/>
  <c r="AF2732" i="1"/>
  <c r="AF2731" i="1" s="1"/>
  <c r="AF2730" i="1" s="1"/>
  <c r="AF2729" i="1" s="1"/>
  <c r="AF2728" i="1" s="1"/>
  <c r="AB2732" i="1"/>
  <c r="AB2731" i="1" s="1"/>
  <c r="AB2730" i="1" s="1"/>
  <c r="AB2729" i="1" s="1"/>
  <c r="AB2728" i="1" s="1"/>
  <c r="AA2732" i="1"/>
  <c r="AA2731" i="1" s="1"/>
  <c r="AA2730" i="1" s="1"/>
  <c r="AA2729" i="1" s="1"/>
  <c r="AA2728" i="1" s="1"/>
  <c r="Z2732" i="1"/>
  <c r="Z2731" i="1" s="1"/>
  <c r="Z2730" i="1" s="1"/>
  <c r="Z2729" i="1" s="1"/>
  <c r="Z2728" i="1" s="1"/>
  <c r="Y2732" i="1"/>
  <c r="X2732" i="1"/>
  <c r="X2731" i="1" s="1"/>
  <c r="X2730" i="1" s="1"/>
  <c r="X2729" i="1" s="1"/>
  <c r="X2728" i="1" s="1"/>
  <c r="W2732" i="1"/>
  <c r="W2731" i="1" s="1"/>
  <c r="W2730" i="1" s="1"/>
  <c r="W2729" i="1" s="1"/>
  <c r="W2728" i="1" s="1"/>
  <c r="V2732" i="1"/>
  <c r="V2731" i="1" s="1"/>
  <c r="V2730" i="1" s="1"/>
  <c r="V2729" i="1" s="1"/>
  <c r="V2728" i="1" s="1"/>
  <c r="U2732" i="1"/>
  <c r="U2731" i="1" s="1"/>
  <c r="U2730" i="1" s="1"/>
  <c r="U2729" i="1" s="1"/>
  <c r="U2728" i="1" s="1"/>
  <c r="T2732" i="1"/>
  <c r="T2731" i="1" s="1"/>
  <c r="T2730" i="1" s="1"/>
  <c r="T2729" i="1" s="1"/>
  <c r="T2728" i="1" s="1"/>
  <c r="S2732" i="1"/>
  <c r="S2731" i="1" s="1"/>
  <c r="S2730" i="1" s="1"/>
  <c r="S2729" i="1" s="1"/>
  <c r="S2728" i="1" s="1"/>
  <c r="R2732" i="1"/>
  <c r="R2731" i="1" s="1"/>
  <c r="R2730" i="1" s="1"/>
  <c r="R2729" i="1" s="1"/>
  <c r="R2728" i="1" s="1"/>
  <c r="Q2732" i="1"/>
  <c r="Q2731" i="1" s="1"/>
  <c r="Q2730" i="1" s="1"/>
  <c r="Q2729" i="1" s="1"/>
  <c r="Q2728" i="1" s="1"/>
  <c r="P2732" i="1"/>
  <c r="P2731" i="1" s="1"/>
  <c r="P2730" i="1" s="1"/>
  <c r="P2729" i="1" s="1"/>
  <c r="P2728" i="1" s="1"/>
  <c r="L2732" i="1"/>
  <c r="K2732" i="1"/>
  <c r="K2731" i="1" s="1"/>
  <c r="K2730" i="1" s="1"/>
  <c r="K2729" i="1" s="1"/>
  <c r="K2728" i="1" s="1"/>
  <c r="J2732" i="1"/>
  <c r="J2731" i="1" s="1"/>
  <c r="J2730" i="1" s="1"/>
  <c r="J2729" i="1" s="1"/>
  <c r="J2728" i="1" s="1"/>
  <c r="I2732" i="1"/>
  <c r="I2731" i="1" s="1"/>
  <c r="H2732" i="1"/>
  <c r="G2732" i="1"/>
  <c r="G2731" i="1" s="1"/>
  <c r="BI2731" i="1"/>
  <c r="BI2730" i="1" s="1"/>
  <c r="BI2729" i="1" s="1"/>
  <c r="BI2728" i="1" s="1"/>
  <c r="Y2731" i="1"/>
  <c r="Y2730" i="1" s="1"/>
  <c r="Y2729" i="1" s="1"/>
  <c r="Y2728" i="1" s="1"/>
  <c r="O2726" i="1"/>
  <c r="AE2726" i="1" s="1"/>
  <c r="AI2726" i="1" s="1"/>
  <c r="AU2726" i="1" s="1"/>
  <c r="BA2726" i="1" s="1"/>
  <c r="BR2726" i="1" s="1"/>
  <c r="N2726" i="1"/>
  <c r="AD2726" i="1" s="1"/>
  <c r="AH2726" i="1" s="1"/>
  <c r="AT2726" i="1" s="1"/>
  <c r="AZ2726" i="1" s="1"/>
  <c r="BO2726" i="1" s="1"/>
  <c r="BQ2726" i="1" s="1"/>
  <c r="M2726" i="1"/>
  <c r="AC2726" i="1" s="1"/>
  <c r="AG2726" i="1" s="1"/>
  <c r="AS2726" i="1" s="1"/>
  <c r="AY2726" i="1" s="1"/>
  <c r="BL2726" i="1" s="1"/>
  <c r="BN2726" i="1" s="1"/>
  <c r="BS2725" i="1"/>
  <c r="BK2725" i="1"/>
  <c r="BJ2725" i="1"/>
  <c r="BI2725" i="1"/>
  <c r="BH2725" i="1"/>
  <c r="BG2725" i="1"/>
  <c r="BF2725" i="1"/>
  <c r="BE2725" i="1"/>
  <c r="BD2725" i="1"/>
  <c r="BC2725" i="1"/>
  <c r="BB2725" i="1"/>
  <c r="AX2725" i="1"/>
  <c r="AW2725" i="1"/>
  <c r="AV2725" i="1"/>
  <c r="AR2725" i="1"/>
  <c r="AQ2725" i="1"/>
  <c r="AP2725" i="1"/>
  <c r="AO2725" i="1"/>
  <c r="AN2725" i="1"/>
  <c r="AM2725" i="1"/>
  <c r="AL2725" i="1"/>
  <c r="AK2725" i="1"/>
  <c r="AJ2725" i="1"/>
  <c r="AF2725" i="1"/>
  <c r="AB2725" i="1"/>
  <c r="AA2725" i="1"/>
  <c r="Z2725" i="1"/>
  <c r="Y2725" i="1"/>
  <c r="X2725" i="1"/>
  <c r="W2725" i="1"/>
  <c r="V2725" i="1"/>
  <c r="U2725" i="1"/>
  <c r="T2725" i="1"/>
  <c r="S2725" i="1"/>
  <c r="R2725" i="1"/>
  <c r="Q2725" i="1"/>
  <c r="P2725" i="1"/>
  <c r="L2725" i="1"/>
  <c r="K2725" i="1"/>
  <c r="J2725" i="1"/>
  <c r="I2725" i="1"/>
  <c r="H2725" i="1"/>
  <c r="G2725" i="1"/>
  <c r="O2724" i="1"/>
  <c r="AE2724" i="1" s="1"/>
  <c r="AI2724" i="1" s="1"/>
  <c r="AU2724" i="1" s="1"/>
  <c r="BA2724" i="1" s="1"/>
  <c r="BR2724" i="1" s="1"/>
  <c r="N2724" i="1"/>
  <c r="AD2724" i="1" s="1"/>
  <c r="AH2724" i="1" s="1"/>
  <c r="AT2724" i="1" s="1"/>
  <c r="AZ2724" i="1" s="1"/>
  <c r="BO2724" i="1" s="1"/>
  <c r="BQ2724" i="1" s="1"/>
  <c r="M2724" i="1"/>
  <c r="AC2724" i="1" s="1"/>
  <c r="AG2724" i="1" s="1"/>
  <c r="AS2724" i="1" s="1"/>
  <c r="AY2724" i="1" s="1"/>
  <c r="BL2724" i="1" s="1"/>
  <c r="BN2724" i="1" s="1"/>
  <c r="BS2723" i="1"/>
  <c r="BK2723" i="1"/>
  <c r="BJ2723" i="1"/>
  <c r="BI2723" i="1"/>
  <c r="BH2723" i="1"/>
  <c r="BG2723" i="1"/>
  <c r="BF2723" i="1"/>
  <c r="BE2723" i="1"/>
  <c r="BD2723" i="1"/>
  <c r="BC2723" i="1"/>
  <c r="BB2723" i="1"/>
  <c r="AX2723" i="1"/>
  <c r="AW2723" i="1"/>
  <c r="AV2723" i="1"/>
  <c r="AR2723" i="1"/>
  <c r="AQ2723" i="1"/>
  <c r="AP2723" i="1"/>
  <c r="AO2723" i="1"/>
  <c r="AN2723" i="1"/>
  <c r="AM2723" i="1"/>
  <c r="AL2723" i="1"/>
  <c r="AK2723" i="1"/>
  <c r="AJ2723" i="1"/>
  <c r="AF2723" i="1"/>
  <c r="AB2723" i="1"/>
  <c r="AA2723" i="1"/>
  <c r="Z2723" i="1"/>
  <c r="Y2723" i="1"/>
  <c r="X2723" i="1"/>
  <c r="W2723" i="1"/>
  <c r="V2723" i="1"/>
  <c r="U2723" i="1"/>
  <c r="T2723" i="1"/>
  <c r="S2723" i="1"/>
  <c r="R2723" i="1"/>
  <c r="Q2723" i="1"/>
  <c r="P2723" i="1"/>
  <c r="L2723" i="1"/>
  <c r="K2723" i="1"/>
  <c r="J2723" i="1"/>
  <c r="I2723" i="1"/>
  <c r="H2723" i="1"/>
  <c r="G2723" i="1"/>
  <c r="O2722" i="1"/>
  <c r="AE2722" i="1" s="1"/>
  <c r="AI2722" i="1" s="1"/>
  <c r="AU2722" i="1" s="1"/>
  <c r="BA2722" i="1" s="1"/>
  <c r="BR2722" i="1" s="1"/>
  <c r="N2722" i="1"/>
  <c r="AD2722" i="1" s="1"/>
  <c r="AH2722" i="1" s="1"/>
  <c r="AT2722" i="1" s="1"/>
  <c r="AZ2722" i="1" s="1"/>
  <c r="BO2722" i="1" s="1"/>
  <c r="BQ2722" i="1" s="1"/>
  <c r="M2722" i="1"/>
  <c r="AC2722" i="1" s="1"/>
  <c r="AG2722" i="1" s="1"/>
  <c r="AS2722" i="1" s="1"/>
  <c r="AY2722" i="1" s="1"/>
  <c r="BL2722" i="1" s="1"/>
  <c r="BN2722" i="1" s="1"/>
  <c r="BS2721" i="1"/>
  <c r="BK2721" i="1"/>
  <c r="BJ2721" i="1"/>
  <c r="BI2721" i="1"/>
  <c r="BH2721" i="1"/>
  <c r="BG2721" i="1"/>
  <c r="BF2721" i="1"/>
  <c r="BE2721" i="1"/>
  <c r="BD2721" i="1"/>
  <c r="BC2721" i="1"/>
  <c r="BB2721" i="1"/>
  <c r="AX2721" i="1"/>
  <c r="AW2721" i="1"/>
  <c r="AV2721" i="1"/>
  <c r="AR2721" i="1"/>
  <c r="AQ2721" i="1"/>
  <c r="AP2721" i="1"/>
  <c r="AO2721" i="1"/>
  <c r="AN2721" i="1"/>
  <c r="AM2721" i="1"/>
  <c r="AL2721" i="1"/>
  <c r="AK2721" i="1"/>
  <c r="AJ2721" i="1"/>
  <c r="AF2721" i="1"/>
  <c r="AB2721" i="1"/>
  <c r="AA2721" i="1"/>
  <c r="Z2721" i="1"/>
  <c r="Y2721" i="1"/>
  <c r="X2721" i="1"/>
  <c r="W2721" i="1"/>
  <c r="V2721" i="1"/>
  <c r="U2721" i="1"/>
  <c r="T2721" i="1"/>
  <c r="S2721" i="1"/>
  <c r="R2721" i="1"/>
  <c r="Q2721" i="1"/>
  <c r="P2721" i="1"/>
  <c r="L2721" i="1"/>
  <c r="K2721" i="1"/>
  <c r="J2721" i="1"/>
  <c r="I2721" i="1"/>
  <c r="H2721" i="1"/>
  <c r="G2721" i="1"/>
  <c r="O2717" i="1"/>
  <c r="AE2717" i="1" s="1"/>
  <c r="AI2717" i="1" s="1"/>
  <c r="AU2717" i="1" s="1"/>
  <c r="BA2717" i="1" s="1"/>
  <c r="BR2717" i="1" s="1"/>
  <c r="N2717" i="1"/>
  <c r="AD2717" i="1" s="1"/>
  <c r="AH2717" i="1" s="1"/>
  <c r="AT2717" i="1" s="1"/>
  <c r="AZ2717" i="1" s="1"/>
  <c r="BO2717" i="1" s="1"/>
  <c r="BQ2717" i="1" s="1"/>
  <c r="M2717" i="1"/>
  <c r="AC2717" i="1" s="1"/>
  <c r="AG2717" i="1" s="1"/>
  <c r="AS2717" i="1" s="1"/>
  <c r="AY2717" i="1" s="1"/>
  <c r="BL2717" i="1" s="1"/>
  <c r="BN2717" i="1" s="1"/>
  <c r="O2716" i="1"/>
  <c r="AE2716" i="1" s="1"/>
  <c r="AI2716" i="1" s="1"/>
  <c r="AU2716" i="1" s="1"/>
  <c r="BA2716" i="1" s="1"/>
  <c r="BR2716" i="1" s="1"/>
  <c r="N2716" i="1"/>
  <c r="AD2716" i="1" s="1"/>
  <c r="AH2716" i="1" s="1"/>
  <c r="AT2716" i="1" s="1"/>
  <c r="AZ2716" i="1" s="1"/>
  <c r="BO2716" i="1" s="1"/>
  <c r="BQ2716" i="1" s="1"/>
  <c r="M2716" i="1"/>
  <c r="AC2716" i="1" s="1"/>
  <c r="AG2716" i="1" s="1"/>
  <c r="AS2716" i="1" s="1"/>
  <c r="AY2716" i="1" s="1"/>
  <c r="BL2716" i="1" s="1"/>
  <c r="BN2716" i="1" s="1"/>
  <c r="BS2715" i="1"/>
  <c r="BS2714" i="1" s="1"/>
  <c r="BK2715" i="1"/>
  <c r="BK2714" i="1" s="1"/>
  <c r="BJ2715" i="1"/>
  <c r="BJ2714" i="1" s="1"/>
  <c r="BI2715" i="1"/>
  <c r="BI2714" i="1" s="1"/>
  <c r="BH2715" i="1"/>
  <c r="BH2714" i="1" s="1"/>
  <c r="BG2715" i="1"/>
  <c r="BG2714" i="1" s="1"/>
  <c r="BF2715" i="1"/>
  <c r="BF2714" i="1" s="1"/>
  <c r="BE2715" i="1"/>
  <c r="BE2714" i="1" s="1"/>
  <c r="BD2715" i="1"/>
  <c r="BD2714" i="1" s="1"/>
  <c r="BC2715" i="1"/>
  <c r="BC2714" i="1" s="1"/>
  <c r="BB2715" i="1"/>
  <c r="BB2714" i="1" s="1"/>
  <c r="AX2715" i="1"/>
  <c r="AX2714" i="1" s="1"/>
  <c r="AW2715" i="1"/>
  <c r="AW2714" i="1" s="1"/>
  <c r="AV2715" i="1"/>
  <c r="AV2714" i="1" s="1"/>
  <c r="AR2715" i="1"/>
  <c r="AR2714" i="1" s="1"/>
  <c r="AQ2715" i="1"/>
  <c r="AQ2714" i="1" s="1"/>
  <c r="AP2715" i="1"/>
  <c r="AP2714" i="1" s="1"/>
  <c r="AO2715" i="1"/>
  <c r="AO2714" i="1" s="1"/>
  <c r="AN2715" i="1"/>
  <c r="AN2714" i="1" s="1"/>
  <c r="AM2715" i="1"/>
  <c r="AM2714" i="1" s="1"/>
  <c r="AL2715" i="1"/>
  <c r="AL2714" i="1" s="1"/>
  <c r="AK2715" i="1"/>
  <c r="AK2714" i="1" s="1"/>
  <c r="AJ2715" i="1"/>
  <c r="AJ2714" i="1" s="1"/>
  <c r="AF2715" i="1"/>
  <c r="AF2714" i="1" s="1"/>
  <c r="AB2715" i="1"/>
  <c r="AB2714" i="1" s="1"/>
  <c r="AA2715" i="1"/>
  <c r="AA2714" i="1" s="1"/>
  <c r="Z2715" i="1"/>
  <c r="Z2714" i="1" s="1"/>
  <c r="Y2715" i="1"/>
  <c r="Y2714" i="1" s="1"/>
  <c r="X2715" i="1"/>
  <c r="X2714" i="1" s="1"/>
  <c r="W2715" i="1"/>
  <c r="W2714" i="1" s="1"/>
  <c r="V2715" i="1"/>
  <c r="V2714" i="1" s="1"/>
  <c r="U2715" i="1"/>
  <c r="U2714" i="1" s="1"/>
  <c r="T2715" i="1"/>
  <c r="T2714" i="1" s="1"/>
  <c r="S2715" i="1"/>
  <c r="S2714" i="1" s="1"/>
  <c r="R2715" i="1"/>
  <c r="R2714" i="1" s="1"/>
  <c r="Q2715" i="1"/>
  <c r="Q2714" i="1" s="1"/>
  <c r="P2715" i="1"/>
  <c r="P2714" i="1" s="1"/>
  <c r="L2715" i="1"/>
  <c r="L2714" i="1" s="1"/>
  <c r="K2715" i="1"/>
  <c r="K2714" i="1" s="1"/>
  <c r="J2715" i="1"/>
  <c r="I2715" i="1"/>
  <c r="H2715" i="1"/>
  <c r="G2715" i="1"/>
  <c r="G2714" i="1" s="1"/>
  <c r="O2713" i="1"/>
  <c r="AE2713" i="1" s="1"/>
  <c r="AI2713" i="1" s="1"/>
  <c r="AU2713" i="1" s="1"/>
  <c r="BA2713" i="1" s="1"/>
  <c r="BR2713" i="1" s="1"/>
  <c r="N2713" i="1"/>
  <c r="AD2713" i="1" s="1"/>
  <c r="AH2713" i="1" s="1"/>
  <c r="AT2713" i="1" s="1"/>
  <c r="AZ2713" i="1" s="1"/>
  <c r="BO2713" i="1" s="1"/>
  <c r="BQ2713" i="1" s="1"/>
  <c r="M2713" i="1"/>
  <c r="AC2713" i="1" s="1"/>
  <c r="AG2713" i="1" s="1"/>
  <c r="AS2713" i="1" s="1"/>
  <c r="AY2713" i="1" s="1"/>
  <c r="BL2713" i="1" s="1"/>
  <c r="BN2713" i="1" s="1"/>
  <c r="BS2712" i="1"/>
  <c r="BS2711" i="1" s="1"/>
  <c r="BK2712" i="1"/>
  <c r="BK2711" i="1" s="1"/>
  <c r="BJ2712" i="1"/>
  <c r="BJ2711" i="1" s="1"/>
  <c r="BI2712" i="1"/>
  <c r="BI2711" i="1" s="1"/>
  <c r="BH2712" i="1"/>
  <c r="BH2711" i="1" s="1"/>
  <c r="BG2712" i="1"/>
  <c r="BG2711" i="1" s="1"/>
  <c r="BF2712" i="1"/>
  <c r="BF2711" i="1" s="1"/>
  <c r="BE2712" i="1"/>
  <c r="BE2711" i="1" s="1"/>
  <c r="BD2712" i="1"/>
  <c r="BD2711" i="1" s="1"/>
  <c r="BC2712" i="1"/>
  <c r="BC2711" i="1" s="1"/>
  <c r="BB2712" i="1"/>
  <c r="BB2711" i="1" s="1"/>
  <c r="AX2712" i="1"/>
  <c r="AX2711" i="1" s="1"/>
  <c r="AW2712" i="1"/>
  <c r="AW2711" i="1" s="1"/>
  <c r="AV2712" i="1"/>
  <c r="AV2711" i="1" s="1"/>
  <c r="AR2712" i="1"/>
  <c r="AR2711" i="1" s="1"/>
  <c r="AQ2712" i="1"/>
  <c r="AP2712" i="1"/>
  <c r="AP2711" i="1" s="1"/>
  <c r="AO2712" i="1"/>
  <c r="AO2711" i="1" s="1"/>
  <c r="AN2712" i="1"/>
  <c r="AN2711" i="1" s="1"/>
  <c r="AM2712" i="1"/>
  <c r="AM2711" i="1" s="1"/>
  <c r="AL2712" i="1"/>
  <c r="AK2712" i="1"/>
  <c r="AK2711" i="1" s="1"/>
  <c r="AJ2712" i="1"/>
  <c r="AJ2711" i="1" s="1"/>
  <c r="AF2712" i="1"/>
  <c r="AF2711" i="1" s="1"/>
  <c r="AB2712" i="1"/>
  <c r="AB2711" i="1" s="1"/>
  <c r="AA2712" i="1"/>
  <c r="AA2711" i="1" s="1"/>
  <c r="Z2712" i="1"/>
  <c r="Z2711" i="1" s="1"/>
  <c r="Y2712" i="1"/>
  <c r="Y2711" i="1" s="1"/>
  <c r="X2712" i="1"/>
  <c r="X2711" i="1" s="1"/>
  <c r="W2712" i="1"/>
  <c r="W2711" i="1" s="1"/>
  <c r="V2712" i="1"/>
  <c r="V2711" i="1" s="1"/>
  <c r="U2712" i="1"/>
  <c r="U2711" i="1" s="1"/>
  <c r="T2712" i="1"/>
  <c r="T2711" i="1" s="1"/>
  <c r="S2712" i="1"/>
  <c r="S2711" i="1" s="1"/>
  <c r="R2712" i="1"/>
  <c r="R2711" i="1" s="1"/>
  <c r="Q2712" i="1"/>
  <c r="Q2711" i="1" s="1"/>
  <c r="P2712" i="1"/>
  <c r="P2711" i="1" s="1"/>
  <c r="L2712" i="1"/>
  <c r="L2711" i="1" s="1"/>
  <c r="K2712" i="1"/>
  <c r="K2711" i="1" s="1"/>
  <c r="J2712" i="1"/>
  <c r="I2712" i="1"/>
  <c r="I2711" i="1" s="1"/>
  <c r="H2712" i="1"/>
  <c r="G2712" i="1"/>
  <c r="G2711" i="1" s="1"/>
  <c r="AQ2711" i="1"/>
  <c r="AL2711" i="1"/>
  <c r="O2706" i="1"/>
  <c r="AE2706" i="1" s="1"/>
  <c r="AI2706" i="1" s="1"/>
  <c r="AU2706" i="1" s="1"/>
  <c r="BA2706" i="1" s="1"/>
  <c r="BR2706" i="1" s="1"/>
  <c r="N2706" i="1"/>
  <c r="AD2706" i="1" s="1"/>
  <c r="AH2706" i="1" s="1"/>
  <c r="AT2706" i="1" s="1"/>
  <c r="AZ2706" i="1" s="1"/>
  <c r="BO2706" i="1" s="1"/>
  <c r="BQ2706" i="1" s="1"/>
  <c r="M2706" i="1"/>
  <c r="AC2706" i="1" s="1"/>
  <c r="AG2706" i="1" s="1"/>
  <c r="AS2706" i="1" s="1"/>
  <c r="AY2706" i="1" s="1"/>
  <c r="BL2706" i="1" s="1"/>
  <c r="BN2706" i="1" s="1"/>
  <c r="O2705" i="1"/>
  <c r="AE2705" i="1" s="1"/>
  <c r="AI2705" i="1" s="1"/>
  <c r="AU2705" i="1" s="1"/>
  <c r="BA2705" i="1" s="1"/>
  <c r="BR2705" i="1" s="1"/>
  <c r="N2705" i="1"/>
  <c r="AD2705" i="1" s="1"/>
  <c r="AH2705" i="1" s="1"/>
  <c r="AT2705" i="1" s="1"/>
  <c r="AZ2705" i="1" s="1"/>
  <c r="BO2705" i="1" s="1"/>
  <c r="BQ2705" i="1" s="1"/>
  <c r="M2705" i="1"/>
  <c r="AC2705" i="1" s="1"/>
  <c r="AG2705" i="1" s="1"/>
  <c r="AS2705" i="1" s="1"/>
  <c r="AY2705" i="1" s="1"/>
  <c r="BL2705" i="1" s="1"/>
  <c r="BN2705" i="1" s="1"/>
  <c r="O2704" i="1"/>
  <c r="AE2704" i="1" s="1"/>
  <c r="AI2704" i="1" s="1"/>
  <c r="AU2704" i="1" s="1"/>
  <c r="BA2704" i="1" s="1"/>
  <c r="BR2704" i="1" s="1"/>
  <c r="N2704" i="1"/>
  <c r="AD2704" i="1" s="1"/>
  <c r="AH2704" i="1" s="1"/>
  <c r="AT2704" i="1" s="1"/>
  <c r="AZ2704" i="1" s="1"/>
  <c r="BO2704" i="1" s="1"/>
  <c r="BQ2704" i="1" s="1"/>
  <c r="M2704" i="1"/>
  <c r="AC2704" i="1" s="1"/>
  <c r="AG2704" i="1" s="1"/>
  <c r="AS2704" i="1" s="1"/>
  <c r="AY2704" i="1" s="1"/>
  <c r="BL2704" i="1" s="1"/>
  <c r="BN2704" i="1" s="1"/>
  <c r="BS2703" i="1"/>
  <c r="BS2702" i="1" s="1"/>
  <c r="BK2703" i="1"/>
  <c r="BK2702" i="1" s="1"/>
  <c r="BJ2703" i="1"/>
  <c r="BJ2702" i="1" s="1"/>
  <c r="BI2703" i="1"/>
  <c r="BI2702" i="1" s="1"/>
  <c r="BH2703" i="1"/>
  <c r="BH2702" i="1" s="1"/>
  <c r="BG2703" i="1"/>
  <c r="BG2702" i="1" s="1"/>
  <c r="BF2703" i="1"/>
  <c r="BF2702" i="1" s="1"/>
  <c r="BE2703" i="1"/>
  <c r="BE2702" i="1" s="1"/>
  <c r="BD2703" i="1"/>
  <c r="BD2702" i="1" s="1"/>
  <c r="BC2703" i="1"/>
  <c r="BC2702" i="1" s="1"/>
  <c r="BB2703" i="1"/>
  <c r="BB2702" i="1" s="1"/>
  <c r="AX2703" i="1"/>
  <c r="AX2702" i="1" s="1"/>
  <c r="AW2703" i="1"/>
  <c r="AW2702" i="1" s="1"/>
  <c r="AV2703" i="1"/>
  <c r="AV2702" i="1" s="1"/>
  <c r="AR2703" i="1"/>
  <c r="AR2702" i="1" s="1"/>
  <c r="AQ2703" i="1"/>
  <c r="AQ2702" i="1" s="1"/>
  <c r="AP2703" i="1"/>
  <c r="AP2702" i="1" s="1"/>
  <c r="AO2703" i="1"/>
  <c r="AO2702" i="1" s="1"/>
  <c r="AN2703" i="1"/>
  <c r="AN2702" i="1" s="1"/>
  <c r="AM2703" i="1"/>
  <c r="AM2702" i="1" s="1"/>
  <c r="AL2703" i="1"/>
  <c r="AL2702" i="1" s="1"/>
  <c r="AK2703" i="1"/>
  <c r="AJ2703" i="1"/>
  <c r="AJ2702" i="1" s="1"/>
  <c r="AF2703" i="1"/>
  <c r="AF2702" i="1" s="1"/>
  <c r="AB2703" i="1"/>
  <c r="AB2702" i="1" s="1"/>
  <c r="AA2703" i="1"/>
  <c r="AA2702" i="1" s="1"/>
  <c r="Z2703" i="1"/>
  <c r="Z2702" i="1" s="1"/>
  <c r="Y2703" i="1"/>
  <c r="Y2702" i="1" s="1"/>
  <c r="X2703" i="1"/>
  <c r="X2702" i="1" s="1"/>
  <c r="W2703" i="1"/>
  <c r="W2702" i="1" s="1"/>
  <c r="V2703" i="1"/>
  <c r="V2702" i="1" s="1"/>
  <c r="U2703" i="1"/>
  <c r="U2702" i="1" s="1"/>
  <c r="T2703" i="1"/>
  <c r="T2702" i="1" s="1"/>
  <c r="S2703" i="1"/>
  <c r="S2702" i="1" s="1"/>
  <c r="R2703" i="1"/>
  <c r="R2702" i="1" s="1"/>
  <c r="Q2703" i="1"/>
  <c r="Q2702" i="1" s="1"/>
  <c r="P2703" i="1"/>
  <c r="P2702" i="1" s="1"/>
  <c r="L2703" i="1"/>
  <c r="L2702" i="1" s="1"/>
  <c r="K2703" i="1"/>
  <c r="J2703" i="1"/>
  <c r="I2703" i="1"/>
  <c r="H2703" i="1"/>
  <c r="H2702" i="1" s="1"/>
  <c r="G2703" i="1"/>
  <c r="G2702" i="1" s="1"/>
  <c r="AK2702" i="1"/>
  <c r="O2701" i="1"/>
  <c r="AE2701" i="1" s="1"/>
  <c r="AI2701" i="1" s="1"/>
  <c r="AU2701" i="1" s="1"/>
  <c r="BA2701" i="1" s="1"/>
  <c r="BR2701" i="1" s="1"/>
  <c r="N2701" i="1"/>
  <c r="AD2701" i="1" s="1"/>
  <c r="AH2701" i="1" s="1"/>
  <c r="AT2701" i="1" s="1"/>
  <c r="AZ2701" i="1" s="1"/>
  <c r="BO2701" i="1" s="1"/>
  <c r="BQ2701" i="1" s="1"/>
  <c r="M2701" i="1"/>
  <c r="AC2701" i="1" s="1"/>
  <c r="AG2701" i="1" s="1"/>
  <c r="AS2701" i="1" s="1"/>
  <c r="AY2701" i="1" s="1"/>
  <c r="BL2701" i="1" s="1"/>
  <c r="BN2701" i="1" s="1"/>
  <c r="BS2700" i="1"/>
  <c r="BS2699" i="1" s="1"/>
  <c r="BK2700" i="1"/>
  <c r="BK2699" i="1" s="1"/>
  <c r="BJ2700" i="1"/>
  <c r="BJ2699" i="1" s="1"/>
  <c r="BI2700" i="1"/>
  <c r="BI2699" i="1" s="1"/>
  <c r="BH2700" i="1"/>
  <c r="BH2699" i="1" s="1"/>
  <c r="BG2700" i="1"/>
  <c r="BG2699" i="1" s="1"/>
  <c r="BF2700" i="1"/>
  <c r="BF2699" i="1" s="1"/>
  <c r="BE2700" i="1"/>
  <c r="BE2699" i="1" s="1"/>
  <c r="BD2700" i="1"/>
  <c r="BD2699" i="1" s="1"/>
  <c r="BC2700" i="1"/>
  <c r="BC2699" i="1" s="1"/>
  <c r="BB2700" i="1"/>
  <c r="BB2699" i="1" s="1"/>
  <c r="AX2700" i="1"/>
  <c r="AX2699" i="1" s="1"/>
  <c r="AW2700" i="1"/>
  <c r="AW2699" i="1" s="1"/>
  <c r="AV2700" i="1"/>
  <c r="AV2699" i="1" s="1"/>
  <c r="AR2700" i="1"/>
  <c r="AR2699" i="1" s="1"/>
  <c r="AQ2700" i="1"/>
  <c r="AQ2699" i="1" s="1"/>
  <c r="AP2700" i="1"/>
  <c r="AP2699" i="1" s="1"/>
  <c r="AO2700" i="1"/>
  <c r="AO2699" i="1" s="1"/>
  <c r="AN2700" i="1"/>
  <c r="AN2699" i="1" s="1"/>
  <c r="AM2700" i="1"/>
  <c r="AM2699" i="1" s="1"/>
  <c r="AL2700" i="1"/>
  <c r="AL2699" i="1" s="1"/>
  <c r="AK2700" i="1"/>
  <c r="AK2699" i="1" s="1"/>
  <c r="AJ2700" i="1"/>
  <c r="AJ2699" i="1" s="1"/>
  <c r="AF2700" i="1"/>
  <c r="AF2699" i="1" s="1"/>
  <c r="AB2700" i="1"/>
  <c r="AB2699" i="1" s="1"/>
  <c r="AA2700" i="1"/>
  <c r="AA2699" i="1" s="1"/>
  <c r="Z2700" i="1"/>
  <c r="Z2699" i="1" s="1"/>
  <c r="Y2700" i="1"/>
  <c r="Y2699" i="1" s="1"/>
  <c r="X2700" i="1"/>
  <c r="X2699" i="1" s="1"/>
  <c r="W2700" i="1"/>
  <c r="W2699" i="1" s="1"/>
  <c r="V2700" i="1"/>
  <c r="V2699" i="1" s="1"/>
  <c r="U2700" i="1"/>
  <c r="U2699" i="1" s="1"/>
  <c r="T2700" i="1"/>
  <c r="T2699" i="1" s="1"/>
  <c r="S2700" i="1"/>
  <c r="S2699" i="1" s="1"/>
  <c r="R2700" i="1"/>
  <c r="R2699" i="1" s="1"/>
  <c r="Q2700" i="1"/>
  <c r="Q2699" i="1" s="1"/>
  <c r="P2700" i="1"/>
  <c r="P2699" i="1" s="1"/>
  <c r="L2700" i="1"/>
  <c r="L2699" i="1" s="1"/>
  <c r="K2700" i="1"/>
  <c r="J2700" i="1"/>
  <c r="J2699" i="1" s="1"/>
  <c r="I2700" i="1"/>
  <c r="I2699" i="1" s="1"/>
  <c r="H2700" i="1"/>
  <c r="H2699" i="1" s="1"/>
  <c r="G2700" i="1"/>
  <c r="O2694" i="1"/>
  <c r="AE2694" i="1" s="1"/>
  <c r="AI2694" i="1" s="1"/>
  <c r="AU2694" i="1" s="1"/>
  <c r="BA2694" i="1" s="1"/>
  <c r="BR2694" i="1" s="1"/>
  <c r="N2694" i="1"/>
  <c r="AD2694" i="1" s="1"/>
  <c r="AH2694" i="1" s="1"/>
  <c r="AT2694" i="1" s="1"/>
  <c r="AZ2694" i="1" s="1"/>
  <c r="BO2694" i="1" s="1"/>
  <c r="BQ2694" i="1" s="1"/>
  <c r="M2694" i="1"/>
  <c r="AC2694" i="1" s="1"/>
  <c r="AG2694" i="1" s="1"/>
  <c r="AS2694" i="1" s="1"/>
  <c r="AY2694" i="1" s="1"/>
  <c r="BL2694" i="1" s="1"/>
  <c r="BN2694" i="1" s="1"/>
  <c r="O2693" i="1"/>
  <c r="AE2693" i="1" s="1"/>
  <c r="AI2693" i="1" s="1"/>
  <c r="AU2693" i="1" s="1"/>
  <c r="BA2693" i="1" s="1"/>
  <c r="BR2693" i="1" s="1"/>
  <c r="N2693" i="1"/>
  <c r="AD2693" i="1" s="1"/>
  <c r="AH2693" i="1" s="1"/>
  <c r="AT2693" i="1" s="1"/>
  <c r="AZ2693" i="1" s="1"/>
  <c r="BO2693" i="1" s="1"/>
  <c r="BQ2693" i="1" s="1"/>
  <c r="M2693" i="1"/>
  <c r="AC2693" i="1" s="1"/>
  <c r="AG2693" i="1" s="1"/>
  <c r="AS2693" i="1" s="1"/>
  <c r="AY2693" i="1" s="1"/>
  <c r="BL2693" i="1" s="1"/>
  <c r="BN2693" i="1" s="1"/>
  <c r="BS2692" i="1"/>
  <c r="BK2692" i="1"/>
  <c r="BJ2692" i="1"/>
  <c r="BI2692" i="1"/>
  <c r="BH2692" i="1"/>
  <c r="BG2692" i="1"/>
  <c r="BF2692" i="1"/>
  <c r="BE2692" i="1"/>
  <c r="BD2692" i="1"/>
  <c r="BC2692" i="1"/>
  <c r="BB2692" i="1"/>
  <c r="AX2692" i="1"/>
  <c r="AW2692" i="1"/>
  <c r="AV2692" i="1"/>
  <c r="AR2692" i="1"/>
  <c r="AQ2692" i="1"/>
  <c r="AP2692" i="1"/>
  <c r="AO2692" i="1"/>
  <c r="AN2692" i="1"/>
  <c r="AM2692" i="1"/>
  <c r="AL2692" i="1"/>
  <c r="AK2692" i="1"/>
  <c r="AJ2692" i="1"/>
  <c r="AF2692" i="1"/>
  <c r="AB2692" i="1"/>
  <c r="AA2692" i="1"/>
  <c r="Z2692" i="1"/>
  <c r="Y2692" i="1"/>
  <c r="X2692" i="1"/>
  <c r="W2692" i="1"/>
  <c r="V2692" i="1"/>
  <c r="U2692" i="1"/>
  <c r="T2692" i="1"/>
  <c r="S2692" i="1"/>
  <c r="R2692" i="1"/>
  <c r="Q2692" i="1"/>
  <c r="P2692" i="1"/>
  <c r="L2692" i="1"/>
  <c r="K2692" i="1"/>
  <c r="J2692" i="1"/>
  <c r="I2692" i="1"/>
  <c r="H2692" i="1"/>
  <c r="G2692" i="1"/>
  <c r="O2691" i="1"/>
  <c r="AE2691" i="1" s="1"/>
  <c r="AI2691" i="1" s="1"/>
  <c r="AU2691" i="1" s="1"/>
  <c r="BA2691" i="1" s="1"/>
  <c r="BR2691" i="1" s="1"/>
  <c r="N2691" i="1"/>
  <c r="AD2691" i="1" s="1"/>
  <c r="AH2691" i="1" s="1"/>
  <c r="AT2691" i="1" s="1"/>
  <c r="AZ2691" i="1" s="1"/>
  <c r="BO2691" i="1" s="1"/>
  <c r="BQ2691" i="1" s="1"/>
  <c r="M2691" i="1"/>
  <c r="AC2691" i="1" s="1"/>
  <c r="AG2691" i="1" s="1"/>
  <c r="AS2691" i="1" s="1"/>
  <c r="AY2691" i="1" s="1"/>
  <c r="BL2691" i="1" s="1"/>
  <c r="BN2691" i="1" s="1"/>
  <c r="O2690" i="1"/>
  <c r="AE2690" i="1" s="1"/>
  <c r="AI2690" i="1" s="1"/>
  <c r="AU2690" i="1" s="1"/>
  <c r="BA2690" i="1" s="1"/>
  <c r="BR2690" i="1" s="1"/>
  <c r="N2690" i="1"/>
  <c r="AD2690" i="1" s="1"/>
  <c r="AH2690" i="1" s="1"/>
  <c r="AT2690" i="1" s="1"/>
  <c r="AZ2690" i="1" s="1"/>
  <c r="BO2690" i="1" s="1"/>
  <c r="BQ2690" i="1" s="1"/>
  <c r="M2690" i="1"/>
  <c r="AC2690" i="1" s="1"/>
  <c r="AG2690" i="1" s="1"/>
  <c r="AS2690" i="1" s="1"/>
  <c r="AY2690" i="1" s="1"/>
  <c r="BL2690" i="1" s="1"/>
  <c r="BN2690" i="1" s="1"/>
  <c r="BS2689" i="1"/>
  <c r="BK2689" i="1"/>
  <c r="BJ2689" i="1"/>
  <c r="BI2689" i="1"/>
  <c r="BH2689" i="1"/>
  <c r="BG2689" i="1"/>
  <c r="BF2689" i="1"/>
  <c r="BE2689" i="1"/>
  <c r="BD2689" i="1"/>
  <c r="BC2689" i="1"/>
  <c r="BB2689" i="1"/>
  <c r="AX2689" i="1"/>
  <c r="AW2689" i="1"/>
  <c r="AV2689" i="1"/>
  <c r="AR2689" i="1"/>
  <c r="AQ2689" i="1"/>
  <c r="AP2689" i="1"/>
  <c r="AO2689" i="1"/>
  <c r="AN2689" i="1"/>
  <c r="AM2689" i="1"/>
  <c r="AL2689" i="1"/>
  <c r="AK2689" i="1"/>
  <c r="AJ2689" i="1"/>
  <c r="AF2689" i="1"/>
  <c r="AB2689" i="1"/>
  <c r="AA2689" i="1"/>
  <c r="Z2689" i="1"/>
  <c r="Y2689" i="1"/>
  <c r="X2689" i="1"/>
  <c r="W2689" i="1"/>
  <c r="V2689" i="1"/>
  <c r="U2689" i="1"/>
  <c r="T2689" i="1"/>
  <c r="S2689" i="1"/>
  <c r="R2689" i="1"/>
  <c r="Q2689" i="1"/>
  <c r="P2689" i="1"/>
  <c r="L2689" i="1"/>
  <c r="K2689" i="1"/>
  <c r="J2689" i="1"/>
  <c r="I2689" i="1"/>
  <c r="H2689" i="1"/>
  <c r="G2689" i="1"/>
  <c r="O2684" i="1"/>
  <c r="AE2684" i="1" s="1"/>
  <c r="AI2684" i="1" s="1"/>
  <c r="AU2684" i="1" s="1"/>
  <c r="BA2684" i="1" s="1"/>
  <c r="BR2684" i="1" s="1"/>
  <c r="N2684" i="1"/>
  <c r="AD2684" i="1" s="1"/>
  <c r="AH2684" i="1" s="1"/>
  <c r="AT2684" i="1" s="1"/>
  <c r="AZ2684" i="1" s="1"/>
  <c r="BO2684" i="1" s="1"/>
  <c r="BQ2684" i="1" s="1"/>
  <c r="M2684" i="1"/>
  <c r="AC2684" i="1" s="1"/>
  <c r="AG2684" i="1" s="1"/>
  <c r="AS2684" i="1" s="1"/>
  <c r="AY2684" i="1" s="1"/>
  <c r="BL2684" i="1" s="1"/>
  <c r="BN2684" i="1" s="1"/>
  <c r="BS2683" i="1"/>
  <c r="BK2683" i="1"/>
  <c r="BJ2683" i="1"/>
  <c r="BI2683" i="1"/>
  <c r="BH2683" i="1"/>
  <c r="BG2683" i="1"/>
  <c r="BF2683" i="1"/>
  <c r="BE2683" i="1"/>
  <c r="BD2683" i="1"/>
  <c r="BC2683" i="1"/>
  <c r="BB2683" i="1"/>
  <c r="AX2683" i="1"/>
  <c r="AW2683" i="1"/>
  <c r="AV2683" i="1"/>
  <c r="AR2683" i="1"/>
  <c r="AQ2683" i="1"/>
  <c r="AP2683" i="1"/>
  <c r="AO2683" i="1"/>
  <c r="AN2683" i="1"/>
  <c r="AM2683" i="1"/>
  <c r="AL2683" i="1"/>
  <c r="AK2683" i="1"/>
  <c r="AJ2683" i="1"/>
  <c r="AF2683" i="1"/>
  <c r="AB2683" i="1"/>
  <c r="AA2683" i="1"/>
  <c r="Z2683" i="1"/>
  <c r="Y2683" i="1"/>
  <c r="X2683" i="1"/>
  <c r="W2683" i="1"/>
  <c r="V2683" i="1"/>
  <c r="U2683" i="1"/>
  <c r="T2683" i="1"/>
  <c r="S2683" i="1"/>
  <c r="R2683" i="1"/>
  <c r="Q2683" i="1"/>
  <c r="P2683" i="1"/>
  <c r="L2683" i="1"/>
  <c r="K2683" i="1"/>
  <c r="J2683" i="1"/>
  <c r="I2683" i="1"/>
  <c r="H2683" i="1"/>
  <c r="G2683" i="1"/>
  <c r="O2682" i="1"/>
  <c r="AE2682" i="1" s="1"/>
  <c r="AI2682" i="1" s="1"/>
  <c r="AU2682" i="1" s="1"/>
  <c r="BA2682" i="1" s="1"/>
  <c r="BR2682" i="1" s="1"/>
  <c r="N2682" i="1"/>
  <c r="AD2682" i="1" s="1"/>
  <c r="AH2682" i="1" s="1"/>
  <c r="AT2682" i="1" s="1"/>
  <c r="AZ2682" i="1" s="1"/>
  <c r="BO2682" i="1" s="1"/>
  <c r="BQ2682" i="1" s="1"/>
  <c r="M2682" i="1"/>
  <c r="AC2682" i="1" s="1"/>
  <c r="AG2682" i="1" s="1"/>
  <c r="AS2682" i="1" s="1"/>
  <c r="AY2682" i="1" s="1"/>
  <c r="BL2682" i="1" s="1"/>
  <c r="BN2682" i="1" s="1"/>
  <c r="BS2681" i="1"/>
  <c r="BK2681" i="1"/>
  <c r="BJ2681" i="1"/>
  <c r="BI2681" i="1"/>
  <c r="BH2681" i="1"/>
  <c r="BG2681" i="1"/>
  <c r="BF2681" i="1"/>
  <c r="BE2681" i="1"/>
  <c r="BD2681" i="1"/>
  <c r="BC2681" i="1"/>
  <c r="BB2681" i="1"/>
  <c r="AX2681" i="1"/>
  <c r="AW2681" i="1"/>
  <c r="AV2681" i="1"/>
  <c r="AR2681" i="1"/>
  <c r="AQ2681" i="1"/>
  <c r="AP2681" i="1"/>
  <c r="AO2681" i="1"/>
  <c r="AN2681" i="1"/>
  <c r="AM2681" i="1"/>
  <c r="AL2681" i="1"/>
  <c r="AK2681" i="1"/>
  <c r="AJ2681" i="1"/>
  <c r="AF2681" i="1"/>
  <c r="AB2681" i="1"/>
  <c r="AA2681" i="1"/>
  <c r="Z2681" i="1"/>
  <c r="Y2681" i="1"/>
  <c r="X2681" i="1"/>
  <c r="W2681" i="1"/>
  <c r="V2681" i="1"/>
  <c r="U2681" i="1"/>
  <c r="T2681" i="1"/>
  <c r="S2681" i="1"/>
  <c r="R2681" i="1"/>
  <c r="Q2681" i="1"/>
  <c r="P2681" i="1"/>
  <c r="L2681" i="1"/>
  <c r="K2681" i="1"/>
  <c r="J2681" i="1"/>
  <c r="I2681" i="1"/>
  <c r="H2681" i="1"/>
  <c r="G2681" i="1"/>
  <c r="O2680" i="1"/>
  <c r="AE2680" i="1" s="1"/>
  <c r="AI2680" i="1" s="1"/>
  <c r="AU2680" i="1" s="1"/>
  <c r="BA2680" i="1" s="1"/>
  <c r="BR2680" i="1" s="1"/>
  <c r="N2680" i="1"/>
  <c r="AD2680" i="1" s="1"/>
  <c r="AH2680" i="1" s="1"/>
  <c r="AT2680" i="1" s="1"/>
  <c r="AZ2680" i="1" s="1"/>
  <c r="BO2680" i="1" s="1"/>
  <c r="BQ2680" i="1" s="1"/>
  <c r="G2680" i="1"/>
  <c r="BS2679" i="1"/>
  <c r="BK2679" i="1"/>
  <c r="BJ2679" i="1"/>
  <c r="BI2679" i="1"/>
  <c r="BH2679" i="1"/>
  <c r="BG2679" i="1"/>
  <c r="BF2679" i="1"/>
  <c r="BE2679" i="1"/>
  <c r="BD2679" i="1"/>
  <c r="BC2679" i="1"/>
  <c r="BB2679" i="1"/>
  <c r="AX2679" i="1"/>
  <c r="AW2679" i="1"/>
  <c r="AV2679" i="1"/>
  <c r="AR2679" i="1"/>
  <c r="AQ2679" i="1"/>
  <c r="AP2679" i="1"/>
  <c r="AO2679" i="1"/>
  <c r="AN2679" i="1"/>
  <c r="AM2679" i="1"/>
  <c r="AL2679" i="1"/>
  <c r="AK2679" i="1"/>
  <c r="AJ2679" i="1"/>
  <c r="AF2679" i="1"/>
  <c r="AB2679" i="1"/>
  <c r="AA2679" i="1"/>
  <c r="Z2679" i="1"/>
  <c r="Y2679" i="1"/>
  <c r="X2679" i="1"/>
  <c r="W2679" i="1"/>
  <c r="V2679" i="1"/>
  <c r="U2679" i="1"/>
  <c r="T2679" i="1"/>
  <c r="S2679" i="1"/>
  <c r="R2679" i="1"/>
  <c r="Q2679" i="1"/>
  <c r="P2679" i="1"/>
  <c r="L2679" i="1"/>
  <c r="K2679" i="1"/>
  <c r="J2679" i="1"/>
  <c r="I2679" i="1"/>
  <c r="H2679" i="1"/>
  <c r="O2678" i="1"/>
  <c r="AE2678" i="1" s="1"/>
  <c r="AI2678" i="1" s="1"/>
  <c r="AU2678" i="1" s="1"/>
  <c r="BA2678" i="1" s="1"/>
  <c r="BR2678" i="1" s="1"/>
  <c r="N2678" i="1"/>
  <c r="AD2678" i="1" s="1"/>
  <c r="AH2678" i="1" s="1"/>
  <c r="AT2678" i="1" s="1"/>
  <c r="AZ2678" i="1" s="1"/>
  <c r="BO2678" i="1" s="1"/>
  <c r="BQ2678" i="1" s="1"/>
  <c r="M2678" i="1"/>
  <c r="AC2678" i="1" s="1"/>
  <c r="AG2678" i="1" s="1"/>
  <c r="AS2678" i="1" s="1"/>
  <c r="AY2678" i="1" s="1"/>
  <c r="BL2678" i="1" s="1"/>
  <c r="BN2678" i="1" s="1"/>
  <c r="BS2677" i="1"/>
  <c r="BK2677" i="1"/>
  <c r="BJ2677" i="1"/>
  <c r="BI2677" i="1"/>
  <c r="BH2677" i="1"/>
  <c r="BG2677" i="1"/>
  <c r="BF2677" i="1"/>
  <c r="BE2677" i="1"/>
  <c r="BD2677" i="1"/>
  <c r="BC2677" i="1"/>
  <c r="BB2677" i="1"/>
  <c r="AX2677" i="1"/>
  <c r="AW2677" i="1"/>
  <c r="AV2677" i="1"/>
  <c r="AR2677" i="1"/>
  <c r="AQ2677" i="1"/>
  <c r="AP2677" i="1"/>
  <c r="AO2677" i="1"/>
  <c r="AN2677" i="1"/>
  <c r="AM2677" i="1"/>
  <c r="AL2677" i="1"/>
  <c r="AK2677" i="1"/>
  <c r="AJ2677" i="1"/>
  <c r="AF2677" i="1"/>
  <c r="AB2677" i="1"/>
  <c r="AA2677" i="1"/>
  <c r="Z2677" i="1"/>
  <c r="Y2677" i="1"/>
  <c r="X2677" i="1"/>
  <c r="W2677" i="1"/>
  <c r="V2677" i="1"/>
  <c r="U2677" i="1"/>
  <c r="T2677" i="1"/>
  <c r="S2677" i="1"/>
  <c r="R2677" i="1"/>
  <c r="Q2677" i="1"/>
  <c r="P2677" i="1"/>
  <c r="L2677" i="1"/>
  <c r="K2677" i="1"/>
  <c r="J2677" i="1"/>
  <c r="I2677" i="1"/>
  <c r="H2677" i="1"/>
  <c r="G2677" i="1"/>
  <c r="O2676" i="1"/>
  <c r="AE2676" i="1" s="1"/>
  <c r="AI2676" i="1" s="1"/>
  <c r="AU2676" i="1" s="1"/>
  <c r="BA2676" i="1" s="1"/>
  <c r="BR2676" i="1" s="1"/>
  <c r="I2676" i="1"/>
  <c r="H2676" i="1"/>
  <c r="G2676" i="1"/>
  <c r="M2676" i="1" s="1"/>
  <c r="AC2676" i="1" s="1"/>
  <c r="AG2676" i="1" s="1"/>
  <c r="AS2676" i="1" s="1"/>
  <c r="AY2676" i="1" s="1"/>
  <c r="BL2676" i="1" s="1"/>
  <c r="BN2676" i="1" s="1"/>
  <c r="BS2675" i="1"/>
  <c r="BK2675" i="1"/>
  <c r="BJ2675" i="1"/>
  <c r="BI2675" i="1"/>
  <c r="BH2675" i="1"/>
  <c r="BG2675" i="1"/>
  <c r="BF2675" i="1"/>
  <c r="BE2675" i="1"/>
  <c r="BD2675" i="1"/>
  <c r="BC2675" i="1"/>
  <c r="BB2675" i="1"/>
  <c r="AX2675" i="1"/>
  <c r="AW2675" i="1"/>
  <c r="AV2675" i="1"/>
  <c r="AR2675" i="1"/>
  <c r="AQ2675" i="1"/>
  <c r="AP2675" i="1"/>
  <c r="AO2675" i="1"/>
  <c r="AN2675" i="1"/>
  <c r="AM2675" i="1"/>
  <c r="AL2675" i="1"/>
  <c r="AK2675" i="1"/>
  <c r="AJ2675" i="1"/>
  <c r="AF2675" i="1"/>
  <c r="AB2675" i="1"/>
  <c r="AA2675" i="1"/>
  <c r="Z2675" i="1"/>
  <c r="Y2675" i="1"/>
  <c r="X2675" i="1"/>
  <c r="W2675" i="1"/>
  <c r="V2675" i="1"/>
  <c r="U2675" i="1"/>
  <c r="T2675" i="1"/>
  <c r="S2675" i="1"/>
  <c r="R2675" i="1"/>
  <c r="Q2675" i="1"/>
  <c r="P2675" i="1"/>
  <c r="L2675" i="1"/>
  <c r="K2675" i="1"/>
  <c r="J2675" i="1"/>
  <c r="I2675" i="1"/>
  <c r="G2675" i="1"/>
  <c r="O2673" i="1"/>
  <c r="AE2673" i="1" s="1"/>
  <c r="AI2673" i="1" s="1"/>
  <c r="AU2673" i="1" s="1"/>
  <c r="BA2673" i="1" s="1"/>
  <c r="BR2673" i="1" s="1"/>
  <c r="N2673" i="1"/>
  <c r="AD2673" i="1" s="1"/>
  <c r="AH2673" i="1" s="1"/>
  <c r="AT2673" i="1" s="1"/>
  <c r="AZ2673" i="1" s="1"/>
  <c r="BO2673" i="1" s="1"/>
  <c r="BQ2673" i="1" s="1"/>
  <c r="M2673" i="1"/>
  <c r="AC2673" i="1" s="1"/>
  <c r="AG2673" i="1" s="1"/>
  <c r="AS2673" i="1" s="1"/>
  <c r="AY2673" i="1" s="1"/>
  <c r="BL2673" i="1" s="1"/>
  <c r="BN2673" i="1" s="1"/>
  <c r="BS2672" i="1"/>
  <c r="BS2671" i="1" s="1"/>
  <c r="BK2672" i="1"/>
  <c r="BK2671" i="1" s="1"/>
  <c r="BJ2672" i="1"/>
  <c r="BJ2671" i="1" s="1"/>
  <c r="BI2672" i="1"/>
  <c r="BH2672" i="1"/>
  <c r="BH2671" i="1" s="1"/>
  <c r="BG2672" i="1"/>
  <c r="BG2671" i="1" s="1"/>
  <c r="BF2672" i="1"/>
  <c r="BF2671" i="1" s="1"/>
  <c r="BE2672" i="1"/>
  <c r="BE2671" i="1" s="1"/>
  <c r="BD2672" i="1"/>
  <c r="BD2671" i="1" s="1"/>
  <c r="BC2672" i="1"/>
  <c r="BC2671" i="1" s="1"/>
  <c r="BB2672" i="1"/>
  <c r="BB2671" i="1" s="1"/>
  <c r="AX2672" i="1"/>
  <c r="AX2671" i="1" s="1"/>
  <c r="AW2672" i="1"/>
  <c r="AW2671" i="1" s="1"/>
  <c r="AV2672" i="1"/>
  <c r="AV2671" i="1" s="1"/>
  <c r="AR2672" i="1"/>
  <c r="AR2671" i="1" s="1"/>
  <c r="AQ2672" i="1"/>
  <c r="AQ2671" i="1" s="1"/>
  <c r="AP2672" i="1"/>
  <c r="AP2671" i="1" s="1"/>
  <c r="AO2672" i="1"/>
  <c r="AO2671" i="1" s="1"/>
  <c r="AN2672" i="1"/>
  <c r="AN2671" i="1" s="1"/>
  <c r="AM2672" i="1"/>
  <c r="AM2671" i="1" s="1"/>
  <c r="AL2672" i="1"/>
  <c r="AL2671" i="1" s="1"/>
  <c r="AK2672" i="1"/>
  <c r="AK2671" i="1" s="1"/>
  <c r="AJ2672" i="1"/>
  <c r="AJ2671" i="1" s="1"/>
  <c r="AF2672" i="1"/>
  <c r="AF2671" i="1" s="1"/>
  <c r="AB2672" i="1"/>
  <c r="AB2671" i="1" s="1"/>
  <c r="AA2672" i="1"/>
  <c r="AA2671" i="1" s="1"/>
  <c r="Z2672" i="1"/>
  <c r="Z2671" i="1" s="1"/>
  <c r="Y2672" i="1"/>
  <c r="Y2671" i="1" s="1"/>
  <c r="X2672" i="1"/>
  <c r="X2671" i="1" s="1"/>
  <c r="W2672" i="1"/>
  <c r="W2671" i="1" s="1"/>
  <c r="V2672" i="1"/>
  <c r="V2671" i="1" s="1"/>
  <c r="U2672" i="1"/>
  <c r="U2671" i="1" s="1"/>
  <c r="T2672" i="1"/>
  <c r="T2671" i="1" s="1"/>
  <c r="S2672" i="1"/>
  <c r="S2671" i="1" s="1"/>
  <c r="R2672" i="1"/>
  <c r="R2671" i="1" s="1"/>
  <c r="Q2672" i="1"/>
  <c r="Q2671" i="1" s="1"/>
  <c r="P2672" i="1"/>
  <c r="P2671" i="1" s="1"/>
  <c r="L2672" i="1"/>
  <c r="L2671" i="1" s="1"/>
  <c r="K2672" i="1"/>
  <c r="K2671" i="1" s="1"/>
  <c r="J2672" i="1"/>
  <c r="I2672" i="1"/>
  <c r="H2672" i="1"/>
  <c r="G2672" i="1"/>
  <c r="G2671" i="1" s="1"/>
  <c r="BI2671" i="1"/>
  <c r="O2670" i="1"/>
  <c r="AE2670" i="1" s="1"/>
  <c r="AI2670" i="1" s="1"/>
  <c r="AU2670" i="1" s="1"/>
  <c r="BA2670" i="1" s="1"/>
  <c r="BR2670" i="1" s="1"/>
  <c r="N2670" i="1"/>
  <c r="AD2670" i="1" s="1"/>
  <c r="AH2670" i="1" s="1"/>
  <c r="AT2670" i="1" s="1"/>
  <c r="AZ2670" i="1" s="1"/>
  <c r="BO2670" i="1" s="1"/>
  <c r="BQ2670" i="1" s="1"/>
  <c r="M2670" i="1"/>
  <c r="AC2670" i="1" s="1"/>
  <c r="AG2670" i="1" s="1"/>
  <c r="AS2670" i="1" s="1"/>
  <c r="AY2670" i="1" s="1"/>
  <c r="BL2670" i="1" s="1"/>
  <c r="BN2670" i="1" s="1"/>
  <c r="BS2669" i="1"/>
  <c r="BK2669" i="1"/>
  <c r="BJ2669" i="1"/>
  <c r="BI2669" i="1"/>
  <c r="BH2669" i="1"/>
  <c r="BG2669" i="1"/>
  <c r="BF2669" i="1"/>
  <c r="BE2669" i="1"/>
  <c r="BD2669" i="1"/>
  <c r="BC2669" i="1"/>
  <c r="BB2669" i="1"/>
  <c r="AX2669" i="1"/>
  <c r="AW2669" i="1"/>
  <c r="AV2669" i="1"/>
  <c r="AR2669" i="1"/>
  <c r="AQ2669" i="1"/>
  <c r="AP2669" i="1"/>
  <c r="AO2669" i="1"/>
  <c r="AN2669" i="1"/>
  <c r="AM2669" i="1"/>
  <c r="AL2669" i="1"/>
  <c r="AK2669" i="1"/>
  <c r="AJ2669" i="1"/>
  <c r="AF2669" i="1"/>
  <c r="AB2669" i="1"/>
  <c r="AA2669" i="1"/>
  <c r="Z2669" i="1"/>
  <c r="Y2669" i="1"/>
  <c r="X2669" i="1"/>
  <c r="W2669" i="1"/>
  <c r="V2669" i="1"/>
  <c r="U2669" i="1"/>
  <c r="T2669" i="1"/>
  <c r="S2669" i="1"/>
  <c r="R2669" i="1"/>
  <c r="Q2669" i="1"/>
  <c r="P2669" i="1"/>
  <c r="L2669" i="1"/>
  <c r="K2669" i="1"/>
  <c r="J2669" i="1"/>
  <c r="I2669" i="1"/>
  <c r="H2669" i="1"/>
  <c r="G2669" i="1"/>
  <c r="O2668" i="1"/>
  <c r="AE2668" i="1" s="1"/>
  <c r="AI2668" i="1" s="1"/>
  <c r="AU2668" i="1" s="1"/>
  <c r="BA2668" i="1" s="1"/>
  <c r="BR2668" i="1" s="1"/>
  <c r="N2668" i="1"/>
  <c r="AD2668" i="1" s="1"/>
  <c r="AH2668" i="1" s="1"/>
  <c r="AT2668" i="1" s="1"/>
  <c r="AZ2668" i="1" s="1"/>
  <c r="BO2668" i="1" s="1"/>
  <c r="BQ2668" i="1" s="1"/>
  <c r="M2668" i="1"/>
  <c r="AC2668" i="1" s="1"/>
  <c r="AG2668" i="1" s="1"/>
  <c r="AS2668" i="1" s="1"/>
  <c r="AY2668" i="1" s="1"/>
  <c r="BL2668" i="1" s="1"/>
  <c r="BN2668" i="1" s="1"/>
  <c r="BS2667" i="1"/>
  <c r="BK2667" i="1"/>
  <c r="BJ2667" i="1"/>
  <c r="BI2667" i="1"/>
  <c r="BH2667" i="1"/>
  <c r="BG2667" i="1"/>
  <c r="BF2667" i="1"/>
  <c r="BE2667" i="1"/>
  <c r="BD2667" i="1"/>
  <c r="BC2667" i="1"/>
  <c r="BB2667" i="1"/>
  <c r="AX2667" i="1"/>
  <c r="AW2667" i="1"/>
  <c r="AV2667" i="1"/>
  <c r="AR2667" i="1"/>
  <c r="AQ2667" i="1"/>
  <c r="AP2667" i="1"/>
  <c r="AO2667" i="1"/>
  <c r="AN2667" i="1"/>
  <c r="AM2667" i="1"/>
  <c r="AL2667" i="1"/>
  <c r="AK2667" i="1"/>
  <c r="AJ2667" i="1"/>
  <c r="AF2667" i="1"/>
  <c r="AB2667" i="1"/>
  <c r="AA2667" i="1"/>
  <c r="Z2667" i="1"/>
  <c r="Y2667" i="1"/>
  <c r="X2667" i="1"/>
  <c r="W2667" i="1"/>
  <c r="V2667" i="1"/>
  <c r="U2667" i="1"/>
  <c r="T2667" i="1"/>
  <c r="S2667" i="1"/>
  <c r="R2667" i="1"/>
  <c r="Q2667" i="1"/>
  <c r="P2667" i="1"/>
  <c r="L2667" i="1"/>
  <c r="K2667" i="1"/>
  <c r="J2667" i="1"/>
  <c r="I2667" i="1"/>
  <c r="H2667" i="1"/>
  <c r="G2667" i="1"/>
  <c r="O2662" i="1"/>
  <c r="AE2662" i="1" s="1"/>
  <c r="AI2662" i="1" s="1"/>
  <c r="AU2662" i="1" s="1"/>
  <c r="BA2662" i="1" s="1"/>
  <c r="BR2662" i="1" s="1"/>
  <c r="N2662" i="1"/>
  <c r="AD2662" i="1" s="1"/>
  <c r="AH2662" i="1" s="1"/>
  <c r="AT2662" i="1" s="1"/>
  <c r="AZ2662" i="1" s="1"/>
  <c r="BO2662" i="1" s="1"/>
  <c r="BQ2662" i="1" s="1"/>
  <c r="M2662" i="1"/>
  <c r="AC2662" i="1" s="1"/>
  <c r="AG2662" i="1" s="1"/>
  <c r="AS2662" i="1" s="1"/>
  <c r="AY2662" i="1" s="1"/>
  <c r="BL2662" i="1" s="1"/>
  <c r="BN2662" i="1" s="1"/>
  <c r="BS2661" i="1"/>
  <c r="BS2660" i="1" s="1"/>
  <c r="BS2659" i="1" s="1"/>
  <c r="BS2658" i="1" s="1"/>
  <c r="BK2661" i="1"/>
  <c r="BK2660" i="1" s="1"/>
  <c r="BK2659" i="1" s="1"/>
  <c r="BK2658" i="1" s="1"/>
  <c r="BJ2661" i="1"/>
  <c r="BJ2660" i="1" s="1"/>
  <c r="BJ2659" i="1" s="1"/>
  <c r="BJ2658" i="1" s="1"/>
  <c r="BI2661" i="1"/>
  <c r="BH2661" i="1"/>
  <c r="BH2660" i="1" s="1"/>
  <c r="BH2659" i="1" s="1"/>
  <c r="BH2658" i="1" s="1"/>
  <c r="BG2661" i="1"/>
  <c r="BG2660" i="1" s="1"/>
  <c r="BG2659" i="1" s="1"/>
  <c r="BG2658" i="1" s="1"/>
  <c r="BF2661" i="1"/>
  <c r="BF2660" i="1" s="1"/>
  <c r="BF2659" i="1" s="1"/>
  <c r="BF2658" i="1" s="1"/>
  <c r="BE2661" i="1"/>
  <c r="BE2660" i="1" s="1"/>
  <c r="BE2659" i="1" s="1"/>
  <c r="BE2658" i="1" s="1"/>
  <c r="BD2661" i="1"/>
  <c r="BD2660" i="1" s="1"/>
  <c r="BD2659" i="1" s="1"/>
  <c r="BD2658" i="1" s="1"/>
  <c r="BC2661" i="1"/>
  <c r="BC2660" i="1" s="1"/>
  <c r="BC2659" i="1" s="1"/>
  <c r="BC2658" i="1" s="1"/>
  <c r="BB2661" i="1"/>
  <c r="BB2660" i="1" s="1"/>
  <c r="BB2659" i="1" s="1"/>
  <c r="BB2658" i="1" s="1"/>
  <c r="AX2661" i="1"/>
  <c r="AX2660" i="1" s="1"/>
  <c r="AX2659" i="1" s="1"/>
  <c r="AX2658" i="1" s="1"/>
  <c r="AW2661" i="1"/>
  <c r="AW2660" i="1" s="1"/>
  <c r="AW2659" i="1" s="1"/>
  <c r="AW2658" i="1" s="1"/>
  <c r="AV2661" i="1"/>
  <c r="AV2660" i="1" s="1"/>
  <c r="AV2659" i="1" s="1"/>
  <c r="AV2658" i="1" s="1"/>
  <c r="AR2661" i="1"/>
  <c r="AR2660" i="1" s="1"/>
  <c r="AR2659" i="1" s="1"/>
  <c r="AR2658" i="1" s="1"/>
  <c r="AQ2661" i="1"/>
  <c r="AQ2660" i="1" s="1"/>
  <c r="AQ2659" i="1" s="1"/>
  <c r="AQ2658" i="1" s="1"/>
  <c r="AP2661" i="1"/>
  <c r="AP2660" i="1" s="1"/>
  <c r="AP2659" i="1" s="1"/>
  <c r="AP2658" i="1" s="1"/>
  <c r="AO2661" i="1"/>
  <c r="AO2660" i="1" s="1"/>
  <c r="AO2659" i="1" s="1"/>
  <c r="AO2658" i="1" s="1"/>
  <c r="AN2661" i="1"/>
  <c r="AN2660" i="1" s="1"/>
  <c r="AN2659" i="1" s="1"/>
  <c r="AN2658" i="1" s="1"/>
  <c r="AM2661" i="1"/>
  <c r="AM2660" i="1" s="1"/>
  <c r="AM2659" i="1" s="1"/>
  <c r="AM2658" i="1" s="1"/>
  <c r="AL2661" i="1"/>
  <c r="AL2660" i="1" s="1"/>
  <c r="AL2659" i="1" s="1"/>
  <c r="AL2658" i="1" s="1"/>
  <c r="AK2661" i="1"/>
  <c r="AK2660" i="1" s="1"/>
  <c r="AK2659" i="1" s="1"/>
  <c r="AK2658" i="1" s="1"/>
  <c r="AJ2661" i="1"/>
  <c r="AJ2660" i="1" s="1"/>
  <c r="AJ2659" i="1" s="1"/>
  <c r="AJ2658" i="1" s="1"/>
  <c r="AF2661" i="1"/>
  <c r="AF2660" i="1" s="1"/>
  <c r="AF2659" i="1" s="1"/>
  <c r="AF2658" i="1" s="1"/>
  <c r="AB2661" i="1"/>
  <c r="AB2660" i="1" s="1"/>
  <c r="AB2659" i="1" s="1"/>
  <c r="AB2658" i="1" s="1"/>
  <c r="AA2661" i="1"/>
  <c r="AA2660" i="1" s="1"/>
  <c r="AA2659" i="1" s="1"/>
  <c r="AA2658" i="1" s="1"/>
  <c r="Z2661" i="1"/>
  <c r="Z2660" i="1" s="1"/>
  <c r="Z2659" i="1" s="1"/>
  <c r="Z2658" i="1" s="1"/>
  <c r="Y2661" i="1"/>
  <c r="Y2660" i="1" s="1"/>
  <c r="Y2659" i="1" s="1"/>
  <c r="Y2658" i="1" s="1"/>
  <c r="X2661" i="1"/>
  <c r="X2660" i="1" s="1"/>
  <c r="X2659" i="1" s="1"/>
  <c r="X2658" i="1" s="1"/>
  <c r="W2661" i="1"/>
  <c r="W2660" i="1" s="1"/>
  <c r="W2659" i="1" s="1"/>
  <c r="W2658" i="1" s="1"/>
  <c r="V2661" i="1"/>
  <c r="V2660" i="1" s="1"/>
  <c r="V2659" i="1" s="1"/>
  <c r="V2658" i="1" s="1"/>
  <c r="U2661" i="1"/>
  <c r="U2660" i="1" s="1"/>
  <c r="U2659" i="1" s="1"/>
  <c r="U2658" i="1" s="1"/>
  <c r="T2661" i="1"/>
  <c r="T2660" i="1" s="1"/>
  <c r="T2659" i="1" s="1"/>
  <c r="T2658" i="1" s="1"/>
  <c r="S2661" i="1"/>
  <c r="S2660" i="1" s="1"/>
  <c r="S2659" i="1" s="1"/>
  <c r="S2658" i="1" s="1"/>
  <c r="R2661" i="1"/>
  <c r="R2660" i="1" s="1"/>
  <c r="R2659" i="1" s="1"/>
  <c r="R2658" i="1" s="1"/>
  <c r="Q2661" i="1"/>
  <c r="Q2660" i="1" s="1"/>
  <c r="Q2659" i="1" s="1"/>
  <c r="Q2658" i="1" s="1"/>
  <c r="P2661" i="1"/>
  <c r="P2660" i="1" s="1"/>
  <c r="P2659" i="1" s="1"/>
  <c r="P2658" i="1" s="1"/>
  <c r="L2661" i="1"/>
  <c r="L2660" i="1" s="1"/>
  <c r="L2659" i="1" s="1"/>
  <c r="L2658" i="1" s="1"/>
  <c r="K2661" i="1"/>
  <c r="K2660" i="1" s="1"/>
  <c r="K2659" i="1" s="1"/>
  <c r="K2658" i="1" s="1"/>
  <c r="J2661" i="1"/>
  <c r="I2661" i="1"/>
  <c r="H2661" i="1"/>
  <c r="G2661" i="1"/>
  <c r="G2660" i="1" s="1"/>
  <c r="BI2660" i="1"/>
  <c r="BI2659" i="1" s="1"/>
  <c r="BI2658" i="1" s="1"/>
  <c r="O2657" i="1"/>
  <c r="AE2657" i="1" s="1"/>
  <c r="AI2657" i="1" s="1"/>
  <c r="AU2657" i="1" s="1"/>
  <c r="BA2657" i="1" s="1"/>
  <c r="BR2657" i="1" s="1"/>
  <c r="N2657" i="1"/>
  <c r="AD2657" i="1" s="1"/>
  <c r="AH2657" i="1" s="1"/>
  <c r="AT2657" i="1" s="1"/>
  <c r="AZ2657" i="1" s="1"/>
  <c r="BO2657" i="1" s="1"/>
  <c r="BQ2657" i="1" s="1"/>
  <c r="M2657" i="1"/>
  <c r="AC2657" i="1" s="1"/>
  <c r="AG2657" i="1" s="1"/>
  <c r="AS2657" i="1" s="1"/>
  <c r="AY2657" i="1" s="1"/>
  <c r="BL2657" i="1" s="1"/>
  <c r="BN2657" i="1" s="1"/>
  <c r="BS2656" i="1"/>
  <c r="BK2656" i="1"/>
  <c r="BJ2656" i="1"/>
  <c r="BI2656" i="1"/>
  <c r="BH2656" i="1"/>
  <c r="BG2656" i="1"/>
  <c r="BF2656" i="1"/>
  <c r="BE2656" i="1"/>
  <c r="BD2656" i="1"/>
  <c r="BC2656" i="1"/>
  <c r="BB2656" i="1"/>
  <c r="AX2656" i="1"/>
  <c r="AW2656" i="1"/>
  <c r="AV2656" i="1"/>
  <c r="AR2656" i="1"/>
  <c r="AQ2656" i="1"/>
  <c r="AP2656" i="1"/>
  <c r="AO2656" i="1"/>
  <c r="AN2656" i="1"/>
  <c r="AM2656" i="1"/>
  <c r="AL2656" i="1"/>
  <c r="AK2656" i="1"/>
  <c r="AJ2656" i="1"/>
  <c r="AF2656" i="1"/>
  <c r="AB2656" i="1"/>
  <c r="AA2656" i="1"/>
  <c r="Z2656" i="1"/>
  <c r="Y2656" i="1"/>
  <c r="X2656" i="1"/>
  <c r="W2656" i="1"/>
  <c r="V2656" i="1"/>
  <c r="U2656" i="1"/>
  <c r="T2656" i="1"/>
  <c r="S2656" i="1"/>
  <c r="R2656" i="1"/>
  <c r="Q2656" i="1"/>
  <c r="P2656" i="1"/>
  <c r="L2656" i="1"/>
  <c r="K2656" i="1"/>
  <c r="J2656" i="1"/>
  <c r="I2656" i="1"/>
  <c r="H2656" i="1"/>
  <c r="G2656" i="1"/>
  <c r="N2655" i="1"/>
  <c r="AD2655" i="1" s="1"/>
  <c r="AH2655" i="1" s="1"/>
  <c r="AT2655" i="1" s="1"/>
  <c r="AZ2655" i="1" s="1"/>
  <c r="BO2655" i="1" s="1"/>
  <c r="BQ2655" i="1" s="1"/>
  <c r="M2655" i="1"/>
  <c r="AC2655" i="1" s="1"/>
  <c r="AG2655" i="1" s="1"/>
  <c r="AS2655" i="1" s="1"/>
  <c r="AY2655" i="1" s="1"/>
  <c r="BL2655" i="1" s="1"/>
  <c r="BN2655" i="1" s="1"/>
  <c r="I2655" i="1"/>
  <c r="O2655" i="1" s="1"/>
  <c r="AE2655" i="1" s="1"/>
  <c r="AI2655" i="1" s="1"/>
  <c r="AU2655" i="1" s="1"/>
  <c r="BA2655" i="1" s="1"/>
  <c r="BR2655" i="1" s="1"/>
  <c r="H2655" i="1"/>
  <c r="AE2654" i="1"/>
  <c r="AI2654" i="1" s="1"/>
  <c r="AU2654" i="1" s="1"/>
  <c r="BA2654" i="1" s="1"/>
  <c r="BR2654" i="1" s="1"/>
  <c r="AD2654" i="1"/>
  <c r="AH2654" i="1" s="1"/>
  <c r="AT2654" i="1" s="1"/>
  <c r="AZ2654" i="1" s="1"/>
  <c r="BO2654" i="1" s="1"/>
  <c r="BQ2654" i="1" s="1"/>
  <c r="AC2654" i="1"/>
  <c r="AG2654" i="1" s="1"/>
  <c r="AS2654" i="1" s="1"/>
  <c r="AY2654" i="1" s="1"/>
  <c r="BL2654" i="1" s="1"/>
  <c r="BN2654" i="1" s="1"/>
  <c r="O2653" i="1"/>
  <c r="AE2653" i="1" s="1"/>
  <c r="AI2653" i="1" s="1"/>
  <c r="AU2653" i="1" s="1"/>
  <c r="BA2653" i="1" s="1"/>
  <c r="BR2653" i="1" s="1"/>
  <c r="M2653" i="1"/>
  <c r="AC2653" i="1" s="1"/>
  <c r="AG2653" i="1" s="1"/>
  <c r="AS2653" i="1" s="1"/>
  <c r="AY2653" i="1" s="1"/>
  <c r="BL2653" i="1" s="1"/>
  <c r="BN2653" i="1" s="1"/>
  <c r="I2653" i="1"/>
  <c r="H2653" i="1"/>
  <c r="G2653" i="1"/>
  <c r="BS2652" i="1"/>
  <c r="BK2652" i="1"/>
  <c r="BJ2652" i="1"/>
  <c r="BI2652" i="1"/>
  <c r="BH2652" i="1"/>
  <c r="BG2652" i="1"/>
  <c r="BF2652" i="1"/>
  <c r="BE2652" i="1"/>
  <c r="BD2652" i="1"/>
  <c r="BC2652" i="1"/>
  <c r="BB2652" i="1"/>
  <c r="AX2652" i="1"/>
  <c r="AW2652" i="1"/>
  <c r="AV2652" i="1"/>
  <c r="AR2652" i="1"/>
  <c r="AQ2652" i="1"/>
  <c r="AP2652" i="1"/>
  <c r="AO2652" i="1"/>
  <c r="AN2652" i="1"/>
  <c r="AM2652" i="1"/>
  <c r="AL2652" i="1"/>
  <c r="AK2652" i="1"/>
  <c r="AJ2652" i="1"/>
  <c r="AF2652" i="1"/>
  <c r="AB2652" i="1"/>
  <c r="AA2652" i="1"/>
  <c r="Z2652" i="1"/>
  <c r="Y2652" i="1"/>
  <c r="X2652" i="1"/>
  <c r="W2652" i="1"/>
  <c r="V2652" i="1"/>
  <c r="U2652" i="1"/>
  <c r="T2652" i="1"/>
  <c r="S2652" i="1"/>
  <c r="R2652" i="1"/>
  <c r="Q2652" i="1"/>
  <c r="P2652" i="1"/>
  <c r="L2652" i="1"/>
  <c r="K2652" i="1"/>
  <c r="J2652" i="1"/>
  <c r="I2652" i="1"/>
  <c r="G2652" i="1"/>
  <c r="O2647" i="1"/>
  <c r="AE2647" i="1" s="1"/>
  <c r="AI2647" i="1" s="1"/>
  <c r="AU2647" i="1" s="1"/>
  <c r="BA2647" i="1" s="1"/>
  <c r="BR2647" i="1" s="1"/>
  <c r="N2647" i="1"/>
  <c r="AD2647" i="1" s="1"/>
  <c r="AH2647" i="1" s="1"/>
  <c r="AT2647" i="1" s="1"/>
  <c r="AZ2647" i="1" s="1"/>
  <c r="BO2647" i="1" s="1"/>
  <c r="BQ2647" i="1" s="1"/>
  <c r="M2647" i="1"/>
  <c r="AC2647" i="1" s="1"/>
  <c r="AG2647" i="1" s="1"/>
  <c r="AS2647" i="1" s="1"/>
  <c r="AY2647" i="1" s="1"/>
  <c r="BL2647" i="1" s="1"/>
  <c r="BN2647" i="1" s="1"/>
  <c r="BS2646" i="1"/>
  <c r="BK2646" i="1"/>
  <c r="BJ2646" i="1"/>
  <c r="BI2646" i="1"/>
  <c r="BH2646" i="1"/>
  <c r="BG2646" i="1"/>
  <c r="BF2646" i="1"/>
  <c r="BE2646" i="1"/>
  <c r="BD2646" i="1"/>
  <c r="BC2646" i="1"/>
  <c r="BB2646" i="1"/>
  <c r="AX2646" i="1"/>
  <c r="AW2646" i="1"/>
  <c r="AV2646" i="1"/>
  <c r="AR2646" i="1"/>
  <c r="AQ2646" i="1"/>
  <c r="AP2646" i="1"/>
  <c r="AO2646" i="1"/>
  <c r="AN2646" i="1"/>
  <c r="AM2646" i="1"/>
  <c r="AL2646" i="1"/>
  <c r="AK2646" i="1"/>
  <c r="AJ2646" i="1"/>
  <c r="AF2646" i="1"/>
  <c r="AB2646" i="1"/>
  <c r="AA2646" i="1"/>
  <c r="Z2646" i="1"/>
  <c r="Y2646" i="1"/>
  <c r="X2646" i="1"/>
  <c r="W2646" i="1"/>
  <c r="V2646" i="1"/>
  <c r="U2646" i="1"/>
  <c r="T2646" i="1"/>
  <c r="S2646" i="1"/>
  <c r="R2646" i="1"/>
  <c r="Q2646" i="1"/>
  <c r="P2646" i="1"/>
  <c r="L2646" i="1"/>
  <c r="K2646" i="1"/>
  <c r="J2646" i="1"/>
  <c r="I2646" i="1"/>
  <c r="H2646" i="1"/>
  <c r="G2646" i="1"/>
  <c r="O2645" i="1"/>
  <c r="AE2645" i="1" s="1"/>
  <c r="AI2645" i="1" s="1"/>
  <c r="AU2645" i="1" s="1"/>
  <c r="BA2645" i="1" s="1"/>
  <c r="BR2645" i="1" s="1"/>
  <c r="N2645" i="1"/>
  <c r="AD2645" i="1" s="1"/>
  <c r="AH2645" i="1" s="1"/>
  <c r="AT2645" i="1" s="1"/>
  <c r="AZ2645" i="1" s="1"/>
  <c r="BO2645" i="1" s="1"/>
  <c r="BQ2645" i="1" s="1"/>
  <c r="M2645" i="1"/>
  <c r="AC2645" i="1" s="1"/>
  <c r="AG2645" i="1" s="1"/>
  <c r="AS2645" i="1" s="1"/>
  <c r="AY2645" i="1" s="1"/>
  <c r="BL2645" i="1" s="1"/>
  <c r="BN2645" i="1" s="1"/>
  <c r="BS2644" i="1"/>
  <c r="BK2644" i="1"/>
  <c r="BJ2644" i="1"/>
  <c r="BI2644" i="1"/>
  <c r="BH2644" i="1"/>
  <c r="BG2644" i="1"/>
  <c r="BF2644" i="1"/>
  <c r="BE2644" i="1"/>
  <c r="BD2644" i="1"/>
  <c r="BC2644" i="1"/>
  <c r="BB2644" i="1"/>
  <c r="AX2644" i="1"/>
  <c r="AW2644" i="1"/>
  <c r="AV2644" i="1"/>
  <c r="AR2644" i="1"/>
  <c r="AQ2644" i="1"/>
  <c r="AP2644" i="1"/>
  <c r="AO2644" i="1"/>
  <c r="AN2644" i="1"/>
  <c r="AM2644" i="1"/>
  <c r="AL2644" i="1"/>
  <c r="AK2644" i="1"/>
  <c r="AJ2644" i="1"/>
  <c r="AF2644" i="1"/>
  <c r="AB2644" i="1"/>
  <c r="AA2644" i="1"/>
  <c r="Z2644" i="1"/>
  <c r="Y2644" i="1"/>
  <c r="X2644" i="1"/>
  <c r="W2644" i="1"/>
  <c r="V2644" i="1"/>
  <c r="U2644" i="1"/>
  <c r="T2644" i="1"/>
  <c r="S2644" i="1"/>
  <c r="R2644" i="1"/>
  <c r="Q2644" i="1"/>
  <c r="P2644" i="1"/>
  <c r="L2644" i="1"/>
  <c r="K2644" i="1"/>
  <c r="J2644" i="1"/>
  <c r="I2644" i="1"/>
  <c r="H2644" i="1"/>
  <c r="G2644" i="1"/>
  <c r="O2642" i="1"/>
  <c r="AE2642" i="1" s="1"/>
  <c r="AI2642" i="1" s="1"/>
  <c r="AU2642" i="1" s="1"/>
  <c r="BA2642" i="1" s="1"/>
  <c r="BR2642" i="1" s="1"/>
  <c r="N2642" i="1"/>
  <c r="AD2642" i="1" s="1"/>
  <c r="AH2642" i="1" s="1"/>
  <c r="AT2642" i="1" s="1"/>
  <c r="AZ2642" i="1" s="1"/>
  <c r="BO2642" i="1" s="1"/>
  <c r="BQ2642" i="1" s="1"/>
  <c r="M2642" i="1"/>
  <c r="AC2642" i="1" s="1"/>
  <c r="AG2642" i="1" s="1"/>
  <c r="AS2642" i="1" s="1"/>
  <c r="AY2642" i="1" s="1"/>
  <c r="BL2642" i="1" s="1"/>
  <c r="BN2642" i="1" s="1"/>
  <c r="BS2641" i="1"/>
  <c r="BK2641" i="1"/>
  <c r="BJ2641" i="1"/>
  <c r="BI2641" i="1"/>
  <c r="BH2641" i="1"/>
  <c r="BG2641" i="1"/>
  <c r="BF2641" i="1"/>
  <c r="BE2641" i="1"/>
  <c r="BD2641" i="1"/>
  <c r="BC2641" i="1"/>
  <c r="BB2641" i="1"/>
  <c r="AX2641" i="1"/>
  <c r="AW2641" i="1"/>
  <c r="AV2641" i="1"/>
  <c r="AR2641" i="1"/>
  <c r="AQ2641" i="1"/>
  <c r="AP2641" i="1"/>
  <c r="AO2641" i="1"/>
  <c r="AN2641" i="1"/>
  <c r="AM2641" i="1"/>
  <c r="AL2641" i="1"/>
  <c r="AK2641" i="1"/>
  <c r="AJ2641" i="1"/>
  <c r="AF2641" i="1"/>
  <c r="AB2641" i="1"/>
  <c r="AA2641" i="1"/>
  <c r="Z2641" i="1"/>
  <c r="Y2641" i="1"/>
  <c r="X2641" i="1"/>
  <c r="W2641" i="1"/>
  <c r="V2641" i="1"/>
  <c r="U2641" i="1"/>
  <c r="T2641" i="1"/>
  <c r="S2641" i="1"/>
  <c r="R2641" i="1"/>
  <c r="Q2641" i="1"/>
  <c r="P2641" i="1"/>
  <c r="L2641" i="1"/>
  <c r="K2641" i="1"/>
  <c r="J2641" i="1"/>
  <c r="I2641" i="1"/>
  <c r="H2641" i="1"/>
  <c r="G2641" i="1"/>
  <c r="O2640" i="1"/>
  <c r="AE2640" i="1" s="1"/>
  <c r="AI2640" i="1" s="1"/>
  <c r="AU2640" i="1" s="1"/>
  <c r="BA2640" i="1" s="1"/>
  <c r="BR2640" i="1" s="1"/>
  <c r="N2640" i="1"/>
  <c r="AD2640" i="1" s="1"/>
  <c r="AH2640" i="1" s="1"/>
  <c r="AT2640" i="1" s="1"/>
  <c r="AZ2640" i="1" s="1"/>
  <c r="BO2640" i="1" s="1"/>
  <c r="BQ2640" i="1" s="1"/>
  <c r="M2640" i="1"/>
  <c r="AC2640" i="1" s="1"/>
  <c r="AG2640" i="1" s="1"/>
  <c r="AS2640" i="1" s="1"/>
  <c r="AY2640" i="1" s="1"/>
  <c r="BL2640" i="1" s="1"/>
  <c r="BN2640" i="1" s="1"/>
  <c r="BS2639" i="1"/>
  <c r="BK2639" i="1"/>
  <c r="BJ2639" i="1"/>
  <c r="BI2639" i="1"/>
  <c r="BH2639" i="1"/>
  <c r="BG2639" i="1"/>
  <c r="BF2639" i="1"/>
  <c r="BE2639" i="1"/>
  <c r="BD2639" i="1"/>
  <c r="BC2639" i="1"/>
  <c r="BB2639" i="1"/>
  <c r="AX2639" i="1"/>
  <c r="AW2639" i="1"/>
  <c r="AV2639" i="1"/>
  <c r="AR2639" i="1"/>
  <c r="AQ2639" i="1"/>
  <c r="AP2639" i="1"/>
  <c r="AO2639" i="1"/>
  <c r="AN2639" i="1"/>
  <c r="AM2639" i="1"/>
  <c r="AL2639" i="1"/>
  <c r="AK2639" i="1"/>
  <c r="AJ2639" i="1"/>
  <c r="AF2639" i="1"/>
  <c r="AB2639" i="1"/>
  <c r="AA2639" i="1"/>
  <c r="Z2639" i="1"/>
  <c r="Y2639" i="1"/>
  <c r="X2639" i="1"/>
  <c r="W2639" i="1"/>
  <c r="V2639" i="1"/>
  <c r="U2639" i="1"/>
  <c r="T2639" i="1"/>
  <c r="S2639" i="1"/>
  <c r="R2639" i="1"/>
  <c r="Q2639" i="1"/>
  <c r="P2639" i="1"/>
  <c r="L2639" i="1"/>
  <c r="K2639" i="1"/>
  <c r="J2639" i="1"/>
  <c r="I2639" i="1"/>
  <c r="H2639" i="1"/>
  <c r="G2639" i="1"/>
  <c r="O2638" i="1"/>
  <c r="AE2638" i="1" s="1"/>
  <c r="AI2638" i="1" s="1"/>
  <c r="AU2638" i="1" s="1"/>
  <c r="BA2638" i="1" s="1"/>
  <c r="BR2638" i="1" s="1"/>
  <c r="N2638" i="1"/>
  <c r="AD2638" i="1" s="1"/>
  <c r="AH2638" i="1" s="1"/>
  <c r="AT2638" i="1" s="1"/>
  <c r="AZ2638" i="1" s="1"/>
  <c r="BO2638" i="1" s="1"/>
  <c r="BQ2638" i="1" s="1"/>
  <c r="M2638" i="1"/>
  <c r="AC2638" i="1" s="1"/>
  <c r="AG2638" i="1" s="1"/>
  <c r="AS2638" i="1" s="1"/>
  <c r="AY2638" i="1" s="1"/>
  <c r="BL2638" i="1" s="1"/>
  <c r="BN2638" i="1" s="1"/>
  <c r="BS2637" i="1"/>
  <c r="BK2637" i="1"/>
  <c r="BJ2637" i="1"/>
  <c r="BI2637" i="1"/>
  <c r="BH2637" i="1"/>
  <c r="BG2637" i="1"/>
  <c r="BF2637" i="1"/>
  <c r="BE2637" i="1"/>
  <c r="BD2637" i="1"/>
  <c r="BC2637" i="1"/>
  <c r="BB2637" i="1"/>
  <c r="AX2637" i="1"/>
  <c r="AW2637" i="1"/>
  <c r="AV2637" i="1"/>
  <c r="AR2637" i="1"/>
  <c r="AQ2637" i="1"/>
  <c r="AP2637" i="1"/>
  <c r="AO2637" i="1"/>
  <c r="AN2637" i="1"/>
  <c r="AM2637" i="1"/>
  <c r="AL2637" i="1"/>
  <c r="AK2637" i="1"/>
  <c r="AJ2637" i="1"/>
  <c r="AF2637" i="1"/>
  <c r="AB2637" i="1"/>
  <c r="AA2637" i="1"/>
  <c r="Z2637" i="1"/>
  <c r="Y2637" i="1"/>
  <c r="X2637" i="1"/>
  <c r="W2637" i="1"/>
  <c r="V2637" i="1"/>
  <c r="U2637" i="1"/>
  <c r="T2637" i="1"/>
  <c r="S2637" i="1"/>
  <c r="R2637" i="1"/>
  <c r="Q2637" i="1"/>
  <c r="P2637" i="1"/>
  <c r="L2637" i="1"/>
  <c r="K2637" i="1"/>
  <c r="J2637" i="1"/>
  <c r="I2637" i="1"/>
  <c r="H2637" i="1"/>
  <c r="G2637" i="1"/>
  <c r="O2636" i="1"/>
  <c r="AE2636" i="1" s="1"/>
  <c r="AI2636" i="1" s="1"/>
  <c r="AU2636" i="1" s="1"/>
  <c r="BA2636" i="1" s="1"/>
  <c r="BR2636" i="1" s="1"/>
  <c r="N2636" i="1"/>
  <c r="AD2636" i="1" s="1"/>
  <c r="AH2636" i="1" s="1"/>
  <c r="AT2636" i="1" s="1"/>
  <c r="AZ2636" i="1" s="1"/>
  <c r="BO2636" i="1" s="1"/>
  <c r="BQ2636" i="1" s="1"/>
  <c r="M2636" i="1"/>
  <c r="AC2636" i="1" s="1"/>
  <c r="AG2636" i="1" s="1"/>
  <c r="AS2636" i="1" s="1"/>
  <c r="AY2636" i="1" s="1"/>
  <c r="BL2636" i="1" s="1"/>
  <c r="BN2636" i="1" s="1"/>
  <c r="G2636" i="1"/>
  <c r="BS2635" i="1"/>
  <c r="BK2635" i="1"/>
  <c r="BJ2635" i="1"/>
  <c r="BI2635" i="1"/>
  <c r="BH2635" i="1"/>
  <c r="BG2635" i="1"/>
  <c r="BF2635" i="1"/>
  <c r="BE2635" i="1"/>
  <c r="BD2635" i="1"/>
  <c r="BC2635" i="1"/>
  <c r="BB2635" i="1"/>
  <c r="AX2635" i="1"/>
  <c r="AW2635" i="1"/>
  <c r="AV2635" i="1"/>
  <c r="AR2635" i="1"/>
  <c r="AQ2635" i="1"/>
  <c r="AP2635" i="1"/>
  <c r="AO2635" i="1"/>
  <c r="AN2635" i="1"/>
  <c r="AM2635" i="1"/>
  <c r="AL2635" i="1"/>
  <c r="AK2635" i="1"/>
  <c r="AJ2635" i="1"/>
  <c r="AF2635" i="1"/>
  <c r="AB2635" i="1"/>
  <c r="AA2635" i="1"/>
  <c r="Z2635" i="1"/>
  <c r="Y2635" i="1"/>
  <c r="X2635" i="1"/>
  <c r="W2635" i="1"/>
  <c r="V2635" i="1"/>
  <c r="U2635" i="1"/>
  <c r="T2635" i="1"/>
  <c r="S2635" i="1"/>
  <c r="R2635" i="1"/>
  <c r="Q2635" i="1"/>
  <c r="P2635" i="1"/>
  <c r="L2635" i="1"/>
  <c r="K2635" i="1"/>
  <c r="J2635" i="1"/>
  <c r="I2635" i="1"/>
  <c r="H2635" i="1"/>
  <c r="G2635" i="1"/>
  <c r="O2634" i="1"/>
  <c r="AE2634" i="1" s="1"/>
  <c r="AI2634" i="1" s="1"/>
  <c r="AU2634" i="1" s="1"/>
  <c r="BA2634" i="1" s="1"/>
  <c r="BR2634" i="1" s="1"/>
  <c r="M2634" i="1"/>
  <c r="AC2634" i="1" s="1"/>
  <c r="AG2634" i="1" s="1"/>
  <c r="AS2634" i="1" s="1"/>
  <c r="AY2634" i="1" s="1"/>
  <c r="BL2634" i="1" s="1"/>
  <c r="BN2634" i="1" s="1"/>
  <c r="I2634" i="1"/>
  <c r="H2634" i="1"/>
  <c r="G2634" i="1"/>
  <c r="BS2633" i="1"/>
  <c r="BK2633" i="1"/>
  <c r="BJ2633" i="1"/>
  <c r="BI2633" i="1"/>
  <c r="BH2633" i="1"/>
  <c r="BG2633" i="1"/>
  <c r="BF2633" i="1"/>
  <c r="BE2633" i="1"/>
  <c r="BD2633" i="1"/>
  <c r="BC2633" i="1"/>
  <c r="BB2633" i="1"/>
  <c r="AX2633" i="1"/>
  <c r="AW2633" i="1"/>
  <c r="AV2633" i="1"/>
  <c r="AR2633" i="1"/>
  <c r="AQ2633" i="1"/>
  <c r="AP2633" i="1"/>
  <c r="AO2633" i="1"/>
  <c r="AN2633" i="1"/>
  <c r="AM2633" i="1"/>
  <c r="AL2633" i="1"/>
  <c r="AK2633" i="1"/>
  <c r="AJ2633" i="1"/>
  <c r="AF2633" i="1"/>
  <c r="AB2633" i="1"/>
  <c r="AA2633" i="1"/>
  <c r="Z2633" i="1"/>
  <c r="Y2633" i="1"/>
  <c r="X2633" i="1"/>
  <c r="W2633" i="1"/>
  <c r="V2633" i="1"/>
  <c r="U2633" i="1"/>
  <c r="T2633" i="1"/>
  <c r="S2633" i="1"/>
  <c r="R2633" i="1"/>
  <c r="Q2633" i="1"/>
  <c r="P2633" i="1"/>
  <c r="L2633" i="1"/>
  <c r="K2633" i="1"/>
  <c r="J2633" i="1"/>
  <c r="I2633" i="1"/>
  <c r="G2633" i="1"/>
  <c r="O2631" i="1"/>
  <c r="AE2631" i="1" s="1"/>
  <c r="AI2631" i="1" s="1"/>
  <c r="AU2631" i="1" s="1"/>
  <c r="BA2631" i="1" s="1"/>
  <c r="BR2631" i="1" s="1"/>
  <c r="N2631" i="1"/>
  <c r="AD2631" i="1" s="1"/>
  <c r="AH2631" i="1" s="1"/>
  <c r="AT2631" i="1" s="1"/>
  <c r="AZ2631" i="1" s="1"/>
  <c r="BO2631" i="1" s="1"/>
  <c r="BQ2631" i="1" s="1"/>
  <c r="M2631" i="1"/>
  <c r="AC2631" i="1" s="1"/>
  <c r="AG2631" i="1" s="1"/>
  <c r="AS2631" i="1" s="1"/>
  <c r="AY2631" i="1" s="1"/>
  <c r="BL2631" i="1" s="1"/>
  <c r="BN2631" i="1" s="1"/>
  <c r="BS2630" i="1"/>
  <c r="BK2630" i="1"/>
  <c r="BJ2630" i="1"/>
  <c r="BI2630" i="1"/>
  <c r="BH2630" i="1"/>
  <c r="BG2630" i="1"/>
  <c r="BF2630" i="1"/>
  <c r="BE2630" i="1"/>
  <c r="BD2630" i="1"/>
  <c r="BC2630" i="1"/>
  <c r="BB2630" i="1"/>
  <c r="AX2630" i="1"/>
  <c r="AW2630" i="1"/>
  <c r="AV2630" i="1"/>
  <c r="AR2630" i="1"/>
  <c r="AQ2630" i="1"/>
  <c r="AP2630" i="1"/>
  <c r="AO2630" i="1"/>
  <c r="AN2630" i="1"/>
  <c r="AM2630" i="1"/>
  <c r="AL2630" i="1"/>
  <c r="AK2630" i="1"/>
  <c r="AJ2630" i="1"/>
  <c r="AF2630" i="1"/>
  <c r="AB2630" i="1"/>
  <c r="AA2630" i="1"/>
  <c r="Z2630" i="1"/>
  <c r="Y2630" i="1"/>
  <c r="X2630" i="1"/>
  <c r="W2630" i="1"/>
  <c r="V2630" i="1"/>
  <c r="U2630" i="1"/>
  <c r="T2630" i="1"/>
  <c r="S2630" i="1"/>
  <c r="R2630" i="1"/>
  <c r="Q2630" i="1"/>
  <c r="P2630" i="1"/>
  <c r="L2630" i="1"/>
  <c r="K2630" i="1"/>
  <c r="J2630" i="1"/>
  <c r="I2630" i="1"/>
  <c r="H2630" i="1"/>
  <c r="G2630" i="1"/>
  <c r="O2629" i="1"/>
  <c r="AE2629" i="1" s="1"/>
  <c r="AI2629" i="1" s="1"/>
  <c r="AU2629" i="1" s="1"/>
  <c r="BA2629" i="1" s="1"/>
  <c r="BR2629" i="1" s="1"/>
  <c r="N2629" i="1"/>
  <c r="AD2629" i="1" s="1"/>
  <c r="AH2629" i="1" s="1"/>
  <c r="AT2629" i="1" s="1"/>
  <c r="AZ2629" i="1" s="1"/>
  <c r="BO2629" i="1" s="1"/>
  <c r="BQ2629" i="1" s="1"/>
  <c r="M2629" i="1"/>
  <c r="AC2629" i="1" s="1"/>
  <c r="AG2629" i="1" s="1"/>
  <c r="AS2629" i="1" s="1"/>
  <c r="AY2629" i="1" s="1"/>
  <c r="BL2629" i="1" s="1"/>
  <c r="BN2629" i="1" s="1"/>
  <c r="BS2628" i="1"/>
  <c r="BK2628" i="1"/>
  <c r="BJ2628" i="1"/>
  <c r="BI2628" i="1"/>
  <c r="BH2628" i="1"/>
  <c r="BG2628" i="1"/>
  <c r="BF2628" i="1"/>
  <c r="BE2628" i="1"/>
  <c r="BD2628" i="1"/>
  <c r="BC2628" i="1"/>
  <c r="BB2628" i="1"/>
  <c r="AX2628" i="1"/>
  <c r="AW2628" i="1"/>
  <c r="AV2628" i="1"/>
  <c r="AR2628" i="1"/>
  <c r="AQ2628" i="1"/>
  <c r="AP2628" i="1"/>
  <c r="AO2628" i="1"/>
  <c r="AN2628" i="1"/>
  <c r="AM2628" i="1"/>
  <c r="AL2628" i="1"/>
  <c r="AK2628" i="1"/>
  <c r="AJ2628" i="1"/>
  <c r="AF2628" i="1"/>
  <c r="AB2628" i="1"/>
  <c r="AA2628" i="1"/>
  <c r="Z2628" i="1"/>
  <c r="Y2628" i="1"/>
  <c r="X2628" i="1"/>
  <c r="W2628" i="1"/>
  <c r="V2628" i="1"/>
  <c r="U2628" i="1"/>
  <c r="T2628" i="1"/>
  <c r="S2628" i="1"/>
  <c r="R2628" i="1"/>
  <c r="Q2628" i="1"/>
  <c r="P2628" i="1"/>
  <c r="L2628" i="1"/>
  <c r="K2628" i="1"/>
  <c r="J2628" i="1"/>
  <c r="I2628" i="1"/>
  <c r="H2628" i="1"/>
  <c r="G2628" i="1"/>
  <c r="O2627" i="1"/>
  <c r="AE2627" i="1" s="1"/>
  <c r="AI2627" i="1" s="1"/>
  <c r="AU2627" i="1" s="1"/>
  <c r="BA2627" i="1" s="1"/>
  <c r="BR2627" i="1" s="1"/>
  <c r="N2627" i="1"/>
  <c r="AD2627" i="1" s="1"/>
  <c r="AH2627" i="1" s="1"/>
  <c r="AT2627" i="1" s="1"/>
  <c r="AZ2627" i="1" s="1"/>
  <c r="BO2627" i="1" s="1"/>
  <c r="BQ2627" i="1" s="1"/>
  <c r="M2627" i="1"/>
  <c r="AC2627" i="1" s="1"/>
  <c r="AG2627" i="1" s="1"/>
  <c r="AS2627" i="1" s="1"/>
  <c r="AY2627" i="1" s="1"/>
  <c r="BL2627" i="1" s="1"/>
  <c r="BN2627" i="1" s="1"/>
  <c r="BS2626" i="1"/>
  <c r="BK2626" i="1"/>
  <c r="BJ2626" i="1"/>
  <c r="BI2626" i="1"/>
  <c r="BH2626" i="1"/>
  <c r="BG2626" i="1"/>
  <c r="BF2626" i="1"/>
  <c r="BE2626" i="1"/>
  <c r="BD2626" i="1"/>
  <c r="BC2626" i="1"/>
  <c r="BB2626" i="1"/>
  <c r="AX2626" i="1"/>
  <c r="AW2626" i="1"/>
  <c r="AV2626" i="1"/>
  <c r="AR2626" i="1"/>
  <c r="AQ2626" i="1"/>
  <c r="AP2626" i="1"/>
  <c r="AO2626" i="1"/>
  <c r="AN2626" i="1"/>
  <c r="AM2626" i="1"/>
  <c r="AL2626" i="1"/>
  <c r="AK2626" i="1"/>
  <c r="AJ2626" i="1"/>
  <c r="AF2626" i="1"/>
  <c r="AB2626" i="1"/>
  <c r="AA2626" i="1"/>
  <c r="Z2626" i="1"/>
  <c r="Y2626" i="1"/>
  <c r="X2626" i="1"/>
  <c r="W2626" i="1"/>
  <c r="V2626" i="1"/>
  <c r="U2626" i="1"/>
  <c r="T2626" i="1"/>
  <c r="S2626" i="1"/>
  <c r="R2626" i="1"/>
  <c r="Q2626" i="1"/>
  <c r="P2626" i="1"/>
  <c r="L2626" i="1"/>
  <c r="K2626" i="1"/>
  <c r="J2626" i="1"/>
  <c r="I2626" i="1"/>
  <c r="H2626" i="1"/>
  <c r="G2626" i="1"/>
  <c r="O2620" i="1"/>
  <c r="AE2620" i="1" s="1"/>
  <c r="AI2620" i="1" s="1"/>
  <c r="AU2620" i="1" s="1"/>
  <c r="BA2620" i="1" s="1"/>
  <c r="BR2620" i="1" s="1"/>
  <c r="N2620" i="1"/>
  <c r="AD2620" i="1" s="1"/>
  <c r="AH2620" i="1" s="1"/>
  <c r="AT2620" i="1" s="1"/>
  <c r="AZ2620" i="1" s="1"/>
  <c r="BO2620" i="1" s="1"/>
  <c r="BQ2620" i="1" s="1"/>
  <c r="M2620" i="1"/>
  <c r="AC2620" i="1" s="1"/>
  <c r="AG2620" i="1" s="1"/>
  <c r="AS2620" i="1" s="1"/>
  <c r="AY2620" i="1" s="1"/>
  <c r="BL2620" i="1" s="1"/>
  <c r="BN2620" i="1" s="1"/>
  <c r="BS2619" i="1"/>
  <c r="BS2618" i="1" s="1"/>
  <c r="BS2617" i="1" s="1"/>
  <c r="BS2616" i="1" s="1"/>
  <c r="BS2615" i="1" s="1"/>
  <c r="BS2614" i="1" s="1"/>
  <c r="BK2619" i="1"/>
  <c r="BK2618" i="1" s="1"/>
  <c r="BK2617" i="1" s="1"/>
  <c r="BK2616" i="1" s="1"/>
  <c r="BK2615" i="1" s="1"/>
  <c r="BK2614" i="1" s="1"/>
  <c r="BJ2619" i="1"/>
  <c r="BJ2618" i="1" s="1"/>
  <c r="BJ2617" i="1" s="1"/>
  <c r="BJ2616" i="1" s="1"/>
  <c r="BJ2615" i="1" s="1"/>
  <c r="BJ2614" i="1" s="1"/>
  <c r="BI2619" i="1"/>
  <c r="BH2619" i="1"/>
  <c r="BG2619" i="1"/>
  <c r="BG2618" i="1" s="1"/>
  <c r="BG2617" i="1" s="1"/>
  <c r="BG2616" i="1" s="1"/>
  <c r="BG2615" i="1" s="1"/>
  <c r="BG2614" i="1" s="1"/>
  <c r="BF2619" i="1"/>
  <c r="BF2618" i="1" s="1"/>
  <c r="BF2617" i="1" s="1"/>
  <c r="BF2616" i="1" s="1"/>
  <c r="BF2615" i="1" s="1"/>
  <c r="BF2614" i="1" s="1"/>
  <c r="BE2619" i="1"/>
  <c r="BE2618" i="1" s="1"/>
  <c r="BE2617" i="1" s="1"/>
  <c r="BE2616" i="1" s="1"/>
  <c r="BE2615" i="1" s="1"/>
  <c r="BE2614" i="1" s="1"/>
  <c r="BD2619" i="1"/>
  <c r="BD2618" i="1" s="1"/>
  <c r="BD2617" i="1" s="1"/>
  <c r="BD2616" i="1" s="1"/>
  <c r="BD2615" i="1" s="1"/>
  <c r="BD2614" i="1" s="1"/>
  <c r="BC2619" i="1"/>
  <c r="BC2618" i="1" s="1"/>
  <c r="BC2617" i="1" s="1"/>
  <c r="BC2616" i="1" s="1"/>
  <c r="BC2615" i="1" s="1"/>
  <c r="BC2614" i="1" s="1"/>
  <c r="BB2619" i="1"/>
  <c r="BB2618" i="1" s="1"/>
  <c r="BB2617" i="1" s="1"/>
  <c r="BB2616" i="1" s="1"/>
  <c r="BB2615" i="1" s="1"/>
  <c r="BB2614" i="1" s="1"/>
  <c r="AX2619" i="1"/>
  <c r="AX2618" i="1" s="1"/>
  <c r="AX2617" i="1" s="1"/>
  <c r="AX2616" i="1" s="1"/>
  <c r="AX2615" i="1" s="1"/>
  <c r="AX2614" i="1" s="1"/>
  <c r="AW2619" i="1"/>
  <c r="AW2618" i="1" s="1"/>
  <c r="AW2617" i="1" s="1"/>
  <c r="AW2616" i="1" s="1"/>
  <c r="AW2615" i="1" s="1"/>
  <c r="AW2614" i="1" s="1"/>
  <c r="AV2619" i="1"/>
  <c r="AV2618" i="1" s="1"/>
  <c r="AV2617" i="1" s="1"/>
  <c r="AV2616" i="1" s="1"/>
  <c r="AV2615" i="1" s="1"/>
  <c r="AV2614" i="1" s="1"/>
  <c r="AR2619" i="1"/>
  <c r="AR2618" i="1" s="1"/>
  <c r="AR2617" i="1" s="1"/>
  <c r="AR2616" i="1" s="1"/>
  <c r="AR2615" i="1" s="1"/>
  <c r="AR2614" i="1" s="1"/>
  <c r="AQ2619" i="1"/>
  <c r="AQ2618" i="1" s="1"/>
  <c r="AQ2617" i="1" s="1"/>
  <c r="AQ2616" i="1" s="1"/>
  <c r="AQ2615" i="1" s="1"/>
  <c r="AQ2614" i="1" s="1"/>
  <c r="AP2619" i="1"/>
  <c r="AP2618" i="1" s="1"/>
  <c r="AP2617" i="1" s="1"/>
  <c r="AP2616" i="1" s="1"/>
  <c r="AP2615" i="1" s="1"/>
  <c r="AP2614" i="1" s="1"/>
  <c r="AO2619" i="1"/>
  <c r="AO2618" i="1" s="1"/>
  <c r="AO2617" i="1" s="1"/>
  <c r="AO2616" i="1" s="1"/>
  <c r="AO2615" i="1" s="1"/>
  <c r="AO2614" i="1" s="1"/>
  <c r="AN2619" i="1"/>
  <c r="AN2618" i="1" s="1"/>
  <c r="AN2617" i="1" s="1"/>
  <c r="AN2616" i="1" s="1"/>
  <c r="AN2615" i="1" s="1"/>
  <c r="AN2614" i="1" s="1"/>
  <c r="AM2619" i="1"/>
  <c r="AM2618" i="1" s="1"/>
  <c r="AM2617" i="1" s="1"/>
  <c r="AM2616" i="1" s="1"/>
  <c r="AM2615" i="1" s="1"/>
  <c r="AM2614" i="1" s="1"/>
  <c r="AL2619" i="1"/>
  <c r="AL2618" i="1" s="1"/>
  <c r="AL2617" i="1" s="1"/>
  <c r="AL2616" i="1" s="1"/>
  <c r="AL2615" i="1" s="1"/>
  <c r="AL2614" i="1" s="1"/>
  <c r="AK2619" i="1"/>
  <c r="AK2618" i="1" s="1"/>
  <c r="AK2617" i="1" s="1"/>
  <c r="AK2616" i="1" s="1"/>
  <c r="AK2615" i="1" s="1"/>
  <c r="AK2614" i="1" s="1"/>
  <c r="AJ2619" i="1"/>
  <c r="AJ2618" i="1" s="1"/>
  <c r="AJ2617" i="1" s="1"/>
  <c r="AJ2616" i="1" s="1"/>
  <c r="AJ2615" i="1" s="1"/>
  <c r="AJ2614" i="1" s="1"/>
  <c r="AF2619" i="1"/>
  <c r="AF2618" i="1" s="1"/>
  <c r="AF2617" i="1" s="1"/>
  <c r="AF2616" i="1" s="1"/>
  <c r="AF2615" i="1" s="1"/>
  <c r="AF2614" i="1" s="1"/>
  <c r="AB2619" i="1"/>
  <c r="AB2618" i="1" s="1"/>
  <c r="AB2617" i="1" s="1"/>
  <c r="AB2616" i="1" s="1"/>
  <c r="AB2615" i="1" s="1"/>
  <c r="AB2614" i="1" s="1"/>
  <c r="AA2619" i="1"/>
  <c r="AA2618" i="1" s="1"/>
  <c r="AA2617" i="1" s="1"/>
  <c r="AA2616" i="1" s="1"/>
  <c r="AA2615" i="1" s="1"/>
  <c r="AA2614" i="1" s="1"/>
  <c r="Z2619" i="1"/>
  <c r="Z2618" i="1" s="1"/>
  <c r="Z2617" i="1" s="1"/>
  <c r="Z2616" i="1" s="1"/>
  <c r="Z2615" i="1" s="1"/>
  <c r="Z2614" i="1" s="1"/>
  <c r="Y2619" i="1"/>
  <c r="Y2618" i="1" s="1"/>
  <c r="Y2617" i="1" s="1"/>
  <c r="Y2616" i="1" s="1"/>
  <c r="Y2615" i="1" s="1"/>
  <c r="Y2614" i="1" s="1"/>
  <c r="X2619" i="1"/>
  <c r="X2618" i="1" s="1"/>
  <c r="X2617" i="1" s="1"/>
  <c r="X2616" i="1" s="1"/>
  <c r="X2615" i="1" s="1"/>
  <c r="X2614" i="1" s="1"/>
  <c r="W2619" i="1"/>
  <c r="W2618" i="1" s="1"/>
  <c r="W2617" i="1" s="1"/>
  <c r="W2616" i="1" s="1"/>
  <c r="W2615" i="1" s="1"/>
  <c r="W2614" i="1" s="1"/>
  <c r="V2619" i="1"/>
  <c r="V2618" i="1" s="1"/>
  <c r="V2617" i="1" s="1"/>
  <c r="V2616" i="1" s="1"/>
  <c r="V2615" i="1" s="1"/>
  <c r="V2614" i="1" s="1"/>
  <c r="U2619" i="1"/>
  <c r="U2618" i="1" s="1"/>
  <c r="U2617" i="1" s="1"/>
  <c r="U2616" i="1" s="1"/>
  <c r="U2615" i="1" s="1"/>
  <c r="U2614" i="1" s="1"/>
  <c r="T2619" i="1"/>
  <c r="T2618" i="1" s="1"/>
  <c r="T2617" i="1" s="1"/>
  <c r="T2616" i="1" s="1"/>
  <c r="T2615" i="1" s="1"/>
  <c r="T2614" i="1" s="1"/>
  <c r="S2619" i="1"/>
  <c r="S2618" i="1" s="1"/>
  <c r="S2617" i="1" s="1"/>
  <c r="S2616" i="1" s="1"/>
  <c r="S2615" i="1" s="1"/>
  <c r="S2614" i="1" s="1"/>
  <c r="R2619" i="1"/>
  <c r="R2618" i="1" s="1"/>
  <c r="R2617" i="1" s="1"/>
  <c r="R2616" i="1" s="1"/>
  <c r="R2615" i="1" s="1"/>
  <c r="R2614" i="1" s="1"/>
  <c r="Q2619" i="1"/>
  <c r="Q2618" i="1" s="1"/>
  <c r="Q2617" i="1" s="1"/>
  <c r="Q2616" i="1" s="1"/>
  <c r="Q2615" i="1" s="1"/>
  <c r="Q2614" i="1" s="1"/>
  <c r="P2619" i="1"/>
  <c r="P2618" i="1" s="1"/>
  <c r="P2617" i="1" s="1"/>
  <c r="P2616" i="1" s="1"/>
  <c r="P2615" i="1" s="1"/>
  <c r="P2614" i="1" s="1"/>
  <c r="L2619" i="1"/>
  <c r="L2618" i="1" s="1"/>
  <c r="L2617" i="1" s="1"/>
  <c r="L2616" i="1" s="1"/>
  <c r="L2615" i="1" s="1"/>
  <c r="L2614" i="1" s="1"/>
  <c r="K2619" i="1"/>
  <c r="K2618" i="1" s="1"/>
  <c r="K2617" i="1" s="1"/>
  <c r="K2616" i="1" s="1"/>
  <c r="K2615" i="1" s="1"/>
  <c r="K2614" i="1" s="1"/>
  <c r="J2619" i="1"/>
  <c r="J2618" i="1" s="1"/>
  <c r="J2617" i="1" s="1"/>
  <c r="J2616" i="1" s="1"/>
  <c r="J2615" i="1" s="1"/>
  <c r="J2614" i="1" s="1"/>
  <c r="I2619" i="1"/>
  <c r="I2618" i="1" s="1"/>
  <c r="I2617" i="1" s="1"/>
  <c r="H2619" i="1"/>
  <c r="H2618" i="1" s="1"/>
  <c r="G2619" i="1"/>
  <c r="BI2618" i="1"/>
  <c r="BI2617" i="1" s="1"/>
  <c r="BI2616" i="1" s="1"/>
  <c r="BI2615" i="1" s="1"/>
  <c r="BI2614" i="1" s="1"/>
  <c r="BH2618" i="1"/>
  <c r="BH2617" i="1" s="1"/>
  <c r="BH2616" i="1" s="1"/>
  <c r="BH2615" i="1" s="1"/>
  <c r="BH2614" i="1" s="1"/>
  <c r="O2613" i="1"/>
  <c r="AE2613" i="1" s="1"/>
  <c r="AI2613" i="1" s="1"/>
  <c r="AU2613" i="1" s="1"/>
  <c r="BA2613" i="1" s="1"/>
  <c r="BR2613" i="1" s="1"/>
  <c r="N2613" i="1"/>
  <c r="AD2613" i="1" s="1"/>
  <c r="AH2613" i="1" s="1"/>
  <c r="AT2613" i="1" s="1"/>
  <c r="AZ2613" i="1" s="1"/>
  <c r="BO2613" i="1" s="1"/>
  <c r="BQ2613" i="1" s="1"/>
  <c r="M2613" i="1"/>
  <c r="AC2613" i="1" s="1"/>
  <c r="AG2613" i="1" s="1"/>
  <c r="AS2613" i="1" s="1"/>
  <c r="AY2613" i="1" s="1"/>
  <c r="BL2613" i="1" s="1"/>
  <c r="BN2613" i="1" s="1"/>
  <c r="BS2612" i="1"/>
  <c r="BK2612" i="1"/>
  <c r="BJ2612" i="1"/>
  <c r="BI2612" i="1"/>
  <c r="BH2612" i="1"/>
  <c r="BG2612" i="1"/>
  <c r="BF2612" i="1"/>
  <c r="BE2612" i="1"/>
  <c r="BD2612" i="1"/>
  <c r="BC2612" i="1"/>
  <c r="BB2612" i="1"/>
  <c r="AX2612" i="1"/>
  <c r="AW2612" i="1"/>
  <c r="AV2612" i="1"/>
  <c r="AR2612" i="1"/>
  <c r="AQ2612" i="1"/>
  <c r="AP2612" i="1"/>
  <c r="AO2612" i="1"/>
  <c r="AN2612" i="1"/>
  <c r="AM2612" i="1"/>
  <c r="AL2612" i="1"/>
  <c r="AK2612" i="1"/>
  <c r="AJ2612" i="1"/>
  <c r="AF2612" i="1"/>
  <c r="AB2612" i="1"/>
  <c r="AA2612" i="1"/>
  <c r="Z2612" i="1"/>
  <c r="Y2612" i="1"/>
  <c r="X2612" i="1"/>
  <c r="W2612" i="1"/>
  <c r="V2612" i="1"/>
  <c r="U2612" i="1"/>
  <c r="T2612" i="1"/>
  <c r="S2612" i="1"/>
  <c r="R2612" i="1"/>
  <c r="Q2612" i="1"/>
  <c r="P2612" i="1"/>
  <c r="L2612" i="1"/>
  <c r="K2612" i="1"/>
  <c r="J2612" i="1"/>
  <c r="I2612" i="1"/>
  <c r="H2612" i="1"/>
  <c r="G2612" i="1"/>
  <c r="O2611" i="1"/>
  <c r="AE2611" i="1" s="1"/>
  <c r="AI2611" i="1" s="1"/>
  <c r="AU2611" i="1" s="1"/>
  <c r="BA2611" i="1" s="1"/>
  <c r="BR2611" i="1" s="1"/>
  <c r="N2611" i="1"/>
  <c r="AD2611" i="1" s="1"/>
  <c r="AH2611" i="1" s="1"/>
  <c r="AT2611" i="1" s="1"/>
  <c r="AZ2611" i="1" s="1"/>
  <c r="BO2611" i="1" s="1"/>
  <c r="M2611" i="1"/>
  <c r="AC2611" i="1" s="1"/>
  <c r="AG2611" i="1" s="1"/>
  <c r="AS2611" i="1" s="1"/>
  <c r="AY2611" i="1" s="1"/>
  <c r="BL2611" i="1" s="1"/>
  <c r="BS2610" i="1"/>
  <c r="BK2610" i="1"/>
  <c r="BJ2610" i="1"/>
  <c r="BI2610" i="1"/>
  <c r="BH2610" i="1"/>
  <c r="BG2610" i="1"/>
  <c r="BF2610" i="1"/>
  <c r="BE2610" i="1"/>
  <c r="BD2610" i="1"/>
  <c r="BC2610" i="1"/>
  <c r="BB2610" i="1"/>
  <c r="AX2610" i="1"/>
  <c r="AW2610" i="1"/>
  <c r="AV2610" i="1"/>
  <c r="AR2610" i="1"/>
  <c r="AQ2610" i="1"/>
  <c r="AP2610" i="1"/>
  <c r="AO2610" i="1"/>
  <c r="AN2610" i="1"/>
  <c r="AM2610" i="1"/>
  <c r="AL2610" i="1"/>
  <c r="AK2610" i="1"/>
  <c r="AJ2610" i="1"/>
  <c r="AF2610" i="1"/>
  <c r="AB2610" i="1"/>
  <c r="AA2610" i="1"/>
  <c r="Z2610" i="1"/>
  <c r="Y2610" i="1"/>
  <c r="X2610" i="1"/>
  <c r="W2610" i="1"/>
  <c r="V2610" i="1"/>
  <c r="U2610" i="1"/>
  <c r="T2610" i="1"/>
  <c r="S2610" i="1"/>
  <c r="R2610" i="1"/>
  <c r="Q2610" i="1"/>
  <c r="P2610" i="1"/>
  <c r="L2610" i="1"/>
  <c r="K2610" i="1"/>
  <c r="J2610" i="1"/>
  <c r="I2610" i="1"/>
  <c r="H2610" i="1"/>
  <c r="G2610" i="1"/>
  <c r="O2609" i="1"/>
  <c r="AE2609" i="1" s="1"/>
  <c r="AI2609" i="1" s="1"/>
  <c r="AU2609" i="1" s="1"/>
  <c r="BA2609" i="1" s="1"/>
  <c r="BR2609" i="1" s="1"/>
  <c r="N2609" i="1"/>
  <c r="AD2609" i="1" s="1"/>
  <c r="AH2609" i="1" s="1"/>
  <c r="AT2609" i="1" s="1"/>
  <c r="AZ2609" i="1" s="1"/>
  <c r="BO2609" i="1" s="1"/>
  <c r="BQ2609" i="1" s="1"/>
  <c r="M2609" i="1"/>
  <c r="AC2609" i="1" s="1"/>
  <c r="AG2609" i="1" s="1"/>
  <c r="AS2609" i="1" s="1"/>
  <c r="AY2609" i="1" s="1"/>
  <c r="BL2609" i="1" s="1"/>
  <c r="BN2609" i="1" s="1"/>
  <c r="BS2608" i="1"/>
  <c r="BK2608" i="1"/>
  <c r="BJ2608" i="1"/>
  <c r="BI2608" i="1"/>
  <c r="BH2608" i="1"/>
  <c r="BG2608" i="1"/>
  <c r="BF2608" i="1"/>
  <c r="BE2608" i="1"/>
  <c r="BD2608" i="1"/>
  <c r="BC2608" i="1"/>
  <c r="BB2608" i="1"/>
  <c r="AX2608" i="1"/>
  <c r="AW2608" i="1"/>
  <c r="AV2608" i="1"/>
  <c r="AR2608" i="1"/>
  <c r="AQ2608" i="1"/>
  <c r="AP2608" i="1"/>
  <c r="AO2608" i="1"/>
  <c r="AN2608" i="1"/>
  <c r="AM2608" i="1"/>
  <c r="AL2608" i="1"/>
  <c r="AK2608" i="1"/>
  <c r="AJ2608" i="1"/>
  <c r="AF2608" i="1"/>
  <c r="AB2608" i="1"/>
  <c r="AA2608" i="1"/>
  <c r="Z2608" i="1"/>
  <c r="Y2608" i="1"/>
  <c r="X2608" i="1"/>
  <c r="W2608" i="1"/>
  <c r="V2608" i="1"/>
  <c r="U2608" i="1"/>
  <c r="T2608" i="1"/>
  <c r="S2608" i="1"/>
  <c r="R2608" i="1"/>
  <c r="Q2608" i="1"/>
  <c r="P2608" i="1"/>
  <c r="L2608" i="1"/>
  <c r="K2608" i="1"/>
  <c r="J2608" i="1"/>
  <c r="I2608" i="1"/>
  <c r="H2608" i="1"/>
  <c r="G2608" i="1"/>
  <c r="O2601" i="1"/>
  <c r="AE2601" i="1" s="1"/>
  <c r="AI2601" i="1" s="1"/>
  <c r="AU2601" i="1" s="1"/>
  <c r="BA2601" i="1" s="1"/>
  <c r="BR2601" i="1" s="1"/>
  <c r="N2601" i="1"/>
  <c r="AD2601" i="1" s="1"/>
  <c r="AH2601" i="1" s="1"/>
  <c r="AT2601" i="1" s="1"/>
  <c r="AZ2601" i="1" s="1"/>
  <c r="BO2601" i="1" s="1"/>
  <c r="BQ2601" i="1" s="1"/>
  <c r="M2601" i="1"/>
  <c r="AC2601" i="1" s="1"/>
  <c r="AG2601" i="1" s="1"/>
  <c r="AS2601" i="1" s="1"/>
  <c r="AY2601" i="1" s="1"/>
  <c r="BL2601" i="1" s="1"/>
  <c r="BN2601" i="1" s="1"/>
  <c r="BS2600" i="1"/>
  <c r="BS2599" i="1" s="1"/>
  <c r="BS2598" i="1" s="1"/>
  <c r="BS2597" i="1" s="1"/>
  <c r="BS2596" i="1" s="1"/>
  <c r="BK2600" i="1"/>
  <c r="BK2599" i="1" s="1"/>
  <c r="BK2598" i="1" s="1"/>
  <c r="BK2597" i="1" s="1"/>
  <c r="BK2596" i="1" s="1"/>
  <c r="BJ2600" i="1"/>
  <c r="BJ2599" i="1" s="1"/>
  <c r="BJ2598" i="1" s="1"/>
  <c r="BJ2597" i="1" s="1"/>
  <c r="BJ2596" i="1" s="1"/>
  <c r="BI2600" i="1"/>
  <c r="BH2600" i="1"/>
  <c r="BH2599" i="1" s="1"/>
  <c r="BH2598" i="1" s="1"/>
  <c r="BH2597" i="1" s="1"/>
  <c r="BH2596" i="1" s="1"/>
  <c r="BG2600" i="1"/>
  <c r="BG2599" i="1" s="1"/>
  <c r="BG2598" i="1" s="1"/>
  <c r="BG2597" i="1" s="1"/>
  <c r="BG2596" i="1" s="1"/>
  <c r="BF2600" i="1"/>
  <c r="BF2599" i="1" s="1"/>
  <c r="BF2598" i="1" s="1"/>
  <c r="BF2597" i="1" s="1"/>
  <c r="BF2596" i="1" s="1"/>
  <c r="BE2600" i="1"/>
  <c r="BE2599" i="1" s="1"/>
  <c r="BE2598" i="1" s="1"/>
  <c r="BE2597" i="1" s="1"/>
  <c r="BE2596" i="1" s="1"/>
  <c r="BD2600" i="1"/>
  <c r="BD2599" i="1" s="1"/>
  <c r="BD2598" i="1" s="1"/>
  <c r="BD2597" i="1" s="1"/>
  <c r="BD2596" i="1" s="1"/>
  <c r="BC2600" i="1"/>
  <c r="BC2599" i="1" s="1"/>
  <c r="BC2598" i="1" s="1"/>
  <c r="BC2597" i="1" s="1"/>
  <c r="BC2596" i="1" s="1"/>
  <c r="BB2600" i="1"/>
  <c r="BB2599" i="1" s="1"/>
  <c r="BB2598" i="1" s="1"/>
  <c r="BB2597" i="1" s="1"/>
  <c r="BB2596" i="1" s="1"/>
  <c r="AX2600" i="1"/>
  <c r="AX2599" i="1" s="1"/>
  <c r="AX2598" i="1" s="1"/>
  <c r="AX2597" i="1" s="1"/>
  <c r="AX2596" i="1" s="1"/>
  <c r="AW2600" i="1"/>
  <c r="AW2599" i="1" s="1"/>
  <c r="AW2598" i="1" s="1"/>
  <c r="AW2597" i="1" s="1"/>
  <c r="AW2596" i="1" s="1"/>
  <c r="AV2600" i="1"/>
  <c r="AV2599" i="1" s="1"/>
  <c r="AV2598" i="1" s="1"/>
  <c r="AV2597" i="1" s="1"/>
  <c r="AV2596" i="1" s="1"/>
  <c r="AR2600" i="1"/>
  <c r="AR2599" i="1" s="1"/>
  <c r="AR2598" i="1" s="1"/>
  <c r="AR2597" i="1" s="1"/>
  <c r="AR2596" i="1" s="1"/>
  <c r="AQ2600" i="1"/>
  <c r="AQ2599" i="1" s="1"/>
  <c r="AQ2598" i="1" s="1"/>
  <c r="AQ2597" i="1" s="1"/>
  <c r="AQ2596" i="1" s="1"/>
  <c r="AP2600" i="1"/>
  <c r="AP2599" i="1" s="1"/>
  <c r="AP2598" i="1" s="1"/>
  <c r="AP2597" i="1" s="1"/>
  <c r="AP2596" i="1" s="1"/>
  <c r="AO2600" i="1"/>
  <c r="AO2599" i="1" s="1"/>
  <c r="AO2598" i="1" s="1"/>
  <c r="AO2597" i="1" s="1"/>
  <c r="AO2596" i="1" s="1"/>
  <c r="AN2600" i="1"/>
  <c r="AN2599" i="1" s="1"/>
  <c r="AN2598" i="1" s="1"/>
  <c r="AN2597" i="1" s="1"/>
  <c r="AN2596" i="1" s="1"/>
  <c r="AM2600" i="1"/>
  <c r="AM2599" i="1" s="1"/>
  <c r="AM2598" i="1" s="1"/>
  <c r="AM2597" i="1" s="1"/>
  <c r="AM2596" i="1" s="1"/>
  <c r="AL2600" i="1"/>
  <c r="AL2599" i="1" s="1"/>
  <c r="AL2598" i="1" s="1"/>
  <c r="AL2597" i="1" s="1"/>
  <c r="AL2596" i="1" s="1"/>
  <c r="AK2600" i="1"/>
  <c r="AK2599" i="1" s="1"/>
  <c r="AK2598" i="1" s="1"/>
  <c r="AK2597" i="1" s="1"/>
  <c r="AK2596" i="1" s="1"/>
  <c r="AJ2600" i="1"/>
  <c r="AJ2599" i="1" s="1"/>
  <c r="AJ2598" i="1" s="1"/>
  <c r="AJ2597" i="1" s="1"/>
  <c r="AJ2596" i="1" s="1"/>
  <c r="AF2600" i="1"/>
  <c r="AF2599" i="1" s="1"/>
  <c r="AF2598" i="1" s="1"/>
  <c r="AF2597" i="1" s="1"/>
  <c r="AF2596" i="1" s="1"/>
  <c r="AB2600" i="1"/>
  <c r="AB2599" i="1" s="1"/>
  <c r="AB2598" i="1" s="1"/>
  <c r="AB2597" i="1" s="1"/>
  <c r="AB2596" i="1" s="1"/>
  <c r="AA2600" i="1"/>
  <c r="AA2599" i="1" s="1"/>
  <c r="AA2598" i="1" s="1"/>
  <c r="AA2597" i="1" s="1"/>
  <c r="AA2596" i="1" s="1"/>
  <c r="Z2600" i="1"/>
  <c r="Z2599" i="1" s="1"/>
  <c r="Z2598" i="1" s="1"/>
  <c r="Z2597" i="1" s="1"/>
  <c r="Z2596" i="1" s="1"/>
  <c r="Y2600" i="1"/>
  <c r="Y2599" i="1" s="1"/>
  <c r="Y2598" i="1" s="1"/>
  <c r="Y2597" i="1" s="1"/>
  <c r="Y2596" i="1" s="1"/>
  <c r="X2600" i="1"/>
  <c r="X2599" i="1" s="1"/>
  <c r="X2598" i="1" s="1"/>
  <c r="X2597" i="1" s="1"/>
  <c r="X2596" i="1" s="1"/>
  <c r="W2600" i="1"/>
  <c r="W2599" i="1" s="1"/>
  <c r="W2598" i="1" s="1"/>
  <c r="W2597" i="1" s="1"/>
  <c r="W2596" i="1" s="1"/>
  <c r="V2600" i="1"/>
  <c r="V2599" i="1" s="1"/>
  <c r="V2598" i="1" s="1"/>
  <c r="V2597" i="1" s="1"/>
  <c r="V2596" i="1" s="1"/>
  <c r="U2600" i="1"/>
  <c r="U2599" i="1" s="1"/>
  <c r="U2598" i="1" s="1"/>
  <c r="U2597" i="1" s="1"/>
  <c r="U2596" i="1" s="1"/>
  <c r="T2600" i="1"/>
  <c r="T2599" i="1" s="1"/>
  <c r="T2598" i="1" s="1"/>
  <c r="T2597" i="1" s="1"/>
  <c r="T2596" i="1" s="1"/>
  <c r="S2600" i="1"/>
  <c r="S2599" i="1" s="1"/>
  <c r="S2598" i="1" s="1"/>
  <c r="S2597" i="1" s="1"/>
  <c r="S2596" i="1" s="1"/>
  <c r="R2600" i="1"/>
  <c r="R2599" i="1" s="1"/>
  <c r="R2598" i="1" s="1"/>
  <c r="R2597" i="1" s="1"/>
  <c r="R2596" i="1" s="1"/>
  <c r="Q2600" i="1"/>
  <c r="Q2599" i="1" s="1"/>
  <c r="Q2598" i="1" s="1"/>
  <c r="Q2597" i="1" s="1"/>
  <c r="Q2596" i="1" s="1"/>
  <c r="P2600" i="1"/>
  <c r="P2599" i="1" s="1"/>
  <c r="P2598" i="1" s="1"/>
  <c r="P2597" i="1" s="1"/>
  <c r="P2596" i="1" s="1"/>
  <c r="L2600" i="1"/>
  <c r="L2599" i="1" s="1"/>
  <c r="L2598" i="1" s="1"/>
  <c r="L2597" i="1" s="1"/>
  <c r="L2596" i="1" s="1"/>
  <c r="K2600" i="1"/>
  <c r="J2600" i="1"/>
  <c r="J2599" i="1" s="1"/>
  <c r="J2598" i="1" s="1"/>
  <c r="J2597" i="1" s="1"/>
  <c r="J2596" i="1" s="1"/>
  <c r="I2600" i="1"/>
  <c r="H2600" i="1"/>
  <c r="H2599" i="1" s="1"/>
  <c r="H2598" i="1" s="1"/>
  <c r="G2600" i="1"/>
  <c r="G2599" i="1" s="1"/>
  <c r="BI2599" i="1"/>
  <c r="BI2598" i="1" s="1"/>
  <c r="BI2597" i="1" s="1"/>
  <c r="BI2596" i="1" s="1"/>
  <c r="O2595" i="1"/>
  <c r="AE2595" i="1" s="1"/>
  <c r="AI2595" i="1" s="1"/>
  <c r="AU2595" i="1" s="1"/>
  <c r="BA2595" i="1" s="1"/>
  <c r="BR2595" i="1" s="1"/>
  <c r="N2595" i="1"/>
  <c r="AD2595" i="1" s="1"/>
  <c r="AH2595" i="1" s="1"/>
  <c r="AT2595" i="1" s="1"/>
  <c r="AZ2595" i="1" s="1"/>
  <c r="BO2595" i="1" s="1"/>
  <c r="BQ2595" i="1" s="1"/>
  <c r="M2595" i="1"/>
  <c r="AC2595" i="1" s="1"/>
  <c r="AG2595" i="1" s="1"/>
  <c r="AS2595" i="1" s="1"/>
  <c r="AY2595" i="1" s="1"/>
  <c r="BL2595" i="1" s="1"/>
  <c r="BN2595" i="1" s="1"/>
  <c r="BS2594" i="1"/>
  <c r="BS2593" i="1" s="1"/>
  <c r="BS2592" i="1" s="1"/>
  <c r="BS2591" i="1" s="1"/>
  <c r="BS2590" i="1" s="1"/>
  <c r="BK2594" i="1"/>
  <c r="BK2593" i="1" s="1"/>
  <c r="BK2592" i="1" s="1"/>
  <c r="BK2591" i="1" s="1"/>
  <c r="BK2590" i="1" s="1"/>
  <c r="BJ2594" i="1"/>
  <c r="BJ2593" i="1" s="1"/>
  <c r="BJ2592" i="1" s="1"/>
  <c r="BJ2591" i="1" s="1"/>
  <c r="BJ2590" i="1" s="1"/>
  <c r="BI2594" i="1"/>
  <c r="BI2593" i="1" s="1"/>
  <c r="BI2592" i="1" s="1"/>
  <c r="BI2591" i="1" s="1"/>
  <c r="BI2590" i="1" s="1"/>
  <c r="BH2594" i="1"/>
  <c r="BH2593" i="1" s="1"/>
  <c r="BH2592" i="1" s="1"/>
  <c r="BH2591" i="1" s="1"/>
  <c r="BH2590" i="1" s="1"/>
  <c r="BG2594" i="1"/>
  <c r="BG2593" i="1" s="1"/>
  <c r="BG2592" i="1" s="1"/>
  <c r="BG2591" i="1" s="1"/>
  <c r="BG2590" i="1" s="1"/>
  <c r="BF2594" i="1"/>
  <c r="BF2593" i="1" s="1"/>
  <c r="BF2592" i="1" s="1"/>
  <c r="BF2591" i="1" s="1"/>
  <c r="BF2590" i="1" s="1"/>
  <c r="BE2594" i="1"/>
  <c r="BE2593" i="1" s="1"/>
  <c r="BE2592" i="1" s="1"/>
  <c r="BE2591" i="1" s="1"/>
  <c r="BE2590" i="1" s="1"/>
  <c r="BD2594" i="1"/>
  <c r="BD2593" i="1" s="1"/>
  <c r="BD2592" i="1" s="1"/>
  <c r="BD2591" i="1" s="1"/>
  <c r="BD2590" i="1" s="1"/>
  <c r="BC2594" i="1"/>
  <c r="BC2593" i="1" s="1"/>
  <c r="BC2592" i="1" s="1"/>
  <c r="BC2591" i="1" s="1"/>
  <c r="BC2590" i="1" s="1"/>
  <c r="BB2594" i="1"/>
  <c r="BB2593" i="1" s="1"/>
  <c r="BB2592" i="1" s="1"/>
  <c r="BB2591" i="1" s="1"/>
  <c r="BB2590" i="1" s="1"/>
  <c r="AX2594" i="1"/>
  <c r="AX2593" i="1" s="1"/>
  <c r="AX2592" i="1" s="1"/>
  <c r="AX2591" i="1" s="1"/>
  <c r="AX2590" i="1" s="1"/>
  <c r="AW2594" i="1"/>
  <c r="AW2593" i="1" s="1"/>
  <c r="AW2592" i="1" s="1"/>
  <c r="AW2591" i="1" s="1"/>
  <c r="AW2590" i="1" s="1"/>
  <c r="AV2594" i="1"/>
  <c r="AV2593" i="1" s="1"/>
  <c r="AV2592" i="1" s="1"/>
  <c r="AV2591" i="1" s="1"/>
  <c r="AV2590" i="1" s="1"/>
  <c r="AR2594" i="1"/>
  <c r="AR2593" i="1" s="1"/>
  <c r="AR2592" i="1" s="1"/>
  <c r="AR2591" i="1" s="1"/>
  <c r="AR2590" i="1" s="1"/>
  <c r="AQ2594" i="1"/>
  <c r="AQ2593" i="1" s="1"/>
  <c r="AQ2592" i="1" s="1"/>
  <c r="AQ2591" i="1" s="1"/>
  <c r="AQ2590" i="1" s="1"/>
  <c r="AP2594" i="1"/>
  <c r="AP2593" i="1" s="1"/>
  <c r="AP2592" i="1" s="1"/>
  <c r="AP2591" i="1" s="1"/>
  <c r="AP2590" i="1" s="1"/>
  <c r="AO2594" i="1"/>
  <c r="AO2593" i="1" s="1"/>
  <c r="AO2592" i="1" s="1"/>
  <c r="AO2591" i="1" s="1"/>
  <c r="AO2590" i="1" s="1"/>
  <c r="AN2594" i="1"/>
  <c r="AN2593" i="1" s="1"/>
  <c r="AN2592" i="1" s="1"/>
  <c r="AN2591" i="1" s="1"/>
  <c r="AN2590" i="1" s="1"/>
  <c r="AM2594" i="1"/>
  <c r="AM2593" i="1" s="1"/>
  <c r="AM2592" i="1" s="1"/>
  <c r="AM2591" i="1" s="1"/>
  <c r="AM2590" i="1" s="1"/>
  <c r="AL2594" i="1"/>
  <c r="AL2593" i="1" s="1"/>
  <c r="AL2592" i="1" s="1"/>
  <c r="AL2591" i="1" s="1"/>
  <c r="AL2590" i="1" s="1"/>
  <c r="AK2594" i="1"/>
  <c r="AK2593" i="1" s="1"/>
  <c r="AK2592" i="1" s="1"/>
  <c r="AK2591" i="1" s="1"/>
  <c r="AK2590" i="1" s="1"/>
  <c r="AJ2594" i="1"/>
  <c r="AJ2593" i="1" s="1"/>
  <c r="AJ2592" i="1" s="1"/>
  <c r="AJ2591" i="1" s="1"/>
  <c r="AJ2590" i="1" s="1"/>
  <c r="AF2594" i="1"/>
  <c r="AB2594" i="1"/>
  <c r="AB2593" i="1" s="1"/>
  <c r="AB2592" i="1" s="1"/>
  <c r="AB2591" i="1" s="1"/>
  <c r="AB2590" i="1" s="1"/>
  <c r="AA2594" i="1"/>
  <c r="AA2593" i="1" s="1"/>
  <c r="AA2592" i="1" s="1"/>
  <c r="AA2591" i="1" s="1"/>
  <c r="AA2590" i="1" s="1"/>
  <c r="Z2594" i="1"/>
  <c r="Z2593" i="1" s="1"/>
  <c r="Z2592" i="1" s="1"/>
  <c r="Z2591" i="1" s="1"/>
  <c r="Z2590" i="1" s="1"/>
  <c r="Y2594" i="1"/>
  <c r="Y2593" i="1" s="1"/>
  <c r="Y2592" i="1" s="1"/>
  <c r="Y2591" i="1" s="1"/>
  <c r="Y2590" i="1" s="1"/>
  <c r="X2594" i="1"/>
  <c r="X2593" i="1" s="1"/>
  <c r="X2592" i="1" s="1"/>
  <c r="X2591" i="1" s="1"/>
  <c r="X2590" i="1" s="1"/>
  <c r="W2594" i="1"/>
  <c r="W2593" i="1" s="1"/>
  <c r="W2592" i="1" s="1"/>
  <c r="W2591" i="1" s="1"/>
  <c r="W2590" i="1" s="1"/>
  <c r="V2594" i="1"/>
  <c r="V2593" i="1" s="1"/>
  <c r="V2592" i="1" s="1"/>
  <c r="V2591" i="1" s="1"/>
  <c r="V2590" i="1" s="1"/>
  <c r="U2594" i="1"/>
  <c r="U2593" i="1" s="1"/>
  <c r="U2592" i="1" s="1"/>
  <c r="U2591" i="1" s="1"/>
  <c r="U2590" i="1" s="1"/>
  <c r="T2594" i="1"/>
  <c r="T2593" i="1" s="1"/>
  <c r="T2592" i="1" s="1"/>
  <c r="T2591" i="1" s="1"/>
  <c r="T2590" i="1" s="1"/>
  <c r="S2594" i="1"/>
  <c r="S2593" i="1" s="1"/>
  <c r="S2592" i="1" s="1"/>
  <c r="S2591" i="1" s="1"/>
  <c r="S2590" i="1" s="1"/>
  <c r="R2594" i="1"/>
  <c r="R2593" i="1" s="1"/>
  <c r="R2592" i="1" s="1"/>
  <c r="R2591" i="1" s="1"/>
  <c r="R2590" i="1" s="1"/>
  <c r="Q2594" i="1"/>
  <c r="Q2593" i="1" s="1"/>
  <c r="Q2592" i="1" s="1"/>
  <c r="Q2591" i="1" s="1"/>
  <c r="Q2590" i="1" s="1"/>
  <c r="P2594" i="1"/>
  <c r="P2593" i="1" s="1"/>
  <c r="P2592" i="1" s="1"/>
  <c r="P2591" i="1" s="1"/>
  <c r="P2590" i="1" s="1"/>
  <c r="L2594" i="1"/>
  <c r="L2593" i="1" s="1"/>
  <c r="L2592" i="1" s="1"/>
  <c r="L2591" i="1" s="1"/>
  <c r="L2590" i="1" s="1"/>
  <c r="K2594" i="1"/>
  <c r="K2593" i="1" s="1"/>
  <c r="K2592" i="1" s="1"/>
  <c r="K2591" i="1" s="1"/>
  <c r="K2590" i="1" s="1"/>
  <c r="J2594" i="1"/>
  <c r="J2593" i="1" s="1"/>
  <c r="J2592" i="1" s="1"/>
  <c r="J2591" i="1" s="1"/>
  <c r="J2590" i="1" s="1"/>
  <c r="I2594" i="1"/>
  <c r="H2594" i="1"/>
  <c r="G2594" i="1"/>
  <c r="AF2593" i="1"/>
  <c r="AF2592" i="1" s="1"/>
  <c r="AF2591" i="1" s="1"/>
  <c r="AF2590" i="1" s="1"/>
  <c r="O2589" i="1"/>
  <c r="AE2589" i="1" s="1"/>
  <c r="AI2589" i="1" s="1"/>
  <c r="AU2589" i="1" s="1"/>
  <c r="BA2589" i="1" s="1"/>
  <c r="BR2589" i="1" s="1"/>
  <c r="N2589" i="1"/>
  <c r="AD2589" i="1" s="1"/>
  <c r="AH2589" i="1" s="1"/>
  <c r="AT2589" i="1" s="1"/>
  <c r="AZ2589" i="1" s="1"/>
  <c r="BO2589" i="1" s="1"/>
  <c r="BQ2589" i="1" s="1"/>
  <c r="M2589" i="1"/>
  <c r="AC2589" i="1" s="1"/>
  <c r="AG2589" i="1" s="1"/>
  <c r="AS2589" i="1" s="1"/>
  <c r="AY2589" i="1" s="1"/>
  <c r="BL2589" i="1" s="1"/>
  <c r="BN2589" i="1" s="1"/>
  <c r="BS2588" i="1"/>
  <c r="BS2587" i="1" s="1"/>
  <c r="BS2586" i="1" s="1"/>
  <c r="BS2585" i="1" s="1"/>
  <c r="BS2584" i="1" s="1"/>
  <c r="BS2583" i="1" s="1"/>
  <c r="BK2588" i="1"/>
  <c r="BK2587" i="1" s="1"/>
  <c r="BK2586" i="1" s="1"/>
  <c r="BK2585" i="1" s="1"/>
  <c r="BK2584" i="1" s="1"/>
  <c r="BK2583" i="1" s="1"/>
  <c r="BJ2588" i="1"/>
  <c r="BJ2587" i="1" s="1"/>
  <c r="BJ2586" i="1" s="1"/>
  <c r="BJ2585" i="1" s="1"/>
  <c r="BJ2584" i="1" s="1"/>
  <c r="BJ2583" i="1" s="1"/>
  <c r="BI2588" i="1"/>
  <c r="BH2588" i="1"/>
  <c r="BH2587" i="1" s="1"/>
  <c r="BH2586" i="1" s="1"/>
  <c r="BH2585" i="1" s="1"/>
  <c r="BH2584" i="1" s="1"/>
  <c r="BH2583" i="1" s="1"/>
  <c r="BG2588" i="1"/>
  <c r="BG2587" i="1" s="1"/>
  <c r="BG2586" i="1" s="1"/>
  <c r="BG2585" i="1" s="1"/>
  <c r="BG2584" i="1" s="1"/>
  <c r="BG2583" i="1" s="1"/>
  <c r="BF2588" i="1"/>
  <c r="BF2587" i="1" s="1"/>
  <c r="BF2586" i="1" s="1"/>
  <c r="BF2585" i="1" s="1"/>
  <c r="BF2584" i="1" s="1"/>
  <c r="BF2583" i="1" s="1"/>
  <c r="BE2588" i="1"/>
  <c r="BE2587" i="1" s="1"/>
  <c r="BE2586" i="1" s="1"/>
  <c r="BE2585" i="1" s="1"/>
  <c r="BE2584" i="1" s="1"/>
  <c r="BE2583" i="1" s="1"/>
  <c r="BD2588" i="1"/>
  <c r="BD2587" i="1" s="1"/>
  <c r="BD2586" i="1" s="1"/>
  <c r="BD2585" i="1" s="1"/>
  <c r="BD2584" i="1" s="1"/>
  <c r="BD2583" i="1" s="1"/>
  <c r="BC2588" i="1"/>
  <c r="BC2587" i="1" s="1"/>
  <c r="BC2586" i="1" s="1"/>
  <c r="BC2585" i="1" s="1"/>
  <c r="BC2584" i="1" s="1"/>
  <c r="BC2583" i="1" s="1"/>
  <c r="BB2588" i="1"/>
  <c r="BB2587" i="1" s="1"/>
  <c r="BB2586" i="1" s="1"/>
  <c r="BB2585" i="1" s="1"/>
  <c r="BB2584" i="1" s="1"/>
  <c r="BB2583" i="1" s="1"/>
  <c r="AX2588" i="1"/>
  <c r="AX2587" i="1" s="1"/>
  <c r="AX2586" i="1" s="1"/>
  <c r="AX2585" i="1" s="1"/>
  <c r="AX2584" i="1" s="1"/>
  <c r="AX2583" i="1" s="1"/>
  <c r="AW2588" i="1"/>
  <c r="AW2587" i="1" s="1"/>
  <c r="AW2586" i="1" s="1"/>
  <c r="AW2585" i="1" s="1"/>
  <c r="AW2584" i="1" s="1"/>
  <c r="AW2583" i="1" s="1"/>
  <c r="AV2588" i="1"/>
  <c r="AV2587" i="1" s="1"/>
  <c r="AV2586" i="1" s="1"/>
  <c r="AV2585" i="1" s="1"/>
  <c r="AV2584" i="1" s="1"/>
  <c r="AV2583" i="1" s="1"/>
  <c r="AR2588" i="1"/>
  <c r="AR2587" i="1" s="1"/>
  <c r="AR2586" i="1" s="1"/>
  <c r="AR2585" i="1" s="1"/>
  <c r="AR2584" i="1" s="1"/>
  <c r="AR2583" i="1" s="1"/>
  <c r="AQ2588" i="1"/>
  <c r="AQ2587" i="1" s="1"/>
  <c r="AQ2586" i="1" s="1"/>
  <c r="AQ2585" i="1" s="1"/>
  <c r="AQ2584" i="1" s="1"/>
  <c r="AQ2583" i="1" s="1"/>
  <c r="AP2588" i="1"/>
  <c r="AP2587" i="1" s="1"/>
  <c r="AP2586" i="1" s="1"/>
  <c r="AP2585" i="1" s="1"/>
  <c r="AP2584" i="1" s="1"/>
  <c r="AP2583" i="1" s="1"/>
  <c r="AO2588" i="1"/>
  <c r="AO2587" i="1" s="1"/>
  <c r="AO2586" i="1" s="1"/>
  <c r="AO2585" i="1" s="1"/>
  <c r="AO2584" i="1" s="1"/>
  <c r="AO2583" i="1" s="1"/>
  <c r="AN2588" i="1"/>
  <c r="AN2587" i="1" s="1"/>
  <c r="AN2586" i="1" s="1"/>
  <c r="AN2585" i="1" s="1"/>
  <c r="AN2584" i="1" s="1"/>
  <c r="AN2583" i="1" s="1"/>
  <c r="AM2588" i="1"/>
  <c r="AM2587" i="1" s="1"/>
  <c r="AM2586" i="1" s="1"/>
  <c r="AM2585" i="1" s="1"/>
  <c r="AM2584" i="1" s="1"/>
  <c r="AM2583" i="1" s="1"/>
  <c r="AL2588" i="1"/>
  <c r="AL2587" i="1" s="1"/>
  <c r="AL2586" i="1" s="1"/>
  <c r="AL2585" i="1" s="1"/>
  <c r="AL2584" i="1" s="1"/>
  <c r="AL2583" i="1" s="1"/>
  <c r="AK2588" i="1"/>
  <c r="AK2587" i="1" s="1"/>
  <c r="AK2586" i="1" s="1"/>
  <c r="AK2585" i="1" s="1"/>
  <c r="AK2584" i="1" s="1"/>
  <c r="AK2583" i="1" s="1"/>
  <c r="AJ2588" i="1"/>
  <c r="AJ2587" i="1" s="1"/>
  <c r="AJ2586" i="1" s="1"/>
  <c r="AJ2585" i="1" s="1"/>
  <c r="AJ2584" i="1" s="1"/>
  <c r="AJ2583" i="1" s="1"/>
  <c r="AF2588" i="1"/>
  <c r="AF2587" i="1" s="1"/>
  <c r="AF2586" i="1" s="1"/>
  <c r="AF2585" i="1" s="1"/>
  <c r="AF2584" i="1" s="1"/>
  <c r="AF2583" i="1" s="1"/>
  <c r="AB2588" i="1"/>
  <c r="AB2587" i="1" s="1"/>
  <c r="AB2586" i="1" s="1"/>
  <c r="AB2585" i="1" s="1"/>
  <c r="AB2584" i="1" s="1"/>
  <c r="AB2583" i="1" s="1"/>
  <c r="AA2588" i="1"/>
  <c r="AA2587" i="1" s="1"/>
  <c r="AA2586" i="1" s="1"/>
  <c r="AA2585" i="1" s="1"/>
  <c r="AA2584" i="1" s="1"/>
  <c r="AA2583" i="1" s="1"/>
  <c r="Z2588" i="1"/>
  <c r="Z2587" i="1" s="1"/>
  <c r="Z2586" i="1" s="1"/>
  <c r="Z2585" i="1" s="1"/>
  <c r="Z2584" i="1" s="1"/>
  <c r="Z2583" i="1" s="1"/>
  <c r="Y2588" i="1"/>
  <c r="Y2587" i="1" s="1"/>
  <c r="Y2586" i="1" s="1"/>
  <c r="Y2585" i="1" s="1"/>
  <c r="Y2584" i="1" s="1"/>
  <c r="Y2583" i="1" s="1"/>
  <c r="X2588" i="1"/>
  <c r="X2587" i="1" s="1"/>
  <c r="X2586" i="1" s="1"/>
  <c r="X2585" i="1" s="1"/>
  <c r="X2584" i="1" s="1"/>
  <c r="X2583" i="1" s="1"/>
  <c r="W2588" i="1"/>
  <c r="W2587" i="1" s="1"/>
  <c r="W2586" i="1" s="1"/>
  <c r="W2585" i="1" s="1"/>
  <c r="W2584" i="1" s="1"/>
  <c r="W2583" i="1" s="1"/>
  <c r="V2588" i="1"/>
  <c r="V2587" i="1" s="1"/>
  <c r="V2586" i="1" s="1"/>
  <c r="V2585" i="1" s="1"/>
  <c r="V2584" i="1" s="1"/>
  <c r="V2583" i="1" s="1"/>
  <c r="U2588" i="1"/>
  <c r="U2587" i="1" s="1"/>
  <c r="U2586" i="1" s="1"/>
  <c r="U2585" i="1" s="1"/>
  <c r="U2584" i="1" s="1"/>
  <c r="U2583" i="1" s="1"/>
  <c r="T2588" i="1"/>
  <c r="T2587" i="1" s="1"/>
  <c r="T2586" i="1" s="1"/>
  <c r="T2585" i="1" s="1"/>
  <c r="T2584" i="1" s="1"/>
  <c r="T2583" i="1" s="1"/>
  <c r="S2588" i="1"/>
  <c r="S2587" i="1" s="1"/>
  <c r="S2586" i="1" s="1"/>
  <c r="S2585" i="1" s="1"/>
  <c r="S2584" i="1" s="1"/>
  <c r="S2583" i="1" s="1"/>
  <c r="R2588" i="1"/>
  <c r="R2587" i="1" s="1"/>
  <c r="R2586" i="1" s="1"/>
  <c r="R2585" i="1" s="1"/>
  <c r="R2584" i="1" s="1"/>
  <c r="R2583" i="1" s="1"/>
  <c r="Q2588" i="1"/>
  <c r="Q2587" i="1" s="1"/>
  <c r="Q2586" i="1" s="1"/>
  <c r="Q2585" i="1" s="1"/>
  <c r="Q2584" i="1" s="1"/>
  <c r="Q2583" i="1" s="1"/>
  <c r="P2588" i="1"/>
  <c r="P2587" i="1" s="1"/>
  <c r="P2586" i="1" s="1"/>
  <c r="P2585" i="1" s="1"/>
  <c r="P2584" i="1" s="1"/>
  <c r="P2583" i="1" s="1"/>
  <c r="L2588" i="1"/>
  <c r="L2587" i="1" s="1"/>
  <c r="L2586" i="1" s="1"/>
  <c r="L2585" i="1" s="1"/>
  <c r="L2584" i="1" s="1"/>
  <c r="L2583" i="1" s="1"/>
  <c r="K2588" i="1"/>
  <c r="K2587" i="1" s="1"/>
  <c r="K2586" i="1" s="1"/>
  <c r="K2585" i="1" s="1"/>
  <c r="K2584" i="1" s="1"/>
  <c r="K2583" i="1" s="1"/>
  <c r="J2588" i="1"/>
  <c r="J2587" i="1" s="1"/>
  <c r="J2586" i="1" s="1"/>
  <c r="I2588" i="1"/>
  <c r="H2588" i="1"/>
  <c r="G2588" i="1"/>
  <c r="BI2587" i="1"/>
  <c r="BI2586" i="1" s="1"/>
  <c r="BI2585" i="1" s="1"/>
  <c r="BI2584" i="1" s="1"/>
  <c r="BI2583" i="1" s="1"/>
  <c r="O2582" i="1"/>
  <c r="AE2582" i="1" s="1"/>
  <c r="AI2582" i="1" s="1"/>
  <c r="AU2582" i="1" s="1"/>
  <c r="BA2582" i="1" s="1"/>
  <c r="BR2582" i="1" s="1"/>
  <c r="N2582" i="1"/>
  <c r="AD2582" i="1" s="1"/>
  <c r="AH2582" i="1" s="1"/>
  <c r="AT2582" i="1" s="1"/>
  <c r="AZ2582" i="1" s="1"/>
  <c r="BO2582" i="1" s="1"/>
  <c r="BQ2582" i="1" s="1"/>
  <c r="M2582" i="1"/>
  <c r="AC2582" i="1" s="1"/>
  <c r="AG2582" i="1" s="1"/>
  <c r="AS2582" i="1" s="1"/>
  <c r="AY2582" i="1" s="1"/>
  <c r="BL2582" i="1" s="1"/>
  <c r="BN2582" i="1" s="1"/>
  <c r="BS2581" i="1"/>
  <c r="BS2580" i="1" s="1"/>
  <c r="BS2579" i="1" s="1"/>
  <c r="BS2578" i="1" s="1"/>
  <c r="BK2581" i="1"/>
  <c r="BK2580" i="1" s="1"/>
  <c r="BK2579" i="1" s="1"/>
  <c r="BK2578" i="1" s="1"/>
  <c r="BJ2581" i="1"/>
  <c r="BJ2580" i="1" s="1"/>
  <c r="BJ2579" i="1" s="1"/>
  <c r="BJ2578" i="1" s="1"/>
  <c r="BI2581" i="1"/>
  <c r="BI2580" i="1" s="1"/>
  <c r="BI2579" i="1" s="1"/>
  <c r="BI2578" i="1" s="1"/>
  <c r="BH2581" i="1"/>
  <c r="BH2580" i="1" s="1"/>
  <c r="BH2579" i="1" s="1"/>
  <c r="BH2578" i="1" s="1"/>
  <c r="BG2581" i="1"/>
  <c r="BG2580" i="1" s="1"/>
  <c r="BG2579" i="1" s="1"/>
  <c r="BG2578" i="1" s="1"/>
  <c r="BF2581" i="1"/>
  <c r="BF2580" i="1" s="1"/>
  <c r="BF2579" i="1" s="1"/>
  <c r="BF2578" i="1" s="1"/>
  <c r="BE2581" i="1"/>
  <c r="BE2580" i="1" s="1"/>
  <c r="BE2579" i="1" s="1"/>
  <c r="BE2578" i="1" s="1"/>
  <c r="BD2581" i="1"/>
  <c r="BD2580" i="1" s="1"/>
  <c r="BD2579" i="1" s="1"/>
  <c r="BD2578" i="1" s="1"/>
  <c r="BC2581" i="1"/>
  <c r="BC2580" i="1" s="1"/>
  <c r="BC2579" i="1" s="1"/>
  <c r="BC2578" i="1" s="1"/>
  <c r="BB2581" i="1"/>
  <c r="BB2580" i="1" s="1"/>
  <c r="BB2579" i="1" s="1"/>
  <c r="BB2578" i="1" s="1"/>
  <c r="AX2581" i="1"/>
  <c r="AX2580" i="1" s="1"/>
  <c r="AX2579" i="1" s="1"/>
  <c r="AX2578" i="1" s="1"/>
  <c r="AW2581" i="1"/>
  <c r="AW2580" i="1" s="1"/>
  <c r="AW2579" i="1" s="1"/>
  <c r="AW2578" i="1" s="1"/>
  <c r="AV2581" i="1"/>
  <c r="AV2580" i="1" s="1"/>
  <c r="AV2579" i="1" s="1"/>
  <c r="AV2578" i="1" s="1"/>
  <c r="AR2581" i="1"/>
  <c r="AR2580" i="1" s="1"/>
  <c r="AR2579" i="1" s="1"/>
  <c r="AR2578" i="1" s="1"/>
  <c r="AQ2581" i="1"/>
  <c r="AQ2580" i="1" s="1"/>
  <c r="AQ2579" i="1" s="1"/>
  <c r="AQ2578" i="1" s="1"/>
  <c r="AP2581" i="1"/>
  <c r="AP2580" i="1" s="1"/>
  <c r="AP2579" i="1" s="1"/>
  <c r="AP2578" i="1" s="1"/>
  <c r="AO2581" i="1"/>
  <c r="AO2580" i="1" s="1"/>
  <c r="AO2579" i="1" s="1"/>
  <c r="AO2578" i="1" s="1"/>
  <c r="AN2581" i="1"/>
  <c r="AN2580" i="1" s="1"/>
  <c r="AN2579" i="1" s="1"/>
  <c r="AN2578" i="1" s="1"/>
  <c r="AM2581" i="1"/>
  <c r="AM2580" i="1" s="1"/>
  <c r="AM2579" i="1" s="1"/>
  <c r="AM2578" i="1" s="1"/>
  <c r="AL2581" i="1"/>
  <c r="AL2580" i="1" s="1"/>
  <c r="AL2579" i="1" s="1"/>
  <c r="AL2578" i="1" s="1"/>
  <c r="AK2581" i="1"/>
  <c r="AK2580" i="1" s="1"/>
  <c r="AK2579" i="1" s="1"/>
  <c r="AK2578" i="1" s="1"/>
  <c r="AJ2581" i="1"/>
  <c r="AJ2580" i="1" s="1"/>
  <c r="AJ2579" i="1" s="1"/>
  <c r="AJ2578" i="1" s="1"/>
  <c r="AF2581" i="1"/>
  <c r="AF2580" i="1" s="1"/>
  <c r="AF2579" i="1" s="1"/>
  <c r="AF2578" i="1" s="1"/>
  <c r="AB2581" i="1"/>
  <c r="AB2580" i="1" s="1"/>
  <c r="AB2579" i="1" s="1"/>
  <c r="AB2578" i="1" s="1"/>
  <c r="AA2581" i="1"/>
  <c r="AA2580" i="1" s="1"/>
  <c r="AA2579" i="1" s="1"/>
  <c r="AA2578" i="1" s="1"/>
  <c r="Z2581" i="1"/>
  <c r="Z2580" i="1" s="1"/>
  <c r="Z2579" i="1" s="1"/>
  <c r="Z2578" i="1" s="1"/>
  <c r="Y2581" i="1"/>
  <c r="Y2580" i="1" s="1"/>
  <c r="Y2579" i="1" s="1"/>
  <c r="Y2578" i="1" s="1"/>
  <c r="X2581" i="1"/>
  <c r="X2580" i="1" s="1"/>
  <c r="X2579" i="1" s="1"/>
  <c r="X2578" i="1" s="1"/>
  <c r="W2581" i="1"/>
  <c r="W2580" i="1" s="1"/>
  <c r="W2579" i="1" s="1"/>
  <c r="W2578" i="1" s="1"/>
  <c r="V2581" i="1"/>
  <c r="V2580" i="1" s="1"/>
  <c r="V2579" i="1" s="1"/>
  <c r="V2578" i="1" s="1"/>
  <c r="U2581" i="1"/>
  <c r="U2580" i="1" s="1"/>
  <c r="U2579" i="1" s="1"/>
  <c r="U2578" i="1" s="1"/>
  <c r="T2581" i="1"/>
  <c r="T2580" i="1" s="1"/>
  <c r="T2579" i="1" s="1"/>
  <c r="T2578" i="1" s="1"/>
  <c r="S2581" i="1"/>
  <c r="S2580" i="1" s="1"/>
  <c r="S2579" i="1" s="1"/>
  <c r="S2578" i="1" s="1"/>
  <c r="R2581" i="1"/>
  <c r="R2580" i="1" s="1"/>
  <c r="R2579" i="1" s="1"/>
  <c r="R2578" i="1" s="1"/>
  <c r="Q2581" i="1"/>
  <c r="Q2580" i="1" s="1"/>
  <c r="Q2579" i="1" s="1"/>
  <c r="Q2578" i="1" s="1"/>
  <c r="P2581" i="1"/>
  <c r="P2580" i="1" s="1"/>
  <c r="L2581" i="1"/>
  <c r="K2581" i="1"/>
  <c r="K2580" i="1" s="1"/>
  <c r="K2579" i="1" s="1"/>
  <c r="K2578" i="1" s="1"/>
  <c r="J2581" i="1"/>
  <c r="J2580" i="1" s="1"/>
  <c r="J2579" i="1" s="1"/>
  <c r="I2581" i="1"/>
  <c r="I2580" i="1" s="1"/>
  <c r="H2581" i="1"/>
  <c r="G2581" i="1"/>
  <c r="G2580" i="1" s="1"/>
  <c r="O2577" i="1"/>
  <c r="AE2577" i="1" s="1"/>
  <c r="AI2577" i="1" s="1"/>
  <c r="AU2577" i="1" s="1"/>
  <c r="BA2577" i="1" s="1"/>
  <c r="BR2577" i="1" s="1"/>
  <c r="N2577" i="1"/>
  <c r="AD2577" i="1" s="1"/>
  <c r="AH2577" i="1" s="1"/>
  <c r="AT2577" i="1" s="1"/>
  <c r="AZ2577" i="1" s="1"/>
  <c r="BO2577" i="1" s="1"/>
  <c r="BQ2577" i="1" s="1"/>
  <c r="M2577" i="1"/>
  <c r="AC2577" i="1" s="1"/>
  <c r="AG2577" i="1" s="1"/>
  <c r="AS2577" i="1" s="1"/>
  <c r="AY2577" i="1" s="1"/>
  <c r="BL2577" i="1" s="1"/>
  <c r="BN2577" i="1" s="1"/>
  <c r="BS2576" i="1"/>
  <c r="BS2575" i="1" s="1"/>
  <c r="BS2574" i="1" s="1"/>
  <c r="BS2573" i="1" s="1"/>
  <c r="BS2572" i="1" s="1"/>
  <c r="BK2576" i="1"/>
  <c r="BK2575" i="1" s="1"/>
  <c r="BK2574" i="1" s="1"/>
  <c r="BK2573" i="1" s="1"/>
  <c r="BK2572" i="1" s="1"/>
  <c r="BJ2576" i="1"/>
  <c r="BJ2575" i="1" s="1"/>
  <c r="BJ2574" i="1" s="1"/>
  <c r="BJ2573" i="1" s="1"/>
  <c r="BJ2572" i="1" s="1"/>
  <c r="BI2576" i="1"/>
  <c r="BI2575" i="1" s="1"/>
  <c r="BI2574" i="1" s="1"/>
  <c r="BI2573" i="1" s="1"/>
  <c r="BI2572" i="1" s="1"/>
  <c r="BH2576" i="1"/>
  <c r="BH2575" i="1" s="1"/>
  <c r="BH2574" i="1" s="1"/>
  <c r="BH2573" i="1" s="1"/>
  <c r="BH2572" i="1" s="1"/>
  <c r="BG2576" i="1"/>
  <c r="BG2575" i="1" s="1"/>
  <c r="BG2574" i="1" s="1"/>
  <c r="BG2573" i="1" s="1"/>
  <c r="BG2572" i="1" s="1"/>
  <c r="BF2576" i="1"/>
  <c r="BF2575" i="1" s="1"/>
  <c r="BF2574" i="1" s="1"/>
  <c r="BF2573" i="1" s="1"/>
  <c r="BF2572" i="1" s="1"/>
  <c r="BE2576" i="1"/>
  <c r="BE2575" i="1" s="1"/>
  <c r="BE2574" i="1" s="1"/>
  <c r="BE2573" i="1" s="1"/>
  <c r="BE2572" i="1" s="1"/>
  <c r="BD2576" i="1"/>
  <c r="BD2575" i="1" s="1"/>
  <c r="BD2574" i="1" s="1"/>
  <c r="BC2576" i="1"/>
  <c r="BC2575" i="1" s="1"/>
  <c r="BC2574" i="1" s="1"/>
  <c r="BC2573" i="1" s="1"/>
  <c r="BC2572" i="1" s="1"/>
  <c r="BB2576" i="1"/>
  <c r="BB2575" i="1" s="1"/>
  <c r="BB2574" i="1" s="1"/>
  <c r="BB2573" i="1" s="1"/>
  <c r="BB2572" i="1" s="1"/>
  <c r="AX2576" i="1"/>
  <c r="AX2575" i="1" s="1"/>
  <c r="AX2574" i="1" s="1"/>
  <c r="AX2573" i="1" s="1"/>
  <c r="AX2572" i="1" s="1"/>
  <c r="AW2576" i="1"/>
  <c r="AW2575" i="1" s="1"/>
  <c r="AW2574" i="1" s="1"/>
  <c r="AW2573" i="1" s="1"/>
  <c r="AW2572" i="1" s="1"/>
  <c r="AV2576" i="1"/>
  <c r="AV2575" i="1" s="1"/>
  <c r="AV2574" i="1" s="1"/>
  <c r="AV2573" i="1" s="1"/>
  <c r="AV2572" i="1" s="1"/>
  <c r="AR2576" i="1"/>
  <c r="AR2575" i="1" s="1"/>
  <c r="AR2574" i="1" s="1"/>
  <c r="AR2573" i="1" s="1"/>
  <c r="AR2572" i="1" s="1"/>
  <c r="AQ2576" i="1"/>
  <c r="AP2576" i="1"/>
  <c r="AP2575" i="1" s="1"/>
  <c r="AP2574" i="1" s="1"/>
  <c r="AP2573" i="1" s="1"/>
  <c r="AP2572" i="1" s="1"/>
  <c r="AO2576" i="1"/>
  <c r="AO2575" i="1" s="1"/>
  <c r="AO2574" i="1" s="1"/>
  <c r="AO2573" i="1" s="1"/>
  <c r="AO2572" i="1" s="1"/>
  <c r="AN2576" i="1"/>
  <c r="AN2575" i="1" s="1"/>
  <c r="AN2574" i="1" s="1"/>
  <c r="AN2573" i="1" s="1"/>
  <c r="AN2572" i="1" s="1"/>
  <c r="AM2576" i="1"/>
  <c r="AM2575" i="1" s="1"/>
  <c r="AM2574" i="1" s="1"/>
  <c r="AM2573" i="1" s="1"/>
  <c r="AM2572" i="1" s="1"/>
  <c r="AL2576" i="1"/>
  <c r="AL2575" i="1" s="1"/>
  <c r="AL2574" i="1" s="1"/>
  <c r="AL2573" i="1" s="1"/>
  <c r="AL2572" i="1" s="1"/>
  <c r="AK2576" i="1"/>
  <c r="AK2575" i="1" s="1"/>
  <c r="AK2574" i="1" s="1"/>
  <c r="AK2573" i="1" s="1"/>
  <c r="AK2572" i="1" s="1"/>
  <c r="AJ2576" i="1"/>
  <c r="AJ2575" i="1" s="1"/>
  <c r="AJ2574" i="1" s="1"/>
  <c r="AJ2573" i="1" s="1"/>
  <c r="AJ2572" i="1" s="1"/>
  <c r="AF2576" i="1"/>
  <c r="AF2575" i="1" s="1"/>
  <c r="AF2574" i="1" s="1"/>
  <c r="AF2573" i="1" s="1"/>
  <c r="AF2572" i="1" s="1"/>
  <c r="AB2576" i="1"/>
  <c r="AB2575" i="1" s="1"/>
  <c r="AB2574" i="1" s="1"/>
  <c r="AB2573" i="1" s="1"/>
  <c r="AB2572" i="1" s="1"/>
  <c r="AA2576" i="1"/>
  <c r="AA2575" i="1" s="1"/>
  <c r="AA2574" i="1" s="1"/>
  <c r="AA2573" i="1" s="1"/>
  <c r="AA2572" i="1" s="1"/>
  <c r="Z2576" i="1"/>
  <c r="Z2575" i="1" s="1"/>
  <c r="Z2574" i="1" s="1"/>
  <c r="Z2573" i="1" s="1"/>
  <c r="Z2572" i="1" s="1"/>
  <c r="Y2576" i="1"/>
  <c r="Y2575" i="1" s="1"/>
  <c r="Y2574" i="1" s="1"/>
  <c r="Y2573" i="1" s="1"/>
  <c r="Y2572" i="1" s="1"/>
  <c r="X2576" i="1"/>
  <c r="X2575" i="1" s="1"/>
  <c r="X2574" i="1" s="1"/>
  <c r="X2573" i="1" s="1"/>
  <c r="X2572" i="1" s="1"/>
  <c r="W2576" i="1"/>
  <c r="W2575" i="1" s="1"/>
  <c r="W2574" i="1" s="1"/>
  <c r="W2573" i="1" s="1"/>
  <c r="W2572" i="1" s="1"/>
  <c r="V2576" i="1"/>
  <c r="V2575" i="1" s="1"/>
  <c r="V2574" i="1" s="1"/>
  <c r="V2573" i="1" s="1"/>
  <c r="V2572" i="1" s="1"/>
  <c r="U2576" i="1"/>
  <c r="U2575" i="1" s="1"/>
  <c r="U2574" i="1" s="1"/>
  <c r="U2573" i="1" s="1"/>
  <c r="U2572" i="1" s="1"/>
  <c r="T2576" i="1"/>
  <c r="T2575" i="1" s="1"/>
  <c r="T2574" i="1" s="1"/>
  <c r="T2573" i="1" s="1"/>
  <c r="T2572" i="1" s="1"/>
  <c r="S2576" i="1"/>
  <c r="S2575" i="1" s="1"/>
  <c r="S2574" i="1" s="1"/>
  <c r="S2573" i="1" s="1"/>
  <c r="S2572" i="1" s="1"/>
  <c r="R2576" i="1"/>
  <c r="R2575" i="1" s="1"/>
  <c r="R2574" i="1" s="1"/>
  <c r="R2573" i="1" s="1"/>
  <c r="R2572" i="1" s="1"/>
  <c r="Q2576" i="1"/>
  <c r="Q2575" i="1" s="1"/>
  <c r="Q2574" i="1" s="1"/>
  <c r="Q2573" i="1" s="1"/>
  <c r="Q2572" i="1" s="1"/>
  <c r="P2576" i="1"/>
  <c r="P2575" i="1" s="1"/>
  <c r="P2574" i="1" s="1"/>
  <c r="P2573" i="1" s="1"/>
  <c r="P2572" i="1" s="1"/>
  <c r="L2576" i="1"/>
  <c r="L2575" i="1" s="1"/>
  <c r="L2574" i="1" s="1"/>
  <c r="L2573" i="1" s="1"/>
  <c r="L2572" i="1" s="1"/>
  <c r="K2576" i="1"/>
  <c r="J2576" i="1"/>
  <c r="I2576" i="1"/>
  <c r="H2576" i="1"/>
  <c r="H2575" i="1" s="1"/>
  <c r="H2574" i="1" s="1"/>
  <c r="H2573" i="1" s="1"/>
  <c r="G2576" i="1"/>
  <c r="G2575" i="1" s="1"/>
  <c r="AQ2575" i="1"/>
  <c r="AQ2574" i="1" s="1"/>
  <c r="AQ2573" i="1" s="1"/>
  <c r="AQ2572" i="1" s="1"/>
  <c r="BD2573" i="1"/>
  <c r="BD2572" i="1" s="1"/>
  <c r="O2570" i="1"/>
  <c r="AE2570" i="1" s="1"/>
  <c r="AI2570" i="1" s="1"/>
  <c r="AU2570" i="1" s="1"/>
  <c r="BA2570" i="1" s="1"/>
  <c r="BR2570" i="1" s="1"/>
  <c r="N2570" i="1"/>
  <c r="AD2570" i="1" s="1"/>
  <c r="AH2570" i="1" s="1"/>
  <c r="AT2570" i="1" s="1"/>
  <c r="AZ2570" i="1" s="1"/>
  <c r="BO2570" i="1" s="1"/>
  <c r="BQ2570" i="1" s="1"/>
  <c r="M2570" i="1"/>
  <c r="AC2570" i="1" s="1"/>
  <c r="AG2570" i="1" s="1"/>
  <c r="AS2570" i="1" s="1"/>
  <c r="AY2570" i="1" s="1"/>
  <c r="BL2570" i="1" s="1"/>
  <c r="BN2570" i="1" s="1"/>
  <c r="BS2569" i="1"/>
  <c r="BK2569" i="1"/>
  <c r="BJ2569" i="1"/>
  <c r="BI2569" i="1"/>
  <c r="BH2569" i="1"/>
  <c r="BG2569" i="1"/>
  <c r="BF2569" i="1"/>
  <c r="BE2569" i="1"/>
  <c r="BD2569" i="1"/>
  <c r="BC2569" i="1"/>
  <c r="BB2569" i="1"/>
  <c r="AX2569" i="1"/>
  <c r="AW2569" i="1"/>
  <c r="AV2569" i="1"/>
  <c r="AR2569" i="1"/>
  <c r="AQ2569" i="1"/>
  <c r="AP2569" i="1"/>
  <c r="AO2569" i="1"/>
  <c r="AN2569" i="1"/>
  <c r="AM2569" i="1"/>
  <c r="AL2569" i="1"/>
  <c r="AK2569" i="1"/>
  <c r="AJ2569" i="1"/>
  <c r="AF2569" i="1"/>
  <c r="AB2569" i="1"/>
  <c r="AA2569" i="1"/>
  <c r="Z2569" i="1"/>
  <c r="Y2569" i="1"/>
  <c r="X2569" i="1"/>
  <c r="W2569" i="1"/>
  <c r="V2569" i="1"/>
  <c r="U2569" i="1"/>
  <c r="T2569" i="1"/>
  <c r="S2569" i="1"/>
  <c r="R2569" i="1"/>
  <c r="Q2569" i="1"/>
  <c r="P2569" i="1"/>
  <c r="L2569" i="1"/>
  <c r="K2569" i="1"/>
  <c r="J2569" i="1"/>
  <c r="I2569" i="1"/>
  <c r="H2569" i="1"/>
  <c r="G2569" i="1"/>
  <c r="O2568" i="1"/>
  <c r="AE2568" i="1" s="1"/>
  <c r="AI2568" i="1" s="1"/>
  <c r="AU2568" i="1" s="1"/>
  <c r="BA2568" i="1" s="1"/>
  <c r="BR2568" i="1" s="1"/>
  <c r="N2568" i="1"/>
  <c r="AD2568" i="1" s="1"/>
  <c r="AH2568" i="1" s="1"/>
  <c r="AT2568" i="1" s="1"/>
  <c r="AZ2568" i="1" s="1"/>
  <c r="BO2568" i="1" s="1"/>
  <c r="BQ2568" i="1" s="1"/>
  <c r="M2568" i="1"/>
  <c r="AC2568" i="1" s="1"/>
  <c r="AG2568" i="1" s="1"/>
  <c r="AS2568" i="1" s="1"/>
  <c r="AY2568" i="1" s="1"/>
  <c r="BL2568" i="1" s="1"/>
  <c r="BN2568" i="1" s="1"/>
  <c r="BS2567" i="1"/>
  <c r="BK2567" i="1"/>
  <c r="BJ2567" i="1"/>
  <c r="BI2567" i="1"/>
  <c r="BH2567" i="1"/>
  <c r="BG2567" i="1"/>
  <c r="BF2567" i="1"/>
  <c r="BE2567" i="1"/>
  <c r="BD2567" i="1"/>
  <c r="BC2567" i="1"/>
  <c r="BB2567" i="1"/>
  <c r="AX2567" i="1"/>
  <c r="AW2567" i="1"/>
  <c r="AV2567" i="1"/>
  <c r="AR2567" i="1"/>
  <c r="AQ2567" i="1"/>
  <c r="AP2567" i="1"/>
  <c r="AO2567" i="1"/>
  <c r="AN2567" i="1"/>
  <c r="AM2567" i="1"/>
  <c r="AL2567" i="1"/>
  <c r="AK2567" i="1"/>
  <c r="AJ2567" i="1"/>
  <c r="AF2567" i="1"/>
  <c r="AB2567" i="1"/>
  <c r="AA2567" i="1"/>
  <c r="Z2567" i="1"/>
  <c r="Y2567" i="1"/>
  <c r="X2567" i="1"/>
  <c r="W2567" i="1"/>
  <c r="V2567" i="1"/>
  <c r="U2567" i="1"/>
  <c r="T2567" i="1"/>
  <c r="S2567" i="1"/>
  <c r="R2567" i="1"/>
  <c r="Q2567" i="1"/>
  <c r="P2567" i="1"/>
  <c r="L2567" i="1"/>
  <c r="K2567" i="1"/>
  <c r="J2567" i="1"/>
  <c r="I2567" i="1"/>
  <c r="H2567" i="1"/>
  <c r="G2567" i="1"/>
  <c r="O2566" i="1"/>
  <c r="AE2566" i="1" s="1"/>
  <c r="AI2566" i="1" s="1"/>
  <c r="AU2566" i="1" s="1"/>
  <c r="BA2566" i="1" s="1"/>
  <c r="BR2566" i="1" s="1"/>
  <c r="N2566" i="1"/>
  <c r="AD2566" i="1" s="1"/>
  <c r="AH2566" i="1" s="1"/>
  <c r="AT2566" i="1" s="1"/>
  <c r="AZ2566" i="1" s="1"/>
  <c r="BO2566" i="1" s="1"/>
  <c r="BQ2566" i="1" s="1"/>
  <c r="M2566" i="1"/>
  <c r="AC2566" i="1" s="1"/>
  <c r="AG2566" i="1" s="1"/>
  <c r="AS2566" i="1" s="1"/>
  <c r="AY2566" i="1" s="1"/>
  <c r="BL2566" i="1" s="1"/>
  <c r="BN2566" i="1" s="1"/>
  <c r="BS2565" i="1"/>
  <c r="BK2565" i="1"/>
  <c r="BJ2565" i="1"/>
  <c r="BI2565" i="1"/>
  <c r="BH2565" i="1"/>
  <c r="BG2565" i="1"/>
  <c r="BF2565" i="1"/>
  <c r="BE2565" i="1"/>
  <c r="BD2565" i="1"/>
  <c r="BC2565" i="1"/>
  <c r="BB2565" i="1"/>
  <c r="AX2565" i="1"/>
  <c r="AW2565" i="1"/>
  <c r="AV2565" i="1"/>
  <c r="AR2565" i="1"/>
  <c r="AQ2565" i="1"/>
  <c r="AP2565" i="1"/>
  <c r="AO2565" i="1"/>
  <c r="AN2565" i="1"/>
  <c r="AM2565" i="1"/>
  <c r="AL2565" i="1"/>
  <c r="AK2565" i="1"/>
  <c r="AJ2565" i="1"/>
  <c r="AF2565" i="1"/>
  <c r="AB2565" i="1"/>
  <c r="AA2565" i="1"/>
  <c r="Z2565" i="1"/>
  <c r="Y2565" i="1"/>
  <c r="X2565" i="1"/>
  <c r="W2565" i="1"/>
  <c r="V2565" i="1"/>
  <c r="U2565" i="1"/>
  <c r="T2565" i="1"/>
  <c r="S2565" i="1"/>
  <c r="R2565" i="1"/>
  <c r="Q2565" i="1"/>
  <c r="P2565" i="1"/>
  <c r="L2565" i="1"/>
  <c r="K2565" i="1"/>
  <c r="J2565" i="1"/>
  <c r="I2565" i="1"/>
  <c r="H2565" i="1"/>
  <c r="G2565" i="1"/>
  <c r="O2564" i="1"/>
  <c r="AE2564" i="1" s="1"/>
  <c r="AI2564" i="1" s="1"/>
  <c r="AU2564" i="1" s="1"/>
  <c r="BA2564" i="1" s="1"/>
  <c r="BR2564" i="1" s="1"/>
  <c r="N2564" i="1"/>
  <c r="AD2564" i="1" s="1"/>
  <c r="AH2564" i="1" s="1"/>
  <c r="AT2564" i="1" s="1"/>
  <c r="AZ2564" i="1" s="1"/>
  <c r="BO2564" i="1" s="1"/>
  <c r="BQ2564" i="1" s="1"/>
  <c r="M2564" i="1"/>
  <c r="AC2564" i="1" s="1"/>
  <c r="AG2564" i="1" s="1"/>
  <c r="AS2564" i="1" s="1"/>
  <c r="AY2564" i="1" s="1"/>
  <c r="BL2564" i="1" s="1"/>
  <c r="BN2564" i="1" s="1"/>
  <c r="BS2563" i="1"/>
  <c r="BK2563" i="1"/>
  <c r="BJ2563" i="1"/>
  <c r="BI2563" i="1"/>
  <c r="BH2563" i="1"/>
  <c r="BG2563" i="1"/>
  <c r="BF2563" i="1"/>
  <c r="BE2563" i="1"/>
  <c r="BD2563" i="1"/>
  <c r="BC2563" i="1"/>
  <c r="BB2563" i="1"/>
  <c r="AX2563" i="1"/>
  <c r="AW2563" i="1"/>
  <c r="AV2563" i="1"/>
  <c r="AR2563" i="1"/>
  <c r="AQ2563" i="1"/>
  <c r="AP2563" i="1"/>
  <c r="AO2563" i="1"/>
  <c r="AN2563" i="1"/>
  <c r="AM2563" i="1"/>
  <c r="AL2563" i="1"/>
  <c r="AK2563" i="1"/>
  <c r="AJ2563" i="1"/>
  <c r="AF2563" i="1"/>
  <c r="AB2563" i="1"/>
  <c r="AA2563" i="1"/>
  <c r="Z2563" i="1"/>
  <c r="Y2563" i="1"/>
  <c r="X2563" i="1"/>
  <c r="W2563" i="1"/>
  <c r="V2563" i="1"/>
  <c r="U2563" i="1"/>
  <c r="T2563" i="1"/>
  <c r="S2563" i="1"/>
  <c r="R2563" i="1"/>
  <c r="Q2563" i="1"/>
  <c r="P2563" i="1"/>
  <c r="L2563" i="1"/>
  <c r="K2563" i="1"/>
  <c r="J2563" i="1"/>
  <c r="I2563" i="1"/>
  <c r="H2563" i="1"/>
  <c r="G2563" i="1"/>
  <c r="R2562" i="1"/>
  <c r="O2562" i="1"/>
  <c r="AE2562" i="1" s="1"/>
  <c r="AI2562" i="1" s="1"/>
  <c r="AU2562" i="1" s="1"/>
  <c r="BA2562" i="1" s="1"/>
  <c r="BR2562" i="1" s="1"/>
  <c r="N2562" i="1"/>
  <c r="AD2562" i="1" s="1"/>
  <c r="AH2562" i="1" s="1"/>
  <c r="AT2562" i="1" s="1"/>
  <c r="AZ2562" i="1" s="1"/>
  <c r="BO2562" i="1" s="1"/>
  <c r="BQ2562" i="1" s="1"/>
  <c r="M2562" i="1"/>
  <c r="AC2562" i="1" s="1"/>
  <c r="AG2562" i="1" s="1"/>
  <c r="AS2562" i="1" s="1"/>
  <c r="AY2562" i="1" s="1"/>
  <c r="BL2562" i="1" s="1"/>
  <c r="BN2562" i="1" s="1"/>
  <c r="BS2561" i="1"/>
  <c r="BK2561" i="1"/>
  <c r="BJ2561" i="1"/>
  <c r="BI2561" i="1"/>
  <c r="BH2561" i="1"/>
  <c r="BG2561" i="1"/>
  <c r="BF2561" i="1"/>
  <c r="BE2561" i="1"/>
  <c r="BD2561" i="1"/>
  <c r="BC2561" i="1"/>
  <c r="BB2561" i="1"/>
  <c r="AX2561" i="1"/>
  <c r="AW2561" i="1"/>
  <c r="AV2561" i="1"/>
  <c r="AR2561" i="1"/>
  <c r="AQ2561" i="1"/>
  <c r="AP2561" i="1"/>
  <c r="AO2561" i="1"/>
  <c r="AN2561" i="1"/>
  <c r="AM2561" i="1"/>
  <c r="AL2561" i="1"/>
  <c r="AK2561" i="1"/>
  <c r="AJ2561" i="1"/>
  <c r="AF2561" i="1"/>
  <c r="AB2561" i="1"/>
  <c r="AA2561" i="1"/>
  <c r="Z2561" i="1"/>
  <c r="Y2561" i="1"/>
  <c r="X2561" i="1"/>
  <c r="W2561" i="1"/>
  <c r="V2561" i="1"/>
  <c r="U2561" i="1"/>
  <c r="T2561" i="1"/>
  <c r="S2561" i="1"/>
  <c r="R2561" i="1"/>
  <c r="Q2561" i="1"/>
  <c r="P2561" i="1"/>
  <c r="L2561" i="1"/>
  <c r="K2561" i="1"/>
  <c r="J2561" i="1"/>
  <c r="I2561" i="1"/>
  <c r="H2561" i="1"/>
  <c r="G2561" i="1"/>
  <c r="O2560" i="1"/>
  <c r="AE2560" i="1" s="1"/>
  <c r="AI2560" i="1" s="1"/>
  <c r="AU2560" i="1" s="1"/>
  <c r="BA2560" i="1" s="1"/>
  <c r="BR2560" i="1" s="1"/>
  <c r="N2560" i="1"/>
  <c r="AD2560" i="1" s="1"/>
  <c r="AH2560" i="1" s="1"/>
  <c r="AT2560" i="1" s="1"/>
  <c r="AZ2560" i="1" s="1"/>
  <c r="BO2560" i="1" s="1"/>
  <c r="BQ2560" i="1" s="1"/>
  <c r="M2560" i="1"/>
  <c r="AC2560" i="1" s="1"/>
  <c r="AG2560" i="1" s="1"/>
  <c r="AS2560" i="1" s="1"/>
  <c r="AY2560" i="1" s="1"/>
  <c r="BL2560" i="1" s="1"/>
  <c r="BN2560" i="1" s="1"/>
  <c r="BS2559" i="1"/>
  <c r="BK2559" i="1"/>
  <c r="BJ2559" i="1"/>
  <c r="BI2559" i="1"/>
  <c r="BH2559" i="1"/>
  <c r="BG2559" i="1"/>
  <c r="BF2559" i="1"/>
  <c r="BE2559" i="1"/>
  <c r="BD2559" i="1"/>
  <c r="BC2559" i="1"/>
  <c r="BB2559" i="1"/>
  <c r="AX2559" i="1"/>
  <c r="AW2559" i="1"/>
  <c r="AV2559" i="1"/>
  <c r="AR2559" i="1"/>
  <c r="AQ2559" i="1"/>
  <c r="AP2559" i="1"/>
  <c r="AO2559" i="1"/>
  <c r="AN2559" i="1"/>
  <c r="AM2559" i="1"/>
  <c r="AL2559" i="1"/>
  <c r="AK2559" i="1"/>
  <c r="AJ2559" i="1"/>
  <c r="AF2559" i="1"/>
  <c r="AB2559" i="1"/>
  <c r="AA2559" i="1"/>
  <c r="Z2559" i="1"/>
  <c r="Y2559" i="1"/>
  <c r="X2559" i="1"/>
  <c r="W2559" i="1"/>
  <c r="V2559" i="1"/>
  <c r="U2559" i="1"/>
  <c r="T2559" i="1"/>
  <c r="S2559" i="1"/>
  <c r="R2559" i="1"/>
  <c r="Q2559" i="1"/>
  <c r="P2559" i="1"/>
  <c r="L2559" i="1"/>
  <c r="K2559" i="1"/>
  <c r="J2559" i="1"/>
  <c r="I2559" i="1"/>
  <c r="H2559" i="1"/>
  <c r="G2559" i="1"/>
  <c r="N2558" i="1"/>
  <c r="AD2558" i="1" s="1"/>
  <c r="AH2558" i="1" s="1"/>
  <c r="AT2558" i="1" s="1"/>
  <c r="AZ2558" i="1" s="1"/>
  <c r="BO2558" i="1" s="1"/>
  <c r="BQ2558" i="1" s="1"/>
  <c r="M2558" i="1"/>
  <c r="AC2558" i="1" s="1"/>
  <c r="AG2558" i="1" s="1"/>
  <c r="AS2558" i="1" s="1"/>
  <c r="AY2558" i="1" s="1"/>
  <c r="BL2558" i="1" s="1"/>
  <c r="BN2558" i="1" s="1"/>
  <c r="I2558" i="1"/>
  <c r="O2558" i="1" s="1"/>
  <c r="AE2558" i="1" s="1"/>
  <c r="AI2558" i="1" s="1"/>
  <c r="AU2558" i="1" s="1"/>
  <c r="BA2558" i="1" s="1"/>
  <c r="BR2558" i="1" s="1"/>
  <c r="H2558" i="1"/>
  <c r="G2558" i="1"/>
  <c r="BS2557" i="1"/>
  <c r="BK2557" i="1"/>
  <c r="BJ2557" i="1"/>
  <c r="BI2557" i="1"/>
  <c r="BH2557" i="1"/>
  <c r="BG2557" i="1"/>
  <c r="BF2557" i="1"/>
  <c r="BE2557" i="1"/>
  <c r="BD2557" i="1"/>
  <c r="BC2557" i="1"/>
  <c r="BB2557" i="1"/>
  <c r="AX2557" i="1"/>
  <c r="AW2557" i="1"/>
  <c r="AV2557" i="1"/>
  <c r="AR2557" i="1"/>
  <c r="AQ2557" i="1"/>
  <c r="AP2557" i="1"/>
  <c r="AO2557" i="1"/>
  <c r="AN2557" i="1"/>
  <c r="AM2557" i="1"/>
  <c r="AL2557" i="1"/>
  <c r="AK2557" i="1"/>
  <c r="AJ2557" i="1"/>
  <c r="AF2557" i="1"/>
  <c r="AB2557" i="1"/>
  <c r="AA2557" i="1"/>
  <c r="Z2557" i="1"/>
  <c r="Y2557" i="1"/>
  <c r="X2557" i="1"/>
  <c r="W2557" i="1"/>
  <c r="V2557" i="1"/>
  <c r="U2557" i="1"/>
  <c r="T2557" i="1"/>
  <c r="S2557" i="1"/>
  <c r="R2557" i="1"/>
  <c r="Q2557" i="1"/>
  <c r="P2557" i="1"/>
  <c r="L2557" i="1"/>
  <c r="K2557" i="1"/>
  <c r="J2557" i="1"/>
  <c r="H2557" i="1"/>
  <c r="G2557" i="1"/>
  <c r="O2556" i="1"/>
  <c r="AE2556" i="1" s="1"/>
  <c r="AI2556" i="1" s="1"/>
  <c r="AU2556" i="1" s="1"/>
  <c r="BA2556" i="1" s="1"/>
  <c r="BR2556" i="1" s="1"/>
  <c r="N2556" i="1"/>
  <c r="AD2556" i="1" s="1"/>
  <c r="AH2556" i="1" s="1"/>
  <c r="AT2556" i="1" s="1"/>
  <c r="AZ2556" i="1" s="1"/>
  <c r="BO2556" i="1" s="1"/>
  <c r="BQ2556" i="1" s="1"/>
  <c r="M2556" i="1"/>
  <c r="AC2556" i="1" s="1"/>
  <c r="AG2556" i="1" s="1"/>
  <c r="AS2556" i="1" s="1"/>
  <c r="AY2556" i="1" s="1"/>
  <c r="BL2556" i="1" s="1"/>
  <c r="BN2556" i="1" s="1"/>
  <c r="BS2555" i="1"/>
  <c r="BK2555" i="1"/>
  <c r="BJ2555" i="1"/>
  <c r="BI2555" i="1"/>
  <c r="BH2555" i="1"/>
  <c r="BG2555" i="1"/>
  <c r="BF2555" i="1"/>
  <c r="BE2555" i="1"/>
  <c r="BD2555" i="1"/>
  <c r="BC2555" i="1"/>
  <c r="BB2555" i="1"/>
  <c r="AX2555" i="1"/>
  <c r="AW2555" i="1"/>
  <c r="AV2555" i="1"/>
  <c r="AR2555" i="1"/>
  <c r="AQ2555" i="1"/>
  <c r="AP2555" i="1"/>
  <c r="AO2555" i="1"/>
  <c r="AN2555" i="1"/>
  <c r="AM2555" i="1"/>
  <c r="AL2555" i="1"/>
  <c r="AK2555" i="1"/>
  <c r="AJ2555" i="1"/>
  <c r="AF2555" i="1"/>
  <c r="AB2555" i="1"/>
  <c r="AA2555" i="1"/>
  <c r="Z2555" i="1"/>
  <c r="Y2555" i="1"/>
  <c r="X2555" i="1"/>
  <c r="W2555" i="1"/>
  <c r="V2555" i="1"/>
  <c r="U2555" i="1"/>
  <c r="T2555" i="1"/>
  <c r="S2555" i="1"/>
  <c r="R2555" i="1"/>
  <c r="Q2555" i="1"/>
  <c r="P2555" i="1"/>
  <c r="L2555" i="1"/>
  <c r="K2555" i="1"/>
  <c r="J2555" i="1"/>
  <c r="I2555" i="1"/>
  <c r="H2555" i="1"/>
  <c r="G2555" i="1"/>
  <c r="O2554" i="1"/>
  <c r="AE2554" i="1" s="1"/>
  <c r="AI2554" i="1" s="1"/>
  <c r="AU2554" i="1" s="1"/>
  <c r="BA2554" i="1" s="1"/>
  <c r="BR2554" i="1" s="1"/>
  <c r="N2554" i="1"/>
  <c r="AD2554" i="1" s="1"/>
  <c r="AH2554" i="1" s="1"/>
  <c r="AT2554" i="1" s="1"/>
  <c r="AZ2554" i="1" s="1"/>
  <c r="BO2554" i="1" s="1"/>
  <c r="BQ2554" i="1" s="1"/>
  <c r="M2554" i="1"/>
  <c r="AC2554" i="1" s="1"/>
  <c r="AG2554" i="1" s="1"/>
  <c r="AS2554" i="1" s="1"/>
  <c r="AY2554" i="1" s="1"/>
  <c r="BL2554" i="1" s="1"/>
  <c r="BN2554" i="1" s="1"/>
  <c r="BS2553" i="1"/>
  <c r="BK2553" i="1"/>
  <c r="BJ2553" i="1"/>
  <c r="BI2553" i="1"/>
  <c r="BH2553" i="1"/>
  <c r="BG2553" i="1"/>
  <c r="BF2553" i="1"/>
  <c r="BE2553" i="1"/>
  <c r="BD2553" i="1"/>
  <c r="BC2553" i="1"/>
  <c r="BB2553" i="1"/>
  <c r="AX2553" i="1"/>
  <c r="AW2553" i="1"/>
  <c r="AV2553" i="1"/>
  <c r="AR2553" i="1"/>
  <c r="AQ2553" i="1"/>
  <c r="AP2553" i="1"/>
  <c r="AO2553" i="1"/>
  <c r="AN2553" i="1"/>
  <c r="AM2553" i="1"/>
  <c r="AL2553" i="1"/>
  <c r="AK2553" i="1"/>
  <c r="AJ2553" i="1"/>
  <c r="AF2553" i="1"/>
  <c r="AB2553" i="1"/>
  <c r="AA2553" i="1"/>
  <c r="Z2553" i="1"/>
  <c r="Y2553" i="1"/>
  <c r="X2553" i="1"/>
  <c r="W2553" i="1"/>
  <c r="V2553" i="1"/>
  <c r="U2553" i="1"/>
  <c r="T2553" i="1"/>
  <c r="S2553" i="1"/>
  <c r="R2553" i="1"/>
  <c r="Q2553" i="1"/>
  <c r="P2553" i="1"/>
  <c r="L2553" i="1"/>
  <c r="K2553" i="1"/>
  <c r="J2553" i="1"/>
  <c r="I2553" i="1"/>
  <c r="H2553" i="1"/>
  <c r="G2553" i="1"/>
  <c r="O2551" i="1"/>
  <c r="AE2551" i="1" s="1"/>
  <c r="AI2551" i="1" s="1"/>
  <c r="AU2551" i="1" s="1"/>
  <c r="BA2551" i="1" s="1"/>
  <c r="BR2551" i="1" s="1"/>
  <c r="N2551" i="1"/>
  <c r="AD2551" i="1" s="1"/>
  <c r="AH2551" i="1" s="1"/>
  <c r="AT2551" i="1" s="1"/>
  <c r="AZ2551" i="1" s="1"/>
  <c r="BO2551" i="1" s="1"/>
  <c r="BQ2551" i="1" s="1"/>
  <c r="M2551" i="1"/>
  <c r="AC2551" i="1" s="1"/>
  <c r="AG2551" i="1" s="1"/>
  <c r="AS2551" i="1" s="1"/>
  <c r="AY2551" i="1" s="1"/>
  <c r="BL2551" i="1" s="1"/>
  <c r="BN2551" i="1" s="1"/>
  <c r="BS2550" i="1"/>
  <c r="BS2549" i="1" s="1"/>
  <c r="BK2550" i="1"/>
  <c r="BK2549" i="1" s="1"/>
  <c r="BJ2550" i="1"/>
  <c r="BJ2549" i="1" s="1"/>
  <c r="BI2550" i="1"/>
  <c r="BI2549" i="1" s="1"/>
  <c r="BH2550" i="1"/>
  <c r="BH2549" i="1" s="1"/>
  <c r="BG2550" i="1"/>
  <c r="BG2549" i="1" s="1"/>
  <c r="BF2550" i="1"/>
  <c r="BF2549" i="1" s="1"/>
  <c r="BE2550" i="1"/>
  <c r="BE2549" i="1" s="1"/>
  <c r="BD2550" i="1"/>
  <c r="BD2549" i="1" s="1"/>
  <c r="BC2550" i="1"/>
  <c r="BC2549" i="1" s="1"/>
  <c r="BB2550" i="1"/>
  <c r="BB2549" i="1" s="1"/>
  <c r="AX2550" i="1"/>
  <c r="AW2550" i="1"/>
  <c r="AW2549" i="1" s="1"/>
  <c r="AV2550" i="1"/>
  <c r="AV2549" i="1" s="1"/>
  <c r="AR2550" i="1"/>
  <c r="AR2549" i="1" s="1"/>
  <c r="AQ2550" i="1"/>
  <c r="AQ2549" i="1" s="1"/>
  <c r="AP2550" i="1"/>
  <c r="AP2549" i="1" s="1"/>
  <c r="AO2550" i="1"/>
  <c r="AO2549" i="1" s="1"/>
  <c r="AN2550" i="1"/>
  <c r="AN2549" i="1" s="1"/>
  <c r="AM2550" i="1"/>
  <c r="AM2549" i="1" s="1"/>
  <c r="AL2550" i="1"/>
  <c r="AK2550" i="1"/>
  <c r="AK2549" i="1" s="1"/>
  <c r="AJ2550" i="1"/>
  <c r="AJ2549" i="1" s="1"/>
  <c r="AF2550" i="1"/>
  <c r="AF2549" i="1" s="1"/>
  <c r="AB2550" i="1"/>
  <c r="AB2549" i="1" s="1"/>
  <c r="AA2550" i="1"/>
  <c r="AA2549" i="1" s="1"/>
  <c r="Z2550" i="1"/>
  <c r="Z2549" i="1" s="1"/>
  <c r="Y2550" i="1"/>
  <c r="Y2549" i="1" s="1"/>
  <c r="X2550" i="1"/>
  <c r="X2549" i="1" s="1"/>
  <c r="W2550" i="1"/>
  <c r="W2549" i="1" s="1"/>
  <c r="V2550" i="1"/>
  <c r="V2549" i="1" s="1"/>
  <c r="U2550" i="1"/>
  <c r="U2549" i="1" s="1"/>
  <c r="T2550" i="1"/>
  <c r="T2549" i="1" s="1"/>
  <c r="S2550" i="1"/>
  <c r="S2549" i="1" s="1"/>
  <c r="R2550" i="1"/>
  <c r="R2549" i="1" s="1"/>
  <c r="Q2550" i="1"/>
  <c r="Q2549" i="1" s="1"/>
  <c r="P2550" i="1"/>
  <c r="P2549" i="1" s="1"/>
  <c r="L2550" i="1"/>
  <c r="L2549" i="1" s="1"/>
  <c r="K2550" i="1"/>
  <c r="K2549" i="1" s="1"/>
  <c r="J2550" i="1"/>
  <c r="J2549" i="1" s="1"/>
  <c r="I2550" i="1"/>
  <c r="H2550" i="1"/>
  <c r="H2549" i="1" s="1"/>
  <c r="G2550" i="1"/>
  <c r="AX2549" i="1"/>
  <c r="AL2549" i="1"/>
  <c r="O2548" i="1"/>
  <c r="AE2548" i="1" s="1"/>
  <c r="AI2548" i="1" s="1"/>
  <c r="AU2548" i="1" s="1"/>
  <c r="BA2548" i="1" s="1"/>
  <c r="BR2548" i="1" s="1"/>
  <c r="N2548" i="1"/>
  <c r="AD2548" i="1" s="1"/>
  <c r="AH2548" i="1" s="1"/>
  <c r="AT2548" i="1" s="1"/>
  <c r="AZ2548" i="1" s="1"/>
  <c r="BO2548" i="1" s="1"/>
  <c r="BQ2548" i="1" s="1"/>
  <c r="M2548" i="1"/>
  <c r="AC2548" i="1" s="1"/>
  <c r="AG2548" i="1" s="1"/>
  <c r="AS2548" i="1" s="1"/>
  <c r="AY2548" i="1" s="1"/>
  <c r="BL2548" i="1" s="1"/>
  <c r="BN2548" i="1" s="1"/>
  <c r="O2547" i="1"/>
  <c r="AE2547" i="1" s="1"/>
  <c r="AI2547" i="1" s="1"/>
  <c r="AU2547" i="1" s="1"/>
  <c r="BA2547" i="1" s="1"/>
  <c r="BR2547" i="1" s="1"/>
  <c r="N2547" i="1"/>
  <c r="AD2547" i="1" s="1"/>
  <c r="AH2547" i="1" s="1"/>
  <c r="AT2547" i="1" s="1"/>
  <c r="AZ2547" i="1" s="1"/>
  <c r="BO2547" i="1" s="1"/>
  <c r="BQ2547" i="1" s="1"/>
  <c r="M2547" i="1"/>
  <c r="AC2547" i="1" s="1"/>
  <c r="AG2547" i="1" s="1"/>
  <c r="AS2547" i="1" s="1"/>
  <c r="AY2547" i="1" s="1"/>
  <c r="BL2547" i="1" s="1"/>
  <c r="BN2547" i="1" s="1"/>
  <c r="BS2546" i="1"/>
  <c r="BS2545" i="1" s="1"/>
  <c r="BK2546" i="1"/>
  <c r="BK2545" i="1" s="1"/>
  <c r="BJ2546" i="1"/>
  <c r="BJ2545" i="1" s="1"/>
  <c r="BI2546" i="1"/>
  <c r="BI2545" i="1" s="1"/>
  <c r="BH2546" i="1"/>
  <c r="BH2545" i="1" s="1"/>
  <c r="BG2546" i="1"/>
  <c r="BG2545" i="1" s="1"/>
  <c r="BF2546" i="1"/>
  <c r="BF2545" i="1" s="1"/>
  <c r="BE2546" i="1"/>
  <c r="BE2545" i="1" s="1"/>
  <c r="BD2546" i="1"/>
  <c r="BD2545" i="1" s="1"/>
  <c r="BC2546" i="1"/>
  <c r="BC2545" i="1" s="1"/>
  <c r="BB2546" i="1"/>
  <c r="BB2545" i="1" s="1"/>
  <c r="AX2546" i="1"/>
  <c r="AX2545" i="1" s="1"/>
  <c r="AW2546" i="1"/>
  <c r="AW2545" i="1" s="1"/>
  <c r="AV2546" i="1"/>
  <c r="AV2545" i="1" s="1"/>
  <c r="AR2546" i="1"/>
  <c r="AR2545" i="1" s="1"/>
  <c r="AQ2546" i="1"/>
  <c r="AQ2545" i="1" s="1"/>
  <c r="AP2546" i="1"/>
  <c r="AP2545" i="1" s="1"/>
  <c r="AO2546" i="1"/>
  <c r="AO2545" i="1" s="1"/>
  <c r="AN2546" i="1"/>
  <c r="AN2545" i="1" s="1"/>
  <c r="AM2546" i="1"/>
  <c r="AM2545" i="1" s="1"/>
  <c r="AL2546" i="1"/>
  <c r="AL2545" i="1" s="1"/>
  <c r="AK2546" i="1"/>
  <c r="AK2545" i="1" s="1"/>
  <c r="AJ2546" i="1"/>
  <c r="AJ2545" i="1" s="1"/>
  <c r="AF2546" i="1"/>
  <c r="AF2545" i="1" s="1"/>
  <c r="AB2546" i="1"/>
  <c r="AB2545" i="1" s="1"/>
  <c r="AA2546" i="1"/>
  <c r="AA2545" i="1" s="1"/>
  <c r="Z2546" i="1"/>
  <c r="Y2546" i="1"/>
  <c r="Y2545" i="1" s="1"/>
  <c r="X2546" i="1"/>
  <c r="X2545" i="1" s="1"/>
  <c r="W2546" i="1"/>
  <c r="W2545" i="1" s="1"/>
  <c r="V2546" i="1"/>
  <c r="V2545" i="1" s="1"/>
  <c r="U2546" i="1"/>
  <c r="U2545" i="1" s="1"/>
  <c r="T2546" i="1"/>
  <c r="T2545" i="1" s="1"/>
  <c r="S2546" i="1"/>
  <c r="S2545" i="1" s="1"/>
  <c r="R2546" i="1"/>
  <c r="R2545" i="1" s="1"/>
  <c r="Q2546" i="1"/>
  <c r="Q2545" i="1" s="1"/>
  <c r="P2546" i="1"/>
  <c r="P2545" i="1" s="1"/>
  <c r="L2546" i="1"/>
  <c r="L2545" i="1" s="1"/>
  <c r="K2546" i="1"/>
  <c r="J2546" i="1"/>
  <c r="J2545" i="1" s="1"/>
  <c r="I2546" i="1"/>
  <c r="H2546" i="1"/>
  <c r="H2545" i="1" s="1"/>
  <c r="G2546" i="1"/>
  <c r="O2544" i="1"/>
  <c r="AE2544" i="1" s="1"/>
  <c r="AI2544" i="1" s="1"/>
  <c r="AU2544" i="1" s="1"/>
  <c r="BA2544" i="1" s="1"/>
  <c r="BR2544" i="1" s="1"/>
  <c r="N2544" i="1"/>
  <c r="AD2544" i="1" s="1"/>
  <c r="AH2544" i="1" s="1"/>
  <c r="AT2544" i="1" s="1"/>
  <c r="AZ2544" i="1" s="1"/>
  <c r="BO2544" i="1" s="1"/>
  <c r="BQ2544" i="1" s="1"/>
  <c r="M2544" i="1"/>
  <c r="AC2544" i="1" s="1"/>
  <c r="AG2544" i="1" s="1"/>
  <c r="AS2544" i="1" s="1"/>
  <c r="AY2544" i="1" s="1"/>
  <c r="BL2544" i="1" s="1"/>
  <c r="BN2544" i="1" s="1"/>
  <c r="BS2543" i="1"/>
  <c r="BK2543" i="1"/>
  <c r="BJ2543" i="1"/>
  <c r="BI2543" i="1"/>
  <c r="BH2543" i="1"/>
  <c r="BG2543" i="1"/>
  <c r="BF2543" i="1"/>
  <c r="BE2543" i="1"/>
  <c r="BD2543" i="1"/>
  <c r="BC2543" i="1"/>
  <c r="BB2543" i="1"/>
  <c r="AX2543" i="1"/>
  <c r="AW2543" i="1"/>
  <c r="AV2543" i="1"/>
  <c r="AR2543" i="1"/>
  <c r="AQ2543" i="1"/>
  <c r="AP2543" i="1"/>
  <c r="AO2543" i="1"/>
  <c r="AN2543" i="1"/>
  <c r="AM2543" i="1"/>
  <c r="AL2543" i="1"/>
  <c r="AK2543" i="1"/>
  <c r="AJ2543" i="1"/>
  <c r="AF2543" i="1"/>
  <c r="AB2543" i="1"/>
  <c r="AA2543" i="1"/>
  <c r="Z2543" i="1"/>
  <c r="Y2543" i="1"/>
  <c r="X2543" i="1"/>
  <c r="W2543" i="1"/>
  <c r="V2543" i="1"/>
  <c r="U2543" i="1"/>
  <c r="T2543" i="1"/>
  <c r="S2543" i="1"/>
  <c r="R2543" i="1"/>
  <c r="Q2543" i="1"/>
  <c r="P2543" i="1"/>
  <c r="L2543" i="1"/>
  <c r="K2543" i="1"/>
  <c r="J2543" i="1"/>
  <c r="I2543" i="1"/>
  <c r="H2543" i="1"/>
  <c r="G2543" i="1"/>
  <c r="O2542" i="1"/>
  <c r="AE2542" i="1" s="1"/>
  <c r="AI2542" i="1" s="1"/>
  <c r="AU2542" i="1" s="1"/>
  <c r="BA2542" i="1" s="1"/>
  <c r="BR2542" i="1" s="1"/>
  <c r="N2542" i="1"/>
  <c r="AD2542" i="1" s="1"/>
  <c r="AH2542" i="1" s="1"/>
  <c r="AT2542" i="1" s="1"/>
  <c r="AZ2542" i="1" s="1"/>
  <c r="BO2542" i="1" s="1"/>
  <c r="BQ2542" i="1" s="1"/>
  <c r="M2542" i="1"/>
  <c r="AC2542" i="1" s="1"/>
  <c r="AG2542" i="1" s="1"/>
  <c r="AS2542" i="1" s="1"/>
  <c r="AY2542" i="1" s="1"/>
  <c r="BL2542" i="1" s="1"/>
  <c r="BN2542" i="1" s="1"/>
  <c r="BS2541" i="1"/>
  <c r="BK2541" i="1"/>
  <c r="BJ2541" i="1"/>
  <c r="BI2541" i="1"/>
  <c r="BH2541" i="1"/>
  <c r="BG2541" i="1"/>
  <c r="BF2541" i="1"/>
  <c r="BE2541" i="1"/>
  <c r="BD2541" i="1"/>
  <c r="BC2541" i="1"/>
  <c r="BB2541" i="1"/>
  <c r="AX2541" i="1"/>
  <c r="AW2541" i="1"/>
  <c r="AV2541" i="1"/>
  <c r="AR2541" i="1"/>
  <c r="AQ2541" i="1"/>
  <c r="AP2541" i="1"/>
  <c r="AO2541" i="1"/>
  <c r="AN2541" i="1"/>
  <c r="AM2541" i="1"/>
  <c r="AL2541" i="1"/>
  <c r="AK2541" i="1"/>
  <c r="AJ2541" i="1"/>
  <c r="AF2541" i="1"/>
  <c r="AB2541" i="1"/>
  <c r="AA2541" i="1"/>
  <c r="Z2541" i="1"/>
  <c r="Y2541" i="1"/>
  <c r="X2541" i="1"/>
  <c r="W2541" i="1"/>
  <c r="V2541" i="1"/>
  <c r="U2541" i="1"/>
  <c r="T2541" i="1"/>
  <c r="S2541" i="1"/>
  <c r="R2541" i="1"/>
  <c r="Q2541" i="1"/>
  <c r="P2541" i="1"/>
  <c r="L2541" i="1"/>
  <c r="K2541" i="1"/>
  <c r="J2541" i="1"/>
  <c r="I2541" i="1"/>
  <c r="H2541" i="1"/>
  <c r="G2541" i="1"/>
  <c r="O2540" i="1"/>
  <c r="AE2540" i="1" s="1"/>
  <c r="AI2540" i="1" s="1"/>
  <c r="AU2540" i="1" s="1"/>
  <c r="BA2540" i="1" s="1"/>
  <c r="BR2540" i="1" s="1"/>
  <c r="N2540" i="1"/>
  <c r="AD2540" i="1" s="1"/>
  <c r="AH2540" i="1" s="1"/>
  <c r="AT2540" i="1" s="1"/>
  <c r="AZ2540" i="1" s="1"/>
  <c r="BO2540" i="1" s="1"/>
  <c r="BQ2540" i="1" s="1"/>
  <c r="M2540" i="1"/>
  <c r="AC2540" i="1" s="1"/>
  <c r="AG2540" i="1" s="1"/>
  <c r="AS2540" i="1" s="1"/>
  <c r="AY2540" i="1" s="1"/>
  <c r="BL2540" i="1" s="1"/>
  <c r="BN2540" i="1" s="1"/>
  <c r="BS2539" i="1"/>
  <c r="BK2539" i="1"/>
  <c r="BJ2539" i="1"/>
  <c r="BI2539" i="1"/>
  <c r="BH2539" i="1"/>
  <c r="BG2539" i="1"/>
  <c r="BF2539" i="1"/>
  <c r="BE2539" i="1"/>
  <c r="BD2539" i="1"/>
  <c r="BC2539" i="1"/>
  <c r="BB2539" i="1"/>
  <c r="AX2539" i="1"/>
  <c r="AW2539" i="1"/>
  <c r="AV2539" i="1"/>
  <c r="AR2539" i="1"/>
  <c r="AQ2539" i="1"/>
  <c r="AP2539" i="1"/>
  <c r="AO2539" i="1"/>
  <c r="AN2539" i="1"/>
  <c r="AM2539" i="1"/>
  <c r="AL2539" i="1"/>
  <c r="AK2539" i="1"/>
  <c r="AJ2539" i="1"/>
  <c r="AF2539" i="1"/>
  <c r="AB2539" i="1"/>
  <c r="AA2539" i="1"/>
  <c r="Z2539" i="1"/>
  <c r="Y2539" i="1"/>
  <c r="X2539" i="1"/>
  <c r="W2539" i="1"/>
  <c r="V2539" i="1"/>
  <c r="U2539" i="1"/>
  <c r="T2539" i="1"/>
  <c r="S2539" i="1"/>
  <c r="R2539" i="1"/>
  <c r="Q2539" i="1"/>
  <c r="P2539" i="1"/>
  <c r="L2539" i="1"/>
  <c r="K2539" i="1"/>
  <c r="J2539" i="1"/>
  <c r="I2539" i="1"/>
  <c r="H2539" i="1"/>
  <c r="G2539" i="1"/>
  <c r="O2537" i="1"/>
  <c r="AE2537" i="1" s="1"/>
  <c r="AI2537" i="1" s="1"/>
  <c r="AU2537" i="1" s="1"/>
  <c r="BA2537" i="1" s="1"/>
  <c r="BR2537" i="1" s="1"/>
  <c r="N2537" i="1"/>
  <c r="AD2537" i="1" s="1"/>
  <c r="AH2537" i="1" s="1"/>
  <c r="AT2537" i="1" s="1"/>
  <c r="AZ2537" i="1" s="1"/>
  <c r="BO2537" i="1" s="1"/>
  <c r="BQ2537" i="1" s="1"/>
  <c r="M2537" i="1"/>
  <c r="AC2537" i="1" s="1"/>
  <c r="AG2537" i="1" s="1"/>
  <c r="AS2537" i="1" s="1"/>
  <c r="AY2537" i="1" s="1"/>
  <c r="BL2537" i="1" s="1"/>
  <c r="BN2537" i="1" s="1"/>
  <c r="BS2536" i="1"/>
  <c r="BK2536" i="1"/>
  <c r="BJ2536" i="1"/>
  <c r="BI2536" i="1"/>
  <c r="BH2536" i="1"/>
  <c r="BG2536" i="1"/>
  <c r="BF2536" i="1"/>
  <c r="BE2536" i="1"/>
  <c r="BD2536" i="1"/>
  <c r="BC2536" i="1"/>
  <c r="BB2536" i="1"/>
  <c r="AX2536" i="1"/>
  <c r="AW2536" i="1"/>
  <c r="AV2536" i="1"/>
  <c r="AR2536" i="1"/>
  <c r="AQ2536" i="1"/>
  <c r="AP2536" i="1"/>
  <c r="AO2536" i="1"/>
  <c r="AN2536" i="1"/>
  <c r="AM2536" i="1"/>
  <c r="AL2536" i="1"/>
  <c r="AK2536" i="1"/>
  <c r="AJ2536" i="1"/>
  <c r="AF2536" i="1"/>
  <c r="AB2536" i="1"/>
  <c r="AA2536" i="1"/>
  <c r="Z2536" i="1"/>
  <c r="Y2536" i="1"/>
  <c r="X2536" i="1"/>
  <c r="W2536" i="1"/>
  <c r="V2536" i="1"/>
  <c r="U2536" i="1"/>
  <c r="T2536" i="1"/>
  <c r="S2536" i="1"/>
  <c r="R2536" i="1"/>
  <c r="Q2536" i="1"/>
  <c r="P2536" i="1"/>
  <c r="L2536" i="1"/>
  <c r="K2536" i="1"/>
  <c r="J2536" i="1"/>
  <c r="I2536" i="1"/>
  <c r="H2536" i="1"/>
  <c r="G2536" i="1"/>
  <c r="N2535" i="1"/>
  <c r="AD2535" i="1" s="1"/>
  <c r="AH2535" i="1" s="1"/>
  <c r="AT2535" i="1" s="1"/>
  <c r="AZ2535" i="1" s="1"/>
  <c r="BO2535" i="1" s="1"/>
  <c r="BQ2535" i="1" s="1"/>
  <c r="M2535" i="1"/>
  <c r="AC2535" i="1" s="1"/>
  <c r="AG2535" i="1" s="1"/>
  <c r="AS2535" i="1" s="1"/>
  <c r="AY2535" i="1" s="1"/>
  <c r="BL2535" i="1" s="1"/>
  <c r="BN2535" i="1" s="1"/>
  <c r="I2535" i="1"/>
  <c r="O2535" i="1" s="1"/>
  <c r="AE2535" i="1" s="1"/>
  <c r="AI2535" i="1" s="1"/>
  <c r="AU2535" i="1" s="1"/>
  <c r="BA2535" i="1" s="1"/>
  <c r="BR2535" i="1" s="1"/>
  <c r="H2535" i="1"/>
  <c r="BB2534" i="1"/>
  <c r="R2534" i="1"/>
  <c r="R2533" i="1" s="1"/>
  <c r="O2534" i="1"/>
  <c r="AE2534" i="1" s="1"/>
  <c r="AI2534" i="1" s="1"/>
  <c r="AU2534" i="1" s="1"/>
  <c r="BA2534" i="1" s="1"/>
  <c r="BR2534" i="1" s="1"/>
  <c r="M2534" i="1"/>
  <c r="AC2534" i="1" s="1"/>
  <c r="AG2534" i="1" s="1"/>
  <c r="AS2534" i="1" s="1"/>
  <c r="AY2534" i="1" s="1"/>
  <c r="BL2534" i="1" s="1"/>
  <c r="BN2534" i="1" s="1"/>
  <c r="I2534" i="1"/>
  <c r="H2534" i="1"/>
  <c r="N2534" i="1" s="1"/>
  <c r="AD2534" i="1" s="1"/>
  <c r="AH2534" i="1" s="1"/>
  <c r="AT2534" i="1" s="1"/>
  <c r="AZ2534" i="1" s="1"/>
  <c r="BO2534" i="1" s="1"/>
  <c r="BQ2534" i="1" s="1"/>
  <c r="BS2533" i="1"/>
  <c r="BK2533" i="1"/>
  <c r="BJ2533" i="1"/>
  <c r="BI2533" i="1"/>
  <c r="BH2533" i="1"/>
  <c r="BG2533" i="1"/>
  <c r="BF2533" i="1"/>
  <c r="BE2533" i="1"/>
  <c r="BD2533" i="1"/>
  <c r="BC2533" i="1"/>
  <c r="BB2533" i="1"/>
  <c r="AX2533" i="1"/>
  <c r="AW2533" i="1"/>
  <c r="AV2533" i="1"/>
  <c r="AR2533" i="1"/>
  <c r="AQ2533" i="1"/>
  <c r="AP2533" i="1"/>
  <c r="AO2533" i="1"/>
  <c r="AN2533" i="1"/>
  <c r="AM2533" i="1"/>
  <c r="AL2533" i="1"/>
  <c r="AK2533" i="1"/>
  <c r="AJ2533" i="1"/>
  <c r="AF2533" i="1"/>
  <c r="AB2533" i="1"/>
  <c r="AA2533" i="1"/>
  <c r="Z2533" i="1"/>
  <c r="Y2533" i="1"/>
  <c r="X2533" i="1"/>
  <c r="W2533" i="1"/>
  <c r="V2533" i="1"/>
  <c r="U2533" i="1"/>
  <c r="T2533" i="1"/>
  <c r="S2533" i="1"/>
  <c r="Q2533" i="1"/>
  <c r="P2533" i="1"/>
  <c r="L2533" i="1"/>
  <c r="K2533" i="1"/>
  <c r="J2533" i="1"/>
  <c r="G2533" i="1"/>
  <c r="O2532" i="1"/>
  <c r="AE2532" i="1" s="1"/>
  <c r="AI2532" i="1" s="1"/>
  <c r="AU2532" i="1" s="1"/>
  <c r="BA2532" i="1" s="1"/>
  <c r="BR2532" i="1" s="1"/>
  <c r="N2532" i="1"/>
  <c r="AD2532" i="1" s="1"/>
  <c r="AH2532" i="1" s="1"/>
  <c r="AT2532" i="1" s="1"/>
  <c r="AZ2532" i="1" s="1"/>
  <c r="BO2532" i="1" s="1"/>
  <c r="BQ2532" i="1" s="1"/>
  <c r="M2532" i="1"/>
  <c r="AC2532" i="1" s="1"/>
  <c r="AG2532" i="1" s="1"/>
  <c r="AS2532" i="1" s="1"/>
  <c r="AY2532" i="1" s="1"/>
  <c r="BL2532" i="1" s="1"/>
  <c r="BN2532" i="1" s="1"/>
  <c r="O2531" i="1"/>
  <c r="AE2531" i="1" s="1"/>
  <c r="AI2531" i="1" s="1"/>
  <c r="AU2531" i="1" s="1"/>
  <c r="BA2531" i="1" s="1"/>
  <c r="BR2531" i="1" s="1"/>
  <c r="N2531" i="1"/>
  <c r="AD2531" i="1" s="1"/>
  <c r="AH2531" i="1" s="1"/>
  <c r="AT2531" i="1" s="1"/>
  <c r="AZ2531" i="1" s="1"/>
  <c r="BO2531" i="1" s="1"/>
  <c r="BQ2531" i="1" s="1"/>
  <c r="M2531" i="1"/>
  <c r="AC2531" i="1" s="1"/>
  <c r="AG2531" i="1" s="1"/>
  <c r="AS2531" i="1" s="1"/>
  <c r="AY2531" i="1" s="1"/>
  <c r="BL2531" i="1" s="1"/>
  <c r="BN2531" i="1" s="1"/>
  <c r="O2530" i="1"/>
  <c r="AE2530" i="1" s="1"/>
  <c r="AI2530" i="1" s="1"/>
  <c r="AU2530" i="1" s="1"/>
  <c r="BA2530" i="1" s="1"/>
  <c r="BR2530" i="1" s="1"/>
  <c r="N2530" i="1"/>
  <c r="AD2530" i="1" s="1"/>
  <c r="AH2530" i="1" s="1"/>
  <c r="AT2530" i="1" s="1"/>
  <c r="AZ2530" i="1" s="1"/>
  <c r="BO2530" i="1" s="1"/>
  <c r="BQ2530" i="1" s="1"/>
  <c r="M2530" i="1"/>
  <c r="AC2530" i="1" s="1"/>
  <c r="AG2530" i="1" s="1"/>
  <c r="AS2530" i="1" s="1"/>
  <c r="AY2530" i="1" s="1"/>
  <c r="BL2530" i="1" s="1"/>
  <c r="BN2530" i="1" s="1"/>
  <c r="BS2529" i="1"/>
  <c r="BK2529" i="1"/>
  <c r="BJ2529" i="1"/>
  <c r="BI2529" i="1"/>
  <c r="BH2529" i="1"/>
  <c r="BG2529" i="1"/>
  <c r="BF2529" i="1"/>
  <c r="BE2529" i="1"/>
  <c r="BD2529" i="1"/>
  <c r="BC2529" i="1"/>
  <c r="BB2529" i="1"/>
  <c r="AX2529" i="1"/>
  <c r="AW2529" i="1"/>
  <c r="AV2529" i="1"/>
  <c r="AR2529" i="1"/>
  <c r="AQ2529" i="1"/>
  <c r="AP2529" i="1"/>
  <c r="AO2529" i="1"/>
  <c r="AN2529" i="1"/>
  <c r="AM2529" i="1"/>
  <c r="AL2529" i="1"/>
  <c r="AK2529" i="1"/>
  <c r="AJ2529" i="1"/>
  <c r="AF2529" i="1"/>
  <c r="AB2529" i="1"/>
  <c r="AA2529" i="1"/>
  <c r="Z2529" i="1"/>
  <c r="Y2529" i="1"/>
  <c r="X2529" i="1"/>
  <c r="W2529" i="1"/>
  <c r="V2529" i="1"/>
  <c r="U2529" i="1"/>
  <c r="T2529" i="1"/>
  <c r="S2529" i="1"/>
  <c r="R2529" i="1"/>
  <c r="Q2529" i="1"/>
  <c r="P2529" i="1"/>
  <c r="L2529" i="1"/>
  <c r="K2529" i="1"/>
  <c r="J2529" i="1"/>
  <c r="I2529" i="1"/>
  <c r="H2529" i="1"/>
  <c r="G2529" i="1"/>
  <c r="O2526" i="1"/>
  <c r="AE2526" i="1" s="1"/>
  <c r="AI2526" i="1" s="1"/>
  <c r="AU2526" i="1" s="1"/>
  <c r="BA2526" i="1" s="1"/>
  <c r="BR2526" i="1" s="1"/>
  <c r="N2526" i="1"/>
  <c r="AD2526" i="1" s="1"/>
  <c r="AH2526" i="1" s="1"/>
  <c r="AT2526" i="1" s="1"/>
  <c r="AZ2526" i="1" s="1"/>
  <c r="BO2526" i="1" s="1"/>
  <c r="BQ2526" i="1" s="1"/>
  <c r="M2526" i="1"/>
  <c r="AC2526" i="1" s="1"/>
  <c r="AG2526" i="1" s="1"/>
  <c r="AS2526" i="1" s="1"/>
  <c r="AY2526" i="1" s="1"/>
  <c r="BL2526" i="1" s="1"/>
  <c r="BN2526" i="1" s="1"/>
  <c r="BS2525" i="1"/>
  <c r="BS2524" i="1" s="1"/>
  <c r="BS2523" i="1" s="1"/>
  <c r="BS2522" i="1" s="1"/>
  <c r="BK2525" i="1"/>
  <c r="BK2524" i="1" s="1"/>
  <c r="BK2523" i="1" s="1"/>
  <c r="BK2522" i="1" s="1"/>
  <c r="BJ2525" i="1"/>
  <c r="BJ2524" i="1" s="1"/>
  <c r="BJ2523" i="1" s="1"/>
  <c r="BJ2522" i="1" s="1"/>
  <c r="BI2525" i="1"/>
  <c r="BH2525" i="1"/>
  <c r="BH2524" i="1" s="1"/>
  <c r="BH2523" i="1" s="1"/>
  <c r="BH2522" i="1" s="1"/>
  <c r="BG2525" i="1"/>
  <c r="BG2524" i="1" s="1"/>
  <c r="BG2523" i="1" s="1"/>
  <c r="BG2522" i="1" s="1"/>
  <c r="BF2525" i="1"/>
  <c r="BF2524" i="1" s="1"/>
  <c r="BF2523" i="1" s="1"/>
  <c r="BF2522" i="1" s="1"/>
  <c r="BE2525" i="1"/>
  <c r="BE2524" i="1" s="1"/>
  <c r="BE2523" i="1" s="1"/>
  <c r="BE2522" i="1" s="1"/>
  <c r="BD2525" i="1"/>
  <c r="BD2524" i="1" s="1"/>
  <c r="BD2523" i="1" s="1"/>
  <c r="BD2522" i="1" s="1"/>
  <c r="BC2525" i="1"/>
  <c r="BC2524" i="1" s="1"/>
  <c r="BC2523" i="1" s="1"/>
  <c r="BC2522" i="1" s="1"/>
  <c r="BB2525" i="1"/>
  <c r="BB2524" i="1" s="1"/>
  <c r="BB2523" i="1" s="1"/>
  <c r="BB2522" i="1" s="1"/>
  <c r="AX2525" i="1"/>
  <c r="AX2524" i="1" s="1"/>
  <c r="AX2523" i="1" s="1"/>
  <c r="AX2522" i="1" s="1"/>
  <c r="AW2525" i="1"/>
  <c r="AW2524" i="1" s="1"/>
  <c r="AW2523" i="1" s="1"/>
  <c r="AW2522" i="1" s="1"/>
  <c r="AV2525" i="1"/>
  <c r="AV2524" i="1" s="1"/>
  <c r="AV2523" i="1" s="1"/>
  <c r="AV2522" i="1" s="1"/>
  <c r="AR2525" i="1"/>
  <c r="AR2524" i="1" s="1"/>
  <c r="AR2523" i="1" s="1"/>
  <c r="AR2522" i="1" s="1"/>
  <c r="AQ2525" i="1"/>
  <c r="AQ2524" i="1" s="1"/>
  <c r="AQ2523" i="1" s="1"/>
  <c r="AQ2522" i="1" s="1"/>
  <c r="AP2525" i="1"/>
  <c r="AP2524" i="1" s="1"/>
  <c r="AP2523" i="1" s="1"/>
  <c r="AP2522" i="1" s="1"/>
  <c r="AO2525" i="1"/>
  <c r="AO2524" i="1" s="1"/>
  <c r="AO2523" i="1" s="1"/>
  <c r="AO2522" i="1" s="1"/>
  <c r="AN2525" i="1"/>
  <c r="AN2524" i="1" s="1"/>
  <c r="AN2523" i="1" s="1"/>
  <c r="AN2522" i="1" s="1"/>
  <c r="AM2525" i="1"/>
  <c r="AM2524" i="1" s="1"/>
  <c r="AM2523" i="1" s="1"/>
  <c r="AM2522" i="1" s="1"/>
  <c r="AL2525" i="1"/>
  <c r="AL2524" i="1" s="1"/>
  <c r="AL2523" i="1" s="1"/>
  <c r="AL2522" i="1" s="1"/>
  <c r="AK2525" i="1"/>
  <c r="AK2524" i="1" s="1"/>
  <c r="AK2523" i="1" s="1"/>
  <c r="AK2522" i="1" s="1"/>
  <c r="AJ2525" i="1"/>
  <c r="AJ2524" i="1" s="1"/>
  <c r="AJ2523" i="1" s="1"/>
  <c r="AJ2522" i="1" s="1"/>
  <c r="AF2525" i="1"/>
  <c r="AF2524" i="1" s="1"/>
  <c r="AF2523" i="1" s="1"/>
  <c r="AF2522" i="1" s="1"/>
  <c r="AB2525" i="1"/>
  <c r="AB2524" i="1" s="1"/>
  <c r="AB2523" i="1" s="1"/>
  <c r="AB2522" i="1" s="1"/>
  <c r="AA2525" i="1"/>
  <c r="AA2524" i="1" s="1"/>
  <c r="AA2523" i="1" s="1"/>
  <c r="AA2522" i="1" s="1"/>
  <c r="Z2525" i="1"/>
  <c r="Z2524" i="1" s="1"/>
  <c r="Z2523" i="1" s="1"/>
  <c r="Z2522" i="1" s="1"/>
  <c r="Y2525" i="1"/>
  <c r="Y2524" i="1" s="1"/>
  <c r="Y2523" i="1" s="1"/>
  <c r="Y2522" i="1" s="1"/>
  <c r="X2525" i="1"/>
  <c r="X2524" i="1" s="1"/>
  <c r="X2523" i="1" s="1"/>
  <c r="X2522" i="1" s="1"/>
  <c r="W2525" i="1"/>
  <c r="W2524" i="1" s="1"/>
  <c r="W2523" i="1" s="1"/>
  <c r="W2522" i="1" s="1"/>
  <c r="V2525" i="1"/>
  <c r="V2524" i="1" s="1"/>
  <c r="V2523" i="1" s="1"/>
  <c r="V2522" i="1" s="1"/>
  <c r="U2525" i="1"/>
  <c r="U2524" i="1" s="1"/>
  <c r="U2523" i="1" s="1"/>
  <c r="U2522" i="1" s="1"/>
  <c r="T2525" i="1"/>
  <c r="T2524" i="1" s="1"/>
  <c r="T2523" i="1" s="1"/>
  <c r="T2522" i="1" s="1"/>
  <c r="S2525" i="1"/>
  <c r="S2524" i="1" s="1"/>
  <c r="S2523" i="1" s="1"/>
  <c r="S2522" i="1" s="1"/>
  <c r="R2525" i="1"/>
  <c r="R2524" i="1" s="1"/>
  <c r="R2523" i="1" s="1"/>
  <c r="R2522" i="1" s="1"/>
  <c r="Q2525" i="1"/>
  <c r="Q2524" i="1" s="1"/>
  <c r="Q2523" i="1" s="1"/>
  <c r="Q2522" i="1" s="1"/>
  <c r="P2525" i="1"/>
  <c r="P2524" i="1" s="1"/>
  <c r="P2523" i="1" s="1"/>
  <c r="P2522" i="1" s="1"/>
  <c r="L2525" i="1"/>
  <c r="K2525" i="1"/>
  <c r="K2524" i="1" s="1"/>
  <c r="K2523" i="1" s="1"/>
  <c r="K2522" i="1" s="1"/>
  <c r="J2525" i="1"/>
  <c r="J2524" i="1" s="1"/>
  <c r="J2523" i="1" s="1"/>
  <c r="J2522" i="1" s="1"/>
  <c r="I2525" i="1"/>
  <c r="I2524" i="1" s="1"/>
  <c r="H2525" i="1"/>
  <c r="G2525" i="1"/>
  <c r="G2524" i="1" s="1"/>
  <c r="G2523" i="1" s="1"/>
  <c r="G2522" i="1" s="1"/>
  <c r="BI2524" i="1"/>
  <c r="BI2523" i="1" s="1"/>
  <c r="BI2522" i="1" s="1"/>
  <c r="O2521" i="1"/>
  <c r="AE2521" i="1" s="1"/>
  <c r="AI2521" i="1" s="1"/>
  <c r="AU2521" i="1" s="1"/>
  <c r="BA2521" i="1" s="1"/>
  <c r="BR2521" i="1" s="1"/>
  <c r="N2521" i="1"/>
  <c r="AD2521" i="1" s="1"/>
  <c r="AH2521" i="1" s="1"/>
  <c r="AT2521" i="1" s="1"/>
  <c r="AZ2521" i="1" s="1"/>
  <c r="BO2521" i="1" s="1"/>
  <c r="BQ2521" i="1" s="1"/>
  <c r="M2521" i="1"/>
  <c r="AC2521" i="1" s="1"/>
  <c r="AG2521" i="1" s="1"/>
  <c r="AS2521" i="1" s="1"/>
  <c r="AY2521" i="1" s="1"/>
  <c r="BL2521" i="1" s="1"/>
  <c r="BN2521" i="1" s="1"/>
  <c r="BS2520" i="1"/>
  <c r="BK2520" i="1"/>
  <c r="BJ2520" i="1"/>
  <c r="BI2520" i="1"/>
  <c r="BH2520" i="1"/>
  <c r="BG2520" i="1"/>
  <c r="BF2520" i="1"/>
  <c r="BE2520" i="1"/>
  <c r="BD2520" i="1"/>
  <c r="BC2520" i="1"/>
  <c r="BB2520" i="1"/>
  <c r="AX2520" i="1"/>
  <c r="AW2520" i="1"/>
  <c r="AV2520" i="1"/>
  <c r="AR2520" i="1"/>
  <c r="AQ2520" i="1"/>
  <c r="AP2520" i="1"/>
  <c r="AO2520" i="1"/>
  <c r="AN2520" i="1"/>
  <c r="AM2520" i="1"/>
  <c r="AL2520" i="1"/>
  <c r="AK2520" i="1"/>
  <c r="AJ2520" i="1"/>
  <c r="AF2520" i="1"/>
  <c r="AB2520" i="1"/>
  <c r="AA2520" i="1"/>
  <c r="Z2520" i="1"/>
  <c r="Y2520" i="1"/>
  <c r="X2520" i="1"/>
  <c r="W2520" i="1"/>
  <c r="V2520" i="1"/>
  <c r="U2520" i="1"/>
  <c r="T2520" i="1"/>
  <c r="S2520" i="1"/>
  <c r="R2520" i="1"/>
  <c r="Q2520" i="1"/>
  <c r="P2520" i="1"/>
  <c r="L2520" i="1"/>
  <c r="K2520" i="1"/>
  <c r="J2520" i="1"/>
  <c r="I2520" i="1"/>
  <c r="H2520" i="1"/>
  <c r="G2520" i="1"/>
  <c r="O2519" i="1"/>
  <c r="AE2519" i="1" s="1"/>
  <c r="AI2519" i="1" s="1"/>
  <c r="AU2519" i="1" s="1"/>
  <c r="BA2519" i="1" s="1"/>
  <c r="BR2519" i="1" s="1"/>
  <c r="N2519" i="1"/>
  <c r="AD2519" i="1" s="1"/>
  <c r="AH2519" i="1" s="1"/>
  <c r="AT2519" i="1" s="1"/>
  <c r="AZ2519" i="1" s="1"/>
  <c r="BO2519" i="1" s="1"/>
  <c r="BQ2519" i="1" s="1"/>
  <c r="M2519" i="1"/>
  <c r="AC2519" i="1" s="1"/>
  <c r="AG2519" i="1" s="1"/>
  <c r="AS2519" i="1" s="1"/>
  <c r="AY2519" i="1" s="1"/>
  <c r="BL2519" i="1" s="1"/>
  <c r="BN2519" i="1" s="1"/>
  <c r="BS2518" i="1"/>
  <c r="BK2518" i="1"/>
  <c r="BJ2518" i="1"/>
  <c r="BI2518" i="1"/>
  <c r="BH2518" i="1"/>
  <c r="BG2518" i="1"/>
  <c r="BF2518" i="1"/>
  <c r="BE2518" i="1"/>
  <c r="BD2518" i="1"/>
  <c r="BC2518" i="1"/>
  <c r="BB2518" i="1"/>
  <c r="AX2518" i="1"/>
  <c r="AW2518" i="1"/>
  <c r="AV2518" i="1"/>
  <c r="AR2518" i="1"/>
  <c r="AQ2518" i="1"/>
  <c r="AP2518" i="1"/>
  <c r="AO2518" i="1"/>
  <c r="AN2518" i="1"/>
  <c r="AM2518" i="1"/>
  <c r="AL2518" i="1"/>
  <c r="AK2518" i="1"/>
  <c r="AJ2518" i="1"/>
  <c r="AF2518" i="1"/>
  <c r="AB2518" i="1"/>
  <c r="AA2518" i="1"/>
  <c r="Z2518" i="1"/>
  <c r="Y2518" i="1"/>
  <c r="X2518" i="1"/>
  <c r="W2518" i="1"/>
  <c r="V2518" i="1"/>
  <c r="U2518" i="1"/>
  <c r="T2518" i="1"/>
  <c r="S2518" i="1"/>
  <c r="R2518" i="1"/>
  <c r="Q2518" i="1"/>
  <c r="P2518" i="1"/>
  <c r="L2518" i="1"/>
  <c r="K2518" i="1"/>
  <c r="J2518" i="1"/>
  <c r="I2518" i="1"/>
  <c r="H2518" i="1"/>
  <c r="G2518" i="1"/>
  <c r="O2517" i="1"/>
  <c r="AE2517" i="1" s="1"/>
  <c r="AI2517" i="1" s="1"/>
  <c r="AU2517" i="1" s="1"/>
  <c r="BA2517" i="1" s="1"/>
  <c r="BR2517" i="1" s="1"/>
  <c r="N2517" i="1"/>
  <c r="AD2517" i="1" s="1"/>
  <c r="AH2517" i="1" s="1"/>
  <c r="AT2517" i="1" s="1"/>
  <c r="AZ2517" i="1" s="1"/>
  <c r="BO2517" i="1" s="1"/>
  <c r="BQ2517" i="1" s="1"/>
  <c r="M2517" i="1"/>
  <c r="AC2517" i="1" s="1"/>
  <c r="AG2517" i="1" s="1"/>
  <c r="AS2517" i="1" s="1"/>
  <c r="AY2517" i="1" s="1"/>
  <c r="BL2517" i="1" s="1"/>
  <c r="BN2517" i="1" s="1"/>
  <c r="BS2516" i="1"/>
  <c r="BK2516" i="1"/>
  <c r="BJ2516" i="1"/>
  <c r="BI2516" i="1"/>
  <c r="BH2516" i="1"/>
  <c r="BG2516" i="1"/>
  <c r="BF2516" i="1"/>
  <c r="BE2516" i="1"/>
  <c r="BD2516" i="1"/>
  <c r="BC2516" i="1"/>
  <c r="BB2516" i="1"/>
  <c r="AX2516" i="1"/>
  <c r="AW2516" i="1"/>
  <c r="AV2516" i="1"/>
  <c r="AR2516" i="1"/>
  <c r="AQ2516" i="1"/>
  <c r="AP2516" i="1"/>
  <c r="AO2516" i="1"/>
  <c r="AN2516" i="1"/>
  <c r="AM2516" i="1"/>
  <c r="AL2516" i="1"/>
  <c r="AK2516" i="1"/>
  <c r="AJ2516" i="1"/>
  <c r="AF2516" i="1"/>
  <c r="AB2516" i="1"/>
  <c r="AA2516" i="1"/>
  <c r="Z2516" i="1"/>
  <c r="Y2516" i="1"/>
  <c r="X2516" i="1"/>
  <c r="W2516" i="1"/>
  <c r="V2516" i="1"/>
  <c r="U2516" i="1"/>
  <c r="T2516" i="1"/>
  <c r="S2516" i="1"/>
  <c r="R2516" i="1"/>
  <c r="Q2516" i="1"/>
  <c r="P2516" i="1"/>
  <c r="L2516" i="1"/>
  <c r="K2516" i="1"/>
  <c r="J2516" i="1"/>
  <c r="I2516" i="1"/>
  <c r="H2516" i="1"/>
  <c r="G2516" i="1"/>
  <c r="O2513" i="1"/>
  <c r="AE2513" i="1" s="1"/>
  <c r="AI2513" i="1" s="1"/>
  <c r="AU2513" i="1" s="1"/>
  <c r="BA2513" i="1" s="1"/>
  <c r="BR2513" i="1" s="1"/>
  <c r="N2513" i="1"/>
  <c r="AD2513" i="1" s="1"/>
  <c r="AH2513" i="1" s="1"/>
  <c r="AT2513" i="1" s="1"/>
  <c r="AZ2513" i="1" s="1"/>
  <c r="BO2513" i="1" s="1"/>
  <c r="BQ2513" i="1" s="1"/>
  <c r="M2513" i="1"/>
  <c r="AC2513" i="1" s="1"/>
  <c r="AG2513" i="1" s="1"/>
  <c r="AS2513" i="1" s="1"/>
  <c r="AY2513" i="1" s="1"/>
  <c r="BL2513" i="1" s="1"/>
  <c r="BN2513" i="1" s="1"/>
  <c r="BS2512" i="1"/>
  <c r="BK2512" i="1"/>
  <c r="BJ2512" i="1"/>
  <c r="BI2512" i="1"/>
  <c r="BH2512" i="1"/>
  <c r="BG2512" i="1"/>
  <c r="BF2512" i="1"/>
  <c r="BE2512" i="1"/>
  <c r="BD2512" i="1"/>
  <c r="BC2512" i="1"/>
  <c r="BB2512" i="1"/>
  <c r="AX2512" i="1"/>
  <c r="AW2512" i="1"/>
  <c r="AV2512" i="1"/>
  <c r="AR2512" i="1"/>
  <c r="AQ2512" i="1"/>
  <c r="AP2512" i="1"/>
  <c r="AO2512" i="1"/>
  <c r="AN2512" i="1"/>
  <c r="AM2512" i="1"/>
  <c r="AL2512" i="1"/>
  <c r="AK2512" i="1"/>
  <c r="AJ2512" i="1"/>
  <c r="AF2512" i="1"/>
  <c r="AB2512" i="1"/>
  <c r="AA2512" i="1"/>
  <c r="Z2512" i="1"/>
  <c r="Y2512" i="1"/>
  <c r="X2512" i="1"/>
  <c r="W2512" i="1"/>
  <c r="V2512" i="1"/>
  <c r="U2512" i="1"/>
  <c r="T2512" i="1"/>
  <c r="S2512" i="1"/>
  <c r="R2512" i="1"/>
  <c r="Q2512" i="1"/>
  <c r="P2512" i="1"/>
  <c r="L2512" i="1"/>
  <c r="K2512" i="1"/>
  <c r="J2512" i="1"/>
  <c r="I2512" i="1"/>
  <c r="H2512" i="1"/>
  <c r="G2512" i="1"/>
  <c r="O2511" i="1"/>
  <c r="AE2511" i="1" s="1"/>
  <c r="AI2511" i="1" s="1"/>
  <c r="AU2511" i="1" s="1"/>
  <c r="BA2511" i="1" s="1"/>
  <c r="BR2511" i="1" s="1"/>
  <c r="N2511" i="1"/>
  <c r="AD2511" i="1" s="1"/>
  <c r="AH2511" i="1" s="1"/>
  <c r="AT2511" i="1" s="1"/>
  <c r="AZ2511" i="1" s="1"/>
  <c r="BO2511" i="1" s="1"/>
  <c r="BQ2511" i="1" s="1"/>
  <c r="M2511" i="1"/>
  <c r="AC2511" i="1" s="1"/>
  <c r="AG2511" i="1" s="1"/>
  <c r="AS2511" i="1" s="1"/>
  <c r="AY2511" i="1" s="1"/>
  <c r="BL2511" i="1" s="1"/>
  <c r="BN2511" i="1" s="1"/>
  <c r="BS2510" i="1"/>
  <c r="BK2510" i="1"/>
  <c r="BJ2510" i="1"/>
  <c r="BI2510" i="1"/>
  <c r="BH2510" i="1"/>
  <c r="BG2510" i="1"/>
  <c r="BF2510" i="1"/>
  <c r="BE2510" i="1"/>
  <c r="BD2510" i="1"/>
  <c r="BC2510" i="1"/>
  <c r="BB2510" i="1"/>
  <c r="AX2510" i="1"/>
  <c r="AW2510" i="1"/>
  <c r="AV2510" i="1"/>
  <c r="AR2510" i="1"/>
  <c r="AQ2510" i="1"/>
  <c r="AP2510" i="1"/>
  <c r="AO2510" i="1"/>
  <c r="AN2510" i="1"/>
  <c r="AM2510" i="1"/>
  <c r="AL2510" i="1"/>
  <c r="AK2510" i="1"/>
  <c r="AJ2510" i="1"/>
  <c r="AF2510" i="1"/>
  <c r="AB2510" i="1"/>
  <c r="AA2510" i="1"/>
  <c r="Z2510" i="1"/>
  <c r="Y2510" i="1"/>
  <c r="X2510" i="1"/>
  <c r="W2510" i="1"/>
  <c r="V2510" i="1"/>
  <c r="U2510" i="1"/>
  <c r="T2510" i="1"/>
  <c r="S2510" i="1"/>
  <c r="R2510" i="1"/>
  <c r="Q2510" i="1"/>
  <c r="P2510" i="1"/>
  <c r="L2510" i="1"/>
  <c r="K2510" i="1"/>
  <c r="J2510" i="1"/>
  <c r="I2510" i="1"/>
  <c r="H2510" i="1"/>
  <c r="G2510" i="1"/>
  <c r="O2509" i="1"/>
  <c r="AE2509" i="1" s="1"/>
  <c r="AI2509" i="1" s="1"/>
  <c r="AU2509" i="1" s="1"/>
  <c r="BA2509" i="1" s="1"/>
  <c r="BR2509" i="1" s="1"/>
  <c r="N2509" i="1"/>
  <c r="AD2509" i="1" s="1"/>
  <c r="AH2509" i="1" s="1"/>
  <c r="AT2509" i="1" s="1"/>
  <c r="AZ2509" i="1" s="1"/>
  <c r="BO2509" i="1" s="1"/>
  <c r="BQ2509" i="1" s="1"/>
  <c r="M2509" i="1"/>
  <c r="AC2509" i="1" s="1"/>
  <c r="AG2509" i="1" s="1"/>
  <c r="AS2509" i="1" s="1"/>
  <c r="AY2509" i="1" s="1"/>
  <c r="BL2509" i="1" s="1"/>
  <c r="BN2509" i="1" s="1"/>
  <c r="BS2508" i="1"/>
  <c r="BK2508" i="1"/>
  <c r="BJ2508" i="1"/>
  <c r="BI2508" i="1"/>
  <c r="BH2508" i="1"/>
  <c r="BG2508" i="1"/>
  <c r="BF2508" i="1"/>
  <c r="BE2508" i="1"/>
  <c r="BD2508" i="1"/>
  <c r="BC2508" i="1"/>
  <c r="BB2508" i="1"/>
  <c r="AX2508" i="1"/>
  <c r="AW2508" i="1"/>
  <c r="AV2508" i="1"/>
  <c r="AR2508" i="1"/>
  <c r="AQ2508" i="1"/>
  <c r="AP2508" i="1"/>
  <c r="AO2508" i="1"/>
  <c r="AN2508" i="1"/>
  <c r="AM2508" i="1"/>
  <c r="AL2508" i="1"/>
  <c r="AK2508" i="1"/>
  <c r="AJ2508" i="1"/>
  <c r="AF2508" i="1"/>
  <c r="AB2508" i="1"/>
  <c r="AA2508" i="1"/>
  <c r="Z2508" i="1"/>
  <c r="Y2508" i="1"/>
  <c r="X2508" i="1"/>
  <c r="W2508" i="1"/>
  <c r="V2508" i="1"/>
  <c r="U2508" i="1"/>
  <c r="T2508" i="1"/>
  <c r="S2508" i="1"/>
  <c r="S2507" i="1" s="1"/>
  <c r="S2506" i="1" s="1"/>
  <c r="R2508" i="1"/>
  <c r="Q2508" i="1"/>
  <c r="P2508" i="1"/>
  <c r="L2508" i="1"/>
  <c r="K2508" i="1"/>
  <c r="J2508" i="1"/>
  <c r="I2508" i="1"/>
  <c r="H2508" i="1"/>
  <c r="G2508" i="1"/>
  <c r="O2503" i="1"/>
  <c r="AE2503" i="1" s="1"/>
  <c r="AI2503" i="1" s="1"/>
  <c r="AU2503" i="1" s="1"/>
  <c r="BA2503" i="1" s="1"/>
  <c r="BR2503" i="1" s="1"/>
  <c r="N2503" i="1"/>
  <c r="AD2503" i="1" s="1"/>
  <c r="AH2503" i="1" s="1"/>
  <c r="AT2503" i="1" s="1"/>
  <c r="AZ2503" i="1" s="1"/>
  <c r="BO2503" i="1" s="1"/>
  <c r="M2503" i="1"/>
  <c r="AC2503" i="1" s="1"/>
  <c r="AG2503" i="1" s="1"/>
  <c r="AS2503" i="1" s="1"/>
  <c r="AY2503" i="1" s="1"/>
  <c r="BL2503" i="1" s="1"/>
  <c r="BS2502" i="1"/>
  <c r="BS2501" i="1" s="1"/>
  <c r="BS2500" i="1" s="1"/>
  <c r="BS2499" i="1" s="1"/>
  <c r="BK2502" i="1"/>
  <c r="BK2501" i="1" s="1"/>
  <c r="BK2500" i="1" s="1"/>
  <c r="BK2499" i="1" s="1"/>
  <c r="BJ2502" i="1"/>
  <c r="BJ2501" i="1" s="1"/>
  <c r="BJ2500" i="1" s="1"/>
  <c r="BJ2499" i="1" s="1"/>
  <c r="BI2502" i="1"/>
  <c r="BI2501" i="1" s="1"/>
  <c r="BI2500" i="1" s="1"/>
  <c r="BI2499" i="1" s="1"/>
  <c r="BH2502" i="1"/>
  <c r="BH2501" i="1" s="1"/>
  <c r="BH2500" i="1" s="1"/>
  <c r="BH2499" i="1" s="1"/>
  <c r="BG2502" i="1"/>
  <c r="BG2501" i="1" s="1"/>
  <c r="BG2500" i="1" s="1"/>
  <c r="BG2499" i="1" s="1"/>
  <c r="BF2502" i="1"/>
  <c r="BF2501" i="1" s="1"/>
  <c r="BF2500" i="1" s="1"/>
  <c r="BF2499" i="1" s="1"/>
  <c r="BE2502" i="1"/>
  <c r="BE2501" i="1" s="1"/>
  <c r="BE2500" i="1" s="1"/>
  <c r="BE2499" i="1" s="1"/>
  <c r="BD2502" i="1"/>
  <c r="BD2501" i="1" s="1"/>
  <c r="BD2500" i="1" s="1"/>
  <c r="BD2499" i="1" s="1"/>
  <c r="BC2502" i="1"/>
  <c r="BC2501" i="1" s="1"/>
  <c r="BC2500" i="1" s="1"/>
  <c r="BC2499" i="1" s="1"/>
  <c r="BB2502" i="1"/>
  <c r="BB2501" i="1" s="1"/>
  <c r="BB2500" i="1" s="1"/>
  <c r="BB2499" i="1" s="1"/>
  <c r="AX2502" i="1"/>
  <c r="AX2501" i="1" s="1"/>
  <c r="AX2500" i="1" s="1"/>
  <c r="AX2499" i="1" s="1"/>
  <c r="AW2502" i="1"/>
  <c r="AW2501" i="1" s="1"/>
  <c r="AW2500" i="1" s="1"/>
  <c r="AW2499" i="1" s="1"/>
  <c r="AV2502" i="1"/>
  <c r="AV2501" i="1" s="1"/>
  <c r="AV2500" i="1" s="1"/>
  <c r="AV2499" i="1" s="1"/>
  <c r="AR2502" i="1"/>
  <c r="AR2501" i="1" s="1"/>
  <c r="AR2500" i="1" s="1"/>
  <c r="AR2499" i="1" s="1"/>
  <c r="AQ2502" i="1"/>
  <c r="AQ2501" i="1" s="1"/>
  <c r="AQ2500" i="1" s="1"/>
  <c r="AQ2499" i="1" s="1"/>
  <c r="AP2502" i="1"/>
  <c r="AP2501" i="1" s="1"/>
  <c r="AP2500" i="1" s="1"/>
  <c r="AP2499" i="1" s="1"/>
  <c r="AO2502" i="1"/>
  <c r="AO2501" i="1" s="1"/>
  <c r="AO2500" i="1" s="1"/>
  <c r="AO2499" i="1" s="1"/>
  <c r="AN2502" i="1"/>
  <c r="AN2501" i="1" s="1"/>
  <c r="AN2500" i="1" s="1"/>
  <c r="AN2499" i="1" s="1"/>
  <c r="AM2502" i="1"/>
  <c r="AM2501" i="1" s="1"/>
  <c r="AM2500" i="1" s="1"/>
  <c r="AM2499" i="1" s="1"/>
  <c r="AL2502" i="1"/>
  <c r="AL2501" i="1" s="1"/>
  <c r="AL2500" i="1" s="1"/>
  <c r="AL2499" i="1" s="1"/>
  <c r="AK2502" i="1"/>
  <c r="AK2501" i="1" s="1"/>
  <c r="AK2500" i="1" s="1"/>
  <c r="AK2499" i="1" s="1"/>
  <c r="AJ2502" i="1"/>
  <c r="AJ2501" i="1" s="1"/>
  <c r="AJ2500" i="1" s="1"/>
  <c r="AJ2499" i="1" s="1"/>
  <c r="AF2502" i="1"/>
  <c r="AF2501" i="1" s="1"/>
  <c r="AF2500" i="1" s="1"/>
  <c r="AF2499" i="1" s="1"/>
  <c r="AB2502" i="1"/>
  <c r="AB2501" i="1" s="1"/>
  <c r="AB2500" i="1" s="1"/>
  <c r="AB2499" i="1" s="1"/>
  <c r="AA2502" i="1"/>
  <c r="AA2501" i="1" s="1"/>
  <c r="AA2500" i="1" s="1"/>
  <c r="AA2499" i="1" s="1"/>
  <c r="Z2502" i="1"/>
  <c r="Z2501" i="1" s="1"/>
  <c r="Z2500" i="1" s="1"/>
  <c r="Z2499" i="1" s="1"/>
  <c r="Y2502" i="1"/>
  <c r="Y2501" i="1" s="1"/>
  <c r="Y2500" i="1" s="1"/>
  <c r="Y2499" i="1" s="1"/>
  <c r="X2502" i="1"/>
  <c r="X2501" i="1" s="1"/>
  <c r="X2500" i="1" s="1"/>
  <c r="X2499" i="1" s="1"/>
  <c r="W2502" i="1"/>
  <c r="W2501" i="1" s="1"/>
  <c r="W2500" i="1" s="1"/>
  <c r="W2499" i="1" s="1"/>
  <c r="V2502" i="1"/>
  <c r="V2501" i="1" s="1"/>
  <c r="V2500" i="1" s="1"/>
  <c r="V2499" i="1" s="1"/>
  <c r="U2502" i="1"/>
  <c r="U2501" i="1" s="1"/>
  <c r="U2500" i="1" s="1"/>
  <c r="U2499" i="1" s="1"/>
  <c r="T2502" i="1"/>
  <c r="T2501" i="1" s="1"/>
  <c r="T2500" i="1" s="1"/>
  <c r="T2499" i="1" s="1"/>
  <c r="S2502" i="1"/>
  <c r="S2501" i="1" s="1"/>
  <c r="S2500" i="1" s="1"/>
  <c r="S2499" i="1" s="1"/>
  <c r="R2502" i="1"/>
  <c r="R2501" i="1" s="1"/>
  <c r="R2500" i="1" s="1"/>
  <c r="R2499" i="1" s="1"/>
  <c r="Q2502" i="1"/>
  <c r="Q2501" i="1" s="1"/>
  <c r="Q2500" i="1" s="1"/>
  <c r="Q2499" i="1" s="1"/>
  <c r="P2502" i="1"/>
  <c r="P2501" i="1" s="1"/>
  <c r="P2500" i="1" s="1"/>
  <c r="P2499" i="1" s="1"/>
  <c r="L2502" i="1"/>
  <c r="L2501" i="1" s="1"/>
  <c r="L2500" i="1" s="1"/>
  <c r="L2499" i="1" s="1"/>
  <c r="K2502" i="1"/>
  <c r="J2502" i="1"/>
  <c r="I2502" i="1"/>
  <c r="H2502" i="1"/>
  <c r="H2501" i="1" s="1"/>
  <c r="H2500" i="1" s="1"/>
  <c r="G2502" i="1"/>
  <c r="G2501" i="1" s="1"/>
  <c r="O2498" i="1"/>
  <c r="AE2498" i="1" s="1"/>
  <c r="AI2498" i="1" s="1"/>
  <c r="AU2498" i="1" s="1"/>
  <c r="BA2498" i="1" s="1"/>
  <c r="BR2498" i="1" s="1"/>
  <c r="N2498" i="1"/>
  <c r="AD2498" i="1" s="1"/>
  <c r="AH2498" i="1" s="1"/>
  <c r="AT2498" i="1" s="1"/>
  <c r="AZ2498" i="1" s="1"/>
  <c r="BO2498" i="1" s="1"/>
  <c r="BQ2498" i="1" s="1"/>
  <c r="M2498" i="1"/>
  <c r="AC2498" i="1" s="1"/>
  <c r="AG2498" i="1" s="1"/>
  <c r="AS2498" i="1" s="1"/>
  <c r="AY2498" i="1" s="1"/>
  <c r="BL2498" i="1" s="1"/>
  <c r="BN2498" i="1" s="1"/>
  <c r="O2497" i="1"/>
  <c r="AE2497" i="1" s="1"/>
  <c r="AI2497" i="1" s="1"/>
  <c r="AU2497" i="1" s="1"/>
  <c r="BA2497" i="1" s="1"/>
  <c r="BR2497" i="1" s="1"/>
  <c r="N2497" i="1"/>
  <c r="AD2497" i="1" s="1"/>
  <c r="AH2497" i="1" s="1"/>
  <c r="AT2497" i="1" s="1"/>
  <c r="AZ2497" i="1" s="1"/>
  <c r="BO2497" i="1" s="1"/>
  <c r="BQ2497" i="1" s="1"/>
  <c r="M2497" i="1"/>
  <c r="AC2497" i="1" s="1"/>
  <c r="AG2497" i="1" s="1"/>
  <c r="AS2497" i="1" s="1"/>
  <c r="AY2497" i="1" s="1"/>
  <c r="BL2497" i="1" s="1"/>
  <c r="BN2497" i="1" s="1"/>
  <c r="I2497" i="1"/>
  <c r="H2497" i="1"/>
  <c r="G2497" i="1"/>
  <c r="O2496" i="1"/>
  <c r="AE2496" i="1" s="1"/>
  <c r="AI2496" i="1" s="1"/>
  <c r="AU2496" i="1" s="1"/>
  <c r="BA2496" i="1" s="1"/>
  <c r="BR2496" i="1" s="1"/>
  <c r="N2496" i="1"/>
  <c r="AD2496" i="1" s="1"/>
  <c r="AH2496" i="1" s="1"/>
  <c r="AT2496" i="1" s="1"/>
  <c r="AZ2496" i="1" s="1"/>
  <c r="BO2496" i="1" s="1"/>
  <c r="BQ2496" i="1" s="1"/>
  <c r="M2496" i="1"/>
  <c r="AC2496" i="1" s="1"/>
  <c r="AG2496" i="1" s="1"/>
  <c r="AS2496" i="1" s="1"/>
  <c r="AY2496" i="1" s="1"/>
  <c r="BL2496" i="1" s="1"/>
  <c r="BN2496" i="1" s="1"/>
  <c r="BS2495" i="1"/>
  <c r="BS2494" i="1" s="1"/>
  <c r="BS2493" i="1" s="1"/>
  <c r="BK2495" i="1"/>
  <c r="BK2494" i="1" s="1"/>
  <c r="BK2493" i="1" s="1"/>
  <c r="BJ2495" i="1"/>
  <c r="BJ2494" i="1" s="1"/>
  <c r="BJ2493" i="1" s="1"/>
  <c r="BI2495" i="1"/>
  <c r="BI2494" i="1" s="1"/>
  <c r="BI2493" i="1" s="1"/>
  <c r="BH2495" i="1"/>
  <c r="BH2494" i="1" s="1"/>
  <c r="BH2493" i="1" s="1"/>
  <c r="BG2495" i="1"/>
  <c r="BG2494" i="1" s="1"/>
  <c r="BG2493" i="1" s="1"/>
  <c r="BF2495" i="1"/>
  <c r="BF2494" i="1" s="1"/>
  <c r="BF2493" i="1" s="1"/>
  <c r="BE2495" i="1"/>
  <c r="BE2494" i="1" s="1"/>
  <c r="BE2493" i="1" s="1"/>
  <c r="BD2495" i="1"/>
  <c r="BD2494" i="1" s="1"/>
  <c r="BD2493" i="1" s="1"/>
  <c r="BC2495" i="1"/>
  <c r="BC2494" i="1" s="1"/>
  <c r="BC2493" i="1" s="1"/>
  <c r="BB2495" i="1"/>
  <c r="BB2494" i="1" s="1"/>
  <c r="BB2493" i="1" s="1"/>
  <c r="AX2495" i="1"/>
  <c r="AX2494" i="1" s="1"/>
  <c r="AX2493" i="1" s="1"/>
  <c r="AW2495" i="1"/>
  <c r="AW2494" i="1" s="1"/>
  <c r="AW2493" i="1" s="1"/>
  <c r="AV2495" i="1"/>
  <c r="AV2494" i="1" s="1"/>
  <c r="AV2493" i="1" s="1"/>
  <c r="AR2495" i="1"/>
  <c r="AR2494" i="1" s="1"/>
  <c r="AR2493" i="1" s="1"/>
  <c r="AQ2495" i="1"/>
  <c r="AQ2494" i="1" s="1"/>
  <c r="AQ2493" i="1" s="1"/>
  <c r="AP2495" i="1"/>
  <c r="AP2494" i="1" s="1"/>
  <c r="AP2493" i="1" s="1"/>
  <c r="AO2495" i="1"/>
  <c r="AO2494" i="1" s="1"/>
  <c r="AO2493" i="1" s="1"/>
  <c r="AN2495" i="1"/>
  <c r="AN2494" i="1" s="1"/>
  <c r="AN2493" i="1" s="1"/>
  <c r="AM2495" i="1"/>
  <c r="AM2494" i="1" s="1"/>
  <c r="AM2493" i="1" s="1"/>
  <c r="AL2495" i="1"/>
  <c r="AL2494" i="1" s="1"/>
  <c r="AL2493" i="1" s="1"/>
  <c r="AK2495" i="1"/>
  <c r="AK2494" i="1" s="1"/>
  <c r="AK2493" i="1" s="1"/>
  <c r="AJ2495" i="1"/>
  <c r="AJ2494" i="1" s="1"/>
  <c r="AJ2493" i="1" s="1"/>
  <c r="AF2495" i="1"/>
  <c r="AF2494" i="1" s="1"/>
  <c r="AF2493" i="1" s="1"/>
  <c r="AB2495" i="1"/>
  <c r="AB2494" i="1" s="1"/>
  <c r="AB2493" i="1" s="1"/>
  <c r="AA2495" i="1"/>
  <c r="AA2494" i="1" s="1"/>
  <c r="AA2493" i="1" s="1"/>
  <c r="Z2495" i="1"/>
  <c r="Z2494" i="1" s="1"/>
  <c r="Z2493" i="1" s="1"/>
  <c r="Y2495" i="1"/>
  <c r="Y2494" i="1" s="1"/>
  <c r="Y2493" i="1" s="1"/>
  <c r="X2495" i="1"/>
  <c r="X2494" i="1" s="1"/>
  <c r="X2493" i="1" s="1"/>
  <c r="W2495" i="1"/>
  <c r="W2494" i="1" s="1"/>
  <c r="W2493" i="1" s="1"/>
  <c r="V2495" i="1"/>
  <c r="V2494" i="1" s="1"/>
  <c r="V2493" i="1" s="1"/>
  <c r="U2495" i="1"/>
  <c r="T2495" i="1"/>
  <c r="T2494" i="1" s="1"/>
  <c r="T2493" i="1" s="1"/>
  <c r="S2495" i="1"/>
  <c r="S2494" i="1" s="1"/>
  <c r="S2493" i="1" s="1"/>
  <c r="R2495" i="1"/>
  <c r="R2494" i="1" s="1"/>
  <c r="R2493" i="1" s="1"/>
  <c r="Q2495" i="1"/>
  <c r="Q2494" i="1" s="1"/>
  <c r="Q2493" i="1" s="1"/>
  <c r="P2495" i="1"/>
  <c r="P2494" i="1" s="1"/>
  <c r="P2493" i="1" s="1"/>
  <c r="L2495" i="1"/>
  <c r="L2494" i="1" s="1"/>
  <c r="L2493" i="1" s="1"/>
  <c r="K2495" i="1"/>
  <c r="J2495" i="1"/>
  <c r="J2494" i="1" s="1"/>
  <c r="J2493" i="1" s="1"/>
  <c r="I2495" i="1"/>
  <c r="H2495" i="1"/>
  <c r="H2494" i="1" s="1"/>
  <c r="H2493" i="1" s="1"/>
  <c r="G2495" i="1"/>
  <c r="U2494" i="1"/>
  <c r="U2493" i="1" s="1"/>
  <c r="O2492" i="1"/>
  <c r="AE2492" i="1" s="1"/>
  <c r="AI2492" i="1" s="1"/>
  <c r="AU2492" i="1" s="1"/>
  <c r="BA2492" i="1" s="1"/>
  <c r="BR2492" i="1" s="1"/>
  <c r="N2492" i="1"/>
  <c r="AD2492" i="1" s="1"/>
  <c r="AH2492" i="1" s="1"/>
  <c r="AT2492" i="1" s="1"/>
  <c r="AZ2492" i="1" s="1"/>
  <c r="BO2492" i="1" s="1"/>
  <c r="BQ2492" i="1" s="1"/>
  <c r="M2492" i="1"/>
  <c r="AC2492" i="1" s="1"/>
  <c r="AG2492" i="1" s="1"/>
  <c r="AS2492" i="1" s="1"/>
  <c r="AY2492" i="1" s="1"/>
  <c r="BL2492" i="1" s="1"/>
  <c r="BN2492" i="1" s="1"/>
  <c r="BS2491" i="1"/>
  <c r="BS2490" i="1" s="1"/>
  <c r="BS2489" i="1" s="1"/>
  <c r="BK2491" i="1"/>
  <c r="BK2490" i="1" s="1"/>
  <c r="BK2489" i="1" s="1"/>
  <c r="BJ2491" i="1"/>
  <c r="BJ2490" i="1" s="1"/>
  <c r="BJ2489" i="1" s="1"/>
  <c r="BI2491" i="1"/>
  <c r="BH2491" i="1"/>
  <c r="BG2491" i="1"/>
  <c r="BG2490" i="1" s="1"/>
  <c r="BG2489" i="1" s="1"/>
  <c r="BF2491" i="1"/>
  <c r="BF2490" i="1" s="1"/>
  <c r="BF2489" i="1" s="1"/>
  <c r="BE2491" i="1"/>
  <c r="BE2490" i="1" s="1"/>
  <c r="BE2489" i="1" s="1"/>
  <c r="BD2491" i="1"/>
  <c r="BD2490" i="1" s="1"/>
  <c r="BD2489" i="1" s="1"/>
  <c r="BC2491" i="1"/>
  <c r="BC2490" i="1" s="1"/>
  <c r="BC2489" i="1" s="1"/>
  <c r="BB2491" i="1"/>
  <c r="BB2490" i="1" s="1"/>
  <c r="BB2489" i="1" s="1"/>
  <c r="AX2491" i="1"/>
  <c r="AX2490" i="1" s="1"/>
  <c r="AX2489" i="1" s="1"/>
  <c r="AW2491" i="1"/>
  <c r="AW2490" i="1" s="1"/>
  <c r="AW2489" i="1" s="1"/>
  <c r="AV2491" i="1"/>
  <c r="AV2490" i="1" s="1"/>
  <c r="AV2489" i="1" s="1"/>
  <c r="AR2491" i="1"/>
  <c r="AR2490" i="1" s="1"/>
  <c r="AR2489" i="1" s="1"/>
  <c r="AQ2491" i="1"/>
  <c r="AQ2490" i="1" s="1"/>
  <c r="AQ2489" i="1" s="1"/>
  <c r="AP2491" i="1"/>
  <c r="AP2490" i="1" s="1"/>
  <c r="AP2489" i="1" s="1"/>
  <c r="AO2491" i="1"/>
  <c r="AO2490" i="1" s="1"/>
  <c r="AO2489" i="1" s="1"/>
  <c r="AN2491" i="1"/>
  <c r="AN2490" i="1" s="1"/>
  <c r="AN2489" i="1" s="1"/>
  <c r="AM2491" i="1"/>
  <c r="AM2490" i="1" s="1"/>
  <c r="AM2489" i="1" s="1"/>
  <c r="AL2491" i="1"/>
  <c r="AL2490" i="1" s="1"/>
  <c r="AL2489" i="1" s="1"/>
  <c r="AK2491" i="1"/>
  <c r="AK2490" i="1" s="1"/>
  <c r="AK2489" i="1" s="1"/>
  <c r="AJ2491" i="1"/>
  <c r="AJ2490" i="1" s="1"/>
  <c r="AJ2489" i="1" s="1"/>
  <c r="AF2491" i="1"/>
  <c r="AF2490" i="1" s="1"/>
  <c r="AF2489" i="1" s="1"/>
  <c r="AB2491" i="1"/>
  <c r="AB2490" i="1" s="1"/>
  <c r="AB2489" i="1" s="1"/>
  <c r="AA2491" i="1"/>
  <c r="AA2490" i="1" s="1"/>
  <c r="AA2489" i="1" s="1"/>
  <c r="Z2491" i="1"/>
  <c r="Z2490" i="1" s="1"/>
  <c r="Z2489" i="1" s="1"/>
  <c r="Y2491" i="1"/>
  <c r="Y2490" i="1" s="1"/>
  <c r="Y2489" i="1" s="1"/>
  <c r="X2491" i="1"/>
  <c r="X2490" i="1" s="1"/>
  <c r="X2489" i="1" s="1"/>
  <c r="W2491" i="1"/>
  <c r="W2490" i="1" s="1"/>
  <c r="W2489" i="1" s="1"/>
  <c r="V2491" i="1"/>
  <c r="V2490" i="1" s="1"/>
  <c r="V2489" i="1" s="1"/>
  <c r="U2491" i="1"/>
  <c r="U2490" i="1" s="1"/>
  <c r="U2489" i="1" s="1"/>
  <c r="T2491" i="1"/>
  <c r="T2490" i="1" s="1"/>
  <c r="T2489" i="1" s="1"/>
  <c r="S2491" i="1"/>
  <c r="S2490" i="1" s="1"/>
  <c r="S2489" i="1" s="1"/>
  <c r="R2491" i="1"/>
  <c r="R2490" i="1" s="1"/>
  <c r="R2489" i="1" s="1"/>
  <c r="Q2491" i="1"/>
  <c r="Q2490" i="1" s="1"/>
  <c r="Q2489" i="1" s="1"/>
  <c r="P2491" i="1"/>
  <c r="P2490" i="1" s="1"/>
  <c r="P2489" i="1" s="1"/>
  <c r="L2491" i="1"/>
  <c r="L2490" i="1" s="1"/>
  <c r="L2489" i="1" s="1"/>
  <c r="K2491" i="1"/>
  <c r="K2490" i="1" s="1"/>
  <c r="K2489" i="1" s="1"/>
  <c r="J2491" i="1"/>
  <c r="J2490" i="1" s="1"/>
  <c r="J2489" i="1" s="1"/>
  <c r="I2491" i="1"/>
  <c r="I2490" i="1" s="1"/>
  <c r="H2491" i="1"/>
  <c r="H2490" i="1" s="1"/>
  <c r="G2491" i="1"/>
  <c r="BI2490" i="1"/>
  <c r="BI2489" i="1" s="1"/>
  <c r="BH2490" i="1"/>
  <c r="BH2489" i="1" s="1"/>
  <c r="O2487" i="1"/>
  <c r="AE2487" i="1" s="1"/>
  <c r="AI2487" i="1" s="1"/>
  <c r="AU2487" i="1" s="1"/>
  <c r="BA2487" i="1" s="1"/>
  <c r="BR2487" i="1" s="1"/>
  <c r="N2487" i="1"/>
  <c r="AD2487" i="1" s="1"/>
  <c r="AH2487" i="1" s="1"/>
  <c r="AT2487" i="1" s="1"/>
  <c r="AZ2487" i="1" s="1"/>
  <c r="BO2487" i="1" s="1"/>
  <c r="BQ2487" i="1" s="1"/>
  <c r="M2487" i="1"/>
  <c r="AC2487" i="1" s="1"/>
  <c r="AG2487" i="1" s="1"/>
  <c r="AS2487" i="1" s="1"/>
  <c r="AY2487" i="1" s="1"/>
  <c r="BL2487" i="1" s="1"/>
  <c r="BN2487" i="1" s="1"/>
  <c r="BS2486" i="1"/>
  <c r="BS2485" i="1" s="1"/>
  <c r="BS2484" i="1" s="1"/>
  <c r="BS2483" i="1" s="1"/>
  <c r="BK2486" i="1"/>
  <c r="BK2485" i="1" s="1"/>
  <c r="BK2484" i="1" s="1"/>
  <c r="BK2483" i="1" s="1"/>
  <c r="BJ2486" i="1"/>
  <c r="BJ2485" i="1" s="1"/>
  <c r="BJ2484" i="1" s="1"/>
  <c r="BJ2483" i="1" s="1"/>
  <c r="BI2486" i="1"/>
  <c r="BI2485" i="1" s="1"/>
  <c r="BI2484" i="1" s="1"/>
  <c r="BI2483" i="1" s="1"/>
  <c r="BH2486" i="1"/>
  <c r="BH2485" i="1" s="1"/>
  <c r="BH2484" i="1" s="1"/>
  <c r="BH2483" i="1" s="1"/>
  <c r="BG2486" i="1"/>
  <c r="BG2485" i="1" s="1"/>
  <c r="BG2484" i="1" s="1"/>
  <c r="BG2483" i="1" s="1"/>
  <c r="BF2486" i="1"/>
  <c r="BF2485" i="1" s="1"/>
  <c r="BF2484" i="1" s="1"/>
  <c r="BF2483" i="1" s="1"/>
  <c r="BE2486" i="1"/>
  <c r="BE2485" i="1" s="1"/>
  <c r="BE2484" i="1" s="1"/>
  <c r="BE2483" i="1" s="1"/>
  <c r="BD2486" i="1"/>
  <c r="BD2485" i="1" s="1"/>
  <c r="BD2484" i="1" s="1"/>
  <c r="BD2483" i="1" s="1"/>
  <c r="BC2486" i="1"/>
  <c r="BC2485" i="1" s="1"/>
  <c r="BC2484" i="1" s="1"/>
  <c r="BC2483" i="1" s="1"/>
  <c r="BB2486" i="1"/>
  <c r="BB2485" i="1" s="1"/>
  <c r="BB2484" i="1" s="1"/>
  <c r="BB2483" i="1" s="1"/>
  <c r="AX2486" i="1"/>
  <c r="AX2485" i="1" s="1"/>
  <c r="AX2484" i="1" s="1"/>
  <c r="AX2483" i="1" s="1"/>
  <c r="AW2486" i="1"/>
  <c r="AW2485" i="1" s="1"/>
  <c r="AW2484" i="1" s="1"/>
  <c r="AW2483" i="1" s="1"/>
  <c r="AV2486" i="1"/>
  <c r="AV2485" i="1" s="1"/>
  <c r="AV2484" i="1" s="1"/>
  <c r="AV2483" i="1" s="1"/>
  <c r="AR2486" i="1"/>
  <c r="AR2485" i="1" s="1"/>
  <c r="AR2484" i="1" s="1"/>
  <c r="AR2483" i="1" s="1"/>
  <c r="AQ2486" i="1"/>
  <c r="AQ2485" i="1" s="1"/>
  <c r="AQ2484" i="1" s="1"/>
  <c r="AQ2483" i="1" s="1"/>
  <c r="AP2486" i="1"/>
  <c r="AP2485" i="1" s="1"/>
  <c r="AP2484" i="1" s="1"/>
  <c r="AP2483" i="1" s="1"/>
  <c r="AO2486" i="1"/>
  <c r="AO2485" i="1" s="1"/>
  <c r="AO2484" i="1" s="1"/>
  <c r="AO2483" i="1" s="1"/>
  <c r="AN2486" i="1"/>
  <c r="AN2485" i="1" s="1"/>
  <c r="AN2484" i="1" s="1"/>
  <c r="AN2483" i="1" s="1"/>
  <c r="AM2486" i="1"/>
  <c r="AM2485" i="1" s="1"/>
  <c r="AM2484" i="1" s="1"/>
  <c r="AM2483" i="1" s="1"/>
  <c r="AL2486" i="1"/>
  <c r="AL2485" i="1" s="1"/>
  <c r="AL2484" i="1" s="1"/>
  <c r="AL2483" i="1" s="1"/>
  <c r="AK2486" i="1"/>
  <c r="AK2485" i="1" s="1"/>
  <c r="AK2484" i="1" s="1"/>
  <c r="AK2483" i="1" s="1"/>
  <c r="AJ2486" i="1"/>
  <c r="AJ2485" i="1" s="1"/>
  <c r="AJ2484" i="1" s="1"/>
  <c r="AJ2483" i="1" s="1"/>
  <c r="AF2486" i="1"/>
  <c r="AF2485" i="1" s="1"/>
  <c r="AF2484" i="1" s="1"/>
  <c r="AF2483" i="1" s="1"/>
  <c r="AB2486" i="1"/>
  <c r="AB2485" i="1" s="1"/>
  <c r="AB2484" i="1" s="1"/>
  <c r="AB2483" i="1" s="1"/>
  <c r="AA2486" i="1"/>
  <c r="AA2485" i="1" s="1"/>
  <c r="AA2484" i="1" s="1"/>
  <c r="AA2483" i="1" s="1"/>
  <c r="Z2486" i="1"/>
  <c r="Z2485" i="1" s="1"/>
  <c r="Z2484" i="1" s="1"/>
  <c r="Z2483" i="1" s="1"/>
  <c r="Y2486" i="1"/>
  <c r="Y2485" i="1" s="1"/>
  <c r="Y2484" i="1" s="1"/>
  <c r="Y2483" i="1" s="1"/>
  <c r="X2486" i="1"/>
  <c r="X2485" i="1" s="1"/>
  <c r="X2484" i="1" s="1"/>
  <c r="X2483" i="1" s="1"/>
  <c r="W2486" i="1"/>
  <c r="W2485" i="1" s="1"/>
  <c r="W2484" i="1" s="1"/>
  <c r="W2483" i="1" s="1"/>
  <c r="V2486" i="1"/>
  <c r="V2485" i="1" s="1"/>
  <c r="V2484" i="1" s="1"/>
  <c r="V2483" i="1" s="1"/>
  <c r="U2486" i="1"/>
  <c r="U2485" i="1" s="1"/>
  <c r="T2486" i="1"/>
  <c r="T2485" i="1" s="1"/>
  <c r="T2484" i="1" s="1"/>
  <c r="T2483" i="1" s="1"/>
  <c r="S2486" i="1"/>
  <c r="S2485" i="1" s="1"/>
  <c r="S2484" i="1" s="1"/>
  <c r="S2483" i="1" s="1"/>
  <c r="R2486" i="1"/>
  <c r="Q2486" i="1"/>
  <c r="Q2485" i="1" s="1"/>
  <c r="Q2484" i="1" s="1"/>
  <c r="Q2483" i="1" s="1"/>
  <c r="P2486" i="1"/>
  <c r="P2485" i="1" s="1"/>
  <c r="P2484" i="1" s="1"/>
  <c r="P2483" i="1" s="1"/>
  <c r="L2486" i="1"/>
  <c r="L2485" i="1" s="1"/>
  <c r="L2484" i="1" s="1"/>
  <c r="L2483" i="1" s="1"/>
  <c r="K2486" i="1"/>
  <c r="J2486" i="1"/>
  <c r="J2485" i="1" s="1"/>
  <c r="J2484" i="1" s="1"/>
  <c r="J2483" i="1" s="1"/>
  <c r="I2486" i="1"/>
  <c r="H2486" i="1"/>
  <c r="H2485" i="1" s="1"/>
  <c r="H2484" i="1" s="1"/>
  <c r="H2483" i="1" s="1"/>
  <c r="G2486" i="1"/>
  <c r="R2485" i="1"/>
  <c r="R2484" i="1" s="1"/>
  <c r="R2483" i="1" s="1"/>
  <c r="O2480" i="1"/>
  <c r="AE2480" i="1" s="1"/>
  <c r="AI2480" i="1" s="1"/>
  <c r="AU2480" i="1" s="1"/>
  <c r="BA2480" i="1" s="1"/>
  <c r="BR2480" i="1" s="1"/>
  <c r="N2480" i="1"/>
  <c r="AD2480" i="1" s="1"/>
  <c r="AH2480" i="1" s="1"/>
  <c r="AT2480" i="1" s="1"/>
  <c r="AZ2480" i="1" s="1"/>
  <c r="BO2480" i="1" s="1"/>
  <c r="BQ2480" i="1" s="1"/>
  <c r="M2480" i="1"/>
  <c r="AC2480" i="1" s="1"/>
  <c r="AG2480" i="1" s="1"/>
  <c r="AS2480" i="1" s="1"/>
  <c r="AY2480" i="1" s="1"/>
  <c r="BL2480" i="1" s="1"/>
  <c r="BN2480" i="1" s="1"/>
  <c r="O2479" i="1"/>
  <c r="AE2479" i="1" s="1"/>
  <c r="AI2479" i="1" s="1"/>
  <c r="AU2479" i="1" s="1"/>
  <c r="BA2479" i="1" s="1"/>
  <c r="BR2479" i="1" s="1"/>
  <c r="N2479" i="1"/>
  <c r="AD2479" i="1" s="1"/>
  <c r="AH2479" i="1" s="1"/>
  <c r="AT2479" i="1" s="1"/>
  <c r="AZ2479" i="1" s="1"/>
  <c r="BO2479" i="1" s="1"/>
  <c r="BQ2479" i="1" s="1"/>
  <c r="M2479" i="1"/>
  <c r="AC2479" i="1" s="1"/>
  <c r="AG2479" i="1" s="1"/>
  <c r="AS2479" i="1" s="1"/>
  <c r="AY2479" i="1" s="1"/>
  <c r="BL2479" i="1" s="1"/>
  <c r="BN2479" i="1" s="1"/>
  <c r="O2478" i="1"/>
  <c r="AE2478" i="1" s="1"/>
  <c r="AI2478" i="1" s="1"/>
  <c r="AU2478" i="1" s="1"/>
  <c r="BA2478" i="1" s="1"/>
  <c r="BR2478" i="1" s="1"/>
  <c r="N2478" i="1"/>
  <c r="AD2478" i="1" s="1"/>
  <c r="AH2478" i="1" s="1"/>
  <c r="AT2478" i="1" s="1"/>
  <c r="AZ2478" i="1" s="1"/>
  <c r="BO2478" i="1" s="1"/>
  <c r="BQ2478" i="1" s="1"/>
  <c r="M2478" i="1"/>
  <c r="AC2478" i="1" s="1"/>
  <c r="AG2478" i="1" s="1"/>
  <c r="AS2478" i="1" s="1"/>
  <c r="AY2478" i="1" s="1"/>
  <c r="BL2478" i="1" s="1"/>
  <c r="BN2478" i="1" s="1"/>
  <c r="BS2477" i="1"/>
  <c r="BS2476" i="1" s="1"/>
  <c r="BS2475" i="1" s="1"/>
  <c r="BK2477" i="1"/>
  <c r="BK2476" i="1" s="1"/>
  <c r="BK2475" i="1" s="1"/>
  <c r="BJ2477" i="1"/>
  <c r="BJ2476" i="1" s="1"/>
  <c r="BJ2475" i="1" s="1"/>
  <c r="BI2477" i="1"/>
  <c r="BI2476" i="1" s="1"/>
  <c r="BI2475" i="1" s="1"/>
  <c r="BH2477" i="1"/>
  <c r="BH2476" i="1" s="1"/>
  <c r="BH2475" i="1" s="1"/>
  <c r="BG2477" i="1"/>
  <c r="BG2476" i="1" s="1"/>
  <c r="BG2475" i="1" s="1"/>
  <c r="BF2477" i="1"/>
  <c r="BF2476" i="1" s="1"/>
  <c r="BF2475" i="1" s="1"/>
  <c r="BE2477" i="1"/>
  <c r="BE2476" i="1" s="1"/>
  <c r="BE2475" i="1" s="1"/>
  <c r="BD2477" i="1"/>
  <c r="BD2476" i="1" s="1"/>
  <c r="BD2475" i="1" s="1"/>
  <c r="BC2477" i="1"/>
  <c r="BC2476" i="1" s="1"/>
  <c r="BC2475" i="1" s="1"/>
  <c r="BB2477" i="1"/>
  <c r="BB2476" i="1" s="1"/>
  <c r="BB2475" i="1" s="1"/>
  <c r="AX2477" i="1"/>
  <c r="AX2476" i="1" s="1"/>
  <c r="AX2475" i="1" s="1"/>
  <c r="AW2477" i="1"/>
  <c r="AW2476" i="1" s="1"/>
  <c r="AW2475" i="1" s="1"/>
  <c r="AV2477" i="1"/>
  <c r="AV2476" i="1" s="1"/>
  <c r="AV2475" i="1" s="1"/>
  <c r="AR2477" i="1"/>
  <c r="AR2476" i="1" s="1"/>
  <c r="AR2475" i="1" s="1"/>
  <c r="AQ2477" i="1"/>
  <c r="AQ2476" i="1" s="1"/>
  <c r="AQ2475" i="1" s="1"/>
  <c r="AP2477" i="1"/>
  <c r="AP2476" i="1" s="1"/>
  <c r="AP2475" i="1" s="1"/>
  <c r="AO2477" i="1"/>
  <c r="AO2476" i="1" s="1"/>
  <c r="AO2475" i="1" s="1"/>
  <c r="AN2477" i="1"/>
  <c r="AN2476" i="1" s="1"/>
  <c r="AN2475" i="1" s="1"/>
  <c r="AM2477" i="1"/>
  <c r="AM2476" i="1" s="1"/>
  <c r="AM2475" i="1" s="1"/>
  <c r="AL2477" i="1"/>
  <c r="AL2476" i="1" s="1"/>
  <c r="AL2475" i="1" s="1"/>
  <c r="AK2477" i="1"/>
  <c r="AK2476" i="1" s="1"/>
  <c r="AK2475" i="1" s="1"/>
  <c r="AJ2477" i="1"/>
  <c r="AJ2476" i="1" s="1"/>
  <c r="AJ2475" i="1" s="1"/>
  <c r="AF2477" i="1"/>
  <c r="AF2476" i="1" s="1"/>
  <c r="AF2475" i="1" s="1"/>
  <c r="AB2477" i="1"/>
  <c r="AB2476" i="1" s="1"/>
  <c r="AB2475" i="1" s="1"/>
  <c r="AA2477" i="1"/>
  <c r="AA2476" i="1" s="1"/>
  <c r="AA2475" i="1" s="1"/>
  <c r="Z2477" i="1"/>
  <c r="Z2476" i="1" s="1"/>
  <c r="Z2475" i="1" s="1"/>
  <c r="Y2477" i="1"/>
  <c r="Y2476" i="1" s="1"/>
  <c r="Y2475" i="1" s="1"/>
  <c r="X2477" i="1"/>
  <c r="X2476" i="1" s="1"/>
  <c r="X2475" i="1" s="1"/>
  <c r="W2477" i="1"/>
  <c r="W2476" i="1" s="1"/>
  <c r="W2475" i="1" s="1"/>
  <c r="V2477" i="1"/>
  <c r="V2476" i="1" s="1"/>
  <c r="V2475" i="1" s="1"/>
  <c r="U2477" i="1"/>
  <c r="U2476" i="1" s="1"/>
  <c r="U2475" i="1" s="1"/>
  <c r="T2477" i="1"/>
  <c r="T2476" i="1" s="1"/>
  <c r="T2475" i="1" s="1"/>
  <c r="S2477" i="1"/>
  <c r="S2476" i="1" s="1"/>
  <c r="S2475" i="1" s="1"/>
  <c r="R2477" i="1"/>
  <c r="R2476" i="1" s="1"/>
  <c r="R2475" i="1" s="1"/>
  <c r="Q2477" i="1"/>
  <c r="Q2476" i="1" s="1"/>
  <c r="Q2475" i="1" s="1"/>
  <c r="P2477" i="1"/>
  <c r="P2476" i="1" s="1"/>
  <c r="P2475" i="1" s="1"/>
  <c r="L2477" i="1"/>
  <c r="L2476" i="1" s="1"/>
  <c r="L2475" i="1" s="1"/>
  <c r="K2477" i="1"/>
  <c r="J2477" i="1"/>
  <c r="J2476" i="1" s="1"/>
  <c r="J2475" i="1" s="1"/>
  <c r="I2477" i="1"/>
  <c r="H2477" i="1"/>
  <c r="H2476" i="1" s="1"/>
  <c r="G2477" i="1"/>
  <c r="O2474" i="1"/>
  <c r="AE2474" i="1" s="1"/>
  <c r="AI2474" i="1" s="1"/>
  <c r="AU2474" i="1" s="1"/>
  <c r="BA2474" i="1" s="1"/>
  <c r="BR2474" i="1" s="1"/>
  <c r="N2474" i="1"/>
  <c r="AD2474" i="1" s="1"/>
  <c r="AH2474" i="1" s="1"/>
  <c r="AT2474" i="1" s="1"/>
  <c r="AZ2474" i="1" s="1"/>
  <c r="BO2474" i="1" s="1"/>
  <c r="BQ2474" i="1" s="1"/>
  <c r="M2474" i="1"/>
  <c r="AC2474" i="1" s="1"/>
  <c r="AG2474" i="1" s="1"/>
  <c r="AS2474" i="1" s="1"/>
  <c r="AY2474" i="1" s="1"/>
  <c r="BL2474" i="1" s="1"/>
  <c r="BN2474" i="1" s="1"/>
  <c r="O2473" i="1"/>
  <c r="AE2473" i="1" s="1"/>
  <c r="AI2473" i="1" s="1"/>
  <c r="AU2473" i="1" s="1"/>
  <c r="BA2473" i="1" s="1"/>
  <c r="BR2473" i="1" s="1"/>
  <c r="N2473" i="1"/>
  <c r="AD2473" i="1" s="1"/>
  <c r="AH2473" i="1" s="1"/>
  <c r="AT2473" i="1" s="1"/>
  <c r="AZ2473" i="1" s="1"/>
  <c r="BO2473" i="1" s="1"/>
  <c r="BQ2473" i="1" s="1"/>
  <c r="M2473" i="1"/>
  <c r="AC2473" i="1" s="1"/>
  <c r="AG2473" i="1" s="1"/>
  <c r="AS2473" i="1" s="1"/>
  <c r="AY2473" i="1" s="1"/>
  <c r="BL2473" i="1" s="1"/>
  <c r="BN2473" i="1" s="1"/>
  <c r="BS2472" i="1"/>
  <c r="BS2471" i="1" s="1"/>
  <c r="BK2472" i="1"/>
  <c r="BK2471" i="1" s="1"/>
  <c r="BJ2472" i="1"/>
  <c r="BJ2471" i="1" s="1"/>
  <c r="BI2472" i="1"/>
  <c r="BI2471" i="1" s="1"/>
  <c r="BH2472" i="1"/>
  <c r="BH2471" i="1" s="1"/>
  <c r="BG2472" i="1"/>
  <c r="BG2471" i="1" s="1"/>
  <c r="BF2472" i="1"/>
  <c r="BF2471" i="1" s="1"/>
  <c r="BE2472" i="1"/>
  <c r="BE2471" i="1" s="1"/>
  <c r="BD2472" i="1"/>
  <c r="BD2471" i="1" s="1"/>
  <c r="BC2472" i="1"/>
  <c r="BC2471" i="1" s="1"/>
  <c r="BB2472" i="1"/>
  <c r="BB2471" i="1" s="1"/>
  <c r="AX2472" i="1"/>
  <c r="AX2471" i="1" s="1"/>
  <c r="AW2472" i="1"/>
  <c r="AV2472" i="1"/>
  <c r="AV2471" i="1" s="1"/>
  <c r="AR2472" i="1"/>
  <c r="AR2471" i="1" s="1"/>
  <c r="AQ2472" i="1"/>
  <c r="AQ2471" i="1" s="1"/>
  <c r="AP2472" i="1"/>
  <c r="AP2471" i="1" s="1"/>
  <c r="AO2472" i="1"/>
  <c r="AO2471" i="1" s="1"/>
  <c r="AN2472" i="1"/>
  <c r="AN2471" i="1" s="1"/>
  <c r="AM2472" i="1"/>
  <c r="AM2471" i="1" s="1"/>
  <c r="AL2472" i="1"/>
  <c r="AL2471" i="1" s="1"/>
  <c r="AK2472" i="1"/>
  <c r="AK2471" i="1" s="1"/>
  <c r="AJ2472" i="1"/>
  <c r="AJ2471" i="1" s="1"/>
  <c r="AF2472" i="1"/>
  <c r="AF2471" i="1" s="1"/>
  <c r="AB2472" i="1"/>
  <c r="AB2471" i="1" s="1"/>
  <c r="AA2472" i="1"/>
  <c r="AA2471" i="1" s="1"/>
  <c r="Z2472" i="1"/>
  <c r="Z2471" i="1" s="1"/>
  <c r="Y2472" i="1"/>
  <c r="Y2471" i="1" s="1"/>
  <c r="X2472" i="1"/>
  <c r="X2471" i="1" s="1"/>
  <c r="W2472" i="1"/>
  <c r="W2471" i="1" s="1"/>
  <c r="V2472" i="1"/>
  <c r="V2471" i="1" s="1"/>
  <c r="U2472" i="1"/>
  <c r="U2471" i="1" s="1"/>
  <c r="T2472" i="1"/>
  <c r="T2471" i="1" s="1"/>
  <c r="S2472" i="1"/>
  <c r="S2471" i="1" s="1"/>
  <c r="R2472" i="1"/>
  <c r="R2471" i="1" s="1"/>
  <c r="Q2472" i="1"/>
  <c r="Q2471" i="1" s="1"/>
  <c r="P2472" i="1"/>
  <c r="P2471" i="1" s="1"/>
  <c r="L2472" i="1"/>
  <c r="L2471" i="1" s="1"/>
  <c r="K2472" i="1"/>
  <c r="K2471" i="1" s="1"/>
  <c r="J2472" i="1"/>
  <c r="J2471" i="1" s="1"/>
  <c r="I2472" i="1"/>
  <c r="I2471" i="1" s="1"/>
  <c r="H2472" i="1"/>
  <c r="G2472" i="1"/>
  <c r="G2471" i="1" s="1"/>
  <c r="AW2471" i="1"/>
  <c r="O2470" i="1"/>
  <c r="AE2470" i="1" s="1"/>
  <c r="AI2470" i="1" s="1"/>
  <c r="AU2470" i="1" s="1"/>
  <c r="BA2470" i="1" s="1"/>
  <c r="BR2470" i="1" s="1"/>
  <c r="M2470" i="1"/>
  <c r="AC2470" i="1" s="1"/>
  <c r="AG2470" i="1" s="1"/>
  <c r="AS2470" i="1" s="1"/>
  <c r="AY2470" i="1" s="1"/>
  <c r="BL2470" i="1" s="1"/>
  <c r="BN2470" i="1" s="1"/>
  <c r="I2470" i="1"/>
  <c r="H2470" i="1"/>
  <c r="N2470" i="1" s="1"/>
  <c r="AD2470" i="1" s="1"/>
  <c r="AH2470" i="1" s="1"/>
  <c r="AT2470" i="1" s="1"/>
  <c r="AZ2470" i="1" s="1"/>
  <c r="BO2470" i="1" s="1"/>
  <c r="BQ2470" i="1" s="1"/>
  <c r="G2470" i="1"/>
  <c r="BS2469" i="1"/>
  <c r="BK2469" i="1"/>
  <c r="BJ2469" i="1"/>
  <c r="BI2469" i="1"/>
  <c r="BH2469" i="1"/>
  <c r="BG2469" i="1"/>
  <c r="BF2469" i="1"/>
  <c r="BE2469" i="1"/>
  <c r="BD2469" i="1"/>
  <c r="BC2469" i="1"/>
  <c r="BB2469" i="1"/>
  <c r="AX2469" i="1"/>
  <c r="AW2469" i="1"/>
  <c r="AV2469" i="1"/>
  <c r="AR2469" i="1"/>
  <c r="AQ2469" i="1"/>
  <c r="AP2469" i="1"/>
  <c r="AO2469" i="1"/>
  <c r="AN2469" i="1"/>
  <c r="AM2469" i="1"/>
  <c r="AL2469" i="1"/>
  <c r="AK2469" i="1"/>
  <c r="AJ2469" i="1"/>
  <c r="AF2469" i="1"/>
  <c r="AB2469" i="1"/>
  <c r="AA2469" i="1"/>
  <c r="Z2469" i="1"/>
  <c r="Y2469" i="1"/>
  <c r="X2469" i="1"/>
  <c r="W2469" i="1"/>
  <c r="V2469" i="1"/>
  <c r="U2469" i="1"/>
  <c r="T2469" i="1"/>
  <c r="S2469" i="1"/>
  <c r="R2469" i="1"/>
  <c r="Q2469" i="1"/>
  <c r="P2469" i="1"/>
  <c r="L2469" i="1"/>
  <c r="K2469" i="1"/>
  <c r="J2469" i="1"/>
  <c r="I2469" i="1"/>
  <c r="H2469" i="1"/>
  <c r="G2469" i="1"/>
  <c r="O2468" i="1"/>
  <c r="AE2468" i="1" s="1"/>
  <c r="AI2468" i="1" s="1"/>
  <c r="AU2468" i="1" s="1"/>
  <c r="BA2468" i="1" s="1"/>
  <c r="BR2468" i="1" s="1"/>
  <c r="N2468" i="1"/>
  <c r="AD2468" i="1" s="1"/>
  <c r="AH2468" i="1" s="1"/>
  <c r="AT2468" i="1" s="1"/>
  <c r="AZ2468" i="1" s="1"/>
  <c r="BO2468" i="1" s="1"/>
  <c r="BQ2468" i="1" s="1"/>
  <c r="M2468" i="1"/>
  <c r="AC2468" i="1" s="1"/>
  <c r="AG2468" i="1" s="1"/>
  <c r="AS2468" i="1" s="1"/>
  <c r="AY2468" i="1" s="1"/>
  <c r="BL2468" i="1" s="1"/>
  <c r="BN2468" i="1" s="1"/>
  <c r="BS2467" i="1"/>
  <c r="BK2467" i="1"/>
  <c r="BJ2467" i="1"/>
  <c r="BI2467" i="1"/>
  <c r="BH2467" i="1"/>
  <c r="BG2467" i="1"/>
  <c r="BF2467" i="1"/>
  <c r="BE2467" i="1"/>
  <c r="BD2467" i="1"/>
  <c r="BC2467" i="1"/>
  <c r="BB2467" i="1"/>
  <c r="AX2467" i="1"/>
  <c r="AW2467" i="1"/>
  <c r="AV2467" i="1"/>
  <c r="AR2467" i="1"/>
  <c r="AQ2467" i="1"/>
  <c r="AP2467" i="1"/>
  <c r="AO2467" i="1"/>
  <c r="AN2467" i="1"/>
  <c r="AM2467" i="1"/>
  <c r="AL2467" i="1"/>
  <c r="AK2467" i="1"/>
  <c r="AJ2467" i="1"/>
  <c r="AF2467" i="1"/>
  <c r="AB2467" i="1"/>
  <c r="AA2467" i="1"/>
  <c r="Z2467" i="1"/>
  <c r="Y2467" i="1"/>
  <c r="X2467" i="1"/>
  <c r="W2467" i="1"/>
  <c r="V2467" i="1"/>
  <c r="U2467" i="1"/>
  <c r="T2467" i="1"/>
  <c r="S2467" i="1"/>
  <c r="R2467" i="1"/>
  <c r="Q2467" i="1"/>
  <c r="P2467" i="1"/>
  <c r="L2467" i="1"/>
  <c r="K2467" i="1"/>
  <c r="J2467" i="1"/>
  <c r="I2467" i="1"/>
  <c r="H2467" i="1"/>
  <c r="G2467" i="1"/>
  <c r="O2462" i="1"/>
  <c r="AE2462" i="1" s="1"/>
  <c r="AI2462" i="1" s="1"/>
  <c r="AU2462" i="1" s="1"/>
  <c r="BA2462" i="1" s="1"/>
  <c r="BR2462" i="1" s="1"/>
  <c r="N2462" i="1"/>
  <c r="AD2462" i="1" s="1"/>
  <c r="AH2462" i="1" s="1"/>
  <c r="AT2462" i="1" s="1"/>
  <c r="AZ2462" i="1" s="1"/>
  <c r="BO2462" i="1" s="1"/>
  <c r="BQ2462" i="1" s="1"/>
  <c r="M2462" i="1"/>
  <c r="AC2462" i="1" s="1"/>
  <c r="AG2462" i="1" s="1"/>
  <c r="AS2462" i="1" s="1"/>
  <c r="AY2462" i="1" s="1"/>
  <c r="BL2462" i="1" s="1"/>
  <c r="BN2462" i="1" s="1"/>
  <c r="BS2461" i="1"/>
  <c r="BK2461" i="1"/>
  <c r="BJ2461" i="1"/>
  <c r="BI2461" i="1"/>
  <c r="BH2461" i="1"/>
  <c r="BG2461" i="1"/>
  <c r="BF2461" i="1"/>
  <c r="BE2461" i="1"/>
  <c r="BD2461" i="1"/>
  <c r="BC2461" i="1"/>
  <c r="BB2461" i="1"/>
  <c r="AX2461" i="1"/>
  <c r="AW2461" i="1"/>
  <c r="AV2461" i="1"/>
  <c r="AR2461" i="1"/>
  <c r="AQ2461" i="1"/>
  <c r="AP2461" i="1"/>
  <c r="AO2461" i="1"/>
  <c r="AN2461" i="1"/>
  <c r="AM2461" i="1"/>
  <c r="AL2461" i="1"/>
  <c r="AK2461" i="1"/>
  <c r="AJ2461" i="1"/>
  <c r="AF2461" i="1"/>
  <c r="AB2461" i="1"/>
  <c r="AA2461" i="1"/>
  <c r="Z2461" i="1"/>
  <c r="Y2461" i="1"/>
  <c r="X2461" i="1"/>
  <c r="W2461" i="1"/>
  <c r="V2461" i="1"/>
  <c r="U2461" i="1"/>
  <c r="T2461" i="1"/>
  <c r="S2461" i="1"/>
  <c r="R2461" i="1"/>
  <c r="Q2461" i="1"/>
  <c r="P2461" i="1"/>
  <c r="L2461" i="1"/>
  <c r="K2461" i="1"/>
  <c r="J2461" i="1"/>
  <c r="I2461" i="1"/>
  <c r="H2461" i="1"/>
  <c r="G2461" i="1"/>
  <c r="R2460" i="1"/>
  <c r="R2459" i="1" s="1"/>
  <c r="O2460" i="1"/>
  <c r="AE2460" i="1" s="1"/>
  <c r="AI2460" i="1" s="1"/>
  <c r="AU2460" i="1" s="1"/>
  <c r="BA2460" i="1" s="1"/>
  <c r="BR2460" i="1" s="1"/>
  <c r="N2460" i="1"/>
  <c r="AD2460" i="1" s="1"/>
  <c r="AH2460" i="1" s="1"/>
  <c r="AT2460" i="1" s="1"/>
  <c r="AZ2460" i="1" s="1"/>
  <c r="BO2460" i="1" s="1"/>
  <c r="BQ2460" i="1" s="1"/>
  <c r="M2460" i="1"/>
  <c r="AC2460" i="1" s="1"/>
  <c r="AG2460" i="1" s="1"/>
  <c r="AS2460" i="1" s="1"/>
  <c r="AY2460" i="1" s="1"/>
  <c r="BL2460" i="1" s="1"/>
  <c r="BN2460" i="1" s="1"/>
  <c r="BS2459" i="1"/>
  <c r="BK2459" i="1"/>
  <c r="BJ2459" i="1"/>
  <c r="BI2459" i="1"/>
  <c r="BH2459" i="1"/>
  <c r="BG2459" i="1"/>
  <c r="BF2459" i="1"/>
  <c r="BE2459" i="1"/>
  <c r="BD2459" i="1"/>
  <c r="BC2459" i="1"/>
  <c r="BB2459" i="1"/>
  <c r="AX2459" i="1"/>
  <c r="AW2459" i="1"/>
  <c r="AV2459" i="1"/>
  <c r="AR2459" i="1"/>
  <c r="AQ2459" i="1"/>
  <c r="AP2459" i="1"/>
  <c r="AO2459" i="1"/>
  <c r="AN2459" i="1"/>
  <c r="AM2459" i="1"/>
  <c r="AL2459" i="1"/>
  <c r="AK2459" i="1"/>
  <c r="AJ2459" i="1"/>
  <c r="AF2459" i="1"/>
  <c r="AB2459" i="1"/>
  <c r="AA2459" i="1"/>
  <c r="Z2459" i="1"/>
  <c r="Y2459" i="1"/>
  <c r="X2459" i="1"/>
  <c r="W2459" i="1"/>
  <c r="V2459" i="1"/>
  <c r="U2459" i="1"/>
  <c r="T2459" i="1"/>
  <c r="S2459" i="1"/>
  <c r="Q2459" i="1"/>
  <c r="P2459" i="1"/>
  <c r="L2459" i="1"/>
  <c r="K2459" i="1"/>
  <c r="J2459" i="1"/>
  <c r="I2459" i="1"/>
  <c r="H2459" i="1"/>
  <c r="G2459" i="1"/>
  <c r="O2458" i="1"/>
  <c r="AE2458" i="1" s="1"/>
  <c r="AI2458" i="1" s="1"/>
  <c r="AU2458" i="1" s="1"/>
  <c r="BA2458" i="1" s="1"/>
  <c r="BR2458" i="1" s="1"/>
  <c r="N2458" i="1"/>
  <c r="AD2458" i="1" s="1"/>
  <c r="AH2458" i="1" s="1"/>
  <c r="AT2458" i="1" s="1"/>
  <c r="AZ2458" i="1" s="1"/>
  <c r="BO2458" i="1" s="1"/>
  <c r="BQ2458" i="1" s="1"/>
  <c r="M2458" i="1"/>
  <c r="AC2458" i="1" s="1"/>
  <c r="AG2458" i="1" s="1"/>
  <c r="AS2458" i="1" s="1"/>
  <c r="AY2458" i="1" s="1"/>
  <c r="BL2458" i="1" s="1"/>
  <c r="BN2458" i="1" s="1"/>
  <c r="O2457" i="1"/>
  <c r="AE2457" i="1" s="1"/>
  <c r="AI2457" i="1" s="1"/>
  <c r="AU2457" i="1" s="1"/>
  <c r="BA2457" i="1" s="1"/>
  <c r="BR2457" i="1" s="1"/>
  <c r="N2457" i="1"/>
  <c r="AD2457" i="1" s="1"/>
  <c r="AH2457" i="1" s="1"/>
  <c r="AT2457" i="1" s="1"/>
  <c r="AZ2457" i="1" s="1"/>
  <c r="BO2457" i="1" s="1"/>
  <c r="BQ2457" i="1" s="1"/>
  <c r="M2457" i="1"/>
  <c r="AC2457" i="1" s="1"/>
  <c r="AG2457" i="1" s="1"/>
  <c r="AS2457" i="1" s="1"/>
  <c r="AY2457" i="1" s="1"/>
  <c r="BL2457" i="1" s="1"/>
  <c r="BN2457" i="1" s="1"/>
  <c r="BS2456" i="1"/>
  <c r="BK2456" i="1"/>
  <c r="BJ2456" i="1"/>
  <c r="BI2456" i="1"/>
  <c r="BH2456" i="1"/>
  <c r="BG2456" i="1"/>
  <c r="BF2456" i="1"/>
  <c r="BE2456" i="1"/>
  <c r="BD2456" i="1"/>
  <c r="BC2456" i="1"/>
  <c r="BB2456" i="1"/>
  <c r="AX2456" i="1"/>
  <c r="AW2456" i="1"/>
  <c r="AV2456" i="1"/>
  <c r="AR2456" i="1"/>
  <c r="AQ2456" i="1"/>
  <c r="AP2456" i="1"/>
  <c r="AO2456" i="1"/>
  <c r="AN2456" i="1"/>
  <c r="AM2456" i="1"/>
  <c r="AL2456" i="1"/>
  <c r="AK2456" i="1"/>
  <c r="AJ2456" i="1"/>
  <c r="AF2456" i="1"/>
  <c r="AB2456" i="1"/>
  <c r="AA2456" i="1"/>
  <c r="Z2456" i="1"/>
  <c r="Y2456" i="1"/>
  <c r="X2456" i="1"/>
  <c r="W2456" i="1"/>
  <c r="V2456" i="1"/>
  <c r="U2456" i="1"/>
  <c r="T2456" i="1"/>
  <c r="S2456" i="1"/>
  <c r="R2456" i="1"/>
  <c r="Q2456" i="1"/>
  <c r="P2456" i="1"/>
  <c r="L2456" i="1"/>
  <c r="K2456" i="1"/>
  <c r="J2456" i="1"/>
  <c r="I2456" i="1"/>
  <c r="H2456" i="1"/>
  <c r="G2456" i="1"/>
  <c r="O2455" i="1"/>
  <c r="AE2455" i="1" s="1"/>
  <c r="AI2455" i="1" s="1"/>
  <c r="AU2455" i="1" s="1"/>
  <c r="BA2455" i="1" s="1"/>
  <c r="BR2455" i="1" s="1"/>
  <c r="N2455" i="1"/>
  <c r="AD2455" i="1" s="1"/>
  <c r="AH2455" i="1" s="1"/>
  <c r="AT2455" i="1" s="1"/>
  <c r="AZ2455" i="1" s="1"/>
  <c r="BO2455" i="1" s="1"/>
  <c r="M2455" i="1"/>
  <c r="AC2455" i="1" s="1"/>
  <c r="AG2455" i="1" s="1"/>
  <c r="AS2455" i="1" s="1"/>
  <c r="AY2455" i="1" s="1"/>
  <c r="BL2455" i="1" s="1"/>
  <c r="BS2454" i="1"/>
  <c r="BK2454" i="1"/>
  <c r="BJ2454" i="1"/>
  <c r="BI2454" i="1"/>
  <c r="BH2454" i="1"/>
  <c r="BG2454" i="1"/>
  <c r="BF2454" i="1"/>
  <c r="BE2454" i="1"/>
  <c r="BD2454" i="1"/>
  <c r="BC2454" i="1"/>
  <c r="BB2454" i="1"/>
  <c r="AX2454" i="1"/>
  <c r="AW2454" i="1"/>
  <c r="AV2454" i="1"/>
  <c r="AR2454" i="1"/>
  <c r="AQ2454" i="1"/>
  <c r="AP2454" i="1"/>
  <c r="AO2454" i="1"/>
  <c r="AN2454" i="1"/>
  <c r="AM2454" i="1"/>
  <c r="AL2454" i="1"/>
  <c r="AK2454" i="1"/>
  <c r="AJ2454" i="1"/>
  <c r="AF2454" i="1"/>
  <c r="AB2454" i="1"/>
  <c r="AA2454" i="1"/>
  <c r="Z2454" i="1"/>
  <c r="Y2454" i="1"/>
  <c r="X2454" i="1"/>
  <c r="W2454" i="1"/>
  <c r="V2454" i="1"/>
  <c r="U2454" i="1"/>
  <c r="T2454" i="1"/>
  <c r="S2454" i="1"/>
  <c r="R2454" i="1"/>
  <c r="Q2454" i="1"/>
  <c r="P2454" i="1"/>
  <c r="L2454" i="1"/>
  <c r="K2454" i="1"/>
  <c r="J2454" i="1"/>
  <c r="I2454" i="1"/>
  <c r="H2454" i="1"/>
  <c r="G2454" i="1"/>
  <c r="O2453" i="1"/>
  <c r="AE2453" i="1" s="1"/>
  <c r="AI2453" i="1" s="1"/>
  <c r="AU2453" i="1" s="1"/>
  <c r="BA2453" i="1" s="1"/>
  <c r="BR2453" i="1" s="1"/>
  <c r="N2453" i="1"/>
  <c r="AD2453" i="1" s="1"/>
  <c r="AH2453" i="1" s="1"/>
  <c r="AT2453" i="1" s="1"/>
  <c r="AZ2453" i="1" s="1"/>
  <c r="BO2453" i="1" s="1"/>
  <c r="BQ2453" i="1" s="1"/>
  <c r="M2453" i="1"/>
  <c r="AC2453" i="1" s="1"/>
  <c r="AG2453" i="1" s="1"/>
  <c r="AS2453" i="1" s="1"/>
  <c r="AY2453" i="1" s="1"/>
  <c r="BL2453" i="1" s="1"/>
  <c r="BN2453" i="1" s="1"/>
  <c r="O2452" i="1"/>
  <c r="AE2452" i="1" s="1"/>
  <c r="AI2452" i="1" s="1"/>
  <c r="AU2452" i="1" s="1"/>
  <c r="BA2452" i="1" s="1"/>
  <c r="BR2452" i="1" s="1"/>
  <c r="N2452" i="1"/>
  <c r="AD2452" i="1" s="1"/>
  <c r="AH2452" i="1" s="1"/>
  <c r="AT2452" i="1" s="1"/>
  <c r="AZ2452" i="1" s="1"/>
  <c r="BO2452" i="1" s="1"/>
  <c r="BQ2452" i="1" s="1"/>
  <c r="M2452" i="1"/>
  <c r="AC2452" i="1" s="1"/>
  <c r="AG2452" i="1" s="1"/>
  <c r="AS2452" i="1" s="1"/>
  <c r="AY2452" i="1" s="1"/>
  <c r="BL2452" i="1" s="1"/>
  <c r="BN2452" i="1" s="1"/>
  <c r="AL2451" i="1"/>
  <c r="AL2450" i="1" s="1"/>
  <c r="O2451" i="1"/>
  <c r="AE2451" i="1" s="1"/>
  <c r="AI2451" i="1" s="1"/>
  <c r="AU2451" i="1" s="1"/>
  <c r="BA2451" i="1" s="1"/>
  <c r="BR2451" i="1" s="1"/>
  <c r="N2451" i="1"/>
  <c r="AD2451" i="1" s="1"/>
  <c r="AH2451" i="1" s="1"/>
  <c r="AT2451" i="1" s="1"/>
  <c r="AZ2451" i="1" s="1"/>
  <c r="BO2451" i="1" s="1"/>
  <c r="BQ2451" i="1" s="1"/>
  <c r="M2451" i="1"/>
  <c r="AC2451" i="1" s="1"/>
  <c r="AG2451" i="1" s="1"/>
  <c r="AS2451" i="1" s="1"/>
  <c r="AY2451" i="1" s="1"/>
  <c r="BL2451" i="1" s="1"/>
  <c r="BN2451" i="1" s="1"/>
  <c r="BS2450" i="1"/>
  <c r="BK2450" i="1"/>
  <c r="BJ2450" i="1"/>
  <c r="BI2450" i="1"/>
  <c r="BH2450" i="1"/>
  <c r="BG2450" i="1"/>
  <c r="BF2450" i="1"/>
  <c r="BE2450" i="1"/>
  <c r="BD2450" i="1"/>
  <c r="BC2450" i="1"/>
  <c r="BB2450" i="1"/>
  <c r="AX2450" i="1"/>
  <c r="AW2450" i="1"/>
  <c r="AV2450" i="1"/>
  <c r="AR2450" i="1"/>
  <c r="AQ2450" i="1"/>
  <c r="AP2450" i="1"/>
  <c r="AO2450" i="1"/>
  <c r="AN2450" i="1"/>
  <c r="AM2450" i="1"/>
  <c r="AK2450" i="1"/>
  <c r="AJ2450" i="1"/>
  <c r="AF2450" i="1"/>
  <c r="AB2450" i="1"/>
  <c r="AA2450" i="1"/>
  <c r="Z2450" i="1"/>
  <c r="Y2450" i="1"/>
  <c r="X2450" i="1"/>
  <c r="W2450" i="1"/>
  <c r="V2450" i="1"/>
  <c r="U2450" i="1"/>
  <c r="T2450" i="1"/>
  <c r="S2450" i="1"/>
  <c r="R2450" i="1"/>
  <c r="Q2450" i="1"/>
  <c r="P2450" i="1"/>
  <c r="L2450" i="1"/>
  <c r="K2450" i="1"/>
  <c r="J2450" i="1"/>
  <c r="I2450" i="1"/>
  <c r="H2450" i="1"/>
  <c r="G2450" i="1"/>
  <c r="O2445" i="1"/>
  <c r="AE2445" i="1" s="1"/>
  <c r="AI2445" i="1" s="1"/>
  <c r="AU2445" i="1" s="1"/>
  <c r="BA2445" i="1" s="1"/>
  <c r="BR2445" i="1" s="1"/>
  <c r="N2445" i="1"/>
  <c r="AD2445" i="1" s="1"/>
  <c r="AH2445" i="1" s="1"/>
  <c r="AT2445" i="1" s="1"/>
  <c r="AZ2445" i="1" s="1"/>
  <c r="BO2445" i="1" s="1"/>
  <c r="BQ2445" i="1" s="1"/>
  <c r="M2445" i="1"/>
  <c r="AC2445" i="1" s="1"/>
  <c r="AG2445" i="1" s="1"/>
  <c r="AS2445" i="1" s="1"/>
  <c r="AY2445" i="1" s="1"/>
  <c r="BL2445" i="1" s="1"/>
  <c r="BN2445" i="1" s="1"/>
  <c r="BS2444" i="1"/>
  <c r="BK2444" i="1"/>
  <c r="BJ2444" i="1"/>
  <c r="BI2444" i="1"/>
  <c r="BH2444" i="1"/>
  <c r="BG2444" i="1"/>
  <c r="BF2444" i="1"/>
  <c r="BE2444" i="1"/>
  <c r="BD2444" i="1"/>
  <c r="BC2444" i="1"/>
  <c r="BB2444" i="1"/>
  <c r="AX2444" i="1"/>
  <c r="AW2444" i="1"/>
  <c r="AV2444" i="1"/>
  <c r="AR2444" i="1"/>
  <c r="AQ2444" i="1"/>
  <c r="AP2444" i="1"/>
  <c r="AO2444" i="1"/>
  <c r="AN2444" i="1"/>
  <c r="AM2444" i="1"/>
  <c r="AL2444" i="1"/>
  <c r="AK2444" i="1"/>
  <c r="AJ2444" i="1"/>
  <c r="AF2444" i="1"/>
  <c r="AB2444" i="1"/>
  <c r="AA2444" i="1"/>
  <c r="Z2444" i="1"/>
  <c r="Y2444" i="1"/>
  <c r="X2444" i="1"/>
  <c r="W2444" i="1"/>
  <c r="V2444" i="1"/>
  <c r="U2444" i="1"/>
  <c r="T2444" i="1"/>
  <c r="S2444" i="1"/>
  <c r="R2444" i="1"/>
  <c r="Q2444" i="1"/>
  <c r="P2444" i="1"/>
  <c r="L2444" i="1"/>
  <c r="K2444" i="1"/>
  <c r="J2444" i="1"/>
  <c r="I2444" i="1"/>
  <c r="H2444" i="1"/>
  <c r="G2444" i="1"/>
  <c r="O2443" i="1"/>
  <c r="AE2443" i="1" s="1"/>
  <c r="AI2443" i="1" s="1"/>
  <c r="AU2443" i="1" s="1"/>
  <c r="BA2443" i="1" s="1"/>
  <c r="BR2443" i="1" s="1"/>
  <c r="N2443" i="1"/>
  <c r="AD2443" i="1" s="1"/>
  <c r="AH2443" i="1" s="1"/>
  <c r="AT2443" i="1" s="1"/>
  <c r="AZ2443" i="1" s="1"/>
  <c r="BO2443" i="1" s="1"/>
  <c r="BQ2443" i="1" s="1"/>
  <c r="M2443" i="1"/>
  <c r="AC2443" i="1" s="1"/>
  <c r="AG2443" i="1" s="1"/>
  <c r="AS2443" i="1" s="1"/>
  <c r="AY2443" i="1" s="1"/>
  <c r="BL2443" i="1" s="1"/>
  <c r="BN2443" i="1" s="1"/>
  <c r="O2442" i="1"/>
  <c r="AE2442" i="1" s="1"/>
  <c r="AI2442" i="1" s="1"/>
  <c r="AU2442" i="1" s="1"/>
  <c r="BA2442" i="1" s="1"/>
  <c r="BR2442" i="1" s="1"/>
  <c r="N2442" i="1"/>
  <c r="AD2442" i="1" s="1"/>
  <c r="AH2442" i="1" s="1"/>
  <c r="AT2442" i="1" s="1"/>
  <c r="AZ2442" i="1" s="1"/>
  <c r="BO2442" i="1" s="1"/>
  <c r="BQ2442" i="1" s="1"/>
  <c r="M2442" i="1"/>
  <c r="AC2442" i="1" s="1"/>
  <c r="AG2442" i="1" s="1"/>
  <c r="AS2442" i="1" s="1"/>
  <c r="AY2442" i="1" s="1"/>
  <c r="BL2442" i="1" s="1"/>
  <c r="BN2442" i="1" s="1"/>
  <c r="O2441" i="1"/>
  <c r="AE2441" i="1" s="1"/>
  <c r="AI2441" i="1" s="1"/>
  <c r="AU2441" i="1" s="1"/>
  <c r="BA2441" i="1" s="1"/>
  <c r="BR2441" i="1" s="1"/>
  <c r="N2441" i="1"/>
  <c r="AD2441" i="1" s="1"/>
  <c r="AH2441" i="1" s="1"/>
  <c r="AT2441" i="1" s="1"/>
  <c r="AZ2441" i="1" s="1"/>
  <c r="BO2441" i="1" s="1"/>
  <c r="BQ2441" i="1" s="1"/>
  <c r="M2441" i="1"/>
  <c r="AC2441" i="1" s="1"/>
  <c r="AG2441" i="1" s="1"/>
  <c r="AS2441" i="1" s="1"/>
  <c r="AY2441" i="1" s="1"/>
  <c r="BL2441" i="1" s="1"/>
  <c r="BN2441" i="1" s="1"/>
  <c r="BS2440" i="1"/>
  <c r="BK2440" i="1"/>
  <c r="BJ2440" i="1"/>
  <c r="BI2440" i="1"/>
  <c r="BH2440" i="1"/>
  <c r="BG2440" i="1"/>
  <c r="BF2440" i="1"/>
  <c r="BE2440" i="1"/>
  <c r="BD2440" i="1"/>
  <c r="BC2440" i="1"/>
  <c r="BB2440" i="1"/>
  <c r="AX2440" i="1"/>
  <c r="AW2440" i="1"/>
  <c r="AV2440" i="1"/>
  <c r="AR2440" i="1"/>
  <c r="AQ2440" i="1"/>
  <c r="AP2440" i="1"/>
  <c r="AO2440" i="1"/>
  <c r="AN2440" i="1"/>
  <c r="AM2440" i="1"/>
  <c r="AL2440" i="1"/>
  <c r="AK2440" i="1"/>
  <c r="AJ2440" i="1"/>
  <c r="AF2440" i="1"/>
  <c r="AB2440" i="1"/>
  <c r="AA2440" i="1"/>
  <c r="Z2440" i="1"/>
  <c r="Y2440" i="1"/>
  <c r="X2440" i="1"/>
  <c r="W2440" i="1"/>
  <c r="V2440" i="1"/>
  <c r="U2440" i="1"/>
  <c r="T2440" i="1"/>
  <c r="S2440" i="1"/>
  <c r="R2440" i="1"/>
  <c r="Q2440" i="1"/>
  <c r="P2440" i="1"/>
  <c r="L2440" i="1"/>
  <c r="K2440" i="1"/>
  <c r="J2440" i="1"/>
  <c r="I2440" i="1"/>
  <c r="H2440" i="1"/>
  <c r="G2440" i="1"/>
  <c r="O2434" i="1"/>
  <c r="AE2434" i="1" s="1"/>
  <c r="AI2434" i="1" s="1"/>
  <c r="AU2434" i="1" s="1"/>
  <c r="BA2434" i="1" s="1"/>
  <c r="BR2434" i="1" s="1"/>
  <c r="N2434" i="1"/>
  <c r="AD2434" i="1" s="1"/>
  <c r="AH2434" i="1" s="1"/>
  <c r="AT2434" i="1" s="1"/>
  <c r="AZ2434" i="1" s="1"/>
  <c r="BO2434" i="1" s="1"/>
  <c r="BQ2434" i="1" s="1"/>
  <c r="M2434" i="1"/>
  <c r="AC2434" i="1" s="1"/>
  <c r="AG2434" i="1" s="1"/>
  <c r="AS2434" i="1" s="1"/>
  <c r="AY2434" i="1" s="1"/>
  <c r="BL2434" i="1" s="1"/>
  <c r="BN2434" i="1" s="1"/>
  <c r="BS2433" i="1"/>
  <c r="BS2432" i="1" s="1"/>
  <c r="BS2431" i="1" s="1"/>
  <c r="BS2430" i="1" s="1"/>
  <c r="BS2429" i="1" s="1"/>
  <c r="BK2433" i="1"/>
  <c r="BK2432" i="1" s="1"/>
  <c r="BK2431" i="1" s="1"/>
  <c r="BK2430" i="1" s="1"/>
  <c r="BK2429" i="1" s="1"/>
  <c r="BJ2433" i="1"/>
  <c r="BJ2432" i="1" s="1"/>
  <c r="BJ2431" i="1" s="1"/>
  <c r="BJ2430" i="1" s="1"/>
  <c r="BJ2429" i="1" s="1"/>
  <c r="BI2433" i="1"/>
  <c r="BI2432" i="1" s="1"/>
  <c r="BI2431" i="1" s="1"/>
  <c r="BI2430" i="1" s="1"/>
  <c r="BI2429" i="1" s="1"/>
  <c r="BH2433" i="1"/>
  <c r="BH2432" i="1" s="1"/>
  <c r="BH2431" i="1" s="1"/>
  <c r="BH2430" i="1" s="1"/>
  <c r="BH2429" i="1" s="1"/>
  <c r="BG2433" i="1"/>
  <c r="BG2432" i="1" s="1"/>
  <c r="BG2431" i="1" s="1"/>
  <c r="BG2430" i="1" s="1"/>
  <c r="BG2429" i="1" s="1"/>
  <c r="BF2433" i="1"/>
  <c r="BF2432" i="1" s="1"/>
  <c r="BF2431" i="1" s="1"/>
  <c r="BF2430" i="1" s="1"/>
  <c r="BF2429" i="1" s="1"/>
  <c r="BE2433" i="1"/>
  <c r="BE2432" i="1" s="1"/>
  <c r="BE2431" i="1" s="1"/>
  <c r="BE2430" i="1" s="1"/>
  <c r="BE2429" i="1" s="1"/>
  <c r="BD2433" i="1"/>
  <c r="BD2432" i="1" s="1"/>
  <c r="BD2431" i="1" s="1"/>
  <c r="BD2430" i="1" s="1"/>
  <c r="BD2429" i="1" s="1"/>
  <c r="BC2433" i="1"/>
  <c r="BC2432" i="1" s="1"/>
  <c r="BC2431" i="1" s="1"/>
  <c r="BC2430" i="1" s="1"/>
  <c r="BC2429" i="1" s="1"/>
  <c r="BB2433" i="1"/>
  <c r="BB2432" i="1" s="1"/>
  <c r="BB2431" i="1" s="1"/>
  <c r="BB2430" i="1" s="1"/>
  <c r="BB2429" i="1" s="1"/>
  <c r="AX2433" i="1"/>
  <c r="AX2432" i="1" s="1"/>
  <c r="AX2431" i="1" s="1"/>
  <c r="AX2430" i="1" s="1"/>
  <c r="AX2429" i="1" s="1"/>
  <c r="AW2433" i="1"/>
  <c r="AW2432" i="1" s="1"/>
  <c r="AW2431" i="1" s="1"/>
  <c r="AW2430" i="1" s="1"/>
  <c r="AW2429" i="1" s="1"/>
  <c r="AV2433" i="1"/>
  <c r="AV2432" i="1" s="1"/>
  <c r="AV2431" i="1" s="1"/>
  <c r="AV2430" i="1" s="1"/>
  <c r="AV2429" i="1" s="1"/>
  <c r="AR2433" i="1"/>
  <c r="AR2432" i="1" s="1"/>
  <c r="AR2431" i="1" s="1"/>
  <c r="AR2430" i="1" s="1"/>
  <c r="AR2429" i="1" s="1"/>
  <c r="AQ2433" i="1"/>
  <c r="AP2433" i="1"/>
  <c r="AP2432" i="1" s="1"/>
  <c r="AP2431" i="1" s="1"/>
  <c r="AP2430" i="1" s="1"/>
  <c r="AP2429" i="1" s="1"/>
  <c r="AO2433" i="1"/>
  <c r="AO2432" i="1" s="1"/>
  <c r="AO2431" i="1" s="1"/>
  <c r="AO2430" i="1" s="1"/>
  <c r="AO2429" i="1" s="1"/>
  <c r="AN2433" i="1"/>
  <c r="AN2432" i="1" s="1"/>
  <c r="AN2431" i="1" s="1"/>
  <c r="AN2430" i="1" s="1"/>
  <c r="AN2429" i="1" s="1"/>
  <c r="AM2433" i="1"/>
  <c r="AM2432" i="1" s="1"/>
  <c r="AM2431" i="1" s="1"/>
  <c r="AM2430" i="1" s="1"/>
  <c r="AM2429" i="1" s="1"/>
  <c r="AL2433" i="1"/>
  <c r="AL2432" i="1" s="1"/>
  <c r="AL2431" i="1" s="1"/>
  <c r="AL2430" i="1" s="1"/>
  <c r="AL2429" i="1" s="1"/>
  <c r="AK2433" i="1"/>
  <c r="AK2432" i="1" s="1"/>
  <c r="AK2431" i="1" s="1"/>
  <c r="AK2430" i="1" s="1"/>
  <c r="AK2429" i="1" s="1"/>
  <c r="AJ2433" i="1"/>
  <c r="AJ2432" i="1" s="1"/>
  <c r="AJ2431" i="1" s="1"/>
  <c r="AJ2430" i="1" s="1"/>
  <c r="AJ2429" i="1" s="1"/>
  <c r="AF2433" i="1"/>
  <c r="AF2432" i="1" s="1"/>
  <c r="AF2431" i="1" s="1"/>
  <c r="AF2430" i="1" s="1"/>
  <c r="AF2429" i="1" s="1"/>
  <c r="AB2433" i="1"/>
  <c r="AB2432" i="1" s="1"/>
  <c r="AB2431" i="1" s="1"/>
  <c r="AB2430" i="1" s="1"/>
  <c r="AB2429" i="1" s="1"/>
  <c r="AA2433" i="1"/>
  <c r="AA2432" i="1" s="1"/>
  <c r="AA2431" i="1" s="1"/>
  <c r="AA2430" i="1" s="1"/>
  <c r="AA2429" i="1" s="1"/>
  <c r="Z2433" i="1"/>
  <c r="Z2432" i="1" s="1"/>
  <c r="Z2431" i="1" s="1"/>
  <c r="Z2430" i="1" s="1"/>
  <c r="Z2429" i="1" s="1"/>
  <c r="Y2433" i="1"/>
  <c r="Y2432" i="1" s="1"/>
  <c r="Y2431" i="1" s="1"/>
  <c r="Y2430" i="1" s="1"/>
  <c r="Y2429" i="1" s="1"/>
  <c r="X2433" i="1"/>
  <c r="X2432" i="1" s="1"/>
  <c r="X2431" i="1" s="1"/>
  <c r="X2430" i="1" s="1"/>
  <c r="X2429" i="1" s="1"/>
  <c r="W2433" i="1"/>
  <c r="W2432" i="1" s="1"/>
  <c r="W2431" i="1" s="1"/>
  <c r="W2430" i="1" s="1"/>
  <c r="W2429" i="1" s="1"/>
  <c r="V2433" i="1"/>
  <c r="V2432" i="1" s="1"/>
  <c r="V2431" i="1" s="1"/>
  <c r="V2430" i="1" s="1"/>
  <c r="V2429" i="1" s="1"/>
  <c r="U2433" i="1"/>
  <c r="U2432" i="1" s="1"/>
  <c r="U2431" i="1" s="1"/>
  <c r="U2430" i="1" s="1"/>
  <c r="U2429" i="1" s="1"/>
  <c r="T2433" i="1"/>
  <c r="T2432" i="1" s="1"/>
  <c r="T2431" i="1" s="1"/>
  <c r="T2430" i="1" s="1"/>
  <c r="T2429" i="1" s="1"/>
  <c r="S2433" i="1"/>
  <c r="S2432" i="1" s="1"/>
  <c r="S2431" i="1" s="1"/>
  <c r="S2430" i="1" s="1"/>
  <c r="S2429" i="1" s="1"/>
  <c r="R2433" i="1"/>
  <c r="R2432" i="1" s="1"/>
  <c r="R2431" i="1" s="1"/>
  <c r="R2430" i="1" s="1"/>
  <c r="R2429" i="1" s="1"/>
  <c r="Q2433" i="1"/>
  <c r="Q2432" i="1" s="1"/>
  <c r="Q2431" i="1" s="1"/>
  <c r="Q2430" i="1" s="1"/>
  <c r="Q2429" i="1" s="1"/>
  <c r="P2433" i="1"/>
  <c r="P2432" i="1" s="1"/>
  <c r="P2431" i="1" s="1"/>
  <c r="P2430" i="1" s="1"/>
  <c r="P2429" i="1" s="1"/>
  <c r="L2433" i="1"/>
  <c r="L2432" i="1" s="1"/>
  <c r="L2431" i="1" s="1"/>
  <c r="L2430" i="1" s="1"/>
  <c r="L2429" i="1" s="1"/>
  <c r="K2433" i="1"/>
  <c r="J2433" i="1"/>
  <c r="J2432" i="1" s="1"/>
  <c r="J2431" i="1" s="1"/>
  <c r="J2430" i="1" s="1"/>
  <c r="J2429" i="1" s="1"/>
  <c r="I2433" i="1"/>
  <c r="I2432" i="1" s="1"/>
  <c r="I2431" i="1" s="1"/>
  <c r="H2433" i="1"/>
  <c r="H2432" i="1" s="1"/>
  <c r="H2431" i="1" s="1"/>
  <c r="H2430" i="1" s="1"/>
  <c r="G2433" i="1"/>
  <c r="AQ2432" i="1"/>
  <c r="AQ2431" i="1" s="1"/>
  <c r="AQ2430" i="1" s="1"/>
  <c r="AQ2429" i="1" s="1"/>
  <c r="O2427" i="1"/>
  <c r="AE2427" i="1" s="1"/>
  <c r="AI2427" i="1" s="1"/>
  <c r="AU2427" i="1" s="1"/>
  <c r="BA2427" i="1" s="1"/>
  <c r="BR2427" i="1" s="1"/>
  <c r="N2427" i="1"/>
  <c r="AD2427" i="1" s="1"/>
  <c r="AH2427" i="1" s="1"/>
  <c r="AT2427" i="1" s="1"/>
  <c r="AZ2427" i="1" s="1"/>
  <c r="BO2427" i="1" s="1"/>
  <c r="BQ2427" i="1" s="1"/>
  <c r="M2427" i="1"/>
  <c r="AC2427" i="1" s="1"/>
  <c r="AG2427" i="1" s="1"/>
  <c r="AS2427" i="1" s="1"/>
  <c r="AY2427" i="1" s="1"/>
  <c r="BL2427" i="1" s="1"/>
  <c r="BN2427" i="1" s="1"/>
  <c r="O2426" i="1"/>
  <c r="AE2426" i="1" s="1"/>
  <c r="AI2426" i="1" s="1"/>
  <c r="AU2426" i="1" s="1"/>
  <c r="BA2426" i="1" s="1"/>
  <c r="BR2426" i="1" s="1"/>
  <c r="N2426" i="1"/>
  <c r="AD2426" i="1" s="1"/>
  <c r="AH2426" i="1" s="1"/>
  <c r="AT2426" i="1" s="1"/>
  <c r="AZ2426" i="1" s="1"/>
  <c r="BO2426" i="1" s="1"/>
  <c r="BQ2426" i="1" s="1"/>
  <c r="M2426" i="1"/>
  <c r="AC2426" i="1" s="1"/>
  <c r="AG2426" i="1" s="1"/>
  <c r="AS2426" i="1" s="1"/>
  <c r="AY2426" i="1" s="1"/>
  <c r="BL2426" i="1" s="1"/>
  <c r="BN2426" i="1" s="1"/>
  <c r="BS2425" i="1"/>
  <c r="BS2424" i="1" s="1"/>
  <c r="BK2425" i="1"/>
  <c r="BK2424" i="1" s="1"/>
  <c r="BJ2425" i="1"/>
  <c r="BJ2424" i="1" s="1"/>
  <c r="BI2425" i="1"/>
  <c r="BH2425" i="1"/>
  <c r="BH2424" i="1" s="1"/>
  <c r="BG2425" i="1"/>
  <c r="BG2424" i="1" s="1"/>
  <c r="BF2425" i="1"/>
  <c r="BF2424" i="1" s="1"/>
  <c r="BE2425" i="1"/>
  <c r="BE2424" i="1" s="1"/>
  <c r="BD2425" i="1"/>
  <c r="BD2424" i="1" s="1"/>
  <c r="BC2425" i="1"/>
  <c r="BC2424" i="1" s="1"/>
  <c r="BB2425" i="1"/>
  <c r="BB2424" i="1" s="1"/>
  <c r="AX2425" i="1"/>
  <c r="AX2424" i="1" s="1"/>
  <c r="AW2425" i="1"/>
  <c r="AW2424" i="1" s="1"/>
  <c r="AV2425" i="1"/>
  <c r="AV2424" i="1" s="1"/>
  <c r="AR2425" i="1"/>
  <c r="AR2424" i="1" s="1"/>
  <c r="AQ2425" i="1"/>
  <c r="AQ2424" i="1" s="1"/>
  <c r="AP2425" i="1"/>
  <c r="AP2424" i="1" s="1"/>
  <c r="AO2425" i="1"/>
  <c r="AO2424" i="1" s="1"/>
  <c r="AN2425" i="1"/>
  <c r="AN2424" i="1" s="1"/>
  <c r="AM2425" i="1"/>
  <c r="AM2424" i="1" s="1"/>
  <c r="AL2425" i="1"/>
  <c r="AL2424" i="1" s="1"/>
  <c r="AK2425" i="1"/>
  <c r="AK2424" i="1" s="1"/>
  <c r="AJ2425" i="1"/>
  <c r="AJ2424" i="1" s="1"/>
  <c r="AF2425" i="1"/>
  <c r="AF2424" i="1" s="1"/>
  <c r="AB2425" i="1"/>
  <c r="AB2424" i="1" s="1"/>
  <c r="AA2425" i="1"/>
  <c r="AA2424" i="1" s="1"/>
  <c r="Z2425" i="1"/>
  <c r="Z2424" i="1" s="1"/>
  <c r="Y2425" i="1"/>
  <c r="Y2424" i="1" s="1"/>
  <c r="X2425" i="1"/>
  <c r="X2424" i="1" s="1"/>
  <c r="W2425" i="1"/>
  <c r="W2424" i="1" s="1"/>
  <c r="V2425" i="1"/>
  <c r="V2424" i="1" s="1"/>
  <c r="U2425" i="1"/>
  <c r="U2424" i="1" s="1"/>
  <c r="T2425" i="1"/>
  <c r="T2424" i="1" s="1"/>
  <c r="S2425" i="1"/>
  <c r="S2424" i="1" s="1"/>
  <c r="R2425" i="1"/>
  <c r="R2424" i="1" s="1"/>
  <c r="Q2425" i="1"/>
  <c r="Q2424" i="1" s="1"/>
  <c r="P2425" i="1"/>
  <c r="P2424" i="1" s="1"/>
  <c r="L2425" i="1"/>
  <c r="K2425" i="1"/>
  <c r="K2424" i="1" s="1"/>
  <c r="J2425" i="1"/>
  <c r="J2424" i="1" s="1"/>
  <c r="I2425" i="1"/>
  <c r="I2424" i="1" s="1"/>
  <c r="H2425" i="1"/>
  <c r="G2425" i="1"/>
  <c r="G2424" i="1" s="1"/>
  <c r="BI2424" i="1"/>
  <c r="O2423" i="1"/>
  <c r="AE2423" i="1" s="1"/>
  <c r="AI2423" i="1" s="1"/>
  <c r="AU2423" i="1" s="1"/>
  <c r="BA2423" i="1" s="1"/>
  <c r="BR2423" i="1" s="1"/>
  <c r="N2423" i="1"/>
  <c r="AD2423" i="1" s="1"/>
  <c r="AH2423" i="1" s="1"/>
  <c r="AT2423" i="1" s="1"/>
  <c r="AZ2423" i="1" s="1"/>
  <c r="BO2423" i="1" s="1"/>
  <c r="BQ2423" i="1" s="1"/>
  <c r="M2423" i="1"/>
  <c r="AC2423" i="1" s="1"/>
  <c r="AG2423" i="1" s="1"/>
  <c r="AS2423" i="1" s="1"/>
  <c r="AY2423" i="1" s="1"/>
  <c r="BL2423" i="1" s="1"/>
  <c r="BN2423" i="1" s="1"/>
  <c r="O2422" i="1"/>
  <c r="AE2422" i="1" s="1"/>
  <c r="AI2422" i="1" s="1"/>
  <c r="AU2422" i="1" s="1"/>
  <c r="BA2422" i="1" s="1"/>
  <c r="BR2422" i="1" s="1"/>
  <c r="N2422" i="1"/>
  <c r="AD2422" i="1" s="1"/>
  <c r="AH2422" i="1" s="1"/>
  <c r="AT2422" i="1" s="1"/>
  <c r="AZ2422" i="1" s="1"/>
  <c r="BO2422" i="1" s="1"/>
  <c r="BQ2422" i="1" s="1"/>
  <c r="M2422" i="1"/>
  <c r="AC2422" i="1" s="1"/>
  <c r="AG2422" i="1" s="1"/>
  <c r="AS2422" i="1" s="1"/>
  <c r="AY2422" i="1" s="1"/>
  <c r="BL2422" i="1" s="1"/>
  <c r="BN2422" i="1" s="1"/>
  <c r="BS2421" i="1"/>
  <c r="BS2420" i="1" s="1"/>
  <c r="BK2421" i="1"/>
  <c r="BK2420" i="1" s="1"/>
  <c r="BJ2421" i="1"/>
  <c r="BJ2420" i="1" s="1"/>
  <c r="BI2421" i="1"/>
  <c r="BI2420" i="1" s="1"/>
  <c r="BH2421" i="1"/>
  <c r="BH2420" i="1" s="1"/>
  <c r="BG2421" i="1"/>
  <c r="BG2420" i="1" s="1"/>
  <c r="BF2421" i="1"/>
  <c r="BF2420" i="1" s="1"/>
  <c r="BE2421" i="1"/>
  <c r="BE2420" i="1" s="1"/>
  <c r="BD2421" i="1"/>
  <c r="BD2420" i="1" s="1"/>
  <c r="BC2421" i="1"/>
  <c r="BC2420" i="1" s="1"/>
  <c r="BB2421" i="1"/>
  <c r="BB2420" i="1" s="1"/>
  <c r="AX2421" i="1"/>
  <c r="AX2420" i="1" s="1"/>
  <c r="AW2421" i="1"/>
  <c r="AW2420" i="1" s="1"/>
  <c r="AV2421" i="1"/>
  <c r="AV2420" i="1" s="1"/>
  <c r="AR2421" i="1"/>
  <c r="AR2420" i="1" s="1"/>
  <c r="AQ2421" i="1"/>
  <c r="AQ2420" i="1" s="1"/>
  <c r="AP2421" i="1"/>
  <c r="AP2420" i="1" s="1"/>
  <c r="AO2421" i="1"/>
  <c r="AO2420" i="1" s="1"/>
  <c r="AN2421" i="1"/>
  <c r="AN2420" i="1" s="1"/>
  <c r="AM2421" i="1"/>
  <c r="AM2420" i="1" s="1"/>
  <c r="AL2421" i="1"/>
  <c r="AL2420" i="1" s="1"/>
  <c r="AK2421" i="1"/>
  <c r="AK2420" i="1" s="1"/>
  <c r="AJ2421" i="1"/>
  <c r="AJ2420" i="1" s="1"/>
  <c r="AF2421" i="1"/>
  <c r="AF2420" i="1" s="1"/>
  <c r="AB2421" i="1"/>
  <c r="AB2420" i="1" s="1"/>
  <c r="AA2421" i="1"/>
  <c r="AA2420" i="1" s="1"/>
  <c r="Z2421" i="1"/>
  <c r="Z2420" i="1" s="1"/>
  <c r="Y2421" i="1"/>
  <c r="Y2420" i="1" s="1"/>
  <c r="X2421" i="1"/>
  <c r="X2420" i="1" s="1"/>
  <c r="W2421" i="1"/>
  <c r="W2420" i="1" s="1"/>
  <c r="V2421" i="1"/>
  <c r="V2420" i="1" s="1"/>
  <c r="U2421" i="1"/>
  <c r="U2420" i="1" s="1"/>
  <c r="T2421" i="1"/>
  <c r="T2420" i="1" s="1"/>
  <c r="S2421" i="1"/>
  <c r="S2420" i="1" s="1"/>
  <c r="R2421" i="1"/>
  <c r="R2420" i="1" s="1"/>
  <c r="Q2421" i="1"/>
  <c r="Q2420" i="1" s="1"/>
  <c r="P2421" i="1"/>
  <c r="P2420" i="1" s="1"/>
  <c r="L2421" i="1"/>
  <c r="L2420" i="1" s="1"/>
  <c r="K2421" i="1"/>
  <c r="K2420" i="1" s="1"/>
  <c r="J2421" i="1"/>
  <c r="I2421" i="1"/>
  <c r="I2420" i="1" s="1"/>
  <c r="H2421" i="1"/>
  <c r="H2420" i="1" s="1"/>
  <c r="G2421" i="1"/>
  <c r="G2420" i="1" s="1"/>
  <c r="O2419" i="1"/>
  <c r="AE2419" i="1" s="1"/>
  <c r="AI2419" i="1" s="1"/>
  <c r="AU2419" i="1" s="1"/>
  <c r="BA2419" i="1" s="1"/>
  <c r="BR2419" i="1" s="1"/>
  <c r="N2419" i="1"/>
  <c r="AD2419" i="1" s="1"/>
  <c r="AH2419" i="1" s="1"/>
  <c r="AT2419" i="1" s="1"/>
  <c r="AZ2419" i="1" s="1"/>
  <c r="BO2419" i="1" s="1"/>
  <c r="BQ2419" i="1" s="1"/>
  <c r="M2419" i="1"/>
  <c r="AC2419" i="1" s="1"/>
  <c r="AG2419" i="1" s="1"/>
  <c r="AS2419" i="1" s="1"/>
  <c r="AY2419" i="1" s="1"/>
  <c r="BL2419" i="1" s="1"/>
  <c r="BN2419" i="1" s="1"/>
  <c r="BS2418" i="1"/>
  <c r="BK2418" i="1"/>
  <c r="BJ2418" i="1"/>
  <c r="BI2418" i="1"/>
  <c r="BH2418" i="1"/>
  <c r="BG2418" i="1"/>
  <c r="BF2418" i="1"/>
  <c r="BE2418" i="1"/>
  <c r="BD2418" i="1"/>
  <c r="BC2418" i="1"/>
  <c r="BB2418" i="1"/>
  <c r="AX2418" i="1"/>
  <c r="AW2418" i="1"/>
  <c r="AV2418" i="1"/>
  <c r="AR2418" i="1"/>
  <c r="AQ2418" i="1"/>
  <c r="AP2418" i="1"/>
  <c r="AO2418" i="1"/>
  <c r="AN2418" i="1"/>
  <c r="AM2418" i="1"/>
  <c r="AL2418" i="1"/>
  <c r="AK2418" i="1"/>
  <c r="AJ2418" i="1"/>
  <c r="AF2418" i="1"/>
  <c r="AB2418" i="1"/>
  <c r="AA2418" i="1"/>
  <c r="Z2418" i="1"/>
  <c r="Y2418" i="1"/>
  <c r="X2418" i="1"/>
  <c r="W2418" i="1"/>
  <c r="V2418" i="1"/>
  <c r="U2418" i="1"/>
  <c r="T2418" i="1"/>
  <c r="S2418" i="1"/>
  <c r="R2418" i="1"/>
  <c r="Q2418" i="1"/>
  <c r="P2418" i="1"/>
  <c r="L2418" i="1"/>
  <c r="K2418" i="1"/>
  <c r="J2418" i="1"/>
  <c r="I2418" i="1"/>
  <c r="H2418" i="1"/>
  <c r="G2418" i="1"/>
  <c r="O2417" i="1"/>
  <c r="AE2417" i="1" s="1"/>
  <c r="AI2417" i="1" s="1"/>
  <c r="AU2417" i="1" s="1"/>
  <c r="BA2417" i="1" s="1"/>
  <c r="BR2417" i="1" s="1"/>
  <c r="N2417" i="1"/>
  <c r="AD2417" i="1" s="1"/>
  <c r="AH2417" i="1" s="1"/>
  <c r="AT2417" i="1" s="1"/>
  <c r="AZ2417" i="1" s="1"/>
  <c r="BO2417" i="1" s="1"/>
  <c r="BQ2417" i="1" s="1"/>
  <c r="M2417" i="1"/>
  <c r="AC2417" i="1" s="1"/>
  <c r="AG2417" i="1" s="1"/>
  <c r="AS2417" i="1" s="1"/>
  <c r="AY2417" i="1" s="1"/>
  <c r="BL2417" i="1" s="1"/>
  <c r="BN2417" i="1" s="1"/>
  <c r="R2416" i="1"/>
  <c r="R2415" i="1" s="1"/>
  <c r="O2416" i="1"/>
  <c r="AE2416" i="1" s="1"/>
  <c r="AI2416" i="1" s="1"/>
  <c r="AU2416" i="1" s="1"/>
  <c r="BA2416" i="1" s="1"/>
  <c r="BR2416" i="1" s="1"/>
  <c r="N2416" i="1"/>
  <c r="AD2416" i="1" s="1"/>
  <c r="AH2416" i="1" s="1"/>
  <c r="AT2416" i="1" s="1"/>
  <c r="AZ2416" i="1" s="1"/>
  <c r="BO2416" i="1" s="1"/>
  <c r="BQ2416" i="1" s="1"/>
  <c r="M2416" i="1"/>
  <c r="AC2416" i="1" s="1"/>
  <c r="AG2416" i="1" s="1"/>
  <c r="AS2416" i="1" s="1"/>
  <c r="AY2416" i="1" s="1"/>
  <c r="BL2416" i="1" s="1"/>
  <c r="BN2416" i="1" s="1"/>
  <c r="BS2415" i="1"/>
  <c r="BK2415" i="1"/>
  <c r="BJ2415" i="1"/>
  <c r="BI2415" i="1"/>
  <c r="BH2415" i="1"/>
  <c r="BG2415" i="1"/>
  <c r="BF2415" i="1"/>
  <c r="BE2415" i="1"/>
  <c r="BD2415" i="1"/>
  <c r="BC2415" i="1"/>
  <c r="BB2415" i="1"/>
  <c r="AX2415" i="1"/>
  <c r="AW2415" i="1"/>
  <c r="AV2415" i="1"/>
  <c r="AR2415" i="1"/>
  <c r="AQ2415" i="1"/>
  <c r="AP2415" i="1"/>
  <c r="AO2415" i="1"/>
  <c r="AN2415" i="1"/>
  <c r="AM2415" i="1"/>
  <c r="AL2415" i="1"/>
  <c r="AK2415" i="1"/>
  <c r="AJ2415" i="1"/>
  <c r="AF2415" i="1"/>
  <c r="AB2415" i="1"/>
  <c r="AA2415" i="1"/>
  <c r="Z2415" i="1"/>
  <c r="Y2415" i="1"/>
  <c r="X2415" i="1"/>
  <c r="W2415" i="1"/>
  <c r="V2415" i="1"/>
  <c r="U2415" i="1"/>
  <c r="T2415" i="1"/>
  <c r="S2415" i="1"/>
  <c r="Q2415" i="1"/>
  <c r="P2415" i="1"/>
  <c r="L2415" i="1"/>
  <c r="K2415" i="1"/>
  <c r="J2415" i="1"/>
  <c r="I2415" i="1"/>
  <c r="H2415" i="1"/>
  <c r="G2415" i="1"/>
  <c r="O2413" i="1"/>
  <c r="AE2413" i="1" s="1"/>
  <c r="AI2413" i="1" s="1"/>
  <c r="AU2413" i="1" s="1"/>
  <c r="BA2413" i="1" s="1"/>
  <c r="BR2413" i="1" s="1"/>
  <c r="N2413" i="1"/>
  <c r="AD2413" i="1" s="1"/>
  <c r="AH2413" i="1" s="1"/>
  <c r="AT2413" i="1" s="1"/>
  <c r="AZ2413" i="1" s="1"/>
  <c r="BO2413" i="1" s="1"/>
  <c r="BQ2413" i="1" s="1"/>
  <c r="M2413" i="1"/>
  <c r="AC2413" i="1" s="1"/>
  <c r="AG2413" i="1" s="1"/>
  <c r="AS2413" i="1" s="1"/>
  <c r="AY2413" i="1" s="1"/>
  <c r="BL2413" i="1" s="1"/>
  <c r="BN2413" i="1" s="1"/>
  <c r="BS2412" i="1"/>
  <c r="BK2412" i="1"/>
  <c r="BJ2412" i="1"/>
  <c r="BI2412" i="1"/>
  <c r="BH2412" i="1"/>
  <c r="BG2412" i="1"/>
  <c r="BF2412" i="1"/>
  <c r="BE2412" i="1"/>
  <c r="BD2412" i="1"/>
  <c r="BC2412" i="1"/>
  <c r="BB2412" i="1"/>
  <c r="AX2412" i="1"/>
  <c r="AW2412" i="1"/>
  <c r="AV2412" i="1"/>
  <c r="AR2412" i="1"/>
  <c r="AQ2412" i="1"/>
  <c r="AP2412" i="1"/>
  <c r="AO2412" i="1"/>
  <c r="AN2412" i="1"/>
  <c r="AM2412" i="1"/>
  <c r="AL2412" i="1"/>
  <c r="AK2412" i="1"/>
  <c r="AJ2412" i="1"/>
  <c r="AF2412" i="1"/>
  <c r="AB2412" i="1"/>
  <c r="AA2412" i="1"/>
  <c r="Z2412" i="1"/>
  <c r="Y2412" i="1"/>
  <c r="X2412" i="1"/>
  <c r="W2412" i="1"/>
  <c r="V2412" i="1"/>
  <c r="U2412" i="1"/>
  <c r="T2412" i="1"/>
  <c r="S2412" i="1"/>
  <c r="R2412" i="1"/>
  <c r="Q2412" i="1"/>
  <c r="P2412" i="1"/>
  <c r="L2412" i="1"/>
  <c r="K2412" i="1"/>
  <c r="J2412" i="1"/>
  <c r="I2412" i="1"/>
  <c r="H2412" i="1"/>
  <c r="G2412" i="1"/>
  <c r="O2411" i="1"/>
  <c r="AE2411" i="1" s="1"/>
  <c r="AI2411" i="1" s="1"/>
  <c r="AU2411" i="1" s="1"/>
  <c r="BA2411" i="1" s="1"/>
  <c r="BR2411" i="1" s="1"/>
  <c r="N2411" i="1"/>
  <c r="AD2411" i="1" s="1"/>
  <c r="AH2411" i="1" s="1"/>
  <c r="AT2411" i="1" s="1"/>
  <c r="AZ2411" i="1" s="1"/>
  <c r="BO2411" i="1" s="1"/>
  <c r="BQ2411" i="1" s="1"/>
  <c r="M2411" i="1"/>
  <c r="AC2411" i="1" s="1"/>
  <c r="AG2411" i="1" s="1"/>
  <c r="AS2411" i="1" s="1"/>
  <c r="AY2411" i="1" s="1"/>
  <c r="BL2411" i="1" s="1"/>
  <c r="BN2411" i="1" s="1"/>
  <c r="BS2410" i="1"/>
  <c r="BK2410" i="1"/>
  <c r="BJ2410" i="1"/>
  <c r="BI2410" i="1"/>
  <c r="BH2410" i="1"/>
  <c r="BG2410" i="1"/>
  <c r="BF2410" i="1"/>
  <c r="BE2410" i="1"/>
  <c r="BD2410" i="1"/>
  <c r="BC2410" i="1"/>
  <c r="BB2410" i="1"/>
  <c r="AX2410" i="1"/>
  <c r="AW2410" i="1"/>
  <c r="AV2410" i="1"/>
  <c r="AR2410" i="1"/>
  <c r="AQ2410" i="1"/>
  <c r="AP2410" i="1"/>
  <c r="AO2410" i="1"/>
  <c r="AN2410" i="1"/>
  <c r="AM2410" i="1"/>
  <c r="AL2410" i="1"/>
  <c r="AK2410" i="1"/>
  <c r="AJ2410" i="1"/>
  <c r="AF2410" i="1"/>
  <c r="AB2410" i="1"/>
  <c r="AA2410" i="1"/>
  <c r="Z2410" i="1"/>
  <c r="Y2410" i="1"/>
  <c r="X2410" i="1"/>
  <c r="W2410" i="1"/>
  <c r="V2410" i="1"/>
  <c r="U2410" i="1"/>
  <c r="T2410" i="1"/>
  <c r="S2410" i="1"/>
  <c r="R2410" i="1"/>
  <c r="Q2410" i="1"/>
  <c r="P2410" i="1"/>
  <c r="L2410" i="1"/>
  <c r="K2410" i="1"/>
  <c r="J2410" i="1"/>
  <c r="I2410" i="1"/>
  <c r="H2410" i="1"/>
  <c r="G2410" i="1"/>
  <c r="O2409" i="1"/>
  <c r="AE2409" i="1" s="1"/>
  <c r="AI2409" i="1" s="1"/>
  <c r="AU2409" i="1" s="1"/>
  <c r="BA2409" i="1" s="1"/>
  <c r="BR2409" i="1" s="1"/>
  <c r="N2409" i="1"/>
  <c r="AD2409" i="1" s="1"/>
  <c r="AH2409" i="1" s="1"/>
  <c r="AT2409" i="1" s="1"/>
  <c r="AZ2409" i="1" s="1"/>
  <c r="BO2409" i="1" s="1"/>
  <c r="BQ2409" i="1" s="1"/>
  <c r="M2409" i="1"/>
  <c r="AC2409" i="1" s="1"/>
  <c r="AG2409" i="1" s="1"/>
  <c r="AS2409" i="1" s="1"/>
  <c r="AY2409" i="1" s="1"/>
  <c r="BL2409" i="1" s="1"/>
  <c r="BN2409" i="1" s="1"/>
  <c r="BS2408" i="1"/>
  <c r="BK2408" i="1"/>
  <c r="BJ2408" i="1"/>
  <c r="BI2408" i="1"/>
  <c r="BH2408" i="1"/>
  <c r="BG2408" i="1"/>
  <c r="BF2408" i="1"/>
  <c r="BE2408" i="1"/>
  <c r="BD2408" i="1"/>
  <c r="BC2408" i="1"/>
  <c r="BB2408" i="1"/>
  <c r="AX2408" i="1"/>
  <c r="AW2408" i="1"/>
  <c r="AV2408" i="1"/>
  <c r="AR2408" i="1"/>
  <c r="AQ2408" i="1"/>
  <c r="AP2408" i="1"/>
  <c r="AO2408" i="1"/>
  <c r="AN2408" i="1"/>
  <c r="AM2408" i="1"/>
  <c r="AL2408" i="1"/>
  <c r="AK2408" i="1"/>
  <c r="AJ2408" i="1"/>
  <c r="AF2408" i="1"/>
  <c r="AB2408" i="1"/>
  <c r="AA2408" i="1"/>
  <c r="Z2408" i="1"/>
  <c r="Y2408" i="1"/>
  <c r="X2408" i="1"/>
  <c r="W2408" i="1"/>
  <c r="V2408" i="1"/>
  <c r="U2408" i="1"/>
  <c r="T2408" i="1"/>
  <c r="S2408" i="1"/>
  <c r="R2408" i="1"/>
  <c r="Q2408" i="1"/>
  <c r="P2408" i="1"/>
  <c r="L2408" i="1"/>
  <c r="K2408" i="1"/>
  <c r="J2408" i="1"/>
  <c r="I2408" i="1"/>
  <c r="H2408" i="1"/>
  <c r="G2408" i="1"/>
  <c r="O2403" i="1"/>
  <c r="AE2403" i="1" s="1"/>
  <c r="AI2403" i="1" s="1"/>
  <c r="AU2403" i="1" s="1"/>
  <c r="BA2403" i="1" s="1"/>
  <c r="BR2403" i="1" s="1"/>
  <c r="N2403" i="1"/>
  <c r="AD2403" i="1" s="1"/>
  <c r="AH2403" i="1" s="1"/>
  <c r="AT2403" i="1" s="1"/>
  <c r="AZ2403" i="1" s="1"/>
  <c r="BO2403" i="1" s="1"/>
  <c r="BQ2403" i="1" s="1"/>
  <c r="M2403" i="1"/>
  <c r="AC2403" i="1" s="1"/>
  <c r="AG2403" i="1" s="1"/>
  <c r="AS2403" i="1" s="1"/>
  <c r="AY2403" i="1" s="1"/>
  <c r="BL2403" i="1" s="1"/>
  <c r="BN2403" i="1" s="1"/>
  <c r="BS2402" i="1"/>
  <c r="BS2401" i="1" s="1"/>
  <c r="BS2400" i="1" s="1"/>
  <c r="BS2399" i="1" s="1"/>
  <c r="BS2398" i="1" s="1"/>
  <c r="BK2402" i="1"/>
  <c r="BK2401" i="1" s="1"/>
  <c r="BK2400" i="1" s="1"/>
  <c r="BK2399" i="1" s="1"/>
  <c r="BK2398" i="1" s="1"/>
  <c r="BJ2402" i="1"/>
  <c r="BJ2401" i="1" s="1"/>
  <c r="BJ2400" i="1" s="1"/>
  <c r="BJ2399" i="1" s="1"/>
  <c r="BJ2398" i="1" s="1"/>
  <c r="BI2402" i="1"/>
  <c r="BI2401" i="1" s="1"/>
  <c r="BI2400" i="1" s="1"/>
  <c r="BI2399" i="1" s="1"/>
  <c r="BI2398" i="1" s="1"/>
  <c r="BH2402" i="1"/>
  <c r="BH2401" i="1" s="1"/>
  <c r="BH2400" i="1" s="1"/>
  <c r="BH2399" i="1" s="1"/>
  <c r="BH2398" i="1" s="1"/>
  <c r="BG2402" i="1"/>
  <c r="BG2401" i="1" s="1"/>
  <c r="BG2400" i="1" s="1"/>
  <c r="BG2399" i="1" s="1"/>
  <c r="BG2398" i="1" s="1"/>
  <c r="BF2402" i="1"/>
  <c r="BF2401" i="1" s="1"/>
  <c r="BF2400" i="1" s="1"/>
  <c r="BF2399" i="1" s="1"/>
  <c r="BF2398" i="1" s="1"/>
  <c r="BE2402" i="1"/>
  <c r="BE2401" i="1" s="1"/>
  <c r="BE2400" i="1" s="1"/>
  <c r="BE2399" i="1" s="1"/>
  <c r="BE2398" i="1" s="1"/>
  <c r="BD2402" i="1"/>
  <c r="BD2401" i="1" s="1"/>
  <c r="BD2400" i="1" s="1"/>
  <c r="BD2399" i="1" s="1"/>
  <c r="BD2398" i="1" s="1"/>
  <c r="BC2402" i="1"/>
  <c r="BC2401" i="1" s="1"/>
  <c r="BC2400" i="1" s="1"/>
  <c r="BC2399" i="1" s="1"/>
  <c r="BC2398" i="1" s="1"/>
  <c r="BB2402" i="1"/>
  <c r="BB2401" i="1" s="1"/>
  <c r="BB2400" i="1" s="1"/>
  <c r="BB2399" i="1" s="1"/>
  <c r="BB2398" i="1" s="1"/>
  <c r="AX2402" i="1"/>
  <c r="AX2401" i="1" s="1"/>
  <c r="AX2400" i="1" s="1"/>
  <c r="AX2399" i="1" s="1"/>
  <c r="AX2398" i="1" s="1"/>
  <c r="AW2402" i="1"/>
  <c r="AW2401" i="1" s="1"/>
  <c r="AW2400" i="1" s="1"/>
  <c r="AW2399" i="1" s="1"/>
  <c r="AW2398" i="1" s="1"/>
  <c r="AV2402" i="1"/>
  <c r="AV2401" i="1" s="1"/>
  <c r="AV2400" i="1" s="1"/>
  <c r="AV2399" i="1" s="1"/>
  <c r="AV2398" i="1" s="1"/>
  <c r="AR2402" i="1"/>
  <c r="AR2401" i="1" s="1"/>
  <c r="AR2400" i="1" s="1"/>
  <c r="AR2399" i="1" s="1"/>
  <c r="AR2398" i="1" s="1"/>
  <c r="AQ2402" i="1"/>
  <c r="AQ2401" i="1" s="1"/>
  <c r="AQ2400" i="1" s="1"/>
  <c r="AQ2399" i="1" s="1"/>
  <c r="AQ2398" i="1" s="1"/>
  <c r="AP2402" i="1"/>
  <c r="AP2401" i="1" s="1"/>
  <c r="AP2400" i="1" s="1"/>
  <c r="AP2399" i="1" s="1"/>
  <c r="AP2398" i="1" s="1"/>
  <c r="AO2402" i="1"/>
  <c r="AO2401" i="1" s="1"/>
  <c r="AO2400" i="1" s="1"/>
  <c r="AO2399" i="1" s="1"/>
  <c r="AO2398" i="1" s="1"/>
  <c r="AN2402" i="1"/>
  <c r="AN2401" i="1" s="1"/>
  <c r="AN2400" i="1" s="1"/>
  <c r="AN2399" i="1" s="1"/>
  <c r="AN2398" i="1" s="1"/>
  <c r="AM2402" i="1"/>
  <c r="AM2401" i="1" s="1"/>
  <c r="AM2400" i="1" s="1"/>
  <c r="AM2399" i="1" s="1"/>
  <c r="AM2398" i="1" s="1"/>
  <c r="AL2402" i="1"/>
  <c r="AL2401" i="1" s="1"/>
  <c r="AL2400" i="1" s="1"/>
  <c r="AL2399" i="1" s="1"/>
  <c r="AL2398" i="1" s="1"/>
  <c r="AK2402" i="1"/>
  <c r="AK2401" i="1" s="1"/>
  <c r="AK2400" i="1" s="1"/>
  <c r="AK2399" i="1" s="1"/>
  <c r="AK2398" i="1" s="1"/>
  <c r="AJ2402" i="1"/>
  <c r="AJ2401" i="1" s="1"/>
  <c r="AJ2400" i="1" s="1"/>
  <c r="AJ2399" i="1" s="1"/>
  <c r="AJ2398" i="1" s="1"/>
  <c r="AF2402" i="1"/>
  <c r="AF2401" i="1" s="1"/>
  <c r="AF2400" i="1" s="1"/>
  <c r="AF2399" i="1" s="1"/>
  <c r="AF2398" i="1" s="1"/>
  <c r="AB2402" i="1"/>
  <c r="AB2401" i="1" s="1"/>
  <c r="AB2400" i="1" s="1"/>
  <c r="AB2399" i="1" s="1"/>
  <c r="AB2398" i="1" s="1"/>
  <c r="AA2402" i="1"/>
  <c r="AA2401" i="1" s="1"/>
  <c r="AA2400" i="1" s="1"/>
  <c r="AA2399" i="1" s="1"/>
  <c r="AA2398" i="1" s="1"/>
  <c r="Z2402" i="1"/>
  <c r="Z2401" i="1" s="1"/>
  <c r="Z2400" i="1" s="1"/>
  <c r="Z2399" i="1" s="1"/>
  <c r="Z2398" i="1" s="1"/>
  <c r="Y2402" i="1"/>
  <c r="Y2401" i="1" s="1"/>
  <c r="Y2400" i="1" s="1"/>
  <c r="Y2399" i="1" s="1"/>
  <c r="Y2398" i="1" s="1"/>
  <c r="X2402" i="1"/>
  <c r="X2401" i="1" s="1"/>
  <c r="X2400" i="1" s="1"/>
  <c r="X2399" i="1" s="1"/>
  <c r="X2398" i="1" s="1"/>
  <c r="W2402" i="1"/>
  <c r="W2401" i="1" s="1"/>
  <c r="W2400" i="1" s="1"/>
  <c r="W2399" i="1" s="1"/>
  <c r="W2398" i="1" s="1"/>
  <c r="V2402" i="1"/>
  <c r="V2401" i="1" s="1"/>
  <c r="V2400" i="1" s="1"/>
  <c r="V2399" i="1" s="1"/>
  <c r="V2398" i="1" s="1"/>
  <c r="U2402" i="1"/>
  <c r="U2401" i="1" s="1"/>
  <c r="U2400" i="1" s="1"/>
  <c r="U2399" i="1" s="1"/>
  <c r="U2398" i="1" s="1"/>
  <c r="T2402" i="1"/>
  <c r="T2401" i="1" s="1"/>
  <c r="T2400" i="1" s="1"/>
  <c r="T2399" i="1" s="1"/>
  <c r="T2398" i="1" s="1"/>
  <c r="S2402" i="1"/>
  <c r="S2401" i="1" s="1"/>
  <c r="S2400" i="1" s="1"/>
  <c r="S2399" i="1" s="1"/>
  <c r="S2398" i="1" s="1"/>
  <c r="R2402" i="1"/>
  <c r="R2401" i="1" s="1"/>
  <c r="R2400" i="1" s="1"/>
  <c r="R2399" i="1" s="1"/>
  <c r="R2398" i="1" s="1"/>
  <c r="Q2402" i="1"/>
  <c r="Q2401" i="1" s="1"/>
  <c r="Q2400" i="1" s="1"/>
  <c r="Q2399" i="1" s="1"/>
  <c r="Q2398" i="1" s="1"/>
  <c r="P2402" i="1"/>
  <c r="P2401" i="1" s="1"/>
  <c r="P2400" i="1" s="1"/>
  <c r="P2399" i="1" s="1"/>
  <c r="P2398" i="1" s="1"/>
  <c r="L2402" i="1"/>
  <c r="L2401" i="1" s="1"/>
  <c r="L2400" i="1" s="1"/>
  <c r="L2399" i="1" s="1"/>
  <c r="L2398" i="1" s="1"/>
  <c r="K2402" i="1"/>
  <c r="K2401" i="1" s="1"/>
  <c r="J2402" i="1"/>
  <c r="J2401" i="1" s="1"/>
  <c r="J2400" i="1" s="1"/>
  <c r="J2399" i="1" s="1"/>
  <c r="J2398" i="1" s="1"/>
  <c r="I2402" i="1"/>
  <c r="H2402" i="1"/>
  <c r="H2401" i="1" s="1"/>
  <c r="H2400" i="1" s="1"/>
  <c r="H2399" i="1" s="1"/>
  <c r="G2402" i="1"/>
  <c r="O2397" i="1"/>
  <c r="AE2397" i="1" s="1"/>
  <c r="AI2397" i="1" s="1"/>
  <c r="AU2397" i="1" s="1"/>
  <c r="BA2397" i="1" s="1"/>
  <c r="BR2397" i="1" s="1"/>
  <c r="N2397" i="1"/>
  <c r="AD2397" i="1" s="1"/>
  <c r="AH2397" i="1" s="1"/>
  <c r="AT2397" i="1" s="1"/>
  <c r="AZ2397" i="1" s="1"/>
  <c r="BO2397" i="1" s="1"/>
  <c r="BQ2397" i="1" s="1"/>
  <c r="M2397" i="1"/>
  <c r="AC2397" i="1" s="1"/>
  <c r="AG2397" i="1" s="1"/>
  <c r="AS2397" i="1" s="1"/>
  <c r="AY2397" i="1" s="1"/>
  <c r="BL2397" i="1" s="1"/>
  <c r="BN2397" i="1" s="1"/>
  <c r="BS2396" i="1"/>
  <c r="BK2396" i="1"/>
  <c r="BJ2396" i="1"/>
  <c r="BI2396" i="1"/>
  <c r="BH2396" i="1"/>
  <c r="BG2396" i="1"/>
  <c r="BF2396" i="1"/>
  <c r="BE2396" i="1"/>
  <c r="BD2396" i="1"/>
  <c r="BC2396" i="1"/>
  <c r="BB2396" i="1"/>
  <c r="AX2396" i="1"/>
  <c r="AW2396" i="1"/>
  <c r="AV2396" i="1"/>
  <c r="AR2396" i="1"/>
  <c r="AQ2396" i="1"/>
  <c r="AP2396" i="1"/>
  <c r="AO2396" i="1"/>
  <c r="AN2396" i="1"/>
  <c r="AM2396" i="1"/>
  <c r="AL2396" i="1"/>
  <c r="AK2396" i="1"/>
  <c r="AJ2396" i="1"/>
  <c r="AF2396" i="1"/>
  <c r="AB2396" i="1"/>
  <c r="AA2396" i="1"/>
  <c r="Z2396" i="1"/>
  <c r="Y2396" i="1"/>
  <c r="X2396" i="1"/>
  <c r="W2396" i="1"/>
  <c r="V2396" i="1"/>
  <c r="U2396" i="1"/>
  <c r="T2396" i="1"/>
  <c r="S2396" i="1"/>
  <c r="R2396" i="1"/>
  <c r="Q2396" i="1"/>
  <c r="P2396" i="1"/>
  <c r="L2396" i="1"/>
  <c r="K2396" i="1"/>
  <c r="J2396" i="1"/>
  <c r="I2396" i="1"/>
  <c r="H2396" i="1"/>
  <c r="G2396" i="1"/>
  <c r="O2395" i="1"/>
  <c r="AE2395" i="1" s="1"/>
  <c r="AI2395" i="1" s="1"/>
  <c r="AU2395" i="1" s="1"/>
  <c r="BA2395" i="1" s="1"/>
  <c r="BR2395" i="1" s="1"/>
  <c r="N2395" i="1"/>
  <c r="AD2395" i="1" s="1"/>
  <c r="AH2395" i="1" s="1"/>
  <c r="AT2395" i="1" s="1"/>
  <c r="AZ2395" i="1" s="1"/>
  <c r="BO2395" i="1" s="1"/>
  <c r="BQ2395" i="1" s="1"/>
  <c r="M2395" i="1"/>
  <c r="AC2395" i="1" s="1"/>
  <c r="AG2395" i="1" s="1"/>
  <c r="AS2395" i="1" s="1"/>
  <c r="AY2395" i="1" s="1"/>
  <c r="BL2395" i="1" s="1"/>
  <c r="BN2395" i="1" s="1"/>
  <c r="BS2394" i="1"/>
  <c r="BK2394" i="1"/>
  <c r="BJ2394" i="1"/>
  <c r="BI2394" i="1"/>
  <c r="BH2394" i="1"/>
  <c r="BG2394" i="1"/>
  <c r="BF2394" i="1"/>
  <c r="BE2394" i="1"/>
  <c r="BD2394" i="1"/>
  <c r="BC2394" i="1"/>
  <c r="BB2394" i="1"/>
  <c r="AX2394" i="1"/>
  <c r="AW2394" i="1"/>
  <c r="AV2394" i="1"/>
  <c r="AR2394" i="1"/>
  <c r="AQ2394" i="1"/>
  <c r="AP2394" i="1"/>
  <c r="AO2394" i="1"/>
  <c r="AN2394" i="1"/>
  <c r="AM2394" i="1"/>
  <c r="AL2394" i="1"/>
  <c r="AK2394" i="1"/>
  <c r="AJ2394" i="1"/>
  <c r="AF2394" i="1"/>
  <c r="AB2394" i="1"/>
  <c r="AA2394" i="1"/>
  <c r="Z2394" i="1"/>
  <c r="Y2394" i="1"/>
  <c r="X2394" i="1"/>
  <c r="W2394" i="1"/>
  <c r="V2394" i="1"/>
  <c r="U2394" i="1"/>
  <c r="T2394" i="1"/>
  <c r="S2394" i="1"/>
  <c r="R2394" i="1"/>
  <c r="Q2394" i="1"/>
  <c r="P2394" i="1"/>
  <c r="L2394" i="1"/>
  <c r="K2394" i="1"/>
  <c r="J2394" i="1"/>
  <c r="I2394" i="1"/>
  <c r="H2394" i="1"/>
  <c r="G2394" i="1"/>
  <c r="O2393" i="1"/>
  <c r="AE2393" i="1" s="1"/>
  <c r="AI2393" i="1" s="1"/>
  <c r="AU2393" i="1" s="1"/>
  <c r="BA2393" i="1" s="1"/>
  <c r="BR2393" i="1" s="1"/>
  <c r="N2393" i="1"/>
  <c r="AD2393" i="1" s="1"/>
  <c r="AH2393" i="1" s="1"/>
  <c r="AT2393" i="1" s="1"/>
  <c r="AZ2393" i="1" s="1"/>
  <c r="BO2393" i="1" s="1"/>
  <c r="BQ2393" i="1" s="1"/>
  <c r="M2393" i="1"/>
  <c r="AC2393" i="1" s="1"/>
  <c r="AG2393" i="1" s="1"/>
  <c r="AS2393" i="1" s="1"/>
  <c r="AY2393" i="1" s="1"/>
  <c r="BL2393" i="1" s="1"/>
  <c r="BN2393" i="1" s="1"/>
  <c r="BS2392" i="1"/>
  <c r="BK2392" i="1"/>
  <c r="BJ2392" i="1"/>
  <c r="BI2392" i="1"/>
  <c r="BH2392" i="1"/>
  <c r="BG2392" i="1"/>
  <c r="BF2392" i="1"/>
  <c r="BE2392" i="1"/>
  <c r="BD2392" i="1"/>
  <c r="BC2392" i="1"/>
  <c r="BB2392" i="1"/>
  <c r="AX2392" i="1"/>
  <c r="AW2392" i="1"/>
  <c r="AV2392" i="1"/>
  <c r="AR2392" i="1"/>
  <c r="AQ2392" i="1"/>
  <c r="AP2392" i="1"/>
  <c r="AO2392" i="1"/>
  <c r="AN2392" i="1"/>
  <c r="AM2392" i="1"/>
  <c r="AL2392" i="1"/>
  <c r="AK2392" i="1"/>
  <c r="AJ2392" i="1"/>
  <c r="AF2392" i="1"/>
  <c r="AB2392" i="1"/>
  <c r="AA2392" i="1"/>
  <c r="Z2392" i="1"/>
  <c r="Y2392" i="1"/>
  <c r="X2392" i="1"/>
  <c r="W2392" i="1"/>
  <c r="V2392" i="1"/>
  <c r="U2392" i="1"/>
  <c r="T2392" i="1"/>
  <c r="S2392" i="1"/>
  <c r="R2392" i="1"/>
  <c r="Q2392" i="1"/>
  <c r="P2392" i="1"/>
  <c r="L2392" i="1"/>
  <c r="K2392" i="1"/>
  <c r="J2392" i="1"/>
  <c r="I2392" i="1"/>
  <c r="H2392" i="1"/>
  <c r="G2392" i="1"/>
  <c r="O2391" i="1"/>
  <c r="AE2391" i="1" s="1"/>
  <c r="AI2391" i="1" s="1"/>
  <c r="AU2391" i="1" s="1"/>
  <c r="BA2391" i="1" s="1"/>
  <c r="BR2391" i="1" s="1"/>
  <c r="N2391" i="1"/>
  <c r="AD2391" i="1" s="1"/>
  <c r="AH2391" i="1" s="1"/>
  <c r="AT2391" i="1" s="1"/>
  <c r="AZ2391" i="1" s="1"/>
  <c r="BO2391" i="1" s="1"/>
  <c r="BQ2391" i="1" s="1"/>
  <c r="M2391" i="1"/>
  <c r="AC2391" i="1" s="1"/>
  <c r="AG2391" i="1" s="1"/>
  <c r="AS2391" i="1" s="1"/>
  <c r="AY2391" i="1" s="1"/>
  <c r="BL2391" i="1" s="1"/>
  <c r="BN2391" i="1" s="1"/>
  <c r="O2390" i="1"/>
  <c r="AE2390" i="1" s="1"/>
  <c r="AI2390" i="1" s="1"/>
  <c r="AU2390" i="1" s="1"/>
  <c r="BA2390" i="1" s="1"/>
  <c r="BR2390" i="1" s="1"/>
  <c r="N2390" i="1"/>
  <c r="AD2390" i="1" s="1"/>
  <c r="AH2390" i="1" s="1"/>
  <c r="AT2390" i="1" s="1"/>
  <c r="AZ2390" i="1" s="1"/>
  <c r="BO2390" i="1" s="1"/>
  <c r="BQ2390" i="1" s="1"/>
  <c r="M2390" i="1"/>
  <c r="AC2390" i="1" s="1"/>
  <c r="AG2390" i="1" s="1"/>
  <c r="AS2390" i="1" s="1"/>
  <c r="AY2390" i="1" s="1"/>
  <c r="BL2390" i="1" s="1"/>
  <c r="BN2390" i="1" s="1"/>
  <c r="BS2389" i="1"/>
  <c r="BK2389" i="1"/>
  <c r="BJ2389" i="1"/>
  <c r="BI2389" i="1"/>
  <c r="BH2389" i="1"/>
  <c r="BG2389" i="1"/>
  <c r="BF2389" i="1"/>
  <c r="BE2389" i="1"/>
  <c r="BD2389" i="1"/>
  <c r="BC2389" i="1"/>
  <c r="BB2389" i="1"/>
  <c r="AX2389" i="1"/>
  <c r="AW2389" i="1"/>
  <c r="AV2389" i="1"/>
  <c r="AR2389" i="1"/>
  <c r="AQ2389" i="1"/>
  <c r="AP2389" i="1"/>
  <c r="AO2389" i="1"/>
  <c r="AN2389" i="1"/>
  <c r="AM2389" i="1"/>
  <c r="AL2389" i="1"/>
  <c r="AK2389" i="1"/>
  <c r="AJ2389" i="1"/>
  <c r="AF2389" i="1"/>
  <c r="AB2389" i="1"/>
  <c r="AA2389" i="1"/>
  <c r="Z2389" i="1"/>
  <c r="Y2389" i="1"/>
  <c r="X2389" i="1"/>
  <c r="W2389" i="1"/>
  <c r="V2389" i="1"/>
  <c r="U2389" i="1"/>
  <c r="T2389" i="1"/>
  <c r="S2389" i="1"/>
  <c r="R2389" i="1"/>
  <c r="Q2389" i="1"/>
  <c r="P2389" i="1"/>
  <c r="L2389" i="1"/>
  <c r="K2389" i="1"/>
  <c r="J2389" i="1"/>
  <c r="I2389" i="1"/>
  <c r="H2389" i="1"/>
  <c r="G2389" i="1"/>
  <c r="O2385" i="1"/>
  <c r="AE2385" i="1" s="1"/>
  <c r="AI2385" i="1" s="1"/>
  <c r="AU2385" i="1" s="1"/>
  <c r="BA2385" i="1" s="1"/>
  <c r="BR2385" i="1" s="1"/>
  <c r="N2385" i="1"/>
  <c r="AD2385" i="1" s="1"/>
  <c r="AH2385" i="1" s="1"/>
  <c r="AT2385" i="1" s="1"/>
  <c r="AZ2385" i="1" s="1"/>
  <c r="BO2385" i="1" s="1"/>
  <c r="BQ2385" i="1" s="1"/>
  <c r="M2385" i="1"/>
  <c r="AC2385" i="1" s="1"/>
  <c r="AG2385" i="1" s="1"/>
  <c r="AS2385" i="1" s="1"/>
  <c r="AY2385" i="1" s="1"/>
  <c r="BL2385" i="1" s="1"/>
  <c r="BN2385" i="1" s="1"/>
  <c r="BS2384" i="1"/>
  <c r="BK2384" i="1"/>
  <c r="BJ2384" i="1"/>
  <c r="BI2384" i="1"/>
  <c r="BH2384" i="1"/>
  <c r="BG2384" i="1"/>
  <c r="BF2384" i="1"/>
  <c r="BE2384" i="1"/>
  <c r="BD2384" i="1"/>
  <c r="BC2384" i="1"/>
  <c r="BB2384" i="1"/>
  <c r="AX2384" i="1"/>
  <c r="AW2384" i="1"/>
  <c r="AV2384" i="1"/>
  <c r="AR2384" i="1"/>
  <c r="AQ2384" i="1"/>
  <c r="AP2384" i="1"/>
  <c r="AO2384" i="1"/>
  <c r="AN2384" i="1"/>
  <c r="AM2384" i="1"/>
  <c r="AL2384" i="1"/>
  <c r="AK2384" i="1"/>
  <c r="AJ2384" i="1"/>
  <c r="AF2384" i="1"/>
  <c r="AB2384" i="1"/>
  <c r="AA2384" i="1"/>
  <c r="Z2384" i="1"/>
  <c r="Y2384" i="1"/>
  <c r="X2384" i="1"/>
  <c r="W2384" i="1"/>
  <c r="V2384" i="1"/>
  <c r="U2384" i="1"/>
  <c r="T2384" i="1"/>
  <c r="S2384" i="1"/>
  <c r="R2384" i="1"/>
  <c r="Q2384" i="1"/>
  <c r="P2384" i="1"/>
  <c r="L2384" i="1"/>
  <c r="K2384" i="1"/>
  <c r="J2384" i="1"/>
  <c r="I2384" i="1"/>
  <c r="H2384" i="1"/>
  <c r="G2384" i="1"/>
  <c r="O2383" i="1"/>
  <c r="AE2383" i="1" s="1"/>
  <c r="AI2383" i="1" s="1"/>
  <c r="AU2383" i="1" s="1"/>
  <c r="BA2383" i="1" s="1"/>
  <c r="BR2383" i="1" s="1"/>
  <c r="N2383" i="1"/>
  <c r="AD2383" i="1" s="1"/>
  <c r="AH2383" i="1" s="1"/>
  <c r="AT2383" i="1" s="1"/>
  <c r="AZ2383" i="1" s="1"/>
  <c r="BO2383" i="1" s="1"/>
  <c r="BQ2383" i="1" s="1"/>
  <c r="M2383" i="1"/>
  <c r="AC2383" i="1" s="1"/>
  <c r="AG2383" i="1" s="1"/>
  <c r="AS2383" i="1" s="1"/>
  <c r="AY2383" i="1" s="1"/>
  <c r="BL2383" i="1" s="1"/>
  <c r="BN2383" i="1" s="1"/>
  <c r="BS2382" i="1"/>
  <c r="BK2382" i="1"/>
  <c r="BJ2382" i="1"/>
  <c r="BI2382" i="1"/>
  <c r="BH2382" i="1"/>
  <c r="BG2382" i="1"/>
  <c r="BF2382" i="1"/>
  <c r="BE2382" i="1"/>
  <c r="BD2382" i="1"/>
  <c r="BC2382" i="1"/>
  <c r="BB2382" i="1"/>
  <c r="AX2382" i="1"/>
  <c r="AW2382" i="1"/>
  <c r="AV2382" i="1"/>
  <c r="AR2382" i="1"/>
  <c r="AQ2382" i="1"/>
  <c r="AP2382" i="1"/>
  <c r="AO2382" i="1"/>
  <c r="AN2382" i="1"/>
  <c r="AM2382" i="1"/>
  <c r="AL2382" i="1"/>
  <c r="AK2382" i="1"/>
  <c r="AJ2382" i="1"/>
  <c r="AF2382" i="1"/>
  <c r="AB2382" i="1"/>
  <c r="AA2382" i="1"/>
  <c r="Z2382" i="1"/>
  <c r="Y2382" i="1"/>
  <c r="X2382" i="1"/>
  <c r="W2382" i="1"/>
  <c r="V2382" i="1"/>
  <c r="U2382" i="1"/>
  <c r="T2382" i="1"/>
  <c r="S2382" i="1"/>
  <c r="R2382" i="1"/>
  <c r="Q2382" i="1"/>
  <c r="P2382" i="1"/>
  <c r="L2382" i="1"/>
  <c r="K2382" i="1"/>
  <c r="J2382" i="1"/>
  <c r="I2382" i="1"/>
  <c r="H2382" i="1"/>
  <c r="G2382" i="1"/>
  <c r="O2381" i="1"/>
  <c r="AE2381" i="1" s="1"/>
  <c r="AI2381" i="1" s="1"/>
  <c r="AU2381" i="1" s="1"/>
  <c r="BA2381" i="1" s="1"/>
  <c r="BR2381" i="1" s="1"/>
  <c r="N2381" i="1"/>
  <c r="AD2381" i="1" s="1"/>
  <c r="AH2381" i="1" s="1"/>
  <c r="AT2381" i="1" s="1"/>
  <c r="AZ2381" i="1" s="1"/>
  <c r="BO2381" i="1" s="1"/>
  <c r="BQ2381" i="1" s="1"/>
  <c r="M2381" i="1"/>
  <c r="AC2381" i="1" s="1"/>
  <c r="AG2381" i="1" s="1"/>
  <c r="AS2381" i="1" s="1"/>
  <c r="AY2381" i="1" s="1"/>
  <c r="BL2381" i="1" s="1"/>
  <c r="BN2381" i="1" s="1"/>
  <c r="BS2380" i="1"/>
  <c r="BK2380" i="1"/>
  <c r="BJ2380" i="1"/>
  <c r="BI2380" i="1"/>
  <c r="BH2380" i="1"/>
  <c r="BG2380" i="1"/>
  <c r="BF2380" i="1"/>
  <c r="BE2380" i="1"/>
  <c r="BD2380" i="1"/>
  <c r="BC2380" i="1"/>
  <c r="BB2380" i="1"/>
  <c r="AX2380" i="1"/>
  <c r="AW2380" i="1"/>
  <c r="AV2380" i="1"/>
  <c r="AR2380" i="1"/>
  <c r="AQ2380" i="1"/>
  <c r="AP2380" i="1"/>
  <c r="AO2380" i="1"/>
  <c r="AN2380" i="1"/>
  <c r="AM2380" i="1"/>
  <c r="AL2380" i="1"/>
  <c r="AK2380" i="1"/>
  <c r="AJ2380" i="1"/>
  <c r="AF2380" i="1"/>
  <c r="AB2380" i="1"/>
  <c r="AA2380" i="1"/>
  <c r="Z2380" i="1"/>
  <c r="Y2380" i="1"/>
  <c r="X2380" i="1"/>
  <c r="W2380" i="1"/>
  <c r="V2380" i="1"/>
  <c r="U2380" i="1"/>
  <c r="T2380" i="1"/>
  <c r="S2380" i="1"/>
  <c r="R2380" i="1"/>
  <c r="Q2380" i="1"/>
  <c r="P2380" i="1"/>
  <c r="L2380" i="1"/>
  <c r="K2380" i="1"/>
  <c r="J2380" i="1"/>
  <c r="I2380" i="1"/>
  <c r="H2380" i="1"/>
  <c r="G2380" i="1"/>
  <c r="O2379" i="1"/>
  <c r="AE2379" i="1" s="1"/>
  <c r="AI2379" i="1" s="1"/>
  <c r="AU2379" i="1" s="1"/>
  <c r="BA2379" i="1" s="1"/>
  <c r="BR2379" i="1" s="1"/>
  <c r="N2379" i="1"/>
  <c r="AD2379" i="1" s="1"/>
  <c r="AH2379" i="1" s="1"/>
  <c r="AT2379" i="1" s="1"/>
  <c r="AZ2379" i="1" s="1"/>
  <c r="BO2379" i="1" s="1"/>
  <c r="BQ2379" i="1" s="1"/>
  <c r="M2379" i="1"/>
  <c r="AC2379" i="1" s="1"/>
  <c r="AG2379" i="1" s="1"/>
  <c r="AS2379" i="1" s="1"/>
  <c r="AY2379" i="1" s="1"/>
  <c r="BL2379" i="1" s="1"/>
  <c r="BN2379" i="1" s="1"/>
  <c r="BS2378" i="1"/>
  <c r="BK2378" i="1"/>
  <c r="BJ2378" i="1"/>
  <c r="BI2378" i="1"/>
  <c r="BH2378" i="1"/>
  <c r="BG2378" i="1"/>
  <c r="BF2378" i="1"/>
  <c r="BE2378" i="1"/>
  <c r="BD2378" i="1"/>
  <c r="BC2378" i="1"/>
  <c r="BB2378" i="1"/>
  <c r="AX2378" i="1"/>
  <c r="AW2378" i="1"/>
  <c r="AV2378" i="1"/>
  <c r="AR2378" i="1"/>
  <c r="AQ2378" i="1"/>
  <c r="AP2378" i="1"/>
  <c r="AO2378" i="1"/>
  <c r="AN2378" i="1"/>
  <c r="AM2378" i="1"/>
  <c r="AL2378" i="1"/>
  <c r="AK2378" i="1"/>
  <c r="AJ2378" i="1"/>
  <c r="AF2378" i="1"/>
  <c r="AB2378" i="1"/>
  <c r="AA2378" i="1"/>
  <c r="Z2378" i="1"/>
  <c r="Y2378" i="1"/>
  <c r="X2378" i="1"/>
  <c r="W2378" i="1"/>
  <c r="V2378" i="1"/>
  <c r="U2378" i="1"/>
  <c r="T2378" i="1"/>
  <c r="S2378" i="1"/>
  <c r="R2378" i="1"/>
  <c r="Q2378" i="1"/>
  <c r="P2378" i="1"/>
  <c r="L2378" i="1"/>
  <c r="K2378" i="1"/>
  <c r="J2378" i="1"/>
  <c r="I2378" i="1"/>
  <c r="H2378" i="1"/>
  <c r="G2378" i="1"/>
  <c r="O2377" i="1"/>
  <c r="AE2377" i="1" s="1"/>
  <c r="AI2377" i="1" s="1"/>
  <c r="AU2377" i="1" s="1"/>
  <c r="BA2377" i="1" s="1"/>
  <c r="BR2377" i="1" s="1"/>
  <c r="N2377" i="1"/>
  <c r="AD2377" i="1" s="1"/>
  <c r="AH2377" i="1" s="1"/>
  <c r="AT2377" i="1" s="1"/>
  <c r="AZ2377" i="1" s="1"/>
  <c r="BO2377" i="1" s="1"/>
  <c r="BQ2377" i="1" s="1"/>
  <c r="M2377" i="1"/>
  <c r="AC2377" i="1" s="1"/>
  <c r="AG2377" i="1" s="1"/>
  <c r="AS2377" i="1" s="1"/>
  <c r="AY2377" i="1" s="1"/>
  <c r="BL2377" i="1" s="1"/>
  <c r="BN2377" i="1" s="1"/>
  <c r="BS2376" i="1"/>
  <c r="BK2376" i="1"/>
  <c r="BJ2376" i="1"/>
  <c r="BI2376" i="1"/>
  <c r="BH2376" i="1"/>
  <c r="BG2376" i="1"/>
  <c r="BF2376" i="1"/>
  <c r="BE2376" i="1"/>
  <c r="BD2376" i="1"/>
  <c r="BC2376" i="1"/>
  <c r="BB2376" i="1"/>
  <c r="AX2376" i="1"/>
  <c r="AW2376" i="1"/>
  <c r="AV2376" i="1"/>
  <c r="AR2376" i="1"/>
  <c r="AQ2376" i="1"/>
  <c r="AP2376" i="1"/>
  <c r="AO2376" i="1"/>
  <c r="AN2376" i="1"/>
  <c r="AM2376" i="1"/>
  <c r="AL2376" i="1"/>
  <c r="AK2376" i="1"/>
  <c r="AJ2376" i="1"/>
  <c r="AF2376" i="1"/>
  <c r="AB2376" i="1"/>
  <c r="AA2376" i="1"/>
  <c r="Z2376" i="1"/>
  <c r="Y2376" i="1"/>
  <c r="X2376" i="1"/>
  <c r="W2376" i="1"/>
  <c r="V2376" i="1"/>
  <c r="U2376" i="1"/>
  <c r="T2376" i="1"/>
  <c r="S2376" i="1"/>
  <c r="R2376" i="1"/>
  <c r="Q2376" i="1"/>
  <c r="P2376" i="1"/>
  <c r="L2376" i="1"/>
  <c r="K2376" i="1"/>
  <c r="J2376" i="1"/>
  <c r="I2376" i="1"/>
  <c r="H2376" i="1"/>
  <c r="G2376" i="1"/>
  <c r="O2371" i="1"/>
  <c r="AE2371" i="1" s="1"/>
  <c r="AI2371" i="1" s="1"/>
  <c r="AU2371" i="1" s="1"/>
  <c r="BA2371" i="1" s="1"/>
  <c r="BR2371" i="1" s="1"/>
  <c r="N2371" i="1"/>
  <c r="AD2371" i="1" s="1"/>
  <c r="AH2371" i="1" s="1"/>
  <c r="AT2371" i="1" s="1"/>
  <c r="AZ2371" i="1" s="1"/>
  <c r="BO2371" i="1" s="1"/>
  <c r="BQ2371" i="1" s="1"/>
  <c r="M2371" i="1"/>
  <c r="AC2371" i="1" s="1"/>
  <c r="AG2371" i="1" s="1"/>
  <c r="AS2371" i="1" s="1"/>
  <c r="AY2371" i="1" s="1"/>
  <c r="BL2371" i="1" s="1"/>
  <c r="BN2371" i="1" s="1"/>
  <c r="O2370" i="1"/>
  <c r="AE2370" i="1" s="1"/>
  <c r="AI2370" i="1" s="1"/>
  <c r="AU2370" i="1" s="1"/>
  <c r="BA2370" i="1" s="1"/>
  <c r="BR2370" i="1" s="1"/>
  <c r="N2370" i="1"/>
  <c r="AD2370" i="1" s="1"/>
  <c r="AH2370" i="1" s="1"/>
  <c r="AT2370" i="1" s="1"/>
  <c r="AZ2370" i="1" s="1"/>
  <c r="BO2370" i="1" s="1"/>
  <c r="BQ2370" i="1" s="1"/>
  <c r="M2370" i="1"/>
  <c r="AC2370" i="1" s="1"/>
  <c r="AG2370" i="1" s="1"/>
  <c r="AS2370" i="1" s="1"/>
  <c r="AY2370" i="1" s="1"/>
  <c r="BL2370" i="1" s="1"/>
  <c r="BN2370" i="1" s="1"/>
  <c r="BS2369" i="1"/>
  <c r="BS2368" i="1" s="1"/>
  <c r="BS2367" i="1" s="1"/>
  <c r="BS2366" i="1" s="1"/>
  <c r="BK2369" i="1"/>
  <c r="BK2368" i="1" s="1"/>
  <c r="BK2367" i="1" s="1"/>
  <c r="BK2366" i="1" s="1"/>
  <c r="BJ2369" i="1"/>
  <c r="BJ2368" i="1" s="1"/>
  <c r="BJ2367" i="1" s="1"/>
  <c r="BJ2366" i="1" s="1"/>
  <c r="BI2369" i="1"/>
  <c r="BI2368" i="1" s="1"/>
  <c r="BI2367" i="1" s="1"/>
  <c r="BI2366" i="1" s="1"/>
  <c r="BH2369" i="1"/>
  <c r="BH2368" i="1" s="1"/>
  <c r="BH2367" i="1" s="1"/>
  <c r="BH2366" i="1" s="1"/>
  <c r="BG2369" i="1"/>
  <c r="BG2368" i="1" s="1"/>
  <c r="BG2367" i="1" s="1"/>
  <c r="BG2366" i="1" s="1"/>
  <c r="BF2369" i="1"/>
  <c r="BF2368" i="1" s="1"/>
  <c r="BF2367" i="1" s="1"/>
  <c r="BF2366" i="1" s="1"/>
  <c r="BE2369" i="1"/>
  <c r="BE2368" i="1" s="1"/>
  <c r="BE2367" i="1" s="1"/>
  <c r="BE2366" i="1" s="1"/>
  <c r="BD2369" i="1"/>
  <c r="BD2368" i="1" s="1"/>
  <c r="BD2367" i="1" s="1"/>
  <c r="BD2366" i="1" s="1"/>
  <c r="BC2369" i="1"/>
  <c r="BC2368" i="1" s="1"/>
  <c r="BC2367" i="1" s="1"/>
  <c r="BC2366" i="1" s="1"/>
  <c r="BB2369" i="1"/>
  <c r="BB2368" i="1" s="1"/>
  <c r="BB2367" i="1" s="1"/>
  <c r="BB2366" i="1" s="1"/>
  <c r="AX2369" i="1"/>
  <c r="AX2368" i="1" s="1"/>
  <c r="AX2367" i="1" s="1"/>
  <c r="AX2366" i="1" s="1"/>
  <c r="AW2369" i="1"/>
  <c r="AW2368" i="1" s="1"/>
  <c r="AW2367" i="1" s="1"/>
  <c r="AW2366" i="1" s="1"/>
  <c r="AV2369" i="1"/>
  <c r="AV2368" i="1" s="1"/>
  <c r="AV2367" i="1" s="1"/>
  <c r="AV2366" i="1" s="1"/>
  <c r="AR2369" i="1"/>
  <c r="AR2368" i="1" s="1"/>
  <c r="AR2367" i="1" s="1"/>
  <c r="AR2366" i="1" s="1"/>
  <c r="AQ2369" i="1"/>
  <c r="AQ2368" i="1" s="1"/>
  <c r="AQ2367" i="1" s="1"/>
  <c r="AQ2366" i="1" s="1"/>
  <c r="AP2369" i="1"/>
  <c r="AP2368" i="1" s="1"/>
  <c r="AP2367" i="1" s="1"/>
  <c r="AP2366" i="1" s="1"/>
  <c r="AO2369" i="1"/>
  <c r="AO2368" i="1" s="1"/>
  <c r="AO2367" i="1" s="1"/>
  <c r="AO2366" i="1" s="1"/>
  <c r="AN2369" i="1"/>
  <c r="AN2368" i="1" s="1"/>
  <c r="AN2367" i="1" s="1"/>
  <c r="AN2366" i="1" s="1"/>
  <c r="AM2369" i="1"/>
  <c r="AM2368" i="1" s="1"/>
  <c r="AM2367" i="1" s="1"/>
  <c r="AM2366" i="1" s="1"/>
  <c r="AL2369" i="1"/>
  <c r="AL2368" i="1" s="1"/>
  <c r="AL2367" i="1" s="1"/>
  <c r="AL2366" i="1" s="1"/>
  <c r="AK2369" i="1"/>
  <c r="AK2368" i="1" s="1"/>
  <c r="AK2367" i="1" s="1"/>
  <c r="AK2366" i="1" s="1"/>
  <c r="AJ2369" i="1"/>
  <c r="AJ2368" i="1" s="1"/>
  <c r="AJ2367" i="1" s="1"/>
  <c r="AJ2366" i="1" s="1"/>
  <c r="AF2369" i="1"/>
  <c r="AF2368" i="1" s="1"/>
  <c r="AF2367" i="1" s="1"/>
  <c r="AF2366" i="1" s="1"/>
  <c r="AB2369" i="1"/>
  <c r="AB2368" i="1" s="1"/>
  <c r="AB2367" i="1" s="1"/>
  <c r="AB2366" i="1" s="1"/>
  <c r="AA2369" i="1"/>
  <c r="AA2368" i="1" s="1"/>
  <c r="AA2367" i="1" s="1"/>
  <c r="AA2366" i="1" s="1"/>
  <c r="Z2369" i="1"/>
  <c r="Z2368" i="1" s="1"/>
  <c r="Z2367" i="1" s="1"/>
  <c r="Z2366" i="1" s="1"/>
  <c r="Y2369" i="1"/>
  <c r="Y2368" i="1" s="1"/>
  <c r="Y2367" i="1" s="1"/>
  <c r="Y2366" i="1" s="1"/>
  <c r="X2369" i="1"/>
  <c r="X2368" i="1" s="1"/>
  <c r="X2367" i="1" s="1"/>
  <c r="X2366" i="1" s="1"/>
  <c r="W2369" i="1"/>
  <c r="W2368" i="1" s="1"/>
  <c r="W2367" i="1" s="1"/>
  <c r="W2366" i="1" s="1"/>
  <c r="V2369" i="1"/>
  <c r="V2368" i="1" s="1"/>
  <c r="V2367" i="1" s="1"/>
  <c r="V2366" i="1" s="1"/>
  <c r="U2369" i="1"/>
  <c r="U2368" i="1" s="1"/>
  <c r="U2367" i="1" s="1"/>
  <c r="U2366" i="1" s="1"/>
  <c r="T2369" i="1"/>
  <c r="T2368" i="1" s="1"/>
  <c r="T2367" i="1" s="1"/>
  <c r="T2366" i="1" s="1"/>
  <c r="S2369" i="1"/>
  <c r="S2368" i="1" s="1"/>
  <c r="S2367" i="1" s="1"/>
  <c r="S2366" i="1" s="1"/>
  <c r="R2369" i="1"/>
  <c r="R2368" i="1" s="1"/>
  <c r="R2367" i="1" s="1"/>
  <c r="R2366" i="1" s="1"/>
  <c r="Q2369" i="1"/>
  <c r="Q2368" i="1" s="1"/>
  <c r="Q2367" i="1" s="1"/>
  <c r="Q2366" i="1" s="1"/>
  <c r="P2369" i="1"/>
  <c r="P2368" i="1" s="1"/>
  <c r="P2367" i="1" s="1"/>
  <c r="P2366" i="1" s="1"/>
  <c r="L2369" i="1"/>
  <c r="L2368" i="1" s="1"/>
  <c r="L2367" i="1" s="1"/>
  <c r="L2366" i="1" s="1"/>
  <c r="K2369" i="1"/>
  <c r="J2369" i="1"/>
  <c r="I2369" i="1"/>
  <c r="I2368" i="1" s="1"/>
  <c r="I2367" i="1" s="1"/>
  <c r="I2366" i="1" s="1"/>
  <c r="H2369" i="1"/>
  <c r="H2368" i="1" s="1"/>
  <c r="H2367" i="1" s="1"/>
  <c r="G2369" i="1"/>
  <c r="G2368" i="1" s="1"/>
  <c r="O2364" i="1"/>
  <c r="AE2364" i="1" s="1"/>
  <c r="AI2364" i="1" s="1"/>
  <c r="AU2364" i="1" s="1"/>
  <c r="BA2364" i="1" s="1"/>
  <c r="BR2364" i="1" s="1"/>
  <c r="N2364" i="1"/>
  <c r="AD2364" i="1" s="1"/>
  <c r="AH2364" i="1" s="1"/>
  <c r="AT2364" i="1" s="1"/>
  <c r="AZ2364" i="1" s="1"/>
  <c r="BO2364" i="1" s="1"/>
  <c r="BQ2364" i="1" s="1"/>
  <c r="M2364" i="1"/>
  <c r="AC2364" i="1" s="1"/>
  <c r="AG2364" i="1" s="1"/>
  <c r="AS2364" i="1" s="1"/>
  <c r="AY2364" i="1" s="1"/>
  <c r="BL2364" i="1" s="1"/>
  <c r="BN2364" i="1" s="1"/>
  <c r="O2363" i="1"/>
  <c r="AE2363" i="1" s="1"/>
  <c r="AI2363" i="1" s="1"/>
  <c r="AU2363" i="1" s="1"/>
  <c r="BA2363" i="1" s="1"/>
  <c r="BR2363" i="1" s="1"/>
  <c r="N2363" i="1"/>
  <c r="AD2363" i="1" s="1"/>
  <c r="AH2363" i="1" s="1"/>
  <c r="AT2363" i="1" s="1"/>
  <c r="AZ2363" i="1" s="1"/>
  <c r="BO2363" i="1" s="1"/>
  <c r="BQ2363" i="1" s="1"/>
  <c r="M2363" i="1"/>
  <c r="AC2363" i="1" s="1"/>
  <c r="AG2363" i="1" s="1"/>
  <c r="AS2363" i="1" s="1"/>
  <c r="AY2363" i="1" s="1"/>
  <c r="BL2363" i="1" s="1"/>
  <c r="BN2363" i="1" s="1"/>
  <c r="BS2362" i="1"/>
  <c r="BK2362" i="1"/>
  <c r="BJ2362" i="1"/>
  <c r="BI2362" i="1"/>
  <c r="BH2362" i="1"/>
  <c r="BG2362" i="1"/>
  <c r="BF2362" i="1"/>
  <c r="BE2362" i="1"/>
  <c r="BD2362" i="1"/>
  <c r="BC2362" i="1"/>
  <c r="BB2362" i="1"/>
  <c r="AX2362" i="1"/>
  <c r="AW2362" i="1"/>
  <c r="AV2362" i="1"/>
  <c r="AR2362" i="1"/>
  <c r="AQ2362" i="1"/>
  <c r="AP2362" i="1"/>
  <c r="AO2362" i="1"/>
  <c r="AN2362" i="1"/>
  <c r="AM2362" i="1"/>
  <c r="AL2362" i="1"/>
  <c r="AK2362" i="1"/>
  <c r="AJ2362" i="1"/>
  <c r="AF2362" i="1"/>
  <c r="AB2362" i="1"/>
  <c r="AA2362" i="1"/>
  <c r="Z2362" i="1"/>
  <c r="Y2362" i="1"/>
  <c r="X2362" i="1"/>
  <c r="W2362" i="1"/>
  <c r="V2362" i="1"/>
  <c r="U2362" i="1"/>
  <c r="T2362" i="1"/>
  <c r="S2362" i="1"/>
  <c r="R2362" i="1"/>
  <c r="Q2362" i="1"/>
  <c r="P2362" i="1"/>
  <c r="L2362" i="1"/>
  <c r="K2362" i="1"/>
  <c r="J2362" i="1"/>
  <c r="I2362" i="1"/>
  <c r="H2362" i="1"/>
  <c r="G2362" i="1"/>
  <c r="O2361" i="1"/>
  <c r="AE2361" i="1" s="1"/>
  <c r="AI2361" i="1" s="1"/>
  <c r="AU2361" i="1" s="1"/>
  <c r="BA2361" i="1" s="1"/>
  <c r="BR2361" i="1" s="1"/>
  <c r="N2361" i="1"/>
  <c r="AD2361" i="1" s="1"/>
  <c r="AH2361" i="1" s="1"/>
  <c r="AT2361" i="1" s="1"/>
  <c r="AZ2361" i="1" s="1"/>
  <c r="BO2361" i="1" s="1"/>
  <c r="BQ2361" i="1" s="1"/>
  <c r="M2361" i="1"/>
  <c r="AC2361" i="1" s="1"/>
  <c r="AG2361" i="1" s="1"/>
  <c r="AS2361" i="1" s="1"/>
  <c r="AY2361" i="1" s="1"/>
  <c r="BL2361" i="1" s="1"/>
  <c r="BN2361" i="1" s="1"/>
  <c r="O2360" i="1"/>
  <c r="AE2360" i="1" s="1"/>
  <c r="AI2360" i="1" s="1"/>
  <c r="AU2360" i="1" s="1"/>
  <c r="BA2360" i="1" s="1"/>
  <c r="BR2360" i="1" s="1"/>
  <c r="N2360" i="1"/>
  <c r="AD2360" i="1" s="1"/>
  <c r="AH2360" i="1" s="1"/>
  <c r="AT2360" i="1" s="1"/>
  <c r="AZ2360" i="1" s="1"/>
  <c r="BO2360" i="1" s="1"/>
  <c r="BQ2360" i="1" s="1"/>
  <c r="M2360" i="1"/>
  <c r="AC2360" i="1" s="1"/>
  <c r="AG2360" i="1" s="1"/>
  <c r="AS2360" i="1" s="1"/>
  <c r="AY2360" i="1" s="1"/>
  <c r="BL2360" i="1" s="1"/>
  <c r="BN2360" i="1" s="1"/>
  <c r="BS2359" i="1"/>
  <c r="BK2359" i="1"/>
  <c r="BJ2359" i="1"/>
  <c r="BI2359" i="1"/>
  <c r="BH2359" i="1"/>
  <c r="BG2359" i="1"/>
  <c r="BF2359" i="1"/>
  <c r="BE2359" i="1"/>
  <c r="BD2359" i="1"/>
  <c r="BC2359" i="1"/>
  <c r="BB2359" i="1"/>
  <c r="AX2359" i="1"/>
  <c r="AW2359" i="1"/>
  <c r="AV2359" i="1"/>
  <c r="AR2359" i="1"/>
  <c r="AQ2359" i="1"/>
  <c r="AP2359" i="1"/>
  <c r="AO2359" i="1"/>
  <c r="AN2359" i="1"/>
  <c r="AM2359" i="1"/>
  <c r="AL2359" i="1"/>
  <c r="AK2359" i="1"/>
  <c r="AJ2359" i="1"/>
  <c r="AF2359" i="1"/>
  <c r="AB2359" i="1"/>
  <c r="AA2359" i="1"/>
  <c r="Z2359" i="1"/>
  <c r="Y2359" i="1"/>
  <c r="X2359" i="1"/>
  <c r="W2359" i="1"/>
  <c r="V2359" i="1"/>
  <c r="U2359" i="1"/>
  <c r="T2359" i="1"/>
  <c r="S2359" i="1"/>
  <c r="R2359" i="1"/>
  <c r="Q2359" i="1"/>
  <c r="P2359" i="1"/>
  <c r="L2359" i="1"/>
  <c r="K2359" i="1"/>
  <c r="J2359" i="1"/>
  <c r="I2359" i="1"/>
  <c r="H2359" i="1"/>
  <c r="G2359" i="1"/>
  <c r="O2358" i="1"/>
  <c r="AE2358" i="1" s="1"/>
  <c r="AI2358" i="1" s="1"/>
  <c r="AU2358" i="1" s="1"/>
  <c r="BA2358" i="1" s="1"/>
  <c r="BR2358" i="1" s="1"/>
  <c r="N2358" i="1"/>
  <c r="AD2358" i="1" s="1"/>
  <c r="AH2358" i="1" s="1"/>
  <c r="AT2358" i="1" s="1"/>
  <c r="AZ2358" i="1" s="1"/>
  <c r="BO2358" i="1" s="1"/>
  <c r="BQ2358" i="1" s="1"/>
  <c r="M2358" i="1"/>
  <c r="AC2358" i="1" s="1"/>
  <c r="AG2358" i="1" s="1"/>
  <c r="AS2358" i="1" s="1"/>
  <c r="AY2358" i="1" s="1"/>
  <c r="BL2358" i="1" s="1"/>
  <c r="BN2358" i="1" s="1"/>
  <c r="O2357" i="1"/>
  <c r="AE2357" i="1" s="1"/>
  <c r="AI2357" i="1" s="1"/>
  <c r="AU2357" i="1" s="1"/>
  <c r="BA2357" i="1" s="1"/>
  <c r="BR2357" i="1" s="1"/>
  <c r="N2357" i="1"/>
  <c r="AD2357" i="1" s="1"/>
  <c r="AH2357" i="1" s="1"/>
  <c r="AT2357" i="1" s="1"/>
  <c r="AZ2357" i="1" s="1"/>
  <c r="BO2357" i="1" s="1"/>
  <c r="BQ2357" i="1" s="1"/>
  <c r="M2357" i="1"/>
  <c r="AC2357" i="1" s="1"/>
  <c r="AG2357" i="1" s="1"/>
  <c r="AS2357" i="1" s="1"/>
  <c r="AY2357" i="1" s="1"/>
  <c r="BL2357" i="1" s="1"/>
  <c r="BN2357" i="1" s="1"/>
  <c r="O2356" i="1"/>
  <c r="AE2356" i="1" s="1"/>
  <c r="AI2356" i="1" s="1"/>
  <c r="AU2356" i="1" s="1"/>
  <c r="BA2356" i="1" s="1"/>
  <c r="BR2356" i="1" s="1"/>
  <c r="N2356" i="1"/>
  <c r="AD2356" i="1" s="1"/>
  <c r="AH2356" i="1" s="1"/>
  <c r="AT2356" i="1" s="1"/>
  <c r="AZ2356" i="1" s="1"/>
  <c r="BO2356" i="1" s="1"/>
  <c r="BQ2356" i="1" s="1"/>
  <c r="M2356" i="1"/>
  <c r="AC2356" i="1" s="1"/>
  <c r="AG2356" i="1" s="1"/>
  <c r="AS2356" i="1" s="1"/>
  <c r="AY2356" i="1" s="1"/>
  <c r="BL2356" i="1" s="1"/>
  <c r="BN2356" i="1" s="1"/>
  <c r="BS2355" i="1"/>
  <c r="BK2355" i="1"/>
  <c r="BJ2355" i="1"/>
  <c r="BI2355" i="1"/>
  <c r="BH2355" i="1"/>
  <c r="BG2355" i="1"/>
  <c r="BF2355" i="1"/>
  <c r="BE2355" i="1"/>
  <c r="BD2355" i="1"/>
  <c r="BC2355" i="1"/>
  <c r="BB2355" i="1"/>
  <c r="AX2355" i="1"/>
  <c r="AW2355" i="1"/>
  <c r="AV2355" i="1"/>
  <c r="AR2355" i="1"/>
  <c r="AQ2355" i="1"/>
  <c r="AP2355" i="1"/>
  <c r="AO2355" i="1"/>
  <c r="AN2355" i="1"/>
  <c r="AM2355" i="1"/>
  <c r="AL2355" i="1"/>
  <c r="AK2355" i="1"/>
  <c r="AJ2355" i="1"/>
  <c r="AF2355" i="1"/>
  <c r="AB2355" i="1"/>
  <c r="AA2355" i="1"/>
  <c r="Z2355" i="1"/>
  <c r="Y2355" i="1"/>
  <c r="X2355" i="1"/>
  <c r="W2355" i="1"/>
  <c r="V2355" i="1"/>
  <c r="U2355" i="1"/>
  <c r="T2355" i="1"/>
  <c r="S2355" i="1"/>
  <c r="R2355" i="1"/>
  <c r="Q2355" i="1"/>
  <c r="P2355" i="1"/>
  <c r="L2355" i="1"/>
  <c r="K2355" i="1"/>
  <c r="J2355" i="1"/>
  <c r="I2355" i="1"/>
  <c r="H2355" i="1"/>
  <c r="G2355" i="1"/>
  <c r="O2354" i="1"/>
  <c r="AE2354" i="1" s="1"/>
  <c r="AI2354" i="1" s="1"/>
  <c r="AU2354" i="1" s="1"/>
  <c r="BA2354" i="1" s="1"/>
  <c r="BR2354" i="1" s="1"/>
  <c r="N2354" i="1"/>
  <c r="AD2354" i="1" s="1"/>
  <c r="AH2354" i="1" s="1"/>
  <c r="AT2354" i="1" s="1"/>
  <c r="AZ2354" i="1" s="1"/>
  <c r="BO2354" i="1" s="1"/>
  <c r="BQ2354" i="1" s="1"/>
  <c r="M2354" i="1"/>
  <c r="AC2354" i="1" s="1"/>
  <c r="AG2354" i="1" s="1"/>
  <c r="AS2354" i="1" s="1"/>
  <c r="AY2354" i="1" s="1"/>
  <c r="BL2354" i="1" s="1"/>
  <c r="BN2354" i="1" s="1"/>
  <c r="BS2353" i="1"/>
  <c r="BK2353" i="1"/>
  <c r="BJ2353" i="1"/>
  <c r="BI2353" i="1"/>
  <c r="BH2353" i="1"/>
  <c r="BG2353" i="1"/>
  <c r="BF2353" i="1"/>
  <c r="BE2353" i="1"/>
  <c r="BD2353" i="1"/>
  <c r="BC2353" i="1"/>
  <c r="BB2353" i="1"/>
  <c r="AX2353" i="1"/>
  <c r="AW2353" i="1"/>
  <c r="AV2353" i="1"/>
  <c r="AR2353" i="1"/>
  <c r="AQ2353" i="1"/>
  <c r="AP2353" i="1"/>
  <c r="AO2353" i="1"/>
  <c r="AN2353" i="1"/>
  <c r="AM2353" i="1"/>
  <c r="AL2353" i="1"/>
  <c r="AK2353" i="1"/>
  <c r="AJ2353" i="1"/>
  <c r="AF2353" i="1"/>
  <c r="AB2353" i="1"/>
  <c r="AA2353" i="1"/>
  <c r="Z2353" i="1"/>
  <c r="Y2353" i="1"/>
  <c r="X2353" i="1"/>
  <c r="W2353" i="1"/>
  <c r="V2353" i="1"/>
  <c r="U2353" i="1"/>
  <c r="T2353" i="1"/>
  <c r="S2353" i="1"/>
  <c r="R2353" i="1"/>
  <c r="Q2353" i="1"/>
  <c r="P2353" i="1"/>
  <c r="L2353" i="1"/>
  <c r="K2353" i="1"/>
  <c r="J2353" i="1"/>
  <c r="I2353" i="1"/>
  <c r="H2353" i="1"/>
  <c r="G2353" i="1"/>
  <c r="O2346" i="1"/>
  <c r="AE2346" i="1" s="1"/>
  <c r="AI2346" i="1" s="1"/>
  <c r="AU2346" i="1" s="1"/>
  <c r="BA2346" i="1" s="1"/>
  <c r="BR2346" i="1" s="1"/>
  <c r="N2346" i="1"/>
  <c r="AD2346" i="1" s="1"/>
  <c r="AH2346" i="1" s="1"/>
  <c r="AT2346" i="1" s="1"/>
  <c r="AZ2346" i="1" s="1"/>
  <c r="BO2346" i="1" s="1"/>
  <c r="BQ2346" i="1" s="1"/>
  <c r="M2346" i="1"/>
  <c r="AC2346" i="1" s="1"/>
  <c r="AG2346" i="1" s="1"/>
  <c r="AS2346" i="1" s="1"/>
  <c r="AY2346" i="1" s="1"/>
  <c r="BL2346" i="1" s="1"/>
  <c r="BN2346" i="1" s="1"/>
  <c r="O2345" i="1"/>
  <c r="AE2345" i="1" s="1"/>
  <c r="AI2345" i="1" s="1"/>
  <c r="AU2345" i="1" s="1"/>
  <c r="BA2345" i="1" s="1"/>
  <c r="BR2345" i="1" s="1"/>
  <c r="N2345" i="1"/>
  <c r="AD2345" i="1" s="1"/>
  <c r="AH2345" i="1" s="1"/>
  <c r="AT2345" i="1" s="1"/>
  <c r="AZ2345" i="1" s="1"/>
  <c r="BO2345" i="1" s="1"/>
  <c r="BQ2345" i="1" s="1"/>
  <c r="M2345" i="1"/>
  <c r="AC2345" i="1" s="1"/>
  <c r="AG2345" i="1" s="1"/>
  <c r="AS2345" i="1" s="1"/>
  <c r="AY2345" i="1" s="1"/>
  <c r="BL2345" i="1" s="1"/>
  <c r="BN2345" i="1" s="1"/>
  <c r="BS2344" i="1"/>
  <c r="BS2343" i="1" s="1"/>
  <c r="BK2344" i="1"/>
  <c r="BK2343" i="1" s="1"/>
  <c r="BJ2344" i="1"/>
  <c r="BJ2343" i="1" s="1"/>
  <c r="BI2344" i="1"/>
  <c r="BI2343" i="1" s="1"/>
  <c r="BH2344" i="1"/>
  <c r="BH2343" i="1" s="1"/>
  <c r="BG2344" i="1"/>
  <c r="BG2343" i="1" s="1"/>
  <c r="BF2344" i="1"/>
  <c r="BF2343" i="1" s="1"/>
  <c r="BE2344" i="1"/>
  <c r="BE2343" i="1" s="1"/>
  <c r="BD2344" i="1"/>
  <c r="BD2343" i="1" s="1"/>
  <c r="BC2344" i="1"/>
  <c r="BC2343" i="1" s="1"/>
  <c r="BB2344" i="1"/>
  <c r="BB2343" i="1" s="1"/>
  <c r="AX2344" i="1"/>
  <c r="AW2344" i="1"/>
  <c r="AW2343" i="1" s="1"/>
  <c r="AV2344" i="1"/>
  <c r="AV2343" i="1" s="1"/>
  <c r="AR2344" i="1"/>
  <c r="AR2343" i="1" s="1"/>
  <c r="AQ2344" i="1"/>
  <c r="AQ2343" i="1" s="1"/>
  <c r="AP2344" i="1"/>
  <c r="AO2344" i="1"/>
  <c r="AO2343" i="1" s="1"/>
  <c r="AN2344" i="1"/>
  <c r="AN2343" i="1" s="1"/>
  <c r="AM2344" i="1"/>
  <c r="AM2343" i="1" s="1"/>
  <c r="AL2344" i="1"/>
  <c r="AL2343" i="1" s="1"/>
  <c r="AK2344" i="1"/>
  <c r="AK2343" i="1" s="1"/>
  <c r="AJ2344" i="1"/>
  <c r="AJ2343" i="1" s="1"/>
  <c r="AF2344" i="1"/>
  <c r="AF2343" i="1" s="1"/>
  <c r="AB2344" i="1"/>
  <c r="AB2343" i="1" s="1"/>
  <c r="AA2344" i="1"/>
  <c r="AA2343" i="1" s="1"/>
  <c r="Z2344" i="1"/>
  <c r="Z2343" i="1" s="1"/>
  <c r="Y2344" i="1"/>
  <c r="Y2343" i="1" s="1"/>
  <c r="X2344" i="1"/>
  <c r="X2343" i="1" s="1"/>
  <c r="W2344" i="1"/>
  <c r="W2343" i="1" s="1"/>
  <c r="V2344" i="1"/>
  <c r="V2343" i="1" s="1"/>
  <c r="U2344" i="1"/>
  <c r="U2343" i="1" s="1"/>
  <c r="T2344" i="1"/>
  <c r="T2343" i="1" s="1"/>
  <c r="S2344" i="1"/>
  <c r="S2343" i="1" s="1"/>
  <c r="R2344" i="1"/>
  <c r="R2343" i="1" s="1"/>
  <c r="Q2344" i="1"/>
  <c r="Q2343" i="1" s="1"/>
  <c r="P2344" i="1"/>
  <c r="P2343" i="1" s="1"/>
  <c r="L2344" i="1"/>
  <c r="L2343" i="1" s="1"/>
  <c r="K2344" i="1"/>
  <c r="K2343" i="1" s="1"/>
  <c r="J2344" i="1"/>
  <c r="J2343" i="1" s="1"/>
  <c r="I2344" i="1"/>
  <c r="H2344" i="1"/>
  <c r="H2343" i="1" s="1"/>
  <c r="G2344" i="1"/>
  <c r="G2343" i="1" s="1"/>
  <c r="AX2343" i="1"/>
  <c r="AP2343" i="1"/>
  <c r="O2342" i="1"/>
  <c r="AE2342" i="1" s="1"/>
  <c r="AI2342" i="1" s="1"/>
  <c r="AU2342" i="1" s="1"/>
  <c r="BA2342" i="1" s="1"/>
  <c r="BR2342" i="1" s="1"/>
  <c r="N2342" i="1"/>
  <c r="AD2342" i="1" s="1"/>
  <c r="AH2342" i="1" s="1"/>
  <c r="AT2342" i="1" s="1"/>
  <c r="AZ2342" i="1" s="1"/>
  <c r="BO2342" i="1" s="1"/>
  <c r="BQ2342" i="1" s="1"/>
  <c r="M2342" i="1"/>
  <c r="AC2342" i="1" s="1"/>
  <c r="AG2342" i="1" s="1"/>
  <c r="AS2342" i="1" s="1"/>
  <c r="AY2342" i="1" s="1"/>
  <c r="BL2342" i="1" s="1"/>
  <c r="BN2342" i="1" s="1"/>
  <c r="BS2341" i="1"/>
  <c r="BK2341" i="1"/>
  <c r="BJ2341" i="1"/>
  <c r="BI2341" i="1"/>
  <c r="BH2341" i="1"/>
  <c r="BG2341" i="1"/>
  <c r="BF2341" i="1"/>
  <c r="BE2341" i="1"/>
  <c r="BD2341" i="1"/>
  <c r="BC2341" i="1"/>
  <c r="BB2341" i="1"/>
  <c r="AX2341" i="1"/>
  <c r="AW2341" i="1"/>
  <c r="AV2341" i="1"/>
  <c r="AR2341" i="1"/>
  <c r="AQ2341" i="1"/>
  <c r="AP2341" i="1"/>
  <c r="AO2341" i="1"/>
  <c r="AN2341" i="1"/>
  <c r="AM2341" i="1"/>
  <c r="AL2341" i="1"/>
  <c r="AK2341" i="1"/>
  <c r="AJ2341" i="1"/>
  <c r="AF2341" i="1"/>
  <c r="AB2341" i="1"/>
  <c r="AA2341" i="1"/>
  <c r="Z2341" i="1"/>
  <c r="Y2341" i="1"/>
  <c r="X2341" i="1"/>
  <c r="W2341" i="1"/>
  <c r="V2341" i="1"/>
  <c r="U2341" i="1"/>
  <c r="T2341" i="1"/>
  <c r="S2341" i="1"/>
  <c r="R2341" i="1"/>
  <c r="Q2341" i="1"/>
  <c r="P2341" i="1"/>
  <c r="L2341" i="1"/>
  <c r="K2341" i="1"/>
  <c r="J2341" i="1"/>
  <c r="I2341" i="1"/>
  <c r="H2341" i="1"/>
  <c r="G2341" i="1"/>
  <c r="O2340" i="1"/>
  <c r="AE2340" i="1" s="1"/>
  <c r="AI2340" i="1" s="1"/>
  <c r="AU2340" i="1" s="1"/>
  <c r="BA2340" i="1" s="1"/>
  <c r="BR2340" i="1" s="1"/>
  <c r="N2340" i="1"/>
  <c r="AD2340" i="1" s="1"/>
  <c r="AH2340" i="1" s="1"/>
  <c r="AT2340" i="1" s="1"/>
  <c r="AZ2340" i="1" s="1"/>
  <c r="BO2340" i="1" s="1"/>
  <c r="BQ2340" i="1" s="1"/>
  <c r="M2340" i="1"/>
  <c r="AC2340" i="1" s="1"/>
  <c r="AG2340" i="1" s="1"/>
  <c r="AS2340" i="1" s="1"/>
  <c r="AY2340" i="1" s="1"/>
  <c r="BL2340" i="1" s="1"/>
  <c r="BN2340" i="1" s="1"/>
  <c r="BS2339" i="1"/>
  <c r="BK2339" i="1"/>
  <c r="BJ2339" i="1"/>
  <c r="BI2339" i="1"/>
  <c r="BH2339" i="1"/>
  <c r="BG2339" i="1"/>
  <c r="BF2339" i="1"/>
  <c r="BE2339" i="1"/>
  <c r="BD2339" i="1"/>
  <c r="BC2339" i="1"/>
  <c r="BB2339" i="1"/>
  <c r="AX2339" i="1"/>
  <c r="AW2339" i="1"/>
  <c r="AV2339" i="1"/>
  <c r="AR2339" i="1"/>
  <c r="AQ2339" i="1"/>
  <c r="AP2339" i="1"/>
  <c r="AO2339" i="1"/>
  <c r="AN2339" i="1"/>
  <c r="AM2339" i="1"/>
  <c r="AL2339" i="1"/>
  <c r="AK2339" i="1"/>
  <c r="AJ2339" i="1"/>
  <c r="AF2339" i="1"/>
  <c r="AB2339" i="1"/>
  <c r="AA2339" i="1"/>
  <c r="Z2339" i="1"/>
  <c r="Y2339" i="1"/>
  <c r="X2339" i="1"/>
  <c r="W2339" i="1"/>
  <c r="V2339" i="1"/>
  <c r="U2339" i="1"/>
  <c r="T2339" i="1"/>
  <c r="S2339" i="1"/>
  <c r="R2339" i="1"/>
  <c r="Q2339" i="1"/>
  <c r="P2339" i="1"/>
  <c r="L2339" i="1"/>
  <c r="K2339" i="1"/>
  <c r="J2339" i="1"/>
  <c r="I2339" i="1"/>
  <c r="H2339" i="1"/>
  <c r="G2339" i="1"/>
  <c r="O2337" i="1"/>
  <c r="AE2337" i="1" s="1"/>
  <c r="AI2337" i="1" s="1"/>
  <c r="AU2337" i="1" s="1"/>
  <c r="BA2337" i="1" s="1"/>
  <c r="BR2337" i="1" s="1"/>
  <c r="N2337" i="1"/>
  <c r="AD2337" i="1" s="1"/>
  <c r="AH2337" i="1" s="1"/>
  <c r="AT2337" i="1" s="1"/>
  <c r="AZ2337" i="1" s="1"/>
  <c r="BO2337" i="1" s="1"/>
  <c r="BQ2337" i="1" s="1"/>
  <c r="M2337" i="1"/>
  <c r="AC2337" i="1" s="1"/>
  <c r="AG2337" i="1" s="1"/>
  <c r="AS2337" i="1" s="1"/>
  <c r="AY2337" i="1" s="1"/>
  <c r="BL2337" i="1" s="1"/>
  <c r="BN2337" i="1" s="1"/>
  <c r="BS2336" i="1"/>
  <c r="BK2336" i="1"/>
  <c r="BJ2336" i="1"/>
  <c r="BI2336" i="1"/>
  <c r="BH2336" i="1"/>
  <c r="BG2336" i="1"/>
  <c r="BF2336" i="1"/>
  <c r="BE2336" i="1"/>
  <c r="BD2336" i="1"/>
  <c r="BC2336" i="1"/>
  <c r="BB2336" i="1"/>
  <c r="AX2336" i="1"/>
  <c r="AW2336" i="1"/>
  <c r="AV2336" i="1"/>
  <c r="AR2336" i="1"/>
  <c r="AQ2336" i="1"/>
  <c r="AP2336" i="1"/>
  <c r="AO2336" i="1"/>
  <c r="AN2336" i="1"/>
  <c r="AM2336" i="1"/>
  <c r="AL2336" i="1"/>
  <c r="AK2336" i="1"/>
  <c r="AJ2336" i="1"/>
  <c r="AF2336" i="1"/>
  <c r="AB2336" i="1"/>
  <c r="AA2336" i="1"/>
  <c r="Z2336" i="1"/>
  <c r="Y2336" i="1"/>
  <c r="X2336" i="1"/>
  <c r="W2336" i="1"/>
  <c r="V2336" i="1"/>
  <c r="U2336" i="1"/>
  <c r="T2336" i="1"/>
  <c r="S2336" i="1"/>
  <c r="R2336" i="1"/>
  <c r="Q2336" i="1"/>
  <c r="P2336" i="1"/>
  <c r="L2336" i="1"/>
  <c r="K2336" i="1"/>
  <c r="J2336" i="1"/>
  <c r="I2336" i="1"/>
  <c r="H2336" i="1"/>
  <c r="G2336" i="1"/>
  <c r="AU2335" i="1"/>
  <c r="BA2335" i="1" s="1"/>
  <c r="BR2335" i="1" s="1"/>
  <c r="AT2335" i="1"/>
  <c r="AZ2335" i="1" s="1"/>
  <c r="BO2335" i="1" s="1"/>
  <c r="BQ2335" i="1" s="1"/>
  <c r="AS2335" i="1"/>
  <c r="AY2335" i="1" s="1"/>
  <c r="BL2335" i="1" s="1"/>
  <c r="BN2335" i="1" s="1"/>
  <c r="AL2334" i="1"/>
  <c r="AL2333" i="1" s="1"/>
  <c r="O2334" i="1"/>
  <c r="AE2334" i="1" s="1"/>
  <c r="AI2334" i="1" s="1"/>
  <c r="AU2334" i="1" s="1"/>
  <c r="BA2334" i="1" s="1"/>
  <c r="BR2334" i="1" s="1"/>
  <c r="N2334" i="1"/>
  <c r="AD2334" i="1" s="1"/>
  <c r="AH2334" i="1" s="1"/>
  <c r="AT2334" i="1" s="1"/>
  <c r="AZ2334" i="1" s="1"/>
  <c r="BO2334" i="1" s="1"/>
  <c r="BQ2334" i="1" s="1"/>
  <c r="M2334" i="1"/>
  <c r="AC2334" i="1" s="1"/>
  <c r="AG2334" i="1" s="1"/>
  <c r="AS2334" i="1" s="1"/>
  <c r="AY2334" i="1" s="1"/>
  <c r="BL2334" i="1" s="1"/>
  <c r="BN2334" i="1" s="1"/>
  <c r="BS2333" i="1"/>
  <c r="BK2333" i="1"/>
  <c r="BJ2333" i="1"/>
  <c r="BI2333" i="1"/>
  <c r="BH2333" i="1"/>
  <c r="BG2333" i="1"/>
  <c r="BF2333" i="1"/>
  <c r="BE2333" i="1"/>
  <c r="BD2333" i="1"/>
  <c r="BC2333" i="1"/>
  <c r="BB2333" i="1"/>
  <c r="AX2333" i="1"/>
  <c r="AW2333" i="1"/>
  <c r="AV2333" i="1"/>
  <c r="AR2333" i="1"/>
  <c r="AQ2333" i="1"/>
  <c r="AP2333" i="1"/>
  <c r="AO2333" i="1"/>
  <c r="AN2333" i="1"/>
  <c r="AM2333" i="1"/>
  <c r="AK2333" i="1"/>
  <c r="AJ2333" i="1"/>
  <c r="AF2333" i="1"/>
  <c r="AB2333" i="1"/>
  <c r="AA2333" i="1"/>
  <c r="Z2333" i="1"/>
  <c r="Y2333" i="1"/>
  <c r="X2333" i="1"/>
  <c r="W2333" i="1"/>
  <c r="V2333" i="1"/>
  <c r="U2333" i="1"/>
  <c r="T2333" i="1"/>
  <c r="S2333" i="1"/>
  <c r="R2333" i="1"/>
  <c r="Q2333" i="1"/>
  <c r="P2333" i="1"/>
  <c r="L2333" i="1"/>
  <c r="K2333" i="1"/>
  <c r="J2333" i="1"/>
  <c r="I2333" i="1"/>
  <c r="H2333" i="1"/>
  <c r="G2333" i="1"/>
  <c r="O2332" i="1"/>
  <c r="AE2332" i="1" s="1"/>
  <c r="AI2332" i="1" s="1"/>
  <c r="AU2332" i="1" s="1"/>
  <c r="BA2332" i="1" s="1"/>
  <c r="BR2332" i="1" s="1"/>
  <c r="N2332" i="1"/>
  <c r="AD2332" i="1" s="1"/>
  <c r="AH2332" i="1" s="1"/>
  <c r="AT2332" i="1" s="1"/>
  <c r="AZ2332" i="1" s="1"/>
  <c r="BO2332" i="1" s="1"/>
  <c r="BQ2332" i="1" s="1"/>
  <c r="M2332" i="1"/>
  <c r="AC2332" i="1" s="1"/>
  <c r="AG2332" i="1" s="1"/>
  <c r="AS2332" i="1" s="1"/>
  <c r="AY2332" i="1" s="1"/>
  <c r="BL2332" i="1" s="1"/>
  <c r="BN2332" i="1" s="1"/>
  <c r="O2331" i="1"/>
  <c r="AE2331" i="1" s="1"/>
  <c r="AI2331" i="1" s="1"/>
  <c r="AU2331" i="1" s="1"/>
  <c r="BA2331" i="1" s="1"/>
  <c r="BR2331" i="1" s="1"/>
  <c r="N2331" i="1"/>
  <c r="AD2331" i="1" s="1"/>
  <c r="AH2331" i="1" s="1"/>
  <c r="AT2331" i="1" s="1"/>
  <c r="AZ2331" i="1" s="1"/>
  <c r="BO2331" i="1" s="1"/>
  <c r="BQ2331" i="1" s="1"/>
  <c r="M2331" i="1"/>
  <c r="AC2331" i="1" s="1"/>
  <c r="AG2331" i="1" s="1"/>
  <c r="AS2331" i="1" s="1"/>
  <c r="AY2331" i="1" s="1"/>
  <c r="BL2331" i="1" s="1"/>
  <c r="BN2331" i="1" s="1"/>
  <c r="AL2330" i="1"/>
  <c r="AL2329" i="1" s="1"/>
  <c r="O2330" i="1"/>
  <c r="AE2330" i="1" s="1"/>
  <c r="AI2330" i="1" s="1"/>
  <c r="AU2330" i="1" s="1"/>
  <c r="BA2330" i="1" s="1"/>
  <c r="BR2330" i="1" s="1"/>
  <c r="N2330" i="1"/>
  <c r="AD2330" i="1" s="1"/>
  <c r="AH2330" i="1" s="1"/>
  <c r="AT2330" i="1" s="1"/>
  <c r="AZ2330" i="1" s="1"/>
  <c r="BO2330" i="1" s="1"/>
  <c r="BQ2330" i="1" s="1"/>
  <c r="M2330" i="1"/>
  <c r="AC2330" i="1" s="1"/>
  <c r="AG2330" i="1" s="1"/>
  <c r="AS2330" i="1" s="1"/>
  <c r="AY2330" i="1" s="1"/>
  <c r="BL2330" i="1" s="1"/>
  <c r="BN2330" i="1" s="1"/>
  <c r="BS2329" i="1"/>
  <c r="BK2329" i="1"/>
  <c r="BJ2329" i="1"/>
  <c r="BI2329" i="1"/>
  <c r="BH2329" i="1"/>
  <c r="BG2329" i="1"/>
  <c r="BF2329" i="1"/>
  <c r="BE2329" i="1"/>
  <c r="BD2329" i="1"/>
  <c r="BC2329" i="1"/>
  <c r="BB2329" i="1"/>
  <c r="AX2329" i="1"/>
  <c r="AW2329" i="1"/>
  <c r="AV2329" i="1"/>
  <c r="AR2329" i="1"/>
  <c r="AQ2329" i="1"/>
  <c r="AP2329" i="1"/>
  <c r="AO2329" i="1"/>
  <c r="AN2329" i="1"/>
  <c r="AM2329" i="1"/>
  <c r="AK2329" i="1"/>
  <c r="AJ2329" i="1"/>
  <c r="AF2329" i="1"/>
  <c r="AB2329" i="1"/>
  <c r="AA2329" i="1"/>
  <c r="Z2329" i="1"/>
  <c r="Y2329" i="1"/>
  <c r="X2329" i="1"/>
  <c r="W2329" i="1"/>
  <c r="V2329" i="1"/>
  <c r="U2329" i="1"/>
  <c r="T2329" i="1"/>
  <c r="S2329" i="1"/>
  <c r="R2329" i="1"/>
  <c r="Q2329" i="1"/>
  <c r="P2329" i="1"/>
  <c r="L2329" i="1"/>
  <c r="K2329" i="1"/>
  <c r="J2329" i="1"/>
  <c r="I2329" i="1"/>
  <c r="H2329" i="1"/>
  <c r="G2329" i="1"/>
  <c r="O2323" i="1"/>
  <c r="AE2323" i="1" s="1"/>
  <c r="AI2323" i="1" s="1"/>
  <c r="AU2323" i="1" s="1"/>
  <c r="BA2323" i="1" s="1"/>
  <c r="BR2323" i="1" s="1"/>
  <c r="N2323" i="1"/>
  <c r="AD2323" i="1" s="1"/>
  <c r="AH2323" i="1" s="1"/>
  <c r="AT2323" i="1" s="1"/>
  <c r="AZ2323" i="1" s="1"/>
  <c r="BO2323" i="1" s="1"/>
  <c r="BQ2323" i="1" s="1"/>
  <c r="M2323" i="1"/>
  <c r="AC2323" i="1" s="1"/>
  <c r="AG2323" i="1" s="1"/>
  <c r="AS2323" i="1" s="1"/>
  <c r="AY2323" i="1" s="1"/>
  <c r="BL2323" i="1" s="1"/>
  <c r="BN2323" i="1" s="1"/>
  <c r="BS2322" i="1"/>
  <c r="BS2321" i="1" s="1"/>
  <c r="BS2320" i="1" s="1"/>
  <c r="BS2319" i="1" s="1"/>
  <c r="BS2318" i="1" s="1"/>
  <c r="BS2317" i="1" s="1"/>
  <c r="BK2322" i="1"/>
  <c r="BK2321" i="1" s="1"/>
  <c r="BK2320" i="1" s="1"/>
  <c r="BK2319" i="1" s="1"/>
  <c r="BK2318" i="1" s="1"/>
  <c r="BK2317" i="1" s="1"/>
  <c r="BJ2322" i="1"/>
  <c r="BJ2321" i="1" s="1"/>
  <c r="BJ2320" i="1" s="1"/>
  <c r="BJ2319" i="1" s="1"/>
  <c r="BJ2318" i="1" s="1"/>
  <c r="BJ2317" i="1" s="1"/>
  <c r="BI2322" i="1"/>
  <c r="BI2321" i="1" s="1"/>
  <c r="BI2320" i="1" s="1"/>
  <c r="BI2319" i="1" s="1"/>
  <c r="BI2318" i="1" s="1"/>
  <c r="BI2317" i="1" s="1"/>
  <c r="BH2322" i="1"/>
  <c r="BH2321" i="1" s="1"/>
  <c r="BH2320" i="1" s="1"/>
  <c r="BH2319" i="1" s="1"/>
  <c r="BH2318" i="1" s="1"/>
  <c r="BH2317" i="1" s="1"/>
  <c r="BG2322" i="1"/>
  <c r="BG2321" i="1" s="1"/>
  <c r="BG2320" i="1" s="1"/>
  <c r="BG2319" i="1" s="1"/>
  <c r="BG2318" i="1" s="1"/>
  <c r="BG2317" i="1" s="1"/>
  <c r="BF2322" i="1"/>
  <c r="BF2321" i="1" s="1"/>
  <c r="BF2320" i="1" s="1"/>
  <c r="BF2319" i="1" s="1"/>
  <c r="BF2318" i="1" s="1"/>
  <c r="BF2317" i="1" s="1"/>
  <c r="BE2322" i="1"/>
  <c r="BE2321" i="1" s="1"/>
  <c r="BE2320" i="1" s="1"/>
  <c r="BE2319" i="1" s="1"/>
  <c r="BE2318" i="1" s="1"/>
  <c r="BE2317" i="1" s="1"/>
  <c r="BD2322" i="1"/>
  <c r="BD2321" i="1" s="1"/>
  <c r="BD2320" i="1" s="1"/>
  <c r="BD2319" i="1" s="1"/>
  <c r="BD2318" i="1" s="1"/>
  <c r="BD2317" i="1" s="1"/>
  <c r="BC2322" i="1"/>
  <c r="BC2321" i="1" s="1"/>
  <c r="BC2320" i="1" s="1"/>
  <c r="BC2319" i="1" s="1"/>
  <c r="BC2318" i="1" s="1"/>
  <c r="BC2317" i="1" s="1"/>
  <c r="BB2322" i="1"/>
  <c r="BB2321" i="1" s="1"/>
  <c r="BB2320" i="1" s="1"/>
  <c r="BB2319" i="1" s="1"/>
  <c r="BB2318" i="1" s="1"/>
  <c r="BB2317" i="1" s="1"/>
  <c r="AX2322" i="1"/>
  <c r="AX2321" i="1" s="1"/>
  <c r="AX2320" i="1" s="1"/>
  <c r="AX2319" i="1" s="1"/>
  <c r="AX2318" i="1" s="1"/>
  <c r="AX2317" i="1" s="1"/>
  <c r="AW2322" i="1"/>
  <c r="AW2321" i="1" s="1"/>
  <c r="AW2320" i="1" s="1"/>
  <c r="AW2319" i="1" s="1"/>
  <c r="AW2318" i="1" s="1"/>
  <c r="AW2317" i="1" s="1"/>
  <c r="AV2322" i="1"/>
  <c r="AV2321" i="1" s="1"/>
  <c r="AV2320" i="1" s="1"/>
  <c r="AV2319" i="1" s="1"/>
  <c r="AV2318" i="1" s="1"/>
  <c r="AV2317" i="1" s="1"/>
  <c r="AR2322" i="1"/>
  <c r="AR2321" i="1" s="1"/>
  <c r="AR2320" i="1" s="1"/>
  <c r="AR2319" i="1" s="1"/>
  <c r="AR2318" i="1" s="1"/>
  <c r="AR2317" i="1" s="1"/>
  <c r="AQ2322" i="1"/>
  <c r="AQ2321" i="1" s="1"/>
  <c r="AQ2320" i="1" s="1"/>
  <c r="AQ2319" i="1" s="1"/>
  <c r="AQ2318" i="1" s="1"/>
  <c r="AQ2317" i="1" s="1"/>
  <c r="AP2322" i="1"/>
  <c r="AP2321" i="1" s="1"/>
  <c r="AP2320" i="1" s="1"/>
  <c r="AP2319" i="1" s="1"/>
  <c r="AP2318" i="1" s="1"/>
  <c r="AP2317" i="1" s="1"/>
  <c r="AO2322" i="1"/>
  <c r="AO2321" i="1" s="1"/>
  <c r="AO2320" i="1" s="1"/>
  <c r="AO2319" i="1" s="1"/>
  <c r="AO2318" i="1" s="1"/>
  <c r="AO2317" i="1" s="1"/>
  <c r="AN2322" i="1"/>
  <c r="AN2321" i="1" s="1"/>
  <c r="AN2320" i="1" s="1"/>
  <c r="AN2319" i="1" s="1"/>
  <c r="AN2318" i="1" s="1"/>
  <c r="AN2317" i="1" s="1"/>
  <c r="AM2322" i="1"/>
  <c r="AM2321" i="1" s="1"/>
  <c r="AM2320" i="1" s="1"/>
  <c r="AM2319" i="1" s="1"/>
  <c r="AM2318" i="1" s="1"/>
  <c r="AM2317" i="1" s="1"/>
  <c r="AL2322" i="1"/>
  <c r="AL2321" i="1" s="1"/>
  <c r="AL2320" i="1" s="1"/>
  <c r="AL2319" i="1" s="1"/>
  <c r="AL2318" i="1" s="1"/>
  <c r="AL2317" i="1" s="1"/>
  <c r="AK2322" i="1"/>
  <c r="AK2321" i="1" s="1"/>
  <c r="AK2320" i="1" s="1"/>
  <c r="AK2319" i="1" s="1"/>
  <c r="AK2318" i="1" s="1"/>
  <c r="AK2317" i="1" s="1"/>
  <c r="AJ2322" i="1"/>
  <c r="AJ2321" i="1" s="1"/>
  <c r="AJ2320" i="1" s="1"/>
  <c r="AJ2319" i="1" s="1"/>
  <c r="AJ2318" i="1" s="1"/>
  <c r="AJ2317" i="1" s="1"/>
  <c r="AF2322" i="1"/>
  <c r="AF2321" i="1" s="1"/>
  <c r="AF2320" i="1" s="1"/>
  <c r="AF2319" i="1" s="1"/>
  <c r="AF2318" i="1" s="1"/>
  <c r="AF2317" i="1" s="1"/>
  <c r="AB2322" i="1"/>
  <c r="AB2321" i="1" s="1"/>
  <c r="AB2320" i="1" s="1"/>
  <c r="AB2319" i="1" s="1"/>
  <c r="AB2318" i="1" s="1"/>
  <c r="AB2317" i="1" s="1"/>
  <c r="AA2322" i="1"/>
  <c r="AA2321" i="1" s="1"/>
  <c r="AA2320" i="1" s="1"/>
  <c r="AA2319" i="1" s="1"/>
  <c r="AA2318" i="1" s="1"/>
  <c r="AA2317" i="1" s="1"/>
  <c r="Z2322" i="1"/>
  <c r="Z2321" i="1" s="1"/>
  <c r="Z2320" i="1" s="1"/>
  <c r="Z2319" i="1" s="1"/>
  <c r="Z2318" i="1" s="1"/>
  <c r="Z2317" i="1" s="1"/>
  <c r="Y2322" i="1"/>
  <c r="Y2321" i="1" s="1"/>
  <c r="Y2320" i="1" s="1"/>
  <c r="Y2319" i="1" s="1"/>
  <c r="Y2318" i="1" s="1"/>
  <c r="Y2317" i="1" s="1"/>
  <c r="X2322" i="1"/>
  <c r="X2321" i="1" s="1"/>
  <c r="X2320" i="1" s="1"/>
  <c r="X2319" i="1" s="1"/>
  <c r="X2318" i="1" s="1"/>
  <c r="X2317" i="1" s="1"/>
  <c r="W2322" i="1"/>
  <c r="W2321" i="1" s="1"/>
  <c r="W2320" i="1" s="1"/>
  <c r="W2319" i="1" s="1"/>
  <c r="W2318" i="1" s="1"/>
  <c r="W2317" i="1" s="1"/>
  <c r="V2322" i="1"/>
  <c r="V2321" i="1" s="1"/>
  <c r="V2320" i="1" s="1"/>
  <c r="V2319" i="1" s="1"/>
  <c r="V2318" i="1" s="1"/>
  <c r="V2317" i="1" s="1"/>
  <c r="U2322" i="1"/>
  <c r="U2321" i="1" s="1"/>
  <c r="U2320" i="1" s="1"/>
  <c r="U2319" i="1" s="1"/>
  <c r="U2318" i="1" s="1"/>
  <c r="U2317" i="1" s="1"/>
  <c r="T2322" i="1"/>
  <c r="T2321" i="1" s="1"/>
  <c r="T2320" i="1" s="1"/>
  <c r="T2319" i="1" s="1"/>
  <c r="T2318" i="1" s="1"/>
  <c r="T2317" i="1" s="1"/>
  <c r="S2322" i="1"/>
  <c r="S2321" i="1" s="1"/>
  <c r="S2320" i="1" s="1"/>
  <c r="S2319" i="1" s="1"/>
  <c r="S2318" i="1" s="1"/>
  <c r="S2317" i="1" s="1"/>
  <c r="R2322" i="1"/>
  <c r="R2321" i="1" s="1"/>
  <c r="R2320" i="1" s="1"/>
  <c r="R2319" i="1" s="1"/>
  <c r="R2318" i="1" s="1"/>
  <c r="R2317" i="1" s="1"/>
  <c r="Q2322" i="1"/>
  <c r="Q2321" i="1" s="1"/>
  <c r="Q2320" i="1" s="1"/>
  <c r="Q2319" i="1" s="1"/>
  <c r="Q2318" i="1" s="1"/>
  <c r="Q2317" i="1" s="1"/>
  <c r="P2322" i="1"/>
  <c r="P2321" i="1" s="1"/>
  <c r="P2320" i="1" s="1"/>
  <c r="P2319" i="1" s="1"/>
  <c r="P2318" i="1" s="1"/>
  <c r="P2317" i="1" s="1"/>
  <c r="L2322" i="1"/>
  <c r="L2321" i="1" s="1"/>
  <c r="L2320" i="1" s="1"/>
  <c r="L2319" i="1" s="1"/>
  <c r="L2318" i="1" s="1"/>
  <c r="L2317" i="1" s="1"/>
  <c r="K2322" i="1"/>
  <c r="K2321" i="1" s="1"/>
  <c r="K2320" i="1" s="1"/>
  <c r="K2319" i="1" s="1"/>
  <c r="K2318" i="1" s="1"/>
  <c r="K2317" i="1" s="1"/>
  <c r="J2322" i="1"/>
  <c r="J2321" i="1" s="1"/>
  <c r="J2320" i="1" s="1"/>
  <c r="J2319" i="1" s="1"/>
  <c r="J2318" i="1" s="1"/>
  <c r="J2317" i="1" s="1"/>
  <c r="I2322" i="1"/>
  <c r="H2322" i="1"/>
  <c r="H2321" i="1" s="1"/>
  <c r="G2322" i="1"/>
  <c r="G2321" i="1" s="1"/>
  <c r="O2316" i="1"/>
  <c r="AE2316" i="1" s="1"/>
  <c r="AI2316" i="1" s="1"/>
  <c r="AU2316" i="1" s="1"/>
  <c r="BA2316" i="1" s="1"/>
  <c r="BR2316" i="1" s="1"/>
  <c r="N2316" i="1"/>
  <c r="AD2316" i="1" s="1"/>
  <c r="AH2316" i="1" s="1"/>
  <c r="AT2316" i="1" s="1"/>
  <c r="AZ2316" i="1" s="1"/>
  <c r="BO2316" i="1" s="1"/>
  <c r="BQ2316" i="1" s="1"/>
  <c r="M2316" i="1"/>
  <c r="AC2316" i="1" s="1"/>
  <c r="AG2316" i="1" s="1"/>
  <c r="AS2316" i="1" s="1"/>
  <c r="AY2316" i="1" s="1"/>
  <c r="BL2316" i="1" s="1"/>
  <c r="BN2316" i="1" s="1"/>
  <c r="BS2315" i="1"/>
  <c r="BS2314" i="1" s="1"/>
  <c r="BS2313" i="1" s="1"/>
  <c r="BS2312" i="1" s="1"/>
  <c r="BS2311" i="1" s="1"/>
  <c r="BK2315" i="1"/>
  <c r="BK2314" i="1" s="1"/>
  <c r="BK2313" i="1" s="1"/>
  <c r="BK2312" i="1" s="1"/>
  <c r="BK2311" i="1" s="1"/>
  <c r="BJ2315" i="1"/>
  <c r="BJ2314" i="1" s="1"/>
  <c r="BJ2313" i="1" s="1"/>
  <c r="BJ2312" i="1" s="1"/>
  <c r="BJ2311" i="1" s="1"/>
  <c r="BI2315" i="1"/>
  <c r="BI2314" i="1" s="1"/>
  <c r="BI2313" i="1" s="1"/>
  <c r="BI2312" i="1" s="1"/>
  <c r="BI2311" i="1" s="1"/>
  <c r="BH2315" i="1"/>
  <c r="BH2314" i="1" s="1"/>
  <c r="BH2313" i="1" s="1"/>
  <c r="BH2312" i="1" s="1"/>
  <c r="BH2311" i="1" s="1"/>
  <c r="BG2315" i="1"/>
  <c r="BG2314" i="1" s="1"/>
  <c r="BG2313" i="1" s="1"/>
  <c r="BG2312" i="1" s="1"/>
  <c r="BG2311" i="1" s="1"/>
  <c r="BF2315" i="1"/>
  <c r="BF2314" i="1" s="1"/>
  <c r="BF2313" i="1" s="1"/>
  <c r="BF2312" i="1" s="1"/>
  <c r="BF2311" i="1" s="1"/>
  <c r="BE2315" i="1"/>
  <c r="BE2314" i="1" s="1"/>
  <c r="BE2313" i="1" s="1"/>
  <c r="BE2312" i="1" s="1"/>
  <c r="BE2311" i="1" s="1"/>
  <c r="BD2315" i="1"/>
  <c r="BD2314" i="1" s="1"/>
  <c r="BD2313" i="1" s="1"/>
  <c r="BD2312" i="1" s="1"/>
  <c r="BD2311" i="1" s="1"/>
  <c r="BC2315" i="1"/>
  <c r="BC2314" i="1" s="1"/>
  <c r="BC2313" i="1" s="1"/>
  <c r="BC2312" i="1" s="1"/>
  <c r="BC2311" i="1" s="1"/>
  <c r="BB2315" i="1"/>
  <c r="BB2314" i="1" s="1"/>
  <c r="BB2313" i="1" s="1"/>
  <c r="BB2312" i="1" s="1"/>
  <c r="BB2311" i="1" s="1"/>
  <c r="AX2315" i="1"/>
  <c r="AW2315" i="1"/>
  <c r="AW2314" i="1" s="1"/>
  <c r="AW2313" i="1" s="1"/>
  <c r="AW2312" i="1" s="1"/>
  <c r="AW2311" i="1" s="1"/>
  <c r="AV2315" i="1"/>
  <c r="AV2314" i="1" s="1"/>
  <c r="AV2313" i="1" s="1"/>
  <c r="AV2312" i="1" s="1"/>
  <c r="AV2311" i="1" s="1"/>
  <c r="AR2315" i="1"/>
  <c r="AR2314" i="1" s="1"/>
  <c r="AR2313" i="1" s="1"/>
  <c r="AR2312" i="1" s="1"/>
  <c r="AR2311" i="1" s="1"/>
  <c r="AQ2315" i="1"/>
  <c r="AQ2314" i="1" s="1"/>
  <c r="AQ2313" i="1" s="1"/>
  <c r="AQ2312" i="1" s="1"/>
  <c r="AQ2311" i="1" s="1"/>
  <c r="AP2315" i="1"/>
  <c r="AP2314" i="1" s="1"/>
  <c r="AP2313" i="1" s="1"/>
  <c r="AP2312" i="1" s="1"/>
  <c r="AP2311" i="1" s="1"/>
  <c r="AO2315" i="1"/>
  <c r="AO2314" i="1" s="1"/>
  <c r="AO2313" i="1" s="1"/>
  <c r="AO2312" i="1" s="1"/>
  <c r="AO2311" i="1" s="1"/>
  <c r="AN2315" i="1"/>
  <c r="AN2314" i="1" s="1"/>
  <c r="AN2313" i="1" s="1"/>
  <c r="AN2312" i="1" s="1"/>
  <c r="AN2311" i="1" s="1"/>
  <c r="AM2315" i="1"/>
  <c r="AM2314" i="1" s="1"/>
  <c r="AM2313" i="1" s="1"/>
  <c r="AM2312" i="1" s="1"/>
  <c r="AM2311" i="1" s="1"/>
  <c r="AL2315" i="1"/>
  <c r="AL2314" i="1" s="1"/>
  <c r="AL2313" i="1" s="1"/>
  <c r="AL2312" i="1" s="1"/>
  <c r="AL2311" i="1" s="1"/>
  <c r="AK2315" i="1"/>
  <c r="AK2314" i="1" s="1"/>
  <c r="AK2313" i="1" s="1"/>
  <c r="AK2312" i="1" s="1"/>
  <c r="AK2311" i="1" s="1"/>
  <c r="AJ2315" i="1"/>
  <c r="AJ2314" i="1" s="1"/>
  <c r="AJ2313" i="1" s="1"/>
  <c r="AJ2312" i="1" s="1"/>
  <c r="AJ2311" i="1" s="1"/>
  <c r="AF2315" i="1"/>
  <c r="AF2314" i="1" s="1"/>
  <c r="AF2313" i="1" s="1"/>
  <c r="AF2312" i="1" s="1"/>
  <c r="AF2311" i="1" s="1"/>
  <c r="AB2315" i="1"/>
  <c r="AB2314" i="1" s="1"/>
  <c r="AB2313" i="1" s="1"/>
  <c r="AB2312" i="1" s="1"/>
  <c r="AA2315" i="1"/>
  <c r="AA2314" i="1" s="1"/>
  <c r="AA2313" i="1" s="1"/>
  <c r="AA2312" i="1" s="1"/>
  <c r="AA2311" i="1" s="1"/>
  <c r="Z2315" i="1"/>
  <c r="Z2314" i="1" s="1"/>
  <c r="Z2313" i="1" s="1"/>
  <c r="Z2312" i="1" s="1"/>
  <c r="Z2311" i="1" s="1"/>
  <c r="Y2315" i="1"/>
  <c r="Y2314" i="1" s="1"/>
  <c r="Y2313" i="1" s="1"/>
  <c r="Y2312" i="1" s="1"/>
  <c r="Y2311" i="1" s="1"/>
  <c r="X2315" i="1"/>
  <c r="X2314" i="1" s="1"/>
  <c r="X2313" i="1" s="1"/>
  <c r="X2312" i="1" s="1"/>
  <c r="X2311" i="1" s="1"/>
  <c r="W2315" i="1"/>
  <c r="W2314" i="1" s="1"/>
  <c r="W2313" i="1" s="1"/>
  <c r="W2312" i="1" s="1"/>
  <c r="W2311" i="1" s="1"/>
  <c r="V2315" i="1"/>
  <c r="V2314" i="1" s="1"/>
  <c r="V2313" i="1" s="1"/>
  <c r="V2312" i="1" s="1"/>
  <c r="V2311" i="1" s="1"/>
  <c r="U2315" i="1"/>
  <c r="U2314" i="1" s="1"/>
  <c r="U2313" i="1" s="1"/>
  <c r="U2312" i="1" s="1"/>
  <c r="U2311" i="1" s="1"/>
  <c r="T2315" i="1"/>
  <c r="T2314" i="1" s="1"/>
  <c r="T2313" i="1" s="1"/>
  <c r="T2312" i="1" s="1"/>
  <c r="T2311" i="1" s="1"/>
  <c r="S2315" i="1"/>
  <c r="S2314" i="1" s="1"/>
  <c r="S2313" i="1" s="1"/>
  <c r="S2312" i="1" s="1"/>
  <c r="S2311" i="1" s="1"/>
  <c r="R2315" i="1"/>
  <c r="R2314" i="1" s="1"/>
  <c r="R2313" i="1" s="1"/>
  <c r="R2312" i="1" s="1"/>
  <c r="R2311" i="1" s="1"/>
  <c r="Q2315" i="1"/>
  <c r="Q2314" i="1" s="1"/>
  <c r="Q2313" i="1" s="1"/>
  <c r="Q2312" i="1" s="1"/>
  <c r="Q2311" i="1" s="1"/>
  <c r="P2315" i="1"/>
  <c r="P2314" i="1" s="1"/>
  <c r="P2313" i="1" s="1"/>
  <c r="P2312" i="1" s="1"/>
  <c r="P2311" i="1" s="1"/>
  <c r="L2315" i="1"/>
  <c r="L2314" i="1" s="1"/>
  <c r="L2313" i="1" s="1"/>
  <c r="L2312" i="1" s="1"/>
  <c r="L2311" i="1" s="1"/>
  <c r="K2315" i="1"/>
  <c r="K2314" i="1" s="1"/>
  <c r="K2313" i="1" s="1"/>
  <c r="K2312" i="1" s="1"/>
  <c r="K2311" i="1" s="1"/>
  <c r="J2315" i="1"/>
  <c r="I2315" i="1"/>
  <c r="H2315" i="1"/>
  <c r="H2314" i="1" s="1"/>
  <c r="H2313" i="1" s="1"/>
  <c r="H2312" i="1" s="1"/>
  <c r="H2311" i="1" s="1"/>
  <c r="G2315" i="1"/>
  <c r="G2314" i="1" s="1"/>
  <c r="AX2314" i="1"/>
  <c r="AX2313" i="1" s="1"/>
  <c r="AX2312" i="1" s="1"/>
  <c r="AX2311" i="1" s="1"/>
  <c r="AB2311" i="1"/>
  <c r="O2309" i="1"/>
  <c r="AE2309" i="1" s="1"/>
  <c r="AI2309" i="1" s="1"/>
  <c r="AU2309" i="1" s="1"/>
  <c r="BA2309" i="1" s="1"/>
  <c r="BR2309" i="1" s="1"/>
  <c r="N2309" i="1"/>
  <c r="AD2309" i="1" s="1"/>
  <c r="AH2309" i="1" s="1"/>
  <c r="AT2309" i="1" s="1"/>
  <c r="AZ2309" i="1" s="1"/>
  <c r="BO2309" i="1" s="1"/>
  <c r="BQ2309" i="1" s="1"/>
  <c r="M2309" i="1"/>
  <c r="AC2309" i="1" s="1"/>
  <c r="AG2309" i="1" s="1"/>
  <c r="AS2309" i="1" s="1"/>
  <c r="AY2309" i="1" s="1"/>
  <c r="BL2309" i="1" s="1"/>
  <c r="BN2309" i="1" s="1"/>
  <c r="BS2308" i="1"/>
  <c r="BS2307" i="1" s="1"/>
  <c r="BS2306" i="1" s="1"/>
  <c r="BS2305" i="1" s="1"/>
  <c r="BS2304" i="1" s="1"/>
  <c r="BK2308" i="1"/>
  <c r="BK2307" i="1" s="1"/>
  <c r="BK2306" i="1" s="1"/>
  <c r="BK2305" i="1" s="1"/>
  <c r="BK2304" i="1" s="1"/>
  <c r="BJ2308" i="1"/>
  <c r="BJ2307" i="1" s="1"/>
  <c r="BJ2306" i="1" s="1"/>
  <c r="BJ2305" i="1" s="1"/>
  <c r="BJ2304" i="1" s="1"/>
  <c r="BI2308" i="1"/>
  <c r="BH2308" i="1"/>
  <c r="BH2307" i="1" s="1"/>
  <c r="BH2306" i="1" s="1"/>
  <c r="BH2305" i="1" s="1"/>
  <c r="BH2304" i="1" s="1"/>
  <c r="BG2308" i="1"/>
  <c r="BG2307" i="1" s="1"/>
  <c r="BG2306" i="1" s="1"/>
  <c r="BG2305" i="1" s="1"/>
  <c r="BG2304" i="1" s="1"/>
  <c r="BF2308" i="1"/>
  <c r="BF2307" i="1" s="1"/>
  <c r="BF2306" i="1" s="1"/>
  <c r="BF2305" i="1" s="1"/>
  <c r="BF2304" i="1" s="1"/>
  <c r="BE2308" i="1"/>
  <c r="BE2307" i="1" s="1"/>
  <c r="BE2306" i="1" s="1"/>
  <c r="BE2305" i="1" s="1"/>
  <c r="BE2304" i="1" s="1"/>
  <c r="BD2308" i="1"/>
  <c r="BD2307" i="1" s="1"/>
  <c r="BD2306" i="1" s="1"/>
  <c r="BD2305" i="1" s="1"/>
  <c r="BD2304" i="1" s="1"/>
  <c r="BC2308" i="1"/>
  <c r="BC2307" i="1" s="1"/>
  <c r="BC2306" i="1" s="1"/>
  <c r="BC2305" i="1" s="1"/>
  <c r="BC2304" i="1" s="1"/>
  <c r="BB2308" i="1"/>
  <c r="BB2307" i="1" s="1"/>
  <c r="BB2306" i="1" s="1"/>
  <c r="BB2305" i="1" s="1"/>
  <c r="BB2304" i="1" s="1"/>
  <c r="AX2308" i="1"/>
  <c r="AX2307" i="1" s="1"/>
  <c r="AX2306" i="1" s="1"/>
  <c r="AX2305" i="1" s="1"/>
  <c r="AX2304" i="1" s="1"/>
  <c r="AW2308" i="1"/>
  <c r="AV2308" i="1"/>
  <c r="AV2307" i="1" s="1"/>
  <c r="AV2306" i="1" s="1"/>
  <c r="AV2305" i="1" s="1"/>
  <c r="AV2304" i="1" s="1"/>
  <c r="AR2308" i="1"/>
  <c r="AR2307" i="1" s="1"/>
  <c r="AR2306" i="1" s="1"/>
  <c r="AR2305" i="1" s="1"/>
  <c r="AR2304" i="1" s="1"/>
  <c r="AQ2308" i="1"/>
  <c r="AQ2307" i="1" s="1"/>
  <c r="AQ2306" i="1" s="1"/>
  <c r="AQ2305" i="1" s="1"/>
  <c r="AQ2304" i="1" s="1"/>
  <c r="AP2308" i="1"/>
  <c r="AP2307" i="1" s="1"/>
  <c r="AP2306" i="1" s="1"/>
  <c r="AP2305" i="1" s="1"/>
  <c r="AP2304" i="1" s="1"/>
  <c r="AO2308" i="1"/>
  <c r="AO2307" i="1" s="1"/>
  <c r="AO2306" i="1" s="1"/>
  <c r="AO2305" i="1" s="1"/>
  <c r="AO2304" i="1" s="1"/>
  <c r="AN2308" i="1"/>
  <c r="AN2307" i="1" s="1"/>
  <c r="AN2306" i="1" s="1"/>
  <c r="AN2305" i="1" s="1"/>
  <c r="AN2304" i="1" s="1"/>
  <c r="AM2308" i="1"/>
  <c r="AM2307" i="1" s="1"/>
  <c r="AM2306" i="1" s="1"/>
  <c r="AM2305" i="1" s="1"/>
  <c r="AM2304" i="1" s="1"/>
  <c r="AL2308" i="1"/>
  <c r="AL2307" i="1" s="1"/>
  <c r="AL2306" i="1" s="1"/>
  <c r="AL2305" i="1" s="1"/>
  <c r="AL2304" i="1" s="1"/>
  <c r="AK2308" i="1"/>
  <c r="AK2307" i="1" s="1"/>
  <c r="AK2306" i="1" s="1"/>
  <c r="AK2305" i="1" s="1"/>
  <c r="AK2304" i="1" s="1"/>
  <c r="AJ2308" i="1"/>
  <c r="AJ2307" i="1" s="1"/>
  <c r="AJ2306" i="1" s="1"/>
  <c r="AJ2305" i="1" s="1"/>
  <c r="AJ2304" i="1" s="1"/>
  <c r="AF2308" i="1"/>
  <c r="AF2307" i="1" s="1"/>
  <c r="AF2306" i="1" s="1"/>
  <c r="AF2305" i="1" s="1"/>
  <c r="AF2304" i="1" s="1"/>
  <c r="AB2308" i="1"/>
  <c r="AB2307" i="1" s="1"/>
  <c r="AB2306" i="1" s="1"/>
  <c r="AB2305" i="1" s="1"/>
  <c r="AB2304" i="1" s="1"/>
  <c r="AA2308" i="1"/>
  <c r="AA2307" i="1" s="1"/>
  <c r="AA2306" i="1" s="1"/>
  <c r="AA2305" i="1" s="1"/>
  <c r="AA2304" i="1" s="1"/>
  <c r="Z2308" i="1"/>
  <c r="Z2307" i="1" s="1"/>
  <c r="Z2306" i="1" s="1"/>
  <c r="Z2305" i="1" s="1"/>
  <c r="Z2304" i="1" s="1"/>
  <c r="Y2308" i="1"/>
  <c r="Y2307" i="1" s="1"/>
  <c r="Y2306" i="1" s="1"/>
  <c r="Y2305" i="1" s="1"/>
  <c r="Y2304" i="1" s="1"/>
  <c r="X2308" i="1"/>
  <c r="X2307" i="1" s="1"/>
  <c r="X2306" i="1" s="1"/>
  <c r="X2305" i="1" s="1"/>
  <c r="X2304" i="1" s="1"/>
  <c r="W2308" i="1"/>
  <c r="W2307" i="1" s="1"/>
  <c r="W2306" i="1" s="1"/>
  <c r="W2305" i="1" s="1"/>
  <c r="W2304" i="1" s="1"/>
  <c r="V2308" i="1"/>
  <c r="V2307" i="1" s="1"/>
  <c r="V2306" i="1" s="1"/>
  <c r="V2305" i="1" s="1"/>
  <c r="V2304" i="1" s="1"/>
  <c r="U2308" i="1"/>
  <c r="U2307" i="1" s="1"/>
  <c r="U2306" i="1" s="1"/>
  <c r="U2305" i="1" s="1"/>
  <c r="U2304" i="1" s="1"/>
  <c r="T2308" i="1"/>
  <c r="T2307" i="1" s="1"/>
  <c r="T2306" i="1" s="1"/>
  <c r="T2305" i="1" s="1"/>
  <c r="T2304" i="1" s="1"/>
  <c r="S2308" i="1"/>
  <c r="S2307" i="1" s="1"/>
  <c r="S2306" i="1" s="1"/>
  <c r="S2305" i="1" s="1"/>
  <c r="S2304" i="1" s="1"/>
  <c r="R2308" i="1"/>
  <c r="R2307" i="1" s="1"/>
  <c r="R2306" i="1" s="1"/>
  <c r="R2305" i="1" s="1"/>
  <c r="R2304" i="1" s="1"/>
  <c r="Q2308" i="1"/>
  <c r="Q2307" i="1" s="1"/>
  <c r="Q2306" i="1" s="1"/>
  <c r="Q2305" i="1" s="1"/>
  <c r="Q2304" i="1" s="1"/>
  <c r="P2308" i="1"/>
  <c r="P2307" i="1" s="1"/>
  <c r="P2306" i="1" s="1"/>
  <c r="P2305" i="1" s="1"/>
  <c r="P2304" i="1" s="1"/>
  <c r="L2308" i="1"/>
  <c r="L2307" i="1" s="1"/>
  <c r="L2306" i="1" s="1"/>
  <c r="L2305" i="1" s="1"/>
  <c r="L2304" i="1" s="1"/>
  <c r="K2308" i="1"/>
  <c r="K2307" i="1" s="1"/>
  <c r="K2306" i="1" s="1"/>
  <c r="K2305" i="1" s="1"/>
  <c r="K2304" i="1" s="1"/>
  <c r="J2308" i="1"/>
  <c r="J2307" i="1" s="1"/>
  <c r="I2308" i="1"/>
  <c r="I2307" i="1" s="1"/>
  <c r="H2308" i="1"/>
  <c r="G2308" i="1"/>
  <c r="G2307" i="1" s="1"/>
  <c r="G2306" i="1" s="1"/>
  <c r="BI2307" i="1"/>
  <c r="BI2306" i="1" s="1"/>
  <c r="BI2305" i="1" s="1"/>
  <c r="BI2304" i="1" s="1"/>
  <c r="AW2307" i="1"/>
  <c r="AW2306" i="1" s="1"/>
  <c r="AW2305" i="1" s="1"/>
  <c r="AW2304" i="1" s="1"/>
  <c r="O2303" i="1"/>
  <c r="AE2303" i="1" s="1"/>
  <c r="AI2303" i="1" s="1"/>
  <c r="AU2303" i="1" s="1"/>
  <c r="BA2303" i="1" s="1"/>
  <c r="BR2303" i="1" s="1"/>
  <c r="N2303" i="1"/>
  <c r="AD2303" i="1" s="1"/>
  <c r="AH2303" i="1" s="1"/>
  <c r="AT2303" i="1" s="1"/>
  <c r="AZ2303" i="1" s="1"/>
  <c r="BO2303" i="1" s="1"/>
  <c r="BQ2303" i="1" s="1"/>
  <c r="M2303" i="1"/>
  <c r="AC2303" i="1" s="1"/>
  <c r="AG2303" i="1" s="1"/>
  <c r="AS2303" i="1" s="1"/>
  <c r="AY2303" i="1" s="1"/>
  <c r="BL2303" i="1" s="1"/>
  <c r="BN2303" i="1" s="1"/>
  <c r="O2302" i="1"/>
  <c r="AE2302" i="1" s="1"/>
  <c r="AI2302" i="1" s="1"/>
  <c r="AU2302" i="1" s="1"/>
  <c r="BA2302" i="1" s="1"/>
  <c r="BR2302" i="1" s="1"/>
  <c r="N2302" i="1"/>
  <c r="AD2302" i="1" s="1"/>
  <c r="AH2302" i="1" s="1"/>
  <c r="AT2302" i="1" s="1"/>
  <c r="AZ2302" i="1" s="1"/>
  <c r="BO2302" i="1" s="1"/>
  <c r="BQ2302" i="1" s="1"/>
  <c r="M2302" i="1"/>
  <c r="AC2302" i="1" s="1"/>
  <c r="AG2302" i="1" s="1"/>
  <c r="AS2302" i="1" s="1"/>
  <c r="AY2302" i="1" s="1"/>
  <c r="BL2302" i="1" s="1"/>
  <c r="BN2302" i="1" s="1"/>
  <c r="BS2301" i="1"/>
  <c r="BS2300" i="1" s="1"/>
  <c r="BS2299" i="1" s="1"/>
  <c r="BK2301" i="1"/>
  <c r="BK2300" i="1" s="1"/>
  <c r="BK2299" i="1" s="1"/>
  <c r="BJ2301" i="1"/>
  <c r="BJ2300" i="1" s="1"/>
  <c r="BJ2299" i="1" s="1"/>
  <c r="BI2301" i="1"/>
  <c r="BI2300" i="1" s="1"/>
  <c r="BI2299" i="1" s="1"/>
  <c r="BH2301" i="1"/>
  <c r="BH2300" i="1" s="1"/>
  <c r="BH2299" i="1" s="1"/>
  <c r="BG2301" i="1"/>
  <c r="BG2300" i="1" s="1"/>
  <c r="BG2299" i="1" s="1"/>
  <c r="BF2301" i="1"/>
  <c r="BF2300" i="1" s="1"/>
  <c r="BF2299" i="1" s="1"/>
  <c r="BE2301" i="1"/>
  <c r="BE2300" i="1" s="1"/>
  <c r="BE2299" i="1" s="1"/>
  <c r="BD2301" i="1"/>
  <c r="BD2300" i="1" s="1"/>
  <c r="BD2299" i="1" s="1"/>
  <c r="BC2301" i="1"/>
  <c r="BC2300" i="1" s="1"/>
  <c r="BC2299" i="1" s="1"/>
  <c r="BB2301" i="1"/>
  <c r="BB2300" i="1" s="1"/>
  <c r="BB2299" i="1" s="1"/>
  <c r="AX2301" i="1"/>
  <c r="AX2300" i="1" s="1"/>
  <c r="AX2299" i="1" s="1"/>
  <c r="AW2301" i="1"/>
  <c r="AW2300" i="1" s="1"/>
  <c r="AW2299" i="1" s="1"/>
  <c r="AV2301" i="1"/>
  <c r="AV2300" i="1" s="1"/>
  <c r="AV2299" i="1" s="1"/>
  <c r="AR2301" i="1"/>
  <c r="AR2300" i="1" s="1"/>
  <c r="AR2299" i="1" s="1"/>
  <c r="AQ2301" i="1"/>
  <c r="AQ2300" i="1" s="1"/>
  <c r="AQ2299" i="1" s="1"/>
  <c r="AP2301" i="1"/>
  <c r="AP2300" i="1" s="1"/>
  <c r="AP2299" i="1" s="1"/>
  <c r="AO2301" i="1"/>
  <c r="AO2300" i="1" s="1"/>
  <c r="AO2299" i="1" s="1"/>
  <c r="AN2301" i="1"/>
  <c r="AN2300" i="1" s="1"/>
  <c r="AN2299" i="1" s="1"/>
  <c r="AM2301" i="1"/>
  <c r="AM2300" i="1" s="1"/>
  <c r="AM2299" i="1" s="1"/>
  <c r="AL2301" i="1"/>
  <c r="AL2300" i="1" s="1"/>
  <c r="AL2299" i="1" s="1"/>
  <c r="AK2301" i="1"/>
  <c r="AK2300" i="1" s="1"/>
  <c r="AK2299" i="1" s="1"/>
  <c r="AJ2301" i="1"/>
  <c r="AJ2300" i="1" s="1"/>
  <c r="AJ2299" i="1" s="1"/>
  <c r="AF2301" i="1"/>
  <c r="AF2300" i="1" s="1"/>
  <c r="AF2299" i="1" s="1"/>
  <c r="AB2301" i="1"/>
  <c r="AB2300" i="1" s="1"/>
  <c r="AB2299" i="1" s="1"/>
  <c r="AA2301" i="1"/>
  <c r="AA2300" i="1" s="1"/>
  <c r="AA2299" i="1" s="1"/>
  <c r="Z2301" i="1"/>
  <c r="Z2300" i="1" s="1"/>
  <c r="Z2299" i="1" s="1"/>
  <c r="Y2301" i="1"/>
  <c r="Y2300" i="1" s="1"/>
  <c r="Y2299" i="1" s="1"/>
  <c r="X2301" i="1"/>
  <c r="X2300" i="1" s="1"/>
  <c r="X2299" i="1" s="1"/>
  <c r="W2301" i="1"/>
  <c r="W2300" i="1" s="1"/>
  <c r="W2299" i="1" s="1"/>
  <c r="V2301" i="1"/>
  <c r="V2300" i="1" s="1"/>
  <c r="V2299" i="1" s="1"/>
  <c r="U2301" i="1"/>
  <c r="U2300" i="1" s="1"/>
  <c r="U2299" i="1" s="1"/>
  <c r="T2301" i="1"/>
  <c r="T2300" i="1" s="1"/>
  <c r="T2299" i="1" s="1"/>
  <c r="S2301" i="1"/>
  <c r="S2300" i="1" s="1"/>
  <c r="S2299" i="1" s="1"/>
  <c r="R2301" i="1"/>
  <c r="R2300" i="1" s="1"/>
  <c r="R2299" i="1" s="1"/>
  <c r="Q2301" i="1"/>
  <c r="Q2300" i="1" s="1"/>
  <c r="Q2299" i="1" s="1"/>
  <c r="P2301" i="1"/>
  <c r="P2300" i="1" s="1"/>
  <c r="P2299" i="1" s="1"/>
  <c r="L2301" i="1"/>
  <c r="L2300" i="1" s="1"/>
  <c r="L2299" i="1" s="1"/>
  <c r="K2301" i="1"/>
  <c r="K2300" i="1" s="1"/>
  <c r="K2299" i="1" s="1"/>
  <c r="J2301" i="1"/>
  <c r="J2300" i="1" s="1"/>
  <c r="J2299" i="1" s="1"/>
  <c r="I2301" i="1"/>
  <c r="I2300" i="1" s="1"/>
  <c r="I2299" i="1" s="1"/>
  <c r="H2301" i="1"/>
  <c r="G2301" i="1"/>
  <c r="G2300" i="1" s="1"/>
  <c r="G2299" i="1" s="1"/>
  <c r="O2298" i="1"/>
  <c r="AE2298" i="1" s="1"/>
  <c r="AI2298" i="1" s="1"/>
  <c r="AU2298" i="1" s="1"/>
  <c r="BA2298" i="1" s="1"/>
  <c r="BR2298" i="1" s="1"/>
  <c r="N2298" i="1"/>
  <c r="AD2298" i="1" s="1"/>
  <c r="AH2298" i="1" s="1"/>
  <c r="AT2298" i="1" s="1"/>
  <c r="AZ2298" i="1" s="1"/>
  <c r="BO2298" i="1" s="1"/>
  <c r="BQ2298" i="1" s="1"/>
  <c r="M2298" i="1"/>
  <c r="AC2298" i="1" s="1"/>
  <c r="AG2298" i="1" s="1"/>
  <c r="AS2298" i="1" s="1"/>
  <c r="AY2298" i="1" s="1"/>
  <c r="BL2298" i="1" s="1"/>
  <c r="BN2298" i="1" s="1"/>
  <c r="O2297" i="1"/>
  <c r="AE2297" i="1" s="1"/>
  <c r="AI2297" i="1" s="1"/>
  <c r="AU2297" i="1" s="1"/>
  <c r="BA2297" i="1" s="1"/>
  <c r="BR2297" i="1" s="1"/>
  <c r="N2297" i="1"/>
  <c r="AD2297" i="1" s="1"/>
  <c r="AH2297" i="1" s="1"/>
  <c r="AT2297" i="1" s="1"/>
  <c r="AZ2297" i="1" s="1"/>
  <c r="BO2297" i="1" s="1"/>
  <c r="BQ2297" i="1" s="1"/>
  <c r="M2297" i="1"/>
  <c r="AC2297" i="1" s="1"/>
  <c r="AG2297" i="1" s="1"/>
  <c r="AS2297" i="1" s="1"/>
  <c r="AY2297" i="1" s="1"/>
  <c r="BL2297" i="1" s="1"/>
  <c r="BN2297" i="1" s="1"/>
  <c r="AL2296" i="1"/>
  <c r="O2296" i="1"/>
  <c r="AE2296" i="1" s="1"/>
  <c r="AI2296" i="1" s="1"/>
  <c r="AU2296" i="1" s="1"/>
  <c r="BA2296" i="1" s="1"/>
  <c r="BR2296" i="1" s="1"/>
  <c r="N2296" i="1"/>
  <c r="AD2296" i="1" s="1"/>
  <c r="AH2296" i="1" s="1"/>
  <c r="AT2296" i="1" s="1"/>
  <c r="AZ2296" i="1" s="1"/>
  <c r="BO2296" i="1" s="1"/>
  <c r="BQ2296" i="1" s="1"/>
  <c r="M2296" i="1"/>
  <c r="AC2296" i="1" s="1"/>
  <c r="AG2296" i="1" s="1"/>
  <c r="AS2296" i="1" s="1"/>
  <c r="AY2296" i="1" s="1"/>
  <c r="BL2296" i="1" s="1"/>
  <c r="BN2296" i="1" s="1"/>
  <c r="BS2295" i="1"/>
  <c r="BS2294" i="1" s="1"/>
  <c r="BS2293" i="1" s="1"/>
  <c r="BK2295" i="1"/>
  <c r="BK2294" i="1" s="1"/>
  <c r="BK2293" i="1" s="1"/>
  <c r="BJ2295" i="1"/>
  <c r="BJ2294" i="1" s="1"/>
  <c r="BJ2293" i="1" s="1"/>
  <c r="BI2295" i="1"/>
  <c r="BH2295" i="1"/>
  <c r="BG2295" i="1"/>
  <c r="BF2295" i="1"/>
  <c r="BF2294" i="1" s="1"/>
  <c r="BF2293" i="1" s="1"/>
  <c r="BE2295" i="1"/>
  <c r="BE2294" i="1" s="1"/>
  <c r="BE2293" i="1" s="1"/>
  <c r="BD2295" i="1"/>
  <c r="BD2294" i="1" s="1"/>
  <c r="BD2293" i="1" s="1"/>
  <c r="BC2295" i="1"/>
  <c r="BC2294" i="1" s="1"/>
  <c r="BC2293" i="1" s="1"/>
  <c r="BB2295" i="1"/>
  <c r="BB2294" i="1" s="1"/>
  <c r="BB2293" i="1" s="1"/>
  <c r="AX2295" i="1"/>
  <c r="AX2294" i="1" s="1"/>
  <c r="AX2293" i="1" s="1"/>
  <c r="AW2295" i="1"/>
  <c r="AW2294" i="1" s="1"/>
  <c r="AW2293" i="1" s="1"/>
  <c r="AV2295" i="1"/>
  <c r="AV2294" i="1" s="1"/>
  <c r="AV2293" i="1" s="1"/>
  <c r="AR2295" i="1"/>
  <c r="AR2294" i="1" s="1"/>
  <c r="AR2293" i="1" s="1"/>
  <c r="AQ2295" i="1"/>
  <c r="AQ2294" i="1" s="1"/>
  <c r="AQ2293" i="1" s="1"/>
  <c r="AP2295" i="1"/>
  <c r="AP2294" i="1" s="1"/>
  <c r="AP2293" i="1" s="1"/>
  <c r="AO2295" i="1"/>
  <c r="AO2294" i="1" s="1"/>
  <c r="AO2293" i="1" s="1"/>
  <c r="AN2295" i="1"/>
  <c r="AN2294" i="1" s="1"/>
  <c r="AN2293" i="1" s="1"/>
  <c r="AM2295" i="1"/>
  <c r="AM2294" i="1" s="1"/>
  <c r="AM2293" i="1" s="1"/>
  <c r="AL2295" i="1"/>
  <c r="AL2294" i="1" s="1"/>
  <c r="AL2293" i="1" s="1"/>
  <c r="AK2295" i="1"/>
  <c r="AK2294" i="1" s="1"/>
  <c r="AK2293" i="1" s="1"/>
  <c r="AJ2295" i="1"/>
  <c r="AJ2294" i="1" s="1"/>
  <c r="AJ2293" i="1" s="1"/>
  <c r="AF2295" i="1"/>
  <c r="AF2294" i="1" s="1"/>
  <c r="AF2293" i="1" s="1"/>
  <c r="AB2295" i="1"/>
  <c r="AB2294" i="1" s="1"/>
  <c r="AB2293" i="1" s="1"/>
  <c r="AA2295" i="1"/>
  <c r="AA2294" i="1" s="1"/>
  <c r="AA2293" i="1" s="1"/>
  <c r="Z2295" i="1"/>
  <c r="Z2294" i="1" s="1"/>
  <c r="Z2293" i="1" s="1"/>
  <c r="Y2295" i="1"/>
  <c r="Y2294" i="1" s="1"/>
  <c r="Y2293" i="1" s="1"/>
  <c r="X2295" i="1"/>
  <c r="X2294" i="1" s="1"/>
  <c r="X2293" i="1" s="1"/>
  <c r="W2295" i="1"/>
  <c r="W2294" i="1" s="1"/>
  <c r="W2293" i="1" s="1"/>
  <c r="V2295" i="1"/>
  <c r="V2294" i="1" s="1"/>
  <c r="V2293" i="1" s="1"/>
  <c r="U2295" i="1"/>
  <c r="U2294" i="1" s="1"/>
  <c r="U2293" i="1" s="1"/>
  <c r="T2295" i="1"/>
  <c r="T2294" i="1" s="1"/>
  <c r="T2293" i="1" s="1"/>
  <c r="S2295" i="1"/>
  <c r="S2294" i="1" s="1"/>
  <c r="S2293" i="1" s="1"/>
  <c r="R2295" i="1"/>
  <c r="R2294" i="1" s="1"/>
  <c r="R2293" i="1" s="1"/>
  <c r="Q2295" i="1"/>
  <c r="Q2294" i="1" s="1"/>
  <c r="Q2293" i="1" s="1"/>
  <c r="P2295" i="1"/>
  <c r="P2294" i="1" s="1"/>
  <c r="P2293" i="1" s="1"/>
  <c r="L2295" i="1"/>
  <c r="K2295" i="1"/>
  <c r="K2294" i="1" s="1"/>
  <c r="K2293" i="1" s="1"/>
  <c r="J2295" i="1"/>
  <c r="J2294" i="1" s="1"/>
  <c r="J2293" i="1" s="1"/>
  <c r="I2295" i="1"/>
  <c r="I2294" i="1" s="1"/>
  <c r="I2293" i="1" s="1"/>
  <c r="H2295" i="1"/>
  <c r="G2295" i="1"/>
  <c r="G2294" i="1" s="1"/>
  <c r="BI2294" i="1"/>
  <c r="BI2293" i="1" s="1"/>
  <c r="BH2294" i="1"/>
  <c r="BH2293" i="1" s="1"/>
  <c r="BG2294" i="1"/>
  <c r="BG2293" i="1" s="1"/>
  <c r="O2289" i="1"/>
  <c r="AE2289" i="1" s="1"/>
  <c r="AI2289" i="1" s="1"/>
  <c r="AU2289" i="1" s="1"/>
  <c r="BA2289" i="1" s="1"/>
  <c r="BR2289" i="1" s="1"/>
  <c r="J2289" i="1"/>
  <c r="I2289" i="1"/>
  <c r="I2288" i="1" s="1"/>
  <c r="H2289" i="1"/>
  <c r="N2289" i="1" s="1"/>
  <c r="AD2289" i="1" s="1"/>
  <c r="AH2289" i="1" s="1"/>
  <c r="AT2289" i="1" s="1"/>
  <c r="AZ2289" i="1" s="1"/>
  <c r="BO2289" i="1" s="1"/>
  <c r="BQ2289" i="1" s="1"/>
  <c r="G2289" i="1"/>
  <c r="M2289" i="1" s="1"/>
  <c r="AC2289" i="1" s="1"/>
  <c r="AG2289" i="1" s="1"/>
  <c r="AS2289" i="1" s="1"/>
  <c r="AY2289" i="1" s="1"/>
  <c r="BL2289" i="1" s="1"/>
  <c r="BN2289" i="1" s="1"/>
  <c r="BS2288" i="1"/>
  <c r="BK2288" i="1"/>
  <c r="BJ2288" i="1"/>
  <c r="BI2288" i="1"/>
  <c r="BH2288" i="1"/>
  <c r="BG2288" i="1"/>
  <c r="BF2288" i="1"/>
  <c r="BE2288" i="1"/>
  <c r="BD2288" i="1"/>
  <c r="BC2288" i="1"/>
  <c r="BB2288" i="1"/>
  <c r="AX2288" i="1"/>
  <c r="AW2288" i="1"/>
  <c r="AV2288" i="1"/>
  <c r="AR2288" i="1"/>
  <c r="AQ2288" i="1"/>
  <c r="AP2288" i="1"/>
  <c r="AO2288" i="1"/>
  <c r="AN2288" i="1"/>
  <c r="AM2288" i="1"/>
  <c r="AL2288" i="1"/>
  <c r="AK2288" i="1"/>
  <c r="AJ2288" i="1"/>
  <c r="AF2288" i="1"/>
  <c r="AB2288" i="1"/>
  <c r="AA2288" i="1"/>
  <c r="Z2288" i="1"/>
  <c r="Y2288" i="1"/>
  <c r="X2288" i="1"/>
  <c r="W2288" i="1"/>
  <c r="V2288" i="1"/>
  <c r="U2288" i="1"/>
  <c r="T2288" i="1"/>
  <c r="S2288" i="1"/>
  <c r="R2288" i="1"/>
  <c r="Q2288" i="1"/>
  <c r="P2288" i="1"/>
  <c r="L2288" i="1"/>
  <c r="K2288" i="1"/>
  <c r="J2288" i="1"/>
  <c r="H2288" i="1"/>
  <c r="AW2287" i="1"/>
  <c r="AW2286" i="1" s="1"/>
  <c r="O2287" i="1"/>
  <c r="AE2287" i="1" s="1"/>
  <c r="AI2287" i="1" s="1"/>
  <c r="AU2287" i="1" s="1"/>
  <c r="BA2287" i="1" s="1"/>
  <c r="BR2287" i="1" s="1"/>
  <c r="N2287" i="1"/>
  <c r="AD2287" i="1" s="1"/>
  <c r="AH2287" i="1" s="1"/>
  <c r="AT2287" i="1" s="1"/>
  <c r="AZ2287" i="1" s="1"/>
  <c r="BO2287" i="1" s="1"/>
  <c r="BQ2287" i="1" s="1"/>
  <c r="M2287" i="1"/>
  <c r="AC2287" i="1" s="1"/>
  <c r="AG2287" i="1" s="1"/>
  <c r="AS2287" i="1" s="1"/>
  <c r="AY2287" i="1" s="1"/>
  <c r="BL2287" i="1" s="1"/>
  <c r="BN2287" i="1" s="1"/>
  <c r="BS2286" i="1"/>
  <c r="BK2286" i="1"/>
  <c r="BJ2286" i="1"/>
  <c r="BI2286" i="1"/>
  <c r="BH2286" i="1"/>
  <c r="BG2286" i="1"/>
  <c r="BF2286" i="1"/>
  <c r="BE2286" i="1"/>
  <c r="BD2286" i="1"/>
  <c r="BC2286" i="1"/>
  <c r="BB2286" i="1"/>
  <c r="AX2286" i="1"/>
  <c r="AV2286" i="1"/>
  <c r="AV2285" i="1" s="1"/>
  <c r="AV2284" i="1" s="1"/>
  <c r="AV2283" i="1" s="1"/>
  <c r="AV2282" i="1" s="1"/>
  <c r="AR2286" i="1"/>
  <c r="AQ2286" i="1"/>
  <c r="AQ2285" i="1" s="1"/>
  <c r="AQ2284" i="1" s="1"/>
  <c r="AQ2283" i="1" s="1"/>
  <c r="AQ2282" i="1" s="1"/>
  <c r="AP2286" i="1"/>
  <c r="AO2286" i="1"/>
  <c r="AO2285" i="1" s="1"/>
  <c r="AO2284" i="1" s="1"/>
  <c r="AO2283" i="1" s="1"/>
  <c r="AO2282" i="1" s="1"/>
  <c r="AN2286" i="1"/>
  <c r="AM2286" i="1"/>
  <c r="AM2285" i="1" s="1"/>
  <c r="AM2284" i="1" s="1"/>
  <c r="AM2283" i="1" s="1"/>
  <c r="AM2282" i="1" s="1"/>
  <c r="AL2286" i="1"/>
  <c r="AK2286" i="1"/>
  <c r="AK2285" i="1" s="1"/>
  <c r="AK2284" i="1" s="1"/>
  <c r="AK2283" i="1" s="1"/>
  <c r="AK2282" i="1" s="1"/>
  <c r="AJ2286" i="1"/>
  <c r="AF2286" i="1"/>
  <c r="AF2285" i="1" s="1"/>
  <c r="AF2284" i="1" s="1"/>
  <c r="AF2283" i="1" s="1"/>
  <c r="AF2282" i="1" s="1"/>
  <c r="AB2286" i="1"/>
  <c r="AB2285" i="1" s="1"/>
  <c r="AB2284" i="1" s="1"/>
  <c r="AB2283" i="1" s="1"/>
  <c r="AB2282" i="1" s="1"/>
  <c r="AA2286" i="1"/>
  <c r="Z2286" i="1"/>
  <c r="Z2285" i="1" s="1"/>
  <c r="Z2284" i="1" s="1"/>
  <c r="Z2283" i="1" s="1"/>
  <c r="Z2282" i="1" s="1"/>
  <c r="Y2286" i="1"/>
  <c r="X2286" i="1"/>
  <c r="X2285" i="1" s="1"/>
  <c r="X2284" i="1" s="1"/>
  <c r="X2283" i="1" s="1"/>
  <c r="X2282" i="1" s="1"/>
  <c r="W2286" i="1"/>
  <c r="V2286" i="1"/>
  <c r="V2285" i="1" s="1"/>
  <c r="V2284" i="1" s="1"/>
  <c r="V2283" i="1" s="1"/>
  <c r="V2282" i="1" s="1"/>
  <c r="U2286" i="1"/>
  <c r="U2285" i="1" s="1"/>
  <c r="U2284" i="1" s="1"/>
  <c r="U2283" i="1" s="1"/>
  <c r="U2282" i="1" s="1"/>
  <c r="T2286" i="1"/>
  <c r="T2285" i="1" s="1"/>
  <c r="T2284" i="1" s="1"/>
  <c r="T2283" i="1" s="1"/>
  <c r="T2282" i="1" s="1"/>
  <c r="S2286" i="1"/>
  <c r="R2286" i="1"/>
  <c r="R2285" i="1" s="1"/>
  <c r="R2284" i="1" s="1"/>
  <c r="R2283" i="1" s="1"/>
  <c r="R2282" i="1" s="1"/>
  <c r="Q2286" i="1"/>
  <c r="P2286" i="1"/>
  <c r="P2285" i="1" s="1"/>
  <c r="P2284" i="1" s="1"/>
  <c r="P2283" i="1" s="1"/>
  <c r="P2282" i="1" s="1"/>
  <c r="L2286" i="1"/>
  <c r="K2286" i="1"/>
  <c r="K2285" i="1" s="1"/>
  <c r="K2284" i="1" s="1"/>
  <c r="K2283" i="1" s="1"/>
  <c r="K2282" i="1" s="1"/>
  <c r="J2286" i="1"/>
  <c r="I2286" i="1"/>
  <c r="H2286" i="1"/>
  <c r="G2286" i="1"/>
  <c r="O2281" i="1"/>
  <c r="AE2281" i="1" s="1"/>
  <c r="AI2281" i="1" s="1"/>
  <c r="AU2281" i="1" s="1"/>
  <c r="BA2281" i="1" s="1"/>
  <c r="BR2281" i="1" s="1"/>
  <c r="N2281" i="1"/>
  <c r="AD2281" i="1" s="1"/>
  <c r="AH2281" i="1" s="1"/>
  <c r="AT2281" i="1" s="1"/>
  <c r="AZ2281" i="1" s="1"/>
  <c r="BO2281" i="1" s="1"/>
  <c r="BQ2281" i="1" s="1"/>
  <c r="M2281" i="1"/>
  <c r="AC2281" i="1" s="1"/>
  <c r="AG2281" i="1" s="1"/>
  <c r="AS2281" i="1" s="1"/>
  <c r="AY2281" i="1" s="1"/>
  <c r="BL2281" i="1" s="1"/>
  <c r="BN2281" i="1" s="1"/>
  <c r="BS2280" i="1"/>
  <c r="BS2279" i="1" s="1"/>
  <c r="BS2278" i="1" s="1"/>
  <c r="BK2280" i="1"/>
  <c r="BK2279" i="1" s="1"/>
  <c r="BK2278" i="1" s="1"/>
  <c r="BJ2280" i="1"/>
  <c r="BJ2279" i="1" s="1"/>
  <c r="BJ2278" i="1" s="1"/>
  <c r="BI2280" i="1"/>
  <c r="BI2279" i="1" s="1"/>
  <c r="BI2278" i="1" s="1"/>
  <c r="BH2280" i="1"/>
  <c r="BH2279" i="1" s="1"/>
  <c r="BH2278" i="1" s="1"/>
  <c r="BG2280" i="1"/>
  <c r="BG2279" i="1" s="1"/>
  <c r="BG2278" i="1" s="1"/>
  <c r="BF2280" i="1"/>
  <c r="BF2279" i="1" s="1"/>
  <c r="BF2278" i="1" s="1"/>
  <c r="BE2280" i="1"/>
  <c r="BE2279" i="1" s="1"/>
  <c r="BE2278" i="1" s="1"/>
  <c r="BD2280" i="1"/>
  <c r="BD2279" i="1" s="1"/>
  <c r="BD2278" i="1" s="1"/>
  <c r="BC2280" i="1"/>
  <c r="BC2279" i="1" s="1"/>
  <c r="BC2278" i="1" s="1"/>
  <c r="BB2280" i="1"/>
  <c r="BB2279" i="1" s="1"/>
  <c r="BB2278" i="1" s="1"/>
  <c r="AX2280" i="1"/>
  <c r="AX2279" i="1" s="1"/>
  <c r="AX2278" i="1" s="1"/>
  <c r="AW2280" i="1"/>
  <c r="AW2279" i="1" s="1"/>
  <c r="AW2278" i="1" s="1"/>
  <c r="AV2280" i="1"/>
  <c r="AV2279" i="1" s="1"/>
  <c r="AV2278" i="1" s="1"/>
  <c r="AR2280" i="1"/>
  <c r="AR2279" i="1" s="1"/>
  <c r="AR2278" i="1" s="1"/>
  <c r="AQ2280" i="1"/>
  <c r="AQ2279" i="1" s="1"/>
  <c r="AQ2278" i="1" s="1"/>
  <c r="AP2280" i="1"/>
  <c r="AP2279" i="1" s="1"/>
  <c r="AP2278" i="1" s="1"/>
  <c r="AO2280" i="1"/>
  <c r="AO2279" i="1" s="1"/>
  <c r="AO2278" i="1" s="1"/>
  <c r="AN2280" i="1"/>
  <c r="AN2279" i="1" s="1"/>
  <c r="AN2278" i="1" s="1"/>
  <c r="AM2280" i="1"/>
  <c r="AM2279" i="1" s="1"/>
  <c r="AM2278" i="1" s="1"/>
  <c r="AL2280" i="1"/>
  <c r="AL2279" i="1" s="1"/>
  <c r="AL2278" i="1" s="1"/>
  <c r="AK2280" i="1"/>
  <c r="AK2279" i="1" s="1"/>
  <c r="AK2278" i="1" s="1"/>
  <c r="AJ2280" i="1"/>
  <c r="AJ2279" i="1" s="1"/>
  <c r="AJ2278" i="1" s="1"/>
  <c r="AF2280" i="1"/>
  <c r="AF2279" i="1" s="1"/>
  <c r="AF2278" i="1" s="1"/>
  <c r="AB2280" i="1"/>
  <c r="AB2279" i="1" s="1"/>
  <c r="AB2278" i="1" s="1"/>
  <c r="AA2280" i="1"/>
  <c r="AA2279" i="1" s="1"/>
  <c r="AA2278" i="1" s="1"/>
  <c r="Z2280" i="1"/>
  <c r="Z2279" i="1" s="1"/>
  <c r="Z2278" i="1" s="1"/>
  <c r="Y2280" i="1"/>
  <c r="Y2279" i="1" s="1"/>
  <c r="Y2278" i="1" s="1"/>
  <c r="X2280" i="1"/>
  <c r="X2279" i="1" s="1"/>
  <c r="X2278" i="1" s="1"/>
  <c r="W2280" i="1"/>
  <c r="W2279" i="1" s="1"/>
  <c r="W2278" i="1" s="1"/>
  <c r="V2280" i="1"/>
  <c r="V2279" i="1" s="1"/>
  <c r="V2278" i="1" s="1"/>
  <c r="U2280" i="1"/>
  <c r="U2279" i="1" s="1"/>
  <c r="U2278" i="1" s="1"/>
  <c r="T2280" i="1"/>
  <c r="T2279" i="1" s="1"/>
  <c r="T2278" i="1" s="1"/>
  <c r="S2280" i="1"/>
  <c r="S2279" i="1" s="1"/>
  <c r="S2278" i="1" s="1"/>
  <c r="R2280" i="1"/>
  <c r="R2279" i="1" s="1"/>
  <c r="R2278" i="1" s="1"/>
  <c r="Q2280" i="1"/>
  <c r="Q2279" i="1" s="1"/>
  <c r="Q2278" i="1" s="1"/>
  <c r="P2280" i="1"/>
  <c r="P2279" i="1" s="1"/>
  <c r="P2278" i="1" s="1"/>
  <c r="L2280" i="1"/>
  <c r="L2279" i="1" s="1"/>
  <c r="L2278" i="1" s="1"/>
  <c r="K2280" i="1"/>
  <c r="J2280" i="1"/>
  <c r="J2279" i="1" s="1"/>
  <c r="J2278" i="1" s="1"/>
  <c r="I2280" i="1"/>
  <c r="H2280" i="1"/>
  <c r="H2279" i="1" s="1"/>
  <c r="H2278" i="1" s="1"/>
  <c r="G2280" i="1"/>
  <c r="G2279" i="1" s="1"/>
  <c r="G2278" i="1" s="1"/>
  <c r="O2277" i="1"/>
  <c r="AE2277" i="1" s="1"/>
  <c r="AI2277" i="1" s="1"/>
  <c r="AU2277" i="1" s="1"/>
  <c r="BA2277" i="1" s="1"/>
  <c r="BR2277" i="1" s="1"/>
  <c r="N2277" i="1"/>
  <c r="AD2277" i="1" s="1"/>
  <c r="AH2277" i="1" s="1"/>
  <c r="AT2277" i="1" s="1"/>
  <c r="AZ2277" i="1" s="1"/>
  <c r="BO2277" i="1" s="1"/>
  <c r="BQ2277" i="1" s="1"/>
  <c r="M2277" i="1"/>
  <c r="AC2277" i="1" s="1"/>
  <c r="AG2277" i="1" s="1"/>
  <c r="AS2277" i="1" s="1"/>
  <c r="AY2277" i="1" s="1"/>
  <c r="BL2277" i="1" s="1"/>
  <c r="BN2277" i="1" s="1"/>
  <c r="O2276" i="1"/>
  <c r="AE2276" i="1" s="1"/>
  <c r="AI2276" i="1" s="1"/>
  <c r="AU2276" i="1" s="1"/>
  <c r="BA2276" i="1" s="1"/>
  <c r="BR2276" i="1" s="1"/>
  <c r="M2276" i="1"/>
  <c r="AC2276" i="1" s="1"/>
  <c r="AG2276" i="1" s="1"/>
  <c r="AS2276" i="1" s="1"/>
  <c r="AY2276" i="1" s="1"/>
  <c r="BL2276" i="1" s="1"/>
  <c r="BN2276" i="1" s="1"/>
  <c r="I2276" i="1"/>
  <c r="H2276" i="1"/>
  <c r="N2276" i="1" s="1"/>
  <c r="AD2276" i="1" s="1"/>
  <c r="AH2276" i="1" s="1"/>
  <c r="AT2276" i="1" s="1"/>
  <c r="AZ2276" i="1" s="1"/>
  <c r="BO2276" i="1" s="1"/>
  <c r="BQ2276" i="1" s="1"/>
  <c r="G2276" i="1"/>
  <c r="N2275" i="1"/>
  <c r="AD2275" i="1" s="1"/>
  <c r="AH2275" i="1" s="1"/>
  <c r="AT2275" i="1" s="1"/>
  <c r="AZ2275" i="1" s="1"/>
  <c r="BO2275" i="1" s="1"/>
  <c r="BQ2275" i="1" s="1"/>
  <c r="I2275" i="1"/>
  <c r="O2275" i="1" s="1"/>
  <c r="AE2275" i="1" s="1"/>
  <c r="AI2275" i="1" s="1"/>
  <c r="AU2275" i="1" s="1"/>
  <c r="BA2275" i="1" s="1"/>
  <c r="BR2275" i="1" s="1"/>
  <c r="H2275" i="1"/>
  <c r="G2275" i="1"/>
  <c r="BS2274" i="1"/>
  <c r="BK2274" i="1"/>
  <c r="BJ2274" i="1"/>
  <c r="BI2274" i="1"/>
  <c r="BH2274" i="1"/>
  <c r="BG2274" i="1"/>
  <c r="BF2274" i="1"/>
  <c r="BE2274" i="1"/>
  <c r="BD2274" i="1"/>
  <c r="BC2274" i="1"/>
  <c r="BB2274" i="1"/>
  <c r="AX2274" i="1"/>
  <c r="AW2274" i="1"/>
  <c r="AV2274" i="1"/>
  <c r="AR2274" i="1"/>
  <c r="AQ2274" i="1"/>
  <c r="AP2274" i="1"/>
  <c r="AO2274" i="1"/>
  <c r="AN2274" i="1"/>
  <c r="AM2274" i="1"/>
  <c r="AL2274" i="1"/>
  <c r="AK2274" i="1"/>
  <c r="AJ2274" i="1"/>
  <c r="AF2274" i="1"/>
  <c r="AB2274" i="1"/>
  <c r="AA2274" i="1"/>
  <c r="Z2274" i="1"/>
  <c r="Y2274" i="1"/>
  <c r="X2274" i="1"/>
  <c r="W2274" i="1"/>
  <c r="V2274" i="1"/>
  <c r="U2274" i="1"/>
  <c r="T2274" i="1"/>
  <c r="S2274" i="1"/>
  <c r="R2274" i="1"/>
  <c r="Q2274" i="1"/>
  <c r="P2274" i="1"/>
  <c r="L2274" i="1"/>
  <c r="K2274" i="1"/>
  <c r="J2274" i="1"/>
  <c r="H2274" i="1"/>
  <c r="O2273" i="1"/>
  <c r="AE2273" i="1" s="1"/>
  <c r="AI2273" i="1" s="1"/>
  <c r="AU2273" i="1" s="1"/>
  <c r="BA2273" i="1" s="1"/>
  <c r="BR2273" i="1" s="1"/>
  <c r="N2273" i="1"/>
  <c r="AD2273" i="1" s="1"/>
  <c r="AH2273" i="1" s="1"/>
  <c r="AT2273" i="1" s="1"/>
  <c r="AZ2273" i="1" s="1"/>
  <c r="BO2273" i="1" s="1"/>
  <c r="BQ2273" i="1" s="1"/>
  <c r="M2273" i="1"/>
  <c r="AC2273" i="1" s="1"/>
  <c r="AG2273" i="1" s="1"/>
  <c r="AS2273" i="1" s="1"/>
  <c r="AY2273" i="1" s="1"/>
  <c r="BL2273" i="1" s="1"/>
  <c r="BN2273" i="1" s="1"/>
  <c r="O2272" i="1"/>
  <c r="AE2272" i="1" s="1"/>
  <c r="AI2272" i="1" s="1"/>
  <c r="AU2272" i="1" s="1"/>
  <c r="BA2272" i="1" s="1"/>
  <c r="BR2272" i="1" s="1"/>
  <c r="N2272" i="1"/>
  <c r="AD2272" i="1" s="1"/>
  <c r="AH2272" i="1" s="1"/>
  <c r="AT2272" i="1" s="1"/>
  <c r="AZ2272" i="1" s="1"/>
  <c r="BO2272" i="1" s="1"/>
  <c r="BQ2272" i="1" s="1"/>
  <c r="M2272" i="1"/>
  <c r="AC2272" i="1" s="1"/>
  <c r="AG2272" i="1" s="1"/>
  <c r="AS2272" i="1" s="1"/>
  <c r="AY2272" i="1" s="1"/>
  <c r="BL2272" i="1" s="1"/>
  <c r="BN2272" i="1" s="1"/>
  <c r="BS2271" i="1"/>
  <c r="BK2271" i="1"/>
  <c r="BJ2271" i="1"/>
  <c r="BI2271" i="1"/>
  <c r="BH2271" i="1"/>
  <c r="BG2271" i="1"/>
  <c r="BF2271" i="1"/>
  <c r="BE2271" i="1"/>
  <c r="BD2271" i="1"/>
  <c r="BC2271" i="1"/>
  <c r="BB2271" i="1"/>
  <c r="AX2271" i="1"/>
  <c r="AW2271" i="1"/>
  <c r="AV2271" i="1"/>
  <c r="AR2271" i="1"/>
  <c r="AQ2271" i="1"/>
  <c r="AP2271" i="1"/>
  <c r="AO2271" i="1"/>
  <c r="AN2271" i="1"/>
  <c r="AM2271" i="1"/>
  <c r="AL2271" i="1"/>
  <c r="AK2271" i="1"/>
  <c r="AJ2271" i="1"/>
  <c r="AF2271" i="1"/>
  <c r="AB2271" i="1"/>
  <c r="AA2271" i="1"/>
  <c r="Z2271" i="1"/>
  <c r="Y2271" i="1"/>
  <c r="X2271" i="1"/>
  <c r="W2271" i="1"/>
  <c r="V2271" i="1"/>
  <c r="U2271" i="1"/>
  <c r="T2271" i="1"/>
  <c r="S2271" i="1"/>
  <c r="R2271" i="1"/>
  <c r="Q2271" i="1"/>
  <c r="P2271" i="1"/>
  <c r="L2271" i="1"/>
  <c r="K2271" i="1"/>
  <c r="J2271" i="1"/>
  <c r="I2271" i="1"/>
  <c r="H2271" i="1"/>
  <c r="G2271" i="1"/>
  <c r="O2269" i="1"/>
  <c r="AE2269" i="1" s="1"/>
  <c r="AI2269" i="1" s="1"/>
  <c r="AU2269" i="1" s="1"/>
  <c r="BA2269" i="1" s="1"/>
  <c r="BR2269" i="1" s="1"/>
  <c r="N2269" i="1"/>
  <c r="AD2269" i="1" s="1"/>
  <c r="AH2269" i="1" s="1"/>
  <c r="AT2269" i="1" s="1"/>
  <c r="AZ2269" i="1" s="1"/>
  <c r="BO2269" i="1" s="1"/>
  <c r="BQ2269" i="1" s="1"/>
  <c r="M2269" i="1"/>
  <c r="AC2269" i="1" s="1"/>
  <c r="AG2269" i="1" s="1"/>
  <c r="AS2269" i="1" s="1"/>
  <c r="AY2269" i="1" s="1"/>
  <c r="BL2269" i="1" s="1"/>
  <c r="BN2269" i="1" s="1"/>
  <c r="BS2268" i="1"/>
  <c r="BK2268" i="1"/>
  <c r="BJ2268" i="1"/>
  <c r="BI2268" i="1"/>
  <c r="BH2268" i="1"/>
  <c r="BG2268" i="1"/>
  <c r="BF2268" i="1"/>
  <c r="BE2268" i="1"/>
  <c r="BD2268" i="1"/>
  <c r="BC2268" i="1"/>
  <c r="BB2268" i="1"/>
  <c r="AX2268" i="1"/>
  <c r="AW2268" i="1"/>
  <c r="AV2268" i="1"/>
  <c r="AR2268" i="1"/>
  <c r="AQ2268" i="1"/>
  <c r="AP2268" i="1"/>
  <c r="AO2268" i="1"/>
  <c r="AN2268" i="1"/>
  <c r="AM2268" i="1"/>
  <c r="AL2268" i="1"/>
  <c r="AK2268" i="1"/>
  <c r="AJ2268" i="1"/>
  <c r="AF2268" i="1"/>
  <c r="AB2268" i="1"/>
  <c r="AA2268" i="1"/>
  <c r="Z2268" i="1"/>
  <c r="Y2268" i="1"/>
  <c r="X2268" i="1"/>
  <c r="W2268" i="1"/>
  <c r="V2268" i="1"/>
  <c r="U2268" i="1"/>
  <c r="T2268" i="1"/>
  <c r="S2268" i="1"/>
  <c r="R2268" i="1"/>
  <c r="Q2268" i="1"/>
  <c r="P2268" i="1"/>
  <c r="L2268" i="1"/>
  <c r="K2268" i="1"/>
  <c r="J2268" i="1"/>
  <c r="I2268" i="1"/>
  <c r="H2268" i="1"/>
  <c r="G2268" i="1"/>
  <c r="O2267" i="1"/>
  <c r="AE2267" i="1" s="1"/>
  <c r="AI2267" i="1" s="1"/>
  <c r="AU2267" i="1" s="1"/>
  <c r="BA2267" i="1" s="1"/>
  <c r="BR2267" i="1" s="1"/>
  <c r="N2267" i="1"/>
  <c r="AD2267" i="1" s="1"/>
  <c r="AH2267" i="1" s="1"/>
  <c r="AT2267" i="1" s="1"/>
  <c r="AZ2267" i="1" s="1"/>
  <c r="BO2267" i="1" s="1"/>
  <c r="BQ2267" i="1" s="1"/>
  <c r="M2267" i="1"/>
  <c r="AC2267" i="1" s="1"/>
  <c r="AG2267" i="1" s="1"/>
  <c r="AS2267" i="1" s="1"/>
  <c r="AY2267" i="1" s="1"/>
  <c r="BL2267" i="1" s="1"/>
  <c r="BN2267" i="1" s="1"/>
  <c r="BS2266" i="1"/>
  <c r="BK2266" i="1"/>
  <c r="BJ2266" i="1"/>
  <c r="BI2266" i="1"/>
  <c r="BH2266" i="1"/>
  <c r="BG2266" i="1"/>
  <c r="BF2266" i="1"/>
  <c r="BE2266" i="1"/>
  <c r="BD2266" i="1"/>
  <c r="BC2266" i="1"/>
  <c r="BB2266" i="1"/>
  <c r="AX2266" i="1"/>
  <c r="AW2266" i="1"/>
  <c r="AV2266" i="1"/>
  <c r="AR2266" i="1"/>
  <c r="AQ2266" i="1"/>
  <c r="AP2266" i="1"/>
  <c r="AO2266" i="1"/>
  <c r="AN2266" i="1"/>
  <c r="AM2266" i="1"/>
  <c r="AL2266" i="1"/>
  <c r="AK2266" i="1"/>
  <c r="AJ2266" i="1"/>
  <c r="AF2266" i="1"/>
  <c r="AB2266" i="1"/>
  <c r="AA2266" i="1"/>
  <c r="Z2266" i="1"/>
  <c r="Y2266" i="1"/>
  <c r="X2266" i="1"/>
  <c r="W2266" i="1"/>
  <c r="V2266" i="1"/>
  <c r="U2266" i="1"/>
  <c r="T2266" i="1"/>
  <c r="S2266" i="1"/>
  <c r="R2266" i="1"/>
  <c r="Q2266" i="1"/>
  <c r="P2266" i="1"/>
  <c r="L2266" i="1"/>
  <c r="K2266" i="1"/>
  <c r="J2266" i="1"/>
  <c r="I2266" i="1"/>
  <c r="H2266" i="1"/>
  <c r="G2266" i="1"/>
  <c r="N2265" i="1"/>
  <c r="AD2265" i="1" s="1"/>
  <c r="AH2265" i="1" s="1"/>
  <c r="AT2265" i="1" s="1"/>
  <c r="AZ2265" i="1" s="1"/>
  <c r="BO2265" i="1" s="1"/>
  <c r="BQ2265" i="1" s="1"/>
  <c r="M2265" i="1"/>
  <c r="AC2265" i="1" s="1"/>
  <c r="AG2265" i="1" s="1"/>
  <c r="AS2265" i="1" s="1"/>
  <c r="AY2265" i="1" s="1"/>
  <c r="BL2265" i="1" s="1"/>
  <c r="BN2265" i="1" s="1"/>
  <c r="L2265" i="1"/>
  <c r="O2264" i="1"/>
  <c r="AE2264" i="1" s="1"/>
  <c r="AI2264" i="1" s="1"/>
  <c r="AU2264" i="1" s="1"/>
  <c r="BA2264" i="1" s="1"/>
  <c r="BR2264" i="1" s="1"/>
  <c r="N2264" i="1"/>
  <c r="AD2264" i="1" s="1"/>
  <c r="AH2264" i="1" s="1"/>
  <c r="AT2264" i="1" s="1"/>
  <c r="AZ2264" i="1" s="1"/>
  <c r="BO2264" i="1" s="1"/>
  <c r="BQ2264" i="1" s="1"/>
  <c r="M2264" i="1"/>
  <c r="AC2264" i="1" s="1"/>
  <c r="AG2264" i="1" s="1"/>
  <c r="AS2264" i="1" s="1"/>
  <c r="AY2264" i="1" s="1"/>
  <c r="BL2264" i="1" s="1"/>
  <c r="BN2264" i="1" s="1"/>
  <c r="BS2263" i="1"/>
  <c r="BK2263" i="1"/>
  <c r="BJ2263" i="1"/>
  <c r="BI2263" i="1"/>
  <c r="BH2263" i="1"/>
  <c r="BG2263" i="1"/>
  <c r="BF2263" i="1"/>
  <c r="BE2263" i="1"/>
  <c r="BD2263" i="1"/>
  <c r="BC2263" i="1"/>
  <c r="BB2263" i="1"/>
  <c r="AX2263" i="1"/>
  <c r="AW2263" i="1"/>
  <c r="AV2263" i="1"/>
  <c r="AR2263" i="1"/>
  <c r="AQ2263" i="1"/>
  <c r="AP2263" i="1"/>
  <c r="AO2263" i="1"/>
  <c r="AN2263" i="1"/>
  <c r="AM2263" i="1"/>
  <c r="AL2263" i="1"/>
  <c r="AK2263" i="1"/>
  <c r="AJ2263" i="1"/>
  <c r="AF2263" i="1"/>
  <c r="AB2263" i="1"/>
  <c r="AA2263" i="1"/>
  <c r="Z2263" i="1"/>
  <c r="Y2263" i="1"/>
  <c r="X2263" i="1"/>
  <c r="W2263" i="1"/>
  <c r="V2263" i="1"/>
  <c r="U2263" i="1"/>
  <c r="T2263" i="1"/>
  <c r="S2263" i="1"/>
  <c r="R2263" i="1"/>
  <c r="Q2263" i="1"/>
  <c r="P2263" i="1"/>
  <c r="K2263" i="1"/>
  <c r="J2263" i="1"/>
  <c r="I2263" i="1"/>
  <c r="H2263" i="1"/>
  <c r="G2263" i="1"/>
  <c r="O2262" i="1"/>
  <c r="AE2262" i="1" s="1"/>
  <c r="AI2262" i="1" s="1"/>
  <c r="AU2262" i="1" s="1"/>
  <c r="BA2262" i="1" s="1"/>
  <c r="BR2262" i="1" s="1"/>
  <c r="N2262" i="1"/>
  <c r="AD2262" i="1" s="1"/>
  <c r="AH2262" i="1" s="1"/>
  <c r="AT2262" i="1" s="1"/>
  <c r="AZ2262" i="1" s="1"/>
  <c r="BO2262" i="1" s="1"/>
  <c r="BQ2262" i="1" s="1"/>
  <c r="M2262" i="1"/>
  <c r="AC2262" i="1" s="1"/>
  <c r="AG2262" i="1" s="1"/>
  <c r="AS2262" i="1" s="1"/>
  <c r="AY2262" i="1" s="1"/>
  <c r="BL2262" i="1" s="1"/>
  <c r="BN2262" i="1" s="1"/>
  <c r="BS2261" i="1"/>
  <c r="BK2261" i="1"/>
  <c r="BJ2261" i="1"/>
  <c r="BI2261" i="1"/>
  <c r="BH2261" i="1"/>
  <c r="BG2261" i="1"/>
  <c r="BF2261" i="1"/>
  <c r="BE2261" i="1"/>
  <c r="BD2261" i="1"/>
  <c r="BC2261" i="1"/>
  <c r="BB2261" i="1"/>
  <c r="AX2261" i="1"/>
  <c r="AW2261" i="1"/>
  <c r="AV2261" i="1"/>
  <c r="AR2261" i="1"/>
  <c r="AQ2261" i="1"/>
  <c r="AP2261" i="1"/>
  <c r="AO2261" i="1"/>
  <c r="AN2261" i="1"/>
  <c r="AM2261" i="1"/>
  <c r="AL2261" i="1"/>
  <c r="AK2261" i="1"/>
  <c r="AJ2261" i="1"/>
  <c r="AF2261" i="1"/>
  <c r="AB2261" i="1"/>
  <c r="AA2261" i="1"/>
  <c r="Z2261" i="1"/>
  <c r="Y2261" i="1"/>
  <c r="X2261" i="1"/>
  <c r="W2261" i="1"/>
  <c r="V2261" i="1"/>
  <c r="U2261" i="1"/>
  <c r="T2261" i="1"/>
  <c r="S2261" i="1"/>
  <c r="R2261" i="1"/>
  <c r="Q2261" i="1"/>
  <c r="P2261" i="1"/>
  <c r="L2261" i="1"/>
  <c r="K2261" i="1"/>
  <c r="J2261" i="1"/>
  <c r="I2261" i="1"/>
  <c r="H2261" i="1"/>
  <c r="G2261" i="1"/>
  <c r="O2260" i="1"/>
  <c r="AE2260" i="1" s="1"/>
  <c r="AI2260" i="1" s="1"/>
  <c r="AU2260" i="1" s="1"/>
  <c r="BA2260" i="1" s="1"/>
  <c r="BR2260" i="1" s="1"/>
  <c r="M2260" i="1"/>
  <c r="AC2260" i="1" s="1"/>
  <c r="AG2260" i="1" s="1"/>
  <c r="AS2260" i="1" s="1"/>
  <c r="AY2260" i="1" s="1"/>
  <c r="BL2260" i="1" s="1"/>
  <c r="BN2260" i="1" s="1"/>
  <c r="L2260" i="1"/>
  <c r="K2260" i="1"/>
  <c r="N2260" i="1" s="1"/>
  <c r="AD2260" i="1" s="1"/>
  <c r="AH2260" i="1" s="1"/>
  <c r="AT2260" i="1" s="1"/>
  <c r="AZ2260" i="1" s="1"/>
  <c r="BO2260" i="1" s="1"/>
  <c r="BQ2260" i="1" s="1"/>
  <c r="J2260" i="1"/>
  <c r="J2259" i="1" s="1"/>
  <c r="BS2259" i="1"/>
  <c r="BK2259" i="1"/>
  <c r="BJ2259" i="1"/>
  <c r="BI2259" i="1"/>
  <c r="BH2259" i="1"/>
  <c r="BG2259" i="1"/>
  <c r="BF2259" i="1"/>
  <c r="BE2259" i="1"/>
  <c r="BD2259" i="1"/>
  <c r="BC2259" i="1"/>
  <c r="BB2259" i="1"/>
  <c r="AX2259" i="1"/>
  <c r="AW2259" i="1"/>
  <c r="AV2259" i="1"/>
  <c r="AR2259" i="1"/>
  <c r="AQ2259" i="1"/>
  <c r="AP2259" i="1"/>
  <c r="AO2259" i="1"/>
  <c r="AN2259" i="1"/>
  <c r="AM2259" i="1"/>
  <c r="AL2259" i="1"/>
  <c r="AK2259" i="1"/>
  <c r="AJ2259" i="1"/>
  <c r="AF2259" i="1"/>
  <c r="AB2259" i="1"/>
  <c r="AA2259" i="1"/>
  <c r="Z2259" i="1"/>
  <c r="Y2259" i="1"/>
  <c r="X2259" i="1"/>
  <c r="W2259" i="1"/>
  <c r="V2259" i="1"/>
  <c r="U2259" i="1"/>
  <c r="T2259" i="1"/>
  <c r="S2259" i="1"/>
  <c r="R2259" i="1"/>
  <c r="Q2259" i="1"/>
  <c r="P2259" i="1"/>
  <c r="L2259" i="1"/>
  <c r="K2259" i="1"/>
  <c r="I2259" i="1"/>
  <c r="H2259" i="1"/>
  <c r="G2259" i="1"/>
  <c r="O2256" i="1"/>
  <c r="AE2256" i="1" s="1"/>
  <c r="AI2256" i="1" s="1"/>
  <c r="AU2256" i="1" s="1"/>
  <c r="BA2256" i="1" s="1"/>
  <c r="BR2256" i="1" s="1"/>
  <c r="N2256" i="1"/>
  <c r="AD2256" i="1" s="1"/>
  <c r="AH2256" i="1" s="1"/>
  <c r="AT2256" i="1" s="1"/>
  <c r="AZ2256" i="1" s="1"/>
  <c r="BO2256" i="1" s="1"/>
  <c r="BQ2256" i="1" s="1"/>
  <c r="M2256" i="1"/>
  <c r="AC2256" i="1" s="1"/>
  <c r="AG2256" i="1" s="1"/>
  <c r="AS2256" i="1" s="1"/>
  <c r="AY2256" i="1" s="1"/>
  <c r="BL2256" i="1" s="1"/>
  <c r="BN2256" i="1" s="1"/>
  <c r="BS2255" i="1"/>
  <c r="BS2254" i="1" s="1"/>
  <c r="BS2253" i="1" s="1"/>
  <c r="BK2255" i="1"/>
  <c r="BK2254" i="1" s="1"/>
  <c r="BK2253" i="1" s="1"/>
  <c r="BJ2255" i="1"/>
  <c r="BJ2254" i="1" s="1"/>
  <c r="BJ2253" i="1" s="1"/>
  <c r="BI2255" i="1"/>
  <c r="BI2254" i="1" s="1"/>
  <c r="BI2253" i="1" s="1"/>
  <c r="BH2255" i="1"/>
  <c r="BH2254" i="1" s="1"/>
  <c r="BH2253" i="1" s="1"/>
  <c r="BG2255" i="1"/>
  <c r="BG2254" i="1" s="1"/>
  <c r="BG2253" i="1" s="1"/>
  <c r="BF2255" i="1"/>
  <c r="BF2254" i="1" s="1"/>
  <c r="BF2253" i="1" s="1"/>
  <c r="BE2255" i="1"/>
  <c r="BD2255" i="1"/>
  <c r="BD2254" i="1" s="1"/>
  <c r="BD2253" i="1" s="1"/>
  <c r="BC2255" i="1"/>
  <c r="BC2254" i="1" s="1"/>
  <c r="BC2253" i="1" s="1"/>
  <c r="BB2255" i="1"/>
  <c r="BB2254" i="1" s="1"/>
  <c r="BB2253" i="1" s="1"/>
  <c r="AX2255" i="1"/>
  <c r="AX2254" i="1" s="1"/>
  <c r="AX2253" i="1" s="1"/>
  <c r="AW2255" i="1"/>
  <c r="AW2254" i="1" s="1"/>
  <c r="AW2253" i="1" s="1"/>
  <c r="AV2255" i="1"/>
  <c r="AV2254" i="1" s="1"/>
  <c r="AV2253" i="1" s="1"/>
  <c r="AR2255" i="1"/>
  <c r="AR2254" i="1" s="1"/>
  <c r="AR2253" i="1" s="1"/>
  <c r="AQ2255" i="1"/>
  <c r="AQ2254" i="1" s="1"/>
  <c r="AQ2253" i="1" s="1"/>
  <c r="AP2255" i="1"/>
  <c r="AP2254" i="1" s="1"/>
  <c r="AP2253" i="1" s="1"/>
  <c r="AO2255" i="1"/>
  <c r="AO2254" i="1" s="1"/>
  <c r="AO2253" i="1" s="1"/>
  <c r="AN2255" i="1"/>
  <c r="AN2254" i="1" s="1"/>
  <c r="AN2253" i="1" s="1"/>
  <c r="AM2255" i="1"/>
  <c r="AM2254" i="1" s="1"/>
  <c r="AM2253" i="1" s="1"/>
  <c r="AL2255" i="1"/>
  <c r="AL2254" i="1" s="1"/>
  <c r="AL2253" i="1" s="1"/>
  <c r="AK2255" i="1"/>
  <c r="AK2254" i="1" s="1"/>
  <c r="AK2253" i="1" s="1"/>
  <c r="AJ2255" i="1"/>
  <c r="AJ2254" i="1" s="1"/>
  <c r="AJ2253" i="1" s="1"/>
  <c r="AF2255" i="1"/>
  <c r="AF2254" i="1" s="1"/>
  <c r="AF2253" i="1" s="1"/>
  <c r="AB2255" i="1"/>
  <c r="AB2254" i="1" s="1"/>
  <c r="AB2253" i="1" s="1"/>
  <c r="AA2255" i="1"/>
  <c r="AA2254" i="1" s="1"/>
  <c r="AA2253" i="1" s="1"/>
  <c r="Z2255" i="1"/>
  <c r="Z2254" i="1" s="1"/>
  <c r="Z2253" i="1" s="1"/>
  <c r="Y2255" i="1"/>
  <c r="Y2254" i="1" s="1"/>
  <c r="Y2253" i="1" s="1"/>
  <c r="X2255" i="1"/>
  <c r="X2254" i="1" s="1"/>
  <c r="X2253" i="1" s="1"/>
  <c r="W2255" i="1"/>
  <c r="W2254" i="1" s="1"/>
  <c r="W2253" i="1" s="1"/>
  <c r="V2255" i="1"/>
  <c r="V2254" i="1" s="1"/>
  <c r="V2253" i="1" s="1"/>
  <c r="U2255" i="1"/>
  <c r="U2254" i="1" s="1"/>
  <c r="U2253" i="1" s="1"/>
  <c r="T2255" i="1"/>
  <c r="T2254" i="1" s="1"/>
  <c r="T2253" i="1" s="1"/>
  <c r="S2255" i="1"/>
  <c r="S2254" i="1" s="1"/>
  <c r="S2253" i="1" s="1"/>
  <c r="R2255" i="1"/>
  <c r="R2254" i="1" s="1"/>
  <c r="R2253" i="1" s="1"/>
  <c r="Q2255" i="1"/>
  <c r="Q2254" i="1" s="1"/>
  <c r="Q2253" i="1" s="1"/>
  <c r="P2255" i="1"/>
  <c r="P2254" i="1" s="1"/>
  <c r="P2253" i="1" s="1"/>
  <c r="L2255" i="1"/>
  <c r="L2254" i="1" s="1"/>
  <c r="L2253" i="1" s="1"/>
  <c r="K2255" i="1"/>
  <c r="K2254" i="1" s="1"/>
  <c r="K2253" i="1" s="1"/>
  <c r="J2255" i="1"/>
  <c r="I2255" i="1"/>
  <c r="I2254" i="1" s="1"/>
  <c r="H2255" i="1"/>
  <c r="G2255" i="1"/>
  <c r="G2254" i="1" s="1"/>
  <c r="G2253" i="1" s="1"/>
  <c r="BE2254" i="1"/>
  <c r="BE2253" i="1" s="1"/>
  <c r="O2249" i="1"/>
  <c r="AE2249" i="1" s="1"/>
  <c r="AI2249" i="1" s="1"/>
  <c r="AU2249" i="1" s="1"/>
  <c r="BA2249" i="1" s="1"/>
  <c r="BR2249" i="1" s="1"/>
  <c r="N2249" i="1"/>
  <c r="AD2249" i="1" s="1"/>
  <c r="AH2249" i="1" s="1"/>
  <c r="AT2249" i="1" s="1"/>
  <c r="AZ2249" i="1" s="1"/>
  <c r="BO2249" i="1" s="1"/>
  <c r="BQ2249" i="1" s="1"/>
  <c r="M2249" i="1"/>
  <c r="AC2249" i="1" s="1"/>
  <c r="AG2249" i="1" s="1"/>
  <c r="AS2249" i="1" s="1"/>
  <c r="AY2249" i="1" s="1"/>
  <c r="BL2249" i="1" s="1"/>
  <c r="BN2249" i="1" s="1"/>
  <c r="O2248" i="1"/>
  <c r="AE2248" i="1" s="1"/>
  <c r="AI2248" i="1" s="1"/>
  <c r="AU2248" i="1" s="1"/>
  <c r="BA2248" i="1" s="1"/>
  <c r="BR2248" i="1" s="1"/>
  <c r="N2248" i="1"/>
  <c r="AD2248" i="1" s="1"/>
  <c r="AH2248" i="1" s="1"/>
  <c r="AT2248" i="1" s="1"/>
  <c r="AZ2248" i="1" s="1"/>
  <c r="BO2248" i="1" s="1"/>
  <c r="BQ2248" i="1" s="1"/>
  <c r="M2248" i="1"/>
  <c r="AC2248" i="1" s="1"/>
  <c r="AG2248" i="1" s="1"/>
  <c r="AS2248" i="1" s="1"/>
  <c r="AY2248" i="1" s="1"/>
  <c r="BL2248" i="1" s="1"/>
  <c r="BN2248" i="1" s="1"/>
  <c r="BS2247" i="1"/>
  <c r="BK2247" i="1"/>
  <c r="BJ2247" i="1"/>
  <c r="BI2247" i="1"/>
  <c r="BH2247" i="1"/>
  <c r="BG2247" i="1"/>
  <c r="BF2247" i="1"/>
  <c r="BE2247" i="1"/>
  <c r="BD2247" i="1"/>
  <c r="BC2247" i="1"/>
  <c r="BB2247" i="1"/>
  <c r="AX2247" i="1"/>
  <c r="AW2247" i="1"/>
  <c r="AV2247" i="1"/>
  <c r="AR2247" i="1"/>
  <c r="AQ2247" i="1"/>
  <c r="AP2247" i="1"/>
  <c r="AO2247" i="1"/>
  <c r="AN2247" i="1"/>
  <c r="AM2247" i="1"/>
  <c r="AL2247" i="1"/>
  <c r="AK2247" i="1"/>
  <c r="AJ2247" i="1"/>
  <c r="AF2247" i="1"/>
  <c r="AB2247" i="1"/>
  <c r="AA2247" i="1"/>
  <c r="Z2247" i="1"/>
  <c r="Y2247" i="1"/>
  <c r="X2247" i="1"/>
  <c r="W2247" i="1"/>
  <c r="V2247" i="1"/>
  <c r="U2247" i="1"/>
  <c r="T2247" i="1"/>
  <c r="S2247" i="1"/>
  <c r="R2247" i="1"/>
  <c r="Q2247" i="1"/>
  <c r="P2247" i="1"/>
  <c r="L2247" i="1"/>
  <c r="K2247" i="1"/>
  <c r="J2247" i="1"/>
  <c r="I2247" i="1"/>
  <c r="H2247" i="1"/>
  <c r="G2247" i="1"/>
  <c r="O2246" i="1"/>
  <c r="AE2246" i="1" s="1"/>
  <c r="AI2246" i="1" s="1"/>
  <c r="AU2246" i="1" s="1"/>
  <c r="BA2246" i="1" s="1"/>
  <c r="BR2246" i="1" s="1"/>
  <c r="N2246" i="1"/>
  <c r="AD2246" i="1" s="1"/>
  <c r="AH2246" i="1" s="1"/>
  <c r="AT2246" i="1" s="1"/>
  <c r="AZ2246" i="1" s="1"/>
  <c r="BO2246" i="1" s="1"/>
  <c r="BQ2246" i="1" s="1"/>
  <c r="M2246" i="1"/>
  <c r="AC2246" i="1" s="1"/>
  <c r="AG2246" i="1" s="1"/>
  <c r="AS2246" i="1" s="1"/>
  <c r="AY2246" i="1" s="1"/>
  <c r="BL2246" i="1" s="1"/>
  <c r="BN2246" i="1" s="1"/>
  <c r="BS2245" i="1"/>
  <c r="BK2245" i="1"/>
  <c r="BJ2245" i="1"/>
  <c r="BI2245" i="1"/>
  <c r="BH2245" i="1"/>
  <c r="BG2245" i="1"/>
  <c r="BF2245" i="1"/>
  <c r="BE2245" i="1"/>
  <c r="BD2245" i="1"/>
  <c r="BC2245" i="1"/>
  <c r="BB2245" i="1"/>
  <c r="AX2245" i="1"/>
  <c r="AW2245" i="1"/>
  <c r="AV2245" i="1"/>
  <c r="AR2245" i="1"/>
  <c r="AQ2245" i="1"/>
  <c r="AP2245" i="1"/>
  <c r="AO2245" i="1"/>
  <c r="AN2245" i="1"/>
  <c r="AM2245" i="1"/>
  <c r="AL2245" i="1"/>
  <c r="AK2245" i="1"/>
  <c r="AJ2245" i="1"/>
  <c r="AF2245" i="1"/>
  <c r="AB2245" i="1"/>
  <c r="AA2245" i="1"/>
  <c r="Z2245" i="1"/>
  <c r="Y2245" i="1"/>
  <c r="X2245" i="1"/>
  <c r="W2245" i="1"/>
  <c r="V2245" i="1"/>
  <c r="U2245" i="1"/>
  <c r="T2245" i="1"/>
  <c r="S2245" i="1"/>
  <c r="R2245" i="1"/>
  <c r="Q2245" i="1"/>
  <c r="P2245" i="1"/>
  <c r="L2245" i="1"/>
  <c r="K2245" i="1"/>
  <c r="J2245" i="1"/>
  <c r="I2245" i="1"/>
  <c r="H2245" i="1"/>
  <c r="G2245" i="1"/>
  <c r="BR2244" i="1"/>
  <c r="BO2244" i="1"/>
  <c r="BQ2244" i="1" s="1"/>
  <c r="BL2244" i="1"/>
  <c r="BN2244" i="1" s="1"/>
  <c r="BS2243" i="1"/>
  <c r="BK2243" i="1"/>
  <c r="BJ2243" i="1"/>
  <c r="BI2243" i="1"/>
  <c r="BH2243" i="1"/>
  <c r="BG2243" i="1"/>
  <c r="BF2243" i="1"/>
  <c r="BE2243" i="1"/>
  <c r="BD2243" i="1"/>
  <c r="BC2243" i="1"/>
  <c r="BB2243" i="1"/>
  <c r="AE2238" i="1"/>
  <c r="AI2238" i="1" s="1"/>
  <c r="AU2238" i="1" s="1"/>
  <c r="BA2238" i="1" s="1"/>
  <c r="BR2238" i="1" s="1"/>
  <c r="AD2238" i="1"/>
  <c r="AH2238" i="1" s="1"/>
  <c r="AT2238" i="1" s="1"/>
  <c r="AZ2238" i="1" s="1"/>
  <c r="BO2238" i="1" s="1"/>
  <c r="BQ2238" i="1" s="1"/>
  <c r="AC2238" i="1"/>
  <c r="AG2238" i="1" s="1"/>
  <c r="AS2238" i="1" s="1"/>
  <c r="AY2238" i="1" s="1"/>
  <c r="BL2238" i="1" s="1"/>
  <c r="BN2238" i="1" s="1"/>
  <c r="BS2237" i="1"/>
  <c r="BS2236" i="1" s="1"/>
  <c r="BS2235" i="1" s="1"/>
  <c r="BS2234" i="1" s="1"/>
  <c r="BS2233" i="1" s="1"/>
  <c r="BK2237" i="1"/>
  <c r="BJ2237" i="1"/>
  <c r="BJ2236" i="1" s="1"/>
  <c r="BJ2235" i="1" s="1"/>
  <c r="BJ2234" i="1" s="1"/>
  <c r="BJ2233" i="1" s="1"/>
  <c r="BI2237" i="1"/>
  <c r="BI2236" i="1" s="1"/>
  <c r="BI2235" i="1" s="1"/>
  <c r="BI2234" i="1" s="1"/>
  <c r="BI2233" i="1" s="1"/>
  <c r="BH2237" i="1"/>
  <c r="BH2236" i="1" s="1"/>
  <c r="BH2235" i="1" s="1"/>
  <c r="BH2234" i="1" s="1"/>
  <c r="BH2233" i="1" s="1"/>
  <c r="BG2237" i="1"/>
  <c r="BG2236" i="1" s="1"/>
  <c r="BG2235" i="1" s="1"/>
  <c r="BG2234" i="1" s="1"/>
  <c r="BG2233" i="1" s="1"/>
  <c r="BF2237" i="1"/>
  <c r="BF2236" i="1" s="1"/>
  <c r="BF2235" i="1" s="1"/>
  <c r="BF2234" i="1" s="1"/>
  <c r="BF2233" i="1" s="1"/>
  <c r="BE2237" i="1"/>
  <c r="BE2236" i="1" s="1"/>
  <c r="BE2235" i="1" s="1"/>
  <c r="BE2234" i="1" s="1"/>
  <c r="BE2233" i="1" s="1"/>
  <c r="BD2237" i="1"/>
  <c r="BD2236" i="1" s="1"/>
  <c r="BD2235" i="1" s="1"/>
  <c r="BD2234" i="1" s="1"/>
  <c r="BD2233" i="1" s="1"/>
  <c r="BC2237" i="1"/>
  <c r="BC2236" i="1" s="1"/>
  <c r="BC2235" i="1" s="1"/>
  <c r="BC2234" i="1" s="1"/>
  <c r="BC2233" i="1" s="1"/>
  <c r="BB2237" i="1"/>
  <c r="BB2236" i="1" s="1"/>
  <c r="BB2235" i="1" s="1"/>
  <c r="BB2234" i="1" s="1"/>
  <c r="BB2233" i="1" s="1"/>
  <c r="AX2237" i="1"/>
  <c r="AX2236" i="1" s="1"/>
  <c r="AX2235" i="1" s="1"/>
  <c r="AX2234" i="1" s="1"/>
  <c r="AX2233" i="1" s="1"/>
  <c r="AW2237" i="1"/>
  <c r="AW2236" i="1" s="1"/>
  <c r="AW2235" i="1" s="1"/>
  <c r="AW2234" i="1" s="1"/>
  <c r="AW2233" i="1" s="1"/>
  <c r="AV2237" i="1"/>
  <c r="AV2236" i="1" s="1"/>
  <c r="AV2235" i="1" s="1"/>
  <c r="AV2234" i="1" s="1"/>
  <c r="AV2233" i="1" s="1"/>
  <c r="AR2237" i="1"/>
  <c r="AR2236" i="1" s="1"/>
  <c r="AR2235" i="1" s="1"/>
  <c r="AR2234" i="1" s="1"/>
  <c r="AR2233" i="1" s="1"/>
  <c r="AQ2237" i="1"/>
  <c r="AQ2236" i="1" s="1"/>
  <c r="AQ2235" i="1" s="1"/>
  <c r="AQ2234" i="1" s="1"/>
  <c r="AQ2233" i="1" s="1"/>
  <c r="AP2237" i="1"/>
  <c r="AP2236" i="1" s="1"/>
  <c r="AP2235" i="1" s="1"/>
  <c r="AP2234" i="1" s="1"/>
  <c r="AP2233" i="1" s="1"/>
  <c r="AO2237" i="1"/>
  <c r="AO2236" i="1" s="1"/>
  <c r="AO2235" i="1" s="1"/>
  <c r="AO2234" i="1" s="1"/>
  <c r="AO2233" i="1" s="1"/>
  <c r="AN2237" i="1"/>
  <c r="AN2236" i="1" s="1"/>
  <c r="AN2235" i="1" s="1"/>
  <c r="AN2234" i="1" s="1"/>
  <c r="AN2233" i="1" s="1"/>
  <c r="AM2237" i="1"/>
  <c r="AM2236" i="1" s="1"/>
  <c r="AM2235" i="1" s="1"/>
  <c r="AM2234" i="1" s="1"/>
  <c r="AM2233" i="1" s="1"/>
  <c r="AL2237" i="1"/>
  <c r="AL2236" i="1" s="1"/>
  <c r="AL2235" i="1" s="1"/>
  <c r="AL2234" i="1" s="1"/>
  <c r="AL2233" i="1" s="1"/>
  <c r="AK2237" i="1"/>
  <c r="AK2236" i="1" s="1"/>
  <c r="AK2235" i="1" s="1"/>
  <c r="AK2234" i="1" s="1"/>
  <c r="AK2233" i="1" s="1"/>
  <c r="AJ2237" i="1"/>
  <c r="AJ2236" i="1" s="1"/>
  <c r="AJ2235" i="1" s="1"/>
  <c r="AJ2234" i="1" s="1"/>
  <c r="AJ2233" i="1" s="1"/>
  <c r="AF2237" i="1"/>
  <c r="AF2236" i="1" s="1"/>
  <c r="AF2235" i="1" s="1"/>
  <c r="AF2234" i="1" s="1"/>
  <c r="AF2233" i="1" s="1"/>
  <c r="AB2237" i="1"/>
  <c r="AB2236" i="1" s="1"/>
  <c r="AB2235" i="1" s="1"/>
  <c r="AB2234" i="1" s="1"/>
  <c r="AB2233" i="1" s="1"/>
  <c r="AA2237" i="1"/>
  <c r="AA2236" i="1" s="1"/>
  <c r="AA2235" i="1" s="1"/>
  <c r="AA2234" i="1" s="1"/>
  <c r="AA2233" i="1" s="1"/>
  <c r="Z2237" i="1"/>
  <c r="Z2236" i="1" s="1"/>
  <c r="Y2237" i="1"/>
  <c r="Y2236" i="1" s="1"/>
  <c r="Y2235" i="1" s="1"/>
  <c r="Y2234" i="1" s="1"/>
  <c r="Y2233" i="1" s="1"/>
  <c r="X2237" i="1"/>
  <c r="X2236" i="1" s="1"/>
  <c r="X2235" i="1" s="1"/>
  <c r="X2234" i="1" s="1"/>
  <c r="X2233" i="1" s="1"/>
  <c r="W2237" i="1"/>
  <c r="W2236" i="1" s="1"/>
  <c r="W2235" i="1" s="1"/>
  <c r="W2234" i="1" s="1"/>
  <c r="W2233" i="1" s="1"/>
  <c r="V2237" i="1"/>
  <c r="V2236" i="1" s="1"/>
  <c r="U2237" i="1"/>
  <c r="U2236" i="1" s="1"/>
  <c r="U2235" i="1" s="1"/>
  <c r="U2234" i="1" s="1"/>
  <c r="U2233" i="1" s="1"/>
  <c r="T2237" i="1"/>
  <c r="T2236" i="1" s="1"/>
  <c r="T2235" i="1" s="1"/>
  <c r="T2234" i="1" s="1"/>
  <c r="T2233" i="1" s="1"/>
  <c r="S2237" i="1"/>
  <c r="S2236" i="1" s="1"/>
  <c r="S2235" i="1" s="1"/>
  <c r="S2234" i="1" s="1"/>
  <c r="S2233" i="1" s="1"/>
  <c r="R2237" i="1"/>
  <c r="R2236" i="1" s="1"/>
  <c r="Q2237" i="1"/>
  <c r="Q2236" i="1" s="1"/>
  <c r="Q2235" i="1" s="1"/>
  <c r="Q2234" i="1" s="1"/>
  <c r="Q2233" i="1" s="1"/>
  <c r="P2237" i="1"/>
  <c r="P2236" i="1" s="1"/>
  <c r="P2235" i="1" s="1"/>
  <c r="P2234" i="1" s="1"/>
  <c r="P2233" i="1" s="1"/>
  <c r="BK2236" i="1"/>
  <c r="BK2235" i="1" s="1"/>
  <c r="BK2234" i="1" s="1"/>
  <c r="BK2233" i="1" s="1"/>
  <c r="O2231" i="1"/>
  <c r="AE2231" i="1" s="1"/>
  <c r="AI2231" i="1" s="1"/>
  <c r="AU2231" i="1" s="1"/>
  <c r="BA2231" i="1" s="1"/>
  <c r="BR2231" i="1" s="1"/>
  <c r="N2231" i="1"/>
  <c r="AD2231" i="1" s="1"/>
  <c r="AH2231" i="1" s="1"/>
  <c r="AT2231" i="1" s="1"/>
  <c r="AZ2231" i="1" s="1"/>
  <c r="BO2231" i="1" s="1"/>
  <c r="BQ2231" i="1" s="1"/>
  <c r="M2231" i="1"/>
  <c r="AC2231" i="1" s="1"/>
  <c r="AG2231" i="1" s="1"/>
  <c r="AS2231" i="1" s="1"/>
  <c r="AY2231" i="1" s="1"/>
  <c r="BL2231" i="1" s="1"/>
  <c r="BN2231" i="1" s="1"/>
  <c r="BS2230" i="1"/>
  <c r="BS2229" i="1" s="1"/>
  <c r="BS2228" i="1" s="1"/>
  <c r="BS2227" i="1" s="1"/>
  <c r="BS2226" i="1" s="1"/>
  <c r="BS2225" i="1" s="1"/>
  <c r="BK2230" i="1"/>
  <c r="BK2229" i="1" s="1"/>
  <c r="BK2228" i="1" s="1"/>
  <c r="BK2227" i="1" s="1"/>
  <c r="BK2226" i="1" s="1"/>
  <c r="BK2225" i="1" s="1"/>
  <c r="BJ2230" i="1"/>
  <c r="BJ2229" i="1" s="1"/>
  <c r="BJ2228" i="1" s="1"/>
  <c r="BJ2227" i="1" s="1"/>
  <c r="BJ2226" i="1" s="1"/>
  <c r="BJ2225" i="1" s="1"/>
  <c r="BI2230" i="1"/>
  <c r="BI2229" i="1" s="1"/>
  <c r="BI2228" i="1" s="1"/>
  <c r="BI2227" i="1" s="1"/>
  <c r="BI2226" i="1" s="1"/>
  <c r="BI2225" i="1" s="1"/>
  <c r="BH2230" i="1"/>
  <c r="BH2229" i="1" s="1"/>
  <c r="BH2228" i="1" s="1"/>
  <c r="BH2227" i="1" s="1"/>
  <c r="BH2226" i="1" s="1"/>
  <c r="BH2225" i="1" s="1"/>
  <c r="BG2230" i="1"/>
  <c r="BG2229" i="1" s="1"/>
  <c r="BG2228" i="1" s="1"/>
  <c r="BG2227" i="1" s="1"/>
  <c r="BG2226" i="1" s="1"/>
  <c r="BG2225" i="1" s="1"/>
  <c r="BF2230" i="1"/>
  <c r="BF2229" i="1" s="1"/>
  <c r="BF2228" i="1" s="1"/>
  <c r="BF2227" i="1" s="1"/>
  <c r="BF2226" i="1" s="1"/>
  <c r="BF2225" i="1" s="1"/>
  <c r="BE2230" i="1"/>
  <c r="BE2229" i="1" s="1"/>
  <c r="BE2228" i="1" s="1"/>
  <c r="BE2227" i="1" s="1"/>
  <c r="BE2226" i="1" s="1"/>
  <c r="BE2225" i="1" s="1"/>
  <c r="BD2230" i="1"/>
  <c r="BD2229" i="1" s="1"/>
  <c r="BD2228" i="1" s="1"/>
  <c r="BD2227" i="1" s="1"/>
  <c r="BD2226" i="1" s="1"/>
  <c r="BD2225" i="1" s="1"/>
  <c r="BC2230" i="1"/>
  <c r="BC2229" i="1" s="1"/>
  <c r="BC2228" i="1" s="1"/>
  <c r="BC2227" i="1" s="1"/>
  <c r="BC2226" i="1" s="1"/>
  <c r="BC2225" i="1" s="1"/>
  <c r="BB2230" i="1"/>
  <c r="BB2229" i="1" s="1"/>
  <c r="BB2228" i="1" s="1"/>
  <c r="BB2227" i="1" s="1"/>
  <c r="BB2226" i="1" s="1"/>
  <c r="BB2225" i="1" s="1"/>
  <c r="AX2230" i="1"/>
  <c r="AW2230" i="1"/>
  <c r="AW2229" i="1" s="1"/>
  <c r="AW2228" i="1" s="1"/>
  <c r="AW2227" i="1" s="1"/>
  <c r="AW2226" i="1" s="1"/>
  <c r="AW2225" i="1" s="1"/>
  <c r="AV2230" i="1"/>
  <c r="AV2229" i="1" s="1"/>
  <c r="AV2228" i="1" s="1"/>
  <c r="AV2227" i="1" s="1"/>
  <c r="AV2226" i="1" s="1"/>
  <c r="AV2225" i="1" s="1"/>
  <c r="AR2230" i="1"/>
  <c r="AR2229" i="1" s="1"/>
  <c r="AR2228" i="1" s="1"/>
  <c r="AR2227" i="1" s="1"/>
  <c r="AR2226" i="1" s="1"/>
  <c r="AR2225" i="1" s="1"/>
  <c r="AQ2230" i="1"/>
  <c r="AQ2229" i="1" s="1"/>
  <c r="AQ2228" i="1" s="1"/>
  <c r="AQ2227" i="1" s="1"/>
  <c r="AQ2226" i="1" s="1"/>
  <c r="AQ2225" i="1" s="1"/>
  <c r="AP2230" i="1"/>
  <c r="AP2229" i="1" s="1"/>
  <c r="AP2228" i="1" s="1"/>
  <c r="AP2227" i="1" s="1"/>
  <c r="AP2226" i="1" s="1"/>
  <c r="AP2225" i="1" s="1"/>
  <c r="AO2230" i="1"/>
  <c r="AO2229" i="1" s="1"/>
  <c r="AO2228" i="1" s="1"/>
  <c r="AO2227" i="1" s="1"/>
  <c r="AO2226" i="1" s="1"/>
  <c r="AO2225" i="1" s="1"/>
  <c r="AN2230" i="1"/>
  <c r="AN2229" i="1" s="1"/>
  <c r="AN2228" i="1" s="1"/>
  <c r="AN2227" i="1" s="1"/>
  <c r="AN2226" i="1" s="1"/>
  <c r="AN2225" i="1" s="1"/>
  <c r="AM2230" i="1"/>
  <c r="AM2229" i="1" s="1"/>
  <c r="AM2228" i="1" s="1"/>
  <c r="AM2227" i="1" s="1"/>
  <c r="AM2226" i="1" s="1"/>
  <c r="AM2225" i="1" s="1"/>
  <c r="AL2230" i="1"/>
  <c r="AL2229" i="1" s="1"/>
  <c r="AL2228" i="1" s="1"/>
  <c r="AL2227" i="1" s="1"/>
  <c r="AL2226" i="1" s="1"/>
  <c r="AL2225" i="1" s="1"/>
  <c r="AK2230" i="1"/>
  <c r="AK2229" i="1" s="1"/>
  <c r="AK2228" i="1" s="1"/>
  <c r="AK2227" i="1" s="1"/>
  <c r="AK2226" i="1" s="1"/>
  <c r="AK2225" i="1" s="1"/>
  <c r="AJ2230" i="1"/>
  <c r="AJ2229" i="1" s="1"/>
  <c r="AJ2228" i="1" s="1"/>
  <c r="AJ2227" i="1" s="1"/>
  <c r="AJ2226" i="1" s="1"/>
  <c r="AJ2225" i="1" s="1"/>
  <c r="AF2230" i="1"/>
  <c r="AF2229" i="1" s="1"/>
  <c r="AF2228" i="1" s="1"/>
  <c r="AF2227" i="1" s="1"/>
  <c r="AF2226" i="1" s="1"/>
  <c r="AF2225" i="1" s="1"/>
  <c r="AB2230" i="1"/>
  <c r="AB2229" i="1" s="1"/>
  <c r="AB2228" i="1" s="1"/>
  <c r="AB2227" i="1" s="1"/>
  <c r="AB2226" i="1" s="1"/>
  <c r="AB2225" i="1" s="1"/>
  <c r="AA2230" i="1"/>
  <c r="AA2229" i="1" s="1"/>
  <c r="AA2228" i="1" s="1"/>
  <c r="AA2227" i="1" s="1"/>
  <c r="AA2226" i="1" s="1"/>
  <c r="AA2225" i="1" s="1"/>
  <c r="Z2230" i="1"/>
  <c r="Z2229" i="1" s="1"/>
  <c r="Z2228" i="1" s="1"/>
  <c r="Z2227" i="1" s="1"/>
  <c r="Z2226" i="1" s="1"/>
  <c r="Z2225" i="1" s="1"/>
  <c r="Y2230" i="1"/>
  <c r="Y2229" i="1" s="1"/>
  <c r="Y2228" i="1" s="1"/>
  <c r="Y2227" i="1" s="1"/>
  <c r="Y2226" i="1" s="1"/>
  <c r="Y2225" i="1" s="1"/>
  <c r="X2230" i="1"/>
  <c r="X2229" i="1" s="1"/>
  <c r="X2228" i="1" s="1"/>
  <c r="X2227" i="1" s="1"/>
  <c r="X2226" i="1" s="1"/>
  <c r="X2225" i="1" s="1"/>
  <c r="W2230" i="1"/>
  <c r="W2229" i="1" s="1"/>
  <c r="W2228" i="1" s="1"/>
  <c r="W2227" i="1" s="1"/>
  <c r="W2226" i="1" s="1"/>
  <c r="W2225" i="1" s="1"/>
  <c r="V2230" i="1"/>
  <c r="V2229" i="1" s="1"/>
  <c r="V2228" i="1" s="1"/>
  <c r="V2227" i="1" s="1"/>
  <c r="V2226" i="1" s="1"/>
  <c r="V2225" i="1" s="1"/>
  <c r="U2230" i="1"/>
  <c r="U2229" i="1" s="1"/>
  <c r="U2228" i="1" s="1"/>
  <c r="U2227" i="1" s="1"/>
  <c r="U2226" i="1" s="1"/>
  <c r="U2225" i="1" s="1"/>
  <c r="T2230" i="1"/>
  <c r="T2229" i="1" s="1"/>
  <c r="T2228" i="1" s="1"/>
  <c r="T2227" i="1" s="1"/>
  <c r="T2226" i="1" s="1"/>
  <c r="T2225" i="1" s="1"/>
  <c r="S2230" i="1"/>
  <c r="S2229" i="1" s="1"/>
  <c r="S2228" i="1" s="1"/>
  <c r="S2227" i="1" s="1"/>
  <c r="S2226" i="1" s="1"/>
  <c r="S2225" i="1" s="1"/>
  <c r="R2230" i="1"/>
  <c r="R2229" i="1" s="1"/>
  <c r="R2228" i="1" s="1"/>
  <c r="R2227" i="1" s="1"/>
  <c r="R2226" i="1" s="1"/>
  <c r="R2225" i="1" s="1"/>
  <c r="Q2230" i="1"/>
  <c r="Q2229" i="1" s="1"/>
  <c r="Q2228" i="1" s="1"/>
  <c r="Q2227" i="1" s="1"/>
  <c r="Q2226" i="1" s="1"/>
  <c r="Q2225" i="1" s="1"/>
  <c r="P2230" i="1"/>
  <c r="P2229" i="1" s="1"/>
  <c r="P2228" i="1" s="1"/>
  <c r="P2227" i="1" s="1"/>
  <c r="P2226" i="1" s="1"/>
  <c r="P2225" i="1" s="1"/>
  <c r="L2230" i="1"/>
  <c r="L2229" i="1" s="1"/>
  <c r="L2228" i="1" s="1"/>
  <c r="L2227" i="1" s="1"/>
  <c r="L2226" i="1" s="1"/>
  <c r="L2225" i="1" s="1"/>
  <c r="K2230" i="1"/>
  <c r="J2230" i="1"/>
  <c r="I2230" i="1"/>
  <c r="H2230" i="1"/>
  <c r="H2229" i="1" s="1"/>
  <c r="H2228" i="1" s="1"/>
  <c r="H2227" i="1" s="1"/>
  <c r="G2230" i="1"/>
  <c r="G2229" i="1" s="1"/>
  <c r="G2228" i="1" s="1"/>
  <c r="AX2229" i="1"/>
  <c r="AX2228" i="1" s="1"/>
  <c r="AX2227" i="1" s="1"/>
  <c r="AX2226" i="1" s="1"/>
  <c r="AX2225" i="1" s="1"/>
  <c r="AE2224" i="1"/>
  <c r="AI2224" i="1" s="1"/>
  <c r="AU2224" i="1" s="1"/>
  <c r="BA2224" i="1" s="1"/>
  <c r="BR2224" i="1" s="1"/>
  <c r="AD2224" i="1"/>
  <c r="AH2224" i="1" s="1"/>
  <c r="AT2224" i="1" s="1"/>
  <c r="AZ2224" i="1" s="1"/>
  <c r="BO2224" i="1" s="1"/>
  <c r="AC2224" i="1"/>
  <c r="AG2224" i="1" s="1"/>
  <c r="AS2224" i="1" s="1"/>
  <c r="AY2224" i="1" s="1"/>
  <c r="BL2224" i="1" s="1"/>
  <c r="BS2223" i="1"/>
  <c r="BS2222" i="1" s="1"/>
  <c r="BS2221" i="1" s="1"/>
  <c r="BS2220" i="1" s="1"/>
  <c r="BS2219" i="1" s="1"/>
  <c r="BS2218" i="1" s="1"/>
  <c r="BK2223" i="1"/>
  <c r="BJ2223" i="1"/>
  <c r="BJ2222" i="1" s="1"/>
  <c r="BJ2221" i="1" s="1"/>
  <c r="BJ2220" i="1" s="1"/>
  <c r="BJ2219" i="1" s="1"/>
  <c r="BJ2218" i="1" s="1"/>
  <c r="BI2223" i="1"/>
  <c r="BI2222" i="1" s="1"/>
  <c r="BI2221" i="1" s="1"/>
  <c r="BI2220" i="1" s="1"/>
  <c r="BI2219" i="1" s="1"/>
  <c r="BI2218" i="1" s="1"/>
  <c r="BH2223" i="1"/>
  <c r="BH2222" i="1" s="1"/>
  <c r="BH2221" i="1" s="1"/>
  <c r="BH2220" i="1" s="1"/>
  <c r="BH2219" i="1" s="1"/>
  <c r="BH2218" i="1" s="1"/>
  <c r="BG2223" i="1"/>
  <c r="BG2222" i="1" s="1"/>
  <c r="BG2221" i="1" s="1"/>
  <c r="BG2220" i="1" s="1"/>
  <c r="BG2219" i="1" s="1"/>
  <c r="BG2218" i="1" s="1"/>
  <c r="BF2223" i="1"/>
  <c r="BF2222" i="1" s="1"/>
  <c r="BF2221" i="1" s="1"/>
  <c r="BF2220" i="1" s="1"/>
  <c r="BF2219" i="1" s="1"/>
  <c r="BF2218" i="1" s="1"/>
  <c r="BE2223" i="1"/>
  <c r="BE2222" i="1" s="1"/>
  <c r="BE2221" i="1" s="1"/>
  <c r="BE2220" i="1" s="1"/>
  <c r="BE2219" i="1" s="1"/>
  <c r="BE2218" i="1" s="1"/>
  <c r="BD2223" i="1"/>
  <c r="BD2222" i="1" s="1"/>
  <c r="BD2221" i="1" s="1"/>
  <c r="BD2220" i="1" s="1"/>
  <c r="BD2219" i="1" s="1"/>
  <c r="BD2218" i="1" s="1"/>
  <c r="BC2223" i="1"/>
  <c r="BC2222" i="1" s="1"/>
  <c r="BC2221" i="1" s="1"/>
  <c r="BC2220" i="1" s="1"/>
  <c r="BC2219" i="1" s="1"/>
  <c r="BC2218" i="1" s="1"/>
  <c r="BB2223" i="1"/>
  <c r="BB2222" i="1" s="1"/>
  <c r="BB2221" i="1" s="1"/>
  <c r="BB2220" i="1" s="1"/>
  <c r="BB2219" i="1" s="1"/>
  <c r="BB2218" i="1" s="1"/>
  <c r="AX2223" i="1"/>
  <c r="AX2222" i="1" s="1"/>
  <c r="AX2221" i="1" s="1"/>
  <c r="AX2220" i="1" s="1"/>
  <c r="AX2219" i="1" s="1"/>
  <c r="AX2218" i="1" s="1"/>
  <c r="AW2223" i="1"/>
  <c r="AW2222" i="1" s="1"/>
  <c r="AW2221" i="1" s="1"/>
  <c r="AW2220" i="1" s="1"/>
  <c r="AW2219" i="1" s="1"/>
  <c r="AW2218" i="1" s="1"/>
  <c r="AV2223" i="1"/>
  <c r="AV2222" i="1" s="1"/>
  <c r="AV2221" i="1" s="1"/>
  <c r="AV2220" i="1" s="1"/>
  <c r="AV2219" i="1" s="1"/>
  <c r="AV2218" i="1" s="1"/>
  <c r="AR2223" i="1"/>
  <c r="AR2222" i="1" s="1"/>
  <c r="AR2221" i="1" s="1"/>
  <c r="AR2220" i="1" s="1"/>
  <c r="AR2219" i="1" s="1"/>
  <c r="AR2218" i="1" s="1"/>
  <c r="AQ2223" i="1"/>
  <c r="AQ2222" i="1" s="1"/>
  <c r="AQ2221" i="1" s="1"/>
  <c r="AQ2220" i="1" s="1"/>
  <c r="AQ2219" i="1" s="1"/>
  <c r="AQ2218" i="1" s="1"/>
  <c r="AP2223" i="1"/>
  <c r="AP2222" i="1" s="1"/>
  <c r="AP2221" i="1" s="1"/>
  <c r="AP2220" i="1" s="1"/>
  <c r="AP2219" i="1" s="1"/>
  <c r="AP2218" i="1" s="1"/>
  <c r="AO2223" i="1"/>
  <c r="AO2222" i="1" s="1"/>
  <c r="AO2221" i="1" s="1"/>
  <c r="AO2220" i="1" s="1"/>
  <c r="AO2219" i="1" s="1"/>
  <c r="AO2218" i="1" s="1"/>
  <c r="AN2223" i="1"/>
  <c r="AN2222" i="1" s="1"/>
  <c r="AM2223" i="1"/>
  <c r="AM2222" i="1" s="1"/>
  <c r="AM2221" i="1" s="1"/>
  <c r="AM2220" i="1" s="1"/>
  <c r="AM2219" i="1" s="1"/>
  <c r="AM2218" i="1" s="1"/>
  <c r="AL2223" i="1"/>
  <c r="AL2222" i="1" s="1"/>
  <c r="AL2221" i="1" s="1"/>
  <c r="AL2220" i="1" s="1"/>
  <c r="AL2219" i="1" s="1"/>
  <c r="AL2218" i="1" s="1"/>
  <c r="AK2223" i="1"/>
  <c r="AK2222" i="1" s="1"/>
  <c r="AK2221" i="1" s="1"/>
  <c r="AK2220" i="1" s="1"/>
  <c r="AK2219" i="1" s="1"/>
  <c r="AK2218" i="1" s="1"/>
  <c r="AJ2223" i="1"/>
  <c r="AJ2222" i="1" s="1"/>
  <c r="AJ2221" i="1" s="1"/>
  <c r="AJ2220" i="1" s="1"/>
  <c r="AJ2219" i="1" s="1"/>
  <c r="AJ2218" i="1" s="1"/>
  <c r="AF2223" i="1"/>
  <c r="AF2222" i="1" s="1"/>
  <c r="AF2221" i="1" s="1"/>
  <c r="AF2220" i="1" s="1"/>
  <c r="AF2219" i="1" s="1"/>
  <c r="AF2218" i="1" s="1"/>
  <c r="AB2223" i="1"/>
  <c r="AB2222" i="1" s="1"/>
  <c r="AB2221" i="1" s="1"/>
  <c r="AB2220" i="1" s="1"/>
  <c r="AB2219" i="1" s="1"/>
  <c r="AB2218" i="1" s="1"/>
  <c r="AA2223" i="1"/>
  <c r="AA2222" i="1" s="1"/>
  <c r="AA2221" i="1" s="1"/>
  <c r="AA2220" i="1" s="1"/>
  <c r="AA2219" i="1" s="1"/>
  <c r="AA2218" i="1" s="1"/>
  <c r="Z2223" i="1"/>
  <c r="Y2223" i="1"/>
  <c r="Y2222" i="1" s="1"/>
  <c r="Y2221" i="1" s="1"/>
  <c r="Y2220" i="1" s="1"/>
  <c r="Y2219" i="1" s="1"/>
  <c r="Y2218" i="1" s="1"/>
  <c r="X2223" i="1"/>
  <c r="X2222" i="1" s="1"/>
  <c r="X2221" i="1" s="1"/>
  <c r="X2220" i="1" s="1"/>
  <c r="X2219" i="1" s="1"/>
  <c r="X2218" i="1" s="1"/>
  <c r="W2223" i="1"/>
  <c r="W2222" i="1" s="1"/>
  <c r="W2221" i="1" s="1"/>
  <c r="W2220" i="1" s="1"/>
  <c r="W2219" i="1" s="1"/>
  <c r="W2218" i="1" s="1"/>
  <c r="V2223" i="1"/>
  <c r="U2223" i="1"/>
  <c r="U2222" i="1" s="1"/>
  <c r="U2221" i="1" s="1"/>
  <c r="U2220" i="1" s="1"/>
  <c r="U2219" i="1" s="1"/>
  <c r="U2218" i="1" s="1"/>
  <c r="T2223" i="1"/>
  <c r="T2222" i="1" s="1"/>
  <c r="T2221" i="1" s="1"/>
  <c r="T2220" i="1" s="1"/>
  <c r="T2219" i="1" s="1"/>
  <c r="T2218" i="1" s="1"/>
  <c r="S2223" i="1"/>
  <c r="S2222" i="1" s="1"/>
  <c r="S2221" i="1" s="1"/>
  <c r="S2220" i="1" s="1"/>
  <c r="S2219" i="1" s="1"/>
  <c r="S2218" i="1" s="1"/>
  <c r="R2223" i="1"/>
  <c r="Q2223" i="1"/>
  <c r="Q2222" i="1" s="1"/>
  <c r="Q2221" i="1" s="1"/>
  <c r="Q2220" i="1" s="1"/>
  <c r="Q2219" i="1" s="1"/>
  <c r="Q2218" i="1" s="1"/>
  <c r="P2223" i="1"/>
  <c r="P2222" i="1" s="1"/>
  <c r="P2221" i="1" s="1"/>
  <c r="P2220" i="1" s="1"/>
  <c r="P2219" i="1" s="1"/>
  <c r="P2218" i="1" s="1"/>
  <c r="BK2222" i="1"/>
  <c r="BK2221" i="1" s="1"/>
  <c r="BK2220" i="1" s="1"/>
  <c r="BK2219" i="1" s="1"/>
  <c r="BK2218" i="1" s="1"/>
  <c r="AN2221" i="1"/>
  <c r="AN2220" i="1" s="1"/>
  <c r="AN2219" i="1" s="1"/>
  <c r="AN2218" i="1" s="1"/>
  <c r="O2217" i="1"/>
  <c r="AE2217" i="1" s="1"/>
  <c r="AI2217" i="1" s="1"/>
  <c r="AU2217" i="1" s="1"/>
  <c r="BA2217" i="1" s="1"/>
  <c r="BR2217" i="1" s="1"/>
  <c r="N2217" i="1"/>
  <c r="AD2217" i="1" s="1"/>
  <c r="AH2217" i="1" s="1"/>
  <c r="AT2217" i="1" s="1"/>
  <c r="AZ2217" i="1" s="1"/>
  <c r="BO2217" i="1" s="1"/>
  <c r="M2217" i="1"/>
  <c r="AC2217" i="1" s="1"/>
  <c r="AG2217" i="1" s="1"/>
  <c r="AS2217" i="1" s="1"/>
  <c r="AY2217" i="1" s="1"/>
  <c r="BL2217" i="1" s="1"/>
  <c r="BS2216" i="1"/>
  <c r="BK2216" i="1"/>
  <c r="BJ2216" i="1"/>
  <c r="BI2216" i="1"/>
  <c r="BH2216" i="1"/>
  <c r="BG2216" i="1"/>
  <c r="BF2216" i="1"/>
  <c r="BE2216" i="1"/>
  <c r="BD2216" i="1"/>
  <c r="BC2216" i="1"/>
  <c r="BB2216" i="1"/>
  <c r="AX2216" i="1"/>
  <c r="AW2216" i="1"/>
  <c r="AV2216" i="1"/>
  <c r="AR2216" i="1"/>
  <c r="AQ2216" i="1"/>
  <c r="AP2216" i="1"/>
  <c r="AO2216" i="1"/>
  <c r="AN2216" i="1"/>
  <c r="AM2216" i="1"/>
  <c r="AL2216" i="1"/>
  <c r="AK2216" i="1"/>
  <c r="AJ2216" i="1"/>
  <c r="AF2216" i="1"/>
  <c r="AB2216" i="1"/>
  <c r="AA2216" i="1"/>
  <c r="Z2216" i="1"/>
  <c r="Y2216" i="1"/>
  <c r="X2216" i="1"/>
  <c r="W2216" i="1"/>
  <c r="V2216" i="1"/>
  <c r="U2216" i="1"/>
  <c r="T2216" i="1"/>
  <c r="S2216" i="1"/>
  <c r="R2216" i="1"/>
  <c r="Q2216" i="1"/>
  <c r="P2216" i="1"/>
  <c r="L2216" i="1"/>
  <c r="K2216" i="1"/>
  <c r="J2216" i="1"/>
  <c r="I2216" i="1"/>
  <c r="H2216" i="1"/>
  <c r="G2216" i="1"/>
  <c r="O2215" i="1"/>
  <c r="AE2215" i="1" s="1"/>
  <c r="AI2215" i="1" s="1"/>
  <c r="AU2215" i="1" s="1"/>
  <c r="BA2215" i="1" s="1"/>
  <c r="BR2215" i="1" s="1"/>
  <c r="N2215" i="1"/>
  <c r="AD2215" i="1" s="1"/>
  <c r="AH2215" i="1" s="1"/>
  <c r="AT2215" i="1" s="1"/>
  <c r="AZ2215" i="1" s="1"/>
  <c r="BO2215" i="1" s="1"/>
  <c r="M2215" i="1"/>
  <c r="AC2215" i="1" s="1"/>
  <c r="AG2215" i="1" s="1"/>
  <c r="AS2215" i="1" s="1"/>
  <c r="AY2215" i="1" s="1"/>
  <c r="BL2215" i="1" s="1"/>
  <c r="BS2214" i="1"/>
  <c r="BK2214" i="1"/>
  <c r="BJ2214" i="1"/>
  <c r="BI2214" i="1"/>
  <c r="BH2214" i="1"/>
  <c r="BG2214" i="1"/>
  <c r="BF2214" i="1"/>
  <c r="BE2214" i="1"/>
  <c r="BD2214" i="1"/>
  <c r="BC2214" i="1"/>
  <c r="BB2214" i="1"/>
  <c r="AX2214" i="1"/>
  <c r="AW2214" i="1"/>
  <c r="AV2214" i="1"/>
  <c r="AR2214" i="1"/>
  <c r="AQ2214" i="1"/>
  <c r="AP2214" i="1"/>
  <c r="AO2214" i="1"/>
  <c r="AN2214" i="1"/>
  <c r="AM2214" i="1"/>
  <c r="AL2214" i="1"/>
  <c r="AK2214" i="1"/>
  <c r="AJ2214" i="1"/>
  <c r="AF2214" i="1"/>
  <c r="AB2214" i="1"/>
  <c r="AA2214" i="1"/>
  <c r="Z2214" i="1"/>
  <c r="Y2214" i="1"/>
  <c r="X2214" i="1"/>
  <c r="W2214" i="1"/>
  <c r="V2214" i="1"/>
  <c r="U2214" i="1"/>
  <c r="T2214" i="1"/>
  <c r="S2214" i="1"/>
  <c r="R2214" i="1"/>
  <c r="Q2214" i="1"/>
  <c r="P2214" i="1"/>
  <c r="L2214" i="1"/>
  <c r="K2214" i="1"/>
  <c r="J2214" i="1"/>
  <c r="I2214" i="1"/>
  <c r="H2214" i="1"/>
  <c r="G2214" i="1"/>
  <c r="O2213" i="1"/>
  <c r="AE2213" i="1" s="1"/>
  <c r="AI2213" i="1" s="1"/>
  <c r="AU2213" i="1" s="1"/>
  <c r="BA2213" i="1" s="1"/>
  <c r="BR2213" i="1" s="1"/>
  <c r="N2213" i="1"/>
  <c r="AD2213" i="1" s="1"/>
  <c r="AH2213" i="1" s="1"/>
  <c r="AT2213" i="1" s="1"/>
  <c r="AZ2213" i="1" s="1"/>
  <c r="BO2213" i="1" s="1"/>
  <c r="M2213" i="1"/>
  <c r="AC2213" i="1" s="1"/>
  <c r="AG2213" i="1" s="1"/>
  <c r="AS2213" i="1" s="1"/>
  <c r="AY2213" i="1" s="1"/>
  <c r="BL2213" i="1" s="1"/>
  <c r="BS2212" i="1"/>
  <c r="BK2212" i="1"/>
  <c r="BJ2212" i="1"/>
  <c r="BI2212" i="1"/>
  <c r="BH2212" i="1"/>
  <c r="BG2212" i="1"/>
  <c r="BF2212" i="1"/>
  <c r="BE2212" i="1"/>
  <c r="BD2212" i="1"/>
  <c r="BC2212" i="1"/>
  <c r="BB2212" i="1"/>
  <c r="AX2212" i="1"/>
  <c r="AW2212" i="1"/>
  <c r="AV2212" i="1"/>
  <c r="AR2212" i="1"/>
  <c r="AQ2212" i="1"/>
  <c r="AP2212" i="1"/>
  <c r="AO2212" i="1"/>
  <c r="AN2212" i="1"/>
  <c r="AM2212" i="1"/>
  <c r="AL2212" i="1"/>
  <c r="AK2212" i="1"/>
  <c r="AJ2212" i="1"/>
  <c r="AF2212" i="1"/>
  <c r="AB2212" i="1"/>
  <c r="AA2212" i="1"/>
  <c r="Z2212" i="1"/>
  <c r="Y2212" i="1"/>
  <c r="X2212" i="1"/>
  <c r="W2212" i="1"/>
  <c r="V2212" i="1"/>
  <c r="U2212" i="1"/>
  <c r="T2212" i="1"/>
  <c r="S2212" i="1"/>
  <c r="R2212" i="1"/>
  <c r="Q2212" i="1"/>
  <c r="P2212" i="1"/>
  <c r="L2212" i="1"/>
  <c r="K2212" i="1"/>
  <c r="J2212" i="1"/>
  <c r="I2212" i="1"/>
  <c r="H2212" i="1"/>
  <c r="G2212" i="1"/>
  <c r="O2207" i="1"/>
  <c r="AE2207" i="1" s="1"/>
  <c r="AI2207" i="1" s="1"/>
  <c r="AU2207" i="1" s="1"/>
  <c r="BA2207" i="1" s="1"/>
  <c r="BR2207" i="1" s="1"/>
  <c r="N2207" i="1"/>
  <c r="AD2207" i="1" s="1"/>
  <c r="AH2207" i="1" s="1"/>
  <c r="AT2207" i="1" s="1"/>
  <c r="AZ2207" i="1" s="1"/>
  <c r="BO2207" i="1" s="1"/>
  <c r="BQ2207" i="1" s="1"/>
  <c r="M2207" i="1"/>
  <c r="AC2207" i="1" s="1"/>
  <c r="AG2207" i="1" s="1"/>
  <c r="AS2207" i="1" s="1"/>
  <c r="AY2207" i="1" s="1"/>
  <c r="BL2207" i="1" s="1"/>
  <c r="BN2207" i="1" s="1"/>
  <c r="BS2206" i="1"/>
  <c r="BS2205" i="1" s="1"/>
  <c r="BS2204" i="1" s="1"/>
  <c r="BS2203" i="1" s="1"/>
  <c r="BS2202" i="1" s="1"/>
  <c r="BK2206" i="1"/>
  <c r="BK2205" i="1" s="1"/>
  <c r="BK2204" i="1" s="1"/>
  <c r="BK2203" i="1" s="1"/>
  <c r="BK2202" i="1" s="1"/>
  <c r="BJ2206" i="1"/>
  <c r="BJ2205" i="1" s="1"/>
  <c r="BJ2204" i="1" s="1"/>
  <c r="BJ2203" i="1" s="1"/>
  <c r="BJ2202" i="1" s="1"/>
  <c r="BI2206" i="1"/>
  <c r="BI2205" i="1" s="1"/>
  <c r="BI2204" i="1" s="1"/>
  <c r="BI2203" i="1" s="1"/>
  <c r="BI2202" i="1" s="1"/>
  <c r="BH2206" i="1"/>
  <c r="BH2205" i="1" s="1"/>
  <c r="BH2204" i="1" s="1"/>
  <c r="BH2203" i="1" s="1"/>
  <c r="BH2202" i="1" s="1"/>
  <c r="BG2206" i="1"/>
  <c r="BG2205" i="1" s="1"/>
  <c r="BG2204" i="1" s="1"/>
  <c r="BG2203" i="1" s="1"/>
  <c r="BG2202" i="1" s="1"/>
  <c r="BF2206" i="1"/>
  <c r="BF2205" i="1" s="1"/>
  <c r="BF2204" i="1" s="1"/>
  <c r="BF2203" i="1" s="1"/>
  <c r="BF2202" i="1" s="1"/>
  <c r="BE2206" i="1"/>
  <c r="BE2205" i="1" s="1"/>
  <c r="BE2204" i="1" s="1"/>
  <c r="BE2203" i="1" s="1"/>
  <c r="BE2202" i="1" s="1"/>
  <c r="BD2206" i="1"/>
  <c r="BD2205" i="1" s="1"/>
  <c r="BD2204" i="1" s="1"/>
  <c r="BD2203" i="1" s="1"/>
  <c r="BD2202" i="1" s="1"/>
  <c r="BC2206" i="1"/>
  <c r="BC2205" i="1" s="1"/>
  <c r="BC2204" i="1" s="1"/>
  <c r="BC2203" i="1" s="1"/>
  <c r="BC2202" i="1" s="1"/>
  <c r="BB2206" i="1"/>
  <c r="BB2205" i="1" s="1"/>
  <c r="BB2204" i="1" s="1"/>
  <c r="BB2203" i="1" s="1"/>
  <c r="BB2202" i="1" s="1"/>
  <c r="AX2206" i="1"/>
  <c r="AX2205" i="1" s="1"/>
  <c r="AX2204" i="1" s="1"/>
  <c r="AX2203" i="1" s="1"/>
  <c r="AX2202" i="1" s="1"/>
  <c r="AW2206" i="1"/>
  <c r="AW2205" i="1" s="1"/>
  <c r="AW2204" i="1" s="1"/>
  <c r="AW2203" i="1" s="1"/>
  <c r="AW2202" i="1" s="1"/>
  <c r="AV2206" i="1"/>
  <c r="AV2205" i="1" s="1"/>
  <c r="AV2204" i="1" s="1"/>
  <c r="AV2203" i="1" s="1"/>
  <c r="AV2202" i="1" s="1"/>
  <c r="AR2206" i="1"/>
  <c r="AR2205" i="1" s="1"/>
  <c r="AR2204" i="1" s="1"/>
  <c r="AR2203" i="1" s="1"/>
  <c r="AR2202" i="1" s="1"/>
  <c r="AQ2206" i="1"/>
  <c r="AQ2205" i="1" s="1"/>
  <c r="AQ2204" i="1" s="1"/>
  <c r="AQ2203" i="1" s="1"/>
  <c r="AQ2202" i="1" s="1"/>
  <c r="AP2206" i="1"/>
  <c r="AP2205" i="1" s="1"/>
  <c r="AP2204" i="1" s="1"/>
  <c r="AP2203" i="1" s="1"/>
  <c r="AP2202" i="1" s="1"/>
  <c r="AO2206" i="1"/>
  <c r="AO2205" i="1" s="1"/>
  <c r="AO2204" i="1" s="1"/>
  <c r="AO2203" i="1" s="1"/>
  <c r="AO2202" i="1" s="1"/>
  <c r="AN2206" i="1"/>
  <c r="AN2205" i="1" s="1"/>
  <c r="AN2204" i="1" s="1"/>
  <c r="AN2203" i="1" s="1"/>
  <c r="AN2202" i="1" s="1"/>
  <c r="AM2206" i="1"/>
  <c r="AM2205" i="1" s="1"/>
  <c r="AM2204" i="1" s="1"/>
  <c r="AM2203" i="1" s="1"/>
  <c r="AM2202" i="1" s="1"/>
  <c r="AL2206" i="1"/>
  <c r="AL2205" i="1" s="1"/>
  <c r="AL2204" i="1" s="1"/>
  <c r="AL2203" i="1" s="1"/>
  <c r="AL2202" i="1" s="1"/>
  <c r="AK2206" i="1"/>
  <c r="AK2205" i="1" s="1"/>
  <c r="AK2204" i="1" s="1"/>
  <c r="AK2203" i="1" s="1"/>
  <c r="AK2202" i="1" s="1"/>
  <c r="AJ2206" i="1"/>
  <c r="AJ2205" i="1" s="1"/>
  <c r="AJ2204" i="1" s="1"/>
  <c r="AJ2203" i="1" s="1"/>
  <c r="AJ2202" i="1" s="1"/>
  <c r="AF2206" i="1"/>
  <c r="AF2205" i="1" s="1"/>
  <c r="AF2204" i="1" s="1"/>
  <c r="AF2203" i="1" s="1"/>
  <c r="AF2202" i="1" s="1"/>
  <c r="AB2206" i="1"/>
  <c r="AB2205" i="1" s="1"/>
  <c r="AB2204" i="1" s="1"/>
  <c r="AB2203" i="1" s="1"/>
  <c r="AB2202" i="1" s="1"/>
  <c r="AA2206" i="1"/>
  <c r="AA2205" i="1" s="1"/>
  <c r="AA2204" i="1" s="1"/>
  <c r="AA2203" i="1" s="1"/>
  <c r="AA2202" i="1" s="1"/>
  <c r="Z2206" i="1"/>
  <c r="Z2205" i="1" s="1"/>
  <c r="Z2204" i="1" s="1"/>
  <c r="Z2203" i="1" s="1"/>
  <c r="Z2202" i="1" s="1"/>
  <c r="Y2206" i="1"/>
  <c r="Y2205" i="1" s="1"/>
  <c r="Y2204" i="1" s="1"/>
  <c r="Y2203" i="1" s="1"/>
  <c r="Y2202" i="1" s="1"/>
  <c r="X2206" i="1"/>
  <c r="X2205" i="1" s="1"/>
  <c r="X2204" i="1" s="1"/>
  <c r="X2203" i="1" s="1"/>
  <c r="X2202" i="1" s="1"/>
  <c r="W2206" i="1"/>
  <c r="W2205" i="1" s="1"/>
  <c r="W2204" i="1" s="1"/>
  <c r="W2203" i="1" s="1"/>
  <c r="W2202" i="1" s="1"/>
  <c r="V2206" i="1"/>
  <c r="V2205" i="1" s="1"/>
  <c r="V2204" i="1" s="1"/>
  <c r="V2203" i="1" s="1"/>
  <c r="V2202" i="1" s="1"/>
  <c r="U2206" i="1"/>
  <c r="U2205" i="1" s="1"/>
  <c r="U2204" i="1" s="1"/>
  <c r="U2203" i="1" s="1"/>
  <c r="U2202" i="1" s="1"/>
  <c r="T2206" i="1"/>
  <c r="T2205" i="1" s="1"/>
  <c r="T2204" i="1" s="1"/>
  <c r="T2203" i="1" s="1"/>
  <c r="T2202" i="1" s="1"/>
  <c r="S2206" i="1"/>
  <c r="S2205" i="1" s="1"/>
  <c r="S2204" i="1" s="1"/>
  <c r="S2203" i="1" s="1"/>
  <c r="S2202" i="1" s="1"/>
  <c r="R2206" i="1"/>
  <c r="R2205" i="1" s="1"/>
  <c r="R2204" i="1" s="1"/>
  <c r="R2203" i="1" s="1"/>
  <c r="R2202" i="1" s="1"/>
  <c r="Q2206" i="1"/>
  <c r="Q2205" i="1" s="1"/>
  <c r="Q2204" i="1" s="1"/>
  <c r="Q2203" i="1" s="1"/>
  <c r="Q2202" i="1" s="1"/>
  <c r="P2206" i="1"/>
  <c r="P2205" i="1" s="1"/>
  <c r="P2204" i="1" s="1"/>
  <c r="P2203" i="1" s="1"/>
  <c r="P2202" i="1" s="1"/>
  <c r="L2206" i="1"/>
  <c r="L2205" i="1" s="1"/>
  <c r="L2204" i="1" s="1"/>
  <c r="L2203" i="1" s="1"/>
  <c r="L2202" i="1" s="1"/>
  <c r="K2206" i="1"/>
  <c r="K2205" i="1" s="1"/>
  <c r="K2204" i="1" s="1"/>
  <c r="K2203" i="1" s="1"/>
  <c r="K2202" i="1" s="1"/>
  <c r="J2206" i="1"/>
  <c r="I2206" i="1"/>
  <c r="H2206" i="1"/>
  <c r="H2205" i="1" s="1"/>
  <c r="H2204" i="1" s="1"/>
  <c r="H2203" i="1" s="1"/>
  <c r="G2206" i="1"/>
  <c r="G2205" i="1" s="1"/>
  <c r="G2204" i="1" s="1"/>
  <c r="O2200" i="1"/>
  <c r="AE2200" i="1" s="1"/>
  <c r="AI2200" i="1" s="1"/>
  <c r="AU2200" i="1" s="1"/>
  <c r="BA2200" i="1" s="1"/>
  <c r="BR2200" i="1" s="1"/>
  <c r="N2200" i="1"/>
  <c r="AD2200" i="1" s="1"/>
  <c r="AH2200" i="1" s="1"/>
  <c r="AT2200" i="1" s="1"/>
  <c r="AZ2200" i="1" s="1"/>
  <c r="BO2200" i="1" s="1"/>
  <c r="BQ2200" i="1" s="1"/>
  <c r="M2200" i="1"/>
  <c r="AC2200" i="1" s="1"/>
  <c r="AG2200" i="1" s="1"/>
  <c r="AS2200" i="1" s="1"/>
  <c r="AY2200" i="1" s="1"/>
  <c r="BL2200" i="1" s="1"/>
  <c r="BN2200" i="1" s="1"/>
  <c r="BS2199" i="1"/>
  <c r="BS2198" i="1" s="1"/>
  <c r="BS2197" i="1" s="1"/>
  <c r="BK2199" i="1"/>
  <c r="BK2198" i="1" s="1"/>
  <c r="BK2197" i="1" s="1"/>
  <c r="BJ2199" i="1"/>
  <c r="BJ2198" i="1" s="1"/>
  <c r="BJ2197" i="1" s="1"/>
  <c r="BI2199" i="1"/>
  <c r="BI2198" i="1" s="1"/>
  <c r="BI2197" i="1" s="1"/>
  <c r="BH2199" i="1"/>
  <c r="BH2198" i="1" s="1"/>
  <c r="BH2197" i="1" s="1"/>
  <c r="BG2199" i="1"/>
  <c r="BG2198" i="1" s="1"/>
  <c r="BG2197" i="1" s="1"/>
  <c r="BF2199" i="1"/>
  <c r="BF2198" i="1" s="1"/>
  <c r="BF2197" i="1" s="1"/>
  <c r="BE2199" i="1"/>
  <c r="BE2198" i="1" s="1"/>
  <c r="BE2197" i="1" s="1"/>
  <c r="BD2199" i="1"/>
  <c r="BD2198" i="1" s="1"/>
  <c r="BD2197" i="1" s="1"/>
  <c r="BC2199" i="1"/>
  <c r="BC2198" i="1" s="1"/>
  <c r="BC2197" i="1" s="1"/>
  <c r="BB2199" i="1"/>
  <c r="BB2198" i="1" s="1"/>
  <c r="BB2197" i="1" s="1"/>
  <c r="AX2199" i="1"/>
  <c r="AX2198" i="1" s="1"/>
  <c r="AX2197" i="1" s="1"/>
  <c r="AW2199" i="1"/>
  <c r="AW2198" i="1" s="1"/>
  <c r="AW2197" i="1" s="1"/>
  <c r="AV2199" i="1"/>
  <c r="AV2198" i="1" s="1"/>
  <c r="AV2197" i="1" s="1"/>
  <c r="AR2199" i="1"/>
  <c r="AR2198" i="1" s="1"/>
  <c r="AR2197" i="1" s="1"/>
  <c r="AQ2199" i="1"/>
  <c r="AQ2198" i="1" s="1"/>
  <c r="AQ2197" i="1" s="1"/>
  <c r="AP2199" i="1"/>
  <c r="AP2198" i="1" s="1"/>
  <c r="AP2197" i="1" s="1"/>
  <c r="AO2199" i="1"/>
  <c r="AO2198" i="1" s="1"/>
  <c r="AO2197" i="1" s="1"/>
  <c r="AN2199" i="1"/>
  <c r="AN2198" i="1" s="1"/>
  <c r="AN2197" i="1" s="1"/>
  <c r="AM2199" i="1"/>
  <c r="AM2198" i="1" s="1"/>
  <c r="AM2197" i="1" s="1"/>
  <c r="AL2199" i="1"/>
  <c r="AL2198" i="1" s="1"/>
  <c r="AL2197" i="1" s="1"/>
  <c r="AK2199" i="1"/>
  <c r="AK2198" i="1" s="1"/>
  <c r="AK2197" i="1" s="1"/>
  <c r="AJ2199" i="1"/>
  <c r="AJ2198" i="1" s="1"/>
  <c r="AJ2197" i="1" s="1"/>
  <c r="AF2199" i="1"/>
  <c r="AF2198" i="1" s="1"/>
  <c r="AF2197" i="1" s="1"/>
  <c r="AB2199" i="1"/>
  <c r="AB2198" i="1" s="1"/>
  <c r="AB2197" i="1" s="1"/>
  <c r="AA2199" i="1"/>
  <c r="AA2198" i="1" s="1"/>
  <c r="AA2197" i="1" s="1"/>
  <c r="Z2199" i="1"/>
  <c r="Z2198" i="1" s="1"/>
  <c r="Z2197" i="1" s="1"/>
  <c r="Y2199" i="1"/>
  <c r="Y2198" i="1" s="1"/>
  <c r="Y2197" i="1" s="1"/>
  <c r="X2199" i="1"/>
  <c r="X2198" i="1" s="1"/>
  <c r="X2197" i="1" s="1"/>
  <c r="W2199" i="1"/>
  <c r="W2198" i="1" s="1"/>
  <c r="W2197" i="1" s="1"/>
  <c r="V2199" i="1"/>
  <c r="V2198" i="1" s="1"/>
  <c r="V2197" i="1" s="1"/>
  <c r="U2199" i="1"/>
  <c r="U2198" i="1" s="1"/>
  <c r="U2197" i="1" s="1"/>
  <c r="T2199" i="1"/>
  <c r="T2198" i="1" s="1"/>
  <c r="T2197" i="1" s="1"/>
  <c r="S2199" i="1"/>
  <c r="S2198" i="1" s="1"/>
  <c r="S2197" i="1" s="1"/>
  <c r="R2199" i="1"/>
  <c r="R2198" i="1" s="1"/>
  <c r="R2197" i="1" s="1"/>
  <c r="Q2199" i="1"/>
  <c r="Q2198" i="1" s="1"/>
  <c r="Q2197" i="1" s="1"/>
  <c r="P2199" i="1"/>
  <c r="P2198" i="1" s="1"/>
  <c r="P2197" i="1" s="1"/>
  <c r="L2199" i="1"/>
  <c r="L2198" i="1" s="1"/>
  <c r="L2197" i="1" s="1"/>
  <c r="K2199" i="1"/>
  <c r="K2198" i="1" s="1"/>
  <c r="K2197" i="1" s="1"/>
  <c r="J2199" i="1"/>
  <c r="I2199" i="1"/>
  <c r="H2199" i="1"/>
  <c r="G2199" i="1"/>
  <c r="G2198" i="1" s="1"/>
  <c r="G2197" i="1" s="1"/>
  <c r="O2196" i="1"/>
  <c r="AE2196" i="1" s="1"/>
  <c r="AI2196" i="1" s="1"/>
  <c r="AU2196" i="1" s="1"/>
  <c r="BA2196" i="1" s="1"/>
  <c r="BR2196" i="1" s="1"/>
  <c r="N2196" i="1"/>
  <c r="AD2196" i="1" s="1"/>
  <c r="AH2196" i="1" s="1"/>
  <c r="AT2196" i="1" s="1"/>
  <c r="AZ2196" i="1" s="1"/>
  <c r="BO2196" i="1" s="1"/>
  <c r="BQ2196" i="1" s="1"/>
  <c r="M2196" i="1"/>
  <c r="AC2196" i="1" s="1"/>
  <c r="AG2196" i="1" s="1"/>
  <c r="AS2196" i="1" s="1"/>
  <c r="AY2196" i="1" s="1"/>
  <c r="BL2196" i="1" s="1"/>
  <c r="BN2196" i="1" s="1"/>
  <c r="O2195" i="1"/>
  <c r="AE2195" i="1" s="1"/>
  <c r="AI2195" i="1" s="1"/>
  <c r="AU2195" i="1" s="1"/>
  <c r="BA2195" i="1" s="1"/>
  <c r="BR2195" i="1" s="1"/>
  <c r="N2195" i="1"/>
  <c r="AD2195" i="1" s="1"/>
  <c r="AH2195" i="1" s="1"/>
  <c r="AT2195" i="1" s="1"/>
  <c r="AZ2195" i="1" s="1"/>
  <c r="BO2195" i="1" s="1"/>
  <c r="BQ2195" i="1" s="1"/>
  <c r="M2195" i="1"/>
  <c r="AC2195" i="1" s="1"/>
  <c r="AG2195" i="1" s="1"/>
  <c r="AS2195" i="1" s="1"/>
  <c r="AY2195" i="1" s="1"/>
  <c r="BL2195" i="1" s="1"/>
  <c r="BN2195" i="1" s="1"/>
  <c r="O2194" i="1"/>
  <c r="AE2194" i="1" s="1"/>
  <c r="AI2194" i="1" s="1"/>
  <c r="AU2194" i="1" s="1"/>
  <c r="BA2194" i="1" s="1"/>
  <c r="BR2194" i="1" s="1"/>
  <c r="N2194" i="1"/>
  <c r="AD2194" i="1" s="1"/>
  <c r="AH2194" i="1" s="1"/>
  <c r="AT2194" i="1" s="1"/>
  <c r="AZ2194" i="1" s="1"/>
  <c r="BO2194" i="1" s="1"/>
  <c r="BQ2194" i="1" s="1"/>
  <c r="M2194" i="1"/>
  <c r="AC2194" i="1" s="1"/>
  <c r="AG2194" i="1" s="1"/>
  <c r="AS2194" i="1" s="1"/>
  <c r="AY2194" i="1" s="1"/>
  <c r="BL2194" i="1" s="1"/>
  <c r="BN2194" i="1" s="1"/>
  <c r="BS2193" i="1"/>
  <c r="BK2193" i="1"/>
  <c r="BJ2193" i="1"/>
  <c r="BI2193" i="1"/>
  <c r="BH2193" i="1"/>
  <c r="BG2193" i="1"/>
  <c r="BF2193" i="1"/>
  <c r="BE2193" i="1"/>
  <c r="BD2193" i="1"/>
  <c r="BC2193" i="1"/>
  <c r="BB2193" i="1"/>
  <c r="AX2193" i="1"/>
  <c r="AW2193" i="1"/>
  <c r="AV2193" i="1"/>
  <c r="AR2193" i="1"/>
  <c r="AQ2193" i="1"/>
  <c r="AP2193" i="1"/>
  <c r="AO2193" i="1"/>
  <c r="AN2193" i="1"/>
  <c r="AM2193" i="1"/>
  <c r="AL2193" i="1"/>
  <c r="AK2193" i="1"/>
  <c r="AJ2193" i="1"/>
  <c r="AF2193" i="1"/>
  <c r="AB2193" i="1"/>
  <c r="AA2193" i="1"/>
  <c r="Z2193" i="1"/>
  <c r="Y2193" i="1"/>
  <c r="X2193" i="1"/>
  <c r="W2193" i="1"/>
  <c r="V2193" i="1"/>
  <c r="U2193" i="1"/>
  <c r="T2193" i="1"/>
  <c r="S2193" i="1"/>
  <c r="R2193" i="1"/>
  <c r="Q2193" i="1"/>
  <c r="P2193" i="1"/>
  <c r="L2193" i="1"/>
  <c r="K2193" i="1"/>
  <c r="J2193" i="1"/>
  <c r="I2193" i="1"/>
  <c r="H2193" i="1"/>
  <c r="G2193" i="1"/>
  <c r="O2192" i="1"/>
  <c r="AE2192" i="1" s="1"/>
  <c r="AI2192" i="1" s="1"/>
  <c r="AU2192" i="1" s="1"/>
  <c r="BA2192" i="1" s="1"/>
  <c r="BR2192" i="1" s="1"/>
  <c r="N2192" i="1"/>
  <c r="AD2192" i="1" s="1"/>
  <c r="AH2192" i="1" s="1"/>
  <c r="AT2192" i="1" s="1"/>
  <c r="AZ2192" i="1" s="1"/>
  <c r="BO2192" i="1" s="1"/>
  <c r="BQ2192" i="1" s="1"/>
  <c r="M2192" i="1"/>
  <c r="AC2192" i="1" s="1"/>
  <c r="AG2192" i="1" s="1"/>
  <c r="AS2192" i="1" s="1"/>
  <c r="AY2192" i="1" s="1"/>
  <c r="BL2192" i="1" s="1"/>
  <c r="BN2192" i="1" s="1"/>
  <c r="O2191" i="1"/>
  <c r="AE2191" i="1" s="1"/>
  <c r="AI2191" i="1" s="1"/>
  <c r="AU2191" i="1" s="1"/>
  <c r="BA2191" i="1" s="1"/>
  <c r="BR2191" i="1" s="1"/>
  <c r="N2191" i="1"/>
  <c r="AD2191" i="1" s="1"/>
  <c r="AH2191" i="1" s="1"/>
  <c r="AT2191" i="1" s="1"/>
  <c r="AZ2191" i="1" s="1"/>
  <c r="BO2191" i="1" s="1"/>
  <c r="BQ2191" i="1" s="1"/>
  <c r="M2191" i="1"/>
  <c r="AC2191" i="1" s="1"/>
  <c r="AG2191" i="1" s="1"/>
  <c r="AS2191" i="1" s="1"/>
  <c r="AY2191" i="1" s="1"/>
  <c r="BL2191" i="1" s="1"/>
  <c r="BN2191" i="1" s="1"/>
  <c r="BS2190" i="1"/>
  <c r="BK2190" i="1"/>
  <c r="BJ2190" i="1"/>
  <c r="BI2190" i="1"/>
  <c r="BH2190" i="1"/>
  <c r="BG2190" i="1"/>
  <c r="BF2190" i="1"/>
  <c r="BE2190" i="1"/>
  <c r="BD2190" i="1"/>
  <c r="BC2190" i="1"/>
  <c r="BB2190" i="1"/>
  <c r="AX2190" i="1"/>
  <c r="AW2190" i="1"/>
  <c r="AV2190" i="1"/>
  <c r="AR2190" i="1"/>
  <c r="AQ2190" i="1"/>
  <c r="AP2190" i="1"/>
  <c r="AO2190" i="1"/>
  <c r="AN2190" i="1"/>
  <c r="AM2190" i="1"/>
  <c r="AL2190" i="1"/>
  <c r="AK2190" i="1"/>
  <c r="AJ2190" i="1"/>
  <c r="AF2190" i="1"/>
  <c r="AB2190" i="1"/>
  <c r="AA2190" i="1"/>
  <c r="Z2190" i="1"/>
  <c r="Y2190" i="1"/>
  <c r="X2190" i="1"/>
  <c r="W2190" i="1"/>
  <c r="V2190" i="1"/>
  <c r="U2190" i="1"/>
  <c r="T2190" i="1"/>
  <c r="S2190" i="1"/>
  <c r="R2190" i="1"/>
  <c r="Q2190" i="1"/>
  <c r="P2190" i="1"/>
  <c r="L2190" i="1"/>
  <c r="K2190" i="1"/>
  <c r="J2190" i="1"/>
  <c r="I2190" i="1"/>
  <c r="H2190" i="1"/>
  <c r="G2190" i="1"/>
  <c r="O2185" i="1"/>
  <c r="AE2185" i="1" s="1"/>
  <c r="AI2185" i="1" s="1"/>
  <c r="AU2185" i="1" s="1"/>
  <c r="BA2185" i="1" s="1"/>
  <c r="BR2185" i="1" s="1"/>
  <c r="N2185" i="1"/>
  <c r="AD2185" i="1" s="1"/>
  <c r="AH2185" i="1" s="1"/>
  <c r="AT2185" i="1" s="1"/>
  <c r="AZ2185" i="1" s="1"/>
  <c r="BO2185" i="1" s="1"/>
  <c r="BQ2185" i="1" s="1"/>
  <c r="M2185" i="1"/>
  <c r="AC2185" i="1" s="1"/>
  <c r="AG2185" i="1" s="1"/>
  <c r="AS2185" i="1" s="1"/>
  <c r="AY2185" i="1" s="1"/>
  <c r="BL2185" i="1" s="1"/>
  <c r="BN2185" i="1" s="1"/>
  <c r="BS2184" i="1"/>
  <c r="BK2184" i="1"/>
  <c r="BJ2184" i="1"/>
  <c r="BI2184" i="1"/>
  <c r="BH2184" i="1"/>
  <c r="BG2184" i="1"/>
  <c r="BF2184" i="1"/>
  <c r="BE2184" i="1"/>
  <c r="BD2184" i="1"/>
  <c r="BC2184" i="1"/>
  <c r="BB2184" i="1"/>
  <c r="AX2184" i="1"/>
  <c r="AW2184" i="1"/>
  <c r="AV2184" i="1"/>
  <c r="AR2184" i="1"/>
  <c r="AQ2184" i="1"/>
  <c r="AP2184" i="1"/>
  <c r="AO2184" i="1"/>
  <c r="AN2184" i="1"/>
  <c r="AM2184" i="1"/>
  <c r="AL2184" i="1"/>
  <c r="AK2184" i="1"/>
  <c r="AJ2184" i="1"/>
  <c r="AF2184" i="1"/>
  <c r="AB2184" i="1"/>
  <c r="AA2184" i="1"/>
  <c r="Z2184" i="1"/>
  <c r="Y2184" i="1"/>
  <c r="X2184" i="1"/>
  <c r="W2184" i="1"/>
  <c r="V2184" i="1"/>
  <c r="U2184" i="1"/>
  <c r="T2184" i="1"/>
  <c r="S2184" i="1"/>
  <c r="R2184" i="1"/>
  <c r="Q2184" i="1"/>
  <c r="P2184" i="1"/>
  <c r="L2184" i="1"/>
  <c r="K2184" i="1"/>
  <c r="J2184" i="1"/>
  <c r="I2184" i="1"/>
  <c r="H2184" i="1"/>
  <c r="G2184" i="1"/>
  <c r="O2183" i="1"/>
  <c r="AE2183" i="1" s="1"/>
  <c r="AI2183" i="1" s="1"/>
  <c r="AU2183" i="1" s="1"/>
  <c r="BA2183" i="1" s="1"/>
  <c r="BR2183" i="1" s="1"/>
  <c r="M2183" i="1"/>
  <c r="AC2183" i="1" s="1"/>
  <c r="AG2183" i="1" s="1"/>
  <c r="AS2183" i="1" s="1"/>
  <c r="AY2183" i="1" s="1"/>
  <c r="BL2183" i="1" s="1"/>
  <c r="BN2183" i="1" s="1"/>
  <c r="H2183" i="1"/>
  <c r="BS2182" i="1"/>
  <c r="BK2182" i="1"/>
  <c r="BJ2182" i="1"/>
  <c r="BI2182" i="1"/>
  <c r="BH2182" i="1"/>
  <c r="BG2182" i="1"/>
  <c r="BF2182" i="1"/>
  <c r="BE2182" i="1"/>
  <c r="BD2182" i="1"/>
  <c r="BC2182" i="1"/>
  <c r="BB2182" i="1"/>
  <c r="AX2182" i="1"/>
  <c r="AW2182" i="1"/>
  <c r="AV2182" i="1"/>
  <c r="AR2182" i="1"/>
  <c r="AQ2182" i="1"/>
  <c r="AP2182" i="1"/>
  <c r="AO2182" i="1"/>
  <c r="AN2182" i="1"/>
  <c r="AM2182" i="1"/>
  <c r="AL2182" i="1"/>
  <c r="AK2182" i="1"/>
  <c r="AJ2182" i="1"/>
  <c r="AF2182" i="1"/>
  <c r="AB2182" i="1"/>
  <c r="AA2182" i="1"/>
  <c r="Z2182" i="1"/>
  <c r="Y2182" i="1"/>
  <c r="X2182" i="1"/>
  <c r="W2182" i="1"/>
  <c r="V2182" i="1"/>
  <c r="U2182" i="1"/>
  <c r="T2182" i="1"/>
  <c r="S2182" i="1"/>
  <c r="R2182" i="1"/>
  <c r="Q2182" i="1"/>
  <c r="P2182" i="1"/>
  <c r="L2182" i="1"/>
  <c r="K2182" i="1"/>
  <c r="J2182" i="1"/>
  <c r="I2182" i="1"/>
  <c r="G2182" i="1"/>
  <c r="O2181" i="1"/>
  <c r="AE2181" i="1" s="1"/>
  <c r="AI2181" i="1" s="1"/>
  <c r="AU2181" i="1" s="1"/>
  <c r="BA2181" i="1" s="1"/>
  <c r="BR2181" i="1" s="1"/>
  <c r="N2181" i="1"/>
  <c r="AD2181" i="1" s="1"/>
  <c r="AH2181" i="1" s="1"/>
  <c r="AT2181" i="1" s="1"/>
  <c r="AZ2181" i="1" s="1"/>
  <c r="BO2181" i="1" s="1"/>
  <c r="BQ2181" i="1" s="1"/>
  <c r="M2181" i="1"/>
  <c r="AC2181" i="1" s="1"/>
  <c r="AG2181" i="1" s="1"/>
  <c r="AS2181" i="1" s="1"/>
  <c r="AY2181" i="1" s="1"/>
  <c r="BL2181" i="1" s="1"/>
  <c r="BN2181" i="1" s="1"/>
  <c r="BS2180" i="1"/>
  <c r="BK2180" i="1"/>
  <c r="BJ2180" i="1"/>
  <c r="BI2180" i="1"/>
  <c r="BH2180" i="1"/>
  <c r="BG2180" i="1"/>
  <c r="BF2180" i="1"/>
  <c r="BE2180" i="1"/>
  <c r="BD2180" i="1"/>
  <c r="BC2180" i="1"/>
  <c r="BB2180" i="1"/>
  <c r="AX2180" i="1"/>
  <c r="AW2180" i="1"/>
  <c r="AV2180" i="1"/>
  <c r="AR2180" i="1"/>
  <c r="AQ2180" i="1"/>
  <c r="AP2180" i="1"/>
  <c r="AO2180" i="1"/>
  <c r="AN2180" i="1"/>
  <c r="AM2180" i="1"/>
  <c r="AL2180" i="1"/>
  <c r="AK2180" i="1"/>
  <c r="AJ2180" i="1"/>
  <c r="AF2180" i="1"/>
  <c r="AB2180" i="1"/>
  <c r="AA2180" i="1"/>
  <c r="Z2180" i="1"/>
  <c r="Y2180" i="1"/>
  <c r="X2180" i="1"/>
  <c r="W2180" i="1"/>
  <c r="V2180" i="1"/>
  <c r="U2180" i="1"/>
  <c r="T2180" i="1"/>
  <c r="S2180" i="1"/>
  <c r="R2180" i="1"/>
  <c r="Q2180" i="1"/>
  <c r="P2180" i="1"/>
  <c r="L2180" i="1"/>
  <c r="K2180" i="1"/>
  <c r="J2180" i="1"/>
  <c r="I2180" i="1"/>
  <c r="H2180" i="1"/>
  <c r="G2180" i="1"/>
  <c r="AU2179" i="1"/>
  <c r="BA2179" i="1" s="1"/>
  <c r="BR2179" i="1" s="1"/>
  <c r="AT2179" i="1"/>
  <c r="AZ2179" i="1" s="1"/>
  <c r="BO2179" i="1" s="1"/>
  <c r="BQ2179" i="1" s="1"/>
  <c r="AS2179" i="1"/>
  <c r="AY2179" i="1" s="1"/>
  <c r="BL2179" i="1" s="1"/>
  <c r="BN2179" i="1" s="1"/>
  <c r="BS2178" i="1"/>
  <c r="BK2178" i="1"/>
  <c r="BJ2178" i="1"/>
  <c r="BI2178" i="1"/>
  <c r="BH2178" i="1"/>
  <c r="BG2178" i="1"/>
  <c r="BF2178" i="1"/>
  <c r="BE2178" i="1"/>
  <c r="BD2178" i="1"/>
  <c r="BC2178" i="1"/>
  <c r="BB2178" i="1"/>
  <c r="AX2178" i="1"/>
  <c r="AW2178" i="1"/>
  <c r="AV2178" i="1"/>
  <c r="AR2178" i="1"/>
  <c r="AQ2178" i="1"/>
  <c r="AP2178" i="1"/>
  <c r="AO2178" i="1"/>
  <c r="AN2178" i="1"/>
  <c r="AM2178" i="1"/>
  <c r="AL2178" i="1"/>
  <c r="AK2178" i="1"/>
  <c r="AJ2178" i="1"/>
  <c r="O2177" i="1"/>
  <c r="AE2177" i="1" s="1"/>
  <c r="AI2177" i="1" s="1"/>
  <c r="AU2177" i="1" s="1"/>
  <c r="BA2177" i="1" s="1"/>
  <c r="BR2177" i="1" s="1"/>
  <c r="N2177" i="1"/>
  <c r="AD2177" i="1" s="1"/>
  <c r="AH2177" i="1" s="1"/>
  <c r="AT2177" i="1" s="1"/>
  <c r="AZ2177" i="1" s="1"/>
  <c r="BO2177" i="1" s="1"/>
  <c r="BQ2177" i="1" s="1"/>
  <c r="M2177" i="1"/>
  <c r="AC2177" i="1" s="1"/>
  <c r="AG2177" i="1" s="1"/>
  <c r="AS2177" i="1" s="1"/>
  <c r="AY2177" i="1" s="1"/>
  <c r="BL2177" i="1" s="1"/>
  <c r="BN2177" i="1" s="1"/>
  <c r="BS2176" i="1"/>
  <c r="BK2176" i="1"/>
  <c r="BJ2176" i="1"/>
  <c r="BI2176" i="1"/>
  <c r="BH2176" i="1"/>
  <c r="BG2176" i="1"/>
  <c r="BF2176" i="1"/>
  <c r="BE2176" i="1"/>
  <c r="BD2176" i="1"/>
  <c r="BC2176" i="1"/>
  <c r="BB2176" i="1"/>
  <c r="AX2176" i="1"/>
  <c r="AW2176" i="1"/>
  <c r="AV2176" i="1"/>
  <c r="AR2176" i="1"/>
  <c r="AQ2176" i="1"/>
  <c r="AP2176" i="1"/>
  <c r="AO2176" i="1"/>
  <c r="AN2176" i="1"/>
  <c r="AM2176" i="1"/>
  <c r="AL2176" i="1"/>
  <c r="AK2176" i="1"/>
  <c r="AJ2176" i="1"/>
  <c r="AF2176" i="1"/>
  <c r="AB2176" i="1"/>
  <c r="AA2176" i="1"/>
  <c r="Z2176" i="1"/>
  <c r="Y2176" i="1"/>
  <c r="X2176" i="1"/>
  <c r="W2176" i="1"/>
  <c r="V2176" i="1"/>
  <c r="U2176" i="1"/>
  <c r="T2176" i="1"/>
  <c r="S2176" i="1"/>
  <c r="R2176" i="1"/>
  <c r="Q2176" i="1"/>
  <c r="P2176" i="1"/>
  <c r="L2176" i="1"/>
  <c r="K2176" i="1"/>
  <c r="J2176" i="1"/>
  <c r="I2176" i="1"/>
  <c r="H2176" i="1"/>
  <c r="G2176" i="1"/>
  <c r="O2175" i="1"/>
  <c r="AE2175" i="1" s="1"/>
  <c r="AI2175" i="1" s="1"/>
  <c r="AU2175" i="1" s="1"/>
  <c r="BA2175" i="1" s="1"/>
  <c r="BR2175" i="1" s="1"/>
  <c r="N2175" i="1"/>
  <c r="AD2175" i="1" s="1"/>
  <c r="AH2175" i="1" s="1"/>
  <c r="AT2175" i="1" s="1"/>
  <c r="AZ2175" i="1" s="1"/>
  <c r="BO2175" i="1" s="1"/>
  <c r="BQ2175" i="1" s="1"/>
  <c r="M2175" i="1"/>
  <c r="AC2175" i="1" s="1"/>
  <c r="AG2175" i="1" s="1"/>
  <c r="AS2175" i="1" s="1"/>
  <c r="AY2175" i="1" s="1"/>
  <c r="BL2175" i="1" s="1"/>
  <c r="BN2175" i="1" s="1"/>
  <c r="BS2174" i="1"/>
  <c r="BK2174" i="1"/>
  <c r="BJ2174" i="1"/>
  <c r="BI2174" i="1"/>
  <c r="BH2174" i="1"/>
  <c r="BG2174" i="1"/>
  <c r="BF2174" i="1"/>
  <c r="BE2174" i="1"/>
  <c r="BD2174" i="1"/>
  <c r="BC2174" i="1"/>
  <c r="BB2174" i="1"/>
  <c r="AX2174" i="1"/>
  <c r="AW2174" i="1"/>
  <c r="AV2174" i="1"/>
  <c r="AR2174" i="1"/>
  <c r="AQ2174" i="1"/>
  <c r="AP2174" i="1"/>
  <c r="AO2174" i="1"/>
  <c r="AN2174" i="1"/>
  <c r="AM2174" i="1"/>
  <c r="AL2174" i="1"/>
  <c r="AK2174" i="1"/>
  <c r="AJ2174" i="1"/>
  <c r="AF2174" i="1"/>
  <c r="AB2174" i="1"/>
  <c r="AA2174" i="1"/>
  <c r="Z2174" i="1"/>
  <c r="Y2174" i="1"/>
  <c r="X2174" i="1"/>
  <c r="W2174" i="1"/>
  <c r="V2174" i="1"/>
  <c r="U2174" i="1"/>
  <c r="T2174" i="1"/>
  <c r="S2174" i="1"/>
  <c r="R2174" i="1"/>
  <c r="Q2174" i="1"/>
  <c r="P2174" i="1"/>
  <c r="L2174" i="1"/>
  <c r="K2174" i="1"/>
  <c r="J2174" i="1"/>
  <c r="I2174" i="1"/>
  <c r="H2174" i="1"/>
  <c r="G2174" i="1"/>
  <c r="O2173" i="1"/>
  <c r="AE2173" i="1" s="1"/>
  <c r="AI2173" i="1" s="1"/>
  <c r="AU2173" i="1" s="1"/>
  <c r="BA2173" i="1" s="1"/>
  <c r="BR2173" i="1" s="1"/>
  <c r="N2173" i="1"/>
  <c r="AD2173" i="1" s="1"/>
  <c r="AH2173" i="1" s="1"/>
  <c r="AT2173" i="1" s="1"/>
  <c r="AZ2173" i="1" s="1"/>
  <c r="BO2173" i="1" s="1"/>
  <c r="BQ2173" i="1" s="1"/>
  <c r="M2173" i="1"/>
  <c r="AC2173" i="1" s="1"/>
  <c r="AG2173" i="1" s="1"/>
  <c r="AS2173" i="1" s="1"/>
  <c r="AY2173" i="1" s="1"/>
  <c r="BL2173" i="1" s="1"/>
  <c r="BN2173" i="1" s="1"/>
  <c r="BS2172" i="1"/>
  <c r="BK2172" i="1"/>
  <c r="BJ2172" i="1"/>
  <c r="BI2172" i="1"/>
  <c r="BH2172" i="1"/>
  <c r="BG2172" i="1"/>
  <c r="BF2172" i="1"/>
  <c r="BE2172" i="1"/>
  <c r="BD2172" i="1"/>
  <c r="BC2172" i="1"/>
  <c r="BB2172" i="1"/>
  <c r="AX2172" i="1"/>
  <c r="AW2172" i="1"/>
  <c r="AV2172" i="1"/>
  <c r="AR2172" i="1"/>
  <c r="AQ2172" i="1"/>
  <c r="AP2172" i="1"/>
  <c r="AO2172" i="1"/>
  <c r="AN2172" i="1"/>
  <c r="AM2172" i="1"/>
  <c r="AL2172" i="1"/>
  <c r="AK2172" i="1"/>
  <c r="AJ2172" i="1"/>
  <c r="AF2172" i="1"/>
  <c r="AB2172" i="1"/>
  <c r="AA2172" i="1"/>
  <c r="Z2172" i="1"/>
  <c r="Y2172" i="1"/>
  <c r="X2172" i="1"/>
  <c r="W2172" i="1"/>
  <c r="V2172" i="1"/>
  <c r="U2172" i="1"/>
  <c r="T2172" i="1"/>
  <c r="S2172" i="1"/>
  <c r="R2172" i="1"/>
  <c r="Q2172" i="1"/>
  <c r="P2172" i="1"/>
  <c r="L2172" i="1"/>
  <c r="K2172" i="1"/>
  <c r="J2172" i="1"/>
  <c r="I2172" i="1"/>
  <c r="H2172" i="1"/>
  <c r="G2172" i="1"/>
  <c r="BR2170" i="1"/>
  <c r="BO2170" i="1"/>
  <c r="BQ2170" i="1" s="1"/>
  <c r="BL2170" i="1"/>
  <c r="BN2170" i="1" s="1"/>
  <c r="BS2169" i="1"/>
  <c r="BK2169" i="1"/>
  <c r="BJ2169" i="1"/>
  <c r="BI2169" i="1"/>
  <c r="BH2169" i="1"/>
  <c r="BG2169" i="1"/>
  <c r="BF2169" i="1"/>
  <c r="BE2169" i="1"/>
  <c r="BD2169" i="1"/>
  <c r="BC2169" i="1"/>
  <c r="BB2169" i="1"/>
  <c r="AU2168" i="1"/>
  <c r="BA2168" i="1" s="1"/>
  <c r="BR2168" i="1" s="1"/>
  <c r="AT2168" i="1"/>
  <c r="AZ2168" i="1" s="1"/>
  <c r="BO2168" i="1" s="1"/>
  <c r="BQ2168" i="1" s="1"/>
  <c r="AS2168" i="1"/>
  <c r="AY2168" i="1" s="1"/>
  <c r="BL2168" i="1" s="1"/>
  <c r="BN2168" i="1" s="1"/>
  <c r="BS2167" i="1"/>
  <c r="BK2167" i="1"/>
  <c r="BJ2167" i="1"/>
  <c r="BI2167" i="1"/>
  <c r="BH2167" i="1"/>
  <c r="BG2167" i="1"/>
  <c r="BF2167" i="1"/>
  <c r="BE2167" i="1"/>
  <c r="BD2167" i="1"/>
  <c r="BC2167" i="1"/>
  <c r="BB2167" i="1"/>
  <c r="AX2167" i="1"/>
  <c r="AW2167" i="1"/>
  <c r="AV2167" i="1"/>
  <c r="AR2167" i="1"/>
  <c r="AQ2167" i="1"/>
  <c r="AP2167" i="1"/>
  <c r="AO2167" i="1"/>
  <c r="AN2167" i="1"/>
  <c r="AM2167" i="1"/>
  <c r="AL2167" i="1"/>
  <c r="AK2167" i="1"/>
  <c r="AJ2167" i="1"/>
  <c r="O2166" i="1"/>
  <c r="AE2166" i="1" s="1"/>
  <c r="AI2166" i="1" s="1"/>
  <c r="AU2166" i="1" s="1"/>
  <c r="BA2166" i="1" s="1"/>
  <c r="BR2166" i="1" s="1"/>
  <c r="N2166" i="1"/>
  <c r="AD2166" i="1" s="1"/>
  <c r="AH2166" i="1" s="1"/>
  <c r="AT2166" i="1" s="1"/>
  <c r="AZ2166" i="1" s="1"/>
  <c r="BO2166" i="1" s="1"/>
  <c r="BQ2166" i="1" s="1"/>
  <c r="M2166" i="1"/>
  <c r="AC2166" i="1" s="1"/>
  <c r="AG2166" i="1" s="1"/>
  <c r="AS2166" i="1" s="1"/>
  <c r="AY2166" i="1" s="1"/>
  <c r="BL2166" i="1" s="1"/>
  <c r="BN2166" i="1" s="1"/>
  <c r="BS2165" i="1"/>
  <c r="BK2165" i="1"/>
  <c r="BJ2165" i="1"/>
  <c r="BI2165" i="1"/>
  <c r="BH2165" i="1"/>
  <c r="BG2165" i="1"/>
  <c r="BF2165" i="1"/>
  <c r="BE2165" i="1"/>
  <c r="BD2165" i="1"/>
  <c r="BC2165" i="1"/>
  <c r="BB2165" i="1"/>
  <c r="AX2165" i="1"/>
  <c r="AW2165" i="1"/>
  <c r="AV2165" i="1"/>
  <c r="AR2165" i="1"/>
  <c r="AQ2165" i="1"/>
  <c r="AP2165" i="1"/>
  <c r="AO2165" i="1"/>
  <c r="AN2165" i="1"/>
  <c r="AM2165" i="1"/>
  <c r="AL2165" i="1"/>
  <c r="AK2165" i="1"/>
  <c r="AJ2165" i="1"/>
  <c r="AF2165" i="1"/>
  <c r="AB2165" i="1"/>
  <c r="AA2165" i="1"/>
  <c r="Z2165" i="1"/>
  <c r="Y2165" i="1"/>
  <c r="X2165" i="1"/>
  <c r="W2165" i="1"/>
  <c r="V2165" i="1"/>
  <c r="U2165" i="1"/>
  <c r="T2165" i="1"/>
  <c r="S2165" i="1"/>
  <c r="R2165" i="1"/>
  <c r="Q2165" i="1"/>
  <c r="P2165" i="1"/>
  <c r="L2165" i="1"/>
  <c r="K2165" i="1"/>
  <c r="J2165" i="1"/>
  <c r="I2165" i="1"/>
  <c r="H2165" i="1"/>
  <c r="G2165" i="1"/>
  <c r="O2164" i="1"/>
  <c r="AE2164" i="1" s="1"/>
  <c r="AI2164" i="1" s="1"/>
  <c r="AU2164" i="1" s="1"/>
  <c r="BA2164" i="1" s="1"/>
  <c r="BR2164" i="1" s="1"/>
  <c r="N2164" i="1"/>
  <c r="AD2164" i="1" s="1"/>
  <c r="AH2164" i="1" s="1"/>
  <c r="AT2164" i="1" s="1"/>
  <c r="AZ2164" i="1" s="1"/>
  <c r="BO2164" i="1" s="1"/>
  <c r="BQ2164" i="1" s="1"/>
  <c r="M2164" i="1"/>
  <c r="AC2164" i="1" s="1"/>
  <c r="AG2164" i="1" s="1"/>
  <c r="AS2164" i="1" s="1"/>
  <c r="AY2164" i="1" s="1"/>
  <c r="BL2164" i="1" s="1"/>
  <c r="BN2164" i="1" s="1"/>
  <c r="BS2163" i="1"/>
  <c r="BK2163" i="1"/>
  <c r="BJ2163" i="1"/>
  <c r="BI2163" i="1"/>
  <c r="BH2163" i="1"/>
  <c r="BG2163" i="1"/>
  <c r="BF2163" i="1"/>
  <c r="BE2163" i="1"/>
  <c r="BD2163" i="1"/>
  <c r="BC2163" i="1"/>
  <c r="BB2163" i="1"/>
  <c r="AX2163" i="1"/>
  <c r="AW2163" i="1"/>
  <c r="AV2163" i="1"/>
  <c r="AR2163" i="1"/>
  <c r="AQ2163" i="1"/>
  <c r="AP2163" i="1"/>
  <c r="AO2163" i="1"/>
  <c r="AN2163" i="1"/>
  <c r="AM2163" i="1"/>
  <c r="AL2163" i="1"/>
  <c r="AK2163" i="1"/>
  <c r="AJ2163" i="1"/>
  <c r="AF2163" i="1"/>
  <c r="AB2163" i="1"/>
  <c r="AA2163" i="1"/>
  <c r="Z2163" i="1"/>
  <c r="Y2163" i="1"/>
  <c r="X2163" i="1"/>
  <c r="W2163" i="1"/>
  <c r="V2163" i="1"/>
  <c r="U2163" i="1"/>
  <c r="T2163" i="1"/>
  <c r="S2163" i="1"/>
  <c r="R2163" i="1"/>
  <c r="Q2163" i="1"/>
  <c r="P2163" i="1"/>
  <c r="L2163" i="1"/>
  <c r="K2163" i="1"/>
  <c r="J2163" i="1"/>
  <c r="I2163" i="1"/>
  <c r="H2163" i="1"/>
  <c r="G2163" i="1"/>
  <c r="O2162" i="1"/>
  <c r="AE2162" i="1" s="1"/>
  <c r="AI2162" i="1" s="1"/>
  <c r="AU2162" i="1" s="1"/>
  <c r="BA2162" i="1" s="1"/>
  <c r="BR2162" i="1" s="1"/>
  <c r="N2162" i="1"/>
  <c r="AD2162" i="1" s="1"/>
  <c r="AH2162" i="1" s="1"/>
  <c r="AT2162" i="1" s="1"/>
  <c r="AZ2162" i="1" s="1"/>
  <c r="BO2162" i="1" s="1"/>
  <c r="BQ2162" i="1" s="1"/>
  <c r="M2162" i="1"/>
  <c r="AC2162" i="1" s="1"/>
  <c r="AG2162" i="1" s="1"/>
  <c r="AS2162" i="1" s="1"/>
  <c r="AY2162" i="1" s="1"/>
  <c r="BL2162" i="1" s="1"/>
  <c r="BN2162" i="1" s="1"/>
  <c r="BS2161" i="1"/>
  <c r="BK2161" i="1"/>
  <c r="BJ2161" i="1"/>
  <c r="BI2161" i="1"/>
  <c r="BH2161" i="1"/>
  <c r="BG2161" i="1"/>
  <c r="BF2161" i="1"/>
  <c r="BE2161" i="1"/>
  <c r="BD2161" i="1"/>
  <c r="BC2161" i="1"/>
  <c r="BB2161" i="1"/>
  <c r="AX2161" i="1"/>
  <c r="AW2161" i="1"/>
  <c r="AV2161" i="1"/>
  <c r="AR2161" i="1"/>
  <c r="AQ2161" i="1"/>
  <c r="AP2161" i="1"/>
  <c r="AO2161" i="1"/>
  <c r="AN2161" i="1"/>
  <c r="AM2161" i="1"/>
  <c r="AL2161" i="1"/>
  <c r="AK2161" i="1"/>
  <c r="AJ2161" i="1"/>
  <c r="AF2161" i="1"/>
  <c r="AB2161" i="1"/>
  <c r="AA2161" i="1"/>
  <c r="Z2161" i="1"/>
  <c r="Y2161" i="1"/>
  <c r="X2161" i="1"/>
  <c r="W2161" i="1"/>
  <c r="V2161" i="1"/>
  <c r="U2161" i="1"/>
  <c r="T2161" i="1"/>
  <c r="S2161" i="1"/>
  <c r="R2161" i="1"/>
  <c r="Q2161" i="1"/>
  <c r="P2161" i="1"/>
  <c r="L2161" i="1"/>
  <c r="K2161" i="1"/>
  <c r="J2161" i="1"/>
  <c r="I2161" i="1"/>
  <c r="H2161" i="1"/>
  <c r="G2161" i="1"/>
  <c r="O2160" i="1"/>
  <c r="AE2160" i="1" s="1"/>
  <c r="AI2160" i="1" s="1"/>
  <c r="AU2160" i="1" s="1"/>
  <c r="BA2160" i="1" s="1"/>
  <c r="BR2160" i="1" s="1"/>
  <c r="N2160" i="1"/>
  <c r="AD2160" i="1" s="1"/>
  <c r="AH2160" i="1" s="1"/>
  <c r="AT2160" i="1" s="1"/>
  <c r="AZ2160" i="1" s="1"/>
  <c r="BO2160" i="1" s="1"/>
  <c r="BQ2160" i="1" s="1"/>
  <c r="M2160" i="1"/>
  <c r="AC2160" i="1" s="1"/>
  <c r="AG2160" i="1" s="1"/>
  <c r="AS2160" i="1" s="1"/>
  <c r="AY2160" i="1" s="1"/>
  <c r="BL2160" i="1" s="1"/>
  <c r="BN2160" i="1" s="1"/>
  <c r="O2159" i="1"/>
  <c r="AE2159" i="1" s="1"/>
  <c r="AI2159" i="1" s="1"/>
  <c r="AU2159" i="1" s="1"/>
  <c r="BA2159" i="1" s="1"/>
  <c r="BR2159" i="1" s="1"/>
  <c r="N2159" i="1"/>
  <c r="AD2159" i="1" s="1"/>
  <c r="AH2159" i="1" s="1"/>
  <c r="AT2159" i="1" s="1"/>
  <c r="AZ2159" i="1" s="1"/>
  <c r="BO2159" i="1" s="1"/>
  <c r="BQ2159" i="1" s="1"/>
  <c r="M2159" i="1"/>
  <c r="AC2159" i="1" s="1"/>
  <c r="AG2159" i="1" s="1"/>
  <c r="AS2159" i="1" s="1"/>
  <c r="AY2159" i="1" s="1"/>
  <c r="BL2159" i="1" s="1"/>
  <c r="BN2159" i="1" s="1"/>
  <c r="BS2158" i="1"/>
  <c r="BK2158" i="1"/>
  <c r="BJ2158" i="1"/>
  <c r="BI2158" i="1"/>
  <c r="BH2158" i="1"/>
  <c r="BG2158" i="1"/>
  <c r="BF2158" i="1"/>
  <c r="BE2158" i="1"/>
  <c r="BD2158" i="1"/>
  <c r="BC2158" i="1"/>
  <c r="BB2158" i="1"/>
  <c r="AX2158" i="1"/>
  <c r="AW2158" i="1"/>
  <c r="AV2158" i="1"/>
  <c r="AR2158" i="1"/>
  <c r="AQ2158" i="1"/>
  <c r="AP2158" i="1"/>
  <c r="AO2158" i="1"/>
  <c r="AN2158" i="1"/>
  <c r="AM2158" i="1"/>
  <c r="AL2158" i="1"/>
  <c r="AK2158" i="1"/>
  <c r="AJ2158" i="1"/>
  <c r="AF2158" i="1"/>
  <c r="AB2158" i="1"/>
  <c r="AA2158" i="1"/>
  <c r="Z2158" i="1"/>
  <c r="Y2158" i="1"/>
  <c r="X2158" i="1"/>
  <c r="W2158" i="1"/>
  <c r="V2158" i="1"/>
  <c r="U2158" i="1"/>
  <c r="T2158" i="1"/>
  <c r="S2158" i="1"/>
  <c r="R2158" i="1"/>
  <c r="Q2158" i="1"/>
  <c r="P2158" i="1"/>
  <c r="L2158" i="1"/>
  <c r="K2158" i="1"/>
  <c r="J2158" i="1"/>
  <c r="I2158" i="1"/>
  <c r="H2158" i="1"/>
  <c r="G2158" i="1"/>
  <c r="O2155" i="1"/>
  <c r="AE2155" i="1" s="1"/>
  <c r="AI2155" i="1" s="1"/>
  <c r="AU2155" i="1" s="1"/>
  <c r="BA2155" i="1" s="1"/>
  <c r="BR2155" i="1" s="1"/>
  <c r="N2155" i="1"/>
  <c r="AD2155" i="1" s="1"/>
  <c r="AH2155" i="1" s="1"/>
  <c r="AT2155" i="1" s="1"/>
  <c r="AZ2155" i="1" s="1"/>
  <c r="BO2155" i="1" s="1"/>
  <c r="BQ2155" i="1" s="1"/>
  <c r="M2155" i="1"/>
  <c r="AC2155" i="1" s="1"/>
  <c r="AG2155" i="1" s="1"/>
  <c r="AS2155" i="1" s="1"/>
  <c r="AY2155" i="1" s="1"/>
  <c r="BL2155" i="1" s="1"/>
  <c r="BN2155" i="1" s="1"/>
  <c r="BS2154" i="1"/>
  <c r="BS2153" i="1" s="1"/>
  <c r="BK2154" i="1"/>
  <c r="BK2153" i="1" s="1"/>
  <c r="BJ2154" i="1"/>
  <c r="BJ2153" i="1" s="1"/>
  <c r="BI2154" i="1"/>
  <c r="BI2153" i="1" s="1"/>
  <c r="BH2154" i="1"/>
  <c r="BH2153" i="1" s="1"/>
  <c r="BG2154" i="1"/>
  <c r="BG2153" i="1" s="1"/>
  <c r="BF2154" i="1"/>
  <c r="BF2153" i="1" s="1"/>
  <c r="BE2154" i="1"/>
  <c r="BE2153" i="1" s="1"/>
  <c r="BD2154" i="1"/>
  <c r="BD2153" i="1" s="1"/>
  <c r="BC2154" i="1"/>
  <c r="BC2153" i="1" s="1"/>
  <c r="BB2154" i="1"/>
  <c r="BB2153" i="1" s="1"/>
  <c r="AX2154" i="1"/>
  <c r="AX2153" i="1" s="1"/>
  <c r="AW2154" i="1"/>
  <c r="AW2153" i="1" s="1"/>
  <c r="AV2154" i="1"/>
  <c r="AV2153" i="1" s="1"/>
  <c r="AR2154" i="1"/>
  <c r="AR2153" i="1" s="1"/>
  <c r="AQ2154" i="1"/>
  <c r="AQ2153" i="1" s="1"/>
  <c r="AP2154" i="1"/>
  <c r="AP2153" i="1" s="1"/>
  <c r="AO2154" i="1"/>
  <c r="AO2153" i="1" s="1"/>
  <c r="AN2154" i="1"/>
  <c r="AN2153" i="1" s="1"/>
  <c r="AM2154" i="1"/>
  <c r="AM2153" i="1" s="1"/>
  <c r="AL2154" i="1"/>
  <c r="AL2153" i="1" s="1"/>
  <c r="AK2154" i="1"/>
  <c r="AK2153" i="1" s="1"/>
  <c r="AJ2154" i="1"/>
  <c r="AJ2153" i="1" s="1"/>
  <c r="AF2154" i="1"/>
  <c r="AF2153" i="1" s="1"/>
  <c r="AB2154" i="1"/>
  <c r="AB2153" i="1" s="1"/>
  <c r="AA2154" i="1"/>
  <c r="AA2153" i="1" s="1"/>
  <c r="Z2154" i="1"/>
  <c r="Z2153" i="1" s="1"/>
  <c r="Y2154" i="1"/>
  <c r="Y2153" i="1" s="1"/>
  <c r="X2154" i="1"/>
  <c r="X2153" i="1" s="1"/>
  <c r="W2154" i="1"/>
  <c r="W2153" i="1" s="1"/>
  <c r="V2154" i="1"/>
  <c r="V2153" i="1" s="1"/>
  <c r="U2154" i="1"/>
  <c r="U2153" i="1" s="1"/>
  <c r="T2154" i="1"/>
  <c r="T2153" i="1" s="1"/>
  <c r="S2154" i="1"/>
  <c r="S2153" i="1" s="1"/>
  <c r="R2154" i="1"/>
  <c r="R2153" i="1" s="1"/>
  <c r="Q2154" i="1"/>
  <c r="Q2153" i="1" s="1"/>
  <c r="P2154" i="1"/>
  <c r="P2153" i="1" s="1"/>
  <c r="L2154" i="1"/>
  <c r="L2153" i="1" s="1"/>
  <c r="K2154" i="1"/>
  <c r="K2153" i="1" s="1"/>
  <c r="J2154" i="1"/>
  <c r="J2153" i="1" s="1"/>
  <c r="I2154" i="1"/>
  <c r="H2154" i="1"/>
  <c r="H2153" i="1" s="1"/>
  <c r="G2154" i="1"/>
  <c r="O2152" i="1"/>
  <c r="AE2152" i="1" s="1"/>
  <c r="AI2152" i="1" s="1"/>
  <c r="AU2152" i="1" s="1"/>
  <c r="BA2152" i="1" s="1"/>
  <c r="BR2152" i="1" s="1"/>
  <c r="N2152" i="1"/>
  <c r="AD2152" i="1" s="1"/>
  <c r="AH2152" i="1" s="1"/>
  <c r="AT2152" i="1" s="1"/>
  <c r="AZ2152" i="1" s="1"/>
  <c r="BO2152" i="1" s="1"/>
  <c r="BQ2152" i="1" s="1"/>
  <c r="M2152" i="1"/>
  <c r="AC2152" i="1" s="1"/>
  <c r="AG2152" i="1" s="1"/>
  <c r="AS2152" i="1" s="1"/>
  <c r="AY2152" i="1" s="1"/>
  <c r="BL2152" i="1" s="1"/>
  <c r="BN2152" i="1" s="1"/>
  <c r="BS2151" i="1"/>
  <c r="BS2150" i="1" s="1"/>
  <c r="BK2151" i="1"/>
  <c r="BK2150" i="1" s="1"/>
  <c r="BJ2151" i="1"/>
  <c r="BJ2150" i="1" s="1"/>
  <c r="BI2151" i="1"/>
  <c r="BI2150" i="1" s="1"/>
  <c r="BH2151" i="1"/>
  <c r="BH2150" i="1" s="1"/>
  <c r="BG2151" i="1"/>
  <c r="BG2150" i="1" s="1"/>
  <c r="BF2151" i="1"/>
  <c r="BF2150" i="1" s="1"/>
  <c r="BE2151" i="1"/>
  <c r="BE2150" i="1" s="1"/>
  <c r="BD2151" i="1"/>
  <c r="BD2150" i="1" s="1"/>
  <c r="BC2151" i="1"/>
  <c r="BC2150" i="1" s="1"/>
  <c r="BB2151" i="1"/>
  <c r="BB2150" i="1" s="1"/>
  <c r="AX2151" i="1"/>
  <c r="AX2150" i="1" s="1"/>
  <c r="AW2151" i="1"/>
  <c r="AW2150" i="1" s="1"/>
  <c r="AV2151" i="1"/>
  <c r="AV2150" i="1" s="1"/>
  <c r="AR2151" i="1"/>
  <c r="AR2150" i="1" s="1"/>
  <c r="AQ2151" i="1"/>
  <c r="AQ2150" i="1" s="1"/>
  <c r="AP2151" i="1"/>
  <c r="AP2150" i="1" s="1"/>
  <c r="AO2151" i="1"/>
  <c r="AO2150" i="1" s="1"/>
  <c r="AN2151" i="1"/>
  <c r="AN2150" i="1" s="1"/>
  <c r="AM2151" i="1"/>
  <c r="AM2150" i="1" s="1"/>
  <c r="AL2151" i="1"/>
  <c r="AL2150" i="1" s="1"/>
  <c r="AK2151" i="1"/>
  <c r="AK2150" i="1" s="1"/>
  <c r="AJ2151" i="1"/>
  <c r="AJ2150" i="1" s="1"/>
  <c r="AF2151" i="1"/>
  <c r="AF2150" i="1" s="1"/>
  <c r="AB2151" i="1"/>
  <c r="AB2150" i="1" s="1"/>
  <c r="AA2151" i="1"/>
  <c r="AA2150" i="1" s="1"/>
  <c r="Z2151" i="1"/>
  <c r="Z2150" i="1" s="1"/>
  <c r="Y2151" i="1"/>
  <c r="Y2150" i="1" s="1"/>
  <c r="X2151" i="1"/>
  <c r="X2150" i="1" s="1"/>
  <c r="W2151" i="1"/>
  <c r="W2150" i="1" s="1"/>
  <c r="V2151" i="1"/>
  <c r="V2150" i="1" s="1"/>
  <c r="U2151" i="1"/>
  <c r="U2150" i="1" s="1"/>
  <c r="T2151" i="1"/>
  <c r="T2150" i="1" s="1"/>
  <c r="S2151" i="1"/>
  <c r="S2150" i="1" s="1"/>
  <c r="R2151" i="1"/>
  <c r="R2150" i="1" s="1"/>
  <c r="Q2151" i="1"/>
  <c r="Q2150" i="1" s="1"/>
  <c r="P2151" i="1"/>
  <c r="P2150" i="1" s="1"/>
  <c r="L2151" i="1"/>
  <c r="L2150" i="1" s="1"/>
  <c r="K2151" i="1"/>
  <c r="K2150" i="1" s="1"/>
  <c r="J2151" i="1"/>
  <c r="J2150" i="1" s="1"/>
  <c r="I2151" i="1"/>
  <c r="H2151" i="1"/>
  <c r="H2150" i="1" s="1"/>
  <c r="G2151" i="1"/>
  <c r="O2149" i="1"/>
  <c r="AE2149" i="1" s="1"/>
  <c r="AI2149" i="1" s="1"/>
  <c r="AU2149" i="1" s="1"/>
  <c r="BA2149" i="1" s="1"/>
  <c r="BR2149" i="1" s="1"/>
  <c r="N2149" i="1"/>
  <c r="AD2149" i="1" s="1"/>
  <c r="AH2149" i="1" s="1"/>
  <c r="AT2149" i="1" s="1"/>
  <c r="AZ2149" i="1" s="1"/>
  <c r="BO2149" i="1" s="1"/>
  <c r="BQ2149" i="1" s="1"/>
  <c r="M2149" i="1"/>
  <c r="AC2149" i="1" s="1"/>
  <c r="AG2149" i="1" s="1"/>
  <c r="AS2149" i="1" s="1"/>
  <c r="AY2149" i="1" s="1"/>
  <c r="BL2149" i="1" s="1"/>
  <c r="BN2149" i="1" s="1"/>
  <c r="BS2148" i="1"/>
  <c r="BS2147" i="1" s="1"/>
  <c r="BK2148" i="1"/>
  <c r="BK2147" i="1" s="1"/>
  <c r="BJ2148" i="1"/>
  <c r="BJ2147" i="1" s="1"/>
  <c r="BI2148" i="1"/>
  <c r="BI2147" i="1" s="1"/>
  <c r="BH2148" i="1"/>
  <c r="BH2147" i="1" s="1"/>
  <c r="BG2148" i="1"/>
  <c r="BG2147" i="1" s="1"/>
  <c r="BF2148" i="1"/>
  <c r="BF2147" i="1" s="1"/>
  <c r="BE2148" i="1"/>
  <c r="BE2147" i="1" s="1"/>
  <c r="BD2148" i="1"/>
  <c r="BD2147" i="1" s="1"/>
  <c r="BC2148" i="1"/>
  <c r="BC2147" i="1" s="1"/>
  <c r="BB2148" i="1"/>
  <c r="BB2147" i="1" s="1"/>
  <c r="AX2148" i="1"/>
  <c r="AW2148" i="1"/>
  <c r="AW2147" i="1" s="1"/>
  <c r="AV2148" i="1"/>
  <c r="AV2147" i="1" s="1"/>
  <c r="AR2148" i="1"/>
  <c r="AR2147" i="1" s="1"/>
  <c r="AQ2148" i="1"/>
  <c r="AQ2147" i="1" s="1"/>
  <c r="AP2148" i="1"/>
  <c r="AP2147" i="1" s="1"/>
  <c r="AO2148" i="1"/>
  <c r="AO2147" i="1" s="1"/>
  <c r="AN2148" i="1"/>
  <c r="AN2147" i="1" s="1"/>
  <c r="AM2148" i="1"/>
  <c r="AM2147" i="1" s="1"/>
  <c r="AL2148" i="1"/>
  <c r="AL2147" i="1" s="1"/>
  <c r="AK2148" i="1"/>
  <c r="AK2147" i="1" s="1"/>
  <c r="AJ2148" i="1"/>
  <c r="AJ2147" i="1" s="1"/>
  <c r="AF2148" i="1"/>
  <c r="AF2147" i="1" s="1"/>
  <c r="AB2148" i="1"/>
  <c r="AB2147" i="1" s="1"/>
  <c r="AA2148" i="1"/>
  <c r="AA2147" i="1" s="1"/>
  <c r="Z2148" i="1"/>
  <c r="Z2147" i="1" s="1"/>
  <c r="Y2148" i="1"/>
  <c r="Y2147" i="1" s="1"/>
  <c r="X2148" i="1"/>
  <c r="X2147" i="1" s="1"/>
  <c r="W2148" i="1"/>
  <c r="W2147" i="1" s="1"/>
  <c r="V2148" i="1"/>
  <c r="V2147" i="1" s="1"/>
  <c r="U2148" i="1"/>
  <c r="U2147" i="1" s="1"/>
  <c r="T2148" i="1"/>
  <c r="T2147" i="1" s="1"/>
  <c r="S2148" i="1"/>
  <c r="S2147" i="1" s="1"/>
  <c r="R2148" i="1"/>
  <c r="R2147" i="1" s="1"/>
  <c r="Q2148" i="1"/>
  <c r="Q2147" i="1" s="1"/>
  <c r="P2148" i="1"/>
  <c r="P2147" i="1" s="1"/>
  <c r="L2148" i="1"/>
  <c r="L2147" i="1" s="1"/>
  <c r="K2148" i="1"/>
  <c r="K2147" i="1" s="1"/>
  <c r="J2148" i="1"/>
  <c r="I2148" i="1"/>
  <c r="H2148" i="1"/>
  <c r="H2147" i="1" s="1"/>
  <c r="G2148" i="1"/>
  <c r="G2147" i="1" s="1"/>
  <c r="AX2147" i="1"/>
  <c r="O2145" i="1"/>
  <c r="AE2145" i="1" s="1"/>
  <c r="AI2145" i="1" s="1"/>
  <c r="AU2145" i="1" s="1"/>
  <c r="BA2145" i="1" s="1"/>
  <c r="BR2145" i="1" s="1"/>
  <c r="N2145" i="1"/>
  <c r="AD2145" i="1" s="1"/>
  <c r="AH2145" i="1" s="1"/>
  <c r="AT2145" i="1" s="1"/>
  <c r="AZ2145" i="1" s="1"/>
  <c r="BO2145" i="1" s="1"/>
  <c r="BQ2145" i="1" s="1"/>
  <c r="M2145" i="1"/>
  <c r="AC2145" i="1" s="1"/>
  <c r="AG2145" i="1" s="1"/>
  <c r="AS2145" i="1" s="1"/>
  <c r="AY2145" i="1" s="1"/>
  <c r="BL2145" i="1" s="1"/>
  <c r="BN2145" i="1" s="1"/>
  <c r="O2144" i="1"/>
  <c r="AE2144" i="1" s="1"/>
  <c r="AI2144" i="1" s="1"/>
  <c r="AU2144" i="1" s="1"/>
  <c r="BA2144" i="1" s="1"/>
  <c r="BR2144" i="1" s="1"/>
  <c r="N2144" i="1"/>
  <c r="AD2144" i="1" s="1"/>
  <c r="AH2144" i="1" s="1"/>
  <c r="AT2144" i="1" s="1"/>
  <c r="AZ2144" i="1" s="1"/>
  <c r="BO2144" i="1" s="1"/>
  <c r="BQ2144" i="1" s="1"/>
  <c r="M2144" i="1"/>
  <c r="AC2144" i="1" s="1"/>
  <c r="AG2144" i="1" s="1"/>
  <c r="AS2144" i="1" s="1"/>
  <c r="AY2144" i="1" s="1"/>
  <c r="BL2144" i="1" s="1"/>
  <c r="BN2144" i="1" s="1"/>
  <c r="BS2143" i="1"/>
  <c r="BK2143" i="1"/>
  <c r="BJ2143" i="1"/>
  <c r="BI2143" i="1"/>
  <c r="BH2143" i="1"/>
  <c r="BG2143" i="1"/>
  <c r="BF2143" i="1"/>
  <c r="BE2143" i="1"/>
  <c r="BD2143" i="1"/>
  <c r="BC2143" i="1"/>
  <c r="BB2143" i="1"/>
  <c r="AX2143" i="1"/>
  <c r="AW2143" i="1"/>
  <c r="AV2143" i="1"/>
  <c r="AR2143" i="1"/>
  <c r="AQ2143" i="1"/>
  <c r="AP2143" i="1"/>
  <c r="AO2143" i="1"/>
  <c r="AN2143" i="1"/>
  <c r="AM2143" i="1"/>
  <c r="AL2143" i="1"/>
  <c r="AK2143" i="1"/>
  <c r="AJ2143" i="1"/>
  <c r="AF2143" i="1"/>
  <c r="AB2143" i="1"/>
  <c r="AA2143" i="1"/>
  <c r="Z2143" i="1"/>
  <c r="Y2143" i="1"/>
  <c r="X2143" i="1"/>
  <c r="W2143" i="1"/>
  <c r="V2143" i="1"/>
  <c r="U2143" i="1"/>
  <c r="T2143" i="1"/>
  <c r="S2143" i="1"/>
  <c r="R2143" i="1"/>
  <c r="Q2143" i="1"/>
  <c r="P2143" i="1"/>
  <c r="L2143" i="1"/>
  <c r="K2143" i="1"/>
  <c r="J2143" i="1"/>
  <c r="I2143" i="1"/>
  <c r="H2143" i="1"/>
  <c r="G2143" i="1"/>
  <c r="AE2142" i="1"/>
  <c r="AI2142" i="1" s="1"/>
  <c r="AU2142" i="1" s="1"/>
  <c r="BA2142" i="1" s="1"/>
  <c r="BR2142" i="1" s="1"/>
  <c r="AD2142" i="1"/>
  <c r="AH2142" i="1" s="1"/>
  <c r="AT2142" i="1" s="1"/>
  <c r="AZ2142" i="1" s="1"/>
  <c r="BO2142" i="1" s="1"/>
  <c r="BQ2142" i="1" s="1"/>
  <c r="AC2142" i="1"/>
  <c r="AG2142" i="1" s="1"/>
  <c r="AS2142" i="1" s="1"/>
  <c r="AY2142" i="1" s="1"/>
  <c r="BL2142" i="1" s="1"/>
  <c r="BN2142" i="1" s="1"/>
  <c r="BS2141" i="1"/>
  <c r="BK2141" i="1"/>
  <c r="BJ2141" i="1"/>
  <c r="BI2141" i="1"/>
  <c r="BH2141" i="1"/>
  <c r="BG2141" i="1"/>
  <c r="BF2141" i="1"/>
  <c r="BE2141" i="1"/>
  <c r="BD2141" i="1"/>
  <c r="BC2141" i="1"/>
  <c r="BB2141" i="1"/>
  <c r="AX2141" i="1"/>
  <c r="AW2141" i="1"/>
  <c r="AV2141" i="1"/>
  <c r="AR2141" i="1"/>
  <c r="AQ2141" i="1"/>
  <c r="AP2141" i="1"/>
  <c r="AO2141" i="1"/>
  <c r="AN2141" i="1"/>
  <c r="AM2141" i="1"/>
  <c r="AL2141" i="1"/>
  <c r="AK2141" i="1"/>
  <c r="AJ2141" i="1"/>
  <c r="AF2141" i="1"/>
  <c r="AB2141" i="1"/>
  <c r="AA2141" i="1"/>
  <c r="Z2141" i="1"/>
  <c r="Y2141" i="1"/>
  <c r="X2141" i="1"/>
  <c r="W2141" i="1"/>
  <c r="V2141" i="1"/>
  <c r="U2141" i="1"/>
  <c r="T2141" i="1"/>
  <c r="S2141" i="1"/>
  <c r="R2141" i="1"/>
  <c r="Q2141" i="1"/>
  <c r="P2141" i="1"/>
  <c r="R2140" i="1"/>
  <c r="R2139" i="1" s="1"/>
  <c r="O2140" i="1"/>
  <c r="AE2140" i="1" s="1"/>
  <c r="AI2140" i="1" s="1"/>
  <c r="AU2140" i="1" s="1"/>
  <c r="BA2140" i="1" s="1"/>
  <c r="BR2140" i="1" s="1"/>
  <c r="N2140" i="1"/>
  <c r="AD2140" i="1" s="1"/>
  <c r="AH2140" i="1" s="1"/>
  <c r="AT2140" i="1" s="1"/>
  <c r="AZ2140" i="1" s="1"/>
  <c r="BO2140" i="1" s="1"/>
  <c r="BQ2140" i="1" s="1"/>
  <c r="M2140" i="1"/>
  <c r="BS2139" i="1"/>
  <c r="BK2139" i="1"/>
  <c r="BJ2139" i="1"/>
  <c r="BI2139" i="1"/>
  <c r="BH2139" i="1"/>
  <c r="BG2139" i="1"/>
  <c r="BF2139" i="1"/>
  <c r="BE2139" i="1"/>
  <c r="BD2139" i="1"/>
  <c r="BC2139" i="1"/>
  <c r="BB2139" i="1"/>
  <c r="AX2139" i="1"/>
  <c r="AW2139" i="1"/>
  <c r="AV2139" i="1"/>
  <c r="AR2139" i="1"/>
  <c r="AQ2139" i="1"/>
  <c r="AP2139" i="1"/>
  <c r="AO2139" i="1"/>
  <c r="AN2139" i="1"/>
  <c r="AM2139" i="1"/>
  <c r="AL2139" i="1"/>
  <c r="AK2139" i="1"/>
  <c r="AJ2139" i="1"/>
  <c r="AF2139" i="1"/>
  <c r="AB2139" i="1"/>
  <c r="AA2139" i="1"/>
  <c r="Z2139" i="1"/>
  <c r="Y2139" i="1"/>
  <c r="X2139" i="1"/>
  <c r="W2139" i="1"/>
  <c r="V2139" i="1"/>
  <c r="U2139" i="1"/>
  <c r="T2139" i="1"/>
  <c r="S2139" i="1"/>
  <c r="Q2139" i="1"/>
  <c r="P2139" i="1"/>
  <c r="L2139" i="1"/>
  <c r="K2139" i="1"/>
  <c r="J2139" i="1"/>
  <c r="I2139" i="1"/>
  <c r="H2139" i="1"/>
  <c r="G2139" i="1"/>
  <c r="O2138" i="1"/>
  <c r="AE2138" i="1" s="1"/>
  <c r="AI2138" i="1" s="1"/>
  <c r="AU2138" i="1" s="1"/>
  <c r="BA2138" i="1" s="1"/>
  <c r="BR2138" i="1" s="1"/>
  <c r="N2138" i="1"/>
  <c r="AD2138" i="1" s="1"/>
  <c r="AH2138" i="1" s="1"/>
  <c r="AT2138" i="1" s="1"/>
  <c r="AZ2138" i="1" s="1"/>
  <c r="BO2138" i="1" s="1"/>
  <c r="BQ2138" i="1" s="1"/>
  <c r="M2138" i="1"/>
  <c r="AC2138" i="1" s="1"/>
  <c r="AG2138" i="1" s="1"/>
  <c r="AS2138" i="1" s="1"/>
  <c r="AY2138" i="1" s="1"/>
  <c r="BL2138" i="1" s="1"/>
  <c r="BN2138" i="1" s="1"/>
  <c r="BS2137" i="1"/>
  <c r="BK2137" i="1"/>
  <c r="BJ2137" i="1"/>
  <c r="BI2137" i="1"/>
  <c r="BH2137" i="1"/>
  <c r="BG2137" i="1"/>
  <c r="BF2137" i="1"/>
  <c r="BE2137" i="1"/>
  <c r="BD2137" i="1"/>
  <c r="BC2137" i="1"/>
  <c r="BB2137" i="1"/>
  <c r="AX2137" i="1"/>
  <c r="AW2137" i="1"/>
  <c r="AV2137" i="1"/>
  <c r="AR2137" i="1"/>
  <c r="AQ2137" i="1"/>
  <c r="AP2137" i="1"/>
  <c r="AO2137" i="1"/>
  <c r="AN2137" i="1"/>
  <c r="AM2137" i="1"/>
  <c r="AL2137" i="1"/>
  <c r="AK2137" i="1"/>
  <c r="AJ2137" i="1"/>
  <c r="AF2137" i="1"/>
  <c r="AB2137" i="1"/>
  <c r="AA2137" i="1"/>
  <c r="Z2137" i="1"/>
  <c r="Y2137" i="1"/>
  <c r="X2137" i="1"/>
  <c r="W2137" i="1"/>
  <c r="V2137" i="1"/>
  <c r="U2137" i="1"/>
  <c r="T2137" i="1"/>
  <c r="S2137" i="1"/>
  <c r="R2137" i="1"/>
  <c r="Q2137" i="1"/>
  <c r="P2137" i="1"/>
  <c r="L2137" i="1"/>
  <c r="K2137" i="1"/>
  <c r="J2137" i="1"/>
  <c r="I2137" i="1"/>
  <c r="H2137" i="1"/>
  <c r="G2137" i="1"/>
  <c r="O2136" i="1"/>
  <c r="AE2136" i="1" s="1"/>
  <c r="AI2136" i="1" s="1"/>
  <c r="AU2136" i="1" s="1"/>
  <c r="BA2136" i="1" s="1"/>
  <c r="BR2136" i="1" s="1"/>
  <c r="N2136" i="1"/>
  <c r="AD2136" i="1" s="1"/>
  <c r="AH2136" i="1" s="1"/>
  <c r="AT2136" i="1" s="1"/>
  <c r="AZ2136" i="1" s="1"/>
  <c r="BO2136" i="1" s="1"/>
  <c r="BQ2136" i="1" s="1"/>
  <c r="M2136" i="1"/>
  <c r="AC2136" i="1" s="1"/>
  <c r="AG2136" i="1" s="1"/>
  <c r="AS2136" i="1" s="1"/>
  <c r="AY2136" i="1" s="1"/>
  <c r="BL2136" i="1" s="1"/>
  <c r="BN2136" i="1" s="1"/>
  <c r="BS2135" i="1"/>
  <c r="BK2135" i="1"/>
  <c r="BJ2135" i="1"/>
  <c r="BI2135" i="1"/>
  <c r="BH2135" i="1"/>
  <c r="BG2135" i="1"/>
  <c r="BF2135" i="1"/>
  <c r="BE2135" i="1"/>
  <c r="BD2135" i="1"/>
  <c r="BC2135" i="1"/>
  <c r="BB2135" i="1"/>
  <c r="AX2135" i="1"/>
  <c r="AW2135" i="1"/>
  <c r="AV2135" i="1"/>
  <c r="AR2135" i="1"/>
  <c r="AQ2135" i="1"/>
  <c r="AP2135" i="1"/>
  <c r="AO2135" i="1"/>
  <c r="AN2135" i="1"/>
  <c r="AM2135" i="1"/>
  <c r="AL2135" i="1"/>
  <c r="AK2135" i="1"/>
  <c r="AJ2135" i="1"/>
  <c r="AF2135" i="1"/>
  <c r="AB2135" i="1"/>
  <c r="AA2135" i="1"/>
  <c r="Z2135" i="1"/>
  <c r="Y2135" i="1"/>
  <c r="X2135" i="1"/>
  <c r="W2135" i="1"/>
  <c r="V2135" i="1"/>
  <c r="U2135" i="1"/>
  <c r="T2135" i="1"/>
  <c r="S2135" i="1"/>
  <c r="R2135" i="1"/>
  <c r="Q2135" i="1"/>
  <c r="P2135" i="1"/>
  <c r="L2135" i="1"/>
  <c r="K2135" i="1"/>
  <c r="J2135" i="1"/>
  <c r="I2135" i="1"/>
  <c r="H2135" i="1"/>
  <c r="G2135" i="1"/>
  <c r="AB2132" i="1"/>
  <c r="X2132" i="1"/>
  <c r="T2132" i="1"/>
  <c r="O2132" i="1"/>
  <c r="N2132" i="1"/>
  <c r="AD2132" i="1" s="1"/>
  <c r="AH2132" i="1" s="1"/>
  <c r="AT2132" i="1" s="1"/>
  <c r="AZ2132" i="1" s="1"/>
  <c r="BO2132" i="1" s="1"/>
  <c r="BQ2132" i="1" s="1"/>
  <c r="M2132" i="1"/>
  <c r="AC2132" i="1" s="1"/>
  <c r="AG2132" i="1" s="1"/>
  <c r="AS2132" i="1" s="1"/>
  <c r="AY2132" i="1" s="1"/>
  <c r="BL2132" i="1" s="1"/>
  <c r="BN2132" i="1" s="1"/>
  <c r="BS2131" i="1"/>
  <c r="BS2130" i="1" s="1"/>
  <c r="BS2129" i="1" s="1"/>
  <c r="BK2131" i="1"/>
  <c r="BK2130" i="1" s="1"/>
  <c r="BK2129" i="1" s="1"/>
  <c r="BJ2131" i="1"/>
  <c r="BJ2130" i="1" s="1"/>
  <c r="BJ2129" i="1" s="1"/>
  <c r="BI2131" i="1"/>
  <c r="BI2130" i="1" s="1"/>
  <c r="BI2129" i="1" s="1"/>
  <c r="BH2131" i="1"/>
  <c r="BH2130" i="1" s="1"/>
  <c r="BH2129" i="1" s="1"/>
  <c r="BG2131" i="1"/>
  <c r="BG2130" i="1" s="1"/>
  <c r="BG2129" i="1" s="1"/>
  <c r="BF2131" i="1"/>
  <c r="BF2130" i="1" s="1"/>
  <c r="BF2129" i="1" s="1"/>
  <c r="BE2131" i="1"/>
  <c r="BE2130" i="1" s="1"/>
  <c r="BE2129" i="1" s="1"/>
  <c r="BD2131" i="1"/>
  <c r="BD2130" i="1" s="1"/>
  <c r="BD2129" i="1" s="1"/>
  <c r="BC2131" i="1"/>
  <c r="BC2130" i="1" s="1"/>
  <c r="BC2129" i="1" s="1"/>
  <c r="BB2131" i="1"/>
  <c r="BB2130" i="1" s="1"/>
  <c r="BB2129" i="1" s="1"/>
  <c r="AX2131" i="1"/>
  <c r="AX2130" i="1" s="1"/>
  <c r="AX2129" i="1" s="1"/>
  <c r="AW2131" i="1"/>
  <c r="AW2130" i="1" s="1"/>
  <c r="AW2129" i="1" s="1"/>
  <c r="AV2131" i="1"/>
  <c r="AV2130" i="1" s="1"/>
  <c r="AV2129" i="1" s="1"/>
  <c r="AR2131" i="1"/>
  <c r="AR2130" i="1" s="1"/>
  <c r="AR2129" i="1" s="1"/>
  <c r="AQ2131" i="1"/>
  <c r="AQ2130" i="1" s="1"/>
  <c r="AQ2129" i="1" s="1"/>
  <c r="AP2131" i="1"/>
  <c r="AP2130" i="1" s="1"/>
  <c r="AP2129" i="1" s="1"/>
  <c r="AO2131" i="1"/>
  <c r="AO2130" i="1" s="1"/>
  <c r="AO2129" i="1" s="1"/>
  <c r="AN2131" i="1"/>
  <c r="AN2130" i="1" s="1"/>
  <c r="AN2129" i="1" s="1"/>
  <c r="AM2131" i="1"/>
  <c r="AM2130" i="1" s="1"/>
  <c r="AM2129" i="1" s="1"/>
  <c r="AL2131" i="1"/>
  <c r="AL2130" i="1" s="1"/>
  <c r="AL2129" i="1" s="1"/>
  <c r="AK2131" i="1"/>
  <c r="AK2130" i="1" s="1"/>
  <c r="AK2129" i="1" s="1"/>
  <c r="AJ2131" i="1"/>
  <c r="AJ2130" i="1" s="1"/>
  <c r="AJ2129" i="1" s="1"/>
  <c r="AF2131" i="1"/>
  <c r="AF2130" i="1" s="1"/>
  <c r="AF2129" i="1" s="1"/>
  <c r="AA2131" i="1"/>
  <c r="AA2130" i="1" s="1"/>
  <c r="AA2129" i="1" s="1"/>
  <c r="Z2131" i="1"/>
  <c r="Z2130" i="1" s="1"/>
  <c r="Z2129" i="1" s="1"/>
  <c r="Y2131" i="1"/>
  <c r="Y2130" i="1" s="1"/>
  <c r="Y2129" i="1" s="1"/>
  <c r="X2131" i="1"/>
  <c r="X2130" i="1" s="1"/>
  <c r="X2129" i="1" s="1"/>
  <c r="W2131" i="1"/>
  <c r="W2130" i="1" s="1"/>
  <c r="W2129" i="1" s="1"/>
  <c r="V2131" i="1"/>
  <c r="V2130" i="1" s="1"/>
  <c r="V2129" i="1" s="1"/>
  <c r="U2131" i="1"/>
  <c r="U2130" i="1" s="1"/>
  <c r="U2129" i="1" s="1"/>
  <c r="T2131" i="1"/>
  <c r="T2130" i="1" s="1"/>
  <c r="T2129" i="1" s="1"/>
  <c r="S2131" i="1"/>
  <c r="S2130" i="1" s="1"/>
  <c r="S2129" i="1" s="1"/>
  <c r="R2131" i="1"/>
  <c r="R2130" i="1" s="1"/>
  <c r="R2129" i="1" s="1"/>
  <c r="Q2131" i="1"/>
  <c r="Q2130" i="1" s="1"/>
  <c r="Q2129" i="1" s="1"/>
  <c r="P2131" i="1"/>
  <c r="P2130" i="1" s="1"/>
  <c r="P2129" i="1" s="1"/>
  <c r="L2131" i="1"/>
  <c r="L2130" i="1" s="1"/>
  <c r="L2129" i="1" s="1"/>
  <c r="K2131" i="1"/>
  <c r="K2130" i="1" s="1"/>
  <c r="J2131" i="1"/>
  <c r="J2130" i="1" s="1"/>
  <c r="I2131" i="1"/>
  <c r="H2131" i="1"/>
  <c r="H2130" i="1" s="1"/>
  <c r="H2129" i="1" s="1"/>
  <c r="G2131" i="1"/>
  <c r="AE2127" i="1"/>
  <c r="AI2127" i="1" s="1"/>
  <c r="AU2127" i="1" s="1"/>
  <c r="BA2127" i="1" s="1"/>
  <c r="BR2127" i="1" s="1"/>
  <c r="AD2127" i="1"/>
  <c r="AH2127" i="1" s="1"/>
  <c r="AT2127" i="1" s="1"/>
  <c r="AZ2127" i="1" s="1"/>
  <c r="BO2127" i="1" s="1"/>
  <c r="BQ2127" i="1" s="1"/>
  <c r="AC2127" i="1"/>
  <c r="AG2127" i="1" s="1"/>
  <c r="AS2127" i="1" s="1"/>
  <c r="AY2127" i="1" s="1"/>
  <c r="BL2127" i="1" s="1"/>
  <c r="BN2127" i="1" s="1"/>
  <c r="BS2126" i="1"/>
  <c r="BS2125" i="1" s="1"/>
  <c r="BS2124" i="1" s="1"/>
  <c r="BS2123" i="1" s="1"/>
  <c r="BK2126" i="1"/>
  <c r="BJ2126" i="1"/>
  <c r="BJ2125" i="1" s="1"/>
  <c r="BJ2124" i="1" s="1"/>
  <c r="BJ2123" i="1" s="1"/>
  <c r="BI2126" i="1"/>
  <c r="BI2125" i="1" s="1"/>
  <c r="BI2124" i="1" s="1"/>
  <c r="BI2123" i="1" s="1"/>
  <c r="BH2126" i="1"/>
  <c r="BH2125" i="1" s="1"/>
  <c r="BH2124" i="1" s="1"/>
  <c r="BH2123" i="1" s="1"/>
  <c r="BG2126" i="1"/>
  <c r="BG2125" i="1" s="1"/>
  <c r="BG2124" i="1" s="1"/>
  <c r="BG2123" i="1" s="1"/>
  <c r="BF2126" i="1"/>
  <c r="BF2125" i="1" s="1"/>
  <c r="BF2124" i="1" s="1"/>
  <c r="BF2123" i="1" s="1"/>
  <c r="BE2126" i="1"/>
  <c r="BE2125" i="1" s="1"/>
  <c r="BE2124" i="1" s="1"/>
  <c r="BE2123" i="1" s="1"/>
  <c r="BD2126" i="1"/>
  <c r="BD2125" i="1" s="1"/>
  <c r="BD2124" i="1" s="1"/>
  <c r="BD2123" i="1" s="1"/>
  <c r="BC2126" i="1"/>
  <c r="BC2125" i="1" s="1"/>
  <c r="BC2124" i="1" s="1"/>
  <c r="BC2123" i="1" s="1"/>
  <c r="BB2126" i="1"/>
  <c r="BB2125" i="1" s="1"/>
  <c r="BB2124" i="1" s="1"/>
  <c r="BB2123" i="1" s="1"/>
  <c r="AX2126" i="1"/>
  <c r="AX2125" i="1" s="1"/>
  <c r="AX2124" i="1" s="1"/>
  <c r="AX2123" i="1" s="1"/>
  <c r="AW2126" i="1"/>
  <c r="AW2125" i="1" s="1"/>
  <c r="AW2124" i="1" s="1"/>
  <c r="AW2123" i="1" s="1"/>
  <c r="AV2126" i="1"/>
  <c r="AV2125" i="1" s="1"/>
  <c r="AV2124" i="1" s="1"/>
  <c r="AV2123" i="1" s="1"/>
  <c r="AR2126" i="1"/>
  <c r="AR2125" i="1" s="1"/>
  <c r="AR2124" i="1" s="1"/>
  <c r="AR2123" i="1" s="1"/>
  <c r="AQ2126" i="1"/>
  <c r="AQ2125" i="1" s="1"/>
  <c r="AQ2124" i="1" s="1"/>
  <c r="AQ2123" i="1" s="1"/>
  <c r="AP2126" i="1"/>
  <c r="AP2125" i="1" s="1"/>
  <c r="AP2124" i="1" s="1"/>
  <c r="AP2123" i="1" s="1"/>
  <c r="AO2126" i="1"/>
  <c r="AO2125" i="1" s="1"/>
  <c r="AO2124" i="1" s="1"/>
  <c r="AO2123" i="1" s="1"/>
  <c r="AN2126" i="1"/>
  <c r="AN2125" i="1" s="1"/>
  <c r="AN2124" i="1" s="1"/>
  <c r="AN2123" i="1" s="1"/>
  <c r="AM2126" i="1"/>
  <c r="AM2125" i="1" s="1"/>
  <c r="AM2124" i="1" s="1"/>
  <c r="AM2123" i="1" s="1"/>
  <c r="AL2126" i="1"/>
  <c r="AL2125" i="1" s="1"/>
  <c r="AL2124" i="1" s="1"/>
  <c r="AL2123" i="1" s="1"/>
  <c r="AK2126" i="1"/>
  <c r="AK2125" i="1" s="1"/>
  <c r="AK2124" i="1" s="1"/>
  <c r="AK2123" i="1" s="1"/>
  <c r="AJ2126" i="1"/>
  <c r="AJ2125" i="1" s="1"/>
  <c r="AJ2124" i="1" s="1"/>
  <c r="AJ2123" i="1" s="1"/>
  <c r="AF2126" i="1"/>
  <c r="AF2125" i="1" s="1"/>
  <c r="AF2124" i="1" s="1"/>
  <c r="AF2123" i="1" s="1"/>
  <c r="AB2126" i="1"/>
  <c r="AA2126" i="1"/>
  <c r="AA2125" i="1" s="1"/>
  <c r="AA2124" i="1" s="1"/>
  <c r="AA2123" i="1" s="1"/>
  <c r="Z2126" i="1"/>
  <c r="Z2125" i="1" s="1"/>
  <c r="Z2124" i="1" s="1"/>
  <c r="Z2123" i="1" s="1"/>
  <c r="Y2126" i="1"/>
  <c r="Y2125" i="1" s="1"/>
  <c r="Y2124" i="1" s="1"/>
  <c r="Y2123" i="1" s="1"/>
  <c r="X2126" i="1"/>
  <c r="X2125" i="1" s="1"/>
  <c r="X2124" i="1" s="1"/>
  <c r="X2123" i="1" s="1"/>
  <c r="W2126" i="1"/>
  <c r="W2125" i="1" s="1"/>
  <c r="W2124" i="1" s="1"/>
  <c r="W2123" i="1" s="1"/>
  <c r="V2126" i="1"/>
  <c r="V2125" i="1" s="1"/>
  <c r="V2124" i="1" s="1"/>
  <c r="U2126" i="1"/>
  <c r="U2125" i="1" s="1"/>
  <c r="U2124" i="1" s="1"/>
  <c r="U2123" i="1" s="1"/>
  <c r="T2126" i="1"/>
  <c r="T2125" i="1" s="1"/>
  <c r="T2124" i="1" s="1"/>
  <c r="T2123" i="1" s="1"/>
  <c r="S2126" i="1"/>
  <c r="S2125" i="1" s="1"/>
  <c r="S2124" i="1" s="1"/>
  <c r="S2123" i="1" s="1"/>
  <c r="R2126" i="1"/>
  <c r="R2125" i="1" s="1"/>
  <c r="R2124" i="1" s="1"/>
  <c r="R2123" i="1" s="1"/>
  <c r="Q2126" i="1"/>
  <c r="Q2125" i="1" s="1"/>
  <c r="Q2124" i="1" s="1"/>
  <c r="Q2123" i="1" s="1"/>
  <c r="P2126" i="1"/>
  <c r="BK2125" i="1"/>
  <c r="BK2124" i="1" s="1"/>
  <c r="BK2123" i="1" s="1"/>
  <c r="O2121" i="1"/>
  <c r="AE2121" i="1" s="1"/>
  <c r="AI2121" i="1" s="1"/>
  <c r="AU2121" i="1" s="1"/>
  <c r="BA2121" i="1" s="1"/>
  <c r="BR2121" i="1" s="1"/>
  <c r="N2121" i="1"/>
  <c r="AD2121" i="1" s="1"/>
  <c r="AH2121" i="1" s="1"/>
  <c r="AT2121" i="1" s="1"/>
  <c r="AZ2121" i="1" s="1"/>
  <c r="BO2121" i="1" s="1"/>
  <c r="M2121" i="1"/>
  <c r="AC2121" i="1" s="1"/>
  <c r="AG2121" i="1" s="1"/>
  <c r="AS2121" i="1" s="1"/>
  <c r="AY2121" i="1" s="1"/>
  <c r="BL2121" i="1" s="1"/>
  <c r="BS2120" i="1"/>
  <c r="BK2120" i="1"/>
  <c r="BJ2120" i="1"/>
  <c r="BI2120" i="1"/>
  <c r="BH2120" i="1"/>
  <c r="BG2120" i="1"/>
  <c r="BF2120" i="1"/>
  <c r="BE2120" i="1"/>
  <c r="BD2120" i="1"/>
  <c r="BC2120" i="1"/>
  <c r="BB2120" i="1"/>
  <c r="AX2120" i="1"/>
  <c r="AW2120" i="1"/>
  <c r="AV2120" i="1"/>
  <c r="AR2120" i="1"/>
  <c r="AQ2120" i="1"/>
  <c r="AP2120" i="1"/>
  <c r="AO2120" i="1"/>
  <c r="AN2120" i="1"/>
  <c r="AM2120" i="1"/>
  <c r="AL2120" i="1"/>
  <c r="AK2120" i="1"/>
  <c r="AJ2120" i="1"/>
  <c r="AF2120" i="1"/>
  <c r="AB2120" i="1"/>
  <c r="AA2120" i="1"/>
  <c r="Z2120" i="1"/>
  <c r="Y2120" i="1"/>
  <c r="X2120" i="1"/>
  <c r="W2120" i="1"/>
  <c r="V2120" i="1"/>
  <c r="U2120" i="1"/>
  <c r="T2120" i="1"/>
  <c r="S2120" i="1"/>
  <c r="R2120" i="1"/>
  <c r="Q2120" i="1"/>
  <c r="P2120" i="1"/>
  <c r="L2120" i="1"/>
  <c r="K2120" i="1"/>
  <c r="J2120" i="1"/>
  <c r="I2120" i="1"/>
  <c r="H2120" i="1"/>
  <c r="G2120" i="1"/>
  <c r="O2119" i="1"/>
  <c r="AE2119" i="1" s="1"/>
  <c r="AI2119" i="1" s="1"/>
  <c r="AU2119" i="1" s="1"/>
  <c r="BA2119" i="1" s="1"/>
  <c r="BR2119" i="1" s="1"/>
  <c r="N2119" i="1"/>
  <c r="AD2119" i="1" s="1"/>
  <c r="AH2119" i="1" s="1"/>
  <c r="AT2119" i="1" s="1"/>
  <c r="AZ2119" i="1" s="1"/>
  <c r="BO2119" i="1" s="1"/>
  <c r="M2119" i="1"/>
  <c r="AC2119" i="1" s="1"/>
  <c r="AG2119" i="1" s="1"/>
  <c r="AS2119" i="1" s="1"/>
  <c r="AY2119" i="1" s="1"/>
  <c r="BL2119" i="1" s="1"/>
  <c r="BS2118" i="1"/>
  <c r="BK2118" i="1"/>
  <c r="BJ2118" i="1"/>
  <c r="BI2118" i="1"/>
  <c r="BH2118" i="1"/>
  <c r="BG2118" i="1"/>
  <c r="BF2118" i="1"/>
  <c r="BE2118" i="1"/>
  <c r="BD2118" i="1"/>
  <c r="BC2118" i="1"/>
  <c r="BB2118" i="1"/>
  <c r="AX2118" i="1"/>
  <c r="AW2118" i="1"/>
  <c r="AV2118" i="1"/>
  <c r="AR2118" i="1"/>
  <c r="AQ2118" i="1"/>
  <c r="AP2118" i="1"/>
  <c r="AO2118" i="1"/>
  <c r="AN2118" i="1"/>
  <c r="AM2118" i="1"/>
  <c r="AL2118" i="1"/>
  <c r="AK2118" i="1"/>
  <c r="AJ2118" i="1"/>
  <c r="AF2118" i="1"/>
  <c r="AB2118" i="1"/>
  <c r="AA2118" i="1"/>
  <c r="Z2118" i="1"/>
  <c r="Y2118" i="1"/>
  <c r="X2118" i="1"/>
  <c r="W2118" i="1"/>
  <c r="V2118" i="1"/>
  <c r="U2118" i="1"/>
  <c r="T2118" i="1"/>
  <c r="S2118" i="1"/>
  <c r="R2118" i="1"/>
  <c r="Q2118" i="1"/>
  <c r="P2118" i="1"/>
  <c r="L2118" i="1"/>
  <c r="K2118" i="1"/>
  <c r="J2118" i="1"/>
  <c r="I2118" i="1"/>
  <c r="H2118" i="1"/>
  <c r="G2118" i="1"/>
  <c r="O2117" i="1"/>
  <c r="AE2117" i="1" s="1"/>
  <c r="AI2117" i="1" s="1"/>
  <c r="AU2117" i="1" s="1"/>
  <c r="BA2117" i="1" s="1"/>
  <c r="BR2117" i="1" s="1"/>
  <c r="N2117" i="1"/>
  <c r="AD2117" i="1" s="1"/>
  <c r="AH2117" i="1" s="1"/>
  <c r="AT2117" i="1" s="1"/>
  <c r="AZ2117" i="1" s="1"/>
  <c r="BO2117" i="1" s="1"/>
  <c r="M2117" i="1"/>
  <c r="AC2117" i="1" s="1"/>
  <c r="AG2117" i="1" s="1"/>
  <c r="AS2117" i="1" s="1"/>
  <c r="AY2117" i="1" s="1"/>
  <c r="BL2117" i="1" s="1"/>
  <c r="BS2116" i="1"/>
  <c r="BK2116" i="1"/>
  <c r="BJ2116" i="1"/>
  <c r="BI2116" i="1"/>
  <c r="BH2116" i="1"/>
  <c r="BG2116" i="1"/>
  <c r="BF2116" i="1"/>
  <c r="BE2116" i="1"/>
  <c r="BD2116" i="1"/>
  <c r="BC2116" i="1"/>
  <c r="BB2116" i="1"/>
  <c r="AX2116" i="1"/>
  <c r="AW2116" i="1"/>
  <c r="AV2116" i="1"/>
  <c r="AR2116" i="1"/>
  <c r="AQ2116" i="1"/>
  <c r="AP2116" i="1"/>
  <c r="AO2116" i="1"/>
  <c r="AN2116" i="1"/>
  <c r="AM2116" i="1"/>
  <c r="AL2116" i="1"/>
  <c r="AK2116" i="1"/>
  <c r="AJ2116" i="1"/>
  <c r="AF2116" i="1"/>
  <c r="AB2116" i="1"/>
  <c r="AA2116" i="1"/>
  <c r="Z2116" i="1"/>
  <c r="Y2116" i="1"/>
  <c r="X2116" i="1"/>
  <c r="W2116" i="1"/>
  <c r="V2116" i="1"/>
  <c r="U2116" i="1"/>
  <c r="T2116" i="1"/>
  <c r="S2116" i="1"/>
  <c r="R2116" i="1"/>
  <c r="Q2116" i="1"/>
  <c r="P2116" i="1"/>
  <c r="L2116" i="1"/>
  <c r="K2116" i="1"/>
  <c r="J2116" i="1"/>
  <c r="I2116" i="1"/>
  <c r="H2116" i="1"/>
  <c r="G2116" i="1"/>
  <c r="BR2110" i="1"/>
  <c r="BO2110" i="1"/>
  <c r="BQ2110" i="1" s="1"/>
  <c r="BL2110" i="1"/>
  <c r="BN2110" i="1" s="1"/>
  <c r="BS2109" i="1"/>
  <c r="BS2108" i="1" s="1"/>
  <c r="BS2107" i="1" s="1"/>
  <c r="BK2109" i="1"/>
  <c r="BJ2109" i="1"/>
  <c r="BJ2108" i="1" s="1"/>
  <c r="BJ2107" i="1" s="1"/>
  <c r="BI2109" i="1"/>
  <c r="BI2108" i="1" s="1"/>
  <c r="BH2109" i="1"/>
  <c r="BH2108" i="1" s="1"/>
  <c r="BH2107" i="1" s="1"/>
  <c r="BG2109" i="1"/>
  <c r="BG2108" i="1" s="1"/>
  <c r="BG2107" i="1" s="1"/>
  <c r="BF2109" i="1"/>
  <c r="BE2109" i="1"/>
  <c r="BE2108" i="1" s="1"/>
  <c r="BE2107" i="1" s="1"/>
  <c r="BD2109" i="1"/>
  <c r="BD2108" i="1" s="1"/>
  <c r="BD2107" i="1" s="1"/>
  <c r="BC2109" i="1"/>
  <c r="BC2108" i="1" s="1"/>
  <c r="BC2107" i="1" s="1"/>
  <c r="BB2109" i="1"/>
  <c r="BA2106" i="1"/>
  <c r="BR2106" i="1" s="1"/>
  <c r="AZ2106" i="1"/>
  <c r="BO2106" i="1" s="1"/>
  <c r="BQ2106" i="1" s="1"/>
  <c r="AY2106" i="1"/>
  <c r="BL2106" i="1" s="1"/>
  <c r="BN2106" i="1" s="1"/>
  <c r="AW2106" i="1"/>
  <c r="AW2105" i="1" s="1"/>
  <c r="AW2104" i="1" s="1"/>
  <c r="AW2103" i="1" s="1"/>
  <c r="AW2102" i="1" s="1"/>
  <c r="BS2105" i="1"/>
  <c r="BS2104" i="1" s="1"/>
  <c r="BS2103" i="1" s="1"/>
  <c r="BS2102" i="1" s="1"/>
  <c r="BK2105" i="1"/>
  <c r="BK2104" i="1" s="1"/>
  <c r="BK2103" i="1" s="1"/>
  <c r="BK2102" i="1" s="1"/>
  <c r="BJ2105" i="1"/>
  <c r="BJ2104" i="1" s="1"/>
  <c r="BJ2103" i="1" s="1"/>
  <c r="BJ2102" i="1" s="1"/>
  <c r="BI2105" i="1"/>
  <c r="BI2104" i="1" s="1"/>
  <c r="BI2103" i="1" s="1"/>
  <c r="BI2102" i="1" s="1"/>
  <c r="BH2105" i="1"/>
  <c r="BH2104" i="1" s="1"/>
  <c r="BH2103" i="1" s="1"/>
  <c r="BG2105" i="1"/>
  <c r="BG2104" i="1" s="1"/>
  <c r="BG2103" i="1" s="1"/>
  <c r="BG2102" i="1" s="1"/>
  <c r="BF2105" i="1"/>
  <c r="BF2104" i="1" s="1"/>
  <c r="BF2103" i="1" s="1"/>
  <c r="BF2102" i="1" s="1"/>
  <c r="BE2105" i="1"/>
  <c r="BE2104" i="1" s="1"/>
  <c r="BE2103" i="1" s="1"/>
  <c r="BE2102" i="1" s="1"/>
  <c r="BD2105" i="1"/>
  <c r="BD2104" i="1" s="1"/>
  <c r="BD2103" i="1" s="1"/>
  <c r="BD2102" i="1" s="1"/>
  <c r="BC2105" i="1"/>
  <c r="BC2104" i="1" s="1"/>
  <c r="BC2103" i="1" s="1"/>
  <c r="BC2102" i="1" s="1"/>
  <c r="BB2105" i="1"/>
  <c r="BB2104" i="1" s="1"/>
  <c r="BB2103" i="1" s="1"/>
  <c r="BB2102" i="1" s="1"/>
  <c r="AX2105" i="1"/>
  <c r="AX2104" i="1" s="1"/>
  <c r="AX2103" i="1" s="1"/>
  <c r="AX2102" i="1" s="1"/>
  <c r="AV2105" i="1"/>
  <c r="AV2104" i="1" s="1"/>
  <c r="AV2103" i="1" s="1"/>
  <c r="AV2102" i="1" s="1"/>
  <c r="AU2105" i="1"/>
  <c r="AT2105" i="1"/>
  <c r="AS2105" i="1"/>
  <c r="BH2102" i="1"/>
  <c r="O2101" i="1"/>
  <c r="AE2101" i="1" s="1"/>
  <c r="AI2101" i="1" s="1"/>
  <c r="AU2101" i="1" s="1"/>
  <c r="BA2101" i="1" s="1"/>
  <c r="BR2101" i="1" s="1"/>
  <c r="N2101" i="1"/>
  <c r="AD2101" i="1" s="1"/>
  <c r="AH2101" i="1" s="1"/>
  <c r="AT2101" i="1" s="1"/>
  <c r="AZ2101" i="1" s="1"/>
  <c r="BO2101" i="1" s="1"/>
  <c r="BQ2101" i="1" s="1"/>
  <c r="M2101" i="1"/>
  <c r="AC2101" i="1" s="1"/>
  <c r="AG2101" i="1" s="1"/>
  <c r="AS2101" i="1" s="1"/>
  <c r="AY2101" i="1" s="1"/>
  <c r="BL2101" i="1" s="1"/>
  <c r="BN2101" i="1" s="1"/>
  <c r="BS2100" i="1"/>
  <c r="BS2099" i="1" s="1"/>
  <c r="BK2100" i="1"/>
  <c r="BK2099" i="1" s="1"/>
  <c r="BJ2100" i="1"/>
  <c r="BJ2099" i="1" s="1"/>
  <c r="BI2100" i="1"/>
  <c r="BI2099" i="1" s="1"/>
  <c r="BH2100" i="1"/>
  <c r="BH2099" i="1" s="1"/>
  <c r="BG2100" i="1"/>
  <c r="BG2099" i="1" s="1"/>
  <c r="BF2100" i="1"/>
  <c r="BF2099" i="1" s="1"/>
  <c r="BE2100" i="1"/>
  <c r="BE2099" i="1" s="1"/>
  <c r="BD2100" i="1"/>
  <c r="BD2099" i="1" s="1"/>
  <c r="BC2100" i="1"/>
  <c r="BC2099" i="1" s="1"/>
  <c r="BB2100" i="1"/>
  <c r="BB2099" i="1" s="1"/>
  <c r="AX2100" i="1"/>
  <c r="AX2099" i="1" s="1"/>
  <c r="AW2100" i="1"/>
  <c r="AW2099" i="1" s="1"/>
  <c r="AV2100" i="1"/>
  <c r="AV2099" i="1" s="1"/>
  <c r="AR2100" i="1"/>
  <c r="AR2099" i="1" s="1"/>
  <c r="AQ2100" i="1"/>
  <c r="AQ2099" i="1" s="1"/>
  <c r="AP2100" i="1"/>
  <c r="AP2099" i="1" s="1"/>
  <c r="AO2100" i="1"/>
  <c r="AO2099" i="1" s="1"/>
  <c r="AN2100" i="1"/>
  <c r="AN2099" i="1" s="1"/>
  <c r="AM2100" i="1"/>
  <c r="AM2099" i="1" s="1"/>
  <c r="AL2100" i="1"/>
  <c r="AL2099" i="1" s="1"/>
  <c r="AK2100" i="1"/>
  <c r="AK2099" i="1" s="1"/>
  <c r="AJ2100" i="1"/>
  <c r="AJ2099" i="1" s="1"/>
  <c r="AF2100" i="1"/>
  <c r="AF2099" i="1" s="1"/>
  <c r="AB2100" i="1"/>
  <c r="AB2099" i="1" s="1"/>
  <c r="AA2100" i="1"/>
  <c r="AA2099" i="1" s="1"/>
  <c r="Z2100" i="1"/>
  <c r="Z2099" i="1" s="1"/>
  <c r="Y2100" i="1"/>
  <c r="Y2099" i="1" s="1"/>
  <c r="X2100" i="1"/>
  <c r="X2099" i="1" s="1"/>
  <c r="W2100" i="1"/>
  <c r="W2099" i="1" s="1"/>
  <c r="V2100" i="1"/>
  <c r="V2099" i="1" s="1"/>
  <c r="U2100" i="1"/>
  <c r="U2099" i="1" s="1"/>
  <c r="T2100" i="1"/>
  <c r="T2099" i="1" s="1"/>
  <c r="S2100" i="1"/>
  <c r="S2099" i="1" s="1"/>
  <c r="R2100" i="1"/>
  <c r="R2099" i="1" s="1"/>
  <c r="Q2100" i="1"/>
  <c r="Q2099" i="1" s="1"/>
  <c r="P2100" i="1"/>
  <c r="P2099" i="1" s="1"/>
  <c r="L2100" i="1"/>
  <c r="L2099" i="1" s="1"/>
  <c r="K2100" i="1"/>
  <c r="K2099" i="1" s="1"/>
  <c r="J2100" i="1"/>
  <c r="I2100" i="1"/>
  <c r="H2100" i="1"/>
  <c r="H2099" i="1" s="1"/>
  <c r="G2100" i="1"/>
  <c r="G2099" i="1" s="1"/>
  <c r="O2098" i="1"/>
  <c r="AE2098" i="1" s="1"/>
  <c r="AI2098" i="1" s="1"/>
  <c r="AU2098" i="1" s="1"/>
  <c r="BA2098" i="1" s="1"/>
  <c r="BR2098" i="1" s="1"/>
  <c r="N2098" i="1"/>
  <c r="AD2098" i="1" s="1"/>
  <c r="AH2098" i="1" s="1"/>
  <c r="AT2098" i="1" s="1"/>
  <c r="AZ2098" i="1" s="1"/>
  <c r="BO2098" i="1" s="1"/>
  <c r="BQ2098" i="1" s="1"/>
  <c r="M2098" i="1"/>
  <c r="AC2098" i="1" s="1"/>
  <c r="AG2098" i="1" s="1"/>
  <c r="AS2098" i="1" s="1"/>
  <c r="AY2098" i="1" s="1"/>
  <c r="BL2098" i="1" s="1"/>
  <c r="BN2098" i="1" s="1"/>
  <c r="BS2097" i="1"/>
  <c r="BK2097" i="1"/>
  <c r="BJ2097" i="1"/>
  <c r="BI2097" i="1"/>
  <c r="BH2097" i="1"/>
  <c r="BG2097" i="1"/>
  <c r="BF2097" i="1"/>
  <c r="BE2097" i="1"/>
  <c r="BD2097" i="1"/>
  <c r="BC2097" i="1"/>
  <c r="BB2097" i="1"/>
  <c r="AX2097" i="1"/>
  <c r="AW2097" i="1"/>
  <c r="AV2097" i="1"/>
  <c r="AR2097" i="1"/>
  <c r="AQ2097" i="1"/>
  <c r="AP2097" i="1"/>
  <c r="AO2097" i="1"/>
  <c r="AN2097" i="1"/>
  <c r="AM2097" i="1"/>
  <c r="AL2097" i="1"/>
  <c r="AK2097" i="1"/>
  <c r="AJ2097" i="1"/>
  <c r="AF2097" i="1"/>
  <c r="AB2097" i="1"/>
  <c r="AA2097" i="1"/>
  <c r="Z2097" i="1"/>
  <c r="Y2097" i="1"/>
  <c r="X2097" i="1"/>
  <c r="W2097" i="1"/>
  <c r="V2097" i="1"/>
  <c r="U2097" i="1"/>
  <c r="T2097" i="1"/>
  <c r="S2097" i="1"/>
  <c r="R2097" i="1"/>
  <c r="Q2097" i="1"/>
  <c r="P2097" i="1"/>
  <c r="L2097" i="1"/>
  <c r="K2097" i="1"/>
  <c r="J2097" i="1"/>
  <c r="I2097" i="1"/>
  <c r="H2097" i="1"/>
  <c r="G2097" i="1"/>
  <c r="O2096" i="1"/>
  <c r="AE2096" i="1" s="1"/>
  <c r="AI2096" i="1" s="1"/>
  <c r="AU2096" i="1" s="1"/>
  <c r="BA2096" i="1" s="1"/>
  <c r="BR2096" i="1" s="1"/>
  <c r="N2096" i="1"/>
  <c r="AD2096" i="1" s="1"/>
  <c r="AH2096" i="1" s="1"/>
  <c r="AT2096" i="1" s="1"/>
  <c r="AZ2096" i="1" s="1"/>
  <c r="BO2096" i="1" s="1"/>
  <c r="BQ2096" i="1" s="1"/>
  <c r="M2096" i="1"/>
  <c r="AC2096" i="1" s="1"/>
  <c r="AG2096" i="1" s="1"/>
  <c r="AS2096" i="1" s="1"/>
  <c r="AY2096" i="1" s="1"/>
  <c r="BL2096" i="1" s="1"/>
  <c r="BN2096" i="1" s="1"/>
  <c r="BS2095" i="1"/>
  <c r="BK2095" i="1"/>
  <c r="BJ2095" i="1"/>
  <c r="BI2095" i="1"/>
  <c r="BH2095" i="1"/>
  <c r="BG2095" i="1"/>
  <c r="BF2095" i="1"/>
  <c r="BE2095" i="1"/>
  <c r="BD2095" i="1"/>
  <c r="BC2095" i="1"/>
  <c r="BB2095" i="1"/>
  <c r="AX2095" i="1"/>
  <c r="AW2095" i="1"/>
  <c r="AV2095" i="1"/>
  <c r="AR2095" i="1"/>
  <c r="AQ2095" i="1"/>
  <c r="AP2095" i="1"/>
  <c r="AO2095" i="1"/>
  <c r="AN2095" i="1"/>
  <c r="AM2095" i="1"/>
  <c r="AL2095" i="1"/>
  <c r="AK2095" i="1"/>
  <c r="AJ2095" i="1"/>
  <c r="AF2095" i="1"/>
  <c r="AB2095" i="1"/>
  <c r="AA2095" i="1"/>
  <c r="Z2095" i="1"/>
  <c r="Y2095" i="1"/>
  <c r="X2095" i="1"/>
  <c r="W2095" i="1"/>
  <c r="V2095" i="1"/>
  <c r="U2095" i="1"/>
  <c r="T2095" i="1"/>
  <c r="S2095" i="1"/>
  <c r="R2095" i="1"/>
  <c r="Q2095" i="1"/>
  <c r="P2095" i="1"/>
  <c r="L2095" i="1"/>
  <c r="K2095" i="1"/>
  <c r="J2095" i="1"/>
  <c r="I2095" i="1"/>
  <c r="H2095" i="1"/>
  <c r="G2095" i="1"/>
  <c r="O2094" i="1"/>
  <c r="AE2094" i="1" s="1"/>
  <c r="AI2094" i="1" s="1"/>
  <c r="AU2094" i="1" s="1"/>
  <c r="BA2094" i="1" s="1"/>
  <c r="BR2094" i="1" s="1"/>
  <c r="N2094" i="1"/>
  <c r="AD2094" i="1" s="1"/>
  <c r="AH2094" i="1" s="1"/>
  <c r="AT2094" i="1" s="1"/>
  <c r="AZ2094" i="1" s="1"/>
  <c r="BO2094" i="1" s="1"/>
  <c r="BQ2094" i="1" s="1"/>
  <c r="M2094" i="1"/>
  <c r="AC2094" i="1" s="1"/>
  <c r="AG2094" i="1" s="1"/>
  <c r="AS2094" i="1" s="1"/>
  <c r="AY2094" i="1" s="1"/>
  <c r="BL2094" i="1" s="1"/>
  <c r="BN2094" i="1" s="1"/>
  <c r="BS2093" i="1"/>
  <c r="BK2093" i="1"/>
  <c r="BJ2093" i="1"/>
  <c r="BI2093" i="1"/>
  <c r="BH2093" i="1"/>
  <c r="BG2093" i="1"/>
  <c r="BF2093" i="1"/>
  <c r="BE2093" i="1"/>
  <c r="BD2093" i="1"/>
  <c r="BC2093" i="1"/>
  <c r="BB2093" i="1"/>
  <c r="AX2093" i="1"/>
  <c r="AW2093" i="1"/>
  <c r="AV2093" i="1"/>
  <c r="AR2093" i="1"/>
  <c r="AQ2093" i="1"/>
  <c r="AP2093" i="1"/>
  <c r="AO2093" i="1"/>
  <c r="AN2093" i="1"/>
  <c r="AM2093" i="1"/>
  <c r="AL2093" i="1"/>
  <c r="AK2093" i="1"/>
  <c r="AJ2093" i="1"/>
  <c r="AF2093" i="1"/>
  <c r="AB2093" i="1"/>
  <c r="AA2093" i="1"/>
  <c r="Z2093" i="1"/>
  <c r="Y2093" i="1"/>
  <c r="X2093" i="1"/>
  <c r="W2093" i="1"/>
  <c r="V2093" i="1"/>
  <c r="U2093" i="1"/>
  <c r="T2093" i="1"/>
  <c r="S2093" i="1"/>
  <c r="R2093" i="1"/>
  <c r="Q2093" i="1"/>
  <c r="P2093" i="1"/>
  <c r="L2093" i="1"/>
  <c r="K2093" i="1"/>
  <c r="J2093" i="1"/>
  <c r="I2093" i="1"/>
  <c r="H2093" i="1"/>
  <c r="G2093" i="1"/>
  <c r="O2092" i="1"/>
  <c r="AE2092" i="1" s="1"/>
  <c r="AI2092" i="1" s="1"/>
  <c r="AU2092" i="1" s="1"/>
  <c r="BA2092" i="1" s="1"/>
  <c r="BR2092" i="1" s="1"/>
  <c r="N2092" i="1"/>
  <c r="AD2092" i="1" s="1"/>
  <c r="AH2092" i="1" s="1"/>
  <c r="AT2092" i="1" s="1"/>
  <c r="AZ2092" i="1" s="1"/>
  <c r="BO2092" i="1" s="1"/>
  <c r="BQ2092" i="1" s="1"/>
  <c r="M2092" i="1"/>
  <c r="AC2092" i="1" s="1"/>
  <c r="AG2092" i="1" s="1"/>
  <c r="AS2092" i="1" s="1"/>
  <c r="AY2092" i="1" s="1"/>
  <c r="BL2092" i="1" s="1"/>
  <c r="BN2092" i="1" s="1"/>
  <c r="BS2091" i="1"/>
  <c r="BK2091" i="1"/>
  <c r="BJ2091" i="1"/>
  <c r="BI2091" i="1"/>
  <c r="BH2091" i="1"/>
  <c r="BG2091" i="1"/>
  <c r="BF2091" i="1"/>
  <c r="BE2091" i="1"/>
  <c r="BD2091" i="1"/>
  <c r="BC2091" i="1"/>
  <c r="BB2091" i="1"/>
  <c r="AX2091" i="1"/>
  <c r="AW2091" i="1"/>
  <c r="AV2091" i="1"/>
  <c r="AR2091" i="1"/>
  <c r="AQ2091" i="1"/>
  <c r="AP2091" i="1"/>
  <c r="AO2091" i="1"/>
  <c r="AN2091" i="1"/>
  <c r="AM2091" i="1"/>
  <c r="AL2091" i="1"/>
  <c r="AK2091" i="1"/>
  <c r="AJ2091" i="1"/>
  <c r="AF2091" i="1"/>
  <c r="AB2091" i="1"/>
  <c r="AA2091" i="1"/>
  <c r="Z2091" i="1"/>
  <c r="Y2091" i="1"/>
  <c r="X2091" i="1"/>
  <c r="W2091" i="1"/>
  <c r="V2091" i="1"/>
  <c r="U2091" i="1"/>
  <c r="T2091" i="1"/>
  <c r="S2091" i="1"/>
  <c r="R2091" i="1"/>
  <c r="Q2091" i="1"/>
  <c r="P2091" i="1"/>
  <c r="L2091" i="1"/>
  <c r="K2091" i="1"/>
  <c r="J2091" i="1"/>
  <c r="I2091" i="1"/>
  <c r="H2091" i="1"/>
  <c r="G2091" i="1"/>
  <c r="O2090" i="1"/>
  <c r="AE2090" i="1" s="1"/>
  <c r="AI2090" i="1" s="1"/>
  <c r="AU2090" i="1" s="1"/>
  <c r="BA2090" i="1" s="1"/>
  <c r="BR2090" i="1" s="1"/>
  <c r="N2090" i="1"/>
  <c r="AD2090" i="1" s="1"/>
  <c r="AH2090" i="1" s="1"/>
  <c r="AT2090" i="1" s="1"/>
  <c r="AZ2090" i="1" s="1"/>
  <c r="BO2090" i="1" s="1"/>
  <c r="BQ2090" i="1" s="1"/>
  <c r="M2090" i="1"/>
  <c r="AC2090" i="1" s="1"/>
  <c r="AG2090" i="1" s="1"/>
  <c r="AS2090" i="1" s="1"/>
  <c r="AY2090" i="1" s="1"/>
  <c r="BL2090" i="1" s="1"/>
  <c r="BN2090" i="1" s="1"/>
  <c r="BS2089" i="1"/>
  <c r="BK2089" i="1"/>
  <c r="BJ2089" i="1"/>
  <c r="BI2089" i="1"/>
  <c r="BH2089" i="1"/>
  <c r="BG2089" i="1"/>
  <c r="BF2089" i="1"/>
  <c r="BE2089" i="1"/>
  <c r="BD2089" i="1"/>
  <c r="BC2089" i="1"/>
  <c r="BB2089" i="1"/>
  <c r="AX2089" i="1"/>
  <c r="AW2089" i="1"/>
  <c r="AV2089" i="1"/>
  <c r="AR2089" i="1"/>
  <c r="AQ2089" i="1"/>
  <c r="AP2089" i="1"/>
  <c r="AO2089" i="1"/>
  <c r="AN2089" i="1"/>
  <c r="AM2089" i="1"/>
  <c r="AL2089" i="1"/>
  <c r="AK2089" i="1"/>
  <c r="AJ2089" i="1"/>
  <c r="AF2089" i="1"/>
  <c r="AB2089" i="1"/>
  <c r="AA2089" i="1"/>
  <c r="Z2089" i="1"/>
  <c r="Y2089" i="1"/>
  <c r="X2089" i="1"/>
  <c r="W2089" i="1"/>
  <c r="V2089" i="1"/>
  <c r="U2089" i="1"/>
  <c r="T2089" i="1"/>
  <c r="S2089" i="1"/>
  <c r="R2089" i="1"/>
  <c r="Q2089" i="1"/>
  <c r="P2089" i="1"/>
  <c r="L2089" i="1"/>
  <c r="K2089" i="1"/>
  <c r="J2089" i="1"/>
  <c r="I2089" i="1"/>
  <c r="H2089" i="1"/>
  <c r="G2089" i="1"/>
  <c r="O2087" i="1"/>
  <c r="AE2087" i="1" s="1"/>
  <c r="AI2087" i="1" s="1"/>
  <c r="AU2087" i="1" s="1"/>
  <c r="BA2087" i="1" s="1"/>
  <c r="BR2087" i="1" s="1"/>
  <c r="N2087" i="1"/>
  <c r="AD2087" i="1" s="1"/>
  <c r="AH2087" i="1" s="1"/>
  <c r="AT2087" i="1" s="1"/>
  <c r="AZ2087" i="1" s="1"/>
  <c r="BO2087" i="1" s="1"/>
  <c r="BQ2087" i="1" s="1"/>
  <c r="M2087" i="1"/>
  <c r="AC2087" i="1" s="1"/>
  <c r="AG2087" i="1" s="1"/>
  <c r="AS2087" i="1" s="1"/>
  <c r="AY2087" i="1" s="1"/>
  <c r="BL2087" i="1" s="1"/>
  <c r="BN2087" i="1" s="1"/>
  <c r="O2086" i="1"/>
  <c r="AE2086" i="1" s="1"/>
  <c r="AI2086" i="1" s="1"/>
  <c r="AU2086" i="1" s="1"/>
  <c r="BA2086" i="1" s="1"/>
  <c r="BR2086" i="1" s="1"/>
  <c r="N2086" i="1"/>
  <c r="AD2086" i="1" s="1"/>
  <c r="AH2086" i="1" s="1"/>
  <c r="AT2086" i="1" s="1"/>
  <c r="AZ2086" i="1" s="1"/>
  <c r="BO2086" i="1" s="1"/>
  <c r="BQ2086" i="1" s="1"/>
  <c r="M2086" i="1"/>
  <c r="AC2086" i="1" s="1"/>
  <c r="AG2086" i="1" s="1"/>
  <c r="AS2086" i="1" s="1"/>
  <c r="AY2086" i="1" s="1"/>
  <c r="BL2086" i="1" s="1"/>
  <c r="BN2086" i="1" s="1"/>
  <c r="O2085" i="1"/>
  <c r="AE2085" i="1" s="1"/>
  <c r="AI2085" i="1" s="1"/>
  <c r="AU2085" i="1" s="1"/>
  <c r="BA2085" i="1" s="1"/>
  <c r="BR2085" i="1" s="1"/>
  <c r="N2085" i="1"/>
  <c r="AD2085" i="1" s="1"/>
  <c r="AH2085" i="1" s="1"/>
  <c r="AT2085" i="1" s="1"/>
  <c r="AZ2085" i="1" s="1"/>
  <c r="BO2085" i="1" s="1"/>
  <c r="BQ2085" i="1" s="1"/>
  <c r="M2085" i="1"/>
  <c r="AC2085" i="1" s="1"/>
  <c r="AG2085" i="1" s="1"/>
  <c r="AS2085" i="1" s="1"/>
  <c r="AY2085" i="1" s="1"/>
  <c r="BL2085" i="1" s="1"/>
  <c r="BN2085" i="1" s="1"/>
  <c r="BS2084" i="1"/>
  <c r="BK2084" i="1"/>
  <c r="BJ2084" i="1"/>
  <c r="BI2084" i="1"/>
  <c r="BH2084" i="1"/>
  <c r="BG2084" i="1"/>
  <c r="BF2084" i="1"/>
  <c r="BE2084" i="1"/>
  <c r="BD2084" i="1"/>
  <c r="BC2084" i="1"/>
  <c r="BB2084" i="1"/>
  <c r="AX2084" i="1"/>
  <c r="AW2084" i="1"/>
  <c r="AV2084" i="1"/>
  <c r="AR2084" i="1"/>
  <c r="AQ2084" i="1"/>
  <c r="AP2084" i="1"/>
  <c r="AO2084" i="1"/>
  <c r="AN2084" i="1"/>
  <c r="AM2084" i="1"/>
  <c r="AL2084" i="1"/>
  <c r="AK2084" i="1"/>
  <c r="AJ2084" i="1"/>
  <c r="AF2084" i="1"/>
  <c r="AB2084" i="1"/>
  <c r="AA2084" i="1"/>
  <c r="Z2084" i="1"/>
  <c r="Y2084" i="1"/>
  <c r="X2084" i="1"/>
  <c r="W2084" i="1"/>
  <c r="V2084" i="1"/>
  <c r="U2084" i="1"/>
  <c r="T2084" i="1"/>
  <c r="S2084" i="1"/>
  <c r="R2084" i="1"/>
  <c r="Q2084" i="1"/>
  <c r="P2084" i="1"/>
  <c r="L2084" i="1"/>
  <c r="K2084" i="1"/>
  <c r="J2084" i="1"/>
  <c r="I2084" i="1"/>
  <c r="H2084" i="1"/>
  <c r="G2084" i="1"/>
  <c r="O2083" i="1"/>
  <c r="AE2083" i="1" s="1"/>
  <c r="AI2083" i="1" s="1"/>
  <c r="AU2083" i="1" s="1"/>
  <c r="BA2083" i="1" s="1"/>
  <c r="BR2083" i="1" s="1"/>
  <c r="N2083" i="1"/>
  <c r="AD2083" i="1" s="1"/>
  <c r="AH2083" i="1" s="1"/>
  <c r="AT2083" i="1" s="1"/>
  <c r="AZ2083" i="1" s="1"/>
  <c r="BO2083" i="1" s="1"/>
  <c r="BQ2083" i="1" s="1"/>
  <c r="M2083" i="1"/>
  <c r="AC2083" i="1" s="1"/>
  <c r="AG2083" i="1" s="1"/>
  <c r="AS2083" i="1" s="1"/>
  <c r="AY2083" i="1" s="1"/>
  <c r="BL2083" i="1" s="1"/>
  <c r="BN2083" i="1" s="1"/>
  <c r="BS2082" i="1"/>
  <c r="BK2082" i="1"/>
  <c r="BJ2082" i="1"/>
  <c r="BI2082" i="1"/>
  <c r="BH2082" i="1"/>
  <c r="BG2082" i="1"/>
  <c r="BF2082" i="1"/>
  <c r="BE2082" i="1"/>
  <c r="BD2082" i="1"/>
  <c r="BC2082" i="1"/>
  <c r="BB2082" i="1"/>
  <c r="AX2082" i="1"/>
  <c r="AW2082" i="1"/>
  <c r="AV2082" i="1"/>
  <c r="AR2082" i="1"/>
  <c r="AQ2082" i="1"/>
  <c r="AP2082" i="1"/>
  <c r="AO2082" i="1"/>
  <c r="AN2082" i="1"/>
  <c r="AM2082" i="1"/>
  <c r="AL2082" i="1"/>
  <c r="AK2082" i="1"/>
  <c r="AJ2082" i="1"/>
  <c r="AF2082" i="1"/>
  <c r="AB2082" i="1"/>
  <c r="AA2082" i="1"/>
  <c r="Z2082" i="1"/>
  <c r="Y2082" i="1"/>
  <c r="X2082" i="1"/>
  <c r="W2082" i="1"/>
  <c r="V2082" i="1"/>
  <c r="U2082" i="1"/>
  <c r="T2082" i="1"/>
  <c r="S2082" i="1"/>
  <c r="R2082" i="1"/>
  <c r="Q2082" i="1"/>
  <c r="P2082" i="1"/>
  <c r="L2082" i="1"/>
  <c r="K2082" i="1"/>
  <c r="J2082" i="1"/>
  <c r="I2082" i="1"/>
  <c r="H2082" i="1"/>
  <c r="G2082" i="1"/>
  <c r="O2081" i="1"/>
  <c r="AE2081" i="1" s="1"/>
  <c r="AI2081" i="1" s="1"/>
  <c r="AU2081" i="1" s="1"/>
  <c r="BA2081" i="1" s="1"/>
  <c r="BR2081" i="1" s="1"/>
  <c r="N2081" i="1"/>
  <c r="AD2081" i="1" s="1"/>
  <c r="AH2081" i="1" s="1"/>
  <c r="AT2081" i="1" s="1"/>
  <c r="AZ2081" i="1" s="1"/>
  <c r="BO2081" i="1" s="1"/>
  <c r="BQ2081" i="1" s="1"/>
  <c r="M2081" i="1"/>
  <c r="AC2081" i="1" s="1"/>
  <c r="AG2081" i="1" s="1"/>
  <c r="AS2081" i="1" s="1"/>
  <c r="AY2081" i="1" s="1"/>
  <c r="BL2081" i="1" s="1"/>
  <c r="BN2081" i="1" s="1"/>
  <c r="BS2080" i="1"/>
  <c r="BK2080" i="1"/>
  <c r="BJ2080" i="1"/>
  <c r="BI2080" i="1"/>
  <c r="BH2080" i="1"/>
  <c r="BG2080" i="1"/>
  <c r="BF2080" i="1"/>
  <c r="BE2080" i="1"/>
  <c r="BD2080" i="1"/>
  <c r="BC2080" i="1"/>
  <c r="BB2080" i="1"/>
  <c r="AX2080" i="1"/>
  <c r="AW2080" i="1"/>
  <c r="AV2080" i="1"/>
  <c r="AR2080" i="1"/>
  <c r="AQ2080" i="1"/>
  <c r="AP2080" i="1"/>
  <c r="AO2080" i="1"/>
  <c r="AN2080" i="1"/>
  <c r="AM2080" i="1"/>
  <c r="AL2080" i="1"/>
  <c r="AK2080" i="1"/>
  <c r="AJ2080" i="1"/>
  <c r="AF2080" i="1"/>
  <c r="AB2080" i="1"/>
  <c r="AA2080" i="1"/>
  <c r="Z2080" i="1"/>
  <c r="Y2080" i="1"/>
  <c r="X2080" i="1"/>
  <c r="W2080" i="1"/>
  <c r="V2080" i="1"/>
  <c r="U2080" i="1"/>
  <c r="T2080" i="1"/>
  <c r="S2080" i="1"/>
  <c r="R2080" i="1"/>
  <c r="Q2080" i="1"/>
  <c r="P2080" i="1"/>
  <c r="L2080" i="1"/>
  <c r="K2080" i="1"/>
  <c r="J2080" i="1"/>
  <c r="I2080" i="1"/>
  <c r="H2080" i="1"/>
  <c r="G2080" i="1"/>
  <c r="O2079" i="1"/>
  <c r="AE2079" i="1" s="1"/>
  <c r="AI2079" i="1" s="1"/>
  <c r="AU2079" i="1" s="1"/>
  <c r="BA2079" i="1" s="1"/>
  <c r="BR2079" i="1" s="1"/>
  <c r="N2079" i="1"/>
  <c r="AD2079" i="1" s="1"/>
  <c r="AH2079" i="1" s="1"/>
  <c r="AT2079" i="1" s="1"/>
  <c r="AZ2079" i="1" s="1"/>
  <c r="BO2079" i="1" s="1"/>
  <c r="BQ2079" i="1" s="1"/>
  <c r="M2079" i="1"/>
  <c r="AC2079" i="1" s="1"/>
  <c r="AG2079" i="1" s="1"/>
  <c r="AS2079" i="1" s="1"/>
  <c r="AY2079" i="1" s="1"/>
  <c r="BL2079" i="1" s="1"/>
  <c r="BN2079" i="1" s="1"/>
  <c r="O2078" i="1"/>
  <c r="AE2078" i="1" s="1"/>
  <c r="AI2078" i="1" s="1"/>
  <c r="AU2078" i="1" s="1"/>
  <c r="BA2078" i="1" s="1"/>
  <c r="BR2078" i="1" s="1"/>
  <c r="N2078" i="1"/>
  <c r="AD2078" i="1" s="1"/>
  <c r="AH2078" i="1" s="1"/>
  <c r="AT2078" i="1" s="1"/>
  <c r="AZ2078" i="1" s="1"/>
  <c r="BO2078" i="1" s="1"/>
  <c r="BQ2078" i="1" s="1"/>
  <c r="M2078" i="1"/>
  <c r="AC2078" i="1" s="1"/>
  <c r="AG2078" i="1" s="1"/>
  <c r="AS2078" i="1" s="1"/>
  <c r="AY2078" i="1" s="1"/>
  <c r="BL2078" i="1" s="1"/>
  <c r="BN2078" i="1" s="1"/>
  <c r="BS2077" i="1"/>
  <c r="BK2077" i="1"/>
  <c r="BJ2077" i="1"/>
  <c r="BI2077" i="1"/>
  <c r="BH2077" i="1"/>
  <c r="BG2077" i="1"/>
  <c r="BF2077" i="1"/>
  <c r="BE2077" i="1"/>
  <c r="BD2077" i="1"/>
  <c r="BC2077" i="1"/>
  <c r="BB2077" i="1"/>
  <c r="AX2077" i="1"/>
  <c r="AW2077" i="1"/>
  <c r="AV2077" i="1"/>
  <c r="AR2077" i="1"/>
  <c r="AQ2077" i="1"/>
  <c r="AP2077" i="1"/>
  <c r="AO2077" i="1"/>
  <c r="AN2077" i="1"/>
  <c r="AM2077" i="1"/>
  <c r="AL2077" i="1"/>
  <c r="AK2077" i="1"/>
  <c r="AJ2077" i="1"/>
  <c r="AF2077" i="1"/>
  <c r="AB2077" i="1"/>
  <c r="AA2077" i="1"/>
  <c r="Z2077" i="1"/>
  <c r="Y2077" i="1"/>
  <c r="X2077" i="1"/>
  <c r="W2077" i="1"/>
  <c r="V2077" i="1"/>
  <c r="U2077" i="1"/>
  <c r="T2077" i="1"/>
  <c r="S2077" i="1"/>
  <c r="R2077" i="1"/>
  <c r="Q2077" i="1"/>
  <c r="P2077" i="1"/>
  <c r="L2077" i="1"/>
  <c r="K2077" i="1"/>
  <c r="J2077" i="1"/>
  <c r="I2077" i="1"/>
  <c r="H2077" i="1"/>
  <c r="G2077" i="1"/>
  <c r="O2076" i="1"/>
  <c r="AE2076" i="1" s="1"/>
  <c r="AI2076" i="1" s="1"/>
  <c r="AU2076" i="1" s="1"/>
  <c r="BA2076" i="1" s="1"/>
  <c r="BR2076" i="1" s="1"/>
  <c r="N2076" i="1"/>
  <c r="AD2076" i="1" s="1"/>
  <c r="AH2076" i="1" s="1"/>
  <c r="AT2076" i="1" s="1"/>
  <c r="AZ2076" i="1" s="1"/>
  <c r="BO2076" i="1" s="1"/>
  <c r="BQ2076" i="1" s="1"/>
  <c r="M2076" i="1"/>
  <c r="AC2076" i="1" s="1"/>
  <c r="AG2076" i="1" s="1"/>
  <c r="AS2076" i="1" s="1"/>
  <c r="AY2076" i="1" s="1"/>
  <c r="BL2076" i="1" s="1"/>
  <c r="BN2076" i="1" s="1"/>
  <c r="BS2075" i="1"/>
  <c r="BK2075" i="1"/>
  <c r="BJ2075" i="1"/>
  <c r="BI2075" i="1"/>
  <c r="BH2075" i="1"/>
  <c r="BG2075" i="1"/>
  <c r="BF2075" i="1"/>
  <c r="BE2075" i="1"/>
  <c r="BD2075" i="1"/>
  <c r="BC2075" i="1"/>
  <c r="BB2075" i="1"/>
  <c r="AX2075" i="1"/>
  <c r="AW2075" i="1"/>
  <c r="AV2075" i="1"/>
  <c r="AR2075" i="1"/>
  <c r="AQ2075" i="1"/>
  <c r="AP2075" i="1"/>
  <c r="AO2075" i="1"/>
  <c r="AN2075" i="1"/>
  <c r="AM2075" i="1"/>
  <c r="AL2075" i="1"/>
  <c r="AK2075" i="1"/>
  <c r="AJ2075" i="1"/>
  <c r="AF2075" i="1"/>
  <c r="AB2075" i="1"/>
  <c r="AA2075" i="1"/>
  <c r="Z2075" i="1"/>
  <c r="Y2075" i="1"/>
  <c r="X2075" i="1"/>
  <c r="W2075" i="1"/>
  <c r="V2075" i="1"/>
  <c r="U2075" i="1"/>
  <c r="T2075" i="1"/>
  <c r="S2075" i="1"/>
  <c r="R2075" i="1"/>
  <c r="Q2075" i="1"/>
  <c r="P2075" i="1"/>
  <c r="L2075" i="1"/>
  <c r="K2075" i="1"/>
  <c r="J2075" i="1"/>
  <c r="I2075" i="1"/>
  <c r="H2075" i="1"/>
  <c r="G2075" i="1"/>
  <c r="AP2074" i="1"/>
  <c r="AM2074" i="1"/>
  <c r="O2074" i="1"/>
  <c r="AE2074" i="1" s="1"/>
  <c r="AI2074" i="1" s="1"/>
  <c r="AU2074" i="1" s="1"/>
  <c r="BA2074" i="1" s="1"/>
  <c r="BR2074" i="1" s="1"/>
  <c r="N2074" i="1"/>
  <c r="AD2074" i="1" s="1"/>
  <c r="AH2074" i="1" s="1"/>
  <c r="AT2074" i="1" s="1"/>
  <c r="AZ2074" i="1" s="1"/>
  <c r="BO2074" i="1" s="1"/>
  <c r="BQ2074" i="1" s="1"/>
  <c r="M2074" i="1"/>
  <c r="AC2074" i="1" s="1"/>
  <c r="AG2074" i="1" s="1"/>
  <c r="AS2074" i="1" s="1"/>
  <c r="AY2074" i="1" s="1"/>
  <c r="BL2074" i="1" s="1"/>
  <c r="BN2074" i="1" s="1"/>
  <c r="BS2073" i="1"/>
  <c r="BK2073" i="1"/>
  <c r="BJ2073" i="1"/>
  <c r="BI2073" i="1"/>
  <c r="BH2073" i="1"/>
  <c r="BG2073" i="1"/>
  <c r="BF2073" i="1"/>
  <c r="BE2073" i="1"/>
  <c r="BD2073" i="1"/>
  <c r="BC2073" i="1"/>
  <c r="BB2073" i="1"/>
  <c r="AX2073" i="1"/>
  <c r="AW2073" i="1"/>
  <c r="AV2073" i="1"/>
  <c r="AR2073" i="1"/>
  <c r="AQ2073" i="1"/>
  <c r="AP2073" i="1"/>
  <c r="AO2073" i="1"/>
  <c r="AN2073" i="1"/>
  <c r="AM2073" i="1"/>
  <c r="AL2073" i="1"/>
  <c r="AK2073" i="1"/>
  <c r="AJ2073" i="1"/>
  <c r="AF2073" i="1"/>
  <c r="AB2073" i="1"/>
  <c r="AA2073" i="1"/>
  <c r="Z2073" i="1"/>
  <c r="Y2073" i="1"/>
  <c r="X2073" i="1"/>
  <c r="W2073" i="1"/>
  <c r="V2073" i="1"/>
  <c r="U2073" i="1"/>
  <c r="T2073" i="1"/>
  <c r="S2073" i="1"/>
  <c r="R2073" i="1"/>
  <c r="Q2073" i="1"/>
  <c r="P2073" i="1"/>
  <c r="L2073" i="1"/>
  <c r="K2073" i="1"/>
  <c r="J2073" i="1"/>
  <c r="I2073" i="1"/>
  <c r="H2073" i="1"/>
  <c r="G2073" i="1"/>
  <c r="O2072" i="1"/>
  <c r="AE2072" i="1" s="1"/>
  <c r="AI2072" i="1" s="1"/>
  <c r="AU2072" i="1" s="1"/>
  <c r="BA2072" i="1" s="1"/>
  <c r="BR2072" i="1" s="1"/>
  <c r="N2072" i="1"/>
  <c r="AD2072" i="1" s="1"/>
  <c r="AH2072" i="1" s="1"/>
  <c r="AT2072" i="1" s="1"/>
  <c r="AZ2072" i="1" s="1"/>
  <c r="BO2072" i="1" s="1"/>
  <c r="BQ2072" i="1" s="1"/>
  <c r="M2072" i="1"/>
  <c r="AC2072" i="1" s="1"/>
  <c r="AG2072" i="1" s="1"/>
  <c r="AS2072" i="1" s="1"/>
  <c r="AY2072" i="1" s="1"/>
  <c r="BL2072" i="1" s="1"/>
  <c r="BN2072" i="1" s="1"/>
  <c r="BS2071" i="1"/>
  <c r="BK2071" i="1"/>
  <c r="BJ2071" i="1"/>
  <c r="BI2071" i="1"/>
  <c r="BH2071" i="1"/>
  <c r="BG2071" i="1"/>
  <c r="BF2071" i="1"/>
  <c r="BE2071" i="1"/>
  <c r="BD2071" i="1"/>
  <c r="BC2071" i="1"/>
  <c r="BB2071" i="1"/>
  <c r="AX2071" i="1"/>
  <c r="AW2071" i="1"/>
  <c r="AV2071" i="1"/>
  <c r="AR2071" i="1"/>
  <c r="AQ2071" i="1"/>
  <c r="AP2071" i="1"/>
  <c r="AO2071" i="1"/>
  <c r="AN2071" i="1"/>
  <c r="AM2071" i="1"/>
  <c r="AL2071" i="1"/>
  <c r="AK2071" i="1"/>
  <c r="AJ2071" i="1"/>
  <c r="AF2071" i="1"/>
  <c r="AB2071" i="1"/>
  <c r="AA2071" i="1"/>
  <c r="Z2071" i="1"/>
  <c r="Y2071" i="1"/>
  <c r="X2071" i="1"/>
  <c r="W2071" i="1"/>
  <c r="V2071" i="1"/>
  <c r="U2071" i="1"/>
  <c r="T2071" i="1"/>
  <c r="S2071" i="1"/>
  <c r="R2071" i="1"/>
  <c r="Q2071" i="1"/>
  <c r="P2071" i="1"/>
  <c r="L2071" i="1"/>
  <c r="K2071" i="1"/>
  <c r="J2071" i="1"/>
  <c r="I2071" i="1"/>
  <c r="H2071" i="1"/>
  <c r="G2071" i="1"/>
  <c r="O2068" i="1"/>
  <c r="AE2068" i="1" s="1"/>
  <c r="AI2068" i="1" s="1"/>
  <c r="AU2068" i="1" s="1"/>
  <c r="BA2068" i="1" s="1"/>
  <c r="BR2068" i="1" s="1"/>
  <c r="N2068" i="1"/>
  <c r="AD2068" i="1" s="1"/>
  <c r="AH2068" i="1" s="1"/>
  <c r="AT2068" i="1" s="1"/>
  <c r="AZ2068" i="1" s="1"/>
  <c r="BO2068" i="1" s="1"/>
  <c r="M2068" i="1"/>
  <c r="AC2068" i="1" s="1"/>
  <c r="AG2068" i="1" s="1"/>
  <c r="AS2068" i="1" s="1"/>
  <c r="AY2068" i="1" s="1"/>
  <c r="BL2068" i="1" s="1"/>
  <c r="BS2067" i="1"/>
  <c r="BS2066" i="1" s="1"/>
  <c r="BK2067" i="1"/>
  <c r="BK2066" i="1" s="1"/>
  <c r="BJ2067" i="1"/>
  <c r="BJ2066" i="1" s="1"/>
  <c r="BI2067" i="1"/>
  <c r="BH2067" i="1"/>
  <c r="BH2066" i="1" s="1"/>
  <c r="BG2067" i="1"/>
  <c r="BG2066" i="1" s="1"/>
  <c r="BF2067" i="1"/>
  <c r="BF2066" i="1" s="1"/>
  <c r="BE2067" i="1"/>
  <c r="BE2066" i="1" s="1"/>
  <c r="BD2067" i="1"/>
  <c r="BD2066" i="1" s="1"/>
  <c r="BC2067" i="1"/>
  <c r="BC2066" i="1" s="1"/>
  <c r="BB2067" i="1"/>
  <c r="BB2066" i="1" s="1"/>
  <c r="AX2067" i="1"/>
  <c r="AX2066" i="1" s="1"/>
  <c r="AW2067" i="1"/>
  <c r="AW2066" i="1" s="1"/>
  <c r="AV2067" i="1"/>
  <c r="AV2066" i="1" s="1"/>
  <c r="AR2067" i="1"/>
  <c r="AR2066" i="1" s="1"/>
  <c r="AQ2067" i="1"/>
  <c r="AQ2066" i="1" s="1"/>
  <c r="AP2067" i="1"/>
  <c r="AP2066" i="1" s="1"/>
  <c r="AO2067" i="1"/>
  <c r="AO2066" i="1" s="1"/>
  <c r="AN2067" i="1"/>
  <c r="AN2066" i="1" s="1"/>
  <c r="AM2067" i="1"/>
  <c r="AM2066" i="1" s="1"/>
  <c r="AL2067" i="1"/>
  <c r="AL2066" i="1" s="1"/>
  <c r="AK2067" i="1"/>
  <c r="AK2066" i="1" s="1"/>
  <c r="AJ2067" i="1"/>
  <c r="AJ2066" i="1" s="1"/>
  <c r="AF2067" i="1"/>
  <c r="AF2066" i="1" s="1"/>
  <c r="AB2067" i="1"/>
  <c r="AB2066" i="1" s="1"/>
  <c r="AA2067" i="1"/>
  <c r="AA2066" i="1" s="1"/>
  <c r="Z2067" i="1"/>
  <c r="Z2066" i="1" s="1"/>
  <c r="Y2067" i="1"/>
  <c r="Y2066" i="1" s="1"/>
  <c r="X2067" i="1"/>
  <c r="X2066" i="1" s="1"/>
  <c r="W2067" i="1"/>
  <c r="W2066" i="1" s="1"/>
  <c r="V2067" i="1"/>
  <c r="V2066" i="1" s="1"/>
  <c r="U2067" i="1"/>
  <c r="U2066" i="1" s="1"/>
  <c r="T2067" i="1"/>
  <c r="T2066" i="1" s="1"/>
  <c r="S2067" i="1"/>
  <c r="S2066" i="1" s="1"/>
  <c r="R2067" i="1"/>
  <c r="R2066" i="1" s="1"/>
  <c r="Q2067" i="1"/>
  <c r="Q2066" i="1" s="1"/>
  <c r="P2067" i="1"/>
  <c r="P2066" i="1" s="1"/>
  <c r="L2067" i="1"/>
  <c r="K2067" i="1"/>
  <c r="K2066" i="1" s="1"/>
  <c r="J2067" i="1"/>
  <c r="J2066" i="1" s="1"/>
  <c r="I2067" i="1"/>
  <c r="I2066" i="1" s="1"/>
  <c r="H2067" i="1"/>
  <c r="G2067" i="1"/>
  <c r="G2066" i="1" s="1"/>
  <c r="BI2066" i="1"/>
  <c r="O2065" i="1"/>
  <c r="AE2065" i="1" s="1"/>
  <c r="AI2065" i="1" s="1"/>
  <c r="AU2065" i="1" s="1"/>
  <c r="BA2065" i="1" s="1"/>
  <c r="BR2065" i="1" s="1"/>
  <c r="N2065" i="1"/>
  <c r="AD2065" i="1" s="1"/>
  <c r="AH2065" i="1" s="1"/>
  <c r="AT2065" i="1" s="1"/>
  <c r="AZ2065" i="1" s="1"/>
  <c r="BO2065" i="1" s="1"/>
  <c r="BQ2065" i="1" s="1"/>
  <c r="M2065" i="1"/>
  <c r="AC2065" i="1" s="1"/>
  <c r="AG2065" i="1" s="1"/>
  <c r="AS2065" i="1" s="1"/>
  <c r="AY2065" i="1" s="1"/>
  <c r="BL2065" i="1" s="1"/>
  <c r="BN2065" i="1" s="1"/>
  <c r="BS2064" i="1"/>
  <c r="BS2063" i="1" s="1"/>
  <c r="BK2064" i="1"/>
  <c r="BK2063" i="1" s="1"/>
  <c r="BJ2064" i="1"/>
  <c r="BJ2063" i="1" s="1"/>
  <c r="BI2064" i="1"/>
  <c r="BI2063" i="1" s="1"/>
  <c r="BH2064" i="1"/>
  <c r="BH2063" i="1" s="1"/>
  <c r="BG2064" i="1"/>
  <c r="BG2063" i="1" s="1"/>
  <c r="BF2064" i="1"/>
  <c r="BF2063" i="1" s="1"/>
  <c r="BE2064" i="1"/>
  <c r="BE2063" i="1" s="1"/>
  <c r="BD2064" i="1"/>
  <c r="BD2063" i="1" s="1"/>
  <c r="BC2064" i="1"/>
  <c r="BC2063" i="1" s="1"/>
  <c r="BB2064" i="1"/>
  <c r="BB2063" i="1" s="1"/>
  <c r="AX2064" i="1"/>
  <c r="AX2063" i="1" s="1"/>
  <c r="AW2064" i="1"/>
  <c r="AW2063" i="1" s="1"/>
  <c r="AV2064" i="1"/>
  <c r="AV2063" i="1" s="1"/>
  <c r="AR2064" i="1"/>
  <c r="AR2063" i="1" s="1"/>
  <c r="AQ2064" i="1"/>
  <c r="AQ2063" i="1" s="1"/>
  <c r="AP2064" i="1"/>
  <c r="AP2063" i="1" s="1"/>
  <c r="AO2064" i="1"/>
  <c r="AO2063" i="1" s="1"/>
  <c r="AN2064" i="1"/>
  <c r="AN2063" i="1" s="1"/>
  <c r="AM2064" i="1"/>
  <c r="AM2063" i="1" s="1"/>
  <c r="AL2064" i="1"/>
  <c r="AL2063" i="1" s="1"/>
  <c r="AK2064" i="1"/>
  <c r="AK2063" i="1" s="1"/>
  <c r="AJ2064" i="1"/>
  <c r="AJ2063" i="1" s="1"/>
  <c r="AF2064" i="1"/>
  <c r="AF2063" i="1" s="1"/>
  <c r="AB2064" i="1"/>
  <c r="AB2063" i="1" s="1"/>
  <c r="AA2064" i="1"/>
  <c r="AA2063" i="1" s="1"/>
  <c r="Z2064" i="1"/>
  <c r="Z2063" i="1" s="1"/>
  <c r="Y2064" i="1"/>
  <c r="Y2063" i="1" s="1"/>
  <c r="X2064" i="1"/>
  <c r="X2063" i="1" s="1"/>
  <c r="W2064" i="1"/>
  <c r="W2063" i="1" s="1"/>
  <c r="V2064" i="1"/>
  <c r="V2063" i="1" s="1"/>
  <c r="U2064" i="1"/>
  <c r="U2063" i="1" s="1"/>
  <c r="T2064" i="1"/>
  <c r="T2063" i="1" s="1"/>
  <c r="S2064" i="1"/>
  <c r="S2063" i="1" s="1"/>
  <c r="R2064" i="1"/>
  <c r="R2063" i="1" s="1"/>
  <c r="Q2064" i="1"/>
  <c r="Q2063" i="1" s="1"/>
  <c r="P2064" i="1"/>
  <c r="P2063" i="1" s="1"/>
  <c r="L2064" i="1"/>
  <c r="K2064" i="1"/>
  <c r="K2063" i="1" s="1"/>
  <c r="J2064" i="1"/>
  <c r="J2063" i="1" s="1"/>
  <c r="I2064" i="1"/>
  <c r="I2063" i="1" s="1"/>
  <c r="H2064" i="1"/>
  <c r="G2064" i="1"/>
  <c r="BO2062" i="1"/>
  <c r="BQ2062" i="1" s="1"/>
  <c r="BL2062" i="1"/>
  <c r="BN2062" i="1" s="1"/>
  <c r="BS2060" i="1"/>
  <c r="BK2060" i="1"/>
  <c r="BJ2060" i="1"/>
  <c r="BI2060" i="1"/>
  <c r="BH2060" i="1"/>
  <c r="BG2060" i="1"/>
  <c r="BF2060" i="1"/>
  <c r="BE2060" i="1"/>
  <c r="BD2060" i="1"/>
  <c r="BC2060" i="1"/>
  <c r="BB2060" i="1"/>
  <c r="BO2059" i="1"/>
  <c r="BQ2059" i="1" s="1"/>
  <c r="BL2059" i="1"/>
  <c r="BN2059" i="1" s="1"/>
  <c r="BS2057" i="1"/>
  <c r="BK2057" i="1"/>
  <c r="BJ2057" i="1"/>
  <c r="BI2057" i="1"/>
  <c r="BH2057" i="1"/>
  <c r="BG2057" i="1"/>
  <c r="BF2057" i="1"/>
  <c r="BE2057" i="1"/>
  <c r="BD2057" i="1"/>
  <c r="BC2057" i="1"/>
  <c r="BB2057" i="1"/>
  <c r="O2056" i="1"/>
  <c r="AE2056" i="1" s="1"/>
  <c r="AI2056" i="1" s="1"/>
  <c r="AU2056" i="1" s="1"/>
  <c r="BA2056" i="1" s="1"/>
  <c r="BR2056" i="1" s="1"/>
  <c r="N2056" i="1"/>
  <c r="AD2056" i="1" s="1"/>
  <c r="AH2056" i="1" s="1"/>
  <c r="AT2056" i="1" s="1"/>
  <c r="AZ2056" i="1" s="1"/>
  <c r="BO2056" i="1" s="1"/>
  <c r="BQ2056" i="1" s="1"/>
  <c r="M2056" i="1"/>
  <c r="AC2056" i="1" s="1"/>
  <c r="AG2056" i="1" s="1"/>
  <c r="AS2056" i="1" s="1"/>
  <c r="AY2056" i="1" s="1"/>
  <c r="BL2056" i="1" s="1"/>
  <c r="BN2056" i="1" s="1"/>
  <c r="BS2055" i="1"/>
  <c r="BK2055" i="1"/>
  <c r="BJ2055" i="1"/>
  <c r="BI2055" i="1"/>
  <c r="BH2055" i="1"/>
  <c r="BG2055" i="1"/>
  <c r="BF2055" i="1"/>
  <c r="BE2055" i="1"/>
  <c r="BD2055" i="1"/>
  <c r="BC2055" i="1"/>
  <c r="BB2055" i="1"/>
  <c r="AX2055" i="1"/>
  <c r="AW2055" i="1"/>
  <c r="AV2055" i="1"/>
  <c r="AR2055" i="1"/>
  <c r="AQ2055" i="1"/>
  <c r="AP2055" i="1"/>
  <c r="AO2055" i="1"/>
  <c r="AN2055" i="1"/>
  <c r="AM2055" i="1"/>
  <c r="AL2055" i="1"/>
  <c r="AK2055" i="1"/>
  <c r="AJ2055" i="1"/>
  <c r="AF2055" i="1"/>
  <c r="AB2055" i="1"/>
  <c r="AA2055" i="1"/>
  <c r="Z2055" i="1"/>
  <c r="Y2055" i="1"/>
  <c r="X2055" i="1"/>
  <c r="W2055" i="1"/>
  <c r="V2055" i="1"/>
  <c r="U2055" i="1"/>
  <c r="T2055" i="1"/>
  <c r="S2055" i="1"/>
  <c r="R2055" i="1"/>
  <c r="Q2055" i="1"/>
  <c r="P2055" i="1"/>
  <c r="L2055" i="1"/>
  <c r="K2055" i="1"/>
  <c r="J2055" i="1"/>
  <c r="I2055" i="1"/>
  <c r="H2055" i="1"/>
  <c r="G2055" i="1"/>
  <c r="O2054" i="1"/>
  <c r="AE2054" i="1" s="1"/>
  <c r="AI2054" i="1" s="1"/>
  <c r="AU2054" i="1" s="1"/>
  <c r="BA2054" i="1" s="1"/>
  <c r="BR2054" i="1" s="1"/>
  <c r="N2054" i="1"/>
  <c r="AD2054" i="1" s="1"/>
  <c r="AH2054" i="1" s="1"/>
  <c r="AT2054" i="1" s="1"/>
  <c r="AZ2054" i="1" s="1"/>
  <c r="BO2054" i="1" s="1"/>
  <c r="BQ2054" i="1" s="1"/>
  <c r="M2054" i="1"/>
  <c r="AC2054" i="1" s="1"/>
  <c r="AG2054" i="1" s="1"/>
  <c r="AS2054" i="1" s="1"/>
  <c r="AY2054" i="1" s="1"/>
  <c r="BL2054" i="1" s="1"/>
  <c r="BN2054" i="1" s="1"/>
  <c r="BS2053" i="1"/>
  <c r="BK2053" i="1"/>
  <c r="BJ2053" i="1"/>
  <c r="BI2053" i="1"/>
  <c r="BH2053" i="1"/>
  <c r="BG2053" i="1"/>
  <c r="BF2053" i="1"/>
  <c r="BE2053" i="1"/>
  <c r="BD2053" i="1"/>
  <c r="BC2053" i="1"/>
  <c r="BB2053" i="1"/>
  <c r="AX2053" i="1"/>
  <c r="AW2053" i="1"/>
  <c r="AV2053" i="1"/>
  <c r="AR2053" i="1"/>
  <c r="AQ2053" i="1"/>
  <c r="AP2053" i="1"/>
  <c r="AO2053" i="1"/>
  <c r="AN2053" i="1"/>
  <c r="AM2053" i="1"/>
  <c r="AL2053" i="1"/>
  <c r="AK2053" i="1"/>
  <c r="AJ2053" i="1"/>
  <c r="AF2053" i="1"/>
  <c r="AB2053" i="1"/>
  <c r="AA2053" i="1"/>
  <c r="Z2053" i="1"/>
  <c r="Y2053" i="1"/>
  <c r="X2053" i="1"/>
  <c r="W2053" i="1"/>
  <c r="V2053" i="1"/>
  <c r="U2053" i="1"/>
  <c r="T2053" i="1"/>
  <c r="S2053" i="1"/>
  <c r="R2053" i="1"/>
  <c r="Q2053" i="1"/>
  <c r="P2053" i="1"/>
  <c r="L2053" i="1"/>
  <c r="K2053" i="1"/>
  <c r="J2053" i="1"/>
  <c r="I2053" i="1"/>
  <c r="H2053" i="1"/>
  <c r="G2053" i="1"/>
  <c r="O2052" i="1"/>
  <c r="AE2052" i="1" s="1"/>
  <c r="AI2052" i="1" s="1"/>
  <c r="AU2052" i="1" s="1"/>
  <c r="BA2052" i="1" s="1"/>
  <c r="BR2052" i="1" s="1"/>
  <c r="N2052" i="1"/>
  <c r="AD2052" i="1" s="1"/>
  <c r="AH2052" i="1" s="1"/>
  <c r="AT2052" i="1" s="1"/>
  <c r="AZ2052" i="1" s="1"/>
  <c r="BO2052" i="1" s="1"/>
  <c r="BQ2052" i="1" s="1"/>
  <c r="M2052" i="1"/>
  <c r="AC2052" i="1" s="1"/>
  <c r="AG2052" i="1" s="1"/>
  <c r="AS2052" i="1" s="1"/>
  <c r="AY2052" i="1" s="1"/>
  <c r="BL2052" i="1" s="1"/>
  <c r="BN2052" i="1" s="1"/>
  <c r="BS2051" i="1"/>
  <c r="BK2051" i="1"/>
  <c r="BJ2051" i="1"/>
  <c r="BI2051" i="1"/>
  <c r="BH2051" i="1"/>
  <c r="BG2051" i="1"/>
  <c r="BF2051" i="1"/>
  <c r="BE2051" i="1"/>
  <c r="BD2051" i="1"/>
  <c r="BC2051" i="1"/>
  <c r="BB2051" i="1"/>
  <c r="AX2051" i="1"/>
  <c r="AW2051" i="1"/>
  <c r="AV2051" i="1"/>
  <c r="AR2051" i="1"/>
  <c r="AQ2051" i="1"/>
  <c r="AP2051" i="1"/>
  <c r="AO2051" i="1"/>
  <c r="AN2051" i="1"/>
  <c r="AM2051" i="1"/>
  <c r="AL2051" i="1"/>
  <c r="AK2051" i="1"/>
  <c r="AJ2051" i="1"/>
  <c r="AF2051" i="1"/>
  <c r="AB2051" i="1"/>
  <c r="AA2051" i="1"/>
  <c r="Z2051" i="1"/>
  <c r="Y2051" i="1"/>
  <c r="X2051" i="1"/>
  <c r="W2051" i="1"/>
  <c r="V2051" i="1"/>
  <c r="U2051" i="1"/>
  <c r="T2051" i="1"/>
  <c r="S2051" i="1"/>
  <c r="R2051" i="1"/>
  <c r="Q2051" i="1"/>
  <c r="P2051" i="1"/>
  <c r="L2051" i="1"/>
  <c r="K2051" i="1"/>
  <c r="J2051" i="1"/>
  <c r="I2051" i="1"/>
  <c r="H2051" i="1"/>
  <c r="G2051" i="1"/>
  <c r="O2050" i="1"/>
  <c r="AE2050" i="1" s="1"/>
  <c r="AI2050" i="1" s="1"/>
  <c r="AU2050" i="1" s="1"/>
  <c r="BA2050" i="1" s="1"/>
  <c r="BR2050" i="1" s="1"/>
  <c r="N2050" i="1"/>
  <c r="AD2050" i="1" s="1"/>
  <c r="AH2050" i="1" s="1"/>
  <c r="AT2050" i="1" s="1"/>
  <c r="AZ2050" i="1" s="1"/>
  <c r="BO2050" i="1" s="1"/>
  <c r="BQ2050" i="1" s="1"/>
  <c r="M2050" i="1"/>
  <c r="AC2050" i="1" s="1"/>
  <c r="AG2050" i="1" s="1"/>
  <c r="AS2050" i="1" s="1"/>
  <c r="AY2050" i="1" s="1"/>
  <c r="BL2050" i="1" s="1"/>
  <c r="BN2050" i="1" s="1"/>
  <c r="BS2049" i="1"/>
  <c r="BK2049" i="1"/>
  <c r="BJ2049" i="1"/>
  <c r="BI2049" i="1"/>
  <c r="BH2049" i="1"/>
  <c r="BG2049" i="1"/>
  <c r="BF2049" i="1"/>
  <c r="BE2049" i="1"/>
  <c r="BD2049" i="1"/>
  <c r="BC2049" i="1"/>
  <c r="BB2049" i="1"/>
  <c r="AX2049" i="1"/>
  <c r="AW2049" i="1"/>
  <c r="AV2049" i="1"/>
  <c r="AR2049" i="1"/>
  <c r="AQ2049" i="1"/>
  <c r="AP2049" i="1"/>
  <c r="AO2049" i="1"/>
  <c r="AN2049" i="1"/>
  <c r="AM2049" i="1"/>
  <c r="AL2049" i="1"/>
  <c r="AK2049" i="1"/>
  <c r="AJ2049" i="1"/>
  <c r="AF2049" i="1"/>
  <c r="AB2049" i="1"/>
  <c r="AA2049" i="1"/>
  <c r="Z2049" i="1"/>
  <c r="Y2049" i="1"/>
  <c r="X2049" i="1"/>
  <c r="W2049" i="1"/>
  <c r="V2049" i="1"/>
  <c r="U2049" i="1"/>
  <c r="T2049" i="1"/>
  <c r="S2049" i="1"/>
  <c r="R2049" i="1"/>
  <c r="Q2049" i="1"/>
  <c r="P2049" i="1"/>
  <c r="L2049" i="1"/>
  <c r="O2049" i="1" s="1"/>
  <c r="K2049" i="1"/>
  <c r="N2049" i="1" s="1"/>
  <c r="J2049" i="1"/>
  <c r="M2049" i="1" s="1"/>
  <c r="O2048" i="1"/>
  <c r="AE2048" i="1" s="1"/>
  <c r="AI2048" i="1" s="1"/>
  <c r="AU2048" i="1" s="1"/>
  <c r="BA2048" i="1" s="1"/>
  <c r="BR2048" i="1" s="1"/>
  <c r="N2048" i="1"/>
  <c r="AD2048" i="1" s="1"/>
  <c r="AH2048" i="1" s="1"/>
  <c r="AT2048" i="1" s="1"/>
  <c r="AZ2048" i="1" s="1"/>
  <c r="BO2048" i="1" s="1"/>
  <c r="BQ2048" i="1" s="1"/>
  <c r="M2048" i="1"/>
  <c r="AC2048" i="1" s="1"/>
  <c r="AG2048" i="1" s="1"/>
  <c r="AS2048" i="1" s="1"/>
  <c r="AY2048" i="1" s="1"/>
  <c r="BL2048" i="1" s="1"/>
  <c r="BN2048" i="1" s="1"/>
  <c r="BS2047" i="1"/>
  <c r="BK2047" i="1"/>
  <c r="BJ2047" i="1"/>
  <c r="BI2047" i="1"/>
  <c r="BH2047" i="1"/>
  <c r="BG2047" i="1"/>
  <c r="BF2047" i="1"/>
  <c r="BE2047" i="1"/>
  <c r="BD2047" i="1"/>
  <c r="BC2047" i="1"/>
  <c r="BB2047" i="1"/>
  <c r="AX2047" i="1"/>
  <c r="AW2047" i="1"/>
  <c r="AV2047" i="1"/>
  <c r="AR2047" i="1"/>
  <c r="AQ2047" i="1"/>
  <c r="AP2047" i="1"/>
  <c r="AO2047" i="1"/>
  <c r="AN2047" i="1"/>
  <c r="AM2047" i="1"/>
  <c r="AL2047" i="1"/>
  <c r="AK2047" i="1"/>
  <c r="AJ2047" i="1"/>
  <c r="AF2047" i="1"/>
  <c r="AB2047" i="1"/>
  <c r="AA2047" i="1"/>
  <c r="Z2047" i="1"/>
  <c r="Y2047" i="1"/>
  <c r="X2047" i="1"/>
  <c r="W2047" i="1"/>
  <c r="V2047" i="1"/>
  <c r="U2047" i="1"/>
  <c r="T2047" i="1"/>
  <c r="S2047" i="1"/>
  <c r="R2047" i="1"/>
  <c r="Q2047" i="1"/>
  <c r="P2047" i="1"/>
  <c r="L2047" i="1"/>
  <c r="K2047" i="1"/>
  <c r="J2047" i="1"/>
  <c r="I2047" i="1"/>
  <c r="H2047" i="1"/>
  <c r="G2047" i="1"/>
  <c r="O2046" i="1"/>
  <c r="AE2046" i="1" s="1"/>
  <c r="AI2046" i="1" s="1"/>
  <c r="AU2046" i="1" s="1"/>
  <c r="BA2046" i="1" s="1"/>
  <c r="BR2046" i="1" s="1"/>
  <c r="N2046" i="1"/>
  <c r="AD2046" i="1" s="1"/>
  <c r="AH2046" i="1" s="1"/>
  <c r="AT2046" i="1" s="1"/>
  <c r="AZ2046" i="1" s="1"/>
  <c r="BO2046" i="1" s="1"/>
  <c r="BQ2046" i="1" s="1"/>
  <c r="M2046" i="1"/>
  <c r="AC2046" i="1" s="1"/>
  <c r="AG2046" i="1" s="1"/>
  <c r="AS2046" i="1" s="1"/>
  <c r="AY2046" i="1" s="1"/>
  <c r="BL2046" i="1" s="1"/>
  <c r="BN2046" i="1" s="1"/>
  <c r="BS2045" i="1"/>
  <c r="BK2045" i="1"/>
  <c r="BJ2045" i="1"/>
  <c r="BI2045" i="1"/>
  <c r="BH2045" i="1"/>
  <c r="BG2045" i="1"/>
  <c r="BF2045" i="1"/>
  <c r="BE2045" i="1"/>
  <c r="BD2045" i="1"/>
  <c r="BC2045" i="1"/>
  <c r="BB2045" i="1"/>
  <c r="AX2045" i="1"/>
  <c r="AW2045" i="1"/>
  <c r="AV2045" i="1"/>
  <c r="AR2045" i="1"/>
  <c r="AQ2045" i="1"/>
  <c r="AP2045" i="1"/>
  <c r="AO2045" i="1"/>
  <c r="AN2045" i="1"/>
  <c r="AM2045" i="1"/>
  <c r="AL2045" i="1"/>
  <c r="AK2045" i="1"/>
  <c r="AJ2045" i="1"/>
  <c r="AF2045" i="1"/>
  <c r="AB2045" i="1"/>
  <c r="AA2045" i="1"/>
  <c r="Z2045" i="1"/>
  <c r="Y2045" i="1"/>
  <c r="X2045" i="1"/>
  <c r="W2045" i="1"/>
  <c r="V2045" i="1"/>
  <c r="U2045" i="1"/>
  <c r="T2045" i="1"/>
  <c r="S2045" i="1"/>
  <c r="R2045" i="1"/>
  <c r="Q2045" i="1"/>
  <c r="P2045" i="1"/>
  <c r="L2045" i="1"/>
  <c r="O2045" i="1" s="1"/>
  <c r="K2045" i="1"/>
  <c r="N2045" i="1" s="1"/>
  <c r="J2045" i="1"/>
  <c r="M2045" i="1" s="1"/>
  <c r="O2044" i="1"/>
  <c r="AE2044" i="1" s="1"/>
  <c r="AI2044" i="1" s="1"/>
  <c r="AU2044" i="1" s="1"/>
  <c r="BA2044" i="1" s="1"/>
  <c r="BR2044" i="1" s="1"/>
  <c r="N2044" i="1"/>
  <c r="AD2044" i="1" s="1"/>
  <c r="AH2044" i="1" s="1"/>
  <c r="AT2044" i="1" s="1"/>
  <c r="AZ2044" i="1" s="1"/>
  <c r="BO2044" i="1" s="1"/>
  <c r="BQ2044" i="1" s="1"/>
  <c r="M2044" i="1"/>
  <c r="AC2044" i="1" s="1"/>
  <c r="AG2044" i="1" s="1"/>
  <c r="AS2044" i="1" s="1"/>
  <c r="AY2044" i="1" s="1"/>
  <c r="BL2044" i="1" s="1"/>
  <c r="BN2044" i="1" s="1"/>
  <c r="BS2043" i="1"/>
  <c r="BK2043" i="1"/>
  <c r="BJ2043" i="1"/>
  <c r="BI2043" i="1"/>
  <c r="BH2043" i="1"/>
  <c r="BG2043" i="1"/>
  <c r="BF2043" i="1"/>
  <c r="BE2043" i="1"/>
  <c r="BD2043" i="1"/>
  <c r="BC2043" i="1"/>
  <c r="BB2043" i="1"/>
  <c r="AX2043" i="1"/>
  <c r="AW2043" i="1"/>
  <c r="AV2043" i="1"/>
  <c r="AR2043" i="1"/>
  <c r="AQ2043" i="1"/>
  <c r="AP2043" i="1"/>
  <c r="AO2043" i="1"/>
  <c r="AN2043" i="1"/>
  <c r="AM2043" i="1"/>
  <c r="AL2043" i="1"/>
  <c r="AK2043" i="1"/>
  <c r="AJ2043" i="1"/>
  <c r="AF2043" i="1"/>
  <c r="AB2043" i="1"/>
  <c r="AA2043" i="1"/>
  <c r="Z2043" i="1"/>
  <c r="Y2043" i="1"/>
  <c r="X2043" i="1"/>
  <c r="W2043" i="1"/>
  <c r="V2043" i="1"/>
  <c r="U2043" i="1"/>
  <c r="T2043" i="1"/>
  <c r="S2043" i="1"/>
  <c r="R2043" i="1"/>
  <c r="Q2043" i="1"/>
  <c r="P2043" i="1"/>
  <c r="L2043" i="1"/>
  <c r="K2043" i="1"/>
  <c r="J2043" i="1"/>
  <c r="I2043" i="1"/>
  <c r="H2043" i="1"/>
  <c r="G2043" i="1"/>
  <c r="O2042" i="1"/>
  <c r="AE2042" i="1" s="1"/>
  <c r="AI2042" i="1" s="1"/>
  <c r="AU2042" i="1" s="1"/>
  <c r="BA2042" i="1" s="1"/>
  <c r="BR2042" i="1" s="1"/>
  <c r="N2042" i="1"/>
  <c r="AD2042" i="1" s="1"/>
  <c r="AH2042" i="1" s="1"/>
  <c r="AT2042" i="1" s="1"/>
  <c r="AZ2042" i="1" s="1"/>
  <c r="BO2042" i="1" s="1"/>
  <c r="BQ2042" i="1" s="1"/>
  <c r="M2042" i="1"/>
  <c r="AC2042" i="1" s="1"/>
  <c r="AG2042" i="1" s="1"/>
  <c r="AS2042" i="1" s="1"/>
  <c r="AY2042" i="1" s="1"/>
  <c r="BL2042" i="1" s="1"/>
  <c r="BN2042" i="1" s="1"/>
  <c r="BS2041" i="1"/>
  <c r="BK2041" i="1"/>
  <c r="BJ2041" i="1"/>
  <c r="BI2041" i="1"/>
  <c r="BH2041" i="1"/>
  <c r="BG2041" i="1"/>
  <c r="BF2041" i="1"/>
  <c r="BE2041" i="1"/>
  <c r="BD2041" i="1"/>
  <c r="BC2041" i="1"/>
  <c r="BB2041" i="1"/>
  <c r="AX2041" i="1"/>
  <c r="AW2041" i="1"/>
  <c r="AV2041" i="1"/>
  <c r="AR2041" i="1"/>
  <c r="AQ2041" i="1"/>
  <c r="AP2041" i="1"/>
  <c r="AO2041" i="1"/>
  <c r="AN2041" i="1"/>
  <c r="AM2041" i="1"/>
  <c r="AL2041" i="1"/>
  <c r="AK2041" i="1"/>
  <c r="AJ2041" i="1"/>
  <c r="AF2041" i="1"/>
  <c r="AB2041" i="1"/>
  <c r="AA2041" i="1"/>
  <c r="Z2041" i="1"/>
  <c r="Y2041" i="1"/>
  <c r="X2041" i="1"/>
  <c r="W2041" i="1"/>
  <c r="V2041" i="1"/>
  <c r="U2041" i="1"/>
  <c r="T2041" i="1"/>
  <c r="S2041" i="1"/>
  <c r="R2041" i="1"/>
  <c r="Q2041" i="1"/>
  <c r="P2041" i="1"/>
  <c r="L2041" i="1"/>
  <c r="K2041" i="1"/>
  <c r="J2041" i="1"/>
  <c r="I2041" i="1"/>
  <c r="H2041" i="1"/>
  <c r="G2041" i="1"/>
  <c r="O2040" i="1"/>
  <c r="AE2040" i="1" s="1"/>
  <c r="AI2040" i="1" s="1"/>
  <c r="AU2040" i="1" s="1"/>
  <c r="BA2040" i="1" s="1"/>
  <c r="BR2040" i="1" s="1"/>
  <c r="N2040" i="1"/>
  <c r="AD2040" i="1" s="1"/>
  <c r="AH2040" i="1" s="1"/>
  <c r="AT2040" i="1" s="1"/>
  <c r="AZ2040" i="1" s="1"/>
  <c r="BO2040" i="1" s="1"/>
  <c r="BQ2040" i="1" s="1"/>
  <c r="M2040" i="1"/>
  <c r="AC2040" i="1" s="1"/>
  <c r="AG2040" i="1" s="1"/>
  <c r="AS2040" i="1" s="1"/>
  <c r="AY2040" i="1" s="1"/>
  <c r="BL2040" i="1" s="1"/>
  <c r="BN2040" i="1" s="1"/>
  <c r="BS2039" i="1"/>
  <c r="BK2039" i="1"/>
  <c r="BJ2039" i="1"/>
  <c r="BI2039" i="1"/>
  <c r="BH2039" i="1"/>
  <c r="BG2039" i="1"/>
  <c r="BF2039" i="1"/>
  <c r="BE2039" i="1"/>
  <c r="BD2039" i="1"/>
  <c r="BC2039" i="1"/>
  <c r="BB2039" i="1"/>
  <c r="AX2039" i="1"/>
  <c r="AW2039" i="1"/>
  <c r="AV2039" i="1"/>
  <c r="AR2039" i="1"/>
  <c r="AQ2039" i="1"/>
  <c r="AP2039" i="1"/>
  <c r="AO2039" i="1"/>
  <c r="AN2039" i="1"/>
  <c r="AM2039" i="1"/>
  <c r="AL2039" i="1"/>
  <c r="AK2039" i="1"/>
  <c r="AJ2039" i="1"/>
  <c r="AF2039" i="1"/>
  <c r="AB2039" i="1"/>
  <c r="AA2039" i="1"/>
  <c r="Z2039" i="1"/>
  <c r="Y2039" i="1"/>
  <c r="X2039" i="1"/>
  <c r="W2039" i="1"/>
  <c r="V2039" i="1"/>
  <c r="U2039" i="1"/>
  <c r="T2039" i="1"/>
  <c r="S2039" i="1"/>
  <c r="R2039" i="1"/>
  <c r="Q2039" i="1"/>
  <c r="P2039" i="1"/>
  <c r="L2039" i="1"/>
  <c r="K2039" i="1"/>
  <c r="J2039" i="1"/>
  <c r="I2039" i="1"/>
  <c r="H2039" i="1"/>
  <c r="G2039" i="1"/>
  <c r="O2038" i="1"/>
  <c r="AE2038" i="1" s="1"/>
  <c r="AI2038" i="1" s="1"/>
  <c r="AU2038" i="1" s="1"/>
  <c r="BA2038" i="1" s="1"/>
  <c r="BR2038" i="1" s="1"/>
  <c r="N2038" i="1"/>
  <c r="AD2038" i="1" s="1"/>
  <c r="AH2038" i="1" s="1"/>
  <c r="AT2038" i="1" s="1"/>
  <c r="AZ2038" i="1" s="1"/>
  <c r="BO2038" i="1" s="1"/>
  <c r="BQ2038" i="1" s="1"/>
  <c r="M2038" i="1"/>
  <c r="AC2038" i="1" s="1"/>
  <c r="AG2038" i="1" s="1"/>
  <c r="AS2038" i="1" s="1"/>
  <c r="AY2038" i="1" s="1"/>
  <c r="BL2038" i="1" s="1"/>
  <c r="BN2038" i="1" s="1"/>
  <c r="BS2037" i="1"/>
  <c r="BK2037" i="1"/>
  <c r="BJ2037" i="1"/>
  <c r="BI2037" i="1"/>
  <c r="BH2037" i="1"/>
  <c r="BG2037" i="1"/>
  <c r="BF2037" i="1"/>
  <c r="BE2037" i="1"/>
  <c r="BD2037" i="1"/>
  <c r="BC2037" i="1"/>
  <c r="BB2037" i="1"/>
  <c r="AX2037" i="1"/>
  <c r="AW2037" i="1"/>
  <c r="AV2037" i="1"/>
  <c r="AR2037" i="1"/>
  <c r="AQ2037" i="1"/>
  <c r="AP2037" i="1"/>
  <c r="AO2037" i="1"/>
  <c r="AN2037" i="1"/>
  <c r="AM2037" i="1"/>
  <c r="AL2037" i="1"/>
  <c r="AK2037" i="1"/>
  <c r="AJ2037" i="1"/>
  <c r="AF2037" i="1"/>
  <c r="AB2037" i="1"/>
  <c r="AA2037" i="1"/>
  <c r="Z2037" i="1"/>
  <c r="Y2037" i="1"/>
  <c r="X2037" i="1"/>
  <c r="W2037" i="1"/>
  <c r="V2037" i="1"/>
  <c r="U2037" i="1"/>
  <c r="T2037" i="1"/>
  <c r="S2037" i="1"/>
  <c r="R2037" i="1"/>
  <c r="Q2037" i="1"/>
  <c r="P2037" i="1"/>
  <c r="L2037" i="1"/>
  <c r="K2037" i="1"/>
  <c r="J2037" i="1"/>
  <c r="I2037" i="1"/>
  <c r="H2037" i="1"/>
  <c r="G2037" i="1"/>
  <c r="AE2036" i="1"/>
  <c r="AI2036" i="1" s="1"/>
  <c r="AU2036" i="1" s="1"/>
  <c r="BA2036" i="1" s="1"/>
  <c r="BR2036" i="1" s="1"/>
  <c r="AD2036" i="1"/>
  <c r="AH2036" i="1" s="1"/>
  <c r="AT2036" i="1" s="1"/>
  <c r="AZ2036" i="1" s="1"/>
  <c r="BO2036" i="1" s="1"/>
  <c r="BQ2036" i="1" s="1"/>
  <c r="AC2036" i="1"/>
  <c r="AG2036" i="1" s="1"/>
  <c r="AS2036" i="1" s="1"/>
  <c r="AY2036" i="1" s="1"/>
  <c r="BL2036" i="1" s="1"/>
  <c r="BN2036" i="1" s="1"/>
  <c r="BS2035" i="1"/>
  <c r="BK2035" i="1"/>
  <c r="BJ2035" i="1"/>
  <c r="BI2035" i="1"/>
  <c r="BH2035" i="1"/>
  <c r="BG2035" i="1"/>
  <c r="BF2035" i="1"/>
  <c r="BE2035" i="1"/>
  <c r="BD2035" i="1"/>
  <c r="BC2035" i="1"/>
  <c r="BB2035" i="1"/>
  <c r="AX2035" i="1"/>
  <c r="AW2035" i="1"/>
  <c r="AV2035" i="1"/>
  <c r="AR2035" i="1"/>
  <c r="AQ2035" i="1"/>
  <c r="AP2035" i="1"/>
  <c r="AO2035" i="1"/>
  <c r="AN2035" i="1"/>
  <c r="AM2035" i="1"/>
  <c r="AL2035" i="1"/>
  <c r="AK2035" i="1"/>
  <c r="AJ2035" i="1"/>
  <c r="AF2035" i="1"/>
  <c r="AB2035" i="1"/>
  <c r="AA2035" i="1"/>
  <c r="Z2035" i="1"/>
  <c r="Y2035" i="1"/>
  <c r="X2035" i="1"/>
  <c r="W2035" i="1"/>
  <c r="V2035" i="1"/>
  <c r="U2035" i="1"/>
  <c r="T2035" i="1"/>
  <c r="S2035" i="1"/>
  <c r="R2035" i="1"/>
  <c r="Q2035" i="1"/>
  <c r="P2035" i="1"/>
  <c r="O2034" i="1"/>
  <c r="AE2034" i="1" s="1"/>
  <c r="AI2034" i="1" s="1"/>
  <c r="AU2034" i="1" s="1"/>
  <c r="BA2034" i="1" s="1"/>
  <c r="BR2034" i="1" s="1"/>
  <c r="N2034" i="1"/>
  <c r="AD2034" i="1" s="1"/>
  <c r="AH2034" i="1" s="1"/>
  <c r="AT2034" i="1" s="1"/>
  <c r="AZ2034" i="1" s="1"/>
  <c r="BO2034" i="1" s="1"/>
  <c r="BQ2034" i="1" s="1"/>
  <c r="M2034" i="1"/>
  <c r="AC2034" i="1" s="1"/>
  <c r="AG2034" i="1" s="1"/>
  <c r="AS2034" i="1" s="1"/>
  <c r="AY2034" i="1" s="1"/>
  <c r="BL2034" i="1" s="1"/>
  <c r="BN2034" i="1" s="1"/>
  <c r="BS2033" i="1"/>
  <c r="BK2033" i="1"/>
  <c r="BJ2033" i="1"/>
  <c r="BI2033" i="1"/>
  <c r="BH2033" i="1"/>
  <c r="BG2033" i="1"/>
  <c r="BF2033" i="1"/>
  <c r="BE2033" i="1"/>
  <c r="BD2033" i="1"/>
  <c r="BC2033" i="1"/>
  <c r="BB2033" i="1"/>
  <c r="AX2033" i="1"/>
  <c r="AW2033" i="1"/>
  <c r="AV2033" i="1"/>
  <c r="AR2033" i="1"/>
  <c r="AQ2033" i="1"/>
  <c r="AP2033" i="1"/>
  <c r="AO2033" i="1"/>
  <c r="AN2033" i="1"/>
  <c r="AM2033" i="1"/>
  <c r="AL2033" i="1"/>
  <c r="AK2033" i="1"/>
  <c r="AJ2033" i="1"/>
  <c r="AF2033" i="1"/>
  <c r="AB2033" i="1"/>
  <c r="AA2033" i="1"/>
  <c r="Z2033" i="1"/>
  <c r="Y2033" i="1"/>
  <c r="X2033" i="1"/>
  <c r="W2033" i="1"/>
  <c r="V2033" i="1"/>
  <c r="U2033" i="1"/>
  <c r="T2033" i="1"/>
  <c r="S2033" i="1"/>
  <c r="R2033" i="1"/>
  <c r="Q2033" i="1"/>
  <c r="P2033" i="1"/>
  <c r="L2033" i="1"/>
  <c r="K2033" i="1"/>
  <c r="J2033" i="1"/>
  <c r="I2033" i="1"/>
  <c r="H2033" i="1"/>
  <c r="G2033" i="1"/>
  <c r="O2032" i="1"/>
  <c r="AE2032" i="1" s="1"/>
  <c r="AI2032" i="1" s="1"/>
  <c r="AU2032" i="1" s="1"/>
  <c r="BA2032" i="1" s="1"/>
  <c r="BR2032" i="1" s="1"/>
  <c r="N2032" i="1"/>
  <c r="AD2032" i="1" s="1"/>
  <c r="AH2032" i="1" s="1"/>
  <c r="AT2032" i="1" s="1"/>
  <c r="AZ2032" i="1" s="1"/>
  <c r="BO2032" i="1" s="1"/>
  <c r="BQ2032" i="1" s="1"/>
  <c r="M2032" i="1"/>
  <c r="AC2032" i="1" s="1"/>
  <c r="AG2032" i="1" s="1"/>
  <c r="AS2032" i="1" s="1"/>
  <c r="AY2032" i="1" s="1"/>
  <c r="BL2032" i="1" s="1"/>
  <c r="BN2032" i="1" s="1"/>
  <c r="BS2031" i="1"/>
  <c r="BK2031" i="1"/>
  <c r="BJ2031" i="1"/>
  <c r="BI2031" i="1"/>
  <c r="BH2031" i="1"/>
  <c r="BG2031" i="1"/>
  <c r="BF2031" i="1"/>
  <c r="BE2031" i="1"/>
  <c r="BD2031" i="1"/>
  <c r="BC2031" i="1"/>
  <c r="BB2031" i="1"/>
  <c r="AX2031" i="1"/>
  <c r="AW2031" i="1"/>
  <c r="AV2031" i="1"/>
  <c r="AR2031" i="1"/>
  <c r="AQ2031" i="1"/>
  <c r="AP2031" i="1"/>
  <c r="AO2031" i="1"/>
  <c r="AN2031" i="1"/>
  <c r="AM2031" i="1"/>
  <c r="AL2031" i="1"/>
  <c r="AK2031" i="1"/>
  <c r="AJ2031" i="1"/>
  <c r="AF2031" i="1"/>
  <c r="AB2031" i="1"/>
  <c r="AA2031" i="1"/>
  <c r="Z2031" i="1"/>
  <c r="Y2031" i="1"/>
  <c r="X2031" i="1"/>
  <c r="W2031" i="1"/>
  <c r="V2031" i="1"/>
  <c r="U2031" i="1"/>
  <c r="T2031" i="1"/>
  <c r="S2031" i="1"/>
  <c r="R2031" i="1"/>
  <c r="Q2031" i="1"/>
  <c r="P2031" i="1"/>
  <c r="L2031" i="1"/>
  <c r="K2031" i="1"/>
  <c r="J2031" i="1"/>
  <c r="I2031" i="1"/>
  <c r="H2031" i="1"/>
  <c r="G2031" i="1"/>
  <c r="O2030" i="1"/>
  <c r="AE2030" i="1" s="1"/>
  <c r="AI2030" i="1" s="1"/>
  <c r="AU2030" i="1" s="1"/>
  <c r="BA2030" i="1" s="1"/>
  <c r="BR2030" i="1" s="1"/>
  <c r="N2030" i="1"/>
  <c r="AD2030" i="1" s="1"/>
  <c r="AH2030" i="1" s="1"/>
  <c r="AT2030" i="1" s="1"/>
  <c r="AZ2030" i="1" s="1"/>
  <c r="BO2030" i="1" s="1"/>
  <c r="M2030" i="1"/>
  <c r="AC2030" i="1" s="1"/>
  <c r="AG2030" i="1" s="1"/>
  <c r="AS2030" i="1" s="1"/>
  <c r="AY2030" i="1" s="1"/>
  <c r="BL2030" i="1" s="1"/>
  <c r="BS2029" i="1"/>
  <c r="BK2029" i="1"/>
  <c r="BJ2029" i="1"/>
  <c r="BI2029" i="1"/>
  <c r="BH2029" i="1"/>
  <c r="BG2029" i="1"/>
  <c r="BF2029" i="1"/>
  <c r="BE2029" i="1"/>
  <c r="BD2029" i="1"/>
  <c r="BC2029" i="1"/>
  <c r="BB2029" i="1"/>
  <c r="AX2029" i="1"/>
  <c r="AW2029" i="1"/>
  <c r="AV2029" i="1"/>
  <c r="AR2029" i="1"/>
  <c r="AQ2029" i="1"/>
  <c r="AP2029" i="1"/>
  <c r="AO2029" i="1"/>
  <c r="AN2029" i="1"/>
  <c r="AM2029" i="1"/>
  <c r="AL2029" i="1"/>
  <c r="AK2029" i="1"/>
  <c r="AJ2029" i="1"/>
  <c r="AF2029" i="1"/>
  <c r="AB2029" i="1"/>
  <c r="AA2029" i="1"/>
  <c r="Z2029" i="1"/>
  <c r="Y2029" i="1"/>
  <c r="X2029" i="1"/>
  <c r="W2029" i="1"/>
  <c r="V2029" i="1"/>
  <c r="U2029" i="1"/>
  <c r="T2029" i="1"/>
  <c r="S2029" i="1"/>
  <c r="R2029" i="1"/>
  <c r="Q2029" i="1"/>
  <c r="P2029" i="1"/>
  <c r="L2029" i="1"/>
  <c r="K2029" i="1"/>
  <c r="J2029" i="1"/>
  <c r="I2029" i="1"/>
  <c r="H2029" i="1"/>
  <c r="G2029" i="1"/>
  <c r="O2026" i="1"/>
  <c r="AE2026" i="1" s="1"/>
  <c r="AI2026" i="1" s="1"/>
  <c r="AU2026" i="1" s="1"/>
  <c r="BA2026" i="1" s="1"/>
  <c r="BR2026" i="1" s="1"/>
  <c r="N2026" i="1"/>
  <c r="AD2026" i="1" s="1"/>
  <c r="AH2026" i="1" s="1"/>
  <c r="AT2026" i="1" s="1"/>
  <c r="AZ2026" i="1" s="1"/>
  <c r="BO2026" i="1" s="1"/>
  <c r="BQ2026" i="1" s="1"/>
  <c r="M2026" i="1"/>
  <c r="AC2026" i="1" s="1"/>
  <c r="AG2026" i="1" s="1"/>
  <c r="AS2026" i="1" s="1"/>
  <c r="AY2026" i="1" s="1"/>
  <c r="BL2026" i="1" s="1"/>
  <c r="BN2026" i="1" s="1"/>
  <c r="O2025" i="1"/>
  <c r="AE2025" i="1" s="1"/>
  <c r="AI2025" i="1" s="1"/>
  <c r="AU2025" i="1" s="1"/>
  <c r="BA2025" i="1" s="1"/>
  <c r="BR2025" i="1" s="1"/>
  <c r="N2025" i="1"/>
  <c r="AD2025" i="1" s="1"/>
  <c r="AH2025" i="1" s="1"/>
  <c r="AT2025" i="1" s="1"/>
  <c r="AZ2025" i="1" s="1"/>
  <c r="BO2025" i="1" s="1"/>
  <c r="BQ2025" i="1" s="1"/>
  <c r="M2025" i="1"/>
  <c r="AC2025" i="1" s="1"/>
  <c r="AG2025" i="1" s="1"/>
  <c r="AS2025" i="1" s="1"/>
  <c r="AY2025" i="1" s="1"/>
  <c r="BL2025" i="1" s="1"/>
  <c r="BN2025" i="1" s="1"/>
  <c r="BS2024" i="1"/>
  <c r="BS2023" i="1" s="1"/>
  <c r="BS2022" i="1" s="1"/>
  <c r="BK2024" i="1"/>
  <c r="BK2023" i="1" s="1"/>
  <c r="BK2022" i="1" s="1"/>
  <c r="BJ2024" i="1"/>
  <c r="BJ2023" i="1" s="1"/>
  <c r="BJ2022" i="1" s="1"/>
  <c r="BI2024" i="1"/>
  <c r="BI2023" i="1" s="1"/>
  <c r="BI2022" i="1" s="1"/>
  <c r="BH2024" i="1"/>
  <c r="BH2023" i="1" s="1"/>
  <c r="BH2022" i="1" s="1"/>
  <c r="BG2024" i="1"/>
  <c r="BG2023" i="1" s="1"/>
  <c r="BG2022" i="1" s="1"/>
  <c r="BF2024" i="1"/>
  <c r="BF2023" i="1" s="1"/>
  <c r="BF2022" i="1" s="1"/>
  <c r="BE2024" i="1"/>
  <c r="BE2023" i="1" s="1"/>
  <c r="BE2022" i="1" s="1"/>
  <c r="BD2024" i="1"/>
  <c r="BD2023" i="1" s="1"/>
  <c r="BD2022" i="1" s="1"/>
  <c r="BC2024" i="1"/>
  <c r="BC2023" i="1" s="1"/>
  <c r="BC2022" i="1" s="1"/>
  <c r="BB2024" i="1"/>
  <c r="BB2023" i="1" s="1"/>
  <c r="BB2022" i="1" s="1"/>
  <c r="AX2024" i="1"/>
  <c r="AX2023" i="1" s="1"/>
  <c r="AX2022" i="1" s="1"/>
  <c r="AW2024" i="1"/>
  <c r="AW2023" i="1" s="1"/>
  <c r="AW2022" i="1" s="1"/>
  <c r="AV2024" i="1"/>
  <c r="AV2023" i="1" s="1"/>
  <c r="AV2022" i="1" s="1"/>
  <c r="AR2024" i="1"/>
  <c r="AR2023" i="1" s="1"/>
  <c r="AR2022" i="1" s="1"/>
  <c r="AQ2024" i="1"/>
  <c r="AQ2023" i="1" s="1"/>
  <c r="AQ2022" i="1" s="1"/>
  <c r="AP2024" i="1"/>
  <c r="AP2023" i="1" s="1"/>
  <c r="AP2022" i="1" s="1"/>
  <c r="AO2024" i="1"/>
  <c r="AO2023" i="1" s="1"/>
  <c r="AO2022" i="1" s="1"/>
  <c r="AN2024" i="1"/>
  <c r="AN2023" i="1" s="1"/>
  <c r="AN2022" i="1" s="1"/>
  <c r="AM2024" i="1"/>
  <c r="AM2023" i="1" s="1"/>
  <c r="AM2022" i="1" s="1"/>
  <c r="AL2024" i="1"/>
  <c r="AL2023" i="1" s="1"/>
  <c r="AL2022" i="1" s="1"/>
  <c r="AK2024" i="1"/>
  <c r="AK2023" i="1" s="1"/>
  <c r="AK2022" i="1" s="1"/>
  <c r="AJ2024" i="1"/>
  <c r="AJ2023" i="1" s="1"/>
  <c r="AJ2022" i="1" s="1"/>
  <c r="AF2024" i="1"/>
  <c r="AF2023" i="1" s="1"/>
  <c r="AF2022" i="1" s="1"/>
  <c r="AB2024" i="1"/>
  <c r="AB2023" i="1" s="1"/>
  <c r="AB2022" i="1" s="1"/>
  <c r="AA2024" i="1"/>
  <c r="AA2023" i="1" s="1"/>
  <c r="AA2022" i="1" s="1"/>
  <c r="Z2024" i="1"/>
  <c r="Z2023" i="1" s="1"/>
  <c r="Z2022" i="1" s="1"/>
  <c r="Y2024" i="1"/>
  <c r="Y2023" i="1" s="1"/>
  <c r="Y2022" i="1" s="1"/>
  <c r="X2024" i="1"/>
  <c r="X2023" i="1" s="1"/>
  <c r="X2022" i="1" s="1"/>
  <c r="W2024" i="1"/>
  <c r="W2023" i="1" s="1"/>
  <c r="W2022" i="1" s="1"/>
  <c r="V2024" i="1"/>
  <c r="V2023" i="1" s="1"/>
  <c r="V2022" i="1" s="1"/>
  <c r="U2024" i="1"/>
  <c r="U2023" i="1" s="1"/>
  <c r="U2022" i="1" s="1"/>
  <c r="T2024" i="1"/>
  <c r="T2023" i="1" s="1"/>
  <c r="T2022" i="1" s="1"/>
  <c r="S2024" i="1"/>
  <c r="S2023" i="1" s="1"/>
  <c r="S2022" i="1" s="1"/>
  <c r="R2024" i="1"/>
  <c r="R2023" i="1" s="1"/>
  <c r="R2022" i="1" s="1"/>
  <c r="Q2024" i="1"/>
  <c r="Q2023" i="1" s="1"/>
  <c r="Q2022" i="1" s="1"/>
  <c r="P2024" i="1"/>
  <c r="P2023" i="1" s="1"/>
  <c r="P2022" i="1" s="1"/>
  <c r="L2024" i="1"/>
  <c r="L2023" i="1" s="1"/>
  <c r="L2022" i="1" s="1"/>
  <c r="K2024" i="1"/>
  <c r="K2023" i="1" s="1"/>
  <c r="K2022" i="1" s="1"/>
  <c r="J2024" i="1"/>
  <c r="I2024" i="1"/>
  <c r="H2024" i="1"/>
  <c r="G2024" i="1"/>
  <c r="G2023" i="1" s="1"/>
  <c r="O2021" i="1"/>
  <c r="AE2021" i="1" s="1"/>
  <c r="AI2021" i="1" s="1"/>
  <c r="AU2021" i="1" s="1"/>
  <c r="BA2021" i="1" s="1"/>
  <c r="BR2021" i="1" s="1"/>
  <c r="N2021" i="1"/>
  <c r="AD2021" i="1" s="1"/>
  <c r="AH2021" i="1" s="1"/>
  <c r="AT2021" i="1" s="1"/>
  <c r="AZ2021" i="1" s="1"/>
  <c r="BO2021" i="1" s="1"/>
  <c r="BQ2021" i="1" s="1"/>
  <c r="M2021" i="1"/>
  <c r="AC2021" i="1" s="1"/>
  <c r="AG2021" i="1" s="1"/>
  <c r="AS2021" i="1" s="1"/>
  <c r="AY2021" i="1" s="1"/>
  <c r="BL2021" i="1" s="1"/>
  <c r="BN2021" i="1" s="1"/>
  <c r="BS2020" i="1"/>
  <c r="BK2020" i="1"/>
  <c r="BJ2020" i="1"/>
  <c r="BI2020" i="1"/>
  <c r="BH2020" i="1"/>
  <c r="BG2020" i="1"/>
  <c r="BF2020" i="1"/>
  <c r="BE2020" i="1"/>
  <c r="BD2020" i="1"/>
  <c r="BC2020" i="1"/>
  <c r="BB2020" i="1"/>
  <c r="AX2020" i="1"/>
  <c r="AX2017" i="1" s="1"/>
  <c r="AX2016" i="1" s="1"/>
  <c r="AW2020" i="1"/>
  <c r="AW2017" i="1" s="1"/>
  <c r="AW2016" i="1" s="1"/>
  <c r="AV2020" i="1"/>
  <c r="AV2017" i="1" s="1"/>
  <c r="AV2016" i="1" s="1"/>
  <c r="AR2020" i="1"/>
  <c r="AR2017" i="1" s="1"/>
  <c r="AR2016" i="1" s="1"/>
  <c r="AQ2020" i="1"/>
  <c r="AQ2017" i="1" s="1"/>
  <c r="AQ2016" i="1" s="1"/>
  <c r="AP2020" i="1"/>
  <c r="AP2017" i="1" s="1"/>
  <c r="AP2016" i="1" s="1"/>
  <c r="AO2020" i="1"/>
  <c r="AO2017" i="1" s="1"/>
  <c r="AN2020" i="1"/>
  <c r="AN2017" i="1" s="1"/>
  <c r="AN2016" i="1" s="1"/>
  <c r="AM2020" i="1"/>
  <c r="AM2017" i="1" s="1"/>
  <c r="AM2016" i="1" s="1"/>
  <c r="AL2020" i="1"/>
  <c r="AL2017" i="1" s="1"/>
  <c r="AL2016" i="1" s="1"/>
  <c r="AK2020" i="1"/>
  <c r="AK2017" i="1" s="1"/>
  <c r="AK2016" i="1" s="1"/>
  <c r="AJ2020" i="1"/>
  <c r="AJ2017" i="1" s="1"/>
  <c r="AJ2016" i="1" s="1"/>
  <c r="AF2020" i="1"/>
  <c r="AF2017" i="1" s="1"/>
  <c r="AF2016" i="1" s="1"/>
  <c r="AB2020" i="1"/>
  <c r="AB2017" i="1" s="1"/>
  <c r="AB2016" i="1" s="1"/>
  <c r="AA2020" i="1"/>
  <c r="AA2017" i="1" s="1"/>
  <c r="AA2016" i="1" s="1"/>
  <c r="Z2020" i="1"/>
  <c r="Z2017" i="1" s="1"/>
  <c r="Z2016" i="1" s="1"/>
  <c r="Y2020" i="1"/>
  <c r="Y2017" i="1" s="1"/>
  <c r="Y2016" i="1" s="1"/>
  <c r="X2020" i="1"/>
  <c r="X2017" i="1" s="1"/>
  <c r="X2016" i="1" s="1"/>
  <c r="W2020" i="1"/>
  <c r="W2017" i="1" s="1"/>
  <c r="W2016" i="1" s="1"/>
  <c r="V2020" i="1"/>
  <c r="V2017" i="1" s="1"/>
  <c r="V2016" i="1" s="1"/>
  <c r="U2020" i="1"/>
  <c r="U2017" i="1" s="1"/>
  <c r="U2016" i="1" s="1"/>
  <c r="T2020" i="1"/>
  <c r="T2017" i="1" s="1"/>
  <c r="T2016" i="1" s="1"/>
  <c r="S2020" i="1"/>
  <c r="S2017" i="1" s="1"/>
  <c r="S2016" i="1" s="1"/>
  <c r="R2020" i="1"/>
  <c r="R2017" i="1" s="1"/>
  <c r="R2016" i="1" s="1"/>
  <c r="Q2020" i="1"/>
  <c r="Q2017" i="1" s="1"/>
  <c r="Q2016" i="1" s="1"/>
  <c r="P2020" i="1"/>
  <c r="P2017" i="1" s="1"/>
  <c r="P2016" i="1" s="1"/>
  <c r="L2020" i="1"/>
  <c r="L2017" i="1" s="1"/>
  <c r="L2016" i="1" s="1"/>
  <c r="K2020" i="1"/>
  <c r="K2017" i="1" s="1"/>
  <c r="K2016" i="1" s="1"/>
  <c r="J2020" i="1"/>
  <c r="J2017" i="1" s="1"/>
  <c r="J2016" i="1" s="1"/>
  <c r="I2020" i="1"/>
  <c r="I2017" i="1" s="1"/>
  <c r="I2016" i="1" s="1"/>
  <c r="H2020" i="1"/>
  <c r="H2017" i="1" s="1"/>
  <c r="G2020" i="1"/>
  <c r="BR2019" i="1"/>
  <c r="BO2019" i="1"/>
  <c r="BQ2019" i="1" s="1"/>
  <c r="BL2019" i="1"/>
  <c r="BN2019" i="1" s="1"/>
  <c r="BS2018" i="1"/>
  <c r="BK2018" i="1"/>
  <c r="BJ2018" i="1"/>
  <c r="BI2018" i="1"/>
  <c r="BH2018" i="1"/>
  <c r="BG2018" i="1"/>
  <c r="BF2018" i="1"/>
  <c r="BE2018" i="1"/>
  <c r="BD2018" i="1"/>
  <c r="BC2018" i="1"/>
  <c r="BB2018" i="1"/>
  <c r="AO2016" i="1"/>
  <c r="O2013" i="1"/>
  <c r="AE2013" i="1" s="1"/>
  <c r="AI2013" i="1" s="1"/>
  <c r="AU2013" i="1" s="1"/>
  <c r="BA2013" i="1" s="1"/>
  <c r="BR2013" i="1" s="1"/>
  <c r="N2013" i="1"/>
  <c r="AD2013" i="1" s="1"/>
  <c r="AH2013" i="1" s="1"/>
  <c r="AT2013" i="1" s="1"/>
  <c r="AZ2013" i="1" s="1"/>
  <c r="BO2013" i="1" s="1"/>
  <c r="BQ2013" i="1" s="1"/>
  <c r="M2013" i="1"/>
  <c r="AC2013" i="1" s="1"/>
  <c r="AG2013" i="1" s="1"/>
  <c r="AS2013" i="1" s="1"/>
  <c r="AY2013" i="1" s="1"/>
  <c r="BL2013" i="1" s="1"/>
  <c r="BN2013" i="1" s="1"/>
  <c r="BS2012" i="1"/>
  <c r="BS2011" i="1" s="1"/>
  <c r="BS2010" i="1" s="1"/>
  <c r="BS2009" i="1" s="1"/>
  <c r="BS2008" i="1" s="1"/>
  <c r="BK2012" i="1"/>
  <c r="BK2011" i="1" s="1"/>
  <c r="BK2010" i="1" s="1"/>
  <c r="BK2009" i="1" s="1"/>
  <c r="BK2008" i="1" s="1"/>
  <c r="BJ2012" i="1"/>
  <c r="BJ2011" i="1" s="1"/>
  <c r="BJ2010" i="1" s="1"/>
  <c r="BJ2009" i="1" s="1"/>
  <c r="BJ2008" i="1" s="1"/>
  <c r="BI2012" i="1"/>
  <c r="BI2011" i="1" s="1"/>
  <c r="BI2010" i="1" s="1"/>
  <c r="BI2009" i="1" s="1"/>
  <c r="BI2008" i="1" s="1"/>
  <c r="BH2012" i="1"/>
  <c r="BH2011" i="1" s="1"/>
  <c r="BH2010" i="1" s="1"/>
  <c r="BH2009" i="1" s="1"/>
  <c r="BH2008" i="1" s="1"/>
  <c r="BG2012" i="1"/>
  <c r="BG2011" i="1" s="1"/>
  <c r="BG2010" i="1" s="1"/>
  <c r="BG2009" i="1" s="1"/>
  <c r="BG2008" i="1" s="1"/>
  <c r="BF2012" i="1"/>
  <c r="BF2011" i="1" s="1"/>
  <c r="BF2010" i="1" s="1"/>
  <c r="BF2009" i="1" s="1"/>
  <c r="BF2008" i="1" s="1"/>
  <c r="BE2012" i="1"/>
  <c r="BE2011" i="1" s="1"/>
  <c r="BE2010" i="1" s="1"/>
  <c r="BE2009" i="1" s="1"/>
  <c r="BE2008" i="1" s="1"/>
  <c r="BD2012" i="1"/>
  <c r="BD2011" i="1" s="1"/>
  <c r="BD2010" i="1" s="1"/>
  <c r="BD2009" i="1" s="1"/>
  <c r="BD2008" i="1" s="1"/>
  <c r="BC2012" i="1"/>
  <c r="BC2011" i="1" s="1"/>
  <c r="BC2010" i="1" s="1"/>
  <c r="BC2009" i="1" s="1"/>
  <c r="BC2008" i="1" s="1"/>
  <c r="BB2012" i="1"/>
  <c r="BB2011" i="1" s="1"/>
  <c r="BB2010" i="1" s="1"/>
  <c r="BB2009" i="1" s="1"/>
  <c r="BB2008" i="1" s="1"/>
  <c r="AX2012" i="1"/>
  <c r="AX2011" i="1" s="1"/>
  <c r="AX2010" i="1" s="1"/>
  <c r="AX2009" i="1" s="1"/>
  <c r="AX2008" i="1" s="1"/>
  <c r="AW2012" i="1"/>
  <c r="AW2011" i="1" s="1"/>
  <c r="AW2010" i="1" s="1"/>
  <c r="AW2009" i="1" s="1"/>
  <c r="AW2008" i="1" s="1"/>
  <c r="AV2012" i="1"/>
  <c r="AV2011" i="1" s="1"/>
  <c r="AV2010" i="1" s="1"/>
  <c r="AV2009" i="1" s="1"/>
  <c r="AV2008" i="1" s="1"/>
  <c r="AR2012" i="1"/>
  <c r="AR2011" i="1" s="1"/>
  <c r="AR2010" i="1" s="1"/>
  <c r="AR2009" i="1" s="1"/>
  <c r="AR2008" i="1" s="1"/>
  <c r="AQ2012" i="1"/>
  <c r="AQ2011" i="1" s="1"/>
  <c r="AQ2010" i="1" s="1"/>
  <c r="AQ2009" i="1" s="1"/>
  <c r="AQ2008" i="1" s="1"/>
  <c r="AP2012" i="1"/>
  <c r="AP2011" i="1" s="1"/>
  <c r="AP2010" i="1" s="1"/>
  <c r="AP2009" i="1" s="1"/>
  <c r="AP2008" i="1" s="1"/>
  <c r="AO2012" i="1"/>
  <c r="AO2011" i="1" s="1"/>
  <c r="AO2010" i="1" s="1"/>
  <c r="AO2009" i="1" s="1"/>
  <c r="AO2008" i="1" s="1"/>
  <c r="AN2012" i="1"/>
  <c r="AN2011" i="1" s="1"/>
  <c r="AN2010" i="1" s="1"/>
  <c r="AN2009" i="1" s="1"/>
  <c r="AN2008" i="1" s="1"/>
  <c r="AM2012" i="1"/>
  <c r="AM2011" i="1" s="1"/>
  <c r="AM2010" i="1" s="1"/>
  <c r="AM2009" i="1" s="1"/>
  <c r="AM2008" i="1" s="1"/>
  <c r="AL2012" i="1"/>
  <c r="AL2011" i="1" s="1"/>
  <c r="AL2010" i="1" s="1"/>
  <c r="AL2009" i="1" s="1"/>
  <c r="AL2008" i="1" s="1"/>
  <c r="AK2012" i="1"/>
  <c r="AK2011" i="1" s="1"/>
  <c r="AK2010" i="1" s="1"/>
  <c r="AK2009" i="1" s="1"/>
  <c r="AK2008" i="1" s="1"/>
  <c r="AJ2012" i="1"/>
  <c r="AJ2011" i="1" s="1"/>
  <c r="AJ2010" i="1" s="1"/>
  <c r="AJ2009" i="1" s="1"/>
  <c r="AJ2008" i="1" s="1"/>
  <c r="AF2012" i="1"/>
  <c r="AF2011" i="1" s="1"/>
  <c r="AF2010" i="1" s="1"/>
  <c r="AF2009" i="1" s="1"/>
  <c r="AF2008" i="1" s="1"/>
  <c r="AB2012" i="1"/>
  <c r="AB2011" i="1" s="1"/>
  <c r="AB2010" i="1" s="1"/>
  <c r="AB2009" i="1" s="1"/>
  <c r="AB2008" i="1" s="1"/>
  <c r="AA2012" i="1"/>
  <c r="AA2011" i="1" s="1"/>
  <c r="AA2010" i="1" s="1"/>
  <c r="AA2009" i="1" s="1"/>
  <c r="AA2008" i="1" s="1"/>
  <c r="Z2012" i="1"/>
  <c r="Z2011" i="1" s="1"/>
  <c r="Z2010" i="1" s="1"/>
  <c r="Z2009" i="1" s="1"/>
  <c r="Z2008" i="1" s="1"/>
  <c r="Y2012" i="1"/>
  <c r="Y2011" i="1" s="1"/>
  <c r="Y2010" i="1" s="1"/>
  <c r="Y2009" i="1" s="1"/>
  <c r="Y2008" i="1" s="1"/>
  <c r="X2012" i="1"/>
  <c r="X2011" i="1" s="1"/>
  <c r="X2010" i="1" s="1"/>
  <c r="X2009" i="1" s="1"/>
  <c r="X2008" i="1" s="1"/>
  <c r="W2012" i="1"/>
  <c r="W2011" i="1" s="1"/>
  <c r="W2010" i="1" s="1"/>
  <c r="W2009" i="1" s="1"/>
  <c r="W2008" i="1" s="1"/>
  <c r="V2012" i="1"/>
  <c r="V2011" i="1" s="1"/>
  <c r="V2010" i="1" s="1"/>
  <c r="V2009" i="1" s="1"/>
  <c r="V2008" i="1" s="1"/>
  <c r="U2012" i="1"/>
  <c r="U2011" i="1" s="1"/>
  <c r="U2010" i="1" s="1"/>
  <c r="U2009" i="1" s="1"/>
  <c r="U2008" i="1" s="1"/>
  <c r="T2012" i="1"/>
  <c r="T2011" i="1" s="1"/>
  <c r="T2010" i="1" s="1"/>
  <c r="T2009" i="1" s="1"/>
  <c r="T2008" i="1" s="1"/>
  <c r="S2012" i="1"/>
  <c r="S2011" i="1" s="1"/>
  <c r="S2010" i="1" s="1"/>
  <c r="S2009" i="1" s="1"/>
  <c r="S2008" i="1" s="1"/>
  <c r="R2012" i="1"/>
  <c r="R2011" i="1" s="1"/>
  <c r="R2010" i="1" s="1"/>
  <c r="R2009" i="1" s="1"/>
  <c r="R2008" i="1" s="1"/>
  <c r="Q2012" i="1"/>
  <c r="Q2011" i="1" s="1"/>
  <c r="Q2010" i="1" s="1"/>
  <c r="Q2009" i="1" s="1"/>
  <c r="Q2008" i="1" s="1"/>
  <c r="P2012" i="1"/>
  <c r="P2011" i="1" s="1"/>
  <c r="P2010" i="1" s="1"/>
  <c r="P2009" i="1" s="1"/>
  <c r="P2008" i="1" s="1"/>
  <c r="L2012" i="1"/>
  <c r="L2011" i="1" s="1"/>
  <c r="L2010" i="1" s="1"/>
  <c r="L2009" i="1" s="1"/>
  <c r="L2008" i="1" s="1"/>
  <c r="K2012" i="1"/>
  <c r="K2011" i="1" s="1"/>
  <c r="K2010" i="1" s="1"/>
  <c r="K2009" i="1" s="1"/>
  <c r="K2008" i="1" s="1"/>
  <c r="J2012" i="1"/>
  <c r="J2011" i="1" s="1"/>
  <c r="J2010" i="1" s="1"/>
  <c r="J2009" i="1" s="1"/>
  <c r="J2008" i="1" s="1"/>
  <c r="I2012" i="1"/>
  <c r="I2011" i="1" s="1"/>
  <c r="H2012" i="1"/>
  <c r="H2011" i="1" s="1"/>
  <c r="G2012" i="1"/>
  <c r="O2006" i="1"/>
  <c r="AE2006" i="1" s="1"/>
  <c r="AI2006" i="1" s="1"/>
  <c r="AU2006" i="1" s="1"/>
  <c r="BA2006" i="1" s="1"/>
  <c r="BR2006" i="1" s="1"/>
  <c r="N2006" i="1"/>
  <c r="AD2006" i="1" s="1"/>
  <c r="AH2006" i="1" s="1"/>
  <c r="AT2006" i="1" s="1"/>
  <c r="AZ2006" i="1" s="1"/>
  <c r="BO2006" i="1" s="1"/>
  <c r="BQ2006" i="1" s="1"/>
  <c r="M2006" i="1"/>
  <c r="AC2006" i="1" s="1"/>
  <c r="AG2006" i="1" s="1"/>
  <c r="AS2006" i="1" s="1"/>
  <c r="AY2006" i="1" s="1"/>
  <c r="BL2006" i="1" s="1"/>
  <c r="BN2006" i="1" s="1"/>
  <c r="O2005" i="1"/>
  <c r="AE2005" i="1" s="1"/>
  <c r="AI2005" i="1" s="1"/>
  <c r="AU2005" i="1" s="1"/>
  <c r="BA2005" i="1" s="1"/>
  <c r="BR2005" i="1" s="1"/>
  <c r="N2005" i="1"/>
  <c r="AD2005" i="1" s="1"/>
  <c r="AH2005" i="1" s="1"/>
  <c r="AT2005" i="1" s="1"/>
  <c r="AZ2005" i="1" s="1"/>
  <c r="BO2005" i="1" s="1"/>
  <c r="BQ2005" i="1" s="1"/>
  <c r="M2005" i="1"/>
  <c r="AC2005" i="1" s="1"/>
  <c r="AG2005" i="1" s="1"/>
  <c r="AS2005" i="1" s="1"/>
  <c r="AY2005" i="1" s="1"/>
  <c r="BL2005" i="1" s="1"/>
  <c r="BN2005" i="1" s="1"/>
  <c r="BS2004" i="1"/>
  <c r="BK2004" i="1"/>
  <c r="BJ2004" i="1"/>
  <c r="BI2004" i="1"/>
  <c r="BH2004" i="1"/>
  <c r="BG2004" i="1"/>
  <c r="BF2004" i="1"/>
  <c r="BE2004" i="1"/>
  <c r="BD2004" i="1"/>
  <c r="BC2004" i="1"/>
  <c r="BB2004" i="1"/>
  <c r="AX2004" i="1"/>
  <c r="AW2004" i="1"/>
  <c r="AV2004" i="1"/>
  <c r="AR2004" i="1"/>
  <c r="AQ2004" i="1"/>
  <c r="AP2004" i="1"/>
  <c r="AO2004" i="1"/>
  <c r="AN2004" i="1"/>
  <c r="AM2004" i="1"/>
  <c r="AL2004" i="1"/>
  <c r="AK2004" i="1"/>
  <c r="AJ2004" i="1"/>
  <c r="AF2004" i="1"/>
  <c r="AB2004" i="1"/>
  <c r="AA2004" i="1"/>
  <c r="Z2004" i="1"/>
  <c r="Y2004" i="1"/>
  <c r="X2004" i="1"/>
  <c r="W2004" i="1"/>
  <c r="V2004" i="1"/>
  <c r="U2004" i="1"/>
  <c r="T2004" i="1"/>
  <c r="S2004" i="1"/>
  <c r="R2004" i="1"/>
  <c r="Q2004" i="1"/>
  <c r="P2004" i="1"/>
  <c r="L2004" i="1"/>
  <c r="K2004" i="1"/>
  <c r="J2004" i="1"/>
  <c r="I2004" i="1"/>
  <c r="H2004" i="1"/>
  <c r="G2004" i="1"/>
  <c r="O2003" i="1"/>
  <c r="AE2003" i="1" s="1"/>
  <c r="AI2003" i="1" s="1"/>
  <c r="AU2003" i="1" s="1"/>
  <c r="BA2003" i="1" s="1"/>
  <c r="BR2003" i="1" s="1"/>
  <c r="N2003" i="1"/>
  <c r="AD2003" i="1" s="1"/>
  <c r="AH2003" i="1" s="1"/>
  <c r="AT2003" i="1" s="1"/>
  <c r="AZ2003" i="1" s="1"/>
  <c r="BO2003" i="1" s="1"/>
  <c r="BQ2003" i="1" s="1"/>
  <c r="M2003" i="1"/>
  <c r="AC2003" i="1" s="1"/>
  <c r="AG2003" i="1" s="1"/>
  <c r="AS2003" i="1" s="1"/>
  <c r="AY2003" i="1" s="1"/>
  <c r="BL2003" i="1" s="1"/>
  <c r="BN2003" i="1" s="1"/>
  <c r="BS2002" i="1"/>
  <c r="BK2002" i="1"/>
  <c r="BJ2002" i="1"/>
  <c r="BI2002" i="1"/>
  <c r="BH2002" i="1"/>
  <c r="BG2002" i="1"/>
  <c r="BF2002" i="1"/>
  <c r="BE2002" i="1"/>
  <c r="BD2002" i="1"/>
  <c r="BC2002" i="1"/>
  <c r="BB2002" i="1"/>
  <c r="AX2002" i="1"/>
  <c r="AW2002" i="1"/>
  <c r="AV2002" i="1"/>
  <c r="AR2002" i="1"/>
  <c r="AQ2002" i="1"/>
  <c r="AP2002" i="1"/>
  <c r="AO2002" i="1"/>
  <c r="AN2002" i="1"/>
  <c r="AM2002" i="1"/>
  <c r="AL2002" i="1"/>
  <c r="AK2002" i="1"/>
  <c r="AJ2002" i="1"/>
  <c r="AF2002" i="1"/>
  <c r="AB2002" i="1"/>
  <c r="AA2002" i="1"/>
  <c r="Z2002" i="1"/>
  <c r="Y2002" i="1"/>
  <c r="X2002" i="1"/>
  <c r="W2002" i="1"/>
  <c r="V2002" i="1"/>
  <c r="U2002" i="1"/>
  <c r="T2002" i="1"/>
  <c r="S2002" i="1"/>
  <c r="R2002" i="1"/>
  <c r="Q2002" i="1"/>
  <c r="P2002" i="1"/>
  <c r="L2002" i="1"/>
  <c r="K2002" i="1"/>
  <c r="J2002" i="1"/>
  <c r="I2002" i="1"/>
  <c r="H2002" i="1"/>
  <c r="G2002" i="1"/>
  <c r="AE2001" i="1"/>
  <c r="AI2001" i="1" s="1"/>
  <c r="AU2001" i="1" s="1"/>
  <c r="BA2001" i="1" s="1"/>
  <c r="BR2001" i="1" s="1"/>
  <c r="AD2001" i="1"/>
  <c r="AH2001" i="1" s="1"/>
  <c r="AT2001" i="1" s="1"/>
  <c r="AZ2001" i="1" s="1"/>
  <c r="BO2001" i="1" s="1"/>
  <c r="BQ2001" i="1" s="1"/>
  <c r="AC2001" i="1"/>
  <c r="AG2001" i="1" s="1"/>
  <c r="AS2001" i="1" s="1"/>
  <c r="AY2001" i="1" s="1"/>
  <c r="BL2001" i="1" s="1"/>
  <c r="BN2001" i="1" s="1"/>
  <c r="BS2000" i="1"/>
  <c r="BK2000" i="1"/>
  <c r="BJ2000" i="1"/>
  <c r="BI2000" i="1"/>
  <c r="BH2000" i="1"/>
  <c r="BG2000" i="1"/>
  <c r="BF2000" i="1"/>
  <c r="BE2000" i="1"/>
  <c r="BD2000" i="1"/>
  <c r="BC2000" i="1"/>
  <c r="BB2000" i="1"/>
  <c r="AX2000" i="1"/>
  <c r="AW2000" i="1"/>
  <c r="AV2000" i="1"/>
  <c r="AR2000" i="1"/>
  <c r="AQ2000" i="1"/>
  <c r="AP2000" i="1"/>
  <c r="AO2000" i="1"/>
  <c r="AN2000" i="1"/>
  <c r="AM2000" i="1"/>
  <c r="AL2000" i="1"/>
  <c r="AK2000" i="1"/>
  <c r="AJ2000" i="1"/>
  <c r="AF2000" i="1"/>
  <c r="AB2000" i="1"/>
  <c r="AA2000" i="1"/>
  <c r="Z2000" i="1"/>
  <c r="Y2000" i="1"/>
  <c r="X2000" i="1"/>
  <c r="W2000" i="1"/>
  <c r="V2000" i="1"/>
  <c r="U2000" i="1"/>
  <c r="T2000" i="1"/>
  <c r="S2000" i="1"/>
  <c r="R2000" i="1"/>
  <c r="Q2000" i="1"/>
  <c r="P2000" i="1"/>
  <c r="AE1995" i="1"/>
  <c r="AI1995" i="1" s="1"/>
  <c r="AU1995" i="1" s="1"/>
  <c r="BA1995" i="1" s="1"/>
  <c r="BR1995" i="1" s="1"/>
  <c r="AD1995" i="1"/>
  <c r="AH1995" i="1" s="1"/>
  <c r="AT1995" i="1" s="1"/>
  <c r="AZ1995" i="1" s="1"/>
  <c r="BO1995" i="1" s="1"/>
  <c r="BQ1995" i="1" s="1"/>
  <c r="AC1995" i="1"/>
  <c r="AG1995" i="1" s="1"/>
  <c r="AS1995" i="1" s="1"/>
  <c r="AY1995" i="1" s="1"/>
  <c r="BL1995" i="1" s="1"/>
  <c r="BN1995" i="1" s="1"/>
  <c r="BS1994" i="1"/>
  <c r="BS1993" i="1" s="1"/>
  <c r="BS1992" i="1" s="1"/>
  <c r="BS1991" i="1" s="1"/>
  <c r="BS1990" i="1" s="1"/>
  <c r="BS1989" i="1" s="1"/>
  <c r="BK1994" i="1"/>
  <c r="BJ1994" i="1"/>
  <c r="BJ1993" i="1" s="1"/>
  <c r="BJ1992" i="1" s="1"/>
  <c r="BJ1991" i="1" s="1"/>
  <c r="BJ1990" i="1" s="1"/>
  <c r="BJ1989" i="1" s="1"/>
  <c r="BI1994" i="1"/>
  <c r="BI1993" i="1" s="1"/>
  <c r="BI1992" i="1" s="1"/>
  <c r="BI1991" i="1" s="1"/>
  <c r="BI1990" i="1" s="1"/>
  <c r="BI1989" i="1" s="1"/>
  <c r="BH1994" i="1"/>
  <c r="BH1993" i="1" s="1"/>
  <c r="BH1992" i="1" s="1"/>
  <c r="BH1991" i="1" s="1"/>
  <c r="BH1990" i="1" s="1"/>
  <c r="BH1989" i="1" s="1"/>
  <c r="BG1994" i="1"/>
  <c r="BG1993" i="1" s="1"/>
  <c r="BG1992" i="1" s="1"/>
  <c r="BG1991" i="1" s="1"/>
  <c r="BG1990" i="1" s="1"/>
  <c r="BG1989" i="1" s="1"/>
  <c r="BF1994" i="1"/>
  <c r="BF1993" i="1" s="1"/>
  <c r="BF1992" i="1" s="1"/>
  <c r="BF1991" i="1" s="1"/>
  <c r="BF1990" i="1" s="1"/>
  <c r="BF1989" i="1" s="1"/>
  <c r="BE1994" i="1"/>
  <c r="BE1993" i="1" s="1"/>
  <c r="BE1992" i="1" s="1"/>
  <c r="BE1991" i="1" s="1"/>
  <c r="BE1990" i="1" s="1"/>
  <c r="BE1989" i="1" s="1"/>
  <c r="BD1994" i="1"/>
  <c r="BD1993" i="1" s="1"/>
  <c r="BD1992" i="1" s="1"/>
  <c r="BD1991" i="1" s="1"/>
  <c r="BD1990" i="1" s="1"/>
  <c r="BD1989" i="1" s="1"/>
  <c r="BC1994" i="1"/>
  <c r="BC1993" i="1" s="1"/>
  <c r="BC1992" i="1" s="1"/>
  <c r="BC1991" i="1" s="1"/>
  <c r="BC1990" i="1" s="1"/>
  <c r="BC1989" i="1" s="1"/>
  <c r="BB1994" i="1"/>
  <c r="BB1993" i="1" s="1"/>
  <c r="BB1992" i="1" s="1"/>
  <c r="BB1991" i="1" s="1"/>
  <c r="BB1990" i="1" s="1"/>
  <c r="BB1989" i="1" s="1"/>
  <c r="AX1994" i="1"/>
  <c r="AX1993" i="1" s="1"/>
  <c r="AX1992" i="1" s="1"/>
  <c r="AX1991" i="1" s="1"/>
  <c r="AX1990" i="1" s="1"/>
  <c r="AX1989" i="1" s="1"/>
  <c r="AW1994" i="1"/>
  <c r="AW1993" i="1" s="1"/>
  <c r="AW1992" i="1" s="1"/>
  <c r="AW1991" i="1" s="1"/>
  <c r="AW1990" i="1" s="1"/>
  <c r="AW1989" i="1" s="1"/>
  <c r="AV1994" i="1"/>
  <c r="AV1993" i="1" s="1"/>
  <c r="AV1992" i="1" s="1"/>
  <c r="AV1991" i="1" s="1"/>
  <c r="AV1990" i="1" s="1"/>
  <c r="AV1989" i="1" s="1"/>
  <c r="AR1994" i="1"/>
  <c r="AR1993" i="1" s="1"/>
  <c r="AR1992" i="1" s="1"/>
  <c r="AR1991" i="1" s="1"/>
  <c r="AR1990" i="1" s="1"/>
  <c r="AR1989" i="1" s="1"/>
  <c r="AQ1994" i="1"/>
  <c r="AQ1993" i="1" s="1"/>
  <c r="AQ1992" i="1" s="1"/>
  <c r="AQ1991" i="1" s="1"/>
  <c r="AQ1990" i="1" s="1"/>
  <c r="AQ1989" i="1" s="1"/>
  <c r="AP1994" i="1"/>
  <c r="AP1993" i="1" s="1"/>
  <c r="AP1992" i="1" s="1"/>
  <c r="AP1991" i="1" s="1"/>
  <c r="AP1990" i="1" s="1"/>
  <c r="AP1989" i="1" s="1"/>
  <c r="AO1994" i="1"/>
  <c r="AO1993" i="1" s="1"/>
  <c r="AO1992" i="1" s="1"/>
  <c r="AO1991" i="1" s="1"/>
  <c r="AO1990" i="1" s="1"/>
  <c r="AO1989" i="1" s="1"/>
  <c r="AN1994" i="1"/>
  <c r="AN1993" i="1" s="1"/>
  <c r="AN1992" i="1" s="1"/>
  <c r="AN1991" i="1" s="1"/>
  <c r="AN1990" i="1" s="1"/>
  <c r="AN1989" i="1" s="1"/>
  <c r="AM1994" i="1"/>
  <c r="AM1993" i="1" s="1"/>
  <c r="AM1992" i="1" s="1"/>
  <c r="AM1991" i="1" s="1"/>
  <c r="AM1990" i="1" s="1"/>
  <c r="AM1989" i="1" s="1"/>
  <c r="AL1994" i="1"/>
  <c r="AL1993" i="1" s="1"/>
  <c r="AL1992" i="1" s="1"/>
  <c r="AL1991" i="1" s="1"/>
  <c r="AL1990" i="1" s="1"/>
  <c r="AL1989" i="1" s="1"/>
  <c r="AK1994" i="1"/>
  <c r="AK1993" i="1" s="1"/>
  <c r="AK1992" i="1" s="1"/>
  <c r="AK1991" i="1" s="1"/>
  <c r="AK1990" i="1" s="1"/>
  <c r="AK1989" i="1" s="1"/>
  <c r="AJ1994" i="1"/>
  <c r="AJ1993" i="1" s="1"/>
  <c r="AJ1992" i="1" s="1"/>
  <c r="AJ1991" i="1" s="1"/>
  <c r="AJ1990" i="1" s="1"/>
  <c r="AJ1989" i="1" s="1"/>
  <c r="AF1994" i="1"/>
  <c r="AF1993" i="1" s="1"/>
  <c r="AF1992" i="1" s="1"/>
  <c r="AF1991" i="1" s="1"/>
  <c r="AF1990" i="1" s="1"/>
  <c r="AF1989" i="1" s="1"/>
  <c r="AB1994" i="1"/>
  <c r="AB1993" i="1" s="1"/>
  <c r="AB1992" i="1" s="1"/>
  <c r="AB1991" i="1" s="1"/>
  <c r="AB1990" i="1" s="1"/>
  <c r="AB1989" i="1" s="1"/>
  <c r="AA1994" i="1"/>
  <c r="AA1993" i="1" s="1"/>
  <c r="AA1992" i="1" s="1"/>
  <c r="AA1991" i="1" s="1"/>
  <c r="AA1990" i="1" s="1"/>
  <c r="AA1989" i="1" s="1"/>
  <c r="Z1994" i="1"/>
  <c r="Y1994" i="1"/>
  <c r="Y1993" i="1" s="1"/>
  <c r="Y1992" i="1" s="1"/>
  <c r="Y1991" i="1" s="1"/>
  <c r="Y1990" i="1" s="1"/>
  <c r="Y1989" i="1" s="1"/>
  <c r="X1994" i="1"/>
  <c r="X1993" i="1" s="1"/>
  <c r="X1992" i="1" s="1"/>
  <c r="X1991" i="1" s="1"/>
  <c r="X1990" i="1" s="1"/>
  <c r="X1989" i="1" s="1"/>
  <c r="W1994" i="1"/>
  <c r="W1993" i="1" s="1"/>
  <c r="W1992" i="1" s="1"/>
  <c r="W1991" i="1" s="1"/>
  <c r="W1990" i="1" s="1"/>
  <c r="W1989" i="1" s="1"/>
  <c r="V1994" i="1"/>
  <c r="U1994" i="1"/>
  <c r="U1993" i="1" s="1"/>
  <c r="U1992" i="1" s="1"/>
  <c r="U1991" i="1" s="1"/>
  <c r="U1990" i="1" s="1"/>
  <c r="U1989" i="1" s="1"/>
  <c r="T1994" i="1"/>
  <c r="T1993" i="1" s="1"/>
  <c r="T1992" i="1" s="1"/>
  <c r="T1991" i="1" s="1"/>
  <c r="T1990" i="1" s="1"/>
  <c r="T1989" i="1" s="1"/>
  <c r="S1994" i="1"/>
  <c r="S1993" i="1" s="1"/>
  <c r="S1992" i="1" s="1"/>
  <c r="S1991" i="1" s="1"/>
  <c r="S1990" i="1" s="1"/>
  <c r="S1989" i="1" s="1"/>
  <c r="R1994" i="1"/>
  <c r="Q1994" i="1"/>
  <c r="Q1993" i="1" s="1"/>
  <c r="Q1992" i="1" s="1"/>
  <c r="Q1991" i="1" s="1"/>
  <c r="Q1990" i="1" s="1"/>
  <c r="Q1989" i="1" s="1"/>
  <c r="P1994" i="1"/>
  <c r="P1993" i="1" s="1"/>
  <c r="P1992" i="1" s="1"/>
  <c r="P1991" i="1" s="1"/>
  <c r="P1990" i="1" s="1"/>
  <c r="P1989" i="1" s="1"/>
  <c r="BK1993" i="1"/>
  <c r="BK1992" i="1" s="1"/>
  <c r="BK1991" i="1" s="1"/>
  <c r="BK1990" i="1" s="1"/>
  <c r="BK1989" i="1" s="1"/>
  <c r="O1987" i="1"/>
  <c r="AE1987" i="1" s="1"/>
  <c r="AI1987" i="1" s="1"/>
  <c r="AU1987" i="1" s="1"/>
  <c r="BA1987" i="1" s="1"/>
  <c r="BR1987" i="1" s="1"/>
  <c r="N1987" i="1"/>
  <c r="AD1987" i="1" s="1"/>
  <c r="AH1987" i="1" s="1"/>
  <c r="AT1987" i="1" s="1"/>
  <c r="AZ1987" i="1" s="1"/>
  <c r="BO1987" i="1" s="1"/>
  <c r="BQ1987" i="1" s="1"/>
  <c r="M1987" i="1"/>
  <c r="AC1987" i="1" s="1"/>
  <c r="AG1987" i="1" s="1"/>
  <c r="AS1987" i="1" s="1"/>
  <c r="AY1987" i="1" s="1"/>
  <c r="BL1987" i="1" s="1"/>
  <c r="BN1987" i="1" s="1"/>
  <c r="BS1986" i="1"/>
  <c r="BS1985" i="1" s="1"/>
  <c r="BS1984" i="1" s="1"/>
  <c r="BK1986" i="1"/>
  <c r="BK1985" i="1" s="1"/>
  <c r="BK1984" i="1" s="1"/>
  <c r="BJ1986" i="1"/>
  <c r="BJ1985" i="1" s="1"/>
  <c r="BJ1984" i="1" s="1"/>
  <c r="BI1986" i="1"/>
  <c r="BI1985" i="1" s="1"/>
  <c r="BI1984" i="1" s="1"/>
  <c r="BH1986" i="1"/>
  <c r="BH1985" i="1" s="1"/>
  <c r="BH1984" i="1" s="1"/>
  <c r="BG1986" i="1"/>
  <c r="BG1985" i="1" s="1"/>
  <c r="BG1984" i="1" s="1"/>
  <c r="BF1986" i="1"/>
  <c r="BF1985" i="1" s="1"/>
  <c r="BF1984" i="1" s="1"/>
  <c r="BE1986" i="1"/>
  <c r="BE1985" i="1" s="1"/>
  <c r="BE1984" i="1" s="1"/>
  <c r="BD1986" i="1"/>
  <c r="BD1985" i="1" s="1"/>
  <c r="BD1984" i="1" s="1"/>
  <c r="BC1986" i="1"/>
  <c r="BC1985" i="1" s="1"/>
  <c r="BC1984" i="1" s="1"/>
  <c r="BB1986" i="1"/>
  <c r="BB1985" i="1" s="1"/>
  <c r="BB1984" i="1" s="1"/>
  <c r="AX1986" i="1"/>
  <c r="AX1985" i="1" s="1"/>
  <c r="AX1984" i="1" s="1"/>
  <c r="AW1986" i="1"/>
  <c r="AW1985" i="1" s="1"/>
  <c r="AW1984" i="1" s="1"/>
  <c r="AV1986" i="1"/>
  <c r="AV1985" i="1" s="1"/>
  <c r="AV1984" i="1" s="1"/>
  <c r="AR1986" i="1"/>
  <c r="AR1985" i="1" s="1"/>
  <c r="AR1984" i="1" s="1"/>
  <c r="AQ1986" i="1"/>
  <c r="AQ1985" i="1" s="1"/>
  <c r="AQ1984" i="1" s="1"/>
  <c r="AP1986" i="1"/>
  <c r="AP1985" i="1" s="1"/>
  <c r="AP1984" i="1" s="1"/>
  <c r="AO1986" i="1"/>
  <c r="AO1985" i="1" s="1"/>
  <c r="AO1984" i="1" s="1"/>
  <c r="AN1986" i="1"/>
  <c r="AN1985" i="1" s="1"/>
  <c r="AN1984" i="1" s="1"/>
  <c r="AM1986" i="1"/>
  <c r="AM1985" i="1" s="1"/>
  <c r="AM1984" i="1" s="1"/>
  <c r="AL1986" i="1"/>
  <c r="AL1985" i="1" s="1"/>
  <c r="AL1984" i="1" s="1"/>
  <c r="AK1986" i="1"/>
  <c r="AK1985" i="1" s="1"/>
  <c r="AK1984" i="1" s="1"/>
  <c r="AJ1986" i="1"/>
  <c r="AJ1985" i="1" s="1"/>
  <c r="AJ1984" i="1" s="1"/>
  <c r="AF1986" i="1"/>
  <c r="AF1985" i="1" s="1"/>
  <c r="AF1984" i="1" s="1"/>
  <c r="AB1986" i="1"/>
  <c r="AB1985" i="1" s="1"/>
  <c r="AB1984" i="1" s="1"/>
  <c r="AA1986" i="1"/>
  <c r="AA1985" i="1" s="1"/>
  <c r="AA1984" i="1" s="1"/>
  <c r="Z1986" i="1"/>
  <c r="Z1985" i="1" s="1"/>
  <c r="Z1984" i="1" s="1"/>
  <c r="Y1986" i="1"/>
  <c r="Y1985" i="1" s="1"/>
  <c r="Y1984" i="1" s="1"/>
  <c r="X1986" i="1"/>
  <c r="X1985" i="1" s="1"/>
  <c r="X1984" i="1" s="1"/>
  <c r="W1986" i="1"/>
  <c r="W1985" i="1" s="1"/>
  <c r="W1984" i="1" s="1"/>
  <c r="V1986" i="1"/>
  <c r="V1985" i="1" s="1"/>
  <c r="V1984" i="1" s="1"/>
  <c r="U1986" i="1"/>
  <c r="U1985" i="1" s="1"/>
  <c r="U1984" i="1" s="1"/>
  <c r="T1986" i="1"/>
  <c r="T1985" i="1" s="1"/>
  <c r="T1984" i="1" s="1"/>
  <c r="S1986" i="1"/>
  <c r="S1985" i="1" s="1"/>
  <c r="S1984" i="1" s="1"/>
  <c r="R1986" i="1"/>
  <c r="R1985" i="1" s="1"/>
  <c r="R1984" i="1" s="1"/>
  <c r="Q1986" i="1"/>
  <c r="Q1985" i="1" s="1"/>
  <c r="Q1984" i="1" s="1"/>
  <c r="P1986" i="1"/>
  <c r="P1985" i="1" s="1"/>
  <c r="P1984" i="1" s="1"/>
  <c r="L1986" i="1"/>
  <c r="L1985" i="1" s="1"/>
  <c r="L1984" i="1" s="1"/>
  <c r="K1986" i="1"/>
  <c r="K1985" i="1" s="1"/>
  <c r="K1984" i="1" s="1"/>
  <c r="J1986" i="1"/>
  <c r="J1985" i="1" s="1"/>
  <c r="J1984" i="1" s="1"/>
  <c r="I1986" i="1"/>
  <c r="H1986" i="1"/>
  <c r="H1985" i="1" s="1"/>
  <c r="G1986" i="1"/>
  <c r="O1983" i="1"/>
  <c r="AE1983" i="1" s="1"/>
  <c r="AI1983" i="1" s="1"/>
  <c r="AU1983" i="1" s="1"/>
  <c r="BA1983" i="1" s="1"/>
  <c r="BR1983" i="1" s="1"/>
  <c r="N1983" i="1"/>
  <c r="AD1983" i="1" s="1"/>
  <c r="AH1983" i="1" s="1"/>
  <c r="AT1983" i="1" s="1"/>
  <c r="AZ1983" i="1" s="1"/>
  <c r="BO1983" i="1" s="1"/>
  <c r="M1983" i="1"/>
  <c r="AC1983" i="1" s="1"/>
  <c r="AG1983" i="1" s="1"/>
  <c r="AS1983" i="1" s="1"/>
  <c r="AY1983" i="1" s="1"/>
  <c r="BL1983" i="1" s="1"/>
  <c r="BS1982" i="1"/>
  <c r="BK1982" i="1"/>
  <c r="BJ1982" i="1"/>
  <c r="BI1982" i="1"/>
  <c r="BH1982" i="1"/>
  <c r="BG1982" i="1"/>
  <c r="BF1982" i="1"/>
  <c r="BE1982" i="1"/>
  <c r="BD1982" i="1"/>
  <c r="BC1982" i="1"/>
  <c r="BB1982" i="1"/>
  <c r="AX1982" i="1"/>
  <c r="AW1982" i="1"/>
  <c r="AV1982" i="1"/>
  <c r="AR1982" i="1"/>
  <c r="AQ1982" i="1"/>
  <c r="AP1982" i="1"/>
  <c r="AO1982" i="1"/>
  <c r="AN1982" i="1"/>
  <c r="AM1982" i="1"/>
  <c r="AL1982" i="1"/>
  <c r="AK1982" i="1"/>
  <c r="AJ1982" i="1"/>
  <c r="AF1982" i="1"/>
  <c r="AB1982" i="1"/>
  <c r="AA1982" i="1"/>
  <c r="Z1982" i="1"/>
  <c r="Y1982" i="1"/>
  <c r="X1982" i="1"/>
  <c r="W1982" i="1"/>
  <c r="V1982" i="1"/>
  <c r="U1982" i="1"/>
  <c r="T1982" i="1"/>
  <c r="S1982" i="1"/>
  <c r="R1982" i="1"/>
  <c r="Q1982" i="1"/>
  <c r="P1982" i="1"/>
  <c r="L1982" i="1"/>
  <c r="K1982" i="1"/>
  <c r="J1982" i="1"/>
  <c r="I1982" i="1"/>
  <c r="H1982" i="1"/>
  <c r="G1982" i="1"/>
  <c r="O1981" i="1"/>
  <c r="AE1981" i="1" s="1"/>
  <c r="AI1981" i="1" s="1"/>
  <c r="AU1981" i="1" s="1"/>
  <c r="BA1981" i="1" s="1"/>
  <c r="BR1981" i="1" s="1"/>
  <c r="N1981" i="1"/>
  <c r="AD1981" i="1" s="1"/>
  <c r="AH1981" i="1" s="1"/>
  <c r="AT1981" i="1" s="1"/>
  <c r="AZ1981" i="1" s="1"/>
  <c r="BO1981" i="1" s="1"/>
  <c r="M1981" i="1"/>
  <c r="AC1981" i="1" s="1"/>
  <c r="AG1981" i="1" s="1"/>
  <c r="AS1981" i="1" s="1"/>
  <c r="AY1981" i="1" s="1"/>
  <c r="BL1981" i="1" s="1"/>
  <c r="BS1980" i="1"/>
  <c r="BK1980" i="1"/>
  <c r="BJ1980" i="1"/>
  <c r="BI1980" i="1"/>
  <c r="BH1980" i="1"/>
  <c r="BG1980" i="1"/>
  <c r="BF1980" i="1"/>
  <c r="BE1980" i="1"/>
  <c r="BD1980" i="1"/>
  <c r="BC1980" i="1"/>
  <c r="BB1980" i="1"/>
  <c r="AX1980" i="1"/>
  <c r="AW1980" i="1"/>
  <c r="AV1980" i="1"/>
  <c r="AR1980" i="1"/>
  <c r="AQ1980" i="1"/>
  <c r="AP1980" i="1"/>
  <c r="AO1980" i="1"/>
  <c r="AN1980" i="1"/>
  <c r="AM1980" i="1"/>
  <c r="AL1980" i="1"/>
  <c r="AK1980" i="1"/>
  <c r="AJ1980" i="1"/>
  <c r="AF1980" i="1"/>
  <c r="AB1980" i="1"/>
  <c r="AA1980" i="1"/>
  <c r="Z1980" i="1"/>
  <c r="Y1980" i="1"/>
  <c r="X1980" i="1"/>
  <c r="W1980" i="1"/>
  <c r="V1980" i="1"/>
  <c r="U1980" i="1"/>
  <c r="T1980" i="1"/>
  <c r="S1980" i="1"/>
  <c r="R1980" i="1"/>
  <c r="Q1980" i="1"/>
  <c r="P1980" i="1"/>
  <c r="L1980" i="1"/>
  <c r="K1980" i="1"/>
  <c r="J1980" i="1"/>
  <c r="I1980" i="1"/>
  <c r="H1980" i="1"/>
  <c r="G1980" i="1"/>
  <c r="O1974" i="1"/>
  <c r="AE1974" i="1" s="1"/>
  <c r="AI1974" i="1" s="1"/>
  <c r="AU1974" i="1" s="1"/>
  <c r="BA1974" i="1" s="1"/>
  <c r="BR1974" i="1" s="1"/>
  <c r="N1974" i="1"/>
  <c r="AD1974" i="1" s="1"/>
  <c r="AH1974" i="1" s="1"/>
  <c r="AT1974" i="1" s="1"/>
  <c r="AZ1974" i="1" s="1"/>
  <c r="BO1974" i="1" s="1"/>
  <c r="BQ1974" i="1" s="1"/>
  <c r="M1974" i="1"/>
  <c r="AC1974" i="1" s="1"/>
  <c r="AG1974" i="1" s="1"/>
  <c r="AS1974" i="1" s="1"/>
  <c r="AY1974" i="1" s="1"/>
  <c r="BL1974" i="1" s="1"/>
  <c r="BN1974" i="1" s="1"/>
  <c r="BS1973" i="1"/>
  <c r="BS1972" i="1" s="1"/>
  <c r="BS1971" i="1" s="1"/>
  <c r="BS1970" i="1" s="1"/>
  <c r="BS1969" i="1" s="1"/>
  <c r="BS1968" i="1" s="1"/>
  <c r="BK1973" i="1"/>
  <c r="BK1972" i="1" s="1"/>
  <c r="BK1971" i="1" s="1"/>
  <c r="BK1970" i="1" s="1"/>
  <c r="BK1969" i="1" s="1"/>
  <c r="BK1968" i="1" s="1"/>
  <c r="BJ1973" i="1"/>
  <c r="BJ1972" i="1" s="1"/>
  <c r="BJ1971" i="1" s="1"/>
  <c r="BJ1970" i="1" s="1"/>
  <c r="BJ1969" i="1" s="1"/>
  <c r="BJ1968" i="1" s="1"/>
  <c r="BI1973" i="1"/>
  <c r="BI1972" i="1" s="1"/>
  <c r="BI1971" i="1" s="1"/>
  <c r="BI1970" i="1" s="1"/>
  <c r="BI1969" i="1" s="1"/>
  <c r="BI1968" i="1" s="1"/>
  <c r="BH1973" i="1"/>
  <c r="BH1972" i="1" s="1"/>
  <c r="BH1971" i="1" s="1"/>
  <c r="BH1970" i="1" s="1"/>
  <c r="BH1969" i="1" s="1"/>
  <c r="BH1968" i="1" s="1"/>
  <c r="BG1973" i="1"/>
  <c r="BG1972" i="1" s="1"/>
  <c r="BG1971" i="1" s="1"/>
  <c r="BG1970" i="1" s="1"/>
  <c r="BG1969" i="1" s="1"/>
  <c r="BG1968" i="1" s="1"/>
  <c r="BF1973" i="1"/>
  <c r="BF1972" i="1" s="1"/>
  <c r="BF1971" i="1" s="1"/>
  <c r="BF1970" i="1" s="1"/>
  <c r="BF1969" i="1" s="1"/>
  <c r="BF1968" i="1" s="1"/>
  <c r="BE1973" i="1"/>
  <c r="BE1972" i="1" s="1"/>
  <c r="BE1971" i="1" s="1"/>
  <c r="BE1970" i="1" s="1"/>
  <c r="BE1969" i="1" s="1"/>
  <c r="BE1968" i="1" s="1"/>
  <c r="BD1973" i="1"/>
  <c r="BD1972" i="1" s="1"/>
  <c r="BD1971" i="1" s="1"/>
  <c r="BD1970" i="1" s="1"/>
  <c r="BD1969" i="1" s="1"/>
  <c r="BD1968" i="1" s="1"/>
  <c r="BC1973" i="1"/>
  <c r="BC1972" i="1" s="1"/>
  <c r="BC1971" i="1" s="1"/>
  <c r="BC1970" i="1" s="1"/>
  <c r="BC1969" i="1" s="1"/>
  <c r="BC1968" i="1" s="1"/>
  <c r="BB1973" i="1"/>
  <c r="BB1972" i="1" s="1"/>
  <c r="BB1971" i="1" s="1"/>
  <c r="BB1970" i="1" s="1"/>
  <c r="BB1969" i="1" s="1"/>
  <c r="BB1968" i="1" s="1"/>
  <c r="AX1973" i="1"/>
  <c r="AX1972" i="1" s="1"/>
  <c r="AX1971" i="1" s="1"/>
  <c r="AX1970" i="1" s="1"/>
  <c r="AX1969" i="1" s="1"/>
  <c r="AX1968" i="1" s="1"/>
  <c r="AW1973" i="1"/>
  <c r="AW1972" i="1" s="1"/>
  <c r="AW1971" i="1" s="1"/>
  <c r="AW1970" i="1" s="1"/>
  <c r="AW1969" i="1" s="1"/>
  <c r="AW1968" i="1" s="1"/>
  <c r="AV1973" i="1"/>
  <c r="AV1972" i="1" s="1"/>
  <c r="AV1971" i="1" s="1"/>
  <c r="AV1970" i="1" s="1"/>
  <c r="AV1969" i="1" s="1"/>
  <c r="AV1968" i="1" s="1"/>
  <c r="AR1973" i="1"/>
  <c r="AR1972" i="1" s="1"/>
  <c r="AR1971" i="1" s="1"/>
  <c r="AR1970" i="1" s="1"/>
  <c r="AR1969" i="1" s="1"/>
  <c r="AR1968" i="1" s="1"/>
  <c r="AQ1973" i="1"/>
  <c r="AQ1972" i="1" s="1"/>
  <c r="AQ1971" i="1" s="1"/>
  <c r="AQ1970" i="1" s="1"/>
  <c r="AQ1969" i="1" s="1"/>
  <c r="AQ1968" i="1" s="1"/>
  <c r="AP1973" i="1"/>
  <c r="AP1972" i="1" s="1"/>
  <c r="AP1971" i="1" s="1"/>
  <c r="AP1970" i="1" s="1"/>
  <c r="AP1969" i="1" s="1"/>
  <c r="AP1968" i="1" s="1"/>
  <c r="AO1973" i="1"/>
  <c r="AO1972" i="1" s="1"/>
  <c r="AO1971" i="1" s="1"/>
  <c r="AO1970" i="1" s="1"/>
  <c r="AO1969" i="1" s="1"/>
  <c r="AO1968" i="1" s="1"/>
  <c r="AN1973" i="1"/>
  <c r="AN1972" i="1" s="1"/>
  <c r="AN1971" i="1" s="1"/>
  <c r="AN1970" i="1" s="1"/>
  <c r="AN1969" i="1" s="1"/>
  <c r="AN1968" i="1" s="1"/>
  <c r="AM1973" i="1"/>
  <c r="AM1972" i="1" s="1"/>
  <c r="AM1971" i="1" s="1"/>
  <c r="AM1970" i="1" s="1"/>
  <c r="AM1969" i="1" s="1"/>
  <c r="AM1968" i="1" s="1"/>
  <c r="AL1973" i="1"/>
  <c r="AL1972" i="1" s="1"/>
  <c r="AL1971" i="1" s="1"/>
  <c r="AL1970" i="1" s="1"/>
  <c r="AL1969" i="1" s="1"/>
  <c r="AL1968" i="1" s="1"/>
  <c r="AK1973" i="1"/>
  <c r="AK1972" i="1" s="1"/>
  <c r="AK1971" i="1" s="1"/>
  <c r="AK1970" i="1" s="1"/>
  <c r="AK1969" i="1" s="1"/>
  <c r="AK1968" i="1" s="1"/>
  <c r="AJ1973" i="1"/>
  <c r="AJ1972" i="1" s="1"/>
  <c r="AJ1971" i="1" s="1"/>
  <c r="AJ1970" i="1" s="1"/>
  <c r="AJ1969" i="1" s="1"/>
  <c r="AJ1968" i="1" s="1"/>
  <c r="AF1973" i="1"/>
  <c r="AF1972" i="1" s="1"/>
  <c r="AF1971" i="1" s="1"/>
  <c r="AF1970" i="1" s="1"/>
  <c r="AF1969" i="1" s="1"/>
  <c r="AF1968" i="1" s="1"/>
  <c r="AB1973" i="1"/>
  <c r="AB1972" i="1" s="1"/>
  <c r="AB1971" i="1" s="1"/>
  <c r="AB1970" i="1" s="1"/>
  <c r="AB1969" i="1" s="1"/>
  <c r="AB1968" i="1" s="1"/>
  <c r="AA1973" i="1"/>
  <c r="AA1972" i="1" s="1"/>
  <c r="AA1971" i="1" s="1"/>
  <c r="AA1970" i="1" s="1"/>
  <c r="AA1969" i="1" s="1"/>
  <c r="AA1968" i="1" s="1"/>
  <c r="Z1973" i="1"/>
  <c r="Z1972" i="1" s="1"/>
  <c r="Z1971" i="1" s="1"/>
  <c r="Z1970" i="1" s="1"/>
  <c r="Z1969" i="1" s="1"/>
  <c r="Z1968" i="1" s="1"/>
  <c r="Y1973" i="1"/>
  <c r="Y1972" i="1" s="1"/>
  <c r="Y1971" i="1" s="1"/>
  <c r="Y1970" i="1" s="1"/>
  <c r="Y1969" i="1" s="1"/>
  <c r="Y1968" i="1" s="1"/>
  <c r="X1973" i="1"/>
  <c r="X1972" i="1" s="1"/>
  <c r="X1971" i="1" s="1"/>
  <c r="X1970" i="1" s="1"/>
  <c r="X1969" i="1" s="1"/>
  <c r="X1968" i="1" s="1"/>
  <c r="W1973" i="1"/>
  <c r="W1972" i="1" s="1"/>
  <c r="W1971" i="1" s="1"/>
  <c r="W1970" i="1" s="1"/>
  <c r="W1969" i="1" s="1"/>
  <c r="W1968" i="1" s="1"/>
  <c r="V1973" i="1"/>
  <c r="V1972" i="1" s="1"/>
  <c r="V1971" i="1" s="1"/>
  <c r="V1970" i="1" s="1"/>
  <c r="V1969" i="1" s="1"/>
  <c r="V1968" i="1" s="1"/>
  <c r="U1973" i="1"/>
  <c r="U1972" i="1" s="1"/>
  <c r="U1971" i="1" s="1"/>
  <c r="U1970" i="1" s="1"/>
  <c r="U1969" i="1" s="1"/>
  <c r="U1968" i="1" s="1"/>
  <c r="T1973" i="1"/>
  <c r="T1972" i="1" s="1"/>
  <c r="T1971" i="1" s="1"/>
  <c r="T1970" i="1" s="1"/>
  <c r="T1969" i="1" s="1"/>
  <c r="T1968" i="1" s="1"/>
  <c r="S1973" i="1"/>
  <c r="S1972" i="1" s="1"/>
  <c r="S1971" i="1" s="1"/>
  <c r="S1970" i="1" s="1"/>
  <c r="S1969" i="1" s="1"/>
  <c r="S1968" i="1" s="1"/>
  <c r="R1973" i="1"/>
  <c r="R1972" i="1" s="1"/>
  <c r="R1971" i="1" s="1"/>
  <c r="R1970" i="1" s="1"/>
  <c r="R1969" i="1" s="1"/>
  <c r="R1968" i="1" s="1"/>
  <c r="Q1973" i="1"/>
  <c r="Q1972" i="1" s="1"/>
  <c r="Q1971" i="1" s="1"/>
  <c r="Q1970" i="1" s="1"/>
  <c r="Q1969" i="1" s="1"/>
  <c r="Q1968" i="1" s="1"/>
  <c r="P1973" i="1"/>
  <c r="P1972" i="1" s="1"/>
  <c r="P1971" i="1" s="1"/>
  <c r="P1970" i="1" s="1"/>
  <c r="P1969" i="1" s="1"/>
  <c r="P1968" i="1" s="1"/>
  <c r="L1973" i="1"/>
  <c r="L1972" i="1" s="1"/>
  <c r="L1971" i="1" s="1"/>
  <c r="L1970" i="1" s="1"/>
  <c r="L1969" i="1" s="1"/>
  <c r="L1968" i="1" s="1"/>
  <c r="K1973" i="1"/>
  <c r="K1972" i="1" s="1"/>
  <c r="K1971" i="1" s="1"/>
  <c r="K1970" i="1" s="1"/>
  <c r="K1969" i="1" s="1"/>
  <c r="K1968" i="1" s="1"/>
  <c r="J1973" i="1"/>
  <c r="J1972" i="1" s="1"/>
  <c r="J1971" i="1" s="1"/>
  <c r="J1970" i="1" s="1"/>
  <c r="J1969" i="1" s="1"/>
  <c r="J1968" i="1" s="1"/>
  <c r="I1973" i="1"/>
  <c r="H1973" i="1"/>
  <c r="H1972" i="1" s="1"/>
  <c r="H1971" i="1" s="1"/>
  <c r="G1973" i="1"/>
  <c r="G1972" i="1" s="1"/>
  <c r="G1971" i="1" s="1"/>
  <c r="O1967" i="1"/>
  <c r="AE1967" i="1" s="1"/>
  <c r="AI1967" i="1" s="1"/>
  <c r="AU1967" i="1" s="1"/>
  <c r="BA1967" i="1" s="1"/>
  <c r="BR1967" i="1" s="1"/>
  <c r="N1967" i="1"/>
  <c r="AD1967" i="1" s="1"/>
  <c r="AH1967" i="1" s="1"/>
  <c r="AT1967" i="1" s="1"/>
  <c r="AZ1967" i="1" s="1"/>
  <c r="BO1967" i="1" s="1"/>
  <c r="BQ1967" i="1" s="1"/>
  <c r="M1967" i="1"/>
  <c r="AC1967" i="1" s="1"/>
  <c r="AG1967" i="1" s="1"/>
  <c r="AS1967" i="1" s="1"/>
  <c r="AY1967" i="1" s="1"/>
  <c r="BL1967" i="1" s="1"/>
  <c r="BN1967" i="1" s="1"/>
  <c r="BS1966" i="1"/>
  <c r="BS1965" i="1" s="1"/>
  <c r="BS1964" i="1" s="1"/>
  <c r="BS1963" i="1" s="1"/>
  <c r="BS1962" i="1" s="1"/>
  <c r="BK1966" i="1"/>
  <c r="BK1965" i="1" s="1"/>
  <c r="BK1964" i="1" s="1"/>
  <c r="BK1963" i="1" s="1"/>
  <c r="BK1962" i="1" s="1"/>
  <c r="BJ1966" i="1"/>
  <c r="BJ1965" i="1" s="1"/>
  <c r="BJ1964" i="1" s="1"/>
  <c r="BJ1963" i="1" s="1"/>
  <c r="BJ1962" i="1" s="1"/>
  <c r="BI1966" i="1"/>
  <c r="BI1965" i="1" s="1"/>
  <c r="BI1964" i="1" s="1"/>
  <c r="BI1963" i="1" s="1"/>
  <c r="BI1962" i="1" s="1"/>
  <c r="BH1966" i="1"/>
  <c r="BH1965" i="1" s="1"/>
  <c r="BH1964" i="1" s="1"/>
  <c r="BH1963" i="1" s="1"/>
  <c r="BH1962" i="1" s="1"/>
  <c r="BG1966" i="1"/>
  <c r="BG1965" i="1" s="1"/>
  <c r="BG1964" i="1" s="1"/>
  <c r="BG1963" i="1" s="1"/>
  <c r="BG1962" i="1" s="1"/>
  <c r="BF1966" i="1"/>
  <c r="BF1965" i="1" s="1"/>
  <c r="BF1964" i="1" s="1"/>
  <c r="BF1963" i="1" s="1"/>
  <c r="BF1962" i="1" s="1"/>
  <c r="BE1966" i="1"/>
  <c r="BE1965" i="1" s="1"/>
  <c r="BE1964" i="1" s="1"/>
  <c r="BE1963" i="1" s="1"/>
  <c r="BE1962" i="1" s="1"/>
  <c r="BD1966" i="1"/>
  <c r="BD1965" i="1" s="1"/>
  <c r="BD1964" i="1" s="1"/>
  <c r="BD1963" i="1" s="1"/>
  <c r="BD1962" i="1" s="1"/>
  <c r="BC1966" i="1"/>
  <c r="BC1965" i="1" s="1"/>
  <c r="BC1964" i="1" s="1"/>
  <c r="BC1963" i="1" s="1"/>
  <c r="BC1962" i="1" s="1"/>
  <c r="BB1966" i="1"/>
  <c r="BB1965" i="1" s="1"/>
  <c r="BB1964" i="1" s="1"/>
  <c r="BB1963" i="1" s="1"/>
  <c r="BB1962" i="1" s="1"/>
  <c r="AX1966" i="1"/>
  <c r="AW1966" i="1"/>
  <c r="AW1965" i="1" s="1"/>
  <c r="AW1964" i="1" s="1"/>
  <c r="AW1963" i="1" s="1"/>
  <c r="AW1962" i="1" s="1"/>
  <c r="AV1966" i="1"/>
  <c r="AV1965" i="1" s="1"/>
  <c r="AV1964" i="1" s="1"/>
  <c r="AV1963" i="1" s="1"/>
  <c r="AV1962" i="1" s="1"/>
  <c r="AR1966" i="1"/>
  <c r="AR1965" i="1" s="1"/>
  <c r="AR1964" i="1" s="1"/>
  <c r="AR1963" i="1" s="1"/>
  <c r="AR1962" i="1" s="1"/>
  <c r="AQ1966" i="1"/>
  <c r="AQ1965" i="1" s="1"/>
  <c r="AQ1964" i="1" s="1"/>
  <c r="AQ1963" i="1" s="1"/>
  <c r="AQ1962" i="1" s="1"/>
  <c r="AP1966" i="1"/>
  <c r="AO1966" i="1"/>
  <c r="AO1965" i="1" s="1"/>
  <c r="AO1964" i="1" s="1"/>
  <c r="AO1963" i="1" s="1"/>
  <c r="AO1962" i="1" s="1"/>
  <c r="AN1966" i="1"/>
  <c r="AN1965" i="1" s="1"/>
  <c r="AN1964" i="1" s="1"/>
  <c r="AN1963" i="1" s="1"/>
  <c r="AN1962" i="1" s="1"/>
  <c r="AM1966" i="1"/>
  <c r="AM1965" i="1" s="1"/>
  <c r="AM1964" i="1" s="1"/>
  <c r="AM1963" i="1" s="1"/>
  <c r="AM1962" i="1" s="1"/>
  <c r="AL1966" i="1"/>
  <c r="AL1965" i="1" s="1"/>
  <c r="AL1964" i="1" s="1"/>
  <c r="AL1963" i="1" s="1"/>
  <c r="AL1962" i="1" s="1"/>
  <c r="AK1966" i="1"/>
  <c r="AK1965" i="1" s="1"/>
  <c r="AK1964" i="1" s="1"/>
  <c r="AK1963" i="1" s="1"/>
  <c r="AK1962" i="1" s="1"/>
  <c r="AJ1966" i="1"/>
  <c r="AJ1965" i="1" s="1"/>
  <c r="AJ1964" i="1" s="1"/>
  <c r="AJ1963" i="1" s="1"/>
  <c r="AJ1962" i="1" s="1"/>
  <c r="AF1966" i="1"/>
  <c r="AF1965" i="1" s="1"/>
  <c r="AF1964" i="1" s="1"/>
  <c r="AF1963" i="1" s="1"/>
  <c r="AF1962" i="1" s="1"/>
  <c r="AB1966" i="1"/>
  <c r="AB1965" i="1" s="1"/>
  <c r="AB1964" i="1" s="1"/>
  <c r="AB1963" i="1" s="1"/>
  <c r="AB1962" i="1" s="1"/>
  <c r="AA1966" i="1"/>
  <c r="AA1965" i="1" s="1"/>
  <c r="AA1964" i="1" s="1"/>
  <c r="AA1963" i="1" s="1"/>
  <c r="AA1962" i="1" s="1"/>
  <c r="Z1966" i="1"/>
  <c r="Z1965" i="1" s="1"/>
  <c r="Z1964" i="1" s="1"/>
  <c r="Z1963" i="1" s="1"/>
  <c r="Z1962" i="1" s="1"/>
  <c r="Y1966" i="1"/>
  <c r="Y1965" i="1" s="1"/>
  <c r="Y1964" i="1" s="1"/>
  <c r="Y1963" i="1" s="1"/>
  <c r="Y1962" i="1" s="1"/>
  <c r="X1966" i="1"/>
  <c r="X1965" i="1" s="1"/>
  <c r="X1964" i="1" s="1"/>
  <c r="X1963" i="1" s="1"/>
  <c r="X1962" i="1" s="1"/>
  <c r="W1966" i="1"/>
  <c r="W1965" i="1" s="1"/>
  <c r="W1964" i="1" s="1"/>
  <c r="W1963" i="1" s="1"/>
  <c r="W1962" i="1" s="1"/>
  <c r="V1966" i="1"/>
  <c r="V1965" i="1" s="1"/>
  <c r="V1964" i="1" s="1"/>
  <c r="V1963" i="1" s="1"/>
  <c r="V1962" i="1" s="1"/>
  <c r="U1966" i="1"/>
  <c r="U1965" i="1" s="1"/>
  <c r="U1964" i="1" s="1"/>
  <c r="U1963" i="1" s="1"/>
  <c r="U1962" i="1" s="1"/>
  <c r="T1966" i="1"/>
  <c r="T1965" i="1" s="1"/>
  <c r="T1964" i="1" s="1"/>
  <c r="T1963" i="1" s="1"/>
  <c r="T1962" i="1" s="1"/>
  <c r="S1966" i="1"/>
  <c r="S1965" i="1" s="1"/>
  <c r="S1964" i="1" s="1"/>
  <c r="S1963" i="1" s="1"/>
  <c r="S1962" i="1" s="1"/>
  <c r="R1966" i="1"/>
  <c r="R1965" i="1" s="1"/>
  <c r="R1964" i="1" s="1"/>
  <c r="R1963" i="1" s="1"/>
  <c r="R1962" i="1" s="1"/>
  <c r="Q1966" i="1"/>
  <c r="Q1965" i="1" s="1"/>
  <c r="Q1964" i="1" s="1"/>
  <c r="Q1963" i="1" s="1"/>
  <c r="Q1962" i="1" s="1"/>
  <c r="P1966" i="1"/>
  <c r="P1965" i="1" s="1"/>
  <c r="P1964" i="1" s="1"/>
  <c r="P1963" i="1" s="1"/>
  <c r="P1962" i="1" s="1"/>
  <c r="L1966" i="1"/>
  <c r="L1965" i="1" s="1"/>
  <c r="L1964" i="1" s="1"/>
  <c r="L1963" i="1" s="1"/>
  <c r="L1962" i="1" s="1"/>
  <c r="K1966" i="1"/>
  <c r="K1965" i="1" s="1"/>
  <c r="K1964" i="1" s="1"/>
  <c r="K1963" i="1" s="1"/>
  <c r="K1962" i="1" s="1"/>
  <c r="J1966" i="1"/>
  <c r="I1966" i="1"/>
  <c r="H1966" i="1"/>
  <c r="H1965" i="1" s="1"/>
  <c r="H1964" i="1" s="1"/>
  <c r="G1966" i="1"/>
  <c r="G1965" i="1" s="1"/>
  <c r="G1964" i="1" s="1"/>
  <c r="AX1965" i="1"/>
  <c r="AX1964" i="1" s="1"/>
  <c r="AX1963" i="1" s="1"/>
  <c r="AX1962" i="1" s="1"/>
  <c r="AP1965" i="1"/>
  <c r="AP1964" i="1" s="1"/>
  <c r="AP1963" i="1" s="1"/>
  <c r="AP1962" i="1" s="1"/>
  <c r="O1961" i="1"/>
  <c r="AE1961" i="1" s="1"/>
  <c r="AI1961" i="1" s="1"/>
  <c r="AU1961" i="1" s="1"/>
  <c r="BA1961" i="1" s="1"/>
  <c r="BR1961" i="1" s="1"/>
  <c r="N1961" i="1"/>
  <c r="AD1961" i="1" s="1"/>
  <c r="AH1961" i="1" s="1"/>
  <c r="AT1961" i="1" s="1"/>
  <c r="AZ1961" i="1" s="1"/>
  <c r="BO1961" i="1" s="1"/>
  <c r="BQ1961" i="1" s="1"/>
  <c r="M1961" i="1"/>
  <c r="AC1961" i="1" s="1"/>
  <c r="AG1961" i="1" s="1"/>
  <c r="AS1961" i="1" s="1"/>
  <c r="AY1961" i="1" s="1"/>
  <c r="BL1961" i="1" s="1"/>
  <c r="BN1961" i="1" s="1"/>
  <c r="BS1960" i="1"/>
  <c r="BS1959" i="1" s="1"/>
  <c r="BS1958" i="1" s="1"/>
  <c r="BS1957" i="1" s="1"/>
  <c r="BK1960" i="1"/>
  <c r="BK1959" i="1" s="1"/>
  <c r="BK1958" i="1" s="1"/>
  <c r="BK1957" i="1" s="1"/>
  <c r="BJ1960" i="1"/>
  <c r="BJ1959" i="1" s="1"/>
  <c r="BJ1958" i="1" s="1"/>
  <c r="BJ1957" i="1" s="1"/>
  <c r="BI1960" i="1"/>
  <c r="BH1960" i="1"/>
  <c r="BH1959" i="1" s="1"/>
  <c r="BH1958" i="1" s="1"/>
  <c r="BH1957" i="1" s="1"/>
  <c r="BG1960" i="1"/>
  <c r="BG1959" i="1" s="1"/>
  <c r="BG1958" i="1" s="1"/>
  <c r="BG1957" i="1" s="1"/>
  <c r="BF1960" i="1"/>
  <c r="BF1959" i="1" s="1"/>
  <c r="BF1958" i="1" s="1"/>
  <c r="BF1957" i="1" s="1"/>
  <c r="BE1960" i="1"/>
  <c r="BE1959" i="1" s="1"/>
  <c r="BE1958" i="1" s="1"/>
  <c r="BE1957" i="1" s="1"/>
  <c r="BD1960" i="1"/>
  <c r="BD1959" i="1" s="1"/>
  <c r="BD1958" i="1" s="1"/>
  <c r="BD1957" i="1" s="1"/>
  <c r="BC1960" i="1"/>
  <c r="BC1959" i="1" s="1"/>
  <c r="BC1958" i="1" s="1"/>
  <c r="BC1957" i="1" s="1"/>
  <c r="BB1960" i="1"/>
  <c r="BB1959" i="1" s="1"/>
  <c r="BB1958" i="1" s="1"/>
  <c r="BB1957" i="1" s="1"/>
  <c r="AX1960" i="1"/>
  <c r="AX1959" i="1" s="1"/>
  <c r="AX1958" i="1" s="1"/>
  <c r="AX1957" i="1" s="1"/>
  <c r="AW1960" i="1"/>
  <c r="AV1960" i="1"/>
  <c r="AV1959" i="1" s="1"/>
  <c r="AV1958" i="1" s="1"/>
  <c r="AV1957" i="1" s="1"/>
  <c r="AR1960" i="1"/>
  <c r="AR1959" i="1" s="1"/>
  <c r="AR1958" i="1" s="1"/>
  <c r="AR1957" i="1" s="1"/>
  <c r="AQ1960" i="1"/>
  <c r="AQ1959" i="1" s="1"/>
  <c r="AQ1958" i="1" s="1"/>
  <c r="AQ1957" i="1" s="1"/>
  <c r="AP1960" i="1"/>
  <c r="AP1959" i="1" s="1"/>
  <c r="AP1958" i="1" s="1"/>
  <c r="AP1957" i="1" s="1"/>
  <c r="AO1960" i="1"/>
  <c r="AN1960" i="1"/>
  <c r="AN1959" i="1" s="1"/>
  <c r="AN1958" i="1" s="1"/>
  <c r="AN1957" i="1" s="1"/>
  <c r="AM1960" i="1"/>
  <c r="AM1959" i="1" s="1"/>
  <c r="AM1958" i="1" s="1"/>
  <c r="AM1957" i="1" s="1"/>
  <c r="AL1960" i="1"/>
  <c r="AL1959" i="1" s="1"/>
  <c r="AL1958" i="1" s="1"/>
  <c r="AL1957" i="1" s="1"/>
  <c r="AK1960" i="1"/>
  <c r="AK1959" i="1" s="1"/>
  <c r="AK1958" i="1" s="1"/>
  <c r="AK1957" i="1" s="1"/>
  <c r="AJ1960" i="1"/>
  <c r="AJ1959" i="1" s="1"/>
  <c r="AJ1958" i="1" s="1"/>
  <c r="AJ1957" i="1" s="1"/>
  <c r="AF1960" i="1"/>
  <c r="AF1959" i="1" s="1"/>
  <c r="AF1958" i="1" s="1"/>
  <c r="AF1957" i="1" s="1"/>
  <c r="AB1960" i="1"/>
  <c r="AB1959" i="1" s="1"/>
  <c r="AB1958" i="1" s="1"/>
  <c r="AB1957" i="1" s="1"/>
  <c r="AA1960" i="1"/>
  <c r="AA1959" i="1" s="1"/>
  <c r="AA1958" i="1" s="1"/>
  <c r="AA1957" i="1" s="1"/>
  <c r="Z1960" i="1"/>
  <c r="Z1959" i="1" s="1"/>
  <c r="Z1958" i="1" s="1"/>
  <c r="Z1957" i="1" s="1"/>
  <c r="Y1960" i="1"/>
  <c r="Y1959" i="1" s="1"/>
  <c r="Y1958" i="1" s="1"/>
  <c r="Y1957" i="1" s="1"/>
  <c r="X1960" i="1"/>
  <c r="X1959" i="1" s="1"/>
  <c r="X1958" i="1" s="1"/>
  <c r="X1957" i="1" s="1"/>
  <c r="W1960" i="1"/>
  <c r="W1959" i="1" s="1"/>
  <c r="W1958" i="1" s="1"/>
  <c r="W1957" i="1" s="1"/>
  <c r="V1960" i="1"/>
  <c r="V1959" i="1" s="1"/>
  <c r="V1958" i="1" s="1"/>
  <c r="V1957" i="1" s="1"/>
  <c r="U1960" i="1"/>
  <c r="U1959" i="1" s="1"/>
  <c r="U1958" i="1" s="1"/>
  <c r="U1957" i="1" s="1"/>
  <c r="T1960" i="1"/>
  <c r="T1959" i="1" s="1"/>
  <c r="T1958" i="1" s="1"/>
  <c r="T1957" i="1" s="1"/>
  <c r="S1960" i="1"/>
  <c r="S1959" i="1" s="1"/>
  <c r="S1958" i="1" s="1"/>
  <c r="S1957" i="1" s="1"/>
  <c r="R1960" i="1"/>
  <c r="R1959" i="1" s="1"/>
  <c r="R1958" i="1" s="1"/>
  <c r="R1957" i="1" s="1"/>
  <c r="Q1960" i="1"/>
  <c r="Q1959" i="1" s="1"/>
  <c r="Q1958" i="1" s="1"/>
  <c r="Q1957" i="1" s="1"/>
  <c r="P1960" i="1"/>
  <c r="P1959" i="1" s="1"/>
  <c r="P1958" i="1" s="1"/>
  <c r="P1957" i="1" s="1"/>
  <c r="L1960" i="1"/>
  <c r="K1960" i="1"/>
  <c r="K1959" i="1" s="1"/>
  <c r="K1958" i="1" s="1"/>
  <c r="K1957" i="1" s="1"/>
  <c r="J1960" i="1"/>
  <c r="J1959" i="1" s="1"/>
  <c r="J1958" i="1" s="1"/>
  <c r="J1957" i="1" s="1"/>
  <c r="I1960" i="1"/>
  <c r="I1959" i="1" s="1"/>
  <c r="H1960" i="1"/>
  <c r="G1960" i="1"/>
  <c r="G1959" i="1" s="1"/>
  <c r="G1958" i="1" s="1"/>
  <c r="BI1959" i="1"/>
  <c r="BI1958" i="1" s="1"/>
  <c r="BI1957" i="1" s="1"/>
  <c r="AW1959" i="1"/>
  <c r="AW1958" i="1" s="1"/>
  <c r="AW1957" i="1" s="1"/>
  <c r="AO1959" i="1"/>
  <c r="AO1958" i="1" s="1"/>
  <c r="AO1957" i="1" s="1"/>
  <c r="O1956" i="1"/>
  <c r="AE1956" i="1" s="1"/>
  <c r="AI1956" i="1" s="1"/>
  <c r="AU1956" i="1" s="1"/>
  <c r="BA1956" i="1" s="1"/>
  <c r="BR1956" i="1" s="1"/>
  <c r="N1956" i="1"/>
  <c r="AD1956" i="1" s="1"/>
  <c r="AH1956" i="1" s="1"/>
  <c r="AT1956" i="1" s="1"/>
  <c r="AZ1956" i="1" s="1"/>
  <c r="BO1956" i="1" s="1"/>
  <c r="BQ1956" i="1" s="1"/>
  <c r="M1956" i="1"/>
  <c r="AC1956" i="1" s="1"/>
  <c r="AG1956" i="1" s="1"/>
  <c r="AS1956" i="1" s="1"/>
  <c r="AY1956" i="1" s="1"/>
  <c r="BL1956" i="1" s="1"/>
  <c r="BN1956" i="1" s="1"/>
  <c r="BS1955" i="1"/>
  <c r="BS1954" i="1" s="1"/>
  <c r="BS1953" i="1" s="1"/>
  <c r="BS1952" i="1" s="1"/>
  <c r="BK1955" i="1"/>
  <c r="BK1954" i="1" s="1"/>
  <c r="BK1953" i="1" s="1"/>
  <c r="BK1952" i="1" s="1"/>
  <c r="BJ1955" i="1"/>
  <c r="BJ1954" i="1" s="1"/>
  <c r="BJ1953" i="1" s="1"/>
  <c r="BJ1952" i="1" s="1"/>
  <c r="BI1955" i="1"/>
  <c r="BI1954" i="1" s="1"/>
  <c r="BI1953" i="1" s="1"/>
  <c r="BI1952" i="1" s="1"/>
  <c r="BH1955" i="1"/>
  <c r="BH1954" i="1" s="1"/>
  <c r="BH1953" i="1" s="1"/>
  <c r="BH1952" i="1" s="1"/>
  <c r="BG1955" i="1"/>
  <c r="BG1954" i="1" s="1"/>
  <c r="BG1953" i="1" s="1"/>
  <c r="BG1952" i="1" s="1"/>
  <c r="BF1955" i="1"/>
  <c r="BF1954" i="1" s="1"/>
  <c r="BF1953" i="1" s="1"/>
  <c r="BF1952" i="1" s="1"/>
  <c r="BE1955" i="1"/>
  <c r="BE1954" i="1" s="1"/>
  <c r="BE1953" i="1" s="1"/>
  <c r="BE1952" i="1" s="1"/>
  <c r="BD1955" i="1"/>
  <c r="BD1954" i="1" s="1"/>
  <c r="BD1953" i="1" s="1"/>
  <c r="BD1952" i="1" s="1"/>
  <c r="BC1955" i="1"/>
  <c r="BC1954" i="1" s="1"/>
  <c r="BC1953" i="1" s="1"/>
  <c r="BC1952" i="1" s="1"/>
  <c r="BB1955" i="1"/>
  <c r="BB1954" i="1" s="1"/>
  <c r="BB1953" i="1" s="1"/>
  <c r="BB1952" i="1" s="1"/>
  <c r="AX1955" i="1"/>
  <c r="AX1954" i="1" s="1"/>
  <c r="AX1953" i="1" s="1"/>
  <c r="AX1952" i="1" s="1"/>
  <c r="AW1955" i="1"/>
  <c r="AW1954" i="1" s="1"/>
  <c r="AW1953" i="1" s="1"/>
  <c r="AW1952" i="1" s="1"/>
  <c r="AV1955" i="1"/>
  <c r="AV1954" i="1" s="1"/>
  <c r="AV1953" i="1" s="1"/>
  <c r="AV1952" i="1" s="1"/>
  <c r="AR1955" i="1"/>
  <c r="AR1954" i="1" s="1"/>
  <c r="AR1953" i="1" s="1"/>
  <c r="AR1952" i="1" s="1"/>
  <c r="AQ1955" i="1"/>
  <c r="AQ1954" i="1" s="1"/>
  <c r="AQ1953" i="1" s="1"/>
  <c r="AQ1952" i="1" s="1"/>
  <c r="AP1955" i="1"/>
  <c r="AP1954" i="1" s="1"/>
  <c r="AP1953" i="1" s="1"/>
  <c r="AP1952" i="1" s="1"/>
  <c r="AO1955" i="1"/>
  <c r="AO1954" i="1" s="1"/>
  <c r="AO1953" i="1" s="1"/>
  <c r="AO1952" i="1" s="1"/>
  <c r="AN1955" i="1"/>
  <c r="AN1954" i="1" s="1"/>
  <c r="AN1953" i="1" s="1"/>
  <c r="AN1952" i="1" s="1"/>
  <c r="AM1955" i="1"/>
  <c r="AM1954" i="1" s="1"/>
  <c r="AM1953" i="1" s="1"/>
  <c r="AM1952" i="1" s="1"/>
  <c r="AL1955" i="1"/>
  <c r="AL1954" i="1" s="1"/>
  <c r="AL1953" i="1" s="1"/>
  <c r="AL1952" i="1" s="1"/>
  <c r="AK1955" i="1"/>
  <c r="AK1954" i="1" s="1"/>
  <c r="AK1953" i="1" s="1"/>
  <c r="AK1952" i="1" s="1"/>
  <c r="AJ1955" i="1"/>
  <c r="AJ1954" i="1" s="1"/>
  <c r="AJ1953" i="1" s="1"/>
  <c r="AJ1952" i="1" s="1"/>
  <c r="AF1955" i="1"/>
  <c r="AF1954" i="1" s="1"/>
  <c r="AF1953" i="1" s="1"/>
  <c r="AF1952" i="1" s="1"/>
  <c r="AB1955" i="1"/>
  <c r="AB1954" i="1" s="1"/>
  <c r="AB1953" i="1" s="1"/>
  <c r="AB1952" i="1" s="1"/>
  <c r="AA1955" i="1"/>
  <c r="AA1954" i="1" s="1"/>
  <c r="AA1953" i="1" s="1"/>
  <c r="AA1952" i="1" s="1"/>
  <c r="Z1955" i="1"/>
  <c r="Z1954" i="1" s="1"/>
  <c r="Z1953" i="1" s="1"/>
  <c r="Z1952" i="1" s="1"/>
  <c r="Y1955" i="1"/>
  <c r="Y1954" i="1" s="1"/>
  <c r="Y1953" i="1" s="1"/>
  <c r="Y1952" i="1" s="1"/>
  <c r="X1955" i="1"/>
  <c r="X1954" i="1" s="1"/>
  <c r="X1953" i="1" s="1"/>
  <c r="X1952" i="1" s="1"/>
  <c r="W1955" i="1"/>
  <c r="W1954" i="1" s="1"/>
  <c r="W1953" i="1" s="1"/>
  <c r="W1952" i="1" s="1"/>
  <c r="V1955" i="1"/>
  <c r="V1954" i="1" s="1"/>
  <c r="V1953" i="1" s="1"/>
  <c r="V1952" i="1" s="1"/>
  <c r="U1955" i="1"/>
  <c r="U1954" i="1" s="1"/>
  <c r="U1953" i="1" s="1"/>
  <c r="U1952" i="1" s="1"/>
  <c r="T1955" i="1"/>
  <c r="T1954" i="1" s="1"/>
  <c r="T1953" i="1" s="1"/>
  <c r="T1952" i="1" s="1"/>
  <c r="S1955" i="1"/>
  <c r="S1954" i="1" s="1"/>
  <c r="S1953" i="1" s="1"/>
  <c r="S1952" i="1" s="1"/>
  <c r="R1955" i="1"/>
  <c r="R1954" i="1" s="1"/>
  <c r="R1953" i="1" s="1"/>
  <c r="R1952" i="1" s="1"/>
  <c r="Q1955" i="1"/>
  <c r="Q1954" i="1" s="1"/>
  <c r="Q1953" i="1" s="1"/>
  <c r="Q1952" i="1" s="1"/>
  <c r="P1955" i="1"/>
  <c r="P1954" i="1" s="1"/>
  <c r="P1953" i="1" s="1"/>
  <c r="P1952" i="1" s="1"/>
  <c r="L1955" i="1"/>
  <c r="L1954" i="1" s="1"/>
  <c r="L1953" i="1" s="1"/>
  <c r="L1952" i="1" s="1"/>
  <c r="K1955" i="1"/>
  <c r="J1955" i="1"/>
  <c r="I1955" i="1"/>
  <c r="I1954" i="1" s="1"/>
  <c r="I1953" i="1" s="1"/>
  <c r="I1952" i="1" s="1"/>
  <c r="H1955" i="1"/>
  <c r="H1954" i="1" s="1"/>
  <c r="H1953" i="1" s="1"/>
  <c r="G1955" i="1"/>
  <c r="G1954" i="1" s="1"/>
  <c r="N1950" i="1"/>
  <c r="AD1950" i="1" s="1"/>
  <c r="AH1950" i="1" s="1"/>
  <c r="AT1950" i="1" s="1"/>
  <c r="AZ1950" i="1" s="1"/>
  <c r="BO1950" i="1" s="1"/>
  <c r="BQ1950" i="1" s="1"/>
  <c r="I1950" i="1"/>
  <c r="O1950" i="1" s="1"/>
  <c r="AE1950" i="1" s="1"/>
  <c r="AI1950" i="1" s="1"/>
  <c r="AU1950" i="1" s="1"/>
  <c r="BA1950" i="1" s="1"/>
  <c r="BR1950" i="1" s="1"/>
  <c r="H1950" i="1"/>
  <c r="G1950" i="1"/>
  <c r="BS1949" i="1"/>
  <c r="BS1948" i="1" s="1"/>
  <c r="BS1947" i="1" s="1"/>
  <c r="BK1949" i="1"/>
  <c r="BK1948" i="1" s="1"/>
  <c r="BK1947" i="1" s="1"/>
  <c r="BJ1949" i="1"/>
  <c r="BJ1948" i="1" s="1"/>
  <c r="BJ1947" i="1" s="1"/>
  <c r="BI1949" i="1"/>
  <c r="BI1948" i="1" s="1"/>
  <c r="BI1947" i="1" s="1"/>
  <c r="BH1949" i="1"/>
  <c r="BH1948" i="1" s="1"/>
  <c r="BH1947" i="1" s="1"/>
  <c r="BG1949" i="1"/>
  <c r="BG1948" i="1" s="1"/>
  <c r="BG1947" i="1" s="1"/>
  <c r="BF1949" i="1"/>
  <c r="BF1948" i="1" s="1"/>
  <c r="BF1947" i="1" s="1"/>
  <c r="BE1949" i="1"/>
  <c r="BE1948" i="1" s="1"/>
  <c r="BE1947" i="1" s="1"/>
  <c r="BD1949" i="1"/>
  <c r="BD1948" i="1" s="1"/>
  <c r="BD1947" i="1" s="1"/>
  <c r="BC1949" i="1"/>
  <c r="BC1948" i="1" s="1"/>
  <c r="BC1947" i="1" s="1"/>
  <c r="BB1949" i="1"/>
  <c r="BB1948" i="1" s="1"/>
  <c r="BB1947" i="1" s="1"/>
  <c r="AX1949" i="1"/>
  <c r="AX1948" i="1" s="1"/>
  <c r="AX1947" i="1" s="1"/>
  <c r="AW1949" i="1"/>
  <c r="AW1948" i="1" s="1"/>
  <c r="AW1947" i="1" s="1"/>
  <c r="AV1949" i="1"/>
  <c r="AV1948" i="1" s="1"/>
  <c r="AV1947" i="1" s="1"/>
  <c r="AR1949" i="1"/>
  <c r="AR1948" i="1" s="1"/>
  <c r="AR1947" i="1" s="1"/>
  <c r="AQ1949" i="1"/>
  <c r="AQ1948" i="1" s="1"/>
  <c r="AQ1947" i="1" s="1"/>
  <c r="AP1949" i="1"/>
  <c r="AP1948" i="1" s="1"/>
  <c r="AP1947" i="1" s="1"/>
  <c r="AO1949" i="1"/>
  <c r="AO1948" i="1" s="1"/>
  <c r="AO1947" i="1" s="1"/>
  <c r="AN1949" i="1"/>
  <c r="AN1948" i="1" s="1"/>
  <c r="AN1947" i="1" s="1"/>
  <c r="AM1949" i="1"/>
  <c r="AM1948" i="1" s="1"/>
  <c r="AM1947" i="1" s="1"/>
  <c r="AL1949" i="1"/>
  <c r="AL1948" i="1" s="1"/>
  <c r="AL1947" i="1" s="1"/>
  <c r="AK1949" i="1"/>
  <c r="AK1948" i="1" s="1"/>
  <c r="AK1947" i="1" s="1"/>
  <c r="AJ1949" i="1"/>
  <c r="AJ1948" i="1" s="1"/>
  <c r="AJ1947" i="1" s="1"/>
  <c r="AF1949" i="1"/>
  <c r="AF1948" i="1" s="1"/>
  <c r="AF1947" i="1" s="1"/>
  <c r="AB1949" i="1"/>
  <c r="AB1948" i="1" s="1"/>
  <c r="AB1947" i="1" s="1"/>
  <c r="AA1949" i="1"/>
  <c r="AA1948" i="1" s="1"/>
  <c r="AA1947" i="1" s="1"/>
  <c r="Z1949" i="1"/>
  <c r="Z1948" i="1" s="1"/>
  <c r="Z1947" i="1" s="1"/>
  <c r="Y1949" i="1"/>
  <c r="Y1948" i="1" s="1"/>
  <c r="Y1947" i="1" s="1"/>
  <c r="X1949" i="1"/>
  <c r="X1948" i="1" s="1"/>
  <c r="X1947" i="1" s="1"/>
  <c r="W1949" i="1"/>
  <c r="W1948" i="1" s="1"/>
  <c r="W1947" i="1" s="1"/>
  <c r="V1949" i="1"/>
  <c r="V1948" i="1" s="1"/>
  <c r="V1947" i="1" s="1"/>
  <c r="U1949" i="1"/>
  <c r="U1948" i="1" s="1"/>
  <c r="U1947" i="1" s="1"/>
  <c r="T1949" i="1"/>
  <c r="T1948" i="1" s="1"/>
  <c r="T1947" i="1" s="1"/>
  <c r="S1949" i="1"/>
  <c r="S1948" i="1" s="1"/>
  <c r="S1947" i="1" s="1"/>
  <c r="R1949" i="1"/>
  <c r="R1948" i="1" s="1"/>
  <c r="R1947" i="1" s="1"/>
  <c r="Q1949" i="1"/>
  <c r="Q1948" i="1" s="1"/>
  <c r="Q1947" i="1" s="1"/>
  <c r="P1949" i="1"/>
  <c r="P1948" i="1" s="1"/>
  <c r="P1947" i="1" s="1"/>
  <c r="L1949" i="1"/>
  <c r="L1948" i="1" s="1"/>
  <c r="L1947" i="1" s="1"/>
  <c r="K1949" i="1"/>
  <c r="K1948" i="1" s="1"/>
  <c r="K1947" i="1" s="1"/>
  <c r="J1949" i="1"/>
  <c r="J1948" i="1" s="1"/>
  <c r="J1947" i="1" s="1"/>
  <c r="H1949" i="1"/>
  <c r="AE1946" i="1"/>
  <c r="AI1946" i="1" s="1"/>
  <c r="AU1946" i="1" s="1"/>
  <c r="BA1946" i="1" s="1"/>
  <c r="BR1946" i="1" s="1"/>
  <c r="AD1946" i="1"/>
  <c r="AH1946" i="1" s="1"/>
  <c r="AT1946" i="1" s="1"/>
  <c r="AZ1946" i="1" s="1"/>
  <c r="BO1946" i="1" s="1"/>
  <c r="BQ1946" i="1" s="1"/>
  <c r="AC1946" i="1"/>
  <c r="AG1946" i="1" s="1"/>
  <c r="AS1946" i="1" s="1"/>
  <c r="AY1946" i="1" s="1"/>
  <c r="BL1946" i="1" s="1"/>
  <c r="BN1946" i="1" s="1"/>
  <c r="BS1945" i="1"/>
  <c r="BK1945" i="1"/>
  <c r="BJ1945" i="1"/>
  <c r="BI1945" i="1"/>
  <c r="BH1945" i="1"/>
  <c r="BG1945" i="1"/>
  <c r="BF1945" i="1"/>
  <c r="BE1945" i="1"/>
  <c r="BD1945" i="1"/>
  <c r="BC1945" i="1"/>
  <c r="BB1945" i="1"/>
  <c r="AX1945" i="1"/>
  <c r="AW1945" i="1"/>
  <c r="AV1945" i="1"/>
  <c r="AR1945" i="1"/>
  <c r="AQ1945" i="1"/>
  <c r="AP1945" i="1"/>
  <c r="AO1945" i="1"/>
  <c r="AN1945" i="1"/>
  <c r="AM1945" i="1"/>
  <c r="AL1945" i="1"/>
  <c r="AK1945" i="1"/>
  <c r="AJ1945" i="1"/>
  <c r="AF1945" i="1"/>
  <c r="AB1945" i="1"/>
  <c r="AA1945" i="1"/>
  <c r="Z1945" i="1"/>
  <c r="Y1945" i="1"/>
  <c r="X1945" i="1"/>
  <c r="W1945" i="1"/>
  <c r="V1945" i="1"/>
  <c r="U1945" i="1"/>
  <c r="T1945" i="1"/>
  <c r="S1945" i="1"/>
  <c r="R1945" i="1"/>
  <c r="Q1945" i="1"/>
  <c r="P1945" i="1"/>
  <c r="O1944" i="1"/>
  <c r="AE1944" i="1" s="1"/>
  <c r="AI1944" i="1" s="1"/>
  <c r="AU1944" i="1" s="1"/>
  <c r="BA1944" i="1" s="1"/>
  <c r="BR1944" i="1" s="1"/>
  <c r="N1944" i="1"/>
  <c r="AD1944" i="1" s="1"/>
  <c r="AH1944" i="1" s="1"/>
  <c r="AT1944" i="1" s="1"/>
  <c r="AZ1944" i="1" s="1"/>
  <c r="BO1944" i="1" s="1"/>
  <c r="BQ1944" i="1" s="1"/>
  <c r="M1944" i="1"/>
  <c r="AC1944" i="1" s="1"/>
  <c r="AG1944" i="1" s="1"/>
  <c r="AS1944" i="1" s="1"/>
  <c r="AY1944" i="1" s="1"/>
  <c r="BL1944" i="1" s="1"/>
  <c r="BN1944" i="1" s="1"/>
  <c r="BS1943" i="1"/>
  <c r="BK1943" i="1"/>
  <c r="BJ1943" i="1"/>
  <c r="BI1943" i="1"/>
  <c r="BH1943" i="1"/>
  <c r="BG1943" i="1"/>
  <c r="BF1943" i="1"/>
  <c r="BE1943" i="1"/>
  <c r="BD1943" i="1"/>
  <c r="BC1943" i="1"/>
  <c r="BB1943" i="1"/>
  <c r="AX1943" i="1"/>
  <c r="AW1943" i="1"/>
  <c r="AV1943" i="1"/>
  <c r="AR1943" i="1"/>
  <c r="AQ1943" i="1"/>
  <c r="AP1943" i="1"/>
  <c r="AO1943" i="1"/>
  <c r="AN1943" i="1"/>
  <c r="AM1943" i="1"/>
  <c r="AL1943" i="1"/>
  <c r="AK1943" i="1"/>
  <c r="AJ1943" i="1"/>
  <c r="AF1943" i="1"/>
  <c r="AB1943" i="1"/>
  <c r="AA1943" i="1"/>
  <c r="Z1943" i="1"/>
  <c r="Y1943" i="1"/>
  <c r="X1943" i="1"/>
  <c r="W1943" i="1"/>
  <c r="V1943" i="1"/>
  <c r="U1943" i="1"/>
  <c r="T1943" i="1"/>
  <c r="S1943" i="1"/>
  <c r="R1943" i="1"/>
  <c r="Q1943" i="1"/>
  <c r="P1943" i="1"/>
  <c r="L1943" i="1"/>
  <c r="K1943" i="1"/>
  <c r="K1940" i="1" s="1"/>
  <c r="K1939" i="1" s="1"/>
  <c r="J1943" i="1"/>
  <c r="J1940" i="1" s="1"/>
  <c r="J1939" i="1" s="1"/>
  <c r="I1943" i="1"/>
  <c r="I1940" i="1" s="1"/>
  <c r="I1939" i="1" s="1"/>
  <c r="H1943" i="1"/>
  <c r="G1943" i="1"/>
  <c r="AE1942" i="1"/>
  <c r="AI1942" i="1" s="1"/>
  <c r="AU1942" i="1" s="1"/>
  <c r="BA1942" i="1" s="1"/>
  <c r="BR1942" i="1" s="1"/>
  <c r="AD1942" i="1"/>
  <c r="AH1942" i="1" s="1"/>
  <c r="AT1942" i="1" s="1"/>
  <c r="AZ1942" i="1" s="1"/>
  <c r="BO1942" i="1" s="1"/>
  <c r="BQ1942" i="1" s="1"/>
  <c r="AC1942" i="1"/>
  <c r="AG1942" i="1" s="1"/>
  <c r="AS1942" i="1" s="1"/>
  <c r="AY1942" i="1" s="1"/>
  <c r="BL1942" i="1" s="1"/>
  <c r="BN1942" i="1" s="1"/>
  <c r="BS1941" i="1"/>
  <c r="BK1941" i="1"/>
  <c r="BJ1941" i="1"/>
  <c r="BI1941" i="1"/>
  <c r="BH1941" i="1"/>
  <c r="BG1941" i="1"/>
  <c r="BF1941" i="1"/>
  <c r="BE1941" i="1"/>
  <c r="BD1941" i="1"/>
  <c r="BC1941" i="1"/>
  <c r="BB1941" i="1"/>
  <c r="AX1941" i="1"/>
  <c r="AW1941" i="1"/>
  <c r="AV1941" i="1"/>
  <c r="AR1941" i="1"/>
  <c r="AQ1941" i="1"/>
  <c r="AP1941" i="1"/>
  <c r="AO1941" i="1"/>
  <c r="AN1941" i="1"/>
  <c r="AM1941" i="1"/>
  <c r="AL1941" i="1"/>
  <c r="AK1941" i="1"/>
  <c r="AJ1941" i="1"/>
  <c r="AF1941" i="1"/>
  <c r="AB1941" i="1"/>
  <c r="AA1941" i="1"/>
  <c r="Z1941" i="1"/>
  <c r="Y1941" i="1"/>
  <c r="X1941" i="1"/>
  <c r="W1941" i="1"/>
  <c r="V1941" i="1"/>
  <c r="U1941" i="1"/>
  <c r="T1941" i="1"/>
  <c r="S1941" i="1"/>
  <c r="R1941" i="1"/>
  <c r="Q1941" i="1"/>
  <c r="P1941" i="1"/>
  <c r="O1938" i="1"/>
  <c r="AE1938" i="1" s="1"/>
  <c r="AI1938" i="1" s="1"/>
  <c r="AU1938" i="1" s="1"/>
  <c r="BA1938" i="1" s="1"/>
  <c r="BR1938" i="1" s="1"/>
  <c r="N1938" i="1"/>
  <c r="AD1938" i="1" s="1"/>
  <c r="AH1938" i="1" s="1"/>
  <c r="AT1938" i="1" s="1"/>
  <c r="AZ1938" i="1" s="1"/>
  <c r="BO1938" i="1" s="1"/>
  <c r="BQ1938" i="1" s="1"/>
  <c r="M1938" i="1"/>
  <c r="AC1938" i="1" s="1"/>
  <c r="AG1938" i="1" s="1"/>
  <c r="AS1938" i="1" s="1"/>
  <c r="AY1938" i="1" s="1"/>
  <c r="BL1938" i="1" s="1"/>
  <c r="BN1938" i="1" s="1"/>
  <c r="G1938" i="1"/>
  <c r="G1937" i="1" s="1"/>
  <c r="BS1937" i="1"/>
  <c r="BK1937" i="1"/>
  <c r="BJ1937" i="1"/>
  <c r="BI1937" i="1"/>
  <c r="BH1937" i="1"/>
  <c r="BG1937" i="1"/>
  <c r="BF1937" i="1"/>
  <c r="BE1937" i="1"/>
  <c r="BD1937" i="1"/>
  <c r="BC1937" i="1"/>
  <c r="BB1937" i="1"/>
  <c r="AX1937" i="1"/>
  <c r="AW1937" i="1"/>
  <c r="AV1937" i="1"/>
  <c r="AR1937" i="1"/>
  <c r="AQ1937" i="1"/>
  <c r="AP1937" i="1"/>
  <c r="AO1937" i="1"/>
  <c r="AN1937" i="1"/>
  <c r="AM1937" i="1"/>
  <c r="AL1937" i="1"/>
  <c r="AK1937" i="1"/>
  <c r="AJ1937" i="1"/>
  <c r="AF1937" i="1"/>
  <c r="AB1937" i="1"/>
  <c r="AA1937" i="1"/>
  <c r="Z1937" i="1"/>
  <c r="Y1937" i="1"/>
  <c r="X1937" i="1"/>
  <c r="W1937" i="1"/>
  <c r="V1937" i="1"/>
  <c r="U1937" i="1"/>
  <c r="T1937" i="1"/>
  <c r="S1937" i="1"/>
  <c r="R1937" i="1"/>
  <c r="Q1937" i="1"/>
  <c r="P1937" i="1"/>
  <c r="L1937" i="1"/>
  <c r="K1937" i="1"/>
  <c r="J1937" i="1"/>
  <c r="I1937" i="1"/>
  <c r="H1937" i="1"/>
  <c r="AU1936" i="1"/>
  <c r="BA1936" i="1" s="1"/>
  <c r="BR1936" i="1" s="1"/>
  <c r="AT1936" i="1"/>
  <c r="AZ1936" i="1" s="1"/>
  <c r="BO1936" i="1" s="1"/>
  <c r="BQ1936" i="1" s="1"/>
  <c r="AS1936" i="1"/>
  <c r="AY1936" i="1" s="1"/>
  <c r="BL1936" i="1" s="1"/>
  <c r="BN1936" i="1" s="1"/>
  <c r="BS1935" i="1"/>
  <c r="BK1935" i="1"/>
  <c r="BJ1935" i="1"/>
  <c r="BI1935" i="1"/>
  <c r="BH1935" i="1"/>
  <c r="BG1935" i="1"/>
  <c r="BF1935" i="1"/>
  <c r="BE1935" i="1"/>
  <c r="BD1935" i="1"/>
  <c r="BC1935" i="1"/>
  <c r="BB1935" i="1"/>
  <c r="AX1935" i="1"/>
  <c r="AW1935" i="1"/>
  <c r="AV1935" i="1"/>
  <c r="AR1935" i="1"/>
  <c r="AQ1935" i="1"/>
  <c r="AP1935" i="1"/>
  <c r="AO1935" i="1"/>
  <c r="AN1935" i="1"/>
  <c r="AM1935" i="1"/>
  <c r="AL1935" i="1"/>
  <c r="AK1935" i="1"/>
  <c r="AJ1935" i="1"/>
  <c r="AE1934" i="1"/>
  <c r="AI1934" i="1" s="1"/>
  <c r="AU1934" i="1" s="1"/>
  <c r="BA1934" i="1" s="1"/>
  <c r="BR1934" i="1" s="1"/>
  <c r="AD1934" i="1"/>
  <c r="AH1934" i="1" s="1"/>
  <c r="AT1934" i="1" s="1"/>
  <c r="AZ1934" i="1" s="1"/>
  <c r="BO1934" i="1" s="1"/>
  <c r="BQ1934" i="1" s="1"/>
  <c r="AC1934" i="1"/>
  <c r="AG1934" i="1" s="1"/>
  <c r="AS1934" i="1" s="1"/>
  <c r="AY1934" i="1" s="1"/>
  <c r="BL1934" i="1" s="1"/>
  <c r="BN1934" i="1" s="1"/>
  <c r="BS1933" i="1"/>
  <c r="BK1933" i="1"/>
  <c r="BJ1933" i="1"/>
  <c r="BI1933" i="1"/>
  <c r="BH1933" i="1"/>
  <c r="BG1933" i="1"/>
  <c r="BF1933" i="1"/>
  <c r="BE1933" i="1"/>
  <c r="BD1933" i="1"/>
  <c r="BC1933" i="1"/>
  <c r="BB1933" i="1"/>
  <c r="AX1933" i="1"/>
  <c r="AW1933" i="1"/>
  <c r="AV1933" i="1"/>
  <c r="AR1933" i="1"/>
  <c r="AQ1933" i="1"/>
  <c r="AP1933" i="1"/>
  <c r="AO1933" i="1"/>
  <c r="AN1933" i="1"/>
  <c r="AM1933" i="1"/>
  <c r="AL1933" i="1"/>
  <c r="AK1933" i="1"/>
  <c r="AJ1933" i="1"/>
  <c r="AF1933" i="1"/>
  <c r="AB1933" i="1"/>
  <c r="AA1933" i="1"/>
  <c r="Z1933" i="1"/>
  <c r="Y1933" i="1"/>
  <c r="X1933" i="1"/>
  <c r="W1933" i="1"/>
  <c r="V1933" i="1"/>
  <c r="U1933" i="1"/>
  <c r="T1933" i="1"/>
  <c r="S1933" i="1"/>
  <c r="R1933" i="1"/>
  <c r="Q1933" i="1"/>
  <c r="P1933" i="1"/>
  <c r="O1932" i="1"/>
  <c r="AE1932" i="1" s="1"/>
  <c r="AI1932" i="1" s="1"/>
  <c r="AU1932" i="1" s="1"/>
  <c r="BA1932" i="1" s="1"/>
  <c r="BR1932" i="1" s="1"/>
  <c r="N1932" i="1"/>
  <c r="AD1932" i="1" s="1"/>
  <c r="AH1932" i="1" s="1"/>
  <c r="AT1932" i="1" s="1"/>
  <c r="AZ1932" i="1" s="1"/>
  <c r="BO1932" i="1" s="1"/>
  <c r="BQ1932" i="1" s="1"/>
  <c r="M1932" i="1"/>
  <c r="AC1932" i="1" s="1"/>
  <c r="AG1932" i="1" s="1"/>
  <c r="AS1932" i="1" s="1"/>
  <c r="AY1932" i="1" s="1"/>
  <c r="BL1932" i="1" s="1"/>
  <c r="BN1932" i="1" s="1"/>
  <c r="BS1931" i="1"/>
  <c r="BK1931" i="1"/>
  <c r="BJ1931" i="1"/>
  <c r="BI1931" i="1"/>
  <c r="BH1931" i="1"/>
  <c r="BG1931" i="1"/>
  <c r="BF1931" i="1"/>
  <c r="BE1931" i="1"/>
  <c r="BD1931" i="1"/>
  <c r="BC1931" i="1"/>
  <c r="BB1931" i="1"/>
  <c r="AX1931" i="1"/>
  <c r="AW1931" i="1"/>
  <c r="AV1931" i="1"/>
  <c r="AR1931" i="1"/>
  <c r="AQ1931" i="1"/>
  <c r="AP1931" i="1"/>
  <c r="AO1931" i="1"/>
  <c r="AN1931" i="1"/>
  <c r="AM1931" i="1"/>
  <c r="AL1931" i="1"/>
  <c r="AK1931" i="1"/>
  <c r="AJ1931" i="1"/>
  <c r="AF1931" i="1"/>
  <c r="AB1931" i="1"/>
  <c r="AA1931" i="1"/>
  <c r="Z1931" i="1"/>
  <c r="Y1931" i="1"/>
  <c r="X1931" i="1"/>
  <c r="W1931" i="1"/>
  <c r="V1931" i="1"/>
  <c r="U1931" i="1"/>
  <c r="T1931" i="1"/>
  <c r="S1931" i="1"/>
  <c r="R1931" i="1"/>
  <c r="Q1931" i="1"/>
  <c r="P1931" i="1"/>
  <c r="L1931" i="1"/>
  <c r="K1931" i="1"/>
  <c r="J1931" i="1"/>
  <c r="I1931" i="1"/>
  <c r="H1931" i="1"/>
  <c r="G1931" i="1"/>
  <c r="O1930" i="1"/>
  <c r="AE1930" i="1" s="1"/>
  <c r="AI1930" i="1" s="1"/>
  <c r="AU1930" i="1" s="1"/>
  <c r="BA1930" i="1" s="1"/>
  <c r="BR1930" i="1" s="1"/>
  <c r="N1930" i="1"/>
  <c r="AD1930" i="1" s="1"/>
  <c r="AH1930" i="1" s="1"/>
  <c r="AT1930" i="1" s="1"/>
  <c r="AZ1930" i="1" s="1"/>
  <c r="BO1930" i="1" s="1"/>
  <c r="BQ1930" i="1" s="1"/>
  <c r="M1930" i="1"/>
  <c r="AC1930" i="1" s="1"/>
  <c r="AG1930" i="1" s="1"/>
  <c r="AS1930" i="1" s="1"/>
  <c r="AY1930" i="1" s="1"/>
  <c r="BL1930" i="1" s="1"/>
  <c r="BN1930" i="1" s="1"/>
  <c r="BS1929" i="1"/>
  <c r="BK1929" i="1"/>
  <c r="BJ1929" i="1"/>
  <c r="BI1929" i="1"/>
  <c r="BH1929" i="1"/>
  <c r="BG1929" i="1"/>
  <c r="BF1929" i="1"/>
  <c r="BE1929" i="1"/>
  <c r="BD1929" i="1"/>
  <c r="BC1929" i="1"/>
  <c r="BB1929" i="1"/>
  <c r="AX1929" i="1"/>
  <c r="AW1929" i="1"/>
  <c r="AV1929" i="1"/>
  <c r="AR1929" i="1"/>
  <c r="AQ1929" i="1"/>
  <c r="AP1929" i="1"/>
  <c r="AO1929" i="1"/>
  <c r="AN1929" i="1"/>
  <c r="AM1929" i="1"/>
  <c r="AL1929" i="1"/>
  <c r="AK1929" i="1"/>
  <c r="AJ1929" i="1"/>
  <c r="AF1929" i="1"/>
  <c r="AB1929" i="1"/>
  <c r="AA1929" i="1"/>
  <c r="Z1929" i="1"/>
  <c r="Y1929" i="1"/>
  <c r="X1929" i="1"/>
  <c r="W1929" i="1"/>
  <c r="V1929" i="1"/>
  <c r="U1929" i="1"/>
  <c r="T1929" i="1"/>
  <c r="S1929" i="1"/>
  <c r="R1929" i="1"/>
  <c r="Q1929" i="1"/>
  <c r="P1929" i="1"/>
  <c r="L1929" i="1"/>
  <c r="K1929" i="1"/>
  <c r="J1929" i="1"/>
  <c r="I1929" i="1"/>
  <c r="H1929" i="1"/>
  <c r="G1929" i="1"/>
  <c r="BF1928" i="1"/>
  <c r="BF1927" i="1" s="1"/>
  <c r="O1928" i="1"/>
  <c r="AE1928" i="1" s="1"/>
  <c r="AI1928" i="1" s="1"/>
  <c r="AU1928" i="1" s="1"/>
  <c r="BA1928" i="1" s="1"/>
  <c r="BR1928" i="1" s="1"/>
  <c r="N1928" i="1"/>
  <c r="AD1928" i="1" s="1"/>
  <c r="AH1928" i="1" s="1"/>
  <c r="AT1928" i="1" s="1"/>
  <c r="AZ1928" i="1" s="1"/>
  <c r="BO1928" i="1" s="1"/>
  <c r="BQ1928" i="1" s="1"/>
  <c r="M1928" i="1"/>
  <c r="AC1928" i="1" s="1"/>
  <c r="AG1928" i="1" s="1"/>
  <c r="AS1928" i="1" s="1"/>
  <c r="AY1928" i="1" s="1"/>
  <c r="BL1928" i="1" s="1"/>
  <c r="BN1928" i="1" s="1"/>
  <c r="BS1927" i="1"/>
  <c r="BK1927" i="1"/>
  <c r="BJ1927" i="1"/>
  <c r="BI1927" i="1"/>
  <c r="BH1927" i="1"/>
  <c r="BG1927" i="1"/>
  <c r="BE1927" i="1"/>
  <c r="BD1927" i="1"/>
  <c r="BC1927" i="1"/>
  <c r="BB1927" i="1"/>
  <c r="AX1927" i="1"/>
  <c r="AW1927" i="1"/>
  <c r="AV1927" i="1"/>
  <c r="AR1927" i="1"/>
  <c r="AQ1927" i="1"/>
  <c r="AP1927" i="1"/>
  <c r="AO1927" i="1"/>
  <c r="AN1927" i="1"/>
  <c r="AM1927" i="1"/>
  <c r="AL1927" i="1"/>
  <c r="AK1927" i="1"/>
  <c r="AJ1927" i="1"/>
  <c r="AF1927" i="1"/>
  <c r="AB1927" i="1"/>
  <c r="AA1927" i="1"/>
  <c r="Z1927" i="1"/>
  <c r="Y1927" i="1"/>
  <c r="X1927" i="1"/>
  <c r="W1927" i="1"/>
  <c r="V1927" i="1"/>
  <c r="U1927" i="1"/>
  <c r="T1927" i="1"/>
  <c r="S1927" i="1"/>
  <c r="R1927" i="1"/>
  <c r="Q1927" i="1"/>
  <c r="P1927" i="1"/>
  <c r="L1927" i="1"/>
  <c r="K1927" i="1"/>
  <c r="J1927" i="1"/>
  <c r="I1927" i="1"/>
  <c r="H1927" i="1"/>
  <c r="G1927" i="1"/>
  <c r="O1926" i="1"/>
  <c r="AE1926" i="1" s="1"/>
  <c r="AI1926" i="1" s="1"/>
  <c r="AU1926" i="1" s="1"/>
  <c r="BA1926" i="1" s="1"/>
  <c r="BR1926" i="1" s="1"/>
  <c r="N1926" i="1"/>
  <c r="AD1926" i="1" s="1"/>
  <c r="AH1926" i="1" s="1"/>
  <c r="AT1926" i="1" s="1"/>
  <c r="AZ1926" i="1" s="1"/>
  <c r="BO1926" i="1" s="1"/>
  <c r="M1926" i="1"/>
  <c r="AC1926" i="1" s="1"/>
  <c r="AG1926" i="1" s="1"/>
  <c r="AS1926" i="1" s="1"/>
  <c r="AY1926" i="1" s="1"/>
  <c r="BL1926" i="1" s="1"/>
  <c r="BS1925" i="1"/>
  <c r="BK1925" i="1"/>
  <c r="BJ1925" i="1"/>
  <c r="BI1925" i="1"/>
  <c r="BH1925" i="1"/>
  <c r="BG1925" i="1"/>
  <c r="BF1925" i="1"/>
  <c r="BE1925" i="1"/>
  <c r="BD1925" i="1"/>
  <c r="BC1925" i="1"/>
  <c r="BB1925" i="1"/>
  <c r="AX1925" i="1"/>
  <c r="AW1925" i="1"/>
  <c r="AV1925" i="1"/>
  <c r="AR1925" i="1"/>
  <c r="AQ1925" i="1"/>
  <c r="AP1925" i="1"/>
  <c r="AO1925" i="1"/>
  <c r="AN1925" i="1"/>
  <c r="AM1925" i="1"/>
  <c r="AL1925" i="1"/>
  <c r="AK1925" i="1"/>
  <c r="AJ1925" i="1"/>
  <c r="AF1925" i="1"/>
  <c r="AB1925" i="1"/>
  <c r="AA1925" i="1"/>
  <c r="Z1925" i="1"/>
  <c r="Y1925" i="1"/>
  <c r="X1925" i="1"/>
  <c r="W1925" i="1"/>
  <c r="V1925" i="1"/>
  <c r="U1925" i="1"/>
  <c r="T1925" i="1"/>
  <c r="S1925" i="1"/>
  <c r="R1925" i="1"/>
  <c r="Q1925" i="1"/>
  <c r="P1925" i="1"/>
  <c r="L1925" i="1"/>
  <c r="K1925" i="1"/>
  <c r="J1925" i="1"/>
  <c r="I1925" i="1"/>
  <c r="H1925" i="1"/>
  <c r="G1925" i="1"/>
  <c r="O1922" i="1"/>
  <c r="AE1922" i="1" s="1"/>
  <c r="AI1922" i="1" s="1"/>
  <c r="AU1922" i="1" s="1"/>
  <c r="BA1922" i="1" s="1"/>
  <c r="BR1922" i="1" s="1"/>
  <c r="N1922" i="1"/>
  <c r="AD1922" i="1" s="1"/>
  <c r="AH1922" i="1" s="1"/>
  <c r="AT1922" i="1" s="1"/>
  <c r="AZ1922" i="1" s="1"/>
  <c r="BO1922" i="1" s="1"/>
  <c r="BQ1922" i="1" s="1"/>
  <c r="G1922" i="1"/>
  <c r="BS1921" i="1"/>
  <c r="BK1921" i="1"/>
  <c r="BJ1921" i="1"/>
  <c r="BI1921" i="1"/>
  <c r="BH1921" i="1"/>
  <c r="BG1921" i="1"/>
  <c r="BF1921" i="1"/>
  <c r="BE1921" i="1"/>
  <c r="BD1921" i="1"/>
  <c r="BC1921" i="1"/>
  <c r="BB1921" i="1"/>
  <c r="AX1921" i="1"/>
  <c r="AW1921" i="1"/>
  <c r="AV1921" i="1"/>
  <c r="AR1921" i="1"/>
  <c r="AQ1921" i="1"/>
  <c r="AP1921" i="1"/>
  <c r="AO1921" i="1"/>
  <c r="AN1921" i="1"/>
  <c r="AM1921" i="1"/>
  <c r="AL1921" i="1"/>
  <c r="AK1921" i="1"/>
  <c r="AJ1921" i="1"/>
  <c r="AF1921" i="1"/>
  <c r="AB1921" i="1"/>
  <c r="AA1921" i="1"/>
  <c r="Z1921" i="1"/>
  <c r="Y1921" i="1"/>
  <c r="X1921" i="1"/>
  <c r="W1921" i="1"/>
  <c r="V1921" i="1"/>
  <c r="U1921" i="1"/>
  <c r="T1921" i="1"/>
  <c r="S1921" i="1"/>
  <c r="R1921" i="1"/>
  <c r="Q1921" i="1"/>
  <c r="P1921" i="1"/>
  <c r="L1921" i="1"/>
  <c r="K1921" i="1"/>
  <c r="J1921" i="1"/>
  <c r="I1921" i="1"/>
  <c r="H1921" i="1"/>
  <c r="AN1920" i="1"/>
  <c r="O1920" i="1"/>
  <c r="AE1920" i="1" s="1"/>
  <c r="AI1920" i="1" s="1"/>
  <c r="AU1920" i="1" s="1"/>
  <c r="BA1920" i="1" s="1"/>
  <c r="BR1920" i="1" s="1"/>
  <c r="N1920" i="1"/>
  <c r="AD1920" i="1" s="1"/>
  <c r="AH1920" i="1" s="1"/>
  <c r="AT1920" i="1" s="1"/>
  <c r="AZ1920" i="1" s="1"/>
  <c r="BO1920" i="1" s="1"/>
  <c r="BQ1920" i="1" s="1"/>
  <c r="M1920" i="1"/>
  <c r="AC1920" i="1" s="1"/>
  <c r="AG1920" i="1" s="1"/>
  <c r="AS1920" i="1" s="1"/>
  <c r="AY1920" i="1" s="1"/>
  <c r="BL1920" i="1" s="1"/>
  <c r="BN1920" i="1" s="1"/>
  <c r="BS1919" i="1"/>
  <c r="BK1919" i="1"/>
  <c r="BJ1919" i="1"/>
  <c r="BI1919" i="1"/>
  <c r="BH1919" i="1"/>
  <c r="BG1919" i="1"/>
  <c r="BF1919" i="1"/>
  <c r="BE1919" i="1"/>
  <c r="BD1919" i="1"/>
  <c r="BC1919" i="1"/>
  <c r="BB1919" i="1"/>
  <c r="AX1919" i="1"/>
  <c r="AW1919" i="1"/>
  <c r="AV1919" i="1"/>
  <c r="AR1919" i="1"/>
  <c r="AQ1919" i="1"/>
  <c r="AP1919" i="1"/>
  <c r="AO1919" i="1"/>
  <c r="AN1919" i="1"/>
  <c r="AM1919" i="1"/>
  <c r="AL1919" i="1"/>
  <c r="AK1919" i="1"/>
  <c r="AJ1919" i="1"/>
  <c r="AF1919" i="1"/>
  <c r="AB1919" i="1"/>
  <c r="AA1919" i="1"/>
  <c r="Z1919" i="1"/>
  <c r="Y1919" i="1"/>
  <c r="X1919" i="1"/>
  <c r="W1919" i="1"/>
  <c r="V1919" i="1"/>
  <c r="U1919" i="1"/>
  <c r="T1919" i="1"/>
  <c r="S1919" i="1"/>
  <c r="R1919" i="1"/>
  <c r="Q1919" i="1"/>
  <c r="P1919" i="1"/>
  <c r="L1919" i="1"/>
  <c r="K1919" i="1"/>
  <c r="J1919" i="1"/>
  <c r="I1919" i="1"/>
  <c r="H1919" i="1"/>
  <c r="G1919" i="1"/>
  <c r="O1914" i="1"/>
  <c r="AE1914" i="1" s="1"/>
  <c r="AI1914" i="1" s="1"/>
  <c r="AU1914" i="1" s="1"/>
  <c r="BA1914" i="1" s="1"/>
  <c r="BR1914" i="1" s="1"/>
  <c r="N1914" i="1"/>
  <c r="AD1914" i="1" s="1"/>
  <c r="AH1914" i="1" s="1"/>
  <c r="AT1914" i="1" s="1"/>
  <c r="AZ1914" i="1" s="1"/>
  <c r="BO1914" i="1" s="1"/>
  <c r="BQ1914" i="1" s="1"/>
  <c r="G1914" i="1"/>
  <c r="BS1913" i="1"/>
  <c r="BS1912" i="1" s="1"/>
  <c r="BS1911" i="1" s="1"/>
  <c r="BK1913" i="1"/>
  <c r="BK1912" i="1" s="1"/>
  <c r="BK1911" i="1" s="1"/>
  <c r="BJ1913" i="1"/>
  <c r="BJ1912" i="1" s="1"/>
  <c r="BJ1911" i="1" s="1"/>
  <c r="BI1913" i="1"/>
  <c r="BI1912" i="1" s="1"/>
  <c r="BI1911" i="1" s="1"/>
  <c r="BH1913" i="1"/>
  <c r="BH1912" i="1" s="1"/>
  <c r="BH1911" i="1" s="1"/>
  <c r="BG1913" i="1"/>
  <c r="BG1912" i="1" s="1"/>
  <c r="BG1911" i="1" s="1"/>
  <c r="BF1913" i="1"/>
  <c r="BF1912" i="1" s="1"/>
  <c r="BF1911" i="1" s="1"/>
  <c r="BE1913" i="1"/>
  <c r="BE1912" i="1" s="1"/>
  <c r="BE1911" i="1" s="1"/>
  <c r="BD1913" i="1"/>
  <c r="BD1912" i="1" s="1"/>
  <c r="BD1911" i="1" s="1"/>
  <c r="BC1913" i="1"/>
  <c r="BC1912" i="1" s="1"/>
  <c r="BC1911" i="1" s="1"/>
  <c r="BB1913" i="1"/>
  <c r="BB1912" i="1" s="1"/>
  <c r="BB1911" i="1" s="1"/>
  <c r="AX1913" i="1"/>
  <c r="AX1912" i="1" s="1"/>
  <c r="AX1911" i="1" s="1"/>
  <c r="AW1913" i="1"/>
  <c r="AW1912" i="1" s="1"/>
  <c r="AW1911" i="1" s="1"/>
  <c r="AV1913" i="1"/>
  <c r="AV1912" i="1" s="1"/>
  <c r="AV1911" i="1" s="1"/>
  <c r="AR1913" i="1"/>
  <c r="AR1912" i="1" s="1"/>
  <c r="AR1911" i="1" s="1"/>
  <c r="AQ1913" i="1"/>
  <c r="AQ1912" i="1" s="1"/>
  <c r="AQ1911" i="1" s="1"/>
  <c r="AP1913" i="1"/>
  <c r="AP1912" i="1" s="1"/>
  <c r="AP1911" i="1" s="1"/>
  <c r="AO1913" i="1"/>
  <c r="AO1912" i="1" s="1"/>
  <c r="AO1911" i="1" s="1"/>
  <c r="AN1913" i="1"/>
  <c r="AN1912" i="1" s="1"/>
  <c r="AN1911" i="1" s="1"/>
  <c r="AM1913" i="1"/>
  <c r="AM1912" i="1" s="1"/>
  <c r="AM1911" i="1" s="1"/>
  <c r="AL1913" i="1"/>
  <c r="AL1912" i="1" s="1"/>
  <c r="AL1911" i="1" s="1"/>
  <c r="AK1913" i="1"/>
  <c r="AK1912" i="1" s="1"/>
  <c r="AK1911" i="1" s="1"/>
  <c r="AJ1913" i="1"/>
  <c r="AJ1912" i="1" s="1"/>
  <c r="AJ1911" i="1" s="1"/>
  <c r="AF1913" i="1"/>
  <c r="AF1912" i="1" s="1"/>
  <c r="AF1911" i="1" s="1"/>
  <c r="AB1913" i="1"/>
  <c r="AB1912" i="1" s="1"/>
  <c r="AB1911" i="1" s="1"/>
  <c r="AA1913" i="1"/>
  <c r="AA1912" i="1" s="1"/>
  <c r="AA1911" i="1" s="1"/>
  <c r="Z1913" i="1"/>
  <c r="Z1912" i="1" s="1"/>
  <c r="Z1911" i="1" s="1"/>
  <c r="Y1913" i="1"/>
  <c r="Y1912" i="1" s="1"/>
  <c r="Y1911" i="1" s="1"/>
  <c r="X1913" i="1"/>
  <c r="X1912" i="1" s="1"/>
  <c r="X1911" i="1" s="1"/>
  <c r="W1913" i="1"/>
  <c r="W1912" i="1" s="1"/>
  <c r="W1911" i="1" s="1"/>
  <c r="V1913" i="1"/>
  <c r="V1912" i="1" s="1"/>
  <c r="V1911" i="1" s="1"/>
  <c r="U1913" i="1"/>
  <c r="U1912" i="1" s="1"/>
  <c r="U1911" i="1" s="1"/>
  <c r="T1913" i="1"/>
  <c r="T1912" i="1" s="1"/>
  <c r="T1911" i="1" s="1"/>
  <c r="S1913" i="1"/>
  <c r="S1912" i="1" s="1"/>
  <c r="S1911" i="1" s="1"/>
  <c r="R1913" i="1"/>
  <c r="R1912" i="1" s="1"/>
  <c r="R1911" i="1" s="1"/>
  <c r="Q1913" i="1"/>
  <c r="Q1912" i="1" s="1"/>
  <c r="Q1911" i="1" s="1"/>
  <c r="P1913" i="1"/>
  <c r="P1912" i="1" s="1"/>
  <c r="P1911" i="1" s="1"/>
  <c r="L1913" i="1"/>
  <c r="K1913" i="1"/>
  <c r="K1912" i="1" s="1"/>
  <c r="K1911" i="1" s="1"/>
  <c r="J1913" i="1"/>
  <c r="J1912" i="1" s="1"/>
  <c r="J1911" i="1" s="1"/>
  <c r="I1913" i="1"/>
  <c r="I1912" i="1" s="1"/>
  <c r="H1913" i="1"/>
  <c r="O1910" i="1"/>
  <c r="AE1910" i="1" s="1"/>
  <c r="AI1910" i="1" s="1"/>
  <c r="AU1910" i="1" s="1"/>
  <c r="BA1910" i="1" s="1"/>
  <c r="BR1910" i="1" s="1"/>
  <c r="N1910" i="1"/>
  <c r="AD1910" i="1" s="1"/>
  <c r="AH1910" i="1" s="1"/>
  <c r="AT1910" i="1" s="1"/>
  <c r="AZ1910" i="1" s="1"/>
  <c r="BO1910" i="1" s="1"/>
  <c r="BQ1910" i="1" s="1"/>
  <c r="M1910" i="1"/>
  <c r="AC1910" i="1" s="1"/>
  <c r="AG1910" i="1" s="1"/>
  <c r="AS1910" i="1" s="1"/>
  <c r="AY1910" i="1" s="1"/>
  <c r="BL1910" i="1" s="1"/>
  <c r="BN1910" i="1" s="1"/>
  <c r="G1910" i="1"/>
  <c r="G1909" i="1" s="1"/>
  <c r="BS1909" i="1"/>
  <c r="BS1908" i="1" s="1"/>
  <c r="BS1907" i="1" s="1"/>
  <c r="BK1909" i="1"/>
  <c r="BK1908" i="1" s="1"/>
  <c r="BK1907" i="1" s="1"/>
  <c r="BJ1909" i="1"/>
  <c r="BJ1908" i="1" s="1"/>
  <c r="BJ1907" i="1" s="1"/>
  <c r="BI1909" i="1"/>
  <c r="BI1908" i="1" s="1"/>
  <c r="BI1907" i="1" s="1"/>
  <c r="BH1909" i="1"/>
  <c r="BH1908" i="1" s="1"/>
  <c r="BH1907" i="1" s="1"/>
  <c r="BG1909" i="1"/>
  <c r="BG1908" i="1" s="1"/>
  <c r="BG1907" i="1" s="1"/>
  <c r="BF1909" i="1"/>
  <c r="BF1908" i="1" s="1"/>
  <c r="BF1907" i="1" s="1"/>
  <c r="BE1909" i="1"/>
  <c r="BE1908" i="1" s="1"/>
  <c r="BE1907" i="1" s="1"/>
  <c r="BD1909" i="1"/>
  <c r="BD1908" i="1" s="1"/>
  <c r="BD1907" i="1" s="1"/>
  <c r="BC1909" i="1"/>
  <c r="BC1908" i="1" s="1"/>
  <c r="BC1907" i="1" s="1"/>
  <c r="BB1909" i="1"/>
  <c r="BB1908" i="1" s="1"/>
  <c r="BB1907" i="1" s="1"/>
  <c r="AX1909" i="1"/>
  <c r="AX1908" i="1" s="1"/>
  <c r="AX1907" i="1" s="1"/>
  <c r="AW1909" i="1"/>
  <c r="AW1908" i="1" s="1"/>
  <c r="AW1907" i="1" s="1"/>
  <c r="AV1909" i="1"/>
  <c r="AV1908" i="1" s="1"/>
  <c r="AV1907" i="1" s="1"/>
  <c r="AR1909" i="1"/>
  <c r="AR1908" i="1" s="1"/>
  <c r="AR1907" i="1" s="1"/>
  <c r="AQ1909" i="1"/>
  <c r="AQ1908" i="1" s="1"/>
  <c r="AQ1907" i="1" s="1"/>
  <c r="AP1909" i="1"/>
  <c r="AP1908" i="1" s="1"/>
  <c r="AP1907" i="1" s="1"/>
  <c r="AO1909" i="1"/>
  <c r="AO1908" i="1" s="1"/>
  <c r="AO1907" i="1" s="1"/>
  <c r="AN1909" i="1"/>
  <c r="AN1908" i="1" s="1"/>
  <c r="AN1907" i="1" s="1"/>
  <c r="AM1909" i="1"/>
  <c r="AM1908" i="1" s="1"/>
  <c r="AM1907" i="1" s="1"/>
  <c r="AL1909" i="1"/>
  <c r="AL1908" i="1" s="1"/>
  <c r="AL1907" i="1" s="1"/>
  <c r="AK1909" i="1"/>
  <c r="AK1908" i="1" s="1"/>
  <c r="AK1907" i="1" s="1"/>
  <c r="AJ1909" i="1"/>
  <c r="AJ1908" i="1" s="1"/>
  <c r="AJ1907" i="1" s="1"/>
  <c r="AF1909" i="1"/>
  <c r="AF1908" i="1" s="1"/>
  <c r="AF1907" i="1" s="1"/>
  <c r="AB1909" i="1"/>
  <c r="AB1908" i="1" s="1"/>
  <c r="AB1907" i="1" s="1"/>
  <c r="AA1909" i="1"/>
  <c r="AA1908" i="1" s="1"/>
  <c r="AA1907" i="1" s="1"/>
  <c r="Z1909" i="1"/>
  <c r="Z1908" i="1" s="1"/>
  <c r="Z1907" i="1" s="1"/>
  <c r="Y1909" i="1"/>
  <c r="Y1908" i="1" s="1"/>
  <c r="Y1907" i="1" s="1"/>
  <c r="X1909" i="1"/>
  <c r="X1908" i="1" s="1"/>
  <c r="X1907" i="1" s="1"/>
  <c r="W1909" i="1"/>
  <c r="W1908" i="1" s="1"/>
  <c r="W1907" i="1" s="1"/>
  <c r="V1909" i="1"/>
  <c r="V1908" i="1" s="1"/>
  <c r="V1907" i="1" s="1"/>
  <c r="U1909" i="1"/>
  <c r="U1908" i="1" s="1"/>
  <c r="U1907" i="1" s="1"/>
  <c r="T1909" i="1"/>
  <c r="T1908" i="1" s="1"/>
  <c r="T1907" i="1" s="1"/>
  <c r="S1909" i="1"/>
  <c r="S1908" i="1" s="1"/>
  <c r="S1907" i="1" s="1"/>
  <c r="R1909" i="1"/>
  <c r="R1908" i="1" s="1"/>
  <c r="R1907" i="1" s="1"/>
  <c r="Q1909" i="1"/>
  <c r="Q1908" i="1" s="1"/>
  <c r="Q1907" i="1" s="1"/>
  <c r="P1909" i="1"/>
  <c r="P1908" i="1" s="1"/>
  <c r="P1907" i="1" s="1"/>
  <c r="L1909" i="1"/>
  <c r="L1908" i="1" s="1"/>
  <c r="L1907" i="1" s="1"/>
  <c r="K1909" i="1"/>
  <c r="K1908" i="1" s="1"/>
  <c r="K1907" i="1" s="1"/>
  <c r="J1909" i="1"/>
  <c r="J1908" i="1" s="1"/>
  <c r="J1907" i="1" s="1"/>
  <c r="I1909" i="1"/>
  <c r="I1908" i="1" s="1"/>
  <c r="H1909" i="1"/>
  <c r="O1906" i="1"/>
  <c r="AE1906" i="1" s="1"/>
  <c r="AI1906" i="1" s="1"/>
  <c r="AU1906" i="1" s="1"/>
  <c r="BA1906" i="1" s="1"/>
  <c r="BR1906" i="1" s="1"/>
  <c r="N1906" i="1"/>
  <c r="AD1906" i="1" s="1"/>
  <c r="AH1906" i="1" s="1"/>
  <c r="AT1906" i="1" s="1"/>
  <c r="AZ1906" i="1" s="1"/>
  <c r="BO1906" i="1" s="1"/>
  <c r="BQ1906" i="1" s="1"/>
  <c r="M1906" i="1"/>
  <c r="AC1906" i="1" s="1"/>
  <c r="AG1906" i="1" s="1"/>
  <c r="AS1906" i="1" s="1"/>
  <c r="AY1906" i="1" s="1"/>
  <c r="BL1906" i="1" s="1"/>
  <c r="BN1906" i="1" s="1"/>
  <c r="BS1905" i="1"/>
  <c r="BS1904" i="1" s="1"/>
  <c r="BS1903" i="1" s="1"/>
  <c r="BK1905" i="1"/>
  <c r="BK1904" i="1" s="1"/>
  <c r="BK1903" i="1" s="1"/>
  <c r="BJ1905" i="1"/>
  <c r="BJ1904" i="1" s="1"/>
  <c r="BJ1903" i="1" s="1"/>
  <c r="BI1905" i="1"/>
  <c r="BI1904" i="1" s="1"/>
  <c r="BI1903" i="1" s="1"/>
  <c r="BH1905" i="1"/>
  <c r="BH1904" i="1" s="1"/>
  <c r="BH1903" i="1" s="1"/>
  <c r="BG1905" i="1"/>
  <c r="BG1904" i="1" s="1"/>
  <c r="BG1903" i="1" s="1"/>
  <c r="BF1905" i="1"/>
  <c r="BF1904" i="1" s="1"/>
  <c r="BF1903" i="1" s="1"/>
  <c r="BE1905" i="1"/>
  <c r="BE1904" i="1" s="1"/>
  <c r="BE1903" i="1" s="1"/>
  <c r="BD1905" i="1"/>
  <c r="BD1904" i="1" s="1"/>
  <c r="BD1903" i="1" s="1"/>
  <c r="BC1905" i="1"/>
  <c r="BC1904" i="1" s="1"/>
  <c r="BC1903" i="1" s="1"/>
  <c r="BB1905" i="1"/>
  <c r="BB1904" i="1" s="1"/>
  <c r="BB1903" i="1" s="1"/>
  <c r="AX1905" i="1"/>
  <c r="AX1904" i="1" s="1"/>
  <c r="AX1903" i="1" s="1"/>
  <c r="AW1905" i="1"/>
  <c r="AW1904" i="1" s="1"/>
  <c r="AW1903" i="1" s="1"/>
  <c r="AV1905" i="1"/>
  <c r="AV1904" i="1" s="1"/>
  <c r="AV1903" i="1" s="1"/>
  <c r="AR1905" i="1"/>
  <c r="AR1904" i="1" s="1"/>
  <c r="AR1903" i="1" s="1"/>
  <c r="AQ1905" i="1"/>
  <c r="AQ1904" i="1" s="1"/>
  <c r="AQ1903" i="1" s="1"/>
  <c r="AP1905" i="1"/>
  <c r="AP1904" i="1" s="1"/>
  <c r="AP1903" i="1" s="1"/>
  <c r="AO1905" i="1"/>
  <c r="AO1904" i="1" s="1"/>
  <c r="AO1903" i="1" s="1"/>
  <c r="AN1905" i="1"/>
  <c r="AN1904" i="1" s="1"/>
  <c r="AN1903" i="1" s="1"/>
  <c r="AM1905" i="1"/>
  <c r="AM1904" i="1" s="1"/>
  <c r="AM1903" i="1" s="1"/>
  <c r="AL1905" i="1"/>
  <c r="AL1904" i="1" s="1"/>
  <c r="AL1903" i="1" s="1"/>
  <c r="AK1905" i="1"/>
  <c r="AK1904" i="1" s="1"/>
  <c r="AK1903" i="1" s="1"/>
  <c r="AJ1905" i="1"/>
  <c r="AJ1904" i="1" s="1"/>
  <c r="AJ1903" i="1" s="1"/>
  <c r="AF1905" i="1"/>
  <c r="AF1904" i="1" s="1"/>
  <c r="AF1903" i="1" s="1"/>
  <c r="AB1905" i="1"/>
  <c r="AB1904" i="1" s="1"/>
  <c r="AB1903" i="1" s="1"/>
  <c r="AA1905" i="1"/>
  <c r="AA1904" i="1" s="1"/>
  <c r="AA1903" i="1" s="1"/>
  <c r="Z1905" i="1"/>
  <c r="Z1904" i="1" s="1"/>
  <c r="Z1903" i="1" s="1"/>
  <c r="Y1905" i="1"/>
  <c r="Y1904" i="1" s="1"/>
  <c r="Y1903" i="1" s="1"/>
  <c r="X1905" i="1"/>
  <c r="W1905" i="1"/>
  <c r="W1904" i="1" s="1"/>
  <c r="W1903" i="1" s="1"/>
  <c r="V1905" i="1"/>
  <c r="V1904" i="1" s="1"/>
  <c r="V1903" i="1" s="1"/>
  <c r="U1905" i="1"/>
  <c r="U1904" i="1" s="1"/>
  <c r="U1903" i="1" s="1"/>
  <c r="T1905" i="1"/>
  <c r="T1904" i="1" s="1"/>
  <c r="T1903" i="1" s="1"/>
  <c r="S1905" i="1"/>
  <c r="S1904" i="1" s="1"/>
  <c r="S1903" i="1" s="1"/>
  <c r="R1905" i="1"/>
  <c r="R1904" i="1" s="1"/>
  <c r="R1903" i="1" s="1"/>
  <c r="Q1905" i="1"/>
  <c r="Q1904" i="1" s="1"/>
  <c r="Q1903" i="1" s="1"/>
  <c r="P1905" i="1"/>
  <c r="P1904" i="1" s="1"/>
  <c r="P1903" i="1" s="1"/>
  <c r="L1905" i="1"/>
  <c r="L1904" i="1" s="1"/>
  <c r="L1903" i="1" s="1"/>
  <c r="K1905" i="1"/>
  <c r="J1905" i="1"/>
  <c r="J1904" i="1" s="1"/>
  <c r="J1903" i="1" s="1"/>
  <c r="I1905" i="1"/>
  <c r="I1904" i="1" s="1"/>
  <c r="I1903" i="1" s="1"/>
  <c r="H1905" i="1"/>
  <c r="H1904" i="1" s="1"/>
  <c r="G1905" i="1"/>
  <c r="X1904" i="1"/>
  <c r="X1903" i="1" s="1"/>
  <c r="O1899" i="1"/>
  <c r="AE1899" i="1" s="1"/>
  <c r="AI1899" i="1" s="1"/>
  <c r="AU1899" i="1" s="1"/>
  <c r="BA1899" i="1" s="1"/>
  <c r="BR1899" i="1" s="1"/>
  <c r="N1899" i="1"/>
  <c r="AD1899" i="1" s="1"/>
  <c r="AH1899" i="1" s="1"/>
  <c r="AT1899" i="1" s="1"/>
  <c r="AZ1899" i="1" s="1"/>
  <c r="BO1899" i="1" s="1"/>
  <c r="BQ1899" i="1" s="1"/>
  <c r="M1899" i="1"/>
  <c r="AC1899" i="1" s="1"/>
  <c r="AG1899" i="1" s="1"/>
  <c r="AS1899" i="1" s="1"/>
  <c r="AY1899" i="1" s="1"/>
  <c r="BL1899" i="1" s="1"/>
  <c r="BN1899" i="1" s="1"/>
  <c r="BS1898" i="1"/>
  <c r="BS1897" i="1" s="1"/>
  <c r="BS1896" i="1" s="1"/>
  <c r="BS1895" i="1" s="1"/>
  <c r="BS1894" i="1" s="1"/>
  <c r="BK1898" i="1"/>
  <c r="BK1897" i="1" s="1"/>
  <c r="BK1896" i="1" s="1"/>
  <c r="BK1895" i="1" s="1"/>
  <c r="BK1894" i="1" s="1"/>
  <c r="BJ1898" i="1"/>
  <c r="BJ1897" i="1" s="1"/>
  <c r="BJ1896" i="1" s="1"/>
  <c r="BJ1895" i="1" s="1"/>
  <c r="BJ1894" i="1" s="1"/>
  <c r="BI1898" i="1"/>
  <c r="BI1897" i="1" s="1"/>
  <c r="BI1896" i="1" s="1"/>
  <c r="BI1895" i="1" s="1"/>
  <c r="BI1894" i="1" s="1"/>
  <c r="BH1898" i="1"/>
  <c r="BH1897" i="1" s="1"/>
  <c r="BH1896" i="1" s="1"/>
  <c r="BH1895" i="1" s="1"/>
  <c r="BH1894" i="1" s="1"/>
  <c r="BG1898" i="1"/>
  <c r="BG1897" i="1" s="1"/>
  <c r="BG1896" i="1" s="1"/>
  <c r="BG1895" i="1" s="1"/>
  <c r="BG1894" i="1" s="1"/>
  <c r="BF1898" i="1"/>
  <c r="BF1897" i="1" s="1"/>
  <c r="BF1896" i="1" s="1"/>
  <c r="BF1895" i="1" s="1"/>
  <c r="BF1894" i="1" s="1"/>
  <c r="BE1898" i="1"/>
  <c r="BE1897" i="1" s="1"/>
  <c r="BE1896" i="1" s="1"/>
  <c r="BE1895" i="1" s="1"/>
  <c r="BE1894" i="1" s="1"/>
  <c r="BD1898" i="1"/>
  <c r="BD1897" i="1" s="1"/>
  <c r="BD1896" i="1" s="1"/>
  <c r="BD1895" i="1" s="1"/>
  <c r="BD1894" i="1" s="1"/>
  <c r="BC1898" i="1"/>
  <c r="BC1897" i="1" s="1"/>
  <c r="BC1896" i="1" s="1"/>
  <c r="BC1895" i="1" s="1"/>
  <c r="BC1894" i="1" s="1"/>
  <c r="BB1898" i="1"/>
  <c r="BB1897" i="1" s="1"/>
  <c r="BB1896" i="1" s="1"/>
  <c r="BB1895" i="1" s="1"/>
  <c r="BB1894" i="1" s="1"/>
  <c r="AX1898" i="1"/>
  <c r="AX1897" i="1" s="1"/>
  <c r="AX1896" i="1" s="1"/>
  <c r="AX1895" i="1" s="1"/>
  <c r="AX1894" i="1" s="1"/>
  <c r="AW1898" i="1"/>
  <c r="AW1897" i="1" s="1"/>
  <c r="AW1896" i="1" s="1"/>
  <c r="AW1895" i="1" s="1"/>
  <c r="AW1894" i="1" s="1"/>
  <c r="AV1898" i="1"/>
  <c r="AV1897" i="1" s="1"/>
  <c r="AV1896" i="1" s="1"/>
  <c r="AV1895" i="1" s="1"/>
  <c r="AV1894" i="1" s="1"/>
  <c r="AR1898" i="1"/>
  <c r="AR1897" i="1" s="1"/>
  <c r="AR1896" i="1" s="1"/>
  <c r="AR1895" i="1" s="1"/>
  <c r="AR1894" i="1" s="1"/>
  <c r="AQ1898" i="1"/>
  <c r="AQ1897" i="1" s="1"/>
  <c r="AQ1896" i="1" s="1"/>
  <c r="AQ1895" i="1" s="1"/>
  <c r="AQ1894" i="1" s="1"/>
  <c r="AP1898" i="1"/>
  <c r="AP1897" i="1" s="1"/>
  <c r="AP1896" i="1" s="1"/>
  <c r="AP1895" i="1" s="1"/>
  <c r="AP1894" i="1" s="1"/>
  <c r="AO1898" i="1"/>
  <c r="AO1897" i="1" s="1"/>
  <c r="AO1896" i="1" s="1"/>
  <c r="AO1895" i="1" s="1"/>
  <c r="AO1894" i="1" s="1"/>
  <c r="AN1898" i="1"/>
  <c r="AN1897" i="1" s="1"/>
  <c r="AN1896" i="1" s="1"/>
  <c r="AN1895" i="1" s="1"/>
  <c r="AN1894" i="1" s="1"/>
  <c r="AM1898" i="1"/>
  <c r="AM1897" i="1" s="1"/>
  <c r="AM1896" i="1" s="1"/>
  <c r="AM1895" i="1" s="1"/>
  <c r="AM1894" i="1" s="1"/>
  <c r="AL1898" i="1"/>
  <c r="AL1897" i="1" s="1"/>
  <c r="AL1896" i="1" s="1"/>
  <c r="AL1895" i="1" s="1"/>
  <c r="AL1894" i="1" s="1"/>
  <c r="AK1898" i="1"/>
  <c r="AK1897" i="1" s="1"/>
  <c r="AK1896" i="1" s="1"/>
  <c r="AK1895" i="1" s="1"/>
  <c r="AK1894" i="1" s="1"/>
  <c r="AJ1898" i="1"/>
  <c r="AJ1897" i="1" s="1"/>
  <c r="AJ1896" i="1" s="1"/>
  <c r="AJ1895" i="1" s="1"/>
  <c r="AJ1894" i="1" s="1"/>
  <c r="AF1898" i="1"/>
  <c r="AF1897" i="1" s="1"/>
  <c r="AF1896" i="1" s="1"/>
  <c r="AF1895" i="1" s="1"/>
  <c r="AF1894" i="1" s="1"/>
  <c r="AB1898" i="1"/>
  <c r="AB1897" i="1" s="1"/>
  <c r="AB1896" i="1" s="1"/>
  <c r="AB1895" i="1" s="1"/>
  <c r="AB1894" i="1" s="1"/>
  <c r="AA1898" i="1"/>
  <c r="AA1897" i="1" s="1"/>
  <c r="AA1896" i="1" s="1"/>
  <c r="AA1895" i="1" s="1"/>
  <c r="AA1894" i="1" s="1"/>
  <c r="Z1898" i="1"/>
  <c r="Z1897" i="1" s="1"/>
  <c r="Z1896" i="1" s="1"/>
  <c r="Z1895" i="1" s="1"/>
  <c r="Z1894" i="1" s="1"/>
  <c r="Y1898" i="1"/>
  <c r="Y1897" i="1" s="1"/>
  <c r="Y1896" i="1" s="1"/>
  <c r="Y1895" i="1" s="1"/>
  <c r="Y1894" i="1" s="1"/>
  <c r="X1898" i="1"/>
  <c r="X1897" i="1" s="1"/>
  <c r="X1896" i="1" s="1"/>
  <c r="X1895" i="1" s="1"/>
  <c r="X1894" i="1" s="1"/>
  <c r="W1898" i="1"/>
  <c r="W1897" i="1" s="1"/>
  <c r="W1896" i="1" s="1"/>
  <c r="W1895" i="1" s="1"/>
  <c r="W1894" i="1" s="1"/>
  <c r="V1898" i="1"/>
  <c r="V1897" i="1" s="1"/>
  <c r="V1896" i="1" s="1"/>
  <c r="V1895" i="1" s="1"/>
  <c r="V1894" i="1" s="1"/>
  <c r="U1898" i="1"/>
  <c r="U1897" i="1" s="1"/>
  <c r="U1896" i="1" s="1"/>
  <c r="U1895" i="1" s="1"/>
  <c r="U1894" i="1" s="1"/>
  <c r="T1898" i="1"/>
  <c r="T1897" i="1" s="1"/>
  <c r="T1896" i="1" s="1"/>
  <c r="T1895" i="1" s="1"/>
  <c r="T1894" i="1" s="1"/>
  <c r="S1898" i="1"/>
  <c r="S1897" i="1" s="1"/>
  <c r="S1896" i="1" s="1"/>
  <c r="S1895" i="1" s="1"/>
  <c r="S1894" i="1" s="1"/>
  <c r="R1898" i="1"/>
  <c r="R1897" i="1" s="1"/>
  <c r="R1896" i="1" s="1"/>
  <c r="R1895" i="1" s="1"/>
  <c r="R1894" i="1" s="1"/>
  <c r="Q1898" i="1"/>
  <c r="Q1897" i="1" s="1"/>
  <c r="Q1896" i="1" s="1"/>
  <c r="Q1895" i="1" s="1"/>
  <c r="Q1894" i="1" s="1"/>
  <c r="P1898" i="1"/>
  <c r="P1897" i="1" s="1"/>
  <c r="P1896" i="1" s="1"/>
  <c r="P1895" i="1" s="1"/>
  <c r="P1894" i="1" s="1"/>
  <c r="L1898" i="1"/>
  <c r="L1897" i="1" s="1"/>
  <c r="L1896" i="1" s="1"/>
  <c r="L1895" i="1" s="1"/>
  <c r="L1894" i="1" s="1"/>
  <c r="K1898" i="1"/>
  <c r="J1898" i="1"/>
  <c r="J1897" i="1" s="1"/>
  <c r="J1896" i="1" s="1"/>
  <c r="J1895" i="1" s="1"/>
  <c r="J1894" i="1" s="1"/>
  <c r="I1898" i="1"/>
  <c r="I1897" i="1" s="1"/>
  <c r="I1896" i="1" s="1"/>
  <c r="H1898" i="1"/>
  <c r="H1897" i="1" s="1"/>
  <c r="G1898" i="1"/>
  <c r="O1893" i="1"/>
  <c r="AE1893" i="1" s="1"/>
  <c r="AI1893" i="1" s="1"/>
  <c r="AU1893" i="1" s="1"/>
  <c r="BA1893" i="1" s="1"/>
  <c r="BR1893" i="1" s="1"/>
  <c r="N1893" i="1"/>
  <c r="AD1893" i="1" s="1"/>
  <c r="AH1893" i="1" s="1"/>
  <c r="AT1893" i="1" s="1"/>
  <c r="AZ1893" i="1" s="1"/>
  <c r="BO1893" i="1" s="1"/>
  <c r="BQ1893" i="1" s="1"/>
  <c r="M1893" i="1"/>
  <c r="AC1893" i="1" s="1"/>
  <c r="AG1893" i="1" s="1"/>
  <c r="AS1893" i="1" s="1"/>
  <c r="AY1893" i="1" s="1"/>
  <c r="BL1893" i="1" s="1"/>
  <c r="BN1893" i="1" s="1"/>
  <c r="BS1892" i="1"/>
  <c r="BK1892" i="1"/>
  <c r="BJ1892" i="1"/>
  <c r="BI1892" i="1"/>
  <c r="BH1892" i="1"/>
  <c r="BG1892" i="1"/>
  <c r="BF1892" i="1"/>
  <c r="BE1892" i="1"/>
  <c r="BD1892" i="1"/>
  <c r="BC1892" i="1"/>
  <c r="BB1892" i="1"/>
  <c r="AX1892" i="1"/>
  <c r="AW1892" i="1"/>
  <c r="AV1892" i="1"/>
  <c r="AR1892" i="1"/>
  <c r="AQ1892" i="1"/>
  <c r="AP1892" i="1"/>
  <c r="AO1892" i="1"/>
  <c r="AN1892" i="1"/>
  <c r="AM1892" i="1"/>
  <c r="AL1892" i="1"/>
  <c r="AK1892" i="1"/>
  <c r="AJ1892" i="1"/>
  <c r="AF1892" i="1"/>
  <c r="AB1892" i="1"/>
  <c r="AA1892" i="1"/>
  <c r="Z1892" i="1"/>
  <c r="Y1892" i="1"/>
  <c r="X1892" i="1"/>
  <c r="W1892" i="1"/>
  <c r="V1892" i="1"/>
  <c r="U1892" i="1"/>
  <c r="T1892" i="1"/>
  <c r="S1892" i="1"/>
  <c r="R1892" i="1"/>
  <c r="Q1892" i="1"/>
  <c r="P1892" i="1"/>
  <c r="L1892" i="1"/>
  <c r="K1892" i="1"/>
  <c r="J1892" i="1"/>
  <c r="I1892" i="1"/>
  <c r="H1892" i="1"/>
  <c r="G1892" i="1"/>
  <c r="O1891" i="1"/>
  <c r="AE1891" i="1" s="1"/>
  <c r="AI1891" i="1" s="1"/>
  <c r="AU1891" i="1" s="1"/>
  <c r="BA1891" i="1" s="1"/>
  <c r="BR1891" i="1" s="1"/>
  <c r="N1891" i="1"/>
  <c r="AD1891" i="1" s="1"/>
  <c r="AH1891" i="1" s="1"/>
  <c r="AT1891" i="1" s="1"/>
  <c r="AZ1891" i="1" s="1"/>
  <c r="BO1891" i="1" s="1"/>
  <c r="BQ1891" i="1" s="1"/>
  <c r="M1891" i="1"/>
  <c r="AC1891" i="1" s="1"/>
  <c r="AG1891" i="1" s="1"/>
  <c r="AS1891" i="1" s="1"/>
  <c r="AY1891" i="1" s="1"/>
  <c r="BL1891" i="1" s="1"/>
  <c r="BN1891" i="1" s="1"/>
  <c r="BS1890" i="1"/>
  <c r="BK1890" i="1"/>
  <c r="BJ1890" i="1"/>
  <c r="BI1890" i="1"/>
  <c r="BH1890" i="1"/>
  <c r="BG1890" i="1"/>
  <c r="BF1890" i="1"/>
  <c r="BE1890" i="1"/>
  <c r="BD1890" i="1"/>
  <c r="BC1890" i="1"/>
  <c r="BB1890" i="1"/>
  <c r="AX1890" i="1"/>
  <c r="AW1890" i="1"/>
  <c r="AV1890" i="1"/>
  <c r="AR1890" i="1"/>
  <c r="AQ1890" i="1"/>
  <c r="AP1890" i="1"/>
  <c r="AO1890" i="1"/>
  <c r="AN1890" i="1"/>
  <c r="AM1890" i="1"/>
  <c r="AL1890" i="1"/>
  <c r="AK1890" i="1"/>
  <c r="AJ1890" i="1"/>
  <c r="AF1890" i="1"/>
  <c r="AB1890" i="1"/>
  <c r="AA1890" i="1"/>
  <c r="Z1890" i="1"/>
  <c r="Y1890" i="1"/>
  <c r="X1890" i="1"/>
  <c r="W1890" i="1"/>
  <c r="V1890" i="1"/>
  <c r="U1890" i="1"/>
  <c r="T1890" i="1"/>
  <c r="S1890" i="1"/>
  <c r="R1890" i="1"/>
  <c r="Q1890" i="1"/>
  <c r="P1890" i="1"/>
  <c r="L1890" i="1"/>
  <c r="K1890" i="1"/>
  <c r="J1890" i="1"/>
  <c r="I1890" i="1"/>
  <c r="H1890" i="1"/>
  <c r="G1890" i="1"/>
  <c r="O1889" i="1"/>
  <c r="AE1889" i="1" s="1"/>
  <c r="AI1889" i="1" s="1"/>
  <c r="AU1889" i="1" s="1"/>
  <c r="BA1889" i="1" s="1"/>
  <c r="BR1889" i="1" s="1"/>
  <c r="N1889" i="1"/>
  <c r="AD1889" i="1" s="1"/>
  <c r="AH1889" i="1" s="1"/>
  <c r="AT1889" i="1" s="1"/>
  <c r="AZ1889" i="1" s="1"/>
  <c r="BO1889" i="1" s="1"/>
  <c r="BQ1889" i="1" s="1"/>
  <c r="M1889" i="1"/>
  <c r="AC1889" i="1" s="1"/>
  <c r="AG1889" i="1" s="1"/>
  <c r="AS1889" i="1" s="1"/>
  <c r="AY1889" i="1" s="1"/>
  <c r="BL1889" i="1" s="1"/>
  <c r="BN1889" i="1" s="1"/>
  <c r="BS1888" i="1"/>
  <c r="BK1888" i="1"/>
  <c r="BJ1888" i="1"/>
  <c r="BI1888" i="1"/>
  <c r="BH1888" i="1"/>
  <c r="BG1888" i="1"/>
  <c r="BF1888" i="1"/>
  <c r="BE1888" i="1"/>
  <c r="BD1888" i="1"/>
  <c r="BC1888" i="1"/>
  <c r="BB1888" i="1"/>
  <c r="AX1888" i="1"/>
  <c r="AW1888" i="1"/>
  <c r="AV1888" i="1"/>
  <c r="AR1888" i="1"/>
  <c r="AQ1888" i="1"/>
  <c r="AP1888" i="1"/>
  <c r="AO1888" i="1"/>
  <c r="AN1888" i="1"/>
  <c r="AM1888" i="1"/>
  <c r="AL1888" i="1"/>
  <c r="AK1888" i="1"/>
  <c r="AJ1888" i="1"/>
  <c r="AF1888" i="1"/>
  <c r="AB1888" i="1"/>
  <c r="AA1888" i="1"/>
  <c r="Z1888" i="1"/>
  <c r="Y1888" i="1"/>
  <c r="X1888" i="1"/>
  <c r="W1888" i="1"/>
  <c r="V1888" i="1"/>
  <c r="U1888" i="1"/>
  <c r="T1888" i="1"/>
  <c r="S1888" i="1"/>
  <c r="R1888" i="1"/>
  <c r="Q1888" i="1"/>
  <c r="P1888" i="1"/>
  <c r="L1888" i="1"/>
  <c r="K1888" i="1"/>
  <c r="J1888" i="1"/>
  <c r="I1888" i="1"/>
  <c r="H1888" i="1"/>
  <c r="G1888" i="1"/>
  <c r="O1887" i="1"/>
  <c r="AE1887" i="1" s="1"/>
  <c r="AI1887" i="1" s="1"/>
  <c r="AU1887" i="1" s="1"/>
  <c r="BA1887" i="1" s="1"/>
  <c r="BR1887" i="1" s="1"/>
  <c r="N1887" i="1"/>
  <c r="AD1887" i="1" s="1"/>
  <c r="AH1887" i="1" s="1"/>
  <c r="AT1887" i="1" s="1"/>
  <c r="AZ1887" i="1" s="1"/>
  <c r="BO1887" i="1" s="1"/>
  <c r="BQ1887" i="1" s="1"/>
  <c r="M1887" i="1"/>
  <c r="AC1887" i="1" s="1"/>
  <c r="AG1887" i="1" s="1"/>
  <c r="AS1887" i="1" s="1"/>
  <c r="AY1887" i="1" s="1"/>
  <c r="BL1887" i="1" s="1"/>
  <c r="BN1887" i="1" s="1"/>
  <c r="BS1886" i="1"/>
  <c r="BK1886" i="1"/>
  <c r="BJ1886" i="1"/>
  <c r="BI1886" i="1"/>
  <c r="BH1886" i="1"/>
  <c r="BG1886" i="1"/>
  <c r="BF1886" i="1"/>
  <c r="BE1886" i="1"/>
  <c r="BD1886" i="1"/>
  <c r="BC1886" i="1"/>
  <c r="BB1886" i="1"/>
  <c r="AX1886" i="1"/>
  <c r="AW1886" i="1"/>
  <c r="AV1886" i="1"/>
  <c r="AR1886" i="1"/>
  <c r="AQ1886" i="1"/>
  <c r="AP1886" i="1"/>
  <c r="AO1886" i="1"/>
  <c r="AN1886" i="1"/>
  <c r="AM1886" i="1"/>
  <c r="AL1886" i="1"/>
  <c r="AK1886" i="1"/>
  <c r="AJ1886" i="1"/>
  <c r="AF1886" i="1"/>
  <c r="AB1886" i="1"/>
  <c r="AA1886" i="1"/>
  <c r="Z1886" i="1"/>
  <c r="Y1886" i="1"/>
  <c r="X1886" i="1"/>
  <c r="W1886" i="1"/>
  <c r="V1886" i="1"/>
  <c r="U1886" i="1"/>
  <c r="T1886" i="1"/>
  <c r="S1886" i="1"/>
  <c r="R1886" i="1"/>
  <c r="Q1886" i="1"/>
  <c r="P1886" i="1"/>
  <c r="L1886" i="1"/>
  <c r="K1886" i="1"/>
  <c r="J1886" i="1"/>
  <c r="I1886" i="1"/>
  <c r="H1886" i="1"/>
  <c r="G1886" i="1"/>
  <c r="O1885" i="1"/>
  <c r="AE1885" i="1" s="1"/>
  <c r="AI1885" i="1" s="1"/>
  <c r="AU1885" i="1" s="1"/>
  <c r="BA1885" i="1" s="1"/>
  <c r="BR1885" i="1" s="1"/>
  <c r="N1885" i="1"/>
  <c r="AD1885" i="1" s="1"/>
  <c r="AH1885" i="1" s="1"/>
  <c r="AT1885" i="1" s="1"/>
  <c r="AZ1885" i="1" s="1"/>
  <c r="BO1885" i="1" s="1"/>
  <c r="BQ1885" i="1" s="1"/>
  <c r="M1885" i="1"/>
  <c r="AC1885" i="1" s="1"/>
  <c r="AG1885" i="1" s="1"/>
  <c r="AS1885" i="1" s="1"/>
  <c r="AY1885" i="1" s="1"/>
  <c r="BL1885" i="1" s="1"/>
  <c r="BN1885" i="1" s="1"/>
  <c r="BS1884" i="1"/>
  <c r="BK1884" i="1"/>
  <c r="BJ1884" i="1"/>
  <c r="BI1884" i="1"/>
  <c r="BH1884" i="1"/>
  <c r="BG1884" i="1"/>
  <c r="BF1884" i="1"/>
  <c r="BE1884" i="1"/>
  <c r="BD1884" i="1"/>
  <c r="BC1884" i="1"/>
  <c r="BB1884" i="1"/>
  <c r="AX1884" i="1"/>
  <c r="AW1884" i="1"/>
  <c r="AV1884" i="1"/>
  <c r="AR1884" i="1"/>
  <c r="AQ1884" i="1"/>
  <c r="AP1884" i="1"/>
  <c r="AO1884" i="1"/>
  <c r="AN1884" i="1"/>
  <c r="AM1884" i="1"/>
  <c r="AL1884" i="1"/>
  <c r="AK1884" i="1"/>
  <c r="AJ1884" i="1"/>
  <c r="AF1884" i="1"/>
  <c r="AB1884" i="1"/>
  <c r="AA1884" i="1"/>
  <c r="Z1884" i="1"/>
  <c r="Y1884" i="1"/>
  <c r="X1884" i="1"/>
  <c r="W1884" i="1"/>
  <c r="V1884" i="1"/>
  <c r="U1884" i="1"/>
  <c r="T1884" i="1"/>
  <c r="S1884" i="1"/>
  <c r="R1884" i="1"/>
  <c r="Q1884" i="1"/>
  <c r="P1884" i="1"/>
  <c r="L1884" i="1"/>
  <c r="K1884" i="1"/>
  <c r="J1884" i="1"/>
  <c r="I1884" i="1"/>
  <c r="H1884" i="1"/>
  <c r="G1884" i="1"/>
  <c r="O1883" i="1"/>
  <c r="AE1883" i="1" s="1"/>
  <c r="AI1883" i="1" s="1"/>
  <c r="AU1883" i="1" s="1"/>
  <c r="BA1883" i="1" s="1"/>
  <c r="BR1883" i="1" s="1"/>
  <c r="N1883" i="1"/>
  <c r="AD1883" i="1" s="1"/>
  <c r="AH1883" i="1" s="1"/>
  <c r="AT1883" i="1" s="1"/>
  <c r="AZ1883" i="1" s="1"/>
  <c r="BO1883" i="1" s="1"/>
  <c r="BQ1883" i="1" s="1"/>
  <c r="M1883" i="1"/>
  <c r="AC1883" i="1" s="1"/>
  <c r="AG1883" i="1" s="1"/>
  <c r="AS1883" i="1" s="1"/>
  <c r="AY1883" i="1" s="1"/>
  <c r="BL1883" i="1" s="1"/>
  <c r="BN1883" i="1" s="1"/>
  <c r="BS1882" i="1"/>
  <c r="BK1882" i="1"/>
  <c r="BJ1882" i="1"/>
  <c r="BI1882" i="1"/>
  <c r="BH1882" i="1"/>
  <c r="BG1882" i="1"/>
  <c r="BF1882" i="1"/>
  <c r="BE1882" i="1"/>
  <c r="BD1882" i="1"/>
  <c r="BC1882" i="1"/>
  <c r="BB1882" i="1"/>
  <c r="AX1882" i="1"/>
  <c r="AW1882" i="1"/>
  <c r="AV1882" i="1"/>
  <c r="AR1882" i="1"/>
  <c r="AQ1882" i="1"/>
  <c r="AP1882" i="1"/>
  <c r="AO1882" i="1"/>
  <c r="AN1882" i="1"/>
  <c r="AM1882" i="1"/>
  <c r="AL1882" i="1"/>
  <c r="AK1882" i="1"/>
  <c r="AJ1882" i="1"/>
  <c r="AF1882" i="1"/>
  <c r="AB1882" i="1"/>
  <c r="AA1882" i="1"/>
  <c r="Z1882" i="1"/>
  <c r="Y1882" i="1"/>
  <c r="X1882" i="1"/>
  <c r="W1882" i="1"/>
  <c r="V1882" i="1"/>
  <c r="U1882" i="1"/>
  <c r="T1882" i="1"/>
  <c r="S1882" i="1"/>
  <c r="R1882" i="1"/>
  <c r="Q1882" i="1"/>
  <c r="P1882" i="1"/>
  <c r="L1882" i="1"/>
  <c r="K1882" i="1"/>
  <c r="J1882" i="1"/>
  <c r="I1882" i="1"/>
  <c r="H1882" i="1"/>
  <c r="G1882" i="1"/>
  <c r="O1881" i="1"/>
  <c r="AE1881" i="1" s="1"/>
  <c r="AI1881" i="1" s="1"/>
  <c r="AU1881" i="1" s="1"/>
  <c r="BA1881" i="1" s="1"/>
  <c r="BR1881" i="1" s="1"/>
  <c r="N1881" i="1"/>
  <c r="AD1881" i="1" s="1"/>
  <c r="AH1881" i="1" s="1"/>
  <c r="AT1881" i="1" s="1"/>
  <c r="AZ1881" i="1" s="1"/>
  <c r="BO1881" i="1" s="1"/>
  <c r="BQ1881" i="1" s="1"/>
  <c r="M1881" i="1"/>
  <c r="AC1881" i="1" s="1"/>
  <c r="AG1881" i="1" s="1"/>
  <c r="AS1881" i="1" s="1"/>
  <c r="AY1881" i="1" s="1"/>
  <c r="BL1881" i="1" s="1"/>
  <c r="BN1881" i="1" s="1"/>
  <c r="BS1880" i="1"/>
  <c r="BK1880" i="1"/>
  <c r="BJ1880" i="1"/>
  <c r="BI1880" i="1"/>
  <c r="BH1880" i="1"/>
  <c r="BG1880" i="1"/>
  <c r="BF1880" i="1"/>
  <c r="BE1880" i="1"/>
  <c r="BD1880" i="1"/>
  <c r="BC1880" i="1"/>
  <c r="BB1880" i="1"/>
  <c r="AX1880" i="1"/>
  <c r="AW1880" i="1"/>
  <c r="AV1880" i="1"/>
  <c r="AR1880" i="1"/>
  <c r="AQ1880" i="1"/>
  <c r="AP1880" i="1"/>
  <c r="AO1880" i="1"/>
  <c r="AN1880" i="1"/>
  <c r="AM1880" i="1"/>
  <c r="AL1880" i="1"/>
  <c r="AK1880" i="1"/>
  <c r="AJ1880" i="1"/>
  <c r="AF1880" i="1"/>
  <c r="AB1880" i="1"/>
  <c r="AA1880" i="1"/>
  <c r="Z1880" i="1"/>
  <c r="Y1880" i="1"/>
  <c r="X1880" i="1"/>
  <c r="W1880" i="1"/>
  <c r="V1880" i="1"/>
  <c r="U1880" i="1"/>
  <c r="T1880" i="1"/>
  <c r="S1880" i="1"/>
  <c r="R1880" i="1"/>
  <c r="Q1880" i="1"/>
  <c r="P1880" i="1"/>
  <c r="L1880" i="1"/>
  <c r="K1880" i="1"/>
  <c r="J1880" i="1"/>
  <c r="I1880" i="1"/>
  <c r="H1880" i="1"/>
  <c r="G1880" i="1"/>
  <c r="AE1879" i="1"/>
  <c r="AI1879" i="1" s="1"/>
  <c r="AU1879" i="1" s="1"/>
  <c r="BA1879" i="1" s="1"/>
  <c r="BR1879" i="1" s="1"/>
  <c r="AD1879" i="1"/>
  <c r="AH1879" i="1" s="1"/>
  <c r="AT1879" i="1" s="1"/>
  <c r="AZ1879" i="1" s="1"/>
  <c r="BO1879" i="1" s="1"/>
  <c r="BQ1879" i="1" s="1"/>
  <c r="AC1879" i="1"/>
  <c r="AG1879" i="1" s="1"/>
  <c r="AS1879" i="1" s="1"/>
  <c r="AY1879" i="1" s="1"/>
  <c r="BL1879" i="1" s="1"/>
  <c r="BN1879" i="1" s="1"/>
  <c r="BS1878" i="1"/>
  <c r="BK1878" i="1"/>
  <c r="BJ1878" i="1"/>
  <c r="BI1878" i="1"/>
  <c r="BH1878" i="1"/>
  <c r="BG1878" i="1"/>
  <c r="BF1878" i="1"/>
  <c r="BE1878" i="1"/>
  <c r="BD1878" i="1"/>
  <c r="BC1878" i="1"/>
  <c r="BB1878" i="1"/>
  <c r="AX1878" i="1"/>
  <c r="AW1878" i="1"/>
  <c r="AV1878" i="1"/>
  <c r="AR1878" i="1"/>
  <c r="AQ1878" i="1"/>
  <c r="AP1878" i="1"/>
  <c r="AO1878" i="1"/>
  <c r="AN1878" i="1"/>
  <c r="AM1878" i="1"/>
  <c r="AL1878" i="1"/>
  <c r="AK1878" i="1"/>
  <c r="AJ1878" i="1"/>
  <c r="AF1878" i="1"/>
  <c r="AB1878" i="1"/>
  <c r="AA1878" i="1"/>
  <c r="Z1878" i="1"/>
  <c r="Y1878" i="1"/>
  <c r="X1878" i="1"/>
  <c r="W1878" i="1"/>
  <c r="V1878" i="1"/>
  <c r="U1878" i="1"/>
  <c r="T1878" i="1"/>
  <c r="S1878" i="1"/>
  <c r="R1878" i="1"/>
  <c r="Q1878" i="1"/>
  <c r="P1878" i="1"/>
  <c r="O1877" i="1"/>
  <c r="AE1877" i="1" s="1"/>
  <c r="AI1877" i="1" s="1"/>
  <c r="AU1877" i="1" s="1"/>
  <c r="BA1877" i="1" s="1"/>
  <c r="BR1877" i="1" s="1"/>
  <c r="N1877" i="1"/>
  <c r="AD1877" i="1" s="1"/>
  <c r="AH1877" i="1" s="1"/>
  <c r="AT1877" i="1" s="1"/>
  <c r="AZ1877" i="1" s="1"/>
  <c r="BO1877" i="1" s="1"/>
  <c r="BQ1877" i="1" s="1"/>
  <c r="M1877" i="1"/>
  <c r="AC1877" i="1" s="1"/>
  <c r="AG1877" i="1" s="1"/>
  <c r="AS1877" i="1" s="1"/>
  <c r="AY1877" i="1" s="1"/>
  <c r="BL1877" i="1" s="1"/>
  <c r="BN1877" i="1" s="1"/>
  <c r="BS1876" i="1"/>
  <c r="BK1876" i="1"/>
  <c r="BJ1876" i="1"/>
  <c r="BI1876" i="1"/>
  <c r="BH1876" i="1"/>
  <c r="BG1876" i="1"/>
  <c r="BF1876" i="1"/>
  <c r="BE1876" i="1"/>
  <c r="BD1876" i="1"/>
  <c r="BC1876" i="1"/>
  <c r="BB1876" i="1"/>
  <c r="AX1876" i="1"/>
  <c r="AW1876" i="1"/>
  <c r="AV1876" i="1"/>
  <c r="AR1876" i="1"/>
  <c r="AQ1876" i="1"/>
  <c r="AP1876" i="1"/>
  <c r="AO1876" i="1"/>
  <c r="AN1876" i="1"/>
  <c r="AM1876" i="1"/>
  <c r="AL1876" i="1"/>
  <c r="AK1876" i="1"/>
  <c r="AJ1876" i="1"/>
  <c r="AF1876" i="1"/>
  <c r="AB1876" i="1"/>
  <c r="AA1876" i="1"/>
  <c r="Z1876" i="1"/>
  <c r="Y1876" i="1"/>
  <c r="X1876" i="1"/>
  <c r="W1876" i="1"/>
  <c r="V1876" i="1"/>
  <c r="U1876" i="1"/>
  <c r="T1876" i="1"/>
  <c r="S1876" i="1"/>
  <c r="R1876" i="1"/>
  <c r="Q1876" i="1"/>
  <c r="P1876" i="1"/>
  <c r="L1876" i="1"/>
  <c r="K1876" i="1"/>
  <c r="J1876" i="1"/>
  <c r="I1876" i="1"/>
  <c r="H1876" i="1"/>
  <c r="G1876" i="1"/>
  <c r="O1875" i="1"/>
  <c r="AE1875" i="1" s="1"/>
  <c r="AI1875" i="1" s="1"/>
  <c r="AU1875" i="1" s="1"/>
  <c r="BA1875" i="1" s="1"/>
  <c r="BR1875" i="1" s="1"/>
  <c r="N1875" i="1"/>
  <c r="AD1875" i="1" s="1"/>
  <c r="AH1875" i="1" s="1"/>
  <c r="AT1875" i="1" s="1"/>
  <c r="AZ1875" i="1" s="1"/>
  <c r="BO1875" i="1" s="1"/>
  <c r="BQ1875" i="1" s="1"/>
  <c r="M1875" i="1"/>
  <c r="AC1875" i="1" s="1"/>
  <c r="AG1875" i="1" s="1"/>
  <c r="AS1875" i="1" s="1"/>
  <c r="AY1875" i="1" s="1"/>
  <c r="BL1875" i="1" s="1"/>
  <c r="BN1875" i="1" s="1"/>
  <c r="BS1874" i="1"/>
  <c r="BK1874" i="1"/>
  <c r="BJ1874" i="1"/>
  <c r="BI1874" i="1"/>
  <c r="BH1874" i="1"/>
  <c r="BG1874" i="1"/>
  <c r="BF1874" i="1"/>
  <c r="BE1874" i="1"/>
  <c r="BD1874" i="1"/>
  <c r="BC1874" i="1"/>
  <c r="BB1874" i="1"/>
  <c r="AX1874" i="1"/>
  <c r="AW1874" i="1"/>
  <c r="AV1874" i="1"/>
  <c r="AR1874" i="1"/>
  <c r="AQ1874" i="1"/>
  <c r="AP1874" i="1"/>
  <c r="AO1874" i="1"/>
  <c r="AN1874" i="1"/>
  <c r="AM1874" i="1"/>
  <c r="AL1874" i="1"/>
  <c r="AK1874" i="1"/>
  <c r="AJ1874" i="1"/>
  <c r="AF1874" i="1"/>
  <c r="AB1874" i="1"/>
  <c r="AA1874" i="1"/>
  <c r="Z1874" i="1"/>
  <c r="Y1874" i="1"/>
  <c r="X1874" i="1"/>
  <c r="W1874" i="1"/>
  <c r="V1874" i="1"/>
  <c r="U1874" i="1"/>
  <c r="T1874" i="1"/>
  <c r="S1874" i="1"/>
  <c r="R1874" i="1"/>
  <c r="Q1874" i="1"/>
  <c r="P1874" i="1"/>
  <c r="L1874" i="1"/>
  <c r="K1874" i="1"/>
  <c r="J1874" i="1"/>
  <c r="I1874" i="1"/>
  <c r="H1874" i="1"/>
  <c r="G1874" i="1"/>
  <c r="AE1873" i="1"/>
  <c r="AI1873" i="1" s="1"/>
  <c r="AU1873" i="1" s="1"/>
  <c r="BA1873" i="1" s="1"/>
  <c r="BR1873" i="1" s="1"/>
  <c r="AD1873" i="1"/>
  <c r="AH1873" i="1" s="1"/>
  <c r="AT1873" i="1" s="1"/>
  <c r="AZ1873" i="1" s="1"/>
  <c r="BO1873" i="1" s="1"/>
  <c r="BQ1873" i="1" s="1"/>
  <c r="AC1873" i="1"/>
  <c r="AG1873" i="1" s="1"/>
  <c r="AS1873" i="1" s="1"/>
  <c r="AY1873" i="1" s="1"/>
  <c r="BL1873" i="1" s="1"/>
  <c r="BN1873" i="1" s="1"/>
  <c r="BS1872" i="1"/>
  <c r="BK1872" i="1"/>
  <c r="BJ1872" i="1"/>
  <c r="BI1872" i="1"/>
  <c r="BH1872" i="1"/>
  <c r="BG1872" i="1"/>
  <c r="BF1872" i="1"/>
  <c r="BE1872" i="1"/>
  <c r="BD1872" i="1"/>
  <c r="BC1872" i="1"/>
  <c r="BB1872" i="1"/>
  <c r="AX1872" i="1"/>
  <c r="AW1872" i="1"/>
  <c r="AV1872" i="1"/>
  <c r="AR1872" i="1"/>
  <c r="AQ1872" i="1"/>
  <c r="AP1872" i="1"/>
  <c r="AO1872" i="1"/>
  <c r="AN1872" i="1"/>
  <c r="AM1872" i="1"/>
  <c r="AL1872" i="1"/>
  <c r="AK1872" i="1"/>
  <c r="AJ1872" i="1"/>
  <c r="AF1872" i="1"/>
  <c r="AB1872" i="1"/>
  <c r="AA1872" i="1"/>
  <c r="Z1872" i="1"/>
  <c r="Y1872" i="1"/>
  <c r="X1872" i="1"/>
  <c r="W1872" i="1"/>
  <c r="V1872" i="1"/>
  <c r="U1872" i="1"/>
  <c r="T1872" i="1"/>
  <c r="S1872" i="1"/>
  <c r="R1872" i="1"/>
  <c r="Q1872" i="1"/>
  <c r="P1872" i="1"/>
  <c r="O1871" i="1"/>
  <c r="AE1871" i="1" s="1"/>
  <c r="AI1871" i="1" s="1"/>
  <c r="AU1871" i="1" s="1"/>
  <c r="BA1871" i="1" s="1"/>
  <c r="BR1871" i="1" s="1"/>
  <c r="N1871" i="1"/>
  <c r="AD1871" i="1" s="1"/>
  <c r="AH1871" i="1" s="1"/>
  <c r="AT1871" i="1" s="1"/>
  <c r="AZ1871" i="1" s="1"/>
  <c r="BO1871" i="1" s="1"/>
  <c r="BQ1871" i="1" s="1"/>
  <c r="M1871" i="1"/>
  <c r="AC1871" i="1" s="1"/>
  <c r="AG1871" i="1" s="1"/>
  <c r="AS1871" i="1" s="1"/>
  <c r="AY1871" i="1" s="1"/>
  <c r="BL1871" i="1" s="1"/>
  <c r="BN1871" i="1" s="1"/>
  <c r="BS1870" i="1"/>
  <c r="BK1870" i="1"/>
  <c r="BJ1870" i="1"/>
  <c r="BI1870" i="1"/>
  <c r="BH1870" i="1"/>
  <c r="BG1870" i="1"/>
  <c r="BF1870" i="1"/>
  <c r="BE1870" i="1"/>
  <c r="BD1870" i="1"/>
  <c r="BC1870" i="1"/>
  <c r="BB1870" i="1"/>
  <c r="AX1870" i="1"/>
  <c r="AW1870" i="1"/>
  <c r="AV1870" i="1"/>
  <c r="AR1870" i="1"/>
  <c r="AQ1870" i="1"/>
  <c r="AP1870" i="1"/>
  <c r="AO1870" i="1"/>
  <c r="AN1870" i="1"/>
  <c r="AM1870" i="1"/>
  <c r="AL1870" i="1"/>
  <c r="AK1870" i="1"/>
  <c r="AJ1870" i="1"/>
  <c r="AF1870" i="1"/>
  <c r="AB1870" i="1"/>
  <c r="AA1870" i="1"/>
  <c r="Z1870" i="1"/>
  <c r="Y1870" i="1"/>
  <c r="X1870" i="1"/>
  <c r="W1870" i="1"/>
  <c r="V1870" i="1"/>
  <c r="U1870" i="1"/>
  <c r="T1870" i="1"/>
  <c r="S1870" i="1"/>
  <c r="R1870" i="1"/>
  <c r="Q1870" i="1"/>
  <c r="P1870" i="1"/>
  <c r="L1870" i="1"/>
  <c r="K1870" i="1"/>
  <c r="J1870" i="1"/>
  <c r="I1870" i="1"/>
  <c r="H1870" i="1"/>
  <c r="G1870" i="1"/>
  <c r="O1869" i="1"/>
  <c r="AE1869" i="1" s="1"/>
  <c r="AI1869" i="1" s="1"/>
  <c r="AU1869" i="1" s="1"/>
  <c r="BA1869" i="1" s="1"/>
  <c r="BR1869" i="1" s="1"/>
  <c r="N1869" i="1"/>
  <c r="AD1869" i="1" s="1"/>
  <c r="AH1869" i="1" s="1"/>
  <c r="AT1869" i="1" s="1"/>
  <c r="AZ1869" i="1" s="1"/>
  <c r="BO1869" i="1" s="1"/>
  <c r="BQ1869" i="1" s="1"/>
  <c r="M1869" i="1"/>
  <c r="AC1869" i="1" s="1"/>
  <c r="AG1869" i="1" s="1"/>
  <c r="AS1869" i="1" s="1"/>
  <c r="AY1869" i="1" s="1"/>
  <c r="BL1869" i="1" s="1"/>
  <c r="BN1869" i="1" s="1"/>
  <c r="BS1868" i="1"/>
  <c r="BK1868" i="1"/>
  <c r="BJ1868" i="1"/>
  <c r="BI1868" i="1"/>
  <c r="BH1868" i="1"/>
  <c r="BG1868" i="1"/>
  <c r="BF1868" i="1"/>
  <c r="BE1868" i="1"/>
  <c r="BD1868" i="1"/>
  <c r="BC1868" i="1"/>
  <c r="BB1868" i="1"/>
  <c r="AX1868" i="1"/>
  <c r="AW1868" i="1"/>
  <c r="AV1868" i="1"/>
  <c r="AR1868" i="1"/>
  <c r="AQ1868" i="1"/>
  <c r="AP1868" i="1"/>
  <c r="AO1868" i="1"/>
  <c r="AN1868" i="1"/>
  <c r="AM1868" i="1"/>
  <c r="AL1868" i="1"/>
  <c r="AK1868" i="1"/>
  <c r="AJ1868" i="1"/>
  <c r="AF1868" i="1"/>
  <c r="AB1868" i="1"/>
  <c r="AA1868" i="1"/>
  <c r="Z1868" i="1"/>
  <c r="Y1868" i="1"/>
  <c r="X1868" i="1"/>
  <c r="W1868" i="1"/>
  <c r="V1868" i="1"/>
  <c r="U1868" i="1"/>
  <c r="T1868" i="1"/>
  <c r="S1868" i="1"/>
  <c r="R1868" i="1"/>
  <c r="Q1868" i="1"/>
  <c r="P1868" i="1"/>
  <c r="L1868" i="1"/>
  <c r="K1868" i="1"/>
  <c r="J1868" i="1"/>
  <c r="I1868" i="1"/>
  <c r="H1868" i="1"/>
  <c r="G1868" i="1"/>
  <c r="O1867" i="1"/>
  <c r="AE1867" i="1" s="1"/>
  <c r="AI1867" i="1" s="1"/>
  <c r="AU1867" i="1" s="1"/>
  <c r="BA1867" i="1" s="1"/>
  <c r="BR1867" i="1" s="1"/>
  <c r="N1867" i="1"/>
  <c r="AD1867" i="1" s="1"/>
  <c r="AH1867" i="1" s="1"/>
  <c r="AT1867" i="1" s="1"/>
  <c r="AZ1867" i="1" s="1"/>
  <c r="BO1867" i="1" s="1"/>
  <c r="BQ1867" i="1" s="1"/>
  <c r="M1867" i="1"/>
  <c r="AC1867" i="1" s="1"/>
  <c r="AG1867" i="1" s="1"/>
  <c r="AS1867" i="1" s="1"/>
  <c r="AY1867" i="1" s="1"/>
  <c r="BL1867" i="1" s="1"/>
  <c r="BN1867" i="1" s="1"/>
  <c r="BS1866" i="1"/>
  <c r="BK1866" i="1"/>
  <c r="BJ1866" i="1"/>
  <c r="BI1866" i="1"/>
  <c r="BH1866" i="1"/>
  <c r="BG1866" i="1"/>
  <c r="BF1866" i="1"/>
  <c r="BE1866" i="1"/>
  <c r="BD1866" i="1"/>
  <c r="BC1866" i="1"/>
  <c r="BB1866" i="1"/>
  <c r="AX1866" i="1"/>
  <c r="AW1866" i="1"/>
  <c r="AV1866" i="1"/>
  <c r="AR1866" i="1"/>
  <c r="AQ1866" i="1"/>
  <c r="AP1866" i="1"/>
  <c r="AO1866" i="1"/>
  <c r="AN1866" i="1"/>
  <c r="AM1866" i="1"/>
  <c r="AL1866" i="1"/>
  <c r="AK1866" i="1"/>
  <c r="AJ1866" i="1"/>
  <c r="AF1866" i="1"/>
  <c r="AB1866" i="1"/>
  <c r="AA1866" i="1"/>
  <c r="Z1866" i="1"/>
  <c r="Y1866" i="1"/>
  <c r="X1866" i="1"/>
  <c r="W1866" i="1"/>
  <c r="V1866" i="1"/>
  <c r="U1866" i="1"/>
  <c r="T1866" i="1"/>
  <c r="S1866" i="1"/>
  <c r="R1866" i="1"/>
  <c r="Q1866" i="1"/>
  <c r="P1866" i="1"/>
  <c r="L1866" i="1"/>
  <c r="K1866" i="1"/>
  <c r="J1866" i="1"/>
  <c r="I1866" i="1"/>
  <c r="H1866" i="1"/>
  <c r="G1866" i="1"/>
  <c r="O1863" i="1"/>
  <c r="AE1863" i="1" s="1"/>
  <c r="AI1863" i="1" s="1"/>
  <c r="AU1863" i="1" s="1"/>
  <c r="BA1863" i="1" s="1"/>
  <c r="BR1863" i="1" s="1"/>
  <c r="N1863" i="1"/>
  <c r="AD1863" i="1" s="1"/>
  <c r="AH1863" i="1" s="1"/>
  <c r="AT1863" i="1" s="1"/>
  <c r="AZ1863" i="1" s="1"/>
  <c r="BO1863" i="1" s="1"/>
  <c r="BQ1863" i="1" s="1"/>
  <c r="M1863" i="1"/>
  <c r="AC1863" i="1" s="1"/>
  <c r="AG1863" i="1" s="1"/>
  <c r="AS1863" i="1" s="1"/>
  <c r="AY1863" i="1" s="1"/>
  <c r="BL1863" i="1" s="1"/>
  <c r="BN1863" i="1" s="1"/>
  <c r="BS1862" i="1"/>
  <c r="BK1862" i="1"/>
  <c r="BJ1862" i="1"/>
  <c r="BI1862" i="1"/>
  <c r="BH1862" i="1"/>
  <c r="BG1862" i="1"/>
  <c r="BF1862" i="1"/>
  <c r="BE1862" i="1"/>
  <c r="BD1862" i="1"/>
  <c r="BC1862" i="1"/>
  <c r="BB1862" i="1"/>
  <c r="AX1862" i="1"/>
  <c r="AW1862" i="1"/>
  <c r="AV1862" i="1"/>
  <c r="AR1862" i="1"/>
  <c r="AQ1862" i="1"/>
  <c r="AP1862" i="1"/>
  <c r="AO1862" i="1"/>
  <c r="AN1862" i="1"/>
  <c r="AM1862" i="1"/>
  <c r="AL1862" i="1"/>
  <c r="AK1862" i="1"/>
  <c r="AJ1862" i="1"/>
  <c r="AF1862" i="1"/>
  <c r="AB1862" i="1"/>
  <c r="AA1862" i="1"/>
  <c r="Z1862" i="1"/>
  <c r="Y1862" i="1"/>
  <c r="X1862" i="1"/>
  <c r="W1862" i="1"/>
  <c r="V1862" i="1"/>
  <c r="U1862" i="1"/>
  <c r="T1862" i="1"/>
  <c r="S1862" i="1"/>
  <c r="R1862" i="1"/>
  <c r="Q1862" i="1"/>
  <c r="P1862" i="1"/>
  <c r="L1862" i="1"/>
  <c r="O1862" i="1" s="1"/>
  <c r="K1862" i="1"/>
  <c r="N1862" i="1" s="1"/>
  <c r="J1862" i="1"/>
  <c r="M1862" i="1" s="1"/>
  <c r="O1861" i="1"/>
  <c r="AE1861" i="1" s="1"/>
  <c r="AI1861" i="1" s="1"/>
  <c r="AU1861" i="1" s="1"/>
  <c r="BA1861" i="1" s="1"/>
  <c r="BR1861" i="1" s="1"/>
  <c r="N1861" i="1"/>
  <c r="AD1861" i="1" s="1"/>
  <c r="AH1861" i="1" s="1"/>
  <c r="AT1861" i="1" s="1"/>
  <c r="AZ1861" i="1" s="1"/>
  <c r="BO1861" i="1" s="1"/>
  <c r="BQ1861" i="1" s="1"/>
  <c r="M1861" i="1"/>
  <c r="AC1861" i="1" s="1"/>
  <c r="AG1861" i="1" s="1"/>
  <c r="AS1861" i="1" s="1"/>
  <c r="AY1861" i="1" s="1"/>
  <c r="BL1861" i="1" s="1"/>
  <c r="BN1861" i="1" s="1"/>
  <c r="BS1860" i="1"/>
  <c r="BK1860" i="1"/>
  <c r="BJ1860" i="1"/>
  <c r="BI1860" i="1"/>
  <c r="BH1860" i="1"/>
  <c r="BG1860" i="1"/>
  <c r="BF1860" i="1"/>
  <c r="BE1860" i="1"/>
  <c r="BD1860" i="1"/>
  <c r="BC1860" i="1"/>
  <c r="BB1860" i="1"/>
  <c r="AX1860" i="1"/>
  <c r="AW1860" i="1"/>
  <c r="AV1860" i="1"/>
  <c r="AR1860" i="1"/>
  <c r="AQ1860" i="1"/>
  <c r="AP1860" i="1"/>
  <c r="AO1860" i="1"/>
  <c r="AN1860" i="1"/>
  <c r="AM1860" i="1"/>
  <c r="AL1860" i="1"/>
  <c r="AK1860" i="1"/>
  <c r="AJ1860" i="1"/>
  <c r="AF1860" i="1"/>
  <c r="AB1860" i="1"/>
  <c r="AA1860" i="1"/>
  <c r="Z1860" i="1"/>
  <c r="Y1860" i="1"/>
  <c r="X1860" i="1"/>
  <c r="W1860" i="1"/>
  <c r="V1860" i="1"/>
  <c r="U1860" i="1"/>
  <c r="T1860" i="1"/>
  <c r="S1860" i="1"/>
  <c r="R1860" i="1"/>
  <c r="Q1860" i="1"/>
  <c r="P1860" i="1"/>
  <c r="L1860" i="1"/>
  <c r="O1860" i="1" s="1"/>
  <c r="K1860" i="1"/>
  <c r="N1860" i="1" s="1"/>
  <c r="J1860" i="1"/>
  <c r="M1860" i="1" s="1"/>
  <c r="O1859" i="1"/>
  <c r="AE1859" i="1" s="1"/>
  <c r="AI1859" i="1" s="1"/>
  <c r="AU1859" i="1" s="1"/>
  <c r="BA1859" i="1" s="1"/>
  <c r="BR1859" i="1" s="1"/>
  <c r="N1859" i="1"/>
  <c r="AD1859" i="1" s="1"/>
  <c r="AH1859" i="1" s="1"/>
  <c r="AT1859" i="1" s="1"/>
  <c r="AZ1859" i="1" s="1"/>
  <c r="BO1859" i="1" s="1"/>
  <c r="M1859" i="1"/>
  <c r="AC1859" i="1" s="1"/>
  <c r="AG1859" i="1" s="1"/>
  <c r="AS1859" i="1" s="1"/>
  <c r="AY1859" i="1" s="1"/>
  <c r="BL1859" i="1" s="1"/>
  <c r="J1859" i="1"/>
  <c r="BS1858" i="1"/>
  <c r="BK1858" i="1"/>
  <c r="BJ1858" i="1"/>
  <c r="BI1858" i="1"/>
  <c r="BH1858" i="1"/>
  <c r="BG1858" i="1"/>
  <c r="BF1858" i="1"/>
  <c r="BE1858" i="1"/>
  <c r="BD1858" i="1"/>
  <c r="BC1858" i="1"/>
  <c r="BB1858" i="1"/>
  <c r="AX1858" i="1"/>
  <c r="AW1858" i="1"/>
  <c r="AV1858" i="1"/>
  <c r="AR1858" i="1"/>
  <c r="AQ1858" i="1"/>
  <c r="AP1858" i="1"/>
  <c r="AO1858" i="1"/>
  <c r="AN1858" i="1"/>
  <c r="AM1858" i="1"/>
  <c r="AL1858" i="1"/>
  <c r="AK1858" i="1"/>
  <c r="AJ1858" i="1"/>
  <c r="AF1858" i="1"/>
  <c r="AB1858" i="1"/>
  <c r="AA1858" i="1"/>
  <c r="Z1858" i="1"/>
  <c r="Y1858" i="1"/>
  <c r="X1858" i="1"/>
  <c r="W1858" i="1"/>
  <c r="V1858" i="1"/>
  <c r="U1858" i="1"/>
  <c r="T1858" i="1"/>
  <c r="S1858" i="1"/>
  <c r="R1858" i="1"/>
  <c r="Q1858" i="1"/>
  <c r="P1858" i="1"/>
  <c r="L1858" i="1"/>
  <c r="O1858" i="1" s="1"/>
  <c r="K1858" i="1"/>
  <c r="N1858" i="1" s="1"/>
  <c r="J1858" i="1"/>
  <c r="M1858" i="1" s="1"/>
  <c r="O1857" i="1"/>
  <c r="AE1857" i="1" s="1"/>
  <c r="AI1857" i="1" s="1"/>
  <c r="AU1857" i="1" s="1"/>
  <c r="BA1857" i="1" s="1"/>
  <c r="BR1857" i="1" s="1"/>
  <c r="N1857" i="1"/>
  <c r="AD1857" i="1" s="1"/>
  <c r="AH1857" i="1" s="1"/>
  <c r="AT1857" i="1" s="1"/>
  <c r="AZ1857" i="1" s="1"/>
  <c r="BO1857" i="1" s="1"/>
  <c r="BQ1857" i="1" s="1"/>
  <c r="J1857" i="1"/>
  <c r="BS1856" i="1"/>
  <c r="BK1856" i="1"/>
  <c r="BJ1856" i="1"/>
  <c r="BI1856" i="1"/>
  <c r="BH1856" i="1"/>
  <c r="BG1856" i="1"/>
  <c r="BF1856" i="1"/>
  <c r="BE1856" i="1"/>
  <c r="BD1856" i="1"/>
  <c r="BC1856" i="1"/>
  <c r="BB1856" i="1"/>
  <c r="AX1856" i="1"/>
  <c r="AW1856" i="1"/>
  <c r="AV1856" i="1"/>
  <c r="AR1856" i="1"/>
  <c r="AQ1856" i="1"/>
  <c r="AP1856" i="1"/>
  <c r="AO1856" i="1"/>
  <c r="AN1856" i="1"/>
  <c r="AM1856" i="1"/>
  <c r="AL1856" i="1"/>
  <c r="AK1856" i="1"/>
  <c r="AJ1856" i="1"/>
  <c r="AF1856" i="1"/>
  <c r="AB1856" i="1"/>
  <c r="AA1856" i="1"/>
  <c r="Z1856" i="1"/>
  <c r="Y1856" i="1"/>
  <c r="X1856" i="1"/>
  <c r="W1856" i="1"/>
  <c r="V1856" i="1"/>
  <c r="U1856" i="1"/>
  <c r="T1856" i="1"/>
  <c r="S1856" i="1"/>
  <c r="R1856" i="1"/>
  <c r="Q1856" i="1"/>
  <c r="P1856" i="1"/>
  <c r="L1856" i="1"/>
  <c r="O1856" i="1" s="1"/>
  <c r="K1856" i="1"/>
  <c r="N1856" i="1" s="1"/>
  <c r="O1855" i="1"/>
  <c r="AE1855" i="1" s="1"/>
  <c r="AI1855" i="1" s="1"/>
  <c r="AU1855" i="1" s="1"/>
  <c r="BA1855" i="1" s="1"/>
  <c r="BR1855" i="1" s="1"/>
  <c r="M1855" i="1"/>
  <c r="AC1855" i="1" s="1"/>
  <c r="AG1855" i="1" s="1"/>
  <c r="AS1855" i="1" s="1"/>
  <c r="AY1855" i="1" s="1"/>
  <c r="BL1855" i="1" s="1"/>
  <c r="BN1855" i="1" s="1"/>
  <c r="K1855" i="1"/>
  <c r="K1854" i="1" s="1"/>
  <c r="N1854" i="1" s="1"/>
  <c r="BS1854" i="1"/>
  <c r="BK1854" i="1"/>
  <c r="BJ1854" i="1"/>
  <c r="BI1854" i="1"/>
  <c r="BH1854" i="1"/>
  <c r="BG1854" i="1"/>
  <c r="BF1854" i="1"/>
  <c r="BE1854" i="1"/>
  <c r="BD1854" i="1"/>
  <c r="BC1854" i="1"/>
  <c r="BB1854" i="1"/>
  <c r="AX1854" i="1"/>
  <c r="AW1854" i="1"/>
  <c r="AV1854" i="1"/>
  <c r="AR1854" i="1"/>
  <c r="AQ1854" i="1"/>
  <c r="AP1854" i="1"/>
  <c r="AO1854" i="1"/>
  <c r="AN1854" i="1"/>
  <c r="AM1854" i="1"/>
  <c r="AL1854" i="1"/>
  <c r="AK1854" i="1"/>
  <c r="AJ1854" i="1"/>
  <c r="AF1854" i="1"/>
  <c r="AB1854" i="1"/>
  <c r="AA1854" i="1"/>
  <c r="Z1854" i="1"/>
  <c r="Y1854" i="1"/>
  <c r="X1854" i="1"/>
  <c r="W1854" i="1"/>
  <c r="V1854" i="1"/>
  <c r="U1854" i="1"/>
  <c r="T1854" i="1"/>
  <c r="S1854" i="1"/>
  <c r="R1854" i="1"/>
  <c r="Q1854" i="1"/>
  <c r="P1854" i="1"/>
  <c r="L1854" i="1"/>
  <c r="O1854" i="1" s="1"/>
  <c r="J1854" i="1"/>
  <c r="M1854" i="1" s="1"/>
  <c r="O1853" i="1"/>
  <c r="AE1853" i="1" s="1"/>
  <c r="AI1853" i="1" s="1"/>
  <c r="AU1853" i="1" s="1"/>
  <c r="BA1853" i="1" s="1"/>
  <c r="BR1853" i="1" s="1"/>
  <c r="N1853" i="1"/>
  <c r="AD1853" i="1" s="1"/>
  <c r="AH1853" i="1" s="1"/>
  <c r="AT1853" i="1" s="1"/>
  <c r="AZ1853" i="1" s="1"/>
  <c r="BO1853" i="1" s="1"/>
  <c r="BQ1853" i="1" s="1"/>
  <c r="M1853" i="1"/>
  <c r="AC1853" i="1" s="1"/>
  <c r="AG1853" i="1" s="1"/>
  <c r="AS1853" i="1" s="1"/>
  <c r="AY1853" i="1" s="1"/>
  <c r="BL1853" i="1" s="1"/>
  <c r="BN1853" i="1" s="1"/>
  <c r="K1853" i="1"/>
  <c r="K1852" i="1" s="1"/>
  <c r="BS1852" i="1"/>
  <c r="BK1852" i="1"/>
  <c r="BJ1852" i="1"/>
  <c r="BI1852" i="1"/>
  <c r="BH1852" i="1"/>
  <c r="BG1852" i="1"/>
  <c r="BF1852" i="1"/>
  <c r="BE1852" i="1"/>
  <c r="BD1852" i="1"/>
  <c r="BC1852" i="1"/>
  <c r="BB1852" i="1"/>
  <c r="AX1852" i="1"/>
  <c r="AW1852" i="1"/>
  <c r="AV1852" i="1"/>
  <c r="AR1852" i="1"/>
  <c r="AQ1852" i="1"/>
  <c r="AP1852" i="1"/>
  <c r="AO1852" i="1"/>
  <c r="AN1852" i="1"/>
  <c r="AM1852" i="1"/>
  <c r="AL1852" i="1"/>
  <c r="AK1852" i="1"/>
  <c r="AJ1852" i="1"/>
  <c r="AF1852" i="1"/>
  <c r="AB1852" i="1"/>
  <c r="AA1852" i="1"/>
  <c r="Z1852" i="1"/>
  <c r="Y1852" i="1"/>
  <c r="X1852" i="1"/>
  <c r="W1852" i="1"/>
  <c r="V1852" i="1"/>
  <c r="U1852" i="1"/>
  <c r="T1852" i="1"/>
  <c r="S1852" i="1"/>
  <c r="R1852" i="1"/>
  <c r="Q1852" i="1"/>
  <c r="P1852" i="1"/>
  <c r="L1852" i="1"/>
  <c r="J1852" i="1"/>
  <c r="AE1846" i="1"/>
  <c r="AI1846" i="1" s="1"/>
  <c r="AU1846" i="1" s="1"/>
  <c r="BA1846" i="1" s="1"/>
  <c r="BR1846" i="1" s="1"/>
  <c r="AD1846" i="1"/>
  <c r="AH1846" i="1" s="1"/>
  <c r="AT1846" i="1" s="1"/>
  <c r="AZ1846" i="1" s="1"/>
  <c r="BO1846" i="1" s="1"/>
  <c r="BQ1846" i="1" s="1"/>
  <c r="AC1846" i="1"/>
  <c r="AG1846" i="1" s="1"/>
  <c r="AS1846" i="1" s="1"/>
  <c r="AY1846" i="1" s="1"/>
  <c r="BL1846" i="1" s="1"/>
  <c r="BN1846" i="1" s="1"/>
  <c r="BS1845" i="1"/>
  <c r="BS1844" i="1" s="1"/>
  <c r="BK1845" i="1"/>
  <c r="BK1844" i="1" s="1"/>
  <c r="BJ1845" i="1"/>
  <c r="BJ1844" i="1" s="1"/>
  <c r="BI1845" i="1"/>
  <c r="BI1844" i="1" s="1"/>
  <c r="BH1845" i="1"/>
  <c r="BH1844" i="1" s="1"/>
  <c r="BG1845" i="1"/>
  <c r="BG1844" i="1" s="1"/>
  <c r="BF1845" i="1"/>
  <c r="BF1844" i="1" s="1"/>
  <c r="BE1845" i="1"/>
  <c r="BE1844" i="1" s="1"/>
  <c r="BD1845" i="1"/>
  <c r="BD1844" i="1" s="1"/>
  <c r="BC1845" i="1"/>
  <c r="BC1844" i="1" s="1"/>
  <c r="BB1845" i="1"/>
  <c r="BB1844" i="1" s="1"/>
  <c r="AX1845" i="1"/>
  <c r="AX1844" i="1" s="1"/>
  <c r="AW1845" i="1"/>
  <c r="AW1844" i="1" s="1"/>
  <c r="AV1845" i="1"/>
  <c r="AV1844" i="1" s="1"/>
  <c r="AR1845" i="1"/>
  <c r="AR1844" i="1" s="1"/>
  <c r="AQ1845" i="1"/>
  <c r="AQ1844" i="1" s="1"/>
  <c r="AP1845" i="1"/>
  <c r="AP1844" i="1" s="1"/>
  <c r="AO1845" i="1"/>
  <c r="AO1844" i="1" s="1"/>
  <c r="AN1845" i="1"/>
  <c r="AN1844" i="1" s="1"/>
  <c r="AM1845" i="1"/>
  <c r="AM1844" i="1" s="1"/>
  <c r="AL1845" i="1"/>
  <c r="AL1844" i="1" s="1"/>
  <c r="AK1845" i="1"/>
  <c r="AK1844" i="1" s="1"/>
  <c r="AJ1845" i="1"/>
  <c r="AJ1844" i="1" s="1"/>
  <c r="AF1845" i="1"/>
  <c r="AF1844" i="1" s="1"/>
  <c r="AB1845" i="1"/>
  <c r="AB1844" i="1" s="1"/>
  <c r="AA1845" i="1"/>
  <c r="AA1844" i="1" s="1"/>
  <c r="Z1845" i="1"/>
  <c r="Y1845" i="1"/>
  <c r="Y1844" i="1" s="1"/>
  <c r="X1845" i="1"/>
  <c r="X1844" i="1" s="1"/>
  <c r="W1845" i="1"/>
  <c r="W1844" i="1" s="1"/>
  <c r="V1845" i="1"/>
  <c r="U1845" i="1"/>
  <c r="U1844" i="1" s="1"/>
  <c r="T1845" i="1"/>
  <c r="T1844" i="1" s="1"/>
  <c r="S1845" i="1"/>
  <c r="S1844" i="1" s="1"/>
  <c r="R1845" i="1"/>
  <c r="Q1845" i="1"/>
  <c r="Q1844" i="1" s="1"/>
  <c r="P1845" i="1"/>
  <c r="P1844" i="1" s="1"/>
  <c r="O1843" i="1"/>
  <c r="AE1843" i="1" s="1"/>
  <c r="AI1843" i="1" s="1"/>
  <c r="AU1843" i="1" s="1"/>
  <c r="BA1843" i="1" s="1"/>
  <c r="BR1843" i="1" s="1"/>
  <c r="N1843" i="1"/>
  <c r="AD1843" i="1" s="1"/>
  <c r="AH1843" i="1" s="1"/>
  <c r="AT1843" i="1" s="1"/>
  <c r="AZ1843" i="1" s="1"/>
  <c r="BO1843" i="1" s="1"/>
  <c r="BQ1843" i="1" s="1"/>
  <c r="M1843" i="1"/>
  <c r="AC1843" i="1" s="1"/>
  <c r="AG1843" i="1" s="1"/>
  <c r="AS1843" i="1" s="1"/>
  <c r="AY1843" i="1" s="1"/>
  <c r="BL1843" i="1" s="1"/>
  <c r="BN1843" i="1" s="1"/>
  <c r="BS1842" i="1"/>
  <c r="BK1842" i="1"/>
  <c r="BJ1842" i="1"/>
  <c r="BI1842" i="1"/>
  <c r="BH1842" i="1"/>
  <c r="BG1842" i="1"/>
  <c r="BF1842" i="1"/>
  <c r="BE1842" i="1"/>
  <c r="BD1842" i="1"/>
  <c r="BC1842" i="1"/>
  <c r="BB1842" i="1"/>
  <c r="AX1842" i="1"/>
  <c r="AW1842" i="1"/>
  <c r="AV1842" i="1"/>
  <c r="AR1842" i="1"/>
  <c r="AQ1842" i="1"/>
  <c r="AP1842" i="1"/>
  <c r="AO1842" i="1"/>
  <c r="AN1842" i="1"/>
  <c r="AM1842" i="1"/>
  <c r="AL1842" i="1"/>
  <c r="AK1842" i="1"/>
  <c r="AJ1842" i="1"/>
  <c r="AF1842" i="1"/>
  <c r="AB1842" i="1"/>
  <c r="AA1842" i="1"/>
  <c r="Z1842" i="1"/>
  <c r="Y1842" i="1"/>
  <c r="X1842" i="1"/>
  <c r="W1842" i="1"/>
  <c r="V1842" i="1"/>
  <c r="U1842" i="1"/>
  <c r="T1842" i="1"/>
  <c r="S1842" i="1"/>
  <c r="R1842" i="1"/>
  <c r="Q1842" i="1"/>
  <c r="P1842" i="1"/>
  <c r="L1842" i="1"/>
  <c r="K1842" i="1"/>
  <c r="J1842" i="1"/>
  <c r="I1842" i="1"/>
  <c r="H1842" i="1"/>
  <c r="G1842" i="1"/>
  <c r="O1841" i="1"/>
  <c r="AE1841" i="1" s="1"/>
  <c r="AI1841" i="1" s="1"/>
  <c r="AU1841" i="1" s="1"/>
  <c r="BA1841" i="1" s="1"/>
  <c r="BR1841" i="1" s="1"/>
  <c r="N1841" i="1"/>
  <c r="AD1841" i="1" s="1"/>
  <c r="AH1841" i="1" s="1"/>
  <c r="AT1841" i="1" s="1"/>
  <c r="AZ1841" i="1" s="1"/>
  <c r="BO1841" i="1" s="1"/>
  <c r="BQ1841" i="1" s="1"/>
  <c r="M1841" i="1"/>
  <c r="AC1841" i="1" s="1"/>
  <c r="AG1841" i="1" s="1"/>
  <c r="AS1841" i="1" s="1"/>
  <c r="AY1841" i="1" s="1"/>
  <c r="BL1841" i="1" s="1"/>
  <c r="BN1841" i="1" s="1"/>
  <c r="BS1840" i="1"/>
  <c r="BK1840" i="1"/>
  <c r="BJ1840" i="1"/>
  <c r="BI1840" i="1"/>
  <c r="BH1840" i="1"/>
  <c r="BG1840" i="1"/>
  <c r="BF1840" i="1"/>
  <c r="BE1840" i="1"/>
  <c r="BD1840" i="1"/>
  <c r="BC1840" i="1"/>
  <c r="BB1840" i="1"/>
  <c r="AX1840" i="1"/>
  <c r="AW1840" i="1"/>
  <c r="AV1840" i="1"/>
  <c r="AR1840" i="1"/>
  <c r="AQ1840" i="1"/>
  <c r="AP1840" i="1"/>
  <c r="AO1840" i="1"/>
  <c r="AN1840" i="1"/>
  <c r="AM1840" i="1"/>
  <c r="AL1840" i="1"/>
  <c r="AK1840" i="1"/>
  <c r="AJ1840" i="1"/>
  <c r="AF1840" i="1"/>
  <c r="AB1840" i="1"/>
  <c r="AA1840" i="1"/>
  <c r="Z1840" i="1"/>
  <c r="Y1840" i="1"/>
  <c r="X1840" i="1"/>
  <c r="W1840" i="1"/>
  <c r="V1840" i="1"/>
  <c r="U1840" i="1"/>
  <c r="T1840" i="1"/>
  <c r="S1840" i="1"/>
  <c r="R1840" i="1"/>
  <c r="Q1840" i="1"/>
  <c r="P1840" i="1"/>
  <c r="L1840" i="1"/>
  <c r="K1840" i="1"/>
  <c r="J1840" i="1"/>
  <c r="I1840" i="1"/>
  <c r="H1840" i="1"/>
  <c r="G1840" i="1"/>
  <c r="O1839" i="1"/>
  <c r="AE1839" i="1" s="1"/>
  <c r="AI1839" i="1" s="1"/>
  <c r="AU1839" i="1" s="1"/>
  <c r="BA1839" i="1" s="1"/>
  <c r="BR1839" i="1" s="1"/>
  <c r="N1839" i="1"/>
  <c r="AD1839" i="1" s="1"/>
  <c r="AH1839" i="1" s="1"/>
  <c r="AT1839" i="1" s="1"/>
  <c r="AZ1839" i="1" s="1"/>
  <c r="BO1839" i="1" s="1"/>
  <c r="BQ1839" i="1" s="1"/>
  <c r="M1839" i="1"/>
  <c r="AC1839" i="1" s="1"/>
  <c r="AG1839" i="1" s="1"/>
  <c r="AS1839" i="1" s="1"/>
  <c r="AY1839" i="1" s="1"/>
  <c r="BL1839" i="1" s="1"/>
  <c r="BN1839" i="1" s="1"/>
  <c r="BS1838" i="1"/>
  <c r="BK1838" i="1"/>
  <c r="BJ1838" i="1"/>
  <c r="BI1838" i="1"/>
  <c r="BH1838" i="1"/>
  <c r="BG1838" i="1"/>
  <c r="BF1838" i="1"/>
  <c r="BE1838" i="1"/>
  <c r="BD1838" i="1"/>
  <c r="BC1838" i="1"/>
  <c r="BB1838" i="1"/>
  <c r="AX1838" i="1"/>
  <c r="AW1838" i="1"/>
  <c r="AV1838" i="1"/>
  <c r="AR1838" i="1"/>
  <c r="AQ1838" i="1"/>
  <c r="AP1838" i="1"/>
  <c r="AO1838" i="1"/>
  <c r="AN1838" i="1"/>
  <c r="AM1838" i="1"/>
  <c r="AL1838" i="1"/>
  <c r="AK1838" i="1"/>
  <c r="AJ1838" i="1"/>
  <c r="AF1838" i="1"/>
  <c r="AB1838" i="1"/>
  <c r="AA1838" i="1"/>
  <c r="Z1838" i="1"/>
  <c r="Y1838" i="1"/>
  <c r="X1838" i="1"/>
  <c r="W1838" i="1"/>
  <c r="V1838" i="1"/>
  <c r="U1838" i="1"/>
  <c r="T1838" i="1"/>
  <c r="S1838" i="1"/>
  <c r="R1838" i="1"/>
  <c r="Q1838" i="1"/>
  <c r="P1838" i="1"/>
  <c r="L1838" i="1"/>
  <c r="K1838" i="1"/>
  <c r="J1838" i="1"/>
  <c r="I1838" i="1"/>
  <c r="H1838" i="1"/>
  <c r="G1838" i="1"/>
  <c r="O1837" i="1"/>
  <c r="AE1837" i="1" s="1"/>
  <c r="AI1837" i="1" s="1"/>
  <c r="AU1837" i="1" s="1"/>
  <c r="BA1837" i="1" s="1"/>
  <c r="BR1837" i="1" s="1"/>
  <c r="N1837" i="1"/>
  <c r="AD1837" i="1" s="1"/>
  <c r="AH1837" i="1" s="1"/>
  <c r="AT1837" i="1" s="1"/>
  <c r="AZ1837" i="1" s="1"/>
  <c r="BO1837" i="1" s="1"/>
  <c r="BQ1837" i="1" s="1"/>
  <c r="M1837" i="1"/>
  <c r="AC1837" i="1" s="1"/>
  <c r="AG1837" i="1" s="1"/>
  <c r="AS1837" i="1" s="1"/>
  <c r="AY1837" i="1" s="1"/>
  <c r="BL1837" i="1" s="1"/>
  <c r="BN1837" i="1" s="1"/>
  <c r="BS1836" i="1"/>
  <c r="BK1836" i="1"/>
  <c r="BJ1836" i="1"/>
  <c r="BI1836" i="1"/>
  <c r="BH1836" i="1"/>
  <c r="BG1836" i="1"/>
  <c r="BF1836" i="1"/>
  <c r="BE1836" i="1"/>
  <c r="BD1836" i="1"/>
  <c r="BC1836" i="1"/>
  <c r="BB1836" i="1"/>
  <c r="AX1836" i="1"/>
  <c r="AW1836" i="1"/>
  <c r="AV1836" i="1"/>
  <c r="AR1836" i="1"/>
  <c r="AQ1836" i="1"/>
  <c r="AP1836" i="1"/>
  <c r="AO1836" i="1"/>
  <c r="AN1836" i="1"/>
  <c r="AM1836" i="1"/>
  <c r="AL1836" i="1"/>
  <c r="AK1836" i="1"/>
  <c r="AJ1836" i="1"/>
  <c r="AF1836" i="1"/>
  <c r="AB1836" i="1"/>
  <c r="AA1836" i="1"/>
  <c r="Z1836" i="1"/>
  <c r="Y1836" i="1"/>
  <c r="X1836" i="1"/>
  <c r="W1836" i="1"/>
  <c r="V1836" i="1"/>
  <c r="U1836" i="1"/>
  <c r="T1836" i="1"/>
  <c r="S1836" i="1"/>
  <c r="R1836" i="1"/>
  <c r="Q1836" i="1"/>
  <c r="P1836" i="1"/>
  <c r="L1836" i="1"/>
  <c r="K1836" i="1"/>
  <c r="J1836" i="1"/>
  <c r="I1836" i="1"/>
  <c r="H1836" i="1"/>
  <c r="G1836" i="1"/>
  <c r="O1835" i="1"/>
  <c r="AE1835" i="1" s="1"/>
  <c r="AI1835" i="1" s="1"/>
  <c r="AU1835" i="1" s="1"/>
  <c r="BA1835" i="1" s="1"/>
  <c r="BR1835" i="1" s="1"/>
  <c r="N1835" i="1"/>
  <c r="AD1835" i="1" s="1"/>
  <c r="AH1835" i="1" s="1"/>
  <c r="AT1835" i="1" s="1"/>
  <c r="AZ1835" i="1" s="1"/>
  <c r="BO1835" i="1" s="1"/>
  <c r="BQ1835" i="1" s="1"/>
  <c r="M1835" i="1"/>
  <c r="AC1835" i="1" s="1"/>
  <c r="AG1835" i="1" s="1"/>
  <c r="AS1835" i="1" s="1"/>
  <c r="AY1835" i="1" s="1"/>
  <c r="BL1835" i="1" s="1"/>
  <c r="BN1835" i="1" s="1"/>
  <c r="BS1834" i="1"/>
  <c r="BK1834" i="1"/>
  <c r="BJ1834" i="1"/>
  <c r="BI1834" i="1"/>
  <c r="BH1834" i="1"/>
  <c r="BG1834" i="1"/>
  <c r="BF1834" i="1"/>
  <c r="BE1834" i="1"/>
  <c r="BD1834" i="1"/>
  <c r="BC1834" i="1"/>
  <c r="BB1834" i="1"/>
  <c r="AX1834" i="1"/>
  <c r="AW1834" i="1"/>
  <c r="AV1834" i="1"/>
  <c r="AR1834" i="1"/>
  <c r="AQ1834" i="1"/>
  <c r="AP1834" i="1"/>
  <c r="AO1834" i="1"/>
  <c r="AN1834" i="1"/>
  <c r="AM1834" i="1"/>
  <c r="AL1834" i="1"/>
  <c r="AK1834" i="1"/>
  <c r="AJ1834" i="1"/>
  <c r="AF1834" i="1"/>
  <c r="AB1834" i="1"/>
  <c r="AA1834" i="1"/>
  <c r="Z1834" i="1"/>
  <c r="Y1834" i="1"/>
  <c r="X1834" i="1"/>
  <c r="W1834" i="1"/>
  <c r="V1834" i="1"/>
  <c r="U1834" i="1"/>
  <c r="T1834" i="1"/>
  <c r="S1834" i="1"/>
  <c r="R1834" i="1"/>
  <c r="Q1834" i="1"/>
  <c r="P1834" i="1"/>
  <c r="L1834" i="1"/>
  <c r="K1834" i="1"/>
  <c r="J1834" i="1"/>
  <c r="I1834" i="1"/>
  <c r="H1834" i="1"/>
  <c r="G1834" i="1"/>
  <c r="O1833" i="1"/>
  <c r="AE1833" i="1" s="1"/>
  <c r="AI1833" i="1" s="1"/>
  <c r="AU1833" i="1" s="1"/>
  <c r="BA1833" i="1" s="1"/>
  <c r="BR1833" i="1" s="1"/>
  <c r="N1833" i="1"/>
  <c r="AD1833" i="1" s="1"/>
  <c r="AH1833" i="1" s="1"/>
  <c r="AT1833" i="1" s="1"/>
  <c r="AZ1833" i="1" s="1"/>
  <c r="BO1833" i="1" s="1"/>
  <c r="BQ1833" i="1" s="1"/>
  <c r="M1833" i="1"/>
  <c r="AC1833" i="1" s="1"/>
  <c r="AG1833" i="1" s="1"/>
  <c r="AS1833" i="1" s="1"/>
  <c r="AY1833" i="1" s="1"/>
  <c r="BL1833" i="1" s="1"/>
  <c r="BN1833" i="1" s="1"/>
  <c r="BS1832" i="1"/>
  <c r="BK1832" i="1"/>
  <c r="BJ1832" i="1"/>
  <c r="BI1832" i="1"/>
  <c r="BH1832" i="1"/>
  <c r="BG1832" i="1"/>
  <c r="BF1832" i="1"/>
  <c r="BE1832" i="1"/>
  <c r="BD1832" i="1"/>
  <c r="BC1832" i="1"/>
  <c r="BB1832" i="1"/>
  <c r="AX1832" i="1"/>
  <c r="AW1832" i="1"/>
  <c r="AV1832" i="1"/>
  <c r="AR1832" i="1"/>
  <c r="AQ1832" i="1"/>
  <c r="AP1832" i="1"/>
  <c r="AO1832" i="1"/>
  <c r="AN1832" i="1"/>
  <c r="AM1832" i="1"/>
  <c r="AL1832" i="1"/>
  <c r="AK1832" i="1"/>
  <c r="AJ1832" i="1"/>
  <c r="AF1832" i="1"/>
  <c r="AB1832" i="1"/>
  <c r="AA1832" i="1"/>
  <c r="Z1832" i="1"/>
  <c r="Y1832" i="1"/>
  <c r="X1832" i="1"/>
  <c r="W1832" i="1"/>
  <c r="V1832" i="1"/>
  <c r="U1832" i="1"/>
  <c r="T1832" i="1"/>
  <c r="S1832" i="1"/>
  <c r="R1832" i="1"/>
  <c r="Q1832" i="1"/>
  <c r="P1832" i="1"/>
  <c r="L1832" i="1"/>
  <c r="K1832" i="1"/>
  <c r="J1832" i="1"/>
  <c r="I1832" i="1"/>
  <c r="H1832" i="1"/>
  <c r="G1832" i="1"/>
  <c r="O1831" i="1"/>
  <c r="AE1831" i="1" s="1"/>
  <c r="AI1831" i="1" s="1"/>
  <c r="AU1831" i="1" s="1"/>
  <c r="BA1831" i="1" s="1"/>
  <c r="BR1831" i="1" s="1"/>
  <c r="N1831" i="1"/>
  <c r="AD1831" i="1" s="1"/>
  <c r="AH1831" i="1" s="1"/>
  <c r="AT1831" i="1" s="1"/>
  <c r="AZ1831" i="1" s="1"/>
  <c r="BO1831" i="1" s="1"/>
  <c r="BQ1831" i="1" s="1"/>
  <c r="M1831" i="1"/>
  <c r="AC1831" i="1" s="1"/>
  <c r="AG1831" i="1" s="1"/>
  <c r="AS1831" i="1" s="1"/>
  <c r="AY1831" i="1" s="1"/>
  <c r="BL1831" i="1" s="1"/>
  <c r="BN1831" i="1" s="1"/>
  <c r="BS1830" i="1"/>
  <c r="BK1830" i="1"/>
  <c r="BJ1830" i="1"/>
  <c r="BI1830" i="1"/>
  <c r="BH1830" i="1"/>
  <c r="BG1830" i="1"/>
  <c r="BF1830" i="1"/>
  <c r="BE1830" i="1"/>
  <c r="BD1830" i="1"/>
  <c r="BC1830" i="1"/>
  <c r="BB1830" i="1"/>
  <c r="AX1830" i="1"/>
  <c r="AW1830" i="1"/>
  <c r="AV1830" i="1"/>
  <c r="AR1830" i="1"/>
  <c r="AQ1830" i="1"/>
  <c r="AP1830" i="1"/>
  <c r="AO1830" i="1"/>
  <c r="AN1830" i="1"/>
  <c r="AM1830" i="1"/>
  <c r="AL1830" i="1"/>
  <c r="AK1830" i="1"/>
  <c r="AJ1830" i="1"/>
  <c r="AF1830" i="1"/>
  <c r="AB1830" i="1"/>
  <c r="AA1830" i="1"/>
  <c r="Z1830" i="1"/>
  <c r="Y1830" i="1"/>
  <c r="X1830" i="1"/>
  <c r="W1830" i="1"/>
  <c r="V1830" i="1"/>
  <c r="U1830" i="1"/>
  <c r="T1830" i="1"/>
  <c r="S1830" i="1"/>
  <c r="R1830" i="1"/>
  <c r="Q1830" i="1"/>
  <c r="P1830" i="1"/>
  <c r="L1830" i="1"/>
  <c r="K1830" i="1"/>
  <c r="J1830" i="1"/>
  <c r="I1830" i="1"/>
  <c r="H1830" i="1"/>
  <c r="G1830" i="1"/>
  <c r="O1829" i="1"/>
  <c r="AE1829" i="1" s="1"/>
  <c r="AI1829" i="1" s="1"/>
  <c r="AU1829" i="1" s="1"/>
  <c r="BA1829" i="1" s="1"/>
  <c r="BR1829" i="1" s="1"/>
  <c r="N1829" i="1"/>
  <c r="AD1829" i="1" s="1"/>
  <c r="AH1829" i="1" s="1"/>
  <c r="AT1829" i="1" s="1"/>
  <c r="AZ1829" i="1" s="1"/>
  <c r="BO1829" i="1" s="1"/>
  <c r="BQ1829" i="1" s="1"/>
  <c r="M1829" i="1"/>
  <c r="AC1829" i="1" s="1"/>
  <c r="AG1829" i="1" s="1"/>
  <c r="AS1829" i="1" s="1"/>
  <c r="AY1829" i="1" s="1"/>
  <c r="BL1829" i="1" s="1"/>
  <c r="BN1829" i="1" s="1"/>
  <c r="BS1828" i="1"/>
  <c r="BK1828" i="1"/>
  <c r="BJ1828" i="1"/>
  <c r="BI1828" i="1"/>
  <c r="BH1828" i="1"/>
  <c r="BG1828" i="1"/>
  <c r="BF1828" i="1"/>
  <c r="BE1828" i="1"/>
  <c r="BD1828" i="1"/>
  <c r="BC1828" i="1"/>
  <c r="BB1828" i="1"/>
  <c r="AX1828" i="1"/>
  <c r="AW1828" i="1"/>
  <c r="AV1828" i="1"/>
  <c r="AR1828" i="1"/>
  <c r="AQ1828" i="1"/>
  <c r="AP1828" i="1"/>
  <c r="AO1828" i="1"/>
  <c r="AN1828" i="1"/>
  <c r="AM1828" i="1"/>
  <c r="AL1828" i="1"/>
  <c r="AK1828" i="1"/>
  <c r="AJ1828" i="1"/>
  <c r="AF1828" i="1"/>
  <c r="AB1828" i="1"/>
  <c r="AA1828" i="1"/>
  <c r="Z1828" i="1"/>
  <c r="Y1828" i="1"/>
  <c r="X1828" i="1"/>
  <c r="W1828" i="1"/>
  <c r="V1828" i="1"/>
  <c r="U1828" i="1"/>
  <c r="T1828" i="1"/>
  <c r="S1828" i="1"/>
  <c r="R1828" i="1"/>
  <c r="Q1828" i="1"/>
  <c r="P1828" i="1"/>
  <c r="L1828" i="1"/>
  <c r="K1828" i="1"/>
  <c r="J1828" i="1"/>
  <c r="I1828" i="1"/>
  <c r="H1828" i="1"/>
  <c r="G1828" i="1"/>
  <c r="O1827" i="1"/>
  <c r="AE1827" i="1" s="1"/>
  <c r="AI1827" i="1" s="1"/>
  <c r="AU1827" i="1" s="1"/>
  <c r="BA1827" i="1" s="1"/>
  <c r="BR1827" i="1" s="1"/>
  <c r="N1827" i="1"/>
  <c r="AD1827" i="1" s="1"/>
  <c r="AH1827" i="1" s="1"/>
  <c r="AT1827" i="1" s="1"/>
  <c r="AZ1827" i="1" s="1"/>
  <c r="BO1827" i="1" s="1"/>
  <c r="BQ1827" i="1" s="1"/>
  <c r="M1827" i="1"/>
  <c r="AC1827" i="1" s="1"/>
  <c r="AG1827" i="1" s="1"/>
  <c r="AS1827" i="1" s="1"/>
  <c r="AY1827" i="1" s="1"/>
  <c r="BL1827" i="1" s="1"/>
  <c r="BN1827" i="1" s="1"/>
  <c r="BS1826" i="1"/>
  <c r="BK1826" i="1"/>
  <c r="BJ1826" i="1"/>
  <c r="BI1826" i="1"/>
  <c r="BH1826" i="1"/>
  <c r="BG1826" i="1"/>
  <c r="BF1826" i="1"/>
  <c r="BE1826" i="1"/>
  <c r="BD1826" i="1"/>
  <c r="BC1826" i="1"/>
  <c r="BB1826" i="1"/>
  <c r="AX1826" i="1"/>
  <c r="AW1826" i="1"/>
  <c r="AV1826" i="1"/>
  <c r="AR1826" i="1"/>
  <c r="AQ1826" i="1"/>
  <c r="AP1826" i="1"/>
  <c r="AO1826" i="1"/>
  <c r="AN1826" i="1"/>
  <c r="AM1826" i="1"/>
  <c r="AL1826" i="1"/>
  <c r="AK1826" i="1"/>
  <c r="AJ1826" i="1"/>
  <c r="AF1826" i="1"/>
  <c r="AB1826" i="1"/>
  <c r="AA1826" i="1"/>
  <c r="Z1826" i="1"/>
  <c r="Y1826" i="1"/>
  <c r="X1826" i="1"/>
  <c r="W1826" i="1"/>
  <c r="V1826" i="1"/>
  <c r="U1826" i="1"/>
  <c r="T1826" i="1"/>
  <c r="S1826" i="1"/>
  <c r="R1826" i="1"/>
  <c r="Q1826" i="1"/>
  <c r="P1826" i="1"/>
  <c r="L1826" i="1"/>
  <c r="K1826" i="1"/>
  <c r="J1826" i="1"/>
  <c r="I1826" i="1"/>
  <c r="H1826" i="1"/>
  <c r="G1826" i="1"/>
  <c r="O1825" i="1"/>
  <c r="AE1825" i="1" s="1"/>
  <c r="AI1825" i="1" s="1"/>
  <c r="AU1825" i="1" s="1"/>
  <c r="BA1825" i="1" s="1"/>
  <c r="BR1825" i="1" s="1"/>
  <c r="N1825" i="1"/>
  <c r="AD1825" i="1" s="1"/>
  <c r="AH1825" i="1" s="1"/>
  <c r="AT1825" i="1" s="1"/>
  <c r="AZ1825" i="1" s="1"/>
  <c r="BO1825" i="1" s="1"/>
  <c r="BQ1825" i="1" s="1"/>
  <c r="M1825" i="1"/>
  <c r="AC1825" i="1" s="1"/>
  <c r="AG1825" i="1" s="1"/>
  <c r="AS1825" i="1" s="1"/>
  <c r="AY1825" i="1" s="1"/>
  <c r="BL1825" i="1" s="1"/>
  <c r="BN1825" i="1" s="1"/>
  <c r="BS1824" i="1"/>
  <c r="BK1824" i="1"/>
  <c r="BJ1824" i="1"/>
  <c r="BI1824" i="1"/>
  <c r="BH1824" i="1"/>
  <c r="BG1824" i="1"/>
  <c r="BF1824" i="1"/>
  <c r="BE1824" i="1"/>
  <c r="BD1824" i="1"/>
  <c r="BC1824" i="1"/>
  <c r="BB1824" i="1"/>
  <c r="AX1824" i="1"/>
  <c r="AW1824" i="1"/>
  <c r="AV1824" i="1"/>
  <c r="AR1824" i="1"/>
  <c r="AQ1824" i="1"/>
  <c r="AP1824" i="1"/>
  <c r="AO1824" i="1"/>
  <c r="AN1824" i="1"/>
  <c r="AM1824" i="1"/>
  <c r="AL1824" i="1"/>
  <c r="AK1824" i="1"/>
  <c r="AJ1824" i="1"/>
  <c r="AF1824" i="1"/>
  <c r="AB1824" i="1"/>
  <c r="AA1824" i="1"/>
  <c r="Z1824" i="1"/>
  <c r="Y1824" i="1"/>
  <c r="X1824" i="1"/>
  <c r="W1824" i="1"/>
  <c r="V1824" i="1"/>
  <c r="U1824" i="1"/>
  <c r="T1824" i="1"/>
  <c r="S1824" i="1"/>
  <c r="R1824" i="1"/>
  <c r="Q1824" i="1"/>
  <c r="P1824" i="1"/>
  <c r="L1824" i="1"/>
  <c r="K1824" i="1"/>
  <c r="J1824" i="1"/>
  <c r="I1824" i="1"/>
  <c r="H1824" i="1"/>
  <c r="G1824" i="1"/>
  <c r="O1823" i="1"/>
  <c r="AE1823" i="1" s="1"/>
  <c r="AI1823" i="1" s="1"/>
  <c r="AU1823" i="1" s="1"/>
  <c r="BA1823" i="1" s="1"/>
  <c r="BR1823" i="1" s="1"/>
  <c r="N1823" i="1"/>
  <c r="AD1823" i="1" s="1"/>
  <c r="AH1823" i="1" s="1"/>
  <c r="AT1823" i="1" s="1"/>
  <c r="AZ1823" i="1" s="1"/>
  <c r="BO1823" i="1" s="1"/>
  <c r="BQ1823" i="1" s="1"/>
  <c r="M1823" i="1"/>
  <c r="AC1823" i="1" s="1"/>
  <c r="AG1823" i="1" s="1"/>
  <c r="AS1823" i="1" s="1"/>
  <c r="AY1823" i="1" s="1"/>
  <c r="BL1823" i="1" s="1"/>
  <c r="BN1823" i="1" s="1"/>
  <c r="BS1822" i="1"/>
  <c r="BK1822" i="1"/>
  <c r="BJ1822" i="1"/>
  <c r="BI1822" i="1"/>
  <c r="BH1822" i="1"/>
  <c r="BG1822" i="1"/>
  <c r="BF1822" i="1"/>
  <c r="BE1822" i="1"/>
  <c r="BD1822" i="1"/>
  <c r="BC1822" i="1"/>
  <c r="BB1822" i="1"/>
  <c r="AX1822" i="1"/>
  <c r="AW1822" i="1"/>
  <c r="AV1822" i="1"/>
  <c r="AR1822" i="1"/>
  <c r="AQ1822" i="1"/>
  <c r="AP1822" i="1"/>
  <c r="AO1822" i="1"/>
  <c r="AN1822" i="1"/>
  <c r="AM1822" i="1"/>
  <c r="AL1822" i="1"/>
  <c r="AK1822" i="1"/>
  <c r="AJ1822" i="1"/>
  <c r="AF1822" i="1"/>
  <c r="AB1822" i="1"/>
  <c r="AA1822" i="1"/>
  <c r="Z1822" i="1"/>
  <c r="Y1822" i="1"/>
  <c r="X1822" i="1"/>
  <c r="W1822" i="1"/>
  <c r="V1822" i="1"/>
  <c r="U1822" i="1"/>
  <c r="T1822" i="1"/>
  <c r="S1822" i="1"/>
  <c r="R1822" i="1"/>
  <c r="Q1822" i="1"/>
  <c r="P1822" i="1"/>
  <c r="L1822" i="1"/>
  <c r="K1822" i="1"/>
  <c r="J1822" i="1"/>
  <c r="I1822" i="1"/>
  <c r="H1822" i="1"/>
  <c r="G1822" i="1"/>
  <c r="O1821" i="1"/>
  <c r="AE1821" i="1" s="1"/>
  <c r="AI1821" i="1" s="1"/>
  <c r="AU1821" i="1" s="1"/>
  <c r="BA1821" i="1" s="1"/>
  <c r="BR1821" i="1" s="1"/>
  <c r="N1821" i="1"/>
  <c r="AD1821" i="1" s="1"/>
  <c r="AH1821" i="1" s="1"/>
  <c r="AT1821" i="1" s="1"/>
  <c r="AZ1821" i="1" s="1"/>
  <c r="BO1821" i="1" s="1"/>
  <c r="BQ1821" i="1" s="1"/>
  <c r="M1821" i="1"/>
  <c r="AC1821" i="1" s="1"/>
  <c r="AG1821" i="1" s="1"/>
  <c r="AS1821" i="1" s="1"/>
  <c r="AY1821" i="1" s="1"/>
  <c r="BL1821" i="1" s="1"/>
  <c r="BN1821" i="1" s="1"/>
  <c r="BS1820" i="1"/>
  <c r="BK1820" i="1"/>
  <c r="BJ1820" i="1"/>
  <c r="BI1820" i="1"/>
  <c r="BH1820" i="1"/>
  <c r="BG1820" i="1"/>
  <c r="BF1820" i="1"/>
  <c r="BE1820" i="1"/>
  <c r="BD1820" i="1"/>
  <c r="BC1820" i="1"/>
  <c r="BB1820" i="1"/>
  <c r="AX1820" i="1"/>
  <c r="AW1820" i="1"/>
  <c r="AV1820" i="1"/>
  <c r="AR1820" i="1"/>
  <c r="AQ1820" i="1"/>
  <c r="AP1820" i="1"/>
  <c r="AO1820" i="1"/>
  <c r="AN1820" i="1"/>
  <c r="AM1820" i="1"/>
  <c r="AL1820" i="1"/>
  <c r="AK1820" i="1"/>
  <c r="AJ1820" i="1"/>
  <c r="AF1820" i="1"/>
  <c r="AB1820" i="1"/>
  <c r="AA1820" i="1"/>
  <c r="Z1820" i="1"/>
  <c r="Y1820" i="1"/>
  <c r="X1820" i="1"/>
  <c r="W1820" i="1"/>
  <c r="V1820" i="1"/>
  <c r="U1820" i="1"/>
  <c r="T1820" i="1"/>
  <c r="S1820" i="1"/>
  <c r="R1820" i="1"/>
  <c r="Q1820" i="1"/>
  <c r="P1820" i="1"/>
  <c r="L1820" i="1"/>
  <c r="K1820" i="1"/>
  <c r="J1820" i="1"/>
  <c r="I1820" i="1"/>
  <c r="H1820" i="1"/>
  <c r="G1820" i="1"/>
  <c r="O1819" i="1"/>
  <c r="AE1819" i="1" s="1"/>
  <c r="AI1819" i="1" s="1"/>
  <c r="AU1819" i="1" s="1"/>
  <c r="BA1819" i="1" s="1"/>
  <c r="BR1819" i="1" s="1"/>
  <c r="N1819" i="1"/>
  <c r="AD1819" i="1" s="1"/>
  <c r="AH1819" i="1" s="1"/>
  <c r="AT1819" i="1" s="1"/>
  <c r="AZ1819" i="1" s="1"/>
  <c r="BO1819" i="1" s="1"/>
  <c r="BQ1819" i="1" s="1"/>
  <c r="M1819" i="1"/>
  <c r="AC1819" i="1" s="1"/>
  <c r="AG1819" i="1" s="1"/>
  <c r="AS1819" i="1" s="1"/>
  <c r="AY1819" i="1" s="1"/>
  <c r="BL1819" i="1" s="1"/>
  <c r="BN1819" i="1" s="1"/>
  <c r="BS1818" i="1"/>
  <c r="BK1818" i="1"/>
  <c r="BJ1818" i="1"/>
  <c r="BI1818" i="1"/>
  <c r="BH1818" i="1"/>
  <c r="BG1818" i="1"/>
  <c r="BF1818" i="1"/>
  <c r="BE1818" i="1"/>
  <c r="BD1818" i="1"/>
  <c r="BC1818" i="1"/>
  <c r="BB1818" i="1"/>
  <c r="AX1818" i="1"/>
  <c r="AW1818" i="1"/>
  <c r="AV1818" i="1"/>
  <c r="AR1818" i="1"/>
  <c r="AQ1818" i="1"/>
  <c r="AP1818" i="1"/>
  <c r="AO1818" i="1"/>
  <c r="AN1818" i="1"/>
  <c r="AM1818" i="1"/>
  <c r="AL1818" i="1"/>
  <c r="AK1818" i="1"/>
  <c r="AJ1818" i="1"/>
  <c r="AF1818" i="1"/>
  <c r="AB1818" i="1"/>
  <c r="AA1818" i="1"/>
  <c r="Z1818" i="1"/>
  <c r="Y1818" i="1"/>
  <c r="X1818" i="1"/>
  <c r="W1818" i="1"/>
  <c r="V1818" i="1"/>
  <c r="U1818" i="1"/>
  <c r="T1818" i="1"/>
  <c r="S1818" i="1"/>
  <c r="R1818" i="1"/>
  <c r="Q1818" i="1"/>
  <c r="P1818" i="1"/>
  <c r="L1818" i="1"/>
  <c r="K1818" i="1"/>
  <c r="J1818" i="1"/>
  <c r="I1818" i="1"/>
  <c r="H1818" i="1"/>
  <c r="G1818" i="1"/>
  <c r="O1817" i="1"/>
  <c r="AE1817" i="1" s="1"/>
  <c r="AI1817" i="1" s="1"/>
  <c r="AU1817" i="1" s="1"/>
  <c r="BA1817" i="1" s="1"/>
  <c r="BR1817" i="1" s="1"/>
  <c r="N1817" i="1"/>
  <c r="AD1817" i="1" s="1"/>
  <c r="AH1817" i="1" s="1"/>
  <c r="AT1817" i="1" s="1"/>
  <c r="AZ1817" i="1" s="1"/>
  <c r="BO1817" i="1" s="1"/>
  <c r="BQ1817" i="1" s="1"/>
  <c r="M1817" i="1"/>
  <c r="AC1817" i="1" s="1"/>
  <c r="AG1817" i="1" s="1"/>
  <c r="AS1817" i="1" s="1"/>
  <c r="AY1817" i="1" s="1"/>
  <c r="BL1817" i="1" s="1"/>
  <c r="BN1817" i="1" s="1"/>
  <c r="BS1816" i="1"/>
  <c r="BK1816" i="1"/>
  <c r="BJ1816" i="1"/>
  <c r="BI1816" i="1"/>
  <c r="BH1816" i="1"/>
  <c r="BG1816" i="1"/>
  <c r="BF1816" i="1"/>
  <c r="BE1816" i="1"/>
  <c r="BD1816" i="1"/>
  <c r="BC1816" i="1"/>
  <c r="BB1816" i="1"/>
  <c r="AX1816" i="1"/>
  <c r="AW1816" i="1"/>
  <c r="AV1816" i="1"/>
  <c r="AR1816" i="1"/>
  <c r="AQ1816" i="1"/>
  <c r="AP1816" i="1"/>
  <c r="AO1816" i="1"/>
  <c r="AN1816" i="1"/>
  <c r="AM1816" i="1"/>
  <c r="AL1816" i="1"/>
  <c r="AK1816" i="1"/>
  <c r="AJ1816" i="1"/>
  <c r="AF1816" i="1"/>
  <c r="AB1816" i="1"/>
  <c r="AA1816" i="1"/>
  <c r="Z1816" i="1"/>
  <c r="Y1816" i="1"/>
  <c r="X1816" i="1"/>
  <c r="W1816" i="1"/>
  <c r="V1816" i="1"/>
  <c r="U1816" i="1"/>
  <c r="T1816" i="1"/>
  <c r="S1816" i="1"/>
  <c r="R1816" i="1"/>
  <c r="Q1816" i="1"/>
  <c r="P1816" i="1"/>
  <c r="L1816" i="1"/>
  <c r="K1816" i="1"/>
  <c r="J1816" i="1"/>
  <c r="I1816" i="1"/>
  <c r="H1816" i="1"/>
  <c r="G1816" i="1"/>
  <c r="O1815" i="1"/>
  <c r="AE1815" i="1" s="1"/>
  <c r="AI1815" i="1" s="1"/>
  <c r="AU1815" i="1" s="1"/>
  <c r="BA1815" i="1" s="1"/>
  <c r="BR1815" i="1" s="1"/>
  <c r="N1815" i="1"/>
  <c r="AD1815" i="1" s="1"/>
  <c r="AH1815" i="1" s="1"/>
  <c r="AT1815" i="1" s="1"/>
  <c r="AZ1815" i="1" s="1"/>
  <c r="BO1815" i="1" s="1"/>
  <c r="BQ1815" i="1" s="1"/>
  <c r="M1815" i="1"/>
  <c r="AC1815" i="1" s="1"/>
  <c r="AG1815" i="1" s="1"/>
  <c r="AS1815" i="1" s="1"/>
  <c r="AY1815" i="1" s="1"/>
  <c r="BL1815" i="1" s="1"/>
  <c r="BN1815" i="1" s="1"/>
  <c r="BS1814" i="1"/>
  <c r="BK1814" i="1"/>
  <c r="BJ1814" i="1"/>
  <c r="BI1814" i="1"/>
  <c r="BH1814" i="1"/>
  <c r="BG1814" i="1"/>
  <c r="BF1814" i="1"/>
  <c r="BE1814" i="1"/>
  <c r="BD1814" i="1"/>
  <c r="BC1814" i="1"/>
  <c r="BB1814" i="1"/>
  <c r="AX1814" i="1"/>
  <c r="AW1814" i="1"/>
  <c r="AV1814" i="1"/>
  <c r="AR1814" i="1"/>
  <c r="AQ1814" i="1"/>
  <c r="AP1814" i="1"/>
  <c r="AO1814" i="1"/>
  <c r="AN1814" i="1"/>
  <c r="AM1814" i="1"/>
  <c r="AL1814" i="1"/>
  <c r="AK1814" i="1"/>
  <c r="AJ1814" i="1"/>
  <c r="AF1814" i="1"/>
  <c r="AB1814" i="1"/>
  <c r="AA1814" i="1"/>
  <c r="Z1814" i="1"/>
  <c r="Y1814" i="1"/>
  <c r="X1814" i="1"/>
  <c r="W1814" i="1"/>
  <c r="V1814" i="1"/>
  <c r="U1814" i="1"/>
  <c r="T1814" i="1"/>
  <c r="S1814" i="1"/>
  <c r="R1814" i="1"/>
  <c r="Q1814" i="1"/>
  <c r="P1814" i="1"/>
  <c r="L1814" i="1"/>
  <c r="K1814" i="1"/>
  <c r="J1814" i="1"/>
  <c r="I1814" i="1"/>
  <c r="H1814" i="1"/>
  <c r="G1814" i="1"/>
  <c r="O1813" i="1"/>
  <c r="AE1813" i="1" s="1"/>
  <c r="AI1813" i="1" s="1"/>
  <c r="AU1813" i="1" s="1"/>
  <c r="BA1813" i="1" s="1"/>
  <c r="BR1813" i="1" s="1"/>
  <c r="N1813" i="1"/>
  <c r="AD1813" i="1" s="1"/>
  <c r="AH1813" i="1" s="1"/>
  <c r="AT1813" i="1" s="1"/>
  <c r="AZ1813" i="1" s="1"/>
  <c r="BO1813" i="1" s="1"/>
  <c r="BQ1813" i="1" s="1"/>
  <c r="M1813" i="1"/>
  <c r="AC1813" i="1" s="1"/>
  <c r="AG1813" i="1" s="1"/>
  <c r="AS1813" i="1" s="1"/>
  <c r="AY1813" i="1" s="1"/>
  <c r="BL1813" i="1" s="1"/>
  <c r="BN1813" i="1" s="1"/>
  <c r="BS1812" i="1"/>
  <c r="BK1812" i="1"/>
  <c r="BJ1812" i="1"/>
  <c r="BI1812" i="1"/>
  <c r="BH1812" i="1"/>
  <c r="BG1812" i="1"/>
  <c r="BF1812" i="1"/>
  <c r="BE1812" i="1"/>
  <c r="BD1812" i="1"/>
  <c r="BC1812" i="1"/>
  <c r="BB1812" i="1"/>
  <c r="AX1812" i="1"/>
  <c r="AW1812" i="1"/>
  <c r="AV1812" i="1"/>
  <c r="AR1812" i="1"/>
  <c r="AQ1812" i="1"/>
  <c r="AP1812" i="1"/>
  <c r="AO1812" i="1"/>
  <c r="AN1812" i="1"/>
  <c r="AM1812" i="1"/>
  <c r="AL1812" i="1"/>
  <c r="AK1812" i="1"/>
  <c r="AJ1812" i="1"/>
  <c r="AF1812" i="1"/>
  <c r="AB1812" i="1"/>
  <c r="AA1812" i="1"/>
  <c r="Z1812" i="1"/>
  <c r="Y1812" i="1"/>
  <c r="X1812" i="1"/>
  <c r="W1812" i="1"/>
  <c r="V1812" i="1"/>
  <c r="U1812" i="1"/>
  <c r="T1812" i="1"/>
  <c r="S1812" i="1"/>
  <c r="R1812" i="1"/>
  <c r="Q1812" i="1"/>
  <c r="P1812" i="1"/>
  <c r="L1812" i="1"/>
  <c r="K1812" i="1"/>
  <c r="J1812" i="1"/>
  <c r="I1812" i="1"/>
  <c r="H1812" i="1"/>
  <c r="G1812" i="1"/>
  <c r="O1811" i="1"/>
  <c r="AE1811" i="1" s="1"/>
  <c r="AI1811" i="1" s="1"/>
  <c r="AU1811" i="1" s="1"/>
  <c r="BA1811" i="1" s="1"/>
  <c r="BR1811" i="1" s="1"/>
  <c r="N1811" i="1"/>
  <c r="AD1811" i="1" s="1"/>
  <c r="AH1811" i="1" s="1"/>
  <c r="AT1811" i="1" s="1"/>
  <c r="AZ1811" i="1" s="1"/>
  <c r="BO1811" i="1" s="1"/>
  <c r="BQ1811" i="1" s="1"/>
  <c r="M1811" i="1"/>
  <c r="AC1811" i="1" s="1"/>
  <c r="AG1811" i="1" s="1"/>
  <c r="AS1811" i="1" s="1"/>
  <c r="AY1811" i="1" s="1"/>
  <c r="BL1811" i="1" s="1"/>
  <c r="BN1811" i="1" s="1"/>
  <c r="BS1810" i="1"/>
  <c r="BK1810" i="1"/>
  <c r="BJ1810" i="1"/>
  <c r="BI1810" i="1"/>
  <c r="BH1810" i="1"/>
  <c r="BG1810" i="1"/>
  <c r="BF1810" i="1"/>
  <c r="BE1810" i="1"/>
  <c r="BD1810" i="1"/>
  <c r="BC1810" i="1"/>
  <c r="BB1810" i="1"/>
  <c r="AX1810" i="1"/>
  <c r="AW1810" i="1"/>
  <c r="AV1810" i="1"/>
  <c r="AR1810" i="1"/>
  <c r="AQ1810" i="1"/>
  <c r="AP1810" i="1"/>
  <c r="AO1810" i="1"/>
  <c r="AN1810" i="1"/>
  <c r="AM1810" i="1"/>
  <c r="AL1810" i="1"/>
  <c r="AK1810" i="1"/>
  <c r="AJ1810" i="1"/>
  <c r="AF1810" i="1"/>
  <c r="AB1810" i="1"/>
  <c r="AA1810" i="1"/>
  <c r="Z1810" i="1"/>
  <c r="Y1810" i="1"/>
  <c r="X1810" i="1"/>
  <c r="W1810" i="1"/>
  <c r="V1810" i="1"/>
  <c r="U1810" i="1"/>
  <c r="T1810" i="1"/>
  <c r="S1810" i="1"/>
  <c r="R1810" i="1"/>
  <c r="Q1810" i="1"/>
  <c r="P1810" i="1"/>
  <c r="L1810" i="1"/>
  <c r="K1810" i="1"/>
  <c r="J1810" i="1"/>
  <c r="I1810" i="1"/>
  <c r="H1810" i="1"/>
  <c r="G1810" i="1"/>
  <c r="O1809" i="1"/>
  <c r="AE1809" i="1" s="1"/>
  <c r="AI1809" i="1" s="1"/>
  <c r="AU1809" i="1" s="1"/>
  <c r="BA1809" i="1" s="1"/>
  <c r="BR1809" i="1" s="1"/>
  <c r="N1809" i="1"/>
  <c r="AD1809" i="1" s="1"/>
  <c r="AH1809" i="1" s="1"/>
  <c r="AT1809" i="1" s="1"/>
  <c r="AZ1809" i="1" s="1"/>
  <c r="BO1809" i="1" s="1"/>
  <c r="BQ1809" i="1" s="1"/>
  <c r="M1809" i="1"/>
  <c r="AC1809" i="1" s="1"/>
  <c r="AG1809" i="1" s="1"/>
  <c r="AS1809" i="1" s="1"/>
  <c r="AY1809" i="1" s="1"/>
  <c r="BL1809" i="1" s="1"/>
  <c r="BN1809" i="1" s="1"/>
  <c r="BS1808" i="1"/>
  <c r="BK1808" i="1"/>
  <c r="BJ1808" i="1"/>
  <c r="BI1808" i="1"/>
  <c r="BH1808" i="1"/>
  <c r="BG1808" i="1"/>
  <c r="BF1808" i="1"/>
  <c r="BE1808" i="1"/>
  <c r="BD1808" i="1"/>
  <c r="BC1808" i="1"/>
  <c r="BB1808" i="1"/>
  <c r="AX1808" i="1"/>
  <c r="AW1808" i="1"/>
  <c r="AV1808" i="1"/>
  <c r="AR1808" i="1"/>
  <c r="AQ1808" i="1"/>
  <c r="AP1808" i="1"/>
  <c r="AO1808" i="1"/>
  <c r="AN1808" i="1"/>
  <c r="AM1808" i="1"/>
  <c r="AL1808" i="1"/>
  <c r="AK1808" i="1"/>
  <c r="AJ1808" i="1"/>
  <c r="AF1808" i="1"/>
  <c r="AB1808" i="1"/>
  <c r="AA1808" i="1"/>
  <c r="Z1808" i="1"/>
  <c r="Y1808" i="1"/>
  <c r="X1808" i="1"/>
  <c r="W1808" i="1"/>
  <c r="V1808" i="1"/>
  <c r="U1808" i="1"/>
  <c r="T1808" i="1"/>
  <c r="S1808" i="1"/>
  <c r="R1808" i="1"/>
  <c r="Q1808" i="1"/>
  <c r="P1808" i="1"/>
  <c r="L1808" i="1"/>
  <c r="K1808" i="1"/>
  <c r="J1808" i="1"/>
  <c r="I1808" i="1"/>
  <c r="H1808" i="1"/>
  <c r="G1808" i="1"/>
  <c r="O1807" i="1"/>
  <c r="AE1807" i="1" s="1"/>
  <c r="AI1807" i="1" s="1"/>
  <c r="AU1807" i="1" s="1"/>
  <c r="BA1807" i="1" s="1"/>
  <c r="BR1807" i="1" s="1"/>
  <c r="N1807" i="1"/>
  <c r="AD1807" i="1" s="1"/>
  <c r="AH1807" i="1" s="1"/>
  <c r="AT1807" i="1" s="1"/>
  <c r="AZ1807" i="1" s="1"/>
  <c r="BO1807" i="1" s="1"/>
  <c r="BQ1807" i="1" s="1"/>
  <c r="M1807" i="1"/>
  <c r="AC1807" i="1" s="1"/>
  <c r="AG1807" i="1" s="1"/>
  <c r="AS1807" i="1" s="1"/>
  <c r="AY1807" i="1" s="1"/>
  <c r="BL1807" i="1" s="1"/>
  <c r="BN1807" i="1" s="1"/>
  <c r="BS1806" i="1"/>
  <c r="BK1806" i="1"/>
  <c r="BJ1806" i="1"/>
  <c r="BI1806" i="1"/>
  <c r="BH1806" i="1"/>
  <c r="BG1806" i="1"/>
  <c r="BF1806" i="1"/>
  <c r="BE1806" i="1"/>
  <c r="BD1806" i="1"/>
  <c r="BC1806" i="1"/>
  <c r="BB1806" i="1"/>
  <c r="AX1806" i="1"/>
  <c r="AW1806" i="1"/>
  <c r="AV1806" i="1"/>
  <c r="AR1806" i="1"/>
  <c r="AQ1806" i="1"/>
  <c r="AP1806" i="1"/>
  <c r="AO1806" i="1"/>
  <c r="AN1806" i="1"/>
  <c r="AM1806" i="1"/>
  <c r="AL1806" i="1"/>
  <c r="AK1806" i="1"/>
  <c r="AJ1806" i="1"/>
  <c r="AF1806" i="1"/>
  <c r="AB1806" i="1"/>
  <c r="AA1806" i="1"/>
  <c r="Z1806" i="1"/>
  <c r="Y1806" i="1"/>
  <c r="X1806" i="1"/>
  <c r="W1806" i="1"/>
  <c r="V1806" i="1"/>
  <c r="U1806" i="1"/>
  <c r="T1806" i="1"/>
  <c r="S1806" i="1"/>
  <c r="R1806" i="1"/>
  <c r="Q1806" i="1"/>
  <c r="P1806" i="1"/>
  <c r="L1806" i="1"/>
  <c r="K1806" i="1"/>
  <c r="J1806" i="1"/>
  <c r="I1806" i="1"/>
  <c r="H1806" i="1"/>
  <c r="G1806" i="1"/>
  <c r="O1805" i="1"/>
  <c r="AE1805" i="1" s="1"/>
  <c r="AI1805" i="1" s="1"/>
  <c r="AU1805" i="1" s="1"/>
  <c r="BA1805" i="1" s="1"/>
  <c r="BR1805" i="1" s="1"/>
  <c r="N1805" i="1"/>
  <c r="AD1805" i="1" s="1"/>
  <c r="AH1805" i="1" s="1"/>
  <c r="AT1805" i="1" s="1"/>
  <c r="AZ1805" i="1" s="1"/>
  <c r="BO1805" i="1" s="1"/>
  <c r="BQ1805" i="1" s="1"/>
  <c r="M1805" i="1"/>
  <c r="AC1805" i="1" s="1"/>
  <c r="AG1805" i="1" s="1"/>
  <c r="AS1805" i="1" s="1"/>
  <c r="AY1805" i="1" s="1"/>
  <c r="BL1805" i="1" s="1"/>
  <c r="BN1805" i="1" s="1"/>
  <c r="BS1804" i="1"/>
  <c r="BK1804" i="1"/>
  <c r="BJ1804" i="1"/>
  <c r="BI1804" i="1"/>
  <c r="BH1804" i="1"/>
  <c r="BG1804" i="1"/>
  <c r="BF1804" i="1"/>
  <c r="BE1804" i="1"/>
  <c r="BD1804" i="1"/>
  <c r="BC1804" i="1"/>
  <c r="BB1804" i="1"/>
  <c r="AX1804" i="1"/>
  <c r="AW1804" i="1"/>
  <c r="AV1804" i="1"/>
  <c r="AR1804" i="1"/>
  <c r="AQ1804" i="1"/>
  <c r="AP1804" i="1"/>
  <c r="AO1804" i="1"/>
  <c r="AN1804" i="1"/>
  <c r="AM1804" i="1"/>
  <c r="AL1804" i="1"/>
  <c r="AK1804" i="1"/>
  <c r="AJ1804" i="1"/>
  <c r="AF1804" i="1"/>
  <c r="AB1804" i="1"/>
  <c r="AA1804" i="1"/>
  <c r="Z1804" i="1"/>
  <c r="Y1804" i="1"/>
  <c r="X1804" i="1"/>
  <c r="W1804" i="1"/>
  <c r="V1804" i="1"/>
  <c r="U1804" i="1"/>
  <c r="T1804" i="1"/>
  <c r="S1804" i="1"/>
  <c r="R1804" i="1"/>
  <c r="Q1804" i="1"/>
  <c r="P1804" i="1"/>
  <c r="L1804" i="1"/>
  <c r="K1804" i="1"/>
  <c r="J1804" i="1"/>
  <c r="I1804" i="1"/>
  <c r="H1804" i="1"/>
  <c r="G1804" i="1"/>
  <c r="O1803" i="1"/>
  <c r="AE1803" i="1" s="1"/>
  <c r="AI1803" i="1" s="1"/>
  <c r="AU1803" i="1" s="1"/>
  <c r="BA1803" i="1" s="1"/>
  <c r="BR1803" i="1" s="1"/>
  <c r="N1803" i="1"/>
  <c r="AD1803" i="1" s="1"/>
  <c r="AH1803" i="1" s="1"/>
  <c r="AT1803" i="1" s="1"/>
  <c r="AZ1803" i="1" s="1"/>
  <c r="BO1803" i="1" s="1"/>
  <c r="BQ1803" i="1" s="1"/>
  <c r="M1803" i="1"/>
  <c r="AC1803" i="1" s="1"/>
  <c r="AG1803" i="1" s="1"/>
  <c r="AS1803" i="1" s="1"/>
  <c r="AY1803" i="1" s="1"/>
  <c r="BL1803" i="1" s="1"/>
  <c r="BN1803" i="1" s="1"/>
  <c r="BS1802" i="1"/>
  <c r="BK1802" i="1"/>
  <c r="BJ1802" i="1"/>
  <c r="BI1802" i="1"/>
  <c r="BH1802" i="1"/>
  <c r="BG1802" i="1"/>
  <c r="BF1802" i="1"/>
  <c r="BE1802" i="1"/>
  <c r="BD1802" i="1"/>
  <c r="BC1802" i="1"/>
  <c r="BB1802" i="1"/>
  <c r="AX1802" i="1"/>
  <c r="AW1802" i="1"/>
  <c r="AV1802" i="1"/>
  <c r="AR1802" i="1"/>
  <c r="AQ1802" i="1"/>
  <c r="AP1802" i="1"/>
  <c r="AO1802" i="1"/>
  <c r="AN1802" i="1"/>
  <c r="AM1802" i="1"/>
  <c r="AL1802" i="1"/>
  <c r="AK1802" i="1"/>
  <c r="AJ1802" i="1"/>
  <c r="AF1802" i="1"/>
  <c r="AB1802" i="1"/>
  <c r="AA1802" i="1"/>
  <c r="Z1802" i="1"/>
  <c r="Y1802" i="1"/>
  <c r="X1802" i="1"/>
  <c r="W1802" i="1"/>
  <c r="V1802" i="1"/>
  <c r="U1802" i="1"/>
  <c r="T1802" i="1"/>
  <c r="S1802" i="1"/>
  <c r="R1802" i="1"/>
  <c r="Q1802" i="1"/>
  <c r="P1802" i="1"/>
  <c r="L1802" i="1"/>
  <c r="K1802" i="1"/>
  <c r="J1802" i="1"/>
  <c r="I1802" i="1"/>
  <c r="H1802" i="1"/>
  <c r="G1802" i="1"/>
  <c r="O1796" i="1"/>
  <c r="AE1796" i="1" s="1"/>
  <c r="AI1796" i="1" s="1"/>
  <c r="AU1796" i="1" s="1"/>
  <c r="BA1796" i="1" s="1"/>
  <c r="BR1796" i="1" s="1"/>
  <c r="N1796" i="1"/>
  <c r="AD1796" i="1" s="1"/>
  <c r="AH1796" i="1" s="1"/>
  <c r="AT1796" i="1" s="1"/>
  <c r="AZ1796" i="1" s="1"/>
  <c r="BO1796" i="1" s="1"/>
  <c r="BQ1796" i="1" s="1"/>
  <c r="M1796" i="1"/>
  <c r="AC1796" i="1" s="1"/>
  <c r="AG1796" i="1" s="1"/>
  <c r="AS1796" i="1" s="1"/>
  <c r="AY1796" i="1" s="1"/>
  <c r="BL1796" i="1" s="1"/>
  <c r="BN1796" i="1" s="1"/>
  <c r="O1795" i="1"/>
  <c r="AE1795" i="1" s="1"/>
  <c r="AI1795" i="1" s="1"/>
  <c r="AU1795" i="1" s="1"/>
  <c r="BA1795" i="1" s="1"/>
  <c r="BR1795" i="1" s="1"/>
  <c r="N1795" i="1"/>
  <c r="AD1795" i="1" s="1"/>
  <c r="AH1795" i="1" s="1"/>
  <c r="AT1795" i="1" s="1"/>
  <c r="AZ1795" i="1" s="1"/>
  <c r="BO1795" i="1" s="1"/>
  <c r="BQ1795" i="1" s="1"/>
  <c r="M1795" i="1"/>
  <c r="AC1795" i="1" s="1"/>
  <c r="AG1795" i="1" s="1"/>
  <c r="AS1795" i="1" s="1"/>
  <c r="AY1795" i="1" s="1"/>
  <c r="BL1795" i="1" s="1"/>
  <c r="BN1795" i="1" s="1"/>
  <c r="O1794" i="1"/>
  <c r="AE1794" i="1" s="1"/>
  <c r="AI1794" i="1" s="1"/>
  <c r="AU1794" i="1" s="1"/>
  <c r="BA1794" i="1" s="1"/>
  <c r="BR1794" i="1" s="1"/>
  <c r="N1794" i="1"/>
  <c r="AD1794" i="1" s="1"/>
  <c r="AH1794" i="1" s="1"/>
  <c r="AT1794" i="1" s="1"/>
  <c r="AZ1794" i="1" s="1"/>
  <c r="BO1794" i="1" s="1"/>
  <c r="BQ1794" i="1" s="1"/>
  <c r="M1794" i="1"/>
  <c r="AC1794" i="1" s="1"/>
  <c r="AG1794" i="1" s="1"/>
  <c r="AS1794" i="1" s="1"/>
  <c r="AY1794" i="1" s="1"/>
  <c r="BL1794" i="1" s="1"/>
  <c r="BN1794" i="1" s="1"/>
  <c r="BS1793" i="1"/>
  <c r="BS1792" i="1" s="1"/>
  <c r="BS1791" i="1" s="1"/>
  <c r="BK1793" i="1"/>
  <c r="BK1792" i="1" s="1"/>
  <c r="BK1791" i="1" s="1"/>
  <c r="BJ1793" i="1"/>
  <c r="BJ1792" i="1" s="1"/>
  <c r="BJ1791" i="1" s="1"/>
  <c r="BI1793" i="1"/>
  <c r="BI1792" i="1" s="1"/>
  <c r="BI1791" i="1" s="1"/>
  <c r="BH1793" i="1"/>
  <c r="BH1792" i="1" s="1"/>
  <c r="BH1791" i="1" s="1"/>
  <c r="BG1793" i="1"/>
  <c r="BG1792" i="1" s="1"/>
  <c r="BG1791" i="1" s="1"/>
  <c r="BF1793" i="1"/>
  <c r="BF1792" i="1" s="1"/>
  <c r="BF1791" i="1" s="1"/>
  <c r="BE1793" i="1"/>
  <c r="BE1792" i="1" s="1"/>
  <c r="BE1791" i="1" s="1"/>
  <c r="BD1793" i="1"/>
  <c r="BD1792" i="1" s="1"/>
  <c r="BD1791" i="1" s="1"/>
  <c r="BC1793" i="1"/>
  <c r="BC1792" i="1" s="1"/>
  <c r="BC1791" i="1" s="1"/>
  <c r="BB1793" i="1"/>
  <c r="BB1792" i="1" s="1"/>
  <c r="BB1791" i="1" s="1"/>
  <c r="AX1793" i="1"/>
  <c r="AX1792" i="1" s="1"/>
  <c r="AX1791" i="1" s="1"/>
  <c r="AW1793" i="1"/>
  <c r="AW1792" i="1" s="1"/>
  <c r="AW1791" i="1" s="1"/>
  <c r="AV1793" i="1"/>
  <c r="AV1792" i="1" s="1"/>
  <c r="AV1791" i="1" s="1"/>
  <c r="AR1793" i="1"/>
  <c r="AR1792" i="1" s="1"/>
  <c r="AR1791" i="1" s="1"/>
  <c r="AQ1793" i="1"/>
  <c r="AQ1792" i="1" s="1"/>
  <c r="AQ1791" i="1" s="1"/>
  <c r="AP1793" i="1"/>
  <c r="AP1792" i="1" s="1"/>
  <c r="AP1791" i="1" s="1"/>
  <c r="AO1793" i="1"/>
  <c r="AO1792" i="1" s="1"/>
  <c r="AO1791" i="1" s="1"/>
  <c r="AN1793" i="1"/>
  <c r="AN1792" i="1" s="1"/>
  <c r="AN1791" i="1" s="1"/>
  <c r="AM1793" i="1"/>
  <c r="AM1792" i="1" s="1"/>
  <c r="AM1791" i="1" s="1"/>
  <c r="AL1793" i="1"/>
  <c r="AL1792" i="1" s="1"/>
  <c r="AL1791" i="1" s="1"/>
  <c r="AK1793" i="1"/>
  <c r="AK1792" i="1" s="1"/>
  <c r="AK1791" i="1" s="1"/>
  <c r="AJ1793" i="1"/>
  <c r="AJ1792" i="1" s="1"/>
  <c r="AJ1791" i="1" s="1"/>
  <c r="AF1793" i="1"/>
  <c r="AF1792" i="1" s="1"/>
  <c r="AF1791" i="1" s="1"/>
  <c r="AB1793" i="1"/>
  <c r="AB1792" i="1" s="1"/>
  <c r="AB1791" i="1" s="1"/>
  <c r="AA1793" i="1"/>
  <c r="AA1792" i="1" s="1"/>
  <c r="AA1791" i="1" s="1"/>
  <c r="Z1793" i="1"/>
  <c r="Z1792" i="1" s="1"/>
  <c r="Z1791" i="1" s="1"/>
  <c r="Y1793" i="1"/>
  <c r="Y1792" i="1" s="1"/>
  <c r="Y1791" i="1" s="1"/>
  <c r="X1793" i="1"/>
  <c r="X1792" i="1" s="1"/>
  <c r="X1791" i="1" s="1"/>
  <c r="W1793" i="1"/>
  <c r="W1792" i="1" s="1"/>
  <c r="W1791" i="1" s="1"/>
  <c r="V1793" i="1"/>
  <c r="V1792" i="1" s="1"/>
  <c r="V1791" i="1" s="1"/>
  <c r="U1793" i="1"/>
  <c r="U1792" i="1" s="1"/>
  <c r="U1791" i="1" s="1"/>
  <c r="T1793" i="1"/>
  <c r="T1792" i="1" s="1"/>
  <c r="T1791" i="1" s="1"/>
  <c r="S1793" i="1"/>
  <c r="S1792" i="1" s="1"/>
  <c r="S1791" i="1" s="1"/>
  <c r="R1793" i="1"/>
  <c r="R1792" i="1" s="1"/>
  <c r="R1791" i="1" s="1"/>
  <c r="Q1793" i="1"/>
  <c r="Q1792" i="1" s="1"/>
  <c r="Q1791" i="1" s="1"/>
  <c r="P1793" i="1"/>
  <c r="P1792" i="1" s="1"/>
  <c r="P1791" i="1" s="1"/>
  <c r="L1793" i="1"/>
  <c r="K1793" i="1"/>
  <c r="K1792" i="1" s="1"/>
  <c r="K1791" i="1" s="1"/>
  <c r="J1793" i="1"/>
  <c r="J1792" i="1" s="1"/>
  <c r="J1791" i="1" s="1"/>
  <c r="I1793" i="1"/>
  <c r="I1792" i="1" s="1"/>
  <c r="H1793" i="1"/>
  <c r="G1793" i="1"/>
  <c r="BR1790" i="1"/>
  <c r="BO1790" i="1"/>
  <c r="BQ1790" i="1" s="1"/>
  <c r="BL1790" i="1"/>
  <c r="BN1790" i="1" s="1"/>
  <c r="BS1789" i="1"/>
  <c r="BS1788" i="1" s="1"/>
  <c r="BS1787" i="1" s="1"/>
  <c r="BK1789" i="1"/>
  <c r="BK1788" i="1" s="1"/>
  <c r="BK1787" i="1" s="1"/>
  <c r="BJ1789" i="1"/>
  <c r="BJ1788" i="1" s="1"/>
  <c r="BJ1787" i="1" s="1"/>
  <c r="BI1789" i="1"/>
  <c r="BI1788" i="1" s="1"/>
  <c r="BH1789" i="1"/>
  <c r="BH1788" i="1" s="1"/>
  <c r="BH1787" i="1" s="1"/>
  <c r="BG1789" i="1"/>
  <c r="BG1788" i="1" s="1"/>
  <c r="BG1787" i="1" s="1"/>
  <c r="BF1789" i="1"/>
  <c r="BE1789" i="1"/>
  <c r="BE1788" i="1" s="1"/>
  <c r="BE1787" i="1" s="1"/>
  <c r="BD1789" i="1"/>
  <c r="BD1788" i="1" s="1"/>
  <c r="BD1787" i="1" s="1"/>
  <c r="BC1789" i="1"/>
  <c r="BC1788" i="1" s="1"/>
  <c r="BC1787" i="1" s="1"/>
  <c r="BB1789" i="1"/>
  <c r="O1786" i="1"/>
  <c r="AE1786" i="1" s="1"/>
  <c r="AI1786" i="1" s="1"/>
  <c r="AU1786" i="1" s="1"/>
  <c r="BA1786" i="1" s="1"/>
  <c r="BR1786" i="1" s="1"/>
  <c r="N1786" i="1"/>
  <c r="AD1786" i="1" s="1"/>
  <c r="AH1786" i="1" s="1"/>
  <c r="AT1786" i="1" s="1"/>
  <c r="AZ1786" i="1" s="1"/>
  <c r="BO1786" i="1" s="1"/>
  <c r="BQ1786" i="1" s="1"/>
  <c r="M1786" i="1"/>
  <c r="AC1786" i="1" s="1"/>
  <c r="AG1786" i="1" s="1"/>
  <c r="AS1786" i="1" s="1"/>
  <c r="AY1786" i="1" s="1"/>
  <c r="BL1786" i="1" s="1"/>
  <c r="BN1786" i="1" s="1"/>
  <c r="O1785" i="1"/>
  <c r="AE1785" i="1" s="1"/>
  <c r="AI1785" i="1" s="1"/>
  <c r="AU1785" i="1" s="1"/>
  <c r="BA1785" i="1" s="1"/>
  <c r="BR1785" i="1" s="1"/>
  <c r="N1785" i="1"/>
  <c r="AD1785" i="1" s="1"/>
  <c r="AH1785" i="1" s="1"/>
  <c r="AT1785" i="1" s="1"/>
  <c r="AZ1785" i="1" s="1"/>
  <c r="BO1785" i="1" s="1"/>
  <c r="BQ1785" i="1" s="1"/>
  <c r="M1785" i="1"/>
  <c r="AC1785" i="1" s="1"/>
  <c r="AG1785" i="1" s="1"/>
  <c r="AS1785" i="1" s="1"/>
  <c r="AY1785" i="1" s="1"/>
  <c r="BL1785" i="1" s="1"/>
  <c r="BN1785" i="1" s="1"/>
  <c r="BS1784" i="1"/>
  <c r="BS1783" i="1" s="1"/>
  <c r="BS1782" i="1" s="1"/>
  <c r="BK1784" i="1"/>
  <c r="BK1783" i="1" s="1"/>
  <c r="BK1782" i="1" s="1"/>
  <c r="BJ1784" i="1"/>
  <c r="BJ1783" i="1" s="1"/>
  <c r="BJ1782" i="1" s="1"/>
  <c r="BI1784" i="1"/>
  <c r="BI1783" i="1" s="1"/>
  <c r="BI1782" i="1" s="1"/>
  <c r="BH1784" i="1"/>
  <c r="BH1783" i="1" s="1"/>
  <c r="BH1782" i="1" s="1"/>
  <c r="BG1784" i="1"/>
  <c r="BG1783" i="1" s="1"/>
  <c r="BG1782" i="1" s="1"/>
  <c r="BF1784" i="1"/>
  <c r="BF1783" i="1" s="1"/>
  <c r="BF1782" i="1" s="1"/>
  <c r="BE1784" i="1"/>
  <c r="BE1783" i="1" s="1"/>
  <c r="BE1782" i="1" s="1"/>
  <c r="BD1784" i="1"/>
  <c r="BD1783" i="1" s="1"/>
  <c r="BD1782" i="1" s="1"/>
  <c r="BC1784" i="1"/>
  <c r="BC1783" i="1" s="1"/>
  <c r="BC1782" i="1" s="1"/>
  <c r="BB1784" i="1"/>
  <c r="BB1783" i="1" s="1"/>
  <c r="BB1782" i="1" s="1"/>
  <c r="AX1784" i="1"/>
  <c r="AX1783" i="1" s="1"/>
  <c r="AX1782" i="1" s="1"/>
  <c r="AW1784" i="1"/>
  <c r="AW1783" i="1" s="1"/>
  <c r="AW1782" i="1" s="1"/>
  <c r="AV1784" i="1"/>
  <c r="AV1783" i="1" s="1"/>
  <c r="AV1782" i="1" s="1"/>
  <c r="AR1784" i="1"/>
  <c r="AR1783" i="1" s="1"/>
  <c r="AR1782" i="1" s="1"/>
  <c r="AQ1784" i="1"/>
  <c r="AQ1783" i="1" s="1"/>
  <c r="AQ1782" i="1" s="1"/>
  <c r="AP1784" i="1"/>
  <c r="AP1783" i="1" s="1"/>
  <c r="AP1782" i="1" s="1"/>
  <c r="AO1784" i="1"/>
  <c r="AO1783" i="1" s="1"/>
  <c r="AO1782" i="1" s="1"/>
  <c r="AN1784" i="1"/>
  <c r="AN1783" i="1" s="1"/>
  <c r="AN1782" i="1" s="1"/>
  <c r="AM1784" i="1"/>
  <c r="AM1783" i="1" s="1"/>
  <c r="AM1782" i="1" s="1"/>
  <c r="AL1784" i="1"/>
  <c r="AL1783" i="1" s="1"/>
  <c r="AL1782" i="1" s="1"/>
  <c r="AK1784" i="1"/>
  <c r="AK1783" i="1" s="1"/>
  <c r="AK1782" i="1" s="1"/>
  <c r="AJ1784" i="1"/>
  <c r="AJ1783" i="1" s="1"/>
  <c r="AJ1782" i="1" s="1"/>
  <c r="AF1784" i="1"/>
  <c r="AF1783" i="1" s="1"/>
  <c r="AF1782" i="1" s="1"/>
  <c r="AB1784" i="1"/>
  <c r="AB1783" i="1" s="1"/>
  <c r="AB1782" i="1" s="1"/>
  <c r="AA1784" i="1"/>
  <c r="AA1783" i="1" s="1"/>
  <c r="AA1782" i="1" s="1"/>
  <c r="Z1784" i="1"/>
  <c r="Z1783" i="1" s="1"/>
  <c r="Z1782" i="1" s="1"/>
  <c r="Y1784" i="1"/>
  <c r="Y1783" i="1" s="1"/>
  <c r="Y1782" i="1" s="1"/>
  <c r="X1784" i="1"/>
  <c r="X1783" i="1" s="1"/>
  <c r="X1782" i="1" s="1"/>
  <c r="W1784" i="1"/>
  <c r="W1783" i="1" s="1"/>
  <c r="W1782" i="1" s="1"/>
  <c r="V1784" i="1"/>
  <c r="V1783" i="1" s="1"/>
  <c r="V1782" i="1" s="1"/>
  <c r="U1784" i="1"/>
  <c r="U1783" i="1" s="1"/>
  <c r="U1782" i="1" s="1"/>
  <c r="T1784" i="1"/>
  <c r="T1783" i="1" s="1"/>
  <c r="T1782" i="1" s="1"/>
  <c r="S1784" i="1"/>
  <c r="S1783" i="1" s="1"/>
  <c r="S1782" i="1" s="1"/>
  <c r="R1784" i="1"/>
  <c r="R1783" i="1" s="1"/>
  <c r="R1782" i="1" s="1"/>
  <c r="Q1784" i="1"/>
  <c r="Q1783" i="1" s="1"/>
  <c r="Q1782" i="1" s="1"/>
  <c r="P1784" i="1"/>
  <c r="P1783" i="1" s="1"/>
  <c r="P1782" i="1" s="1"/>
  <c r="L1784" i="1"/>
  <c r="K1784" i="1"/>
  <c r="K1783" i="1" s="1"/>
  <c r="K1782" i="1" s="1"/>
  <c r="J1784" i="1"/>
  <c r="J1783" i="1" s="1"/>
  <c r="I1784" i="1"/>
  <c r="I1783" i="1" s="1"/>
  <c r="H1784" i="1"/>
  <c r="G1784" i="1"/>
  <c r="G1783" i="1" s="1"/>
  <c r="G1782" i="1" s="1"/>
  <c r="AW1781" i="1"/>
  <c r="O1781" i="1"/>
  <c r="AE1781" i="1" s="1"/>
  <c r="AI1781" i="1" s="1"/>
  <c r="AU1781" i="1" s="1"/>
  <c r="BA1781" i="1" s="1"/>
  <c r="BR1781" i="1" s="1"/>
  <c r="N1781" i="1"/>
  <c r="AD1781" i="1" s="1"/>
  <c r="AH1781" i="1" s="1"/>
  <c r="AT1781" i="1" s="1"/>
  <c r="AZ1781" i="1" s="1"/>
  <c r="BO1781" i="1" s="1"/>
  <c r="BQ1781" i="1" s="1"/>
  <c r="M1781" i="1"/>
  <c r="AC1781" i="1" s="1"/>
  <c r="AG1781" i="1" s="1"/>
  <c r="AS1781" i="1" s="1"/>
  <c r="AY1781" i="1" s="1"/>
  <c r="BL1781" i="1" s="1"/>
  <c r="BN1781" i="1" s="1"/>
  <c r="BS1780" i="1"/>
  <c r="BK1780" i="1"/>
  <c r="BJ1780" i="1"/>
  <c r="BI1780" i="1"/>
  <c r="BH1780" i="1"/>
  <c r="BG1780" i="1"/>
  <c r="BF1780" i="1"/>
  <c r="BE1780" i="1"/>
  <c r="BD1780" i="1"/>
  <c r="BC1780" i="1"/>
  <c r="BB1780" i="1"/>
  <c r="AX1780" i="1"/>
  <c r="AW1780" i="1"/>
  <c r="AV1780" i="1"/>
  <c r="AR1780" i="1"/>
  <c r="AQ1780" i="1"/>
  <c r="AP1780" i="1"/>
  <c r="AO1780" i="1"/>
  <c r="AN1780" i="1"/>
  <c r="AM1780" i="1"/>
  <c r="AL1780" i="1"/>
  <c r="AK1780" i="1"/>
  <c r="AJ1780" i="1"/>
  <c r="AF1780" i="1"/>
  <c r="AB1780" i="1"/>
  <c r="AA1780" i="1"/>
  <c r="Z1780" i="1"/>
  <c r="Y1780" i="1"/>
  <c r="X1780" i="1"/>
  <c r="W1780" i="1"/>
  <c r="V1780" i="1"/>
  <c r="U1780" i="1"/>
  <c r="T1780" i="1"/>
  <c r="S1780" i="1"/>
  <c r="R1780" i="1"/>
  <c r="Q1780" i="1"/>
  <c r="P1780" i="1"/>
  <c r="L1780" i="1"/>
  <c r="K1780" i="1"/>
  <c r="J1780" i="1"/>
  <c r="I1780" i="1"/>
  <c r="H1780" i="1"/>
  <c r="G1780" i="1"/>
  <c r="O1779" i="1"/>
  <c r="AE1779" i="1" s="1"/>
  <c r="AI1779" i="1" s="1"/>
  <c r="AU1779" i="1" s="1"/>
  <c r="BA1779" i="1" s="1"/>
  <c r="BR1779" i="1" s="1"/>
  <c r="N1779" i="1"/>
  <c r="AD1779" i="1" s="1"/>
  <c r="AH1779" i="1" s="1"/>
  <c r="AT1779" i="1" s="1"/>
  <c r="AZ1779" i="1" s="1"/>
  <c r="BO1779" i="1" s="1"/>
  <c r="BQ1779" i="1" s="1"/>
  <c r="M1779" i="1"/>
  <c r="AC1779" i="1" s="1"/>
  <c r="AG1779" i="1" s="1"/>
  <c r="AS1779" i="1" s="1"/>
  <c r="AY1779" i="1" s="1"/>
  <c r="BL1779" i="1" s="1"/>
  <c r="BN1779" i="1" s="1"/>
  <c r="BS1778" i="1"/>
  <c r="BK1778" i="1"/>
  <c r="BJ1778" i="1"/>
  <c r="BI1778" i="1"/>
  <c r="BH1778" i="1"/>
  <c r="BG1778" i="1"/>
  <c r="BF1778" i="1"/>
  <c r="BE1778" i="1"/>
  <c r="BD1778" i="1"/>
  <c r="BC1778" i="1"/>
  <c r="BB1778" i="1"/>
  <c r="AX1778" i="1"/>
  <c r="AW1778" i="1"/>
  <c r="AV1778" i="1"/>
  <c r="AR1778" i="1"/>
  <c r="AQ1778" i="1"/>
  <c r="AP1778" i="1"/>
  <c r="AO1778" i="1"/>
  <c r="AN1778" i="1"/>
  <c r="AM1778" i="1"/>
  <c r="AL1778" i="1"/>
  <c r="AK1778" i="1"/>
  <c r="AJ1778" i="1"/>
  <c r="AF1778" i="1"/>
  <c r="AB1778" i="1"/>
  <c r="AA1778" i="1"/>
  <c r="Z1778" i="1"/>
  <c r="Y1778" i="1"/>
  <c r="X1778" i="1"/>
  <c r="W1778" i="1"/>
  <c r="V1778" i="1"/>
  <c r="U1778" i="1"/>
  <c r="T1778" i="1"/>
  <c r="S1778" i="1"/>
  <c r="R1778" i="1"/>
  <c r="Q1778" i="1"/>
  <c r="P1778" i="1"/>
  <c r="L1778" i="1"/>
  <c r="K1778" i="1"/>
  <c r="J1778" i="1"/>
  <c r="I1778" i="1"/>
  <c r="H1778" i="1"/>
  <c r="G1778" i="1"/>
  <c r="O1775" i="1"/>
  <c r="AE1775" i="1" s="1"/>
  <c r="AI1775" i="1" s="1"/>
  <c r="AU1775" i="1" s="1"/>
  <c r="BA1775" i="1" s="1"/>
  <c r="BR1775" i="1" s="1"/>
  <c r="N1775" i="1"/>
  <c r="AD1775" i="1" s="1"/>
  <c r="AH1775" i="1" s="1"/>
  <c r="AT1775" i="1" s="1"/>
  <c r="AZ1775" i="1" s="1"/>
  <c r="BO1775" i="1" s="1"/>
  <c r="BQ1775" i="1" s="1"/>
  <c r="M1775" i="1"/>
  <c r="AC1775" i="1" s="1"/>
  <c r="AG1775" i="1" s="1"/>
  <c r="AS1775" i="1" s="1"/>
  <c r="AY1775" i="1" s="1"/>
  <c r="BL1775" i="1" s="1"/>
  <c r="BN1775" i="1" s="1"/>
  <c r="BS1774" i="1"/>
  <c r="BK1774" i="1"/>
  <c r="BJ1774" i="1"/>
  <c r="BI1774" i="1"/>
  <c r="BH1774" i="1"/>
  <c r="BG1774" i="1"/>
  <c r="BF1774" i="1"/>
  <c r="BE1774" i="1"/>
  <c r="BD1774" i="1"/>
  <c r="BC1774" i="1"/>
  <c r="BB1774" i="1"/>
  <c r="AX1774" i="1"/>
  <c r="AW1774" i="1"/>
  <c r="AV1774" i="1"/>
  <c r="AR1774" i="1"/>
  <c r="AQ1774" i="1"/>
  <c r="AP1774" i="1"/>
  <c r="AO1774" i="1"/>
  <c r="AN1774" i="1"/>
  <c r="AM1774" i="1"/>
  <c r="AL1774" i="1"/>
  <c r="AK1774" i="1"/>
  <c r="AJ1774" i="1"/>
  <c r="AF1774" i="1"/>
  <c r="AB1774" i="1"/>
  <c r="AA1774" i="1"/>
  <c r="Z1774" i="1"/>
  <c r="Y1774" i="1"/>
  <c r="X1774" i="1"/>
  <c r="W1774" i="1"/>
  <c r="V1774" i="1"/>
  <c r="U1774" i="1"/>
  <c r="T1774" i="1"/>
  <c r="S1774" i="1"/>
  <c r="R1774" i="1"/>
  <c r="Q1774" i="1"/>
  <c r="P1774" i="1"/>
  <c r="L1774" i="1"/>
  <c r="K1774" i="1"/>
  <c r="J1774" i="1"/>
  <c r="I1774" i="1"/>
  <c r="H1774" i="1"/>
  <c r="G1774" i="1"/>
  <c r="AE1773" i="1"/>
  <c r="AI1773" i="1" s="1"/>
  <c r="AU1773" i="1" s="1"/>
  <c r="BA1773" i="1" s="1"/>
  <c r="BR1773" i="1" s="1"/>
  <c r="AD1773" i="1"/>
  <c r="AH1773" i="1" s="1"/>
  <c r="AT1773" i="1" s="1"/>
  <c r="AZ1773" i="1" s="1"/>
  <c r="BO1773" i="1" s="1"/>
  <c r="BQ1773" i="1" s="1"/>
  <c r="AC1773" i="1"/>
  <c r="AG1773" i="1" s="1"/>
  <c r="AS1773" i="1" s="1"/>
  <c r="AY1773" i="1" s="1"/>
  <c r="BL1773" i="1" s="1"/>
  <c r="BN1773" i="1" s="1"/>
  <c r="BS1772" i="1"/>
  <c r="BK1772" i="1"/>
  <c r="BJ1772" i="1"/>
  <c r="BI1772" i="1"/>
  <c r="BH1772" i="1"/>
  <c r="BG1772" i="1"/>
  <c r="BF1772" i="1"/>
  <c r="BE1772" i="1"/>
  <c r="BD1772" i="1"/>
  <c r="BC1772" i="1"/>
  <c r="BB1772" i="1"/>
  <c r="AX1772" i="1"/>
  <c r="AW1772" i="1"/>
  <c r="AV1772" i="1"/>
  <c r="AR1772" i="1"/>
  <c r="AQ1772" i="1"/>
  <c r="AP1772" i="1"/>
  <c r="AO1772" i="1"/>
  <c r="AN1772" i="1"/>
  <c r="AM1772" i="1"/>
  <c r="AL1772" i="1"/>
  <c r="AK1772" i="1"/>
  <c r="AJ1772" i="1"/>
  <c r="AF1772" i="1"/>
  <c r="AB1772" i="1"/>
  <c r="AA1772" i="1"/>
  <c r="Z1772" i="1"/>
  <c r="Y1772" i="1"/>
  <c r="X1772" i="1"/>
  <c r="W1772" i="1"/>
  <c r="V1772" i="1"/>
  <c r="U1772" i="1"/>
  <c r="T1772" i="1"/>
  <c r="S1772" i="1"/>
  <c r="R1772" i="1"/>
  <c r="Q1772" i="1"/>
  <c r="P1772" i="1"/>
  <c r="AE1771" i="1"/>
  <c r="AI1771" i="1" s="1"/>
  <c r="AU1771" i="1" s="1"/>
  <c r="BA1771" i="1" s="1"/>
  <c r="BR1771" i="1" s="1"/>
  <c r="AD1771" i="1"/>
  <c r="AH1771" i="1" s="1"/>
  <c r="AT1771" i="1" s="1"/>
  <c r="AZ1771" i="1" s="1"/>
  <c r="BO1771" i="1" s="1"/>
  <c r="BQ1771" i="1" s="1"/>
  <c r="AC1771" i="1"/>
  <c r="AG1771" i="1" s="1"/>
  <c r="AS1771" i="1" s="1"/>
  <c r="AY1771" i="1" s="1"/>
  <c r="BL1771" i="1" s="1"/>
  <c r="BN1771" i="1" s="1"/>
  <c r="BS1770" i="1"/>
  <c r="BK1770" i="1"/>
  <c r="BJ1770" i="1"/>
  <c r="BI1770" i="1"/>
  <c r="BH1770" i="1"/>
  <c r="BG1770" i="1"/>
  <c r="BF1770" i="1"/>
  <c r="BE1770" i="1"/>
  <c r="BD1770" i="1"/>
  <c r="BC1770" i="1"/>
  <c r="BB1770" i="1"/>
  <c r="AX1770" i="1"/>
  <c r="AW1770" i="1"/>
  <c r="AV1770" i="1"/>
  <c r="AR1770" i="1"/>
  <c r="AQ1770" i="1"/>
  <c r="AP1770" i="1"/>
  <c r="AO1770" i="1"/>
  <c r="AN1770" i="1"/>
  <c r="AM1770" i="1"/>
  <c r="AL1770" i="1"/>
  <c r="AK1770" i="1"/>
  <c r="AJ1770" i="1"/>
  <c r="AF1770" i="1"/>
  <c r="AB1770" i="1"/>
  <c r="AA1770" i="1"/>
  <c r="Z1770" i="1"/>
  <c r="Y1770" i="1"/>
  <c r="X1770" i="1"/>
  <c r="W1770" i="1"/>
  <c r="V1770" i="1"/>
  <c r="U1770" i="1"/>
  <c r="T1770" i="1"/>
  <c r="S1770" i="1"/>
  <c r="R1770" i="1"/>
  <c r="Q1770" i="1"/>
  <c r="P1770" i="1"/>
  <c r="O1769" i="1"/>
  <c r="AE1769" i="1" s="1"/>
  <c r="AI1769" i="1" s="1"/>
  <c r="AU1769" i="1" s="1"/>
  <c r="BA1769" i="1" s="1"/>
  <c r="BR1769" i="1" s="1"/>
  <c r="N1769" i="1"/>
  <c r="AD1769" i="1" s="1"/>
  <c r="AH1769" i="1" s="1"/>
  <c r="AT1769" i="1" s="1"/>
  <c r="AZ1769" i="1" s="1"/>
  <c r="BO1769" i="1" s="1"/>
  <c r="BQ1769" i="1" s="1"/>
  <c r="M1769" i="1"/>
  <c r="AC1769" i="1" s="1"/>
  <c r="AG1769" i="1" s="1"/>
  <c r="AS1769" i="1" s="1"/>
  <c r="AY1769" i="1" s="1"/>
  <c r="BL1769" i="1" s="1"/>
  <c r="BN1769" i="1" s="1"/>
  <c r="BS1768" i="1"/>
  <c r="BK1768" i="1"/>
  <c r="BJ1768" i="1"/>
  <c r="BI1768" i="1"/>
  <c r="BH1768" i="1"/>
  <c r="BG1768" i="1"/>
  <c r="BF1768" i="1"/>
  <c r="BE1768" i="1"/>
  <c r="BD1768" i="1"/>
  <c r="BC1768" i="1"/>
  <c r="BB1768" i="1"/>
  <c r="AX1768" i="1"/>
  <c r="AW1768" i="1"/>
  <c r="AV1768" i="1"/>
  <c r="AR1768" i="1"/>
  <c r="AQ1768" i="1"/>
  <c r="AP1768" i="1"/>
  <c r="AO1768" i="1"/>
  <c r="AN1768" i="1"/>
  <c r="AM1768" i="1"/>
  <c r="AL1768" i="1"/>
  <c r="AK1768" i="1"/>
  <c r="AJ1768" i="1"/>
  <c r="AF1768" i="1"/>
  <c r="AB1768" i="1"/>
  <c r="AA1768" i="1"/>
  <c r="Z1768" i="1"/>
  <c r="Y1768" i="1"/>
  <c r="X1768" i="1"/>
  <c r="W1768" i="1"/>
  <c r="V1768" i="1"/>
  <c r="U1768" i="1"/>
  <c r="T1768" i="1"/>
  <c r="S1768" i="1"/>
  <c r="R1768" i="1"/>
  <c r="Q1768" i="1"/>
  <c r="P1768" i="1"/>
  <c r="L1768" i="1"/>
  <c r="K1768" i="1"/>
  <c r="J1768" i="1"/>
  <c r="I1768" i="1"/>
  <c r="H1768" i="1"/>
  <c r="G1768" i="1"/>
  <c r="O1761" i="1"/>
  <c r="AE1761" i="1" s="1"/>
  <c r="AI1761" i="1" s="1"/>
  <c r="AU1761" i="1" s="1"/>
  <c r="BA1761" i="1" s="1"/>
  <c r="BR1761" i="1" s="1"/>
  <c r="N1761" i="1"/>
  <c r="AD1761" i="1" s="1"/>
  <c r="AH1761" i="1" s="1"/>
  <c r="AT1761" i="1" s="1"/>
  <c r="AZ1761" i="1" s="1"/>
  <c r="BO1761" i="1" s="1"/>
  <c r="BQ1761" i="1" s="1"/>
  <c r="M1761" i="1"/>
  <c r="AC1761" i="1" s="1"/>
  <c r="AG1761" i="1" s="1"/>
  <c r="AS1761" i="1" s="1"/>
  <c r="AY1761" i="1" s="1"/>
  <c r="BL1761" i="1" s="1"/>
  <c r="BN1761" i="1" s="1"/>
  <c r="BS1760" i="1"/>
  <c r="BS1759" i="1" s="1"/>
  <c r="BS1758" i="1" s="1"/>
  <c r="BS1757" i="1" s="1"/>
  <c r="BS1756" i="1" s="1"/>
  <c r="BS1755" i="1" s="1"/>
  <c r="BK1760" i="1"/>
  <c r="BK1759" i="1" s="1"/>
  <c r="BK1758" i="1" s="1"/>
  <c r="BK1757" i="1" s="1"/>
  <c r="BK1756" i="1" s="1"/>
  <c r="BK1755" i="1" s="1"/>
  <c r="BJ1760" i="1"/>
  <c r="BJ1759" i="1" s="1"/>
  <c r="BJ1758" i="1" s="1"/>
  <c r="BJ1757" i="1" s="1"/>
  <c r="BJ1756" i="1" s="1"/>
  <c r="BJ1755" i="1" s="1"/>
  <c r="BI1760" i="1"/>
  <c r="BI1759" i="1" s="1"/>
  <c r="BI1758" i="1" s="1"/>
  <c r="BI1757" i="1" s="1"/>
  <c r="BI1756" i="1" s="1"/>
  <c r="BI1755" i="1" s="1"/>
  <c r="BH1760" i="1"/>
  <c r="BH1759" i="1" s="1"/>
  <c r="BH1758" i="1" s="1"/>
  <c r="BH1757" i="1" s="1"/>
  <c r="BH1756" i="1" s="1"/>
  <c r="BH1755" i="1" s="1"/>
  <c r="BG1760" i="1"/>
  <c r="BG1759" i="1" s="1"/>
  <c r="BG1758" i="1" s="1"/>
  <c r="BG1757" i="1" s="1"/>
  <c r="BG1756" i="1" s="1"/>
  <c r="BG1755" i="1" s="1"/>
  <c r="BF1760" i="1"/>
  <c r="BF1759" i="1" s="1"/>
  <c r="BF1758" i="1" s="1"/>
  <c r="BF1757" i="1" s="1"/>
  <c r="BF1756" i="1" s="1"/>
  <c r="BF1755" i="1" s="1"/>
  <c r="BE1760" i="1"/>
  <c r="BE1759" i="1" s="1"/>
  <c r="BE1758" i="1" s="1"/>
  <c r="BE1757" i="1" s="1"/>
  <c r="BE1756" i="1" s="1"/>
  <c r="BE1755" i="1" s="1"/>
  <c r="BD1760" i="1"/>
  <c r="BD1759" i="1" s="1"/>
  <c r="BD1758" i="1" s="1"/>
  <c r="BD1757" i="1" s="1"/>
  <c r="BD1756" i="1" s="1"/>
  <c r="BD1755" i="1" s="1"/>
  <c r="BC1760" i="1"/>
  <c r="BC1759" i="1" s="1"/>
  <c r="BC1758" i="1" s="1"/>
  <c r="BC1757" i="1" s="1"/>
  <c r="BC1756" i="1" s="1"/>
  <c r="BC1755" i="1" s="1"/>
  <c r="BB1760" i="1"/>
  <c r="BB1759" i="1" s="1"/>
  <c r="BB1758" i="1" s="1"/>
  <c r="BB1757" i="1" s="1"/>
  <c r="BB1756" i="1" s="1"/>
  <c r="BB1755" i="1" s="1"/>
  <c r="AX1760" i="1"/>
  <c r="AX1759" i="1" s="1"/>
  <c r="AX1758" i="1" s="1"/>
  <c r="AX1757" i="1" s="1"/>
  <c r="AX1756" i="1" s="1"/>
  <c r="AX1755" i="1" s="1"/>
  <c r="AW1760" i="1"/>
  <c r="AW1759" i="1" s="1"/>
  <c r="AW1758" i="1" s="1"/>
  <c r="AW1757" i="1" s="1"/>
  <c r="AW1756" i="1" s="1"/>
  <c r="AW1755" i="1" s="1"/>
  <c r="AV1760" i="1"/>
  <c r="AV1759" i="1" s="1"/>
  <c r="AV1758" i="1" s="1"/>
  <c r="AV1757" i="1" s="1"/>
  <c r="AV1756" i="1" s="1"/>
  <c r="AV1755" i="1" s="1"/>
  <c r="AR1760" i="1"/>
  <c r="AR1759" i="1" s="1"/>
  <c r="AR1758" i="1" s="1"/>
  <c r="AR1757" i="1" s="1"/>
  <c r="AR1756" i="1" s="1"/>
  <c r="AR1755" i="1" s="1"/>
  <c r="AQ1760" i="1"/>
  <c r="AQ1759" i="1" s="1"/>
  <c r="AQ1758" i="1" s="1"/>
  <c r="AQ1757" i="1" s="1"/>
  <c r="AQ1756" i="1" s="1"/>
  <c r="AQ1755" i="1" s="1"/>
  <c r="AP1760" i="1"/>
  <c r="AP1759" i="1" s="1"/>
  <c r="AP1758" i="1" s="1"/>
  <c r="AP1757" i="1" s="1"/>
  <c r="AP1756" i="1" s="1"/>
  <c r="AP1755" i="1" s="1"/>
  <c r="AO1760" i="1"/>
  <c r="AO1759" i="1" s="1"/>
  <c r="AO1758" i="1" s="1"/>
  <c r="AO1757" i="1" s="1"/>
  <c r="AO1756" i="1" s="1"/>
  <c r="AO1755" i="1" s="1"/>
  <c r="AN1760" i="1"/>
  <c r="AN1759" i="1" s="1"/>
  <c r="AN1758" i="1" s="1"/>
  <c r="AN1757" i="1" s="1"/>
  <c r="AN1756" i="1" s="1"/>
  <c r="AN1755" i="1" s="1"/>
  <c r="AM1760" i="1"/>
  <c r="AM1759" i="1" s="1"/>
  <c r="AM1758" i="1" s="1"/>
  <c r="AM1757" i="1" s="1"/>
  <c r="AM1756" i="1" s="1"/>
  <c r="AM1755" i="1" s="1"/>
  <c r="AL1760" i="1"/>
  <c r="AL1759" i="1" s="1"/>
  <c r="AL1758" i="1" s="1"/>
  <c r="AL1757" i="1" s="1"/>
  <c r="AL1756" i="1" s="1"/>
  <c r="AL1755" i="1" s="1"/>
  <c r="AK1760" i="1"/>
  <c r="AK1759" i="1" s="1"/>
  <c r="AK1758" i="1" s="1"/>
  <c r="AK1757" i="1" s="1"/>
  <c r="AK1756" i="1" s="1"/>
  <c r="AK1755" i="1" s="1"/>
  <c r="AJ1760" i="1"/>
  <c r="AJ1759" i="1" s="1"/>
  <c r="AJ1758" i="1" s="1"/>
  <c r="AJ1757" i="1" s="1"/>
  <c r="AJ1756" i="1" s="1"/>
  <c r="AJ1755" i="1" s="1"/>
  <c r="AF1760" i="1"/>
  <c r="AF1759" i="1" s="1"/>
  <c r="AF1758" i="1" s="1"/>
  <c r="AF1757" i="1" s="1"/>
  <c r="AF1756" i="1" s="1"/>
  <c r="AF1755" i="1" s="1"/>
  <c r="AB1760" i="1"/>
  <c r="AB1759" i="1" s="1"/>
  <c r="AB1758" i="1" s="1"/>
  <c r="AB1757" i="1" s="1"/>
  <c r="AB1756" i="1" s="1"/>
  <c r="AB1755" i="1" s="1"/>
  <c r="AA1760" i="1"/>
  <c r="AA1759" i="1" s="1"/>
  <c r="AA1758" i="1" s="1"/>
  <c r="AA1757" i="1" s="1"/>
  <c r="AA1756" i="1" s="1"/>
  <c r="AA1755" i="1" s="1"/>
  <c r="Z1760" i="1"/>
  <c r="Z1759" i="1" s="1"/>
  <c r="Z1758" i="1" s="1"/>
  <c r="Z1757" i="1" s="1"/>
  <c r="Z1756" i="1" s="1"/>
  <c r="Z1755" i="1" s="1"/>
  <c r="Y1760" i="1"/>
  <c r="Y1759" i="1" s="1"/>
  <c r="Y1758" i="1" s="1"/>
  <c r="Y1757" i="1" s="1"/>
  <c r="Y1756" i="1" s="1"/>
  <c r="Y1755" i="1" s="1"/>
  <c r="X1760" i="1"/>
  <c r="X1759" i="1" s="1"/>
  <c r="X1758" i="1" s="1"/>
  <c r="X1757" i="1" s="1"/>
  <c r="X1756" i="1" s="1"/>
  <c r="X1755" i="1" s="1"/>
  <c r="W1760" i="1"/>
  <c r="W1759" i="1" s="1"/>
  <c r="W1758" i="1" s="1"/>
  <c r="W1757" i="1" s="1"/>
  <c r="W1756" i="1" s="1"/>
  <c r="W1755" i="1" s="1"/>
  <c r="V1760" i="1"/>
  <c r="V1759" i="1" s="1"/>
  <c r="V1758" i="1" s="1"/>
  <c r="V1757" i="1" s="1"/>
  <c r="V1756" i="1" s="1"/>
  <c r="V1755" i="1" s="1"/>
  <c r="U1760" i="1"/>
  <c r="U1759" i="1" s="1"/>
  <c r="U1758" i="1" s="1"/>
  <c r="U1757" i="1" s="1"/>
  <c r="U1756" i="1" s="1"/>
  <c r="U1755" i="1" s="1"/>
  <c r="T1760" i="1"/>
  <c r="T1759" i="1" s="1"/>
  <c r="T1758" i="1" s="1"/>
  <c r="T1757" i="1" s="1"/>
  <c r="T1756" i="1" s="1"/>
  <c r="T1755" i="1" s="1"/>
  <c r="S1760" i="1"/>
  <c r="S1759" i="1" s="1"/>
  <c r="S1758" i="1" s="1"/>
  <c r="S1757" i="1" s="1"/>
  <c r="S1756" i="1" s="1"/>
  <c r="S1755" i="1" s="1"/>
  <c r="R1760" i="1"/>
  <c r="R1759" i="1" s="1"/>
  <c r="R1758" i="1" s="1"/>
  <c r="R1757" i="1" s="1"/>
  <c r="R1756" i="1" s="1"/>
  <c r="R1755" i="1" s="1"/>
  <c r="Q1760" i="1"/>
  <c r="Q1759" i="1" s="1"/>
  <c r="Q1758" i="1" s="1"/>
  <c r="Q1757" i="1" s="1"/>
  <c r="Q1756" i="1" s="1"/>
  <c r="Q1755" i="1" s="1"/>
  <c r="P1760" i="1"/>
  <c r="P1759" i="1" s="1"/>
  <c r="P1758" i="1" s="1"/>
  <c r="P1757" i="1" s="1"/>
  <c r="P1756" i="1" s="1"/>
  <c r="P1755" i="1" s="1"/>
  <c r="L1760" i="1"/>
  <c r="K1760" i="1"/>
  <c r="K1759" i="1" s="1"/>
  <c r="K1758" i="1" s="1"/>
  <c r="K1757" i="1" s="1"/>
  <c r="K1756" i="1" s="1"/>
  <c r="K1755" i="1" s="1"/>
  <c r="J1760" i="1"/>
  <c r="J1759" i="1" s="1"/>
  <c r="I1760" i="1"/>
  <c r="I1759" i="1" s="1"/>
  <c r="H1760" i="1"/>
  <c r="G1760" i="1"/>
  <c r="G1759" i="1" s="1"/>
  <c r="G1758" i="1" s="1"/>
  <c r="G1757" i="1" s="1"/>
  <c r="BR1754" i="1"/>
  <c r="BO1754" i="1"/>
  <c r="BQ1754" i="1" s="1"/>
  <c r="BL1754" i="1"/>
  <c r="BN1754" i="1" s="1"/>
  <c r="BS1753" i="1"/>
  <c r="BS1752" i="1" s="1"/>
  <c r="BS1751" i="1" s="1"/>
  <c r="BS1750" i="1" s="1"/>
  <c r="BS1749" i="1" s="1"/>
  <c r="BS1748" i="1" s="1"/>
  <c r="BK1753" i="1"/>
  <c r="BK1752" i="1" s="1"/>
  <c r="BK1751" i="1" s="1"/>
  <c r="BK1750" i="1" s="1"/>
  <c r="BK1749" i="1" s="1"/>
  <c r="BK1748" i="1" s="1"/>
  <c r="BJ1753" i="1"/>
  <c r="BJ1752" i="1" s="1"/>
  <c r="BJ1751" i="1" s="1"/>
  <c r="BJ1750" i="1" s="1"/>
  <c r="BJ1749" i="1" s="1"/>
  <c r="BJ1748" i="1" s="1"/>
  <c r="BI1753" i="1"/>
  <c r="BH1753" i="1"/>
  <c r="BH1752" i="1" s="1"/>
  <c r="BH1751" i="1" s="1"/>
  <c r="BH1750" i="1" s="1"/>
  <c r="BH1749" i="1" s="1"/>
  <c r="BH1748" i="1" s="1"/>
  <c r="BG1753" i="1"/>
  <c r="BG1752" i="1" s="1"/>
  <c r="BG1751" i="1" s="1"/>
  <c r="BG1750" i="1" s="1"/>
  <c r="BG1749" i="1" s="1"/>
  <c r="BG1748" i="1" s="1"/>
  <c r="BF1753" i="1"/>
  <c r="BF1752" i="1" s="1"/>
  <c r="BE1753" i="1"/>
  <c r="BD1753" i="1"/>
  <c r="BD1752" i="1" s="1"/>
  <c r="BD1751" i="1" s="1"/>
  <c r="BD1750" i="1" s="1"/>
  <c r="BD1749" i="1" s="1"/>
  <c r="BD1748" i="1" s="1"/>
  <c r="BC1753" i="1"/>
  <c r="BC1752" i="1" s="1"/>
  <c r="BC1751" i="1" s="1"/>
  <c r="BC1750" i="1" s="1"/>
  <c r="BC1749" i="1" s="1"/>
  <c r="BC1748" i="1" s="1"/>
  <c r="BB1753" i="1"/>
  <c r="BB1752" i="1" s="1"/>
  <c r="BR1747" i="1"/>
  <c r="BO1747" i="1"/>
  <c r="BQ1747" i="1" s="1"/>
  <c r="BL1747" i="1"/>
  <c r="BN1747" i="1" s="1"/>
  <c r="BS1746" i="1"/>
  <c r="BS1745" i="1" s="1"/>
  <c r="BS1744" i="1" s="1"/>
  <c r="BK1746" i="1"/>
  <c r="BK1745" i="1" s="1"/>
  <c r="BK1744" i="1" s="1"/>
  <c r="BJ1746" i="1"/>
  <c r="BJ1745" i="1" s="1"/>
  <c r="BJ1744" i="1" s="1"/>
  <c r="BI1746" i="1"/>
  <c r="BI1745" i="1" s="1"/>
  <c r="BI1744" i="1" s="1"/>
  <c r="BH1746" i="1"/>
  <c r="BH1745" i="1" s="1"/>
  <c r="BH1744" i="1" s="1"/>
  <c r="BG1746" i="1"/>
  <c r="BG1745" i="1" s="1"/>
  <c r="BG1744" i="1" s="1"/>
  <c r="BF1746" i="1"/>
  <c r="BF1745" i="1" s="1"/>
  <c r="BE1746" i="1"/>
  <c r="BE1745" i="1" s="1"/>
  <c r="BE1744" i="1" s="1"/>
  <c r="BD1746" i="1"/>
  <c r="BD1745" i="1" s="1"/>
  <c r="BD1744" i="1" s="1"/>
  <c r="BC1746" i="1"/>
  <c r="BC1745" i="1" s="1"/>
  <c r="BC1744" i="1" s="1"/>
  <c r="BB1746" i="1"/>
  <c r="BB1745" i="1" s="1"/>
  <c r="O1743" i="1"/>
  <c r="AE1743" i="1" s="1"/>
  <c r="AI1743" i="1" s="1"/>
  <c r="AU1743" i="1" s="1"/>
  <c r="BA1743" i="1" s="1"/>
  <c r="BR1743" i="1" s="1"/>
  <c r="N1743" i="1"/>
  <c r="AD1743" i="1" s="1"/>
  <c r="AH1743" i="1" s="1"/>
  <c r="AT1743" i="1" s="1"/>
  <c r="AZ1743" i="1" s="1"/>
  <c r="BO1743" i="1" s="1"/>
  <c r="BQ1743" i="1" s="1"/>
  <c r="M1743" i="1"/>
  <c r="AC1743" i="1" s="1"/>
  <c r="AG1743" i="1" s="1"/>
  <c r="AS1743" i="1" s="1"/>
  <c r="AY1743" i="1" s="1"/>
  <c r="BL1743" i="1" s="1"/>
  <c r="BN1743" i="1" s="1"/>
  <c r="O1742" i="1"/>
  <c r="AE1742" i="1" s="1"/>
  <c r="AI1742" i="1" s="1"/>
  <c r="AU1742" i="1" s="1"/>
  <c r="BA1742" i="1" s="1"/>
  <c r="BR1742" i="1" s="1"/>
  <c r="N1742" i="1"/>
  <c r="AD1742" i="1" s="1"/>
  <c r="AH1742" i="1" s="1"/>
  <c r="AT1742" i="1" s="1"/>
  <c r="AZ1742" i="1" s="1"/>
  <c r="BO1742" i="1" s="1"/>
  <c r="BQ1742" i="1" s="1"/>
  <c r="M1742" i="1"/>
  <c r="AC1742" i="1" s="1"/>
  <c r="AG1742" i="1" s="1"/>
  <c r="AS1742" i="1" s="1"/>
  <c r="AY1742" i="1" s="1"/>
  <c r="BL1742" i="1" s="1"/>
  <c r="BN1742" i="1" s="1"/>
  <c r="BS1741" i="1"/>
  <c r="BS1740" i="1" s="1"/>
  <c r="BK1741" i="1"/>
  <c r="BK1740" i="1" s="1"/>
  <c r="BJ1741" i="1"/>
  <c r="BJ1740" i="1" s="1"/>
  <c r="BI1741" i="1"/>
  <c r="BH1741" i="1"/>
  <c r="BH1740" i="1" s="1"/>
  <c r="BG1741" i="1"/>
  <c r="BG1740" i="1" s="1"/>
  <c r="BF1741" i="1"/>
  <c r="BF1740" i="1" s="1"/>
  <c r="BE1741" i="1"/>
  <c r="BE1740" i="1" s="1"/>
  <c r="BD1741" i="1"/>
  <c r="BD1740" i="1" s="1"/>
  <c r="BC1741" i="1"/>
  <c r="BC1740" i="1" s="1"/>
  <c r="BB1741" i="1"/>
  <c r="BB1740" i="1" s="1"/>
  <c r="AX1741" i="1"/>
  <c r="AX1740" i="1" s="1"/>
  <c r="AW1741" i="1"/>
  <c r="AW1740" i="1" s="1"/>
  <c r="AV1741" i="1"/>
  <c r="AV1740" i="1" s="1"/>
  <c r="AR1741" i="1"/>
  <c r="AR1740" i="1" s="1"/>
  <c r="AQ1741" i="1"/>
  <c r="AQ1740" i="1" s="1"/>
  <c r="AP1741" i="1"/>
  <c r="AP1740" i="1" s="1"/>
  <c r="AO1741" i="1"/>
  <c r="AO1740" i="1" s="1"/>
  <c r="AN1741" i="1"/>
  <c r="AN1740" i="1" s="1"/>
  <c r="AM1741" i="1"/>
  <c r="AM1740" i="1" s="1"/>
  <c r="AL1741" i="1"/>
  <c r="AL1740" i="1" s="1"/>
  <c r="AK1741" i="1"/>
  <c r="AK1740" i="1" s="1"/>
  <c r="AJ1741" i="1"/>
  <c r="AJ1740" i="1" s="1"/>
  <c r="AF1741" i="1"/>
  <c r="AF1740" i="1" s="1"/>
  <c r="AB1741" i="1"/>
  <c r="AB1740" i="1" s="1"/>
  <c r="AA1741" i="1"/>
  <c r="AA1740" i="1" s="1"/>
  <c r="Z1741" i="1"/>
  <c r="Z1740" i="1" s="1"/>
  <c r="Y1741" i="1"/>
  <c r="Y1740" i="1" s="1"/>
  <c r="X1741" i="1"/>
  <c r="X1740" i="1" s="1"/>
  <c r="W1741" i="1"/>
  <c r="W1740" i="1" s="1"/>
  <c r="V1741" i="1"/>
  <c r="V1740" i="1" s="1"/>
  <c r="U1741" i="1"/>
  <c r="U1740" i="1" s="1"/>
  <c r="T1741" i="1"/>
  <c r="T1740" i="1" s="1"/>
  <c r="S1741" i="1"/>
  <c r="S1740" i="1" s="1"/>
  <c r="R1741" i="1"/>
  <c r="R1740" i="1" s="1"/>
  <c r="Q1741" i="1"/>
  <c r="Q1740" i="1" s="1"/>
  <c r="P1741" i="1"/>
  <c r="P1740" i="1" s="1"/>
  <c r="L1741" i="1"/>
  <c r="L1740" i="1" s="1"/>
  <c r="K1741" i="1"/>
  <c r="K1740" i="1" s="1"/>
  <c r="J1741" i="1"/>
  <c r="I1741" i="1"/>
  <c r="H1741" i="1"/>
  <c r="G1741" i="1"/>
  <c r="G1740" i="1" s="1"/>
  <c r="BI1740" i="1"/>
  <c r="BA1739" i="1"/>
  <c r="BR1739" i="1" s="1"/>
  <c r="AZ1739" i="1"/>
  <c r="BO1739" i="1" s="1"/>
  <c r="BQ1739" i="1" s="1"/>
  <c r="AY1739" i="1"/>
  <c r="BL1739" i="1" s="1"/>
  <c r="BN1739" i="1" s="1"/>
  <c r="BS1738" i="1"/>
  <c r="BK1738" i="1"/>
  <c r="BJ1738" i="1"/>
  <c r="BI1738" i="1"/>
  <c r="BH1738" i="1"/>
  <c r="BG1738" i="1"/>
  <c r="BF1738" i="1"/>
  <c r="BE1738" i="1"/>
  <c r="BD1738" i="1"/>
  <c r="BC1738" i="1"/>
  <c r="BB1738" i="1"/>
  <c r="AX1738" i="1"/>
  <c r="AW1738" i="1"/>
  <c r="AV1738" i="1"/>
  <c r="AU1738" i="1"/>
  <c r="AT1738" i="1"/>
  <c r="AS1738" i="1"/>
  <c r="AU1737" i="1"/>
  <c r="BA1737" i="1" s="1"/>
  <c r="BR1737" i="1" s="1"/>
  <c r="AT1737" i="1"/>
  <c r="AZ1737" i="1" s="1"/>
  <c r="BO1737" i="1" s="1"/>
  <c r="AS1737" i="1"/>
  <c r="AY1737" i="1" s="1"/>
  <c r="BL1737" i="1" s="1"/>
  <c r="BS1736" i="1"/>
  <c r="BK1736" i="1"/>
  <c r="BJ1736" i="1"/>
  <c r="BI1736" i="1"/>
  <c r="BH1736" i="1"/>
  <c r="BG1736" i="1"/>
  <c r="BF1736" i="1"/>
  <c r="BE1736" i="1"/>
  <c r="BD1736" i="1"/>
  <c r="BC1736" i="1"/>
  <c r="BB1736" i="1"/>
  <c r="AX1736" i="1"/>
  <c r="AW1736" i="1"/>
  <c r="AV1736" i="1"/>
  <c r="AR1736" i="1"/>
  <c r="AQ1736" i="1"/>
  <c r="AP1736" i="1"/>
  <c r="AO1736" i="1"/>
  <c r="AN1736" i="1"/>
  <c r="AM1736" i="1"/>
  <c r="AL1736" i="1"/>
  <c r="AK1736" i="1"/>
  <c r="AJ1736" i="1"/>
  <c r="O1735" i="1"/>
  <c r="AE1735" i="1" s="1"/>
  <c r="AI1735" i="1" s="1"/>
  <c r="AU1735" i="1" s="1"/>
  <c r="BA1735" i="1" s="1"/>
  <c r="BR1735" i="1" s="1"/>
  <c r="N1735" i="1"/>
  <c r="AD1735" i="1" s="1"/>
  <c r="AH1735" i="1" s="1"/>
  <c r="AT1735" i="1" s="1"/>
  <c r="AZ1735" i="1" s="1"/>
  <c r="BO1735" i="1" s="1"/>
  <c r="BQ1735" i="1" s="1"/>
  <c r="M1735" i="1"/>
  <c r="AC1735" i="1" s="1"/>
  <c r="AG1735" i="1" s="1"/>
  <c r="AS1735" i="1" s="1"/>
  <c r="AY1735" i="1" s="1"/>
  <c r="BL1735" i="1" s="1"/>
  <c r="BN1735" i="1" s="1"/>
  <c r="O1734" i="1"/>
  <c r="AE1734" i="1" s="1"/>
  <c r="AI1734" i="1" s="1"/>
  <c r="AU1734" i="1" s="1"/>
  <c r="BA1734" i="1" s="1"/>
  <c r="BR1734" i="1" s="1"/>
  <c r="N1734" i="1"/>
  <c r="AD1734" i="1" s="1"/>
  <c r="AH1734" i="1" s="1"/>
  <c r="AT1734" i="1" s="1"/>
  <c r="AZ1734" i="1" s="1"/>
  <c r="BO1734" i="1" s="1"/>
  <c r="BQ1734" i="1" s="1"/>
  <c r="M1734" i="1"/>
  <c r="AC1734" i="1" s="1"/>
  <c r="AG1734" i="1" s="1"/>
  <c r="AS1734" i="1" s="1"/>
  <c r="AY1734" i="1" s="1"/>
  <c r="BL1734" i="1" s="1"/>
  <c r="BN1734" i="1" s="1"/>
  <c r="O1733" i="1"/>
  <c r="AE1733" i="1" s="1"/>
  <c r="AI1733" i="1" s="1"/>
  <c r="AU1733" i="1" s="1"/>
  <c r="BA1733" i="1" s="1"/>
  <c r="BR1733" i="1" s="1"/>
  <c r="N1733" i="1"/>
  <c r="AD1733" i="1" s="1"/>
  <c r="AH1733" i="1" s="1"/>
  <c r="AT1733" i="1" s="1"/>
  <c r="AZ1733" i="1" s="1"/>
  <c r="BO1733" i="1" s="1"/>
  <c r="BQ1733" i="1" s="1"/>
  <c r="M1733" i="1"/>
  <c r="AC1733" i="1" s="1"/>
  <c r="AG1733" i="1" s="1"/>
  <c r="AS1733" i="1" s="1"/>
  <c r="AY1733" i="1" s="1"/>
  <c r="BL1733" i="1" s="1"/>
  <c r="BN1733" i="1" s="1"/>
  <c r="BS1732" i="1"/>
  <c r="BK1732" i="1"/>
  <c r="BK1731" i="1" s="1"/>
  <c r="BJ1732" i="1"/>
  <c r="BI1732" i="1"/>
  <c r="BH1732" i="1"/>
  <c r="BG1732" i="1"/>
  <c r="BF1732" i="1"/>
  <c r="BE1732" i="1"/>
  <c r="BD1732" i="1"/>
  <c r="BC1732" i="1"/>
  <c r="BC1731" i="1" s="1"/>
  <c r="BB1732" i="1"/>
  <c r="AX1732" i="1"/>
  <c r="AW1732" i="1"/>
  <c r="AW1731" i="1" s="1"/>
  <c r="AV1732" i="1"/>
  <c r="AR1732" i="1"/>
  <c r="AQ1732" i="1"/>
  <c r="AP1732" i="1"/>
  <c r="AO1732" i="1"/>
  <c r="AO1731" i="1" s="1"/>
  <c r="AN1732" i="1"/>
  <c r="AM1732" i="1"/>
  <c r="AL1732" i="1"/>
  <c r="AK1732" i="1"/>
  <c r="AK1731" i="1" s="1"/>
  <c r="AJ1732" i="1"/>
  <c r="AF1732" i="1"/>
  <c r="AF1731" i="1" s="1"/>
  <c r="AB1732" i="1"/>
  <c r="AB1731" i="1" s="1"/>
  <c r="AA1732" i="1"/>
  <c r="AA1731" i="1" s="1"/>
  <c r="Z1732" i="1"/>
  <c r="Z1731" i="1" s="1"/>
  <c r="Y1732" i="1"/>
  <c r="Y1731" i="1" s="1"/>
  <c r="X1732" i="1"/>
  <c r="X1731" i="1" s="1"/>
  <c r="W1732" i="1"/>
  <c r="W1731" i="1" s="1"/>
  <c r="V1732" i="1"/>
  <c r="V1731" i="1" s="1"/>
  <c r="U1732" i="1"/>
  <c r="U1731" i="1" s="1"/>
  <c r="T1732" i="1"/>
  <c r="T1731" i="1" s="1"/>
  <c r="S1732" i="1"/>
  <c r="S1731" i="1" s="1"/>
  <c r="R1732" i="1"/>
  <c r="R1731" i="1" s="1"/>
  <c r="Q1732" i="1"/>
  <c r="Q1731" i="1" s="1"/>
  <c r="P1732" i="1"/>
  <c r="P1731" i="1" s="1"/>
  <c r="L1732" i="1"/>
  <c r="K1732" i="1"/>
  <c r="K1731" i="1" s="1"/>
  <c r="J1732" i="1"/>
  <c r="J1731" i="1" s="1"/>
  <c r="I1732" i="1"/>
  <c r="I1731" i="1" s="1"/>
  <c r="H1732" i="1"/>
  <c r="G1732" i="1"/>
  <c r="O1727" i="1"/>
  <c r="AE1727" i="1" s="1"/>
  <c r="AI1727" i="1" s="1"/>
  <c r="AU1727" i="1" s="1"/>
  <c r="BA1727" i="1" s="1"/>
  <c r="BR1727" i="1" s="1"/>
  <c r="N1727" i="1"/>
  <c r="AD1727" i="1" s="1"/>
  <c r="AH1727" i="1" s="1"/>
  <c r="AT1727" i="1" s="1"/>
  <c r="AZ1727" i="1" s="1"/>
  <c r="BO1727" i="1" s="1"/>
  <c r="BQ1727" i="1" s="1"/>
  <c r="M1727" i="1"/>
  <c r="AC1727" i="1" s="1"/>
  <c r="AG1727" i="1" s="1"/>
  <c r="AS1727" i="1" s="1"/>
  <c r="AY1727" i="1" s="1"/>
  <c r="BL1727" i="1" s="1"/>
  <c r="BN1727" i="1" s="1"/>
  <c r="BS1726" i="1"/>
  <c r="BK1726" i="1"/>
  <c r="BJ1726" i="1"/>
  <c r="BI1726" i="1"/>
  <c r="BH1726" i="1"/>
  <c r="BG1726" i="1"/>
  <c r="BF1726" i="1"/>
  <c r="BE1726" i="1"/>
  <c r="BD1726" i="1"/>
  <c r="BC1726" i="1"/>
  <c r="BB1726" i="1"/>
  <c r="AX1726" i="1"/>
  <c r="AW1726" i="1"/>
  <c r="AV1726" i="1"/>
  <c r="AR1726" i="1"/>
  <c r="AQ1726" i="1"/>
  <c r="AP1726" i="1"/>
  <c r="AO1726" i="1"/>
  <c r="AN1726" i="1"/>
  <c r="AM1726" i="1"/>
  <c r="AL1726" i="1"/>
  <c r="AK1726" i="1"/>
  <c r="AJ1726" i="1"/>
  <c r="AF1726" i="1"/>
  <c r="AB1726" i="1"/>
  <c r="AA1726" i="1"/>
  <c r="Z1726" i="1"/>
  <c r="Y1726" i="1"/>
  <c r="X1726" i="1"/>
  <c r="W1726" i="1"/>
  <c r="V1726" i="1"/>
  <c r="U1726" i="1"/>
  <c r="T1726" i="1"/>
  <c r="S1726" i="1"/>
  <c r="R1726" i="1"/>
  <c r="Q1726" i="1"/>
  <c r="P1726" i="1"/>
  <c r="L1726" i="1"/>
  <c r="O1726" i="1" s="1"/>
  <c r="K1726" i="1"/>
  <c r="N1726" i="1" s="1"/>
  <c r="J1726" i="1"/>
  <c r="M1726" i="1" s="1"/>
  <c r="AE1725" i="1"/>
  <c r="AI1725" i="1" s="1"/>
  <c r="AU1725" i="1" s="1"/>
  <c r="BA1725" i="1" s="1"/>
  <c r="BR1725" i="1" s="1"/>
  <c r="AD1725" i="1"/>
  <c r="AH1725" i="1" s="1"/>
  <c r="AT1725" i="1" s="1"/>
  <c r="AZ1725" i="1" s="1"/>
  <c r="BO1725" i="1" s="1"/>
  <c r="AC1725" i="1"/>
  <c r="AG1725" i="1" s="1"/>
  <c r="AS1725" i="1" s="1"/>
  <c r="AY1725" i="1" s="1"/>
  <c r="BL1725" i="1" s="1"/>
  <c r="BS1724" i="1"/>
  <c r="BK1724" i="1"/>
  <c r="BJ1724" i="1"/>
  <c r="BI1724" i="1"/>
  <c r="BH1724" i="1"/>
  <c r="BG1724" i="1"/>
  <c r="BF1724" i="1"/>
  <c r="BE1724" i="1"/>
  <c r="BD1724" i="1"/>
  <c r="BC1724" i="1"/>
  <c r="BB1724" i="1"/>
  <c r="AX1724" i="1"/>
  <c r="AW1724" i="1"/>
  <c r="AV1724" i="1"/>
  <c r="AR1724" i="1"/>
  <c r="AQ1724" i="1"/>
  <c r="AP1724" i="1"/>
  <c r="AO1724" i="1"/>
  <c r="AN1724" i="1"/>
  <c r="AM1724" i="1"/>
  <c r="AL1724" i="1"/>
  <c r="AK1724" i="1"/>
  <c r="AJ1724" i="1"/>
  <c r="AF1724" i="1"/>
  <c r="AB1724" i="1"/>
  <c r="AA1724" i="1"/>
  <c r="Z1724" i="1"/>
  <c r="Y1724" i="1"/>
  <c r="X1724" i="1"/>
  <c r="W1724" i="1"/>
  <c r="V1724" i="1"/>
  <c r="U1724" i="1"/>
  <c r="T1724" i="1"/>
  <c r="S1724" i="1"/>
  <c r="R1724" i="1"/>
  <c r="Q1724" i="1"/>
  <c r="P1724" i="1"/>
  <c r="AE1723" i="1"/>
  <c r="AI1723" i="1" s="1"/>
  <c r="AU1723" i="1" s="1"/>
  <c r="BA1723" i="1" s="1"/>
  <c r="BR1723" i="1" s="1"/>
  <c r="AD1723" i="1"/>
  <c r="AH1723" i="1" s="1"/>
  <c r="AT1723" i="1" s="1"/>
  <c r="AZ1723" i="1" s="1"/>
  <c r="BO1723" i="1" s="1"/>
  <c r="AC1723" i="1"/>
  <c r="AG1723" i="1" s="1"/>
  <c r="AS1723" i="1" s="1"/>
  <c r="AY1723" i="1" s="1"/>
  <c r="BL1723" i="1" s="1"/>
  <c r="BS1722" i="1"/>
  <c r="BK1722" i="1"/>
  <c r="BJ1722" i="1"/>
  <c r="BI1722" i="1"/>
  <c r="BH1722" i="1"/>
  <c r="BG1722" i="1"/>
  <c r="BF1722" i="1"/>
  <c r="BE1722" i="1"/>
  <c r="BD1722" i="1"/>
  <c r="BC1722" i="1"/>
  <c r="BB1722" i="1"/>
  <c r="AX1722" i="1"/>
  <c r="AW1722" i="1"/>
  <c r="AV1722" i="1"/>
  <c r="AR1722" i="1"/>
  <c r="AQ1722" i="1"/>
  <c r="AP1722" i="1"/>
  <c r="AO1722" i="1"/>
  <c r="AN1722" i="1"/>
  <c r="AM1722" i="1"/>
  <c r="AL1722" i="1"/>
  <c r="AK1722" i="1"/>
  <c r="AJ1722" i="1"/>
  <c r="AF1722" i="1"/>
  <c r="AB1722" i="1"/>
  <c r="AA1722" i="1"/>
  <c r="Z1722" i="1"/>
  <c r="Y1722" i="1"/>
  <c r="X1722" i="1"/>
  <c r="W1722" i="1"/>
  <c r="V1722" i="1"/>
  <c r="U1722" i="1"/>
  <c r="T1722" i="1"/>
  <c r="S1722" i="1"/>
  <c r="R1722" i="1"/>
  <c r="Q1722" i="1"/>
  <c r="P1722" i="1"/>
  <c r="O1721" i="1"/>
  <c r="AE1721" i="1" s="1"/>
  <c r="AI1721" i="1" s="1"/>
  <c r="AU1721" i="1" s="1"/>
  <c r="BA1721" i="1" s="1"/>
  <c r="BR1721" i="1" s="1"/>
  <c r="N1721" i="1"/>
  <c r="AD1721" i="1" s="1"/>
  <c r="AH1721" i="1" s="1"/>
  <c r="AT1721" i="1" s="1"/>
  <c r="AZ1721" i="1" s="1"/>
  <c r="BO1721" i="1" s="1"/>
  <c r="BQ1721" i="1" s="1"/>
  <c r="M1721" i="1"/>
  <c r="AC1721" i="1" s="1"/>
  <c r="AG1721" i="1" s="1"/>
  <c r="AS1721" i="1" s="1"/>
  <c r="AY1721" i="1" s="1"/>
  <c r="BL1721" i="1" s="1"/>
  <c r="BN1721" i="1" s="1"/>
  <c r="BS1720" i="1"/>
  <c r="BK1720" i="1"/>
  <c r="BJ1720" i="1"/>
  <c r="BI1720" i="1"/>
  <c r="BH1720" i="1"/>
  <c r="BG1720" i="1"/>
  <c r="BF1720" i="1"/>
  <c r="BE1720" i="1"/>
  <c r="BD1720" i="1"/>
  <c r="BC1720" i="1"/>
  <c r="BB1720" i="1"/>
  <c r="AX1720" i="1"/>
  <c r="AW1720" i="1"/>
  <c r="AV1720" i="1"/>
  <c r="AR1720" i="1"/>
  <c r="AQ1720" i="1"/>
  <c r="AP1720" i="1"/>
  <c r="AO1720" i="1"/>
  <c r="AN1720" i="1"/>
  <c r="AM1720" i="1"/>
  <c r="AL1720" i="1"/>
  <c r="AK1720" i="1"/>
  <c r="AJ1720" i="1"/>
  <c r="AF1720" i="1"/>
  <c r="AB1720" i="1"/>
  <c r="AA1720" i="1"/>
  <c r="Z1720" i="1"/>
  <c r="Y1720" i="1"/>
  <c r="X1720" i="1"/>
  <c r="W1720" i="1"/>
  <c r="V1720" i="1"/>
  <c r="U1720" i="1"/>
  <c r="T1720" i="1"/>
  <c r="S1720" i="1"/>
  <c r="R1720" i="1"/>
  <c r="Q1720" i="1"/>
  <c r="P1720" i="1"/>
  <c r="L1720" i="1"/>
  <c r="O1720" i="1" s="1"/>
  <c r="K1720" i="1"/>
  <c r="N1720" i="1" s="1"/>
  <c r="J1720" i="1"/>
  <c r="M1720" i="1" s="1"/>
  <c r="O1719" i="1"/>
  <c r="AE1719" i="1" s="1"/>
  <c r="AI1719" i="1" s="1"/>
  <c r="AU1719" i="1" s="1"/>
  <c r="BA1719" i="1" s="1"/>
  <c r="BR1719" i="1" s="1"/>
  <c r="N1719" i="1"/>
  <c r="AD1719" i="1" s="1"/>
  <c r="AH1719" i="1" s="1"/>
  <c r="AT1719" i="1" s="1"/>
  <c r="AZ1719" i="1" s="1"/>
  <c r="BO1719" i="1" s="1"/>
  <c r="BQ1719" i="1" s="1"/>
  <c r="M1719" i="1"/>
  <c r="AC1719" i="1" s="1"/>
  <c r="AG1719" i="1" s="1"/>
  <c r="AS1719" i="1" s="1"/>
  <c r="AY1719" i="1" s="1"/>
  <c r="BL1719" i="1" s="1"/>
  <c r="BN1719" i="1" s="1"/>
  <c r="BS1718" i="1"/>
  <c r="BK1718" i="1"/>
  <c r="BJ1718" i="1"/>
  <c r="BI1718" i="1"/>
  <c r="BH1718" i="1"/>
  <c r="BG1718" i="1"/>
  <c r="BF1718" i="1"/>
  <c r="BE1718" i="1"/>
  <c r="BD1718" i="1"/>
  <c r="BC1718" i="1"/>
  <c r="BB1718" i="1"/>
  <c r="AX1718" i="1"/>
  <c r="AW1718" i="1"/>
  <c r="AV1718" i="1"/>
  <c r="AR1718" i="1"/>
  <c r="AQ1718" i="1"/>
  <c r="AP1718" i="1"/>
  <c r="AO1718" i="1"/>
  <c r="AN1718" i="1"/>
  <c r="AM1718" i="1"/>
  <c r="AL1718" i="1"/>
  <c r="AK1718" i="1"/>
  <c r="AJ1718" i="1"/>
  <c r="AF1718" i="1"/>
  <c r="AB1718" i="1"/>
  <c r="AA1718" i="1"/>
  <c r="Z1718" i="1"/>
  <c r="Y1718" i="1"/>
  <c r="X1718" i="1"/>
  <c r="W1718" i="1"/>
  <c r="V1718" i="1"/>
  <c r="U1718" i="1"/>
  <c r="T1718" i="1"/>
  <c r="S1718" i="1"/>
  <c r="R1718" i="1"/>
  <c r="Q1718" i="1"/>
  <c r="P1718" i="1"/>
  <c r="L1718" i="1"/>
  <c r="O1718" i="1" s="1"/>
  <c r="K1718" i="1"/>
  <c r="N1718" i="1" s="1"/>
  <c r="J1718" i="1"/>
  <c r="O1716" i="1"/>
  <c r="AE1716" i="1" s="1"/>
  <c r="AI1716" i="1" s="1"/>
  <c r="AU1716" i="1" s="1"/>
  <c r="BA1716" i="1" s="1"/>
  <c r="BR1716" i="1" s="1"/>
  <c r="N1716" i="1"/>
  <c r="AD1716" i="1" s="1"/>
  <c r="AH1716" i="1" s="1"/>
  <c r="AT1716" i="1" s="1"/>
  <c r="AZ1716" i="1" s="1"/>
  <c r="BO1716" i="1" s="1"/>
  <c r="BQ1716" i="1" s="1"/>
  <c r="M1716" i="1"/>
  <c r="AC1716" i="1" s="1"/>
  <c r="AG1716" i="1" s="1"/>
  <c r="AS1716" i="1" s="1"/>
  <c r="AY1716" i="1" s="1"/>
  <c r="BL1716" i="1" s="1"/>
  <c r="BN1716" i="1" s="1"/>
  <c r="BS1715" i="1"/>
  <c r="BS1714" i="1" s="1"/>
  <c r="BK1715" i="1"/>
  <c r="BK1714" i="1" s="1"/>
  <c r="BJ1715" i="1"/>
  <c r="BJ1714" i="1" s="1"/>
  <c r="BI1715" i="1"/>
  <c r="BI1714" i="1" s="1"/>
  <c r="BH1715" i="1"/>
  <c r="BH1714" i="1" s="1"/>
  <c r="BG1715" i="1"/>
  <c r="BG1714" i="1" s="1"/>
  <c r="BF1715" i="1"/>
  <c r="BF1714" i="1" s="1"/>
  <c r="BE1715" i="1"/>
  <c r="BE1714" i="1" s="1"/>
  <c r="BD1715" i="1"/>
  <c r="BD1714" i="1" s="1"/>
  <c r="BC1715" i="1"/>
  <c r="BC1714" i="1" s="1"/>
  <c r="BB1715" i="1"/>
  <c r="BB1714" i="1" s="1"/>
  <c r="AX1715" i="1"/>
  <c r="AW1715" i="1"/>
  <c r="AW1714" i="1" s="1"/>
  <c r="AV1715" i="1"/>
  <c r="AV1714" i="1" s="1"/>
  <c r="AR1715" i="1"/>
  <c r="AR1714" i="1" s="1"/>
  <c r="AQ1715" i="1"/>
  <c r="AQ1714" i="1" s="1"/>
  <c r="AP1715" i="1"/>
  <c r="AP1714" i="1" s="1"/>
  <c r="AO1715" i="1"/>
  <c r="AO1714" i="1" s="1"/>
  <c r="AN1715" i="1"/>
  <c r="AN1714" i="1" s="1"/>
  <c r="AM1715" i="1"/>
  <c r="AM1714" i="1" s="1"/>
  <c r="AL1715" i="1"/>
  <c r="AL1714" i="1" s="1"/>
  <c r="AK1715" i="1"/>
  <c r="AK1714" i="1" s="1"/>
  <c r="AJ1715" i="1"/>
  <c r="AJ1714" i="1" s="1"/>
  <c r="AF1715" i="1"/>
  <c r="AF1714" i="1" s="1"/>
  <c r="AB1715" i="1"/>
  <c r="AB1714" i="1" s="1"/>
  <c r="AA1715" i="1"/>
  <c r="AA1714" i="1" s="1"/>
  <c r="Z1715" i="1"/>
  <c r="Z1714" i="1" s="1"/>
  <c r="Y1715" i="1"/>
  <c r="Y1714" i="1" s="1"/>
  <c r="X1715" i="1"/>
  <c r="X1714" i="1" s="1"/>
  <c r="W1715" i="1"/>
  <c r="W1714" i="1" s="1"/>
  <c r="V1715" i="1"/>
  <c r="V1714" i="1" s="1"/>
  <c r="U1715" i="1"/>
  <c r="U1714" i="1" s="1"/>
  <c r="T1715" i="1"/>
  <c r="T1714" i="1" s="1"/>
  <c r="S1715" i="1"/>
  <c r="S1714" i="1" s="1"/>
  <c r="R1715" i="1"/>
  <c r="R1714" i="1" s="1"/>
  <c r="Q1715" i="1"/>
  <c r="Q1714" i="1" s="1"/>
  <c r="P1715" i="1"/>
  <c r="P1714" i="1" s="1"/>
  <c r="L1715" i="1"/>
  <c r="L1714" i="1" s="1"/>
  <c r="K1715" i="1"/>
  <c r="K1714" i="1" s="1"/>
  <c r="J1715" i="1"/>
  <c r="I1715" i="1"/>
  <c r="H1715" i="1"/>
  <c r="H1714" i="1" s="1"/>
  <c r="G1715" i="1"/>
  <c r="G1714" i="1" s="1"/>
  <c r="AX1714" i="1"/>
  <c r="AE1712" i="1"/>
  <c r="AI1712" i="1" s="1"/>
  <c r="AU1712" i="1" s="1"/>
  <c r="BA1712" i="1" s="1"/>
  <c r="BR1712" i="1" s="1"/>
  <c r="AD1712" i="1"/>
  <c r="AH1712" i="1" s="1"/>
  <c r="AT1712" i="1" s="1"/>
  <c r="AZ1712" i="1" s="1"/>
  <c r="BO1712" i="1" s="1"/>
  <c r="AC1712" i="1"/>
  <c r="AG1712" i="1" s="1"/>
  <c r="AS1712" i="1" s="1"/>
  <c r="AY1712" i="1" s="1"/>
  <c r="BL1712" i="1" s="1"/>
  <c r="BS1711" i="1"/>
  <c r="BS1710" i="1" s="1"/>
  <c r="BK1711" i="1"/>
  <c r="BJ1711" i="1"/>
  <c r="BI1711" i="1"/>
  <c r="BI1710" i="1" s="1"/>
  <c r="BH1711" i="1"/>
  <c r="BH1710" i="1" s="1"/>
  <c r="BG1711" i="1"/>
  <c r="BG1710" i="1" s="1"/>
  <c r="BF1711" i="1"/>
  <c r="BF1710" i="1" s="1"/>
  <c r="BE1711" i="1"/>
  <c r="BE1710" i="1" s="1"/>
  <c r="BD1711" i="1"/>
  <c r="BD1710" i="1" s="1"/>
  <c r="BC1711" i="1"/>
  <c r="BC1710" i="1" s="1"/>
  <c r="BB1711" i="1"/>
  <c r="BB1710" i="1" s="1"/>
  <c r="AX1711" i="1"/>
  <c r="AX1710" i="1" s="1"/>
  <c r="AW1711" i="1"/>
  <c r="AW1710" i="1" s="1"/>
  <c r="AV1711" i="1"/>
  <c r="AV1710" i="1" s="1"/>
  <c r="AR1711" i="1"/>
  <c r="AR1710" i="1" s="1"/>
  <c r="AQ1711" i="1"/>
  <c r="AQ1710" i="1" s="1"/>
  <c r="AP1711" i="1"/>
  <c r="AP1710" i="1" s="1"/>
  <c r="AO1711" i="1"/>
  <c r="AO1710" i="1" s="1"/>
  <c r="AN1711" i="1"/>
  <c r="AN1710" i="1" s="1"/>
  <c r="AM1711" i="1"/>
  <c r="AM1710" i="1" s="1"/>
  <c r="AL1711" i="1"/>
  <c r="AL1710" i="1" s="1"/>
  <c r="AK1711" i="1"/>
  <c r="AK1710" i="1" s="1"/>
  <c r="AJ1711" i="1"/>
  <c r="AJ1710" i="1" s="1"/>
  <c r="AF1711" i="1"/>
  <c r="AF1710" i="1" s="1"/>
  <c r="AF1706" i="1" s="1"/>
  <c r="AB1711" i="1"/>
  <c r="AB1710" i="1" s="1"/>
  <c r="AB1706" i="1" s="1"/>
  <c r="AA1711" i="1"/>
  <c r="AA1710" i="1" s="1"/>
  <c r="AA1706" i="1" s="1"/>
  <c r="Z1711" i="1"/>
  <c r="Y1711" i="1"/>
  <c r="Y1710" i="1" s="1"/>
  <c r="Y1706" i="1" s="1"/>
  <c r="X1711" i="1"/>
  <c r="X1710" i="1" s="1"/>
  <c r="X1706" i="1" s="1"/>
  <c r="W1711" i="1"/>
  <c r="W1710" i="1" s="1"/>
  <c r="W1706" i="1" s="1"/>
  <c r="V1711" i="1"/>
  <c r="U1711" i="1"/>
  <c r="U1710" i="1" s="1"/>
  <c r="U1706" i="1" s="1"/>
  <c r="T1711" i="1"/>
  <c r="T1710" i="1" s="1"/>
  <c r="T1706" i="1" s="1"/>
  <c r="S1711" i="1"/>
  <c r="S1710" i="1" s="1"/>
  <c r="S1706" i="1" s="1"/>
  <c r="R1711" i="1"/>
  <c r="R1710" i="1" s="1"/>
  <c r="R1706" i="1" s="1"/>
  <c r="Q1711" i="1"/>
  <c r="Q1710" i="1" s="1"/>
  <c r="Q1706" i="1" s="1"/>
  <c r="P1711" i="1"/>
  <c r="P1710" i="1" s="1"/>
  <c r="P1706" i="1" s="1"/>
  <c r="BK1710" i="1"/>
  <c r="BJ1710" i="1"/>
  <c r="AU1709" i="1"/>
  <c r="BA1709" i="1" s="1"/>
  <c r="BR1709" i="1" s="1"/>
  <c r="AT1709" i="1"/>
  <c r="AZ1709" i="1" s="1"/>
  <c r="BO1709" i="1" s="1"/>
  <c r="BQ1709" i="1" s="1"/>
  <c r="AS1709" i="1"/>
  <c r="AY1709" i="1" s="1"/>
  <c r="BL1709" i="1" s="1"/>
  <c r="BN1709" i="1" s="1"/>
  <c r="BS1708" i="1"/>
  <c r="BS1707" i="1" s="1"/>
  <c r="BK1708" i="1"/>
  <c r="BK1707" i="1" s="1"/>
  <c r="BJ1708" i="1"/>
  <c r="BJ1707" i="1" s="1"/>
  <c r="BI1708" i="1"/>
  <c r="BI1707" i="1" s="1"/>
  <c r="BH1708" i="1"/>
  <c r="BH1707" i="1" s="1"/>
  <c r="BG1708" i="1"/>
  <c r="BG1707" i="1" s="1"/>
  <c r="BF1708" i="1"/>
  <c r="BF1707" i="1" s="1"/>
  <c r="BE1708" i="1"/>
  <c r="BE1707" i="1" s="1"/>
  <c r="BD1708" i="1"/>
  <c r="BD1707" i="1" s="1"/>
  <c r="BC1708" i="1"/>
  <c r="BC1707" i="1" s="1"/>
  <c r="BB1708" i="1"/>
  <c r="BB1707" i="1" s="1"/>
  <c r="AX1708" i="1"/>
  <c r="AX1707" i="1" s="1"/>
  <c r="AW1708" i="1"/>
  <c r="AW1707" i="1" s="1"/>
  <c r="AV1708" i="1"/>
  <c r="AV1707" i="1" s="1"/>
  <c r="AR1708" i="1"/>
  <c r="AR1707" i="1" s="1"/>
  <c r="AQ1708" i="1"/>
  <c r="AQ1707" i="1" s="1"/>
  <c r="AP1708" i="1"/>
  <c r="AP1707" i="1" s="1"/>
  <c r="AO1708" i="1"/>
  <c r="AO1707" i="1" s="1"/>
  <c r="AN1708" i="1"/>
  <c r="AN1707" i="1" s="1"/>
  <c r="AM1708" i="1"/>
  <c r="AM1707" i="1" s="1"/>
  <c r="AL1708" i="1"/>
  <c r="AL1707" i="1" s="1"/>
  <c r="AK1708" i="1"/>
  <c r="AJ1708" i="1"/>
  <c r="AJ1707" i="1" s="1"/>
  <c r="O1703" i="1"/>
  <c r="AE1703" i="1" s="1"/>
  <c r="AI1703" i="1" s="1"/>
  <c r="AU1703" i="1" s="1"/>
  <c r="BA1703" i="1" s="1"/>
  <c r="BR1703" i="1" s="1"/>
  <c r="N1703" i="1"/>
  <c r="AD1703" i="1" s="1"/>
  <c r="AH1703" i="1" s="1"/>
  <c r="AT1703" i="1" s="1"/>
  <c r="AZ1703" i="1" s="1"/>
  <c r="BO1703" i="1" s="1"/>
  <c r="BQ1703" i="1" s="1"/>
  <c r="M1703" i="1"/>
  <c r="AC1703" i="1" s="1"/>
  <c r="AG1703" i="1" s="1"/>
  <c r="AS1703" i="1" s="1"/>
  <c r="AY1703" i="1" s="1"/>
  <c r="BL1703" i="1" s="1"/>
  <c r="BN1703" i="1" s="1"/>
  <c r="BS1702" i="1"/>
  <c r="BK1702" i="1"/>
  <c r="BJ1702" i="1"/>
  <c r="BI1702" i="1"/>
  <c r="BH1702" i="1"/>
  <c r="BG1702" i="1"/>
  <c r="BF1702" i="1"/>
  <c r="BE1702" i="1"/>
  <c r="BD1702" i="1"/>
  <c r="BC1702" i="1"/>
  <c r="BB1702" i="1"/>
  <c r="AX1702" i="1"/>
  <c r="AW1702" i="1"/>
  <c r="AV1702" i="1"/>
  <c r="AR1702" i="1"/>
  <c r="AQ1702" i="1"/>
  <c r="AP1702" i="1"/>
  <c r="AO1702" i="1"/>
  <c r="AN1702" i="1"/>
  <c r="AM1702" i="1"/>
  <c r="AL1702" i="1"/>
  <c r="AK1702" i="1"/>
  <c r="AJ1702" i="1"/>
  <c r="AF1702" i="1"/>
  <c r="AB1702" i="1"/>
  <c r="AA1702" i="1"/>
  <c r="Z1702" i="1"/>
  <c r="Y1702" i="1"/>
  <c r="X1702" i="1"/>
  <c r="W1702" i="1"/>
  <c r="V1702" i="1"/>
  <c r="U1702" i="1"/>
  <c r="T1702" i="1"/>
  <c r="S1702" i="1"/>
  <c r="R1702" i="1"/>
  <c r="Q1702" i="1"/>
  <c r="P1702" i="1"/>
  <c r="L1702" i="1"/>
  <c r="K1702" i="1"/>
  <c r="J1702" i="1"/>
  <c r="I1702" i="1"/>
  <c r="H1702" i="1"/>
  <c r="G1702" i="1"/>
  <c r="O1701" i="1"/>
  <c r="AE1701" i="1" s="1"/>
  <c r="AI1701" i="1" s="1"/>
  <c r="AU1701" i="1" s="1"/>
  <c r="BA1701" i="1" s="1"/>
  <c r="BR1701" i="1" s="1"/>
  <c r="N1701" i="1"/>
  <c r="AD1701" i="1" s="1"/>
  <c r="AH1701" i="1" s="1"/>
  <c r="AT1701" i="1" s="1"/>
  <c r="AZ1701" i="1" s="1"/>
  <c r="BO1701" i="1" s="1"/>
  <c r="BQ1701" i="1" s="1"/>
  <c r="M1701" i="1"/>
  <c r="AC1701" i="1" s="1"/>
  <c r="AG1701" i="1" s="1"/>
  <c r="AS1701" i="1" s="1"/>
  <c r="AY1701" i="1" s="1"/>
  <c r="BL1701" i="1" s="1"/>
  <c r="BN1701" i="1" s="1"/>
  <c r="BS1700" i="1"/>
  <c r="BK1700" i="1"/>
  <c r="BJ1700" i="1"/>
  <c r="BI1700" i="1"/>
  <c r="BH1700" i="1"/>
  <c r="BG1700" i="1"/>
  <c r="BF1700" i="1"/>
  <c r="BE1700" i="1"/>
  <c r="BD1700" i="1"/>
  <c r="BC1700" i="1"/>
  <c r="BB1700" i="1"/>
  <c r="AX1700" i="1"/>
  <c r="AW1700" i="1"/>
  <c r="AV1700" i="1"/>
  <c r="AR1700" i="1"/>
  <c r="AQ1700" i="1"/>
  <c r="AP1700" i="1"/>
  <c r="AO1700" i="1"/>
  <c r="AN1700" i="1"/>
  <c r="AM1700" i="1"/>
  <c r="AL1700" i="1"/>
  <c r="AK1700" i="1"/>
  <c r="AJ1700" i="1"/>
  <c r="AF1700" i="1"/>
  <c r="AB1700" i="1"/>
  <c r="AA1700" i="1"/>
  <c r="Z1700" i="1"/>
  <c r="Y1700" i="1"/>
  <c r="X1700" i="1"/>
  <c r="W1700" i="1"/>
  <c r="V1700" i="1"/>
  <c r="U1700" i="1"/>
  <c r="T1700" i="1"/>
  <c r="S1700" i="1"/>
  <c r="R1700" i="1"/>
  <c r="Q1700" i="1"/>
  <c r="P1700" i="1"/>
  <c r="L1700" i="1"/>
  <c r="K1700" i="1"/>
  <c r="J1700" i="1"/>
  <c r="I1700" i="1"/>
  <c r="H1700" i="1"/>
  <c r="G1700" i="1"/>
  <c r="O1699" i="1"/>
  <c r="AE1699" i="1" s="1"/>
  <c r="AI1699" i="1" s="1"/>
  <c r="AU1699" i="1" s="1"/>
  <c r="BA1699" i="1" s="1"/>
  <c r="BR1699" i="1" s="1"/>
  <c r="N1699" i="1"/>
  <c r="AD1699" i="1" s="1"/>
  <c r="AH1699" i="1" s="1"/>
  <c r="AT1699" i="1" s="1"/>
  <c r="AZ1699" i="1" s="1"/>
  <c r="BO1699" i="1" s="1"/>
  <c r="BQ1699" i="1" s="1"/>
  <c r="M1699" i="1"/>
  <c r="AC1699" i="1" s="1"/>
  <c r="AG1699" i="1" s="1"/>
  <c r="AS1699" i="1" s="1"/>
  <c r="AY1699" i="1" s="1"/>
  <c r="BL1699" i="1" s="1"/>
  <c r="BN1699" i="1" s="1"/>
  <c r="BS1698" i="1"/>
  <c r="BK1698" i="1"/>
  <c r="BJ1698" i="1"/>
  <c r="BI1698" i="1"/>
  <c r="BH1698" i="1"/>
  <c r="BG1698" i="1"/>
  <c r="BF1698" i="1"/>
  <c r="BE1698" i="1"/>
  <c r="BD1698" i="1"/>
  <c r="BC1698" i="1"/>
  <c r="BB1698" i="1"/>
  <c r="AX1698" i="1"/>
  <c r="AW1698" i="1"/>
  <c r="AV1698" i="1"/>
  <c r="AR1698" i="1"/>
  <c r="AQ1698" i="1"/>
  <c r="AP1698" i="1"/>
  <c r="AO1698" i="1"/>
  <c r="AN1698" i="1"/>
  <c r="AM1698" i="1"/>
  <c r="AL1698" i="1"/>
  <c r="AK1698" i="1"/>
  <c r="AJ1698" i="1"/>
  <c r="AF1698" i="1"/>
  <c r="AB1698" i="1"/>
  <c r="AA1698" i="1"/>
  <c r="Z1698" i="1"/>
  <c r="Y1698" i="1"/>
  <c r="X1698" i="1"/>
  <c r="W1698" i="1"/>
  <c r="V1698" i="1"/>
  <c r="U1698" i="1"/>
  <c r="T1698" i="1"/>
  <c r="S1698" i="1"/>
  <c r="R1698" i="1"/>
  <c r="Q1698" i="1"/>
  <c r="P1698" i="1"/>
  <c r="L1698" i="1"/>
  <c r="K1698" i="1"/>
  <c r="J1698" i="1"/>
  <c r="I1698" i="1"/>
  <c r="H1698" i="1"/>
  <c r="G1698" i="1"/>
  <c r="O1695" i="1"/>
  <c r="AE1695" i="1" s="1"/>
  <c r="AI1695" i="1" s="1"/>
  <c r="AU1695" i="1" s="1"/>
  <c r="BA1695" i="1" s="1"/>
  <c r="BR1695" i="1" s="1"/>
  <c r="N1695" i="1"/>
  <c r="AD1695" i="1" s="1"/>
  <c r="AH1695" i="1" s="1"/>
  <c r="AT1695" i="1" s="1"/>
  <c r="AZ1695" i="1" s="1"/>
  <c r="BO1695" i="1" s="1"/>
  <c r="M1695" i="1"/>
  <c r="AC1695" i="1" s="1"/>
  <c r="AG1695" i="1" s="1"/>
  <c r="AS1695" i="1" s="1"/>
  <c r="AY1695" i="1" s="1"/>
  <c r="BL1695" i="1" s="1"/>
  <c r="BS1694" i="1"/>
  <c r="BK1694" i="1"/>
  <c r="BJ1694" i="1"/>
  <c r="BI1694" i="1"/>
  <c r="BH1694" i="1"/>
  <c r="BG1694" i="1"/>
  <c r="BF1694" i="1"/>
  <c r="BE1694" i="1"/>
  <c r="BD1694" i="1"/>
  <c r="BC1694" i="1"/>
  <c r="BB1694" i="1"/>
  <c r="AX1694" i="1"/>
  <c r="AW1694" i="1"/>
  <c r="AV1694" i="1"/>
  <c r="AR1694" i="1"/>
  <c r="AQ1694" i="1"/>
  <c r="AP1694" i="1"/>
  <c r="AO1694" i="1"/>
  <c r="AN1694" i="1"/>
  <c r="AM1694" i="1"/>
  <c r="AL1694" i="1"/>
  <c r="AK1694" i="1"/>
  <c r="AJ1694" i="1"/>
  <c r="AF1694" i="1"/>
  <c r="AB1694" i="1"/>
  <c r="AA1694" i="1"/>
  <c r="Z1694" i="1"/>
  <c r="Y1694" i="1"/>
  <c r="X1694" i="1"/>
  <c r="W1694" i="1"/>
  <c r="V1694" i="1"/>
  <c r="U1694" i="1"/>
  <c r="T1694" i="1"/>
  <c r="S1694" i="1"/>
  <c r="R1694" i="1"/>
  <c r="Q1694" i="1"/>
  <c r="P1694" i="1"/>
  <c r="L1694" i="1"/>
  <c r="K1694" i="1"/>
  <c r="J1694" i="1"/>
  <c r="I1694" i="1"/>
  <c r="H1694" i="1"/>
  <c r="G1694" i="1"/>
  <c r="O1693" i="1"/>
  <c r="AE1693" i="1" s="1"/>
  <c r="AI1693" i="1" s="1"/>
  <c r="AU1693" i="1" s="1"/>
  <c r="BA1693" i="1" s="1"/>
  <c r="BR1693" i="1" s="1"/>
  <c r="N1693" i="1"/>
  <c r="AD1693" i="1" s="1"/>
  <c r="AH1693" i="1" s="1"/>
  <c r="AT1693" i="1" s="1"/>
  <c r="AZ1693" i="1" s="1"/>
  <c r="BO1693" i="1" s="1"/>
  <c r="BQ1693" i="1" s="1"/>
  <c r="M1693" i="1"/>
  <c r="AC1693" i="1" s="1"/>
  <c r="AG1693" i="1" s="1"/>
  <c r="AS1693" i="1" s="1"/>
  <c r="AY1693" i="1" s="1"/>
  <c r="BL1693" i="1" s="1"/>
  <c r="BN1693" i="1" s="1"/>
  <c r="BS1692" i="1"/>
  <c r="BK1692" i="1"/>
  <c r="BJ1692" i="1"/>
  <c r="BI1692" i="1"/>
  <c r="BH1692" i="1"/>
  <c r="BG1692" i="1"/>
  <c r="BF1692" i="1"/>
  <c r="BE1692" i="1"/>
  <c r="BD1692" i="1"/>
  <c r="BC1692" i="1"/>
  <c r="BB1692" i="1"/>
  <c r="AX1692" i="1"/>
  <c r="AW1692" i="1"/>
  <c r="AV1692" i="1"/>
  <c r="AR1692" i="1"/>
  <c r="AQ1692" i="1"/>
  <c r="AP1692" i="1"/>
  <c r="AO1692" i="1"/>
  <c r="AN1692" i="1"/>
  <c r="AM1692" i="1"/>
  <c r="AL1692" i="1"/>
  <c r="AK1692" i="1"/>
  <c r="AJ1692" i="1"/>
  <c r="AF1692" i="1"/>
  <c r="AB1692" i="1"/>
  <c r="AA1692" i="1"/>
  <c r="Z1692" i="1"/>
  <c r="Y1692" i="1"/>
  <c r="X1692" i="1"/>
  <c r="W1692" i="1"/>
  <c r="V1692" i="1"/>
  <c r="U1692" i="1"/>
  <c r="T1692" i="1"/>
  <c r="S1692" i="1"/>
  <c r="R1692" i="1"/>
  <c r="Q1692" i="1"/>
  <c r="P1692" i="1"/>
  <c r="L1692" i="1"/>
  <c r="K1692" i="1"/>
  <c r="J1692" i="1"/>
  <c r="I1692" i="1"/>
  <c r="H1692" i="1"/>
  <c r="G1692" i="1"/>
  <c r="AE1691" i="1"/>
  <c r="AI1691" i="1" s="1"/>
  <c r="AU1691" i="1" s="1"/>
  <c r="BA1691" i="1" s="1"/>
  <c r="BR1691" i="1" s="1"/>
  <c r="AD1691" i="1"/>
  <c r="AH1691" i="1" s="1"/>
  <c r="AT1691" i="1" s="1"/>
  <c r="AZ1691" i="1" s="1"/>
  <c r="BO1691" i="1" s="1"/>
  <c r="BQ1691" i="1" s="1"/>
  <c r="AC1691" i="1"/>
  <c r="AG1691" i="1" s="1"/>
  <c r="AS1691" i="1" s="1"/>
  <c r="AY1691" i="1" s="1"/>
  <c r="BL1691" i="1" s="1"/>
  <c r="BN1691" i="1" s="1"/>
  <c r="BS1690" i="1"/>
  <c r="BK1690" i="1"/>
  <c r="BJ1690" i="1"/>
  <c r="BI1690" i="1"/>
  <c r="BH1690" i="1"/>
  <c r="BG1690" i="1"/>
  <c r="BF1690" i="1"/>
  <c r="BE1690" i="1"/>
  <c r="BD1690" i="1"/>
  <c r="BC1690" i="1"/>
  <c r="BB1690" i="1"/>
  <c r="AX1690" i="1"/>
  <c r="AW1690" i="1"/>
  <c r="AV1690" i="1"/>
  <c r="AR1690" i="1"/>
  <c r="AQ1690" i="1"/>
  <c r="AP1690" i="1"/>
  <c r="AO1690" i="1"/>
  <c r="AN1690" i="1"/>
  <c r="AM1690" i="1"/>
  <c r="AL1690" i="1"/>
  <c r="AK1690" i="1"/>
  <c r="AJ1690" i="1"/>
  <c r="AF1690" i="1"/>
  <c r="AB1690" i="1"/>
  <c r="AA1690" i="1"/>
  <c r="Z1690" i="1"/>
  <c r="Y1690" i="1"/>
  <c r="X1690" i="1"/>
  <c r="W1690" i="1"/>
  <c r="V1690" i="1"/>
  <c r="U1690" i="1"/>
  <c r="T1690" i="1"/>
  <c r="S1690" i="1"/>
  <c r="R1690" i="1"/>
  <c r="Q1690" i="1"/>
  <c r="P1690" i="1"/>
  <c r="O1687" i="1"/>
  <c r="AE1687" i="1" s="1"/>
  <c r="AI1687" i="1" s="1"/>
  <c r="AU1687" i="1" s="1"/>
  <c r="BA1687" i="1" s="1"/>
  <c r="BR1687" i="1" s="1"/>
  <c r="N1687" i="1"/>
  <c r="AD1687" i="1" s="1"/>
  <c r="AH1687" i="1" s="1"/>
  <c r="AT1687" i="1" s="1"/>
  <c r="AZ1687" i="1" s="1"/>
  <c r="BO1687" i="1" s="1"/>
  <c r="BQ1687" i="1" s="1"/>
  <c r="M1687" i="1"/>
  <c r="AC1687" i="1" s="1"/>
  <c r="AG1687" i="1" s="1"/>
  <c r="AS1687" i="1" s="1"/>
  <c r="AY1687" i="1" s="1"/>
  <c r="BL1687" i="1" s="1"/>
  <c r="BN1687" i="1" s="1"/>
  <c r="BS1686" i="1"/>
  <c r="BK1686" i="1"/>
  <c r="BJ1686" i="1"/>
  <c r="BI1686" i="1"/>
  <c r="BH1686" i="1"/>
  <c r="BG1686" i="1"/>
  <c r="BF1686" i="1"/>
  <c r="BE1686" i="1"/>
  <c r="BD1686" i="1"/>
  <c r="BC1686" i="1"/>
  <c r="BB1686" i="1"/>
  <c r="AX1686" i="1"/>
  <c r="AW1686" i="1"/>
  <c r="AV1686" i="1"/>
  <c r="AR1686" i="1"/>
  <c r="AQ1686" i="1"/>
  <c r="AP1686" i="1"/>
  <c r="AO1686" i="1"/>
  <c r="AN1686" i="1"/>
  <c r="AM1686" i="1"/>
  <c r="AL1686" i="1"/>
  <c r="AK1686" i="1"/>
  <c r="AJ1686" i="1"/>
  <c r="AF1686" i="1"/>
  <c r="AB1686" i="1"/>
  <c r="AA1686" i="1"/>
  <c r="Z1686" i="1"/>
  <c r="Y1686" i="1"/>
  <c r="X1686" i="1"/>
  <c r="W1686" i="1"/>
  <c r="V1686" i="1"/>
  <c r="U1686" i="1"/>
  <c r="T1686" i="1"/>
  <c r="S1686" i="1"/>
  <c r="R1686" i="1"/>
  <c r="Q1686" i="1"/>
  <c r="P1686" i="1"/>
  <c r="L1686" i="1"/>
  <c r="K1686" i="1"/>
  <c r="J1686" i="1"/>
  <c r="I1686" i="1"/>
  <c r="H1686" i="1"/>
  <c r="G1686" i="1"/>
  <c r="O1685" i="1"/>
  <c r="AE1685" i="1" s="1"/>
  <c r="AI1685" i="1" s="1"/>
  <c r="AU1685" i="1" s="1"/>
  <c r="BA1685" i="1" s="1"/>
  <c r="BR1685" i="1" s="1"/>
  <c r="N1685" i="1"/>
  <c r="AD1685" i="1" s="1"/>
  <c r="AH1685" i="1" s="1"/>
  <c r="AT1685" i="1" s="1"/>
  <c r="AZ1685" i="1" s="1"/>
  <c r="BO1685" i="1" s="1"/>
  <c r="BQ1685" i="1" s="1"/>
  <c r="M1685" i="1"/>
  <c r="AC1685" i="1" s="1"/>
  <c r="AG1685" i="1" s="1"/>
  <c r="AS1685" i="1" s="1"/>
  <c r="AY1685" i="1" s="1"/>
  <c r="BL1685" i="1" s="1"/>
  <c r="BN1685" i="1" s="1"/>
  <c r="BS1684" i="1"/>
  <c r="BK1684" i="1"/>
  <c r="BJ1684" i="1"/>
  <c r="BI1684" i="1"/>
  <c r="BH1684" i="1"/>
  <c r="BG1684" i="1"/>
  <c r="BF1684" i="1"/>
  <c r="BE1684" i="1"/>
  <c r="BD1684" i="1"/>
  <c r="BC1684" i="1"/>
  <c r="BB1684" i="1"/>
  <c r="AX1684" i="1"/>
  <c r="AW1684" i="1"/>
  <c r="AV1684" i="1"/>
  <c r="AR1684" i="1"/>
  <c r="AQ1684" i="1"/>
  <c r="AP1684" i="1"/>
  <c r="AO1684" i="1"/>
  <c r="AN1684" i="1"/>
  <c r="AM1684" i="1"/>
  <c r="AL1684" i="1"/>
  <c r="AK1684" i="1"/>
  <c r="AJ1684" i="1"/>
  <c r="AF1684" i="1"/>
  <c r="AB1684" i="1"/>
  <c r="AA1684" i="1"/>
  <c r="Z1684" i="1"/>
  <c r="Y1684" i="1"/>
  <c r="X1684" i="1"/>
  <c r="W1684" i="1"/>
  <c r="V1684" i="1"/>
  <c r="U1684" i="1"/>
  <c r="T1684" i="1"/>
  <c r="S1684" i="1"/>
  <c r="R1684" i="1"/>
  <c r="Q1684" i="1"/>
  <c r="P1684" i="1"/>
  <c r="L1684" i="1"/>
  <c r="K1684" i="1"/>
  <c r="J1684" i="1"/>
  <c r="I1684" i="1"/>
  <c r="H1684" i="1"/>
  <c r="G1684" i="1"/>
  <c r="O1683" i="1"/>
  <c r="AE1683" i="1" s="1"/>
  <c r="AI1683" i="1" s="1"/>
  <c r="AU1683" i="1" s="1"/>
  <c r="BA1683" i="1" s="1"/>
  <c r="BR1683" i="1" s="1"/>
  <c r="N1683" i="1"/>
  <c r="AD1683" i="1" s="1"/>
  <c r="AH1683" i="1" s="1"/>
  <c r="AT1683" i="1" s="1"/>
  <c r="AZ1683" i="1" s="1"/>
  <c r="BO1683" i="1" s="1"/>
  <c r="BQ1683" i="1" s="1"/>
  <c r="M1683" i="1"/>
  <c r="AC1683" i="1" s="1"/>
  <c r="AG1683" i="1" s="1"/>
  <c r="AS1683" i="1" s="1"/>
  <c r="AY1683" i="1" s="1"/>
  <c r="BL1683" i="1" s="1"/>
  <c r="BN1683" i="1" s="1"/>
  <c r="BS1682" i="1"/>
  <c r="BK1682" i="1"/>
  <c r="BJ1682" i="1"/>
  <c r="BI1682" i="1"/>
  <c r="BH1682" i="1"/>
  <c r="BG1682" i="1"/>
  <c r="BF1682" i="1"/>
  <c r="BE1682" i="1"/>
  <c r="BD1682" i="1"/>
  <c r="BC1682" i="1"/>
  <c r="BB1682" i="1"/>
  <c r="AX1682" i="1"/>
  <c r="AW1682" i="1"/>
  <c r="AV1682" i="1"/>
  <c r="AR1682" i="1"/>
  <c r="AQ1682" i="1"/>
  <c r="AP1682" i="1"/>
  <c r="AO1682" i="1"/>
  <c r="AN1682" i="1"/>
  <c r="AM1682" i="1"/>
  <c r="AL1682" i="1"/>
  <c r="AK1682" i="1"/>
  <c r="AJ1682" i="1"/>
  <c r="AF1682" i="1"/>
  <c r="AB1682" i="1"/>
  <c r="AA1682" i="1"/>
  <c r="Z1682" i="1"/>
  <c r="Y1682" i="1"/>
  <c r="X1682" i="1"/>
  <c r="W1682" i="1"/>
  <c r="V1682" i="1"/>
  <c r="U1682" i="1"/>
  <c r="T1682" i="1"/>
  <c r="S1682" i="1"/>
  <c r="R1682" i="1"/>
  <c r="Q1682" i="1"/>
  <c r="P1682" i="1"/>
  <c r="L1682" i="1"/>
  <c r="K1682" i="1"/>
  <c r="J1682" i="1"/>
  <c r="I1682" i="1"/>
  <c r="H1682" i="1"/>
  <c r="G1682" i="1"/>
  <c r="O1681" i="1"/>
  <c r="AE1681" i="1" s="1"/>
  <c r="AI1681" i="1" s="1"/>
  <c r="AU1681" i="1" s="1"/>
  <c r="BA1681" i="1" s="1"/>
  <c r="BR1681" i="1" s="1"/>
  <c r="N1681" i="1"/>
  <c r="AD1681" i="1" s="1"/>
  <c r="AH1681" i="1" s="1"/>
  <c r="AT1681" i="1" s="1"/>
  <c r="AZ1681" i="1" s="1"/>
  <c r="BO1681" i="1" s="1"/>
  <c r="BQ1681" i="1" s="1"/>
  <c r="M1681" i="1"/>
  <c r="AC1681" i="1" s="1"/>
  <c r="AG1681" i="1" s="1"/>
  <c r="AS1681" i="1" s="1"/>
  <c r="AY1681" i="1" s="1"/>
  <c r="BL1681" i="1" s="1"/>
  <c r="BN1681" i="1" s="1"/>
  <c r="BS1680" i="1"/>
  <c r="BK1680" i="1"/>
  <c r="BJ1680" i="1"/>
  <c r="BI1680" i="1"/>
  <c r="BH1680" i="1"/>
  <c r="BG1680" i="1"/>
  <c r="BF1680" i="1"/>
  <c r="BE1680" i="1"/>
  <c r="BD1680" i="1"/>
  <c r="BC1680" i="1"/>
  <c r="BB1680" i="1"/>
  <c r="AX1680" i="1"/>
  <c r="AW1680" i="1"/>
  <c r="AV1680" i="1"/>
  <c r="AR1680" i="1"/>
  <c r="AQ1680" i="1"/>
  <c r="AP1680" i="1"/>
  <c r="AO1680" i="1"/>
  <c r="AN1680" i="1"/>
  <c r="AM1680" i="1"/>
  <c r="AL1680" i="1"/>
  <c r="AK1680" i="1"/>
  <c r="AJ1680" i="1"/>
  <c r="AF1680" i="1"/>
  <c r="AB1680" i="1"/>
  <c r="AA1680" i="1"/>
  <c r="Z1680" i="1"/>
  <c r="Y1680" i="1"/>
  <c r="X1680" i="1"/>
  <c r="W1680" i="1"/>
  <c r="V1680" i="1"/>
  <c r="U1680" i="1"/>
  <c r="T1680" i="1"/>
  <c r="S1680" i="1"/>
  <c r="R1680" i="1"/>
  <c r="Q1680" i="1"/>
  <c r="P1680" i="1"/>
  <c r="L1680" i="1"/>
  <c r="K1680" i="1"/>
  <c r="J1680" i="1"/>
  <c r="I1680" i="1"/>
  <c r="H1680" i="1"/>
  <c r="G1680" i="1"/>
  <c r="O1679" i="1"/>
  <c r="AE1679" i="1" s="1"/>
  <c r="AI1679" i="1" s="1"/>
  <c r="AU1679" i="1" s="1"/>
  <c r="BA1679" i="1" s="1"/>
  <c r="BR1679" i="1" s="1"/>
  <c r="N1679" i="1"/>
  <c r="AD1679" i="1" s="1"/>
  <c r="AH1679" i="1" s="1"/>
  <c r="AT1679" i="1" s="1"/>
  <c r="AZ1679" i="1" s="1"/>
  <c r="BO1679" i="1" s="1"/>
  <c r="BQ1679" i="1" s="1"/>
  <c r="M1679" i="1"/>
  <c r="AC1679" i="1" s="1"/>
  <c r="AG1679" i="1" s="1"/>
  <c r="AS1679" i="1" s="1"/>
  <c r="AY1679" i="1" s="1"/>
  <c r="BL1679" i="1" s="1"/>
  <c r="BN1679" i="1" s="1"/>
  <c r="BS1678" i="1"/>
  <c r="BK1678" i="1"/>
  <c r="BJ1678" i="1"/>
  <c r="BI1678" i="1"/>
  <c r="BH1678" i="1"/>
  <c r="BG1678" i="1"/>
  <c r="BF1678" i="1"/>
  <c r="BE1678" i="1"/>
  <c r="BD1678" i="1"/>
  <c r="BC1678" i="1"/>
  <c r="BB1678" i="1"/>
  <c r="AX1678" i="1"/>
  <c r="AW1678" i="1"/>
  <c r="AV1678" i="1"/>
  <c r="AR1678" i="1"/>
  <c r="AQ1678" i="1"/>
  <c r="AP1678" i="1"/>
  <c r="AO1678" i="1"/>
  <c r="AN1678" i="1"/>
  <c r="AM1678" i="1"/>
  <c r="AL1678" i="1"/>
  <c r="AK1678" i="1"/>
  <c r="AJ1678" i="1"/>
  <c r="AF1678" i="1"/>
  <c r="AB1678" i="1"/>
  <c r="AA1678" i="1"/>
  <c r="Z1678" i="1"/>
  <c r="Y1678" i="1"/>
  <c r="X1678" i="1"/>
  <c r="W1678" i="1"/>
  <c r="V1678" i="1"/>
  <c r="U1678" i="1"/>
  <c r="T1678" i="1"/>
  <c r="S1678" i="1"/>
  <c r="R1678" i="1"/>
  <c r="Q1678" i="1"/>
  <c r="P1678" i="1"/>
  <c r="L1678" i="1"/>
  <c r="K1678" i="1"/>
  <c r="J1678" i="1"/>
  <c r="I1678" i="1"/>
  <c r="H1678" i="1"/>
  <c r="G1678" i="1"/>
  <c r="O1677" i="1"/>
  <c r="AE1677" i="1" s="1"/>
  <c r="AI1677" i="1" s="1"/>
  <c r="AU1677" i="1" s="1"/>
  <c r="BA1677" i="1" s="1"/>
  <c r="BR1677" i="1" s="1"/>
  <c r="N1677" i="1"/>
  <c r="AD1677" i="1" s="1"/>
  <c r="AH1677" i="1" s="1"/>
  <c r="AT1677" i="1" s="1"/>
  <c r="AZ1677" i="1" s="1"/>
  <c r="BO1677" i="1" s="1"/>
  <c r="BQ1677" i="1" s="1"/>
  <c r="M1677" i="1"/>
  <c r="AC1677" i="1" s="1"/>
  <c r="AG1677" i="1" s="1"/>
  <c r="AS1677" i="1" s="1"/>
  <c r="AY1677" i="1" s="1"/>
  <c r="BL1677" i="1" s="1"/>
  <c r="BN1677" i="1" s="1"/>
  <c r="BS1676" i="1"/>
  <c r="BK1676" i="1"/>
  <c r="BJ1676" i="1"/>
  <c r="BI1676" i="1"/>
  <c r="BH1676" i="1"/>
  <c r="BG1676" i="1"/>
  <c r="BF1676" i="1"/>
  <c r="BE1676" i="1"/>
  <c r="BD1676" i="1"/>
  <c r="BC1676" i="1"/>
  <c r="BB1676" i="1"/>
  <c r="AX1676" i="1"/>
  <c r="AW1676" i="1"/>
  <c r="AV1676" i="1"/>
  <c r="AR1676" i="1"/>
  <c r="AQ1676" i="1"/>
  <c r="AP1676" i="1"/>
  <c r="AO1676" i="1"/>
  <c r="AN1676" i="1"/>
  <c r="AM1676" i="1"/>
  <c r="AL1676" i="1"/>
  <c r="AK1676" i="1"/>
  <c r="AJ1676" i="1"/>
  <c r="AF1676" i="1"/>
  <c r="AB1676" i="1"/>
  <c r="AA1676" i="1"/>
  <c r="Z1676" i="1"/>
  <c r="Y1676" i="1"/>
  <c r="X1676" i="1"/>
  <c r="W1676" i="1"/>
  <c r="V1676" i="1"/>
  <c r="U1676" i="1"/>
  <c r="T1676" i="1"/>
  <c r="S1676" i="1"/>
  <c r="R1676" i="1"/>
  <c r="Q1676" i="1"/>
  <c r="P1676" i="1"/>
  <c r="L1676" i="1"/>
  <c r="K1676" i="1"/>
  <c r="J1676" i="1"/>
  <c r="I1676" i="1"/>
  <c r="H1676" i="1"/>
  <c r="G1676" i="1"/>
  <c r="O1671" i="1"/>
  <c r="AE1671" i="1" s="1"/>
  <c r="AI1671" i="1" s="1"/>
  <c r="AU1671" i="1" s="1"/>
  <c r="BA1671" i="1" s="1"/>
  <c r="BR1671" i="1" s="1"/>
  <c r="N1671" i="1"/>
  <c r="AD1671" i="1" s="1"/>
  <c r="AH1671" i="1" s="1"/>
  <c r="AT1671" i="1" s="1"/>
  <c r="AZ1671" i="1" s="1"/>
  <c r="BO1671" i="1" s="1"/>
  <c r="BQ1671" i="1" s="1"/>
  <c r="M1671" i="1"/>
  <c r="AC1671" i="1" s="1"/>
  <c r="AG1671" i="1" s="1"/>
  <c r="AS1671" i="1" s="1"/>
  <c r="AY1671" i="1" s="1"/>
  <c r="BL1671" i="1" s="1"/>
  <c r="BN1671" i="1" s="1"/>
  <c r="BS1670" i="1"/>
  <c r="BK1670" i="1"/>
  <c r="BJ1670" i="1"/>
  <c r="BI1670" i="1"/>
  <c r="BH1670" i="1"/>
  <c r="BG1670" i="1"/>
  <c r="BF1670" i="1"/>
  <c r="BE1670" i="1"/>
  <c r="BD1670" i="1"/>
  <c r="BC1670" i="1"/>
  <c r="BB1670" i="1"/>
  <c r="AX1670" i="1"/>
  <c r="AW1670" i="1"/>
  <c r="AV1670" i="1"/>
  <c r="AR1670" i="1"/>
  <c r="AQ1670" i="1"/>
  <c r="AP1670" i="1"/>
  <c r="AO1670" i="1"/>
  <c r="AN1670" i="1"/>
  <c r="AM1670" i="1"/>
  <c r="AL1670" i="1"/>
  <c r="AK1670" i="1"/>
  <c r="AJ1670" i="1"/>
  <c r="AF1670" i="1"/>
  <c r="AB1670" i="1"/>
  <c r="AA1670" i="1"/>
  <c r="Z1670" i="1"/>
  <c r="Y1670" i="1"/>
  <c r="X1670" i="1"/>
  <c r="W1670" i="1"/>
  <c r="V1670" i="1"/>
  <c r="U1670" i="1"/>
  <c r="T1670" i="1"/>
  <c r="S1670" i="1"/>
  <c r="R1670" i="1"/>
  <c r="Q1670" i="1"/>
  <c r="P1670" i="1"/>
  <c r="L1670" i="1"/>
  <c r="O1670" i="1" s="1"/>
  <c r="K1670" i="1"/>
  <c r="N1670" i="1" s="1"/>
  <c r="J1670" i="1"/>
  <c r="M1670" i="1" s="1"/>
  <c r="O1669" i="1"/>
  <c r="AE1669" i="1" s="1"/>
  <c r="AI1669" i="1" s="1"/>
  <c r="AU1669" i="1" s="1"/>
  <c r="BA1669" i="1" s="1"/>
  <c r="BR1669" i="1" s="1"/>
  <c r="N1669" i="1"/>
  <c r="AD1669" i="1" s="1"/>
  <c r="AH1669" i="1" s="1"/>
  <c r="AT1669" i="1" s="1"/>
  <c r="AZ1669" i="1" s="1"/>
  <c r="BO1669" i="1" s="1"/>
  <c r="BQ1669" i="1" s="1"/>
  <c r="M1669" i="1"/>
  <c r="AC1669" i="1" s="1"/>
  <c r="AG1669" i="1" s="1"/>
  <c r="AS1669" i="1" s="1"/>
  <c r="AY1669" i="1" s="1"/>
  <c r="BL1669" i="1" s="1"/>
  <c r="BN1669" i="1" s="1"/>
  <c r="BS1668" i="1"/>
  <c r="BK1668" i="1"/>
  <c r="BJ1668" i="1"/>
  <c r="BI1668" i="1"/>
  <c r="BH1668" i="1"/>
  <c r="BG1668" i="1"/>
  <c r="BF1668" i="1"/>
  <c r="BE1668" i="1"/>
  <c r="BD1668" i="1"/>
  <c r="BC1668" i="1"/>
  <c r="BB1668" i="1"/>
  <c r="AX1668" i="1"/>
  <c r="AW1668" i="1"/>
  <c r="AV1668" i="1"/>
  <c r="AR1668" i="1"/>
  <c r="AQ1668" i="1"/>
  <c r="AP1668" i="1"/>
  <c r="AO1668" i="1"/>
  <c r="AN1668" i="1"/>
  <c r="AM1668" i="1"/>
  <c r="AL1668" i="1"/>
  <c r="AK1668" i="1"/>
  <c r="AJ1668" i="1"/>
  <c r="AF1668" i="1"/>
  <c r="AB1668" i="1"/>
  <c r="AA1668" i="1"/>
  <c r="Z1668" i="1"/>
  <c r="Y1668" i="1"/>
  <c r="X1668" i="1"/>
  <c r="W1668" i="1"/>
  <c r="V1668" i="1"/>
  <c r="U1668" i="1"/>
  <c r="T1668" i="1"/>
  <c r="S1668" i="1"/>
  <c r="R1668" i="1"/>
  <c r="Q1668" i="1"/>
  <c r="P1668" i="1"/>
  <c r="L1668" i="1"/>
  <c r="K1668" i="1"/>
  <c r="J1668" i="1"/>
  <c r="I1668" i="1"/>
  <c r="I1663" i="1" s="1"/>
  <c r="H1668" i="1"/>
  <c r="G1668" i="1"/>
  <c r="G1663" i="1" s="1"/>
  <c r="O1667" i="1"/>
  <c r="AE1667" i="1" s="1"/>
  <c r="AI1667" i="1" s="1"/>
  <c r="AU1667" i="1" s="1"/>
  <c r="BA1667" i="1" s="1"/>
  <c r="BR1667" i="1" s="1"/>
  <c r="N1667" i="1"/>
  <c r="AD1667" i="1" s="1"/>
  <c r="AH1667" i="1" s="1"/>
  <c r="AT1667" i="1" s="1"/>
  <c r="AZ1667" i="1" s="1"/>
  <c r="BO1667" i="1" s="1"/>
  <c r="BQ1667" i="1" s="1"/>
  <c r="M1667" i="1"/>
  <c r="AC1667" i="1" s="1"/>
  <c r="AG1667" i="1" s="1"/>
  <c r="AS1667" i="1" s="1"/>
  <c r="AY1667" i="1" s="1"/>
  <c r="BL1667" i="1" s="1"/>
  <c r="BN1667" i="1" s="1"/>
  <c r="BS1666" i="1"/>
  <c r="BK1666" i="1"/>
  <c r="BJ1666" i="1"/>
  <c r="BI1666" i="1"/>
  <c r="BH1666" i="1"/>
  <c r="BG1666" i="1"/>
  <c r="BF1666" i="1"/>
  <c r="BE1666" i="1"/>
  <c r="BD1666" i="1"/>
  <c r="BC1666" i="1"/>
  <c r="BB1666" i="1"/>
  <c r="AX1666" i="1"/>
  <c r="AW1666" i="1"/>
  <c r="AV1666" i="1"/>
  <c r="AR1666" i="1"/>
  <c r="AQ1666" i="1"/>
  <c r="AP1666" i="1"/>
  <c r="AO1666" i="1"/>
  <c r="AN1666" i="1"/>
  <c r="AM1666" i="1"/>
  <c r="AL1666" i="1"/>
  <c r="AK1666" i="1"/>
  <c r="AJ1666" i="1"/>
  <c r="AF1666" i="1"/>
  <c r="AB1666" i="1"/>
  <c r="AA1666" i="1"/>
  <c r="Z1666" i="1"/>
  <c r="Y1666" i="1"/>
  <c r="X1666" i="1"/>
  <c r="W1666" i="1"/>
  <c r="V1666" i="1"/>
  <c r="U1666" i="1"/>
  <c r="T1666" i="1"/>
  <c r="S1666" i="1"/>
  <c r="R1666" i="1"/>
  <c r="Q1666" i="1"/>
  <c r="P1666" i="1"/>
  <c r="L1666" i="1"/>
  <c r="O1666" i="1" s="1"/>
  <c r="K1666" i="1"/>
  <c r="N1666" i="1" s="1"/>
  <c r="J1666" i="1"/>
  <c r="M1666" i="1" s="1"/>
  <c r="O1665" i="1"/>
  <c r="AE1665" i="1" s="1"/>
  <c r="AI1665" i="1" s="1"/>
  <c r="AU1665" i="1" s="1"/>
  <c r="BA1665" i="1" s="1"/>
  <c r="BR1665" i="1" s="1"/>
  <c r="N1665" i="1"/>
  <c r="AD1665" i="1" s="1"/>
  <c r="AH1665" i="1" s="1"/>
  <c r="AT1665" i="1" s="1"/>
  <c r="AZ1665" i="1" s="1"/>
  <c r="BO1665" i="1" s="1"/>
  <c r="BQ1665" i="1" s="1"/>
  <c r="M1665" i="1"/>
  <c r="AC1665" i="1" s="1"/>
  <c r="AG1665" i="1" s="1"/>
  <c r="AS1665" i="1" s="1"/>
  <c r="AY1665" i="1" s="1"/>
  <c r="BL1665" i="1" s="1"/>
  <c r="BN1665" i="1" s="1"/>
  <c r="BS1664" i="1"/>
  <c r="BK1664" i="1"/>
  <c r="BJ1664" i="1"/>
  <c r="BI1664" i="1"/>
  <c r="BH1664" i="1"/>
  <c r="BG1664" i="1"/>
  <c r="BF1664" i="1"/>
  <c r="BE1664" i="1"/>
  <c r="BD1664" i="1"/>
  <c r="BC1664" i="1"/>
  <c r="BB1664" i="1"/>
  <c r="AX1664" i="1"/>
  <c r="AW1664" i="1"/>
  <c r="AV1664" i="1"/>
  <c r="AR1664" i="1"/>
  <c r="AQ1664" i="1"/>
  <c r="AP1664" i="1"/>
  <c r="AO1664" i="1"/>
  <c r="AN1664" i="1"/>
  <c r="AM1664" i="1"/>
  <c r="AL1664" i="1"/>
  <c r="AK1664" i="1"/>
  <c r="AJ1664" i="1"/>
  <c r="AF1664" i="1"/>
  <c r="AB1664" i="1"/>
  <c r="AA1664" i="1"/>
  <c r="Z1664" i="1"/>
  <c r="Y1664" i="1"/>
  <c r="X1664" i="1"/>
  <c r="W1664" i="1"/>
  <c r="V1664" i="1"/>
  <c r="U1664" i="1"/>
  <c r="T1664" i="1"/>
  <c r="S1664" i="1"/>
  <c r="R1664" i="1"/>
  <c r="Q1664" i="1"/>
  <c r="P1664" i="1"/>
  <c r="L1664" i="1"/>
  <c r="K1664" i="1"/>
  <c r="N1664" i="1" s="1"/>
  <c r="J1664" i="1"/>
  <c r="M1664" i="1" s="1"/>
  <c r="H1663" i="1"/>
  <c r="AE1662" i="1"/>
  <c r="AI1662" i="1" s="1"/>
  <c r="AU1662" i="1" s="1"/>
  <c r="BA1662" i="1" s="1"/>
  <c r="BR1662" i="1" s="1"/>
  <c r="AD1662" i="1"/>
  <c r="AH1662" i="1" s="1"/>
  <c r="AT1662" i="1" s="1"/>
  <c r="AZ1662" i="1" s="1"/>
  <c r="BO1662" i="1" s="1"/>
  <c r="BQ1662" i="1" s="1"/>
  <c r="AC1662" i="1"/>
  <c r="AG1662" i="1" s="1"/>
  <c r="AS1662" i="1" s="1"/>
  <c r="AY1662" i="1" s="1"/>
  <c r="BL1662" i="1" s="1"/>
  <c r="BN1662" i="1" s="1"/>
  <c r="O1661" i="1"/>
  <c r="AE1661" i="1" s="1"/>
  <c r="AI1661" i="1" s="1"/>
  <c r="AU1661" i="1" s="1"/>
  <c r="BA1661" i="1" s="1"/>
  <c r="BR1661" i="1" s="1"/>
  <c r="N1661" i="1"/>
  <c r="AD1661" i="1" s="1"/>
  <c r="AH1661" i="1" s="1"/>
  <c r="AT1661" i="1" s="1"/>
  <c r="AZ1661" i="1" s="1"/>
  <c r="BO1661" i="1" s="1"/>
  <c r="BQ1661" i="1" s="1"/>
  <c r="M1661" i="1"/>
  <c r="AC1661" i="1" s="1"/>
  <c r="AG1661" i="1" s="1"/>
  <c r="AS1661" i="1" s="1"/>
  <c r="AY1661" i="1" s="1"/>
  <c r="BL1661" i="1" s="1"/>
  <c r="BN1661" i="1" s="1"/>
  <c r="BS1660" i="1"/>
  <c r="BK1660" i="1"/>
  <c r="BJ1660" i="1"/>
  <c r="BI1660" i="1"/>
  <c r="BH1660" i="1"/>
  <c r="BG1660" i="1"/>
  <c r="BF1660" i="1"/>
  <c r="BE1660" i="1"/>
  <c r="BD1660" i="1"/>
  <c r="BC1660" i="1"/>
  <c r="BB1660" i="1"/>
  <c r="AX1660" i="1"/>
  <c r="AW1660" i="1"/>
  <c r="AV1660" i="1"/>
  <c r="AR1660" i="1"/>
  <c r="AQ1660" i="1"/>
  <c r="AP1660" i="1"/>
  <c r="AO1660" i="1"/>
  <c r="AN1660" i="1"/>
  <c r="AM1660" i="1"/>
  <c r="AL1660" i="1"/>
  <c r="AK1660" i="1"/>
  <c r="AJ1660" i="1"/>
  <c r="AF1660" i="1"/>
  <c r="AB1660" i="1"/>
  <c r="AA1660" i="1"/>
  <c r="Z1660" i="1"/>
  <c r="Y1660" i="1"/>
  <c r="X1660" i="1"/>
  <c r="W1660" i="1"/>
  <c r="V1660" i="1"/>
  <c r="U1660" i="1"/>
  <c r="T1660" i="1"/>
  <c r="S1660" i="1"/>
  <c r="R1660" i="1"/>
  <c r="Q1660" i="1"/>
  <c r="P1660" i="1"/>
  <c r="L1660" i="1"/>
  <c r="K1660" i="1"/>
  <c r="J1660" i="1"/>
  <c r="I1660" i="1"/>
  <c r="H1660" i="1"/>
  <c r="G1660" i="1"/>
  <c r="O1659" i="1"/>
  <c r="AE1659" i="1" s="1"/>
  <c r="AI1659" i="1" s="1"/>
  <c r="AU1659" i="1" s="1"/>
  <c r="BA1659" i="1" s="1"/>
  <c r="BR1659" i="1" s="1"/>
  <c r="N1659" i="1"/>
  <c r="AD1659" i="1" s="1"/>
  <c r="AH1659" i="1" s="1"/>
  <c r="AT1659" i="1" s="1"/>
  <c r="AZ1659" i="1" s="1"/>
  <c r="BO1659" i="1" s="1"/>
  <c r="BQ1659" i="1" s="1"/>
  <c r="M1659" i="1"/>
  <c r="AC1659" i="1" s="1"/>
  <c r="AG1659" i="1" s="1"/>
  <c r="AS1659" i="1" s="1"/>
  <c r="AY1659" i="1" s="1"/>
  <c r="BL1659" i="1" s="1"/>
  <c r="BN1659" i="1" s="1"/>
  <c r="BS1658" i="1"/>
  <c r="BK1658" i="1"/>
  <c r="BJ1658" i="1"/>
  <c r="BI1658" i="1"/>
  <c r="BH1658" i="1"/>
  <c r="BG1658" i="1"/>
  <c r="BF1658" i="1"/>
  <c r="BE1658" i="1"/>
  <c r="BD1658" i="1"/>
  <c r="BC1658" i="1"/>
  <c r="BB1658" i="1"/>
  <c r="AX1658" i="1"/>
  <c r="AW1658" i="1"/>
  <c r="AV1658" i="1"/>
  <c r="AR1658" i="1"/>
  <c r="AQ1658" i="1"/>
  <c r="AP1658" i="1"/>
  <c r="AO1658" i="1"/>
  <c r="AN1658" i="1"/>
  <c r="AM1658" i="1"/>
  <c r="AL1658" i="1"/>
  <c r="AK1658" i="1"/>
  <c r="AJ1658" i="1"/>
  <c r="AF1658" i="1"/>
  <c r="AB1658" i="1"/>
  <c r="AA1658" i="1"/>
  <c r="Z1658" i="1"/>
  <c r="Y1658" i="1"/>
  <c r="X1658" i="1"/>
  <c r="W1658" i="1"/>
  <c r="V1658" i="1"/>
  <c r="U1658" i="1"/>
  <c r="T1658" i="1"/>
  <c r="S1658" i="1"/>
  <c r="R1658" i="1"/>
  <c r="Q1658" i="1"/>
  <c r="P1658" i="1"/>
  <c r="L1658" i="1"/>
  <c r="K1658" i="1"/>
  <c r="J1658" i="1"/>
  <c r="I1658" i="1"/>
  <c r="H1658" i="1"/>
  <c r="G1658" i="1"/>
  <c r="AE1655" i="1"/>
  <c r="AI1655" i="1" s="1"/>
  <c r="AU1655" i="1" s="1"/>
  <c r="BA1655" i="1" s="1"/>
  <c r="BR1655" i="1" s="1"/>
  <c r="AD1655" i="1"/>
  <c r="AH1655" i="1" s="1"/>
  <c r="AT1655" i="1" s="1"/>
  <c r="AZ1655" i="1" s="1"/>
  <c r="BO1655" i="1" s="1"/>
  <c r="BQ1655" i="1" s="1"/>
  <c r="AC1655" i="1"/>
  <c r="AG1655" i="1" s="1"/>
  <c r="AS1655" i="1" s="1"/>
  <c r="AY1655" i="1" s="1"/>
  <c r="BL1655" i="1" s="1"/>
  <c r="BN1655" i="1" s="1"/>
  <c r="BS1654" i="1"/>
  <c r="BK1654" i="1"/>
  <c r="BJ1654" i="1"/>
  <c r="BI1654" i="1"/>
  <c r="BH1654" i="1"/>
  <c r="BG1654" i="1"/>
  <c r="BF1654" i="1"/>
  <c r="BE1654" i="1"/>
  <c r="BD1654" i="1"/>
  <c r="BC1654" i="1"/>
  <c r="BB1654" i="1"/>
  <c r="AX1654" i="1"/>
  <c r="AW1654" i="1"/>
  <c r="AV1654" i="1"/>
  <c r="AR1654" i="1"/>
  <c r="AQ1654" i="1"/>
  <c r="AP1654" i="1"/>
  <c r="AO1654" i="1"/>
  <c r="AN1654" i="1"/>
  <c r="AM1654" i="1"/>
  <c r="AL1654" i="1"/>
  <c r="AK1654" i="1"/>
  <c r="AJ1654" i="1"/>
  <c r="AF1654" i="1"/>
  <c r="AB1654" i="1"/>
  <c r="AA1654" i="1"/>
  <c r="Z1654" i="1"/>
  <c r="Y1654" i="1"/>
  <c r="X1654" i="1"/>
  <c r="W1654" i="1"/>
  <c r="V1654" i="1"/>
  <c r="U1654" i="1"/>
  <c r="T1654" i="1"/>
  <c r="S1654" i="1"/>
  <c r="R1654" i="1"/>
  <c r="Q1654" i="1"/>
  <c r="P1654" i="1"/>
  <c r="O1653" i="1"/>
  <c r="AE1653" i="1" s="1"/>
  <c r="AI1653" i="1" s="1"/>
  <c r="AU1653" i="1" s="1"/>
  <c r="BA1653" i="1" s="1"/>
  <c r="BR1653" i="1" s="1"/>
  <c r="N1653" i="1"/>
  <c r="AD1653" i="1" s="1"/>
  <c r="AH1653" i="1" s="1"/>
  <c r="AT1653" i="1" s="1"/>
  <c r="AZ1653" i="1" s="1"/>
  <c r="BO1653" i="1" s="1"/>
  <c r="BQ1653" i="1" s="1"/>
  <c r="M1653" i="1"/>
  <c r="AC1653" i="1" s="1"/>
  <c r="AG1653" i="1" s="1"/>
  <c r="AS1653" i="1" s="1"/>
  <c r="AY1653" i="1" s="1"/>
  <c r="BL1653" i="1" s="1"/>
  <c r="BN1653" i="1" s="1"/>
  <c r="V1652" i="1"/>
  <c r="V1651" i="1" s="1"/>
  <c r="O1652" i="1"/>
  <c r="AE1652" i="1" s="1"/>
  <c r="AI1652" i="1" s="1"/>
  <c r="AU1652" i="1" s="1"/>
  <c r="BA1652" i="1" s="1"/>
  <c r="BR1652" i="1" s="1"/>
  <c r="N1652" i="1"/>
  <c r="AD1652" i="1" s="1"/>
  <c r="AH1652" i="1" s="1"/>
  <c r="AT1652" i="1" s="1"/>
  <c r="AZ1652" i="1" s="1"/>
  <c r="BO1652" i="1" s="1"/>
  <c r="BQ1652" i="1" s="1"/>
  <c r="M1652" i="1"/>
  <c r="AC1652" i="1" s="1"/>
  <c r="AG1652" i="1" s="1"/>
  <c r="AS1652" i="1" s="1"/>
  <c r="AY1652" i="1" s="1"/>
  <c r="BL1652" i="1" s="1"/>
  <c r="BN1652" i="1" s="1"/>
  <c r="BS1651" i="1"/>
  <c r="BK1651" i="1"/>
  <c r="BJ1651" i="1"/>
  <c r="BI1651" i="1"/>
  <c r="BH1651" i="1"/>
  <c r="BG1651" i="1"/>
  <c r="BF1651" i="1"/>
  <c r="BE1651" i="1"/>
  <c r="BD1651" i="1"/>
  <c r="BC1651" i="1"/>
  <c r="BB1651" i="1"/>
  <c r="AX1651" i="1"/>
  <c r="AW1651" i="1"/>
  <c r="AV1651" i="1"/>
  <c r="AR1651" i="1"/>
  <c r="AQ1651" i="1"/>
  <c r="AP1651" i="1"/>
  <c r="AO1651" i="1"/>
  <c r="AN1651" i="1"/>
  <c r="AM1651" i="1"/>
  <c r="AL1651" i="1"/>
  <c r="AK1651" i="1"/>
  <c r="AJ1651" i="1"/>
  <c r="AF1651" i="1"/>
  <c r="AB1651" i="1"/>
  <c r="AA1651" i="1"/>
  <c r="Z1651" i="1"/>
  <c r="Y1651" i="1"/>
  <c r="X1651" i="1"/>
  <c r="W1651" i="1"/>
  <c r="U1651" i="1"/>
  <c r="T1651" i="1"/>
  <c r="S1651" i="1"/>
  <c r="R1651" i="1"/>
  <c r="Q1651" i="1"/>
  <c r="P1651" i="1"/>
  <c r="L1651" i="1"/>
  <c r="L1648" i="1" s="1"/>
  <c r="K1651" i="1"/>
  <c r="K1648" i="1" s="1"/>
  <c r="K1647" i="1" s="1"/>
  <c r="J1651" i="1"/>
  <c r="J1648" i="1" s="1"/>
  <c r="J1647" i="1" s="1"/>
  <c r="I1651" i="1"/>
  <c r="I1648" i="1" s="1"/>
  <c r="I1647" i="1" s="1"/>
  <c r="H1651" i="1"/>
  <c r="H1648" i="1" s="1"/>
  <c r="H1647" i="1" s="1"/>
  <c r="G1651" i="1"/>
  <c r="G1648" i="1" s="1"/>
  <c r="G1647" i="1" s="1"/>
  <c r="AE1650" i="1"/>
  <c r="AI1650" i="1" s="1"/>
  <c r="AU1650" i="1" s="1"/>
  <c r="BA1650" i="1" s="1"/>
  <c r="BR1650" i="1" s="1"/>
  <c r="AD1650" i="1"/>
  <c r="AH1650" i="1" s="1"/>
  <c r="AT1650" i="1" s="1"/>
  <c r="AZ1650" i="1" s="1"/>
  <c r="BO1650" i="1" s="1"/>
  <c r="BQ1650" i="1" s="1"/>
  <c r="AC1650" i="1"/>
  <c r="AG1650" i="1" s="1"/>
  <c r="AS1650" i="1" s="1"/>
  <c r="AY1650" i="1" s="1"/>
  <c r="BL1650" i="1" s="1"/>
  <c r="BN1650" i="1" s="1"/>
  <c r="BS1649" i="1"/>
  <c r="BK1649" i="1"/>
  <c r="BJ1649" i="1"/>
  <c r="BI1649" i="1"/>
  <c r="BH1649" i="1"/>
  <c r="BG1649" i="1"/>
  <c r="BF1649" i="1"/>
  <c r="BE1649" i="1"/>
  <c r="BD1649" i="1"/>
  <c r="BC1649" i="1"/>
  <c r="BB1649" i="1"/>
  <c r="AX1649" i="1"/>
  <c r="AW1649" i="1"/>
  <c r="AV1649" i="1"/>
  <c r="AR1649" i="1"/>
  <c r="AQ1649" i="1"/>
  <c r="AP1649" i="1"/>
  <c r="AO1649" i="1"/>
  <c r="AN1649" i="1"/>
  <c r="AM1649" i="1"/>
  <c r="AL1649" i="1"/>
  <c r="AK1649" i="1"/>
  <c r="AJ1649" i="1"/>
  <c r="AF1649" i="1"/>
  <c r="AB1649" i="1"/>
  <c r="AA1649" i="1"/>
  <c r="Z1649" i="1"/>
  <c r="Y1649" i="1"/>
  <c r="X1649" i="1"/>
  <c r="W1649" i="1"/>
  <c r="V1649" i="1"/>
  <c r="U1649" i="1"/>
  <c r="T1649" i="1"/>
  <c r="S1649" i="1"/>
  <c r="R1649" i="1"/>
  <c r="Q1649" i="1"/>
  <c r="P1649" i="1"/>
  <c r="O1643" i="1"/>
  <c r="AE1643" i="1" s="1"/>
  <c r="AI1643" i="1" s="1"/>
  <c r="AU1643" i="1" s="1"/>
  <c r="BA1643" i="1" s="1"/>
  <c r="BR1643" i="1" s="1"/>
  <c r="N1643" i="1"/>
  <c r="AD1643" i="1" s="1"/>
  <c r="AH1643" i="1" s="1"/>
  <c r="AT1643" i="1" s="1"/>
  <c r="AZ1643" i="1" s="1"/>
  <c r="BO1643" i="1" s="1"/>
  <c r="BQ1643" i="1" s="1"/>
  <c r="M1643" i="1"/>
  <c r="AC1643" i="1" s="1"/>
  <c r="AG1643" i="1" s="1"/>
  <c r="AS1643" i="1" s="1"/>
  <c r="AY1643" i="1" s="1"/>
  <c r="BL1643" i="1" s="1"/>
  <c r="BN1643" i="1" s="1"/>
  <c r="BS1642" i="1"/>
  <c r="BS1641" i="1" s="1"/>
  <c r="BS1640" i="1" s="1"/>
  <c r="BS1639" i="1" s="1"/>
  <c r="BS1638" i="1" s="1"/>
  <c r="BS1637" i="1" s="1"/>
  <c r="BK1642" i="1"/>
  <c r="BK1641" i="1" s="1"/>
  <c r="BK1640" i="1" s="1"/>
  <c r="BK1639" i="1" s="1"/>
  <c r="BK1638" i="1" s="1"/>
  <c r="BK1637" i="1" s="1"/>
  <c r="BJ1642" i="1"/>
  <c r="BJ1641" i="1" s="1"/>
  <c r="BJ1640" i="1" s="1"/>
  <c r="BJ1639" i="1" s="1"/>
  <c r="BJ1638" i="1" s="1"/>
  <c r="BJ1637" i="1" s="1"/>
  <c r="BI1642" i="1"/>
  <c r="BI1641" i="1" s="1"/>
  <c r="BI1640" i="1" s="1"/>
  <c r="BI1639" i="1" s="1"/>
  <c r="BI1638" i="1" s="1"/>
  <c r="BI1637" i="1" s="1"/>
  <c r="BH1642" i="1"/>
  <c r="BG1642" i="1"/>
  <c r="BG1641" i="1" s="1"/>
  <c r="BG1640" i="1" s="1"/>
  <c r="BG1639" i="1" s="1"/>
  <c r="BG1638" i="1" s="1"/>
  <c r="BG1637" i="1" s="1"/>
  <c r="BF1642" i="1"/>
  <c r="BF1641" i="1" s="1"/>
  <c r="BF1640" i="1" s="1"/>
  <c r="BF1639" i="1" s="1"/>
  <c r="BF1638" i="1" s="1"/>
  <c r="BF1637" i="1" s="1"/>
  <c r="BE1642" i="1"/>
  <c r="BE1641" i="1" s="1"/>
  <c r="BE1640" i="1" s="1"/>
  <c r="BE1639" i="1" s="1"/>
  <c r="BE1638" i="1" s="1"/>
  <c r="BE1637" i="1" s="1"/>
  <c r="BD1642" i="1"/>
  <c r="BD1641" i="1" s="1"/>
  <c r="BD1640" i="1" s="1"/>
  <c r="BD1639" i="1" s="1"/>
  <c r="BD1638" i="1" s="1"/>
  <c r="BD1637" i="1" s="1"/>
  <c r="BC1642" i="1"/>
  <c r="BC1641" i="1" s="1"/>
  <c r="BC1640" i="1" s="1"/>
  <c r="BC1639" i="1" s="1"/>
  <c r="BC1638" i="1" s="1"/>
  <c r="BC1637" i="1" s="1"/>
  <c r="BB1642" i="1"/>
  <c r="BB1641" i="1" s="1"/>
  <c r="BB1640" i="1" s="1"/>
  <c r="BB1639" i="1" s="1"/>
  <c r="BB1638" i="1" s="1"/>
  <c r="BB1637" i="1" s="1"/>
  <c r="AX1642" i="1"/>
  <c r="AX1641" i="1" s="1"/>
  <c r="AX1640" i="1" s="1"/>
  <c r="AX1639" i="1" s="1"/>
  <c r="AX1638" i="1" s="1"/>
  <c r="AX1637" i="1" s="1"/>
  <c r="AW1642" i="1"/>
  <c r="AW1641" i="1" s="1"/>
  <c r="AW1640" i="1" s="1"/>
  <c r="AW1639" i="1" s="1"/>
  <c r="AW1638" i="1" s="1"/>
  <c r="AW1637" i="1" s="1"/>
  <c r="AV1642" i="1"/>
  <c r="AR1642" i="1"/>
  <c r="AR1641" i="1" s="1"/>
  <c r="AR1640" i="1" s="1"/>
  <c r="AR1639" i="1" s="1"/>
  <c r="AR1638" i="1" s="1"/>
  <c r="AR1637" i="1" s="1"/>
  <c r="AQ1642" i="1"/>
  <c r="AQ1641" i="1" s="1"/>
  <c r="AQ1640" i="1" s="1"/>
  <c r="AQ1639" i="1" s="1"/>
  <c r="AQ1638" i="1" s="1"/>
  <c r="AQ1637" i="1" s="1"/>
  <c r="AP1642" i="1"/>
  <c r="AP1641" i="1" s="1"/>
  <c r="AP1640" i="1" s="1"/>
  <c r="AP1639" i="1" s="1"/>
  <c r="AP1638" i="1" s="1"/>
  <c r="AP1637" i="1" s="1"/>
  <c r="AO1642" i="1"/>
  <c r="AO1641" i="1" s="1"/>
  <c r="AO1640" i="1" s="1"/>
  <c r="AO1639" i="1" s="1"/>
  <c r="AO1638" i="1" s="1"/>
  <c r="AO1637" i="1" s="1"/>
  <c r="AN1642" i="1"/>
  <c r="AN1641" i="1" s="1"/>
  <c r="AN1640" i="1" s="1"/>
  <c r="AN1639" i="1" s="1"/>
  <c r="AN1638" i="1" s="1"/>
  <c r="AN1637" i="1" s="1"/>
  <c r="AM1642" i="1"/>
  <c r="AM1641" i="1" s="1"/>
  <c r="AM1640" i="1" s="1"/>
  <c r="AM1639" i="1" s="1"/>
  <c r="AM1638" i="1" s="1"/>
  <c r="AM1637" i="1" s="1"/>
  <c r="AL1642" i="1"/>
  <c r="AL1641" i="1" s="1"/>
  <c r="AL1640" i="1" s="1"/>
  <c r="AL1639" i="1" s="1"/>
  <c r="AL1638" i="1" s="1"/>
  <c r="AL1637" i="1" s="1"/>
  <c r="AK1642" i="1"/>
  <c r="AK1641" i="1" s="1"/>
  <c r="AK1640" i="1" s="1"/>
  <c r="AK1639" i="1" s="1"/>
  <c r="AK1638" i="1" s="1"/>
  <c r="AK1637" i="1" s="1"/>
  <c r="AJ1642" i="1"/>
  <c r="AJ1641" i="1" s="1"/>
  <c r="AJ1640" i="1" s="1"/>
  <c r="AJ1639" i="1" s="1"/>
  <c r="AJ1638" i="1" s="1"/>
  <c r="AJ1637" i="1" s="1"/>
  <c r="AF1642" i="1"/>
  <c r="AF1641" i="1" s="1"/>
  <c r="AF1640" i="1" s="1"/>
  <c r="AF1639" i="1" s="1"/>
  <c r="AF1638" i="1" s="1"/>
  <c r="AF1637" i="1" s="1"/>
  <c r="AB1642" i="1"/>
  <c r="AB1641" i="1" s="1"/>
  <c r="AB1640" i="1" s="1"/>
  <c r="AB1639" i="1" s="1"/>
  <c r="AB1638" i="1" s="1"/>
  <c r="AB1637" i="1" s="1"/>
  <c r="AA1642" i="1"/>
  <c r="AA1641" i="1" s="1"/>
  <c r="AA1640" i="1" s="1"/>
  <c r="AA1639" i="1" s="1"/>
  <c r="AA1638" i="1" s="1"/>
  <c r="AA1637" i="1" s="1"/>
  <c r="Z1642" i="1"/>
  <c r="Z1641" i="1" s="1"/>
  <c r="Z1640" i="1" s="1"/>
  <c r="Z1639" i="1" s="1"/>
  <c r="Z1638" i="1" s="1"/>
  <c r="Z1637" i="1" s="1"/>
  <c r="Y1642" i="1"/>
  <c r="Y1641" i="1" s="1"/>
  <c r="Y1640" i="1" s="1"/>
  <c r="Y1639" i="1" s="1"/>
  <c r="Y1638" i="1" s="1"/>
  <c r="Y1637" i="1" s="1"/>
  <c r="X1642" i="1"/>
  <c r="X1641" i="1" s="1"/>
  <c r="X1640" i="1" s="1"/>
  <c r="X1639" i="1" s="1"/>
  <c r="X1638" i="1" s="1"/>
  <c r="X1637" i="1" s="1"/>
  <c r="W1642" i="1"/>
  <c r="W1641" i="1" s="1"/>
  <c r="W1640" i="1" s="1"/>
  <c r="W1639" i="1" s="1"/>
  <c r="W1638" i="1" s="1"/>
  <c r="W1637" i="1" s="1"/>
  <c r="V1642" i="1"/>
  <c r="V1641" i="1" s="1"/>
  <c r="V1640" i="1" s="1"/>
  <c r="V1639" i="1" s="1"/>
  <c r="V1638" i="1" s="1"/>
  <c r="V1637" i="1" s="1"/>
  <c r="U1642" i="1"/>
  <c r="U1641" i="1" s="1"/>
  <c r="U1640" i="1" s="1"/>
  <c r="U1639" i="1" s="1"/>
  <c r="U1638" i="1" s="1"/>
  <c r="U1637" i="1" s="1"/>
  <c r="T1642" i="1"/>
  <c r="T1641" i="1" s="1"/>
  <c r="T1640" i="1" s="1"/>
  <c r="T1639" i="1" s="1"/>
  <c r="T1638" i="1" s="1"/>
  <c r="T1637" i="1" s="1"/>
  <c r="S1642" i="1"/>
  <c r="S1641" i="1" s="1"/>
  <c r="S1640" i="1" s="1"/>
  <c r="S1639" i="1" s="1"/>
  <c r="S1638" i="1" s="1"/>
  <c r="S1637" i="1" s="1"/>
  <c r="R1642" i="1"/>
  <c r="R1641" i="1" s="1"/>
  <c r="R1640" i="1" s="1"/>
  <c r="R1639" i="1" s="1"/>
  <c r="R1638" i="1" s="1"/>
  <c r="R1637" i="1" s="1"/>
  <c r="Q1642" i="1"/>
  <c r="Q1641" i="1" s="1"/>
  <c r="Q1640" i="1" s="1"/>
  <c r="Q1639" i="1" s="1"/>
  <c r="Q1638" i="1" s="1"/>
  <c r="Q1637" i="1" s="1"/>
  <c r="P1642" i="1"/>
  <c r="P1641" i="1" s="1"/>
  <c r="P1640" i="1" s="1"/>
  <c r="P1639" i="1" s="1"/>
  <c r="P1638" i="1" s="1"/>
  <c r="P1637" i="1" s="1"/>
  <c r="L1642" i="1"/>
  <c r="K1642" i="1"/>
  <c r="N1642" i="1" s="1"/>
  <c r="J1642" i="1"/>
  <c r="M1642" i="1" s="1"/>
  <c r="BH1641" i="1"/>
  <c r="BH1640" i="1" s="1"/>
  <c r="BH1639" i="1" s="1"/>
  <c r="BH1638" i="1" s="1"/>
  <c r="BH1637" i="1" s="1"/>
  <c r="AV1641" i="1"/>
  <c r="AV1640" i="1" s="1"/>
  <c r="AV1639" i="1" s="1"/>
  <c r="AV1638" i="1" s="1"/>
  <c r="AV1637" i="1" s="1"/>
  <c r="O1635" i="1"/>
  <c r="AE1635" i="1" s="1"/>
  <c r="AI1635" i="1" s="1"/>
  <c r="AU1635" i="1" s="1"/>
  <c r="BA1635" i="1" s="1"/>
  <c r="BR1635" i="1" s="1"/>
  <c r="N1635" i="1"/>
  <c r="AD1635" i="1" s="1"/>
  <c r="AH1635" i="1" s="1"/>
  <c r="AT1635" i="1" s="1"/>
  <c r="AZ1635" i="1" s="1"/>
  <c r="BO1635" i="1" s="1"/>
  <c r="BQ1635" i="1" s="1"/>
  <c r="M1635" i="1"/>
  <c r="AC1635" i="1" s="1"/>
  <c r="AG1635" i="1" s="1"/>
  <c r="AS1635" i="1" s="1"/>
  <c r="AY1635" i="1" s="1"/>
  <c r="BL1635" i="1" s="1"/>
  <c r="BN1635" i="1" s="1"/>
  <c r="BS1634" i="1"/>
  <c r="BS1633" i="1" s="1"/>
  <c r="BS1632" i="1" s="1"/>
  <c r="BS1631" i="1" s="1"/>
  <c r="BS1630" i="1" s="1"/>
  <c r="BS1629" i="1" s="1"/>
  <c r="BK1634" i="1"/>
  <c r="BK1633" i="1" s="1"/>
  <c r="BK1632" i="1" s="1"/>
  <c r="BK1631" i="1" s="1"/>
  <c r="BK1630" i="1" s="1"/>
  <c r="BK1629" i="1" s="1"/>
  <c r="BJ1634" i="1"/>
  <c r="BJ1633" i="1" s="1"/>
  <c r="BJ1632" i="1" s="1"/>
  <c r="BJ1631" i="1" s="1"/>
  <c r="BJ1630" i="1" s="1"/>
  <c r="BJ1629" i="1" s="1"/>
  <c r="BI1634" i="1"/>
  <c r="BI1633" i="1" s="1"/>
  <c r="BI1632" i="1" s="1"/>
  <c r="BI1631" i="1" s="1"/>
  <c r="BI1630" i="1" s="1"/>
  <c r="BI1629" i="1" s="1"/>
  <c r="BH1634" i="1"/>
  <c r="BH1633" i="1" s="1"/>
  <c r="BH1632" i="1" s="1"/>
  <c r="BH1631" i="1" s="1"/>
  <c r="BH1630" i="1" s="1"/>
  <c r="BH1629" i="1" s="1"/>
  <c r="BG1634" i="1"/>
  <c r="BG1633" i="1" s="1"/>
  <c r="BG1632" i="1" s="1"/>
  <c r="BG1631" i="1" s="1"/>
  <c r="BG1630" i="1" s="1"/>
  <c r="BG1629" i="1" s="1"/>
  <c r="BF1634" i="1"/>
  <c r="BF1633" i="1" s="1"/>
  <c r="BF1632" i="1" s="1"/>
  <c r="BF1631" i="1" s="1"/>
  <c r="BF1630" i="1" s="1"/>
  <c r="BF1629" i="1" s="1"/>
  <c r="BE1634" i="1"/>
  <c r="BE1633" i="1" s="1"/>
  <c r="BE1632" i="1" s="1"/>
  <c r="BE1631" i="1" s="1"/>
  <c r="BE1630" i="1" s="1"/>
  <c r="BE1629" i="1" s="1"/>
  <c r="BD1634" i="1"/>
  <c r="BD1633" i="1" s="1"/>
  <c r="BD1632" i="1" s="1"/>
  <c r="BD1631" i="1" s="1"/>
  <c r="BD1630" i="1" s="1"/>
  <c r="BD1629" i="1" s="1"/>
  <c r="BC1634" i="1"/>
  <c r="BC1633" i="1" s="1"/>
  <c r="BC1632" i="1" s="1"/>
  <c r="BC1631" i="1" s="1"/>
  <c r="BC1630" i="1" s="1"/>
  <c r="BC1629" i="1" s="1"/>
  <c r="BB1634" i="1"/>
  <c r="BB1633" i="1" s="1"/>
  <c r="BB1632" i="1" s="1"/>
  <c r="BB1631" i="1" s="1"/>
  <c r="BB1630" i="1" s="1"/>
  <c r="BB1629" i="1" s="1"/>
  <c r="AX1634" i="1"/>
  <c r="AX1633" i="1" s="1"/>
  <c r="AX1632" i="1" s="1"/>
  <c r="AX1631" i="1" s="1"/>
  <c r="AX1630" i="1" s="1"/>
  <c r="AX1629" i="1" s="1"/>
  <c r="AW1634" i="1"/>
  <c r="AW1633" i="1" s="1"/>
  <c r="AW1632" i="1" s="1"/>
  <c r="AW1631" i="1" s="1"/>
  <c r="AW1630" i="1" s="1"/>
  <c r="AW1629" i="1" s="1"/>
  <c r="AV1634" i="1"/>
  <c r="AV1633" i="1" s="1"/>
  <c r="AV1632" i="1" s="1"/>
  <c r="AV1631" i="1" s="1"/>
  <c r="AV1630" i="1" s="1"/>
  <c r="AV1629" i="1" s="1"/>
  <c r="AR1634" i="1"/>
  <c r="AR1633" i="1" s="1"/>
  <c r="AR1632" i="1" s="1"/>
  <c r="AR1631" i="1" s="1"/>
  <c r="AR1630" i="1" s="1"/>
  <c r="AR1629" i="1" s="1"/>
  <c r="AQ1634" i="1"/>
  <c r="AQ1633" i="1" s="1"/>
  <c r="AQ1632" i="1" s="1"/>
  <c r="AQ1631" i="1" s="1"/>
  <c r="AQ1630" i="1" s="1"/>
  <c r="AQ1629" i="1" s="1"/>
  <c r="AP1634" i="1"/>
  <c r="AP1633" i="1" s="1"/>
  <c r="AP1632" i="1" s="1"/>
  <c r="AP1631" i="1" s="1"/>
  <c r="AP1630" i="1" s="1"/>
  <c r="AP1629" i="1" s="1"/>
  <c r="AO1634" i="1"/>
  <c r="AO1633" i="1" s="1"/>
  <c r="AO1632" i="1" s="1"/>
  <c r="AO1631" i="1" s="1"/>
  <c r="AO1630" i="1" s="1"/>
  <c r="AO1629" i="1" s="1"/>
  <c r="AN1634" i="1"/>
  <c r="AN1633" i="1" s="1"/>
  <c r="AN1632" i="1" s="1"/>
  <c r="AN1631" i="1" s="1"/>
  <c r="AN1630" i="1" s="1"/>
  <c r="AN1629" i="1" s="1"/>
  <c r="AM1634" i="1"/>
  <c r="AM1633" i="1" s="1"/>
  <c r="AM1632" i="1" s="1"/>
  <c r="AM1631" i="1" s="1"/>
  <c r="AM1630" i="1" s="1"/>
  <c r="AM1629" i="1" s="1"/>
  <c r="AL1634" i="1"/>
  <c r="AL1633" i="1" s="1"/>
  <c r="AL1632" i="1" s="1"/>
  <c r="AL1631" i="1" s="1"/>
  <c r="AL1630" i="1" s="1"/>
  <c r="AL1629" i="1" s="1"/>
  <c r="AK1634" i="1"/>
  <c r="AK1633" i="1" s="1"/>
  <c r="AK1632" i="1" s="1"/>
  <c r="AK1631" i="1" s="1"/>
  <c r="AK1630" i="1" s="1"/>
  <c r="AK1629" i="1" s="1"/>
  <c r="AJ1634" i="1"/>
  <c r="AJ1633" i="1" s="1"/>
  <c r="AJ1632" i="1" s="1"/>
  <c r="AJ1631" i="1" s="1"/>
  <c r="AJ1630" i="1" s="1"/>
  <c r="AJ1629" i="1" s="1"/>
  <c r="AF1634" i="1"/>
  <c r="AF1633" i="1" s="1"/>
  <c r="AF1632" i="1" s="1"/>
  <c r="AF1631" i="1" s="1"/>
  <c r="AF1630" i="1" s="1"/>
  <c r="AF1629" i="1" s="1"/>
  <c r="AB1634" i="1"/>
  <c r="AB1633" i="1" s="1"/>
  <c r="AB1632" i="1" s="1"/>
  <c r="AB1631" i="1" s="1"/>
  <c r="AB1630" i="1" s="1"/>
  <c r="AB1629" i="1" s="1"/>
  <c r="AA1634" i="1"/>
  <c r="AA1633" i="1" s="1"/>
  <c r="AA1632" i="1" s="1"/>
  <c r="AA1631" i="1" s="1"/>
  <c r="AA1630" i="1" s="1"/>
  <c r="AA1629" i="1" s="1"/>
  <c r="Z1634" i="1"/>
  <c r="Z1633" i="1" s="1"/>
  <c r="Z1632" i="1" s="1"/>
  <c r="Z1631" i="1" s="1"/>
  <c r="Z1630" i="1" s="1"/>
  <c r="Z1629" i="1" s="1"/>
  <c r="Y1634" i="1"/>
  <c r="Y1633" i="1" s="1"/>
  <c r="Y1632" i="1" s="1"/>
  <c r="Y1631" i="1" s="1"/>
  <c r="Y1630" i="1" s="1"/>
  <c r="Y1629" i="1" s="1"/>
  <c r="X1634" i="1"/>
  <c r="X1633" i="1" s="1"/>
  <c r="X1632" i="1" s="1"/>
  <c r="X1631" i="1" s="1"/>
  <c r="X1630" i="1" s="1"/>
  <c r="X1629" i="1" s="1"/>
  <c r="W1634" i="1"/>
  <c r="W1633" i="1" s="1"/>
  <c r="W1632" i="1" s="1"/>
  <c r="W1631" i="1" s="1"/>
  <c r="W1630" i="1" s="1"/>
  <c r="W1629" i="1" s="1"/>
  <c r="V1634" i="1"/>
  <c r="V1633" i="1" s="1"/>
  <c r="V1632" i="1" s="1"/>
  <c r="V1631" i="1" s="1"/>
  <c r="V1630" i="1" s="1"/>
  <c r="V1629" i="1" s="1"/>
  <c r="U1634" i="1"/>
  <c r="U1633" i="1" s="1"/>
  <c r="U1632" i="1" s="1"/>
  <c r="U1631" i="1" s="1"/>
  <c r="U1630" i="1" s="1"/>
  <c r="U1629" i="1" s="1"/>
  <c r="T1634" i="1"/>
  <c r="T1633" i="1" s="1"/>
  <c r="T1632" i="1" s="1"/>
  <c r="T1631" i="1" s="1"/>
  <c r="T1630" i="1" s="1"/>
  <c r="T1629" i="1" s="1"/>
  <c r="S1634" i="1"/>
  <c r="S1633" i="1" s="1"/>
  <c r="S1632" i="1" s="1"/>
  <c r="S1631" i="1" s="1"/>
  <c r="S1630" i="1" s="1"/>
  <c r="S1629" i="1" s="1"/>
  <c r="R1634" i="1"/>
  <c r="R1633" i="1" s="1"/>
  <c r="R1632" i="1" s="1"/>
  <c r="R1631" i="1" s="1"/>
  <c r="R1630" i="1" s="1"/>
  <c r="R1629" i="1" s="1"/>
  <c r="Q1634" i="1"/>
  <c r="Q1633" i="1" s="1"/>
  <c r="Q1632" i="1" s="1"/>
  <c r="Q1631" i="1" s="1"/>
  <c r="Q1630" i="1" s="1"/>
  <c r="Q1629" i="1" s="1"/>
  <c r="P1634" i="1"/>
  <c r="P1633" i="1" s="1"/>
  <c r="P1632" i="1" s="1"/>
  <c r="P1631" i="1" s="1"/>
  <c r="P1630" i="1" s="1"/>
  <c r="P1629" i="1" s="1"/>
  <c r="L1634" i="1"/>
  <c r="L1633" i="1" s="1"/>
  <c r="L1632" i="1" s="1"/>
  <c r="L1631" i="1" s="1"/>
  <c r="L1630" i="1" s="1"/>
  <c r="L1629" i="1" s="1"/>
  <c r="K1634" i="1"/>
  <c r="K1633" i="1" s="1"/>
  <c r="J1634" i="1"/>
  <c r="I1634" i="1"/>
  <c r="I1633" i="1" s="1"/>
  <c r="H1634" i="1"/>
  <c r="H1633" i="1" s="1"/>
  <c r="H1632" i="1" s="1"/>
  <c r="H1631" i="1" s="1"/>
  <c r="G1634" i="1"/>
  <c r="G1633" i="1" s="1"/>
  <c r="G1632" i="1" s="1"/>
  <c r="O1628" i="1"/>
  <c r="AE1628" i="1" s="1"/>
  <c r="AI1628" i="1" s="1"/>
  <c r="AU1628" i="1" s="1"/>
  <c r="BA1628" i="1" s="1"/>
  <c r="BR1628" i="1" s="1"/>
  <c r="N1628" i="1"/>
  <c r="AD1628" i="1" s="1"/>
  <c r="AH1628" i="1" s="1"/>
  <c r="AT1628" i="1" s="1"/>
  <c r="AZ1628" i="1" s="1"/>
  <c r="BO1628" i="1" s="1"/>
  <c r="BQ1628" i="1" s="1"/>
  <c r="M1628" i="1"/>
  <c r="AC1628" i="1" s="1"/>
  <c r="AG1628" i="1" s="1"/>
  <c r="AS1628" i="1" s="1"/>
  <c r="AY1628" i="1" s="1"/>
  <c r="BL1628" i="1" s="1"/>
  <c r="BN1628" i="1" s="1"/>
  <c r="BS1627" i="1"/>
  <c r="BS1626" i="1" s="1"/>
  <c r="BS1625" i="1" s="1"/>
  <c r="BS1624" i="1" s="1"/>
  <c r="BS1623" i="1" s="1"/>
  <c r="BS1622" i="1" s="1"/>
  <c r="BK1627" i="1"/>
  <c r="BK1626" i="1" s="1"/>
  <c r="BK1625" i="1" s="1"/>
  <c r="BK1624" i="1" s="1"/>
  <c r="BK1623" i="1" s="1"/>
  <c r="BK1622" i="1" s="1"/>
  <c r="BJ1627" i="1"/>
  <c r="BJ1626" i="1" s="1"/>
  <c r="BJ1625" i="1" s="1"/>
  <c r="BJ1624" i="1" s="1"/>
  <c r="BJ1623" i="1" s="1"/>
  <c r="BJ1622" i="1" s="1"/>
  <c r="BI1627" i="1"/>
  <c r="BI1626" i="1" s="1"/>
  <c r="BI1625" i="1" s="1"/>
  <c r="BI1624" i="1" s="1"/>
  <c r="BI1623" i="1" s="1"/>
  <c r="BI1622" i="1" s="1"/>
  <c r="BH1627" i="1"/>
  <c r="BH1626" i="1" s="1"/>
  <c r="BH1625" i="1" s="1"/>
  <c r="BH1624" i="1" s="1"/>
  <c r="BH1623" i="1" s="1"/>
  <c r="BH1622" i="1" s="1"/>
  <c r="BG1627" i="1"/>
  <c r="BG1626" i="1" s="1"/>
  <c r="BG1625" i="1" s="1"/>
  <c r="BG1624" i="1" s="1"/>
  <c r="BG1623" i="1" s="1"/>
  <c r="BG1622" i="1" s="1"/>
  <c r="BF1627" i="1"/>
  <c r="BF1626" i="1" s="1"/>
  <c r="BF1625" i="1" s="1"/>
  <c r="BF1624" i="1" s="1"/>
  <c r="BF1623" i="1" s="1"/>
  <c r="BF1622" i="1" s="1"/>
  <c r="BE1627" i="1"/>
  <c r="BE1626" i="1" s="1"/>
  <c r="BE1625" i="1" s="1"/>
  <c r="BE1624" i="1" s="1"/>
  <c r="BE1623" i="1" s="1"/>
  <c r="BE1622" i="1" s="1"/>
  <c r="BD1627" i="1"/>
  <c r="BD1626" i="1" s="1"/>
  <c r="BD1625" i="1" s="1"/>
  <c r="BD1624" i="1" s="1"/>
  <c r="BD1623" i="1" s="1"/>
  <c r="BD1622" i="1" s="1"/>
  <c r="BC1627" i="1"/>
  <c r="BC1626" i="1" s="1"/>
  <c r="BC1625" i="1" s="1"/>
  <c r="BC1624" i="1" s="1"/>
  <c r="BC1623" i="1" s="1"/>
  <c r="BC1622" i="1" s="1"/>
  <c r="BB1627" i="1"/>
  <c r="BB1626" i="1" s="1"/>
  <c r="BB1625" i="1" s="1"/>
  <c r="BB1624" i="1" s="1"/>
  <c r="BB1623" i="1" s="1"/>
  <c r="BB1622" i="1" s="1"/>
  <c r="AX1627" i="1"/>
  <c r="AX1626" i="1" s="1"/>
  <c r="AX1625" i="1" s="1"/>
  <c r="AX1624" i="1" s="1"/>
  <c r="AX1623" i="1" s="1"/>
  <c r="AX1622" i="1" s="1"/>
  <c r="AW1627" i="1"/>
  <c r="AW1626" i="1" s="1"/>
  <c r="AW1625" i="1" s="1"/>
  <c r="AW1624" i="1" s="1"/>
  <c r="AW1623" i="1" s="1"/>
  <c r="AW1622" i="1" s="1"/>
  <c r="AV1627" i="1"/>
  <c r="AV1626" i="1" s="1"/>
  <c r="AV1625" i="1" s="1"/>
  <c r="AV1624" i="1" s="1"/>
  <c r="AV1623" i="1" s="1"/>
  <c r="AV1622" i="1" s="1"/>
  <c r="AR1627" i="1"/>
  <c r="AR1626" i="1" s="1"/>
  <c r="AR1625" i="1" s="1"/>
  <c r="AR1624" i="1" s="1"/>
  <c r="AR1623" i="1" s="1"/>
  <c r="AR1622" i="1" s="1"/>
  <c r="AQ1627" i="1"/>
  <c r="AQ1626" i="1" s="1"/>
  <c r="AQ1625" i="1" s="1"/>
  <c r="AQ1624" i="1" s="1"/>
  <c r="AQ1623" i="1" s="1"/>
  <c r="AQ1622" i="1" s="1"/>
  <c r="AP1627" i="1"/>
  <c r="AP1626" i="1" s="1"/>
  <c r="AP1625" i="1" s="1"/>
  <c r="AP1624" i="1" s="1"/>
  <c r="AP1623" i="1" s="1"/>
  <c r="AP1622" i="1" s="1"/>
  <c r="AO1627" i="1"/>
  <c r="AO1626" i="1" s="1"/>
  <c r="AO1625" i="1" s="1"/>
  <c r="AO1624" i="1" s="1"/>
  <c r="AO1623" i="1" s="1"/>
  <c r="AO1622" i="1" s="1"/>
  <c r="AN1627" i="1"/>
  <c r="AN1626" i="1" s="1"/>
  <c r="AN1625" i="1" s="1"/>
  <c r="AN1624" i="1" s="1"/>
  <c r="AN1623" i="1" s="1"/>
  <c r="AN1622" i="1" s="1"/>
  <c r="AM1627" i="1"/>
  <c r="AM1626" i="1" s="1"/>
  <c r="AM1625" i="1" s="1"/>
  <c r="AM1624" i="1" s="1"/>
  <c r="AM1623" i="1" s="1"/>
  <c r="AM1622" i="1" s="1"/>
  <c r="AL1627" i="1"/>
  <c r="AL1626" i="1" s="1"/>
  <c r="AL1625" i="1" s="1"/>
  <c r="AL1624" i="1" s="1"/>
  <c r="AL1623" i="1" s="1"/>
  <c r="AL1622" i="1" s="1"/>
  <c r="AK1627" i="1"/>
  <c r="AK1626" i="1" s="1"/>
  <c r="AK1625" i="1" s="1"/>
  <c r="AK1624" i="1" s="1"/>
  <c r="AK1623" i="1" s="1"/>
  <c r="AK1622" i="1" s="1"/>
  <c r="AJ1627" i="1"/>
  <c r="AJ1626" i="1" s="1"/>
  <c r="AJ1625" i="1" s="1"/>
  <c r="AJ1624" i="1" s="1"/>
  <c r="AJ1623" i="1" s="1"/>
  <c r="AJ1622" i="1" s="1"/>
  <c r="AF1627" i="1"/>
  <c r="AF1626" i="1" s="1"/>
  <c r="AF1625" i="1" s="1"/>
  <c r="AF1624" i="1" s="1"/>
  <c r="AF1623" i="1" s="1"/>
  <c r="AF1622" i="1" s="1"/>
  <c r="AB1627" i="1"/>
  <c r="AB1626" i="1" s="1"/>
  <c r="AB1625" i="1" s="1"/>
  <c r="AB1624" i="1" s="1"/>
  <c r="AB1623" i="1" s="1"/>
  <c r="AB1622" i="1" s="1"/>
  <c r="AA1627" i="1"/>
  <c r="AA1626" i="1" s="1"/>
  <c r="AA1625" i="1" s="1"/>
  <c r="AA1624" i="1" s="1"/>
  <c r="AA1623" i="1" s="1"/>
  <c r="AA1622" i="1" s="1"/>
  <c r="Z1627" i="1"/>
  <c r="Z1626" i="1" s="1"/>
  <c r="Z1625" i="1" s="1"/>
  <c r="Z1624" i="1" s="1"/>
  <c r="Z1623" i="1" s="1"/>
  <c r="Z1622" i="1" s="1"/>
  <c r="Y1627" i="1"/>
  <c r="Y1626" i="1" s="1"/>
  <c r="Y1625" i="1" s="1"/>
  <c r="Y1624" i="1" s="1"/>
  <c r="Y1623" i="1" s="1"/>
  <c r="Y1622" i="1" s="1"/>
  <c r="X1627" i="1"/>
  <c r="X1626" i="1" s="1"/>
  <c r="X1625" i="1" s="1"/>
  <c r="X1624" i="1" s="1"/>
  <c r="X1623" i="1" s="1"/>
  <c r="X1622" i="1" s="1"/>
  <c r="W1627" i="1"/>
  <c r="W1626" i="1" s="1"/>
  <c r="W1625" i="1" s="1"/>
  <c r="W1624" i="1" s="1"/>
  <c r="W1623" i="1" s="1"/>
  <c r="W1622" i="1" s="1"/>
  <c r="V1627" i="1"/>
  <c r="V1626" i="1" s="1"/>
  <c r="V1625" i="1" s="1"/>
  <c r="V1624" i="1" s="1"/>
  <c r="V1623" i="1" s="1"/>
  <c r="V1622" i="1" s="1"/>
  <c r="U1627" i="1"/>
  <c r="U1626" i="1" s="1"/>
  <c r="U1625" i="1" s="1"/>
  <c r="U1624" i="1" s="1"/>
  <c r="U1623" i="1" s="1"/>
  <c r="U1622" i="1" s="1"/>
  <c r="T1627" i="1"/>
  <c r="T1626" i="1" s="1"/>
  <c r="T1625" i="1" s="1"/>
  <c r="T1624" i="1" s="1"/>
  <c r="T1623" i="1" s="1"/>
  <c r="T1622" i="1" s="1"/>
  <c r="S1627" i="1"/>
  <c r="S1626" i="1" s="1"/>
  <c r="S1625" i="1" s="1"/>
  <c r="S1624" i="1" s="1"/>
  <c r="S1623" i="1" s="1"/>
  <c r="S1622" i="1" s="1"/>
  <c r="R1627" i="1"/>
  <c r="R1626" i="1" s="1"/>
  <c r="R1625" i="1" s="1"/>
  <c r="R1624" i="1" s="1"/>
  <c r="R1623" i="1" s="1"/>
  <c r="R1622" i="1" s="1"/>
  <c r="Q1627" i="1"/>
  <c r="Q1626" i="1" s="1"/>
  <c r="Q1625" i="1" s="1"/>
  <c r="Q1624" i="1" s="1"/>
  <c r="Q1623" i="1" s="1"/>
  <c r="Q1622" i="1" s="1"/>
  <c r="P1627" i="1"/>
  <c r="P1626" i="1" s="1"/>
  <c r="P1625" i="1" s="1"/>
  <c r="P1624" i="1" s="1"/>
  <c r="P1623" i="1" s="1"/>
  <c r="P1622" i="1" s="1"/>
  <c r="L1627" i="1"/>
  <c r="L1626" i="1" s="1"/>
  <c r="L1625" i="1" s="1"/>
  <c r="L1624" i="1" s="1"/>
  <c r="L1623" i="1" s="1"/>
  <c r="L1622" i="1" s="1"/>
  <c r="K1627" i="1"/>
  <c r="K1626" i="1" s="1"/>
  <c r="J1627" i="1"/>
  <c r="I1627" i="1"/>
  <c r="I1626" i="1" s="1"/>
  <c r="H1627" i="1"/>
  <c r="G1627" i="1"/>
  <c r="G1626" i="1" s="1"/>
  <c r="G1625" i="1" s="1"/>
  <c r="O1621" i="1"/>
  <c r="AE1621" i="1" s="1"/>
  <c r="AI1621" i="1" s="1"/>
  <c r="AU1621" i="1" s="1"/>
  <c r="BA1621" i="1" s="1"/>
  <c r="BR1621" i="1" s="1"/>
  <c r="N1621" i="1"/>
  <c r="AD1621" i="1" s="1"/>
  <c r="AH1621" i="1" s="1"/>
  <c r="AT1621" i="1" s="1"/>
  <c r="AZ1621" i="1" s="1"/>
  <c r="BO1621" i="1" s="1"/>
  <c r="BQ1621" i="1" s="1"/>
  <c r="M1621" i="1"/>
  <c r="AC1621" i="1" s="1"/>
  <c r="AG1621" i="1" s="1"/>
  <c r="AS1621" i="1" s="1"/>
  <c r="AY1621" i="1" s="1"/>
  <c r="BL1621" i="1" s="1"/>
  <c r="BN1621" i="1" s="1"/>
  <c r="BS1620" i="1"/>
  <c r="BS1619" i="1" s="1"/>
  <c r="BS1618" i="1" s="1"/>
  <c r="BS1617" i="1" s="1"/>
  <c r="BS1616" i="1" s="1"/>
  <c r="BS1615" i="1" s="1"/>
  <c r="BK1620" i="1"/>
  <c r="BK1619" i="1" s="1"/>
  <c r="BK1618" i="1" s="1"/>
  <c r="BK1617" i="1" s="1"/>
  <c r="BK1616" i="1" s="1"/>
  <c r="BK1615" i="1" s="1"/>
  <c r="BJ1620" i="1"/>
  <c r="BJ1619" i="1" s="1"/>
  <c r="BJ1618" i="1" s="1"/>
  <c r="BJ1617" i="1" s="1"/>
  <c r="BJ1616" i="1" s="1"/>
  <c r="BJ1615" i="1" s="1"/>
  <c r="BI1620" i="1"/>
  <c r="BI1619" i="1" s="1"/>
  <c r="BI1618" i="1" s="1"/>
  <c r="BI1617" i="1" s="1"/>
  <c r="BI1616" i="1" s="1"/>
  <c r="BI1615" i="1" s="1"/>
  <c r="BH1620" i="1"/>
  <c r="BH1619" i="1" s="1"/>
  <c r="BH1618" i="1" s="1"/>
  <c r="BH1617" i="1" s="1"/>
  <c r="BH1616" i="1" s="1"/>
  <c r="BH1615" i="1" s="1"/>
  <c r="BG1620" i="1"/>
  <c r="BG1619" i="1" s="1"/>
  <c r="BG1618" i="1" s="1"/>
  <c r="BG1617" i="1" s="1"/>
  <c r="BG1616" i="1" s="1"/>
  <c r="BG1615" i="1" s="1"/>
  <c r="BF1620" i="1"/>
  <c r="BF1619" i="1" s="1"/>
  <c r="BF1618" i="1" s="1"/>
  <c r="BF1617" i="1" s="1"/>
  <c r="BF1616" i="1" s="1"/>
  <c r="BF1615" i="1" s="1"/>
  <c r="BE1620" i="1"/>
  <c r="BE1619" i="1" s="1"/>
  <c r="BE1618" i="1" s="1"/>
  <c r="BE1617" i="1" s="1"/>
  <c r="BE1616" i="1" s="1"/>
  <c r="BE1615" i="1" s="1"/>
  <c r="BD1620" i="1"/>
  <c r="BD1619" i="1" s="1"/>
  <c r="BD1618" i="1" s="1"/>
  <c r="BD1617" i="1" s="1"/>
  <c r="BD1616" i="1" s="1"/>
  <c r="BD1615" i="1" s="1"/>
  <c r="BC1620" i="1"/>
  <c r="BC1619" i="1" s="1"/>
  <c r="BC1618" i="1" s="1"/>
  <c r="BC1617" i="1" s="1"/>
  <c r="BC1616" i="1" s="1"/>
  <c r="BC1615" i="1" s="1"/>
  <c r="BB1620" i="1"/>
  <c r="BB1619" i="1" s="1"/>
  <c r="BB1618" i="1" s="1"/>
  <c r="BB1617" i="1" s="1"/>
  <c r="BB1616" i="1" s="1"/>
  <c r="BB1615" i="1" s="1"/>
  <c r="AX1620" i="1"/>
  <c r="AX1619" i="1" s="1"/>
  <c r="AX1618" i="1" s="1"/>
  <c r="AX1617" i="1" s="1"/>
  <c r="AX1616" i="1" s="1"/>
  <c r="AX1615" i="1" s="1"/>
  <c r="AW1620" i="1"/>
  <c r="AW1619" i="1" s="1"/>
  <c r="AW1618" i="1" s="1"/>
  <c r="AW1617" i="1" s="1"/>
  <c r="AW1616" i="1" s="1"/>
  <c r="AW1615" i="1" s="1"/>
  <c r="AV1620" i="1"/>
  <c r="AV1619" i="1" s="1"/>
  <c r="AV1618" i="1" s="1"/>
  <c r="AV1617" i="1" s="1"/>
  <c r="AV1616" i="1" s="1"/>
  <c r="AV1615" i="1" s="1"/>
  <c r="AR1620" i="1"/>
  <c r="AR1619" i="1" s="1"/>
  <c r="AR1618" i="1" s="1"/>
  <c r="AR1617" i="1" s="1"/>
  <c r="AR1616" i="1" s="1"/>
  <c r="AR1615" i="1" s="1"/>
  <c r="AQ1620" i="1"/>
  <c r="AQ1619" i="1" s="1"/>
  <c r="AQ1618" i="1" s="1"/>
  <c r="AQ1617" i="1" s="1"/>
  <c r="AQ1616" i="1" s="1"/>
  <c r="AQ1615" i="1" s="1"/>
  <c r="AP1620" i="1"/>
  <c r="AP1619" i="1" s="1"/>
  <c r="AP1618" i="1" s="1"/>
  <c r="AP1617" i="1" s="1"/>
  <c r="AP1616" i="1" s="1"/>
  <c r="AP1615" i="1" s="1"/>
  <c r="AO1620" i="1"/>
  <c r="AO1619" i="1" s="1"/>
  <c r="AO1618" i="1" s="1"/>
  <c r="AO1617" i="1" s="1"/>
  <c r="AO1616" i="1" s="1"/>
  <c r="AO1615" i="1" s="1"/>
  <c r="AN1620" i="1"/>
  <c r="AN1619" i="1" s="1"/>
  <c r="AN1618" i="1" s="1"/>
  <c r="AN1617" i="1" s="1"/>
  <c r="AN1616" i="1" s="1"/>
  <c r="AN1615" i="1" s="1"/>
  <c r="AM1620" i="1"/>
  <c r="AM1619" i="1" s="1"/>
  <c r="AM1618" i="1" s="1"/>
  <c r="AM1617" i="1" s="1"/>
  <c r="AM1616" i="1" s="1"/>
  <c r="AM1615" i="1" s="1"/>
  <c r="AL1620" i="1"/>
  <c r="AL1619" i="1" s="1"/>
  <c r="AL1618" i="1" s="1"/>
  <c r="AL1617" i="1" s="1"/>
  <c r="AL1616" i="1" s="1"/>
  <c r="AL1615" i="1" s="1"/>
  <c r="AK1620" i="1"/>
  <c r="AK1619" i="1" s="1"/>
  <c r="AK1618" i="1" s="1"/>
  <c r="AK1617" i="1" s="1"/>
  <c r="AK1616" i="1" s="1"/>
  <c r="AK1615" i="1" s="1"/>
  <c r="AJ1620" i="1"/>
  <c r="AJ1619" i="1" s="1"/>
  <c r="AJ1618" i="1" s="1"/>
  <c r="AJ1617" i="1" s="1"/>
  <c r="AJ1616" i="1" s="1"/>
  <c r="AJ1615" i="1" s="1"/>
  <c r="AF1620" i="1"/>
  <c r="AF1619" i="1" s="1"/>
  <c r="AF1618" i="1" s="1"/>
  <c r="AF1617" i="1" s="1"/>
  <c r="AF1616" i="1" s="1"/>
  <c r="AF1615" i="1" s="1"/>
  <c r="AB1620" i="1"/>
  <c r="AB1619" i="1" s="1"/>
  <c r="AB1618" i="1" s="1"/>
  <c r="AB1617" i="1" s="1"/>
  <c r="AB1616" i="1" s="1"/>
  <c r="AB1615" i="1" s="1"/>
  <c r="AA1620" i="1"/>
  <c r="AA1619" i="1" s="1"/>
  <c r="AA1618" i="1" s="1"/>
  <c r="AA1617" i="1" s="1"/>
  <c r="AA1616" i="1" s="1"/>
  <c r="AA1615" i="1" s="1"/>
  <c r="Z1620" i="1"/>
  <c r="Z1619" i="1" s="1"/>
  <c r="Z1618" i="1" s="1"/>
  <c r="Z1617" i="1" s="1"/>
  <c r="Z1616" i="1" s="1"/>
  <c r="Z1615" i="1" s="1"/>
  <c r="Y1620" i="1"/>
  <c r="Y1619" i="1" s="1"/>
  <c r="Y1618" i="1" s="1"/>
  <c r="Y1617" i="1" s="1"/>
  <c r="Y1616" i="1" s="1"/>
  <c r="Y1615" i="1" s="1"/>
  <c r="X1620" i="1"/>
  <c r="X1619" i="1" s="1"/>
  <c r="X1618" i="1" s="1"/>
  <c r="X1617" i="1" s="1"/>
  <c r="X1616" i="1" s="1"/>
  <c r="X1615" i="1" s="1"/>
  <c r="W1620" i="1"/>
  <c r="W1619" i="1" s="1"/>
  <c r="W1618" i="1" s="1"/>
  <c r="W1617" i="1" s="1"/>
  <c r="W1616" i="1" s="1"/>
  <c r="W1615" i="1" s="1"/>
  <c r="V1620" i="1"/>
  <c r="V1619" i="1" s="1"/>
  <c r="V1618" i="1" s="1"/>
  <c r="V1617" i="1" s="1"/>
  <c r="V1616" i="1" s="1"/>
  <c r="V1615" i="1" s="1"/>
  <c r="U1620" i="1"/>
  <c r="U1619" i="1" s="1"/>
  <c r="U1618" i="1" s="1"/>
  <c r="U1617" i="1" s="1"/>
  <c r="U1616" i="1" s="1"/>
  <c r="U1615" i="1" s="1"/>
  <c r="T1620" i="1"/>
  <c r="T1619" i="1" s="1"/>
  <c r="T1618" i="1" s="1"/>
  <c r="T1617" i="1" s="1"/>
  <c r="T1616" i="1" s="1"/>
  <c r="T1615" i="1" s="1"/>
  <c r="S1620" i="1"/>
  <c r="S1619" i="1" s="1"/>
  <c r="S1618" i="1" s="1"/>
  <c r="S1617" i="1" s="1"/>
  <c r="S1616" i="1" s="1"/>
  <c r="S1615" i="1" s="1"/>
  <c r="R1620" i="1"/>
  <c r="R1619" i="1" s="1"/>
  <c r="R1618" i="1" s="1"/>
  <c r="R1617" i="1" s="1"/>
  <c r="R1616" i="1" s="1"/>
  <c r="R1615" i="1" s="1"/>
  <c r="Q1620" i="1"/>
  <c r="Q1619" i="1" s="1"/>
  <c r="Q1618" i="1" s="1"/>
  <c r="Q1617" i="1" s="1"/>
  <c r="Q1616" i="1" s="1"/>
  <c r="Q1615" i="1" s="1"/>
  <c r="P1620" i="1"/>
  <c r="P1619" i="1" s="1"/>
  <c r="P1618" i="1" s="1"/>
  <c r="P1617" i="1" s="1"/>
  <c r="P1616" i="1" s="1"/>
  <c r="P1615" i="1" s="1"/>
  <c r="L1620" i="1"/>
  <c r="L1619" i="1" s="1"/>
  <c r="L1618" i="1" s="1"/>
  <c r="L1617" i="1" s="1"/>
  <c r="L1616" i="1" s="1"/>
  <c r="L1615" i="1" s="1"/>
  <c r="K1620" i="1"/>
  <c r="J1620" i="1"/>
  <c r="I1620" i="1"/>
  <c r="I1619" i="1" s="1"/>
  <c r="I1618" i="1" s="1"/>
  <c r="I1617" i="1" s="1"/>
  <c r="H1620" i="1"/>
  <c r="H1619" i="1" s="1"/>
  <c r="H1618" i="1" s="1"/>
  <c r="G1620" i="1"/>
  <c r="G1619" i="1" s="1"/>
  <c r="O1614" i="1"/>
  <c r="AE1614" i="1" s="1"/>
  <c r="AI1614" i="1" s="1"/>
  <c r="AU1614" i="1" s="1"/>
  <c r="BA1614" i="1" s="1"/>
  <c r="BR1614" i="1" s="1"/>
  <c r="N1614" i="1"/>
  <c r="AD1614" i="1" s="1"/>
  <c r="AH1614" i="1" s="1"/>
  <c r="AT1614" i="1" s="1"/>
  <c r="AZ1614" i="1" s="1"/>
  <c r="BO1614" i="1" s="1"/>
  <c r="BQ1614" i="1" s="1"/>
  <c r="M1614" i="1"/>
  <c r="AC1614" i="1" s="1"/>
  <c r="AG1614" i="1" s="1"/>
  <c r="AS1614" i="1" s="1"/>
  <c r="AY1614" i="1" s="1"/>
  <c r="BL1614" i="1" s="1"/>
  <c r="BN1614" i="1" s="1"/>
  <c r="BS1613" i="1"/>
  <c r="BS1612" i="1" s="1"/>
  <c r="BS1611" i="1" s="1"/>
  <c r="BS1610" i="1" s="1"/>
  <c r="BS1609" i="1" s="1"/>
  <c r="BS1608" i="1" s="1"/>
  <c r="BK1613" i="1"/>
  <c r="BK1612" i="1" s="1"/>
  <c r="BK1611" i="1" s="1"/>
  <c r="BK1610" i="1" s="1"/>
  <c r="BK1609" i="1" s="1"/>
  <c r="BK1608" i="1" s="1"/>
  <c r="BJ1613" i="1"/>
  <c r="BJ1612" i="1" s="1"/>
  <c r="BJ1611" i="1" s="1"/>
  <c r="BJ1610" i="1" s="1"/>
  <c r="BJ1609" i="1" s="1"/>
  <c r="BJ1608" i="1" s="1"/>
  <c r="BI1613" i="1"/>
  <c r="BI1612" i="1" s="1"/>
  <c r="BI1611" i="1" s="1"/>
  <c r="BI1610" i="1" s="1"/>
  <c r="BI1609" i="1" s="1"/>
  <c r="BI1608" i="1" s="1"/>
  <c r="BH1613" i="1"/>
  <c r="BH1612" i="1" s="1"/>
  <c r="BH1611" i="1" s="1"/>
  <c r="BH1610" i="1" s="1"/>
  <c r="BH1609" i="1" s="1"/>
  <c r="BH1608" i="1" s="1"/>
  <c r="BG1613" i="1"/>
  <c r="BG1612" i="1" s="1"/>
  <c r="BG1611" i="1" s="1"/>
  <c r="BG1610" i="1" s="1"/>
  <c r="BG1609" i="1" s="1"/>
  <c r="BG1608" i="1" s="1"/>
  <c r="BF1613" i="1"/>
  <c r="BF1612" i="1" s="1"/>
  <c r="BF1611" i="1" s="1"/>
  <c r="BF1610" i="1" s="1"/>
  <c r="BF1609" i="1" s="1"/>
  <c r="BF1608" i="1" s="1"/>
  <c r="BE1613" i="1"/>
  <c r="BE1612" i="1" s="1"/>
  <c r="BE1611" i="1" s="1"/>
  <c r="BE1610" i="1" s="1"/>
  <c r="BE1609" i="1" s="1"/>
  <c r="BE1608" i="1" s="1"/>
  <c r="BD1613" i="1"/>
  <c r="BD1612" i="1" s="1"/>
  <c r="BD1611" i="1" s="1"/>
  <c r="BD1610" i="1" s="1"/>
  <c r="BD1609" i="1" s="1"/>
  <c r="BD1608" i="1" s="1"/>
  <c r="BC1613" i="1"/>
  <c r="BC1612" i="1" s="1"/>
  <c r="BC1611" i="1" s="1"/>
  <c r="BC1610" i="1" s="1"/>
  <c r="BC1609" i="1" s="1"/>
  <c r="BC1608" i="1" s="1"/>
  <c r="BB1613" i="1"/>
  <c r="BB1612" i="1" s="1"/>
  <c r="BB1611" i="1" s="1"/>
  <c r="BB1610" i="1" s="1"/>
  <c r="BB1609" i="1" s="1"/>
  <c r="BB1608" i="1" s="1"/>
  <c r="AX1613" i="1"/>
  <c r="AX1612" i="1" s="1"/>
  <c r="AX1611" i="1" s="1"/>
  <c r="AX1610" i="1" s="1"/>
  <c r="AX1609" i="1" s="1"/>
  <c r="AX1608" i="1" s="1"/>
  <c r="AW1613" i="1"/>
  <c r="AW1612" i="1" s="1"/>
  <c r="AW1611" i="1" s="1"/>
  <c r="AW1610" i="1" s="1"/>
  <c r="AW1609" i="1" s="1"/>
  <c r="AW1608" i="1" s="1"/>
  <c r="AV1613" i="1"/>
  <c r="AV1612" i="1" s="1"/>
  <c r="AV1611" i="1" s="1"/>
  <c r="AV1610" i="1" s="1"/>
  <c r="AV1609" i="1" s="1"/>
  <c r="AV1608" i="1" s="1"/>
  <c r="AR1613" i="1"/>
  <c r="AR1612" i="1" s="1"/>
  <c r="AR1611" i="1" s="1"/>
  <c r="AR1610" i="1" s="1"/>
  <c r="AR1609" i="1" s="1"/>
  <c r="AR1608" i="1" s="1"/>
  <c r="AQ1613" i="1"/>
  <c r="AQ1612" i="1" s="1"/>
  <c r="AQ1611" i="1" s="1"/>
  <c r="AQ1610" i="1" s="1"/>
  <c r="AQ1609" i="1" s="1"/>
  <c r="AQ1608" i="1" s="1"/>
  <c r="AP1613" i="1"/>
  <c r="AP1612" i="1" s="1"/>
  <c r="AP1611" i="1" s="1"/>
  <c r="AP1610" i="1" s="1"/>
  <c r="AP1609" i="1" s="1"/>
  <c r="AP1608" i="1" s="1"/>
  <c r="AO1613" i="1"/>
  <c r="AO1612" i="1" s="1"/>
  <c r="AO1611" i="1" s="1"/>
  <c r="AO1610" i="1" s="1"/>
  <c r="AO1609" i="1" s="1"/>
  <c r="AO1608" i="1" s="1"/>
  <c r="AN1613" i="1"/>
  <c r="AN1612" i="1" s="1"/>
  <c r="AN1611" i="1" s="1"/>
  <c r="AN1610" i="1" s="1"/>
  <c r="AN1609" i="1" s="1"/>
  <c r="AN1608" i="1" s="1"/>
  <c r="AM1613" i="1"/>
  <c r="AM1612" i="1" s="1"/>
  <c r="AM1611" i="1" s="1"/>
  <c r="AM1610" i="1" s="1"/>
  <c r="AM1609" i="1" s="1"/>
  <c r="AM1608" i="1" s="1"/>
  <c r="AL1613" i="1"/>
  <c r="AL1612" i="1" s="1"/>
  <c r="AL1611" i="1" s="1"/>
  <c r="AL1610" i="1" s="1"/>
  <c r="AL1609" i="1" s="1"/>
  <c r="AL1608" i="1" s="1"/>
  <c r="AK1613" i="1"/>
  <c r="AK1612" i="1" s="1"/>
  <c r="AK1611" i="1" s="1"/>
  <c r="AK1610" i="1" s="1"/>
  <c r="AK1609" i="1" s="1"/>
  <c r="AK1608" i="1" s="1"/>
  <c r="AJ1613" i="1"/>
  <c r="AJ1612" i="1" s="1"/>
  <c r="AJ1611" i="1" s="1"/>
  <c r="AJ1610" i="1" s="1"/>
  <c r="AJ1609" i="1" s="1"/>
  <c r="AJ1608" i="1" s="1"/>
  <c r="AF1613" i="1"/>
  <c r="AF1612" i="1" s="1"/>
  <c r="AF1611" i="1" s="1"/>
  <c r="AF1610" i="1" s="1"/>
  <c r="AF1609" i="1" s="1"/>
  <c r="AF1608" i="1" s="1"/>
  <c r="AB1613" i="1"/>
  <c r="AB1612" i="1" s="1"/>
  <c r="AB1611" i="1" s="1"/>
  <c r="AB1610" i="1" s="1"/>
  <c r="AB1609" i="1" s="1"/>
  <c r="AB1608" i="1" s="1"/>
  <c r="AA1613" i="1"/>
  <c r="AA1612" i="1" s="1"/>
  <c r="AA1611" i="1" s="1"/>
  <c r="AA1610" i="1" s="1"/>
  <c r="AA1609" i="1" s="1"/>
  <c r="AA1608" i="1" s="1"/>
  <c r="Z1613" i="1"/>
  <c r="Z1612" i="1" s="1"/>
  <c r="Z1611" i="1" s="1"/>
  <c r="Z1610" i="1" s="1"/>
  <c r="Z1609" i="1" s="1"/>
  <c r="Z1608" i="1" s="1"/>
  <c r="Y1613" i="1"/>
  <c r="Y1612" i="1" s="1"/>
  <c r="Y1611" i="1" s="1"/>
  <c r="Y1610" i="1" s="1"/>
  <c r="Y1609" i="1" s="1"/>
  <c r="Y1608" i="1" s="1"/>
  <c r="X1613" i="1"/>
  <c r="X1612" i="1" s="1"/>
  <c r="X1611" i="1" s="1"/>
  <c r="X1610" i="1" s="1"/>
  <c r="X1609" i="1" s="1"/>
  <c r="X1608" i="1" s="1"/>
  <c r="W1613" i="1"/>
  <c r="W1612" i="1" s="1"/>
  <c r="W1611" i="1" s="1"/>
  <c r="W1610" i="1" s="1"/>
  <c r="W1609" i="1" s="1"/>
  <c r="W1608" i="1" s="1"/>
  <c r="V1613" i="1"/>
  <c r="U1613" i="1"/>
  <c r="U1612" i="1" s="1"/>
  <c r="U1611" i="1" s="1"/>
  <c r="U1610" i="1" s="1"/>
  <c r="U1609" i="1" s="1"/>
  <c r="U1608" i="1" s="1"/>
  <c r="T1613" i="1"/>
  <c r="T1612" i="1" s="1"/>
  <c r="T1611" i="1" s="1"/>
  <c r="T1610" i="1" s="1"/>
  <c r="T1609" i="1" s="1"/>
  <c r="T1608" i="1" s="1"/>
  <c r="S1613" i="1"/>
  <c r="S1612" i="1" s="1"/>
  <c r="S1611" i="1" s="1"/>
  <c r="S1610" i="1" s="1"/>
  <c r="S1609" i="1" s="1"/>
  <c r="S1608" i="1" s="1"/>
  <c r="R1613" i="1"/>
  <c r="R1612" i="1" s="1"/>
  <c r="R1611" i="1" s="1"/>
  <c r="R1610" i="1" s="1"/>
  <c r="R1609" i="1" s="1"/>
  <c r="R1608" i="1" s="1"/>
  <c r="Q1613" i="1"/>
  <c r="Q1612" i="1" s="1"/>
  <c r="Q1611" i="1" s="1"/>
  <c r="Q1610" i="1" s="1"/>
  <c r="Q1609" i="1" s="1"/>
  <c r="Q1608" i="1" s="1"/>
  <c r="P1613" i="1"/>
  <c r="P1612" i="1" s="1"/>
  <c r="P1611" i="1" s="1"/>
  <c r="P1610" i="1" s="1"/>
  <c r="P1609" i="1" s="1"/>
  <c r="P1608" i="1" s="1"/>
  <c r="L1613" i="1"/>
  <c r="L1612" i="1" s="1"/>
  <c r="L1611" i="1" s="1"/>
  <c r="K1613" i="1"/>
  <c r="J1613" i="1"/>
  <c r="I1613" i="1"/>
  <c r="I1612" i="1" s="1"/>
  <c r="I1611" i="1" s="1"/>
  <c r="I1610" i="1" s="1"/>
  <c r="I1609" i="1" s="1"/>
  <c r="H1613" i="1"/>
  <c r="H1612" i="1" s="1"/>
  <c r="H1611" i="1" s="1"/>
  <c r="G1613" i="1"/>
  <c r="G1612" i="1" s="1"/>
  <c r="AE1607" i="1"/>
  <c r="AI1607" i="1" s="1"/>
  <c r="AU1607" i="1" s="1"/>
  <c r="BA1607" i="1" s="1"/>
  <c r="BR1607" i="1" s="1"/>
  <c r="AD1607" i="1"/>
  <c r="AH1607" i="1" s="1"/>
  <c r="AT1607" i="1" s="1"/>
  <c r="AZ1607" i="1" s="1"/>
  <c r="BO1607" i="1" s="1"/>
  <c r="BQ1607" i="1" s="1"/>
  <c r="AC1607" i="1"/>
  <c r="AG1607" i="1" s="1"/>
  <c r="AS1607" i="1" s="1"/>
  <c r="AY1607" i="1" s="1"/>
  <c r="BL1607" i="1" s="1"/>
  <c r="BN1607" i="1" s="1"/>
  <c r="BS1606" i="1"/>
  <c r="BK1606" i="1"/>
  <c r="BJ1606" i="1"/>
  <c r="BI1606" i="1"/>
  <c r="BH1606" i="1"/>
  <c r="BG1606" i="1"/>
  <c r="BF1606" i="1"/>
  <c r="BE1606" i="1"/>
  <c r="BD1606" i="1"/>
  <c r="BC1606" i="1"/>
  <c r="BB1606" i="1"/>
  <c r="AX1606" i="1"/>
  <c r="AW1606" i="1"/>
  <c r="AV1606" i="1"/>
  <c r="AR1606" i="1"/>
  <c r="AQ1606" i="1"/>
  <c r="AP1606" i="1"/>
  <c r="AO1606" i="1"/>
  <c r="AN1606" i="1"/>
  <c r="AM1606" i="1"/>
  <c r="AL1606" i="1"/>
  <c r="AK1606" i="1"/>
  <c r="AJ1606" i="1"/>
  <c r="AF1606" i="1"/>
  <c r="AB1606" i="1"/>
  <c r="AA1606" i="1"/>
  <c r="Z1606" i="1"/>
  <c r="Y1606" i="1"/>
  <c r="X1606" i="1"/>
  <c r="W1606" i="1"/>
  <c r="V1606" i="1"/>
  <c r="U1606" i="1"/>
  <c r="T1606" i="1"/>
  <c r="S1606" i="1"/>
  <c r="R1606" i="1"/>
  <c r="Q1606" i="1"/>
  <c r="P1606" i="1"/>
  <c r="O1605" i="1"/>
  <c r="AE1605" i="1" s="1"/>
  <c r="AI1605" i="1" s="1"/>
  <c r="AU1605" i="1" s="1"/>
  <c r="BA1605" i="1" s="1"/>
  <c r="BR1605" i="1" s="1"/>
  <c r="N1605" i="1"/>
  <c r="AD1605" i="1" s="1"/>
  <c r="AH1605" i="1" s="1"/>
  <c r="AT1605" i="1" s="1"/>
  <c r="AZ1605" i="1" s="1"/>
  <c r="BO1605" i="1" s="1"/>
  <c r="BQ1605" i="1" s="1"/>
  <c r="M1605" i="1"/>
  <c r="AC1605" i="1" s="1"/>
  <c r="AG1605" i="1" s="1"/>
  <c r="AS1605" i="1" s="1"/>
  <c r="AY1605" i="1" s="1"/>
  <c r="BL1605" i="1" s="1"/>
  <c r="BN1605" i="1" s="1"/>
  <c r="BS1604" i="1"/>
  <c r="BK1604" i="1"/>
  <c r="BJ1604" i="1"/>
  <c r="BJ1603" i="1" s="1"/>
  <c r="BJ1602" i="1" s="1"/>
  <c r="BJ1601" i="1" s="1"/>
  <c r="BI1604" i="1"/>
  <c r="BH1604" i="1"/>
  <c r="BG1604" i="1"/>
  <c r="BF1604" i="1"/>
  <c r="BE1604" i="1"/>
  <c r="BD1604" i="1"/>
  <c r="BC1604" i="1"/>
  <c r="BB1604" i="1"/>
  <c r="BB1603" i="1" s="1"/>
  <c r="BB1602" i="1" s="1"/>
  <c r="BB1601" i="1" s="1"/>
  <c r="AX1604" i="1"/>
  <c r="AW1604" i="1"/>
  <c r="AV1604" i="1"/>
  <c r="AV1603" i="1" s="1"/>
  <c r="AV1602" i="1" s="1"/>
  <c r="AV1601" i="1" s="1"/>
  <c r="AR1604" i="1"/>
  <c r="AR1603" i="1" s="1"/>
  <c r="AR1602" i="1" s="1"/>
  <c r="AR1601" i="1" s="1"/>
  <c r="AQ1604" i="1"/>
  <c r="AP1604" i="1"/>
  <c r="AO1604" i="1"/>
  <c r="AN1604" i="1"/>
  <c r="AN1603" i="1" s="1"/>
  <c r="AN1602" i="1" s="1"/>
  <c r="AN1601" i="1" s="1"/>
  <c r="AM1604" i="1"/>
  <c r="AL1604" i="1"/>
  <c r="AK1604" i="1"/>
  <c r="AJ1604" i="1"/>
  <c r="AJ1603" i="1" s="1"/>
  <c r="AJ1602" i="1" s="1"/>
  <c r="AJ1601" i="1" s="1"/>
  <c r="AF1604" i="1"/>
  <c r="AB1604" i="1"/>
  <c r="AA1604" i="1"/>
  <c r="Z1604" i="1"/>
  <c r="Y1604" i="1"/>
  <c r="X1604" i="1"/>
  <c r="W1604" i="1"/>
  <c r="V1604" i="1"/>
  <c r="V1603" i="1" s="1"/>
  <c r="V1602" i="1" s="1"/>
  <c r="V1601" i="1" s="1"/>
  <c r="U1604" i="1"/>
  <c r="T1604" i="1"/>
  <c r="S1604" i="1"/>
  <c r="R1604" i="1"/>
  <c r="Q1604" i="1"/>
  <c r="P1604" i="1"/>
  <c r="L1604" i="1"/>
  <c r="L1603" i="1" s="1"/>
  <c r="L1602" i="1" s="1"/>
  <c r="L1601" i="1" s="1"/>
  <c r="K1604" i="1"/>
  <c r="K1603" i="1" s="1"/>
  <c r="K1602" i="1" s="1"/>
  <c r="K1601" i="1" s="1"/>
  <c r="J1604" i="1"/>
  <c r="J1603" i="1" s="1"/>
  <c r="J1602" i="1" s="1"/>
  <c r="J1601" i="1" s="1"/>
  <c r="I1604" i="1"/>
  <c r="I1603" i="1" s="1"/>
  <c r="H1604" i="1"/>
  <c r="H1603" i="1" s="1"/>
  <c r="H1602" i="1" s="1"/>
  <c r="G1604" i="1"/>
  <c r="G1603" i="1" s="1"/>
  <c r="O1600" i="1"/>
  <c r="AE1600" i="1" s="1"/>
  <c r="AI1600" i="1" s="1"/>
  <c r="AU1600" i="1" s="1"/>
  <c r="BA1600" i="1" s="1"/>
  <c r="BR1600" i="1" s="1"/>
  <c r="N1600" i="1"/>
  <c r="AD1600" i="1" s="1"/>
  <c r="AH1600" i="1" s="1"/>
  <c r="AT1600" i="1" s="1"/>
  <c r="AZ1600" i="1" s="1"/>
  <c r="BO1600" i="1" s="1"/>
  <c r="BQ1600" i="1" s="1"/>
  <c r="M1600" i="1"/>
  <c r="AC1600" i="1" s="1"/>
  <c r="AG1600" i="1" s="1"/>
  <c r="AS1600" i="1" s="1"/>
  <c r="AY1600" i="1" s="1"/>
  <c r="BL1600" i="1" s="1"/>
  <c r="BN1600" i="1" s="1"/>
  <c r="BS1599" i="1"/>
  <c r="BS1598" i="1" s="1"/>
  <c r="BS1597" i="1" s="1"/>
  <c r="BS1596" i="1" s="1"/>
  <c r="BK1599" i="1"/>
  <c r="BK1598" i="1" s="1"/>
  <c r="BK1597" i="1" s="1"/>
  <c r="BK1596" i="1" s="1"/>
  <c r="BJ1599" i="1"/>
  <c r="BJ1598" i="1" s="1"/>
  <c r="BJ1597" i="1" s="1"/>
  <c r="BJ1596" i="1" s="1"/>
  <c r="BI1599" i="1"/>
  <c r="BI1598" i="1" s="1"/>
  <c r="BI1597" i="1" s="1"/>
  <c r="BI1596" i="1" s="1"/>
  <c r="BH1599" i="1"/>
  <c r="BH1598" i="1" s="1"/>
  <c r="BH1597" i="1" s="1"/>
  <c r="BH1596" i="1" s="1"/>
  <c r="BG1599" i="1"/>
  <c r="BG1598" i="1" s="1"/>
  <c r="BG1597" i="1" s="1"/>
  <c r="BG1596" i="1" s="1"/>
  <c r="BF1599" i="1"/>
  <c r="BF1598" i="1" s="1"/>
  <c r="BF1597" i="1" s="1"/>
  <c r="BF1596" i="1" s="1"/>
  <c r="BE1599" i="1"/>
  <c r="BE1598" i="1" s="1"/>
  <c r="BE1597" i="1" s="1"/>
  <c r="BE1596" i="1" s="1"/>
  <c r="BD1599" i="1"/>
  <c r="BD1598" i="1" s="1"/>
  <c r="BD1597" i="1" s="1"/>
  <c r="BD1596" i="1" s="1"/>
  <c r="BC1599" i="1"/>
  <c r="BC1598" i="1" s="1"/>
  <c r="BC1597" i="1" s="1"/>
  <c r="BC1596" i="1" s="1"/>
  <c r="BB1599" i="1"/>
  <c r="BB1598" i="1" s="1"/>
  <c r="BB1597" i="1" s="1"/>
  <c r="BB1596" i="1" s="1"/>
  <c r="AX1599" i="1"/>
  <c r="AW1599" i="1"/>
  <c r="AW1598" i="1" s="1"/>
  <c r="AW1597" i="1" s="1"/>
  <c r="AW1596" i="1" s="1"/>
  <c r="AV1599" i="1"/>
  <c r="AV1598" i="1" s="1"/>
  <c r="AV1597" i="1" s="1"/>
  <c r="AV1596" i="1" s="1"/>
  <c r="AR1599" i="1"/>
  <c r="AR1598" i="1" s="1"/>
  <c r="AR1597" i="1" s="1"/>
  <c r="AR1596" i="1" s="1"/>
  <c r="AQ1599" i="1"/>
  <c r="AQ1598" i="1" s="1"/>
  <c r="AQ1597" i="1" s="1"/>
  <c r="AQ1596" i="1" s="1"/>
  <c r="AP1599" i="1"/>
  <c r="AP1598" i="1" s="1"/>
  <c r="AP1597" i="1" s="1"/>
  <c r="AP1596" i="1" s="1"/>
  <c r="AO1599" i="1"/>
  <c r="AO1598" i="1" s="1"/>
  <c r="AO1597" i="1" s="1"/>
  <c r="AO1596" i="1" s="1"/>
  <c r="AN1599" i="1"/>
  <c r="AN1598" i="1" s="1"/>
  <c r="AN1597" i="1" s="1"/>
  <c r="AN1596" i="1" s="1"/>
  <c r="AM1599" i="1"/>
  <c r="AM1598" i="1" s="1"/>
  <c r="AM1597" i="1" s="1"/>
  <c r="AM1596" i="1" s="1"/>
  <c r="AL1599" i="1"/>
  <c r="AL1598" i="1" s="1"/>
  <c r="AL1597" i="1" s="1"/>
  <c r="AL1596" i="1" s="1"/>
  <c r="AK1599" i="1"/>
  <c r="AK1598" i="1" s="1"/>
  <c r="AK1597" i="1" s="1"/>
  <c r="AK1596" i="1" s="1"/>
  <c r="AJ1599" i="1"/>
  <c r="AJ1598" i="1" s="1"/>
  <c r="AJ1597" i="1" s="1"/>
  <c r="AJ1596" i="1" s="1"/>
  <c r="AF1599" i="1"/>
  <c r="AF1598" i="1" s="1"/>
  <c r="AF1597" i="1" s="1"/>
  <c r="AF1596" i="1" s="1"/>
  <c r="AB1599" i="1"/>
  <c r="AB1598" i="1" s="1"/>
  <c r="AB1597" i="1" s="1"/>
  <c r="AB1596" i="1" s="1"/>
  <c r="AA1599" i="1"/>
  <c r="AA1598" i="1" s="1"/>
  <c r="AA1597" i="1" s="1"/>
  <c r="AA1596" i="1" s="1"/>
  <c r="Z1599" i="1"/>
  <c r="Z1598" i="1" s="1"/>
  <c r="Z1597" i="1" s="1"/>
  <c r="Z1596" i="1" s="1"/>
  <c r="Y1599" i="1"/>
  <c r="Y1598" i="1" s="1"/>
  <c r="Y1597" i="1" s="1"/>
  <c r="Y1596" i="1" s="1"/>
  <c r="X1599" i="1"/>
  <c r="X1598" i="1" s="1"/>
  <c r="X1597" i="1" s="1"/>
  <c r="X1596" i="1" s="1"/>
  <c r="W1599" i="1"/>
  <c r="W1598" i="1" s="1"/>
  <c r="W1597" i="1" s="1"/>
  <c r="W1596" i="1" s="1"/>
  <c r="V1599" i="1"/>
  <c r="V1598" i="1" s="1"/>
  <c r="V1597" i="1" s="1"/>
  <c r="V1596" i="1" s="1"/>
  <c r="U1599" i="1"/>
  <c r="U1598" i="1" s="1"/>
  <c r="U1597" i="1" s="1"/>
  <c r="U1596" i="1" s="1"/>
  <c r="T1599" i="1"/>
  <c r="T1598" i="1" s="1"/>
  <c r="T1597" i="1" s="1"/>
  <c r="T1596" i="1" s="1"/>
  <c r="S1599" i="1"/>
  <c r="S1598" i="1" s="1"/>
  <c r="S1597" i="1" s="1"/>
  <c r="S1596" i="1" s="1"/>
  <c r="R1599" i="1"/>
  <c r="R1598" i="1" s="1"/>
  <c r="R1597" i="1" s="1"/>
  <c r="R1596" i="1" s="1"/>
  <c r="Q1599" i="1"/>
  <c r="Q1598" i="1" s="1"/>
  <c r="Q1597" i="1" s="1"/>
  <c r="Q1596" i="1" s="1"/>
  <c r="P1599" i="1"/>
  <c r="P1598" i="1" s="1"/>
  <c r="P1597" i="1" s="1"/>
  <c r="P1596" i="1" s="1"/>
  <c r="L1599" i="1"/>
  <c r="L1598" i="1" s="1"/>
  <c r="L1597" i="1" s="1"/>
  <c r="L1596" i="1" s="1"/>
  <c r="K1599" i="1"/>
  <c r="J1599" i="1"/>
  <c r="I1599" i="1"/>
  <c r="I1598" i="1" s="1"/>
  <c r="H1599" i="1"/>
  <c r="H1598" i="1" s="1"/>
  <c r="H1597" i="1" s="1"/>
  <c r="G1599" i="1"/>
  <c r="G1598" i="1" s="1"/>
  <c r="AX1598" i="1"/>
  <c r="AX1597" i="1" s="1"/>
  <c r="AX1596" i="1" s="1"/>
  <c r="O1594" i="1"/>
  <c r="AE1594" i="1" s="1"/>
  <c r="AI1594" i="1" s="1"/>
  <c r="AU1594" i="1" s="1"/>
  <c r="BA1594" i="1" s="1"/>
  <c r="BR1594" i="1" s="1"/>
  <c r="N1594" i="1"/>
  <c r="AD1594" i="1" s="1"/>
  <c r="AH1594" i="1" s="1"/>
  <c r="AT1594" i="1" s="1"/>
  <c r="AZ1594" i="1" s="1"/>
  <c r="BO1594" i="1" s="1"/>
  <c r="BQ1594" i="1" s="1"/>
  <c r="M1594" i="1"/>
  <c r="AC1594" i="1" s="1"/>
  <c r="AG1594" i="1" s="1"/>
  <c r="AS1594" i="1" s="1"/>
  <c r="AY1594" i="1" s="1"/>
  <c r="BL1594" i="1" s="1"/>
  <c r="BN1594" i="1" s="1"/>
  <c r="BS1593" i="1"/>
  <c r="BS1592" i="1" s="1"/>
  <c r="BS1591" i="1" s="1"/>
  <c r="BS1590" i="1" s="1"/>
  <c r="BS1589" i="1" s="1"/>
  <c r="BK1593" i="1"/>
  <c r="BK1592" i="1" s="1"/>
  <c r="BK1591" i="1" s="1"/>
  <c r="BK1590" i="1" s="1"/>
  <c r="BK1589" i="1" s="1"/>
  <c r="BJ1593" i="1"/>
  <c r="BJ1592" i="1" s="1"/>
  <c r="BJ1591" i="1" s="1"/>
  <c r="BJ1590" i="1" s="1"/>
  <c r="BJ1589" i="1" s="1"/>
  <c r="BI1593" i="1"/>
  <c r="BH1593" i="1"/>
  <c r="BH1592" i="1" s="1"/>
  <c r="BH1591" i="1" s="1"/>
  <c r="BH1590" i="1" s="1"/>
  <c r="BH1589" i="1" s="1"/>
  <c r="BG1593" i="1"/>
  <c r="BG1592" i="1" s="1"/>
  <c r="BG1591" i="1" s="1"/>
  <c r="BG1590" i="1" s="1"/>
  <c r="BG1589" i="1" s="1"/>
  <c r="BF1593" i="1"/>
  <c r="BF1592" i="1" s="1"/>
  <c r="BF1591" i="1" s="1"/>
  <c r="BF1590" i="1" s="1"/>
  <c r="BF1589" i="1" s="1"/>
  <c r="BE1593" i="1"/>
  <c r="BE1592" i="1" s="1"/>
  <c r="BE1591" i="1" s="1"/>
  <c r="BE1590" i="1" s="1"/>
  <c r="BE1589" i="1" s="1"/>
  <c r="BD1593" i="1"/>
  <c r="BD1592" i="1" s="1"/>
  <c r="BD1591" i="1" s="1"/>
  <c r="BD1590" i="1" s="1"/>
  <c r="BD1589" i="1" s="1"/>
  <c r="BC1593" i="1"/>
  <c r="BC1592" i="1" s="1"/>
  <c r="BC1591" i="1" s="1"/>
  <c r="BC1590" i="1" s="1"/>
  <c r="BC1589" i="1" s="1"/>
  <c r="BB1593" i="1"/>
  <c r="BB1592" i="1" s="1"/>
  <c r="BB1591" i="1" s="1"/>
  <c r="BB1590" i="1" s="1"/>
  <c r="BB1589" i="1" s="1"/>
  <c r="AX1593" i="1"/>
  <c r="AX1592" i="1" s="1"/>
  <c r="AX1591" i="1" s="1"/>
  <c r="AX1590" i="1" s="1"/>
  <c r="AX1589" i="1" s="1"/>
  <c r="AW1593" i="1"/>
  <c r="AW1592" i="1" s="1"/>
  <c r="AW1591" i="1" s="1"/>
  <c r="AW1590" i="1" s="1"/>
  <c r="AW1589" i="1" s="1"/>
  <c r="AV1593" i="1"/>
  <c r="AV1592" i="1" s="1"/>
  <c r="AV1591" i="1" s="1"/>
  <c r="AV1590" i="1" s="1"/>
  <c r="AV1589" i="1" s="1"/>
  <c r="AR1593" i="1"/>
  <c r="AR1592" i="1" s="1"/>
  <c r="AR1591" i="1" s="1"/>
  <c r="AR1590" i="1" s="1"/>
  <c r="AR1589" i="1" s="1"/>
  <c r="AQ1593" i="1"/>
  <c r="AQ1592" i="1" s="1"/>
  <c r="AQ1591" i="1" s="1"/>
  <c r="AQ1590" i="1" s="1"/>
  <c r="AQ1589" i="1" s="1"/>
  <c r="AP1593" i="1"/>
  <c r="AP1592" i="1" s="1"/>
  <c r="AP1591" i="1" s="1"/>
  <c r="AP1590" i="1" s="1"/>
  <c r="AP1589" i="1" s="1"/>
  <c r="AO1593" i="1"/>
  <c r="AO1592" i="1" s="1"/>
  <c r="AO1591" i="1" s="1"/>
  <c r="AO1590" i="1" s="1"/>
  <c r="AO1589" i="1" s="1"/>
  <c r="AN1593" i="1"/>
  <c r="AN1592" i="1" s="1"/>
  <c r="AN1591" i="1" s="1"/>
  <c r="AN1590" i="1" s="1"/>
  <c r="AN1589" i="1" s="1"/>
  <c r="AM1593" i="1"/>
  <c r="AM1592" i="1" s="1"/>
  <c r="AM1591" i="1" s="1"/>
  <c r="AM1590" i="1" s="1"/>
  <c r="AM1589" i="1" s="1"/>
  <c r="AL1593" i="1"/>
  <c r="AL1592" i="1" s="1"/>
  <c r="AL1591" i="1" s="1"/>
  <c r="AL1590" i="1" s="1"/>
  <c r="AL1589" i="1" s="1"/>
  <c r="AK1593" i="1"/>
  <c r="AK1592" i="1" s="1"/>
  <c r="AK1591" i="1" s="1"/>
  <c r="AK1590" i="1" s="1"/>
  <c r="AK1589" i="1" s="1"/>
  <c r="AJ1593" i="1"/>
  <c r="AJ1592" i="1" s="1"/>
  <c r="AJ1591" i="1" s="1"/>
  <c r="AJ1590" i="1" s="1"/>
  <c r="AJ1589" i="1" s="1"/>
  <c r="AF1593" i="1"/>
  <c r="AF1592" i="1" s="1"/>
  <c r="AF1591" i="1" s="1"/>
  <c r="AF1590" i="1" s="1"/>
  <c r="AF1589" i="1" s="1"/>
  <c r="AB1593" i="1"/>
  <c r="AB1592" i="1" s="1"/>
  <c r="AB1591" i="1" s="1"/>
  <c r="AB1590" i="1" s="1"/>
  <c r="AB1589" i="1" s="1"/>
  <c r="AA1593" i="1"/>
  <c r="AA1592" i="1" s="1"/>
  <c r="AA1591" i="1" s="1"/>
  <c r="AA1590" i="1" s="1"/>
  <c r="AA1589" i="1" s="1"/>
  <c r="Z1593" i="1"/>
  <c r="Z1592" i="1" s="1"/>
  <c r="Z1591" i="1" s="1"/>
  <c r="Z1590" i="1" s="1"/>
  <c r="Z1589" i="1" s="1"/>
  <c r="Y1593" i="1"/>
  <c r="Y1592" i="1" s="1"/>
  <c r="Y1591" i="1" s="1"/>
  <c r="Y1590" i="1" s="1"/>
  <c r="Y1589" i="1" s="1"/>
  <c r="X1593" i="1"/>
  <c r="X1592" i="1" s="1"/>
  <c r="X1591" i="1" s="1"/>
  <c r="X1590" i="1" s="1"/>
  <c r="X1589" i="1" s="1"/>
  <c r="W1593" i="1"/>
  <c r="W1592" i="1" s="1"/>
  <c r="W1591" i="1" s="1"/>
  <c r="W1590" i="1" s="1"/>
  <c r="W1589" i="1" s="1"/>
  <c r="V1593" i="1"/>
  <c r="V1592" i="1" s="1"/>
  <c r="V1591" i="1" s="1"/>
  <c r="V1590" i="1" s="1"/>
  <c r="V1589" i="1" s="1"/>
  <c r="U1593" i="1"/>
  <c r="U1592" i="1" s="1"/>
  <c r="U1591" i="1" s="1"/>
  <c r="U1590" i="1" s="1"/>
  <c r="U1589" i="1" s="1"/>
  <c r="T1593" i="1"/>
  <c r="T1592" i="1" s="1"/>
  <c r="T1591" i="1" s="1"/>
  <c r="T1590" i="1" s="1"/>
  <c r="T1589" i="1" s="1"/>
  <c r="S1593" i="1"/>
  <c r="S1592" i="1" s="1"/>
  <c r="S1591" i="1" s="1"/>
  <c r="S1590" i="1" s="1"/>
  <c r="S1589" i="1" s="1"/>
  <c r="R1593" i="1"/>
  <c r="R1592" i="1" s="1"/>
  <c r="R1591" i="1" s="1"/>
  <c r="R1590" i="1" s="1"/>
  <c r="R1589" i="1" s="1"/>
  <c r="Q1593" i="1"/>
  <c r="Q1592" i="1" s="1"/>
  <c r="Q1591" i="1" s="1"/>
  <c r="Q1590" i="1" s="1"/>
  <c r="Q1589" i="1" s="1"/>
  <c r="P1593" i="1"/>
  <c r="P1592" i="1" s="1"/>
  <c r="P1591" i="1" s="1"/>
  <c r="P1590" i="1" s="1"/>
  <c r="P1589" i="1" s="1"/>
  <c r="L1593" i="1"/>
  <c r="L1592" i="1" s="1"/>
  <c r="L1591" i="1" s="1"/>
  <c r="L1590" i="1" s="1"/>
  <c r="L1589" i="1" s="1"/>
  <c r="K1593" i="1"/>
  <c r="K1592" i="1" s="1"/>
  <c r="K1591" i="1" s="1"/>
  <c r="K1590" i="1" s="1"/>
  <c r="K1589" i="1" s="1"/>
  <c r="J1593" i="1"/>
  <c r="I1593" i="1"/>
  <c r="I1592" i="1" s="1"/>
  <c r="I1591" i="1" s="1"/>
  <c r="H1593" i="1"/>
  <c r="H1592" i="1" s="1"/>
  <c r="G1593" i="1"/>
  <c r="G1592" i="1" s="1"/>
  <c r="G1591" i="1" s="1"/>
  <c r="BI1592" i="1"/>
  <c r="BI1591" i="1" s="1"/>
  <c r="BI1590" i="1" s="1"/>
  <c r="BI1589" i="1" s="1"/>
  <c r="O1587" i="1"/>
  <c r="AE1587" i="1" s="1"/>
  <c r="AI1587" i="1" s="1"/>
  <c r="AU1587" i="1" s="1"/>
  <c r="BA1587" i="1" s="1"/>
  <c r="BR1587" i="1" s="1"/>
  <c r="N1587" i="1"/>
  <c r="AD1587" i="1" s="1"/>
  <c r="AH1587" i="1" s="1"/>
  <c r="AT1587" i="1" s="1"/>
  <c r="AZ1587" i="1" s="1"/>
  <c r="BO1587" i="1" s="1"/>
  <c r="BQ1587" i="1" s="1"/>
  <c r="M1587" i="1"/>
  <c r="AC1587" i="1" s="1"/>
  <c r="AG1587" i="1" s="1"/>
  <c r="AS1587" i="1" s="1"/>
  <c r="AY1587" i="1" s="1"/>
  <c r="BL1587" i="1" s="1"/>
  <c r="BN1587" i="1" s="1"/>
  <c r="BS1586" i="1"/>
  <c r="BS1585" i="1" s="1"/>
  <c r="BS1584" i="1" s="1"/>
  <c r="BS1583" i="1" s="1"/>
  <c r="BK1586" i="1"/>
  <c r="BK1585" i="1" s="1"/>
  <c r="BK1584" i="1" s="1"/>
  <c r="BK1583" i="1" s="1"/>
  <c r="BJ1586" i="1"/>
  <c r="BJ1585" i="1" s="1"/>
  <c r="BJ1584" i="1" s="1"/>
  <c r="BJ1583" i="1" s="1"/>
  <c r="BI1586" i="1"/>
  <c r="BI1585" i="1" s="1"/>
  <c r="BI1584" i="1" s="1"/>
  <c r="BI1583" i="1" s="1"/>
  <c r="BH1586" i="1"/>
  <c r="BH1585" i="1" s="1"/>
  <c r="BH1584" i="1" s="1"/>
  <c r="BH1583" i="1" s="1"/>
  <c r="BG1586" i="1"/>
  <c r="BG1585" i="1" s="1"/>
  <c r="BG1584" i="1" s="1"/>
  <c r="BG1583" i="1" s="1"/>
  <c r="BF1586" i="1"/>
  <c r="BF1585" i="1" s="1"/>
  <c r="BF1584" i="1" s="1"/>
  <c r="BF1583" i="1" s="1"/>
  <c r="BE1586" i="1"/>
  <c r="BD1586" i="1"/>
  <c r="BD1585" i="1" s="1"/>
  <c r="BD1584" i="1" s="1"/>
  <c r="BD1583" i="1" s="1"/>
  <c r="BC1586" i="1"/>
  <c r="BC1585" i="1" s="1"/>
  <c r="BC1584" i="1" s="1"/>
  <c r="BC1583" i="1" s="1"/>
  <c r="BB1586" i="1"/>
  <c r="BB1585" i="1" s="1"/>
  <c r="BB1584" i="1" s="1"/>
  <c r="BB1583" i="1" s="1"/>
  <c r="AX1586" i="1"/>
  <c r="AX1585" i="1" s="1"/>
  <c r="AX1584" i="1" s="1"/>
  <c r="AX1583" i="1" s="1"/>
  <c r="AW1586" i="1"/>
  <c r="AW1585" i="1" s="1"/>
  <c r="AW1584" i="1" s="1"/>
  <c r="AW1583" i="1" s="1"/>
  <c r="AV1586" i="1"/>
  <c r="AV1585" i="1" s="1"/>
  <c r="AV1584" i="1" s="1"/>
  <c r="AV1583" i="1" s="1"/>
  <c r="AR1586" i="1"/>
  <c r="AR1585" i="1" s="1"/>
  <c r="AR1584" i="1" s="1"/>
  <c r="AR1583" i="1" s="1"/>
  <c r="AQ1586" i="1"/>
  <c r="AQ1585" i="1" s="1"/>
  <c r="AQ1584" i="1" s="1"/>
  <c r="AQ1583" i="1" s="1"/>
  <c r="AP1586" i="1"/>
  <c r="AP1585" i="1" s="1"/>
  <c r="AP1584" i="1" s="1"/>
  <c r="AP1583" i="1" s="1"/>
  <c r="AO1586" i="1"/>
  <c r="AO1585" i="1" s="1"/>
  <c r="AO1584" i="1" s="1"/>
  <c r="AO1583" i="1" s="1"/>
  <c r="AN1586" i="1"/>
  <c r="AN1585" i="1" s="1"/>
  <c r="AN1584" i="1" s="1"/>
  <c r="AN1583" i="1" s="1"/>
  <c r="AM1586" i="1"/>
  <c r="AM1585" i="1" s="1"/>
  <c r="AM1584" i="1" s="1"/>
  <c r="AM1583" i="1" s="1"/>
  <c r="AL1586" i="1"/>
  <c r="AL1585" i="1" s="1"/>
  <c r="AL1584" i="1" s="1"/>
  <c r="AL1583" i="1" s="1"/>
  <c r="AK1586" i="1"/>
  <c r="AK1585" i="1" s="1"/>
  <c r="AK1584" i="1" s="1"/>
  <c r="AK1583" i="1" s="1"/>
  <c r="AJ1586" i="1"/>
  <c r="AJ1585" i="1" s="1"/>
  <c r="AJ1584" i="1" s="1"/>
  <c r="AJ1583" i="1" s="1"/>
  <c r="AF1586" i="1"/>
  <c r="AF1585" i="1" s="1"/>
  <c r="AF1584" i="1" s="1"/>
  <c r="AF1583" i="1" s="1"/>
  <c r="AB1586" i="1"/>
  <c r="AB1585" i="1" s="1"/>
  <c r="AB1584" i="1" s="1"/>
  <c r="AB1583" i="1" s="1"/>
  <c r="AA1586" i="1"/>
  <c r="AA1585" i="1" s="1"/>
  <c r="AA1584" i="1" s="1"/>
  <c r="AA1583" i="1" s="1"/>
  <c r="Z1586" i="1"/>
  <c r="Z1585" i="1" s="1"/>
  <c r="Z1584" i="1" s="1"/>
  <c r="Z1583" i="1" s="1"/>
  <c r="Y1586" i="1"/>
  <c r="Y1585" i="1" s="1"/>
  <c r="Y1584" i="1" s="1"/>
  <c r="Y1583" i="1" s="1"/>
  <c r="X1586" i="1"/>
  <c r="X1585" i="1" s="1"/>
  <c r="X1584" i="1" s="1"/>
  <c r="X1583" i="1" s="1"/>
  <c r="W1586" i="1"/>
  <c r="W1585" i="1" s="1"/>
  <c r="W1584" i="1" s="1"/>
  <c r="W1583" i="1" s="1"/>
  <c r="V1586" i="1"/>
  <c r="V1585" i="1" s="1"/>
  <c r="V1584" i="1" s="1"/>
  <c r="V1583" i="1" s="1"/>
  <c r="U1586" i="1"/>
  <c r="U1585" i="1" s="1"/>
  <c r="U1584" i="1" s="1"/>
  <c r="U1583" i="1" s="1"/>
  <c r="T1586" i="1"/>
  <c r="T1585" i="1" s="1"/>
  <c r="T1584" i="1" s="1"/>
  <c r="T1583" i="1" s="1"/>
  <c r="S1586" i="1"/>
  <c r="S1585" i="1" s="1"/>
  <c r="S1584" i="1" s="1"/>
  <c r="S1583" i="1" s="1"/>
  <c r="R1586" i="1"/>
  <c r="R1585" i="1" s="1"/>
  <c r="R1584" i="1" s="1"/>
  <c r="R1583" i="1" s="1"/>
  <c r="Q1586" i="1"/>
  <c r="Q1585" i="1" s="1"/>
  <c r="Q1584" i="1" s="1"/>
  <c r="Q1583" i="1" s="1"/>
  <c r="P1586" i="1"/>
  <c r="P1585" i="1" s="1"/>
  <c r="P1584" i="1" s="1"/>
  <c r="P1583" i="1" s="1"/>
  <c r="L1586" i="1"/>
  <c r="L1585" i="1" s="1"/>
  <c r="L1584" i="1" s="1"/>
  <c r="L1583" i="1" s="1"/>
  <c r="K1586" i="1"/>
  <c r="K1585" i="1" s="1"/>
  <c r="K1584" i="1" s="1"/>
  <c r="K1583" i="1" s="1"/>
  <c r="J1586" i="1"/>
  <c r="I1586" i="1"/>
  <c r="H1586" i="1"/>
  <c r="H1585" i="1" s="1"/>
  <c r="G1586" i="1"/>
  <c r="G1585" i="1" s="1"/>
  <c r="G1584" i="1" s="1"/>
  <c r="BE1585" i="1"/>
  <c r="BE1584" i="1" s="1"/>
  <c r="BE1583" i="1" s="1"/>
  <c r="O1582" i="1"/>
  <c r="AE1582" i="1" s="1"/>
  <c r="AI1582" i="1" s="1"/>
  <c r="AU1582" i="1" s="1"/>
  <c r="BA1582" i="1" s="1"/>
  <c r="BR1582" i="1" s="1"/>
  <c r="N1582" i="1"/>
  <c r="AD1582" i="1" s="1"/>
  <c r="AH1582" i="1" s="1"/>
  <c r="AT1582" i="1" s="1"/>
  <c r="AZ1582" i="1" s="1"/>
  <c r="BO1582" i="1" s="1"/>
  <c r="BQ1582" i="1" s="1"/>
  <c r="M1582" i="1"/>
  <c r="AC1582" i="1" s="1"/>
  <c r="AG1582" i="1" s="1"/>
  <c r="AS1582" i="1" s="1"/>
  <c r="AY1582" i="1" s="1"/>
  <c r="BL1582" i="1" s="1"/>
  <c r="BN1582" i="1" s="1"/>
  <c r="BS1581" i="1"/>
  <c r="BS1580" i="1" s="1"/>
  <c r="BS1579" i="1" s="1"/>
  <c r="BS1578" i="1" s="1"/>
  <c r="BK1581" i="1"/>
  <c r="BK1580" i="1" s="1"/>
  <c r="BK1579" i="1" s="1"/>
  <c r="BK1578" i="1" s="1"/>
  <c r="BJ1581" i="1"/>
  <c r="BJ1580" i="1" s="1"/>
  <c r="BJ1579" i="1" s="1"/>
  <c r="BJ1578" i="1" s="1"/>
  <c r="BI1581" i="1"/>
  <c r="BI1580" i="1" s="1"/>
  <c r="BI1579" i="1" s="1"/>
  <c r="BI1578" i="1" s="1"/>
  <c r="BH1581" i="1"/>
  <c r="BH1580" i="1" s="1"/>
  <c r="BH1579" i="1" s="1"/>
  <c r="BH1578" i="1" s="1"/>
  <c r="BG1581" i="1"/>
  <c r="BG1580" i="1" s="1"/>
  <c r="BG1579" i="1" s="1"/>
  <c r="BG1578" i="1" s="1"/>
  <c r="BF1581" i="1"/>
  <c r="BF1580" i="1" s="1"/>
  <c r="BF1579" i="1" s="1"/>
  <c r="BF1578" i="1" s="1"/>
  <c r="BE1581" i="1"/>
  <c r="BE1580" i="1" s="1"/>
  <c r="BE1579" i="1" s="1"/>
  <c r="BE1578" i="1" s="1"/>
  <c r="BD1581" i="1"/>
  <c r="BD1580" i="1" s="1"/>
  <c r="BD1579" i="1" s="1"/>
  <c r="BD1578" i="1" s="1"/>
  <c r="BC1581" i="1"/>
  <c r="BC1580" i="1" s="1"/>
  <c r="BC1579" i="1" s="1"/>
  <c r="BC1578" i="1" s="1"/>
  <c r="BB1581" i="1"/>
  <c r="BB1580" i="1" s="1"/>
  <c r="BB1579" i="1" s="1"/>
  <c r="BB1578" i="1" s="1"/>
  <c r="AX1581" i="1"/>
  <c r="AX1580" i="1" s="1"/>
  <c r="AX1579" i="1" s="1"/>
  <c r="AX1578" i="1" s="1"/>
  <c r="AW1581" i="1"/>
  <c r="AW1580" i="1" s="1"/>
  <c r="AW1579" i="1" s="1"/>
  <c r="AW1578" i="1" s="1"/>
  <c r="AV1581" i="1"/>
  <c r="AV1580" i="1" s="1"/>
  <c r="AV1579" i="1" s="1"/>
  <c r="AV1578" i="1" s="1"/>
  <c r="AR1581" i="1"/>
  <c r="AR1580" i="1" s="1"/>
  <c r="AR1579" i="1" s="1"/>
  <c r="AR1578" i="1" s="1"/>
  <c r="AQ1581" i="1"/>
  <c r="AP1581" i="1"/>
  <c r="AP1580" i="1" s="1"/>
  <c r="AP1579" i="1" s="1"/>
  <c r="AP1578" i="1" s="1"/>
  <c r="AO1581" i="1"/>
  <c r="AO1580" i="1" s="1"/>
  <c r="AO1579" i="1" s="1"/>
  <c r="AO1578" i="1" s="1"/>
  <c r="AN1581" i="1"/>
  <c r="AN1580" i="1" s="1"/>
  <c r="AN1579" i="1" s="1"/>
  <c r="AN1578" i="1" s="1"/>
  <c r="AM1581" i="1"/>
  <c r="AM1580" i="1" s="1"/>
  <c r="AM1579" i="1" s="1"/>
  <c r="AM1578" i="1" s="1"/>
  <c r="AL1581" i="1"/>
  <c r="AL1580" i="1" s="1"/>
  <c r="AL1579" i="1" s="1"/>
  <c r="AL1578" i="1" s="1"/>
  <c r="AK1581" i="1"/>
  <c r="AK1580" i="1" s="1"/>
  <c r="AK1579" i="1" s="1"/>
  <c r="AK1578" i="1" s="1"/>
  <c r="AJ1581" i="1"/>
  <c r="AJ1580" i="1" s="1"/>
  <c r="AJ1579" i="1" s="1"/>
  <c r="AJ1578" i="1" s="1"/>
  <c r="AF1581" i="1"/>
  <c r="AF1580" i="1" s="1"/>
  <c r="AF1579" i="1" s="1"/>
  <c r="AF1578" i="1" s="1"/>
  <c r="AB1581" i="1"/>
  <c r="AB1580" i="1" s="1"/>
  <c r="AB1579" i="1" s="1"/>
  <c r="AB1578" i="1" s="1"/>
  <c r="AA1581" i="1"/>
  <c r="AA1580" i="1" s="1"/>
  <c r="AA1579" i="1" s="1"/>
  <c r="AA1578" i="1" s="1"/>
  <c r="Z1581" i="1"/>
  <c r="Z1580" i="1" s="1"/>
  <c r="Z1579" i="1" s="1"/>
  <c r="Z1578" i="1" s="1"/>
  <c r="Y1581" i="1"/>
  <c r="Y1580" i="1" s="1"/>
  <c r="Y1579" i="1" s="1"/>
  <c r="Y1578" i="1" s="1"/>
  <c r="X1581" i="1"/>
  <c r="X1580" i="1" s="1"/>
  <c r="X1579" i="1" s="1"/>
  <c r="X1578" i="1" s="1"/>
  <c r="W1581" i="1"/>
  <c r="W1580" i="1" s="1"/>
  <c r="W1579" i="1" s="1"/>
  <c r="W1578" i="1" s="1"/>
  <c r="V1581" i="1"/>
  <c r="V1580" i="1" s="1"/>
  <c r="V1579" i="1" s="1"/>
  <c r="V1578" i="1" s="1"/>
  <c r="U1581" i="1"/>
  <c r="U1580" i="1" s="1"/>
  <c r="U1579" i="1" s="1"/>
  <c r="U1578" i="1" s="1"/>
  <c r="T1581" i="1"/>
  <c r="T1580" i="1" s="1"/>
  <c r="T1579" i="1" s="1"/>
  <c r="T1578" i="1" s="1"/>
  <c r="S1581" i="1"/>
  <c r="S1580" i="1" s="1"/>
  <c r="S1579" i="1" s="1"/>
  <c r="S1578" i="1" s="1"/>
  <c r="R1581" i="1"/>
  <c r="R1580" i="1" s="1"/>
  <c r="R1579" i="1" s="1"/>
  <c r="R1578" i="1" s="1"/>
  <c r="Q1581" i="1"/>
  <c r="Q1580" i="1" s="1"/>
  <c r="Q1579" i="1" s="1"/>
  <c r="Q1578" i="1" s="1"/>
  <c r="P1581" i="1"/>
  <c r="P1580" i="1" s="1"/>
  <c r="P1579" i="1" s="1"/>
  <c r="P1578" i="1" s="1"/>
  <c r="L1581" i="1"/>
  <c r="K1581" i="1"/>
  <c r="J1581" i="1"/>
  <c r="J1580" i="1" s="1"/>
  <c r="J1579" i="1" s="1"/>
  <c r="J1578" i="1" s="1"/>
  <c r="I1581" i="1"/>
  <c r="I1580" i="1" s="1"/>
  <c r="I1579" i="1" s="1"/>
  <c r="H1581" i="1"/>
  <c r="H1580" i="1" s="1"/>
  <c r="G1581" i="1"/>
  <c r="AQ1580" i="1"/>
  <c r="AQ1579" i="1" s="1"/>
  <c r="AQ1578" i="1" s="1"/>
  <c r="O1575" i="1"/>
  <c r="AE1575" i="1" s="1"/>
  <c r="AI1575" i="1" s="1"/>
  <c r="AU1575" i="1" s="1"/>
  <c r="BA1575" i="1" s="1"/>
  <c r="BR1575" i="1" s="1"/>
  <c r="N1575" i="1"/>
  <c r="AD1575" i="1" s="1"/>
  <c r="AH1575" i="1" s="1"/>
  <c r="AT1575" i="1" s="1"/>
  <c r="AZ1575" i="1" s="1"/>
  <c r="BO1575" i="1" s="1"/>
  <c r="BQ1575" i="1" s="1"/>
  <c r="M1575" i="1"/>
  <c r="AC1575" i="1" s="1"/>
  <c r="AG1575" i="1" s="1"/>
  <c r="AS1575" i="1" s="1"/>
  <c r="AY1575" i="1" s="1"/>
  <c r="BL1575" i="1" s="1"/>
  <c r="BN1575" i="1" s="1"/>
  <c r="BS1574" i="1"/>
  <c r="BS1573" i="1" s="1"/>
  <c r="BS1572" i="1" s="1"/>
  <c r="BS1571" i="1" s="1"/>
  <c r="BK1574" i="1"/>
  <c r="BK1573" i="1" s="1"/>
  <c r="BK1572" i="1" s="1"/>
  <c r="BK1571" i="1" s="1"/>
  <c r="BJ1574" i="1"/>
  <c r="BJ1573" i="1" s="1"/>
  <c r="BJ1572" i="1" s="1"/>
  <c r="BJ1571" i="1" s="1"/>
  <c r="BI1574" i="1"/>
  <c r="BI1573" i="1" s="1"/>
  <c r="BI1572" i="1" s="1"/>
  <c r="BI1571" i="1" s="1"/>
  <c r="BH1574" i="1"/>
  <c r="BH1573" i="1" s="1"/>
  <c r="BH1572" i="1" s="1"/>
  <c r="BH1571" i="1" s="1"/>
  <c r="BG1574" i="1"/>
  <c r="BG1573" i="1" s="1"/>
  <c r="BG1572" i="1" s="1"/>
  <c r="BG1571" i="1" s="1"/>
  <c r="BF1574" i="1"/>
  <c r="BF1573" i="1" s="1"/>
  <c r="BF1572" i="1" s="1"/>
  <c r="BF1571" i="1" s="1"/>
  <c r="BE1574" i="1"/>
  <c r="BE1573" i="1" s="1"/>
  <c r="BE1572" i="1" s="1"/>
  <c r="BE1571" i="1" s="1"/>
  <c r="BD1574" i="1"/>
  <c r="BD1573" i="1" s="1"/>
  <c r="BD1572" i="1" s="1"/>
  <c r="BD1571" i="1" s="1"/>
  <c r="BC1574" i="1"/>
  <c r="BC1573" i="1" s="1"/>
  <c r="BC1572" i="1" s="1"/>
  <c r="BC1571" i="1" s="1"/>
  <c r="BB1574" i="1"/>
  <c r="BB1573" i="1" s="1"/>
  <c r="BB1572" i="1" s="1"/>
  <c r="BB1571" i="1" s="1"/>
  <c r="AX1574" i="1"/>
  <c r="AX1573" i="1" s="1"/>
  <c r="AX1572" i="1" s="1"/>
  <c r="AX1571" i="1" s="1"/>
  <c r="AW1574" i="1"/>
  <c r="AW1573" i="1" s="1"/>
  <c r="AW1572" i="1" s="1"/>
  <c r="AW1571" i="1" s="1"/>
  <c r="AV1574" i="1"/>
  <c r="AV1573" i="1" s="1"/>
  <c r="AV1572" i="1" s="1"/>
  <c r="AV1571" i="1" s="1"/>
  <c r="AR1574" i="1"/>
  <c r="AR1573" i="1" s="1"/>
  <c r="AR1572" i="1" s="1"/>
  <c r="AR1571" i="1" s="1"/>
  <c r="AQ1574" i="1"/>
  <c r="AQ1573" i="1" s="1"/>
  <c r="AQ1572" i="1" s="1"/>
  <c r="AQ1571" i="1" s="1"/>
  <c r="AP1574" i="1"/>
  <c r="AP1573" i="1" s="1"/>
  <c r="AP1572" i="1" s="1"/>
  <c r="AP1571" i="1" s="1"/>
  <c r="AO1574" i="1"/>
  <c r="AO1573" i="1" s="1"/>
  <c r="AO1572" i="1" s="1"/>
  <c r="AO1571" i="1" s="1"/>
  <c r="AN1574" i="1"/>
  <c r="AN1573" i="1" s="1"/>
  <c r="AN1572" i="1" s="1"/>
  <c r="AN1571" i="1" s="1"/>
  <c r="AM1574" i="1"/>
  <c r="AM1573" i="1" s="1"/>
  <c r="AM1572" i="1" s="1"/>
  <c r="AM1571" i="1" s="1"/>
  <c r="AL1574" i="1"/>
  <c r="AL1573" i="1" s="1"/>
  <c r="AL1572" i="1" s="1"/>
  <c r="AL1571" i="1" s="1"/>
  <c r="AK1574" i="1"/>
  <c r="AK1573" i="1" s="1"/>
  <c r="AK1572" i="1" s="1"/>
  <c r="AK1571" i="1" s="1"/>
  <c r="AJ1574" i="1"/>
  <c r="AJ1573" i="1" s="1"/>
  <c r="AJ1572" i="1" s="1"/>
  <c r="AJ1571" i="1" s="1"/>
  <c r="AF1574" i="1"/>
  <c r="AF1573" i="1" s="1"/>
  <c r="AF1572" i="1" s="1"/>
  <c r="AF1571" i="1" s="1"/>
  <c r="AB1574" i="1"/>
  <c r="AB1573" i="1" s="1"/>
  <c r="AB1572" i="1" s="1"/>
  <c r="AB1571" i="1" s="1"/>
  <c r="AA1574" i="1"/>
  <c r="AA1573" i="1" s="1"/>
  <c r="AA1572" i="1" s="1"/>
  <c r="AA1571" i="1" s="1"/>
  <c r="Z1574" i="1"/>
  <c r="Z1573" i="1" s="1"/>
  <c r="Z1572" i="1" s="1"/>
  <c r="Z1571" i="1" s="1"/>
  <c r="Y1574" i="1"/>
  <c r="Y1573" i="1" s="1"/>
  <c r="Y1572" i="1" s="1"/>
  <c r="Y1571" i="1" s="1"/>
  <c r="X1574" i="1"/>
  <c r="X1573" i="1" s="1"/>
  <c r="X1572" i="1" s="1"/>
  <c r="X1571" i="1" s="1"/>
  <c r="W1574" i="1"/>
  <c r="W1573" i="1" s="1"/>
  <c r="W1572" i="1" s="1"/>
  <c r="W1571" i="1" s="1"/>
  <c r="V1574" i="1"/>
  <c r="V1573" i="1" s="1"/>
  <c r="V1572" i="1" s="1"/>
  <c r="V1571" i="1" s="1"/>
  <c r="U1574" i="1"/>
  <c r="U1573" i="1" s="1"/>
  <c r="U1572" i="1" s="1"/>
  <c r="U1571" i="1" s="1"/>
  <c r="T1574" i="1"/>
  <c r="T1573" i="1" s="1"/>
  <c r="T1572" i="1" s="1"/>
  <c r="T1571" i="1" s="1"/>
  <c r="S1574" i="1"/>
  <c r="S1573" i="1" s="1"/>
  <c r="S1572" i="1" s="1"/>
  <c r="S1571" i="1" s="1"/>
  <c r="R1574" i="1"/>
  <c r="R1573" i="1" s="1"/>
  <c r="R1572" i="1" s="1"/>
  <c r="R1571" i="1" s="1"/>
  <c r="Q1574" i="1"/>
  <c r="Q1573" i="1" s="1"/>
  <c r="Q1572" i="1" s="1"/>
  <c r="Q1571" i="1" s="1"/>
  <c r="P1574" i="1"/>
  <c r="P1573" i="1" s="1"/>
  <c r="P1572" i="1" s="1"/>
  <c r="P1571" i="1" s="1"/>
  <c r="L1574" i="1"/>
  <c r="K1574" i="1"/>
  <c r="J1574" i="1"/>
  <c r="J1573" i="1" s="1"/>
  <c r="J1572" i="1" s="1"/>
  <c r="J1571" i="1" s="1"/>
  <c r="I1574" i="1"/>
  <c r="I1573" i="1" s="1"/>
  <c r="I1572" i="1" s="1"/>
  <c r="H1574" i="1"/>
  <c r="H1573" i="1" s="1"/>
  <c r="G1574" i="1"/>
  <c r="O1570" i="1"/>
  <c r="AE1570" i="1" s="1"/>
  <c r="AI1570" i="1" s="1"/>
  <c r="AU1570" i="1" s="1"/>
  <c r="BA1570" i="1" s="1"/>
  <c r="BR1570" i="1" s="1"/>
  <c r="N1570" i="1"/>
  <c r="AD1570" i="1" s="1"/>
  <c r="AH1570" i="1" s="1"/>
  <c r="AT1570" i="1" s="1"/>
  <c r="AZ1570" i="1" s="1"/>
  <c r="BO1570" i="1" s="1"/>
  <c r="BQ1570" i="1" s="1"/>
  <c r="M1570" i="1"/>
  <c r="AC1570" i="1" s="1"/>
  <c r="AG1570" i="1" s="1"/>
  <c r="AS1570" i="1" s="1"/>
  <c r="AY1570" i="1" s="1"/>
  <c r="BL1570" i="1" s="1"/>
  <c r="BN1570" i="1" s="1"/>
  <c r="O1569" i="1"/>
  <c r="AE1569" i="1" s="1"/>
  <c r="AI1569" i="1" s="1"/>
  <c r="AU1569" i="1" s="1"/>
  <c r="BA1569" i="1" s="1"/>
  <c r="BR1569" i="1" s="1"/>
  <c r="N1569" i="1"/>
  <c r="AD1569" i="1" s="1"/>
  <c r="AH1569" i="1" s="1"/>
  <c r="AT1569" i="1" s="1"/>
  <c r="AZ1569" i="1" s="1"/>
  <c r="BO1569" i="1" s="1"/>
  <c r="BQ1569" i="1" s="1"/>
  <c r="M1569" i="1"/>
  <c r="AC1569" i="1" s="1"/>
  <c r="AG1569" i="1" s="1"/>
  <c r="AS1569" i="1" s="1"/>
  <c r="AY1569" i="1" s="1"/>
  <c r="BL1569" i="1" s="1"/>
  <c r="BN1569" i="1" s="1"/>
  <c r="BS1568" i="1"/>
  <c r="BK1568" i="1"/>
  <c r="BJ1568" i="1"/>
  <c r="BI1568" i="1"/>
  <c r="BH1568" i="1"/>
  <c r="BG1568" i="1"/>
  <c r="BF1568" i="1"/>
  <c r="BE1568" i="1"/>
  <c r="BD1568" i="1"/>
  <c r="BC1568" i="1"/>
  <c r="BB1568" i="1"/>
  <c r="AX1568" i="1"/>
  <c r="AW1568" i="1"/>
  <c r="AV1568" i="1"/>
  <c r="AR1568" i="1"/>
  <c r="AQ1568" i="1"/>
  <c r="AP1568" i="1"/>
  <c r="AO1568" i="1"/>
  <c r="AN1568" i="1"/>
  <c r="AM1568" i="1"/>
  <c r="AL1568" i="1"/>
  <c r="AK1568" i="1"/>
  <c r="AJ1568" i="1"/>
  <c r="AF1568" i="1"/>
  <c r="AB1568" i="1"/>
  <c r="AA1568" i="1"/>
  <c r="Z1568" i="1"/>
  <c r="Y1568" i="1"/>
  <c r="X1568" i="1"/>
  <c r="W1568" i="1"/>
  <c r="V1568" i="1"/>
  <c r="U1568" i="1"/>
  <c r="T1568" i="1"/>
  <c r="S1568" i="1"/>
  <c r="R1568" i="1"/>
  <c r="Q1568" i="1"/>
  <c r="P1568" i="1"/>
  <c r="L1568" i="1"/>
  <c r="K1568" i="1"/>
  <c r="J1568" i="1"/>
  <c r="I1568" i="1"/>
  <c r="H1568" i="1"/>
  <c r="G1568" i="1"/>
  <c r="O1567" i="1"/>
  <c r="AE1567" i="1" s="1"/>
  <c r="AI1567" i="1" s="1"/>
  <c r="AU1567" i="1" s="1"/>
  <c r="BA1567" i="1" s="1"/>
  <c r="BR1567" i="1" s="1"/>
  <c r="N1567" i="1"/>
  <c r="AD1567" i="1" s="1"/>
  <c r="AH1567" i="1" s="1"/>
  <c r="AT1567" i="1" s="1"/>
  <c r="AZ1567" i="1" s="1"/>
  <c r="BO1567" i="1" s="1"/>
  <c r="BQ1567" i="1" s="1"/>
  <c r="M1567" i="1"/>
  <c r="AC1567" i="1" s="1"/>
  <c r="AG1567" i="1" s="1"/>
  <c r="AS1567" i="1" s="1"/>
  <c r="AY1567" i="1" s="1"/>
  <c r="BL1567" i="1" s="1"/>
  <c r="BN1567" i="1" s="1"/>
  <c r="BS1566" i="1"/>
  <c r="BK1566" i="1"/>
  <c r="BJ1566" i="1"/>
  <c r="BI1566" i="1"/>
  <c r="BH1566" i="1"/>
  <c r="BG1566" i="1"/>
  <c r="BF1566" i="1"/>
  <c r="BE1566" i="1"/>
  <c r="BD1566" i="1"/>
  <c r="BC1566" i="1"/>
  <c r="BB1566" i="1"/>
  <c r="AX1566" i="1"/>
  <c r="AW1566" i="1"/>
  <c r="AV1566" i="1"/>
  <c r="AR1566" i="1"/>
  <c r="AQ1566" i="1"/>
  <c r="AP1566" i="1"/>
  <c r="AO1566" i="1"/>
  <c r="AN1566" i="1"/>
  <c r="AM1566" i="1"/>
  <c r="AL1566" i="1"/>
  <c r="AK1566" i="1"/>
  <c r="AJ1566" i="1"/>
  <c r="AF1566" i="1"/>
  <c r="AB1566" i="1"/>
  <c r="AA1566" i="1"/>
  <c r="Z1566" i="1"/>
  <c r="Y1566" i="1"/>
  <c r="X1566" i="1"/>
  <c r="W1566" i="1"/>
  <c r="V1566" i="1"/>
  <c r="U1566" i="1"/>
  <c r="T1566" i="1"/>
  <c r="S1566" i="1"/>
  <c r="R1566" i="1"/>
  <c r="Q1566" i="1"/>
  <c r="P1566" i="1"/>
  <c r="L1566" i="1"/>
  <c r="K1566" i="1"/>
  <c r="J1566" i="1"/>
  <c r="I1566" i="1"/>
  <c r="H1566" i="1"/>
  <c r="G1566" i="1"/>
  <c r="O1560" i="1"/>
  <c r="AE1560" i="1" s="1"/>
  <c r="AI1560" i="1" s="1"/>
  <c r="AU1560" i="1" s="1"/>
  <c r="BA1560" i="1" s="1"/>
  <c r="BR1560" i="1" s="1"/>
  <c r="N1560" i="1"/>
  <c r="AD1560" i="1" s="1"/>
  <c r="AH1560" i="1" s="1"/>
  <c r="AT1560" i="1" s="1"/>
  <c r="AZ1560" i="1" s="1"/>
  <c r="BO1560" i="1" s="1"/>
  <c r="BQ1560" i="1" s="1"/>
  <c r="M1560" i="1"/>
  <c r="AC1560" i="1" s="1"/>
  <c r="AG1560" i="1" s="1"/>
  <c r="AS1560" i="1" s="1"/>
  <c r="AY1560" i="1" s="1"/>
  <c r="BL1560" i="1" s="1"/>
  <c r="BN1560" i="1" s="1"/>
  <c r="BS1559" i="1"/>
  <c r="BK1559" i="1"/>
  <c r="BJ1559" i="1"/>
  <c r="BI1559" i="1"/>
  <c r="BH1559" i="1"/>
  <c r="BG1559" i="1"/>
  <c r="BF1559" i="1"/>
  <c r="BE1559" i="1"/>
  <c r="BD1559" i="1"/>
  <c r="BC1559" i="1"/>
  <c r="BB1559" i="1"/>
  <c r="AX1559" i="1"/>
  <c r="AW1559" i="1"/>
  <c r="AV1559" i="1"/>
  <c r="AR1559" i="1"/>
  <c r="AQ1559" i="1"/>
  <c r="AP1559" i="1"/>
  <c r="AO1559" i="1"/>
  <c r="AN1559" i="1"/>
  <c r="AM1559" i="1"/>
  <c r="AL1559" i="1"/>
  <c r="AK1559" i="1"/>
  <c r="AJ1559" i="1"/>
  <c r="AF1559" i="1"/>
  <c r="AB1559" i="1"/>
  <c r="AA1559" i="1"/>
  <c r="Z1559" i="1"/>
  <c r="Y1559" i="1"/>
  <c r="X1559" i="1"/>
  <c r="W1559" i="1"/>
  <c r="V1559" i="1"/>
  <c r="U1559" i="1"/>
  <c r="T1559" i="1"/>
  <c r="S1559" i="1"/>
  <c r="R1559" i="1"/>
  <c r="Q1559" i="1"/>
  <c r="P1559" i="1"/>
  <c r="L1559" i="1"/>
  <c r="K1559" i="1"/>
  <c r="J1559" i="1"/>
  <c r="I1559" i="1"/>
  <c r="H1559" i="1"/>
  <c r="G1559" i="1"/>
  <c r="O1558" i="1"/>
  <c r="AE1558" i="1" s="1"/>
  <c r="AI1558" i="1" s="1"/>
  <c r="AU1558" i="1" s="1"/>
  <c r="BA1558" i="1" s="1"/>
  <c r="BR1558" i="1" s="1"/>
  <c r="N1558" i="1"/>
  <c r="AD1558" i="1" s="1"/>
  <c r="AH1558" i="1" s="1"/>
  <c r="AT1558" i="1" s="1"/>
  <c r="AZ1558" i="1" s="1"/>
  <c r="BO1558" i="1" s="1"/>
  <c r="BQ1558" i="1" s="1"/>
  <c r="M1558" i="1"/>
  <c r="AC1558" i="1" s="1"/>
  <c r="AG1558" i="1" s="1"/>
  <c r="AS1558" i="1" s="1"/>
  <c r="AY1558" i="1" s="1"/>
  <c r="BL1558" i="1" s="1"/>
  <c r="BN1558" i="1" s="1"/>
  <c r="BS1557" i="1"/>
  <c r="BK1557" i="1"/>
  <c r="BJ1557" i="1"/>
  <c r="BI1557" i="1"/>
  <c r="BH1557" i="1"/>
  <c r="BG1557" i="1"/>
  <c r="BF1557" i="1"/>
  <c r="BE1557" i="1"/>
  <c r="BD1557" i="1"/>
  <c r="BC1557" i="1"/>
  <c r="BB1557" i="1"/>
  <c r="AX1557" i="1"/>
  <c r="AW1557" i="1"/>
  <c r="AV1557" i="1"/>
  <c r="AR1557" i="1"/>
  <c r="AQ1557" i="1"/>
  <c r="AP1557" i="1"/>
  <c r="AO1557" i="1"/>
  <c r="AN1557" i="1"/>
  <c r="AM1557" i="1"/>
  <c r="AL1557" i="1"/>
  <c r="AK1557" i="1"/>
  <c r="AJ1557" i="1"/>
  <c r="AF1557" i="1"/>
  <c r="AB1557" i="1"/>
  <c r="AA1557" i="1"/>
  <c r="Z1557" i="1"/>
  <c r="Y1557" i="1"/>
  <c r="X1557" i="1"/>
  <c r="W1557" i="1"/>
  <c r="V1557" i="1"/>
  <c r="U1557" i="1"/>
  <c r="T1557" i="1"/>
  <c r="S1557" i="1"/>
  <c r="R1557" i="1"/>
  <c r="Q1557" i="1"/>
  <c r="P1557" i="1"/>
  <c r="L1557" i="1"/>
  <c r="K1557" i="1"/>
  <c r="J1557" i="1"/>
  <c r="I1557" i="1"/>
  <c r="H1557" i="1"/>
  <c r="G1557" i="1"/>
  <c r="O1556" i="1"/>
  <c r="AE1556" i="1" s="1"/>
  <c r="AI1556" i="1" s="1"/>
  <c r="AU1556" i="1" s="1"/>
  <c r="BA1556" i="1" s="1"/>
  <c r="BR1556" i="1" s="1"/>
  <c r="N1556" i="1"/>
  <c r="AD1556" i="1" s="1"/>
  <c r="AH1556" i="1" s="1"/>
  <c r="AT1556" i="1" s="1"/>
  <c r="AZ1556" i="1" s="1"/>
  <c r="BO1556" i="1" s="1"/>
  <c r="BQ1556" i="1" s="1"/>
  <c r="M1556" i="1"/>
  <c r="AC1556" i="1" s="1"/>
  <c r="AG1556" i="1" s="1"/>
  <c r="AS1556" i="1" s="1"/>
  <c r="AY1556" i="1" s="1"/>
  <c r="BL1556" i="1" s="1"/>
  <c r="BN1556" i="1" s="1"/>
  <c r="BS1555" i="1"/>
  <c r="BK1555" i="1"/>
  <c r="BJ1555" i="1"/>
  <c r="BI1555" i="1"/>
  <c r="BH1555" i="1"/>
  <c r="BG1555" i="1"/>
  <c r="BF1555" i="1"/>
  <c r="BE1555" i="1"/>
  <c r="BD1555" i="1"/>
  <c r="BC1555" i="1"/>
  <c r="BB1555" i="1"/>
  <c r="AX1555" i="1"/>
  <c r="AW1555" i="1"/>
  <c r="AV1555" i="1"/>
  <c r="AR1555" i="1"/>
  <c r="AQ1555" i="1"/>
  <c r="AP1555" i="1"/>
  <c r="AO1555" i="1"/>
  <c r="AN1555" i="1"/>
  <c r="AM1555" i="1"/>
  <c r="AL1555" i="1"/>
  <c r="AK1555" i="1"/>
  <c r="AJ1555" i="1"/>
  <c r="AF1555" i="1"/>
  <c r="AB1555" i="1"/>
  <c r="AA1555" i="1"/>
  <c r="Z1555" i="1"/>
  <c r="Y1555" i="1"/>
  <c r="X1555" i="1"/>
  <c r="W1555" i="1"/>
  <c r="V1555" i="1"/>
  <c r="U1555" i="1"/>
  <c r="T1555" i="1"/>
  <c r="S1555" i="1"/>
  <c r="R1555" i="1"/>
  <c r="Q1555" i="1"/>
  <c r="P1555" i="1"/>
  <c r="L1555" i="1"/>
  <c r="K1555" i="1"/>
  <c r="J1555" i="1"/>
  <c r="I1555" i="1"/>
  <c r="H1555" i="1"/>
  <c r="G1555" i="1"/>
  <c r="O1554" i="1"/>
  <c r="AE1554" i="1" s="1"/>
  <c r="AI1554" i="1" s="1"/>
  <c r="AU1554" i="1" s="1"/>
  <c r="BA1554" i="1" s="1"/>
  <c r="BR1554" i="1" s="1"/>
  <c r="N1554" i="1"/>
  <c r="AD1554" i="1" s="1"/>
  <c r="AH1554" i="1" s="1"/>
  <c r="AT1554" i="1" s="1"/>
  <c r="AZ1554" i="1" s="1"/>
  <c r="BO1554" i="1" s="1"/>
  <c r="BQ1554" i="1" s="1"/>
  <c r="M1554" i="1"/>
  <c r="AC1554" i="1" s="1"/>
  <c r="AG1554" i="1" s="1"/>
  <c r="AS1554" i="1" s="1"/>
  <c r="AY1554" i="1" s="1"/>
  <c r="BL1554" i="1" s="1"/>
  <c r="BN1554" i="1" s="1"/>
  <c r="BS1553" i="1"/>
  <c r="BK1553" i="1"/>
  <c r="BJ1553" i="1"/>
  <c r="BI1553" i="1"/>
  <c r="BH1553" i="1"/>
  <c r="BG1553" i="1"/>
  <c r="BF1553" i="1"/>
  <c r="BE1553" i="1"/>
  <c r="BD1553" i="1"/>
  <c r="BC1553" i="1"/>
  <c r="BB1553" i="1"/>
  <c r="AX1553" i="1"/>
  <c r="AW1553" i="1"/>
  <c r="AV1553" i="1"/>
  <c r="AR1553" i="1"/>
  <c r="AQ1553" i="1"/>
  <c r="AP1553" i="1"/>
  <c r="AO1553" i="1"/>
  <c r="AN1553" i="1"/>
  <c r="AM1553" i="1"/>
  <c r="AL1553" i="1"/>
  <c r="AK1553" i="1"/>
  <c r="AJ1553" i="1"/>
  <c r="AF1553" i="1"/>
  <c r="AB1553" i="1"/>
  <c r="AA1553" i="1"/>
  <c r="Z1553" i="1"/>
  <c r="Y1553" i="1"/>
  <c r="X1553" i="1"/>
  <c r="W1553" i="1"/>
  <c r="V1553" i="1"/>
  <c r="U1553" i="1"/>
  <c r="T1553" i="1"/>
  <c r="S1553" i="1"/>
  <c r="R1553" i="1"/>
  <c r="Q1553" i="1"/>
  <c r="P1553" i="1"/>
  <c r="L1553" i="1"/>
  <c r="K1553" i="1"/>
  <c r="J1553" i="1"/>
  <c r="I1553" i="1"/>
  <c r="H1553" i="1"/>
  <c r="G1553" i="1"/>
  <c r="O1550" i="1"/>
  <c r="AE1550" i="1" s="1"/>
  <c r="AI1550" i="1" s="1"/>
  <c r="AU1550" i="1" s="1"/>
  <c r="BA1550" i="1" s="1"/>
  <c r="BR1550" i="1" s="1"/>
  <c r="N1550" i="1"/>
  <c r="AD1550" i="1" s="1"/>
  <c r="AH1550" i="1" s="1"/>
  <c r="AT1550" i="1" s="1"/>
  <c r="AZ1550" i="1" s="1"/>
  <c r="BO1550" i="1" s="1"/>
  <c r="BQ1550" i="1" s="1"/>
  <c r="M1550" i="1"/>
  <c r="AC1550" i="1" s="1"/>
  <c r="AG1550" i="1" s="1"/>
  <c r="AS1550" i="1" s="1"/>
  <c r="AY1550" i="1" s="1"/>
  <c r="BL1550" i="1" s="1"/>
  <c r="BN1550" i="1" s="1"/>
  <c r="BS1549" i="1"/>
  <c r="BS1548" i="1" s="1"/>
  <c r="BS1547" i="1" s="1"/>
  <c r="BK1549" i="1"/>
  <c r="BK1548" i="1" s="1"/>
  <c r="BK1547" i="1" s="1"/>
  <c r="BJ1549" i="1"/>
  <c r="BJ1548" i="1" s="1"/>
  <c r="BJ1547" i="1" s="1"/>
  <c r="BI1549" i="1"/>
  <c r="BI1548" i="1" s="1"/>
  <c r="BI1547" i="1" s="1"/>
  <c r="BH1549" i="1"/>
  <c r="BH1548" i="1" s="1"/>
  <c r="BH1547" i="1" s="1"/>
  <c r="BG1549" i="1"/>
  <c r="BG1548" i="1" s="1"/>
  <c r="BG1547" i="1" s="1"/>
  <c r="BF1549" i="1"/>
  <c r="BF1548" i="1" s="1"/>
  <c r="BF1547" i="1" s="1"/>
  <c r="BE1549" i="1"/>
  <c r="BE1548" i="1" s="1"/>
  <c r="BE1547" i="1" s="1"/>
  <c r="BD1549" i="1"/>
  <c r="BD1548" i="1" s="1"/>
  <c r="BD1547" i="1" s="1"/>
  <c r="BC1549" i="1"/>
  <c r="BC1548" i="1" s="1"/>
  <c r="BC1547" i="1" s="1"/>
  <c r="BB1549" i="1"/>
  <c r="BB1548" i="1" s="1"/>
  <c r="BB1547" i="1" s="1"/>
  <c r="AX1549" i="1"/>
  <c r="AX1548" i="1" s="1"/>
  <c r="AX1547" i="1" s="1"/>
  <c r="AW1549" i="1"/>
  <c r="AW1548" i="1" s="1"/>
  <c r="AW1547" i="1" s="1"/>
  <c r="AV1549" i="1"/>
  <c r="AV1548" i="1" s="1"/>
  <c r="AV1547" i="1" s="1"/>
  <c r="AR1549" i="1"/>
  <c r="AR1548" i="1" s="1"/>
  <c r="AR1547" i="1" s="1"/>
  <c r="AQ1549" i="1"/>
  <c r="AQ1548" i="1" s="1"/>
  <c r="AQ1547" i="1" s="1"/>
  <c r="AP1549" i="1"/>
  <c r="AP1548" i="1" s="1"/>
  <c r="AP1547" i="1" s="1"/>
  <c r="AO1549" i="1"/>
  <c r="AO1548" i="1" s="1"/>
  <c r="AO1547" i="1" s="1"/>
  <c r="AN1549" i="1"/>
  <c r="AN1548" i="1" s="1"/>
  <c r="AN1547" i="1" s="1"/>
  <c r="AM1549" i="1"/>
  <c r="AM1548" i="1" s="1"/>
  <c r="AM1547" i="1" s="1"/>
  <c r="AL1549" i="1"/>
  <c r="AL1548" i="1" s="1"/>
  <c r="AL1547" i="1" s="1"/>
  <c r="AK1549" i="1"/>
  <c r="AK1548" i="1" s="1"/>
  <c r="AK1547" i="1" s="1"/>
  <c r="AJ1549" i="1"/>
  <c r="AJ1548" i="1" s="1"/>
  <c r="AJ1547" i="1" s="1"/>
  <c r="AF1549" i="1"/>
  <c r="AF1548" i="1" s="1"/>
  <c r="AF1547" i="1" s="1"/>
  <c r="AB1549" i="1"/>
  <c r="AB1548" i="1" s="1"/>
  <c r="AB1547" i="1" s="1"/>
  <c r="AA1549" i="1"/>
  <c r="AA1548" i="1" s="1"/>
  <c r="AA1547" i="1" s="1"/>
  <c r="Z1549" i="1"/>
  <c r="Z1548" i="1" s="1"/>
  <c r="Z1547" i="1" s="1"/>
  <c r="Y1549" i="1"/>
  <c r="Y1548" i="1" s="1"/>
  <c r="Y1547" i="1" s="1"/>
  <c r="X1549" i="1"/>
  <c r="X1548" i="1" s="1"/>
  <c r="X1547" i="1" s="1"/>
  <c r="W1549" i="1"/>
  <c r="W1548" i="1" s="1"/>
  <c r="W1547" i="1" s="1"/>
  <c r="V1549" i="1"/>
  <c r="V1548" i="1" s="1"/>
  <c r="V1547" i="1" s="1"/>
  <c r="U1549" i="1"/>
  <c r="U1548" i="1" s="1"/>
  <c r="U1547" i="1" s="1"/>
  <c r="T1549" i="1"/>
  <c r="T1548" i="1" s="1"/>
  <c r="T1547" i="1" s="1"/>
  <c r="S1549" i="1"/>
  <c r="S1548" i="1" s="1"/>
  <c r="S1547" i="1" s="1"/>
  <c r="R1549" i="1"/>
  <c r="R1548" i="1" s="1"/>
  <c r="R1547" i="1" s="1"/>
  <c r="Q1549" i="1"/>
  <c r="Q1548" i="1" s="1"/>
  <c r="Q1547" i="1" s="1"/>
  <c r="P1549" i="1"/>
  <c r="P1548" i="1" s="1"/>
  <c r="P1547" i="1" s="1"/>
  <c r="L1549" i="1"/>
  <c r="L1548" i="1" s="1"/>
  <c r="L1547" i="1" s="1"/>
  <c r="K1549" i="1"/>
  <c r="K1548" i="1" s="1"/>
  <c r="K1547" i="1" s="1"/>
  <c r="J1549" i="1"/>
  <c r="J1548" i="1" s="1"/>
  <c r="J1547" i="1" s="1"/>
  <c r="I1549" i="1"/>
  <c r="I1548" i="1" s="1"/>
  <c r="H1549" i="1"/>
  <c r="G1549" i="1"/>
  <c r="G1548" i="1" s="1"/>
  <c r="O1544" i="1"/>
  <c r="AE1544" i="1" s="1"/>
  <c r="AI1544" i="1" s="1"/>
  <c r="AU1544" i="1" s="1"/>
  <c r="BA1544" i="1" s="1"/>
  <c r="BR1544" i="1" s="1"/>
  <c r="N1544" i="1"/>
  <c r="AD1544" i="1" s="1"/>
  <c r="AH1544" i="1" s="1"/>
  <c r="AT1544" i="1" s="1"/>
  <c r="AZ1544" i="1" s="1"/>
  <c r="BO1544" i="1" s="1"/>
  <c r="BQ1544" i="1" s="1"/>
  <c r="M1544" i="1"/>
  <c r="AC1544" i="1" s="1"/>
  <c r="AG1544" i="1" s="1"/>
  <c r="AS1544" i="1" s="1"/>
  <c r="AY1544" i="1" s="1"/>
  <c r="BL1544" i="1" s="1"/>
  <c r="BN1544" i="1" s="1"/>
  <c r="O1543" i="1"/>
  <c r="AE1543" i="1" s="1"/>
  <c r="AI1543" i="1" s="1"/>
  <c r="AU1543" i="1" s="1"/>
  <c r="BA1543" i="1" s="1"/>
  <c r="BR1543" i="1" s="1"/>
  <c r="N1543" i="1"/>
  <c r="AD1543" i="1" s="1"/>
  <c r="AH1543" i="1" s="1"/>
  <c r="AT1543" i="1" s="1"/>
  <c r="AZ1543" i="1" s="1"/>
  <c r="BO1543" i="1" s="1"/>
  <c r="BQ1543" i="1" s="1"/>
  <c r="M1543" i="1"/>
  <c r="AC1543" i="1" s="1"/>
  <c r="AG1543" i="1" s="1"/>
  <c r="AS1543" i="1" s="1"/>
  <c r="AY1543" i="1" s="1"/>
  <c r="BL1543" i="1" s="1"/>
  <c r="BN1543" i="1" s="1"/>
  <c r="BS1542" i="1"/>
  <c r="BS1541" i="1" s="1"/>
  <c r="BS1540" i="1" s="1"/>
  <c r="BK1542" i="1"/>
  <c r="BK1541" i="1" s="1"/>
  <c r="BK1540" i="1" s="1"/>
  <c r="BJ1542" i="1"/>
  <c r="BJ1541" i="1" s="1"/>
  <c r="BJ1540" i="1" s="1"/>
  <c r="BI1542" i="1"/>
  <c r="BI1541" i="1" s="1"/>
  <c r="BI1540" i="1" s="1"/>
  <c r="BH1542" i="1"/>
  <c r="BH1541" i="1" s="1"/>
  <c r="BH1540" i="1" s="1"/>
  <c r="BG1542" i="1"/>
  <c r="BG1541" i="1" s="1"/>
  <c r="BG1540" i="1" s="1"/>
  <c r="BF1542" i="1"/>
  <c r="BF1541" i="1" s="1"/>
  <c r="BF1540" i="1" s="1"/>
  <c r="BE1542" i="1"/>
  <c r="BE1541" i="1" s="1"/>
  <c r="BE1540" i="1" s="1"/>
  <c r="BD1542" i="1"/>
  <c r="BD1541" i="1" s="1"/>
  <c r="BD1540" i="1" s="1"/>
  <c r="BC1542" i="1"/>
  <c r="BC1541" i="1" s="1"/>
  <c r="BC1540" i="1" s="1"/>
  <c r="BB1542" i="1"/>
  <c r="BB1541" i="1" s="1"/>
  <c r="BB1540" i="1" s="1"/>
  <c r="AX1542" i="1"/>
  <c r="AX1541" i="1" s="1"/>
  <c r="AX1540" i="1" s="1"/>
  <c r="AW1542" i="1"/>
  <c r="AW1541" i="1" s="1"/>
  <c r="AW1540" i="1" s="1"/>
  <c r="AV1542" i="1"/>
  <c r="AV1541" i="1" s="1"/>
  <c r="AV1540" i="1" s="1"/>
  <c r="AR1542" i="1"/>
  <c r="AR1541" i="1" s="1"/>
  <c r="AR1540" i="1" s="1"/>
  <c r="AQ1542" i="1"/>
  <c r="AQ1541" i="1" s="1"/>
  <c r="AQ1540" i="1" s="1"/>
  <c r="AP1542" i="1"/>
  <c r="AP1541" i="1" s="1"/>
  <c r="AP1540" i="1" s="1"/>
  <c r="AO1542" i="1"/>
  <c r="AO1541" i="1" s="1"/>
  <c r="AO1540" i="1" s="1"/>
  <c r="AN1542" i="1"/>
  <c r="AN1541" i="1" s="1"/>
  <c r="AN1540" i="1" s="1"/>
  <c r="AM1542" i="1"/>
  <c r="AM1541" i="1" s="1"/>
  <c r="AM1540" i="1" s="1"/>
  <c r="AL1542" i="1"/>
  <c r="AL1541" i="1" s="1"/>
  <c r="AL1540" i="1" s="1"/>
  <c r="AK1542" i="1"/>
  <c r="AK1541" i="1" s="1"/>
  <c r="AK1540" i="1" s="1"/>
  <c r="AJ1542" i="1"/>
  <c r="AJ1541" i="1" s="1"/>
  <c r="AJ1540" i="1" s="1"/>
  <c r="AF1542" i="1"/>
  <c r="AF1541" i="1" s="1"/>
  <c r="AF1540" i="1" s="1"/>
  <c r="AB1542" i="1"/>
  <c r="AB1541" i="1" s="1"/>
  <c r="AB1540" i="1" s="1"/>
  <c r="AA1542" i="1"/>
  <c r="AA1541" i="1" s="1"/>
  <c r="AA1540" i="1" s="1"/>
  <c r="Z1542" i="1"/>
  <c r="Z1541" i="1" s="1"/>
  <c r="Z1540" i="1" s="1"/>
  <c r="Y1542" i="1"/>
  <c r="Y1541" i="1" s="1"/>
  <c r="Y1540" i="1" s="1"/>
  <c r="X1542" i="1"/>
  <c r="X1541" i="1" s="1"/>
  <c r="X1540" i="1" s="1"/>
  <c r="W1542" i="1"/>
  <c r="W1541" i="1" s="1"/>
  <c r="W1540" i="1" s="1"/>
  <c r="V1542" i="1"/>
  <c r="V1541" i="1" s="1"/>
  <c r="V1540" i="1" s="1"/>
  <c r="U1542" i="1"/>
  <c r="U1541" i="1" s="1"/>
  <c r="U1540" i="1" s="1"/>
  <c r="T1542" i="1"/>
  <c r="T1541" i="1" s="1"/>
  <c r="T1540" i="1" s="1"/>
  <c r="S1542" i="1"/>
  <c r="S1541" i="1" s="1"/>
  <c r="S1540" i="1" s="1"/>
  <c r="R1542" i="1"/>
  <c r="R1541" i="1" s="1"/>
  <c r="R1540" i="1" s="1"/>
  <c r="Q1542" i="1"/>
  <c r="Q1541" i="1" s="1"/>
  <c r="Q1540" i="1" s="1"/>
  <c r="P1542" i="1"/>
  <c r="P1541" i="1" s="1"/>
  <c r="P1540" i="1" s="1"/>
  <c r="L1542" i="1"/>
  <c r="L1541" i="1" s="1"/>
  <c r="L1540" i="1" s="1"/>
  <c r="K1542" i="1"/>
  <c r="K1541" i="1" s="1"/>
  <c r="K1540" i="1" s="1"/>
  <c r="J1542" i="1"/>
  <c r="I1542" i="1"/>
  <c r="I1541" i="1" s="1"/>
  <c r="I1540" i="1" s="1"/>
  <c r="H1542" i="1"/>
  <c r="H1541" i="1" s="1"/>
  <c r="G1542" i="1"/>
  <c r="G1541" i="1" s="1"/>
  <c r="G1540" i="1" s="1"/>
  <c r="O1539" i="1"/>
  <c r="AE1539" i="1" s="1"/>
  <c r="AI1539" i="1" s="1"/>
  <c r="AU1539" i="1" s="1"/>
  <c r="BA1539" i="1" s="1"/>
  <c r="BR1539" i="1" s="1"/>
  <c r="N1539" i="1"/>
  <c r="AD1539" i="1" s="1"/>
  <c r="AH1539" i="1" s="1"/>
  <c r="AT1539" i="1" s="1"/>
  <c r="AZ1539" i="1" s="1"/>
  <c r="BO1539" i="1" s="1"/>
  <c r="BQ1539" i="1" s="1"/>
  <c r="M1539" i="1"/>
  <c r="AC1539" i="1" s="1"/>
  <c r="AG1539" i="1" s="1"/>
  <c r="AS1539" i="1" s="1"/>
  <c r="AY1539" i="1" s="1"/>
  <c r="BL1539" i="1" s="1"/>
  <c r="BN1539" i="1" s="1"/>
  <c r="O1538" i="1"/>
  <c r="AE1538" i="1" s="1"/>
  <c r="AI1538" i="1" s="1"/>
  <c r="AU1538" i="1" s="1"/>
  <c r="BA1538" i="1" s="1"/>
  <c r="BR1538" i="1" s="1"/>
  <c r="N1538" i="1"/>
  <c r="AD1538" i="1" s="1"/>
  <c r="AH1538" i="1" s="1"/>
  <c r="AT1538" i="1" s="1"/>
  <c r="AZ1538" i="1" s="1"/>
  <c r="BO1538" i="1" s="1"/>
  <c r="BQ1538" i="1" s="1"/>
  <c r="M1538" i="1"/>
  <c r="AC1538" i="1" s="1"/>
  <c r="AG1538" i="1" s="1"/>
  <c r="AS1538" i="1" s="1"/>
  <c r="AY1538" i="1" s="1"/>
  <c r="BL1538" i="1" s="1"/>
  <c r="BN1538" i="1" s="1"/>
  <c r="BS1537" i="1"/>
  <c r="BS1536" i="1" s="1"/>
  <c r="BS1535" i="1" s="1"/>
  <c r="BS1534" i="1" s="1"/>
  <c r="BK1537" i="1"/>
  <c r="BK1536" i="1" s="1"/>
  <c r="BK1535" i="1" s="1"/>
  <c r="BK1534" i="1" s="1"/>
  <c r="BJ1537" i="1"/>
  <c r="BJ1536" i="1" s="1"/>
  <c r="BJ1535" i="1" s="1"/>
  <c r="BJ1534" i="1" s="1"/>
  <c r="BI1537" i="1"/>
  <c r="BI1536" i="1" s="1"/>
  <c r="BI1535" i="1" s="1"/>
  <c r="BI1534" i="1" s="1"/>
  <c r="BH1537" i="1"/>
  <c r="BH1536" i="1" s="1"/>
  <c r="BH1535" i="1" s="1"/>
  <c r="BH1534" i="1" s="1"/>
  <c r="BG1537" i="1"/>
  <c r="BG1536" i="1" s="1"/>
  <c r="BG1535" i="1" s="1"/>
  <c r="BG1534" i="1" s="1"/>
  <c r="BF1537" i="1"/>
  <c r="BF1536" i="1" s="1"/>
  <c r="BF1535" i="1" s="1"/>
  <c r="BF1534" i="1" s="1"/>
  <c r="BE1537" i="1"/>
  <c r="BE1536" i="1" s="1"/>
  <c r="BE1535" i="1" s="1"/>
  <c r="BE1534" i="1" s="1"/>
  <c r="BD1537" i="1"/>
  <c r="BD1536" i="1" s="1"/>
  <c r="BD1535" i="1" s="1"/>
  <c r="BD1534" i="1" s="1"/>
  <c r="BC1537" i="1"/>
  <c r="BC1536" i="1" s="1"/>
  <c r="BC1535" i="1" s="1"/>
  <c r="BC1534" i="1" s="1"/>
  <c r="BB1537" i="1"/>
  <c r="BB1536" i="1" s="1"/>
  <c r="BB1535" i="1" s="1"/>
  <c r="BB1534" i="1" s="1"/>
  <c r="AX1537" i="1"/>
  <c r="AX1536" i="1" s="1"/>
  <c r="AX1535" i="1" s="1"/>
  <c r="AX1534" i="1" s="1"/>
  <c r="AW1537" i="1"/>
  <c r="AW1536" i="1" s="1"/>
  <c r="AW1535" i="1" s="1"/>
  <c r="AW1534" i="1" s="1"/>
  <c r="AV1537" i="1"/>
  <c r="AV1536" i="1" s="1"/>
  <c r="AV1535" i="1" s="1"/>
  <c r="AV1534" i="1" s="1"/>
  <c r="AR1537" i="1"/>
  <c r="AR1536" i="1" s="1"/>
  <c r="AR1535" i="1" s="1"/>
  <c r="AR1534" i="1" s="1"/>
  <c r="AQ1537" i="1"/>
  <c r="AQ1536" i="1" s="1"/>
  <c r="AQ1535" i="1" s="1"/>
  <c r="AQ1534" i="1" s="1"/>
  <c r="AP1537" i="1"/>
  <c r="AP1536" i="1" s="1"/>
  <c r="AP1535" i="1" s="1"/>
  <c r="AP1534" i="1" s="1"/>
  <c r="AO1537" i="1"/>
  <c r="AO1536" i="1" s="1"/>
  <c r="AO1535" i="1" s="1"/>
  <c r="AO1534" i="1" s="1"/>
  <c r="AN1537" i="1"/>
  <c r="AN1536" i="1" s="1"/>
  <c r="AN1535" i="1" s="1"/>
  <c r="AN1534" i="1" s="1"/>
  <c r="AM1537" i="1"/>
  <c r="AM1536" i="1" s="1"/>
  <c r="AM1535" i="1" s="1"/>
  <c r="AM1534" i="1" s="1"/>
  <c r="AL1537" i="1"/>
  <c r="AL1536" i="1" s="1"/>
  <c r="AL1535" i="1" s="1"/>
  <c r="AL1534" i="1" s="1"/>
  <c r="AK1537" i="1"/>
  <c r="AK1536" i="1" s="1"/>
  <c r="AK1535" i="1" s="1"/>
  <c r="AK1534" i="1" s="1"/>
  <c r="AJ1537" i="1"/>
  <c r="AJ1536" i="1" s="1"/>
  <c r="AJ1535" i="1" s="1"/>
  <c r="AJ1534" i="1" s="1"/>
  <c r="AF1537" i="1"/>
  <c r="AB1537" i="1"/>
  <c r="AB1536" i="1" s="1"/>
  <c r="AB1535" i="1" s="1"/>
  <c r="AB1534" i="1" s="1"/>
  <c r="AA1537" i="1"/>
  <c r="AA1536" i="1" s="1"/>
  <c r="AA1535" i="1" s="1"/>
  <c r="AA1534" i="1" s="1"/>
  <c r="Z1537" i="1"/>
  <c r="Z1536" i="1" s="1"/>
  <c r="Z1535" i="1" s="1"/>
  <c r="Z1534" i="1" s="1"/>
  <c r="Y1537" i="1"/>
  <c r="Y1536" i="1" s="1"/>
  <c r="Y1535" i="1" s="1"/>
  <c r="Y1534" i="1" s="1"/>
  <c r="X1537" i="1"/>
  <c r="X1536" i="1" s="1"/>
  <c r="X1535" i="1" s="1"/>
  <c r="X1534" i="1" s="1"/>
  <c r="W1537" i="1"/>
  <c r="W1536" i="1" s="1"/>
  <c r="W1535" i="1" s="1"/>
  <c r="W1534" i="1" s="1"/>
  <c r="V1537" i="1"/>
  <c r="V1536" i="1" s="1"/>
  <c r="V1535" i="1" s="1"/>
  <c r="V1534" i="1" s="1"/>
  <c r="U1537" i="1"/>
  <c r="U1536" i="1" s="1"/>
  <c r="U1535" i="1" s="1"/>
  <c r="U1534" i="1" s="1"/>
  <c r="T1537" i="1"/>
  <c r="T1536" i="1" s="1"/>
  <c r="T1535" i="1" s="1"/>
  <c r="T1534" i="1" s="1"/>
  <c r="S1537" i="1"/>
  <c r="S1536" i="1" s="1"/>
  <c r="S1535" i="1" s="1"/>
  <c r="S1534" i="1" s="1"/>
  <c r="R1537" i="1"/>
  <c r="R1536" i="1" s="1"/>
  <c r="R1535" i="1" s="1"/>
  <c r="R1534" i="1" s="1"/>
  <c r="Q1537" i="1"/>
  <c r="Q1536" i="1" s="1"/>
  <c r="Q1535" i="1" s="1"/>
  <c r="Q1534" i="1" s="1"/>
  <c r="P1537" i="1"/>
  <c r="P1536" i="1" s="1"/>
  <c r="P1535" i="1" s="1"/>
  <c r="P1534" i="1" s="1"/>
  <c r="L1537" i="1"/>
  <c r="L1536" i="1" s="1"/>
  <c r="L1535" i="1" s="1"/>
  <c r="L1534" i="1" s="1"/>
  <c r="K1537" i="1"/>
  <c r="K1536" i="1" s="1"/>
  <c r="K1535" i="1" s="1"/>
  <c r="K1534" i="1" s="1"/>
  <c r="J1537" i="1"/>
  <c r="J1536" i="1" s="1"/>
  <c r="J1535" i="1" s="1"/>
  <c r="J1534" i="1" s="1"/>
  <c r="I1537" i="1"/>
  <c r="I1536" i="1" s="1"/>
  <c r="H1537" i="1"/>
  <c r="G1537" i="1"/>
  <c r="G1536" i="1" s="1"/>
  <c r="AF1536" i="1"/>
  <c r="AF1535" i="1" s="1"/>
  <c r="AF1534" i="1" s="1"/>
  <c r="O1530" i="1"/>
  <c r="AE1530" i="1" s="1"/>
  <c r="AI1530" i="1" s="1"/>
  <c r="AU1530" i="1" s="1"/>
  <c r="BA1530" i="1" s="1"/>
  <c r="BR1530" i="1" s="1"/>
  <c r="N1530" i="1"/>
  <c r="AD1530" i="1" s="1"/>
  <c r="AH1530" i="1" s="1"/>
  <c r="AT1530" i="1" s="1"/>
  <c r="AZ1530" i="1" s="1"/>
  <c r="BO1530" i="1" s="1"/>
  <c r="BQ1530" i="1" s="1"/>
  <c r="M1530" i="1"/>
  <c r="AC1530" i="1" s="1"/>
  <c r="AG1530" i="1" s="1"/>
  <c r="AS1530" i="1" s="1"/>
  <c r="AY1530" i="1" s="1"/>
  <c r="BL1530" i="1" s="1"/>
  <c r="BN1530" i="1" s="1"/>
  <c r="BS1529" i="1"/>
  <c r="BS1528" i="1" s="1"/>
  <c r="BS1527" i="1" s="1"/>
  <c r="BS1526" i="1" s="1"/>
  <c r="BS1525" i="1" s="1"/>
  <c r="BS1524" i="1" s="1"/>
  <c r="BK1529" i="1"/>
  <c r="BK1528" i="1" s="1"/>
  <c r="BK1527" i="1" s="1"/>
  <c r="BK1526" i="1" s="1"/>
  <c r="BK1525" i="1" s="1"/>
  <c r="BK1524" i="1" s="1"/>
  <c r="BJ1529" i="1"/>
  <c r="BJ1528" i="1" s="1"/>
  <c r="BJ1527" i="1" s="1"/>
  <c r="BJ1526" i="1" s="1"/>
  <c r="BJ1525" i="1" s="1"/>
  <c r="BJ1524" i="1" s="1"/>
  <c r="BI1529" i="1"/>
  <c r="BH1529" i="1"/>
  <c r="BH1528" i="1" s="1"/>
  <c r="BH1527" i="1" s="1"/>
  <c r="BH1526" i="1" s="1"/>
  <c r="BH1525" i="1" s="1"/>
  <c r="BH1524" i="1" s="1"/>
  <c r="BG1529" i="1"/>
  <c r="BG1528" i="1" s="1"/>
  <c r="BG1527" i="1" s="1"/>
  <c r="BG1526" i="1" s="1"/>
  <c r="BG1525" i="1" s="1"/>
  <c r="BG1524" i="1" s="1"/>
  <c r="BF1529" i="1"/>
  <c r="BF1528" i="1" s="1"/>
  <c r="BF1527" i="1" s="1"/>
  <c r="BF1526" i="1" s="1"/>
  <c r="BF1525" i="1" s="1"/>
  <c r="BF1524" i="1" s="1"/>
  <c r="BE1529" i="1"/>
  <c r="BE1528" i="1" s="1"/>
  <c r="BE1527" i="1" s="1"/>
  <c r="BE1526" i="1" s="1"/>
  <c r="BE1525" i="1" s="1"/>
  <c r="BE1524" i="1" s="1"/>
  <c r="BD1529" i="1"/>
  <c r="BD1528" i="1" s="1"/>
  <c r="BD1527" i="1" s="1"/>
  <c r="BD1526" i="1" s="1"/>
  <c r="BD1525" i="1" s="1"/>
  <c r="BD1524" i="1" s="1"/>
  <c r="BC1529" i="1"/>
  <c r="BC1528" i="1" s="1"/>
  <c r="BC1527" i="1" s="1"/>
  <c r="BC1526" i="1" s="1"/>
  <c r="BC1525" i="1" s="1"/>
  <c r="BC1524" i="1" s="1"/>
  <c r="BB1529" i="1"/>
  <c r="BB1528" i="1" s="1"/>
  <c r="BB1527" i="1" s="1"/>
  <c r="BB1526" i="1" s="1"/>
  <c r="BB1525" i="1" s="1"/>
  <c r="BB1524" i="1" s="1"/>
  <c r="AX1529" i="1"/>
  <c r="AX1528" i="1" s="1"/>
  <c r="AX1527" i="1" s="1"/>
  <c r="AX1526" i="1" s="1"/>
  <c r="AX1525" i="1" s="1"/>
  <c r="AX1524" i="1" s="1"/>
  <c r="AW1529" i="1"/>
  <c r="AW1528" i="1" s="1"/>
  <c r="AW1527" i="1" s="1"/>
  <c r="AW1526" i="1" s="1"/>
  <c r="AW1525" i="1" s="1"/>
  <c r="AW1524" i="1" s="1"/>
  <c r="AV1529" i="1"/>
  <c r="AV1528" i="1" s="1"/>
  <c r="AV1527" i="1" s="1"/>
  <c r="AV1526" i="1" s="1"/>
  <c r="AV1525" i="1" s="1"/>
  <c r="AV1524" i="1" s="1"/>
  <c r="AR1529" i="1"/>
  <c r="AR1528" i="1" s="1"/>
  <c r="AR1527" i="1" s="1"/>
  <c r="AR1526" i="1" s="1"/>
  <c r="AR1525" i="1" s="1"/>
  <c r="AR1524" i="1" s="1"/>
  <c r="AQ1529" i="1"/>
  <c r="AQ1528" i="1" s="1"/>
  <c r="AQ1527" i="1" s="1"/>
  <c r="AQ1526" i="1" s="1"/>
  <c r="AQ1525" i="1" s="1"/>
  <c r="AQ1524" i="1" s="1"/>
  <c r="AP1529" i="1"/>
  <c r="AP1528" i="1" s="1"/>
  <c r="AP1527" i="1" s="1"/>
  <c r="AP1526" i="1" s="1"/>
  <c r="AP1525" i="1" s="1"/>
  <c r="AP1524" i="1" s="1"/>
  <c r="AO1529" i="1"/>
  <c r="AO1528" i="1" s="1"/>
  <c r="AO1527" i="1" s="1"/>
  <c r="AO1526" i="1" s="1"/>
  <c r="AO1525" i="1" s="1"/>
  <c r="AO1524" i="1" s="1"/>
  <c r="AN1529" i="1"/>
  <c r="AN1528" i="1" s="1"/>
  <c r="AN1527" i="1" s="1"/>
  <c r="AN1526" i="1" s="1"/>
  <c r="AN1525" i="1" s="1"/>
  <c r="AN1524" i="1" s="1"/>
  <c r="AM1529" i="1"/>
  <c r="AM1528" i="1" s="1"/>
  <c r="AM1527" i="1" s="1"/>
  <c r="AM1526" i="1" s="1"/>
  <c r="AM1525" i="1" s="1"/>
  <c r="AM1524" i="1" s="1"/>
  <c r="AL1529" i="1"/>
  <c r="AL1528" i="1" s="1"/>
  <c r="AL1527" i="1" s="1"/>
  <c r="AL1526" i="1" s="1"/>
  <c r="AL1525" i="1" s="1"/>
  <c r="AL1524" i="1" s="1"/>
  <c r="AK1529" i="1"/>
  <c r="AK1528" i="1" s="1"/>
  <c r="AK1527" i="1" s="1"/>
  <c r="AK1526" i="1" s="1"/>
  <c r="AK1525" i="1" s="1"/>
  <c r="AK1524" i="1" s="1"/>
  <c r="AJ1529" i="1"/>
  <c r="AJ1528" i="1" s="1"/>
  <c r="AJ1527" i="1" s="1"/>
  <c r="AJ1526" i="1" s="1"/>
  <c r="AJ1525" i="1" s="1"/>
  <c r="AJ1524" i="1" s="1"/>
  <c r="AF1529" i="1"/>
  <c r="AF1528" i="1" s="1"/>
  <c r="AF1527" i="1" s="1"/>
  <c r="AF1526" i="1" s="1"/>
  <c r="AF1525" i="1" s="1"/>
  <c r="AF1524" i="1" s="1"/>
  <c r="AB1529" i="1"/>
  <c r="AB1528" i="1" s="1"/>
  <c r="AB1527" i="1" s="1"/>
  <c r="AB1526" i="1" s="1"/>
  <c r="AB1525" i="1" s="1"/>
  <c r="AB1524" i="1" s="1"/>
  <c r="AA1529" i="1"/>
  <c r="AA1528" i="1" s="1"/>
  <c r="AA1527" i="1" s="1"/>
  <c r="AA1526" i="1" s="1"/>
  <c r="AA1525" i="1" s="1"/>
  <c r="AA1524" i="1" s="1"/>
  <c r="Z1529" i="1"/>
  <c r="Z1528" i="1" s="1"/>
  <c r="Z1527" i="1" s="1"/>
  <c r="Z1526" i="1" s="1"/>
  <c r="Z1525" i="1" s="1"/>
  <c r="Z1524" i="1" s="1"/>
  <c r="Y1529" i="1"/>
  <c r="Y1528" i="1" s="1"/>
  <c r="Y1527" i="1" s="1"/>
  <c r="Y1526" i="1" s="1"/>
  <c r="Y1525" i="1" s="1"/>
  <c r="Y1524" i="1" s="1"/>
  <c r="X1529" i="1"/>
  <c r="X1528" i="1" s="1"/>
  <c r="X1527" i="1" s="1"/>
  <c r="X1526" i="1" s="1"/>
  <c r="X1525" i="1" s="1"/>
  <c r="X1524" i="1" s="1"/>
  <c r="W1529" i="1"/>
  <c r="W1528" i="1" s="1"/>
  <c r="W1527" i="1" s="1"/>
  <c r="W1526" i="1" s="1"/>
  <c r="W1525" i="1" s="1"/>
  <c r="W1524" i="1" s="1"/>
  <c r="V1529" i="1"/>
  <c r="V1528" i="1" s="1"/>
  <c r="V1527" i="1" s="1"/>
  <c r="V1526" i="1" s="1"/>
  <c r="V1525" i="1" s="1"/>
  <c r="V1524" i="1" s="1"/>
  <c r="U1529" i="1"/>
  <c r="U1528" i="1" s="1"/>
  <c r="U1527" i="1" s="1"/>
  <c r="U1526" i="1" s="1"/>
  <c r="U1525" i="1" s="1"/>
  <c r="U1524" i="1" s="1"/>
  <c r="T1529" i="1"/>
  <c r="T1528" i="1" s="1"/>
  <c r="T1527" i="1" s="1"/>
  <c r="T1526" i="1" s="1"/>
  <c r="T1525" i="1" s="1"/>
  <c r="T1524" i="1" s="1"/>
  <c r="S1529" i="1"/>
  <c r="S1528" i="1" s="1"/>
  <c r="S1527" i="1" s="1"/>
  <c r="S1526" i="1" s="1"/>
  <c r="S1525" i="1" s="1"/>
  <c r="S1524" i="1" s="1"/>
  <c r="R1529" i="1"/>
  <c r="R1528" i="1" s="1"/>
  <c r="R1527" i="1" s="1"/>
  <c r="R1526" i="1" s="1"/>
  <c r="R1525" i="1" s="1"/>
  <c r="R1524" i="1" s="1"/>
  <c r="Q1529" i="1"/>
  <c r="Q1528" i="1" s="1"/>
  <c r="Q1527" i="1" s="1"/>
  <c r="Q1526" i="1" s="1"/>
  <c r="Q1525" i="1" s="1"/>
  <c r="Q1524" i="1" s="1"/>
  <c r="P1529" i="1"/>
  <c r="P1528" i="1" s="1"/>
  <c r="P1527" i="1" s="1"/>
  <c r="P1526" i="1" s="1"/>
  <c r="P1525" i="1" s="1"/>
  <c r="P1524" i="1" s="1"/>
  <c r="L1529" i="1"/>
  <c r="L1528" i="1" s="1"/>
  <c r="L1527" i="1" s="1"/>
  <c r="L1526" i="1" s="1"/>
  <c r="L1525" i="1" s="1"/>
  <c r="L1524" i="1" s="1"/>
  <c r="K1529" i="1"/>
  <c r="K1528" i="1" s="1"/>
  <c r="K1527" i="1" s="1"/>
  <c r="K1526" i="1" s="1"/>
  <c r="K1525" i="1" s="1"/>
  <c r="K1524" i="1" s="1"/>
  <c r="J1529" i="1"/>
  <c r="I1529" i="1"/>
  <c r="I1528" i="1" s="1"/>
  <c r="H1529" i="1"/>
  <c r="G1529" i="1"/>
  <c r="G1528" i="1" s="1"/>
  <c r="G1527" i="1" s="1"/>
  <c r="G1526" i="1" s="1"/>
  <c r="BI1528" i="1"/>
  <c r="BI1527" i="1" s="1"/>
  <c r="BI1526" i="1" s="1"/>
  <c r="BI1525" i="1" s="1"/>
  <c r="BI1524" i="1" s="1"/>
  <c r="O1523" i="1"/>
  <c r="AE1523" i="1" s="1"/>
  <c r="AI1523" i="1" s="1"/>
  <c r="AU1523" i="1" s="1"/>
  <c r="BA1523" i="1" s="1"/>
  <c r="BR1523" i="1" s="1"/>
  <c r="N1523" i="1"/>
  <c r="AD1523" i="1" s="1"/>
  <c r="AH1523" i="1" s="1"/>
  <c r="AT1523" i="1" s="1"/>
  <c r="AZ1523" i="1" s="1"/>
  <c r="BO1523" i="1" s="1"/>
  <c r="BQ1523" i="1" s="1"/>
  <c r="M1523" i="1"/>
  <c r="AC1523" i="1" s="1"/>
  <c r="AG1523" i="1" s="1"/>
  <c r="AS1523" i="1" s="1"/>
  <c r="AY1523" i="1" s="1"/>
  <c r="BL1523" i="1" s="1"/>
  <c r="BN1523" i="1" s="1"/>
  <c r="BS1522" i="1"/>
  <c r="BS1521" i="1" s="1"/>
  <c r="BS1520" i="1" s="1"/>
  <c r="BS1519" i="1" s="1"/>
  <c r="BS1518" i="1" s="1"/>
  <c r="BS1517" i="1" s="1"/>
  <c r="BK1522" i="1"/>
  <c r="BK1521" i="1" s="1"/>
  <c r="BK1520" i="1" s="1"/>
  <c r="BK1519" i="1" s="1"/>
  <c r="BK1518" i="1" s="1"/>
  <c r="BK1517" i="1" s="1"/>
  <c r="BJ1522" i="1"/>
  <c r="BJ1521" i="1" s="1"/>
  <c r="BJ1520" i="1" s="1"/>
  <c r="BJ1519" i="1" s="1"/>
  <c r="BJ1518" i="1" s="1"/>
  <c r="BJ1517" i="1" s="1"/>
  <c r="BI1522" i="1"/>
  <c r="BI1521" i="1" s="1"/>
  <c r="BI1520" i="1" s="1"/>
  <c r="BI1519" i="1" s="1"/>
  <c r="BI1518" i="1" s="1"/>
  <c r="BI1517" i="1" s="1"/>
  <c r="BH1522" i="1"/>
  <c r="BH1521" i="1" s="1"/>
  <c r="BH1520" i="1" s="1"/>
  <c r="BH1519" i="1" s="1"/>
  <c r="BH1518" i="1" s="1"/>
  <c r="BH1517" i="1" s="1"/>
  <c r="BG1522" i="1"/>
  <c r="BG1521" i="1" s="1"/>
  <c r="BG1520" i="1" s="1"/>
  <c r="BG1519" i="1" s="1"/>
  <c r="BG1518" i="1" s="1"/>
  <c r="BG1517" i="1" s="1"/>
  <c r="BF1522" i="1"/>
  <c r="BF1521" i="1" s="1"/>
  <c r="BF1520" i="1" s="1"/>
  <c r="BF1519" i="1" s="1"/>
  <c r="BF1518" i="1" s="1"/>
  <c r="BF1517" i="1" s="1"/>
  <c r="BE1522" i="1"/>
  <c r="BD1522" i="1"/>
  <c r="BD1521" i="1" s="1"/>
  <c r="BD1520" i="1" s="1"/>
  <c r="BD1519" i="1" s="1"/>
  <c r="BD1518" i="1" s="1"/>
  <c r="BD1517" i="1" s="1"/>
  <c r="BC1522" i="1"/>
  <c r="BC1521" i="1" s="1"/>
  <c r="BC1520" i="1" s="1"/>
  <c r="BC1519" i="1" s="1"/>
  <c r="BC1518" i="1" s="1"/>
  <c r="BC1517" i="1" s="1"/>
  <c r="BB1522" i="1"/>
  <c r="BB1521" i="1" s="1"/>
  <c r="BB1520" i="1" s="1"/>
  <c r="BB1519" i="1" s="1"/>
  <c r="BB1518" i="1" s="1"/>
  <c r="BB1517" i="1" s="1"/>
  <c r="AX1522" i="1"/>
  <c r="AX1521" i="1" s="1"/>
  <c r="AX1520" i="1" s="1"/>
  <c r="AX1519" i="1" s="1"/>
  <c r="AX1518" i="1" s="1"/>
  <c r="AX1517" i="1" s="1"/>
  <c r="AW1522" i="1"/>
  <c r="AW1521" i="1" s="1"/>
  <c r="AW1520" i="1" s="1"/>
  <c r="AW1519" i="1" s="1"/>
  <c r="AW1518" i="1" s="1"/>
  <c r="AW1517" i="1" s="1"/>
  <c r="AV1522" i="1"/>
  <c r="AV1521" i="1" s="1"/>
  <c r="AV1520" i="1" s="1"/>
  <c r="AV1519" i="1" s="1"/>
  <c r="AV1518" i="1" s="1"/>
  <c r="AV1517" i="1" s="1"/>
  <c r="AR1522" i="1"/>
  <c r="AR1521" i="1" s="1"/>
  <c r="AR1520" i="1" s="1"/>
  <c r="AR1519" i="1" s="1"/>
  <c r="AR1518" i="1" s="1"/>
  <c r="AR1517" i="1" s="1"/>
  <c r="AQ1522" i="1"/>
  <c r="AQ1521" i="1" s="1"/>
  <c r="AQ1520" i="1" s="1"/>
  <c r="AQ1519" i="1" s="1"/>
  <c r="AQ1518" i="1" s="1"/>
  <c r="AQ1517" i="1" s="1"/>
  <c r="AP1522" i="1"/>
  <c r="AP1521" i="1" s="1"/>
  <c r="AP1520" i="1" s="1"/>
  <c r="AP1519" i="1" s="1"/>
  <c r="AP1518" i="1" s="1"/>
  <c r="AP1517" i="1" s="1"/>
  <c r="AO1522" i="1"/>
  <c r="AO1521" i="1" s="1"/>
  <c r="AO1520" i="1" s="1"/>
  <c r="AO1519" i="1" s="1"/>
  <c r="AO1518" i="1" s="1"/>
  <c r="AO1517" i="1" s="1"/>
  <c r="AN1522" i="1"/>
  <c r="AN1521" i="1" s="1"/>
  <c r="AN1520" i="1" s="1"/>
  <c r="AN1519" i="1" s="1"/>
  <c r="AN1518" i="1" s="1"/>
  <c r="AN1517" i="1" s="1"/>
  <c r="AM1522" i="1"/>
  <c r="AM1521" i="1" s="1"/>
  <c r="AM1520" i="1" s="1"/>
  <c r="AM1519" i="1" s="1"/>
  <c r="AM1518" i="1" s="1"/>
  <c r="AM1517" i="1" s="1"/>
  <c r="AL1522" i="1"/>
  <c r="AL1521" i="1" s="1"/>
  <c r="AL1520" i="1" s="1"/>
  <c r="AL1519" i="1" s="1"/>
  <c r="AL1518" i="1" s="1"/>
  <c r="AL1517" i="1" s="1"/>
  <c r="AK1522" i="1"/>
  <c r="AK1521" i="1" s="1"/>
  <c r="AK1520" i="1" s="1"/>
  <c r="AK1519" i="1" s="1"/>
  <c r="AK1518" i="1" s="1"/>
  <c r="AK1517" i="1" s="1"/>
  <c r="AJ1522" i="1"/>
  <c r="AJ1521" i="1" s="1"/>
  <c r="AJ1520" i="1" s="1"/>
  <c r="AJ1519" i="1" s="1"/>
  <c r="AJ1518" i="1" s="1"/>
  <c r="AJ1517" i="1" s="1"/>
  <c r="AF1522" i="1"/>
  <c r="AF1521" i="1" s="1"/>
  <c r="AF1520" i="1" s="1"/>
  <c r="AF1519" i="1" s="1"/>
  <c r="AF1518" i="1" s="1"/>
  <c r="AF1517" i="1" s="1"/>
  <c r="AB1522" i="1"/>
  <c r="AB1521" i="1" s="1"/>
  <c r="AB1520" i="1" s="1"/>
  <c r="AB1519" i="1" s="1"/>
  <c r="AB1518" i="1" s="1"/>
  <c r="AB1517" i="1" s="1"/>
  <c r="AA1522" i="1"/>
  <c r="AA1521" i="1" s="1"/>
  <c r="AA1520" i="1" s="1"/>
  <c r="AA1519" i="1" s="1"/>
  <c r="AA1518" i="1" s="1"/>
  <c r="AA1517" i="1" s="1"/>
  <c r="Z1522" i="1"/>
  <c r="Z1521" i="1" s="1"/>
  <c r="Z1520" i="1" s="1"/>
  <c r="Z1519" i="1" s="1"/>
  <c r="Z1518" i="1" s="1"/>
  <c r="Z1517" i="1" s="1"/>
  <c r="Y1522" i="1"/>
  <c r="Y1521" i="1" s="1"/>
  <c r="Y1520" i="1" s="1"/>
  <c r="Y1519" i="1" s="1"/>
  <c r="Y1518" i="1" s="1"/>
  <c r="Y1517" i="1" s="1"/>
  <c r="X1522" i="1"/>
  <c r="X1521" i="1" s="1"/>
  <c r="X1520" i="1" s="1"/>
  <c r="X1519" i="1" s="1"/>
  <c r="X1518" i="1" s="1"/>
  <c r="X1517" i="1" s="1"/>
  <c r="W1522" i="1"/>
  <c r="W1521" i="1" s="1"/>
  <c r="W1520" i="1" s="1"/>
  <c r="W1519" i="1" s="1"/>
  <c r="W1518" i="1" s="1"/>
  <c r="W1517" i="1" s="1"/>
  <c r="V1522" i="1"/>
  <c r="V1521" i="1" s="1"/>
  <c r="V1520" i="1" s="1"/>
  <c r="V1519" i="1" s="1"/>
  <c r="V1518" i="1" s="1"/>
  <c r="V1517" i="1" s="1"/>
  <c r="U1522" i="1"/>
  <c r="U1521" i="1" s="1"/>
  <c r="U1520" i="1" s="1"/>
  <c r="U1519" i="1" s="1"/>
  <c r="U1518" i="1" s="1"/>
  <c r="U1517" i="1" s="1"/>
  <c r="T1522" i="1"/>
  <c r="T1521" i="1" s="1"/>
  <c r="T1520" i="1" s="1"/>
  <c r="T1519" i="1" s="1"/>
  <c r="T1518" i="1" s="1"/>
  <c r="T1517" i="1" s="1"/>
  <c r="S1522" i="1"/>
  <c r="S1521" i="1" s="1"/>
  <c r="S1520" i="1" s="1"/>
  <c r="S1519" i="1" s="1"/>
  <c r="S1518" i="1" s="1"/>
  <c r="S1517" i="1" s="1"/>
  <c r="R1522" i="1"/>
  <c r="R1521" i="1" s="1"/>
  <c r="R1520" i="1" s="1"/>
  <c r="R1519" i="1" s="1"/>
  <c r="R1518" i="1" s="1"/>
  <c r="R1517" i="1" s="1"/>
  <c r="Q1522" i="1"/>
  <c r="Q1521" i="1" s="1"/>
  <c r="Q1520" i="1" s="1"/>
  <c r="Q1519" i="1" s="1"/>
  <c r="Q1518" i="1" s="1"/>
  <c r="Q1517" i="1" s="1"/>
  <c r="P1522" i="1"/>
  <c r="P1521" i="1" s="1"/>
  <c r="P1520" i="1" s="1"/>
  <c r="P1519" i="1" s="1"/>
  <c r="P1518" i="1" s="1"/>
  <c r="P1517" i="1" s="1"/>
  <c r="L1522" i="1"/>
  <c r="L1521" i="1" s="1"/>
  <c r="L1520" i="1" s="1"/>
  <c r="L1519" i="1" s="1"/>
  <c r="L1518" i="1" s="1"/>
  <c r="L1517" i="1" s="1"/>
  <c r="K1522" i="1"/>
  <c r="K1521" i="1" s="1"/>
  <c r="K1520" i="1" s="1"/>
  <c r="K1519" i="1" s="1"/>
  <c r="K1518" i="1" s="1"/>
  <c r="K1517" i="1" s="1"/>
  <c r="J1522" i="1"/>
  <c r="I1522" i="1"/>
  <c r="H1522" i="1"/>
  <c r="G1522" i="1"/>
  <c r="G1521" i="1" s="1"/>
  <c r="G1520" i="1" s="1"/>
  <c r="BE1521" i="1"/>
  <c r="BE1520" i="1" s="1"/>
  <c r="BE1519" i="1" s="1"/>
  <c r="BE1518" i="1" s="1"/>
  <c r="BE1517" i="1" s="1"/>
  <c r="I1521" i="1"/>
  <c r="O1516" i="1"/>
  <c r="AE1516" i="1" s="1"/>
  <c r="AI1516" i="1" s="1"/>
  <c r="AU1516" i="1" s="1"/>
  <c r="BA1516" i="1" s="1"/>
  <c r="BR1516" i="1" s="1"/>
  <c r="N1516" i="1"/>
  <c r="AD1516" i="1" s="1"/>
  <c r="AH1516" i="1" s="1"/>
  <c r="AT1516" i="1" s="1"/>
  <c r="AZ1516" i="1" s="1"/>
  <c r="BO1516" i="1" s="1"/>
  <c r="BQ1516" i="1" s="1"/>
  <c r="M1516" i="1"/>
  <c r="AC1516" i="1" s="1"/>
  <c r="AG1516" i="1" s="1"/>
  <c r="AS1516" i="1" s="1"/>
  <c r="AY1516" i="1" s="1"/>
  <c r="BL1516" i="1" s="1"/>
  <c r="BN1516" i="1" s="1"/>
  <c r="BS1515" i="1"/>
  <c r="BS1514" i="1" s="1"/>
  <c r="BS1513" i="1" s="1"/>
  <c r="BS1512" i="1" s="1"/>
  <c r="BK1515" i="1"/>
  <c r="BK1514" i="1" s="1"/>
  <c r="BK1513" i="1" s="1"/>
  <c r="BK1512" i="1" s="1"/>
  <c r="BJ1515" i="1"/>
  <c r="BJ1514" i="1" s="1"/>
  <c r="BJ1513" i="1" s="1"/>
  <c r="BJ1512" i="1" s="1"/>
  <c r="BI1515" i="1"/>
  <c r="BI1514" i="1" s="1"/>
  <c r="BI1513" i="1" s="1"/>
  <c r="BI1512" i="1" s="1"/>
  <c r="BH1515" i="1"/>
  <c r="BH1514" i="1" s="1"/>
  <c r="BH1513" i="1" s="1"/>
  <c r="BH1512" i="1" s="1"/>
  <c r="BG1515" i="1"/>
  <c r="BG1514" i="1" s="1"/>
  <c r="BG1513" i="1" s="1"/>
  <c r="BG1512" i="1" s="1"/>
  <c r="BF1515" i="1"/>
  <c r="BF1514" i="1" s="1"/>
  <c r="BF1513" i="1" s="1"/>
  <c r="BF1512" i="1" s="1"/>
  <c r="BE1515" i="1"/>
  <c r="BE1514" i="1" s="1"/>
  <c r="BE1513" i="1" s="1"/>
  <c r="BE1512" i="1" s="1"/>
  <c r="BD1515" i="1"/>
  <c r="BD1514" i="1" s="1"/>
  <c r="BD1513" i="1" s="1"/>
  <c r="BD1512" i="1" s="1"/>
  <c r="BC1515" i="1"/>
  <c r="BC1514" i="1" s="1"/>
  <c r="BC1513" i="1" s="1"/>
  <c r="BC1512" i="1" s="1"/>
  <c r="BB1515" i="1"/>
  <c r="BB1514" i="1" s="1"/>
  <c r="BB1513" i="1" s="1"/>
  <c r="BB1512" i="1" s="1"/>
  <c r="AX1515" i="1"/>
  <c r="AX1514" i="1" s="1"/>
  <c r="AX1513" i="1" s="1"/>
  <c r="AX1512" i="1" s="1"/>
  <c r="AW1515" i="1"/>
  <c r="AW1514" i="1" s="1"/>
  <c r="AW1513" i="1" s="1"/>
  <c r="AW1512" i="1" s="1"/>
  <c r="AV1515" i="1"/>
  <c r="AV1514" i="1" s="1"/>
  <c r="AV1513" i="1" s="1"/>
  <c r="AV1512" i="1" s="1"/>
  <c r="AR1515" i="1"/>
  <c r="AR1514" i="1" s="1"/>
  <c r="AR1513" i="1" s="1"/>
  <c r="AR1512" i="1" s="1"/>
  <c r="AQ1515" i="1"/>
  <c r="AQ1514" i="1" s="1"/>
  <c r="AQ1513" i="1" s="1"/>
  <c r="AQ1512" i="1" s="1"/>
  <c r="AP1515" i="1"/>
  <c r="AP1514" i="1" s="1"/>
  <c r="AP1513" i="1" s="1"/>
  <c r="AP1512" i="1" s="1"/>
  <c r="AO1515" i="1"/>
  <c r="AO1514" i="1" s="1"/>
  <c r="AO1513" i="1" s="1"/>
  <c r="AO1512" i="1" s="1"/>
  <c r="AN1515" i="1"/>
  <c r="AN1514" i="1" s="1"/>
  <c r="AN1513" i="1" s="1"/>
  <c r="AN1512" i="1" s="1"/>
  <c r="AM1515" i="1"/>
  <c r="AM1514" i="1" s="1"/>
  <c r="AM1513" i="1" s="1"/>
  <c r="AM1512" i="1" s="1"/>
  <c r="AL1515" i="1"/>
  <c r="AL1514" i="1" s="1"/>
  <c r="AL1513" i="1" s="1"/>
  <c r="AL1512" i="1" s="1"/>
  <c r="AK1515" i="1"/>
  <c r="AK1514" i="1" s="1"/>
  <c r="AK1513" i="1" s="1"/>
  <c r="AK1512" i="1" s="1"/>
  <c r="AJ1515" i="1"/>
  <c r="AJ1514" i="1" s="1"/>
  <c r="AJ1513" i="1" s="1"/>
  <c r="AJ1512" i="1" s="1"/>
  <c r="AF1515" i="1"/>
  <c r="AF1514" i="1" s="1"/>
  <c r="AF1513" i="1" s="1"/>
  <c r="AF1512" i="1" s="1"/>
  <c r="AB1515" i="1"/>
  <c r="AB1514" i="1" s="1"/>
  <c r="AB1513" i="1" s="1"/>
  <c r="AB1512" i="1" s="1"/>
  <c r="AA1515" i="1"/>
  <c r="AA1514" i="1" s="1"/>
  <c r="AA1513" i="1" s="1"/>
  <c r="AA1512" i="1" s="1"/>
  <c r="Z1515" i="1"/>
  <c r="Z1514" i="1" s="1"/>
  <c r="Z1513" i="1" s="1"/>
  <c r="Z1512" i="1" s="1"/>
  <c r="Y1515" i="1"/>
  <c r="Y1514" i="1" s="1"/>
  <c r="Y1513" i="1" s="1"/>
  <c r="Y1512" i="1" s="1"/>
  <c r="X1515" i="1"/>
  <c r="X1514" i="1" s="1"/>
  <c r="X1513" i="1" s="1"/>
  <c r="X1512" i="1" s="1"/>
  <c r="W1515" i="1"/>
  <c r="W1514" i="1" s="1"/>
  <c r="W1513" i="1" s="1"/>
  <c r="W1512" i="1" s="1"/>
  <c r="V1515" i="1"/>
  <c r="V1514" i="1" s="1"/>
  <c r="V1513" i="1" s="1"/>
  <c r="V1512" i="1" s="1"/>
  <c r="U1515" i="1"/>
  <c r="U1514" i="1" s="1"/>
  <c r="U1513" i="1" s="1"/>
  <c r="U1512" i="1" s="1"/>
  <c r="T1515" i="1"/>
  <c r="T1514" i="1" s="1"/>
  <c r="T1513" i="1" s="1"/>
  <c r="T1512" i="1" s="1"/>
  <c r="S1515" i="1"/>
  <c r="S1514" i="1" s="1"/>
  <c r="S1513" i="1" s="1"/>
  <c r="S1512" i="1" s="1"/>
  <c r="R1515" i="1"/>
  <c r="R1514" i="1" s="1"/>
  <c r="R1513" i="1" s="1"/>
  <c r="R1512" i="1" s="1"/>
  <c r="Q1515" i="1"/>
  <c r="Q1514" i="1" s="1"/>
  <c r="Q1513" i="1" s="1"/>
  <c r="Q1512" i="1" s="1"/>
  <c r="P1515" i="1"/>
  <c r="P1514" i="1" s="1"/>
  <c r="P1513" i="1" s="1"/>
  <c r="P1512" i="1" s="1"/>
  <c r="L1515" i="1"/>
  <c r="L1514" i="1" s="1"/>
  <c r="L1513" i="1" s="1"/>
  <c r="L1512" i="1" s="1"/>
  <c r="K1515" i="1"/>
  <c r="K1514" i="1" s="1"/>
  <c r="K1513" i="1" s="1"/>
  <c r="K1512" i="1" s="1"/>
  <c r="J1515" i="1"/>
  <c r="I1515" i="1"/>
  <c r="I1514" i="1" s="1"/>
  <c r="H1515" i="1"/>
  <c r="G1515" i="1"/>
  <c r="G1514" i="1" s="1"/>
  <c r="G1513" i="1" s="1"/>
  <c r="G1512" i="1" s="1"/>
  <c r="O1511" i="1"/>
  <c r="AE1511" i="1" s="1"/>
  <c r="AI1511" i="1" s="1"/>
  <c r="AU1511" i="1" s="1"/>
  <c r="BA1511" i="1" s="1"/>
  <c r="BR1511" i="1" s="1"/>
  <c r="N1511" i="1"/>
  <c r="AD1511" i="1" s="1"/>
  <c r="AH1511" i="1" s="1"/>
  <c r="AT1511" i="1" s="1"/>
  <c r="AZ1511" i="1" s="1"/>
  <c r="BO1511" i="1" s="1"/>
  <c r="BQ1511" i="1" s="1"/>
  <c r="M1511" i="1"/>
  <c r="AC1511" i="1" s="1"/>
  <c r="AG1511" i="1" s="1"/>
  <c r="AS1511" i="1" s="1"/>
  <c r="AY1511" i="1" s="1"/>
  <c r="BL1511" i="1" s="1"/>
  <c r="BN1511" i="1" s="1"/>
  <c r="BS1510" i="1"/>
  <c r="BS1509" i="1" s="1"/>
  <c r="BS1508" i="1" s="1"/>
  <c r="BS1507" i="1" s="1"/>
  <c r="BK1510" i="1"/>
  <c r="BK1509" i="1" s="1"/>
  <c r="BK1508" i="1" s="1"/>
  <c r="BK1507" i="1" s="1"/>
  <c r="BJ1510" i="1"/>
  <c r="BJ1509" i="1" s="1"/>
  <c r="BJ1508" i="1" s="1"/>
  <c r="BJ1507" i="1" s="1"/>
  <c r="BI1510" i="1"/>
  <c r="BI1509" i="1" s="1"/>
  <c r="BI1508" i="1" s="1"/>
  <c r="BI1507" i="1" s="1"/>
  <c r="BH1510" i="1"/>
  <c r="BH1509" i="1" s="1"/>
  <c r="BH1508" i="1" s="1"/>
  <c r="BH1507" i="1" s="1"/>
  <c r="BG1510" i="1"/>
  <c r="BG1509" i="1" s="1"/>
  <c r="BG1508" i="1" s="1"/>
  <c r="BG1507" i="1" s="1"/>
  <c r="BF1510" i="1"/>
  <c r="BF1509" i="1" s="1"/>
  <c r="BF1508" i="1" s="1"/>
  <c r="BF1507" i="1" s="1"/>
  <c r="BE1510" i="1"/>
  <c r="BE1509" i="1" s="1"/>
  <c r="BE1508" i="1" s="1"/>
  <c r="BE1507" i="1" s="1"/>
  <c r="BD1510" i="1"/>
  <c r="BD1509" i="1" s="1"/>
  <c r="BD1508" i="1" s="1"/>
  <c r="BD1507" i="1" s="1"/>
  <c r="BC1510" i="1"/>
  <c r="BC1509" i="1" s="1"/>
  <c r="BC1508" i="1" s="1"/>
  <c r="BC1507" i="1" s="1"/>
  <c r="BB1510" i="1"/>
  <c r="BB1509" i="1" s="1"/>
  <c r="BB1508" i="1" s="1"/>
  <c r="BB1507" i="1" s="1"/>
  <c r="AX1510" i="1"/>
  <c r="AX1509" i="1" s="1"/>
  <c r="AX1508" i="1" s="1"/>
  <c r="AX1507" i="1" s="1"/>
  <c r="AW1510" i="1"/>
  <c r="AW1509" i="1" s="1"/>
  <c r="AW1508" i="1" s="1"/>
  <c r="AW1507" i="1" s="1"/>
  <c r="AV1510" i="1"/>
  <c r="AV1509" i="1" s="1"/>
  <c r="AV1508" i="1" s="1"/>
  <c r="AV1507" i="1" s="1"/>
  <c r="AR1510" i="1"/>
  <c r="AR1509" i="1" s="1"/>
  <c r="AR1508" i="1" s="1"/>
  <c r="AR1507" i="1" s="1"/>
  <c r="AQ1510" i="1"/>
  <c r="AQ1509" i="1" s="1"/>
  <c r="AQ1508" i="1" s="1"/>
  <c r="AQ1507" i="1" s="1"/>
  <c r="AP1510" i="1"/>
  <c r="AP1509" i="1" s="1"/>
  <c r="AP1508" i="1" s="1"/>
  <c r="AP1507" i="1" s="1"/>
  <c r="AO1510" i="1"/>
  <c r="AO1509" i="1" s="1"/>
  <c r="AO1508" i="1" s="1"/>
  <c r="AO1507" i="1" s="1"/>
  <c r="AN1510" i="1"/>
  <c r="AN1509" i="1" s="1"/>
  <c r="AN1508" i="1" s="1"/>
  <c r="AN1507" i="1" s="1"/>
  <c r="AM1510" i="1"/>
  <c r="AM1509" i="1" s="1"/>
  <c r="AM1508" i="1" s="1"/>
  <c r="AM1507" i="1" s="1"/>
  <c r="AL1510" i="1"/>
  <c r="AL1509" i="1" s="1"/>
  <c r="AL1508" i="1" s="1"/>
  <c r="AL1507" i="1" s="1"/>
  <c r="AK1510" i="1"/>
  <c r="AK1509" i="1" s="1"/>
  <c r="AK1508" i="1" s="1"/>
  <c r="AK1507" i="1" s="1"/>
  <c r="AJ1510" i="1"/>
  <c r="AJ1509" i="1" s="1"/>
  <c r="AJ1508" i="1" s="1"/>
  <c r="AJ1507" i="1" s="1"/>
  <c r="AF1510" i="1"/>
  <c r="AF1509" i="1" s="1"/>
  <c r="AF1508" i="1" s="1"/>
  <c r="AF1507" i="1" s="1"/>
  <c r="AB1510" i="1"/>
  <c r="AB1509" i="1" s="1"/>
  <c r="AB1508" i="1" s="1"/>
  <c r="AB1507" i="1" s="1"/>
  <c r="AA1510" i="1"/>
  <c r="AA1509" i="1" s="1"/>
  <c r="AA1508" i="1" s="1"/>
  <c r="AA1507" i="1" s="1"/>
  <c r="Z1510" i="1"/>
  <c r="Z1509" i="1" s="1"/>
  <c r="Z1508" i="1" s="1"/>
  <c r="Z1507" i="1" s="1"/>
  <c r="Y1510" i="1"/>
  <c r="Y1509" i="1" s="1"/>
  <c r="Y1508" i="1" s="1"/>
  <c r="Y1507" i="1" s="1"/>
  <c r="X1510" i="1"/>
  <c r="X1509" i="1" s="1"/>
  <c r="X1508" i="1" s="1"/>
  <c r="X1507" i="1" s="1"/>
  <c r="W1510" i="1"/>
  <c r="W1509" i="1" s="1"/>
  <c r="W1508" i="1" s="1"/>
  <c r="W1507" i="1" s="1"/>
  <c r="V1510" i="1"/>
  <c r="V1509" i="1" s="1"/>
  <c r="V1508" i="1" s="1"/>
  <c r="V1507" i="1" s="1"/>
  <c r="U1510" i="1"/>
  <c r="U1509" i="1" s="1"/>
  <c r="U1508" i="1" s="1"/>
  <c r="U1507" i="1" s="1"/>
  <c r="T1510" i="1"/>
  <c r="T1509" i="1" s="1"/>
  <c r="T1508" i="1" s="1"/>
  <c r="T1507" i="1" s="1"/>
  <c r="S1510" i="1"/>
  <c r="S1509" i="1" s="1"/>
  <c r="S1508" i="1" s="1"/>
  <c r="S1507" i="1" s="1"/>
  <c r="R1510" i="1"/>
  <c r="R1509" i="1" s="1"/>
  <c r="R1508" i="1" s="1"/>
  <c r="R1507" i="1" s="1"/>
  <c r="Q1510" i="1"/>
  <c r="Q1509" i="1" s="1"/>
  <c r="Q1508" i="1" s="1"/>
  <c r="Q1507" i="1" s="1"/>
  <c r="P1510" i="1"/>
  <c r="P1509" i="1" s="1"/>
  <c r="P1508" i="1" s="1"/>
  <c r="P1507" i="1" s="1"/>
  <c r="L1510" i="1"/>
  <c r="L1509" i="1" s="1"/>
  <c r="L1508" i="1" s="1"/>
  <c r="L1507" i="1" s="1"/>
  <c r="K1510" i="1"/>
  <c r="J1510" i="1"/>
  <c r="I1510" i="1"/>
  <c r="H1510" i="1"/>
  <c r="H1509" i="1" s="1"/>
  <c r="G1510" i="1"/>
  <c r="G1509" i="1" s="1"/>
  <c r="O1504" i="1"/>
  <c r="AE1504" i="1" s="1"/>
  <c r="AI1504" i="1" s="1"/>
  <c r="AU1504" i="1" s="1"/>
  <c r="BA1504" i="1" s="1"/>
  <c r="BR1504" i="1" s="1"/>
  <c r="N1504" i="1"/>
  <c r="AD1504" i="1" s="1"/>
  <c r="AH1504" i="1" s="1"/>
  <c r="AT1504" i="1" s="1"/>
  <c r="AZ1504" i="1" s="1"/>
  <c r="BO1504" i="1" s="1"/>
  <c r="BQ1504" i="1" s="1"/>
  <c r="M1504" i="1"/>
  <c r="AC1504" i="1" s="1"/>
  <c r="AG1504" i="1" s="1"/>
  <c r="AS1504" i="1" s="1"/>
  <c r="AY1504" i="1" s="1"/>
  <c r="BL1504" i="1" s="1"/>
  <c r="BN1504" i="1" s="1"/>
  <c r="BS1503" i="1"/>
  <c r="BS1502" i="1" s="1"/>
  <c r="BS1501" i="1" s="1"/>
  <c r="BS1500" i="1" s="1"/>
  <c r="BS1499" i="1" s="1"/>
  <c r="BS1498" i="1" s="1"/>
  <c r="BK1503" i="1"/>
  <c r="BK1502" i="1" s="1"/>
  <c r="BK1501" i="1" s="1"/>
  <c r="BK1500" i="1" s="1"/>
  <c r="BK1499" i="1" s="1"/>
  <c r="BK1498" i="1" s="1"/>
  <c r="BJ1503" i="1"/>
  <c r="BJ1502" i="1" s="1"/>
  <c r="BJ1501" i="1" s="1"/>
  <c r="BJ1500" i="1" s="1"/>
  <c r="BJ1499" i="1" s="1"/>
  <c r="BJ1498" i="1" s="1"/>
  <c r="BI1503" i="1"/>
  <c r="BH1503" i="1"/>
  <c r="BH1502" i="1" s="1"/>
  <c r="BH1501" i="1" s="1"/>
  <c r="BH1500" i="1" s="1"/>
  <c r="BH1499" i="1" s="1"/>
  <c r="BH1498" i="1" s="1"/>
  <c r="BG1503" i="1"/>
  <c r="BG1502" i="1" s="1"/>
  <c r="BG1501" i="1" s="1"/>
  <c r="BG1500" i="1" s="1"/>
  <c r="BG1499" i="1" s="1"/>
  <c r="BG1498" i="1" s="1"/>
  <c r="BF1503" i="1"/>
  <c r="BF1502" i="1" s="1"/>
  <c r="BF1501" i="1" s="1"/>
  <c r="BF1500" i="1" s="1"/>
  <c r="BF1499" i="1" s="1"/>
  <c r="BF1498" i="1" s="1"/>
  <c r="BE1503" i="1"/>
  <c r="BE1502" i="1" s="1"/>
  <c r="BE1501" i="1" s="1"/>
  <c r="BE1500" i="1" s="1"/>
  <c r="BE1499" i="1" s="1"/>
  <c r="BE1498" i="1" s="1"/>
  <c r="BD1503" i="1"/>
  <c r="BD1502" i="1" s="1"/>
  <c r="BD1501" i="1" s="1"/>
  <c r="BD1500" i="1" s="1"/>
  <c r="BD1499" i="1" s="1"/>
  <c r="BD1498" i="1" s="1"/>
  <c r="BC1503" i="1"/>
  <c r="BC1502" i="1" s="1"/>
  <c r="BC1501" i="1" s="1"/>
  <c r="BC1500" i="1" s="1"/>
  <c r="BC1499" i="1" s="1"/>
  <c r="BC1498" i="1" s="1"/>
  <c r="BB1503" i="1"/>
  <c r="BB1502" i="1" s="1"/>
  <c r="BB1501" i="1" s="1"/>
  <c r="BB1500" i="1" s="1"/>
  <c r="BB1499" i="1" s="1"/>
  <c r="BB1498" i="1" s="1"/>
  <c r="AX1503" i="1"/>
  <c r="AX1502" i="1" s="1"/>
  <c r="AX1501" i="1" s="1"/>
  <c r="AX1500" i="1" s="1"/>
  <c r="AX1499" i="1" s="1"/>
  <c r="AX1498" i="1" s="1"/>
  <c r="AW1503" i="1"/>
  <c r="AW1502" i="1" s="1"/>
  <c r="AW1501" i="1" s="1"/>
  <c r="AW1500" i="1" s="1"/>
  <c r="AW1499" i="1" s="1"/>
  <c r="AW1498" i="1" s="1"/>
  <c r="AV1503" i="1"/>
  <c r="AV1502" i="1" s="1"/>
  <c r="AV1501" i="1" s="1"/>
  <c r="AV1500" i="1" s="1"/>
  <c r="AV1499" i="1" s="1"/>
  <c r="AV1498" i="1" s="1"/>
  <c r="AR1503" i="1"/>
  <c r="AR1502" i="1" s="1"/>
  <c r="AR1501" i="1" s="1"/>
  <c r="AR1500" i="1" s="1"/>
  <c r="AR1499" i="1" s="1"/>
  <c r="AR1498" i="1" s="1"/>
  <c r="AQ1503" i="1"/>
  <c r="AQ1502" i="1" s="1"/>
  <c r="AQ1501" i="1" s="1"/>
  <c r="AQ1500" i="1" s="1"/>
  <c r="AQ1499" i="1" s="1"/>
  <c r="AQ1498" i="1" s="1"/>
  <c r="AP1503" i="1"/>
  <c r="AP1502" i="1" s="1"/>
  <c r="AP1501" i="1" s="1"/>
  <c r="AP1500" i="1" s="1"/>
  <c r="AP1499" i="1" s="1"/>
  <c r="AP1498" i="1" s="1"/>
  <c r="AO1503" i="1"/>
  <c r="AO1502" i="1" s="1"/>
  <c r="AO1501" i="1" s="1"/>
  <c r="AO1500" i="1" s="1"/>
  <c r="AO1499" i="1" s="1"/>
  <c r="AO1498" i="1" s="1"/>
  <c r="AN1503" i="1"/>
  <c r="AN1502" i="1" s="1"/>
  <c r="AN1501" i="1" s="1"/>
  <c r="AN1500" i="1" s="1"/>
  <c r="AN1499" i="1" s="1"/>
  <c r="AN1498" i="1" s="1"/>
  <c r="AM1503" i="1"/>
  <c r="AM1502" i="1" s="1"/>
  <c r="AM1501" i="1" s="1"/>
  <c r="AM1500" i="1" s="1"/>
  <c r="AM1499" i="1" s="1"/>
  <c r="AM1498" i="1" s="1"/>
  <c r="AL1503" i="1"/>
  <c r="AL1502" i="1" s="1"/>
  <c r="AL1501" i="1" s="1"/>
  <c r="AL1500" i="1" s="1"/>
  <c r="AL1499" i="1" s="1"/>
  <c r="AL1498" i="1" s="1"/>
  <c r="AK1503" i="1"/>
  <c r="AK1502" i="1" s="1"/>
  <c r="AK1501" i="1" s="1"/>
  <c r="AK1500" i="1" s="1"/>
  <c r="AK1499" i="1" s="1"/>
  <c r="AK1498" i="1" s="1"/>
  <c r="AJ1503" i="1"/>
  <c r="AJ1502" i="1" s="1"/>
  <c r="AJ1501" i="1" s="1"/>
  <c r="AJ1500" i="1" s="1"/>
  <c r="AJ1499" i="1" s="1"/>
  <c r="AJ1498" i="1" s="1"/>
  <c r="AF1503" i="1"/>
  <c r="AF1502" i="1" s="1"/>
  <c r="AF1501" i="1" s="1"/>
  <c r="AF1500" i="1" s="1"/>
  <c r="AF1499" i="1" s="1"/>
  <c r="AF1498" i="1" s="1"/>
  <c r="AB1503" i="1"/>
  <c r="AB1502" i="1" s="1"/>
  <c r="AB1501" i="1" s="1"/>
  <c r="AB1500" i="1" s="1"/>
  <c r="AB1499" i="1" s="1"/>
  <c r="AB1498" i="1" s="1"/>
  <c r="AA1503" i="1"/>
  <c r="AA1502" i="1" s="1"/>
  <c r="AA1501" i="1" s="1"/>
  <c r="AA1500" i="1" s="1"/>
  <c r="AA1499" i="1" s="1"/>
  <c r="AA1498" i="1" s="1"/>
  <c r="Z1503" i="1"/>
  <c r="Z1502" i="1" s="1"/>
  <c r="Z1501" i="1" s="1"/>
  <c r="Z1500" i="1" s="1"/>
  <c r="Z1499" i="1" s="1"/>
  <c r="Z1498" i="1" s="1"/>
  <c r="Y1503" i="1"/>
  <c r="Y1502" i="1" s="1"/>
  <c r="Y1501" i="1" s="1"/>
  <c r="Y1500" i="1" s="1"/>
  <c r="Y1499" i="1" s="1"/>
  <c r="Y1498" i="1" s="1"/>
  <c r="X1503" i="1"/>
  <c r="X1502" i="1" s="1"/>
  <c r="X1501" i="1" s="1"/>
  <c r="X1500" i="1" s="1"/>
  <c r="X1499" i="1" s="1"/>
  <c r="X1498" i="1" s="1"/>
  <c r="W1503" i="1"/>
  <c r="W1502" i="1" s="1"/>
  <c r="W1501" i="1" s="1"/>
  <c r="W1500" i="1" s="1"/>
  <c r="W1499" i="1" s="1"/>
  <c r="W1498" i="1" s="1"/>
  <c r="V1503" i="1"/>
  <c r="V1502" i="1" s="1"/>
  <c r="V1501" i="1" s="1"/>
  <c r="V1500" i="1" s="1"/>
  <c r="V1499" i="1" s="1"/>
  <c r="V1498" i="1" s="1"/>
  <c r="U1503" i="1"/>
  <c r="U1502" i="1" s="1"/>
  <c r="U1501" i="1" s="1"/>
  <c r="U1500" i="1" s="1"/>
  <c r="U1499" i="1" s="1"/>
  <c r="U1498" i="1" s="1"/>
  <c r="T1503" i="1"/>
  <c r="T1502" i="1" s="1"/>
  <c r="T1501" i="1" s="1"/>
  <c r="T1500" i="1" s="1"/>
  <c r="T1499" i="1" s="1"/>
  <c r="T1498" i="1" s="1"/>
  <c r="S1503" i="1"/>
  <c r="S1502" i="1" s="1"/>
  <c r="S1501" i="1" s="1"/>
  <c r="S1500" i="1" s="1"/>
  <c r="S1499" i="1" s="1"/>
  <c r="S1498" i="1" s="1"/>
  <c r="R1503" i="1"/>
  <c r="R1502" i="1" s="1"/>
  <c r="R1501" i="1" s="1"/>
  <c r="R1500" i="1" s="1"/>
  <c r="R1499" i="1" s="1"/>
  <c r="R1498" i="1" s="1"/>
  <c r="Q1503" i="1"/>
  <c r="Q1502" i="1" s="1"/>
  <c r="Q1501" i="1" s="1"/>
  <c r="Q1500" i="1" s="1"/>
  <c r="Q1499" i="1" s="1"/>
  <c r="Q1498" i="1" s="1"/>
  <c r="P1503" i="1"/>
  <c r="P1502" i="1" s="1"/>
  <c r="P1501" i="1" s="1"/>
  <c r="P1500" i="1" s="1"/>
  <c r="P1499" i="1" s="1"/>
  <c r="P1498" i="1" s="1"/>
  <c r="L1503" i="1"/>
  <c r="L1502" i="1" s="1"/>
  <c r="L1501" i="1" s="1"/>
  <c r="L1500" i="1" s="1"/>
  <c r="L1499" i="1" s="1"/>
  <c r="L1498" i="1" s="1"/>
  <c r="K1503" i="1"/>
  <c r="K1502" i="1" s="1"/>
  <c r="K1501" i="1" s="1"/>
  <c r="K1500" i="1" s="1"/>
  <c r="K1499" i="1" s="1"/>
  <c r="K1498" i="1" s="1"/>
  <c r="J1503" i="1"/>
  <c r="J1502" i="1" s="1"/>
  <c r="J1501" i="1" s="1"/>
  <c r="J1500" i="1" s="1"/>
  <c r="J1499" i="1" s="1"/>
  <c r="J1498" i="1" s="1"/>
  <c r="I1503" i="1"/>
  <c r="I1502" i="1" s="1"/>
  <c r="H1503" i="1"/>
  <c r="H1502" i="1" s="1"/>
  <c r="H1501" i="1" s="1"/>
  <c r="G1503" i="1"/>
  <c r="G1502" i="1" s="1"/>
  <c r="BI1502" i="1"/>
  <c r="BI1501" i="1" s="1"/>
  <c r="BI1500" i="1" s="1"/>
  <c r="BI1499" i="1" s="1"/>
  <c r="BI1498" i="1" s="1"/>
  <c r="O1497" i="1"/>
  <c r="AE1497" i="1" s="1"/>
  <c r="AI1497" i="1" s="1"/>
  <c r="AU1497" i="1" s="1"/>
  <c r="BA1497" i="1" s="1"/>
  <c r="BR1497" i="1" s="1"/>
  <c r="N1497" i="1"/>
  <c r="AD1497" i="1" s="1"/>
  <c r="AH1497" i="1" s="1"/>
  <c r="AT1497" i="1" s="1"/>
  <c r="AZ1497" i="1" s="1"/>
  <c r="BO1497" i="1" s="1"/>
  <c r="BQ1497" i="1" s="1"/>
  <c r="M1497" i="1"/>
  <c r="AC1497" i="1" s="1"/>
  <c r="AG1497" i="1" s="1"/>
  <c r="AS1497" i="1" s="1"/>
  <c r="AY1497" i="1" s="1"/>
  <c r="BL1497" i="1" s="1"/>
  <c r="BN1497" i="1" s="1"/>
  <c r="BS1496" i="1"/>
  <c r="BS1495" i="1" s="1"/>
  <c r="BS1494" i="1" s="1"/>
  <c r="BS1493" i="1" s="1"/>
  <c r="BK1496" i="1"/>
  <c r="BK1495" i="1" s="1"/>
  <c r="BK1494" i="1" s="1"/>
  <c r="BK1493" i="1" s="1"/>
  <c r="BJ1496" i="1"/>
  <c r="BJ1495" i="1" s="1"/>
  <c r="BJ1494" i="1" s="1"/>
  <c r="BJ1493" i="1" s="1"/>
  <c r="BI1496" i="1"/>
  <c r="BH1496" i="1"/>
  <c r="BH1495" i="1" s="1"/>
  <c r="BH1494" i="1" s="1"/>
  <c r="BH1493" i="1" s="1"/>
  <c r="BG1496" i="1"/>
  <c r="BG1495" i="1" s="1"/>
  <c r="BG1494" i="1" s="1"/>
  <c r="BG1493" i="1" s="1"/>
  <c r="BF1496" i="1"/>
  <c r="BF1495" i="1" s="1"/>
  <c r="BF1494" i="1" s="1"/>
  <c r="BF1493" i="1" s="1"/>
  <c r="BE1496" i="1"/>
  <c r="BE1495" i="1" s="1"/>
  <c r="BE1494" i="1" s="1"/>
  <c r="BE1493" i="1" s="1"/>
  <c r="BD1496" i="1"/>
  <c r="BD1495" i="1" s="1"/>
  <c r="BD1494" i="1" s="1"/>
  <c r="BD1493" i="1" s="1"/>
  <c r="BC1496" i="1"/>
  <c r="BC1495" i="1" s="1"/>
  <c r="BC1494" i="1" s="1"/>
  <c r="BC1493" i="1" s="1"/>
  <c r="BB1496" i="1"/>
  <c r="BB1495" i="1" s="1"/>
  <c r="BB1494" i="1" s="1"/>
  <c r="BB1493" i="1" s="1"/>
  <c r="AX1496" i="1"/>
  <c r="AX1495" i="1" s="1"/>
  <c r="AX1494" i="1" s="1"/>
  <c r="AX1493" i="1" s="1"/>
  <c r="AW1496" i="1"/>
  <c r="AW1495" i="1" s="1"/>
  <c r="AW1494" i="1" s="1"/>
  <c r="AW1493" i="1" s="1"/>
  <c r="AV1496" i="1"/>
  <c r="AV1495" i="1" s="1"/>
  <c r="AV1494" i="1" s="1"/>
  <c r="AV1493" i="1" s="1"/>
  <c r="AR1496" i="1"/>
  <c r="AR1495" i="1" s="1"/>
  <c r="AR1494" i="1" s="1"/>
  <c r="AR1493" i="1" s="1"/>
  <c r="AQ1496" i="1"/>
  <c r="AQ1495" i="1" s="1"/>
  <c r="AQ1494" i="1" s="1"/>
  <c r="AQ1493" i="1" s="1"/>
  <c r="AP1496" i="1"/>
  <c r="AP1495" i="1" s="1"/>
  <c r="AP1494" i="1" s="1"/>
  <c r="AP1493" i="1" s="1"/>
  <c r="AO1496" i="1"/>
  <c r="AO1495" i="1" s="1"/>
  <c r="AO1494" i="1" s="1"/>
  <c r="AO1493" i="1" s="1"/>
  <c r="AN1496" i="1"/>
  <c r="AN1495" i="1" s="1"/>
  <c r="AN1494" i="1" s="1"/>
  <c r="AN1493" i="1" s="1"/>
  <c r="AM1496" i="1"/>
  <c r="AM1495" i="1" s="1"/>
  <c r="AM1494" i="1" s="1"/>
  <c r="AM1493" i="1" s="1"/>
  <c r="AL1496" i="1"/>
  <c r="AL1495" i="1" s="1"/>
  <c r="AL1494" i="1" s="1"/>
  <c r="AL1493" i="1" s="1"/>
  <c r="AK1496" i="1"/>
  <c r="AK1495" i="1" s="1"/>
  <c r="AK1494" i="1" s="1"/>
  <c r="AK1493" i="1" s="1"/>
  <c r="AJ1496" i="1"/>
  <c r="AJ1495" i="1" s="1"/>
  <c r="AJ1494" i="1" s="1"/>
  <c r="AJ1493" i="1" s="1"/>
  <c r="AF1496" i="1"/>
  <c r="AF1495" i="1" s="1"/>
  <c r="AF1494" i="1" s="1"/>
  <c r="AF1493" i="1" s="1"/>
  <c r="AB1496" i="1"/>
  <c r="AB1495" i="1" s="1"/>
  <c r="AB1494" i="1" s="1"/>
  <c r="AB1493" i="1" s="1"/>
  <c r="AA1496" i="1"/>
  <c r="AA1495" i="1" s="1"/>
  <c r="AA1494" i="1" s="1"/>
  <c r="AA1493" i="1" s="1"/>
  <c r="Z1496" i="1"/>
  <c r="Z1495" i="1" s="1"/>
  <c r="Z1494" i="1" s="1"/>
  <c r="Z1493" i="1" s="1"/>
  <c r="Y1496" i="1"/>
  <c r="Y1495" i="1" s="1"/>
  <c r="Y1494" i="1" s="1"/>
  <c r="Y1493" i="1" s="1"/>
  <c r="X1496" i="1"/>
  <c r="X1495" i="1" s="1"/>
  <c r="X1494" i="1" s="1"/>
  <c r="X1493" i="1" s="1"/>
  <c r="W1496" i="1"/>
  <c r="W1495" i="1" s="1"/>
  <c r="W1494" i="1" s="1"/>
  <c r="W1493" i="1" s="1"/>
  <c r="V1496" i="1"/>
  <c r="V1495" i="1" s="1"/>
  <c r="V1494" i="1" s="1"/>
  <c r="V1493" i="1" s="1"/>
  <c r="U1496" i="1"/>
  <c r="U1495" i="1" s="1"/>
  <c r="U1494" i="1" s="1"/>
  <c r="U1493" i="1" s="1"/>
  <c r="T1496" i="1"/>
  <c r="T1495" i="1" s="1"/>
  <c r="T1494" i="1" s="1"/>
  <c r="T1493" i="1" s="1"/>
  <c r="S1496" i="1"/>
  <c r="S1495" i="1" s="1"/>
  <c r="S1494" i="1" s="1"/>
  <c r="S1493" i="1" s="1"/>
  <c r="R1496" i="1"/>
  <c r="R1495" i="1" s="1"/>
  <c r="R1494" i="1" s="1"/>
  <c r="R1493" i="1" s="1"/>
  <c r="Q1496" i="1"/>
  <c r="Q1495" i="1" s="1"/>
  <c r="Q1494" i="1" s="1"/>
  <c r="Q1493" i="1" s="1"/>
  <c r="P1496" i="1"/>
  <c r="P1495" i="1" s="1"/>
  <c r="P1494" i="1" s="1"/>
  <c r="P1493" i="1" s="1"/>
  <c r="L1496" i="1"/>
  <c r="L1495" i="1" s="1"/>
  <c r="L1494" i="1" s="1"/>
  <c r="L1493" i="1" s="1"/>
  <c r="K1496" i="1"/>
  <c r="K1495" i="1" s="1"/>
  <c r="K1494" i="1" s="1"/>
  <c r="K1493" i="1" s="1"/>
  <c r="J1496" i="1"/>
  <c r="I1496" i="1"/>
  <c r="I1495" i="1" s="1"/>
  <c r="I1494" i="1" s="1"/>
  <c r="I1493" i="1" s="1"/>
  <c r="H1496" i="1"/>
  <c r="H1495" i="1" s="1"/>
  <c r="H1494" i="1" s="1"/>
  <c r="G1496" i="1"/>
  <c r="G1495" i="1" s="1"/>
  <c r="BI1495" i="1"/>
  <c r="BI1494" i="1" s="1"/>
  <c r="BI1493" i="1" s="1"/>
  <c r="O1492" i="1"/>
  <c r="AE1492" i="1" s="1"/>
  <c r="AI1492" i="1" s="1"/>
  <c r="AU1492" i="1" s="1"/>
  <c r="BA1492" i="1" s="1"/>
  <c r="BR1492" i="1" s="1"/>
  <c r="N1492" i="1"/>
  <c r="AD1492" i="1" s="1"/>
  <c r="AH1492" i="1" s="1"/>
  <c r="AT1492" i="1" s="1"/>
  <c r="AZ1492" i="1" s="1"/>
  <c r="BO1492" i="1" s="1"/>
  <c r="BQ1492" i="1" s="1"/>
  <c r="M1492" i="1"/>
  <c r="AC1492" i="1" s="1"/>
  <c r="AG1492" i="1" s="1"/>
  <c r="AS1492" i="1" s="1"/>
  <c r="AY1492" i="1" s="1"/>
  <c r="BL1492" i="1" s="1"/>
  <c r="BN1492" i="1" s="1"/>
  <c r="AE1491" i="1"/>
  <c r="AI1491" i="1" s="1"/>
  <c r="AU1491" i="1" s="1"/>
  <c r="BA1491" i="1" s="1"/>
  <c r="BR1491" i="1" s="1"/>
  <c r="AD1491" i="1"/>
  <c r="AH1491" i="1" s="1"/>
  <c r="AT1491" i="1" s="1"/>
  <c r="AZ1491" i="1" s="1"/>
  <c r="BO1491" i="1" s="1"/>
  <c r="BQ1491" i="1" s="1"/>
  <c r="AC1491" i="1"/>
  <c r="AG1491" i="1" s="1"/>
  <c r="AS1491" i="1" s="1"/>
  <c r="AY1491" i="1" s="1"/>
  <c r="BL1491" i="1" s="1"/>
  <c r="BN1491" i="1" s="1"/>
  <c r="BS1490" i="1"/>
  <c r="BK1490" i="1"/>
  <c r="BJ1490" i="1"/>
  <c r="BI1490" i="1"/>
  <c r="BH1490" i="1"/>
  <c r="BG1490" i="1"/>
  <c r="BF1490" i="1"/>
  <c r="BE1490" i="1"/>
  <c r="BD1490" i="1"/>
  <c r="BC1490" i="1"/>
  <c r="BB1490" i="1"/>
  <c r="AX1490" i="1"/>
  <c r="AW1490" i="1"/>
  <c r="AV1490" i="1"/>
  <c r="AR1490" i="1"/>
  <c r="AQ1490" i="1"/>
  <c r="AP1490" i="1"/>
  <c r="AO1490" i="1"/>
  <c r="AN1490" i="1"/>
  <c r="AM1490" i="1"/>
  <c r="AL1490" i="1"/>
  <c r="AK1490" i="1"/>
  <c r="AJ1490" i="1"/>
  <c r="AF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L1490" i="1"/>
  <c r="K1490" i="1"/>
  <c r="J1490" i="1"/>
  <c r="I1490" i="1"/>
  <c r="H1490" i="1"/>
  <c r="G1490" i="1"/>
  <c r="O1489" i="1"/>
  <c r="AE1489" i="1" s="1"/>
  <c r="AI1489" i="1" s="1"/>
  <c r="AU1489" i="1" s="1"/>
  <c r="BA1489" i="1" s="1"/>
  <c r="BR1489" i="1" s="1"/>
  <c r="N1489" i="1"/>
  <c r="AD1489" i="1" s="1"/>
  <c r="AH1489" i="1" s="1"/>
  <c r="AT1489" i="1" s="1"/>
  <c r="AZ1489" i="1" s="1"/>
  <c r="BO1489" i="1" s="1"/>
  <c r="BQ1489" i="1" s="1"/>
  <c r="M1489" i="1"/>
  <c r="AC1489" i="1" s="1"/>
  <c r="AG1489" i="1" s="1"/>
  <c r="AS1489" i="1" s="1"/>
  <c r="AY1489" i="1" s="1"/>
  <c r="BL1489" i="1" s="1"/>
  <c r="BN1489" i="1" s="1"/>
  <c r="BS1488" i="1"/>
  <c r="BK1488" i="1"/>
  <c r="BJ1488" i="1"/>
  <c r="BI1488" i="1"/>
  <c r="BH1488" i="1"/>
  <c r="BG1488" i="1"/>
  <c r="BF1488" i="1"/>
  <c r="BE1488" i="1"/>
  <c r="BD1488" i="1"/>
  <c r="BC1488" i="1"/>
  <c r="BB1488" i="1"/>
  <c r="AX1488" i="1"/>
  <c r="AW1488" i="1"/>
  <c r="AV1488" i="1"/>
  <c r="AR1488" i="1"/>
  <c r="AQ1488" i="1"/>
  <c r="AP1488" i="1"/>
  <c r="AO1488" i="1"/>
  <c r="AN1488" i="1"/>
  <c r="AM1488" i="1"/>
  <c r="AL1488" i="1"/>
  <c r="AK1488" i="1"/>
  <c r="AJ1488" i="1"/>
  <c r="AF1488" i="1"/>
  <c r="AB1488" i="1"/>
  <c r="AA1488" i="1"/>
  <c r="Z1488" i="1"/>
  <c r="Y1488" i="1"/>
  <c r="X1488" i="1"/>
  <c r="W1488" i="1"/>
  <c r="V1488" i="1"/>
  <c r="U1488" i="1"/>
  <c r="T1488" i="1"/>
  <c r="S1488" i="1"/>
  <c r="R1488" i="1"/>
  <c r="Q1488" i="1"/>
  <c r="P1488" i="1"/>
  <c r="L1488" i="1"/>
  <c r="K1488" i="1"/>
  <c r="J1488" i="1"/>
  <c r="I1488" i="1"/>
  <c r="H1488" i="1"/>
  <c r="G1488" i="1"/>
  <c r="O1485" i="1"/>
  <c r="AE1485" i="1" s="1"/>
  <c r="AI1485" i="1" s="1"/>
  <c r="AU1485" i="1" s="1"/>
  <c r="BA1485" i="1" s="1"/>
  <c r="BR1485" i="1" s="1"/>
  <c r="N1485" i="1"/>
  <c r="AD1485" i="1" s="1"/>
  <c r="AH1485" i="1" s="1"/>
  <c r="AT1485" i="1" s="1"/>
  <c r="AZ1485" i="1" s="1"/>
  <c r="BO1485" i="1" s="1"/>
  <c r="BQ1485" i="1" s="1"/>
  <c r="M1485" i="1"/>
  <c r="AC1485" i="1" s="1"/>
  <c r="AG1485" i="1" s="1"/>
  <c r="AS1485" i="1" s="1"/>
  <c r="AY1485" i="1" s="1"/>
  <c r="BL1485" i="1" s="1"/>
  <c r="BN1485" i="1" s="1"/>
  <c r="BS1484" i="1"/>
  <c r="BS1483" i="1" s="1"/>
  <c r="BS1482" i="1" s="1"/>
  <c r="BK1484" i="1"/>
  <c r="BK1483" i="1" s="1"/>
  <c r="BK1482" i="1" s="1"/>
  <c r="BJ1484" i="1"/>
  <c r="BJ1483" i="1" s="1"/>
  <c r="BJ1482" i="1" s="1"/>
  <c r="BI1484" i="1"/>
  <c r="BI1483" i="1" s="1"/>
  <c r="BI1482" i="1" s="1"/>
  <c r="BH1484" i="1"/>
  <c r="BH1483" i="1" s="1"/>
  <c r="BH1482" i="1" s="1"/>
  <c r="BG1484" i="1"/>
  <c r="BG1483" i="1" s="1"/>
  <c r="BG1482" i="1" s="1"/>
  <c r="BF1484" i="1"/>
  <c r="BF1483" i="1" s="1"/>
  <c r="BF1482" i="1" s="1"/>
  <c r="BE1484" i="1"/>
  <c r="BE1483" i="1" s="1"/>
  <c r="BE1482" i="1" s="1"/>
  <c r="BD1484" i="1"/>
  <c r="BD1483" i="1" s="1"/>
  <c r="BD1482" i="1" s="1"/>
  <c r="BC1484" i="1"/>
  <c r="BC1483" i="1" s="1"/>
  <c r="BC1482" i="1" s="1"/>
  <c r="BB1484" i="1"/>
  <c r="BB1483" i="1" s="1"/>
  <c r="BB1482" i="1" s="1"/>
  <c r="AX1484" i="1"/>
  <c r="AX1483" i="1" s="1"/>
  <c r="AX1482" i="1" s="1"/>
  <c r="AW1484" i="1"/>
  <c r="AW1483" i="1" s="1"/>
  <c r="AW1482" i="1" s="1"/>
  <c r="AV1484" i="1"/>
  <c r="AV1483" i="1" s="1"/>
  <c r="AV1482" i="1" s="1"/>
  <c r="AR1484" i="1"/>
  <c r="AR1483" i="1" s="1"/>
  <c r="AR1482" i="1" s="1"/>
  <c r="AQ1484" i="1"/>
  <c r="AQ1483" i="1" s="1"/>
  <c r="AQ1482" i="1" s="1"/>
  <c r="AP1484" i="1"/>
  <c r="AP1483" i="1" s="1"/>
  <c r="AP1482" i="1" s="1"/>
  <c r="AO1484" i="1"/>
  <c r="AO1483" i="1" s="1"/>
  <c r="AO1482" i="1" s="1"/>
  <c r="AN1484" i="1"/>
  <c r="AN1483" i="1" s="1"/>
  <c r="AN1482" i="1" s="1"/>
  <c r="AM1484" i="1"/>
  <c r="AM1483" i="1" s="1"/>
  <c r="AM1482" i="1" s="1"/>
  <c r="AL1484" i="1"/>
  <c r="AL1483" i="1" s="1"/>
  <c r="AL1482" i="1" s="1"/>
  <c r="AK1484" i="1"/>
  <c r="AK1483" i="1" s="1"/>
  <c r="AK1482" i="1" s="1"/>
  <c r="AJ1484" i="1"/>
  <c r="AJ1483" i="1" s="1"/>
  <c r="AJ1482" i="1" s="1"/>
  <c r="AF1484" i="1"/>
  <c r="AF1483" i="1" s="1"/>
  <c r="AF1482" i="1" s="1"/>
  <c r="AB1484" i="1"/>
  <c r="AB1483" i="1" s="1"/>
  <c r="AB1482" i="1" s="1"/>
  <c r="AA1484" i="1"/>
  <c r="AA1483" i="1" s="1"/>
  <c r="AA1482" i="1" s="1"/>
  <c r="Z1484" i="1"/>
  <c r="Z1483" i="1" s="1"/>
  <c r="Z1482" i="1" s="1"/>
  <c r="Y1484" i="1"/>
  <c r="Y1483" i="1" s="1"/>
  <c r="Y1482" i="1" s="1"/>
  <c r="X1484" i="1"/>
  <c r="X1483" i="1" s="1"/>
  <c r="X1482" i="1" s="1"/>
  <c r="W1484" i="1"/>
  <c r="W1483" i="1" s="1"/>
  <c r="W1482" i="1" s="1"/>
  <c r="V1484" i="1"/>
  <c r="V1483" i="1" s="1"/>
  <c r="V1482" i="1" s="1"/>
  <c r="U1484" i="1"/>
  <c r="U1483" i="1" s="1"/>
  <c r="U1482" i="1" s="1"/>
  <c r="T1484" i="1"/>
  <c r="T1483" i="1" s="1"/>
  <c r="T1482" i="1" s="1"/>
  <c r="S1484" i="1"/>
  <c r="S1483" i="1" s="1"/>
  <c r="S1482" i="1" s="1"/>
  <c r="R1484" i="1"/>
  <c r="R1483" i="1" s="1"/>
  <c r="R1482" i="1" s="1"/>
  <c r="Q1484" i="1"/>
  <c r="Q1483" i="1" s="1"/>
  <c r="Q1482" i="1" s="1"/>
  <c r="P1484" i="1"/>
  <c r="P1483" i="1" s="1"/>
  <c r="P1482" i="1" s="1"/>
  <c r="L1484" i="1"/>
  <c r="L1483" i="1" s="1"/>
  <c r="L1482" i="1" s="1"/>
  <c r="K1484" i="1"/>
  <c r="J1484" i="1"/>
  <c r="J1483" i="1" s="1"/>
  <c r="J1482" i="1" s="1"/>
  <c r="I1484" i="1"/>
  <c r="I1483" i="1" s="1"/>
  <c r="I1482" i="1" s="1"/>
  <c r="H1484" i="1"/>
  <c r="H1483" i="1" s="1"/>
  <c r="G1484" i="1"/>
  <c r="O1480" i="1"/>
  <c r="AE1480" i="1" s="1"/>
  <c r="AI1480" i="1" s="1"/>
  <c r="AU1480" i="1" s="1"/>
  <c r="BA1480" i="1" s="1"/>
  <c r="BR1480" i="1" s="1"/>
  <c r="N1480" i="1"/>
  <c r="AD1480" i="1" s="1"/>
  <c r="AH1480" i="1" s="1"/>
  <c r="AT1480" i="1" s="1"/>
  <c r="AZ1480" i="1" s="1"/>
  <c r="BO1480" i="1" s="1"/>
  <c r="BQ1480" i="1" s="1"/>
  <c r="M1480" i="1"/>
  <c r="AC1480" i="1" s="1"/>
  <c r="AG1480" i="1" s="1"/>
  <c r="AS1480" i="1" s="1"/>
  <c r="AY1480" i="1" s="1"/>
  <c r="BL1480" i="1" s="1"/>
  <c r="BN1480" i="1" s="1"/>
  <c r="BS1479" i="1"/>
  <c r="BS1478" i="1" s="1"/>
  <c r="BS1477" i="1" s="1"/>
  <c r="BS1476" i="1" s="1"/>
  <c r="BK1479" i="1"/>
  <c r="BK1478" i="1" s="1"/>
  <c r="BK1477" i="1" s="1"/>
  <c r="BK1476" i="1" s="1"/>
  <c r="BJ1479" i="1"/>
  <c r="BJ1478" i="1" s="1"/>
  <c r="BJ1477" i="1" s="1"/>
  <c r="BJ1476" i="1" s="1"/>
  <c r="BI1479" i="1"/>
  <c r="BI1478" i="1" s="1"/>
  <c r="BI1477" i="1" s="1"/>
  <c r="BI1476" i="1" s="1"/>
  <c r="BH1479" i="1"/>
  <c r="BH1478" i="1" s="1"/>
  <c r="BH1477" i="1" s="1"/>
  <c r="BH1476" i="1" s="1"/>
  <c r="BG1479" i="1"/>
  <c r="BG1478" i="1" s="1"/>
  <c r="BG1477" i="1" s="1"/>
  <c r="BG1476" i="1" s="1"/>
  <c r="BF1479" i="1"/>
  <c r="BF1478" i="1" s="1"/>
  <c r="BF1477" i="1" s="1"/>
  <c r="BF1476" i="1" s="1"/>
  <c r="BE1479" i="1"/>
  <c r="BE1478" i="1" s="1"/>
  <c r="BE1477" i="1" s="1"/>
  <c r="BE1476" i="1" s="1"/>
  <c r="BD1479" i="1"/>
  <c r="BD1478" i="1" s="1"/>
  <c r="BD1477" i="1" s="1"/>
  <c r="BD1476" i="1" s="1"/>
  <c r="BC1479" i="1"/>
  <c r="BC1478" i="1" s="1"/>
  <c r="BC1477" i="1" s="1"/>
  <c r="BC1476" i="1" s="1"/>
  <c r="BB1479" i="1"/>
  <c r="BB1478" i="1" s="1"/>
  <c r="BB1477" i="1" s="1"/>
  <c r="BB1476" i="1" s="1"/>
  <c r="AX1479" i="1"/>
  <c r="AX1478" i="1" s="1"/>
  <c r="AX1477" i="1" s="1"/>
  <c r="AX1476" i="1" s="1"/>
  <c r="AW1479" i="1"/>
  <c r="AW1478" i="1" s="1"/>
  <c r="AW1477" i="1" s="1"/>
  <c r="AW1476" i="1" s="1"/>
  <c r="AV1479" i="1"/>
  <c r="AV1478" i="1" s="1"/>
  <c r="AV1477" i="1" s="1"/>
  <c r="AV1476" i="1" s="1"/>
  <c r="AR1479" i="1"/>
  <c r="AR1478" i="1" s="1"/>
  <c r="AR1477" i="1" s="1"/>
  <c r="AR1476" i="1" s="1"/>
  <c r="AQ1479" i="1"/>
  <c r="AQ1478" i="1" s="1"/>
  <c r="AQ1477" i="1" s="1"/>
  <c r="AQ1476" i="1" s="1"/>
  <c r="AP1479" i="1"/>
  <c r="AP1478" i="1" s="1"/>
  <c r="AP1477" i="1" s="1"/>
  <c r="AP1476" i="1" s="1"/>
  <c r="AO1479" i="1"/>
  <c r="AO1478" i="1" s="1"/>
  <c r="AO1477" i="1" s="1"/>
  <c r="AO1476" i="1" s="1"/>
  <c r="AN1479" i="1"/>
  <c r="AN1478" i="1" s="1"/>
  <c r="AN1477" i="1" s="1"/>
  <c r="AN1476" i="1" s="1"/>
  <c r="AM1479" i="1"/>
  <c r="AM1478" i="1" s="1"/>
  <c r="AM1477" i="1" s="1"/>
  <c r="AM1476" i="1" s="1"/>
  <c r="AL1479" i="1"/>
  <c r="AL1478" i="1" s="1"/>
  <c r="AL1477" i="1" s="1"/>
  <c r="AL1476" i="1" s="1"/>
  <c r="AK1479" i="1"/>
  <c r="AK1478" i="1" s="1"/>
  <c r="AK1477" i="1" s="1"/>
  <c r="AK1476" i="1" s="1"/>
  <c r="AJ1479" i="1"/>
  <c r="AJ1478" i="1" s="1"/>
  <c r="AJ1477" i="1" s="1"/>
  <c r="AJ1476" i="1" s="1"/>
  <c r="AF1479" i="1"/>
  <c r="AF1478" i="1" s="1"/>
  <c r="AF1477" i="1" s="1"/>
  <c r="AF1476" i="1" s="1"/>
  <c r="AB1479" i="1"/>
  <c r="AB1478" i="1" s="1"/>
  <c r="AB1477" i="1" s="1"/>
  <c r="AB1476" i="1" s="1"/>
  <c r="AA1479" i="1"/>
  <c r="AA1478" i="1" s="1"/>
  <c r="AA1477" i="1" s="1"/>
  <c r="AA1476" i="1" s="1"/>
  <c r="Z1479" i="1"/>
  <c r="Z1478" i="1" s="1"/>
  <c r="Z1477" i="1" s="1"/>
  <c r="Z1476" i="1" s="1"/>
  <c r="Y1479" i="1"/>
  <c r="Y1478" i="1" s="1"/>
  <c r="Y1477" i="1" s="1"/>
  <c r="Y1476" i="1" s="1"/>
  <c r="X1479" i="1"/>
  <c r="X1478" i="1" s="1"/>
  <c r="X1477" i="1" s="1"/>
  <c r="X1476" i="1" s="1"/>
  <c r="W1479" i="1"/>
  <c r="W1478" i="1" s="1"/>
  <c r="W1477" i="1" s="1"/>
  <c r="W1476" i="1" s="1"/>
  <c r="V1479" i="1"/>
  <c r="V1478" i="1" s="1"/>
  <c r="V1477" i="1" s="1"/>
  <c r="V1476" i="1" s="1"/>
  <c r="U1479" i="1"/>
  <c r="U1478" i="1" s="1"/>
  <c r="U1477" i="1" s="1"/>
  <c r="U1476" i="1" s="1"/>
  <c r="T1479" i="1"/>
  <c r="T1478" i="1" s="1"/>
  <c r="T1477" i="1" s="1"/>
  <c r="T1476" i="1" s="1"/>
  <c r="S1479" i="1"/>
  <c r="S1478" i="1" s="1"/>
  <c r="S1477" i="1" s="1"/>
  <c r="S1476" i="1" s="1"/>
  <c r="R1479" i="1"/>
  <c r="R1478" i="1" s="1"/>
  <c r="R1477" i="1" s="1"/>
  <c r="R1476" i="1" s="1"/>
  <c r="Q1479" i="1"/>
  <c r="Q1478" i="1" s="1"/>
  <c r="Q1477" i="1" s="1"/>
  <c r="Q1476" i="1" s="1"/>
  <c r="P1479" i="1"/>
  <c r="P1478" i="1" s="1"/>
  <c r="P1477" i="1" s="1"/>
  <c r="P1476" i="1" s="1"/>
  <c r="L1479" i="1"/>
  <c r="L1478" i="1" s="1"/>
  <c r="L1477" i="1" s="1"/>
  <c r="L1476" i="1" s="1"/>
  <c r="K1479" i="1"/>
  <c r="K1478" i="1" s="1"/>
  <c r="K1477" i="1" s="1"/>
  <c r="K1476" i="1" s="1"/>
  <c r="J1479" i="1"/>
  <c r="J1478" i="1" s="1"/>
  <c r="J1477" i="1" s="1"/>
  <c r="J1476" i="1" s="1"/>
  <c r="I1479" i="1"/>
  <c r="H1479" i="1"/>
  <c r="H1478" i="1" s="1"/>
  <c r="G1479" i="1"/>
  <c r="O1474" i="1"/>
  <c r="AE1474" i="1" s="1"/>
  <c r="AI1474" i="1" s="1"/>
  <c r="AU1474" i="1" s="1"/>
  <c r="BA1474" i="1" s="1"/>
  <c r="BR1474" i="1" s="1"/>
  <c r="N1474" i="1"/>
  <c r="AD1474" i="1" s="1"/>
  <c r="AH1474" i="1" s="1"/>
  <c r="AT1474" i="1" s="1"/>
  <c r="AZ1474" i="1" s="1"/>
  <c r="BO1474" i="1" s="1"/>
  <c r="BQ1474" i="1" s="1"/>
  <c r="M1474" i="1"/>
  <c r="AC1474" i="1" s="1"/>
  <c r="AG1474" i="1" s="1"/>
  <c r="AS1474" i="1" s="1"/>
  <c r="AY1474" i="1" s="1"/>
  <c r="BL1474" i="1" s="1"/>
  <c r="BN1474" i="1" s="1"/>
  <c r="BS1473" i="1"/>
  <c r="BS1472" i="1" s="1"/>
  <c r="BS1471" i="1" s="1"/>
  <c r="BS1470" i="1" s="1"/>
  <c r="BS1469" i="1" s="1"/>
  <c r="BK1473" i="1"/>
  <c r="BK1472" i="1" s="1"/>
  <c r="BK1471" i="1" s="1"/>
  <c r="BK1470" i="1" s="1"/>
  <c r="BK1469" i="1" s="1"/>
  <c r="BJ1473" i="1"/>
  <c r="BJ1472" i="1" s="1"/>
  <c r="BJ1471" i="1" s="1"/>
  <c r="BJ1470" i="1" s="1"/>
  <c r="BJ1469" i="1" s="1"/>
  <c r="BI1473" i="1"/>
  <c r="BI1472" i="1" s="1"/>
  <c r="BI1471" i="1" s="1"/>
  <c r="BI1470" i="1" s="1"/>
  <c r="BI1469" i="1" s="1"/>
  <c r="BH1473" i="1"/>
  <c r="BH1472" i="1" s="1"/>
  <c r="BH1471" i="1" s="1"/>
  <c r="BH1470" i="1" s="1"/>
  <c r="BH1469" i="1" s="1"/>
  <c r="BG1473" i="1"/>
  <c r="BG1472" i="1" s="1"/>
  <c r="BG1471" i="1" s="1"/>
  <c r="BG1470" i="1" s="1"/>
  <c r="BG1469" i="1" s="1"/>
  <c r="BF1473" i="1"/>
  <c r="BF1472" i="1" s="1"/>
  <c r="BF1471" i="1" s="1"/>
  <c r="BF1470" i="1" s="1"/>
  <c r="BF1469" i="1" s="1"/>
  <c r="BE1473" i="1"/>
  <c r="BE1472" i="1" s="1"/>
  <c r="BE1471" i="1" s="1"/>
  <c r="BE1470" i="1" s="1"/>
  <c r="BE1469" i="1" s="1"/>
  <c r="BD1473" i="1"/>
  <c r="BD1472" i="1" s="1"/>
  <c r="BD1471" i="1" s="1"/>
  <c r="BD1470" i="1" s="1"/>
  <c r="BD1469" i="1" s="1"/>
  <c r="BC1473" i="1"/>
  <c r="BC1472" i="1" s="1"/>
  <c r="BC1471" i="1" s="1"/>
  <c r="BC1470" i="1" s="1"/>
  <c r="BC1469" i="1" s="1"/>
  <c r="BB1473" i="1"/>
  <c r="BB1472" i="1" s="1"/>
  <c r="BB1471" i="1" s="1"/>
  <c r="BB1470" i="1" s="1"/>
  <c r="BB1469" i="1" s="1"/>
  <c r="AX1473" i="1"/>
  <c r="AX1472" i="1" s="1"/>
  <c r="AX1471" i="1" s="1"/>
  <c r="AX1470" i="1" s="1"/>
  <c r="AX1469" i="1" s="1"/>
  <c r="AW1473" i="1"/>
  <c r="AW1472" i="1" s="1"/>
  <c r="AW1471" i="1" s="1"/>
  <c r="AW1470" i="1" s="1"/>
  <c r="AW1469" i="1" s="1"/>
  <c r="AV1473" i="1"/>
  <c r="AV1472" i="1" s="1"/>
  <c r="AV1471" i="1" s="1"/>
  <c r="AV1470" i="1" s="1"/>
  <c r="AV1469" i="1" s="1"/>
  <c r="AR1473" i="1"/>
  <c r="AR1472" i="1" s="1"/>
  <c r="AR1471" i="1" s="1"/>
  <c r="AR1470" i="1" s="1"/>
  <c r="AR1469" i="1" s="1"/>
  <c r="AQ1473" i="1"/>
  <c r="AQ1472" i="1" s="1"/>
  <c r="AQ1471" i="1" s="1"/>
  <c r="AQ1470" i="1" s="1"/>
  <c r="AQ1469" i="1" s="1"/>
  <c r="AP1473" i="1"/>
  <c r="AP1472" i="1" s="1"/>
  <c r="AP1471" i="1" s="1"/>
  <c r="AP1470" i="1" s="1"/>
  <c r="AP1469" i="1" s="1"/>
  <c r="AO1473" i="1"/>
  <c r="AO1472" i="1" s="1"/>
  <c r="AO1471" i="1" s="1"/>
  <c r="AO1470" i="1" s="1"/>
  <c r="AO1469" i="1" s="1"/>
  <c r="AN1473" i="1"/>
  <c r="AN1472" i="1" s="1"/>
  <c r="AN1471" i="1" s="1"/>
  <c r="AN1470" i="1" s="1"/>
  <c r="AN1469" i="1" s="1"/>
  <c r="AM1473" i="1"/>
  <c r="AM1472" i="1" s="1"/>
  <c r="AM1471" i="1" s="1"/>
  <c r="AM1470" i="1" s="1"/>
  <c r="AM1469" i="1" s="1"/>
  <c r="AL1473" i="1"/>
  <c r="AL1472" i="1" s="1"/>
  <c r="AL1471" i="1" s="1"/>
  <c r="AL1470" i="1" s="1"/>
  <c r="AL1469" i="1" s="1"/>
  <c r="AK1473" i="1"/>
  <c r="AK1472" i="1" s="1"/>
  <c r="AK1471" i="1" s="1"/>
  <c r="AK1470" i="1" s="1"/>
  <c r="AK1469" i="1" s="1"/>
  <c r="AJ1473" i="1"/>
  <c r="AJ1472" i="1" s="1"/>
  <c r="AJ1471" i="1" s="1"/>
  <c r="AJ1470" i="1" s="1"/>
  <c r="AJ1469" i="1" s="1"/>
  <c r="AF1473" i="1"/>
  <c r="AF1472" i="1" s="1"/>
  <c r="AF1471" i="1" s="1"/>
  <c r="AF1470" i="1" s="1"/>
  <c r="AF1469" i="1" s="1"/>
  <c r="AB1473" i="1"/>
  <c r="AB1472" i="1" s="1"/>
  <c r="AB1471" i="1" s="1"/>
  <c r="AB1470" i="1" s="1"/>
  <c r="AB1469" i="1" s="1"/>
  <c r="AA1473" i="1"/>
  <c r="AA1472" i="1" s="1"/>
  <c r="AA1471" i="1" s="1"/>
  <c r="AA1470" i="1" s="1"/>
  <c r="AA1469" i="1" s="1"/>
  <c r="Z1473" i="1"/>
  <c r="Z1472" i="1" s="1"/>
  <c r="Z1471" i="1" s="1"/>
  <c r="Z1470" i="1" s="1"/>
  <c r="Z1469" i="1" s="1"/>
  <c r="Y1473" i="1"/>
  <c r="Y1472" i="1" s="1"/>
  <c r="Y1471" i="1" s="1"/>
  <c r="Y1470" i="1" s="1"/>
  <c r="Y1469" i="1" s="1"/>
  <c r="X1473" i="1"/>
  <c r="X1472" i="1" s="1"/>
  <c r="X1471" i="1" s="1"/>
  <c r="X1470" i="1" s="1"/>
  <c r="X1469" i="1" s="1"/>
  <c r="W1473" i="1"/>
  <c r="W1472" i="1" s="1"/>
  <c r="W1471" i="1" s="1"/>
  <c r="W1470" i="1" s="1"/>
  <c r="W1469" i="1" s="1"/>
  <c r="V1473" i="1"/>
  <c r="V1472" i="1" s="1"/>
  <c r="V1471" i="1" s="1"/>
  <c r="V1470" i="1" s="1"/>
  <c r="V1469" i="1" s="1"/>
  <c r="U1473" i="1"/>
  <c r="U1472" i="1" s="1"/>
  <c r="U1471" i="1" s="1"/>
  <c r="U1470" i="1" s="1"/>
  <c r="U1469" i="1" s="1"/>
  <c r="T1473" i="1"/>
  <c r="T1472" i="1" s="1"/>
  <c r="T1471" i="1" s="1"/>
  <c r="T1470" i="1" s="1"/>
  <c r="T1469" i="1" s="1"/>
  <c r="S1473" i="1"/>
  <c r="S1472" i="1" s="1"/>
  <c r="S1471" i="1" s="1"/>
  <c r="S1470" i="1" s="1"/>
  <c r="S1469" i="1" s="1"/>
  <c r="R1473" i="1"/>
  <c r="R1472" i="1" s="1"/>
  <c r="R1471" i="1" s="1"/>
  <c r="R1470" i="1" s="1"/>
  <c r="R1469" i="1" s="1"/>
  <c r="Q1473" i="1"/>
  <c r="Q1472" i="1" s="1"/>
  <c r="Q1471" i="1" s="1"/>
  <c r="Q1470" i="1" s="1"/>
  <c r="Q1469" i="1" s="1"/>
  <c r="P1473" i="1"/>
  <c r="P1472" i="1" s="1"/>
  <c r="P1471" i="1" s="1"/>
  <c r="P1470" i="1" s="1"/>
  <c r="P1469" i="1" s="1"/>
  <c r="L1473" i="1"/>
  <c r="L1472" i="1" s="1"/>
  <c r="L1471" i="1" s="1"/>
  <c r="L1470" i="1" s="1"/>
  <c r="L1469" i="1" s="1"/>
  <c r="K1473" i="1"/>
  <c r="K1472" i="1" s="1"/>
  <c r="K1471" i="1" s="1"/>
  <c r="K1470" i="1" s="1"/>
  <c r="K1469" i="1" s="1"/>
  <c r="J1473" i="1"/>
  <c r="I1473" i="1"/>
  <c r="I1472" i="1" s="1"/>
  <c r="H1473" i="1"/>
  <c r="G1473" i="1"/>
  <c r="G1472" i="1" s="1"/>
  <c r="G1471" i="1" s="1"/>
  <c r="G1470" i="1" s="1"/>
  <c r="O1467" i="1"/>
  <c r="AE1467" i="1" s="1"/>
  <c r="AI1467" i="1" s="1"/>
  <c r="AU1467" i="1" s="1"/>
  <c r="BA1467" i="1" s="1"/>
  <c r="BR1467" i="1" s="1"/>
  <c r="N1467" i="1"/>
  <c r="AD1467" i="1" s="1"/>
  <c r="AH1467" i="1" s="1"/>
  <c r="AT1467" i="1" s="1"/>
  <c r="AZ1467" i="1" s="1"/>
  <c r="BO1467" i="1" s="1"/>
  <c r="BQ1467" i="1" s="1"/>
  <c r="M1467" i="1"/>
  <c r="AC1467" i="1" s="1"/>
  <c r="AG1467" i="1" s="1"/>
  <c r="AS1467" i="1" s="1"/>
  <c r="AY1467" i="1" s="1"/>
  <c r="BL1467" i="1" s="1"/>
  <c r="BN1467" i="1" s="1"/>
  <c r="O1466" i="1"/>
  <c r="AE1466" i="1" s="1"/>
  <c r="AI1466" i="1" s="1"/>
  <c r="AU1466" i="1" s="1"/>
  <c r="BA1466" i="1" s="1"/>
  <c r="BR1466" i="1" s="1"/>
  <c r="N1466" i="1"/>
  <c r="AD1466" i="1" s="1"/>
  <c r="AH1466" i="1" s="1"/>
  <c r="AT1466" i="1" s="1"/>
  <c r="AZ1466" i="1" s="1"/>
  <c r="BO1466" i="1" s="1"/>
  <c r="BQ1466" i="1" s="1"/>
  <c r="M1466" i="1"/>
  <c r="AC1466" i="1" s="1"/>
  <c r="AG1466" i="1" s="1"/>
  <c r="AS1466" i="1" s="1"/>
  <c r="AY1466" i="1" s="1"/>
  <c r="BL1466" i="1" s="1"/>
  <c r="BN1466" i="1" s="1"/>
  <c r="BS1465" i="1"/>
  <c r="BS1464" i="1" s="1"/>
  <c r="BS1463" i="1" s="1"/>
  <c r="BS1462" i="1" s="1"/>
  <c r="BS1461" i="1" s="1"/>
  <c r="BK1465" i="1"/>
  <c r="BK1464" i="1" s="1"/>
  <c r="BK1463" i="1" s="1"/>
  <c r="BK1462" i="1" s="1"/>
  <c r="BK1461" i="1" s="1"/>
  <c r="BJ1465" i="1"/>
  <c r="BJ1464" i="1" s="1"/>
  <c r="BJ1463" i="1" s="1"/>
  <c r="BJ1462" i="1" s="1"/>
  <c r="BJ1461" i="1" s="1"/>
  <c r="BI1465" i="1"/>
  <c r="BI1464" i="1" s="1"/>
  <c r="BI1463" i="1" s="1"/>
  <c r="BI1462" i="1" s="1"/>
  <c r="BI1461" i="1" s="1"/>
  <c r="BH1465" i="1"/>
  <c r="BH1464" i="1" s="1"/>
  <c r="BH1463" i="1" s="1"/>
  <c r="BH1462" i="1" s="1"/>
  <c r="BH1461" i="1" s="1"/>
  <c r="BG1465" i="1"/>
  <c r="BG1464" i="1" s="1"/>
  <c r="BG1463" i="1" s="1"/>
  <c r="BG1462" i="1" s="1"/>
  <c r="BG1461" i="1" s="1"/>
  <c r="BF1465" i="1"/>
  <c r="BF1464" i="1" s="1"/>
  <c r="BF1463" i="1" s="1"/>
  <c r="BF1462" i="1" s="1"/>
  <c r="BF1461" i="1" s="1"/>
  <c r="BE1465" i="1"/>
  <c r="BE1464" i="1" s="1"/>
  <c r="BE1463" i="1" s="1"/>
  <c r="BE1462" i="1" s="1"/>
  <c r="BE1461" i="1" s="1"/>
  <c r="BD1465" i="1"/>
  <c r="BD1464" i="1" s="1"/>
  <c r="BD1463" i="1" s="1"/>
  <c r="BD1462" i="1" s="1"/>
  <c r="BD1461" i="1" s="1"/>
  <c r="BC1465" i="1"/>
  <c r="BC1464" i="1" s="1"/>
  <c r="BC1463" i="1" s="1"/>
  <c r="BC1462" i="1" s="1"/>
  <c r="BC1461" i="1" s="1"/>
  <c r="BB1465" i="1"/>
  <c r="BB1464" i="1" s="1"/>
  <c r="BB1463" i="1" s="1"/>
  <c r="BB1462" i="1" s="1"/>
  <c r="BB1461" i="1" s="1"/>
  <c r="AX1465" i="1"/>
  <c r="AX1464" i="1" s="1"/>
  <c r="AX1463" i="1" s="1"/>
  <c r="AX1462" i="1" s="1"/>
  <c r="AX1461" i="1" s="1"/>
  <c r="AW1465" i="1"/>
  <c r="AW1464" i="1" s="1"/>
  <c r="AW1463" i="1" s="1"/>
  <c r="AW1462" i="1" s="1"/>
  <c r="AW1461" i="1" s="1"/>
  <c r="AV1465" i="1"/>
  <c r="AV1464" i="1" s="1"/>
  <c r="AV1463" i="1" s="1"/>
  <c r="AV1462" i="1" s="1"/>
  <c r="AV1461" i="1" s="1"/>
  <c r="AR1465" i="1"/>
  <c r="AR1464" i="1" s="1"/>
  <c r="AR1463" i="1" s="1"/>
  <c r="AR1462" i="1" s="1"/>
  <c r="AR1461" i="1" s="1"/>
  <c r="AQ1465" i="1"/>
  <c r="AQ1464" i="1" s="1"/>
  <c r="AQ1463" i="1" s="1"/>
  <c r="AQ1462" i="1" s="1"/>
  <c r="AQ1461" i="1" s="1"/>
  <c r="AP1465" i="1"/>
  <c r="AP1464" i="1" s="1"/>
  <c r="AP1463" i="1" s="1"/>
  <c r="AP1462" i="1" s="1"/>
  <c r="AP1461" i="1" s="1"/>
  <c r="AO1465" i="1"/>
  <c r="AO1464" i="1" s="1"/>
  <c r="AO1463" i="1" s="1"/>
  <c r="AO1462" i="1" s="1"/>
  <c r="AO1461" i="1" s="1"/>
  <c r="AN1465" i="1"/>
  <c r="AN1464" i="1" s="1"/>
  <c r="AN1463" i="1" s="1"/>
  <c r="AN1462" i="1" s="1"/>
  <c r="AN1461" i="1" s="1"/>
  <c r="AM1465" i="1"/>
  <c r="AM1464" i="1" s="1"/>
  <c r="AM1463" i="1" s="1"/>
  <c r="AM1462" i="1" s="1"/>
  <c r="AM1461" i="1" s="1"/>
  <c r="AL1465" i="1"/>
  <c r="AL1464" i="1" s="1"/>
  <c r="AL1463" i="1" s="1"/>
  <c r="AL1462" i="1" s="1"/>
  <c r="AL1461" i="1" s="1"/>
  <c r="AK1465" i="1"/>
  <c r="AK1464" i="1" s="1"/>
  <c r="AK1463" i="1" s="1"/>
  <c r="AK1462" i="1" s="1"/>
  <c r="AK1461" i="1" s="1"/>
  <c r="AJ1465" i="1"/>
  <c r="AJ1464" i="1" s="1"/>
  <c r="AJ1463" i="1" s="1"/>
  <c r="AJ1462" i="1" s="1"/>
  <c r="AJ1461" i="1" s="1"/>
  <c r="AF1465" i="1"/>
  <c r="AF1464" i="1" s="1"/>
  <c r="AF1463" i="1" s="1"/>
  <c r="AF1462" i="1" s="1"/>
  <c r="AF1461" i="1" s="1"/>
  <c r="AB1465" i="1"/>
  <c r="AB1464" i="1" s="1"/>
  <c r="AB1463" i="1" s="1"/>
  <c r="AB1462" i="1" s="1"/>
  <c r="AB1461" i="1" s="1"/>
  <c r="AA1465" i="1"/>
  <c r="AA1464" i="1" s="1"/>
  <c r="AA1463" i="1" s="1"/>
  <c r="AA1462" i="1" s="1"/>
  <c r="AA1461" i="1" s="1"/>
  <c r="Z1465" i="1"/>
  <c r="Z1464" i="1" s="1"/>
  <c r="Z1463" i="1" s="1"/>
  <c r="Z1462" i="1" s="1"/>
  <c r="Z1461" i="1" s="1"/>
  <c r="Y1465" i="1"/>
  <c r="Y1464" i="1" s="1"/>
  <c r="Y1463" i="1" s="1"/>
  <c r="Y1462" i="1" s="1"/>
  <c r="Y1461" i="1" s="1"/>
  <c r="X1465" i="1"/>
  <c r="X1464" i="1" s="1"/>
  <c r="X1463" i="1" s="1"/>
  <c r="X1462" i="1" s="1"/>
  <c r="X1461" i="1" s="1"/>
  <c r="W1465" i="1"/>
  <c r="W1464" i="1" s="1"/>
  <c r="W1463" i="1" s="1"/>
  <c r="W1462" i="1" s="1"/>
  <c r="W1461" i="1" s="1"/>
  <c r="V1465" i="1"/>
  <c r="V1464" i="1" s="1"/>
  <c r="V1463" i="1" s="1"/>
  <c r="V1462" i="1" s="1"/>
  <c r="V1461" i="1" s="1"/>
  <c r="U1465" i="1"/>
  <c r="U1464" i="1" s="1"/>
  <c r="U1463" i="1" s="1"/>
  <c r="U1462" i="1" s="1"/>
  <c r="U1461" i="1" s="1"/>
  <c r="T1465" i="1"/>
  <c r="T1464" i="1" s="1"/>
  <c r="T1463" i="1" s="1"/>
  <c r="T1462" i="1" s="1"/>
  <c r="T1461" i="1" s="1"/>
  <c r="S1465" i="1"/>
  <c r="S1464" i="1" s="1"/>
  <c r="S1463" i="1" s="1"/>
  <c r="S1462" i="1" s="1"/>
  <c r="S1461" i="1" s="1"/>
  <c r="R1465" i="1"/>
  <c r="R1464" i="1" s="1"/>
  <c r="R1463" i="1" s="1"/>
  <c r="R1462" i="1" s="1"/>
  <c r="R1461" i="1" s="1"/>
  <c r="Q1465" i="1"/>
  <c r="Q1464" i="1" s="1"/>
  <c r="Q1463" i="1" s="1"/>
  <c r="Q1462" i="1" s="1"/>
  <c r="Q1461" i="1" s="1"/>
  <c r="P1465" i="1"/>
  <c r="P1464" i="1" s="1"/>
  <c r="P1463" i="1" s="1"/>
  <c r="P1462" i="1" s="1"/>
  <c r="P1461" i="1" s="1"/>
  <c r="L1465" i="1"/>
  <c r="L1464" i="1" s="1"/>
  <c r="L1463" i="1" s="1"/>
  <c r="L1462" i="1" s="1"/>
  <c r="L1461" i="1" s="1"/>
  <c r="K1465" i="1"/>
  <c r="K1464" i="1" s="1"/>
  <c r="K1463" i="1" s="1"/>
  <c r="K1462" i="1" s="1"/>
  <c r="K1461" i="1" s="1"/>
  <c r="J1465" i="1"/>
  <c r="J1464" i="1" s="1"/>
  <c r="J1463" i="1" s="1"/>
  <c r="J1462" i="1" s="1"/>
  <c r="J1461" i="1" s="1"/>
  <c r="I1465" i="1"/>
  <c r="H1465" i="1"/>
  <c r="H1464" i="1" s="1"/>
  <c r="H1463" i="1" s="1"/>
  <c r="G1465" i="1"/>
  <c r="O1460" i="1"/>
  <c r="AE1460" i="1" s="1"/>
  <c r="AI1460" i="1" s="1"/>
  <c r="AU1460" i="1" s="1"/>
  <c r="BA1460" i="1" s="1"/>
  <c r="BR1460" i="1" s="1"/>
  <c r="N1460" i="1"/>
  <c r="AD1460" i="1" s="1"/>
  <c r="AH1460" i="1" s="1"/>
  <c r="AT1460" i="1" s="1"/>
  <c r="AZ1460" i="1" s="1"/>
  <c r="BO1460" i="1" s="1"/>
  <c r="BQ1460" i="1" s="1"/>
  <c r="M1460" i="1"/>
  <c r="AC1460" i="1" s="1"/>
  <c r="AG1460" i="1" s="1"/>
  <c r="AS1460" i="1" s="1"/>
  <c r="AY1460" i="1" s="1"/>
  <c r="BL1460" i="1" s="1"/>
  <c r="BN1460" i="1" s="1"/>
  <c r="BS1459" i="1"/>
  <c r="BS1458" i="1" s="1"/>
  <c r="BS1457" i="1" s="1"/>
  <c r="BS1456" i="1" s="1"/>
  <c r="BK1459" i="1"/>
  <c r="BK1458" i="1" s="1"/>
  <c r="BK1457" i="1" s="1"/>
  <c r="BK1456" i="1" s="1"/>
  <c r="BJ1459" i="1"/>
  <c r="BJ1458" i="1" s="1"/>
  <c r="BJ1457" i="1" s="1"/>
  <c r="BJ1456" i="1" s="1"/>
  <c r="BI1459" i="1"/>
  <c r="BI1458" i="1" s="1"/>
  <c r="BI1457" i="1" s="1"/>
  <c r="BI1456" i="1" s="1"/>
  <c r="BH1459" i="1"/>
  <c r="BH1458" i="1" s="1"/>
  <c r="BH1457" i="1" s="1"/>
  <c r="BH1456" i="1" s="1"/>
  <c r="BG1459" i="1"/>
  <c r="BG1458" i="1" s="1"/>
  <c r="BG1457" i="1" s="1"/>
  <c r="BG1456" i="1" s="1"/>
  <c r="BF1459" i="1"/>
  <c r="BF1458" i="1" s="1"/>
  <c r="BF1457" i="1" s="1"/>
  <c r="BF1456" i="1" s="1"/>
  <c r="BE1459" i="1"/>
  <c r="BE1458" i="1" s="1"/>
  <c r="BE1457" i="1" s="1"/>
  <c r="BE1456" i="1" s="1"/>
  <c r="BD1459" i="1"/>
  <c r="BD1458" i="1" s="1"/>
  <c r="BD1457" i="1" s="1"/>
  <c r="BD1456" i="1" s="1"/>
  <c r="BC1459" i="1"/>
  <c r="BC1458" i="1" s="1"/>
  <c r="BC1457" i="1" s="1"/>
  <c r="BC1456" i="1" s="1"/>
  <c r="BB1459" i="1"/>
  <c r="BB1458" i="1" s="1"/>
  <c r="BB1457" i="1" s="1"/>
  <c r="BB1456" i="1" s="1"/>
  <c r="AX1459" i="1"/>
  <c r="AX1458" i="1" s="1"/>
  <c r="AX1457" i="1" s="1"/>
  <c r="AX1456" i="1" s="1"/>
  <c r="AW1459" i="1"/>
  <c r="AW1458" i="1" s="1"/>
  <c r="AW1457" i="1" s="1"/>
  <c r="AW1456" i="1" s="1"/>
  <c r="AV1459" i="1"/>
  <c r="AV1458" i="1" s="1"/>
  <c r="AV1457" i="1" s="1"/>
  <c r="AV1456" i="1" s="1"/>
  <c r="AR1459" i="1"/>
  <c r="AR1458" i="1" s="1"/>
  <c r="AR1457" i="1" s="1"/>
  <c r="AR1456" i="1" s="1"/>
  <c r="AQ1459" i="1"/>
  <c r="AQ1458" i="1" s="1"/>
  <c r="AQ1457" i="1" s="1"/>
  <c r="AQ1456" i="1" s="1"/>
  <c r="AP1459" i="1"/>
  <c r="AP1458" i="1" s="1"/>
  <c r="AP1457" i="1" s="1"/>
  <c r="AP1456" i="1" s="1"/>
  <c r="AO1459" i="1"/>
  <c r="AO1458" i="1" s="1"/>
  <c r="AO1457" i="1" s="1"/>
  <c r="AO1456" i="1" s="1"/>
  <c r="AN1459" i="1"/>
  <c r="AN1458" i="1" s="1"/>
  <c r="AN1457" i="1" s="1"/>
  <c r="AN1456" i="1" s="1"/>
  <c r="AM1459" i="1"/>
  <c r="AM1458" i="1" s="1"/>
  <c r="AM1457" i="1" s="1"/>
  <c r="AM1456" i="1" s="1"/>
  <c r="AL1459" i="1"/>
  <c r="AL1458" i="1" s="1"/>
  <c r="AL1457" i="1" s="1"/>
  <c r="AL1456" i="1" s="1"/>
  <c r="AK1459" i="1"/>
  <c r="AK1458" i="1" s="1"/>
  <c r="AK1457" i="1" s="1"/>
  <c r="AK1456" i="1" s="1"/>
  <c r="AJ1459" i="1"/>
  <c r="AJ1458" i="1" s="1"/>
  <c r="AJ1457" i="1" s="1"/>
  <c r="AJ1456" i="1" s="1"/>
  <c r="AF1459" i="1"/>
  <c r="AF1458" i="1" s="1"/>
  <c r="AF1457" i="1" s="1"/>
  <c r="AF1456" i="1" s="1"/>
  <c r="AB1459" i="1"/>
  <c r="AB1458" i="1" s="1"/>
  <c r="AB1457" i="1" s="1"/>
  <c r="AB1456" i="1" s="1"/>
  <c r="AA1459" i="1"/>
  <c r="AA1458" i="1" s="1"/>
  <c r="AA1457" i="1" s="1"/>
  <c r="AA1456" i="1" s="1"/>
  <c r="Z1459" i="1"/>
  <c r="Z1458" i="1" s="1"/>
  <c r="Z1457" i="1" s="1"/>
  <c r="Z1456" i="1" s="1"/>
  <c r="Y1459" i="1"/>
  <c r="Y1458" i="1" s="1"/>
  <c r="Y1457" i="1" s="1"/>
  <c r="Y1456" i="1" s="1"/>
  <c r="X1459" i="1"/>
  <c r="X1458" i="1" s="1"/>
  <c r="X1457" i="1" s="1"/>
  <c r="X1456" i="1" s="1"/>
  <c r="W1459" i="1"/>
  <c r="W1458" i="1" s="1"/>
  <c r="W1457" i="1" s="1"/>
  <c r="W1456" i="1" s="1"/>
  <c r="V1459" i="1"/>
  <c r="V1458" i="1" s="1"/>
  <c r="V1457" i="1" s="1"/>
  <c r="V1456" i="1" s="1"/>
  <c r="U1459" i="1"/>
  <c r="U1458" i="1" s="1"/>
  <c r="U1457" i="1" s="1"/>
  <c r="U1456" i="1" s="1"/>
  <c r="T1459" i="1"/>
  <c r="T1458" i="1" s="1"/>
  <c r="T1457" i="1" s="1"/>
  <c r="T1456" i="1" s="1"/>
  <c r="S1459" i="1"/>
  <c r="S1458" i="1" s="1"/>
  <c r="S1457" i="1" s="1"/>
  <c r="S1456" i="1" s="1"/>
  <c r="R1459" i="1"/>
  <c r="R1458" i="1" s="1"/>
  <c r="R1457" i="1" s="1"/>
  <c r="R1456" i="1" s="1"/>
  <c r="Q1459" i="1"/>
  <c r="Q1458" i="1" s="1"/>
  <c r="Q1457" i="1" s="1"/>
  <c r="Q1456" i="1" s="1"/>
  <c r="P1459" i="1"/>
  <c r="P1458" i="1" s="1"/>
  <c r="P1457" i="1" s="1"/>
  <c r="P1456" i="1" s="1"/>
  <c r="L1459" i="1"/>
  <c r="L1458" i="1" s="1"/>
  <c r="L1457" i="1" s="1"/>
  <c r="L1456" i="1" s="1"/>
  <c r="K1459" i="1"/>
  <c r="K1458" i="1" s="1"/>
  <c r="K1457" i="1" s="1"/>
  <c r="K1456" i="1" s="1"/>
  <c r="J1459" i="1"/>
  <c r="I1459" i="1"/>
  <c r="I1458" i="1" s="1"/>
  <c r="H1459" i="1"/>
  <c r="G1459" i="1"/>
  <c r="G1458" i="1" s="1"/>
  <c r="G1457" i="1" s="1"/>
  <c r="G1456" i="1" s="1"/>
  <c r="O1455" i="1"/>
  <c r="AE1455" i="1" s="1"/>
  <c r="AI1455" i="1" s="1"/>
  <c r="AU1455" i="1" s="1"/>
  <c r="BA1455" i="1" s="1"/>
  <c r="BR1455" i="1" s="1"/>
  <c r="N1455" i="1"/>
  <c r="AD1455" i="1" s="1"/>
  <c r="AH1455" i="1" s="1"/>
  <c r="AT1455" i="1" s="1"/>
  <c r="AZ1455" i="1" s="1"/>
  <c r="BO1455" i="1" s="1"/>
  <c r="BQ1455" i="1" s="1"/>
  <c r="M1455" i="1"/>
  <c r="AC1455" i="1" s="1"/>
  <c r="AG1455" i="1" s="1"/>
  <c r="AS1455" i="1" s="1"/>
  <c r="AY1455" i="1" s="1"/>
  <c r="BL1455" i="1" s="1"/>
  <c r="BN1455" i="1" s="1"/>
  <c r="BS1454" i="1"/>
  <c r="BS1453" i="1" s="1"/>
  <c r="BS1452" i="1" s="1"/>
  <c r="BS1451" i="1" s="1"/>
  <c r="BK1454" i="1"/>
  <c r="BK1453" i="1" s="1"/>
  <c r="BK1452" i="1" s="1"/>
  <c r="BK1451" i="1" s="1"/>
  <c r="BJ1454" i="1"/>
  <c r="BJ1453" i="1" s="1"/>
  <c r="BJ1452" i="1" s="1"/>
  <c r="BJ1451" i="1" s="1"/>
  <c r="BI1454" i="1"/>
  <c r="BI1453" i="1" s="1"/>
  <c r="BI1452" i="1" s="1"/>
  <c r="BI1451" i="1" s="1"/>
  <c r="BH1454" i="1"/>
  <c r="BH1453" i="1" s="1"/>
  <c r="BH1452" i="1" s="1"/>
  <c r="BH1451" i="1" s="1"/>
  <c r="BG1454" i="1"/>
  <c r="BG1453" i="1" s="1"/>
  <c r="BG1452" i="1" s="1"/>
  <c r="BG1451" i="1" s="1"/>
  <c r="BF1454" i="1"/>
  <c r="BF1453" i="1" s="1"/>
  <c r="BF1452" i="1" s="1"/>
  <c r="BF1451" i="1" s="1"/>
  <c r="BE1454" i="1"/>
  <c r="BE1453" i="1" s="1"/>
  <c r="BE1452" i="1" s="1"/>
  <c r="BE1451" i="1" s="1"/>
  <c r="BD1454" i="1"/>
  <c r="BD1453" i="1" s="1"/>
  <c r="BD1452" i="1" s="1"/>
  <c r="BD1451" i="1" s="1"/>
  <c r="BC1454" i="1"/>
  <c r="BC1453" i="1" s="1"/>
  <c r="BC1452" i="1" s="1"/>
  <c r="BC1451" i="1" s="1"/>
  <c r="BB1454" i="1"/>
  <c r="BB1453" i="1" s="1"/>
  <c r="BB1452" i="1" s="1"/>
  <c r="BB1451" i="1" s="1"/>
  <c r="AX1454" i="1"/>
  <c r="AX1453" i="1" s="1"/>
  <c r="AX1452" i="1" s="1"/>
  <c r="AX1451" i="1" s="1"/>
  <c r="AW1454" i="1"/>
  <c r="AW1453" i="1" s="1"/>
  <c r="AW1452" i="1" s="1"/>
  <c r="AW1451" i="1" s="1"/>
  <c r="AV1454" i="1"/>
  <c r="AV1453" i="1" s="1"/>
  <c r="AV1452" i="1" s="1"/>
  <c r="AV1451" i="1" s="1"/>
  <c r="AR1454" i="1"/>
  <c r="AR1453" i="1" s="1"/>
  <c r="AR1452" i="1" s="1"/>
  <c r="AR1451" i="1" s="1"/>
  <c r="AQ1454" i="1"/>
  <c r="AQ1453" i="1" s="1"/>
  <c r="AQ1452" i="1" s="1"/>
  <c r="AQ1451" i="1" s="1"/>
  <c r="AP1454" i="1"/>
  <c r="AP1453" i="1" s="1"/>
  <c r="AP1452" i="1" s="1"/>
  <c r="AP1451" i="1" s="1"/>
  <c r="AO1454" i="1"/>
  <c r="AO1453" i="1" s="1"/>
  <c r="AO1452" i="1" s="1"/>
  <c r="AO1451" i="1" s="1"/>
  <c r="AN1454" i="1"/>
  <c r="AN1453" i="1" s="1"/>
  <c r="AN1452" i="1" s="1"/>
  <c r="AN1451" i="1" s="1"/>
  <c r="AM1454" i="1"/>
  <c r="AM1453" i="1" s="1"/>
  <c r="AM1452" i="1" s="1"/>
  <c r="AM1451" i="1" s="1"/>
  <c r="AL1454" i="1"/>
  <c r="AL1453" i="1" s="1"/>
  <c r="AL1452" i="1" s="1"/>
  <c r="AL1451" i="1" s="1"/>
  <c r="AK1454" i="1"/>
  <c r="AK1453" i="1" s="1"/>
  <c r="AK1452" i="1" s="1"/>
  <c r="AK1451" i="1" s="1"/>
  <c r="AJ1454" i="1"/>
  <c r="AJ1453" i="1" s="1"/>
  <c r="AJ1452" i="1" s="1"/>
  <c r="AJ1451" i="1" s="1"/>
  <c r="AF1454" i="1"/>
  <c r="AF1453" i="1" s="1"/>
  <c r="AF1452" i="1" s="1"/>
  <c r="AF1451" i="1" s="1"/>
  <c r="AB1454" i="1"/>
  <c r="AB1453" i="1" s="1"/>
  <c r="AB1452" i="1" s="1"/>
  <c r="AB1451" i="1" s="1"/>
  <c r="AA1454" i="1"/>
  <c r="AA1453" i="1" s="1"/>
  <c r="AA1452" i="1" s="1"/>
  <c r="AA1451" i="1" s="1"/>
  <c r="Z1454" i="1"/>
  <c r="Z1453" i="1" s="1"/>
  <c r="Z1452" i="1" s="1"/>
  <c r="Z1451" i="1" s="1"/>
  <c r="Y1454" i="1"/>
  <c r="Y1453" i="1" s="1"/>
  <c r="Y1452" i="1" s="1"/>
  <c r="Y1451" i="1" s="1"/>
  <c r="X1454" i="1"/>
  <c r="X1453" i="1" s="1"/>
  <c r="X1452" i="1" s="1"/>
  <c r="X1451" i="1" s="1"/>
  <c r="W1454" i="1"/>
  <c r="W1453" i="1" s="1"/>
  <c r="W1452" i="1" s="1"/>
  <c r="W1451" i="1" s="1"/>
  <c r="V1454" i="1"/>
  <c r="V1453" i="1" s="1"/>
  <c r="V1452" i="1" s="1"/>
  <c r="V1451" i="1" s="1"/>
  <c r="U1454" i="1"/>
  <c r="U1453" i="1" s="1"/>
  <c r="U1452" i="1" s="1"/>
  <c r="U1451" i="1" s="1"/>
  <c r="T1454" i="1"/>
  <c r="T1453" i="1" s="1"/>
  <c r="T1452" i="1" s="1"/>
  <c r="T1451" i="1" s="1"/>
  <c r="S1454" i="1"/>
  <c r="S1453" i="1" s="1"/>
  <c r="S1452" i="1" s="1"/>
  <c r="S1451" i="1" s="1"/>
  <c r="R1454" i="1"/>
  <c r="R1453" i="1" s="1"/>
  <c r="R1452" i="1" s="1"/>
  <c r="R1451" i="1" s="1"/>
  <c r="Q1454" i="1"/>
  <c r="Q1453" i="1" s="1"/>
  <c r="Q1452" i="1" s="1"/>
  <c r="Q1451" i="1" s="1"/>
  <c r="P1454" i="1"/>
  <c r="P1453" i="1" s="1"/>
  <c r="P1452" i="1" s="1"/>
  <c r="P1451" i="1" s="1"/>
  <c r="L1454" i="1"/>
  <c r="K1454" i="1"/>
  <c r="J1454" i="1"/>
  <c r="I1454" i="1"/>
  <c r="I1453" i="1" s="1"/>
  <c r="H1454" i="1"/>
  <c r="H1453" i="1" s="1"/>
  <c r="H1452" i="1" s="1"/>
  <c r="H1451" i="1" s="1"/>
  <c r="G1454" i="1"/>
  <c r="G1453" i="1" s="1"/>
  <c r="G1452" i="1" s="1"/>
  <c r="G1451" i="1" s="1"/>
  <c r="O1448" i="1"/>
  <c r="AE1448" i="1" s="1"/>
  <c r="AI1448" i="1" s="1"/>
  <c r="AU1448" i="1" s="1"/>
  <c r="BA1448" i="1" s="1"/>
  <c r="BR1448" i="1" s="1"/>
  <c r="N1448" i="1"/>
  <c r="AD1448" i="1" s="1"/>
  <c r="AH1448" i="1" s="1"/>
  <c r="AT1448" i="1" s="1"/>
  <c r="AZ1448" i="1" s="1"/>
  <c r="BO1448" i="1" s="1"/>
  <c r="BQ1448" i="1" s="1"/>
  <c r="M1448" i="1"/>
  <c r="AC1448" i="1" s="1"/>
  <c r="AG1448" i="1" s="1"/>
  <c r="AS1448" i="1" s="1"/>
  <c r="AY1448" i="1" s="1"/>
  <c r="BL1448" i="1" s="1"/>
  <c r="BN1448" i="1" s="1"/>
  <c r="O1447" i="1"/>
  <c r="AE1447" i="1" s="1"/>
  <c r="AI1447" i="1" s="1"/>
  <c r="AU1447" i="1" s="1"/>
  <c r="BA1447" i="1" s="1"/>
  <c r="BR1447" i="1" s="1"/>
  <c r="N1447" i="1"/>
  <c r="AD1447" i="1" s="1"/>
  <c r="AH1447" i="1" s="1"/>
  <c r="AT1447" i="1" s="1"/>
  <c r="AZ1447" i="1" s="1"/>
  <c r="BO1447" i="1" s="1"/>
  <c r="BQ1447" i="1" s="1"/>
  <c r="M1447" i="1"/>
  <c r="AC1447" i="1" s="1"/>
  <c r="AG1447" i="1" s="1"/>
  <c r="AS1447" i="1" s="1"/>
  <c r="AY1447" i="1" s="1"/>
  <c r="BL1447" i="1" s="1"/>
  <c r="BN1447" i="1" s="1"/>
  <c r="BS1446" i="1"/>
  <c r="BK1446" i="1"/>
  <c r="BJ1446" i="1"/>
  <c r="BI1446" i="1"/>
  <c r="BH1446" i="1"/>
  <c r="BG1446" i="1"/>
  <c r="BF1446" i="1"/>
  <c r="BE1446" i="1"/>
  <c r="BD1446" i="1"/>
  <c r="BC1446" i="1"/>
  <c r="BB1446" i="1"/>
  <c r="AX1446" i="1"/>
  <c r="AW1446" i="1"/>
  <c r="AV1446" i="1"/>
  <c r="AR1446" i="1"/>
  <c r="AQ1446" i="1"/>
  <c r="AP1446" i="1"/>
  <c r="AO1446" i="1"/>
  <c r="AN1446" i="1"/>
  <c r="AM1446" i="1"/>
  <c r="AL1446" i="1"/>
  <c r="AK1446" i="1"/>
  <c r="AJ1446" i="1"/>
  <c r="AF1446" i="1"/>
  <c r="AB1446" i="1"/>
  <c r="AA1446" i="1"/>
  <c r="Z1446" i="1"/>
  <c r="Y1446" i="1"/>
  <c r="X1446" i="1"/>
  <c r="W1446" i="1"/>
  <c r="V1446" i="1"/>
  <c r="U1446" i="1"/>
  <c r="T1446" i="1"/>
  <c r="S1446" i="1"/>
  <c r="R1446" i="1"/>
  <c r="Q1446" i="1"/>
  <c r="P1446" i="1"/>
  <c r="L1446" i="1"/>
  <c r="K1446" i="1"/>
  <c r="J1446" i="1"/>
  <c r="I1446" i="1"/>
  <c r="H1446" i="1"/>
  <c r="G1446" i="1"/>
  <c r="O1445" i="1"/>
  <c r="AE1445" i="1" s="1"/>
  <c r="AI1445" i="1" s="1"/>
  <c r="AU1445" i="1" s="1"/>
  <c r="BA1445" i="1" s="1"/>
  <c r="BR1445" i="1" s="1"/>
  <c r="N1445" i="1"/>
  <c r="AD1445" i="1" s="1"/>
  <c r="AH1445" i="1" s="1"/>
  <c r="AT1445" i="1" s="1"/>
  <c r="AZ1445" i="1" s="1"/>
  <c r="BO1445" i="1" s="1"/>
  <c r="BQ1445" i="1" s="1"/>
  <c r="M1445" i="1"/>
  <c r="AC1445" i="1" s="1"/>
  <c r="AG1445" i="1" s="1"/>
  <c r="AS1445" i="1" s="1"/>
  <c r="AY1445" i="1" s="1"/>
  <c r="BL1445" i="1" s="1"/>
  <c r="BN1445" i="1" s="1"/>
  <c r="BS1444" i="1"/>
  <c r="BK1444" i="1"/>
  <c r="BJ1444" i="1"/>
  <c r="BI1444" i="1"/>
  <c r="BH1444" i="1"/>
  <c r="BG1444" i="1"/>
  <c r="BF1444" i="1"/>
  <c r="BE1444" i="1"/>
  <c r="BD1444" i="1"/>
  <c r="BC1444" i="1"/>
  <c r="BB1444" i="1"/>
  <c r="AX1444" i="1"/>
  <c r="AW1444" i="1"/>
  <c r="AV1444" i="1"/>
  <c r="AR1444" i="1"/>
  <c r="AQ1444" i="1"/>
  <c r="AP1444" i="1"/>
  <c r="AO1444" i="1"/>
  <c r="AN1444" i="1"/>
  <c r="AM1444" i="1"/>
  <c r="AL1444" i="1"/>
  <c r="AK1444" i="1"/>
  <c r="AJ1444" i="1"/>
  <c r="AF1444" i="1"/>
  <c r="AB1444" i="1"/>
  <c r="AA1444" i="1"/>
  <c r="Z1444" i="1"/>
  <c r="Y1444" i="1"/>
  <c r="X1444" i="1"/>
  <c r="W1444" i="1"/>
  <c r="V1444" i="1"/>
  <c r="U1444" i="1"/>
  <c r="T1444" i="1"/>
  <c r="S1444" i="1"/>
  <c r="R1444" i="1"/>
  <c r="Q1444" i="1"/>
  <c r="P1444" i="1"/>
  <c r="L1444" i="1"/>
  <c r="K1444" i="1"/>
  <c r="J1444" i="1"/>
  <c r="I1444" i="1"/>
  <c r="H1444" i="1"/>
  <c r="G1444" i="1"/>
  <c r="BR1443" i="1"/>
  <c r="BO1443" i="1"/>
  <c r="BQ1443" i="1" s="1"/>
  <c r="BL1443" i="1"/>
  <c r="BN1443" i="1" s="1"/>
  <c r="BS1442" i="1"/>
  <c r="BK1442" i="1"/>
  <c r="BJ1442" i="1"/>
  <c r="BI1442" i="1"/>
  <c r="BH1442" i="1"/>
  <c r="BG1442" i="1"/>
  <c r="BF1442" i="1"/>
  <c r="BE1442" i="1"/>
  <c r="BD1442" i="1"/>
  <c r="BC1442" i="1"/>
  <c r="BB1442" i="1"/>
  <c r="O1438" i="1"/>
  <c r="AE1438" i="1" s="1"/>
  <c r="AI1438" i="1" s="1"/>
  <c r="AU1438" i="1" s="1"/>
  <c r="BA1438" i="1" s="1"/>
  <c r="BR1438" i="1" s="1"/>
  <c r="N1438" i="1"/>
  <c r="AD1438" i="1" s="1"/>
  <c r="AH1438" i="1" s="1"/>
  <c r="AT1438" i="1" s="1"/>
  <c r="AZ1438" i="1" s="1"/>
  <c r="BO1438" i="1" s="1"/>
  <c r="BQ1438" i="1" s="1"/>
  <c r="M1438" i="1"/>
  <c r="AC1438" i="1" s="1"/>
  <c r="AG1438" i="1" s="1"/>
  <c r="AS1438" i="1" s="1"/>
  <c r="AY1438" i="1" s="1"/>
  <c r="BL1438" i="1" s="1"/>
  <c r="BN1438" i="1" s="1"/>
  <c r="O1437" i="1"/>
  <c r="AE1437" i="1" s="1"/>
  <c r="AI1437" i="1" s="1"/>
  <c r="AU1437" i="1" s="1"/>
  <c r="BA1437" i="1" s="1"/>
  <c r="BR1437" i="1" s="1"/>
  <c r="N1437" i="1"/>
  <c r="AD1437" i="1" s="1"/>
  <c r="AH1437" i="1" s="1"/>
  <c r="AT1437" i="1" s="1"/>
  <c r="AZ1437" i="1" s="1"/>
  <c r="BO1437" i="1" s="1"/>
  <c r="BQ1437" i="1" s="1"/>
  <c r="M1437" i="1"/>
  <c r="AC1437" i="1" s="1"/>
  <c r="AG1437" i="1" s="1"/>
  <c r="AS1437" i="1" s="1"/>
  <c r="AY1437" i="1" s="1"/>
  <c r="BL1437" i="1" s="1"/>
  <c r="BN1437" i="1" s="1"/>
  <c r="BS1436" i="1"/>
  <c r="BK1436" i="1"/>
  <c r="BJ1436" i="1"/>
  <c r="BI1436" i="1"/>
  <c r="BH1436" i="1"/>
  <c r="BG1436" i="1"/>
  <c r="BF1436" i="1"/>
  <c r="BE1436" i="1"/>
  <c r="BD1436" i="1"/>
  <c r="BC1436" i="1"/>
  <c r="BB1436" i="1"/>
  <c r="AX1436" i="1"/>
  <c r="AW1436" i="1"/>
  <c r="AV1436" i="1"/>
  <c r="AR1436" i="1"/>
  <c r="AQ1436" i="1"/>
  <c r="AP1436" i="1"/>
  <c r="AO1436" i="1"/>
  <c r="AN1436" i="1"/>
  <c r="AM1436" i="1"/>
  <c r="AL1436" i="1"/>
  <c r="AK1436" i="1"/>
  <c r="AJ1436" i="1"/>
  <c r="AF1436" i="1"/>
  <c r="AB1436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L1436" i="1"/>
  <c r="K1436" i="1"/>
  <c r="J1436" i="1"/>
  <c r="I1436" i="1"/>
  <c r="H1436" i="1"/>
  <c r="G1436" i="1"/>
  <c r="O1435" i="1"/>
  <c r="AE1435" i="1" s="1"/>
  <c r="AI1435" i="1" s="1"/>
  <c r="AU1435" i="1" s="1"/>
  <c r="BA1435" i="1" s="1"/>
  <c r="BR1435" i="1" s="1"/>
  <c r="N1435" i="1"/>
  <c r="AD1435" i="1" s="1"/>
  <c r="AH1435" i="1" s="1"/>
  <c r="AT1435" i="1" s="1"/>
  <c r="AZ1435" i="1" s="1"/>
  <c r="BO1435" i="1" s="1"/>
  <c r="BQ1435" i="1" s="1"/>
  <c r="M1435" i="1"/>
  <c r="AC1435" i="1" s="1"/>
  <c r="AG1435" i="1" s="1"/>
  <c r="AS1435" i="1" s="1"/>
  <c r="AY1435" i="1" s="1"/>
  <c r="BL1435" i="1" s="1"/>
  <c r="BN1435" i="1" s="1"/>
  <c r="BS1434" i="1"/>
  <c r="BK1434" i="1"/>
  <c r="BJ1434" i="1"/>
  <c r="BI1434" i="1"/>
  <c r="BH1434" i="1"/>
  <c r="BG1434" i="1"/>
  <c r="BF1434" i="1"/>
  <c r="BE1434" i="1"/>
  <c r="BD1434" i="1"/>
  <c r="BC1434" i="1"/>
  <c r="BB1434" i="1"/>
  <c r="AX1434" i="1"/>
  <c r="AW1434" i="1"/>
  <c r="AV1434" i="1"/>
  <c r="AR1434" i="1"/>
  <c r="AQ1434" i="1"/>
  <c r="AP1434" i="1"/>
  <c r="AO1434" i="1"/>
  <c r="AN1434" i="1"/>
  <c r="AM1434" i="1"/>
  <c r="AL1434" i="1"/>
  <c r="AK1434" i="1"/>
  <c r="AJ1434" i="1"/>
  <c r="AF1434" i="1"/>
  <c r="AB1434" i="1"/>
  <c r="AA1434" i="1"/>
  <c r="Z1434" i="1"/>
  <c r="Y1434" i="1"/>
  <c r="X1434" i="1"/>
  <c r="W1434" i="1"/>
  <c r="V1434" i="1"/>
  <c r="U1434" i="1"/>
  <c r="T1434" i="1"/>
  <c r="S1434" i="1"/>
  <c r="R1434" i="1"/>
  <c r="Q1434" i="1"/>
  <c r="P1434" i="1"/>
  <c r="L1434" i="1"/>
  <c r="K1434" i="1"/>
  <c r="J1434" i="1"/>
  <c r="I1434" i="1"/>
  <c r="H1434" i="1"/>
  <c r="G1434" i="1"/>
  <c r="AU1428" i="1"/>
  <c r="BA1428" i="1" s="1"/>
  <c r="BR1428" i="1" s="1"/>
  <c r="AT1428" i="1"/>
  <c r="AZ1428" i="1" s="1"/>
  <c r="BO1428" i="1" s="1"/>
  <c r="BQ1428" i="1" s="1"/>
  <c r="AS1428" i="1"/>
  <c r="AY1428" i="1" s="1"/>
  <c r="BL1428" i="1" s="1"/>
  <c r="BN1428" i="1" s="1"/>
  <c r="BS1427" i="1"/>
  <c r="BS1426" i="1" s="1"/>
  <c r="BS1425" i="1" s="1"/>
  <c r="BK1427" i="1"/>
  <c r="BK1426" i="1" s="1"/>
  <c r="BK1425" i="1" s="1"/>
  <c r="BJ1427" i="1"/>
  <c r="BJ1426" i="1" s="1"/>
  <c r="BJ1425" i="1" s="1"/>
  <c r="BI1427" i="1"/>
  <c r="BH1427" i="1"/>
  <c r="BH1426" i="1" s="1"/>
  <c r="BH1425" i="1" s="1"/>
  <c r="BG1427" i="1"/>
  <c r="BG1426" i="1" s="1"/>
  <c r="BG1425" i="1" s="1"/>
  <c r="BF1427" i="1"/>
  <c r="BF1426" i="1" s="1"/>
  <c r="BF1425" i="1" s="1"/>
  <c r="BE1427" i="1"/>
  <c r="BE1426" i="1" s="1"/>
  <c r="BE1425" i="1" s="1"/>
  <c r="BD1427" i="1"/>
  <c r="BD1426" i="1" s="1"/>
  <c r="BD1425" i="1" s="1"/>
  <c r="BC1427" i="1"/>
  <c r="BC1426" i="1" s="1"/>
  <c r="BC1425" i="1" s="1"/>
  <c r="BB1427" i="1"/>
  <c r="BB1426" i="1" s="1"/>
  <c r="BB1425" i="1" s="1"/>
  <c r="AX1427" i="1"/>
  <c r="AX1426" i="1" s="1"/>
  <c r="AX1425" i="1" s="1"/>
  <c r="AW1427" i="1"/>
  <c r="AW1426" i="1" s="1"/>
  <c r="AW1425" i="1" s="1"/>
  <c r="AV1427" i="1"/>
  <c r="AV1426" i="1" s="1"/>
  <c r="AV1425" i="1" s="1"/>
  <c r="AR1427" i="1"/>
  <c r="AR1426" i="1" s="1"/>
  <c r="AR1425" i="1" s="1"/>
  <c r="AQ1427" i="1"/>
  <c r="AQ1426" i="1" s="1"/>
  <c r="AP1427" i="1"/>
  <c r="AP1426" i="1" s="1"/>
  <c r="AP1425" i="1" s="1"/>
  <c r="AO1427" i="1"/>
  <c r="AO1426" i="1" s="1"/>
  <c r="AO1425" i="1" s="1"/>
  <c r="AN1427" i="1"/>
  <c r="AN1426" i="1" s="1"/>
  <c r="AN1425" i="1" s="1"/>
  <c r="AM1427" i="1"/>
  <c r="AM1426" i="1" s="1"/>
  <c r="AM1425" i="1" s="1"/>
  <c r="AL1427" i="1"/>
  <c r="AL1426" i="1" s="1"/>
  <c r="AL1425" i="1" s="1"/>
  <c r="AK1427" i="1"/>
  <c r="AK1426" i="1" s="1"/>
  <c r="AJ1427" i="1"/>
  <c r="AJ1426" i="1" s="1"/>
  <c r="AJ1425" i="1" s="1"/>
  <c r="BI1426" i="1"/>
  <c r="BI1425" i="1" s="1"/>
  <c r="O1424" i="1"/>
  <c r="AE1424" i="1" s="1"/>
  <c r="AI1424" i="1" s="1"/>
  <c r="AU1424" i="1" s="1"/>
  <c r="BA1424" i="1" s="1"/>
  <c r="BR1424" i="1" s="1"/>
  <c r="N1424" i="1"/>
  <c r="AD1424" i="1" s="1"/>
  <c r="AH1424" i="1" s="1"/>
  <c r="AT1424" i="1" s="1"/>
  <c r="AZ1424" i="1" s="1"/>
  <c r="BO1424" i="1" s="1"/>
  <c r="BQ1424" i="1" s="1"/>
  <c r="M1424" i="1"/>
  <c r="AC1424" i="1" s="1"/>
  <c r="AG1424" i="1" s="1"/>
  <c r="AS1424" i="1" s="1"/>
  <c r="AY1424" i="1" s="1"/>
  <c r="BL1424" i="1" s="1"/>
  <c r="BN1424" i="1" s="1"/>
  <c r="BS1423" i="1"/>
  <c r="BK1423" i="1"/>
  <c r="BJ1423" i="1"/>
  <c r="BI1423" i="1"/>
  <c r="BH1423" i="1"/>
  <c r="BG1423" i="1"/>
  <c r="BF1423" i="1"/>
  <c r="BE1423" i="1"/>
  <c r="BD1423" i="1"/>
  <c r="BC1423" i="1"/>
  <c r="BB1423" i="1"/>
  <c r="AX1423" i="1"/>
  <c r="AW1423" i="1"/>
  <c r="AV1423" i="1"/>
  <c r="AR1423" i="1"/>
  <c r="AQ1423" i="1"/>
  <c r="AP1423" i="1"/>
  <c r="AO1423" i="1"/>
  <c r="AN1423" i="1"/>
  <c r="AM1423" i="1"/>
  <c r="AL1423" i="1"/>
  <c r="AK1423" i="1"/>
  <c r="AJ1423" i="1"/>
  <c r="AF1423" i="1"/>
  <c r="AB1423" i="1"/>
  <c r="AA1423" i="1"/>
  <c r="Z1423" i="1"/>
  <c r="Y1423" i="1"/>
  <c r="X1423" i="1"/>
  <c r="W1423" i="1"/>
  <c r="V1423" i="1"/>
  <c r="U1423" i="1"/>
  <c r="T1423" i="1"/>
  <c r="S1423" i="1"/>
  <c r="R1423" i="1"/>
  <c r="Q1423" i="1"/>
  <c r="P1423" i="1"/>
  <c r="L1423" i="1"/>
  <c r="K1423" i="1"/>
  <c r="J1423" i="1"/>
  <c r="I1423" i="1"/>
  <c r="H1423" i="1"/>
  <c r="G1423" i="1"/>
  <c r="O1422" i="1"/>
  <c r="AE1422" i="1" s="1"/>
  <c r="AI1422" i="1" s="1"/>
  <c r="AU1422" i="1" s="1"/>
  <c r="BA1422" i="1" s="1"/>
  <c r="BR1422" i="1" s="1"/>
  <c r="N1422" i="1"/>
  <c r="AD1422" i="1" s="1"/>
  <c r="AH1422" i="1" s="1"/>
  <c r="AT1422" i="1" s="1"/>
  <c r="AZ1422" i="1" s="1"/>
  <c r="BO1422" i="1" s="1"/>
  <c r="BQ1422" i="1" s="1"/>
  <c r="M1422" i="1"/>
  <c r="AC1422" i="1" s="1"/>
  <c r="AG1422" i="1" s="1"/>
  <c r="AS1422" i="1" s="1"/>
  <c r="AY1422" i="1" s="1"/>
  <c r="BL1422" i="1" s="1"/>
  <c r="BN1422" i="1" s="1"/>
  <c r="BS1421" i="1"/>
  <c r="BK1421" i="1"/>
  <c r="BJ1421" i="1"/>
  <c r="BI1421" i="1"/>
  <c r="BH1421" i="1"/>
  <c r="BG1421" i="1"/>
  <c r="BF1421" i="1"/>
  <c r="BE1421" i="1"/>
  <c r="BD1421" i="1"/>
  <c r="BC1421" i="1"/>
  <c r="BB1421" i="1"/>
  <c r="AX1421" i="1"/>
  <c r="AW1421" i="1"/>
  <c r="AV1421" i="1"/>
  <c r="AR1421" i="1"/>
  <c r="AQ1421" i="1"/>
  <c r="AP1421" i="1"/>
  <c r="AO1421" i="1"/>
  <c r="AN1421" i="1"/>
  <c r="AM1421" i="1"/>
  <c r="AL1421" i="1"/>
  <c r="AK1421" i="1"/>
  <c r="AJ1421" i="1"/>
  <c r="AF1421" i="1"/>
  <c r="AB1421" i="1"/>
  <c r="AA1421" i="1"/>
  <c r="Z1421" i="1"/>
  <c r="Y1421" i="1"/>
  <c r="X1421" i="1"/>
  <c r="W1421" i="1"/>
  <c r="V1421" i="1"/>
  <c r="U1421" i="1"/>
  <c r="T1421" i="1"/>
  <c r="S1421" i="1"/>
  <c r="R1421" i="1"/>
  <c r="Q1421" i="1"/>
  <c r="P1421" i="1"/>
  <c r="L1421" i="1"/>
  <c r="K1421" i="1"/>
  <c r="J1421" i="1"/>
  <c r="I1421" i="1"/>
  <c r="H1421" i="1"/>
  <c r="G1421" i="1"/>
  <c r="O1420" i="1"/>
  <c r="AE1420" i="1" s="1"/>
  <c r="AI1420" i="1" s="1"/>
  <c r="AU1420" i="1" s="1"/>
  <c r="BA1420" i="1" s="1"/>
  <c r="BR1420" i="1" s="1"/>
  <c r="N1420" i="1"/>
  <c r="AD1420" i="1" s="1"/>
  <c r="AH1420" i="1" s="1"/>
  <c r="AT1420" i="1" s="1"/>
  <c r="AZ1420" i="1" s="1"/>
  <c r="BO1420" i="1" s="1"/>
  <c r="BQ1420" i="1" s="1"/>
  <c r="M1420" i="1"/>
  <c r="AC1420" i="1" s="1"/>
  <c r="AG1420" i="1" s="1"/>
  <c r="AS1420" i="1" s="1"/>
  <c r="AY1420" i="1" s="1"/>
  <c r="BL1420" i="1" s="1"/>
  <c r="BN1420" i="1" s="1"/>
  <c r="BS1419" i="1"/>
  <c r="BK1419" i="1"/>
  <c r="BJ1419" i="1"/>
  <c r="BI1419" i="1"/>
  <c r="BH1419" i="1"/>
  <c r="BG1419" i="1"/>
  <c r="BF1419" i="1"/>
  <c r="BE1419" i="1"/>
  <c r="BD1419" i="1"/>
  <c r="BC1419" i="1"/>
  <c r="BB1419" i="1"/>
  <c r="AX1419" i="1"/>
  <c r="AW1419" i="1"/>
  <c r="AV1419" i="1"/>
  <c r="AR1419" i="1"/>
  <c r="AQ1419" i="1"/>
  <c r="AP1419" i="1"/>
  <c r="AO1419" i="1"/>
  <c r="AN1419" i="1"/>
  <c r="AM1419" i="1"/>
  <c r="AL1419" i="1"/>
  <c r="AK1419" i="1"/>
  <c r="AJ1419" i="1"/>
  <c r="AF1419" i="1"/>
  <c r="AB1419" i="1"/>
  <c r="AA1419" i="1"/>
  <c r="Z1419" i="1"/>
  <c r="Y1419" i="1"/>
  <c r="X1419" i="1"/>
  <c r="W1419" i="1"/>
  <c r="V1419" i="1"/>
  <c r="U1419" i="1"/>
  <c r="T1419" i="1"/>
  <c r="S1419" i="1"/>
  <c r="R1419" i="1"/>
  <c r="Q1419" i="1"/>
  <c r="P1419" i="1"/>
  <c r="L1419" i="1"/>
  <c r="K1419" i="1"/>
  <c r="J1419" i="1"/>
  <c r="I1419" i="1"/>
  <c r="H1419" i="1"/>
  <c r="G1419" i="1"/>
  <c r="O1418" i="1"/>
  <c r="AE1418" i="1" s="1"/>
  <c r="AI1418" i="1" s="1"/>
  <c r="AU1418" i="1" s="1"/>
  <c r="BA1418" i="1" s="1"/>
  <c r="BR1418" i="1" s="1"/>
  <c r="N1418" i="1"/>
  <c r="AD1418" i="1" s="1"/>
  <c r="AH1418" i="1" s="1"/>
  <c r="AT1418" i="1" s="1"/>
  <c r="AZ1418" i="1" s="1"/>
  <c r="BO1418" i="1" s="1"/>
  <c r="BQ1418" i="1" s="1"/>
  <c r="M1418" i="1"/>
  <c r="AC1418" i="1" s="1"/>
  <c r="AG1418" i="1" s="1"/>
  <c r="AS1418" i="1" s="1"/>
  <c r="AY1418" i="1" s="1"/>
  <c r="BL1418" i="1" s="1"/>
  <c r="BN1418" i="1" s="1"/>
  <c r="O1417" i="1"/>
  <c r="AE1417" i="1" s="1"/>
  <c r="AI1417" i="1" s="1"/>
  <c r="AU1417" i="1" s="1"/>
  <c r="BA1417" i="1" s="1"/>
  <c r="BR1417" i="1" s="1"/>
  <c r="N1417" i="1"/>
  <c r="AD1417" i="1" s="1"/>
  <c r="AH1417" i="1" s="1"/>
  <c r="AT1417" i="1" s="1"/>
  <c r="AZ1417" i="1" s="1"/>
  <c r="BO1417" i="1" s="1"/>
  <c r="BQ1417" i="1" s="1"/>
  <c r="M1417" i="1"/>
  <c r="AC1417" i="1" s="1"/>
  <c r="AG1417" i="1" s="1"/>
  <c r="AS1417" i="1" s="1"/>
  <c r="AY1417" i="1" s="1"/>
  <c r="BL1417" i="1" s="1"/>
  <c r="BN1417" i="1" s="1"/>
  <c r="BS1416" i="1"/>
  <c r="BK1416" i="1"/>
  <c r="BJ1416" i="1"/>
  <c r="BI1416" i="1"/>
  <c r="BH1416" i="1"/>
  <c r="BG1416" i="1"/>
  <c r="BF1416" i="1"/>
  <c r="BE1416" i="1"/>
  <c r="BD1416" i="1"/>
  <c r="BC1416" i="1"/>
  <c r="BB1416" i="1"/>
  <c r="AX1416" i="1"/>
  <c r="AW1416" i="1"/>
  <c r="AV1416" i="1"/>
  <c r="AR1416" i="1"/>
  <c r="AQ1416" i="1"/>
  <c r="AP1416" i="1"/>
  <c r="AO1416" i="1"/>
  <c r="AN1416" i="1"/>
  <c r="AM1416" i="1"/>
  <c r="AL1416" i="1"/>
  <c r="AK1416" i="1"/>
  <c r="AJ1416" i="1"/>
  <c r="AF1416" i="1"/>
  <c r="AB1416" i="1"/>
  <c r="AA1416" i="1"/>
  <c r="Z1416" i="1"/>
  <c r="Y1416" i="1"/>
  <c r="X1416" i="1"/>
  <c r="W1416" i="1"/>
  <c r="V1416" i="1"/>
  <c r="U1416" i="1"/>
  <c r="T1416" i="1"/>
  <c r="S1416" i="1"/>
  <c r="R1416" i="1"/>
  <c r="Q1416" i="1"/>
  <c r="P1416" i="1"/>
  <c r="L1416" i="1"/>
  <c r="K1416" i="1"/>
  <c r="J1416" i="1"/>
  <c r="I1416" i="1"/>
  <c r="H1416" i="1"/>
  <c r="G1416" i="1"/>
  <c r="O1413" i="1"/>
  <c r="AE1413" i="1" s="1"/>
  <c r="AI1413" i="1" s="1"/>
  <c r="AU1413" i="1" s="1"/>
  <c r="BA1413" i="1" s="1"/>
  <c r="BR1413" i="1" s="1"/>
  <c r="N1413" i="1"/>
  <c r="AD1413" i="1" s="1"/>
  <c r="AH1413" i="1" s="1"/>
  <c r="AT1413" i="1" s="1"/>
  <c r="AZ1413" i="1" s="1"/>
  <c r="BO1413" i="1" s="1"/>
  <c r="BQ1413" i="1" s="1"/>
  <c r="M1413" i="1"/>
  <c r="AC1413" i="1" s="1"/>
  <c r="AG1413" i="1" s="1"/>
  <c r="AS1413" i="1" s="1"/>
  <c r="AY1413" i="1" s="1"/>
  <c r="BL1413" i="1" s="1"/>
  <c r="BN1413" i="1" s="1"/>
  <c r="BS1412" i="1"/>
  <c r="BS1411" i="1" s="1"/>
  <c r="BS1410" i="1" s="1"/>
  <c r="BK1412" i="1"/>
  <c r="BK1411" i="1" s="1"/>
  <c r="BK1410" i="1" s="1"/>
  <c r="BJ1412" i="1"/>
  <c r="BJ1411" i="1" s="1"/>
  <c r="BJ1410" i="1" s="1"/>
  <c r="BI1412" i="1"/>
  <c r="BI1411" i="1" s="1"/>
  <c r="BI1410" i="1" s="1"/>
  <c r="BH1412" i="1"/>
  <c r="BH1411" i="1" s="1"/>
  <c r="BH1410" i="1" s="1"/>
  <c r="BG1412" i="1"/>
  <c r="BG1411" i="1" s="1"/>
  <c r="BG1410" i="1" s="1"/>
  <c r="BF1412" i="1"/>
  <c r="BF1411" i="1" s="1"/>
  <c r="BF1410" i="1" s="1"/>
  <c r="BE1412" i="1"/>
  <c r="BE1411" i="1" s="1"/>
  <c r="BE1410" i="1" s="1"/>
  <c r="BD1412" i="1"/>
  <c r="BD1411" i="1" s="1"/>
  <c r="BD1410" i="1" s="1"/>
  <c r="BC1412" i="1"/>
  <c r="BC1411" i="1" s="1"/>
  <c r="BC1410" i="1" s="1"/>
  <c r="BB1412" i="1"/>
  <c r="BB1411" i="1" s="1"/>
  <c r="BB1410" i="1" s="1"/>
  <c r="AX1412" i="1"/>
  <c r="AW1412" i="1"/>
  <c r="AW1411" i="1" s="1"/>
  <c r="AW1410" i="1" s="1"/>
  <c r="AV1412" i="1"/>
  <c r="AV1411" i="1" s="1"/>
  <c r="AV1410" i="1" s="1"/>
  <c r="AR1412" i="1"/>
  <c r="AR1411" i="1" s="1"/>
  <c r="AR1410" i="1" s="1"/>
  <c r="AQ1412" i="1"/>
  <c r="AQ1411" i="1" s="1"/>
  <c r="AQ1410" i="1" s="1"/>
  <c r="AP1412" i="1"/>
  <c r="AP1411" i="1" s="1"/>
  <c r="AP1410" i="1" s="1"/>
  <c r="AO1412" i="1"/>
  <c r="AO1411" i="1" s="1"/>
  <c r="AO1410" i="1" s="1"/>
  <c r="AN1412" i="1"/>
  <c r="AN1411" i="1" s="1"/>
  <c r="AN1410" i="1" s="1"/>
  <c r="AM1412" i="1"/>
  <c r="AM1411" i="1" s="1"/>
  <c r="AM1410" i="1" s="1"/>
  <c r="AL1412" i="1"/>
  <c r="AL1411" i="1" s="1"/>
  <c r="AL1410" i="1" s="1"/>
  <c r="AK1412" i="1"/>
  <c r="AK1411" i="1" s="1"/>
  <c r="AK1410" i="1" s="1"/>
  <c r="AJ1412" i="1"/>
  <c r="AJ1411" i="1" s="1"/>
  <c r="AJ1410" i="1" s="1"/>
  <c r="AF1412" i="1"/>
  <c r="AF1411" i="1" s="1"/>
  <c r="AF1410" i="1" s="1"/>
  <c r="AB1412" i="1"/>
  <c r="AB1411" i="1" s="1"/>
  <c r="AB1410" i="1" s="1"/>
  <c r="AA1412" i="1"/>
  <c r="AA1411" i="1" s="1"/>
  <c r="AA1410" i="1" s="1"/>
  <c r="Z1412" i="1"/>
  <c r="Z1411" i="1" s="1"/>
  <c r="Z1410" i="1" s="1"/>
  <c r="Y1412" i="1"/>
  <c r="Y1411" i="1" s="1"/>
  <c r="Y1410" i="1" s="1"/>
  <c r="X1412" i="1"/>
  <c r="X1411" i="1" s="1"/>
  <c r="X1410" i="1" s="1"/>
  <c r="W1412" i="1"/>
  <c r="W1411" i="1" s="1"/>
  <c r="W1410" i="1" s="1"/>
  <c r="V1412" i="1"/>
  <c r="V1411" i="1" s="1"/>
  <c r="V1410" i="1" s="1"/>
  <c r="U1412" i="1"/>
  <c r="U1411" i="1" s="1"/>
  <c r="U1410" i="1" s="1"/>
  <c r="T1412" i="1"/>
  <c r="T1411" i="1" s="1"/>
  <c r="T1410" i="1" s="1"/>
  <c r="S1412" i="1"/>
  <c r="S1411" i="1" s="1"/>
  <c r="S1410" i="1" s="1"/>
  <c r="R1412" i="1"/>
  <c r="R1411" i="1" s="1"/>
  <c r="R1410" i="1" s="1"/>
  <c r="Q1412" i="1"/>
  <c r="Q1411" i="1" s="1"/>
  <c r="Q1410" i="1" s="1"/>
  <c r="P1412" i="1"/>
  <c r="P1411" i="1" s="1"/>
  <c r="P1410" i="1" s="1"/>
  <c r="L1412" i="1"/>
  <c r="L1411" i="1" s="1"/>
  <c r="L1410" i="1" s="1"/>
  <c r="K1412" i="1"/>
  <c r="K1411" i="1" s="1"/>
  <c r="K1410" i="1" s="1"/>
  <c r="J1412" i="1"/>
  <c r="J1411" i="1" s="1"/>
  <c r="J1410" i="1" s="1"/>
  <c r="I1412" i="1"/>
  <c r="H1412" i="1"/>
  <c r="H1411" i="1" s="1"/>
  <c r="G1412" i="1"/>
  <c r="G1411" i="1" s="1"/>
  <c r="G1410" i="1" s="1"/>
  <c r="AX1411" i="1"/>
  <c r="AX1410" i="1" s="1"/>
  <c r="O1407" i="1"/>
  <c r="AE1407" i="1" s="1"/>
  <c r="AI1407" i="1" s="1"/>
  <c r="AU1407" i="1" s="1"/>
  <c r="BA1407" i="1" s="1"/>
  <c r="BR1407" i="1" s="1"/>
  <c r="N1407" i="1"/>
  <c r="AD1407" i="1" s="1"/>
  <c r="AH1407" i="1" s="1"/>
  <c r="AT1407" i="1" s="1"/>
  <c r="AZ1407" i="1" s="1"/>
  <c r="BO1407" i="1" s="1"/>
  <c r="BQ1407" i="1" s="1"/>
  <c r="M1407" i="1"/>
  <c r="AC1407" i="1" s="1"/>
  <c r="AG1407" i="1" s="1"/>
  <c r="AS1407" i="1" s="1"/>
  <c r="AY1407" i="1" s="1"/>
  <c r="BL1407" i="1" s="1"/>
  <c r="BN1407" i="1" s="1"/>
  <c r="O1406" i="1"/>
  <c r="AE1406" i="1" s="1"/>
  <c r="AI1406" i="1" s="1"/>
  <c r="AU1406" i="1" s="1"/>
  <c r="BA1406" i="1" s="1"/>
  <c r="BR1406" i="1" s="1"/>
  <c r="N1406" i="1"/>
  <c r="AD1406" i="1" s="1"/>
  <c r="AH1406" i="1" s="1"/>
  <c r="AT1406" i="1" s="1"/>
  <c r="AZ1406" i="1" s="1"/>
  <c r="BO1406" i="1" s="1"/>
  <c r="BQ1406" i="1" s="1"/>
  <c r="M1406" i="1"/>
  <c r="AC1406" i="1" s="1"/>
  <c r="AG1406" i="1" s="1"/>
  <c r="AS1406" i="1" s="1"/>
  <c r="AY1406" i="1" s="1"/>
  <c r="BL1406" i="1" s="1"/>
  <c r="BN1406" i="1" s="1"/>
  <c r="BS1405" i="1"/>
  <c r="BS1404" i="1" s="1"/>
  <c r="BS1403" i="1" s="1"/>
  <c r="BK1405" i="1"/>
  <c r="BK1404" i="1" s="1"/>
  <c r="BK1403" i="1" s="1"/>
  <c r="BJ1405" i="1"/>
  <c r="BJ1404" i="1" s="1"/>
  <c r="BJ1403" i="1" s="1"/>
  <c r="BI1405" i="1"/>
  <c r="BH1405" i="1"/>
  <c r="BH1404" i="1" s="1"/>
  <c r="BH1403" i="1" s="1"/>
  <c r="BG1405" i="1"/>
  <c r="BG1404" i="1" s="1"/>
  <c r="BG1403" i="1" s="1"/>
  <c r="BF1405" i="1"/>
  <c r="BF1404" i="1" s="1"/>
  <c r="BF1403" i="1" s="1"/>
  <c r="BE1405" i="1"/>
  <c r="BE1404" i="1" s="1"/>
  <c r="BE1403" i="1" s="1"/>
  <c r="BD1405" i="1"/>
  <c r="BD1404" i="1" s="1"/>
  <c r="BD1403" i="1" s="1"/>
  <c r="BC1405" i="1"/>
  <c r="BC1404" i="1" s="1"/>
  <c r="BC1403" i="1" s="1"/>
  <c r="BB1405" i="1"/>
  <c r="BB1404" i="1" s="1"/>
  <c r="BB1403" i="1" s="1"/>
  <c r="AX1405" i="1"/>
  <c r="AX1404" i="1" s="1"/>
  <c r="AX1403" i="1" s="1"/>
  <c r="AW1405" i="1"/>
  <c r="AW1404" i="1" s="1"/>
  <c r="AW1403" i="1" s="1"/>
  <c r="AV1405" i="1"/>
  <c r="AV1404" i="1" s="1"/>
  <c r="AV1403" i="1" s="1"/>
  <c r="AR1405" i="1"/>
  <c r="AR1404" i="1" s="1"/>
  <c r="AR1403" i="1" s="1"/>
  <c r="AQ1405" i="1"/>
  <c r="AQ1404" i="1" s="1"/>
  <c r="AQ1403" i="1" s="1"/>
  <c r="AP1405" i="1"/>
  <c r="AP1404" i="1" s="1"/>
  <c r="AP1403" i="1" s="1"/>
  <c r="AO1405" i="1"/>
  <c r="AO1404" i="1" s="1"/>
  <c r="AO1403" i="1" s="1"/>
  <c r="AN1405" i="1"/>
  <c r="AN1404" i="1" s="1"/>
  <c r="AN1403" i="1" s="1"/>
  <c r="AM1405" i="1"/>
  <c r="AM1404" i="1" s="1"/>
  <c r="AM1403" i="1" s="1"/>
  <c r="AL1405" i="1"/>
  <c r="AL1404" i="1" s="1"/>
  <c r="AL1403" i="1" s="1"/>
  <c r="AK1405" i="1"/>
  <c r="AK1404" i="1" s="1"/>
  <c r="AK1403" i="1" s="1"/>
  <c r="AJ1405" i="1"/>
  <c r="AJ1404" i="1" s="1"/>
  <c r="AJ1403" i="1" s="1"/>
  <c r="AF1405" i="1"/>
  <c r="AF1404" i="1" s="1"/>
  <c r="AF1403" i="1" s="1"/>
  <c r="AB1405" i="1"/>
  <c r="AB1404" i="1" s="1"/>
  <c r="AB1403" i="1" s="1"/>
  <c r="AA1405" i="1"/>
  <c r="AA1404" i="1" s="1"/>
  <c r="AA1403" i="1" s="1"/>
  <c r="Z1405" i="1"/>
  <c r="Z1404" i="1" s="1"/>
  <c r="Z1403" i="1" s="1"/>
  <c r="Y1405" i="1"/>
  <c r="Y1404" i="1" s="1"/>
  <c r="Y1403" i="1" s="1"/>
  <c r="X1405" i="1"/>
  <c r="X1404" i="1" s="1"/>
  <c r="X1403" i="1" s="1"/>
  <c r="W1405" i="1"/>
  <c r="W1404" i="1" s="1"/>
  <c r="W1403" i="1" s="1"/>
  <c r="V1405" i="1"/>
  <c r="V1404" i="1" s="1"/>
  <c r="V1403" i="1" s="1"/>
  <c r="U1405" i="1"/>
  <c r="U1404" i="1" s="1"/>
  <c r="U1403" i="1" s="1"/>
  <c r="T1405" i="1"/>
  <c r="T1404" i="1" s="1"/>
  <c r="T1403" i="1" s="1"/>
  <c r="S1405" i="1"/>
  <c r="S1404" i="1" s="1"/>
  <c r="S1403" i="1" s="1"/>
  <c r="R1405" i="1"/>
  <c r="R1404" i="1" s="1"/>
  <c r="R1403" i="1" s="1"/>
  <c r="Q1405" i="1"/>
  <c r="Q1404" i="1" s="1"/>
  <c r="Q1403" i="1" s="1"/>
  <c r="P1405" i="1"/>
  <c r="P1404" i="1" s="1"/>
  <c r="P1403" i="1" s="1"/>
  <c r="L1405" i="1"/>
  <c r="L1404" i="1" s="1"/>
  <c r="L1403" i="1" s="1"/>
  <c r="K1405" i="1"/>
  <c r="K1404" i="1" s="1"/>
  <c r="K1403" i="1" s="1"/>
  <c r="J1405" i="1"/>
  <c r="I1405" i="1"/>
  <c r="H1405" i="1"/>
  <c r="H1404" i="1" s="1"/>
  <c r="G1405" i="1"/>
  <c r="G1404" i="1" s="1"/>
  <c r="G1403" i="1" s="1"/>
  <c r="BI1404" i="1"/>
  <c r="BI1403" i="1" s="1"/>
  <c r="I1404" i="1"/>
  <c r="I1403" i="1" s="1"/>
  <c r="O1402" i="1"/>
  <c r="AE1402" i="1" s="1"/>
  <c r="AI1402" i="1" s="1"/>
  <c r="AU1402" i="1" s="1"/>
  <c r="BA1402" i="1" s="1"/>
  <c r="BR1402" i="1" s="1"/>
  <c r="N1402" i="1"/>
  <c r="AD1402" i="1" s="1"/>
  <c r="AH1402" i="1" s="1"/>
  <c r="AT1402" i="1" s="1"/>
  <c r="AZ1402" i="1" s="1"/>
  <c r="BO1402" i="1" s="1"/>
  <c r="BQ1402" i="1" s="1"/>
  <c r="M1402" i="1"/>
  <c r="AC1402" i="1" s="1"/>
  <c r="AG1402" i="1" s="1"/>
  <c r="AS1402" i="1" s="1"/>
  <c r="AY1402" i="1" s="1"/>
  <c r="BL1402" i="1" s="1"/>
  <c r="BN1402" i="1" s="1"/>
  <c r="O1401" i="1"/>
  <c r="AE1401" i="1" s="1"/>
  <c r="AI1401" i="1" s="1"/>
  <c r="AU1401" i="1" s="1"/>
  <c r="BA1401" i="1" s="1"/>
  <c r="BR1401" i="1" s="1"/>
  <c r="N1401" i="1"/>
  <c r="AD1401" i="1" s="1"/>
  <c r="AH1401" i="1" s="1"/>
  <c r="AT1401" i="1" s="1"/>
  <c r="AZ1401" i="1" s="1"/>
  <c r="BO1401" i="1" s="1"/>
  <c r="BQ1401" i="1" s="1"/>
  <c r="M1401" i="1"/>
  <c r="AC1401" i="1" s="1"/>
  <c r="AG1401" i="1" s="1"/>
  <c r="AS1401" i="1" s="1"/>
  <c r="AY1401" i="1" s="1"/>
  <c r="BL1401" i="1" s="1"/>
  <c r="BN1401" i="1" s="1"/>
  <c r="BS1400" i="1"/>
  <c r="BS1399" i="1" s="1"/>
  <c r="BS1398" i="1" s="1"/>
  <c r="BS1397" i="1" s="1"/>
  <c r="BK1400" i="1"/>
  <c r="BK1399" i="1" s="1"/>
  <c r="BK1398" i="1" s="1"/>
  <c r="BK1397" i="1" s="1"/>
  <c r="BJ1400" i="1"/>
  <c r="BJ1399" i="1" s="1"/>
  <c r="BJ1398" i="1" s="1"/>
  <c r="BJ1397" i="1" s="1"/>
  <c r="BI1400" i="1"/>
  <c r="BH1400" i="1"/>
  <c r="BH1399" i="1" s="1"/>
  <c r="BH1398" i="1" s="1"/>
  <c r="BH1397" i="1" s="1"/>
  <c r="BG1400" i="1"/>
  <c r="BG1399" i="1" s="1"/>
  <c r="BG1398" i="1" s="1"/>
  <c r="BG1397" i="1" s="1"/>
  <c r="BF1400" i="1"/>
  <c r="BF1399" i="1" s="1"/>
  <c r="BF1398" i="1" s="1"/>
  <c r="BF1397" i="1" s="1"/>
  <c r="BE1400" i="1"/>
  <c r="BE1399" i="1" s="1"/>
  <c r="BE1398" i="1" s="1"/>
  <c r="BE1397" i="1" s="1"/>
  <c r="BD1400" i="1"/>
  <c r="BD1399" i="1" s="1"/>
  <c r="BD1398" i="1" s="1"/>
  <c r="BD1397" i="1" s="1"/>
  <c r="BC1400" i="1"/>
  <c r="BC1399" i="1" s="1"/>
  <c r="BC1398" i="1" s="1"/>
  <c r="BC1397" i="1" s="1"/>
  <c r="BB1400" i="1"/>
  <c r="BB1399" i="1" s="1"/>
  <c r="BB1398" i="1" s="1"/>
  <c r="BB1397" i="1" s="1"/>
  <c r="AX1400" i="1"/>
  <c r="AX1399" i="1" s="1"/>
  <c r="AX1398" i="1" s="1"/>
  <c r="AX1397" i="1" s="1"/>
  <c r="AW1400" i="1"/>
  <c r="AV1400" i="1"/>
  <c r="AV1399" i="1" s="1"/>
  <c r="AV1398" i="1" s="1"/>
  <c r="AV1397" i="1" s="1"/>
  <c r="AR1400" i="1"/>
  <c r="AR1399" i="1" s="1"/>
  <c r="AR1398" i="1" s="1"/>
  <c r="AR1397" i="1" s="1"/>
  <c r="AQ1400" i="1"/>
  <c r="AQ1399" i="1" s="1"/>
  <c r="AQ1398" i="1" s="1"/>
  <c r="AQ1397" i="1" s="1"/>
  <c r="AP1400" i="1"/>
  <c r="AP1399" i="1" s="1"/>
  <c r="AP1398" i="1" s="1"/>
  <c r="AP1397" i="1" s="1"/>
  <c r="AO1400" i="1"/>
  <c r="AO1399" i="1" s="1"/>
  <c r="AO1398" i="1" s="1"/>
  <c r="AO1397" i="1" s="1"/>
  <c r="AN1400" i="1"/>
  <c r="AN1399" i="1" s="1"/>
  <c r="AN1398" i="1" s="1"/>
  <c r="AN1397" i="1" s="1"/>
  <c r="AM1400" i="1"/>
  <c r="AM1399" i="1" s="1"/>
  <c r="AM1398" i="1" s="1"/>
  <c r="AM1397" i="1" s="1"/>
  <c r="AL1400" i="1"/>
  <c r="AL1399" i="1" s="1"/>
  <c r="AL1398" i="1" s="1"/>
  <c r="AL1397" i="1" s="1"/>
  <c r="AK1400" i="1"/>
  <c r="AK1399" i="1" s="1"/>
  <c r="AK1398" i="1" s="1"/>
  <c r="AK1397" i="1" s="1"/>
  <c r="AJ1400" i="1"/>
  <c r="AJ1399" i="1" s="1"/>
  <c r="AJ1398" i="1" s="1"/>
  <c r="AJ1397" i="1" s="1"/>
  <c r="AF1400" i="1"/>
  <c r="AF1399" i="1" s="1"/>
  <c r="AF1398" i="1" s="1"/>
  <c r="AF1397" i="1" s="1"/>
  <c r="AB1400" i="1"/>
  <c r="AB1399" i="1" s="1"/>
  <c r="AB1398" i="1" s="1"/>
  <c r="AB1397" i="1" s="1"/>
  <c r="AA1400" i="1"/>
  <c r="AA1399" i="1" s="1"/>
  <c r="AA1398" i="1" s="1"/>
  <c r="AA1397" i="1" s="1"/>
  <c r="Z1400" i="1"/>
  <c r="Z1399" i="1" s="1"/>
  <c r="Z1398" i="1" s="1"/>
  <c r="Z1397" i="1" s="1"/>
  <c r="Y1400" i="1"/>
  <c r="Y1399" i="1" s="1"/>
  <c r="Y1398" i="1" s="1"/>
  <c r="Y1397" i="1" s="1"/>
  <c r="X1400" i="1"/>
  <c r="X1399" i="1" s="1"/>
  <c r="X1398" i="1" s="1"/>
  <c r="X1397" i="1" s="1"/>
  <c r="W1400" i="1"/>
  <c r="W1399" i="1" s="1"/>
  <c r="W1398" i="1" s="1"/>
  <c r="W1397" i="1" s="1"/>
  <c r="V1400" i="1"/>
  <c r="V1399" i="1" s="1"/>
  <c r="V1398" i="1" s="1"/>
  <c r="V1397" i="1" s="1"/>
  <c r="U1400" i="1"/>
  <c r="U1399" i="1" s="1"/>
  <c r="U1398" i="1" s="1"/>
  <c r="U1397" i="1" s="1"/>
  <c r="T1400" i="1"/>
  <c r="T1399" i="1" s="1"/>
  <c r="T1398" i="1" s="1"/>
  <c r="T1397" i="1" s="1"/>
  <c r="S1400" i="1"/>
  <c r="S1399" i="1" s="1"/>
  <c r="S1398" i="1" s="1"/>
  <c r="S1397" i="1" s="1"/>
  <c r="R1400" i="1"/>
  <c r="R1399" i="1" s="1"/>
  <c r="R1398" i="1" s="1"/>
  <c r="R1397" i="1" s="1"/>
  <c r="Q1400" i="1"/>
  <c r="Q1399" i="1" s="1"/>
  <c r="Q1398" i="1" s="1"/>
  <c r="Q1397" i="1" s="1"/>
  <c r="P1400" i="1"/>
  <c r="P1399" i="1" s="1"/>
  <c r="P1398" i="1" s="1"/>
  <c r="P1397" i="1" s="1"/>
  <c r="L1400" i="1"/>
  <c r="K1400" i="1"/>
  <c r="K1399" i="1" s="1"/>
  <c r="K1398" i="1" s="1"/>
  <c r="K1397" i="1" s="1"/>
  <c r="J1400" i="1"/>
  <c r="J1399" i="1" s="1"/>
  <c r="I1400" i="1"/>
  <c r="I1399" i="1" s="1"/>
  <c r="I1398" i="1" s="1"/>
  <c r="H1400" i="1"/>
  <c r="H1399" i="1" s="1"/>
  <c r="G1400" i="1"/>
  <c r="G1399" i="1" s="1"/>
  <c r="G1398" i="1" s="1"/>
  <c r="BI1399" i="1"/>
  <c r="BI1398" i="1" s="1"/>
  <c r="BI1397" i="1" s="1"/>
  <c r="AW1399" i="1"/>
  <c r="AW1398" i="1" s="1"/>
  <c r="AW1397" i="1" s="1"/>
  <c r="O1393" i="1"/>
  <c r="AE1393" i="1" s="1"/>
  <c r="AI1393" i="1" s="1"/>
  <c r="AU1393" i="1" s="1"/>
  <c r="BA1393" i="1" s="1"/>
  <c r="BR1393" i="1" s="1"/>
  <c r="N1393" i="1"/>
  <c r="AD1393" i="1" s="1"/>
  <c r="AH1393" i="1" s="1"/>
  <c r="AT1393" i="1" s="1"/>
  <c r="AZ1393" i="1" s="1"/>
  <c r="BO1393" i="1" s="1"/>
  <c r="BQ1393" i="1" s="1"/>
  <c r="M1393" i="1"/>
  <c r="AC1393" i="1" s="1"/>
  <c r="AG1393" i="1" s="1"/>
  <c r="AS1393" i="1" s="1"/>
  <c r="AY1393" i="1" s="1"/>
  <c r="BL1393" i="1" s="1"/>
  <c r="BN1393" i="1" s="1"/>
  <c r="BS1392" i="1"/>
  <c r="BS1391" i="1" s="1"/>
  <c r="BS1390" i="1" s="1"/>
  <c r="BS1389" i="1" s="1"/>
  <c r="BS1388" i="1" s="1"/>
  <c r="BS1387" i="1" s="1"/>
  <c r="BK1392" i="1"/>
  <c r="BK1391" i="1" s="1"/>
  <c r="BK1390" i="1" s="1"/>
  <c r="BK1389" i="1" s="1"/>
  <c r="BK1388" i="1" s="1"/>
  <c r="BK1387" i="1" s="1"/>
  <c r="BJ1392" i="1"/>
  <c r="BJ1391" i="1" s="1"/>
  <c r="BJ1390" i="1" s="1"/>
  <c r="BJ1389" i="1" s="1"/>
  <c r="BJ1388" i="1" s="1"/>
  <c r="BJ1387" i="1" s="1"/>
  <c r="BI1392" i="1"/>
  <c r="BI1391" i="1" s="1"/>
  <c r="BI1390" i="1" s="1"/>
  <c r="BI1389" i="1" s="1"/>
  <c r="BI1388" i="1" s="1"/>
  <c r="BI1387" i="1" s="1"/>
  <c r="BH1392" i="1"/>
  <c r="BH1391" i="1" s="1"/>
  <c r="BH1390" i="1" s="1"/>
  <c r="BH1389" i="1" s="1"/>
  <c r="BH1388" i="1" s="1"/>
  <c r="BH1387" i="1" s="1"/>
  <c r="BG1392" i="1"/>
  <c r="BG1391" i="1" s="1"/>
  <c r="BG1390" i="1" s="1"/>
  <c r="BG1389" i="1" s="1"/>
  <c r="BG1388" i="1" s="1"/>
  <c r="BG1387" i="1" s="1"/>
  <c r="BF1392" i="1"/>
  <c r="BF1391" i="1" s="1"/>
  <c r="BF1390" i="1" s="1"/>
  <c r="BF1389" i="1" s="1"/>
  <c r="BF1388" i="1" s="1"/>
  <c r="BF1387" i="1" s="1"/>
  <c r="BE1392" i="1"/>
  <c r="BE1391" i="1" s="1"/>
  <c r="BE1390" i="1" s="1"/>
  <c r="BE1389" i="1" s="1"/>
  <c r="BE1388" i="1" s="1"/>
  <c r="BE1387" i="1" s="1"/>
  <c r="BD1392" i="1"/>
  <c r="BD1391" i="1" s="1"/>
  <c r="BD1390" i="1" s="1"/>
  <c r="BD1389" i="1" s="1"/>
  <c r="BD1388" i="1" s="1"/>
  <c r="BD1387" i="1" s="1"/>
  <c r="BC1392" i="1"/>
  <c r="BC1391" i="1" s="1"/>
  <c r="BC1390" i="1" s="1"/>
  <c r="BC1389" i="1" s="1"/>
  <c r="BC1388" i="1" s="1"/>
  <c r="BC1387" i="1" s="1"/>
  <c r="BB1392" i="1"/>
  <c r="BB1391" i="1" s="1"/>
  <c r="BB1390" i="1" s="1"/>
  <c r="BB1389" i="1" s="1"/>
  <c r="BB1388" i="1" s="1"/>
  <c r="BB1387" i="1" s="1"/>
  <c r="AX1392" i="1"/>
  <c r="AX1391" i="1" s="1"/>
  <c r="AX1390" i="1" s="1"/>
  <c r="AX1389" i="1" s="1"/>
  <c r="AX1388" i="1" s="1"/>
  <c r="AX1387" i="1" s="1"/>
  <c r="AW1392" i="1"/>
  <c r="AW1391" i="1" s="1"/>
  <c r="AW1390" i="1" s="1"/>
  <c r="AW1389" i="1" s="1"/>
  <c r="AW1388" i="1" s="1"/>
  <c r="AW1387" i="1" s="1"/>
  <c r="AV1392" i="1"/>
  <c r="AV1391" i="1" s="1"/>
  <c r="AV1390" i="1" s="1"/>
  <c r="AV1389" i="1" s="1"/>
  <c r="AV1388" i="1" s="1"/>
  <c r="AV1387" i="1" s="1"/>
  <c r="AR1392" i="1"/>
  <c r="AR1391" i="1" s="1"/>
  <c r="AR1390" i="1" s="1"/>
  <c r="AR1389" i="1" s="1"/>
  <c r="AR1388" i="1" s="1"/>
  <c r="AR1387" i="1" s="1"/>
  <c r="AQ1392" i="1"/>
  <c r="AQ1391" i="1" s="1"/>
  <c r="AQ1390" i="1" s="1"/>
  <c r="AQ1389" i="1" s="1"/>
  <c r="AQ1388" i="1" s="1"/>
  <c r="AQ1387" i="1" s="1"/>
  <c r="AP1392" i="1"/>
  <c r="AP1391" i="1" s="1"/>
  <c r="AP1390" i="1" s="1"/>
  <c r="AP1389" i="1" s="1"/>
  <c r="AP1388" i="1" s="1"/>
  <c r="AP1387" i="1" s="1"/>
  <c r="AO1392" i="1"/>
  <c r="AO1391" i="1" s="1"/>
  <c r="AO1390" i="1" s="1"/>
  <c r="AO1389" i="1" s="1"/>
  <c r="AO1388" i="1" s="1"/>
  <c r="AO1387" i="1" s="1"/>
  <c r="AN1392" i="1"/>
  <c r="AN1391" i="1" s="1"/>
  <c r="AN1390" i="1" s="1"/>
  <c r="AN1389" i="1" s="1"/>
  <c r="AN1388" i="1" s="1"/>
  <c r="AN1387" i="1" s="1"/>
  <c r="AM1392" i="1"/>
  <c r="AM1391" i="1" s="1"/>
  <c r="AM1390" i="1" s="1"/>
  <c r="AM1389" i="1" s="1"/>
  <c r="AM1388" i="1" s="1"/>
  <c r="AM1387" i="1" s="1"/>
  <c r="AL1392" i="1"/>
  <c r="AL1391" i="1" s="1"/>
  <c r="AL1390" i="1" s="1"/>
  <c r="AL1389" i="1" s="1"/>
  <c r="AL1388" i="1" s="1"/>
  <c r="AL1387" i="1" s="1"/>
  <c r="AK1392" i="1"/>
  <c r="AK1391" i="1" s="1"/>
  <c r="AK1390" i="1" s="1"/>
  <c r="AK1389" i="1" s="1"/>
  <c r="AK1388" i="1" s="1"/>
  <c r="AK1387" i="1" s="1"/>
  <c r="AJ1392" i="1"/>
  <c r="AJ1391" i="1" s="1"/>
  <c r="AJ1390" i="1" s="1"/>
  <c r="AJ1389" i="1" s="1"/>
  <c r="AJ1388" i="1" s="1"/>
  <c r="AJ1387" i="1" s="1"/>
  <c r="AF1392" i="1"/>
  <c r="AF1391" i="1" s="1"/>
  <c r="AF1390" i="1" s="1"/>
  <c r="AF1389" i="1" s="1"/>
  <c r="AF1388" i="1" s="1"/>
  <c r="AF1387" i="1" s="1"/>
  <c r="AB1392" i="1"/>
  <c r="AB1391" i="1" s="1"/>
  <c r="AB1390" i="1" s="1"/>
  <c r="AB1389" i="1" s="1"/>
  <c r="AB1388" i="1" s="1"/>
  <c r="AB1387" i="1" s="1"/>
  <c r="AA1392" i="1"/>
  <c r="AA1391" i="1" s="1"/>
  <c r="AA1390" i="1" s="1"/>
  <c r="AA1389" i="1" s="1"/>
  <c r="AA1388" i="1" s="1"/>
  <c r="AA1387" i="1" s="1"/>
  <c r="Z1392" i="1"/>
  <c r="Z1391" i="1" s="1"/>
  <c r="Z1390" i="1" s="1"/>
  <c r="Z1389" i="1" s="1"/>
  <c r="Z1388" i="1" s="1"/>
  <c r="Z1387" i="1" s="1"/>
  <c r="Y1392" i="1"/>
  <c r="Y1391" i="1" s="1"/>
  <c r="Y1390" i="1" s="1"/>
  <c r="Y1389" i="1" s="1"/>
  <c r="Y1388" i="1" s="1"/>
  <c r="Y1387" i="1" s="1"/>
  <c r="X1392" i="1"/>
  <c r="X1391" i="1" s="1"/>
  <c r="X1390" i="1" s="1"/>
  <c r="X1389" i="1" s="1"/>
  <c r="X1388" i="1" s="1"/>
  <c r="X1387" i="1" s="1"/>
  <c r="W1392" i="1"/>
  <c r="W1391" i="1" s="1"/>
  <c r="W1390" i="1" s="1"/>
  <c r="W1389" i="1" s="1"/>
  <c r="W1388" i="1" s="1"/>
  <c r="W1387" i="1" s="1"/>
  <c r="V1392" i="1"/>
  <c r="V1391" i="1" s="1"/>
  <c r="V1390" i="1" s="1"/>
  <c r="V1389" i="1" s="1"/>
  <c r="V1388" i="1" s="1"/>
  <c r="V1387" i="1" s="1"/>
  <c r="U1392" i="1"/>
  <c r="U1391" i="1" s="1"/>
  <c r="U1390" i="1" s="1"/>
  <c r="U1389" i="1" s="1"/>
  <c r="U1388" i="1" s="1"/>
  <c r="U1387" i="1" s="1"/>
  <c r="T1392" i="1"/>
  <c r="T1391" i="1" s="1"/>
  <c r="T1390" i="1" s="1"/>
  <c r="T1389" i="1" s="1"/>
  <c r="T1388" i="1" s="1"/>
  <c r="T1387" i="1" s="1"/>
  <c r="S1392" i="1"/>
  <c r="S1391" i="1" s="1"/>
  <c r="S1390" i="1" s="1"/>
  <c r="S1389" i="1" s="1"/>
  <c r="S1388" i="1" s="1"/>
  <c r="S1387" i="1" s="1"/>
  <c r="R1392" i="1"/>
  <c r="R1391" i="1" s="1"/>
  <c r="R1390" i="1" s="1"/>
  <c r="R1389" i="1" s="1"/>
  <c r="R1388" i="1" s="1"/>
  <c r="R1387" i="1" s="1"/>
  <c r="Q1392" i="1"/>
  <c r="Q1391" i="1" s="1"/>
  <c r="Q1390" i="1" s="1"/>
  <c r="Q1389" i="1" s="1"/>
  <c r="Q1388" i="1" s="1"/>
  <c r="Q1387" i="1" s="1"/>
  <c r="P1392" i="1"/>
  <c r="P1391" i="1" s="1"/>
  <c r="P1390" i="1" s="1"/>
  <c r="P1389" i="1" s="1"/>
  <c r="P1388" i="1" s="1"/>
  <c r="P1387" i="1" s="1"/>
  <c r="L1392" i="1"/>
  <c r="L1391" i="1" s="1"/>
  <c r="L1390" i="1" s="1"/>
  <c r="L1389" i="1" s="1"/>
  <c r="L1388" i="1" s="1"/>
  <c r="L1387" i="1" s="1"/>
  <c r="K1392" i="1"/>
  <c r="K1391" i="1" s="1"/>
  <c r="J1392" i="1"/>
  <c r="J1391" i="1" s="1"/>
  <c r="J1390" i="1" s="1"/>
  <c r="J1389" i="1" s="1"/>
  <c r="J1388" i="1" s="1"/>
  <c r="J1387" i="1" s="1"/>
  <c r="I1392" i="1"/>
  <c r="I1391" i="1" s="1"/>
  <c r="H1392" i="1"/>
  <c r="H1391" i="1" s="1"/>
  <c r="H1390" i="1" s="1"/>
  <c r="G1392" i="1"/>
  <c r="O1386" i="1"/>
  <c r="AE1386" i="1" s="1"/>
  <c r="AI1386" i="1" s="1"/>
  <c r="AU1386" i="1" s="1"/>
  <c r="BA1386" i="1" s="1"/>
  <c r="BR1386" i="1" s="1"/>
  <c r="N1386" i="1"/>
  <c r="AD1386" i="1" s="1"/>
  <c r="AH1386" i="1" s="1"/>
  <c r="AT1386" i="1" s="1"/>
  <c r="AZ1386" i="1" s="1"/>
  <c r="BO1386" i="1" s="1"/>
  <c r="BQ1386" i="1" s="1"/>
  <c r="M1386" i="1"/>
  <c r="AC1386" i="1" s="1"/>
  <c r="AG1386" i="1" s="1"/>
  <c r="AS1386" i="1" s="1"/>
  <c r="AY1386" i="1" s="1"/>
  <c r="BL1386" i="1" s="1"/>
  <c r="BN1386" i="1" s="1"/>
  <c r="BS1385" i="1"/>
  <c r="BS1384" i="1" s="1"/>
  <c r="BS1383" i="1" s="1"/>
  <c r="BS1382" i="1" s="1"/>
  <c r="BS1381" i="1" s="1"/>
  <c r="BS1380" i="1" s="1"/>
  <c r="BK1385" i="1"/>
  <c r="BK1384" i="1" s="1"/>
  <c r="BK1383" i="1" s="1"/>
  <c r="BK1382" i="1" s="1"/>
  <c r="BK1381" i="1" s="1"/>
  <c r="BK1380" i="1" s="1"/>
  <c r="BJ1385" i="1"/>
  <c r="BJ1384" i="1" s="1"/>
  <c r="BJ1383" i="1" s="1"/>
  <c r="BJ1382" i="1" s="1"/>
  <c r="BJ1381" i="1" s="1"/>
  <c r="BJ1380" i="1" s="1"/>
  <c r="BI1385" i="1"/>
  <c r="BI1384" i="1" s="1"/>
  <c r="BI1383" i="1" s="1"/>
  <c r="BI1382" i="1" s="1"/>
  <c r="BI1381" i="1" s="1"/>
  <c r="BI1380" i="1" s="1"/>
  <c r="BH1385" i="1"/>
  <c r="BH1384" i="1" s="1"/>
  <c r="BH1383" i="1" s="1"/>
  <c r="BH1382" i="1" s="1"/>
  <c r="BH1381" i="1" s="1"/>
  <c r="BH1380" i="1" s="1"/>
  <c r="BG1385" i="1"/>
  <c r="BG1384" i="1" s="1"/>
  <c r="BG1383" i="1" s="1"/>
  <c r="BG1382" i="1" s="1"/>
  <c r="BG1381" i="1" s="1"/>
  <c r="BG1380" i="1" s="1"/>
  <c r="BF1385" i="1"/>
  <c r="BF1384" i="1" s="1"/>
  <c r="BF1383" i="1" s="1"/>
  <c r="BF1382" i="1" s="1"/>
  <c r="BF1381" i="1" s="1"/>
  <c r="BF1380" i="1" s="1"/>
  <c r="BE1385" i="1"/>
  <c r="BE1384" i="1" s="1"/>
  <c r="BE1383" i="1" s="1"/>
  <c r="BE1382" i="1" s="1"/>
  <c r="BE1381" i="1" s="1"/>
  <c r="BE1380" i="1" s="1"/>
  <c r="BD1385" i="1"/>
  <c r="BD1384" i="1" s="1"/>
  <c r="BD1383" i="1" s="1"/>
  <c r="BD1382" i="1" s="1"/>
  <c r="BD1381" i="1" s="1"/>
  <c r="BD1380" i="1" s="1"/>
  <c r="BC1385" i="1"/>
  <c r="BC1384" i="1" s="1"/>
  <c r="BC1383" i="1" s="1"/>
  <c r="BC1382" i="1" s="1"/>
  <c r="BC1381" i="1" s="1"/>
  <c r="BC1380" i="1" s="1"/>
  <c r="BB1385" i="1"/>
  <c r="BB1384" i="1" s="1"/>
  <c r="BB1383" i="1" s="1"/>
  <c r="BB1382" i="1" s="1"/>
  <c r="BB1381" i="1" s="1"/>
  <c r="BB1380" i="1" s="1"/>
  <c r="AX1385" i="1"/>
  <c r="AX1384" i="1" s="1"/>
  <c r="AX1383" i="1" s="1"/>
  <c r="AX1382" i="1" s="1"/>
  <c r="AX1381" i="1" s="1"/>
  <c r="AX1380" i="1" s="1"/>
  <c r="AW1385" i="1"/>
  <c r="AW1384" i="1" s="1"/>
  <c r="AW1383" i="1" s="1"/>
  <c r="AW1382" i="1" s="1"/>
  <c r="AW1381" i="1" s="1"/>
  <c r="AW1380" i="1" s="1"/>
  <c r="AV1385" i="1"/>
  <c r="AV1384" i="1" s="1"/>
  <c r="AV1383" i="1" s="1"/>
  <c r="AV1382" i="1" s="1"/>
  <c r="AV1381" i="1" s="1"/>
  <c r="AV1380" i="1" s="1"/>
  <c r="AR1385" i="1"/>
  <c r="AR1384" i="1" s="1"/>
  <c r="AR1383" i="1" s="1"/>
  <c r="AR1382" i="1" s="1"/>
  <c r="AR1381" i="1" s="1"/>
  <c r="AR1380" i="1" s="1"/>
  <c r="AQ1385" i="1"/>
  <c r="AQ1384" i="1" s="1"/>
  <c r="AQ1383" i="1" s="1"/>
  <c r="AQ1382" i="1" s="1"/>
  <c r="AQ1381" i="1" s="1"/>
  <c r="AQ1380" i="1" s="1"/>
  <c r="AP1385" i="1"/>
  <c r="AP1384" i="1" s="1"/>
  <c r="AP1383" i="1" s="1"/>
  <c r="AP1382" i="1" s="1"/>
  <c r="AP1381" i="1" s="1"/>
  <c r="AP1380" i="1" s="1"/>
  <c r="AO1385" i="1"/>
  <c r="AO1384" i="1" s="1"/>
  <c r="AO1383" i="1" s="1"/>
  <c r="AO1382" i="1" s="1"/>
  <c r="AO1381" i="1" s="1"/>
  <c r="AO1380" i="1" s="1"/>
  <c r="AN1385" i="1"/>
  <c r="AN1384" i="1" s="1"/>
  <c r="AN1383" i="1" s="1"/>
  <c r="AN1382" i="1" s="1"/>
  <c r="AN1381" i="1" s="1"/>
  <c r="AN1380" i="1" s="1"/>
  <c r="AM1385" i="1"/>
  <c r="AM1384" i="1" s="1"/>
  <c r="AM1383" i="1" s="1"/>
  <c r="AM1382" i="1" s="1"/>
  <c r="AM1381" i="1" s="1"/>
  <c r="AM1380" i="1" s="1"/>
  <c r="AL1385" i="1"/>
  <c r="AL1384" i="1" s="1"/>
  <c r="AL1383" i="1" s="1"/>
  <c r="AL1382" i="1" s="1"/>
  <c r="AL1381" i="1" s="1"/>
  <c r="AL1380" i="1" s="1"/>
  <c r="AK1385" i="1"/>
  <c r="AK1384" i="1" s="1"/>
  <c r="AK1383" i="1" s="1"/>
  <c r="AK1382" i="1" s="1"/>
  <c r="AK1381" i="1" s="1"/>
  <c r="AK1380" i="1" s="1"/>
  <c r="AJ1385" i="1"/>
  <c r="AJ1384" i="1" s="1"/>
  <c r="AJ1383" i="1" s="1"/>
  <c r="AJ1382" i="1" s="1"/>
  <c r="AJ1381" i="1" s="1"/>
  <c r="AJ1380" i="1" s="1"/>
  <c r="AF1385" i="1"/>
  <c r="AF1384" i="1" s="1"/>
  <c r="AF1383" i="1" s="1"/>
  <c r="AF1382" i="1" s="1"/>
  <c r="AF1381" i="1" s="1"/>
  <c r="AF1380" i="1" s="1"/>
  <c r="AB1385" i="1"/>
  <c r="AB1384" i="1" s="1"/>
  <c r="AB1383" i="1" s="1"/>
  <c r="AB1382" i="1" s="1"/>
  <c r="AB1381" i="1" s="1"/>
  <c r="AB1380" i="1" s="1"/>
  <c r="AA1385" i="1"/>
  <c r="AA1384" i="1" s="1"/>
  <c r="AA1383" i="1" s="1"/>
  <c r="AA1382" i="1" s="1"/>
  <c r="AA1381" i="1" s="1"/>
  <c r="AA1380" i="1" s="1"/>
  <c r="Z1385" i="1"/>
  <c r="Z1384" i="1" s="1"/>
  <c r="Z1383" i="1" s="1"/>
  <c r="Z1382" i="1" s="1"/>
  <c r="Z1381" i="1" s="1"/>
  <c r="Z1380" i="1" s="1"/>
  <c r="Y1385" i="1"/>
  <c r="Y1384" i="1" s="1"/>
  <c r="Y1383" i="1" s="1"/>
  <c r="Y1382" i="1" s="1"/>
  <c r="Y1381" i="1" s="1"/>
  <c r="Y1380" i="1" s="1"/>
  <c r="X1385" i="1"/>
  <c r="X1384" i="1" s="1"/>
  <c r="X1383" i="1" s="1"/>
  <c r="X1382" i="1" s="1"/>
  <c r="X1381" i="1" s="1"/>
  <c r="X1380" i="1" s="1"/>
  <c r="W1385" i="1"/>
  <c r="W1384" i="1" s="1"/>
  <c r="W1383" i="1" s="1"/>
  <c r="W1382" i="1" s="1"/>
  <c r="W1381" i="1" s="1"/>
  <c r="W1380" i="1" s="1"/>
  <c r="V1385" i="1"/>
  <c r="V1384" i="1" s="1"/>
  <c r="V1383" i="1" s="1"/>
  <c r="V1382" i="1" s="1"/>
  <c r="V1381" i="1" s="1"/>
  <c r="V1380" i="1" s="1"/>
  <c r="U1385" i="1"/>
  <c r="U1384" i="1" s="1"/>
  <c r="U1383" i="1" s="1"/>
  <c r="U1382" i="1" s="1"/>
  <c r="U1381" i="1" s="1"/>
  <c r="U1380" i="1" s="1"/>
  <c r="T1385" i="1"/>
  <c r="T1384" i="1" s="1"/>
  <c r="T1383" i="1" s="1"/>
  <c r="T1382" i="1" s="1"/>
  <c r="T1381" i="1" s="1"/>
  <c r="T1380" i="1" s="1"/>
  <c r="S1385" i="1"/>
  <c r="S1384" i="1" s="1"/>
  <c r="S1383" i="1" s="1"/>
  <c r="S1382" i="1" s="1"/>
  <c r="S1381" i="1" s="1"/>
  <c r="S1380" i="1" s="1"/>
  <c r="R1385" i="1"/>
  <c r="R1384" i="1" s="1"/>
  <c r="R1383" i="1" s="1"/>
  <c r="R1382" i="1" s="1"/>
  <c r="R1381" i="1" s="1"/>
  <c r="R1380" i="1" s="1"/>
  <c r="Q1385" i="1"/>
  <c r="Q1384" i="1" s="1"/>
  <c r="Q1383" i="1" s="1"/>
  <c r="Q1382" i="1" s="1"/>
  <c r="Q1381" i="1" s="1"/>
  <c r="Q1380" i="1" s="1"/>
  <c r="P1385" i="1"/>
  <c r="P1384" i="1" s="1"/>
  <c r="P1383" i="1" s="1"/>
  <c r="P1382" i="1" s="1"/>
  <c r="P1381" i="1" s="1"/>
  <c r="P1380" i="1" s="1"/>
  <c r="L1385" i="1"/>
  <c r="L1384" i="1" s="1"/>
  <c r="L1383" i="1" s="1"/>
  <c r="L1382" i="1" s="1"/>
  <c r="L1381" i="1" s="1"/>
  <c r="L1380" i="1" s="1"/>
  <c r="K1385" i="1"/>
  <c r="K1384" i="1" s="1"/>
  <c r="J1385" i="1"/>
  <c r="J1384" i="1" s="1"/>
  <c r="J1383" i="1" s="1"/>
  <c r="J1382" i="1" s="1"/>
  <c r="J1381" i="1" s="1"/>
  <c r="J1380" i="1" s="1"/>
  <c r="I1385" i="1"/>
  <c r="I1384" i="1" s="1"/>
  <c r="H1385" i="1"/>
  <c r="H1384" i="1" s="1"/>
  <c r="H1383" i="1" s="1"/>
  <c r="G1385" i="1"/>
  <c r="G1384" i="1" s="1"/>
  <c r="O1379" i="1"/>
  <c r="AE1379" i="1" s="1"/>
  <c r="AI1379" i="1" s="1"/>
  <c r="AU1379" i="1" s="1"/>
  <c r="BA1379" i="1" s="1"/>
  <c r="BR1379" i="1" s="1"/>
  <c r="N1379" i="1"/>
  <c r="AD1379" i="1" s="1"/>
  <c r="AH1379" i="1" s="1"/>
  <c r="AT1379" i="1" s="1"/>
  <c r="AZ1379" i="1" s="1"/>
  <c r="BO1379" i="1" s="1"/>
  <c r="BQ1379" i="1" s="1"/>
  <c r="M1379" i="1"/>
  <c r="AC1379" i="1" s="1"/>
  <c r="AG1379" i="1" s="1"/>
  <c r="AS1379" i="1" s="1"/>
  <c r="AY1379" i="1" s="1"/>
  <c r="BL1379" i="1" s="1"/>
  <c r="BN1379" i="1" s="1"/>
  <c r="BS1378" i="1"/>
  <c r="BS1377" i="1" s="1"/>
  <c r="BS1376" i="1" s="1"/>
  <c r="BS1375" i="1" s="1"/>
  <c r="BK1378" i="1"/>
  <c r="BK1377" i="1" s="1"/>
  <c r="BK1376" i="1" s="1"/>
  <c r="BK1375" i="1" s="1"/>
  <c r="BJ1378" i="1"/>
  <c r="BJ1377" i="1" s="1"/>
  <c r="BJ1376" i="1" s="1"/>
  <c r="BJ1375" i="1" s="1"/>
  <c r="BI1378" i="1"/>
  <c r="BI1377" i="1" s="1"/>
  <c r="BI1376" i="1" s="1"/>
  <c r="BI1375" i="1" s="1"/>
  <c r="BH1378" i="1"/>
  <c r="BH1377" i="1" s="1"/>
  <c r="BH1376" i="1" s="1"/>
  <c r="BH1375" i="1" s="1"/>
  <c r="BG1378" i="1"/>
  <c r="BG1377" i="1" s="1"/>
  <c r="BG1376" i="1" s="1"/>
  <c r="BG1375" i="1" s="1"/>
  <c r="BF1378" i="1"/>
  <c r="BF1377" i="1" s="1"/>
  <c r="BF1376" i="1" s="1"/>
  <c r="BF1375" i="1" s="1"/>
  <c r="BE1378" i="1"/>
  <c r="BE1377" i="1" s="1"/>
  <c r="BE1376" i="1" s="1"/>
  <c r="BE1375" i="1" s="1"/>
  <c r="BD1378" i="1"/>
  <c r="BD1377" i="1" s="1"/>
  <c r="BD1376" i="1" s="1"/>
  <c r="BD1375" i="1" s="1"/>
  <c r="BC1378" i="1"/>
  <c r="BC1377" i="1" s="1"/>
  <c r="BC1376" i="1" s="1"/>
  <c r="BC1375" i="1" s="1"/>
  <c r="BB1378" i="1"/>
  <c r="BB1377" i="1" s="1"/>
  <c r="BB1376" i="1" s="1"/>
  <c r="BB1375" i="1" s="1"/>
  <c r="AX1378" i="1"/>
  <c r="AX1377" i="1" s="1"/>
  <c r="AX1376" i="1" s="1"/>
  <c r="AX1375" i="1" s="1"/>
  <c r="AW1378" i="1"/>
  <c r="AW1377" i="1" s="1"/>
  <c r="AW1376" i="1" s="1"/>
  <c r="AW1375" i="1" s="1"/>
  <c r="AV1378" i="1"/>
  <c r="AV1377" i="1" s="1"/>
  <c r="AV1376" i="1" s="1"/>
  <c r="AV1375" i="1" s="1"/>
  <c r="AR1378" i="1"/>
  <c r="AR1377" i="1" s="1"/>
  <c r="AR1376" i="1" s="1"/>
  <c r="AR1375" i="1" s="1"/>
  <c r="AQ1378" i="1"/>
  <c r="AQ1377" i="1" s="1"/>
  <c r="AQ1376" i="1" s="1"/>
  <c r="AQ1375" i="1" s="1"/>
  <c r="AP1378" i="1"/>
  <c r="AP1377" i="1" s="1"/>
  <c r="AP1376" i="1" s="1"/>
  <c r="AP1375" i="1" s="1"/>
  <c r="AO1378" i="1"/>
  <c r="AO1377" i="1" s="1"/>
  <c r="AO1376" i="1" s="1"/>
  <c r="AO1375" i="1" s="1"/>
  <c r="AN1378" i="1"/>
  <c r="AN1377" i="1" s="1"/>
  <c r="AN1376" i="1" s="1"/>
  <c r="AN1375" i="1" s="1"/>
  <c r="AM1378" i="1"/>
  <c r="AM1377" i="1" s="1"/>
  <c r="AM1376" i="1" s="1"/>
  <c r="AM1375" i="1" s="1"/>
  <c r="AL1378" i="1"/>
  <c r="AL1377" i="1" s="1"/>
  <c r="AL1376" i="1" s="1"/>
  <c r="AL1375" i="1" s="1"/>
  <c r="AK1378" i="1"/>
  <c r="AK1377" i="1" s="1"/>
  <c r="AK1376" i="1" s="1"/>
  <c r="AK1375" i="1" s="1"/>
  <c r="AJ1378" i="1"/>
  <c r="AJ1377" i="1" s="1"/>
  <c r="AJ1376" i="1" s="1"/>
  <c r="AJ1375" i="1" s="1"/>
  <c r="AF1378" i="1"/>
  <c r="AF1377" i="1" s="1"/>
  <c r="AF1376" i="1" s="1"/>
  <c r="AF1375" i="1" s="1"/>
  <c r="AB1378" i="1"/>
  <c r="AB1377" i="1" s="1"/>
  <c r="AB1376" i="1" s="1"/>
  <c r="AB1375" i="1" s="1"/>
  <c r="AA1378" i="1"/>
  <c r="AA1377" i="1" s="1"/>
  <c r="AA1376" i="1" s="1"/>
  <c r="AA1375" i="1" s="1"/>
  <c r="Z1378" i="1"/>
  <c r="Z1377" i="1" s="1"/>
  <c r="Z1376" i="1" s="1"/>
  <c r="Z1375" i="1" s="1"/>
  <c r="Y1378" i="1"/>
  <c r="Y1377" i="1" s="1"/>
  <c r="Y1376" i="1" s="1"/>
  <c r="Y1375" i="1" s="1"/>
  <c r="X1378" i="1"/>
  <c r="X1377" i="1" s="1"/>
  <c r="X1376" i="1" s="1"/>
  <c r="X1375" i="1" s="1"/>
  <c r="W1378" i="1"/>
  <c r="W1377" i="1" s="1"/>
  <c r="W1376" i="1" s="1"/>
  <c r="W1375" i="1" s="1"/>
  <c r="V1378" i="1"/>
  <c r="V1377" i="1" s="1"/>
  <c r="V1376" i="1" s="1"/>
  <c r="V1375" i="1" s="1"/>
  <c r="U1378" i="1"/>
  <c r="U1377" i="1" s="1"/>
  <c r="U1376" i="1" s="1"/>
  <c r="U1375" i="1" s="1"/>
  <c r="T1378" i="1"/>
  <c r="T1377" i="1" s="1"/>
  <c r="T1376" i="1" s="1"/>
  <c r="T1375" i="1" s="1"/>
  <c r="S1378" i="1"/>
  <c r="S1377" i="1" s="1"/>
  <c r="S1376" i="1" s="1"/>
  <c r="S1375" i="1" s="1"/>
  <c r="R1378" i="1"/>
  <c r="R1377" i="1" s="1"/>
  <c r="R1376" i="1" s="1"/>
  <c r="R1375" i="1" s="1"/>
  <c r="Q1378" i="1"/>
  <c r="Q1377" i="1" s="1"/>
  <c r="Q1376" i="1" s="1"/>
  <c r="Q1375" i="1" s="1"/>
  <c r="P1378" i="1"/>
  <c r="P1377" i="1" s="1"/>
  <c r="P1376" i="1" s="1"/>
  <c r="P1375" i="1" s="1"/>
  <c r="L1378" i="1"/>
  <c r="L1377" i="1" s="1"/>
  <c r="L1376" i="1" s="1"/>
  <c r="L1375" i="1" s="1"/>
  <c r="K1378" i="1"/>
  <c r="K1377" i="1" s="1"/>
  <c r="J1378" i="1"/>
  <c r="J1377" i="1" s="1"/>
  <c r="J1376" i="1" s="1"/>
  <c r="J1375" i="1" s="1"/>
  <c r="I1378" i="1"/>
  <c r="I1377" i="1" s="1"/>
  <c r="H1378" i="1"/>
  <c r="H1377" i="1" s="1"/>
  <c r="H1376" i="1" s="1"/>
  <c r="G1378" i="1"/>
  <c r="G1377" i="1" s="1"/>
  <c r="O1374" i="1"/>
  <c r="AE1374" i="1" s="1"/>
  <c r="AI1374" i="1" s="1"/>
  <c r="AU1374" i="1" s="1"/>
  <c r="BA1374" i="1" s="1"/>
  <c r="BR1374" i="1" s="1"/>
  <c r="N1374" i="1"/>
  <c r="AD1374" i="1" s="1"/>
  <c r="AH1374" i="1" s="1"/>
  <c r="AT1374" i="1" s="1"/>
  <c r="AZ1374" i="1" s="1"/>
  <c r="BO1374" i="1" s="1"/>
  <c r="BQ1374" i="1" s="1"/>
  <c r="M1374" i="1"/>
  <c r="AC1374" i="1" s="1"/>
  <c r="AG1374" i="1" s="1"/>
  <c r="AS1374" i="1" s="1"/>
  <c r="AY1374" i="1" s="1"/>
  <c r="BL1374" i="1" s="1"/>
  <c r="BN1374" i="1" s="1"/>
  <c r="BS1373" i="1"/>
  <c r="BS1372" i="1" s="1"/>
  <c r="BS1371" i="1" s="1"/>
  <c r="BS1370" i="1" s="1"/>
  <c r="BK1373" i="1"/>
  <c r="BK1372" i="1" s="1"/>
  <c r="BK1371" i="1" s="1"/>
  <c r="BK1370" i="1" s="1"/>
  <c r="BJ1373" i="1"/>
  <c r="BJ1372" i="1" s="1"/>
  <c r="BJ1371" i="1" s="1"/>
  <c r="BJ1370" i="1" s="1"/>
  <c r="BI1373" i="1"/>
  <c r="BI1372" i="1" s="1"/>
  <c r="BI1371" i="1" s="1"/>
  <c r="BI1370" i="1" s="1"/>
  <c r="BH1373" i="1"/>
  <c r="BH1372" i="1" s="1"/>
  <c r="BH1371" i="1" s="1"/>
  <c r="BH1370" i="1" s="1"/>
  <c r="BG1373" i="1"/>
  <c r="BG1372" i="1" s="1"/>
  <c r="BG1371" i="1" s="1"/>
  <c r="BG1370" i="1" s="1"/>
  <c r="BF1373" i="1"/>
  <c r="BF1372" i="1" s="1"/>
  <c r="BF1371" i="1" s="1"/>
  <c r="BF1370" i="1" s="1"/>
  <c r="BE1373" i="1"/>
  <c r="BE1372" i="1" s="1"/>
  <c r="BE1371" i="1" s="1"/>
  <c r="BE1370" i="1" s="1"/>
  <c r="BD1373" i="1"/>
  <c r="BD1372" i="1" s="1"/>
  <c r="BD1371" i="1" s="1"/>
  <c r="BD1370" i="1" s="1"/>
  <c r="BC1373" i="1"/>
  <c r="BC1372" i="1" s="1"/>
  <c r="BC1371" i="1" s="1"/>
  <c r="BC1370" i="1" s="1"/>
  <c r="BB1373" i="1"/>
  <c r="BB1372" i="1" s="1"/>
  <c r="BB1371" i="1" s="1"/>
  <c r="BB1370" i="1" s="1"/>
  <c r="AX1373" i="1"/>
  <c r="AX1372" i="1" s="1"/>
  <c r="AX1371" i="1" s="1"/>
  <c r="AX1370" i="1" s="1"/>
  <c r="AW1373" i="1"/>
  <c r="AW1372" i="1" s="1"/>
  <c r="AW1371" i="1" s="1"/>
  <c r="AW1370" i="1" s="1"/>
  <c r="AV1373" i="1"/>
  <c r="AV1372" i="1" s="1"/>
  <c r="AV1371" i="1" s="1"/>
  <c r="AV1370" i="1" s="1"/>
  <c r="AR1373" i="1"/>
  <c r="AR1372" i="1" s="1"/>
  <c r="AR1371" i="1" s="1"/>
  <c r="AR1370" i="1" s="1"/>
  <c r="AQ1373" i="1"/>
  <c r="AQ1372" i="1" s="1"/>
  <c r="AQ1371" i="1" s="1"/>
  <c r="AQ1370" i="1" s="1"/>
  <c r="AP1373" i="1"/>
  <c r="AP1372" i="1" s="1"/>
  <c r="AP1371" i="1" s="1"/>
  <c r="AP1370" i="1" s="1"/>
  <c r="AO1373" i="1"/>
  <c r="AO1372" i="1" s="1"/>
  <c r="AO1371" i="1" s="1"/>
  <c r="AO1370" i="1" s="1"/>
  <c r="AN1373" i="1"/>
  <c r="AN1372" i="1" s="1"/>
  <c r="AN1371" i="1" s="1"/>
  <c r="AN1370" i="1" s="1"/>
  <c r="AM1373" i="1"/>
  <c r="AM1372" i="1" s="1"/>
  <c r="AM1371" i="1" s="1"/>
  <c r="AM1370" i="1" s="1"/>
  <c r="AL1373" i="1"/>
  <c r="AL1372" i="1" s="1"/>
  <c r="AL1371" i="1" s="1"/>
  <c r="AL1370" i="1" s="1"/>
  <c r="AK1373" i="1"/>
  <c r="AK1372" i="1" s="1"/>
  <c r="AK1371" i="1" s="1"/>
  <c r="AK1370" i="1" s="1"/>
  <c r="AJ1373" i="1"/>
  <c r="AJ1372" i="1" s="1"/>
  <c r="AJ1371" i="1" s="1"/>
  <c r="AJ1370" i="1" s="1"/>
  <c r="AF1373" i="1"/>
  <c r="AF1372" i="1" s="1"/>
  <c r="AF1371" i="1" s="1"/>
  <c r="AF1370" i="1" s="1"/>
  <c r="AB1373" i="1"/>
  <c r="AB1372" i="1" s="1"/>
  <c r="AB1371" i="1" s="1"/>
  <c r="AB1370" i="1" s="1"/>
  <c r="AA1373" i="1"/>
  <c r="AA1372" i="1" s="1"/>
  <c r="AA1371" i="1" s="1"/>
  <c r="AA1370" i="1" s="1"/>
  <c r="Z1373" i="1"/>
  <c r="Z1372" i="1" s="1"/>
  <c r="Z1371" i="1" s="1"/>
  <c r="Z1370" i="1" s="1"/>
  <c r="Y1373" i="1"/>
  <c r="Y1372" i="1" s="1"/>
  <c r="Y1371" i="1" s="1"/>
  <c r="Y1370" i="1" s="1"/>
  <c r="X1373" i="1"/>
  <c r="X1372" i="1" s="1"/>
  <c r="X1371" i="1" s="1"/>
  <c r="X1370" i="1" s="1"/>
  <c r="W1373" i="1"/>
  <c r="W1372" i="1" s="1"/>
  <c r="W1371" i="1" s="1"/>
  <c r="W1370" i="1" s="1"/>
  <c r="V1373" i="1"/>
  <c r="V1372" i="1" s="1"/>
  <c r="V1371" i="1" s="1"/>
  <c r="V1370" i="1" s="1"/>
  <c r="U1373" i="1"/>
  <c r="U1372" i="1" s="1"/>
  <c r="U1371" i="1" s="1"/>
  <c r="U1370" i="1" s="1"/>
  <c r="T1373" i="1"/>
  <c r="T1372" i="1" s="1"/>
  <c r="T1371" i="1" s="1"/>
  <c r="T1370" i="1" s="1"/>
  <c r="S1373" i="1"/>
  <c r="S1372" i="1" s="1"/>
  <c r="S1371" i="1" s="1"/>
  <c r="S1370" i="1" s="1"/>
  <c r="R1373" i="1"/>
  <c r="R1372" i="1" s="1"/>
  <c r="R1371" i="1" s="1"/>
  <c r="R1370" i="1" s="1"/>
  <c r="Q1373" i="1"/>
  <c r="Q1372" i="1" s="1"/>
  <c r="Q1371" i="1" s="1"/>
  <c r="Q1370" i="1" s="1"/>
  <c r="P1373" i="1"/>
  <c r="P1372" i="1" s="1"/>
  <c r="P1371" i="1" s="1"/>
  <c r="P1370" i="1" s="1"/>
  <c r="L1373" i="1"/>
  <c r="L1372" i="1" s="1"/>
  <c r="L1371" i="1" s="1"/>
  <c r="L1370" i="1" s="1"/>
  <c r="K1373" i="1"/>
  <c r="J1373" i="1"/>
  <c r="J1372" i="1" s="1"/>
  <c r="J1371" i="1" s="1"/>
  <c r="J1370" i="1" s="1"/>
  <c r="I1373" i="1"/>
  <c r="I1372" i="1" s="1"/>
  <c r="H1373" i="1"/>
  <c r="H1372" i="1" s="1"/>
  <c r="H1371" i="1" s="1"/>
  <c r="G1373" i="1"/>
  <c r="G1372" i="1" s="1"/>
  <c r="O1367" i="1"/>
  <c r="AE1367" i="1" s="1"/>
  <c r="AI1367" i="1" s="1"/>
  <c r="AU1367" i="1" s="1"/>
  <c r="BA1367" i="1" s="1"/>
  <c r="BR1367" i="1" s="1"/>
  <c r="N1367" i="1"/>
  <c r="AD1367" i="1" s="1"/>
  <c r="AH1367" i="1" s="1"/>
  <c r="AT1367" i="1" s="1"/>
  <c r="AZ1367" i="1" s="1"/>
  <c r="BO1367" i="1" s="1"/>
  <c r="BQ1367" i="1" s="1"/>
  <c r="M1367" i="1"/>
  <c r="AC1367" i="1" s="1"/>
  <c r="AG1367" i="1" s="1"/>
  <c r="AS1367" i="1" s="1"/>
  <c r="AY1367" i="1" s="1"/>
  <c r="BL1367" i="1" s="1"/>
  <c r="BN1367" i="1" s="1"/>
  <c r="BS1366" i="1"/>
  <c r="BS1365" i="1" s="1"/>
  <c r="BS1364" i="1" s="1"/>
  <c r="BS1363" i="1" s="1"/>
  <c r="BS1362" i="1" s="1"/>
  <c r="BS1361" i="1" s="1"/>
  <c r="BK1366" i="1"/>
  <c r="BK1365" i="1" s="1"/>
  <c r="BK1364" i="1" s="1"/>
  <c r="BK1363" i="1" s="1"/>
  <c r="BK1362" i="1" s="1"/>
  <c r="BK1361" i="1" s="1"/>
  <c r="BJ1366" i="1"/>
  <c r="BJ1365" i="1" s="1"/>
  <c r="BJ1364" i="1" s="1"/>
  <c r="BJ1363" i="1" s="1"/>
  <c r="BJ1362" i="1" s="1"/>
  <c r="BJ1361" i="1" s="1"/>
  <c r="BI1366" i="1"/>
  <c r="BI1365" i="1" s="1"/>
  <c r="BI1364" i="1" s="1"/>
  <c r="BI1363" i="1" s="1"/>
  <c r="BI1362" i="1" s="1"/>
  <c r="BI1361" i="1" s="1"/>
  <c r="BH1366" i="1"/>
  <c r="BH1365" i="1" s="1"/>
  <c r="BH1364" i="1" s="1"/>
  <c r="BH1363" i="1" s="1"/>
  <c r="BH1362" i="1" s="1"/>
  <c r="BH1361" i="1" s="1"/>
  <c r="BG1366" i="1"/>
  <c r="BG1365" i="1" s="1"/>
  <c r="BG1364" i="1" s="1"/>
  <c r="BG1363" i="1" s="1"/>
  <c r="BG1362" i="1" s="1"/>
  <c r="BG1361" i="1" s="1"/>
  <c r="BF1366" i="1"/>
  <c r="BF1365" i="1" s="1"/>
  <c r="BF1364" i="1" s="1"/>
  <c r="BF1363" i="1" s="1"/>
  <c r="BF1362" i="1" s="1"/>
  <c r="BF1361" i="1" s="1"/>
  <c r="BE1366" i="1"/>
  <c r="BE1365" i="1" s="1"/>
  <c r="BE1364" i="1" s="1"/>
  <c r="BE1363" i="1" s="1"/>
  <c r="BE1362" i="1" s="1"/>
  <c r="BE1361" i="1" s="1"/>
  <c r="BD1366" i="1"/>
  <c r="BD1365" i="1" s="1"/>
  <c r="BD1364" i="1" s="1"/>
  <c r="BD1363" i="1" s="1"/>
  <c r="BD1362" i="1" s="1"/>
  <c r="BD1361" i="1" s="1"/>
  <c r="BC1366" i="1"/>
  <c r="BC1365" i="1" s="1"/>
  <c r="BC1364" i="1" s="1"/>
  <c r="BC1363" i="1" s="1"/>
  <c r="BC1362" i="1" s="1"/>
  <c r="BC1361" i="1" s="1"/>
  <c r="BB1366" i="1"/>
  <c r="BB1365" i="1" s="1"/>
  <c r="BB1364" i="1" s="1"/>
  <c r="BB1363" i="1" s="1"/>
  <c r="BB1362" i="1" s="1"/>
  <c r="BB1361" i="1" s="1"/>
  <c r="AX1366" i="1"/>
  <c r="AX1365" i="1" s="1"/>
  <c r="AX1364" i="1" s="1"/>
  <c r="AX1363" i="1" s="1"/>
  <c r="AX1362" i="1" s="1"/>
  <c r="AX1361" i="1" s="1"/>
  <c r="AW1366" i="1"/>
  <c r="AW1365" i="1" s="1"/>
  <c r="AW1364" i="1" s="1"/>
  <c r="AW1363" i="1" s="1"/>
  <c r="AW1362" i="1" s="1"/>
  <c r="AW1361" i="1" s="1"/>
  <c r="AV1366" i="1"/>
  <c r="AV1365" i="1" s="1"/>
  <c r="AV1364" i="1" s="1"/>
  <c r="AV1363" i="1" s="1"/>
  <c r="AV1362" i="1" s="1"/>
  <c r="AV1361" i="1" s="1"/>
  <c r="AR1366" i="1"/>
  <c r="AR1365" i="1" s="1"/>
  <c r="AR1364" i="1" s="1"/>
  <c r="AR1363" i="1" s="1"/>
  <c r="AR1362" i="1" s="1"/>
  <c r="AR1361" i="1" s="1"/>
  <c r="AQ1366" i="1"/>
  <c r="AQ1365" i="1" s="1"/>
  <c r="AQ1364" i="1" s="1"/>
  <c r="AQ1363" i="1" s="1"/>
  <c r="AQ1362" i="1" s="1"/>
  <c r="AQ1361" i="1" s="1"/>
  <c r="AP1366" i="1"/>
  <c r="AP1365" i="1" s="1"/>
  <c r="AP1364" i="1" s="1"/>
  <c r="AP1363" i="1" s="1"/>
  <c r="AP1362" i="1" s="1"/>
  <c r="AP1361" i="1" s="1"/>
  <c r="AO1366" i="1"/>
  <c r="AO1365" i="1" s="1"/>
  <c r="AO1364" i="1" s="1"/>
  <c r="AO1363" i="1" s="1"/>
  <c r="AO1362" i="1" s="1"/>
  <c r="AO1361" i="1" s="1"/>
  <c r="AN1366" i="1"/>
  <c r="AN1365" i="1" s="1"/>
  <c r="AN1364" i="1" s="1"/>
  <c r="AN1363" i="1" s="1"/>
  <c r="AN1362" i="1" s="1"/>
  <c r="AN1361" i="1" s="1"/>
  <c r="AM1366" i="1"/>
  <c r="AM1365" i="1" s="1"/>
  <c r="AM1364" i="1" s="1"/>
  <c r="AM1363" i="1" s="1"/>
  <c r="AM1362" i="1" s="1"/>
  <c r="AM1361" i="1" s="1"/>
  <c r="AL1366" i="1"/>
  <c r="AL1365" i="1" s="1"/>
  <c r="AL1364" i="1" s="1"/>
  <c r="AL1363" i="1" s="1"/>
  <c r="AL1362" i="1" s="1"/>
  <c r="AL1361" i="1" s="1"/>
  <c r="AK1366" i="1"/>
  <c r="AK1365" i="1" s="1"/>
  <c r="AK1364" i="1" s="1"/>
  <c r="AK1363" i="1" s="1"/>
  <c r="AK1362" i="1" s="1"/>
  <c r="AK1361" i="1" s="1"/>
  <c r="AJ1366" i="1"/>
  <c r="AJ1365" i="1" s="1"/>
  <c r="AJ1364" i="1" s="1"/>
  <c r="AJ1363" i="1" s="1"/>
  <c r="AJ1362" i="1" s="1"/>
  <c r="AJ1361" i="1" s="1"/>
  <c r="AF1366" i="1"/>
  <c r="AF1365" i="1" s="1"/>
  <c r="AF1364" i="1" s="1"/>
  <c r="AF1363" i="1" s="1"/>
  <c r="AF1362" i="1" s="1"/>
  <c r="AF1361" i="1" s="1"/>
  <c r="AB1366" i="1"/>
  <c r="AA1366" i="1"/>
  <c r="AA1365" i="1" s="1"/>
  <c r="AA1364" i="1" s="1"/>
  <c r="AA1363" i="1" s="1"/>
  <c r="AA1362" i="1" s="1"/>
  <c r="AA1361" i="1" s="1"/>
  <c r="Z1366" i="1"/>
  <c r="Z1365" i="1" s="1"/>
  <c r="Z1364" i="1" s="1"/>
  <c r="Z1363" i="1" s="1"/>
  <c r="Z1362" i="1" s="1"/>
  <c r="Z1361" i="1" s="1"/>
  <c r="Y1366" i="1"/>
  <c r="Y1365" i="1" s="1"/>
  <c r="Y1364" i="1" s="1"/>
  <c r="Y1363" i="1" s="1"/>
  <c r="Y1362" i="1" s="1"/>
  <c r="Y1361" i="1" s="1"/>
  <c r="X1366" i="1"/>
  <c r="X1365" i="1" s="1"/>
  <c r="X1364" i="1" s="1"/>
  <c r="X1363" i="1" s="1"/>
  <c r="X1362" i="1" s="1"/>
  <c r="X1361" i="1" s="1"/>
  <c r="W1366" i="1"/>
  <c r="W1365" i="1" s="1"/>
  <c r="W1364" i="1" s="1"/>
  <c r="W1363" i="1" s="1"/>
  <c r="W1362" i="1" s="1"/>
  <c r="W1361" i="1" s="1"/>
  <c r="V1366" i="1"/>
  <c r="V1365" i="1" s="1"/>
  <c r="V1364" i="1" s="1"/>
  <c r="V1363" i="1" s="1"/>
  <c r="V1362" i="1" s="1"/>
  <c r="V1361" i="1" s="1"/>
  <c r="U1366" i="1"/>
  <c r="U1365" i="1" s="1"/>
  <c r="U1364" i="1" s="1"/>
  <c r="U1363" i="1" s="1"/>
  <c r="U1362" i="1" s="1"/>
  <c r="U1361" i="1" s="1"/>
  <c r="T1366" i="1"/>
  <c r="T1365" i="1" s="1"/>
  <c r="T1364" i="1" s="1"/>
  <c r="T1363" i="1" s="1"/>
  <c r="T1362" i="1" s="1"/>
  <c r="T1361" i="1" s="1"/>
  <c r="S1366" i="1"/>
  <c r="S1365" i="1" s="1"/>
  <c r="S1364" i="1" s="1"/>
  <c r="S1363" i="1" s="1"/>
  <c r="S1362" i="1" s="1"/>
  <c r="S1361" i="1" s="1"/>
  <c r="R1366" i="1"/>
  <c r="R1365" i="1" s="1"/>
  <c r="R1364" i="1" s="1"/>
  <c r="R1363" i="1" s="1"/>
  <c r="R1362" i="1" s="1"/>
  <c r="R1361" i="1" s="1"/>
  <c r="Q1366" i="1"/>
  <c r="Q1365" i="1" s="1"/>
  <c r="Q1364" i="1" s="1"/>
  <c r="Q1363" i="1" s="1"/>
  <c r="Q1362" i="1" s="1"/>
  <c r="Q1361" i="1" s="1"/>
  <c r="P1366" i="1"/>
  <c r="P1365" i="1" s="1"/>
  <c r="P1364" i="1" s="1"/>
  <c r="P1363" i="1" s="1"/>
  <c r="P1362" i="1" s="1"/>
  <c r="P1361" i="1" s="1"/>
  <c r="L1366" i="1"/>
  <c r="L1365" i="1" s="1"/>
  <c r="L1364" i="1" s="1"/>
  <c r="L1363" i="1" s="1"/>
  <c r="L1362" i="1" s="1"/>
  <c r="L1361" i="1" s="1"/>
  <c r="K1366" i="1"/>
  <c r="J1366" i="1"/>
  <c r="J1365" i="1" s="1"/>
  <c r="J1364" i="1" s="1"/>
  <c r="J1363" i="1" s="1"/>
  <c r="J1362" i="1" s="1"/>
  <c r="J1361" i="1" s="1"/>
  <c r="I1366" i="1"/>
  <c r="I1365" i="1" s="1"/>
  <c r="H1366" i="1"/>
  <c r="H1365" i="1" s="1"/>
  <c r="H1364" i="1" s="1"/>
  <c r="G1366" i="1"/>
  <c r="G1365" i="1" s="1"/>
  <c r="AB1365" i="1"/>
  <c r="AB1364" i="1" s="1"/>
  <c r="AB1363" i="1" s="1"/>
  <c r="AB1362" i="1" s="1"/>
  <c r="AB1361" i="1" s="1"/>
  <c r="O1360" i="1"/>
  <c r="AE1360" i="1" s="1"/>
  <c r="AI1360" i="1" s="1"/>
  <c r="AU1360" i="1" s="1"/>
  <c r="BA1360" i="1" s="1"/>
  <c r="BR1360" i="1" s="1"/>
  <c r="N1360" i="1"/>
  <c r="AD1360" i="1" s="1"/>
  <c r="AH1360" i="1" s="1"/>
  <c r="AT1360" i="1" s="1"/>
  <c r="AZ1360" i="1" s="1"/>
  <c r="BO1360" i="1" s="1"/>
  <c r="BQ1360" i="1" s="1"/>
  <c r="M1360" i="1"/>
  <c r="AC1360" i="1" s="1"/>
  <c r="AG1360" i="1" s="1"/>
  <c r="AS1360" i="1" s="1"/>
  <c r="AY1360" i="1" s="1"/>
  <c r="BL1360" i="1" s="1"/>
  <c r="BN1360" i="1" s="1"/>
  <c r="BS1359" i="1"/>
  <c r="BS1358" i="1" s="1"/>
  <c r="BS1357" i="1" s="1"/>
  <c r="BS1356" i="1" s="1"/>
  <c r="BK1359" i="1"/>
  <c r="BK1358" i="1" s="1"/>
  <c r="BK1357" i="1" s="1"/>
  <c r="BK1356" i="1" s="1"/>
  <c r="BJ1359" i="1"/>
  <c r="BJ1358" i="1" s="1"/>
  <c r="BJ1357" i="1" s="1"/>
  <c r="BJ1356" i="1" s="1"/>
  <c r="BI1359" i="1"/>
  <c r="BI1358" i="1" s="1"/>
  <c r="BI1357" i="1" s="1"/>
  <c r="BI1356" i="1" s="1"/>
  <c r="BH1359" i="1"/>
  <c r="BH1358" i="1" s="1"/>
  <c r="BH1357" i="1" s="1"/>
  <c r="BH1356" i="1" s="1"/>
  <c r="BG1359" i="1"/>
  <c r="BG1358" i="1" s="1"/>
  <c r="BG1357" i="1" s="1"/>
  <c r="BG1356" i="1" s="1"/>
  <c r="BF1359" i="1"/>
  <c r="BF1358" i="1" s="1"/>
  <c r="BF1357" i="1" s="1"/>
  <c r="BF1356" i="1" s="1"/>
  <c r="BE1359" i="1"/>
  <c r="BE1358" i="1" s="1"/>
  <c r="BE1357" i="1" s="1"/>
  <c r="BE1356" i="1" s="1"/>
  <c r="BD1359" i="1"/>
  <c r="BD1358" i="1" s="1"/>
  <c r="BD1357" i="1" s="1"/>
  <c r="BD1356" i="1" s="1"/>
  <c r="BC1359" i="1"/>
  <c r="BC1358" i="1" s="1"/>
  <c r="BC1357" i="1" s="1"/>
  <c r="BC1356" i="1" s="1"/>
  <c r="BB1359" i="1"/>
  <c r="BB1358" i="1" s="1"/>
  <c r="BB1357" i="1" s="1"/>
  <c r="BB1356" i="1" s="1"/>
  <c r="AX1359" i="1"/>
  <c r="AX1358" i="1" s="1"/>
  <c r="AX1357" i="1" s="1"/>
  <c r="AX1356" i="1" s="1"/>
  <c r="AW1359" i="1"/>
  <c r="AW1358" i="1" s="1"/>
  <c r="AW1357" i="1" s="1"/>
  <c r="AW1356" i="1" s="1"/>
  <c r="AV1359" i="1"/>
  <c r="AV1358" i="1" s="1"/>
  <c r="AV1357" i="1" s="1"/>
  <c r="AV1356" i="1" s="1"/>
  <c r="AR1359" i="1"/>
  <c r="AR1358" i="1" s="1"/>
  <c r="AR1357" i="1" s="1"/>
  <c r="AR1356" i="1" s="1"/>
  <c r="AQ1359" i="1"/>
  <c r="AQ1358" i="1" s="1"/>
  <c r="AQ1357" i="1" s="1"/>
  <c r="AQ1356" i="1" s="1"/>
  <c r="AP1359" i="1"/>
  <c r="AP1358" i="1" s="1"/>
  <c r="AP1357" i="1" s="1"/>
  <c r="AP1356" i="1" s="1"/>
  <c r="AO1359" i="1"/>
  <c r="AO1358" i="1" s="1"/>
  <c r="AO1357" i="1" s="1"/>
  <c r="AO1356" i="1" s="1"/>
  <c r="AN1359" i="1"/>
  <c r="AN1358" i="1" s="1"/>
  <c r="AN1357" i="1" s="1"/>
  <c r="AN1356" i="1" s="1"/>
  <c r="AM1359" i="1"/>
  <c r="AM1358" i="1" s="1"/>
  <c r="AM1357" i="1" s="1"/>
  <c r="AM1356" i="1" s="1"/>
  <c r="AL1359" i="1"/>
  <c r="AL1358" i="1" s="1"/>
  <c r="AL1357" i="1" s="1"/>
  <c r="AL1356" i="1" s="1"/>
  <c r="AK1359" i="1"/>
  <c r="AK1358" i="1" s="1"/>
  <c r="AK1357" i="1" s="1"/>
  <c r="AK1356" i="1" s="1"/>
  <c r="AJ1359" i="1"/>
  <c r="AJ1358" i="1" s="1"/>
  <c r="AJ1357" i="1" s="1"/>
  <c r="AJ1356" i="1" s="1"/>
  <c r="AF1359" i="1"/>
  <c r="AF1358" i="1" s="1"/>
  <c r="AF1357" i="1" s="1"/>
  <c r="AF1356" i="1" s="1"/>
  <c r="AB1359" i="1"/>
  <c r="AB1358" i="1" s="1"/>
  <c r="AB1357" i="1" s="1"/>
  <c r="AB1356" i="1" s="1"/>
  <c r="AA1359" i="1"/>
  <c r="AA1358" i="1" s="1"/>
  <c r="AA1357" i="1" s="1"/>
  <c r="AA1356" i="1" s="1"/>
  <c r="Z1359" i="1"/>
  <c r="Z1358" i="1" s="1"/>
  <c r="Z1357" i="1" s="1"/>
  <c r="Z1356" i="1" s="1"/>
  <c r="Y1359" i="1"/>
  <c r="Y1358" i="1" s="1"/>
  <c r="Y1357" i="1" s="1"/>
  <c r="Y1356" i="1" s="1"/>
  <c r="X1359" i="1"/>
  <c r="X1358" i="1" s="1"/>
  <c r="X1357" i="1" s="1"/>
  <c r="X1356" i="1" s="1"/>
  <c r="W1359" i="1"/>
  <c r="W1358" i="1" s="1"/>
  <c r="W1357" i="1" s="1"/>
  <c r="W1356" i="1" s="1"/>
  <c r="V1359" i="1"/>
  <c r="V1358" i="1" s="1"/>
  <c r="V1357" i="1" s="1"/>
  <c r="V1356" i="1" s="1"/>
  <c r="U1359" i="1"/>
  <c r="U1358" i="1" s="1"/>
  <c r="U1357" i="1" s="1"/>
  <c r="U1356" i="1" s="1"/>
  <c r="T1359" i="1"/>
  <c r="T1358" i="1" s="1"/>
  <c r="T1357" i="1" s="1"/>
  <c r="T1356" i="1" s="1"/>
  <c r="S1359" i="1"/>
  <c r="S1358" i="1" s="1"/>
  <c r="S1357" i="1" s="1"/>
  <c r="S1356" i="1" s="1"/>
  <c r="R1359" i="1"/>
  <c r="R1358" i="1" s="1"/>
  <c r="R1357" i="1" s="1"/>
  <c r="R1356" i="1" s="1"/>
  <c r="Q1359" i="1"/>
  <c r="Q1358" i="1" s="1"/>
  <c r="Q1357" i="1" s="1"/>
  <c r="Q1356" i="1" s="1"/>
  <c r="P1359" i="1"/>
  <c r="P1358" i="1" s="1"/>
  <c r="P1357" i="1" s="1"/>
  <c r="P1356" i="1" s="1"/>
  <c r="L1359" i="1"/>
  <c r="L1358" i="1" s="1"/>
  <c r="L1357" i="1" s="1"/>
  <c r="L1356" i="1" s="1"/>
  <c r="K1359" i="1"/>
  <c r="J1359" i="1"/>
  <c r="J1358" i="1" s="1"/>
  <c r="J1357" i="1" s="1"/>
  <c r="J1356" i="1" s="1"/>
  <c r="I1359" i="1"/>
  <c r="I1358" i="1" s="1"/>
  <c r="H1359" i="1"/>
  <c r="H1358" i="1" s="1"/>
  <c r="H1357" i="1" s="1"/>
  <c r="G1359" i="1"/>
  <c r="G1358" i="1" s="1"/>
  <c r="O1355" i="1"/>
  <c r="AE1355" i="1" s="1"/>
  <c r="AI1355" i="1" s="1"/>
  <c r="AU1355" i="1" s="1"/>
  <c r="BA1355" i="1" s="1"/>
  <c r="BR1355" i="1" s="1"/>
  <c r="N1355" i="1"/>
  <c r="AD1355" i="1" s="1"/>
  <c r="AH1355" i="1" s="1"/>
  <c r="AT1355" i="1" s="1"/>
  <c r="AZ1355" i="1" s="1"/>
  <c r="BO1355" i="1" s="1"/>
  <c r="BQ1355" i="1" s="1"/>
  <c r="M1355" i="1"/>
  <c r="AC1355" i="1" s="1"/>
  <c r="AG1355" i="1" s="1"/>
  <c r="AS1355" i="1" s="1"/>
  <c r="AY1355" i="1" s="1"/>
  <c r="BL1355" i="1" s="1"/>
  <c r="BN1355" i="1" s="1"/>
  <c r="AE1354" i="1"/>
  <c r="AI1354" i="1" s="1"/>
  <c r="AU1354" i="1" s="1"/>
  <c r="BA1354" i="1" s="1"/>
  <c r="BR1354" i="1" s="1"/>
  <c r="AD1354" i="1"/>
  <c r="AH1354" i="1" s="1"/>
  <c r="AT1354" i="1" s="1"/>
  <c r="AZ1354" i="1" s="1"/>
  <c r="BO1354" i="1" s="1"/>
  <c r="BQ1354" i="1" s="1"/>
  <c r="AC1354" i="1"/>
  <c r="AG1354" i="1" s="1"/>
  <c r="AS1354" i="1" s="1"/>
  <c r="AY1354" i="1" s="1"/>
  <c r="BL1354" i="1" s="1"/>
  <c r="BN1354" i="1" s="1"/>
  <c r="BS1353" i="1"/>
  <c r="BK1353" i="1"/>
  <c r="BJ1353" i="1"/>
  <c r="BI1353" i="1"/>
  <c r="BH1353" i="1"/>
  <c r="BG1353" i="1"/>
  <c r="BF1353" i="1"/>
  <c r="BE1353" i="1"/>
  <c r="BD1353" i="1"/>
  <c r="BC1353" i="1"/>
  <c r="BB1353" i="1"/>
  <c r="AX1353" i="1"/>
  <c r="AW1353" i="1"/>
  <c r="AV1353" i="1"/>
  <c r="AR1353" i="1"/>
  <c r="AQ1353" i="1"/>
  <c r="AP1353" i="1"/>
  <c r="AO1353" i="1"/>
  <c r="AN1353" i="1"/>
  <c r="AM1353" i="1"/>
  <c r="AL1353" i="1"/>
  <c r="AK1353" i="1"/>
  <c r="AJ1353" i="1"/>
  <c r="AF1353" i="1"/>
  <c r="AB1353" i="1"/>
  <c r="AA1353" i="1"/>
  <c r="Z1353" i="1"/>
  <c r="Y1353" i="1"/>
  <c r="X1353" i="1"/>
  <c r="W1353" i="1"/>
  <c r="V1353" i="1"/>
  <c r="U1353" i="1"/>
  <c r="T1353" i="1"/>
  <c r="S1353" i="1"/>
  <c r="R1353" i="1"/>
  <c r="Q1353" i="1"/>
  <c r="P1353" i="1"/>
  <c r="L1353" i="1"/>
  <c r="K1353" i="1"/>
  <c r="J1353" i="1"/>
  <c r="I1353" i="1"/>
  <c r="H1353" i="1"/>
  <c r="G1353" i="1"/>
  <c r="O1352" i="1"/>
  <c r="AE1352" i="1" s="1"/>
  <c r="AI1352" i="1" s="1"/>
  <c r="AU1352" i="1" s="1"/>
  <c r="BA1352" i="1" s="1"/>
  <c r="BR1352" i="1" s="1"/>
  <c r="N1352" i="1"/>
  <c r="AD1352" i="1" s="1"/>
  <c r="AH1352" i="1" s="1"/>
  <c r="AT1352" i="1" s="1"/>
  <c r="AZ1352" i="1" s="1"/>
  <c r="BO1352" i="1" s="1"/>
  <c r="BQ1352" i="1" s="1"/>
  <c r="M1352" i="1"/>
  <c r="AC1352" i="1" s="1"/>
  <c r="AG1352" i="1" s="1"/>
  <c r="AS1352" i="1" s="1"/>
  <c r="AY1352" i="1" s="1"/>
  <c r="BL1352" i="1" s="1"/>
  <c r="BN1352" i="1" s="1"/>
  <c r="BS1351" i="1"/>
  <c r="BK1351" i="1"/>
  <c r="BJ1351" i="1"/>
  <c r="BI1351" i="1"/>
  <c r="BH1351" i="1"/>
  <c r="BG1351" i="1"/>
  <c r="BF1351" i="1"/>
  <c r="BE1351" i="1"/>
  <c r="BD1351" i="1"/>
  <c r="BC1351" i="1"/>
  <c r="BB1351" i="1"/>
  <c r="AX1351" i="1"/>
  <c r="AW1351" i="1"/>
  <c r="AV1351" i="1"/>
  <c r="AR1351" i="1"/>
  <c r="AQ1351" i="1"/>
  <c r="AP1351" i="1"/>
  <c r="AO1351" i="1"/>
  <c r="AN1351" i="1"/>
  <c r="AM1351" i="1"/>
  <c r="AL1351" i="1"/>
  <c r="AK1351" i="1"/>
  <c r="AJ1351" i="1"/>
  <c r="AF1351" i="1"/>
  <c r="AB1351" i="1"/>
  <c r="AA1351" i="1"/>
  <c r="Z1351" i="1"/>
  <c r="Y1351" i="1"/>
  <c r="X1351" i="1"/>
  <c r="W1351" i="1"/>
  <c r="V1351" i="1"/>
  <c r="U1351" i="1"/>
  <c r="T1351" i="1"/>
  <c r="S1351" i="1"/>
  <c r="R1351" i="1"/>
  <c r="Q1351" i="1"/>
  <c r="P1351" i="1"/>
  <c r="L1351" i="1"/>
  <c r="K1351" i="1"/>
  <c r="J1351" i="1"/>
  <c r="I1351" i="1"/>
  <c r="H1351" i="1"/>
  <c r="G1351" i="1"/>
  <c r="O1348" i="1"/>
  <c r="AE1348" i="1" s="1"/>
  <c r="AI1348" i="1" s="1"/>
  <c r="AU1348" i="1" s="1"/>
  <c r="BA1348" i="1" s="1"/>
  <c r="BR1348" i="1" s="1"/>
  <c r="N1348" i="1"/>
  <c r="AD1348" i="1" s="1"/>
  <c r="AH1348" i="1" s="1"/>
  <c r="AT1348" i="1" s="1"/>
  <c r="AZ1348" i="1" s="1"/>
  <c r="BO1348" i="1" s="1"/>
  <c r="BQ1348" i="1" s="1"/>
  <c r="M1348" i="1"/>
  <c r="AC1348" i="1" s="1"/>
  <c r="AG1348" i="1" s="1"/>
  <c r="AS1348" i="1" s="1"/>
  <c r="AY1348" i="1" s="1"/>
  <c r="BL1348" i="1" s="1"/>
  <c r="BN1348" i="1" s="1"/>
  <c r="BS1347" i="1"/>
  <c r="BS1346" i="1" s="1"/>
  <c r="BS1345" i="1" s="1"/>
  <c r="BK1347" i="1"/>
  <c r="BK1346" i="1" s="1"/>
  <c r="BK1345" i="1" s="1"/>
  <c r="BJ1347" i="1"/>
  <c r="BJ1346" i="1" s="1"/>
  <c r="BJ1345" i="1" s="1"/>
  <c r="BI1347" i="1"/>
  <c r="BI1346" i="1" s="1"/>
  <c r="BI1345" i="1" s="1"/>
  <c r="BH1347" i="1"/>
  <c r="BH1346" i="1" s="1"/>
  <c r="BH1345" i="1" s="1"/>
  <c r="BG1347" i="1"/>
  <c r="BG1346" i="1" s="1"/>
  <c r="BG1345" i="1" s="1"/>
  <c r="BF1347" i="1"/>
  <c r="BF1346" i="1" s="1"/>
  <c r="BF1345" i="1" s="1"/>
  <c r="BE1347" i="1"/>
  <c r="BE1346" i="1" s="1"/>
  <c r="BE1345" i="1" s="1"/>
  <c r="BD1347" i="1"/>
  <c r="BD1346" i="1" s="1"/>
  <c r="BD1345" i="1" s="1"/>
  <c r="BC1347" i="1"/>
  <c r="BC1346" i="1" s="1"/>
  <c r="BC1345" i="1" s="1"/>
  <c r="BB1347" i="1"/>
  <c r="BB1346" i="1" s="1"/>
  <c r="BB1345" i="1" s="1"/>
  <c r="AX1347" i="1"/>
  <c r="AX1346" i="1" s="1"/>
  <c r="AX1345" i="1" s="1"/>
  <c r="AW1347" i="1"/>
  <c r="AW1346" i="1" s="1"/>
  <c r="AW1345" i="1" s="1"/>
  <c r="AV1347" i="1"/>
  <c r="AV1346" i="1" s="1"/>
  <c r="AV1345" i="1" s="1"/>
  <c r="AR1347" i="1"/>
  <c r="AR1346" i="1" s="1"/>
  <c r="AR1345" i="1" s="1"/>
  <c r="AQ1347" i="1"/>
  <c r="AQ1346" i="1" s="1"/>
  <c r="AQ1345" i="1" s="1"/>
  <c r="AP1347" i="1"/>
  <c r="AP1346" i="1" s="1"/>
  <c r="AP1345" i="1" s="1"/>
  <c r="AO1347" i="1"/>
  <c r="AO1346" i="1" s="1"/>
  <c r="AO1345" i="1" s="1"/>
  <c r="AN1347" i="1"/>
  <c r="AN1346" i="1" s="1"/>
  <c r="AN1345" i="1" s="1"/>
  <c r="AM1347" i="1"/>
  <c r="AM1346" i="1" s="1"/>
  <c r="AM1345" i="1" s="1"/>
  <c r="AL1347" i="1"/>
  <c r="AL1346" i="1" s="1"/>
  <c r="AL1345" i="1" s="1"/>
  <c r="AK1347" i="1"/>
  <c r="AK1346" i="1" s="1"/>
  <c r="AK1345" i="1" s="1"/>
  <c r="AJ1347" i="1"/>
  <c r="AJ1346" i="1" s="1"/>
  <c r="AJ1345" i="1" s="1"/>
  <c r="AF1347" i="1"/>
  <c r="AF1346" i="1" s="1"/>
  <c r="AF1345" i="1" s="1"/>
  <c r="AB1347" i="1"/>
  <c r="AB1346" i="1" s="1"/>
  <c r="AB1345" i="1" s="1"/>
  <c r="AA1347" i="1"/>
  <c r="AA1346" i="1" s="1"/>
  <c r="AA1345" i="1" s="1"/>
  <c r="Z1347" i="1"/>
  <c r="Z1346" i="1" s="1"/>
  <c r="Z1345" i="1" s="1"/>
  <c r="Y1347" i="1"/>
  <c r="Y1346" i="1" s="1"/>
  <c r="Y1345" i="1" s="1"/>
  <c r="X1347" i="1"/>
  <c r="X1346" i="1" s="1"/>
  <c r="X1345" i="1" s="1"/>
  <c r="W1347" i="1"/>
  <c r="W1346" i="1" s="1"/>
  <c r="W1345" i="1" s="1"/>
  <c r="V1347" i="1"/>
  <c r="V1346" i="1" s="1"/>
  <c r="V1345" i="1" s="1"/>
  <c r="U1347" i="1"/>
  <c r="U1346" i="1" s="1"/>
  <c r="U1345" i="1" s="1"/>
  <c r="T1347" i="1"/>
  <c r="T1346" i="1" s="1"/>
  <c r="T1345" i="1" s="1"/>
  <c r="S1347" i="1"/>
  <c r="S1346" i="1" s="1"/>
  <c r="S1345" i="1" s="1"/>
  <c r="R1347" i="1"/>
  <c r="R1346" i="1" s="1"/>
  <c r="R1345" i="1" s="1"/>
  <c r="Q1347" i="1"/>
  <c r="Q1346" i="1" s="1"/>
  <c r="Q1345" i="1" s="1"/>
  <c r="P1347" i="1"/>
  <c r="P1346" i="1" s="1"/>
  <c r="P1345" i="1" s="1"/>
  <c r="L1347" i="1"/>
  <c r="K1347" i="1"/>
  <c r="K1346" i="1" s="1"/>
  <c r="K1345" i="1" s="1"/>
  <c r="J1347" i="1"/>
  <c r="J1346" i="1" s="1"/>
  <c r="I1347" i="1"/>
  <c r="I1346" i="1" s="1"/>
  <c r="I1345" i="1" s="1"/>
  <c r="H1347" i="1"/>
  <c r="H1346" i="1" s="1"/>
  <c r="G1347" i="1"/>
  <c r="G1346" i="1" s="1"/>
  <c r="G1345" i="1" s="1"/>
  <c r="O1343" i="1"/>
  <c r="AE1343" i="1" s="1"/>
  <c r="AI1343" i="1" s="1"/>
  <c r="AU1343" i="1" s="1"/>
  <c r="BA1343" i="1" s="1"/>
  <c r="BR1343" i="1" s="1"/>
  <c r="N1343" i="1"/>
  <c r="AD1343" i="1" s="1"/>
  <c r="AH1343" i="1" s="1"/>
  <c r="AT1343" i="1" s="1"/>
  <c r="AZ1343" i="1" s="1"/>
  <c r="BO1343" i="1" s="1"/>
  <c r="BQ1343" i="1" s="1"/>
  <c r="M1343" i="1"/>
  <c r="AC1343" i="1" s="1"/>
  <c r="AG1343" i="1" s="1"/>
  <c r="AS1343" i="1" s="1"/>
  <c r="AY1343" i="1" s="1"/>
  <c r="BL1343" i="1" s="1"/>
  <c r="BN1343" i="1" s="1"/>
  <c r="BS1342" i="1"/>
  <c r="BS1341" i="1" s="1"/>
  <c r="BS1340" i="1" s="1"/>
  <c r="BS1339" i="1" s="1"/>
  <c r="BK1342" i="1"/>
  <c r="BK1341" i="1" s="1"/>
  <c r="BK1340" i="1" s="1"/>
  <c r="BK1339" i="1" s="1"/>
  <c r="BJ1342" i="1"/>
  <c r="BJ1341" i="1" s="1"/>
  <c r="BJ1340" i="1" s="1"/>
  <c r="BJ1339" i="1" s="1"/>
  <c r="BI1342" i="1"/>
  <c r="BI1341" i="1" s="1"/>
  <c r="BI1340" i="1" s="1"/>
  <c r="BI1339" i="1" s="1"/>
  <c r="BH1342" i="1"/>
  <c r="BH1341" i="1" s="1"/>
  <c r="BH1340" i="1" s="1"/>
  <c r="BH1339" i="1" s="1"/>
  <c r="BG1342" i="1"/>
  <c r="BG1341" i="1" s="1"/>
  <c r="BG1340" i="1" s="1"/>
  <c r="BG1339" i="1" s="1"/>
  <c r="BF1342" i="1"/>
  <c r="BF1341" i="1" s="1"/>
  <c r="BF1340" i="1" s="1"/>
  <c r="BF1339" i="1" s="1"/>
  <c r="BE1342" i="1"/>
  <c r="BE1341" i="1" s="1"/>
  <c r="BE1340" i="1" s="1"/>
  <c r="BE1339" i="1" s="1"/>
  <c r="BD1342" i="1"/>
  <c r="BD1341" i="1" s="1"/>
  <c r="BD1340" i="1" s="1"/>
  <c r="BD1339" i="1" s="1"/>
  <c r="BC1342" i="1"/>
  <c r="BC1341" i="1" s="1"/>
  <c r="BC1340" i="1" s="1"/>
  <c r="BC1339" i="1" s="1"/>
  <c r="BB1342" i="1"/>
  <c r="BB1341" i="1" s="1"/>
  <c r="BB1340" i="1" s="1"/>
  <c r="BB1339" i="1" s="1"/>
  <c r="AX1342" i="1"/>
  <c r="AX1341" i="1" s="1"/>
  <c r="AX1340" i="1" s="1"/>
  <c r="AX1339" i="1" s="1"/>
  <c r="AW1342" i="1"/>
  <c r="AW1341" i="1" s="1"/>
  <c r="AW1340" i="1" s="1"/>
  <c r="AW1339" i="1" s="1"/>
  <c r="AV1342" i="1"/>
  <c r="AV1341" i="1" s="1"/>
  <c r="AV1340" i="1" s="1"/>
  <c r="AV1339" i="1" s="1"/>
  <c r="AR1342" i="1"/>
  <c r="AR1341" i="1" s="1"/>
  <c r="AR1340" i="1" s="1"/>
  <c r="AR1339" i="1" s="1"/>
  <c r="AQ1342" i="1"/>
  <c r="AQ1341" i="1" s="1"/>
  <c r="AQ1340" i="1" s="1"/>
  <c r="AQ1339" i="1" s="1"/>
  <c r="AP1342" i="1"/>
  <c r="AP1341" i="1" s="1"/>
  <c r="AP1340" i="1" s="1"/>
  <c r="AP1339" i="1" s="1"/>
  <c r="AO1342" i="1"/>
  <c r="AO1341" i="1" s="1"/>
  <c r="AO1340" i="1" s="1"/>
  <c r="AO1339" i="1" s="1"/>
  <c r="AN1342" i="1"/>
  <c r="AN1341" i="1" s="1"/>
  <c r="AN1340" i="1" s="1"/>
  <c r="AN1339" i="1" s="1"/>
  <c r="AM1342" i="1"/>
  <c r="AM1341" i="1" s="1"/>
  <c r="AM1340" i="1" s="1"/>
  <c r="AM1339" i="1" s="1"/>
  <c r="AL1342" i="1"/>
  <c r="AL1341" i="1" s="1"/>
  <c r="AL1340" i="1" s="1"/>
  <c r="AL1339" i="1" s="1"/>
  <c r="AK1342" i="1"/>
  <c r="AK1341" i="1" s="1"/>
  <c r="AK1340" i="1" s="1"/>
  <c r="AK1339" i="1" s="1"/>
  <c r="AJ1342" i="1"/>
  <c r="AJ1341" i="1" s="1"/>
  <c r="AJ1340" i="1" s="1"/>
  <c r="AJ1339" i="1" s="1"/>
  <c r="AF1342" i="1"/>
  <c r="AF1341" i="1" s="1"/>
  <c r="AF1340" i="1" s="1"/>
  <c r="AF1339" i="1" s="1"/>
  <c r="AB1342" i="1"/>
  <c r="AB1341" i="1" s="1"/>
  <c r="AB1340" i="1" s="1"/>
  <c r="AB1339" i="1" s="1"/>
  <c r="AA1342" i="1"/>
  <c r="AA1341" i="1" s="1"/>
  <c r="AA1340" i="1" s="1"/>
  <c r="AA1339" i="1" s="1"/>
  <c r="Z1342" i="1"/>
  <c r="Z1341" i="1" s="1"/>
  <c r="Z1340" i="1" s="1"/>
  <c r="Z1339" i="1" s="1"/>
  <c r="Y1342" i="1"/>
  <c r="Y1341" i="1" s="1"/>
  <c r="Y1340" i="1" s="1"/>
  <c r="Y1339" i="1" s="1"/>
  <c r="X1342" i="1"/>
  <c r="X1341" i="1" s="1"/>
  <c r="X1340" i="1" s="1"/>
  <c r="X1339" i="1" s="1"/>
  <c r="W1342" i="1"/>
  <c r="W1341" i="1" s="1"/>
  <c r="W1340" i="1" s="1"/>
  <c r="W1339" i="1" s="1"/>
  <c r="V1342" i="1"/>
  <c r="V1341" i="1" s="1"/>
  <c r="V1340" i="1" s="1"/>
  <c r="V1339" i="1" s="1"/>
  <c r="U1342" i="1"/>
  <c r="U1341" i="1" s="1"/>
  <c r="U1340" i="1" s="1"/>
  <c r="U1339" i="1" s="1"/>
  <c r="T1342" i="1"/>
  <c r="T1341" i="1" s="1"/>
  <c r="T1340" i="1" s="1"/>
  <c r="T1339" i="1" s="1"/>
  <c r="S1342" i="1"/>
  <c r="S1341" i="1" s="1"/>
  <c r="S1340" i="1" s="1"/>
  <c r="S1339" i="1" s="1"/>
  <c r="R1342" i="1"/>
  <c r="R1341" i="1" s="1"/>
  <c r="R1340" i="1" s="1"/>
  <c r="R1339" i="1" s="1"/>
  <c r="Q1342" i="1"/>
  <c r="Q1341" i="1" s="1"/>
  <c r="Q1340" i="1" s="1"/>
  <c r="Q1339" i="1" s="1"/>
  <c r="P1342" i="1"/>
  <c r="P1341" i="1" s="1"/>
  <c r="P1340" i="1" s="1"/>
  <c r="P1339" i="1" s="1"/>
  <c r="L1342" i="1"/>
  <c r="L1341" i="1" s="1"/>
  <c r="K1342" i="1"/>
  <c r="J1342" i="1"/>
  <c r="I1342" i="1"/>
  <c r="H1342" i="1"/>
  <c r="H1341" i="1" s="1"/>
  <c r="G1342" i="1"/>
  <c r="G1341" i="1" s="1"/>
  <c r="G1340" i="1" s="1"/>
  <c r="O1337" i="1"/>
  <c r="AE1337" i="1" s="1"/>
  <c r="AI1337" i="1" s="1"/>
  <c r="AU1337" i="1" s="1"/>
  <c r="BA1337" i="1" s="1"/>
  <c r="BR1337" i="1" s="1"/>
  <c r="N1337" i="1"/>
  <c r="AD1337" i="1" s="1"/>
  <c r="AH1337" i="1" s="1"/>
  <c r="AT1337" i="1" s="1"/>
  <c r="AZ1337" i="1" s="1"/>
  <c r="BO1337" i="1" s="1"/>
  <c r="BQ1337" i="1" s="1"/>
  <c r="M1337" i="1"/>
  <c r="AC1337" i="1" s="1"/>
  <c r="AG1337" i="1" s="1"/>
  <c r="AS1337" i="1" s="1"/>
  <c r="AY1337" i="1" s="1"/>
  <c r="BL1337" i="1" s="1"/>
  <c r="BN1337" i="1" s="1"/>
  <c r="BS1336" i="1"/>
  <c r="BS1335" i="1" s="1"/>
  <c r="BS1334" i="1" s="1"/>
  <c r="BS1333" i="1" s="1"/>
  <c r="BS1332" i="1" s="1"/>
  <c r="BK1336" i="1"/>
  <c r="BK1335" i="1" s="1"/>
  <c r="BK1334" i="1" s="1"/>
  <c r="BK1333" i="1" s="1"/>
  <c r="BK1332" i="1" s="1"/>
  <c r="BJ1336" i="1"/>
  <c r="BJ1335" i="1" s="1"/>
  <c r="BJ1334" i="1" s="1"/>
  <c r="BJ1333" i="1" s="1"/>
  <c r="BJ1332" i="1" s="1"/>
  <c r="BI1336" i="1"/>
  <c r="BI1335" i="1" s="1"/>
  <c r="BI1334" i="1" s="1"/>
  <c r="BI1333" i="1" s="1"/>
  <c r="BI1332" i="1" s="1"/>
  <c r="BH1336" i="1"/>
  <c r="BH1335" i="1" s="1"/>
  <c r="BH1334" i="1" s="1"/>
  <c r="BH1333" i="1" s="1"/>
  <c r="BH1332" i="1" s="1"/>
  <c r="BG1336" i="1"/>
  <c r="BG1335" i="1" s="1"/>
  <c r="BG1334" i="1" s="1"/>
  <c r="BG1333" i="1" s="1"/>
  <c r="BG1332" i="1" s="1"/>
  <c r="BF1336" i="1"/>
  <c r="BF1335" i="1" s="1"/>
  <c r="BF1334" i="1" s="1"/>
  <c r="BF1333" i="1" s="1"/>
  <c r="BF1332" i="1" s="1"/>
  <c r="BE1336" i="1"/>
  <c r="BE1335" i="1" s="1"/>
  <c r="BE1334" i="1" s="1"/>
  <c r="BE1333" i="1" s="1"/>
  <c r="BE1332" i="1" s="1"/>
  <c r="BD1336" i="1"/>
  <c r="BD1335" i="1" s="1"/>
  <c r="BD1334" i="1" s="1"/>
  <c r="BD1333" i="1" s="1"/>
  <c r="BD1332" i="1" s="1"/>
  <c r="BC1336" i="1"/>
  <c r="BC1335" i="1" s="1"/>
  <c r="BC1334" i="1" s="1"/>
  <c r="BC1333" i="1" s="1"/>
  <c r="BC1332" i="1" s="1"/>
  <c r="BB1336" i="1"/>
  <c r="BB1335" i="1" s="1"/>
  <c r="BB1334" i="1" s="1"/>
  <c r="BB1333" i="1" s="1"/>
  <c r="BB1332" i="1" s="1"/>
  <c r="AX1336" i="1"/>
  <c r="AW1336" i="1"/>
  <c r="AW1335" i="1" s="1"/>
  <c r="AW1334" i="1" s="1"/>
  <c r="AW1333" i="1" s="1"/>
  <c r="AW1332" i="1" s="1"/>
  <c r="AV1336" i="1"/>
  <c r="AV1335" i="1" s="1"/>
  <c r="AV1334" i="1" s="1"/>
  <c r="AV1333" i="1" s="1"/>
  <c r="AV1332" i="1" s="1"/>
  <c r="AR1336" i="1"/>
  <c r="AR1335" i="1" s="1"/>
  <c r="AR1334" i="1" s="1"/>
  <c r="AR1333" i="1" s="1"/>
  <c r="AR1332" i="1" s="1"/>
  <c r="AQ1336" i="1"/>
  <c r="AQ1335" i="1" s="1"/>
  <c r="AQ1334" i="1" s="1"/>
  <c r="AQ1333" i="1" s="1"/>
  <c r="AQ1332" i="1" s="1"/>
  <c r="AP1336" i="1"/>
  <c r="AO1336" i="1"/>
  <c r="AO1335" i="1" s="1"/>
  <c r="AO1334" i="1" s="1"/>
  <c r="AO1333" i="1" s="1"/>
  <c r="AO1332" i="1" s="1"/>
  <c r="AN1336" i="1"/>
  <c r="AN1335" i="1" s="1"/>
  <c r="AN1334" i="1" s="1"/>
  <c r="AN1333" i="1" s="1"/>
  <c r="AN1332" i="1" s="1"/>
  <c r="AM1336" i="1"/>
  <c r="AM1335" i="1" s="1"/>
  <c r="AM1334" i="1" s="1"/>
  <c r="AM1333" i="1" s="1"/>
  <c r="AM1332" i="1" s="1"/>
  <c r="AL1336" i="1"/>
  <c r="AL1335" i="1" s="1"/>
  <c r="AL1334" i="1" s="1"/>
  <c r="AL1333" i="1" s="1"/>
  <c r="AL1332" i="1" s="1"/>
  <c r="AK1336" i="1"/>
  <c r="AK1335" i="1" s="1"/>
  <c r="AK1334" i="1" s="1"/>
  <c r="AK1333" i="1" s="1"/>
  <c r="AK1332" i="1" s="1"/>
  <c r="AJ1336" i="1"/>
  <c r="AJ1335" i="1" s="1"/>
  <c r="AJ1334" i="1" s="1"/>
  <c r="AJ1333" i="1" s="1"/>
  <c r="AJ1332" i="1" s="1"/>
  <c r="AF1336" i="1"/>
  <c r="AF1335" i="1" s="1"/>
  <c r="AF1334" i="1" s="1"/>
  <c r="AF1333" i="1" s="1"/>
  <c r="AF1332" i="1" s="1"/>
  <c r="AB1336" i="1"/>
  <c r="AB1335" i="1" s="1"/>
  <c r="AB1334" i="1" s="1"/>
  <c r="AB1333" i="1" s="1"/>
  <c r="AB1332" i="1" s="1"/>
  <c r="AA1336" i="1"/>
  <c r="AA1335" i="1" s="1"/>
  <c r="AA1334" i="1" s="1"/>
  <c r="AA1333" i="1" s="1"/>
  <c r="AA1332" i="1" s="1"/>
  <c r="Z1336" i="1"/>
  <c r="Z1335" i="1" s="1"/>
  <c r="Z1334" i="1" s="1"/>
  <c r="Z1333" i="1" s="1"/>
  <c r="Z1332" i="1" s="1"/>
  <c r="Y1336" i="1"/>
  <c r="Y1335" i="1" s="1"/>
  <c r="Y1334" i="1" s="1"/>
  <c r="Y1333" i="1" s="1"/>
  <c r="Y1332" i="1" s="1"/>
  <c r="X1336" i="1"/>
  <c r="X1335" i="1" s="1"/>
  <c r="X1334" i="1" s="1"/>
  <c r="X1333" i="1" s="1"/>
  <c r="X1332" i="1" s="1"/>
  <c r="W1336" i="1"/>
  <c r="W1335" i="1" s="1"/>
  <c r="W1334" i="1" s="1"/>
  <c r="W1333" i="1" s="1"/>
  <c r="W1332" i="1" s="1"/>
  <c r="V1336" i="1"/>
  <c r="V1335" i="1" s="1"/>
  <c r="V1334" i="1" s="1"/>
  <c r="V1333" i="1" s="1"/>
  <c r="V1332" i="1" s="1"/>
  <c r="U1336" i="1"/>
  <c r="U1335" i="1" s="1"/>
  <c r="U1334" i="1" s="1"/>
  <c r="U1333" i="1" s="1"/>
  <c r="U1332" i="1" s="1"/>
  <c r="T1336" i="1"/>
  <c r="T1335" i="1" s="1"/>
  <c r="T1334" i="1" s="1"/>
  <c r="T1333" i="1" s="1"/>
  <c r="T1332" i="1" s="1"/>
  <c r="S1336" i="1"/>
  <c r="S1335" i="1" s="1"/>
  <c r="S1334" i="1" s="1"/>
  <c r="S1333" i="1" s="1"/>
  <c r="S1332" i="1" s="1"/>
  <c r="R1336" i="1"/>
  <c r="R1335" i="1" s="1"/>
  <c r="R1334" i="1" s="1"/>
  <c r="R1333" i="1" s="1"/>
  <c r="R1332" i="1" s="1"/>
  <c r="Q1336" i="1"/>
  <c r="Q1335" i="1" s="1"/>
  <c r="Q1334" i="1" s="1"/>
  <c r="Q1333" i="1" s="1"/>
  <c r="Q1332" i="1" s="1"/>
  <c r="P1336" i="1"/>
  <c r="P1335" i="1" s="1"/>
  <c r="P1334" i="1" s="1"/>
  <c r="P1333" i="1" s="1"/>
  <c r="P1332" i="1" s="1"/>
  <c r="L1336" i="1"/>
  <c r="L1335" i="1" s="1"/>
  <c r="L1334" i="1" s="1"/>
  <c r="L1333" i="1" s="1"/>
  <c r="L1332" i="1" s="1"/>
  <c r="K1336" i="1"/>
  <c r="K1335" i="1" s="1"/>
  <c r="J1336" i="1"/>
  <c r="I1336" i="1"/>
  <c r="I1335" i="1" s="1"/>
  <c r="H1336" i="1"/>
  <c r="G1336" i="1"/>
  <c r="G1335" i="1" s="1"/>
  <c r="AX1335" i="1"/>
  <c r="AX1334" i="1" s="1"/>
  <c r="AX1333" i="1" s="1"/>
  <c r="AX1332" i="1" s="1"/>
  <c r="AP1335" i="1"/>
  <c r="AP1334" i="1" s="1"/>
  <c r="AP1333" i="1" s="1"/>
  <c r="AP1332" i="1" s="1"/>
  <c r="H1335" i="1"/>
  <c r="H1334" i="1" s="1"/>
  <c r="O1330" i="1"/>
  <c r="AE1330" i="1" s="1"/>
  <c r="AI1330" i="1" s="1"/>
  <c r="AU1330" i="1" s="1"/>
  <c r="BA1330" i="1" s="1"/>
  <c r="BR1330" i="1" s="1"/>
  <c r="N1330" i="1"/>
  <c r="AD1330" i="1" s="1"/>
  <c r="AH1330" i="1" s="1"/>
  <c r="AT1330" i="1" s="1"/>
  <c r="AZ1330" i="1" s="1"/>
  <c r="BO1330" i="1" s="1"/>
  <c r="BQ1330" i="1" s="1"/>
  <c r="M1330" i="1"/>
  <c r="AC1330" i="1" s="1"/>
  <c r="AG1330" i="1" s="1"/>
  <c r="AS1330" i="1" s="1"/>
  <c r="AY1330" i="1" s="1"/>
  <c r="BL1330" i="1" s="1"/>
  <c r="BN1330" i="1" s="1"/>
  <c r="BS1329" i="1"/>
  <c r="BS1328" i="1" s="1"/>
  <c r="BS1327" i="1" s="1"/>
  <c r="BS1326" i="1" s="1"/>
  <c r="BS1325" i="1" s="1"/>
  <c r="BK1329" i="1"/>
  <c r="BK1328" i="1" s="1"/>
  <c r="BK1327" i="1" s="1"/>
  <c r="BK1326" i="1" s="1"/>
  <c r="BK1325" i="1" s="1"/>
  <c r="BJ1329" i="1"/>
  <c r="BJ1328" i="1" s="1"/>
  <c r="BJ1327" i="1" s="1"/>
  <c r="BJ1326" i="1" s="1"/>
  <c r="BJ1325" i="1" s="1"/>
  <c r="BI1329" i="1"/>
  <c r="BI1328" i="1" s="1"/>
  <c r="BI1327" i="1" s="1"/>
  <c r="BI1326" i="1" s="1"/>
  <c r="BI1325" i="1" s="1"/>
  <c r="BH1329" i="1"/>
  <c r="BH1328" i="1" s="1"/>
  <c r="BH1327" i="1" s="1"/>
  <c r="BH1326" i="1" s="1"/>
  <c r="BH1325" i="1" s="1"/>
  <c r="BG1329" i="1"/>
  <c r="BG1328" i="1" s="1"/>
  <c r="BG1327" i="1" s="1"/>
  <c r="BG1326" i="1" s="1"/>
  <c r="BG1325" i="1" s="1"/>
  <c r="BF1329" i="1"/>
  <c r="BF1328" i="1" s="1"/>
  <c r="BF1327" i="1" s="1"/>
  <c r="BF1326" i="1" s="1"/>
  <c r="BF1325" i="1" s="1"/>
  <c r="BE1329" i="1"/>
  <c r="BE1328" i="1" s="1"/>
  <c r="BE1327" i="1" s="1"/>
  <c r="BE1326" i="1" s="1"/>
  <c r="BE1325" i="1" s="1"/>
  <c r="BD1329" i="1"/>
  <c r="BD1328" i="1" s="1"/>
  <c r="BD1327" i="1" s="1"/>
  <c r="BD1326" i="1" s="1"/>
  <c r="BD1325" i="1" s="1"/>
  <c r="BC1329" i="1"/>
  <c r="BC1328" i="1" s="1"/>
  <c r="BC1327" i="1" s="1"/>
  <c r="BC1326" i="1" s="1"/>
  <c r="BC1325" i="1" s="1"/>
  <c r="BB1329" i="1"/>
  <c r="BB1328" i="1" s="1"/>
  <c r="BB1327" i="1" s="1"/>
  <c r="BB1326" i="1" s="1"/>
  <c r="BB1325" i="1" s="1"/>
  <c r="AX1329" i="1"/>
  <c r="AX1328" i="1" s="1"/>
  <c r="AX1327" i="1" s="1"/>
  <c r="AX1326" i="1" s="1"/>
  <c r="AX1325" i="1" s="1"/>
  <c r="AW1329" i="1"/>
  <c r="AW1328" i="1" s="1"/>
  <c r="AW1327" i="1" s="1"/>
  <c r="AW1326" i="1" s="1"/>
  <c r="AW1325" i="1" s="1"/>
  <c r="AV1329" i="1"/>
  <c r="AV1328" i="1" s="1"/>
  <c r="AV1327" i="1" s="1"/>
  <c r="AV1326" i="1" s="1"/>
  <c r="AV1325" i="1" s="1"/>
  <c r="AR1329" i="1"/>
  <c r="AR1328" i="1" s="1"/>
  <c r="AR1327" i="1" s="1"/>
  <c r="AR1326" i="1" s="1"/>
  <c r="AR1325" i="1" s="1"/>
  <c r="AQ1329" i="1"/>
  <c r="AQ1328" i="1" s="1"/>
  <c r="AQ1327" i="1" s="1"/>
  <c r="AQ1326" i="1" s="1"/>
  <c r="AQ1325" i="1" s="1"/>
  <c r="AP1329" i="1"/>
  <c r="AP1328" i="1" s="1"/>
  <c r="AP1327" i="1" s="1"/>
  <c r="AP1326" i="1" s="1"/>
  <c r="AP1325" i="1" s="1"/>
  <c r="AO1329" i="1"/>
  <c r="AO1328" i="1" s="1"/>
  <c r="AO1327" i="1" s="1"/>
  <c r="AO1326" i="1" s="1"/>
  <c r="AO1325" i="1" s="1"/>
  <c r="AN1329" i="1"/>
  <c r="AN1328" i="1" s="1"/>
  <c r="AN1327" i="1" s="1"/>
  <c r="AN1326" i="1" s="1"/>
  <c r="AN1325" i="1" s="1"/>
  <c r="AM1329" i="1"/>
  <c r="AM1328" i="1" s="1"/>
  <c r="AM1327" i="1" s="1"/>
  <c r="AM1326" i="1" s="1"/>
  <c r="AM1325" i="1" s="1"/>
  <c r="AL1329" i="1"/>
  <c r="AL1328" i="1" s="1"/>
  <c r="AL1327" i="1" s="1"/>
  <c r="AL1326" i="1" s="1"/>
  <c r="AL1325" i="1" s="1"/>
  <c r="AK1329" i="1"/>
  <c r="AK1328" i="1" s="1"/>
  <c r="AK1327" i="1" s="1"/>
  <c r="AK1326" i="1" s="1"/>
  <c r="AK1325" i="1" s="1"/>
  <c r="AJ1329" i="1"/>
  <c r="AJ1328" i="1" s="1"/>
  <c r="AJ1327" i="1" s="1"/>
  <c r="AJ1326" i="1" s="1"/>
  <c r="AJ1325" i="1" s="1"/>
  <c r="AF1329" i="1"/>
  <c r="AF1328" i="1" s="1"/>
  <c r="AF1327" i="1" s="1"/>
  <c r="AF1326" i="1" s="1"/>
  <c r="AF1325" i="1" s="1"/>
  <c r="AB1329" i="1"/>
  <c r="AB1328" i="1" s="1"/>
  <c r="AB1327" i="1" s="1"/>
  <c r="AB1326" i="1" s="1"/>
  <c r="AB1325" i="1" s="1"/>
  <c r="AA1329" i="1"/>
  <c r="AA1328" i="1" s="1"/>
  <c r="AA1327" i="1" s="1"/>
  <c r="AA1326" i="1" s="1"/>
  <c r="AA1325" i="1" s="1"/>
  <c r="Z1329" i="1"/>
  <c r="Z1328" i="1" s="1"/>
  <c r="Z1327" i="1" s="1"/>
  <c r="Z1326" i="1" s="1"/>
  <c r="Z1325" i="1" s="1"/>
  <c r="Y1329" i="1"/>
  <c r="Y1328" i="1" s="1"/>
  <c r="Y1327" i="1" s="1"/>
  <c r="Y1326" i="1" s="1"/>
  <c r="Y1325" i="1" s="1"/>
  <c r="X1329" i="1"/>
  <c r="X1328" i="1" s="1"/>
  <c r="X1327" i="1" s="1"/>
  <c r="X1326" i="1" s="1"/>
  <c r="X1325" i="1" s="1"/>
  <c r="W1329" i="1"/>
  <c r="W1328" i="1" s="1"/>
  <c r="W1327" i="1" s="1"/>
  <c r="W1326" i="1" s="1"/>
  <c r="W1325" i="1" s="1"/>
  <c r="V1329" i="1"/>
  <c r="V1328" i="1" s="1"/>
  <c r="V1327" i="1" s="1"/>
  <c r="V1326" i="1" s="1"/>
  <c r="V1325" i="1" s="1"/>
  <c r="U1329" i="1"/>
  <c r="U1328" i="1" s="1"/>
  <c r="U1327" i="1" s="1"/>
  <c r="U1326" i="1" s="1"/>
  <c r="U1325" i="1" s="1"/>
  <c r="T1329" i="1"/>
  <c r="T1328" i="1" s="1"/>
  <c r="T1327" i="1" s="1"/>
  <c r="T1326" i="1" s="1"/>
  <c r="T1325" i="1" s="1"/>
  <c r="S1329" i="1"/>
  <c r="S1328" i="1" s="1"/>
  <c r="S1327" i="1" s="1"/>
  <c r="S1326" i="1" s="1"/>
  <c r="S1325" i="1" s="1"/>
  <c r="R1329" i="1"/>
  <c r="R1328" i="1" s="1"/>
  <c r="R1327" i="1" s="1"/>
  <c r="R1326" i="1" s="1"/>
  <c r="R1325" i="1" s="1"/>
  <c r="Q1329" i="1"/>
  <c r="Q1328" i="1" s="1"/>
  <c r="Q1327" i="1" s="1"/>
  <c r="Q1326" i="1" s="1"/>
  <c r="Q1325" i="1" s="1"/>
  <c r="P1329" i="1"/>
  <c r="P1328" i="1" s="1"/>
  <c r="P1327" i="1" s="1"/>
  <c r="P1326" i="1" s="1"/>
  <c r="P1325" i="1" s="1"/>
  <c r="L1329" i="1"/>
  <c r="L1328" i="1" s="1"/>
  <c r="L1327" i="1" s="1"/>
  <c r="L1326" i="1" s="1"/>
  <c r="L1325" i="1" s="1"/>
  <c r="K1329" i="1"/>
  <c r="K1328" i="1" s="1"/>
  <c r="J1329" i="1"/>
  <c r="I1329" i="1"/>
  <c r="I1328" i="1" s="1"/>
  <c r="H1329" i="1"/>
  <c r="H1328" i="1" s="1"/>
  <c r="H1327" i="1" s="1"/>
  <c r="G1329" i="1"/>
  <c r="G1328" i="1" s="1"/>
  <c r="O1324" i="1"/>
  <c r="AE1324" i="1" s="1"/>
  <c r="AI1324" i="1" s="1"/>
  <c r="AU1324" i="1" s="1"/>
  <c r="BA1324" i="1" s="1"/>
  <c r="BR1324" i="1" s="1"/>
  <c r="N1324" i="1"/>
  <c r="AD1324" i="1" s="1"/>
  <c r="AH1324" i="1" s="1"/>
  <c r="AT1324" i="1" s="1"/>
  <c r="AZ1324" i="1" s="1"/>
  <c r="BO1324" i="1" s="1"/>
  <c r="BQ1324" i="1" s="1"/>
  <c r="M1324" i="1"/>
  <c r="AC1324" i="1" s="1"/>
  <c r="AG1324" i="1" s="1"/>
  <c r="AS1324" i="1" s="1"/>
  <c r="AY1324" i="1" s="1"/>
  <c r="BL1324" i="1" s="1"/>
  <c r="BN1324" i="1" s="1"/>
  <c r="BS1323" i="1"/>
  <c r="BS1322" i="1" s="1"/>
  <c r="BS1321" i="1" s="1"/>
  <c r="BS1320" i="1" s="1"/>
  <c r="BK1323" i="1"/>
  <c r="BK1322" i="1" s="1"/>
  <c r="BK1321" i="1" s="1"/>
  <c r="BK1320" i="1" s="1"/>
  <c r="BJ1323" i="1"/>
  <c r="BJ1322" i="1" s="1"/>
  <c r="BJ1321" i="1" s="1"/>
  <c r="BJ1320" i="1" s="1"/>
  <c r="BI1323" i="1"/>
  <c r="BH1323" i="1"/>
  <c r="BH1322" i="1" s="1"/>
  <c r="BH1321" i="1" s="1"/>
  <c r="BH1320" i="1" s="1"/>
  <c r="BG1323" i="1"/>
  <c r="BG1322" i="1" s="1"/>
  <c r="BG1321" i="1" s="1"/>
  <c r="BG1320" i="1" s="1"/>
  <c r="BF1323" i="1"/>
  <c r="BF1322" i="1" s="1"/>
  <c r="BF1321" i="1" s="1"/>
  <c r="BF1320" i="1" s="1"/>
  <c r="BE1323" i="1"/>
  <c r="BE1322" i="1" s="1"/>
  <c r="BE1321" i="1" s="1"/>
  <c r="BE1320" i="1" s="1"/>
  <c r="BD1323" i="1"/>
  <c r="BD1322" i="1" s="1"/>
  <c r="BD1321" i="1" s="1"/>
  <c r="BD1320" i="1" s="1"/>
  <c r="BC1323" i="1"/>
  <c r="BC1322" i="1" s="1"/>
  <c r="BC1321" i="1" s="1"/>
  <c r="BC1320" i="1" s="1"/>
  <c r="BB1323" i="1"/>
  <c r="BB1322" i="1" s="1"/>
  <c r="BB1321" i="1" s="1"/>
  <c r="BB1320" i="1" s="1"/>
  <c r="AX1323" i="1"/>
  <c r="AX1322" i="1" s="1"/>
  <c r="AX1321" i="1" s="1"/>
  <c r="AX1320" i="1" s="1"/>
  <c r="AW1323" i="1"/>
  <c r="AV1323" i="1"/>
  <c r="AV1322" i="1" s="1"/>
  <c r="AV1321" i="1" s="1"/>
  <c r="AV1320" i="1" s="1"/>
  <c r="AR1323" i="1"/>
  <c r="AR1322" i="1" s="1"/>
  <c r="AR1321" i="1" s="1"/>
  <c r="AR1320" i="1" s="1"/>
  <c r="AQ1323" i="1"/>
  <c r="AQ1322" i="1" s="1"/>
  <c r="AQ1321" i="1" s="1"/>
  <c r="AQ1320" i="1" s="1"/>
  <c r="AP1323" i="1"/>
  <c r="AP1322" i="1" s="1"/>
  <c r="AP1321" i="1" s="1"/>
  <c r="AP1320" i="1" s="1"/>
  <c r="AO1323" i="1"/>
  <c r="AO1322" i="1" s="1"/>
  <c r="AO1321" i="1" s="1"/>
  <c r="AO1320" i="1" s="1"/>
  <c r="AN1323" i="1"/>
  <c r="AN1322" i="1" s="1"/>
  <c r="AN1321" i="1" s="1"/>
  <c r="AN1320" i="1" s="1"/>
  <c r="AM1323" i="1"/>
  <c r="AM1322" i="1" s="1"/>
  <c r="AM1321" i="1" s="1"/>
  <c r="AM1320" i="1" s="1"/>
  <c r="AL1323" i="1"/>
  <c r="AL1322" i="1" s="1"/>
  <c r="AL1321" i="1" s="1"/>
  <c r="AL1320" i="1" s="1"/>
  <c r="AK1323" i="1"/>
  <c r="AK1322" i="1" s="1"/>
  <c r="AK1321" i="1" s="1"/>
  <c r="AK1320" i="1" s="1"/>
  <c r="AJ1323" i="1"/>
  <c r="AJ1322" i="1" s="1"/>
  <c r="AJ1321" i="1" s="1"/>
  <c r="AJ1320" i="1" s="1"/>
  <c r="AF1323" i="1"/>
  <c r="AF1322" i="1" s="1"/>
  <c r="AF1321" i="1" s="1"/>
  <c r="AF1320" i="1" s="1"/>
  <c r="AB1323" i="1"/>
  <c r="AB1322" i="1" s="1"/>
  <c r="AB1321" i="1" s="1"/>
  <c r="AB1320" i="1" s="1"/>
  <c r="AA1323" i="1"/>
  <c r="AA1322" i="1" s="1"/>
  <c r="AA1321" i="1" s="1"/>
  <c r="AA1320" i="1" s="1"/>
  <c r="Z1323" i="1"/>
  <c r="Z1322" i="1" s="1"/>
  <c r="Z1321" i="1" s="1"/>
  <c r="Z1320" i="1" s="1"/>
  <c r="Y1323" i="1"/>
  <c r="Y1322" i="1" s="1"/>
  <c r="Y1321" i="1" s="1"/>
  <c r="Y1320" i="1" s="1"/>
  <c r="X1323" i="1"/>
  <c r="X1322" i="1" s="1"/>
  <c r="X1321" i="1" s="1"/>
  <c r="X1320" i="1" s="1"/>
  <c r="W1323" i="1"/>
  <c r="W1322" i="1" s="1"/>
  <c r="W1321" i="1" s="1"/>
  <c r="W1320" i="1" s="1"/>
  <c r="V1323" i="1"/>
  <c r="V1322" i="1" s="1"/>
  <c r="V1321" i="1" s="1"/>
  <c r="V1320" i="1" s="1"/>
  <c r="U1323" i="1"/>
  <c r="U1322" i="1" s="1"/>
  <c r="U1321" i="1" s="1"/>
  <c r="U1320" i="1" s="1"/>
  <c r="T1323" i="1"/>
  <c r="T1322" i="1" s="1"/>
  <c r="T1321" i="1" s="1"/>
  <c r="T1320" i="1" s="1"/>
  <c r="S1323" i="1"/>
  <c r="S1322" i="1" s="1"/>
  <c r="S1321" i="1" s="1"/>
  <c r="S1320" i="1" s="1"/>
  <c r="R1323" i="1"/>
  <c r="R1322" i="1" s="1"/>
  <c r="R1321" i="1" s="1"/>
  <c r="R1320" i="1" s="1"/>
  <c r="Q1323" i="1"/>
  <c r="Q1322" i="1" s="1"/>
  <c r="Q1321" i="1" s="1"/>
  <c r="Q1320" i="1" s="1"/>
  <c r="P1323" i="1"/>
  <c r="P1322" i="1" s="1"/>
  <c r="P1321" i="1" s="1"/>
  <c r="P1320" i="1" s="1"/>
  <c r="L1323" i="1"/>
  <c r="K1323" i="1"/>
  <c r="K1322" i="1" s="1"/>
  <c r="K1321" i="1" s="1"/>
  <c r="K1320" i="1" s="1"/>
  <c r="J1323" i="1"/>
  <c r="J1322" i="1" s="1"/>
  <c r="I1323" i="1"/>
  <c r="I1322" i="1" s="1"/>
  <c r="I1321" i="1" s="1"/>
  <c r="H1323" i="1"/>
  <c r="H1322" i="1" s="1"/>
  <c r="G1323" i="1"/>
  <c r="G1322" i="1" s="1"/>
  <c r="G1321" i="1" s="1"/>
  <c r="BI1322" i="1"/>
  <c r="BI1321" i="1" s="1"/>
  <c r="BI1320" i="1" s="1"/>
  <c r="AW1322" i="1"/>
  <c r="AW1321" i="1" s="1"/>
  <c r="AW1320" i="1" s="1"/>
  <c r="O1319" i="1"/>
  <c r="AE1319" i="1" s="1"/>
  <c r="AI1319" i="1" s="1"/>
  <c r="AU1319" i="1" s="1"/>
  <c r="BA1319" i="1" s="1"/>
  <c r="BR1319" i="1" s="1"/>
  <c r="N1319" i="1"/>
  <c r="AD1319" i="1" s="1"/>
  <c r="AH1319" i="1" s="1"/>
  <c r="AT1319" i="1" s="1"/>
  <c r="AZ1319" i="1" s="1"/>
  <c r="BO1319" i="1" s="1"/>
  <c r="BQ1319" i="1" s="1"/>
  <c r="M1319" i="1"/>
  <c r="AC1319" i="1" s="1"/>
  <c r="AG1319" i="1" s="1"/>
  <c r="AS1319" i="1" s="1"/>
  <c r="AY1319" i="1" s="1"/>
  <c r="BL1319" i="1" s="1"/>
  <c r="BN1319" i="1" s="1"/>
  <c r="BS1318" i="1"/>
  <c r="BS1317" i="1" s="1"/>
  <c r="BS1316" i="1" s="1"/>
  <c r="BS1315" i="1" s="1"/>
  <c r="BK1318" i="1"/>
  <c r="BK1317" i="1" s="1"/>
  <c r="BK1316" i="1" s="1"/>
  <c r="BK1315" i="1" s="1"/>
  <c r="BJ1318" i="1"/>
  <c r="BJ1317" i="1" s="1"/>
  <c r="BJ1316" i="1" s="1"/>
  <c r="BJ1315" i="1" s="1"/>
  <c r="BI1318" i="1"/>
  <c r="BH1318" i="1"/>
  <c r="BH1317" i="1" s="1"/>
  <c r="BH1316" i="1" s="1"/>
  <c r="BH1315" i="1" s="1"/>
  <c r="BG1318" i="1"/>
  <c r="BG1317" i="1" s="1"/>
  <c r="BG1316" i="1" s="1"/>
  <c r="BG1315" i="1" s="1"/>
  <c r="BF1318" i="1"/>
  <c r="BF1317" i="1" s="1"/>
  <c r="BF1316" i="1" s="1"/>
  <c r="BF1315" i="1" s="1"/>
  <c r="BE1318" i="1"/>
  <c r="BE1317" i="1" s="1"/>
  <c r="BE1316" i="1" s="1"/>
  <c r="BE1315" i="1" s="1"/>
  <c r="BD1318" i="1"/>
  <c r="BD1317" i="1" s="1"/>
  <c r="BD1316" i="1" s="1"/>
  <c r="BD1315" i="1" s="1"/>
  <c r="BC1318" i="1"/>
  <c r="BC1317" i="1" s="1"/>
  <c r="BC1316" i="1" s="1"/>
  <c r="BC1315" i="1" s="1"/>
  <c r="BB1318" i="1"/>
  <c r="BB1317" i="1" s="1"/>
  <c r="BB1316" i="1" s="1"/>
  <c r="BB1315" i="1" s="1"/>
  <c r="AX1318" i="1"/>
  <c r="AX1317" i="1" s="1"/>
  <c r="AX1316" i="1" s="1"/>
  <c r="AX1315" i="1" s="1"/>
  <c r="AW1318" i="1"/>
  <c r="AW1317" i="1" s="1"/>
  <c r="AW1316" i="1" s="1"/>
  <c r="AW1315" i="1" s="1"/>
  <c r="AV1318" i="1"/>
  <c r="AV1317" i="1" s="1"/>
  <c r="AV1316" i="1" s="1"/>
  <c r="AV1315" i="1" s="1"/>
  <c r="AR1318" i="1"/>
  <c r="AR1317" i="1" s="1"/>
  <c r="AR1316" i="1" s="1"/>
  <c r="AR1315" i="1" s="1"/>
  <c r="AQ1318" i="1"/>
  <c r="AQ1317" i="1" s="1"/>
  <c r="AQ1316" i="1" s="1"/>
  <c r="AQ1315" i="1" s="1"/>
  <c r="AP1318" i="1"/>
  <c r="AP1317" i="1" s="1"/>
  <c r="AP1316" i="1" s="1"/>
  <c r="AP1315" i="1" s="1"/>
  <c r="AO1318" i="1"/>
  <c r="AO1317" i="1" s="1"/>
  <c r="AO1316" i="1" s="1"/>
  <c r="AO1315" i="1" s="1"/>
  <c r="AN1318" i="1"/>
  <c r="AN1317" i="1" s="1"/>
  <c r="AN1316" i="1" s="1"/>
  <c r="AN1315" i="1" s="1"/>
  <c r="AM1318" i="1"/>
  <c r="AM1317" i="1" s="1"/>
  <c r="AM1316" i="1" s="1"/>
  <c r="AM1315" i="1" s="1"/>
  <c r="AL1318" i="1"/>
  <c r="AL1317" i="1" s="1"/>
  <c r="AL1316" i="1" s="1"/>
  <c r="AL1315" i="1" s="1"/>
  <c r="AK1318" i="1"/>
  <c r="AK1317" i="1" s="1"/>
  <c r="AK1316" i="1" s="1"/>
  <c r="AK1315" i="1" s="1"/>
  <c r="AJ1318" i="1"/>
  <c r="AJ1317" i="1" s="1"/>
  <c r="AJ1316" i="1" s="1"/>
  <c r="AJ1315" i="1" s="1"/>
  <c r="AF1318" i="1"/>
  <c r="AF1317" i="1" s="1"/>
  <c r="AF1316" i="1" s="1"/>
  <c r="AF1315" i="1" s="1"/>
  <c r="AB1318" i="1"/>
  <c r="AB1317" i="1" s="1"/>
  <c r="AB1316" i="1" s="1"/>
  <c r="AB1315" i="1" s="1"/>
  <c r="AA1318" i="1"/>
  <c r="AA1317" i="1" s="1"/>
  <c r="AA1316" i="1" s="1"/>
  <c r="AA1315" i="1" s="1"/>
  <c r="Z1318" i="1"/>
  <c r="Z1317" i="1" s="1"/>
  <c r="Z1316" i="1" s="1"/>
  <c r="Z1315" i="1" s="1"/>
  <c r="Y1318" i="1"/>
  <c r="Y1317" i="1" s="1"/>
  <c r="Y1316" i="1" s="1"/>
  <c r="Y1315" i="1" s="1"/>
  <c r="X1318" i="1"/>
  <c r="X1317" i="1" s="1"/>
  <c r="X1316" i="1" s="1"/>
  <c r="X1315" i="1" s="1"/>
  <c r="W1318" i="1"/>
  <c r="W1317" i="1" s="1"/>
  <c r="W1316" i="1" s="1"/>
  <c r="W1315" i="1" s="1"/>
  <c r="V1318" i="1"/>
  <c r="V1317" i="1" s="1"/>
  <c r="V1316" i="1" s="1"/>
  <c r="V1315" i="1" s="1"/>
  <c r="U1318" i="1"/>
  <c r="U1317" i="1" s="1"/>
  <c r="U1316" i="1" s="1"/>
  <c r="U1315" i="1" s="1"/>
  <c r="T1318" i="1"/>
  <c r="T1317" i="1" s="1"/>
  <c r="T1316" i="1" s="1"/>
  <c r="T1315" i="1" s="1"/>
  <c r="S1318" i="1"/>
  <c r="S1317" i="1" s="1"/>
  <c r="S1316" i="1" s="1"/>
  <c r="S1315" i="1" s="1"/>
  <c r="R1318" i="1"/>
  <c r="R1317" i="1" s="1"/>
  <c r="R1316" i="1" s="1"/>
  <c r="R1315" i="1" s="1"/>
  <c r="Q1318" i="1"/>
  <c r="Q1317" i="1" s="1"/>
  <c r="Q1316" i="1" s="1"/>
  <c r="Q1315" i="1" s="1"/>
  <c r="P1318" i="1"/>
  <c r="P1317" i="1" s="1"/>
  <c r="P1316" i="1" s="1"/>
  <c r="P1315" i="1" s="1"/>
  <c r="L1318" i="1"/>
  <c r="L1317" i="1" s="1"/>
  <c r="K1318" i="1"/>
  <c r="K1317" i="1" s="1"/>
  <c r="K1316" i="1" s="1"/>
  <c r="K1315" i="1" s="1"/>
  <c r="J1318" i="1"/>
  <c r="I1318" i="1"/>
  <c r="I1317" i="1" s="1"/>
  <c r="I1316" i="1" s="1"/>
  <c r="H1318" i="1"/>
  <c r="G1318" i="1"/>
  <c r="G1317" i="1" s="1"/>
  <c r="G1316" i="1" s="1"/>
  <c r="BI1317" i="1"/>
  <c r="BI1316" i="1" s="1"/>
  <c r="BI1315" i="1" s="1"/>
  <c r="O1312" i="1"/>
  <c r="AE1312" i="1" s="1"/>
  <c r="AI1312" i="1" s="1"/>
  <c r="AU1312" i="1" s="1"/>
  <c r="BA1312" i="1" s="1"/>
  <c r="BR1312" i="1" s="1"/>
  <c r="N1312" i="1"/>
  <c r="AD1312" i="1" s="1"/>
  <c r="AH1312" i="1" s="1"/>
  <c r="AT1312" i="1" s="1"/>
  <c r="AZ1312" i="1" s="1"/>
  <c r="BO1312" i="1" s="1"/>
  <c r="BQ1312" i="1" s="1"/>
  <c r="M1312" i="1"/>
  <c r="AC1312" i="1" s="1"/>
  <c r="AG1312" i="1" s="1"/>
  <c r="AS1312" i="1" s="1"/>
  <c r="AY1312" i="1" s="1"/>
  <c r="BL1312" i="1" s="1"/>
  <c r="BN1312" i="1" s="1"/>
  <c r="O1311" i="1"/>
  <c r="AE1311" i="1" s="1"/>
  <c r="AI1311" i="1" s="1"/>
  <c r="AU1311" i="1" s="1"/>
  <c r="BA1311" i="1" s="1"/>
  <c r="BR1311" i="1" s="1"/>
  <c r="N1311" i="1"/>
  <c r="AD1311" i="1" s="1"/>
  <c r="AH1311" i="1" s="1"/>
  <c r="AT1311" i="1" s="1"/>
  <c r="AZ1311" i="1" s="1"/>
  <c r="BO1311" i="1" s="1"/>
  <c r="BQ1311" i="1" s="1"/>
  <c r="M1311" i="1"/>
  <c r="AC1311" i="1" s="1"/>
  <c r="AG1311" i="1" s="1"/>
  <c r="AS1311" i="1" s="1"/>
  <c r="AY1311" i="1" s="1"/>
  <c r="BL1311" i="1" s="1"/>
  <c r="BN1311" i="1" s="1"/>
  <c r="BS1310" i="1"/>
  <c r="BK1310" i="1"/>
  <c r="BJ1310" i="1"/>
  <c r="BI1310" i="1"/>
  <c r="BH1310" i="1"/>
  <c r="BG1310" i="1"/>
  <c r="BF1310" i="1"/>
  <c r="BE1310" i="1"/>
  <c r="BD1310" i="1"/>
  <c r="BC1310" i="1"/>
  <c r="BB1310" i="1"/>
  <c r="AX1310" i="1"/>
  <c r="AW1310" i="1"/>
  <c r="AV1310" i="1"/>
  <c r="AR1310" i="1"/>
  <c r="AQ1310" i="1"/>
  <c r="AP1310" i="1"/>
  <c r="AO1310" i="1"/>
  <c r="AN1310" i="1"/>
  <c r="AM1310" i="1"/>
  <c r="AL1310" i="1"/>
  <c r="AK1310" i="1"/>
  <c r="AJ1310" i="1"/>
  <c r="AF1310" i="1"/>
  <c r="AB1310" i="1"/>
  <c r="AA1310" i="1"/>
  <c r="Z1310" i="1"/>
  <c r="Y1310" i="1"/>
  <c r="X1310" i="1"/>
  <c r="W1310" i="1"/>
  <c r="V1310" i="1"/>
  <c r="U1310" i="1"/>
  <c r="T1310" i="1"/>
  <c r="S1310" i="1"/>
  <c r="R1310" i="1"/>
  <c r="Q1310" i="1"/>
  <c r="P1310" i="1"/>
  <c r="L1310" i="1"/>
  <c r="K1310" i="1"/>
  <c r="J1310" i="1"/>
  <c r="I1310" i="1"/>
  <c r="H1310" i="1"/>
  <c r="G1310" i="1"/>
  <c r="O1309" i="1"/>
  <c r="AE1309" i="1" s="1"/>
  <c r="AI1309" i="1" s="1"/>
  <c r="AU1309" i="1" s="1"/>
  <c r="BA1309" i="1" s="1"/>
  <c r="BR1309" i="1" s="1"/>
  <c r="N1309" i="1"/>
  <c r="AD1309" i="1" s="1"/>
  <c r="AH1309" i="1" s="1"/>
  <c r="AT1309" i="1" s="1"/>
  <c r="AZ1309" i="1" s="1"/>
  <c r="BO1309" i="1" s="1"/>
  <c r="BQ1309" i="1" s="1"/>
  <c r="M1309" i="1"/>
  <c r="AC1309" i="1" s="1"/>
  <c r="AG1309" i="1" s="1"/>
  <c r="AS1309" i="1" s="1"/>
  <c r="AY1309" i="1" s="1"/>
  <c r="BL1309" i="1" s="1"/>
  <c r="BN1309" i="1" s="1"/>
  <c r="BS1308" i="1"/>
  <c r="BK1308" i="1"/>
  <c r="BJ1308" i="1"/>
  <c r="BI1308" i="1"/>
  <c r="BH1308" i="1"/>
  <c r="BG1308" i="1"/>
  <c r="BF1308" i="1"/>
  <c r="BE1308" i="1"/>
  <c r="BD1308" i="1"/>
  <c r="BC1308" i="1"/>
  <c r="BB1308" i="1"/>
  <c r="AX1308" i="1"/>
  <c r="AW1308" i="1"/>
  <c r="AV1308" i="1"/>
  <c r="AR1308" i="1"/>
  <c r="AQ1308" i="1"/>
  <c r="AP1308" i="1"/>
  <c r="AO1308" i="1"/>
  <c r="AN1308" i="1"/>
  <c r="AM1308" i="1"/>
  <c r="AL1308" i="1"/>
  <c r="AK1308" i="1"/>
  <c r="AJ1308" i="1"/>
  <c r="AF1308" i="1"/>
  <c r="AB1308" i="1"/>
  <c r="AA1308" i="1"/>
  <c r="Z1308" i="1"/>
  <c r="Y1308" i="1"/>
  <c r="X1308" i="1"/>
  <c r="W1308" i="1"/>
  <c r="V1308" i="1"/>
  <c r="U1308" i="1"/>
  <c r="T1308" i="1"/>
  <c r="S1308" i="1"/>
  <c r="R1308" i="1"/>
  <c r="Q1308" i="1"/>
  <c r="P1308" i="1"/>
  <c r="L1308" i="1"/>
  <c r="K1308" i="1"/>
  <c r="J1308" i="1"/>
  <c r="I1308" i="1"/>
  <c r="H1308" i="1"/>
  <c r="G1308" i="1"/>
  <c r="BR1307" i="1"/>
  <c r="BO1307" i="1"/>
  <c r="BQ1307" i="1" s="1"/>
  <c r="BL1307" i="1"/>
  <c r="BN1307" i="1" s="1"/>
  <c r="BS1306" i="1"/>
  <c r="BK1306" i="1"/>
  <c r="BJ1306" i="1"/>
  <c r="BI1306" i="1"/>
  <c r="BH1306" i="1"/>
  <c r="BG1306" i="1"/>
  <c r="BF1306" i="1"/>
  <c r="BE1306" i="1"/>
  <c r="BD1306" i="1"/>
  <c r="BC1306" i="1"/>
  <c r="BB1306" i="1"/>
  <c r="O1302" i="1"/>
  <c r="AE1302" i="1" s="1"/>
  <c r="AI1302" i="1" s="1"/>
  <c r="AU1302" i="1" s="1"/>
  <c r="BA1302" i="1" s="1"/>
  <c r="BR1302" i="1" s="1"/>
  <c r="N1302" i="1"/>
  <c r="AD1302" i="1" s="1"/>
  <c r="AH1302" i="1" s="1"/>
  <c r="AT1302" i="1" s="1"/>
  <c r="AZ1302" i="1" s="1"/>
  <c r="BO1302" i="1" s="1"/>
  <c r="BQ1302" i="1" s="1"/>
  <c r="M1302" i="1"/>
  <c r="AC1302" i="1" s="1"/>
  <c r="AG1302" i="1" s="1"/>
  <c r="AS1302" i="1" s="1"/>
  <c r="AY1302" i="1" s="1"/>
  <c r="BL1302" i="1" s="1"/>
  <c r="BN1302" i="1" s="1"/>
  <c r="O1301" i="1"/>
  <c r="AE1301" i="1" s="1"/>
  <c r="AI1301" i="1" s="1"/>
  <c r="AU1301" i="1" s="1"/>
  <c r="BA1301" i="1" s="1"/>
  <c r="BR1301" i="1" s="1"/>
  <c r="N1301" i="1"/>
  <c r="AD1301" i="1" s="1"/>
  <c r="AH1301" i="1" s="1"/>
  <c r="AT1301" i="1" s="1"/>
  <c r="AZ1301" i="1" s="1"/>
  <c r="BO1301" i="1" s="1"/>
  <c r="BQ1301" i="1" s="1"/>
  <c r="M1301" i="1"/>
  <c r="AC1301" i="1" s="1"/>
  <c r="AG1301" i="1" s="1"/>
  <c r="AS1301" i="1" s="1"/>
  <c r="AY1301" i="1" s="1"/>
  <c r="BL1301" i="1" s="1"/>
  <c r="BN1301" i="1" s="1"/>
  <c r="BS1300" i="1"/>
  <c r="BK1300" i="1"/>
  <c r="BJ1300" i="1"/>
  <c r="BI1300" i="1"/>
  <c r="BH1300" i="1"/>
  <c r="BG1300" i="1"/>
  <c r="BF1300" i="1"/>
  <c r="BE1300" i="1"/>
  <c r="BD1300" i="1"/>
  <c r="BC1300" i="1"/>
  <c r="BB1300" i="1"/>
  <c r="AX1300" i="1"/>
  <c r="AW1300" i="1"/>
  <c r="AV1300" i="1"/>
  <c r="AR1300" i="1"/>
  <c r="AQ1300" i="1"/>
  <c r="AP1300" i="1"/>
  <c r="AO1300" i="1"/>
  <c r="AN1300" i="1"/>
  <c r="AM1300" i="1"/>
  <c r="AL1300" i="1"/>
  <c r="AK1300" i="1"/>
  <c r="AJ1300" i="1"/>
  <c r="AF1300" i="1"/>
  <c r="AB1300" i="1"/>
  <c r="AA1300" i="1"/>
  <c r="Z1300" i="1"/>
  <c r="Y1300" i="1"/>
  <c r="X1300" i="1"/>
  <c r="W1300" i="1"/>
  <c r="V1300" i="1"/>
  <c r="U1300" i="1"/>
  <c r="T1300" i="1"/>
  <c r="S1300" i="1"/>
  <c r="R1300" i="1"/>
  <c r="Q1300" i="1"/>
  <c r="P1300" i="1"/>
  <c r="L1300" i="1"/>
  <c r="K1300" i="1"/>
  <c r="J1300" i="1"/>
  <c r="I1300" i="1"/>
  <c r="H1300" i="1"/>
  <c r="G1300" i="1"/>
  <c r="O1299" i="1"/>
  <c r="AE1299" i="1" s="1"/>
  <c r="AI1299" i="1" s="1"/>
  <c r="AU1299" i="1" s="1"/>
  <c r="BA1299" i="1" s="1"/>
  <c r="BR1299" i="1" s="1"/>
  <c r="N1299" i="1"/>
  <c r="AD1299" i="1" s="1"/>
  <c r="AH1299" i="1" s="1"/>
  <c r="AT1299" i="1" s="1"/>
  <c r="AZ1299" i="1" s="1"/>
  <c r="BO1299" i="1" s="1"/>
  <c r="BQ1299" i="1" s="1"/>
  <c r="M1299" i="1"/>
  <c r="AC1299" i="1" s="1"/>
  <c r="AG1299" i="1" s="1"/>
  <c r="AS1299" i="1" s="1"/>
  <c r="AY1299" i="1" s="1"/>
  <c r="BL1299" i="1" s="1"/>
  <c r="BN1299" i="1" s="1"/>
  <c r="BS1298" i="1"/>
  <c r="BK1298" i="1"/>
  <c r="BJ1298" i="1"/>
  <c r="BI1298" i="1"/>
  <c r="BH1298" i="1"/>
  <c r="BG1298" i="1"/>
  <c r="BF1298" i="1"/>
  <c r="BE1298" i="1"/>
  <c r="BD1298" i="1"/>
  <c r="BC1298" i="1"/>
  <c r="BB1298" i="1"/>
  <c r="AX1298" i="1"/>
  <c r="AW1298" i="1"/>
  <c r="AV1298" i="1"/>
  <c r="AR1298" i="1"/>
  <c r="AQ1298" i="1"/>
  <c r="AP1298" i="1"/>
  <c r="AO1298" i="1"/>
  <c r="AN1298" i="1"/>
  <c r="AM1298" i="1"/>
  <c r="AL1298" i="1"/>
  <c r="AK1298" i="1"/>
  <c r="AJ1298" i="1"/>
  <c r="AF1298" i="1"/>
  <c r="AB1298" i="1"/>
  <c r="AA1298" i="1"/>
  <c r="Z1298" i="1"/>
  <c r="Y1298" i="1"/>
  <c r="X1298" i="1"/>
  <c r="W1298" i="1"/>
  <c r="V1298" i="1"/>
  <c r="U1298" i="1"/>
  <c r="T1298" i="1"/>
  <c r="S1298" i="1"/>
  <c r="R1298" i="1"/>
  <c r="Q1298" i="1"/>
  <c r="P1298" i="1"/>
  <c r="L1298" i="1"/>
  <c r="K1298" i="1"/>
  <c r="J1298" i="1"/>
  <c r="I1298" i="1"/>
  <c r="H1298" i="1"/>
  <c r="G1298" i="1"/>
  <c r="O1292" i="1"/>
  <c r="AE1292" i="1" s="1"/>
  <c r="AI1292" i="1" s="1"/>
  <c r="AU1292" i="1" s="1"/>
  <c r="BA1292" i="1" s="1"/>
  <c r="BR1292" i="1" s="1"/>
  <c r="N1292" i="1"/>
  <c r="AD1292" i="1" s="1"/>
  <c r="AH1292" i="1" s="1"/>
  <c r="AT1292" i="1" s="1"/>
  <c r="AZ1292" i="1" s="1"/>
  <c r="BO1292" i="1" s="1"/>
  <c r="BQ1292" i="1" s="1"/>
  <c r="M1292" i="1"/>
  <c r="AC1292" i="1" s="1"/>
  <c r="AG1292" i="1" s="1"/>
  <c r="AS1292" i="1" s="1"/>
  <c r="AY1292" i="1" s="1"/>
  <c r="BL1292" i="1" s="1"/>
  <c r="BN1292" i="1" s="1"/>
  <c r="BS1291" i="1"/>
  <c r="BK1291" i="1"/>
  <c r="BJ1291" i="1"/>
  <c r="BI1291" i="1"/>
  <c r="BH1291" i="1"/>
  <c r="BG1291" i="1"/>
  <c r="BF1291" i="1"/>
  <c r="BE1291" i="1"/>
  <c r="BD1291" i="1"/>
  <c r="BC1291" i="1"/>
  <c r="BB1291" i="1"/>
  <c r="AX1291" i="1"/>
  <c r="AW1291" i="1"/>
  <c r="AV1291" i="1"/>
  <c r="AR1291" i="1"/>
  <c r="AQ1291" i="1"/>
  <c r="AP1291" i="1"/>
  <c r="AO1291" i="1"/>
  <c r="AN1291" i="1"/>
  <c r="AM1291" i="1"/>
  <c r="AL1291" i="1"/>
  <c r="AK1291" i="1"/>
  <c r="AJ1291" i="1"/>
  <c r="AF1291" i="1"/>
  <c r="AB1291" i="1"/>
  <c r="AA1291" i="1"/>
  <c r="Z1291" i="1"/>
  <c r="Y1291" i="1"/>
  <c r="X1291" i="1"/>
  <c r="W1291" i="1"/>
  <c r="V1291" i="1"/>
  <c r="U1291" i="1"/>
  <c r="T1291" i="1"/>
  <c r="S1291" i="1"/>
  <c r="R1291" i="1"/>
  <c r="Q1291" i="1"/>
  <c r="P1291" i="1"/>
  <c r="L1291" i="1"/>
  <c r="K1291" i="1"/>
  <c r="J1291" i="1"/>
  <c r="I1291" i="1"/>
  <c r="H1291" i="1"/>
  <c r="G1291" i="1"/>
  <c r="O1290" i="1"/>
  <c r="AE1290" i="1" s="1"/>
  <c r="AI1290" i="1" s="1"/>
  <c r="AU1290" i="1" s="1"/>
  <c r="BA1290" i="1" s="1"/>
  <c r="BR1290" i="1" s="1"/>
  <c r="N1290" i="1"/>
  <c r="AD1290" i="1" s="1"/>
  <c r="AH1290" i="1" s="1"/>
  <c r="AT1290" i="1" s="1"/>
  <c r="AZ1290" i="1" s="1"/>
  <c r="BO1290" i="1" s="1"/>
  <c r="BQ1290" i="1" s="1"/>
  <c r="M1290" i="1"/>
  <c r="AC1290" i="1" s="1"/>
  <c r="AG1290" i="1" s="1"/>
  <c r="AS1290" i="1" s="1"/>
  <c r="AY1290" i="1" s="1"/>
  <c r="BL1290" i="1" s="1"/>
  <c r="BN1290" i="1" s="1"/>
  <c r="BS1289" i="1"/>
  <c r="BK1289" i="1"/>
  <c r="BJ1289" i="1"/>
  <c r="BI1289" i="1"/>
  <c r="BH1289" i="1"/>
  <c r="BG1289" i="1"/>
  <c r="BF1289" i="1"/>
  <c r="BE1289" i="1"/>
  <c r="BD1289" i="1"/>
  <c r="BC1289" i="1"/>
  <c r="BB1289" i="1"/>
  <c r="AX1289" i="1"/>
  <c r="AW1289" i="1"/>
  <c r="AV1289" i="1"/>
  <c r="AR1289" i="1"/>
  <c r="AQ1289" i="1"/>
  <c r="AP1289" i="1"/>
  <c r="AO1289" i="1"/>
  <c r="AN1289" i="1"/>
  <c r="AM1289" i="1"/>
  <c r="AL1289" i="1"/>
  <c r="AK1289" i="1"/>
  <c r="AJ1289" i="1"/>
  <c r="AF1289" i="1"/>
  <c r="AB1289" i="1"/>
  <c r="AA1289" i="1"/>
  <c r="Z1289" i="1"/>
  <c r="Y1289" i="1"/>
  <c r="X1289" i="1"/>
  <c r="W1289" i="1"/>
  <c r="V1289" i="1"/>
  <c r="U1289" i="1"/>
  <c r="T1289" i="1"/>
  <c r="S1289" i="1"/>
  <c r="R1289" i="1"/>
  <c r="Q1289" i="1"/>
  <c r="P1289" i="1"/>
  <c r="L1289" i="1"/>
  <c r="K1289" i="1"/>
  <c r="J1289" i="1"/>
  <c r="I1289" i="1"/>
  <c r="H1289" i="1"/>
  <c r="G1289" i="1"/>
  <c r="O1288" i="1"/>
  <c r="AE1288" i="1" s="1"/>
  <c r="AI1288" i="1" s="1"/>
  <c r="AU1288" i="1" s="1"/>
  <c r="BA1288" i="1" s="1"/>
  <c r="BR1288" i="1" s="1"/>
  <c r="N1288" i="1"/>
  <c r="AD1288" i="1" s="1"/>
  <c r="AH1288" i="1" s="1"/>
  <c r="AT1288" i="1" s="1"/>
  <c r="AZ1288" i="1" s="1"/>
  <c r="BO1288" i="1" s="1"/>
  <c r="BQ1288" i="1" s="1"/>
  <c r="M1288" i="1"/>
  <c r="AC1288" i="1" s="1"/>
  <c r="AG1288" i="1" s="1"/>
  <c r="AS1288" i="1" s="1"/>
  <c r="AY1288" i="1" s="1"/>
  <c r="BL1288" i="1" s="1"/>
  <c r="BN1288" i="1" s="1"/>
  <c r="BS1287" i="1"/>
  <c r="BK1287" i="1"/>
  <c r="BJ1287" i="1"/>
  <c r="BI1287" i="1"/>
  <c r="BH1287" i="1"/>
  <c r="BG1287" i="1"/>
  <c r="BF1287" i="1"/>
  <c r="BE1287" i="1"/>
  <c r="BD1287" i="1"/>
  <c r="BC1287" i="1"/>
  <c r="BB1287" i="1"/>
  <c r="AX1287" i="1"/>
  <c r="AW1287" i="1"/>
  <c r="AV1287" i="1"/>
  <c r="AR1287" i="1"/>
  <c r="AQ1287" i="1"/>
  <c r="AP1287" i="1"/>
  <c r="AO1287" i="1"/>
  <c r="AN1287" i="1"/>
  <c r="AM1287" i="1"/>
  <c r="AL1287" i="1"/>
  <c r="AK1287" i="1"/>
  <c r="AJ1287" i="1"/>
  <c r="AF1287" i="1"/>
  <c r="AB1287" i="1"/>
  <c r="AA1287" i="1"/>
  <c r="Z1287" i="1"/>
  <c r="Y1287" i="1"/>
  <c r="X1287" i="1"/>
  <c r="W1287" i="1"/>
  <c r="V1287" i="1"/>
  <c r="U1287" i="1"/>
  <c r="T1287" i="1"/>
  <c r="S1287" i="1"/>
  <c r="R1287" i="1"/>
  <c r="Q1287" i="1"/>
  <c r="P1287" i="1"/>
  <c r="L1287" i="1"/>
  <c r="K1287" i="1"/>
  <c r="J1287" i="1"/>
  <c r="I1287" i="1"/>
  <c r="H1287" i="1"/>
  <c r="G1287" i="1"/>
  <c r="O1286" i="1"/>
  <c r="AE1286" i="1" s="1"/>
  <c r="AI1286" i="1" s="1"/>
  <c r="AU1286" i="1" s="1"/>
  <c r="BA1286" i="1" s="1"/>
  <c r="BR1286" i="1" s="1"/>
  <c r="N1286" i="1"/>
  <c r="AD1286" i="1" s="1"/>
  <c r="AH1286" i="1" s="1"/>
  <c r="AT1286" i="1" s="1"/>
  <c r="AZ1286" i="1" s="1"/>
  <c r="BO1286" i="1" s="1"/>
  <c r="BQ1286" i="1" s="1"/>
  <c r="M1286" i="1"/>
  <c r="AC1286" i="1" s="1"/>
  <c r="AG1286" i="1" s="1"/>
  <c r="AS1286" i="1" s="1"/>
  <c r="AY1286" i="1" s="1"/>
  <c r="BL1286" i="1" s="1"/>
  <c r="BN1286" i="1" s="1"/>
  <c r="R1285" i="1"/>
  <c r="R1284" i="1" s="1"/>
  <c r="O1285" i="1"/>
  <c r="AE1285" i="1" s="1"/>
  <c r="AI1285" i="1" s="1"/>
  <c r="AU1285" i="1" s="1"/>
  <c r="BA1285" i="1" s="1"/>
  <c r="BR1285" i="1" s="1"/>
  <c r="N1285" i="1"/>
  <c r="AD1285" i="1" s="1"/>
  <c r="AH1285" i="1" s="1"/>
  <c r="AT1285" i="1" s="1"/>
  <c r="AZ1285" i="1" s="1"/>
  <c r="BO1285" i="1" s="1"/>
  <c r="BQ1285" i="1" s="1"/>
  <c r="M1285" i="1"/>
  <c r="AC1285" i="1" s="1"/>
  <c r="AG1285" i="1" s="1"/>
  <c r="AS1285" i="1" s="1"/>
  <c r="AY1285" i="1" s="1"/>
  <c r="BL1285" i="1" s="1"/>
  <c r="BN1285" i="1" s="1"/>
  <c r="BS1284" i="1"/>
  <c r="BK1284" i="1"/>
  <c r="BJ1284" i="1"/>
  <c r="BI1284" i="1"/>
  <c r="BH1284" i="1"/>
  <c r="BG1284" i="1"/>
  <c r="BF1284" i="1"/>
  <c r="BE1284" i="1"/>
  <c r="BD1284" i="1"/>
  <c r="BC1284" i="1"/>
  <c r="BB1284" i="1"/>
  <c r="AX1284" i="1"/>
  <c r="AW1284" i="1"/>
  <c r="AV1284" i="1"/>
  <c r="AR1284" i="1"/>
  <c r="AQ1284" i="1"/>
  <c r="AP1284" i="1"/>
  <c r="AO1284" i="1"/>
  <c r="AN1284" i="1"/>
  <c r="AM1284" i="1"/>
  <c r="AL1284" i="1"/>
  <c r="AK1284" i="1"/>
  <c r="AJ1284" i="1"/>
  <c r="AF1284" i="1"/>
  <c r="AB1284" i="1"/>
  <c r="AA1284" i="1"/>
  <c r="Z1284" i="1"/>
  <c r="Y1284" i="1"/>
  <c r="X1284" i="1"/>
  <c r="W1284" i="1"/>
  <c r="V1284" i="1"/>
  <c r="U1284" i="1"/>
  <c r="T1284" i="1"/>
  <c r="S1284" i="1"/>
  <c r="Q1284" i="1"/>
  <c r="P1284" i="1"/>
  <c r="L1284" i="1"/>
  <c r="K1284" i="1"/>
  <c r="J1284" i="1"/>
  <c r="I1284" i="1"/>
  <c r="H1284" i="1"/>
  <c r="G1284" i="1"/>
  <c r="O1281" i="1"/>
  <c r="AE1281" i="1" s="1"/>
  <c r="AI1281" i="1" s="1"/>
  <c r="AU1281" i="1" s="1"/>
  <c r="BA1281" i="1" s="1"/>
  <c r="BR1281" i="1" s="1"/>
  <c r="N1281" i="1"/>
  <c r="AD1281" i="1" s="1"/>
  <c r="AH1281" i="1" s="1"/>
  <c r="AT1281" i="1" s="1"/>
  <c r="AZ1281" i="1" s="1"/>
  <c r="BO1281" i="1" s="1"/>
  <c r="BQ1281" i="1" s="1"/>
  <c r="M1281" i="1"/>
  <c r="AC1281" i="1" s="1"/>
  <c r="AG1281" i="1" s="1"/>
  <c r="AS1281" i="1" s="1"/>
  <c r="AY1281" i="1" s="1"/>
  <c r="BL1281" i="1" s="1"/>
  <c r="BN1281" i="1" s="1"/>
  <c r="BS1280" i="1"/>
  <c r="BS1279" i="1" s="1"/>
  <c r="BS1278" i="1" s="1"/>
  <c r="BK1280" i="1"/>
  <c r="BK1279" i="1" s="1"/>
  <c r="BK1278" i="1" s="1"/>
  <c r="BJ1280" i="1"/>
  <c r="BJ1279" i="1" s="1"/>
  <c r="BJ1278" i="1" s="1"/>
  <c r="BI1280" i="1"/>
  <c r="BI1279" i="1" s="1"/>
  <c r="BI1278" i="1" s="1"/>
  <c r="BH1280" i="1"/>
  <c r="BH1279" i="1" s="1"/>
  <c r="BH1278" i="1" s="1"/>
  <c r="BG1280" i="1"/>
  <c r="BG1279" i="1" s="1"/>
  <c r="BG1278" i="1" s="1"/>
  <c r="BF1280" i="1"/>
  <c r="BF1279" i="1" s="1"/>
  <c r="BF1278" i="1" s="1"/>
  <c r="BE1280" i="1"/>
  <c r="BE1279" i="1" s="1"/>
  <c r="BE1278" i="1" s="1"/>
  <c r="BD1280" i="1"/>
  <c r="BD1279" i="1" s="1"/>
  <c r="BD1278" i="1" s="1"/>
  <c r="BC1280" i="1"/>
  <c r="BC1279" i="1" s="1"/>
  <c r="BC1278" i="1" s="1"/>
  <c r="BB1280" i="1"/>
  <c r="BB1279" i="1" s="1"/>
  <c r="BB1278" i="1" s="1"/>
  <c r="AX1280" i="1"/>
  <c r="AX1279" i="1" s="1"/>
  <c r="AX1278" i="1" s="1"/>
  <c r="AW1280" i="1"/>
  <c r="AW1279" i="1" s="1"/>
  <c r="AW1278" i="1" s="1"/>
  <c r="AV1280" i="1"/>
  <c r="AV1279" i="1" s="1"/>
  <c r="AV1278" i="1" s="1"/>
  <c r="AR1280" i="1"/>
  <c r="AR1279" i="1" s="1"/>
  <c r="AR1278" i="1" s="1"/>
  <c r="AQ1280" i="1"/>
  <c r="AQ1279" i="1" s="1"/>
  <c r="AQ1278" i="1" s="1"/>
  <c r="AP1280" i="1"/>
  <c r="AP1279" i="1" s="1"/>
  <c r="AP1278" i="1" s="1"/>
  <c r="AO1280" i="1"/>
  <c r="AO1279" i="1" s="1"/>
  <c r="AO1278" i="1" s="1"/>
  <c r="AN1280" i="1"/>
  <c r="AN1279" i="1" s="1"/>
  <c r="AN1278" i="1" s="1"/>
  <c r="AM1280" i="1"/>
  <c r="AM1279" i="1" s="1"/>
  <c r="AM1278" i="1" s="1"/>
  <c r="AL1280" i="1"/>
  <c r="AL1279" i="1" s="1"/>
  <c r="AL1278" i="1" s="1"/>
  <c r="AK1280" i="1"/>
  <c r="AK1279" i="1" s="1"/>
  <c r="AK1278" i="1" s="1"/>
  <c r="AJ1280" i="1"/>
  <c r="AJ1279" i="1" s="1"/>
  <c r="AJ1278" i="1" s="1"/>
  <c r="AF1280" i="1"/>
  <c r="AF1279" i="1" s="1"/>
  <c r="AF1278" i="1" s="1"/>
  <c r="AB1280" i="1"/>
  <c r="AB1279" i="1" s="1"/>
  <c r="AB1278" i="1" s="1"/>
  <c r="AA1280" i="1"/>
  <c r="AA1279" i="1" s="1"/>
  <c r="AA1278" i="1" s="1"/>
  <c r="Z1280" i="1"/>
  <c r="Z1279" i="1" s="1"/>
  <c r="Z1278" i="1" s="1"/>
  <c r="Y1280" i="1"/>
  <c r="Y1279" i="1" s="1"/>
  <c r="Y1278" i="1" s="1"/>
  <c r="X1280" i="1"/>
  <c r="X1279" i="1" s="1"/>
  <c r="X1278" i="1" s="1"/>
  <c r="W1280" i="1"/>
  <c r="W1279" i="1" s="1"/>
  <c r="W1278" i="1" s="1"/>
  <c r="V1280" i="1"/>
  <c r="V1279" i="1" s="1"/>
  <c r="V1278" i="1" s="1"/>
  <c r="U1280" i="1"/>
  <c r="U1279" i="1" s="1"/>
  <c r="U1278" i="1" s="1"/>
  <c r="T1280" i="1"/>
  <c r="T1279" i="1" s="1"/>
  <c r="T1278" i="1" s="1"/>
  <c r="S1280" i="1"/>
  <c r="S1279" i="1" s="1"/>
  <c r="S1278" i="1" s="1"/>
  <c r="R1280" i="1"/>
  <c r="R1279" i="1" s="1"/>
  <c r="R1278" i="1" s="1"/>
  <c r="Q1280" i="1"/>
  <c r="Q1279" i="1" s="1"/>
  <c r="Q1278" i="1" s="1"/>
  <c r="P1280" i="1"/>
  <c r="P1279" i="1" s="1"/>
  <c r="P1278" i="1" s="1"/>
  <c r="L1280" i="1"/>
  <c r="K1280" i="1"/>
  <c r="K1279" i="1" s="1"/>
  <c r="K1278" i="1" s="1"/>
  <c r="J1280" i="1"/>
  <c r="J1279" i="1" s="1"/>
  <c r="I1280" i="1"/>
  <c r="I1279" i="1" s="1"/>
  <c r="I1278" i="1" s="1"/>
  <c r="H1280" i="1"/>
  <c r="H1279" i="1" s="1"/>
  <c r="G1280" i="1"/>
  <c r="O1275" i="1"/>
  <c r="AE1275" i="1" s="1"/>
  <c r="AI1275" i="1" s="1"/>
  <c r="AU1275" i="1" s="1"/>
  <c r="BA1275" i="1" s="1"/>
  <c r="BR1275" i="1" s="1"/>
  <c r="N1275" i="1"/>
  <c r="AD1275" i="1" s="1"/>
  <c r="AH1275" i="1" s="1"/>
  <c r="AT1275" i="1" s="1"/>
  <c r="AZ1275" i="1" s="1"/>
  <c r="BO1275" i="1" s="1"/>
  <c r="BQ1275" i="1" s="1"/>
  <c r="M1275" i="1"/>
  <c r="AC1275" i="1" s="1"/>
  <c r="AG1275" i="1" s="1"/>
  <c r="AS1275" i="1" s="1"/>
  <c r="AY1275" i="1" s="1"/>
  <c r="BL1275" i="1" s="1"/>
  <c r="BN1275" i="1" s="1"/>
  <c r="O1274" i="1"/>
  <c r="AE1274" i="1" s="1"/>
  <c r="AI1274" i="1" s="1"/>
  <c r="AU1274" i="1" s="1"/>
  <c r="BA1274" i="1" s="1"/>
  <c r="BR1274" i="1" s="1"/>
  <c r="N1274" i="1"/>
  <c r="AD1274" i="1" s="1"/>
  <c r="AH1274" i="1" s="1"/>
  <c r="AT1274" i="1" s="1"/>
  <c r="AZ1274" i="1" s="1"/>
  <c r="BO1274" i="1" s="1"/>
  <c r="BQ1274" i="1" s="1"/>
  <c r="M1274" i="1"/>
  <c r="AC1274" i="1" s="1"/>
  <c r="AG1274" i="1" s="1"/>
  <c r="AS1274" i="1" s="1"/>
  <c r="AY1274" i="1" s="1"/>
  <c r="BL1274" i="1" s="1"/>
  <c r="BN1274" i="1" s="1"/>
  <c r="BS1273" i="1"/>
  <c r="BS1272" i="1" s="1"/>
  <c r="BS1271" i="1" s="1"/>
  <c r="BK1273" i="1"/>
  <c r="BK1272" i="1" s="1"/>
  <c r="BK1271" i="1" s="1"/>
  <c r="BJ1273" i="1"/>
  <c r="BJ1272" i="1" s="1"/>
  <c r="BJ1271" i="1" s="1"/>
  <c r="BI1273" i="1"/>
  <c r="BI1272" i="1" s="1"/>
  <c r="BI1271" i="1" s="1"/>
  <c r="BH1273" i="1"/>
  <c r="BH1272" i="1" s="1"/>
  <c r="BH1271" i="1" s="1"/>
  <c r="BG1273" i="1"/>
  <c r="BG1272" i="1" s="1"/>
  <c r="BG1271" i="1" s="1"/>
  <c r="BF1273" i="1"/>
  <c r="BF1272" i="1" s="1"/>
  <c r="BF1271" i="1" s="1"/>
  <c r="BE1273" i="1"/>
  <c r="BE1272" i="1" s="1"/>
  <c r="BE1271" i="1" s="1"/>
  <c r="BD1273" i="1"/>
  <c r="BD1272" i="1" s="1"/>
  <c r="BD1271" i="1" s="1"/>
  <c r="BC1273" i="1"/>
  <c r="BC1272" i="1" s="1"/>
  <c r="BC1271" i="1" s="1"/>
  <c r="BB1273" i="1"/>
  <c r="BB1272" i="1" s="1"/>
  <c r="BB1271" i="1" s="1"/>
  <c r="AX1273" i="1"/>
  <c r="AX1272" i="1" s="1"/>
  <c r="AX1271" i="1" s="1"/>
  <c r="AW1273" i="1"/>
  <c r="AW1272" i="1" s="1"/>
  <c r="AW1271" i="1" s="1"/>
  <c r="AV1273" i="1"/>
  <c r="AV1272" i="1" s="1"/>
  <c r="AV1271" i="1" s="1"/>
  <c r="AR1273" i="1"/>
  <c r="AR1272" i="1" s="1"/>
  <c r="AR1271" i="1" s="1"/>
  <c r="AQ1273" i="1"/>
  <c r="AQ1272" i="1" s="1"/>
  <c r="AQ1271" i="1" s="1"/>
  <c r="AP1273" i="1"/>
  <c r="AP1272" i="1" s="1"/>
  <c r="AP1271" i="1" s="1"/>
  <c r="AO1273" i="1"/>
  <c r="AO1272" i="1" s="1"/>
  <c r="AO1271" i="1" s="1"/>
  <c r="AN1273" i="1"/>
  <c r="AN1272" i="1" s="1"/>
  <c r="AN1271" i="1" s="1"/>
  <c r="AM1273" i="1"/>
  <c r="AM1272" i="1" s="1"/>
  <c r="AM1271" i="1" s="1"/>
  <c r="AL1273" i="1"/>
  <c r="AL1272" i="1" s="1"/>
  <c r="AL1271" i="1" s="1"/>
  <c r="AK1273" i="1"/>
  <c r="AK1272" i="1" s="1"/>
  <c r="AK1271" i="1" s="1"/>
  <c r="AJ1273" i="1"/>
  <c r="AJ1272" i="1" s="1"/>
  <c r="AJ1271" i="1" s="1"/>
  <c r="AF1273" i="1"/>
  <c r="AF1272" i="1" s="1"/>
  <c r="AF1271" i="1" s="1"/>
  <c r="AB1273" i="1"/>
  <c r="AB1272" i="1" s="1"/>
  <c r="AB1271" i="1" s="1"/>
  <c r="AA1273" i="1"/>
  <c r="AA1272" i="1" s="1"/>
  <c r="AA1271" i="1" s="1"/>
  <c r="Z1273" i="1"/>
  <c r="Z1272" i="1" s="1"/>
  <c r="Z1271" i="1" s="1"/>
  <c r="Y1273" i="1"/>
  <c r="Y1272" i="1" s="1"/>
  <c r="Y1271" i="1" s="1"/>
  <c r="X1273" i="1"/>
  <c r="X1272" i="1" s="1"/>
  <c r="X1271" i="1" s="1"/>
  <c r="W1273" i="1"/>
  <c r="W1272" i="1" s="1"/>
  <c r="W1271" i="1" s="1"/>
  <c r="V1273" i="1"/>
  <c r="V1272" i="1" s="1"/>
  <c r="V1271" i="1" s="1"/>
  <c r="U1273" i="1"/>
  <c r="U1272" i="1" s="1"/>
  <c r="U1271" i="1" s="1"/>
  <c r="T1273" i="1"/>
  <c r="T1272" i="1" s="1"/>
  <c r="T1271" i="1" s="1"/>
  <c r="S1273" i="1"/>
  <c r="S1272" i="1" s="1"/>
  <c r="S1271" i="1" s="1"/>
  <c r="R1273" i="1"/>
  <c r="R1272" i="1" s="1"/>
  <c r="R1271" i="1" s="1"/>
  <c r="Q1273" i="1"/>
  <c r="Q1272" i="1" s="1"/>
  <c r="Q1271" i="1" s="1"/>
  <c r="P1273" i="1"/>
  <c r="P1272" i="1" s="1"/>
  <c r="P1271" i="1" s="1"/>
  <c r="L1273" i="1"/>
  <c r="L1272" i="1" s="1"/>
  <c r="L1271" i="1" s="1"/>
  <c r="K1273" i="1"/>
  <c r="K1272" i="1" s="1"/>
  <c r="J1273" i="1"/>
  <c r="I1273" i="1"/>
  <c r="I1272" i="1" s="1"/>
  <c r="H1273" i="1"/>
  <c r="H1272" i="1" s="1"/>
  <c r="H1271" i="1" s="1"/>
  <c r="G1273" i="1"/>
  <c r="G1272" i="1" s="1"/>
  <c r="O1270" i="1"/>
  <c r="AE1270" i="1" s="1"/>
  <c r="AI1270" i="1" s="1"/>
  <c r="AU1270" i="1" s="1"/>
  <c r="BA1270" i="1" s="1"/>
  <c r="BR1270" i="1" s="1"/>
  <c r="N1270" i="1"/>
  <c r="AD1270" i="1" s="1"/>
  <c r="AH1270" i="1" s="1"/>
  <c r="AT1270" i="1" s="1"/>
  <c r="AZ1270" i="1" s="1"/>
  <c r="BO1270" i="1" s="1"/>
  <c r="BQ1270" i="1" s="1"/>
  <c r="M1270" i="1"/>
  <c r="AC1270" i="1" s="1"/>
  <c r="AG1270" i="1" s="1"/>
  <c r="AS1270" i="1" s="1"/>
  <c r="AY1270" i="1" s="1"/>
  <c r="BL1270" i="1" s="1"/>
  <c r="BN1270" i="1" s="1"/>
  <c r="O1269" i="1"/>
  <c r="AE1269" i="1" s="1"/>
  <c r="AI1269" i="1" s="1"/>
  <c r="AU1269" i="1" s="1"/>
  <c r="BA1269" i="1" s="1"/>
  <c r="BR1269" i="1" s="1"/>
  <c r="N1269" i="1"/>
  <c r="AD1269" i="1" s="1"/>
  <c r="AH1269" i="1" s="1"/>
  <c r="AT1269" i="1" s="1"/>
  <c r="AZ1269" i="1" s="1"/>
  <c r="BO1269" i="1" s="1"/>
  <c r="BQ1269" i="1" s="1"/>
  <c r="M1269" i="1"/>
  <c r="AC1269" i="1" s="1"/>
  <c r="AG1269" i="1" s="1"/>
  <c r="AS1269" i="1" s="1"/>
  <c r="AY1269" i="1" s="1"/>
  <c r="BL1269" i="1" s="1"/>
  <c r="BN1269" i="1" s="1"/>
  <c r="BS1268" i="1"/>
  <c r="BS1267" i="1" s="1"/>
  <c r="BS1266" i="1" s="1"/>
  <c r="BS1265" i="1" s="1"/>
  <c r="BK1268" i="1"/>
  <c r="BK1267" i="1" s="1"/>
  <c r="BK1266" i="1" s="1"/>
  <c r="BK1265" i="1" s="1"/>
  <c r="BJ1268" i="1"/>
  <c r="BJ1267" i="1" s="1"/>
  <c r="BJ1266" i="1" s="1"/>
  <c r="BJ1265" i="1" s="1"/>
  <c r="BI1268" i="1"/>
  <c r="BI1267" i="1" s="1"/>
  <c r="BI1266" i="1" s="1"/>
  <c r="BI1265" i="1" s="1"/>
  <c r="BH1268" i="1"/>
  <c r="BH1267" i="1" s="1"/>
  <c r="BH1266" i="1" s="1"/>
  <c r="BH1265" i="1" s="1"/>
  <c r="BG1268" i="1"/>
  <c r="BG1267" i="1" s="1"/>
  <c r="BG1266" i="1" s="1"/>
  <c r="BG1265" i="1" s="1"/>
  <c r="BF1268" i="1"/>
  <c r="BF1267" i="1" s="1"/>
  <c r="BF1266" i="1" s="1"/>
  <c r="BF1265" i="1" s="1"/>
  <c r="BE1268" i="1"/>
  <c r="BE1267" i="1" s="1"/>
  <c r="BE1266" i="1" s="1"/>
  <c r="BE1265" i="1" s="1"/>
  <c r="BD1268" i="1"/>
  <c r="BD1267" i="1" s="1"/>
  <c r="BD1266" i="1" s="1"/>
  <c r="BD1265" i="1" s="1"/>
  <c r="BC1268" i="1"/>
  <c r="BC1267" i="1" s="1"/>
  <c r="BC1266" i="1" s="1"/>
  <c r="BC1265" i="1" s="1"/>
  <c r="BB1268" i="1"/>
  <c r="BB1267" i="1" s="1"/>
  <c r="BB1266" i="1" s="1"/>
  <c r="BB1265" i="1" s="1"/>
  <c r="AX1268" i="1"/>
  <c r="AX1267" i="1" s="1"/>
  <c r="AX1266" i="1" s="1"/>
  <c r="AX1265" i="1" s="1"/>
  <c r="AW1268" i="1"/>
  <c r="AW1267" i="1" s="1"/>
  <c r="AW1266" i="1" s="1"/>
  <c r="AW1265" i="1" s="1"/>
  <c r="AV1268" i="1"/>
  <c r="AV1267" i="1" s="1"/>
  <c r="AV1266" i="1" s="1"/>
  <c r="AV1265" i="1" s="1"/>
  <c r="AR1268" i="1"/>
  <c r="AR1267" i="1" s="1"/>
  <c r="AR1266" i="1" s="1"/>
  <c r="AR1265" i="1" s="1"/>
  <c r="AQ1268" i="1"/>
  <c r="AP1268" i="1"/>
  <c r="AP1267" i="1" s="1"/>
  <c r="AP1266" i="1" s="1"/>
  <c r="AP1265" i="1" s="1"/>
  <c r="AO1268" i="1"/>
  <c r="AO1267" i="1" s="1"/>
  <c r="AO1266" i="1" s="1"/>
  <c r="AO1265" i="1" s="1"/>
  <c r="AN1268" i="1"/>
  <c r="AN1267" i="1" s="1"/>
  <c r="AN1266" i="1" s="1"/>
  <c r="AN1265" i="1" s="1"/>
  <c r="AM1268" i="1"/>
  <c r="AM1267" i="1" s="1"/>
  <c r="AM1266" i="1" s="1"/>
  <c r="AM1265" i="1" s="1"/>
  <c r="AL1268" i="1"/>
  <c r="AL1267" i="1" s="1"/>
  <c r="AL1266" i="1" s="1"/>
  <c r="AL1265" i="1" s="1"/>
  <c r="AK1268" i="1"/>
  <c r="AK1267" i="1" s="1"/>
  <c r="AK1266" i="1" s="1"/>
  <c r="AK1265" i="1" s="1"/>
  <c r="AJ1268" i="1"/>
  <c r="AJ1267" i="1" s="1"/>
  <c r="AJ1266" i="1" s="1"/>
  <c r="AJ1265" i="1" s="1"/>
  <c r="AF1268" i="1"/>
  <c r="AF1267" i="1" s="1"/>
  <c r="AF1266" i="1" s="1"/>
  <c r="AF1265" i="1" s="1"/>
  <c r="AB1268" i="1"/>
  <c r="AB1267" i="1" s="1"/>
  <c r="AB1266" i="1" s="1"/>
  <c r="AB1265" i="1" s="1"/>
  <c r="AA1268" i="1"/>
  <c r="AA1267" i="1" s="1"/>
  <c r="AA1266" i="1" s="1"/>
  <c r="AA1265" i="1" s="1"/>
  <c r="Z1268" i="1"/>
  <c r="Z1267" i="1" s="1"/>
  <c r="Z1266" i="1" s="1"/>
  <c r="Z1265" i="1" s="1"/>
  <c r="Y1268" i="1"/>
  <c r="Y1267" i="1" s="1"/>
  <c r="Y1266" i="1" s="1"/>
  <c r="Y1265" i="1" s="1"/>
  <c r="X1268" i="1"/>
  <c r="X1267" i="1" s="1"/>
  <c r="X1266" i="1" s="1"/>
  <c r="X1265" i="1" s="1"/>
  <c r="W1268" i="1"/>
  <c r="W1267" i="1" s="1"/>
  <c r="W1266" i="1" s="1"/>
  <c r="W1265" i="1" s="1"/>
  <c r="V1268" i="1"/>
  <c r="V1267" i="1" s="1"/>
  <c r="V1266" i="1" s="1"/>
  <c r="V1265" i="1" s="1"/>
  <c r="U1268" i="1"/>
  <c r="U1267" i="1" s="1"/>
  <c r="U1266" i="1" s="1"/>
  <c r="U1265" i="1" s="1"/>
  <c r="T1268" i="1"/>
  <c r="T1267" i="1" s="1"/>
  <c r="T1266" i="1" s="1"/>
  <c r="T1265" i="1" s="1"/>
  <c r="S1268" i="1"/>
  <c r="S1267" i="1" s="1"/>
  <c r="S1266" i="1" s="1"/>
  <c r="S1265" i="1" s="1"/>
  <c r="R1268" i="1"/>
  <c r="R1267" i="1" s="1"/>
  <c r="R1266" i="1" s="1"/>
  <c r="R1265" i="1" s="1"/>
  <c r="Q1268" i="1"/>
  <c r="Q1267" i="1" s="1"/>
  <c r="Q1266" i="1" s="1"/>
  <c r="Q1265" i="1" s="1"/>
  <c r="P1268" i="1"/>
  <c r="P1267" i="1" s="1"/>
  <c r="P1266" i="1" s="1"/>
  <c r="P1265" i="1" s="1"/>
  <c r="L1268" i="1"/>
  <c r="K1268" i="1"/>
  <c r="K1267" i="1" s="1"/>
  <c r="K1266" i="1" s="1"/>
  <c r="K1265" i="1" s="1"/>
  <c r="J1268" i="1"/>
  <c r="J1267" i="1" s="1"/>
  <c r="I1268" i="1"/>
  <c r="I1267" i="1" s="1"/>
  <c r="I1266" i="1" s="1"/>
  <c r="H1268" i="1"/>
  <c r="H1267" i="1" s="1"/>
  <c r="G1268" i="1"/>
  <c r="AQ1267" i="1"/>
  <c r="AQ1266" i="1" s="1"/>
  <c r="AQ1265" i="1" s="1"/>
  <c r="O1261" i="1"/>
  <c r="AE1261" i="1" s="1"/>
  <c r="AI1261" i="1" s="1"/>
  <c r="AU1261" i="1" s="1"/>
  <c r="BA1261" i="1" s="1"/>
  <c r="BR1261" i="1" s="1"/>
  <c r="N1261" i="1"/>
  <c r="AD1261" i="1" s="1"/>
  <c r="AH1261" i="1" s="1"/>
  <c r="AT1261" i="1" s="1"/>
  <c r="AZ1261" i="1" s="1"/>
  <c r="BO1261" i="1" s="1"/>
  <c r="BQ1261" i="1" s="1"/>
  <c r="M1261" i="1"/>
  <c r="AC1261" i="1" s="1"/>
  <c r="AG1261" i="1" s="1"/>
  <c r="AS1261" i="1" s="1"/>
  <c r="AY1261" i="1" s="1"/>
  <c r="BL1261" i="1" s="1"/>
  <c r="BN1261" i="1" s="1"/>
  <c r="BS1260" i="1"/>
  <c r="BS1259" i="1" s="1"/>
  <c r="BS1258" i="1" s="1"/>
  <c r="BS1257" i="1" s="1"/>
  <c r="BS1256" i="1" s="1"/>
  <c r="BS1255" i="1" s="1"/>
  <c r="BK1260" i="1"/>
  <c r="BK1259" i="1" s="1"/>
  <c r="BK1258" i="1" s="1"/>
  <c r="BK1257" i="1" s="1"/>
  <c r="BK1256" i="1" s="1"/>
  <c r="BK1255" i="1" s="1"/>
  <c r="BJ1260" i="1"/>
  <c r="BJ1259" i="1" s="1"/>
  <c r="BJ1258" i="1" s="1"/>
  <c r="BJ1257" i="1" s="1"/>
  <c r="BJ1256" i="1" s="1"/>
  <c r="BJ1255" i="1" s="1"/>
  <c r="BI1260" i="1"/>
  <c r="BI1259" i="1" s="1"/>
  <c r="BI1258" i="1" s="1"/>
  <c r="BI1257" i="1" s="1"/>
  <c r="BI1256" i="1" s="1"/>
  <c r="BI1255" i="1" s="1"/>
  <c r="BH1260" i="1"/>
  <c r="BH1259" i="1" s="1"/>
  <c r="BH1258" i="1" s="1"/>
  <c r="BH1257" i="1" s="1"/>
  <c r="BH1256" i="1" s="1"/>
  <c r="BH1255" i="1" s="1"/>
  <c r="BG1260" i="1"/>
  <c r="BG1259" i="1" s="1"/>
  <c r="BG1258" i="1" s="1"/>
  <c r="BG1257" i="1" s="1"/>
  <c r="BG1256" i="1" s="1"/>
  <c r="BG1255" i="1" s="1"/>
  <c r="BF1260" i="1"/>
  <c r="BF1259" i="1" s="1"/>
  <c r="BF1258" i="1" s="1"/>
  <c r="BF1257" i="1" s="1"/>
  <c r="BF1256" i="1" s="1"/>
  <c r="BF1255" i="1" s="1"/>
  <c r="BE1260" i="1"/>
  <c r="BE1259" i="1" s="1"/>
  <c r="BE1258" i="1" s="1"/>
  <c r="BE1257" i="1" s="1"/>
  <c r="BE1256" i="1" s="1"/>
  <c r="BE1255" i="1" s="1"/>
  <c r="BD1260" i="1"/>
  <c r="BD1259" i="1" s="1"/>
  <c r="BD1258" i="1" s="1"/>
  <c r="BD1257" i="1" s="1"/>
  <c r="BD1256" i="1" s="1"/>
  <c r="BD1255" i="1" s="1"/>
  <c r="BC1260" i="1"/>
  <c r="BC1259" i="1" s="1"/>
  <c r="BC1258" i="1" s="1"/>
  <c r="BC1257" i="1" s="1"/>
  <c r="BC1256" i="1" s="1"/>
  <c r="BC1255" i="1" s="1"/>
  <c r="BB1260" i="1"/>
  <c r="BB1259" i="1" s="1"/>
  <c r="BB1258" i="1" s="1"/>
  <c r="BB1257" i="1" s="1"/>
  <c r="BB1256" i="1" s="1"/>
  <c r="BB1255" i="1" s="1"/>
  <c r="AX1260" i="1"/>
  <c r="AX1259" i="1" s="1"/>
  <c r="AX1258" i="1" s="1"/>
  <c r="AX1257" i="1" s="1"/>
  <c r="AX1256" i="1" s="1"/>
  <c r="AX1255" i="1" s="1"/>
  <c r="AW1260" i="1"/>
  <c r="AW1259" i="1" s="1"/>
  <c r="AW1258" i="1" s="1"/>
  <c r="AW1257" i="1" s="1"/>
  <c r="AW1256" i="1" s="1"/>
  <c r="AW1255" i="1" s="1"/>
  <c r="AV1260" i="1"/>
  <c r="AV1259" i="1" s="1"/>
  <c r="AV1258" i="1" s="1"/>
  <c r="AV1257" i="1" s="1"/>
  <c r="AV1256" i="1" s="1"/>
  <c r="AV1255" i="1" s="1"/>
  <c r="AR1260" i="1"/>
  <c r="AR1259" i="1" s="1"/>
  <c r="AR1258" i="1" s="1"/>
  <c r="AR1257" i="1" s="1"/>
  <c r="AR1256" i="1" s="1"/>
  <c r="AR1255" i="1" s="1"/>
  <c r="AQ1260" i="1"/>
  <c r="AQ1259" i="1" s="1"/>
  <c r="AQ1258" i="1" s="1"/>
  <c r="AQ1257" i="1" s="1"/>
  <c r="AQ1256" i="1" s="1"/>
  <c r="AQ1255" i="1" s="1"/>
  <c r="AP1260" i="1"/>
  <c r="AP1259" i="1" s="1"/>
  <c r="AP1258" i="1" s="1"/>
  <c r="AP1257" i="1" s="1"/>
  <c r="AP1256" i="1" s="1"/>
  <c r="AP1255" i="1" s="1"/>
  <c r="AO1260" i="1"/>
  <c r="AO1259" i="1" s="1"/>
  <c r="AO1258" i="1" s="1"/>
  <c r="AO1257" i="1" s="1"/>
  <c r="AO1256" i="1" s="1"/>
  <c r="AO1255" i="1" s="1"/>
  <c r="AN1260" i="1"/>
  <c r="AN1259" i="1" s="1"/>
  <c r="AN1258" i="1" s="1"/>
  <c r="AN1257" i="1" s="1"/>
  <c r="AN1256" i="1" s="1"/>
  <c r="AN1255" i="1" s="1"/>
  <c r="AM1260" i="1"/>
  <c r="AM1259" i="1" s="1"/>
  <c r="AM1258" i="1" s="1"/>
  <c r="AM1257" i="1" s="1"/>
  <c r="AM1256" i="1" s="1"/>
  <c r="AM1255" i="1" s="1"/>
  <c r="AL1260" i="1"/>
  <c r="AL1259" i="1" s="1"/>
  <c r="AL1258" i="1" s="1"/>
  <c r="AL1257" i="1" s="1"/>
  <c r="AL1256" i="1" s="1"/>
  <c r="AL1255" i="1" s="1"/>
  <c r="AK1260" i="1"/>
  <c r="AK1259" i="1" s="1"/>
  <c r="AK1258" i="1" s="1"/>
  <c r="AK1257" i="1" s="1"/>
  <c r="AK1256" i="1" s="1"/>
  <c r="AK1255" i="1" s="1"/>
  <c r="AJ1260" i="1"/>
  <c r="AJ1259" i="1" s="1"/>
  <c r="AJ1258" i="1" s="1"/>
  <c r="AJ1257" i="1" s="1"/>
  <c r="AJ1256" i="1" s="1"/>
  <c r="AJ1255" i="1" s="1"/>
  <c r="AF1260" i="1"/>
  <c r="AF1259" i="1" s="1"/>
  <c r="AF1258" i="1" s="1"/>
  <c r="AF1257" i="1" s="1"/>
  <c r="AF1256" i="1" s="1"/>
  <c r="AF1255" i="1" s="1"/>
  <c r="AB1260" i="1"/>
  <c r="AB1259" i="1" s="1"/>
  <c r="AB1258" i="1" s="1"/>
  <c r="AB1257" i="1" s="1"/>
  <c r="AB1256" i="1" s="1"/>
  <c r="AB1255" i="1" s="1"/>
  <c r="AA1260" i="1"/>
  <c r="AA1259" i="1" s="1"/>
  <c r="AA1258" i="1" s="1"/>
  <c r="AA1257" i="1" s="1"/>
  <c r="AA1256" i="1" s="1"/>
  <c r="AA1255" i="1" s="1"/>
  <c r="Z1260" i="1"/>
  <c r="Z1259" i="1" s="1"/>
  <c r="Z1258" i="1" s="1"/>
  <c r="Z1257" i="1" s="1"/>
  <c r="Z1256" i="1" s="1"/>
  <c r="Z1255" i="1" s="1"/>
  <c r="Y1260" i="1"/>
  <c r="Y1259" i="1" s="1"/>
  <c r="Y1258" i="1" s="1"/>
  <c r="Y1257" i="1" s="1"/>
  <c r="Y1256" i="1" s="1"/>
  <c r="Y1255" i="1" s="1"/>
  <c r="X1260" i="1"/>
  <c r="X1259" i="1" s="1"/>
  <c r="X1258" i="1" s="1"/>
  <c r="X1257" i="1" s="1"/>
  <c r="X1256" i="1" s="1"/>
  <c r="X1255" i="1" s="1"/>
  <c r="W1260" i="1"/>
  <c r="W1259" i="1" s="1"/>
  <c r="W1258" i="1" s="1"/>
  <c r="W1257" i="1" s="1"/>
  <c r="W1256" i="1" s="1"/>
  <c r="W1255" i="1" s="1"/>
  <c r="V1260" i="1"/>
  <c r="V1259" i="1" s="1"/>
  <c r="V1258" i="1" s="1"/>
  <c r="V1257" i="1" s="1"/>
  <c r="V1256" i="1" s="1"/>
  <c r="V1255" i="1" s="1"/>
  <c r="U1260" i="1"/>
  <c r="U1259" i="1" s="1"/>
  <c r="U1258" i="1" s="1"/>
  <c r="U1257" i="1" s="1"/>
  <c r="U1256" i="1" s="1"/>
  <c r="U1255" i="1" s="1"/>
  <c r="T1260" i="1"/>
  <c r="T1259" i="1" s="1"/>
  <c r="T1258" i="1" s="1"/>
  <c r="T1257" i="1" s="1"/>
  <c r="T1256" i="1" s="1"/>
  <c r="T1255" i="1" s="1"/>
  <c r="S1260" i="1"/>
  <c r="S1259" i="1" s="1"/>
  <c r="S1258" i="1" s="1"/>
  <c r="S1257" i="1" s="1"/>
  <c r="S1256" i="1" s="1"/>
  <c r="S1255" i="1" s="1"/>
  <c r="R1260" i="1"/>
  <c r="R1259" i="1" s="1"/>
  <c r="R1258" i="1" s="1"/>
  <c r="R1257" i="1" s="1"/>
  <c r="R1256" i="1" s="1"/>
  <c r="R1255" i="1" s="1"/>
  <c r="Q1260" i="1"/>
  <c r="Q1259" i="1" s="1"/>
  <c r="Q1258" i="1" s="1"/>
  <c r="Q1257" i="1" s="1"/>
  <c r="Q1256" i="1" s="1"/>
  <c r="Q1255" i="1" s="1"/>
  <c r="P1260" i="1"/>
  <c r="P1259" i="1" s="1"/>
  <c r="P1258" i="1" s="1"/>
  <c r="P1257" i="1" s="1"/>
  <c r="P1256" i="1" s="1"/>
  <c r="P1255" i="1" s="1"/>
  <c r="L1260" i="1"/>
  <c r="L1259" i="1" s="1"/>
  <c r="L1258" i="1" s="1"/>
  <c r="L1257" i="1" s="1"/>
  <c r="L1256" i="1" s="1"/>
  <c r="L1255" i="1" s="1"/>
  <c r="K1260" i="1"/>
  <c r="K1259" i="1" s="1"/>
  <c r="J1260" i="1"/>
  <c r="J1259" i="1" s="1"/>
  <c r="J1258" i="1" s="1"/>
  <c r="J1257" i="1" s="1"/>
  <c r="J1256" i="1" s="1"/>
  <c r="J1255" i="1" s="1"/>
  <c r="I1260" i="1"/>
  <c r="I1259" i="1" s="1"/>
  <c r="H1260" i="1"/>
  <c r="G1260" i="1"/>
  <c r="G1259" i="1" s="1"/>
  <c r="O1254" i="1"/>
  <c r="AE1254" i="1" s="1"/>
  <c r="AI1254" i="1" s="1"/>
  <c r="AU1254" i="1" s="1"/>
  <c r="BA1254" i="1" s="1"/>
  <c r="BR1254" i="1" s="1"/>
  <c r="N1254" i="1"/>
  <c r="AD1254" i="1" s="1"/>
  <c r="AH1254" i="1" s="1"/>
  <c r="AT1254" i="1" s="1"/>
  <c r="AZ1254" i="1" s="1"/>
  <c r="BO1254" i="1" s="1"/>
  <c r="BQ1254" i="1" s="1"/>
  <c r="M1254" i="1"/>
  <c r="AC1254" i="1" s="1"/>
  <c r="AG1254" i="1" s="1"/>
  <c r="AS1254" i="1" s="1"/>
  <c r="AY1254" i="1" s="1"/>
  <c r="BL1254" i="1" s="1"/>
  <c r="BN1254" i="1" s="1"/>
  <c r="BS1253" i="1"/>
  <c r="BS1252" i="1" s="1"/>
  <c r="BS1251" i="1" s="1"/>
  <c r="BS1250" i="1" s="1"/>
  <c r="BS1249" i="1" s="1"/>
  <c r="BS1248" i="1" s="1"/>
  <c r="BK1253" i="1"/>
  <c r="BK1252" i="1" s="1"/>
  <c r="BK1251" i="1" s="1"/>
  <c r="BK1250" i="1" s="1"/>
  <c r="BK1249" i="1" s="1"/>
  <c r="BK1248" i="1" s="1"/>
  <c r="BJ1253" i="1"/>
  <c r="BJ1252" i="1" s="1"/>
  <c r="BJ1251" i="1" s="1"/>
  <c r="BJ1250" i="1" s="1"/>
  <c r="BJ1249" i="1" s="1"/>
  <c r="BJ1248" i="1" s="1"/>
  <c r="BI1253" i="1"/>
  <c r="BI1252" i="1" s="1"/>
  <c r="BI1251" i="1" s="1"/>
  <c r="BI1250" i="1" s="1"/>
  <c r="BI1249" i="1" s="1"/>
  <c r="BI1248" i="1" s="1"/>
  <c r="BH1253" i="1"/>
  <c r="BH1252" i="1" s="1"/>
  <c r="BH1251" i="1" s="1"/>
  <c r="BH1250" i="1" s="1"/>
  <c r="BH1249" i="1" s="1"/>
  <c r="BH1248" i="1" s="1"/>
  <c r="BG1253" i="1"/>
  <c r="BG1252" i="1" s="1"/>
  <c r="BG1251" i="1" s="1"/>
  <c r="BG1250" i="1" s="1"/>
  <c r="BG1249" i="1" s="1"/>
  <c r="BG1248" i="1" s="1"/>
  <c r="BF1253" i="1"/>
  <c r="BF1252" i="1" s="1"/>
  <c r="BF1251" i="1" s="1"/>
  <c r="BF1250" i="1" s="1"/>
  <c r="BF1249" i="1" s="1"/>
  <c r="BF1248" i="1" s="1"/>
  <c r="BE1253" i="1"/>
  <c r="BE1252" i="1" s="1"/>
  <c r="BE1251" i="1" s="1"/>
  <c r="BE1250" i="1" s="1"/>
  <c r="BE1249" i="1" s="1"/>
  <c r="BE1248" i="1" s="1"/>
  <c r="BD1253" i="1"/>
  <c r="BD1252" i="1" s="1"/>
  <c r="BD1251" i="1" s="1"/>
  <c r="BD1250" i="1" s="1"/>
  <c r="BD1249" i="1" s="1"/>
  <c r="BD1248" i="1" s="1"/>
  <c r="BC1253" i="1"/>
  <c r="BC1252" i="1" s="1"/>
  <c r="BC1251" i="1" s="1"/>
  <c r="BC1250" i="1" s="1"/>
  <c r="BC1249" i="1" s="1"/>
  <c r="BC1248" i="1" s="1"/>
  <c r="BB1253" i="1"/>
  <c r="BB1252" i="1" s="1"/>
  <c r="BB1251" i="1" s="1"/>
  <c r="BB1250" i="1" s="1"/>
  <c r="BB1249" i="1" s="1"/>
  <c r="BB1248" i="1" s="1"/>
  <c r="AX1253" i="1"/>
  <c r="AX1252" i="1" s="1"/>
  <c r="AX1251" i="1" s="1"/>
  <c r="AX1250" i="1" s="1"/>
  <c r="AX1249" i="1" s="1"/>
  <c r="AX1248" i="1" s="1"/>
  <c r="AW1253" i="1"/>
  <c r="AW1252" i="1" s="1"/>
  <c r="AW1251" i="1" s="1"/>
  <c r="AW1250" i="1" s="1"/>
  <c r="AW1249" i="1" s="1"/>
  <c r="AW1248" i="1" s="1"/>
  <c r="AV1253" i="1"/>
  <c r="AV1252" i="1" s="1"/>
  <c r="AV1251" i="1" s="1"/>
  <c r="AV1250" i="1" s="1"/>
  <c r="AV1249" i="1" s="1"/>
  <c r="AV1248" i="1" s="1"/>
  <c r="AR1253" i="1"/>
  <c r="AR1252" i="1" s="1"/>
  <c r="AR1251" i="1" s="1"/>
  <c r="AR1250" i="1" s="1"/>
  <c r="AR1249" i="1" s="1"/>
  <c r="AR1248" i="1" s="1"/>
  <c r="AQ1253" i="1"/>
  <c r="AQ1252" i="1" s="1"/>
  <c r="AQ1251" i="1" s="1"/>
  <c r="AQ1250" i="1" s="1"/>
  <c r="AQ1249" i="1" s="1"/>
  <c r="AQ1248" i="1" s="1"/>
  <c r="AP1253" i="1"/>
  <c r="AP1252" i="1" s="1"/>
  <c r="AP1251" i="1" s="1"/>
  <c r="AP1250" i="1" s="1"/>
  <c r="AP1249" i="1" s="1"/>
  <c r="AP1248" i="1" s="1"/>
  <c r="AO1253" i="1"/>
  <c r="AO1252" i="1" s="1"/>
  <c r="AO1251" i="1" s="1"/>
  <c r="AO1250" i="1" s="1"/>
  <c r="AO1249" i="1" s="1"/>
  <c r="AO1248" i="1" s="1"/>
  <c r="AN1253" i="1"/>
  <c r="AN1252" i="1" s="1"/>
  <c r="AN1251" i="1" s="1"/>
  <c r="AN1250" i="1" s="1"/>
  <c r="AN1249" i="1" s="1"/>
  <c r="AN1248" i="1" s="1"/>
  <c r="AM1253" i="1"/>
  <c r="AM1252" i="1" s="1"/>
  <c r="AM1251" i="1" s="1"/>
  <c r="AM1250" i="1" s="1"/>
  <c r="AM1249" i="1" s="1"/>
  <c r="AM1248" i="1" s="1"/>
  <c r="AL1253" i="1"/>
  <c r="AL1252" i="1" s="1"/>
  <c r="AL1251" i="1" s="1"/>
  <c r="AL1250" i="1" s="1"/>
  <c r="AL1249" i="1" s="1"/>
  <c r="AL1248" i="1" s="1"/>
  <c r="AK1253" i="1"/>
  <c r="AK1252" i="1" s="1"/>
  <c r="AK1251" i="1" s="1"/>
  <c r="AK1250" i="1" s="1"/>
  <c r="AK1249" i="1" s="1"/>
  <c r="AK1248" i="1" s="1"/>
  <c r="AJ1253" i="1"/>
  <c r="AJ1252" i="1" s="1"/>
  <c r="AJ1251" i="1" s="1"/>
  <c r="AJ1250" i="1" s="1"/>
  <c r="AJ1249" i="1" s="1"/>
  <c r="AJ1248" i="1" s="1"/>
  <c r="AF1253" i="1"/>
  <c r="AF1252" i="1" s="1"/>
  <c r="AF1251" i="1" s="1"/>
  <c r="AF1250" i="1" s="1"/>
  <c r="AF1249" i="1" s="1"/>
  <c r="AF1248" i="1" s="1"/>
  <c r="AB1253" i="1"/>
  <c r="AB1252" i="1" s="1"/>
  <c r="AB1251" i="1" s="1"/>
  <c r="AB1250" i="1" s="1"/>
  <c r="AB1249" i="1" s="1"/>
  <c r="AB1248" i="1" s="1"/>
  <c r="AA1253" i="1"/>
  <c r="AA1252" i="1" s="1"/>
  <c r="AA1251" i="1" s="1"/>
  <c r="AA1250" i="1" s="1"/>
  <c r="AA1249" i="1" s="1"/>
  <c r="AA1248" i="1" s="1"/>
  <c r="Z1253" i="1"/>
  <c r="Z1252" i="1" s="1"/>
  <c r="Z1251" i="1" s="1"/>
  <c r="Z1250" i="1" s="1"/>
  <c r="Z1249" i="1" s="1"/>
  <c r="Z1248" i="1" s="1"/>
  <c r="Y1253" i="1"/>
  <c r="Y1252" i="1" s="1"/>
  <c r="Y1251" i="1" s="1"/>
  <c r="Y1250" i="1" s="1"/>
  <c r="Y1249" i="1" s="1"/>
  <c r="Y1248" i="1" s="1"/>
  <c r="X1253" i="1"/>
  <c r="X1252" i="1" s="1"/>
  <c r="X1251" i="1" s="1"/>
  <c r="X1250" i="1" s="1"/>
  <c r="X1249" i="1" s="1"/>
  <c r="X1248" i="1" s="1"/>
  <c r="W1253" i="1"/>
  <c r="W1252" i="1" s="1"/>
  <c r="W1251" i="1" s="1"/>
  <c r="W1250" i="1" s="1"/>
  <c r="W1249" i="1" s="1"/>
  <c r="W1248" i="1" s="1"/>
  <c r="V1253" i="1"/>
  <c r="V1252" i="1" s="1"/>
  <c r="V1251" i="1" s="1"/>
  <c r="V1250" i="1" s="1"/>
  <c r="V1249" i="1" s="1"/>
  <c r="V1248" i="1" s="1"/>
  <c r="U1253" i="1"/>
  <c r="U1252" i="1" s="1"/>
  <c r="U1251" i="1" s="1"/>
  <c r="U1250" i="1" s="1"/>
  <c r="U1249" i="1" s="1"/>
  <c r="U1248" i="1" s="1"/>
  <c r="T1253" i="1"/>
  <c r="T1252" i="1" s="1"/>
  <c r="T1251" i="1" s="1"/>
  <c r="T1250" i="1" s="1"/>
  <c r="T1249" i="1" s="1"/>
  <c r="T1248" i="1" s="1"/>
  <c r="S1253" i="1"/>
  <c r="S1252" i="1" s="1"/>
  <c r="S1251" i="1" s="1"/>
  <c r="S1250" i="1" s="1"/>
  <c r="S1249" i="1" s="1"/>
  <c r="S1248" i="1" s="1"/>
  <c r="R1253" i="1"/>
  <c r="R1252" i="1" s="1"/>
  <c r="R1251" i="1" s="1"/>
  <c r="R1250" i="1" s="1"/>
  <c r="R1249" i="1" s="1"/>
  <c r="R1248" i="1" s="1"/>
  <c r="Q1253" i="1"/>
  <c r="Q1252" i="1" s="1"/>
  <c r="Q1251" i="1" s="1"/>
  <c r="Q1250" i="1" s="1"/>
  <c r="Q1249" i="1" s="1"/>
  <c r="Q1248" i="1" s="1"/>
  <c r="P1253" i="1"/>
  <c r="P1252" i="1" s="1"/>
  <c r="P1251" i="1" s="1"/>
  <c r="P1250" i="1" s="1"/>
  <c r="P1249" i="1" s="1"/>
  <c r="P1248" i="1" s="1"/>
  <c r="L1253" i="1"/>
  <c r="L1252" i="1" s="1"/>
  <c r="L1251" i="1" s="1"/>
  <c r="L1250" i="1" s="1"/>
  <c r="L1249" i="1" s="1"/>
  <c r="L1248" i="1" s="1"/>
  <c r="K1253" i="1"/>
  <c r="K1252" i="1" s="1"/>
  <c r="J1253" i="1"/>
  <c r="J1252" i="1" s="1"/>
  <c r="J1251" i="1" s="1"/>
  <c r="J1250" i="1" s="1"/>
  <c r="J1249" i="1" s="1"/>
  <c r="J1248" i="1" s="1"/>
  <c r="I1253" i="1"/>
  <c r="I1252" i="1" s="1"/>
  <c r="H1253" i="1"/>
  <c r="G1253" i="1"/>
  <c r="G1252" i="1" s="1"/>
  <c r="O1247" i="1"/>
  <c r="AE1247" i="1" s="1"/>
  <c r="AI1247" i="1" s="1"/>
  <c r="AU1247" i="1" s="1"/>
  <c r="BA1247" i="1" s="1"/>
  <c r="BR1247" i="1" s="1"/>
  <c r="N1247" i="1"/>
  <c r="AD1247" i="1" s="1"/>
  <c r="AH1247" i="1" s="1"/>
  <c r="AT1247" i="1" s="1"/>
  <c r="AZ1247" i="1" s="1"/>
  <c r="BO1247" i="1" s="1"/>
  <c r="BQ1247" i="1" s="1"/>
  <c r="M1247" i="1"/>
  <c r="AC1247" i="1" s="1"/>
  <c r="AG1247" i="1" s="1"/>
  <c r="AS1247" i="1" s="1"/>
  <c r="AY1247" i="1" s="1"/>
  <c r="BL1247" i="1" s="1"/>
  <c r="BN1247" i="1" s="1"/>
  <c r="BS1246" i="1"/>
  <c r="BS1245" i="1" s="1"/>
  <c r="BS1244" i="1" s="1"/>
  <c r="BS1243" i="1" s="1"/>
  <c r="BK1246" i="1"/>
  <c r="BK1245" i="1" s="1"/>
  <c r="BK1244" i="1" s="1"/>
  <c r="BK1243" i="1" s="1"/>
  <c r="BJ1246" i="1"/>
  <c r="BJ1245" i="1" s="1"/>
  <c r="BJ1244" i="1" s="1"/>
  <c r="BJ1243" i="1" s="1"/>
  <c r="BI1246" i="1"/>
  <c r="BI1245" i="1" s="1"/>
  <c r="BI1244" i="1" s="1"/>
  <c r="BI1243" i="1" s="1"/>
  <c r="BH1246" i="1"/>
  <c r="BH1245" i="1" s="1"/>
  <c r="BH1244" i="1" s="1"/>
  <c r="BH1243" i="1" s="1"/>
  <c r="BG1246" i="1"/>
  <c r="BG1245" i="1" s="1"/>
  <c r="BG1244" i="1" s="1"/>
  <c r="BG1243" i="1" s="1"/>
  <c r="BF1246" i="1"/>
  <c r="BF1245" i="1" s="1"/>
  <c r="BF1244" i="1" s="1"/>
  <c r="BF1243" i="1" s="1"/>
  <c r="BE1246" i="1"/>
  <c r="BE1245" i="1" s="1"/>
  <c r="BE1244" i="1" s="1"/>
  <c r="BE1243" i="1" s="1"/>
  <c r="BD1246" i="1"/>
  <c r="BD1245" i="1" s="1"/>
  <c r="BD1244" i="1" s="1"/>
  <c r="BD1243" i="1" s="1"/>
  <c r="BC1246" i="1"/>
  <c r="BC1245" i="1" s="1"/>
  <c r="BC1244" i="1" s="1"/>
  <c r="BC1243" i="1" s="1"/>
  <c r="BB1246" i="1"/>
  <c r="BB1245" i="1" s="1"/>
  <c r="BB1244" i="1" s="1"/>
  <c r="BB1243" i="1" s="1"/>
  <c r="AX1246" i="1"/>
  <c r="AX1245" i="1" s="1"/>
  <c r="AX1244" i="1" s="1"/>
  <c r="AX1243" i="1" s="1"/>
  <c r="AW1246" i="1"/>
  <c r="AW1245" i="1" s="1"/>
  <c r="AW1244" i="1" s="1"/>
  <c r="AW1243" i="1" s="1"/>
  <c r="AV1246" i="1"/>
  <c r="AV1245" i="1" s="1"/>
  <c r="AV1244" i="1" s="1"/>
  <c r="AV1243" i="1" s="1"/>
  <c r="AR1246" i="1"/>
  <c r="AR1245" i="1" s="1"/>
  <c r="AR1244" i="1" s="1"/>
  <c r="AR1243" i="1" s="1"/>
  <c r="AQ1246" i="1"/>
  <c r="AQ1245" i="1" s="1"/>
  <c r="AQ1244" i="1" s="1"/>
  <c r="AQ1243" i="1" s="1"/>
  <c r="AP1246" i="1"/>
  <c r="AP1245" i="1" s="1"/>
  <c r="AP1244" i="1" s="1"/>
  <c r="AP1243" i="1" s="1"/>
  <c r="AO1246" i="1"/>
  <c r="AO1245" i="1" s="1"/>
  <c r="AO1244" i="1" s="1"/>
  <c r="AO1243" i="1" s="1"/>
  <c r="AN1246" i="1"/>
  <c r="AN1245" i="1" s="1"/>
  <c r="AN1244" i="1" s="1"/>
  <c r="AN1243" i="1" s="1"/>
  <c r="AM1246" i="1"/>
  <c r="AM1245" i="1" s="1"/>
  <c r="AM1244" i="1" s="1"/>
  <c r="AM1243" i="1" s="1"/>
  <c r="AL1246" i="1"/>
  <c r="AL1245" i="1" s="1"/>
  <c r="AL1244" i="1" s="1"/>
  <c r="AL1243" i="1" s="1"/>
  <c r="AK1246" i="1"/>
  <c r="AK1245" i="1" s="1"/>
  <c r="AK1244" i="1" s="1"/>
  <c r="AK1243" i="1" s="1"/>
  <c r="AJ1246" i="1"/>
  <c r="AJ1245" i="1" s="1"/>
  <c r="AJ1244" i="1" s="1"/>
  <c r="AJ1243" i="1" s="1"/>
  <c r="AF1246" i="1"/>
  <c r="AF1245" i="1" s="1"/>
  <c r="AF1244" i="1" s="1"/>
  <c r="AF1243" i="1" s="1"/>
  <c r="AB1246" i="1"/>
  <c r="AB1245" i="1" s="1"/>
  <c r="AB1244" i="1" s="1"/>
  <c r="AB1243" i="1" s="1"/>
  <c r="AA1246" i="1"/>
  <c r="AA1245" i="1" s="1"/>
  <c r="AA1244" i="1" s="1"/>
  <c r="AA1243" i="1" s="1"/>
  <c r="Z1246" i="1"/>
  <c r="Z1245" i="1" s="1"/>
  <c r="Z1244" i="1" s="1"/>
  <c r="Z1243" i="1" s="1"/>
  <c r="Y1246" i="1"/>
  <c r="Y1245" i="1" s="1"/>
  <c r="Y1244" i="1" s="1"/>
  <c r="Y1243" i="1" s="1"/>
  <c r="X1246" i="1"/>
  <c r="X1245" i="1" s="1"/>
  <c r="X1244" i="1" s="1"/>
  <c r="X1243" i="1" s="1"/>
  <c r="W1246" i="1"/>
  <c r="W1245" i="1" s="1"/>
  <c r="W1244" i="1" s="1"/>
  <c r="W1243" i="1" s="1"/>
  <c r="V1246" i="1"/>
  <c r="V1245" i="1" s="1"/>
  <c r="V1244" i="1" s="1"/>
  <c r="V1243" i="1" s="1"/>
  <c r="U1246" i="1"/>
  <c r="U1245" i="1" s="1"/>
  <c r="U1244" i="1" s="1"/>
  <c r="U1243" i="1" s="1"/>
  <c r="T1246" i="1"/>
  <c r="T1245" i="1" s="1"/>
  <c r="T1244" i="1" s="1"/>
  <c r="T1243" i="1" s="1"/>
  <c r="S1246" i="1"/>
  <c r="S1245" i="1" s="1"/>
  <c r="S1244" i="1" s="1"/>
  <c r="S1243" i="1" s="1"/>
  <c r="R1246" i="1"/>
  <c r="R1245" i="1" s="1"/>
  <c r="R1244" i="1" s="1"/>
  <c r="R1243" i="1" s="1"/>
  <c r="Q1246" i="1"/>
  <c r="Q1245" i="1" s="1"/>
  <c r="Q1244" i="1" s="1"/>
  <c r="Q1243" i="1" s="1"/>
  <c r="P1246" i="1"/>
  <c r="P1245" i="1" s="1"/>
  <c r="P1244" i="1" s="1"/>
  <c r="P1243" i="1" s="1"/>
  <c r="L1246" i="1"/>
  <c r="L1245" i="1" s="1"/>
  <c r="L1244" i="1" s="1"/>
  <c r="L1243" i="1" s="1"/>
  <c r="K1246" i="1"/>
  <c r="K1245" i="1" s="1"/>
  <c r="J1246" i="1"/>
  <c r="J1245" i="1" s="1"/>
  <c r="J1244" i="1" s="1"/>
  <c r="J1243" i="1" s="1"/>
  <c r="I1246" i="1"/>
  <c r="I1245" i="1" s="1"/>
  <c r="H1246" i="1"/>
  <c r="G1246" i="1"/>
  <c r="G1245" i="1" s="1"/>
  <c r="O1242" i="1"/>
  <c r="AE1242" i="1" s="1"/>
  <c r="AI1242" i="1" s="1"/>
  <c r="AU1242" i="1" s="1"/>
  <c r="BA1242" i="1" s="1"/>
  <c r="BR1242" i="1" s="1"/>
  <c r="N1242" i="1"/>
  <c r="AD1242" i="1" s="1"/>
  <c r="AH1242" i="1" s="1"/>
  <c r="AT1242" i="1" s="1"/>
  <c r="AZ1242" i="1" s="1"/>
  <c r="BO1242" i="1" s="1"/>
  <c r="BQ1242" i="1" s="1"/>
  <c r="M1242" i="1"/>
  <c r="AC1242" i="1" s="1"/>
  <c r="AG1242" i="1" s="1"/>
  <c r="AS1242" i="1" s="1"/>
  <c r="AY1242" i="1" s="1"/>
  <c r="BL1242" i="1" s="1"/>
  <c r="BN1242" i="1" s="1"/>
  <c r="BS1241" i="1"/>
  <c r="BS1240" i="1" s="1"/>
  <c r="BS1239" i="1" s="1"/>
  <c r="BS1238" i="1" s="1"/>
  <c r="BK1241" i="1"/>
  <c r="BK1240" i="1" s="1"/>
  <c r="BK1239" i="1" s="1"/>
  <c r="BK1238" i="1" s="1"/>
  <c r="BJ1241" i="1"/>
  <c r="BJ1240" i="1" s="1"/>
  <c r="BJ1239" i="1" s="1"/>
  <c r="BJ1238" i="1" s="1"/>
  <c r="BI1241" i="1"/>
  <c r="BI1240" i="1" s="1"/>
  <c r="BI1239" i="1" s="1"/>
  <c r="BI1238" i="1" s="1"/>
  <c r="BH1241" i="1"/>
  <c r="BH1240" i="1" s="1"/>
  <c r="BH1239" i="1" s="1"/>
  <c r="BH1238" i="1" s="1"/>
  <c r="BG1241" i="1"/>
  <c r="BG1240" i="1" s="1"/>
  <c r="BG1239" i="1" s="1"/>
  <c r="BG1238" i="1" s="1"/>
  <c r="BF1241" i="1"/>
  <c r="BF1240" i="1" s="1"/>
  <c r="BF1239" i="1" s="1"/>
  <c r="BF1238" i="1" s="1"/>
  <c r="BE1241" i="1"/>
  <c r="BE1240" i="1" s="1"/>
  <c r="BE1239" i="1" s="1"/>
  <c r="BE1238" i="1" s="1"/>
  <c r="BD1241" i="1"/>
  <c r="BD1240" i="1" s="1"/>
  <c r="BD1239" i="1" s="1"/>
  <c r="BD1238" i="1" s="1"/>
  <c r="BC1241" i="1"/>
  <c r="BC1240" i="1" s="1"/>
  <c r="BC1239" i="1" s="1"/>
  <c r="BC1238" i="1" s="1"/>
  <c r="BB1241" i="1"/>
  <c r="BB1240" i="1" s="1"/>
  <c r="BB1239" i="1" s="1"/>
  <c r="BB1238" i="1" s="1"/>
  <c r="AX1241" i="1"/>
  <c r="AX1240" i="1" s="1"/>
  <c r="AX1239" i="1" s="1"/>
  <c r="AX1238" i="1" s="1"/>
  <c r="AW1241" i="1"/>
  <c r="AW1240" i="1" s="1"/>
  <c r="AW1239" i="1" s="1"/>
  <c r="AW1238" i="1" s="1"/>
  <c r="AV1241" i="1"/>
  <c r="AV1240" i="1" s="1"/>
  <c r="AV1239" i="1" s="1"/>
  <c r="AV1238" i="1" s="1"/>
  <c r="AR1241" i="1"/>
  <c r="AR1240" i="1" s="1"/>
  <c r="AR1239" i="1" s="1"/>
  <c r="AR1238" i="1" s="1"/>
  <c r="AQ1241" i="1"/>
  <c r="AQ1240" i="1" s="1"/>
  <c r="AQ1239" i="1" s="1"/>
  <c r="AQ1238" i="1" s="1"/>
  <c r="AP1241" i="1"/>
  <c r="AP1240" i="1" s="1"/>
  <c r="AP1239" i="1" s="1"/>
  <c r="AP1238" i="1" s="1"/>
  <c r="AO1241" i="1"/>
  <c r="AO1240" i="1" s="1"/>
  <c r="AO1239" i="1" s="1"/>
  <c r="AO1238" i="1" s="1"/>
  <c r="AN1241" i="1"/>
  <c r="AN1240" i="1" s="1"/>
  <c r="AN1239" i="1" s="1"/>
  <c r="AN1238" i="1" s="1"/>
  <c r="AM1241" i="1"/>
  <c r="AM1240" i="1" s="1"/>
  <c r="AM1239" i="1" s="1"/>
  <c r="AM1238" i="1" s="1"/>
  <c r="AL1241" i="1"/>
  <c r="AL1240" i="1" s="1"/>
  <c r="AL1239" i="1" s="1"/>
  <c r="AL1238" i="1" s="1"/>
  <c r="AK1241" i="1"/>
  <c r="AK1240" i="1" s="1"/>
  <c r="AK1239" i="1" s="1"/>
  <c r="AK1238" i="1" s="1"/>
  <c r="AJ1241" i="1"/>
  <c r="AJ1240" i="1" s="1"/>
  <c r="AJ1239" i="1" s="1"/>
  <c r="AJ1238" i="1" s="1"/>
  <c r="AF1241" i="1"/>
  <c r="AF1240" i="1" s="1"/>
  <c r="AF1239" i="1" s="1"/>
  <c r="AF1238" i="1" s="1"/>
  <c r="AB1241" i="1"/>
  <c r="AB1240" i="1" s="1"/>
  <c r="AB1239" i="1" s="1"/>
  <c r="AB1238" i="1" s="1"/>
  <c r="AA1241" i="1"/>
  <c r="AA1240" i="1" s="1"/>
  <c r="AA1239" i="1" s="1"/>
  <c r="AA1238" i="1" s="1"/>
  <c r="Z1241" i="1"/>
  <c r="Z1240" i="1" s="1"/>
  <c r="Z1239" i="1" s="1"/>
  <c r="Z1238" i="1" s="1"/>
  <c r="Y1241" i="1"/>
  <c r="Y1240" i="1" s="1"/>
  <c r="Y1239" i="1" s="1"/>
  <c r="Y1238" i="1" s="1"/>
  <c r="X1241" i="1"/>
  <c r="X1240" i="1" s="1"/>
  <c r="X1239" i="1" s="1"/>
  <c r="X1238" i="1" s="1"/>
  <c r="W1241" i="1"/>
  <c r="W1240" i="1" s="1"/>
  <c r="W1239" i="1" s="1"/>
  <c r="W1238" i="1" s="1"/>
  <c r="V1241" i="1"/>
  <c r="V1240" i="1" s="1"/>
  <c r="V1239" i="1" s="1"/>
  <c r="V1238" i="1" s="1"/>
  <c r="U1241" i="1"/>
  <c r="U1240" i="1" s="1"/>
  <c r="U1239" i="1" s="1"/>
  <c r="U1238" i="1" s="1"/>
  <c r="T1241" i="1"/>
  <c r="T1240" i="1" s="1"/>
  <c r="T1239" i="1" s="1"/>
  <c r="T1238" i="1" s="1"/>
  <c r="S1241" i="1"/>
  <c r="S1240" i="1" s="1"/>
  <c r="S1239" i="1" s="1"/>
  <c r="S1238" i="1" s="1"/>
  <c r="R1241" i="1"/>
  <c r="R1240" i="1" s="1"/>
  <c r="R1239" i="1" s="1"/>
  <c r="R1238" i="1" s="1"/>
  <c r="Q1241" i="1"/>
  <c r="Q1240" i="1" s="1"/>
  <c r="Q1239" i="1" s="1"/>
  <c r="Q1238" i="1" s="1"/>
  <c r="P1241" i="1"/>
  <c r="P1240" i="1" s="1"/>
  <c r="P1239" i="1" s="1"/>
  <c r="P1238" i="1" s="1"/>
  <c r="L1241" i="1"/>
  <c r="L1240" i="1" s="1"/>
  <c r="L1239" i="1" s="1"/>
  <c r="L1238" i="1" s="1"/>
  <c r="K1241" i="1"/>
  <c r="J1241" i="1"/>
  <c r="J1240" i="1" s="1"/>
  <c r="J1239" i="1" s="1"/>
  <c r="J1238" i="1" s="1"/>
  <c r="I1241" i="1"/>
  <c r="I1240" i="1" s="1"/>
  <c r="H1241" i="1"/>
  <c r="H1240" i="1" s="1"/>
  <c r="H1239" i="1" s="1"/>
  <c r="G1241" i="1"/>
  <c r="G1240" i="1" s="1"/>
  <c r="O1235" i="1"/>
  <c r="AE1235" i="1" s="1"/>
  <c r="AI1235" i="1" s="1"/>
  <c r="AU1235" i="1" s="1"/>
  <c r="BA1235" i="1" s="1"/>
  <c r="BR1235" i="1" s="1"/>
  <c r="N1235" i="1"/>
  <c r="AD1235" i="1" s="1"/>
  <c r="AH1235" i="1" s="1"/>
  <c r="AT1235" i="1" s="1"/>
  <c r="AZ1235" i="1" s="1"/>
  <c r="BO1235" i="1" s="1"/>
  <c r="BQ1235" i="1" s="1"/>
  <c r="M1235" i="1"/>
  <c r="AC1235" i="1" s="1"/>
  <c r="AG1235" i="1" s="1"/>
  <c r="AS1235" i="1" s="1"/>
  <c r="AY1235" i="1" s="1"/>
  <c r="BL1235" i="1" s="1"/>
  <c r="BN1235" i="1" s="1"/>
  <c r="BS1234" i="1"/>
  <c r="BS1233" i="1" s="1"/>
  <c r="BS1232" i="1" s="1"/>
  <c r="BS1231" i="1" s="1"/>
  <c r="BS1230" i="1" s="1"/>
  <c r="BS1229" i="1" s="1"/>
  <c r="BK1234" i="1"/>
  <c r="BK1233" i="1" s="1"/>
  <c r="BK1232" i="1" s="1"/>
  <c r="BK1231" i="1" s="1"/>
  <c r="BK1230" i="1" s="1"/>
  <c r="BK1229" i="1" s="1"/>
  <c r="BJ1234" i="1"/>
  <c r="BJ1233" i="1" s="1"/>
  <c r="BJ1232" i="1" s="1"/>
  <c r="BJ1231" i="1" s="1"/>
  <c r="BJ1230" i="1" s="1"/>
  <c r="BJ1229" i="1" s="1"/>
  <c r="BI1234" i="1"/>
  <c r="BI1233" i="1" s="1"/>
  <c r="BI1232" i="1" s="1"/>
  <c r="BI1231" i="1" s="1"/>
  <c r="BI1230" i="1" s="1"/>
  <c r="BI1229" i="1" s="1"/>
  <c r="BH1234" i="1"/>
  <c r="BH1233" i="1" s="1"/>
  <c r="BH1232" i="1" s="1"/>
  <c r="BH1231" i="1" s="1"/>
  <c r="BH1230" i="1" s="1"/>
  <c r="BH1229" i="1" s="1"/>
  <c r="BG1234" i="1"/>
  <c r="BG1233" i="1" s="1"/>
  <c r="BG1232" i="1" s="1"/>
  <c r="BG1231" i="1" s="1"/>
  <c r="BG1230" i="1" s="1"/>
  <c r="BG1229" i="1" s="1"/>
  <c r="BF1234" i="1"/>
  <c r="BF1233" i="1" s="1"/>
  <c r="BF1232" i="1" s="1"/>
  <c r="BF1231" i="1" s="1"/>
  <c r="BF1230" i="1" s="1"/>
  <c r="BF1229" i="1" s="1"/>
  <c r="BE1234" i="1"/>
  <c r="BE1233" i="1" s="1"/>
  <c r="BE1232" i="1" s="1"/>
  <c r="BE1231" i="1" s="1"/>
  <c r="BE1230" i="1" s="1"/>
  <c r="BE1229" i="1" s="1"/>
  <c r="BD1234" i="1"/>
  <c r="BD1233" i="1" s="1"/>
  <c r="BD1232" i="1" s="1"/>
  <c r="BD1231" i="1" s="1"/>
  <c r="BD1230" i="1" s="1"/>
  <c r="BD1229" i="1" s="1"/>
  <c r="BC1234" i="1"/>
  <c r="BC1233" i="1" s="1"/>
  <c r="BC1232" i="1" s="1"/>
  <c r="BC1231" i="1" s="1"/>
  <c r="BC1230" i="1" s="1"/>
  <c r="BC1229" i="1" s="1"/>
  <c r="BB1234" i="1"/>
  <c r="BB1233" i="1" s="1"/>
  <c r="BB1232" i="1" s="1"/>
  <c r="BB1231" i="1" s="1"/>
  <c r="BB1230" i="1" s="1"/>
  <c r="BB1229" i="1" s="1"/>
  <c r="AX1234" i="1"/>
  <c r="AX1233" i="1" s="1"/>
  <c r="AX1232" i="1" s="1"/>
  <c r="AX1231" i="1" s="1"/>
  <c r="AX1230" i="1" s="1"/>
  <c r="AX1229" i="1" s="1"/>
  <c r="AW1234" i="1"/>
  <c r="AW1233" i="1" s="1"/>
  <c r="AW1232" i="1" s="1"/>
  <c r="AW1231" i="1" s="1"/>
  <c r="AW1230" i="1" s="1"/>
  <c r="AW1229" i="1" s="1"/>
  <c r="AV1234" i="1"/>
  <c r="AV1233" i="1" s="1"/>
  <c r="AV1232" i="1" s="1"/>
  <c r="AV1231" i="1" s="1"/>
  <c r="AV1230" i="1" s="1"/>
  <c r="AV1229" i="1" s="1"/>
  <c r="AR1234" i="1"/>
  <c r="AR1233" i="1" s="1"/>
  <c r="AR1232" i="1" s="1"/>
  <c r="AR1231" i="1" s="1"/>
  <c r="AR1230" i="1" s="1"/>
  <c r="AR1229" i="1" s="1"/>
  <c r="AQ1234" i="1"/>
  <c r="AQ1233" i="1" s="1"/>
  <c r="AQ1232" i="1" s="1"/>
  <c r="AQ1231" i="1" s="1"/>
  <c r="AQ1230" i="1" s="1"/>
  <c r="AQ1229" i="1" s="1"/>
  <c r="AP1234" i="1"/>
  <c r="AP1233" i="1" s="1"/>
  <c r="AP1232" i="1" s="1"/>
  <c r="AP1231" i="1" s="1"/>
  <c r="AP1230" i="1" s="1"/>
  <c r="AP1229" i="1" s="1"/>
  <c r="AO1234" i="1"/>
  <c r="AO1233" i="1" s="1"/>
  <c r="AO1232" i="1" s="1"/>
  <c r="AO1231" i="1" s="1"/>
  <c r="AO1230" i="1" s="1"/>
  <c r="AO1229" i="1" s="1"/>
  <c r="AN1234" i="1"/>
  <c r="AN1233" i="1" s="1"/>
  <c r="AN1232" i="1" s="1"/>
  <c r="AN1231" i="1" s="1"/>
  <c r="AN1230" i="1" s="1"/>
  <c r="AN1229" i="1" s="1"/>
  <c r="AM1234" i="1"/>
  <c r="AM1233" i="1" s="1"/>
  <c r="AM1232" i="1" s="1"/>
  <c r="AM1231" i="1" s="1"/>
  <c r="AM1230" i="1" s="1"/>
  <c r="AM1229" i="1" s="1"/>
  <c r="AL1234" i="1"/>
  <c r="AL1233" i="1" s="1"/>
  <c r="AL1232" i="1" s="1"/>
  <c r="AL1231" i="1" s="1"/>
  <c r="AL1230" i="1" s="1"/>
  <c r="AL1229" i="1" s="1"/>
  <c r="AK1234" i="1"/>
  <c r="AK1233" i="1" s="1"/>
  <c r="AK1232" i="1" s="1"/>
  <c r="AK1231" i="1" s="1"/>
  <c r="AK1230" i="1" s="1"/>
  <c r="AK1229" i="1" s="1"/>
  <c r="AJ1234" i="1"/>
  <c r="AJ1233" i="1" s="1"/>
  <c r="AJ1232" i="1" s="1"/>
  <c r="AJ1231" i="1" s="1"/>
  <c r="AJ1230" i="1" s="1"/>
  <c r="AJ1229" i="1" s="1"/>
  <c r="AF1234" i="1"/>
  <c r="AB1234" i="1"/>
  <c r="AB1233" i="1" s="1"/>
  <c r="AB1232" i="1" s="1"/>
  <c r="AB1231" i="1" s="1"/>
  <c r="AB1230" i="1" s="1"/>
  <c r="AB1229" i="1" s="1"/>
  <c r="AA1234" i="1"/>
  <c r="AA1233" i="1" s="1"/>
  <c r="AA1232" i="1" s="1"/>
  <c r="AA1231" i="1" s="1"/>
  <c r="AA1230" i="1" s="1"/>
  <c r="AA1229" i="1" s="1"/>
  <c r="Z1234" i="1"/>
  <c r="Z1233" i="1" s="1"/>
  <c r="Z1232" i="1" s="1"/>
  <c r="Z1231" i="1" s="1"/>
  <c r="Z1230" i="1" s="1"/>
  <c r="Z1229" i="1" s="1"/>
  <c r="Y1234" i="1"/>
  <c r="Y1233" i="1" s="1"/>
  <c r="Y1232" i="1" s="1"/>
  <c r="Y1231" i="1" s="1"/>
  <c r="Y1230" i="1" s="1"/>
  <c r="Y1229" i="1" s="1"/>
  <c r="X1234" i="1"/>
  <c r="X1233" i="1" s="1"/>
  <c r="X1232" i="1" s="1"/>
  <c r="X1231" i="1" s="1"/>
  <c r="X1230" i="1" s="1"/>
  <c r="X1229" i="1" s="1"/>
  <c r="W1234" i="1"/>
  <c r="W1233" i="1" s="1"/>
  <c r="W1232" i="1" s="1"/>
  <c r="W1231" i="1" s="1"/>
  <c r="W1230" i="1" s="1"/>
  <c r="W1229" i="1" s="1"/>
  <c r="V1234" i="1"/>
  <c r="V1233" i="1" s="1"/>
  <c r="V1232" i="1" s="1"/>
  <c r="V1231" i="1" s="1"/>
  <c r="V1230" i="1" s="1"/>
  <c r="V1229" i="1" s="1"/>
  <c r="U1234" i="1"/>
  <c r="U1233" i="1" s="1"/>
  <c r="U1232" i="1" s="1"/>
  <c r="U1231" i="1" s="1"/>
  <c r="U1230" i="1" s="1"/>
  <c r="U1229" i="1" s="1"/>
  <c r="T1234" i="1"/>
  <c r="T1233" i="1" s="1"/>
  <c r="T1232" i="1" s="1"/>
  <c r="T1231" i="1" s="1"/>
  <c r="T1230" i="1" s="1"/>
  <c r="T1229" i="1" s="1"/>
  <c r="S1234" i="1"/>
  <c r="S1233" i="1" s="1"/>
  <c r="S1232" i="1" s="1"/>
  <c r="S1231" i="1" s="1"/>
  <c r="S1230" i="1" s="1"/>
  <c r="S1229" i="1" s="1"/>
  <c r="R1234" i="1"/>
  <c r="R1233" i="1" s="1"/>
  <c r="R1232" i="1" s="1"/>
  <c r="R1231" i="1" s="1"/>
  <c r="R1230" i="1" s="1"/>
  <c r="R1229" i="1" s="1"/>
  <c r="Q1234" i="1"/>
  <c r="Q1233" i="1" s="1"/>
  <c r="Q1232" i="1" s="1"/>
  <c r="Q1231" i="1" s="1"/>
  <c r="Q1230" i="1" s="1"/>
  <c r="Q1229" i="1" s="1"/>
  <c r="P1234" i="1"/>
  <c r="P1233" i="1" s="1"/>
  <c r="P1232" i="1" s="1"/>
  <c r="P1231" i="1" s="1"/>
  <c r="P1230" i="1" s="1"/>
  <c r="P1229" i="1" s="1"/>
  <c r="L1234" i="1"/>
  <c r="L1233" i="1" s="1"/>
  <c r="L1232" i="1" s="1"/>
  <c r="L1231" i="1" s="1"/>
  <c r="L1230" i="1" s="1"/>
  <c r="L1229" i="1" s="1"/>
  <c r="K1234" i="1"/>
  <c r="J1234" i="1"/>
  <c r="J1233" i="1" s="1"/>
  <c r="J1232" i="1" s="1"/>
  <c r="J1231" i="1" s="1"/>
  <c r="J1230" i="1" s="1"/>
  <c r="J1229" i="1" s="1"/>
  <c r="I1234" i="1"/>
  <c r="I1233" i="1" s="1"/>
  <c r="H1234" i="1"/>
  <c r="H1233" i="1" s="1"/>
  <c r="H1232" i="1" s="1"/>
  <c r="G1234" i="1"/>
  <c r="G1233" i="1" s="1"/>
  <c r="AF1233" i="1"/>
  <c r="AF1232" i="1" s="1"/>
  <c r="AF1231" i="1" s="1"/>
  <c r="AF1230" i="1" s="1"/>
  <c r="AF1229" i="1" s="1"/>
  <c r="O1228" i="1"/>
  <c r="AE1228" i="1" s="1"/>
  <c r="AI1228" i="1" s="1"/>
  <c r="AU1228" i="1" s="1"/>
  <c r="BA1228" i="1" s="1"/>
  <c r="BR1228" i="1" s="1"/>
  <c r="N1228" i="1"/>
  <c r="AD1228" i="1" s="1"/>
  <c r="AH1228" i="1" s="1"/>
  <c r="AT1228" i="1" s="1"/>
  <c r="AZ1228" i="1" s="1"/>
  <c r="BO1228" i="1" s="1"/>
  <c r="BQ1228" i="1" s="1"/>
  <c r="M1228" i="1"/>
  <c r="AC1228" i="1" s="1"/>
  <c r="AG1228" i="1" s="1"/>
  <c r="AS1228" i="1" s="1"/>
  <c r="AY1228" i="1" s="1"/>
  <c r="BL1228" i="1" s="1"/>
  <c r="BN1228" i="1" s="1"/>
  <c r="BS1227" i="1"/>
  <c r="BS1226" i="1" s="1"/>
  <c r="BS1225" i="1" s="1"/>
  <c r="BS1224" i="1" s="1"/>
  <c r="BK1227" i="1"/>
  <c r="BK1226" i="1" s="1"/>
  <c r="BK1225" i="1" s="1"/>
  <c r="BK1224" i="1" s="1"/>
  <c r="BJ1227" i="1"/>
  <c r="BJ1226" i="1" s="1"/>
  <c r="BJ1225" i="1" s="1"/>
  <c r="BJ1224" i="1" s="1"/>
  <c r="BI1227" i="1"/>
  <c r="BI1226" i="1" s="1"/>
  <c r="BI1225" i="1" s="1"/>
  <c r="BI1224" i="1" s="1"/>
  <c r="BH1227" i="1"/>
  <c r="BH1226" i="1" s="1"/>
  <c r="BH1225" i="1" s="1"/>
  <c r="BH1224" i="1" s="1"/>
  <c r="BG1227" i="1"/>
  <c r="BG1226" i="1" s="1"/>
  <c r="BG1225" i="1" s="1"/>
  <c r="BG1224" i="1" s="1"/>
  <c r="BF1227" i="1"/>
  <c r="BF1226" i="1" s="1"/>
  <c r="BF1225" i="1" s="1"/>
  <c r="BF1224" i="1" s="1"/>
  <c r="BE1227" i="1"/>
  <c r="BE1226" i="1" s="1"/>
  <c r="BE1225" i="1" s="1"/>
  <c r="BE1224" i="1" s="1"/>
  <c r="BD1227" i="1"/>
  <c r="BD1226" i="1" s="1"/>
  <c r="BD1225" i="1" s="1"/>
  <c r="BD1224" i="1" s="1"/>
  <c r="BC1227" i="1"/>
  <c r="BC1226" i="1" s="1"/>
  <c r="BC1225" i="1" s="1"/>
  <c r="BC1224" i="1" s="1"/>
  <c r="BB1227" i="1"/>
  <c r="BB1226" i="1" s="1"/>
  <c r="BB1225" i="1" s="1"/>
  <c r="BB1224" i="1" s="1"/>
  <c r="AX1227" i="1"/>
  <c r="AX1226" i="1" s="1"/>
  <c r="AX1225" i="1" s="1"/>
  <c r="AX1224" i="1" s="1"/>
  <c r="AW1227" i="1"/>
  <c r="AW1226" i="1" s="1"/>
  <c r="AW1225" i="1" s="1"/>
  <c r="AW1224" i="1" s="1"/>
  <c r="AV1227" i="1"/>
  <c r="AV1226" i="1" s="1"/>
  <c r="AV1225" i="1" s="1"/>
  <c r="AV1224" i="1" s="1"/>
  <c r="AR1227" i="1"/>
  <c r="AR1226" i="1" s="1"/>
  <c r="AR1225" i="1" s="1"/>
  <c r="AR1224" i="1" s="1"/>
  <c r="AQ1227" i="1"/>
  <c r="AQ1226" i="1" s="1"/>
  <c r="AQ1225" i="1" s="1"/>
  <c r="AQ1224" i="1" s="1"/>
  <c r="AP1227" i="1"/>
  <c r="AP1226" i="1" s="1"/>
  <c r="AP1225" i="1" s="1"/>
  <c r="AP1224" i="1" s="1"/>
  <c r="AO1227" i="1"/>
  <c r="AO1226" i="1" s="1"/>
  <c r="AO1225" i="1" s="1"/>
  <c r="AO1224" i="1" s="1"/>
  <c r="AN1227" i="1"/>
  <c r="AN1226" i="1" s="1"/>
  <c r="AN1225" i="1" s="1"/>
  <c r="AN1224" i="1" s="1"/>
  <c r="AM1227" i="1"/>
  <c r="AM1226" i="1" s="1"/>
  <c r="AM1225" i="1" s="1"/>
  <c r="AM1224" i="1" s="1"/>
  <c r="AL1227" i="1"/>
  <c r="AL1226" i="1" s="1"/>
  <c r="AL1225" i="1" s="1"/>
  <c r="AL1224" i="1" s="1"/>
  <c r="AK1227" i="1"/>
  <c r="AK1226" i="1" s="1"/>
  <c r="AK1225" i="1" s="1"/>
  <c r="AK1224" i="1" s="1"/>
  <c r="AJ1227" i="1"/>
  <c r="AJ1226" i="1" s="1"/>
  <c r="AJ1225" i="1" s="1"/>
  <c r="AJ1224" i="1" s="1"/>
  <c r="AF1227" i="1"/>
  <c r="AF1226" i="1" s="1"/>
  <c r="AF1225" i="1" s="1"/>
  <c r="AF1224" i="1" s="1"/>
  <c r="AB1227" i="1"/>
  <c r="AB1226" i="1" s="1"/>
  <c r="AB1225" i="1" s="1"/>
  <c r="AB1224" i="1" s="1"/>
  <c r="AA1227" i="1"/>
  <c r="AA1226" i="1" s="1"/>
  <c r="AA1225" i="1" s="1"/>
  <c r="AA1224" i="1" s="1"/>
  <c r="Z1227" i="1"/>
  <c r="Z1226" i="1" s="1"/>
  <c r="Z1225" i="1" s="1"/>
  <c r="Z1224" i="1" s="1"/>
  <c r="Y1227" i="1"/>
  <c r="Y1226" i="1" s="1"/>
  <c r="Y1225" i="1" s="1"/>
  <c r="Y1224" i="1" s="1"/>
  <c r="X1227" i="1"/>
  <c r="X1226" i="1" s="1"/>
  <c r="X1225" i="1" s="1"/>
  <c r="X1224" i="1" s="1"/>
  <c r="W1227" i="1"/>
  <c r="W1226" i="1" s="1"/>
  <c r="W1225" i="1" s="1"/>
  <c r="W1224" i="1" s="1"/>
  <c r="V1227" i="1"/>
  <c r="V1226" i="1" s="1"/>
  <c r="V1225" i="1" s="1"/>
  <c r="V1224" i="1" s="1"/>
  <c r="U1227" i="1"/>
  <c r="U1226" i="1" s="1"/>
  <c r="U1225" i="1" s="1"/>
  <c r="U1224" i="1" s="1"/>
  <c r="T1227" i="1"/>
  <c r="T1226" i="1" s="1"/>
  <c r="T1225" i="1" s="1"/>
  <c r="T1224" i="1" s="1"/>
  <c r="S1227" i="1"/>
  <c r="S1226" i="1" s="1"/>
  <c r="S1225" i="1" s="1"/>
  <c r="S1224" i="1" s="1"/>
  <c r="R1227" i="1"/>
  <c r="R1226" i="1" s="1"/>
  <c r="R1225" i="1" s="1"/>
  <c r="R1224" i="1" s="1"/>
  <c r="Q1227" i="1"/>
  <c r="Q1226" i="1" s="1"/>
  <c r="Q1225" i="1" s="1"/>
  <c r="Q1224" i="1" s="1"/>
  <c r="P1227" i="1"/>
  <c r="P1226" i="1" s="1"/>
  <c r="P1225" i="1" s="1"/>
  <c r="P1224" i="1" s="1"/>
  <c r="L1227" i="1"/>
  <c r="L1226" i="1" s="1"/>
  <c r="L1225" i="1" s="1"/>
  <c r="L1224" i="1" s="1"/>
  <c r="K1227" i="1"/>
  <c r="J1227" i="1"/>
  <c r="J1226" i="1" s="1"/>
  <c r="J1225" i="1" s="1"/>
  <c r="J1224" i="1" s="1"/>
  <c r="I1227" i="1"/>
  <c r="I1226" i="1" s="1"/>
  <c r="H1227" i="1"/>
  <c r="H1226" i="1" s="1"/>
  <c r="H1225" i="1" s="1"/>
  <c r="G1227" i="1"/>
  <c r="G1226" i="1" s="1"/>
  <c r="O1223" i="1"/>
  <c r="AE1223" i="1" s="1"/>
  <c r="AI1223" i="1" s="1"/>
  <c r="AU1223" i="1" s="1"/>
  <c r="BA1223" i="1" s="1"/>
  <c r="BR1223" i="1" s="1"/>
  <c r="N1223" i="1"/>
  <c r="AD1223" i="1" s="1"/>
  <c r="AH1223" i="1" s="1"/>
  <c r="AT1223" i="1" s="1"/>
  <c r="AZ1223" i="1" s="1"/>
  <c r="BO1223" i="1" s="1"/>
  <c r="BQ1223" i="1" s="1"/>
  <c r="M1223" i="1"/>
  <c r="AC1223" i="1" s="1"/>
  <c r="AG1223" i="1" s="1"/>
  <c r="AS1223" i="1" s="1"/>
  <c r="AY1223" i="1" s="1"/>
  <c r="BL1223" i="1" s="1"/>
  <c r="BN1223" i="1" s="1"/>
  <c r="AE1222" i="1"/>
  <c r="AI1222" i="1" s="1"/>
  <c r="AU1222" i="1" s="1"/>
  <c r="BA1222" i="1" s="1"/>
  <c r="BR1222" i="1" s="1"/>
  <c r="AD1222" i="1"/>
  <c r="AH1222" i="1" s="1"/>
  <c r="AT1222" i="1" s="1"/>
  <c r="AZ1222" i="1" s="1"/>
  <c r="BO1222" i="1" s="1"/>
  <c r="BQ1222" i="1" s="1"/>
  <c r="AC1222" i="1"/>
  <c r="AG1222" i="1" s="1"/>
  <c r="AS1222" i="1" s="1"/>
  <c r="AY1222" i="1" s="1"/>
  <c r="BL1222" i="1" s="1"/>
  <c r="BN1222" i="1" s="1"/>
  <c r="BS1221" i="1"/>
  <c r="BK1221" i="1"/>
  <c r="BJ1221" i="1"/>
  <c r="BI1221" i="1"/>
  <c r="BH1221" i="1"/>
  <c r="BG1221" i="1"/>
  <c r="BF1221" i="1"/>
  <c r="BE1221" i="1"/>
  <c r="BD1221" i="1"/>
  <c r="BC1221" i="1"/>
  <c r="BB1221" i="1"/>
  <c r="AX1221" i="1"/>
  <c r="AW1221" i="1"/>
  <c r="AV1221" i="1"/>
  <c r="AR1221" i="1"/>
  <c r="AQ1221" i="1"/>
  <c r="AP1221" i="1"/>
  <c r="AO1221" i="1"/>
  <c r="AN1221" i="1"/>
  <c r="AM1221" i="1"/>
  <c r="AL1221" i="1"/>
  <c r="AK1221" i="1"/>
  <c r="AJ1221" i="1"/>
  <c r="AF1221" i="1"/>
  <c r="AB1221" i="1"/>
  <c r="AA1221" i="1"/>
  <c r="Z1221" i="1"/>
  <c r="Y1221" i="1"/>
  <c r="X1221" i="1"/>
  <c r="W1221" i="1"/>
  <c r="V1221" i="1"/>
  <c r="U1221" i="1"/>
  <c r="T1221" i="1"/>
  <c r="S1221" i="1"/>
  <c r="R1221" i="1"/>
  <c r="Q1221" i="1"/>
  <c r="P1221" i="1"/>
  <c r="L1221" i="1"/>
  <c r="K1221" i="1"/>
  <c r="J1221" i="1"/>
  <c r="I1221" i="1"/>
  <c r="H1221" i="1"/>
  <c r="G1221" i="1"/>
  <c r="O1220" i="1"/>
  <c r="AE1220" i="1" s="1"/>
  <c r="AI1220" i="1" s="1"/>
  <c r="AU1220" i="1" s="1"/>
  <c r="BA1220" i="1" s="1"/>
  <c r="BR1220" i="1" s="1"/>
  <c r="N1220" i="1"/>
  <c r="AD1220" i="1" s="1"/>
  <c r="AH1220" i="1" s="1"/>
  <c r="AT1220" i="1" s="1"/>
  <c r="AZ1220" i="1" s="1"/>
  <c r="BO1220" i="1" s="1"/>
  <c r="BQ1220" i="1" s="1"/>
  <c r="M1220" i="1"/>
  <c r="AC1220" i="1" s="1"/>
  <c r="AG1220" i="1" s="1"/>
  <c r="AS1220" i="1" s="1"/>
  <c r="AY1220" i="1" s="1"/>
  <c r="BL1220" i="1" s="1"/>
  <c r="BN1220" i="1" s="1"/>
  <c r="BS1219" i="1"/>
  <c r="BK1219" i="1"/>
  <c r="BJ1219" i="1"/>
  <c r="BI1219" i="1"/>
  <c r="BH1219" i="1"/>
  <c r="BG1219" i="1"/>
  <c r="BF1219" i="1"/>
  <c r="BE1219" i="1"/>
  <c r="BD1219" i="1"/>
  <c r="BC1219" i="1"/>
  <c r="BB1219" i="1"/>
  <c r="AX1219" i="1"/>
  <c r="AW1219" i="1"/>
  <c r="AV1219" i="1"/>
  <c r="AR1219" i="1"/>
  <c r="AQ1219" i="1"/>
  <c r="AP1219" i="1"/>
  <c r="AO1219" i="1"/>
  <c r="AN1219" i="1"/>
  <c r="AM1219" i="1"/>
  <c r="AL1219" i="1"/>
  <c r="AK1219" i="1"/>
  <c r="AJ1219" i="1"/>
  <c r="AF1219" i="1"/>
  <c r="AB1219" i="1"/>
  <c r="AA1219" i="1"/>
  <c r="Z1219" i="1"/>
  <c r="Y1219" i="1"/>
  <c r="X1219" i="1"/>
  <c r="W1219" i="1"/>
  <c r="V1219" i="1"/>
  <c r="U1219" i="1"/>
  <c r="T1219" i="1"/>
  <c r="S1219" i="1"/>
  <c r="R1219" i="1"/>
  <c r="Q1219" i="1"/>
  <c r="P1219" i="1"/>
  <c r="L1219" i="1"/>
  <c r="K1219" i="1"/>
  <c r="J1219" i="1"/>
  <c r="I1219" i="1"/>
  <c r="H1219" i="1"/>
  <c r="G1219" i="1"/>
  <c r="O1216" i="1"/>
  <c r="AE1216" i="1" s="1"/>
  <c r="AI1216" i="1" s="1"/>
  <c r="AU1216" i="1" s="1"/>
  <c r="BA1216" i="1" s="1"/>
  <c r="BR1216" i="1" s="1"/>
  <c r="N1216" i="1"/>
  <c r="AD1216" i="1" s="1"/>
  <c r="AH1216" i="1" s="1"/>
  <c r="AT1216" i="1" s="1"/>
  <c r="AZ1216" i="1" s="1"/>
  <c r="BO1216" i="1" s="1"/>
  <c r="BQ1216" i="1" s="1"/>
  <c r="M1216" i="1"/>
  <c r="AC1216" i="1" s="1"/>
  <c r="AG1216" i="1" s="1"/>
  <c r="AS1216" i="1" s="1"/>
  <c r="AY1216" i="1" s="1"/>
  <c r="BL1216" i="1" s="1"/>
  <c r="BN1216" i="1" s="1"/>
  <c r="BS1215" i="1"/>
  <c r="BS1214" i="1" s="1"/>
  <c r="BS1213" i="1" s="1"/>
  <c r="BK1215" i="1"/>
  <c r="BK1214" i="1" s="1"/>
  <c r="BK1213" i="1" s="1"/>
  <c r="BJ1215" i="1"/>
  <c r="BJ1214" i="1" s="1"/>
  <c r="BJ1213" i="1" s="1"/>
  <c r="BI1215" i="1"/>
  <c r="BI1214" i="1" s="1"/>
  <c r="BI1213" i="1" s="1"/>
  <c r="BH1215" i="1"/>
  <c r="BH1214" i="1" s="1"/>
  <c r="BH1213" i="1" s="1"/>
  <c r="BG1215" i="1"/>
  <c r="BG1214" i="1" s="1"/>
  <c r="BG1213" i="1" s="1"/>
  <c r="BF1215" i="1"/>
  <c r="BF1214" i="1" s="1"/>
  <c r="BF1213" i="1" s="1"/>
  <c r="BE1215" i="1"/>
  <c r="BD1215" i="1"/>
  <c r="BD1214" i="1" s="1"/>
  <c r="BD1213" i="1" s="1"/>
  <c r="BC1215" i="1"/>
  <c r="BC1214" i="1" s="1"/>
  <c r="BC1213" i="1" s="1"/>
  <c r="BB1215" i="1"/>
  <c r="BB1214" i="1" s="1"/>
  <c r="BB1213" i="1" s="1"/>
  <c r="AX1215" i="1"/>
  <c r="AX1214" i="1" s="1"/>
  <c r="AX1213" i="1" s="1"/>
  <c r="AW1215" i="1"/>
  <c r="AW1214" i="1" s="1"/>
  <c r="AW1213" i="1" s="1"/>
  <c r="AV1215" i="1"/>
  <c r="AV1214" i="1" s="1"/>
  <c r="AV1213" i="1" s="1"/>
  <c r="AR1215" i="1"/>
  <c r="AR1214" i="1" s="1"/>
  <c r="AR1213" i="1" s="1"/>
  <c r="AQ1215" i="1"/>
  <c r="AQ1214" i="1" s="1"/>
  <c r="AQ1213" i="1" s="1"/>
  <c r="AP1215" i="1"/>
  <c r="AP1214" i="1" s="1"/>
  <c r="AP1213" i="1" s="1"/>
  <c r="AO1215" i="1"/>
  <c r="AO1214" i="1" s="1"/>
  <c r="AO1213" i="1" s="1"/>
  <c r="AN1215" i="1"/>
  <c r="AN1214" i="1" s="1"/>
  <c r="AN1213" i="1" s="1"/>
  <c r="AM1215" i="1"/>
  <c r="AM1214" i="1" s="1"/>
  <c r="AM1213" i="1" s="1"/>
  <c r="AL1215" i="1"/>
  <c r="AL1214" i="1" s="1"/>
  <c r="AL1213" i="1" s="1"/>
  <c r="AK1215" i="1"/>
  <c r="AK1214" i="1" s="1"/>
  <c r="AK1213" i="1" s="1"/>
  <c r="AJ1215" i="1"/>
  <c r="AJ1214" i="1" s="1"/>
  <c r="AJ1213" i="1" s="1"/>
  <c r="AF1215" i="1"/>
  <c r="AF1214" i="1" s="1"/>
  <c r="AF1213" i="1" s="1"/>
  <c r="AB1215" i="1"/>
  <c r="AB1214" i="1" s="1"/>
  <c r="AB1213" i="1" s="1"/>
  <c r="AA1215" i="1"/>
  <c r="AA1214" i="1" s="1"/>
  <c r="AA1213" i="1" s="1"/>
  <c r="Z1215" i="1"/>
  <c r="Z1214" i="1" s="1"/>
  <c r="Z1213" i="1" s="1"/>
  <c r="Y1215" i="1"/>
  <c r="Y1214" i="1" s="1"/>
  <c r="Y1213" i="1" s="1"/>
  <c r="X1215" i="1"/>
  <c r="X1214" i="1" s="1"/>
  <c r="X1213" i="1" s="1"/>
  <c r="W1215" i="1"/>
  <c r="W1214" i="1" s="1"/>
  <c r="W1213" i="1" s="1"/>
  <c r="V1215" i="1"/>
  <c r="V1214" i="1" s="1"/>
  <c r="V1213" i="1" s="1"/>
  <c r="U1215" i="1"/>
  <c r="U1214" i="1" s="1"/>
  <c r="U1213" i="1" s="1"/>
  <c r="T1215" i="1"/>
  <c r="T1214" i="1" s="1"/>
  <c r="T1213" i="1" s="1"/>
  <c r="S1215" i="1"/>
  <c r="S1214" i="1" s="1"/>
  <c r="S1213" i="1" s="1"/>
  <c r="R1215" i="1"/>
  <c r="R1214" i="1" s="1"/>
  <c r="R1213" i="1" s="1"/>
  <c r="Q1215" i="1"/>
  <c r="Q1214" i="1" s="1"/>
  <c r="Q1213" i="1" s="1"/>
  <c r="P1215" i="1"/>
  <c r="P1214" i="1" s="1"/>
  <c r="P1213" i="1" s="1"/>
  <c r="L1215" i="1"/>
  <c r="K1215" i="1"/>
  <c r="K1214" i="1" s="1"/>
  <c r="K1213" i="1" s="1"/>
  <c r="J1215" i="1"/>
  <c r="J1214" i="1" s="1"/>
  <c r="I1215" i="1"/>
  <c r="I1214" i="1" s="1"/>
  <c r="H1215" i="1"/>
  <c r="G1215" i="1"/>
  <c r="G1214" i="1" s="1"/>
  <c r="G1213" i="1" s="1"/>
  <c r="BE1214" i="1"/>
  <c r="BE1213" i="1" s="1"/>
  <c r="O1211" i="1"/>
  <c r="AE1211" i="1" s="1"/>
  <c r="AI1211" i="1" s="1"/>
  <c r="AU1211" i="1" s="1"/>
  <c r="BA1211" i="1" s="1"/>
  <c r="BR1211" i="1" s="1"/>
  <c r="N1211" i="1"/>
  <c r="AD1211" i="1" s="1"/>
  <c r="AH1211" i="1" s="1"/>
  <c r="AT1211" i="1" s="1"/>
  <c r="AZ1211" i="1" s="1"/>
  <c r="BO1211" i="1" s="1"/>
  <c r="BQ1211" i="1" s="1"/>
  <c r="M1211" i="1"/>
  <c r="AC1211" i="1" s="1"/>
  <c r="AG1211" i="1" s="1"/>
  <c r="AS1211" i="1" s="1"/>
  <c r="AY1211" i="1" s="1"/>
  <c r="BL1211" i="1" s="1"/>
  <c r="BN1211" i="1" s="1"/>
  <c r="BS1210" i="1"/>
  <c r="BS1209" i="1" s="1"/>
  <c r="BS1208" i="1" s="1"/>
  <c r="BS1207" i="1" s="1"/>
  <c r="BK1210" i="1"/>
  <c r="BK1209" i="1" s="1"/>
  <c r="BK1208" i="1" s="1"/>
  <c r="BK1207" i="1" s="1"/>
  <c r="BJ1210" i="1"/>
  <c r="BJ1209" i="1" s="1"/>
  <c r="BJ1208" i="1" s="1"/>
  <c r="BJ1207" i="1" s="1"/>
  <c r="BI1210" i="1"/>
  <c r="BI1209" i="1" s="1"/>
  <c r="BI1208" i="1" s="1"/>
  <c r="BI1207" i="1" s="1"/>
  <c r="BH1210" i="1"/>
  <c r="BH1209" i="1" s="1"/>
  <c r="BH1208" i="1" s="1"/>
  <c r="BH1207" i="1" s="1"/>
  <c r="BG1210" i="1"/>
  <c r="BG1209" i="1" s="1"/>
  <c r="BG1208" i="1" s="1"/>
  <c r="BG1207" i="1" s="1"/>
  <c r="BF1210" i="1"/>
  <c r="BF1209" i="1" s="1"/>
  <c r="BF1208" i="1" s="1"/>
  <c r="BF1207" i="1" s="1"/>
  <c r="BE1210" i="1"/>
  <c r="BD1210" i="1"/>
  <c r="BD1209" i="1" s="1"/>
  <c r="BD1208" i="1" s="1"/>
  <c r="BD1207" i="1" s="1"/>
  <c r="BC1210" i="1"/>
  <c r="BC1209" i="1" s="1"/>
  <c r="BC1208" i="1" s="1"/>
  <c r="BC1207" i="1" s="1"/>
  <c r="BB1210" i="1"/>
  <c r="BB1209" i="1" s="1"/>
  <c r="BB1208" i="1" s="1"/>
  <c r="BB1207" i="1" s="1"/>
  <c r="AX1210" i="1"/>
  <c r="AX1209" i="1" s="1"/>
  <c r="AX1208" i="1" s="1"/>
  <c r="AX1207" i="1" s="1"/>
  <c r="AW1210" i="1"/>
  <c r="AW1209" i="1" s="1"/>
  <c r="AW1208" i="1" s="1"/>
  <c r="AW1207" i="1" s="1"/>
  <c r="AV1210" i="1"/>
  <c r="AV1209" i="1" s="1"/>
  <c r="AV1208" i="1" s="1"/>
  <c r="AV1207" i="1" s="1"/>
  <c r="AR1210" i="1"/>
  <c r="AR1209" i="1" s="1"/>
  <c r="AR1208" i="1" s="1"/>
  <c r="AR1207" i="1" s="1"/>
  <c r="AQ1210" i="1"/>
  <c r="AQ1209" i="1" s="1"/>
  <c r="AQ1208" i="1" s="1"/>
  <c r="AQ1207" i="1" s="1"/>
  <c r="AP1210" i="1"/>
  <c r="AP1209" i="1" s="1"/>
  <c r="AP1208" i="1" s="1"/>
  <c r="AP1207" i="1" s="1"/>
  <c r="AO1210" i="1"/>
  <c r="AO1209" i="1" s="1"/>
  <c r="AO1208" i="1" s="1"/>
  <c r="AO1207" i="1" s="1"/>
  <c r="AN1210" i="1"/>
  <c r="AN1209" i="1" s="1"/>
  <c r="AN1208" i="1" s="1"/>
  <c r="AN1207" i="1" s="1"/>
  <c r="AM1210" i="1"/>
  <c r="AM1209" i="1" s="1"/>
  <c r="AM1208" i="1" s="1"/>
  <c r="AM1207" i="1" s="1"/>
  <c r="AL1210" i="1"/>
  <c r="AL1209" i="1" s="1"/>
  <c r="AL1208" i="1" s="1"/>
  <c r="AL1207" i="1" s="1"/>
  <c r="AK1210" i="1"/>
  <c r="AK1209" i="1" s="1"/>
  <c r="AK1208" i="1" s="1"/>
  <c r="AK1207" i="1" s="1"/>
  <c r="AJ1210" i="1"/>
  <c r="AJ1209" i="1" s="1"/>
  <c r="AJ1208" i="1" s="1"/>
  <c r="AJ1207" i="1" s="1"/>
  <c r="AF1210" i="1"/>
  <c r="AF1209" i="1" s="1"/>
  <c r="AF1208" i="1" s="1"/>
  <c r="AF1207" i="1" s="1"/>
  <c r="AB1210" i="1"/>
  <c r="AB1209" i="1" s="1"/>
  <c r="AB1208" i="1" s="1"/>
  <c r="AB1207" i="1" s="1"/>
  <c r="AA1210" i="1"/>
  <c r="AA1209" i="1" s="1"/>
  <c r="AA1208" i="1" s="1"/>
  <c r="AA1207" i="1" s="1"/>
  <c r="Z1210" i="1"/>
  <c r="Z1209" i="1" s="1"/>
  <c r="Z1208" i="1" s="1"/>
  <c r="Z1207" i="1" s="1"/>
  <c r="Y1210" i="1"/>
  <c r="Y1209" i="1" s="1"/>
  <c r="Y1208" i="1" s="1"/>
  <c r="Y1207" i="1" s="1"/>
  <c r="X1210" i="1"/>
  <c r="X1209" i="1" s="1"/>
  <c r="X1208" i="1" s="1"/>
  <c r="X1207" i="1" s="1"/>
  <c r="W1210" i="1"/>
  <c r="W1209" i="1" s="1"/>
  <c r="W1208" i="1" s="1"/>
  <c r="W1207" i="1" s="1"/>
  <c r="V1210" i="1"/>
  <c r="V1209" i="1" s="1"/>
  <c r="V1208" i="1" s="1"/>
  <c r="V1207" i="1" s="1"/>
  <c r="U1210" i="1"/>
  <c r="U1209" i="1" s="1"/>
  <c r="U1208" i="1" s="1"/>
  <c r="U1207" i="1" s="1"/>
  <c r="T1210" i="1"/>
  <c r="T1209" i="1" s="1"/>
  <c r="T1208" i="1" s="1"/>
  <c r="T1207" i="1" s="1"/>
  <c r="S1210" i="1"/>
  <c r="S1209" i="1" s="1"/>
  <c r="S1208" i="1" s="1"/>
  <c r="S1207" i="1" s="1"/>
  <c r="R1210" i="1"/>
  <c r="R1209" i="1" s="1"/>
  <c r="R1208" i="1" s="1"/>
  <c r="R1207" i="1" s="1"/>
  <c r="Q1210" i="1"/>
  <c r="Q1209" i="1" s="1"/>
  <c r="Q1208" i="1" s="1"/>
  <c r="Q1207" i="1" s="1"/>
  <c r="P1210" i="1"/>
  <c r="P1209" i="1" s="1"/>
  <c r="P1208" i="1" s="1"/>
  <c r="P1207" i="1" s="1"/>
  <c r="L1210" i="1"/>
  <c r="L1209" i="1" s="1"/>
  <c r="L1208" i="1" s="1"/>
  <c r="L1207" i="1" s="1"/>
  <c r="K1210" i="1"/>
  <c r="K1209" i="1" s="1"/>
  <c r="K1208" i="1" s="1"/>
  <c r="K1207" i="1" s="1"/>
  <c r="J1210" i="1"/>
  <c r="I1210" i="1"/>
  <c r="I1209" i="1" s="1"/>
  <c r="H1210" i="1"/>
  <c r="H1209" i="1" s="1"/>
  <c r="H1208" i="1" s="1"/>
  <c r="G1210" i="1"/>
  <c r="G1209" i="1" s="1"/>
  <c r="BE1209" i="1"/>
  <c r="BE1208" i="1" s="1"/>
  <c r="BE1207" i="1" s="1"/>
  <c r="O1205" i="1"/>
  <c r="AE1205" i="1" s="1"/>
  <c r="AI1205" i="1" s="1"/>
  <c r="AU1205" i="1" s="1"/>
  <c r="BA1205" i="1" s="1"/>
  <c r="BR1205" i="1" s="1"/>
  <c r="N1205" i="1"/>
  <c r="AD1205" i="1" s="1"/>
  <c r="AH1205" i="1" s="1"/>
  <c r="AT1205" i="1" s="1"/>
  <c r="AZ1205" i="1" s="1"/>
  <c r="BO1205" i="1" s="1"/>
  <c r="BQ1205" i="1" s="1"/>
  <c r="M1205" i="1"/>
  <c r="AC1205" i="1" s="1"/>
  <c r="AG1205" i="1" s="1"/>
  <c r="AS1205" i="1" s="1"/>
  <c r="AY1205" i="1" s="1"/>
  <c r="BL1205" i="1" s="1"/>
  <c r="BN1205" i="1" s="1"/>
  <c r="BS1204" i="1"/>
  <c r="BS1203" i="1" s="1"/>
  <c r="BS1202" i="1" s="1"/>
  <c r="BS1201" i="1" s="1"/>
  <c r="BS1200" i="1" s="1"/>
  <c r="BK1204" i="1"/>
  <c r="BK1203" i="1" s="1"/>
  <c r="BK1202" i="1" s="1"/>
  <c r="BK1201" i="1" s="1"/>
  <c r="BK1200" i="1" s="1"/>
  <c r="BJ1204" i="1"/>
  <c r="BJ1203" i="1" s="1"/>
  <c r="BJ1202" i="1" s="1"/>
  <c r="BJ1201" i="1" s="1"/>
  <c r="BJ1200" i="1" s="1"/>
  <c r="BI1204" i="1"/>
  <c r="BI1203" i="1" s="1"/>
  <c r="BI1202" i="1" s="1"/>
  <c r="BI1201" i="1" s="1"/>
  <c r="BI1200" i="1" s="1"/>
  <c r="BH1204" i="1"/>
  <c r="BH1203" i="1" s="1"/>
  <c r="BH1202" i="1" s="1"/>
  <c r="BH1201" i="1" s="1"/>
  <c r="BH1200" i="1" s="1"/>
  <c r="BG1204" i="1"/>
  <c r="BG1203" i="1" s="1"/>
  <c r="BG1202" i="1" s="1"/>
  <c r="BG1201" i="1" s="1"/>
  <c r="BG1200" i="1" s="1"/>
  <c r="BF1204" i="1"/>
  <c r="BF1203" i="1" s="1"/>
  <c r="BF1202" i="1" s="1"/>
  <c r="BF1201" i="1" s="1"/>
  <c r="BF1200" i="1" s="1"/>
  <c r="BE1204" i="1"/>
  <c r="BE1203" i="1" s="1"/>
  <c r="BE1202" i="1" s="1"/>
  <c r="BE1201" i="1" s="1"/>
  <c r="BE1200" i="1" s="1"/>
  <c r="BD1204" i="1"/>
  <c r="BD1203" i="1" s="1"/>
  <c r="BD1202" i="1" s="1"/>
  <c r="BD1201" i="1" s="1"/>
  <c r="BD1200" i="1" s="1"/>
  <c r="BC1204" i="1"/>
  <c r="BC1203" i="1" s="1"/>
  <c r="BC1202" i="1" s="1"/>
  <c r="BC1201" i="1" s="1"/>
  <c r="BC1200" i="1" s="1"/>
  <c r="BB1204" i="1"/>
  <c r="BB1203" i="1" s="1"/>
  <c r="BB1202" i="1" s="1"/>
  <c r="BB1201" i="1" s="1"/>
  <c r="BB1200" i="1" s="1"/>
  <c r="AX1204" i="1"/>
  <c r="AX1203" i="1" s="1"/>
  <c r="AX1202" i="1" s="1"/>
  <c r="AX1201" i="1" s="1"/>
  <c r="AX1200" i="1" s="1"/>
  <c r="AW1204" i="1"/>
  <c r="AW1203" i="1" s="1"/>
  <c r="AW1202" i="1" s="1"/>
  <c r="AW1201" i="1" s="1"/>
  <c r="AW1200" i="1" s="1"/>
  <c r="AV1204" i="1"/>
  <c r="AV1203" i="1" s="1"/>
  <c r="AV1202" i="1" s="1"/>
  <c r="AV1201" i="1" s="1"/>
  <c r="AV1200" i="1" s="1"/>
  <c r="AR1204" i="1"/>
  <c r="AR1203" i="1" s="1"/>
  <c r="AR1202" i="1" s="1"/>
  <c r="AR1201" i="1" s="1"/>
  <c r="AR1200" i="1" s="1"/>
  <c r="AQ1204" i="1"/>
  <c r="AQ1203" i="1" s="1"/>
  <c r="AQ1202" i="1" s="1"/>
  <c r="AQ1201" i="1" s="1"/>
  <c r="AQ1200" i="1" s="1"/>
  <c r="AP1204" i="1"/>
  <c r="AP1203" i="1" s="1"/>
  <c r="AP1202" i="1" s="1"/>
  <c r="AP1201" i="1" s="1"/>
  <c r="AP1200" i="1" s="1"/>
  <c r="AO1204" i="1"/>
  <c r="AO1203" i="1" s="1"/>
  <c r="AO1202" i="1" s="1"/>
  <c r="AO1201" i="1" s="1"/>
  <c r="AO1200" i="1" s="1"/>
  <c r="AN1204" i="1"/>
  <c r="AN1203" i="1" s="1"/>
  <c r="AN1202" i="1" s="1"/>
  <c r="AN1201" i="1" s="1"/>
  <c r="AN1200" i="1" s="1"/>
  <c r="AM1204" i="1"/>
  <c r="AM1203" i="1" s="1"/>
  <c r="AM1202" i="1" s="1"/>
  <c r="AM1201" i="1" s="1"/>
  <c r="AM1200" i="1" s="1"/>
  <c r="AL1204" i="1"/>
  <c r="AL1203" i="1" s="1"/>
  <c r="AL1202" i="1" s="1"/>
  <c r="AL1201" i="1" s="1"/>
  <c r="AL1200" i="1" s="1"/>
  <c r="AK1204" i="1"/>
  <c r="AK1203" i="1" s="1"/>
  <c r="AK1202" i="1" s="1"/>
  <c r="AK1201" i="1" s="1"/>
  <c r="AK1200" i="1" s="1"/>
  <c r="AJ1204" i="1"/>
  <c r="AJ1203" i="1" s="1"/>
  <c r="AJ1202" i="1" s="1"/>
  <c r="AJ1201" i="1" s="1"/>
  <c r="AJ1200" i="1" s="1"/>
  <c r="AF1204" i="1"/>
  <c r="AB1204" i="1"/>
  <c r="AB1203" i="1" s="1"/>
  <c r="AB1202" i="1" s="1"/>
  <c r="AB1201" i="1" s="1"/>
  <c r="AB1200" i="1" s="1"/>
  <c r="AA1204" i="1"/>
  <c r="AA1203" i="1" s="1"/>
  <c r="AA1202" i="1" s="1"/>
  <c r="AA1201" i="1" s="1"/>
  <c r="AA1200" i="1" s="1"/>
  <c r="Z1204" i="1"/>
  <c r="Z1203" i="1" s="1"/>
  <c r="Z1202" i="1" s="1"/>
  <c r="Z1201" i="1" s="1"/>
  <c r="Z1200" i="1" s="1"/>
  <c r="Y1204" i="1"/>
  <c r="Y1203" i="1" s="1"/>
  <c r="Y1202" i="1" s="1"/>
  <c r="Y1201" i="1" s="1"/>
  <c r="Y1200" i="1" s="1"/>
  <c r="X1204" i="1"/>
  <c r="X1203" i="1" s="1"/>
  <c r="X1202" i="1" s="1"/>
  <c r="X1201" i="1" s="1"/>
  <c r="X1200" i="1" s="1"/>
  <c r="W1204" i="1"/>
  <c r="W1203" i="1" s="1"/>
  <c r="W1202" i="1" s="1"/>
  <c r="W1201" i="1" s="1"/>
  <c r="W1200" i="1" s="1"/>
  <c r="V1204" i="1"/>
  <c r="V1203" i="1" s="1"/>
  <c r="V1202" i="1" s="1"/>
  <c r="V1201" i="1" s="1"/>
  <c r="V1200" i="1" s="1"/>
  <c r="U1204" i="1"/>
  <c r="U1203" i="1" s="1"/>
  <c r="U1202" i="1" s="1"/>
  <c r="U1201" i="1" s="1"/>
  <c r="U1200" i="1" s="1"/>
  <c r="T1204" i="1"/>
  <c r="T1203" i="1" s="1"/>
  <c r="T1202" i="1" s="1"/>
  <c r="T1201" i="1" s="1"/>
  <c r="T1200" i="1" s="1"/>
  <c r="S1204" i="1"/>
  <c r="S1203" i="1" s="1"/>
  <c r="S1202" i="1" s="1"/>
  <c r="S1201" i="1" s="1"/>
  <c r="S1200" i="1" s="1"/>
  <c r="R1204" i="1"/>
  <c r="R1203" i="1" s="1"/>
  <c r="R1202" i="1" s="1"/>
  <c r="R1201" i="1" s="1"/>
  <c r="R1200" i="1" s="1"/>
  <c r="Q1204" i="1"/>
  <c r="Q1203" i="1" s="1"/>
  <c r="Q1202" i="1" s="1"/>
  <c r="Q1201" i="1" s="1"/>
  <c r="Q1200" i="1" s="1"/>
  <c r="P1204" i="1"/>
  <c r="P1203" i="1" s="1"/>
  <c r="P1202" i="1" s="1"/>
  <c r="P1201" i="1" s="1"/>
  <c r="P1200" i="1" s="1"/>
  <c r="L1204" i="1"/>
  <c r="L1203" i="1" s="1"/>
  <c r="L1202" i="1" s="1"/>
  <c r="L1201" i="1" s="1"/>
  <c r="L1200" i="1" s="1"/>
  <c r="K1204" i="1"/>
  <c r="K1203" i="1" s="1"/>
  <c r="J1204" i="1"/>
  <c r="J1203" i="1" s="1"/>
  <c r="J1202" i="1" s="1"/>
  <c r="J1201" i="1" s="1"/>
  <c r="J1200" i="1" s="1"/>
  <c r="I1204" i="1"/>
  <c r="I1203" i="1" s="1"/>
  <c r="I1202" i="1" s="1"/>
  <c r="H1204" i="1"/>
  <c r="H1203" i="1" s="1"/>
  <c r="H1202" i="1" s="1"/>
  <c r="H1201" i="1" s="1"/>
  <c r="H1200" i="1" s="1"/>
  <c r="G1204" i="1"/>
  <c r="AF1203" i="1"/>
  <c r="AF1202" i="1" s="1"/>
  <c r="AF1201" i="1" s="1"/>
  <c r="AF1200" i="1" s="1"/>
  <c r="O1198" i="1"/>
  <c r="AE1198" i="1" s="1"/>
  <c r="AI1198" i="1" s="1"/>
  <c r="AU1198" i="1" s="1"/>
  <c r="BA1198" i="1" s="1"/>
  <c r="BR1198" i="1" s="1"/>
  <c r="N1198" i="1"/>
  <c r="AD1198" i="1" s="1"/>
  <c r="AH1198" i="1" s="1"/>
  <c r="AT1198" i="1" s="1"/>
  <c r="AZ1198" i="1" s="1"/>
  <c r="BO1198" i="1" s="1"/>
  <c r="BQ1198" i="1" s="1"/>
  <c r="M1198" i="1"/>
  <c r="AC1198" i="1" s="1"/>
  <c r="AG1198" i="1" s="1"/>
  <c r="AS1198" i="1" s="1"/>
  <c r="AY1198" i="1" s="1"/>
  <c r="BL1198" i="1" s="1"/>
  <c r="BN1198" i="1" s="1"/>
  <c r="O1197" i="1"/>
  <c r="AE1197" i="1" s="1"/>
  <c r="AI1197" i="1" s="1"/>
  <c r="AU1197" i="1" s="1"/>
  <c r="BA1197" i="1" s="1"/>
  <c r="BR1197" i="1" s="1"/>
  <c r="N1197" i="1"/>
  <c r="AD1197" i="1" s="1"/>
  <c r="AH1197" i="1" s="1"/>
  <c r="AT1197" i="1" s="1"/>
  <c r="AZ1197" i="1" s="1"/>
  <c r="BO1197" i="1" s="1"/>
  <c r="BQ1197" i="1" s="1"/>
  <c r="M1197" i="1"/>
  <c r="AC1197" i="1" s="1"/>
  <c r="AG1197" i="1" s="1"/>
  <c r="AS1197" i="1" s="1"/>
  <c r="AY1197" i="1" s="1"/>
  <c r="BL1197" i="1" s="1"/>
  <c r="BN1197" i="1" s="1"/>
  <c r="BS1196" i="1"/>
  <c r="BS1195" i="1" s="1"/>
  <c r="BS1194" i="1" s="1"/>
  <c r="BS1193" i="1" s="1"/>
  <c r="BS1192" i="1" s="1"/>
  <c r="BK1196" i="1"/>
  <c r="BK1195" i="1" s="1"/>
  <c r="BK1194" i="1" s="1"/>
  <c r="BK1193" i="1" s="1"/>
  <c r="BK1192" i="1" s="1"/>
  <c r="BJ1196" i="1"/>
  <c r="BJ1195" i="1" s="1"/>
  <c r="BJ1194" i="1" s="1"/>
  <c r="BJ1193" i="1" s="1"/>
  <c r="BJ1192" i="1" s="1"/>
  <c r="BI1196" i="1"/>
  <c r="BI1195" i="1" s="1"/>
  <c r="BI1194" i="1" s="1"/>
  <c r="BI1193" i="1" s="1"/>
  <c r="BI1192" i="1" s="1"/>
  <c r="BH1196" i="1"/>
  <c r="BH1195" i="1" s="1"/>
  <c r="BH1194" i="1" s="1"/>
  <c r="BH1193" i="1" s="1"/>
  <c r="BH1192" i="1" s="1"/>
  <c r="BG1196" i="1"/>
  <c r="BG1195" i="1" s="1"/>
  <c r="BG1194" i="1" s="1"/>
  <c r="BG1193" i="1" s="1"/>
  <c r="BG1192" i="1" s="1"/>
  <c r="BF1196" i="1"/>
  <c r="BF1195" i="1" s="1"/>
  <c r="BF1194" i="1" s="1"/>
  <c r="BF1193" i="1" s="1"/>
  <c r="BF1192" i="1" s="1"/>
  <c r="BE1196" i="1"/>
  <c r="BE1195" i="1" s="1"/>
  <c r="BE1194" i="1" s="1"/>
  <c r="BE1193" i="1" s="1"/>
  <c r="BE1192" i="1" s="1"/>
  <c r="BD1196" i="1"/>
  <c r="BD1195" i="1" s="1"/>
  <c r="BD1194" i="1" s="1"/>
  <c r="BD1193" i="1" s="1"/>
  <c r="BD1192" i="1" s="1"/>
  <c r="BC1196" i="1"/>
  <c r="BC1195" i="1" s="1"/>
  <c r="BC1194" i="1" s="1"/>
  <c r="BC1193" i="1" s="1"/>
  <c r="BC1192" i="1" s="1"/>
  <c r="BB1196" i="1"/>
  <c r="BB1195" i="1" s="1"/>
  <c r="BB1194" i="1" s="1"/>
  <c r="BB1193" i="1" s="1"/>
  <c r="BB1192" i="1" s="1"/>
  <c r="AX1196" i="1"/>
  <c r="AX1195" i="1" s="1"/>
  <c r="AX1194" i="1" s="1"/>
  <c r="AX1193" i="1" s="1"/>
  <c r="AX1192" i="1" s="1"/>
  <c r="AW1196" i="1"/>
  <c r="AW1195" i="1" s="1"/>
  <c r="AW1194" i="1" s="1"/>
  <c r="AW1193" i="1" s="1"/>
  <c r="AW1192" i="1" s="1"/>
  <c r="AV1196" i="1"/>
  <c r="AV1195" i="1" s="1"/>
  <c r="AV1194" i="1" s="1"/>
  <c r="AV1193" i="1" s="1"/>
  <c r="AV1192" i="1" s="1"/>
  <c r="AR1196" i="1"/>
  <c r="AR1195" i="1" s="1"/>
  <c r="AR1194" i="1" s="1"/>
  <c r="AR1193" i="1" s="1"/>
  <c r="AR1192" i="1" s="1"/>
  <c r="AQ1196" i="1"/>
  <c r="AQ1195" i="1" s="1"/>
  <c r="AQ1194" i="1" s="1"/>
  <c r="AQ1193" i="1" s="1"/>
  <c r="AQ1192" i="1" s="1"/>
  <c r="AP1196" i="1"/>
  <c r="AP1195" i="1" s="1"/>
  <c r="AP1194" i="1" s="1"/>
  <c r="AP1193" i="1" s="1"/>
  <c r="AP1192" i="1" s="1"/>
  <c r="AO1196" i="1"/>
  <c r="AO1195" i="1" s="1"/>
  <c r="AO1194" i="1" s="1"/>
  <c r="AO1193" i="1" s="1"/>
  <c r="AO1192" i="1" s="1"/>
  <c r="AN1196" i="1"/>
  <c r="AN1195" i="1" s="1"/>
  <c r="AN1194" i="1" s="1"/>
  <c r="AN1193" i="1" s="1"/>
  <c r="AN1192" i="1" s="1"/>
  <c r="AM1196" i="1"/>
  <c r="AM1195" i="1" s="1"/>
  <c r="AM1194" i="1" s="1"/>
  <c r="AM1193" i="1" s="1"/>
  <c r="AM1192" i="1" s="1"/>
  <c r="AL1196" i="1"/>
  <c r="AL1195" i="1" s="1"/>
  <c r="AL1194" i="1" s="1"/>
  <c r="AL1193" i="1" s="1"/>
  <c r="AL1192" i="1" s="1"/>
  <c r="AK1196" i="1"/>
  <c r="AK1195" i="1" s="1"/>
  <c r="AK1194" i="1" s="1"/>
  <c r="AK1193" i="1" s="1"/>
  <c r="AK1192" i="1" s="1"/>
  <c r="AJ1196" i="1"/>
  <c r="AJ1195" i="1" s="1"/>
  <c r="AJ1194" i="1" s="1"/>
  <c r="AJ1193" i="1" s="1"/>
  <c r="AJ1192" i="1" s="1"/>
  <c r="AF1196" i="1"/>
  <c r="AF1195" i="1" s="1"/>
  <c r="AF1194" i="1" s="1"/>
  <c r="AF1193" i="1" s="1"/>
  <c r="AF1192" i="1" s="1"/>
  <c r="AB1196" i="1"/>
  <c r="AB1195" i="1" s="1"/>
  <c r="AB1194" i="1" s="1"/>
  <c r="AB1193" i="1" s="1"/>
  <c r="AB1192" i="1" s="1"/>
  <c r="AA1196" i="1"/>
  <c r="AA1195" i="1" s="1"/>
  <c r="AA1194" i="1" s="1"/>
  <c r="AA1193" i="1" s="1"/>
  <c r="AA1192" i="1" s="1"/>
  <c r="Z1196" i="1"/>
  <c r="Z1195" i="1" s="1"/>
  <c r="Z1194" i="1" s="1"/>
  <c r="Z1193" i="1" s="1"/>
  <c r="Z1192" i="1" s="1"/>
  <c r="Y1196" i="1"/>
  <c r="Y1195" i="1" s="1"/>
  <c r="Y1194" i="1" s="1"/>
  <c r="Y1193" i="1" s="1"/>
  <c r="Y1192" i="1" s="1"/>
  <c r="X1196" i="1"/>
  <c r="X1195" i="1" s="1"/>
  <c r="X1194" i="1" s="1"/>
  <c r="X1193" i="1" s="1"/>
  <c r="X1192" i="1" s="1"/>
  <c r="W1196" i="1"/>
  <c r="W1195" i="1" s="1"/>
  <c r="W1194" i="1" s="1"/>
  <c r="W1193" i="1" s="1"/>
  <c r="W1192" i="1" s="1"/>
  <c r="V1196" i="1"/>
  <c r="V1195" i="1" s="1"/>
  <c r="V1194" i="1" s="1"/>
  <c r="V1193" i="1" s="1"/>
  <c r="V1192" i="1" s="1"/>
  <c r="U1196" i="1"/>
  <c r="U1195" i="1" s="1"/>
  <c r="U1194" i="1" s="1"/>
  <c r="U1193" i="1" s="1"/>
  <c r="U1192" i="1" s="1"/>
  <c r="T1196" i="1"/>
  <c r="T1195" i="1" s="1"/>
  <c r="T1194" i="1" s="1"/>
  <c r="T1193" i="1" s="1"/>
  <c r="T1192" i="1" s="1"/>
  <c r="S1196" i="1"/>
  <c r="S1195" i="1" s="1"/>
  <c r="S1194" i="1" s="1"/>
  <c r="S1193" i="1" s="1"/>
  <c r="S1192" i="1" s="1"/>
  <c r="R1196" i="1"/>
  <c r="R1195" i="1" s="1"/>
  <c r="R1194" i="1" s="1"/>
  <c r="R1193" i="1" s="1"/>
  <c r="R1192" i="1" s="1"/>
  <c r="Q1196" i="1"/>
  <c r="Q1195" i="1" s="1"/>
  <c r="Q1194" i="1" s="1"/>
  <c r="Q1193" i="1" s="1"/>
  <c r="Q1192" i="1" s="1"/>
  <c r="P1196" i="1"/>
  <c r="P1195" i="1" s="1"/>
  <c r="P1194" i="1" s="1"/>
  <c r="P1193" i="1" s="1"/>
  <c r="P1192" i="1" s="1"/>
  <c r="L1196" i="1"/>
  <c r="L1195" i="1" s="1"/>
  <c r="L1194" i="1" s="1"/>
  <c r="L1193" i="1" s="1"/>
  <c r="L1192" i="1" s="1"/>
  <c r="K1196" i="1"/>
  <c r="J1196" i="1"/>
  <c r="J1195" i="1" s="1"/>
  <c r="J1194" i="1" s="1"/>
  <c r="J1193" i="1" s="1"/>
  <c r="J1192" i="1" s="1"/>
  <c r="I1196" i="1"/>
  <c r="I1195" i="1" s="1"/>
  <c r="I1194" i="1" s="1"/>
  <c r="H1196" i="1"/>
  <c r="H1195" i="1" s="1"/>
  <c r="H1194" i="1" s="1"/>
  <c r="H1193" i="1" s="1"/>
  <c r="H1192" i="1" s="1"/>
  <c r="G1196" i="1"/>
  <c r="O1191" i="1"/>
  <c r="AE1191" i="1" s="1"/>
  <c r="AI1191" i="1" s="1"/>
  <c r="AU1191" i="1" s="1"/>
  <c r="BA1191" i="1" s="1"/>
  <c r="BR1191" i="1" s="1"/>
  <c r="N1191" i="1"/>
  <c r="AD1191" i="1" s="1"/>
  <c r="AH1191" i="1" s="1"/>
  <c r="AT1191" i="1" s="1"/>
  <c r="AZ1191" i="1" s="1"/>
  <c r="BO1191" i="1" s="1"/>
  <c r="BQ1191" i="1" s="1"/>
  <c r="M1191" i="1"/>
  <c r="AC1191" i="1" s="1"/>
  <c r="AG1191" i="1" s="1"/>
  <c r="AS1191" i="1" s="1"/>
  <c r="AY1191" i="1" s="1"/>
  <c r="BL1191" i="1" s="1"/>
  <c r="BN1191" i="1" s="1"/>
  <c r="BS1190" i="1"/>
  <c r="BS1189" i="1" s="1"/>
  <c r="BS1188" i="1" s="1"/>
  <c r="BS1187" i="1" s="1"/>
  <c r="BK1190" i="1"/>
  <c r="BK1189" i="1" s="1"/>
  <c r="BK1188" i="1" s="1"/>
  <c r="BK1187" i="1" s="1"/>
  <c r="BJ1190" i="1"/>
  <c r="BJ1189" i="1" s="1"/>
  <c r="BJ1188" i="1" s="1"/>
  <c r="BJ1187" i="1" s="1"/>
  <c r="BI1190" i="1"/>
  <c r="BI1189" i="1" s="1"/>
  <c r="BI1188" i="1" s="1"/>
  <c r="BI1187" i="1" s="1"/>
  <c r="BH1190" i="1"/>
  <c r="BH1189" i="1" s="1"/>
  <c r="BH1188" i="1" s="1"/>
  <c r="BH1187" i="1" s="1"/>
  <c r="BG1190" i="1"/>
  <c r="BG1189" i="1" s="1"/>
  <c r="BG1188" i="1" s="1"/>
  <c r="BG1187" i="1" s="1"/>
  <c r="BF1190" i="1"/>
  <c r="BF1189" i="1" s="1"/>
  <c r="BF1188" i="1" s="1"/>
  <c r="BF1187" i="1" s="1"/>
  <c r="BE1190" i="1"/>
  <c r="BE1189" i="1" s="1"/>
  <c r="BE1188" i="1" s="1"/>
  <c r="BE1187" i="1" s="1"/>
  <c r="BD1190" i="1"/>
  <c r="BD1189" i="1" s="1"/>
  <c r="BD1188" i="1" s="1"/>
  <c r="BD1187" i="1" s="1"/>
  <c r="BC1190" i="1"/>
  <c r="BC1189" i="1" s="1"/>
  <c r="BC1188" i="1" s="1"/>
  <c r="BC1187" i="1" s="1"/>
  <c r="BB1190" i="1"/>
  <c r="BB1189" i="1" s="1"/>
  <c r="BB1188" i="1" s="1"/>
  <c r="BB1187" i="1" s="1"/>
  <c r="AX1190" i="1"/>
  <c r="AX1189" i="1" s="1"/>
  <c r="AX1188" i="1" s="1"/>
  <c r="AX1187" i="1" s="1"/>
  <c r="AW1190" i="1"/>
  <c r="AW1189" i="1" s="1"/>
  <c r="AW1188" i="1" s="1"/>
  <c r="AW1187" i="1" s="1"/>
  <c r="AV1190" i="1"/>
  <c r="AV1189" i="1" s="1"/>
  <c r="AV1188" i="1" s="1"/>
  <c r="AV1187" i="1" s="1"/>
  <c r="AR1190" i="1"/>
  <c r="AR1189" i="1" s="1"/>
  <c r="AR1188" i="1" s="1"/>
  <c r="AR1187" i="1" s="1"/>
  <c r="AQ1190" i="1"/>
  <c r="AQ1189" i="1" s="1"/>
  <c r="AQ1188" i="1" s="1"/>
  <c r="AQ1187" i="1" s="1"/>
  <c r="AP1190" i="1"/>
  <c r="AP1189" i="1" s="1"/>
  <c r="AP1188" i="1" s="1"/>
  <c r="AP1187" i="1" s="1"/>
  <c r="AO1190" i="1"/>
  <c r="AO1189" i="1" s="1"/>
  <c r="AO1188" i="1" s="1"/>
  <c r="AO1187" i="1" s="1"/>
  <c r="AN1190" i="1"/>
  <c r="AN1189" i="1" s="1"/>
  <c r="AN1188" i="1" s="1"/>
  <c r="AN1187" i="1" s="1"/>
  <c r="AM1190" i="1"/>
  <c r="AM1189" i="1" s="1"/>
  <c r="AM1188" i="1" s="1"/>
  <c r="AM1187" i="1" s="1"/>
  <c r="AL1190" i="1"/>
  <c r="AL1189" i="1" s="1"/>
  <c r="AL1188" i="1" s="1"/>
  <c r="AL1187" i="1" s="1"/>
  <c r="AK1190" i="1"/>
  <c r="AK1189" i="1" s="1"/>
  <c r="AK1188" i="1" s="1"/>
  <c r="AK1187" i="1" s="1"/>
  <c r="AJ1190" i="1"/>
  <c r="AJ1189" i="1" s="1"/>
  <c r="AJ1188" i="1" s="1"/>
  <c r="AJ1187" i="1" s="1"/>
  <c r="AF1190" i="1"/>
  <c r="AF1189" i="1" s="1"/>
  <c r="AF1188" i="1" s="1"/>
  <c r="AF1187" i="1" s="1"/>
  <c r="AB1190" i="1"/>
  <c r="AB1189" i="1" s="1"/>
  <c r="AB1188" i="1" s="1"/>
  <c r="AB1187" i="1" s="1"/>
  <c r="AA1190" i="1"/>
  <c r="AA1189" i="1" s="1"/>
  <c r="AA1188" i="1" s="1"/>
  <c r="AA1187" i="1" s="1"/>
  <c r="Z1190" i="1"/>
  <c r="Z1189" i="1" s="1"/>
  <c r="Z1188" i="1" s="1"/>
  <c r="Z1187" i="1" s="1"/>
  <c r="Y1190" i="1"/>
  <c r="Y1189" i="1" s="1"/>
  <c r="Y1188" i="1" s="1"/>
  <c r="Y1187" i="1" s="1"/>
  <c r="X1190" i="1"/>
  <c r="X1189" i="1" s="1"/>
  <c r="X1188" i="1" s="1"/>
  <c r="X1187" i="1" s="1"/>
  <c r="W1190" i="1"/>
  <c r="W1189" i="1" s="1"/>
  <c r="W1188" i="1" s="1"/>
  <c r="W1187" i="1" s="1"/>
  <c r="V1190" i="1"/>
  <c r="V1189" i="1" s="1"/>
  <c r="V1188" i="1" s="1"/>
  <c r="V1187" i="1" s="1"/>
  <c r="U1190" i="1"/>
  <c r="U1189" i="1" s="1"/>
  <c r="U1188" i="1" s="1"/>
  <c r="U1187" i="1" s="1"/>
  <c r="T1190" i="1"/>
  <c r="T1189" i="1" s="1"/>
  <c r="T1188" i="1" s="1"/>
  <c r="T1187" i="1" s="1"/>
  <c r="S1190" i="1"/>
  <c r="S1189" i="1" s="1"/>
  <c r="S1188" i="1" s="1"/>
  <c r="S1187" i="1" s="1"/>
  <c r="R1190" i="1"/>
  <c r="R1189" i="1" s="1"/>
  <c r="R1188" i="1" s="1"/>
  <c r="R1187" i="1" s="1"/>
  <c r="Q1190" i="1"/>
  <c r="Q1189" i="1" s="1"/>
  <c r="Q1188" i="1" s="1"/>
  <c r="Q1187" i="1" s="1"/>
  <c r="P1190" i="1"/>
  <c r="P1189" i="1" s="1"/>
  <c r="P1188" i="1" s="1"/>
  <c r="P1187" i="1" s="1"/>
  <c r="L1190" i="1"/>
  <c r="L1189" i="1" s="1"/>
  <c r="L1188" i="1" s="1"/>
  <c r="L1187" i="1" s="1"/>
  <c r="K1190" i="1"/>
  <c r="K1189" i="1" s="1"/>
  <c r="K1188" i="1" s="1"/>
  <c r="K1187" i="1" s="1"/>
  <c r="J1190" i="1"/>
  <c r="I1190" i="1"/>
  <c r="I1189" i="1" s="1"/>
  <c r="H1190" i="1"/>
  <c r="G1190" i="1"/>
  <c r="G1189" i="1" s="1"/>
  <c r="G1188" i="1" s="1"/>
  <c r="O1186" i="1"/>
  <c r="AE1186" i="1" s="1"/>
  <c r="AI1186" i="1" s="1"/>
  <c r="AU1186" i="1" s="1"/>
  <c r="BA1186" i="1" s="1"/>
  <c r="BR1186" i="1" s="1"/>
  <c r="N1186" i="1"/>
  <c r="AD1186" i="1" s="1"/>
  <c r="AH1186" i="1" s="1"/>
  <c r="AT1186" i="1" s="1"/>
  <c r="AZ1186" i="1" s="1"/>
  <c r="BO1186" i="1" s="1"/>
  <c r="BQ1186" i="1" s="1"/>
  <c r="M1186" i="1"/>
  <c r="AC1186" i="1" s="1"/>
  <c r="AG1186" i="1" s="1"/>
  <c r="AS1186" i="1" s="1"/>
  <c r="AY1186" i="1" s="1"/>
  <c r="BL1186" i="1" s="1"/>
  <c r="BN1186" i="1" s="1"/>
  <c r="BS1185" i="1"/>
  <c r="BS1184" i="1" s="1"/>
  <c r="BS1183" i="1" s="1"/>
  <c r="BS1182" i="1" s="1"/>
  <c r="BK1185" i="1"/>
  <c r="BK1184" i="1" s="1"/>
  <c r="BK1183" i="1" s="1"/>
  <c r="BK1182" i="1" s="1"/>
  <c r="BJ1185" i="1"/>
  <c r="BJ1184" i="1" s="1"/>
  <c r="BJ1183" i="1" s="1"/>
  <c r="BJ1182" i="1" s="1"/>
  <c r="BI1185" i="1"/>
  <c r="BI1184" i="1" s="1"/>
  <c r="BI1183" i="1" s="1"/>
  <c r="BI1182" i="1" s="1"/>
  <c r="BH1185" i="1"/>
  <c r="BH1184" i="1" s="1"/>
  <c r="BH1183" i="1" s="1"/>
  <c r="BH1182" i="1" s="1"/>
  <c r="BG1185" i="1"/>
  <c r="BG1184" i="1" s="1"/>
  <c r="BG1183" i="1" s="1"/>
  <c r="BG1182" i="1" s="1"/>
  <c r="BF1185" i="1"/>
  <c r="BF1184" i="1" s="1"/>
  <c r="BF1183" i="1" s="1"/>
  <c r="BF1182" i="1" s="1"/>
  <c r="BE1185" i="1"/>
  <c r="BE1184" i="1" s="1"/>
  <c r="BE1183" i="1" s="1"/>
  <c r="BE1182" i="1" s="1"/>
  <c r="BD1185" i="1"/>
  <c r="BD1184" i="1" s="1"/>
  <c r="BD1183" i="1" s="1"/>
  <c r="BD1182" i="1" s="1"/>
  <c r="BC1185" i="1"/>
  <c r="BC1184" i="1" s="1"/>
  <c r="BC1183" i="1" s="1"/>
  <c r="BC1182" i="1" s="1"/>
  <c r="BB1185" i="1"/>
  <c r="BB1184" i="1" s="1"/>
  <c r="BB1183" i="1" s="1"/>
  <c r="BB1182" i="1" s="1"/>
  <c r="AX1185" i="1"/>
  <c r="AX1184" i="1" s="1"/>
  <c r="AX1183" i="1" s="1"/>
  <c r="AX1182" i="1" s="1"/>
  <c r="AW1185" i="1"/>
  <c r="AW1184" i="1" s="1"/>
  <c r="AW1183" i="1" s="1"/>
  <c r="AW1182" i="1" s="1"/>
  <c r="AV1185" i="1"/>
  <c r="AV1184" i="1" s="1"/>
  <c r="AV1183" i="1" s="1"/>
  <c r="AV1182" i="1" s="1"/>
  <c r="AR1185" i="1"/>
  <c r="AR1184" i="1" s="1"/>
  <c r="AR1183" i="1" s="1"/>
  <c r="AR1182" i="1" s="1"/>
  <c r="AQ1185" i="1"/>
  <c r="AQ1184" i="1" s="1"/>
  <c r="AQ1183" i="1" s="1"/>
  <c r="AQ1182" i="1" s="1"/>
  <c r="AP1185" i="1"/>
  <c r="AP1184" i="1" s="1"/>
  <c r="AP1183" i="1" s="1"/>
  <c r="AP1182" i="1" s="1"/>
  <c r="AO1185" i="1"/>
  <c r="AO1184" i="1" s="1"/>
  <c r="AO1183" i="1" s="1"/>
  <c r="AO1182" i="1" s="1"/>
  <c r="AN1185" i="1"/>
  <c r="AN1184" i="1" s="1"/>
  <c r="AN1183" i="1" s="1"/>
  <c r="AN1182" i="1" s="1"/>
  <c r="AM1185" i="1"/>
  <c r="AM1184" i="1" s="1"/>
  <c r="AM1183" i="1" s="1"/>
  <c r="AM1182" i="1" s="1"/>
  <c r="AL1185" i="1"/>
  <c r="AL1184" i="1" s="1"/>
  <c r="AL1183" i="1" s="1"/>
  <c r="AL1182" i="1" s="1"/>
  <c r="AK1185" i="1"/>
  <c r="AK1184" i="1" s="1"/>
  <c r="AK1183" i="1" s="1"/>
  <c r="AK1182" i="1" s="1"/>
  <c r="AJ1185" i="1"/>
  <c r="AJ1184" i="1" s="1"/>
  <c r="AJ1183" i="1" s="1"/>
  <c r="AJ1182" i="1" s="1"/>
  <c r="AF1185" i="1"/>
  <c r="AF1184" i="1" s="1"/>
  <c r="AF1183" i="1" s="1"/>
  <c r="AF1182" i="1" s="1"/>
  <c r="AB1185" i="1"/>
  <c r="AB1184" i="1" s="1"/>
  <c r="AB1183" i="1" s="1"/>
  <c r="AB1182" i="1" s="1"/>
  <c r="AA1185" i="1"/>
  <c r="AA1184" i="1" s="1"/>
  <c r="AA1183" i="1" s="1"/>
  <c r="AA1182" i="1" s="1"/>
  <c r="Z1185" i="1"/>
  <c r="Z1184" i="1" s="1"/>
  <c r="Z1183" i="1" s="1"/>
  <c r="Z1182" i="1" s="1"/>
  <c r="Y1185" i="1"/>
  <c r="Y1184" i="1" s="1"/>
  <c r="Y1183" i="1" s="1"/>
  <c r="Y1182" i="1" s="1"/>
  <c r="X1185" i="1"/>
  <c r="X1184" i="1" s="1"/>
  <c r="X1183" i="1" s="1"/>
  <c r="X1182" i="1" s="1"/>
  <c r="W1185" i="1"/>
  <c r="W1184" i="1" s="1"/>
  <c r="W1183" i="1" s="1"/>
  <c r="W1182" i="1" s="1"/>
  <c r="V1185" i="1"/>
  <c r="V1184" i="1" s="1"/>
  <c r="V1183" i="1" s="1"/>
  <c r="V1182" i="1" s="1"/>
  <c r="U1185" i="1"/>
  <c r="U1184" i="1" s="1"/>
  <c r="U1183" i="1" s="1"/>
  <c r="U1182" i="1" s="1"/>
  <c r="T1185" i="1"/>
  <c r="T1184" i="1" s="1"/>
  <c r="T1183" i="1" s="1"/>
  <c r="T1182" i="1" s="1"/>
  <c r="S1185" i="1"/>
  <c r="S1184" i="1" s="1"/>
  <c r="S1183" i="1" s="1"/>
  <c r="S1182" i="1" s="1"/>
  <c r="R1185" i="1"/>
  <c r="R1184" i="1" s="1"/>
  <c r="R1183" i="1" s="1"/>
  <c r="R1182" i="1" s="1"/>
  <c r="Q1185" i="1"/>
  <c r="Q1184" i="1" s="1"/>
  <c r="Q1183" i="1" s="1"/>
  <c r="Q1182" i="1" s="1"/>
  <c r="P1185" i="1"/>
  <c r="P1184" i="1" s="1"/>
  <c r="P1183" i="1" s="1"/>
  <c r="P1182" i="1" s="1"/>
  <c r="L1185" i="1"/>
  <c r="K1185" i="1"/>
  <c r="K1184" i="1" s="1"/>
  <c r="K1183" i="1" s="1"/>
  <c r="K1182" i="1" s="1"/>
  <c r="J1185" i="1"/>
  <c r="J1184" i="1" s="1"/>
  <c r="J1183" i="1" s="1"/>
  <c r="J1182" i="1" s="1"/>
  <c r="I1185" i="1"/>
  <c r="I1184" i="1" s="1"/>
  <c r="H1185" i="1"/>
  <c r="G1185" i="1"/>
  <c r="G1184" i="1" s="1"/>
  <c r="G1183" i="1" s="1"/>
  <c r="G1182" i="1" s="1"/>
  <c r="O1179" i="1"/>
  <c r="AE1179" i="1" s="1"/>
  <c r="AI1179" i="1" s="1"/>
  <c r="AU1179" i="1" s="1"/>
  <c r="BA1179" i="1" s="1"/>
  <c r="BR1179" i="1" s="1"/>
  <c r="N1179" i="1"/>
  <c r="AD1179" i="1" s="1"/>
  <c r="AH1179" i="1" s="1"/>
  <c r="AT1179" i="1" s="1"/>
  <c r="AZ1179" i="1" s="1"/>
  <c r="BO1179" i="1" s="1"/>
  <c r="BQ1179" i="1" s="1"/>
  <c r="M1179" i="1"/>
  <c r="AC1179" i="1" s="1"/>
  <c r="AG1179" i="1" s="1"/>
  <c r="AS1179" i="1" s="1"/>
  <c r="AY1179" i="1" s="1"/>
  <c r="BL1179" i="1" s="1"/>
  <c r="BN1179" i="1" s="1"/>
  <c r="O1178" i="1"/>
  <c r="AE1178" i="1" s="1"/>
  <c r="AI1178" i="1" s="1"/>
  <c r="AU1178" i="1" s="1"/>
  <c r="BA1178" i="1" s="1"/>
  <c r="BR1178" i="1" s="1"/>
  <c r="N1178" i="1"/>
  <c r="AD1178" i="1" s="1"/>
  <c r="AH1178" i="1" s="1"/>
  <c r="AT1178" i="1" s="1"/>
  <c r="AZ1178" i="1" s="1"/>
  <c r="BO1178" i="1" s="1"/>
  <c r="BQ1178" i="1" s="1"/>
  <c r="M1178" i="1"/>
  <c r="AC1178" i="1" s="1"/>
  <c r="AG1178" i="1" s="1"/>
  <c r="AS1178" i="1" s="1"/>
  <c r="AY1178" i="1" s="1"/>
  <c r="BL1178" i="1" s="1"/>
  <c r="BN1178" i="1" s="1"/>
  <c r="BS1177" i="1"/>
  <c r="BK1177" i="1"/>
  <c r="BJ1177" i="1"/>
  <c r="BI1177" i="1"/>
  <c r="BH1177" i="1"/>
  <c r="BG1177" i="1"/>
  <c r="BF1177" i="1"/>
  <c r="BE1177" i="1"/>
  <c r="BD1177" i="1"/>
  <c r="BC1177" i="1"/>
  <c r="BB1177" i="1"/>
  <c r="AX1177" i="1"/>
  <c r="AW1177" i="1"/>
  <c r="AV1177" i="1"/>
  <c r="AR1177" i="1"/>
  <c r="AQ1177" i="1"/>
  <c r="AP1177" i="1"/>
  <c r="AO1177" i="1"/>
  <c r="AN1177" i="1"/>
  <c r="AM1177" i="1"/>
  <c r="AL1177" i="1"/>
  <c r="AK1177" i="1"/>
  <c r="AJ1177" i="1"/>
  <c r="AF1177" i="1"/>
  <c r="AB1177" i="1"/>
  <c r="AA1177" i="1"/>
  <c r="Z1177" i="1"/>
  <c r="Y1177" i="1"/>
  <c r="X1177" i="1"/>
  <c r="W1177" i="1"/>
  <c r="V1177" i="1"/>
  <c r="U1177" i="1"/>
  <c r="T1177" i="1"/>
  <c r="S1177" i="1"/>
  <c r="R1177" i="1"/>
  <c r="Q1177" i="1"/>
  <c r="P1177" i="1"/>
  <c r="L1177" i="1"/>
  <c r="K1177" i="1"/>
  <c r="J1177" i="1"/>
  <c r="I1177" i="1"/>
  <c r="H1177" i="1"/>
  <c r="G1177" i="1"/>
  <c r="O1176" i="1"/>
  <c r="AE1176" i="1" s="1"/>
  <c r="AI1176" i="1" s="1"/>
  <c r="AU1176" i="1" s="1"/>
  <c r="BA1176" i="1" s="1"/>
  <c r="BR1176" i="1" s="1"/>
  <c r="N1176" i="1"/>
  <c r="AD1176" i="1" s="1"/>
  <c r="AH1176" i="1" s="1"/>
  <c r="AT1176" i="1" s="1"/>
  <c r="AZ1176" i="1" s="1"/>
  <c r="BO1176" i="1" s="1"/>
  <c r="BQ1176" i="1" s="1"/>
  <c r="M1176" i="1"/>
  <c r="AC1176" i="1" s="1"/>
  <c r="AG1176" i="1" s="1"/>
  <c r="AS1176" i="1" s="1"/>
  <c r="AY1176" i="1" s="1"/>
  <c r="BL1176" i="1" s="1"/>
  <c r="BN1176" i="1" s="1"/>
  <c r="BS1175" i="1"/>
  <c r="BK1175" i="1"/>
  <c r="BJ1175" i="1"/>
  <c r="BI1175" i="1"/>
  <c r="BH1175" i="1"/>
  <c r="BG1175" i="1"/>
  <c r="BF1175" i="1"/>
  <c r="BE1175" i="1"/>
  <c r="BD1175" i="1"/>
  <c r="BC1175" i="1"/>
  <c r="BB1175" i="1"/>
  <c r="AX1175" i="1"/>
  <c r="AW1175" i="1"/>
  <c r="AV1175" i="1"/>
  <c r="AR1175" i="1"/>
  <c r="AQ1175" i="1"/>
  <c r="AP1175" i="1"/>
  <c r="AO1175" i="1"/>
  <c r="AN1175" i="1"/>
  <c r="AM1175" i="1"/>
  <c r="AL1175" i="1"/>
  <c r="AK1175" i="1"/>
  <c r="AJ1175" i="1"/>
  <c r="AF1175" i="1"/>
  <c r="AB1175" i="1"/>
  <c r="AA1175" i="1"/>
  <c r="Z1175" i="1"/>
  <c r="Y1175" i="1"/>
  <c r="X1175" i="1"/>
  <c r="W1175" i="1"/>
  <c r="V1175" i="1"/>
  <c r="U1175" i="1"/>
  <c r="T1175" i="1"/>
  <c r="S1175" i="1"/>
  <c r="R1175" i="1"/>
  <c r="Q1175" i="1"/>
  <c r="P1175" i="1"/>
  <c r="L1175" i="1"/>
  <c r="K1175" i="1"/>
  <c r="J1175" i="1"/>
  <c r="I1175" i="1"/>
  <c r="H1175" i="1"/>
  <c r="G1175" i="1"/>
  <c r="BR1174" i="1"/>
  <c r="BO1174" i="1"/>
  <c r="BQ1174" i="1" s="1"/>
  <c r="BL1174" i="1"/>
  <c r="BN1174" i="1" s="1"/>
  <c r="BS1173" i="1"/>
  <c r="BK1173" i="1"/>
  <c r="BJ1173" i="1"/>
  <c r="BI1173" i="1"/>
  <c r="BH1173" i="1"/>
  <c r="BG1173" i="1"/>
  <c r="BF1173" i="1"/>
  <c r="BE1173" i="1"/>
  <c r="BD1173" i="1"/>
  <c r="BC1173" i="1"/>
  <c r="BB1173" i="1"/>
  <c r="O1169" i="1"/>
  <c r="AE1169" i="1" s="1"/>
  <c r="AI1169" i="1" s="1"/>
  <c r="AU1169" i="1" s="1"/>
  <c r="BA1169" i="1" s="1"/>
  <c r="BR1169" i="1" s="1"/>
  <c r="N1169" i="1"/>
  <c r="AD1169" i="1" s="1"/>
  <c r="AH1169" i="1" s="1"/>
  <c r="AT1169" i="1" s="1"/>
  <c r="AZ1169" i="1" s="1"/>
  <c r="BO1169" i="1" s="1"/>
  <c r="BQ1169" i="1" s="1"/>
  <c r="M1169" i="1"/>
  <c r="AC1169" i="1" s="1"/>
  <c r="AG1169" i="1" s="1"/>
  <c r="AS1169" i="1" s="1"/>
  <c r="AY1169" i="1" s="1"/>
  <c r="BL1169" i="1" s="1"/>
  <c r="BN1169" i="1" s="1"/>
  <c r="O1168" i="1"/>
  <c r="AE1168" i="1" s="1"/>
  <c r="AI1168" i="1" s="1"/>
  <c r="AU1168" i="1" s="1"/>
  <c r="BA1168" i="1" s="1"/>
  <c r="BR1168" i="1" s="1"/>
  <c r="N1168" i="1"/>
  <c r="AD1168" i="1" s="1"/>
  <c r="AH1168" i="1" s="1"/>
  <c r="AT1168" i="1" s="1"/>
  <c r="AZ1168" i="1" s="1"/>
  <c r="BO1168" i="1" s="1"/>
  <c r="BQ1168" i="1" s="1"/>
  <c r="M1168" i="1"/>
  <c r="AC1168" i="1" s="1"/>
  <c r="AG1168" i="1" s="1"/>
  <c r="AS1168" i="1" s="1"/>
  <c r="AY1168" i="1" s="1"/>
  <c r="BL1168" i="1" s="1"/>
  <c r="BN1168" i="1" s="1"/>
  <c r="BS1167" i="1"/>
  <c r="BK1167" i="1"/>
  <c r="BJ1167" i="1"/>
  <c r="BI1167" i="1"/>
  <c r="BH1167" i="1"/>
  <c r="BG1167" i="1"/>
  <c r="BF1167" i="1"/>
  <c r="BE1167" i="1"/>
  <c r="BD1167" i="1"/>
  <c r="BC1167" i="1"/>
  <c r="BB1167" i="1"/>
  <c r="AX1167" i="1"/>
  <c r="AW1167" i="1"/>
  <c r="AV1167" i="1"/>
  <c r="AR1167" i="1"/>
  <c r="AQ1167" i="1"/>
  <c r="AP1167" i="1"/>
  <c r="AO1167" i="1"/>
  <c r="AN1167" i="1"/>
  <c r="AM1167" i="1"/>
  <c r="AL1167" i="1"/>
  <c r="AK1167" i="1"/>
  <c r="AJ1167" i="1"/>
  <c r="AF1167" i="1"/>
  <c r="AB1167" i="1"/>
  <c r="AA1167" i="1"/>
  <c r="Z1167" i="1"/>
  <c r="Y1167" i="1"/>
  <c r="X1167" i="1"/>
  <c r="W1167" i="1"/>
  <c r="V1167" i="1"/>
  <c r="U1167" i="1"/>
  <c r="T1167" i="1"/>
  <c r="S1167" i="1"/>
  <c r="R1167" i="1"/>
  <c r="Q1167" i="1"/>
  <c r="P1167" i="1"/>
  <c r="L1167" i="1"/>
  <c r="K1167" i="1"/>
  <c r="J1167" i="1"/>
  <c r="I1167" i="1"/>
  <c r="H1167" i="1"/>
  <c r="G1167" i="1"/>
  <c r="O1166" i="1"/>
  <c r="AE1166" i="1" s="1"/>
  <c r="AI1166" i="1" s="1"/>
  <c r="AU1166" i="1" s="1"/>
  <c r="BA1166" i="1" s="1"/>
  <c r="BR1166" i="1" s="1"/>
  <c r="N1166" i="1"/>
  <c r="AD1166" i="1" s="1"/>
  <c r="AH1166" i="1" s="1"/>
  <c r="AT1166" i="1" s="1"/>
  <c r="AZ1166" i="1" s="1"/>
  <c r="BO1166" i="1" s="1"/>
  <c r="BQ1166" i="1" s="1"/>
  <c r="M1166" i="1"/>
  <c r="AC1166" i="1" s="1"/>
  <c r="AG1166" i="1" s="1"/>
  <c r="AS1166" i="1" s="1"/>
  <c r="AY1166" i="1" s="1"/>
  <c r="BL1166" i="1" s="1"/>
  <c r="BN1166" i="1" s="1"/>
  <c r="BS1165" i="1"/>
  <c r="BK1165" i="1"/>
  <c r="BJ1165" i="1"/>
  <c r="BI1165" i="1"/>
  <c r="BH1165" i="1"/>
  <c r="BG1165" i="1"/>
  <c r="BF1165" i="1"/>
  <c r="BE1165" i="1"/>
  <c r="BD1165" i="1"/>
  <c r="BC1165" i="1"/>
  <c r="BB1165" i="1"/>
  <c r="AX1165" i="1"/>
  <c r="AW1165" i="1"/>
  <c r="AV1165" i="1"/>
  <c r="AR1165" i="1"/>
  <c r="AQ1165" i="1"/>
  <c r="AP1165" i="1"/>
  <c r="AO1165" i="1"/>
  <c r="AN1165" i="1"/>
  <c r="AM1165" i="1"/>
  <c r="AL1165" i="1"/>
  <c r="AK1165" i="1"/>
  <c r="AJ1165" i="1"/>
  <c r="AF1165" i="1"/>
  <c r="AB1165" i="1"/>
  <c r="AA1165" i="1"/>
  <c r="Z1165" i="1"/>
  <c r="Y1165" i="1"/>
  <c r="X1165" i="1"/>
  <c r="W1165" i="1"/>
  <c r="V1165" i="1"/>
  <c r="U1165" i="1"/>
  <c r="T1165" i="1"/>
  <c r="S1165" i="1"/>
  <c r="R1165" i="1"/>
  <c r="Q1165" i="1"/>
  <c r="P1165" i="1"/>
  <c r="L1165" i="1"/>
  <c r="K1165" i="1"/>
  <c r="J1165" i="1"/>
  <c r="I1165" i="1"/>
  <c r="H1165" i="1"/>
  <c r="G1165" i="1"/>
  <c r="BR1159" i="1"/>
  <c r="BO1159" i="1"/>
  <c r="BQ1159" i="1" s="1"/>
  <c r="BL1159" i="1"/>
  <c r="BN1159" i="1" s="1"/>
  <c r="BS1158" i="1"/>
  <c r="BS1157" i="1" s="1"/>
  <c r="BS1156" i="1" s="1"/>
  <c r="BK1158" i="1"/>
  <c r="BK1157" i="1" s="1"/>
  <c r="BK1156" i="1" s="1"/>
  <c r="BJ1158" i="1"/>
  <c r="BJ1157" i="1" s="1"/>
  <c r="BJ1156" i="1" s="1"/>
  <c r="BI1158" i="1"/>
  <c r="BH1158" i="1"/>
  <c r="BH1157" i="1" s="1"/>
  <c r="BH1156" i="1" s="1"/>
  <c r="BG1158" i="1"/>
  <c r="BF1158" i="1"/>
  <c r="BF1157" i="1" s="1"/>
  <c r="BE1158" i="1"/>
  <c r="BE1157" i="1" s="1"/>
  <c r="BE1156" i="1" s="1"/>
  <c r="BD1158" i="1"/>
  <c r="BD1157" i="1" s="1"/>
  <c r="BD1156" i="1" s="1"/>
  <c r="BC1158" i="1"/>
  <c r="BC1157" i="1" s="1"/>
  <c r="BC1156" i="1" s="1"/>
  <c r="BB1158" i="1"/>
  <c r="O1155" i="1"/>
  <c r="AE1155" i="1" s="1"/>
  <c r="AI1155" i="1" s="1"/>
  <c r="AU1155" i="1" s="1"/>
  <c r="BA1155" i="1" s="1"/>
  <c r="BR1155" i="1" s="1"/>
  <c r="N1155" i="1"/>
  <c r="AD1155" i="1" s="1"/>
  <c r="AH1155" i="1" s="1"/>
  <c r="AT1155" i="1" s="1"/>
  <c r="AZ1155" i="1" s="1"/>
  <c r="BO1155" i="1" s="1"/>
  <c r="BQ1155" i="1" s="1"/>
  <c r="M1155" i="1"/>
  <c r="AC1155" i="1" s="1"/>
  <c r="AG1155" i="1" s="1"/>
  <c r="AS1155" i="1" s="1"/>
  <c r="AY1155" i="1" s="1"/>
  <c r="BL1155" i="1" s="1"/>
  <c r="BN1155" i="1" s="1"/>
  <c r="BS1154" i="1"/>
  <c r="BK1154" i="1"/>
  <c r="BJ1154" i="1"/>
  <c r="BI1154" i="1"/>
  <c r="BH1154" i="1"/>
  <c r="BG1154" i="1"/>
  <c r="BF1154" i="1"/>
  <c r="BE1154" i="1"/>
  <c r="BD1154" i="1"/>
  <c r="BC1154" i="1"/>
  <c r="BB1154" i="1"/>
  <c r="AX1154" i="1"/>
  <c r="AW1154" i="1"/>
  <c r="AV1154" i="1"/>
  <c r="AR1154" i="1"/>
  <c r="AQ1154" i="1"/>
  <c r="AP1154" i="1"/>
  <c r="AO1154" i="1"/>
  <c r="AN1154" i="1"/>
  <c r="AM1154" i="1"/>
  <c r="AL1154" i="1"/>
  <c r="AK1154" i="1"/>
  <c r="AJ1154" i="1"/>
  <c r="AF1154" i="1"/>
  <c r="AB1154" i="1"/>
  <c r="AA1154" i="1"/>
  <c r="Z1154" i="1"/>
  <c r="Y1154" i="1"/>
  <c r="X1154" i="1"/>
  <c r="W1154" i="1"/>
  <c r="V1154" i="1"/>
  <c r="U1154" i="1"/>
  <c r="T1154" i="1"/>
  <c r="S1154" i="1"/>
  <c r="R1154" i="1"/>
  <c r="Q1154" i="1"/>
  <c r="P1154" i="1"/>
  <c r="L1154" i="1"/>
  <c r="K1154" i="1"/>
  <c r="J1154" i="1"/>
  <c r="I1154" i="1"/>
  <c r="H1154" i="1"/>
  <c r="G1154" i="1"/>
  <c r="O1153" i="1"/>
  <c r="AE1153" i="1" s="1"/>
  <c r="AI1153" i="1" s="1"/>
  <c r="AU1153" i="1" s="1"/>
  <c r="BA1153" i="1" s="1"/>
  <c r="BR1153" i="1" s="1"/>
  <c r="N1153" i="1"/>
  <c r="AD1153" i="1" s="1"/>
  <c r="AH1153" i="1" s="1"/>
  <c r="AT1153" i="1" s="1"/>
  <c r="AZ1153" i="1" s="1"/>
  <c r="BO1153" i="1" s="1"/>
  <c r="BQ1153" i="1" s="1"/>
  <c r="M1153" i="1"/>
  <c r="AC1153" i="1" s="1"/>
  <c r="AG1153" i="1" s="1"/>
  <c r="AS1153" i="1" s="1"/>
  <c r="AY1153" i="1" s="1"/>
  <c r="BL1153" i="1" s="1"/>
  <c r="BN1153" i="1" s="1"/>
  <c r="BS1152" i="1"/>
  <c r="BK1152" i="1"/>
  <c r="BJ1152" i="1"/>
  <c r="BI1152" i="1"/>
  <c r="BH1152" i="1"/>
  <c r="BG1152" i="1"/>
  <c r="BF1152" i="1"/>
  <c r="BE1152" i="1"/>
  <c r="BD1152" i="1"/>
  <c r="BC1152" i="1"/>
  <c r="BB1152" i="1"/>
  <c r="AX1152" i="1"/>
  <c r="AW1152" i="1"/>
  <c r="AV1152" i="1"/>
  <c r="AR1152" i="1"/>
  <c r="AQ1152" i="1"/>
  <c r="AP1152" i="1"/>
  <c r="AO1152" i="1"/>
  <c r="AN1152" i="1"/>
  <c r="AM1152" i="1"/>
  <c r="AL1152" i="1"/>
  <c r="AK1152" i="1"/>
  <c r="AJ1152" i="1"/>
  <c r="AF1152" i="1"/>
  <c r="AB1152" i="1"/>
  <c r="AA1152" i="1"/>
  <c r="Z1152" i="1"/>
  <c r="Y1152" i="1"/>
  <c r="X1152" i="1"/>
  <c r="W1152" i="1"/>
  <c r="V1152" i="1"/>
  <c r="U1152" i="1"/>
  <c r="T1152" i="1"/>
  <c r="S1152" i="1"/>
  <c r="R1152" i="1"/>
  <c r="Q1152" i="1"/>
  <c r="P1152" i="1"/>
  <c r="L1152" i="1"/>
  <c r="K1152" i="1"/>
  <c r="J1152" i="1"/>
  <c r="I1152" i="1"/>
  <c r="H1152" i="1"/>
  <c r="G1152" i="1"/>
  <c r="O1151" i="1"/>
  <c r="AE1151" i="1" s="1"/>
  <c r="AI1151" i="1" s="1"/>
  <c r="AU1151" i="1" s="1"/>
  <c r="BA1151" i="1" s="1"/>
  <c r="BR1151" i="1" s="1"/>
  <c r="N1151" i="1"/>
  <c r="AD1151" i="1" s="1"/>
  <c r="AH1151" i="1" s="1"/>
  <c r="AT1151" i="1" s="1"/>
  <c r="AZ1151" i="1" s="1"/>
  <c r="BO1151" i="1" s="1"/>
  <c r="BQ1151" i="1" s="1"/>
  <c r="M1151" i="1"/>
  <c r="AC1151" i="1" s="1"/>
  <c r="AG1151" i="1" s="1"/>
  <c r="AS1151" i="1" s="1"/>
  <c r="AY1151" i="1" s="1"/>
  <c r="BL1151" i="1" s="1"/>
  <c r="BN1151" i="1" s="1"/>
  <c r="BS1150" i="1"/>
  <c r="BK1150" i="1"/>
  <c r="BJ1150" i="1"/>
  <c r="BI1150" i="1"/>
  <c r="BH1150" i="1"/>
  <c r="BG1150" i="1"/>
  <c r="BF1150" i="1"/>
  <c r="BE1150" i="1"/>
  <c r="BD1150" i="1"/>
  <c r="BC1150" i="1"/>
  <c r="BB1150" i="1"/>
  <c r="AX1150" i="1"/>
  <c r="AW1150" i="1"/>
  <c r="AV1150" i="1"/>
  <c r="AR1150" i="1"/>
  <c r="AQ1150" i="1"/>
  <c r="AP1150" i="1"/>
  <c r="AO1150" i="1"/>
  <c r="AN1150" i="1"/>
  <c r="AM1150" i="1"/>
  <c r="AL1150" i="1"/>
  <c r="AK1150" i="1"/>
  <c r="AJ1150" i="1"/>
  <c r="AF1150" i="1"/>
  <c r="AB1150" i="1"/>
  <c r="AA1150" i="1"/>
  <c r="Z1150" i="1"/>
  <c r="Y1150" i="1"/>
  <c r="X1150" i="1"/>
  <c r="W1150" i="1"/>
  <c r="V1150" i="1"/>
  <c r="U1150" i="1"/>
  <c r="T1150" i="1"/>
  <c r="S1150" i="1"/>
  <c r="R1150" i="1"/>
  <c r="Q1150" i="1"/>
  <c r="P1150" i="1"/>
  <c r="L1150" i="1"/>
  <c r="K1150" i="1"/>
  <c r="J1150" i="1"/>
  <c r="I1150" i="1"/>
  <c r="H1150" i="1"/>
  <c r="G1150" i="1"/>
  <c r="O1149" i="1"/>
  <c r="AE1149" i="1" s="1"/>
  <c r="AI1149" i="1" s="1"/>
  <c r="AU1149" i="1" s="1"/>
  <c r="BA1149" i="1" s="1"/>
  <c r="BR1149" i="1" s="1"/>
  <c r="N1149" i="1"/>
  <c r="AD1149" i="1" s="1"/>
  <c r="AH1149" i="1" s="1"/>
  <c r="AT1149" i="1" s="1"/>
  <c r="AZ1149" i="1" s="1"/>
  <c r="BO1149" i="1" s="1"/>
  <c r="BQ1149" i="1" s="1"/>
  <c r="M1149" i="1"/>
  <c r="AC1149" i="1" s="1"/>
  <c r="AG1149" i="1" s="1"/>
  <c r="AS1149" i="1" s="1"/>
  <c r="AY1149" i="1" s="1"/>
  <c r="BL1149" i="1" s="1"/>
  <c r="BN1149" i="1" s="1"/>
  <c r="O1148" i="1"/>
  <c r="AE1148" i="1" s="1"/>
  <c r="AI1148" i="1" s="1"/>
  <c r="AU1148" i="1" s="1"/>
  <c r="BA1148" i="1" s="1"/>
  <c r="BR1148" i="1" s="1"/>
  <c r="N1148" i="1"/>
  <c r="AD1148" i="1" s="1"/>
  <c r="AH1148" i="1" s="1"/>
  <c r="AT1148" i="1" s="1"/>
  <c r="AZ1148" i="1" s="1"/>
  <c r="BO1148" i="1" s="1"/>
  <c r="BQ1148" i="1" s="1"/>
  <c r="M1148" i="1"/>
  <c r="AC1148" i="1" s="1"/>
  <c r="AG1148" i="1" s="1"/>
  <c r="AS1148" i="1" s="1"/>
  <c r="AY1148" i="1" s="1"/>
  <c r="BL1148" i="1" s="1"/>
  <c r="BN1148" i="1" s="1"/>
  <c r="BS1147" i="1"/>
  <c r="BK1147" i="1"/>
  <c r="BJ1147" i="1"/>
  <c r="BI1147" i="1"/>
  <c r="BH1147" i="1"/>
  <c r="BG1147" i="1"/>
  <c r="BF1147" i="1"/>
  <c r="BE1147" i="1"/>
  <c r="BD1147" i="1"/>
  <c r="BC1147" i="1"/>
  <c r="BB1147" i="1"/>
  <c r="AX1147" i="1"/>
  <c r="AW1147" i="1"/>
  <c r="AV1147" i="1"/>
  <c r="AR1147" i="1"/>
  <c r="AQ1147" i="1"/>
  <c r="AP1147" i="1"/>
  <c r="AO1147" i="1"/>
  <c r="AN1147" i="1"/>
  <c r="AM1147" i="1"/>
  <c r="AL1147" i="1"/>
  <c r="AK1147" i="1"/>
  <c r="AJ1147" i="1"/>
  <c r="AF1147" i="1"/>
  <c r="AB1147" i="1"/>
  <c r="AA1147" i="1"/>
  <c r="Z1147" i="1"/>
  <c r="Y1147" i="1"/>
  <c r="X1147" i="1"/>
  <c r="W1147" i="1"/>
  <c r="V1147" i="1"/>
  <c r="U1147" i="1"/>
  <c r="T1147" i="1"/>
  <c r="S1147" i="1"/>
  <c r="R1147" i="1"/>
  <c r="Q1147" i="1"/>
  <c r="P1147" i="1"/>
  <c r="L1147" i="1"/>
  <c r="K1147" i="1"/>
  <c r="J1147" i="1"/>
  <c r="I1147" i="1"/>
  <c r="H1147" i="1"/>
  <c r="G1147" i="1"/>
  <c r="O1144" i="1"/>
  <c r="AE1144" i="1" s="1"/>
  <c r="AI1144" i="1" s="1"/>
  <c r="AU1144" i="1" s="1"/>
  <c r="BA1144" i="1" s="1"/>
  <c r="BR1144" i="1" s="1"/>
  <c r="N1144" i="1"/>
  <c r="AD1144" i="1" s="1"/>
  <c r="AH1144" i="1" s="1"/>
  <c r="AT1144" i="1" s="1"/>
  <c r="AZ1144" i="1" s="1"/>
  <c r="BO1144" i="1" s="1"/>
  <c r="BQ1144" i="1" s="1"/>
  <c r="M1144" i="1"/>
  <c r="AC1144" i="1" s="1"/>
  <c r="AG1144" i="1" s="1"/>
  <c r="AS1144" i="1" s="1"/>
  <c r="AY1144" i="1" s="1"/>
  <c r="BL1144" i="1" s="1"/>
  <c r="BN1144" i="1" s="1"/>
  <c r="BS1143" i="1"/>
  <c r="BS1142" i="1" s="1"/>
  <c r="BS1141" i="1" s="1"/>
  <c r="BK1143" i="1"/>
  <c r="BK1142" i="1" s="1"/>
  <c r="BK1141" i="1" s="1"/>
  <c r="BJ1143" i="1"/>
  <c r="BJ1142" i="1" s="1"/>
  <c r="BJ1141" i="1" s="1"/>
  <c r="BI1143" i="1"/>
  <c r="BI1142" i="1" s="1"/>
  <c r="BI1141" i="1" s="1"/>
  <c r="BH1143" i="1"/>
  <c r="BH1142" i="1" s="1"/>
  <c r="BH1141" i="1" s="1"/>
  <c r="BG1143" i="1"/>
  <c r="BG1142" i="1" s="1"/>
  <c r="BG1141" i="1" s="1"/>
  <c r="BF1143" i="1"/>
  <c r="BF1142" i="1" s="1"/>
  <c r="BF1141" i="1" s="1"/>
  <c r="BE1143" i="1"/>
  <c r="BE1142" i="1" s="1"/>
  <c r="BE1141" i="1" s="1"/>
  <c r="BD1143" i="1"/>
  <c r="BD1142" i="1" s="1"/>
  <c r="BD1141" i="1" s="1"/>
  <c r="BC1143" i="1"/>
  <c r="BC1142" i="1" s="1"/>
  <c r="BC1141" i="1" s="1"/>
  <c r="BB1143" i="1"/>
  <c r="BB1142" i="1" s="1"/>
  <c r="BB1141" i="1" s="1"/>
  <c r="AX1143" i="1"/>
  <c r="AX1142" i="1" s="1"/>
  <c r="AX1141" i="1" s="1"/>
  <c r="AW1143" i="1"/>
  <c r="AW1142" i="1" s="1"/>
  <c r="AW1141" i="1" s="1"/>
  <c r="AV1143" i="1"/>
  <c r="AV1142" i="1" s="1"/>
  <c r="AV1141" i="1" s="1"/>
  <c r="AR1143" i="1"/>
  <c r="AR1142" i="1" s="1"/>
  <c r="AR1141" i="1" s="1"/>
  <c r="AQ1143" i="1"/>
  <c r="AQ1142" i="1" s="1"/>
  <c r="AQ1141" i="1" s="1"/>
  <c r="AP1143" i="1"/>
  <c r="AP1142" i="1" s="1"/>
  <c r="AP1141" i="1" s="1"/>
  <c r="AO1143" i="1"/>
  <c r="AO1142" i="1" s="1"/>
  <c r="AO1141" i="1" s="1"/>
  <c r="AN1143" i="1"/>
  <c r="AN1142" i="1" s="1"/>
  <c r="AN1141" i="1" s="1"/>
  <c r="AM1143" i="1"/>
  <c r="AM1142" i="1" s="1"/>
  <c r="AM1141" i="1" s="1"/>
  <c r="AL1143" i="1"/>
  <c r="AL1142" i="1" s="1"/>
  <c r="AL1141" i="1" s="1"/>
  <c r="AK1143" i="1"/>
  <c r="AK1142" i="1" s="1"/>
  <c r="AK1141" i="1" s="1"/>
  <c r="AJ1143" i="1"/>
  <c r="AJ1142" i="1" s="1"/>
  <c r="AJ1141" i="1" s="1"/>
  <c r="AF1143" i="1"/>
  <c r="AF1142" i="1" s="1"/>
  <c r="AF1141" i="1" s="1"/>
  <c r="AB1143" i="1"/>
  <c r="AB1142" i="1" s="1"/>
  <c r="AB1141" i="1" s="1"/>
  <c r="AA1143" i="1"/>
  <c r="AA1142" i="1" s="1"/>
  <c r="AA1141" i="1" s="1"/>
  <c r="Z1143" i="1"/>
  <c r="Z1142" i="1" s="1"/>
  <c r="Z1141" i="1" s="1"/>
  <c r="Y1143" i="1"/>
  <c r="Y1142" i="1" s="1"/>
  <c r="Y1141" i="1" s="1"/>
  <c r="X1143" i="1"/>
  <c r="X1142" i="1" s="1"/>
  <c r="X1141" i="1" s="1"/>
  <c r="W1143" i="1"/>
  <c r="W1142" i="1" s="1"/>
  <c r="W1141" i="1" s="1"/>
  <c r="V1143" i="1"/>
  <c r="V1142" i="1" s="1"/>
  <c r="V1141" i="1" s="1"/>
  <c r="U1143" i="1"/>
  <c r="U1142" i="1" s="1"/>
  <c r="U1141" i="1" s="1"/>
  <c r="T1143" i="1"/>
  <c r="T1142" i="1" s="1"/>
  <c r="T1141" i="1" s="1"/>
  <c r="S1143" i="1"/>
  <c r="S1142" i="1" s="1"/>
  <c r="S1141" i="1" s="1"/>
  <c r="R1143" i="1"/>
  <c r="R1142" i="1" s="1"/>
  <c r="R1141" i="1" s="1"/>
  <c r="Q1143" i="1"/>
  <c r="Q1142" i="1" s="1"/>
  <c r="Q1141" i="1" s="1"/>
  <c r="P1143" i="1"/>
  <c r="P1142" i="1" s="1"/>
  <c r="P1141" i="1" s="1"/>
  <c r="L1143" i="1"/>
  <c r="L1142" i="1" s="1"/>
  <c r="L1141" i="1" s="1"/>
  <c r="K1143" i="1"/>
  <c r="K1142" i="1" s="1"/>
  <c r="J1143" i="1"/>
  <c r="I1143" i="1"/>
  <c r="H1143" i="1"/>
  <c r="H1142" i="1" s="1"/>
  <c r="H1141" i="1" s="1"/>
  <c r="G1143" i="1"/>
  <c r="G1142" i="1" s="1"/>
  <c r="O1138" i="1"/>
  <c r="AE1138" i="1" s="1"/>
  <c r="AI1138" i="1" s="1"/>
  <c r="AU1138" i="1" s="1"/>
  <c r="BA1138" i="1" s="1"/>
  <c r="BR1138" i="1" s="1"/>
  <c r="N1138" i="1"/>
  <c r="AD1138" i="1" s="1"/>
  <c r="AH1138" i="1" s="1"/>
  <c r="AT1138" i="1" s="1"/>
  <c r="AZ1138" i="1" s="1"/>
  <c r="BO1138" i="1" s="1"/>
  <c r="BQ1138" i="1" s="1"/>
  <c r="M1138" i="1"/>
  <c r="AC1138" i="1" s="1"/>
  <c r="AG1138" i="1" s="1"/>
  <c r="AS1138" i="1" s="1"/>
  <c r="AY1138" i="1" s="1"/>
  <c r="BL1138" i="1" s="1"/>
  <c r="BN1138" i="1" s="1"/>
  <c r="O1137" i="1"/>
  <c r="AE1137" i="1" s="1"/>
  <c r="AI1137" i="1" s="1"/>
  <c r="AU1137" i="1" s="1"/>
  <c r="BA1137" i="1" s="1"/>
  <c r="BR1137" i="1" s="1"/>
  <c r="N1137" i="1"/>
  <c r="AD1137" i="1" s="1"/>
  <c r="AH1137" i="1" s="1"/>
  <c r="AT1137" i="1" s="1"/>
  <c r="AZ1137" i="1" s="1"/>
  <c r="BO1137" i="1" s="1"/>
  <c r="BQ1137" i="1" s="1"/>
  <c r="M1137" i="1"/>
  <c r="AC1137" i="1" s="1"/>
  <c r="AG1137" i="1" s="1"/>
  <c r="AS1137" i="1" s="1"/>
  <c r="AY1137" i="1" s="1"/>
  <c r="BL1137" i="1" s="1"/>
  <c r="BN1137" i="1" s="1"/>
  <c r="BS1136" i="1"/>
  <c r="BS1135" i="1" s="1"/>
  <c r="BS1134" i="1" s="1"/>
  <c r="BK1136" i="1"/>
  <c r="BK1135" i="1" s="1"/>
  <c r="BK1134" i="1" s="1"/>
  <c r="BJ1136" i="1"/>
  <c r="BJ1135" i="1" s="1"/>
  <c r="BJ1134" i="1" s="1"/>
  <c r="BI1136" i="1"/>
  <c r="BI1135" i="1" s="1"/>
  <c r="BI1134" i="1" s="1"/>
  <c r="BH1136" i="1"/>
  <c r="BH1135" i="1" s="1"/>
  <c r="BH1134" i="1" s="1"/>
  <c r="BG1136" i="1"/>
  <c r="BG1135" i="1" s="1"/>
  <c r="BG1134" i="1" s="1"/>
  <c r="BF1136" i="1"/>
  <c r="BF1135" i="1" s="1"/>
  <c r="BF1134" i="1" s="1"/>
  <c r="BE1136" i="1"/>
  <c r="BE1135" i="1" s="1"/>
  <c r="BE1134" i="1" s="1"/>
  <c r="BD1136" i="1"/>
  <c r="BD1135" i="1" s="1"/>
  <c r="BD1134" i="1" s="1"/>
  <c r="BC1136" i="1"/>
  <c r="BC1135" i="1" s="1"/>
  <c r="BC1134" i="1" s="1"/>
  <c r="BB1136" i="1"/>
  <c r="BB1135" i="1" s="1"/>
  <c r="BB1134" i="1" s="1"/>
  <c r="AX1136" i="1"/>
  <c r="AX1135" i="1" s="1"/>
  <c r="AX1134" i="1" s="1"/>
  <c r="AW1136" i="1"/>
  <c r="AW1135" i="1" s="1"/>
  <c r="AW1134" i="1" s="1"/>
  <c r="AV1136" i="1"/>
  <c r="AV1135" i="1" s="1"/>
  <c r="AV1134" i="1" s="1"/>
  <c r="AR1136" i="1"/>
  <c r="AR1135" i="1" s="1"/>
  <c r="AR1134" i="1" s="1"/>
  <c r="AQ1136" i="1"/>
  <c r="AQ1135" i="1" s="1"/>
  <c r="AQ1134" i="1" s="1"/>
  <c r="AP1136" i="1"/>
  <c r="AP1135" i="1" s="1"/>
  <c r="AP1134" i="1" s="1"/>
  <c r="AO1136" i="1"/>
  <c r="AO1135" i="1" s="1"/>
  <c r="AO1134" i="1" s="1"/>
  <c r="AN1136" i="1"/>
  <c r="AN1135" i="1" s="1"/>
  <c r="AN1134" i="1" s="1"/>
  <c r="AM1136" i="1"/>
  <c r="AM1135" i="1" s="1"/>
  <c r="AM1134" i="1" s="1"/>
  <c r="AL1136" i="1"/>
  <c r="AL1135" i="1" s="1"/>
  <c r="AL1134" i="1" s="1"/>
  <c r="AK1136" i="1"/>
  <c r="AK1135" i="1" s="1"/>
  <c r="AK1134" i="1" s="1"/>
  <c r="AJ1136" i="1"/>
  <c r="AJ1135" i="1" s="1"/>
  <c r="AJ1134" i="1" s="1"/>
  <c r="AF1136" i="1"/>
  <c r="AB1136" i="1"/>
  <c r="AB1135" i="1" s="1"/>
  <c r="AB1134" i="1" s="1"/>
  <c r="AA1136" i="1"/>
  <c r="AA1135" i="1" s="1"/>
  <c r="AA1134" i="1" s="1"/>
  <c r="Z1136" i="1"/>
  <c r="Z1135" i="1" s="1"/>
  <c r="Z1134" i="1" s="1"/>
  <c r="Y1136" i="1"/>
  <c r="Y1135" i="1" s="1"/>
  <c r="Y1134" i="1" s="1"/>
  <c r="X1136" i="1"/>
  <c r="X1135" i="1" s="1"/>
  <c r="X1134" i="1" s="1"/>
  <c r="W1136" i="1"/>
  <c r="W1135" i="1" s="1"/>
  <c r="W1134" i="1" s="1"/>
  <c r="V1136" i="1"/>
  <c r="V1135" i="1" s="1"/>
  <c r="V1134" i="1" s="1"/>
  <c r="U1136" i="1"/>
  <c r="U1135" i="1" s="1"/>
  <c r="U1134" i="1" s="1"/>
  <c r="T1136" i="1"/>
  <c r="T1135" i="1" s="1"/>
  <c r="T1134" i="1" s="1"/>
  <c r="S1136" i="1"/>
  <c r="S1135" i="1" s="1"/>
  <c r="S1134" i="1" s="1"/>
  <c r="R1136" i="1"/>
  <c r="R1135" i="1" s="1"/>
  <c r="R1134" i="1" s="1"/>
  <c r="Q1136" i="1"/>
  <c r="Q1135" i="1" s="1"/>
  <c r="Q1134" i="1" s="1"/>
  <c r="P1136" i="1"/>
  <c r="P1135" i="1" s="1"/>
  <c r="P1134" i="1" s="1"/>
  <c r="L1136" i="1"/>
  <c r="L1135" i="1" s="1"/>
  <c r="L1134" i="1" s="1"/>
  <c r="K1136" i="1"/>
  <c r="K1135" i="1" s="1"/>
  <c r="K1134" i="1" s="1"/>
  <c r="J1136" i="1"/>
  <c r="J1135" i="1" s="1"/>
  <c r="J1134" i="1" s="1"/>
  <c r="I1136" i="1"/>
  <c r="I1135" i="1" s="1"/>
  <c r="I1134" i="1" s="1"/>
  <c r="H1136" i="1"/>
  <c r="G1136" i="1"/>
  <c r="G1135" i="1" s="1"/>
  <c r="AF1135" i="1"/>
  <c r="AF1134" i="1" s="1"/>
  <c r="O1133" i="1"/>
  <c r="AE1133" i="1" s="1"/>
  <c r="AI1133" i="1" s="1"/>
  <c r="AU1133" i="1" s="1"/>
  <c r="BA1133" i="1" s="1"/>
  <c r="BR1133" i="1" s="1"/>
  <c r="N1133" i="1"/>
  <c r="AD1133" i="1" s="1"/>
  <c r="AH1133" i="1" s="1"/>
  <c r="AT1133" i="1" s="1"/>
  <c r="AZ1133" i="1" s="1"/>
  <c r="BO1133" i="1" s="1"/>
  <c r="BQ1133" i="1" s="1"/>
  <c r="M1133" i="1"/>
  <c r="AC1133" i="1" s="1"/>
  <c r="AG1133" i="1" s="1"/>
  <c r="AS1133" i="1" s="1"/>
  <c r="AY1133" i="1" s="1"/>
  <c r="BL1133" i="1" s="1"/>
  <c r="BN1133" i="1" s="1"/>
  <c r="O1132" i="1"/>
  <c r="AE1132" i="1" s="1"/>
  <c r="AI1132" i="1" s="1"/>
  <c r="AU1132" i="1" s="1"/>
  <c r="BA1132" i="1" s="1"/>
  <c r="BR1132" i="1" s="1"/>
  <c r="N1132" i="1"/>
  <c r="AD1132" i="1" s="1"/>
  <c r="AH1132" i="1" s="1"/>
  <c r="AT1132" i="1" s="1"/>
  <c r="AZ1132" i="1" s="1"/>
  <c r="BO1132" i="1" s="1"/>
  <c r="BQ1132" i="1" s="1"/>
  <c r="M1132" i="1"/>
  <c r="AC1132" i="1" s="1"/>
  <c r="AG1132" i="1" s="1"/>
  <c r="AS1132" i="1" s="1"/>
  <c r="AY1132" i="1" s="1"/>
  <c r="BL1132" i="1" s="1"/>
  <c r="BN1132" i="1" s="1"/>
  <c r="BS1131" i="1"/>
  <c r="BS1130" i="1" s="1"/>
  <c r="BS1129" i="1" s="1"/>
  <c r="BS1128" i="1" s="1"/>
  <c r="BK1131" i="1"/>
  <c r="BK1130" i="1" s="1"/>
  <c r="BK1129" i="1" s="1"/>
  <c r="BK1128" i="1" s="1"/>
  <c r="BJ1131" i="1"/>
  <c r="BJ1130" i="1" s="1"/>
  <c r="BJ1129" i="1" s="1"/>
  <c r="BJ1128" i="1" s="1"/>
  <c r="BI1131" i="1"/>
  <c r="BI1130" i="1" s="1"/>
  <c r="BI1129" i="1" s="1"/>
  <c r="BI1128" i="1" s="1"/>
  <c r="BH1131" i="1"/>
  <c r="BH1130" i="1" s="1"/>
  <c r="BH1129" i="1" s="1"/>
  <c r="BH1128" i="1" s="1"/>
  <c r="BG1131" i="1"/>
  <c r="BG1130" i="1" s="1"/>
  <c r="BG1129" i="1" s="1"/>
  <c r="BG1128" i="1" s="1"/>
  <c r="BF1131" i="1"/>
  <c r="BF1130" i="1" s="1"/>
  <c r="BF1129" i="1" s="1"/>
  <c r="BF1128" i="1" s="1"/>
  <c r="BE1131" i="1"/>
  <c r="BE1130" i="1" s="1"/>
  <c r="BE1129" i="1" s="1"/>
  <c r="BE1128" i="1" s="1"/>
  <c r="BD1131" i="1"/>
  <c r="BD1130" i="1" s="1"/>
  <c r="BD1129" i="1" s="1"/>
  <c r="BD1128" i="1" s="1"/>
  <c r="BC1131" i="1"/>
  <c r="BC1130" i="1" s="1"/>
  <c r="BC1129" i="1" s="1"/>
  <c r="BC1128" i="1" s="1"/>
  <c r="BB1131" i="1"/>
  <c r="BB1130" i="1" s="1"/>
  <c r="BB1129" i="1" s="1"/>
  <c r="BB1128" i="1" s="1"/>
  <c r="AX1131" i="1"/>
  <c r="AX1130" i="1" s="1"/>
  <c r="AX1129" i="1" s="1"/>
  <c r="AX1128" i="1" s="1"/>
  <c r="AW1131" i="1"/>
  <c r="AW1130" i="1" s="1"/>
  <c r="AW1129" i="1" s="1"/>
  <c r="AW1128" i="1" s="1"/>
  <c r="AV1131" i="1"/>
  <c r="AV1130" i="1" s="1"/>
  <c r="AV1129" i="1" s="1"/>
  <c r="AV1128" i="1" s="1"/>
  <c r="AR1131" i="1"/>
  <c r="AR1130" i="1" s="1"/>
  <c r="AR1129" i="1" s="1"/>
  <c r="AR1128" i="1" s="1"/>
  <c r="AQ1131" i="1"/>
  <c r="AQ1130" i="1" s="1"/>
  <c r="AQ1129" i="1" s="1"/>
  <c r="AQ1128" i="1" s="1"/>
  <c r="AP1131" i="1"/>
  <c r="AP1130" i="1" s="1"/>
  <c r="AP1129" i="1" s="1"/>
  <c r="AP1128" i="1" s="1"/>
  <c r="AO1131" i="1"/>
  <c r="AO1130" i="1" s="1"/>
  <c r="AO1129" i="1" s="1"/>
  <c r="AO1128" i="1" s="1"/>
  <c r="AN1131" i="1"/>
  <c r="AN1130" i="1" s="1"/>
  <c r="AN1129" i="1" s="1"/>
  <c r="AN1128" i="1" s="1"/>
  <c r="AM1131" i="1"/>
  <c r="AL1131" i="1"/>
  <c r="AK1131" i="1"/>
  <c r="AK1130" i="1" s="1"/>
  <c r="AK1129" i="1" s="1"/>
  <c r="AK1128" i="1" s="1"/>
  <c r="AJ1131" i="1"/>
  <c r="AJ1130" i="1" s="1"/>
  <c r="AJ1129" i="1" s="1"/>
  <c r="AJ1128" i="1" s="1"/>
  <c r="AF1131" i="1"/>
  <c r="AF1130" i="1" s="1"/>
  <c r="AF1129" i="1" s="1"/>
  <c r="AF1128" i="1" s="1"/>
  <c r="AB1131" i="1"/>
  <c r="AB1130" i="1" s="1"/>
  <c r="AB1129" i="1" s="1"/>
  <c r="AB1128" i="1" s="1"/>
  <c r="AA1131" i="1"/>
  <c r="AA1130" i="1" s="1"/>
  <c r="AA1129" i="1" s="1"/>
  <c r="AA1128" i="1" s="1"/>
  <c r="Z1131" i="1"/>
  <c r="Z1130" i="1" s="1"/>
  <c r="Z1129" i="1" s="1"/>
  <c r="Z1128" i="1" s="1"/>
  <c r="Y1131" i="1"/>
  <c r="Y1130" i="1" s="1"/>
  <c r="Y1129" i="1" s="1"/>
  <c r="Y1128" i="1" s="1"/>
  <c r="X1131" i="1"/>
  <c r="X1130" i="1" s="1"/>
  <c r="X1129" i="1" s="1"/>
  <c r="X1128" i="1" s="1"/>
  <c r="W1131" i="1"/>
  <c r="V1131" i="1"/>
  <c r="U1131" i="1"/>
  <c r="U1130" i="1" s="1"/>
  <c r="U1129" i="1" s="1"/>
  <c r="U1128" i="1" s="1"/>
  <c r="T1131" i="1"/>
  <c r="T1130" i="1" s="1"/>
  <c r="T1129" i="1" s="1"/>
  <c r="T1128" i="1" s="1"/>
  <c r="S1131" i="1"/>
  <c r="S1130" i="1" s="1"/>
  <c r="S1129" i="1" s="1"/>
  <c r="S1128" i="1" s="1"/>
  <c r="R1131" i="1"/>
  <c r="R1130" i="1" s="1"/>
  <c r="R1129" i="1" s="1"/>
  <c r="R1128" i="1" s="1"/>
  <c r="Q1131" i="1"/>
  <c r="Q1130" i="1" s="1"/>
  <c r="Q1129" i="1" s="1"/>
  <c r="Q1128" i="1" s="1"/>
  <c r="P1131" i="1"/>
  <c r="P1130" i="1" s="1"/>
  <c r="P1129" i="1" s="1"/>
  <c r="P1128" i="1" s="1"/>
  <c r="L1131" i="1"/>
  <c r="L1130" i="1" s="1"/>
  <c r="L1129" i="1" s="1"/>
  <c r="L1128" i="1" s="1"/>
  <c r="K1131" i="1"/>
  <c r="K1130" i="1" s="1"/>
  <c r="J1131" i="1"/>
  <c r="I1131" i="1"/>
  <c r="H1131" i="1"/>
  <c r="H1130" i="1" s="1"/>
  <c r="H1129" i="1" s="1"/>
  <c r="G1131" i="1"/>
  <c r="AM1130" i="1"/>
  <c r="AM1129" i="1" s="1"/>
  <c r="AM1128" i="1" s="1"/>
  <c r="AL1130" i="1"/>
  <c r="AL1129" i="1" s="1"/>
  <c r="AL1128" i="1" s="1"/>
  <c r="W1130" i="1"/>
  <c r="W1129" i="1" s="1"/>
  <c r="W1128" i="1" s="1"/>
  <c r="V1130" i="1"/>
  <c r="V1129" i="1" s="1"/>
  <c r="V1128" i="1" s="1"/>
  <c r="J1130" i="1"/>
  <c r="J1129" i="1" s="1"/>
  <c r="J1128" i="1" s="1"/>
  <c r="O1124" i="1"/>
  <c r="AE1124" i="1" s="1"/>
  <c r="AI1124" i="1" s="1"/>
  <c r="AU1124" i="1" s="1"/>
  <c r="BA1124" i="1" s="1"/>
  <c r="BR1124" i="1" s="1"/>
  <c r="N1124" i="1"/>
  <c r="AD1124" i="1" s="1"/>
  <c r="AH1124" i="1" s="1"/>
  <c r="AT1124" i="1" s="1"/>
  <c r="AZ1124" i="1" s="1"/>
  <c r="BO1124" i="1" s="1"/>
  <c r="BQ1124" i="1" s="1"/>
  <c r="M1124" i="1"/>
  <c r="AC1124" i="1" s="1"/>
  <c r="AG1124" i="1" s="1"/>
  <c r="AS1124" i="1" s="1"/>
  <c r="AY1124" i="1" s="1"/>
  <c r="BL1124" i="1" s="1"/>
  <c r="BN1124" i="1" s="1"/>
  <c r="BS1123" i="1"/>
  <c r="BS1122" i="1" s="1"/>
  <c r="BS1121" i="1" s="1"/>
  <c r="BS1120" i="1" s="1"/>
  <c r="BS1119" i="1" s="1"/>
  <c r="BS1118" i="1" s="1"/>
  <c r="BK1123" i="1"/>
  <c r="BK1122" i="1" s="1"/>
  <c r="BK1121" i="1" s="1"/>
  <c r="BK1120" i="1" s="1"/>
  <c r="BK1119" i="1" s="1"/>
  <c r="BK1118" i="1" s="1"/>
  <c r="BJ1123" i="1"/>
  <c r="BJ1122" i="1" s="1"/>
  <c r="BJ1121" i="1" s="1"/>
  <c r="BJ1120" i="1" s="1"/>
  <c r="BJ1119" i="1" s="1"/>
  <c r="BJ1118" i="1" s="1"/>
  <c r="BI1123" i="1"/>
  <c r="BI1122" i="1" s="1"/>
  <c r="BI1121" i="1" s="1"/>
  <c r="BI1120" i="1" s="1"/>
  <c r="BI1119" i="1" s="1"/>
  <c r="BI1118" i="1" s="1"/>
  <c r="BH1123" i="1"/>
  <c r="BH1122" i="1" s="1"/>
  <c r="BH1121" i="1" s="1"/>
  <c r="BH1120" i="1" s="1"/>
  <c r="BH1119" i="1" s="1"/>
  <c r="BH1118" i="1" s="1"/>
  <c r="BG1123" i="1"/>
  <c r="BG1122" i="1" s="1"/>
  <c r="BG1121" i="1" s="1"/>
  <c r="BG1120" i="1" s="1"/>
  <c r="BG1119" i="1" s="1"/>
  <c r="BG1118" i="1" s="1"/>
  <c r="BF1123" i="1"/>
  <c r="BF1122" i="1" s="1"/>
  <c r="BF1121" i="1" s="1"/>
  <c r="BF1120" i="1" s="1"/>
  <c r="BF1119" i="1" s="1"/>
  <c r="BF1118" i="1" s="1"/>
  <c r="BE1123" i="1"/>
  <c r="BE1122" i="1" s="1"/>
  <c r="BE1121" i="1" s="1"/>
  <c r="BE1120" i="1" s="1"/>
  <c r="BE1119" i="1" s="1"/>
  <c r="BE1118" i="1" s="1"/>
  <c r="BD1123" i="1"/>
  <c r="BD1122" i="1" s="1"/>
  <c r="BD1121" i="1" s="1"/>
  <c r="BD1120" i="1" s="1"/>
  <c r="BD1119" i="1" s="1"/>
  <c r="BD1118" i="1" s="1"/>
  <c r="BC1123" i="1"/>
  <c r="BC1122" i="1" s="1"/>
  <c r="BC1121" i="1" s="1"/>
  <c r="BC1120" i="1" s="1"/>
  <c r="BC1119" i="1" s="1"/>
  <c r="BC1118" i="1" s="1"/>
  <c r="BB1123" i="1"/>
  <c r="BB1122" i="1" s="1"/>
  <c r="BB1121" i="1" s="1"/>
  <c r="BB1120" i="1" s="1"/>
  <c r="BB1119" i="1" s="1"/>
  <c r="BB1118" i="1" s="1"/>
  <c r="AX1123" i="1"/>
  <c r="AX1122" i="1" s="1"/>
  <c r="AX1121" i="1" s="1"/>
  <c r="AX1120" i="1" s="1"/>
  <c r="AX1119" i="1" s="1"/>
  <c r="AX1118" i="1" s="1"/>
  <c r="AW1123" i="1"/>
  <c r="AW1122" i="1" s="1"/>
  <c r="AW1121" i="1" s="1"/>
  <c r="AW1120" i="1" s="1"/>
  <c r="AW1119" i="1" s="1"/>
  <c r="AW1118" i="1" s="1"/>
  <c r="AV1123" i="1"/>
  <c r="AV1122" i="1" s="1"/>
  <c r="AV1121" i="1" s="1"/>
  <c r="AV1120" i="1" s="1"/>
  <c r="AV1119" i="1" s="1"/>
  <c r="AV1118" i="1" s="1"/>
  <c r="AR1123" i="1"/>
  <c r="AR1122" i="1" s="1"/>
  <c r="AR1121" i="1" s="1"/>
  <c r="AR1120" i="1" s="1"/>
  <c r="AR1119" i="1" s="1"/>
  <c r="AR1118" i="1" s="1"/>
  <c r="AQ1123" i="1"/>
  <c r="AQ1122" i="1" s="1"/>
  <c r="AQ1121" i="1" s="1"/>
  <c r="AQ1120" i="1" s="1"/>
  <c r="AQ1119" i="1" s="1"/>
  <c r="AQ1118" i="1" s="1"/>
  <c r="AP1123" i="1"/>
  <c r="AP1122" i="1" s="1"/>
  <c r="AP1121" i="1" s="1"/>
  <c r="AP1120" i="1" s="1"/>
  <c r="AP1119" i="1" s="1"/>
  <c r="AP1118" i="1" s="1"/>
  <c r="AO1123" i="1"/>
  <c r="AO1122" i="1" s="1"/>
  <c r="AO1121" i="1" s="1"/>
  <c r="AO1120" i="1" s="1"/>
  <c r="AO1119" i="1" s="1"/>
  <c r="AO1118" i="1" s="1"/>
  <c r="AN1123" i="1"/>
  <c r="AN1122" i="1" s="1"/>
  <c r="AN1121" i="1" s="1"/>
  <c r="AN1120" i="1" s="1"/>
  <c r="AN1119" i="1" s="1"/>
  <c r="AN1118" i="1" s="1"/>
  <c r="AM1123" i="1"/>
  <c r="AM1122" i="1" s="1"/>
  <c r="AM1121" i="1" s="1"/>
  <c r="AM1120" i="1" s="1"/>
  <c r="AM1119" i="1" s="1"/>
  <c r="AM1118" i="1" s="1"/>
  <c r="AL1123" i="1"/>
  <c r="AL1122" i="1" s="1"/>
  <c r="AL1121" i="1" s="1"/>
  <c r="AL1120" i="1" s="1"/>
  <c r="AL1119" i="1" s="1"/>
  <c r="AL1118" i="1" s="1"/>
  <c r="AK1123" i="1"/>
  <c r="AK1122" i="1" s="1"/>
  <c r="AK1121" i="1" s="1"/>
  <c r="AK1120" i="1" s="1"/>
  <c r="AK1119" i="1" s="1"/>
  <c r="AK1118" i="1" s="1"/>
  <c r="AJ1123" i="1"/>
  <c r="AJ1122" i="1" s="1"/>
  <c r="AJ1121" i="1" s="1"/>
  <c r="AJ1120" i="1" s="1"/>
  <c r="AJ1119" i="1" s="1"/>
  <c r="AJ1118" i="1" s="1"/>
  <c r="AF1123" i="1"/>
  <c r="AF1122" i="1" s="1"/>
  <c r="AF1121" i="1" s="1"/>
  <c r="AF1120" i="1" s="1"/>
  <c r="AF1119" i="1" s="1"/>
  <c r="AF1118" i="1" s="1"/>
  <c r="AB1123" i="1"/>
  <c r="AB1122" i="1" s="1"/>
  <c r="AB1121" i="1" s="1"/>
  <c r="AB1120" i="1" s="1"/>
  <c r="AB1119" i="1" s="1"/>
  <c r="AB1118" i="1" s="1"/>
  <c r="AA1123" i="1"/>
  <c r="AA1122" i="1" s="1"/>
  <c r="AA1121" i="1" s="1"/>
  <c r="AA1120" i="1" s="1"/>
  <c r="AA1119" i="1" s="1"/>
  <c r="AA1118" i="1" s="1"/>
  <c r="Z1123" i="1"/>
  <c r="Z1122" i="1" s="1"/>
  <c r="Z1121" i="1" s="1"/>
  <c r="Z1120" i="1" s="1"/>
  <c r="Z1119" i="1" s="1"/>
  <c r="Z1118" i="1" s="1"/>
  <c r="Y1123" i="1"/>
  <c r="Y1122" i="1" s="1"/>
  <c r="Y1121" i="1" s="1"/>
  <c r="Y1120" i="1" s="1"/>
  <c r="Y1119" i="1" s="1"/>
  <c r="Y1118" i="1" s="1"/>
  <c r="X1123" i="1"/>
  <c r="X1122" i="1" s="1"/>
  <c r="X1121" i="1" s="1"/>
  <c r="X1120" i="1" s="1"/>
  <c r="X1119" i="1" s="1"/>
  <c r="X1118" i="1" s="1"/>
  <c r="W1123" i="1"/>
  <c r="W1122" i="1" s="1"/>
  <c r="W1121" i="1" s="1"/>
  <c r="W1120" i="1" s="1"/>
  <c r="W1119" i="1" s="1"/>
  <c r="W1118" i="1" s="1"/>
  <c r="V1123" i="1"/>
  <c r="V1122" i="1" s="1"/>
  <c r="V1121" i="1" s="1"/>
  <c r="V1120" i="1" s="1"/>
  <c r="V1119" i="1" s="1"/>
  <c r="V1118" i="1" s="1"/>
  <c r="U1123" i="1"/>
  <c r="U1122" i="1" s="1"/>
  <c r="U1121" i="1" s="1"/>
  <c r="U1120" i="1" s="1"/>
  <c r="U1119" i="1" s="1"/>
  <c r="U1118" i="1" s="1"/>
  <c r="T1123" i="1"/>
  <c r="T1122" i="1" s="1"/>
  <c r="T1121" i="1" s="1"/>
  <c r="T1120" i="1" s="1"/>
  <c r="T1119" i="1" s="1"/>
  <c r="T1118" i="1" s="1"/>
  <c r="S1123" i="1"/>
  <c r="S1122" i="1" s="1"/>
  <c r="S1121" i="1" s="1"/>
  <c r="S1120" i="1" s="1"/>
  <c r="S1119" i="1" s="1"/>
  <c r="S1118" i="1" s="1"/>
  <c r="R1123" i="1"/>
  <c r="R1122" i="1" s="1"/>
  <c r="R1121" i="1" s="1"/>
  <c r="R1120" i="1" s="1"/>
  <c r="R1119" i="1" s="1"/>
  <c r="R1118" i="1" s="1"/>
  <c r="Q1123" i="1"/>
  <c r="Q1122" i="1" s="1"/>
  <c r="Q1121" i="1" s="1"/>
  <c r="Q1120" i="1" s="1"/>
  <c r="Q1119" i="1" s="1"/>
  <c r="Q1118" i="1" s="1"/>
  <c r="P1123" i="1"/>
  <c r="P1122" i="1" s="1"/>
  <c r="P1121" i="1" s="1"/>
  <c r="P1120" i="1" s="1"/>
  <c r="P1119" i="1" s="1"/>
  <c r="P1118" i="1" s="1"/>
  <c r="L1123" i="1"/>
  <c r="L1122" i="1" s="1"/>
  <c r="K1123" i="1"/>
  <c r="K1122" i="1" s="1"/>
  <c r="K1121" i="1" s="1"/>
  <c r="K1120" i="1" s="1"/>
  <c r="K1119" i="1" s="1"/>
  <c r="K1118" i="1" s="1"/>
  <c r="J1123" i="1"/>
  <c r="J1122" i="1" s="1"/>
  <c r="J1121" i="1" s="1"/>
  <c r="J1120" i="1" s="1"/>
  <c r="J1119" i="1" s="1"/>
  <c r="J1118" i="1" s="1"/>
  <c r="I1123" i="1"/>
  <c r="I1122" i="1" s="1"/>
  <c r="I1121" i="1" s="1"/>
  <c r="I1120" i="1" s="1"/>
  <c r="H1123" i="1"/>
  <c r="G1123" i="1"/>
  <c r="G1122" i="1" s="1"/>
  <c r="O1117" i="1"/>
  <c r="AE1117" i="1" s="1"/>
  <c r="AI1117" i="1" s="1"/>
  <c r="AU1117" i="1" s="1"/>
  <c r="BA1117" i="1" s="1"/>
  <c r="BR1117" i="1" s="1"/>
  <c r="N1117" i="1"/>
  <c r="AD1117" i="1" s="1"/>
  <c r="AH1117" i="1" s="1"/>
  <c r="AT1117" i="1" s="1"/>
  <c r="AZ1117" i="1" s="1"/>
  <c r="BO1117" i="1" s="1"/>
  <c r="BQ1117" i="1" s="1"/>
  <c r="M1117" i="1"/>
  <c r="AC1117" i="1" s="1"/>
  <c r="AG1117" i="1" s="1"/>
  <c r="AS1117" i="1" s="1"/>
  <c r="AY1117" i="1" s="1"/>
  <c r="BL1117" i="1" s="1"/>
  <c r="BN1117" i="1" s="1"/>
  <c r="BS1116" i="1"/>
  <c r="BS1115" i="1" s="1"/>
  <c r="BS1114" i="1" s="1"/>
  <c r="BS1113" i="1" s="1"/>
  <c r="BS1112" i="1" s="1"/>
  <c r="BS1111" i="1" s="1"/>
  <c r="BK1116" i="1"/>
  <c r="BK1115" i="1" s="1"/>
  <c r="BK1114" i="1" s="1"/>
  <c r="BK1113" i="1" s="1"/>
  <c r="BK1112" i="1" s="1"/>
  <c r="BK1111" i="1" s="1"/>
  <c r="BJ1116" i="1"/>
  <c r="BJ1115" i="1" s="1"/>
  <c r="BJ1114" i="1" s="1"/>
  <c r="BJ1113" i="1" s="1"/>
  <c r="BJ1112" i="1" s="1"/>
  <c r="BJ1111" i="1" s="1"/>
  <c r="BI1116" i="1"/>
  <c r="BI1115" i="1" s="1"/>
  <c r="BI1114" i="1" s="1"/>
  <c r="BI1113" i="1" s="1"/>
  <c r="BI1112" i="1" s="1"/>
  <c r="BI1111" i="1" s="1"/>
  <c r="BH1116" i="1"/>
  <c r="BH1115" i="1" s="1"/>
  <c r="BH1114" i="1" s="1"/>
  <c r="BH1113" i="1" s="1"/>
  <c r="BH1112" i="1" s="1"/>
  <c r="BH1111" i="1" s="1"/>
  <c r="BG1116" i="1"/>
  <c r="BG1115" i="1" s="1"/>
  <c r="BG1114" i="1" s="1"/>
  <c r="BG1113" i="1" s="1"/>
  <c r="BG1112" i="1" s="1"/>
  <c r="BG1111" i="1" s="1"/>
  <c r="BF1116" i="1"/>
  <c r="BF1115" i="1" s="1"/>
  <c r="BF1114" i="1" s="1"/>
  <c r="BF1113" i="1" s="1"/>
  <c r="BF1112" i="1" s="1"/>
  <c r="BF1111" i="1" s="1"/>
  <c r="BE1116" i="1"/>
  <c r="BE1115" i="1" s="1"/>
  <c r="BE1114" i="1" s="1"/>
  <c r="BE1113" i="1" s="1"/>
  <c r="BE1112" i="1" s="1"/>
  <c r="BE1111" i="1" s="1"/>
  <c r="BD1116" i="1"/>
  <c r="BD1115" i="1" s="1"/>
  <c r="BD1114" i="1" s="1"/>
  <c r="BD1113" i="1" s="1"/>
  <c r="BD1112" i="1" s="1"/>
  <c r="BD1111" i="1" s="1"/>
  <c r="BC1116" i="1"/>
  <c r="BC1115" i="1" s="1"/>
  <c r="BC1114" i="1" s="1"/>
  <c r="BC1113" i="1" s="1"/>
  <c r="BC1112" i="1" s="1"/>
  <c r="BC1111" i="1" s="1"/>
  <c r="BB1116" i="1"/>
  <c r="BB1115" i="1" s="1"/>
  <c r="BB1114" i="1" s="1"/>
  <c r="BB1113" i="1" s="1"/>
  <c r="BB1112" i="1" s="1"/>
  <c r="BB1111" i="1" s="1"/>
  <c r="AX1116" i="1"/>
  <c r="AX1115" i="1" s="1"/>
  <c r="AX1114" i="1" s="1"/>
  <c r="AX1113" i="1" s="1"/>
  <c r="AX1112" i="1" s="1"/>
  <c r="AX1111" i="1" s="1"/>
  <c r="AW1116" i="1"/>
  <c r="AW1115" i="1" s="1"/>
  <c r="AW1114" i="1" s="1"/>
  <c r="AW1113" i="1" s="1"/>
  <c r="AW1112" i="1" s="1"/>
  <c r="AW1111" i="1" s="1"/>
  <c r="AV1116" i="1"/>
  <c r="AV1115" i="1" s="1"/>
  <c r="AV1114" i="1" s="1"/>
  <c r="AV1113" i="1" s="1"/>
  <c r="AV1112" i="1" s="1"/>
  <c r="AV1111" i="1" s="1"/>
  <c r="AR1116" i="1"/>
  <c r="AR1115" i="1" s="1"/>
  <c r="AR1114" i="1" s="1"/>
  <c r="AR1113" i="1" s="1"/>
  <c r="AR1112" i="1" s="1"/>
  <c r="AR1111" i="1" s="1"/>
  <c r="AQ1116" i="1"/>
  <c r="AQ1115" i="1" s="1"/>
  <c r="AQ1114" i="1" s="1"/>
  <c r="AQ1113" i="1" s="1"/>
  <c r="AQ1112" i="1" s="1"/>
  <c r="AQ1111" i="1" s="1"/>
  <c r="AP1116" i="1"/>
  <c r="AP1115" i="1" s="1"/>
  <c r="AP1114" i="1" s="1"/>
  <c r="AP1113" i="1" s="1"/>
  <c r="AP1112" i="1" s="1"/>
  <c r="AP1111" i="1" s="1"/>
  <c r="AO1116" i="1"/>
  <c r="AO1115" i="1" s="1"/>
  <c r="AO1114" i="1" s="1"/>
  <c r="AO1113" i="1" s="1"/>
  <c r="AO1112" i="1" s="1"/>
  <c r="AO1111" i="1" s="1"/>
  <c r="AN1116" i="1"/>
  <c r="AN1115" i="1" s="1"/>
  <c r="AN1114" i="1" s="1"/>
  <c r="AN1113" i="1" s="1"/>
  <c r="AN1112" i="1" s="1"/>
  <c r="AN1111" i="1" s="1"/>
  <c r="AM1116" i="1"/>
  <c r="AM1115" i="1" s="1"/>
  <c r="AM1114" i="1" s="1"/>
  <c r="AM1113" i="1" s="1"/>
  <c r="AM1112" i="1" s="1"/>
  <c r="AM1111" i="1" s="1"/>
  <c r="AL1116" i="1"/>
  <c r="AL1115" i="1" s="1"/>
  <c r="AL1114" i="1" s="1"/>
  <c r="AL1113" i="1" s="1"/>
  <c r="AL1112" i="1" s="1"/>
  <c r="AL1111" i="1" s="1"/>
  <c r="AK1116" i="1"/>
  <c r="AK1115" i="1" s="1"/>
  <c r="AK1114" i="1" s="1"/>
  <c r="AK1113" i="1" s="1"/>
  <c r="AK1112" i="1" s="1"/>
  <c r="AK1111" i="1" s="1"/>
  <c r="AJ1116" i="1"/>
  <c r="AJ1115" i="1" s="1"/>
  <c r="AJ1114" i="1" s="1"/>
  <c r="AJ1113" i="1" s="1"/>
  <c r="AJ1112" i="1" s="1"/>
  <c r="AJ1111" i="1" s="1"/>
  <c r="AF1116" i="1"/>
  <c r="AF1115" i="1" s="1"/>
  <c r="AF1114" i="1" s="1"/>
  <c r="AF1113" i="1" s="1"/>
  <c r="AF1112" i="1" s="1"/>
  <c r="AF1111" i="1" s="1"/>
  <c r="AB1116" i="1"/>
  <c r="AB1115" i="1" s="1"/>
  <c r="AB1114" i="1" s="1"/>
  <c r="AB1113" i="1" s="1"/>
  <c r="AB1112" i="1" s="1"/>
  <c r="AB1111" i="1" s="1"/>
  <c r="AA1116" i="1"/>
  <c r="AA1115" i="1" s="1"/>
  <c r="AA1114" i="1" s="1"/>
  <c r="AA1113" i="1" s="1"/>
  <c r="AA1112" i="1" s="1"/>
  <c r="AA1111" i="1" s="1"/>
  <c r="Z1116" i="1"/>
  <c r="Z1115" i="1" s="1"/>
  <c r="Z1114" i="1" s="1"/>
  <c r="Z1113" i="1" s="1"/>
  <c r="Z1112" i="1" s="1"/>
  <c r="Z1111" i="1" s="1"/>
  <c r="Y1116" i="1"/>
  <c r="Y1115" i="1" s="1"/>
  <c r="Y1114" i="1" s="1"/>
  <c r="Y1113" i="1" s="1"/>
  <c r="Y1112" i="1" s="1"/>
  <c r="Y1111" i="1" s="1"/>
  <c r="X1116" i="1"/>
  <c r="X1115" i="1" s="1"/>
  <c r="X1114" i="1" s="1"/>
  <c r="X1113" i="1" s="1"/>
  <c r="X1112" i="1" s="1"/>
  <c r="X1111" i="1" s="1"/>
  <c r="W1116" i="1"/>
  <c r="W1115" i="1" s="1"/>
  <c r="W1114" i="1" s="1"/>
  <c r="W1113" i="1" s="1"/>
  <c r="W1112" i="1" s="1"/>
  <c r="W1111" i="1" s="1"/>
  <c r="V1116" i="1"/>
  <c r="V1115" i="1" s="1"/>
  <c r="V1114" i="1" s="1"/>
  <c r="V1113" i="1" s="1"/>
  <c r="V1112" i="1" s="1"/>
  <c r="V1111" i="1" s="1"/>
  <c r="U1116" i="1"/>
  <c r="U1115" i="1" s="1"/>
  <c r="U1114" i="1" s="1"/>
  <c r="U1113" i="1" s="1"/>
  <c r="U1112" i="1" s="1"/>
  <c r="U1111" i="1" s="1"/>
  <c r="T1116" i="1"/>
  <c r="T1115" i="1" s="1"/>
  <c r="T1114" i="1" s="1"/>
  <c r="T1113" i="1" s="1"/>
  <c r="T1112" i="1" s="1"/>
  <c r="T1111" i="1" s="1"/>
  <c r="S1116" i="1"/>
  <c r="S1115" i="1" s="1"/>
  <c r="S1114" i="1" s="1"/>
  <c r="S1113" i="1" s="1"/>
  <c r="S1112" i="1" s="1"/>
  <c r="S1111" i="1" s="1"/>
  <c r="R1116" i="1"/>
  <c r="R1115" i="1" s="1"/>
  <c r="R1114" i="1" s="1"/>
  <c r="R1113" i="1" s="1"/>
  <c r="R1112" i="1" s="1"/>
  <c r="R1111" i="1" s="1"/>
  <c r="Q1116" i="1"/>
  <c r="Q1115" i="1" s="1"/>
  <c r="Q1114" i="1" s="1"/>
  <c r="Q1113" i="1" s="1"/>
  <c r="Q1112" i="1" s="1"/>
  <c r="Q1111" i="1" s="1"/>
  <c r="P1116" i="1"/>
  <c r="P1115" i="1" s="1"/>
  <c r="P1114" i="1" s="1"/>
  <c r="P1113" i="1" s="1"/>
  <c r="P1112" i="1" s="1"/>
  <c r="P1111" i="1" s="1"/>
  <c r="L1116" i="1"/>
  <c r="L1115" i="1" s="1"/>
  <c r="L1114" i="1" s="1"/>
  <c r="L1113" i="1" s="1"/>
  <c r="L1112" i="1" s="1"/>
  <c r="L1111" i="1" s="1"/>
  <c r="K1116" i="1"/>
  <c r="K1115" i="1" s="1"/>
  <c r="K1114" i="1" s="1"/>
  <c r="K1113" i="1" s="1"/>
  <c r="K1112" i="1" s="1"/>
  <c r="K1111" i="1" s="1"/>
  <c r="J1116" i="1"/>
  <c r="J1115" i="1" s="1"/>
  <c r="J1114" i="1" s="1"/>
  <c r="J1113" i="1" s="1"/>
  <c r="J1112" i="1" s="1"/>
  <c r="J1111" i="1" s="1"/>
  <c r="I1116" i="1"/>
  <c r="I1115" i="1" s="1"/>
  <c r="H1116" i="1"/>
  <c r="H1115" i="1" s="1"/>
  <c r="H1114" i="1" s="1"/>
  <c r="G1116" i="1"/>
  <c r="G1115" i="1" s="1"/>
  <c r="O1110" i="1"/>
  <c r="AE1110" i="1" s="1"/>
  <c r="AI1110" i="1" s="1"/>
  <c r="AU1110" i="1" s="1"/>
  <c r="BA1110" i="1" s="1"/>
  <c r="BR1110" i="1" s="1"/>
  <c r="N1110" i="1"/>
  <c r="AD1110" i="1" s="1"/>
  <c r="AH1110" i="1" s="1"/>
  <c r="AT1110" i="1" s="1"/>
  <c r="AZ1110" i="1" s="1"/>
  <c r="BO1110" i="1" s="1"/>
  <c r="BQ1110" i="1" s="1"/>
  <c r="M1110" i="1"/>
  <c r="AC1110" i="1" s="1"/>
  <c r="AG1110" i="1" s="1"/>
  <c r="AS1110" i="1" s="1"/>
  <c r="AY1110" i="1" s="1"/>
  <c r="BL1110" i="1" s="1"/>
  <c r="BN1110" i="1" s="1"/>
  <c r="BS1109" i="1"/>
  <c r="BS1108" i="1" s="1"/>
  <c r="BS1107" i="1" s="1"/>
  <c r="BS1106" i="1" s="1"/>
  <c r="BK1109" i="1"/>
  <c r="BK1108" i="1" s="1"/>
  <c r="BK1107" i="1" s="1"/>
  <c r="BK1106" i="1" s="1"/>
  <c r="BJ1109" i="1"/>
  <c r="BJ1108" i="1" s="1"/>
  <c r="BJ1107" i="1" s="1"/>
  <c r="BJ1106" i="1" s="1"/>
  <c r="BI1109" i="1"/>
  <c r="BI1108" i="1" s="1"/>
  <c r="BI1107" i="1" s="1"/>
  <c r="BI1106" i="1" s="1"/>
  <c r="BH1109" i="1"/>
  <c r="BH1108" i="1" s="1"/>
  <c r="BH1107" i="1" s="1"/>
  <c r="BH1106" i="1" s="1"/>
  <c r="BG1109" i="1"/>
  <c r="BG1108" i="1" s="1"/>
  <c r="BG1107" i="1" s="1"/>
  <c r="BG1106" i="1" s="1"/>
  <c r="BF1109" i="1"/>
  <c r="BF1108" i="1" s="1"/>
  <c r="BF1107" i="1" s="1"/>
  <c r="BF1106" i="1" s="1"/>
  <c r="BE1109" i="1"/>
  <c r="BE1108" i="1" s="1"/>
  <c r="BE1107" i="1" s="1"/>
  <c r="BE1106" i="1" s="1"/>
  <c r="BD1109" i="1"/>
  <c r="BD1108" i="1" s="1"/>
  <c r="BD1107" i="1" s="1"/>
  <c r="BD1106" i="1" s="1"/>
  <c r="BC1109" i="1"/>
  <c r="BC1108" i="1" s="1"/>
  <c r="BC1107" i="1" s="1"/>
  <c r="BC1106" i="1" s="1"/>
  <c r="BB1109" i="1"/>
  <c r="BB1108" i="1" s="1"/>
  <c r="BB1107" i="1" s="1"/>
  <c r="BB1106" i="1" s="1"/>
  <c r="AX1109" i="1"/>
  <c r="AX1108" i="1" s="1"/>
  <c r="AX1107" i="1" s="1"/>
  <c r="AX1106" i="1" s="1"/>
  <c r="AW1109" i="1"/>
  <c r="AW1108" i="1" s="1"/>
  <c r="AW1107" i="1" s="1"/>
  <c r="AW1106" i="1" s="1"/>
  <c r="AV1109" i="1"/>
  <c r="AV1108" i="1" s="1"/>
  <c r="AV1107" i="1" s="1"/>
  <c r="AV1106" i="1" s="1"/>
  <c r="AR1109" i="1"/>
  <c r="AR1108" i="1" s="1"/>
  <c r="AR1107" i="1" s="1"/>
  <c r="AR1106" i="1" s="1"/>
  <c r="AQ1109" i="1"/>
  <c r="AQ1108" i="1" s="1"/>
  <c r="AQ1107" i="1" s="1"/>
  <c r="AQ1106" i="1" s="1"/>
  <c r="AP1109" i="1"/>
  <c r="AP1108" i="1" s="1"/>
  <c r="AP1107" i="1" s="1"/>
  <c r="AP1106" i="1" s="1"/>
  <c r="AO1109" i="1"/>
  <c r="AO1108" i="1" s="1"/>
  <c r="AO1107" i="1" s="1"/>
  <c r="AO1106" i="1" s="1"/>
  <c r="AN1109" i="1"/>
  <c r="AN1108" i="1" s="1"/>
  <c r="AN1107" i="1" s="1"/>
  <c r="AN1106" i="1" s="1"/>
  <c r="AM1109" i="1"/>
  <c r="AM1108" i="1" s="1"/>
  <c r="AM1107" i="1" s="1"/>
  <c r="AM1106" i="1" s="1"/>
  <c r="AL1109" i="1"/>
  <c r="AL1108" i="1" s="1"/>
  <c r="AL1107" i="1" s="1"/>
  <c r="AL1106" i="1" s="1"/>
  <c r="AK1109" i="1"/>
  <c r="AK1108" i="1" s="1"/>
  <c r="AK1107" i="1" s="1"/>
  <c r="AK1106" i="1" s="1"/>
  <c r="AJ1109" i="1"/>
  <c r="AJ1108" i="1" s="1"/>
  <c r="AJ1107" i="1" s="1"/>
  <c r="AJ1106" i="1" s="1"/>
  <c r="AF1109" i="1"/>
  <c r="AF1108" i="1" s="1"/>
  <c r="AF1107" i="1" s="1"/>
  <c r="AF1106" i="1" s="1"/>
  <c r="AB1109" i="1"/>
  <c r="AB1108" i="1" s="1"/>
  <c r="AB1107" i="1" s="1"/>
  <c r="AB1106" i="1" s="1"/>
  <c r="AA1109" i="1"/>
  <c r="AA1108" i="1" s="1"/>
  <c r="AA1107" i="1" s="1"/>
  <c r="AA1106" i="1" s="1"/>
  <c r="Z1109" i="1"/>
  <c r="Z1108" i="1" s="1"/>
  <c r="Z1107" i="1" s="1"/>
  <c r="Z1106" i="1" s="1"/>
  <c r="Y1109" i="1"/>
  <c r="Y1108" i="1" s="1"/>
  <c r="Y1107" i="1" s="1"/>
  <c r="Y1106" i="1" s="1"/>
  <c r="X1109" i="1"/>
  <c r="X1108" i="1" s="1"/>
  <c r="X1107" i="1" s="1"/>
  <c r="X1106" i="1" s="1"/>
  <c r="W1109" i="1"/>
  <c r="W1108" i="1" s="1"/>
  <c r="W1107" i="1" s="1"/>
  <c r="W1106" i="1" s="1"/>
  <c r="V1109" i="1"/>
  <c r="V1108" i="1" s="1"/>
  <c r="V1107" i="1" s="1"/>
  <c r="V1106" i="1" s="1"/>
  <c r="U1109" i="1"/>
  <c r="U1108" i="1" s="1"/>
  <c r="U1107" i="1" s="1"/>
  <c r="U1106" i="1" s="1"/>
  <c r="T1109" i="1"/>
  <c r="T1108" i="1" s="1"/>
  <c r="T1107" i="1" s="1"/>
  <c r="T1106" i="1" s="1"/>
  <c r="S1109" i="1"/>
  <c r="S1108" i="1" s="1"/>
  <c r="S1107" i="1" s="1"/>
  <c r="S1106" i="1" s="1"/>
  <c r="R1109" i="1"/>
  <c r="R1108" i="1" s="1"/>
  <c r="R1107" i="1" s="1"/>
  <c r="R1106" i="1" s="1"/>
  <c r="Q1109" i="1"/>
  <c r="Q1108" i="1" s="1"/>
  <c r="Q1107" i="1" s="1"/>
  <c r="Q1106" i="1" s="1"/>
  <c r="P1109" i="1"/>
  <c r="P1108" i="1" s="1"/>
  <c r="P1107" i="1" s="1"/>
  <c r="P1106" i="1" s="1"/>
  <c r="L1109" i="1"/>
  <c r="L1108" i="1" s="1"/>
  <c r="L1107" i="1" s="1"/>
  <c r="L1106" i="1" s="1"/>
  <c r="K1109" i="1"/>
  <c r="K1108" i="1" s="1"/>
  <c r="K1107" i="1" s="1"/>
  <c r="K1106" i="1" s="1"/>
  <c r="J1109" i="1"/>
  <c r="J1108" i="1" s="1"/>
  <c r="J1107" i="1" s="1"/>
  <c r="J1106" i="1" s="1"/>
  <c r="I1109" i="1"/>
  <c r="H1109" i="1"/>
  <c r="G1109" i="1"/>
  <c r="O1105" i="1"/>
  <c r="AE1105" i="1" s="1"/>
  <c r="AI1105" i="1" s="1"/>
  <c r="AU1105" i="1" s="1"/>
  <c r="BA1105" i="1" s="1"/>
  <c r="BR1105" i="1" s="1"/>
  <c r="N1105" i="1"/>
  <c r="AD1105" i="1" s="1"/>
  <c r="AH1105" i="1" s="1"/>
  <c r="AT1105" i="1" s="1"/>
  <c r="AZ1105" i="1" s="1"/>
  <c r="BO1105" i="1" s="1"/>
  <c r="BQ1105" i="1" s="1"/>
  <c r="M1105" i="1"/>
  <c r="AC1105" i="1" s="1"/>
  <c r="AG1105" i="1" s="1"/>
  <c r="AS1105" i="1" s="1"/>
  <c r="AY1105" i="1" s="1"/>
  <c r="BL1105" i="1" s="1"/>
  <c r="BN1105" i="1" s="1"/>
  <c r="BS1104" i="1"/>
  <c r="BS1103" i="1" s="1"/>
  <c r="BS1102" i="1" s="1"/>
  <c r="BS1101" i="1" s="1"/>
  <c r="BK1104" i="1"/>
  <c r="BK1103" i="1" s="1"/>
  <c r="BK1102" i="1" s="1"/>
  <c r="BK1101" i="1" s="1"/>
  <c r="BJ1104" i="1"/>
  <c r="BJ1103" i="1" s="1"/>
  <c r="BJ1102" i="1" s="1"/>
  <c r="BJ1101" i="1" s="1"/>
  <c r="BI1104" i="1"/>
  <c r="BH1104" i="1"/>
  <c r="BH1103" i="1" s="1"/>
  <c r="BH1102" i="1" s="1"/>
  <c r="BH1101" i="1" s="1"/>
  <c r="BG1104" i="1"/>
  <c r="BG1103" i="1" s="1"/>
  <c r="BG1102" i="1" s="1"/>
  <c r="BG1101" i="1" s="1"/>
  <c r="BF1104" i="1"/>
  <c r="BF1103" i="1" s="1"/>
  <c r="BF1102" i="1" s="1"/>
  <c r="BF1101" i="1" s="1"/>
  <c r="BE1104" i="1"/>
  <c r="BE1103" i="1" s="1"/>
  <c r="BE1102" i="1" s="1"/>
  <c r="BE1101" i="1" s="1"/>
  <c r="BD1104" i="1"/>
  <c r="BD1103" i="1" s="1"/>
  <c r="BD1102" i="1" s="1"/>
  <c r="BD1101" i="1" s="1"/>
  <c r="BC1104" i="1"/>
  <c r="BC1103" i="1" s="1"/>
  <c r="BC1102" i="1" s="1"/>
  <c r="BC1101" i="1" s="1"/>
  <c r="BB1104" i="1"/>
  <c r="BB1103" i="1" s="1"/>
  <c r="BB1102" i="1" s="1"/>
  <c r="BB1101" i="1" s="1"/>
  <c r="AX1104" i="1"/>
  <c r="AX1103" i="1" s="1"/>
  <c r="AX1102" i="1" s="1"/>
  <c r="AX1101" i="1" s="1"/>
  <c r="AW1104" i="1"/>
  <c r="AW1103" i="1" s="1"/>
  <c r="AW1102" i="1" s="1"/>
  <c r="AW1101" i="1" s="1"/>
  <c r="AV1104" i="1"/>
  <c r="AV1103" i="1" s="1"/>
  <c r="AV1102" i="1" s="1"/>
  <c r="AV1101" i="1" s="1"/>
  <c r="AR1104" i="1"/>
  <c r="AR1103" i="1" s="1"/>
  <c r="AR1102" i="1" s="1"/>
  <c r="AR1101" i="1" s="1"/>
  <c r="AQ1104" i="1"/>
  <c r="AQ1103" i="1" s="1"/>
  <c r="AQ1102" i="1" s="1"/>
  <c r="AQ1101" i="1" s="1"/>
  <c r="AP1104" i="1"/>
  <c r="AP1103" i="1" s="1"/>
  <c r="AP1102" i="1" s="1"/>
  <c r="AP1101" i="1" s="1"/>
  <c r="AO1104" i="1"/>
  <c r="AO1103" i="1" s="1"/>
  <c r="AO1102" i="1" s="1"/>
  <c r="AO1101" i="1" s="1"/>
  <c r="AN1104" i="1"/>
  <c r="AN1103" i="1" s="1"/>
  <c r="AN1102" i="1" s="1"/>
  <c r="AN1101" i="1" s="1"/>
  <c r="AM1104" i="1"/>
  <c r="AM1103" i="1" s="1"/>
  <c r="AM1102" i="1" s="1"/>
  <c r="AM1101" i="1" s="1"/>
  <c r="AL1104" i="1"/>
  <c r="AL1103" i="1" s="1"/>
  <c r="AL1102" i="1" s="1"/>
  <c r="AL1101" i="1" s="1"/>
  <c r="AK1104" i="1"/>
  <c r="AK1103" i="1" s="1"/>
  <c r="AK1102" i="1" s="1"/>
  <c r="AK1101" i="1" s="1"/>
  <c r="AJ1104" i="1"/>
  <c r="AJ1103" i="1" s="1"/>
  <c r="AJ1102" i="1" s="1"/>
  <c r="AJ1101" i="1" s="1"/>
  <c r="AF1104" i="1"/>
  <c r="AF1103" i="1" s="1"/>
  <c r="AF1102" i="1" s="1"/>
  <c r="AF1101" i="1" s="1"/>
  <c r="AB1104" i="1"/>
  <c r="AB1103" i="1" s="1"/>
  <c r="AB1102" i="1" s="1"/>
  <c r="AB1101" i="1" s="1"/>
  <c r="AA1104" i="1"/>
  <c r="AA1103" i="1" s="1"/>
  <c r="AA1102" i="1" s="1"/>
  <c r="AA1101" i="1" s="1"/>
  <c r="Z1104" i="1"/>
  <c r="Z1103" i="1" s="1"/>
  <c r="Z1102" i="1" s="1"/>
  <c r="Z1101" i="1" s="1"/>
  <c r="Y1104" i="1"/>
  <c r="Y1103" i="1" s="1"/>
  <c r="Y1102" i="1" s="1"/>
  <c r="Y1101" i="1" s="1"/>
  <c r="X1104" i="1"/>
  <c r="X1103" i="1" s="1"/>
  <c r="X1102" i="1" s="1"/>
  <c r="X1101" i="1" s="1"/>
  <c r="W1104" i="1"/>
  <c r="W1103" i="1" s="1"/>
  <c r="W1102" i="1" s="1"/>
  <c r="W1101" i="1" s="1"/>
  <c r="V1104" i="1"/>
  <c r="V1103" i="1" s="1"/>
  <c r="V1102" i="1" s="1"/>
  <c r="V1101" i="1" s="1"/>
  <c r="U1104" i="1"/>
  <c r="U1103" i="1" s="1"/>
  <c r="U1102" i="1" s="1"/>
  <c r="U1101" i="1" s="1"/>
  <c r="T1104" i="1"/>
  <c r="T1103" i="1" s="1"/>
  <c r="T1102" i="1" s="1"/>
  <c r="T1101" i="1" s="1"/>
  <c r="S1104" i="1"/>
  <c r="S1103" i="1" s="1"/>
  <c r="S1102" i="1" s="1"/>
  <c r="S1101" i="1" s="1"/>
  <c r="R1104" i="1"/>
  <c r="R1103" i="1" s="1"/>
  <c r="R1102" i="1" s="1"/>
  <c r="R1101" i="1" s="1"/>
  <c r="Q1104" i="1"/>
  <c r="Q1103" i="1" s="1"/>
  <c r="Q1102" i="1" s="1"/>
  <c r="Q1101" i="1" s="1"/>
  <c r="P1104" i="1"/>
  <c r="P1103" i="1" s="1"/>
  <c r="P1102" i="1" s="1"/>
  <c r="P1101" i="1" s="1"/>
  <c r="L1104" i="1"/>
  <c r="L1103" i="1" s="1"/>
  <c r="L1102" i="1" s="1"/>
  <c r="L1101" i="1" s="1"/>
  <c r="K1104" i="1"/>
  <c r="K1103" i="1" s="1"/>
  <c r="K1102" i="1" s="1"/>
  <c r="K1101" i="1" s="1"/>
  <c r="J1104" i="1"/>
  <c r="I1104" i="1"/>
  <c r="I1103" i="1" s="1"/>
  <c r="H1104" i="1"/>
  <c r="G1104" i="1"/>
  <c r="G1103" i="1" s="1"/>
  <c r="G1102" i="1" s="1"/>
  <c r="G1101" i="1" s="1"/>
  <c r="BI1103" i="1"/>
  <c r="BI1102" i="1" s="1"/>
  <c r="BI1101" i="1" s="1"/>
  <c r="O1098" i="1"/>
  <c r="AE1098" i="1" s="1"/>
  <c r="AI1098" i="1" s="1"/>
  <c r="AU1098" i="1" s="1"/>
  <c r="BA1098" i="1" s="1"/>
  <c r="BR1098" i="1" s="1"/>
  <c r="N1098" i="1"/>
  <c r="AD1098" i="1" s="1"/>
  <c r="AH1098" i="1" s="1"/>
  <c r="AT1098" i="1" s="1"/>
  <c r="AZ1098" i="1" s="1"/>
  <c r="BO1098" i="1" s="1"/>
  <c r="BQ1098" i="1" s="1"/>
  <c r="M1098" i="1"/>
  <c r="AC1098" i="1" s="1"/>
  <c r="AG1098" i="1" s="1"/>
  <c r="AS1098" i="1" s="1"/>
  <c r="AY1098" i="1" s="1"/>
  <c r="BL1098" i="1" s="1"/>
  <c r="BN1098" i="1" s="1"/>
  <c r="BS1097" i="1"/>
  <c r="BS1096" i="1" s="1"/>
  <c r="BS1095" i="1" s="1"/>
  <c r="BS1094" i="1" s="1"/>
  <c r="BS1093" i="1" s="1"/>
  <c r="BS1092" i="1" s="1"/>
  <c r="BK1097" i="1"/>
  <c r="BK1096" i="1" s="1"/>
  <c r="BK1095" i="1" s="1"/>
  <c r="BK1094" i="1" s="1"/>
  <c r="BK1093" i="1" s="1"/>
  <c r="BK1092" i="1" s="1"/>
  <c r="BJ1097" i="1"/>
  <c r="BJ1096" i="1" s="1"/>
  <c r="BJ1095" i="1" s="1"/>
  <c r="BJ1094" i="1" s="1"/>
  <c r="BJ1093" i="1" s="1"/>
  <c r="BJ1092" i="1" s="1"/>
  <c r="BI1097" i="1"/>
  <c r="BI1096" i="1" s="1"/>
  <c r="BI1095" i="1" s="1"/>
  <c r="BI1094" i="1" s="1"/>
  <c r="BI1093" i="1" s="1"/>
  <c r="BI1092" i="1" s="1"/>
  <c r="BH1097" i="1"/>
  <c r="BH1096" i="1" s="1"/>
  <c r="BH1095" i="1" s="1"/>
  <c r="BH1094" i="1" s="1"/>
  <c r="BH1093" i="1" s="1"/>
  <c r="BH1092" i="1" s="1"/>
  <c r="BG1097" i="1"/>
  <c r="BG1096" i="1" s="1"/>
  <c r="BG1095" i="1" s="1"/>
  <c r="BG1094" i="1" s="1"/>
  <c r="BG1093" i="1" s="1"/>
  <c r="BG1092" i="1" s="1"/>
  <c r="BF1097" i="1"/>
  <c r="BF1096" i="1" s="1"/>
  <c r="BF1095" i="1" s="1"/>
  <c r="BF1094" i="1" s="1"/>
  <c r="BF1093" i="1" s="1"/>
  <c r="BF1092" i="1" s="1"/>
  <c r="BE1097" i="1"/>
  <c r="BE1096" i="1" s="1"/>
  <c r="BE1095" i="1" s="1"/>
  <c r="BE1094" i="1" s="1"/>
  <c r="BE1093" i="1" s="1"/>
  <c r="BE1092" i="1" s="1"/>
  <c r="BD1097" i="1"/>
  <c r="BD1096" i="1" s="1"/>
  <c r="BD1095" i="1" s="1"/>
  <c r="BD1094" i="1" s="1"/>
  <c r="BD1093" i="1" s="1"/>
  <c r="BD1092" i="1" s="1"/>
  <c r="BC1097" i="1"/>
  <c r="BC1096" i="1" s="1"/>
  <c r="BC1095" i="1" s="1"/>
  <c r="BC1094" i="1" s="1"/>
  <c r="BC1093" i="1" s="1"/>
  <c r="BC1092" i="1" s="1"/>
  <c r="BB1097" i="1"/>
  <c r="BB1096" i="1" s="1"/>
  <c r="BB1095" i="1" s="1"/>
  <c r="BB1094" i="1" s="1"/>
  <c r="BB1093" i="1" s="1"/>
  <c r="BB1092" i="1" s="1"/>
  <c r="AX1097" i="1"/>
  <c r="AX1096" i="1" s="1"/>
  <c r="AX1095" i="1" s="1"/>
  <c r="AX1094" i="1" s="1"/>
  <c r="AX1093" i="1" s="1"/>
  <c r="AX1092" i="1" s="1"/>
  <c r="AW1097" i="1"/>
  <c r="AW1096" i="1" s="1"/>
  <c r="AW1095" i="1" s="1"/>
  <c r="AW1094" i="1" s="1"/>
  <c r="AW1093" i="1" s="1"/>
  <c r="AW1092" i="1" s="1"/>
  <c r="AV1097" i="1"/>
  <c r="AV1096" i="1" s="1"/>
  <c r="AV1095" i="1" s="1"/>
  <c r="AV1094" i="1" s="1"/>
  <c r="AV1093" i="1" s="1"/>
  <c r="AV1092" i="1" s="1"/>
  <c r="AR1097" i="1"/>
  <c r="AR1096" i="1" s="1"/>
  <c r="AR1095" i="1" s="1"/>
  <c r="AR1094" i="1" s="1"/>
  <c r="AR1093" i="1" s="1"/>
  <c r="AR1092" i="1" s="1"/>
  <c r="AQ1097" i="1"/>
  <c r="AQ1096" i="1" s="1"/>
  <c r="AQ1095" i="1" s="1"/>
  <c r="AQ1094" i="1" s="1"/>
  <c r="AQ1093" i="1" s="1"/>
  <c r="AQ1092" i="1" s="1"/>
  <c r="AP1097" i="1"/>
  <c r="AP1096" i="1" s="1"/>
  <c r="AP1095" i="1" s="1"/>
  <c r="AP1094" i="1" s="1"/>
  <c r="AP1093" i="1" s="1"/>
  <c r="AP1092" i="1" s="1"/>
  <c r="AO1097" i="1"/>
  <c r="AO1096" i="1" s="1"/>
  <c r="AO1095" i="1" s="1"/>
  <c r="AO1094" i="1" s="1"/>
  <c r="AO1093" i="1" s="1"/>
  <c r="AO1092" i="1" s="1"/>
  <c r="AN1097" i="1"/>
  <c r="AN1096" i="1" s="1"/>
  <c r="AN1095" i="1" s="1"/>
  <c r="AN1094" i="1" s="1"/>
  <c r="AN1093" i="1" s="1"/>
  <c r="AN1092" i="1" s="1"/>
  <c r="AM1097" i="1"/>
  <c r="AM1096" i="1" s="1"/>
  <c r="AM1095" i="1" s="1"/>
  <c r="AM1094" i="1" s="1"/>
  <c r="AM1093" i="1" s="1"/>
  <c r="AM1092" i="1" s="1"/>
  <c r="AL1097" i="1"/>
  <c r="AL1096" i="1" s="1"/>
  <c r="AL1095" i="1" s="1"/>
  <c r="AL1094" i="1" s="1"/>
  <c r="AL1093" i="1" s="1"/>
  <c r="AL1092" i="1" s="1"/>
  <c r="AK1097" i="1"/>
  <c r="AK1096" i="1" s="1"/>
  <c r="AK1095" i="1" s="1"/>
  <c r="AK1094" i="1" s="1"/>
  <c r="AK1093" i="1" s="1"/>
  <c r="AK1092" i="1" s="1"/>
  <c r="AJ1097" i="1"/>
  <c r="AJ1096" i="1" s="1"/>
  <c r="AJ1095" i="1" s="1"/>
  <c r="AJ1094" i="1" s="1"/>
  <c r="AJ1093" i="1" s="1"/>
  <c r="AJ1092" i="1" s="1"/>
  <c r="AF1097" i="1"/>
  <c r="AF1096" i="1" s="1"/>
  <c r="AF1095" i="1" s="1"/>
  <c r="AF1094" i="1" s="1"/>
  <c r="AF1093" i="1" s="1"/>
  <c r="AF1092" i="1" s="1"/>
  <c r="AB1097" i="1"/>
  <c r="AB1096" i="1" s="1"/>
  <c r="AB1095" i="1" s="1"/>
  <c r="AB1094" i="1" s="1"/>
  <c r="AB1093" i="1" s="1"/>
  <c r="AB1092" i="1" s="1"/>
  <c r="AA1097" i="1"/>
  <c r="AA1096" i="1" s="1"/>
  <c r="AA1095" i="1" s="1"/>
  <c r="AA1094" i="1" s="1"/>
  <c r="AA1093" i="1" s="1"/>
  <c r="AA1092" i="1" s="1"/>
  <c r="Z1097" i="1"/>
  <c r="Z1096" i="1" s="1"/>
  <c r="Z1095" i="1" s="1"/>
  <c r="Z1094" i="1" s="1"/>
  <c r="Z1093" i="1" s="1"/>
  <c r="Z1092" i="1" s="1"/>
  <c r="Y1097" i="1"/>
  <c r="Y1096" i="1" s="1"/>
  <c r="Y1095" i="1" s="1"/>
  <c r="Y1094" i="1" s="1"/>
  <c r="Y1093" i="1" s="1"/>
  <c r="Y1092" i="1" s="1"/>
  <c r="X1097" i="1"/>
  <c r="X1096" i="1" s="1"/>
  <c r="X1095" i="1" s="1"/>
  <c r="X1094" i="1" s="1"/>
  <c r="X1093" i="1" s="1"/>
  <c r="X1092" i="1" s="1"/>
  <c r="W1097" i="1"/>
  <c r="W1096" i="1" s="1"/>
  <c r="W1095" i="1" s="1"/>
  <c r="W1094" i="1" s="1"/>
  <c r="W1093" i="1" s="1"/>
  <c r="W1092" i="1" s="1"/>
  <c r="V1097" i="1"/>
  <c r="V1096" i="1" s="1"/>
  <c r="V1095" i="1" s="1"/>
  <c r="V1094" i="1" s="1"/>
  <c r="V1093" i="1" s="1"/>
  <c r="V1092" i="1" s="1"/>
  <c r="U1097" i="1"/>
  <c r="U1096" i="1" s="1"/>
  <c r="U1095" i="1" s="1"/>
  <c r="U1094" i="1" s="1"/>
  <c r="U1093" i="1" s="1"/>
  <c r="U1092" i="1" s="1"/>
  <c r="T1097" i="1"/>
  <c r="T1096" i="1" s="1"/>
  <c r="T1095" i="1" s="1"/>
  <c r="T1094" i="1" s="1"/>
  <c r="T1093" i="1" s="1"/>
  <c r="T1092" i="1" s="1"/>
  <c r="S1097" i="1"/>
  <c r="S1096" i="1" s="1"/>
  <c r="S1095" i="1" s="1"/>
  <c r="S1094" i="1" s="1"/>
  <c r="S1093" i="1" s="1"/>
  <c r="S1092" i="1" s="1"/>
  <c r="R1097" i="1"/>
  <c r="R1096" i="1" s="1"/>
  <c r="R1095" i="1" s="1"/>
  <c r="R1094" i="1" s="1"/>
  <c r="R1093" i="1" s="1"/>
  <c r="R1092" i="1" s="1"/>
  <c r="Q1097" i="1"/>
  <c r="Q1096" i="1" s="1"/>
  <c r="Q1095" i="1" s="1"/>
  <c r="Q1094" i="1" s="1"/>
  <c r="Q1093" i="1" s="1"/>
  <c r="Q1092" i="1" s="1"/>
  <c r="P1097" i="1"/>
  <c r="P1096" i="1" s="1"/>
  <c r="P1095" i="1" s="1"/>
  <c r="P1094" i="1" s="1"/>
  <c r="P1093" i="1" s="1"/>
  <c r="P1092" i="1" s="1"/>
  <c r="L1097" i="1"/>
  <c r="L1096" i="1" s="1"/>
  <c r="L1095" i="1" s="1"/>
  <c r="L1094" i="1" s="1"/>
  <c r="L1093" i="1" s="1"/>
  <c r="L1092" i="1" s="1"/>
  <c r="K1097" i="1"/>
  <c r="K1096" i="1" s="1"/>
  <c r="K1095" i="1" s="1"/>
  <c r="K1094" i="1" s="1"/>
  <c r="K1093" i="1" s="1"/>
  <c r="K1092" i="1" s="1"/>
  <c r="J1097" i="1"/>
  <c r="J1096" i="1" s="1"/>
  <c r="J1095" i="1" s="1"/>
  <c r="J1094" i="1" s="1"/>
  <c r="J1093" i="1" s="1"/>
  <c r="J1092" i="1" s="1"/>
  <c r="I1097" i="1"/>
  <c r="I1096" i="1" s="1"/>
  <c r="H1097" i="1"/>
  <c r="G1097" i="1"/>
  <c r="G1096" i="1" s="1"/>
  <c r="G1095" i="1" s="1"/>
  <c r="G1094" i="1" s="1"/>
  <c r="O1091" i="1"/>
  <c r="AE1091" i="1" s="1"/>
  <c r="AI1091" i="1" s="1"/>
  <c r="AU1091" i="1" s="1"/>
  <c r="BA1091" i="1" s="1"/>
  <c r="BR1091" i="1" s="1"/>
  <c r="N1091" i="1"/>
  <c r="AD1091" i="1" s="1"/>
  <c r="AH1091" i="1" s="1"/>
  <c r="AT1091" i="1" s="1"/>
  <c r="AZ1091" i="1" s="1"/>
  <c r="BO1091" i="1" s="1"/>
  <c r="BQ1091" i="1" s="1"/>
  <c r="M1091" i="1"/>
  <c r="AC1091" i="1" s="1"/>
  <c r="AG1091" i="1" s="1"/>
  <c r="AS1091" i="1" s="1"/>
  <c r="AY1091" i="1" s="1"/>
  <c r="BL1091" i="1" s="1"/>
  <c r="BN1091" i="1" s="1"/>
  <c r="BS1090" i="1"/>
  <c r="BS1089" i="1" s="1"/>
  <c r="BS1088" i="1" s="1"/>
  <c r="BS1087" i="1" s="1"/>
  <c r="BK1090" i="1"/>
  <c r="BK1089" i="1" s="1"/>
  <c r="BK1088" i="1" s="1"/>
  <c r="BK1087" i="1" s="1"/>
  <c r="BJ1090" i="1"/>
  <c r="BJ1089" i="1" s="1"/>
  <c r="BJ1088" i="1" s="1"/>
  <c r="BJ1087" i="1" s="1"/>
  <c r="BI1090" i="1"/>
  <c r="BI1089" i="1" s="1"/>
  <c r="BI1088" i="1" s="1"/>
  <c r="BI1087" i="1" s="1"/>
  <c r="BH1090" i="1"/>
  <c r="BH1089" i="1" s="1"/>
  <c r="BH1088" i="1" s="1"/>
  <c r="BH1087" i="1" s="1"/>
  <c r="BG1090" i="1"/>
  <c r="BG1089" i="1" s="1"/>
  <c r="BG1088" i="1" s="1"/>
  <c r="BG1087" i="1" s="1"/>
  <c r="BF1090" i="1"/>
  <c r="BF1089" i="1" s="1"/>
  <c r="BF1088" i="1" s="1"/>
  <c r="BF1087" i="1" s="1"/>
  <c r="BE1090" i="1"/>
  <c r="BE1089" i="1" s="1"/>
  <c r="BE1088" i="1" s="1"/>
  <c r="BE1087" i="1" s="1"/>
  <c r="BD1090" i="1"/>
  <c r="BD1089" i="1" s="1"/>
  <c r="BD1088" i="1" s="1"/>
  <c r="BD1087" i="1" s="1"/>
  <c r="BC1090" i="1"/>
  <c r="BC1089" i="1" s="1"/>
  <c r="BC1088" i="1" s="1"/>
  <c r="BC1087" i="1" s="1"/>
  <c r="BB1090" i="1"/>
  <c r="BB1089" i="1" s="1"/>
  <c r="BB1088" i="1" s="1"/>
  <c r="BB1087" i="1" s="1"/>
  <c r="AX1090" i="1"/>
  <c r="AX1089" i="1" s="1"/>
  <c r="AX1088" i="1" s="1"/>
  <c r="AX1087" i="1" s="1"/>
  <c r="AW1090" i="1"/>
  <c r="AW1089" i="1" s="1"/>
  <c r="AW1088" i="1" s="1"/>
  <c r="AW1087" i="1" s="1"/>
  <c r="AV1090" i="1"/>
  <c r="AV1089" i="1" s="1"/>
  <c r="AV1088" i="1" s="1"/>
  <c r="AV1087" i="1" s="1"/>
  <c r="AR1090" i="1"/>
  <c r="AR1089" i="1" s="1"/>
  <c r="AR1088" i="1" s="1"/>
  <c r="AR1087" i="1" s="1"/>
  <c r="AQ1090" i="1"/>
  <c r="AQ1089" i="1" s="1"/>
  <c r="AQ1088" i="1" s="1"/>
  <c r="AQ1087" i="1" s="1"/>
  <c r="AP1090" i="1"/>
  <c r="AP1089" i="1" s="1"/>
  <c r="AP1088" i="1" s="1"/>
  <c r="AP1087" i="1" s="1"/>
  <c r="AO1090" i="1"/>
  <c r="AO1089" i="1" s="1"/>
  <c r="AO1088" i="1" s="1"/>
  <c r="AO1087" i="1" s="1"/>
  <c r="AN1090" i="1"/>
  <c r="AN1089" i="1" s="1"/>
  <c r="AN1088" i="1" s="1"/>
  <c r="AN1087" i="1" s="1"/>
  <c r="AM1090" i="1"/>
  <c r="AM1089" i="1" s="1"/>
  <c r="AM1088" i="1" s="1"/>
  <c r="AM1087" i="1" s="1"/>
  <c r="AL1090" i="1"/>
  <c r="AL1089" i="1" s="1"/>
  <c r="AL1088" i="1" s="1"/>
  <c r="AL1087" i="1" s="1"/>
  <c r="AK1090" i="1"/>
  <c r="AK1089" i="1" s="1"/>
  <c r="AK1088" i="1" s="1"/>
  <c r="AK1087" i="1" s="1"/>
  <c r="AJ1090" i="1"/>
  <c r="AJ1089" i="1" s="1"/>
  <c r="AJ1088" i="1" s="1"/>
  <c r="AJ1087" i="1" s="1"/>
  <c r="AF1090" i="1"/>
  <c r="AF1089" i="1" s="1"/>
  <c r="AF1088" i="1" s="1"/>
  <c r="AF1087" i="1" s="1"/>
  <c r="AB1090" i="1"/>
  <c r="AB1089" i="1" s="1"/>
  <c r="AB1088" i="1" s="1"/>
  <c r="AB1087" i="1" s="1"/>
  <c r="AA1090" i="1"/>
  <c r="AA1089" i="1" s="1"/>
  <c r="AA1088" i="1" s="1"/>
  <c r="AA1087" i="1" s="1"/>
  <c r="Z1090" i="1"/>
  <c r="Z1089" i="1" s="1"/>
  <c r="Z1088" i="1" s="1"/>
  <c r="Z1087" i="1" s="1"/>
  <c r="Y1090" i="1"/>
  <c r="Y1089" i="1" s="1"/>
  <c r="Y1088" i="1" s="1"/>
  <c r="Y1087" i="1" s="1"/>
  <c r="X1090" i="1"/>
  <c r="X1089" i="1" s="1"/>
  <c r="X1088" i="1" s="1"/>
  <c r="X1087" i="1" s="1"/>
  <c r="W1090" i="1"/>
  <c r="W1089" i="1" s="1"/>
  <c r="W1088" i="1" s="1"/>
  <c r="W1087" i="1" s="1"/>
  <c r="V1090" i="1"/>
  <c r="V1089" i="1" s="1"/>
  <c r="V1088" i="1" s="1"/>
  <c r="V1087" i="1" s="1"/>
  <c r="U1090" i="1"/>
  <c r="U1089" i="1" s="1"/>
  <c r="U1088" i="1" s="1"/>
  <c r="U1087" i="1" s="1"/>
  <c r="T1090" i="1"/>
  <c r="T1089" i="1" s="1"/>
  <c r="T1088" i="1" s="1"/>
  <c r="T1087" i="1" s="1"/>
  <c r="S1090" i="1"/>
  <c r="S1089" i="1" s="1"/>
  <c r="S1088" i="1" s="1"/>
  <c r="S1087" i="1" s="1"/>
  <c r="R1090" i="1"/>
  <c r="R1089" i="1" s="1"/>
  <c r="R1088" i="1" s="1"/>
  <c r="R1087" i="1" s="1"/>
  <c r="Q1090" i="1"/>
  <c r="Q1089" i="1" s="1"/>
  <c r="P1090" i="1"/>
  <c r="P1089" i="1" s="1"/>
  <c r="P1088" i="1" s="1"/>
  <c r="P1087" i="1" s="1"/>
  <c r="L1090" i="1"/>
  <c r="L1089" i="1" s="1"/>
  <c r="L1088" i="1" s="1"/>
  <c r="L1087" i="1" s="1"/>
  <c r="K1090" i="1"/>
  <c r="K1089" i="1" s="1"/>
  <c r="K1088" i="1" s="1"/>
  <c r="K1087" i="1" s="1"/>
  <c r="J1090" i="1"/>
  <c r="I1090" i="1"/>
  <c r="I1089" i="1" s="1"/>
  <c r="H1090" i="1"/>
  <c r="G1090" i="1"/>
  <c r="G1089" i="1" s="1"/>
  <c r="G1088" i="1" s="1"/>
  <c r="O1086" i="1"/>
  <c r="AE1086" i="1" s="1"/>
  <c r="AI1086" i="1" s="1"/>
  <c r="AU1086" i="1" s="1"/>
  <c r="BA1086" i="1" s="1"/>
  <c r="BR1086" i="1" s="1"/>
  <c r="N1086" i="1"/>
  <c r="AD1086" i="1" s="1"/>
  <c r="AH1086" i="1" s="1"/>
  <c r="AT1086" i="1" s="1"/>
  <c r="AZ1086" i="1" s="1"/>
  <c r="BO1086" i="1" s="1"/>
  <c r="BQ1086" i="1" s="1"/>
  <c r="M1086" i="1"/>
  <c r="AC1086" i="1" s="1"/>
  <c r="AG1086" i="1" s="1"/>
  <c r="AS1086" i="1" s="1"/>
  <c r="AY1086" i="1" s="1"/>
  <c r="BL1086" i="1" s="1"/>
  <c r="BN1086" i="1" s="1"/>
  <c r="AE1085" i="1"/>
  <c r="AI1085" i="1" s="1"/>
  <c r="AU1085" i="1" s="1"/>
  <c r="BA1085" i="1" s="1"/>
  <c r="BR1085" i="1" s="1"/>
  <c r="AD1085" i="1"/>
  <c r="AH1085" i="1" s="1"/>
  <c r="AT1085" i="1" s="1"/>
  <c r="AZ1085" i="1" s="1"/>
  <c r="BO1085" i="1" s="1"/>
  <c r="BQ1085" i="1" s="1"/>
  <c r="AC1085" i="1"/>
  <c r="AG1085" i="1" s="1"/>
  <c r="AS1085" i="1" s="1"/>
  <c r="AY1085" i="1" s="1"/>
  <c r="BL1085" i="1" s="1"/>
  <c r="BN1085" i="1" s="1"/>
  <c r="BS1084" i="1"/>
  <c r="BK1084" i="1"/>
  <c r="BJ1084" i="1"/>
  <c r="BI1084" i="1"/>
  <c r="BH1084" i="1"/>
  <c r="BG1084" i="1"/>
  <c r="BF1084" i="1"/>
  <c r="BE1084" i="1"/>
  <c r="BD1084" i="1"/>
  <c r="BC1084" i="1"/>
  <c r="BB1084" i="1"/>
  <c r="AX1084" i="1"/>
  <c r="AW1084" i="1"/>
  <c r="AV1084" i="1"/>
  <c r="AR1084" i="1"/>
  <c r="AQ1084" i="1"/>
  <c r="AP1084" i="1"/>
  <c r="AO1084" i="1"/>
  <c r="AN1084" i="1"/>
  <c r="AM1084" i="1"/>
  <c r="AL1084" i="1"/>
  <c r="AK1084" i="1"/>
  <c r="AJ1084" i="1"/>
  <c r="AF1084" i="1"/>
  <c r="AB1084" i="1"/>
  <c r="AA1084" i="1"/>
  <c r="Z1084" i="1"/>
  <c r="Y1084" i="1"/>
  <c r="X1084" i="1"/>
  <c r="W1084" i="1"/>
  <c r="V1084" i="1"/>
  <c r="U1084" i="1"/>
  <c r="T1084" i="1"/>
  <c r="S1084" i="1"/>
  <c r="R1084" i="1"/>
  <c r="Q1084" i="1"/>
  <c r="P1084" i="1"/>
  <c r="L1084" i="1"/>
  <c r="K1084" i="1"/>
  <c r="J1084" i="1"/>
  <c r="I1084" i="1"/>
  <c r="H1084" i="1"/>
  <c r="G1084" i="1"/>
  <c r="O1083" i="1"/>
  <c r="AE1083" i="1" s="1"/>
  <c r="AI1083" i="1" s="1"/>
  <c r="AU1083" i="1" s="1"/>
  <c r="BA1083" i="1" s="1"/>
  <c r="BR1083" i="1" s="1"/>
  <c r="N1083" i="1"/>
  <c r="AD1083" i="1" s="1"/>
  <c r="AH1083" i="1" s="1"/>
  <c r="AT1083" i="1" s="1"/>
  <c r="AZ1083" i="1" s="1"/>
  <c r="BO1083" i="1" s="1"/>
  <c r="BQ1083" i="1" s="1"/>
  <c r="M1083" i="1"/>
  <c r="AC1083" i="1" s="1"/>
  <c r="AG1083" i="1" s="1"/>
  <c r="AS1083" i="1" s="1"/>
  <c r="AY1083" i="1" s="1"/>
  <c r="BL1083" i="1" s="1"/>
  <c r="BN1083" i="1" s="1"/>
  <c r="BS1082" i="1"/>
  <c r="BK1082" i="1"/>
  <c r="BJ1082" i="1"/>
  <c r="BI1082" i="1"/>
  <c r="BH1082" i="1"/>
  <c r="BG1082" i="1"/>
  <c r="BF1082" i="1"/>
  <c r="BE1082" i="1"/>
  <c r="BD1082" i="1"/>
  <c r="BC1082" i="1"/>
  <c r="BB1082" i="1"/>
  <c r="AX1082" i="1"/>
  <c r="AW1082" i="1"/>
  <c r="AV1082" i="1"/>
  <c r="AR1082" i="1"/>
  <c r="AQ1082" i="1"/>
  <c r="AP1082" i="1"/>
  <c r="AO1082" i="1"/>
  <c r="AN1082" i="1"/>
  <c r="AM1082" i="1"/>
  <c r="AL1082" i="1"/>
  <c r="AK1082" i="1"/>
  <c r="AJ1082" i="1"/>
  <c r="AF1082" i="1"/>
  <c r="AB1082" i="1"/>
  <c r="AA1082" i="1"/>
  <c r="Z1082" i="1"/>
  <c r="Y1082" i="1"/>
  <c r="X1082" i="1"/>
  <c r="W1082" i="1"/>
  <c r="V1082" i="1"/>
  <c r="U1082" i="1"/>
  <c r="T1082" i="1"/>
  <c r="S1082" i="1"/>
  <c r="R1082" i="1"/>
  <c r="Q1082" i="1"/>
  <c r="P1082" i="1"/>
  <c r="L1082" i="1"/>
  <c r="K1082" i="1"/>
  <c r="J1082" i="1"/>
  <c r="I1082" i="1"/>
  <c r="H1082" i="1"/>
  <c r="G1082" i="1"/>
  <c r="O1079" i="1"/>
  <c r="AE1079" i="1" s="1"/>
  <c r="AI1079" i="1" s="1"/>
  <c r="AU1079" i="1" s="1"/>
  <c r="BA1079" i="1" s="1"/>
  <c r="BR1079" i="1" s="1"/>
  <c r="N1079" i="1"/>
  <c r="AD1079" i="1" s="1"/>
  <c r="AH1079" i="1" s="1"/>
  <c r="AT1079" i="1" s="1"/>
  <c r="AZ1079" i="1" s="1"/>
  <c r="BO1079" i="1" s="1"/>
  <c r="BQ1079" i="1" s="1"/>
  <c r="M1079" i="1"/>
  <c r="AC1079" i="1" s="1"/>
  <c r="AG1079" i="1" s="1"/>
  <c r="AS1079" i="1" s="1"/>
  <c r="AY1079" i="1" s="1"/>
  <c r="BL1079" i="1" s="1"/>
  <c r="BN1079" i="1" s="1"/>
  <c r="BS1078" i="1"/>
  <c r="BS1077" i="1" s="1"/>
  <c r="BS1076" i="1" s="1"/>
  <c r="BK1078" i="1"/>
  <c r="BK1077" i="1" s="1"/>
  <c r="BK1076" i="1" s="1"/>
  <c r="BJ1078" i="1"/>
  <c r="BJ1077" i="1" s="1"/>
  <c r="BJ1076" i="1" s="1"/>
  <c r="BI1078" i="1"/>
  <c r="BI1077" i="1" s="1"/>
  <c r="BI1076" i="1" s="1"/>
  <c r="BH1078" i="1"/>
  <c r="BH1077" i="1" s="1"/>
  <c r="BH1076" i="1" s="1"/>
  <c r="BG1078" i="1"/>
  <c r="BG1077" i="1" s="1"/>
  <c r="BG1076" i="1" s="1"/>
  <c r="BF1078" i="1"/>
  <c r="BF1077" i="1" s="1"/>
  <c r="BF1076" i="1" s="1"/>
  <c r="BE1078" i="1"/>
  <c r="BE1077" i="1" s="1"/>
  <c r="BE1076" i="1" s="1"/>
  <c r="BD1078" i="1"/>
  <c r="BD1077" i="1" s="1"/>
  <c r="BD1076" i="1" s="1"/>
  <c r="BC1078" i="1"/>
  <c r="BC1077" i="1" s="1"/>
  <c r="BC1076" i="1" s="1"/>
  <c r="BB1078" i="1"/>
  <c r="BB1077" i="1" s="1"/>
  <c r="BB1076" i="1" s="1"/>
  <c r="AX1078" i="1"/>
  <c r="AX1077" i="1" s="1"/>
  <c r="AX1076" i="1" s="1"/>
  <c r="AW1078" i="1"/>
  <c r="AW1077" i="1" s="1"/>
  <c r="AW1076" i="1" s="1"/>
  <c r="AV1078" i="1"/>
  <c r="AV1077" i="1" s="1"/>
  <c r="AV1076" i="1" s="1"/>
  <c r="AR1078" i="1"/>
  <c r="AR1077" i="1" s="1"/>
  <c r="AR1076" i="1" s="1"/>
  <c r="AQ1078" i="1"/>
  <c r="AQ1077" i="1" s="1"/>
  <c r="AQ1076" i="1" s="1"/>
  <c r="AP1078" i="1"/>
  <c r="AP1077" i="1" s="1"/>
  <c r="AP1076" i="1" s="1"/>
  <c r="AO1078" i="1"/>
  <c r="AO1077" i="1" s="1"/>
  <c r="AO1076" i="1" s="1"/>
  <c r="AN1078" i="1"/>
  <c r="AN1077" i="1" s="1"/>
  <c r="AN1076" i="1" s="1"/>
  <c r="AM1078" i="1"/>
  <c r="AM1077" i="1" s="1"/>
  <c r="AM1076" i="1" s="1"/>
  <c r="AL1078" i="1"/>
  <c r="AL1077" i="1" s="1"/>
  <c r="AL1076" i="1" s="1"/>
  <c r="AK1078" i="1"/>
  <c r="AK1077" i="1" s="1"/>
  <c r="AK1076" i="1" s="1"/>
  <c r="AJ1078" i="1"/>
  <c r="AJ1077" i="1" s="1"/>
  <c r="AJ1076" i="1" s="1"/>
  <c r="AF1078" i="1"/>
  <c r="AF1077" i="1" s="1"/>
  <c r="AF1076" i="1" s="1"/>
  <c r="AB1078" i="1"/>
  <c r="AB1077" i="1" s="1"/>
  <c r="AB1076" i="1" s="1"/>
  <c r="AA1078" i="1"/>
  <c r="AA1077" i="1" s="1"/>
  <c r="AA1076" i="1" s="1"/>
  <c r="Z1078" i="1"/>
  <c r="Z1077" i="1" s="1"/>
  <c r="Z1076" i="1" s="1"/>
  <c r="Y1078" i="1"/>
  <c r="Y1077" i="1" s="1"/>
  <c r="Y1076" i="1" s="1"/>
  <c r="X1078" i="1"/>
  <c r="X1077" i="1" s="1"/>
  <c r="X1076" i="1" s="1"/>
  <c r="W1078" i="1"/>
  <c r="W1077" i="1" s="1"/>
  <c r="W1076" i="1" s="1"/>
  <c r="V1078" i="1"/>
  <c r="V1077" i="1" s="1"/>
  <c r="V1076" i="1" s="1"/>
  <c r="U1078" i="1"/>
  <c r="U1077" i="1" s="1"/>
  <c r="U1076" i="1" s="1"/>
  <c r="T1078" i="1"/>
  <c r="T1077" i="1" s="1"/>
  <c r="T1076" i="1" s="1"/>
  <c r="S1078" i="1"/>
  <c r="S1077" i="1" s="1"/>
  <c r="S1076" i="1" s="1"/>
  <c r="R1078" i="1"/>
  <c r="R1077" i="1" s="1"/>
  <c r="R1076" i="1" s="1"/>
  <c r="Q1078" i="1"/>
  <c r="Q1077" i="1" s="1"/>
  <c r="Q1076" i="1" s="1"/>
  <c r="P1078" i="1"/>
  <c r="P1077" i="1" s="1"/>
  <c r="P1076" i="1" s="1"/>
  <c r="L1078" i="1"/>
  <c r="L1077" i="1" s="1"/>
  <c r="L1076" i="1" s="1"/>
  <c r="K1078" i="1"/>
  <c r="K1077" i="1" s="1"/>
  <c r="K1076" i="1" s="1"/>
  <c r="J1078" i="1"/>
  <c r="J1077" i="1" s="1"/>
  <c r="J1076" i="1" s="1"/>
  <c r="I1078" i="1"/>
  <c r="H1078" i="1"/>
  <c r="G1078" i="1"/>
  <c r="O1074" i="1"/>
  <c r="AE1074" i="1" s="1"/>
  <c r="AI1074" i="1" s="1"/>
  <c r="AU1074" i="1" s="1"/>
  <c r="BA1074" i="1" s="1"/>
  <c r="BR1074" i="1" s="1"/>
  <c r="N1074" i="1"/>
  <c r="AD1074" i="1" s="1"/>
  <c r="AH1074" i="1" s="1"/>
  <c r="AT1074" i="1" s="1"/>
  <c r="AZ1074" i="1" s="1"/>
  <c r="BO1074" i="1" s="1"/>
  <c r="BQ1074" i="1" s="1"/>
  <c r="M1074" i="1"/>
  <c r="AC1074" i="1" s="1"/>
  <c r="AG1074" i="1" s="1"/>
  <c r="AS1074" i="1" s="1"/>
  <c r="AY1074" i="1" s="1"/>
  <c r="BL1074" i="1" s="1"/>
  <c r="BN1074" i="1" s="1"/>
  <c r="BS1073" i="1"/>
  <c r="BS1072" i="1" s="1"/>
  <c r="BS1071" i="1" s="1"/>
  <c r="BS1070" i="1" s="1"/>
  <c r="BK1073" i="1"/>
  <c r="BK1072" i="1" s="1"/>
  <c r="BK1071" i="1" s="1"/>
  <c r="BK1070" i="1" s="1"/>
  <c r="BJ1073" i="1"/>
  <c r="BJ1072" i="1" s="1"/>
  <c r="BJ1071" i="1" s="1"/>
  <c r="BJ1070" i="1" s="1"/>
  <c r="BI1073" i="1"/>
  <c r="BH1073" i="1"/>
  <c r="BH1072" i="1" s="1"/>
  <c r="BH1071" i="1" s="1"/>
  <c r="BH1070" i="1" s="1"/>
  <c r="BG1073" i="1"/>
  <c r="BG1072" i="1" s="1"/>
  <c r="BG1071" i="1" s="1"/>
  <c r="BG1070" i="1" s="1"/>
  <c r="BF1073" i="1"/>
  <c r="BF1072" i="1" s="1"/>
  <c r="BF1071" i="1" s="1"/>
  <c r="BF1070" i="1" s="1"/>
  <c r="BE1073" i="1"/>
  <c r="BE1072" i="1" s="1"/>
  <c r="BE1071" i="1" s="1"/>
  <c r="BE1070" i="1" s="1"/>
  <c r="BD1073" i="1"/>
  <c r="BC1073" i="1"/>
  <c r="BC1072" i="1" s="1"/>
  <c r="BC1071" i="1" s="1"/>
  <c r="BC1070" i="1" s="1"/>
  <c r="BB1073" i="1"/>
  <c r="BB1072" i="1" s="1"/>
  <c r="BB1071" i="1" s="1"/>
  <c r="BB1070" i="1" s="1"/>
  <c r="AX1073" i="1"/>
  <c r="AX1072" i="1" s="1"/>
  <c r="AX1071" i="1" s="1"/>
  <c r="AX1070" i="1" s="1"/>
  <c r="AW1073" i="1"/>
  <c r="AW1072" i="1" s="1"/>
  <c r="AW1071" i="1" s="1"/>
  <c r="AW1070" i="1" s="1"/>
  <c r="AV1073" i="1"/>
  <c r="AV1072" i="1" s="1"/>
  <c r="AV1071" i="1" s="1"/>
  <c r="AV1070" i="1" s="1"/>
  <c r="AR1073" i="1"/>
  <c r="AR1072" i="1" s="1"/>
  <c r="AR1071" i="1" s="1"/>
  <c r="AR1070" i="1" s="1"/>
  <c r="AQ1073" i="1"/>
  <c r="AQ1072" i="1" s="1"/>
  <c r="AQ1071" i="1" s="1"/>
  <c r="AQ1070" i="1" s="1"/>
  <c r="AP1073" i="1"/>
  <c r="AP1072" i="1" s="1"/>
  <c r="AP1071" i="1" s="1"/>
  <c r="AP1070" i="1" s="1"/>
  <c r="AO1073" i="1"/>
  <c r="AN1073" i="1"/>
  <c r="AN1072" i="1" s="1"/>
  <c r="AN1071" i="1" s="1"/>
  <c r="AN1070" i="1" s="1"/>
  <c r="AM1073" i="1"/>
  <c r="AM1072" i="1" s="1"/>
  <c r="AM1071" i="1" s="1"/>
  <c r="AM1070" i="1" s="1"/>
  <c r="AL1073" i="1"/>
  <c r="AL1072" i="1" s="1"/>
  <c r="AL1071" i="1" s="1"/>
  <c r="AL1070" i="1" s="1"/>
  <c r="AK1073" i="1"/>
  <c r="AK1072" i="1" s="1"/>
  <c r="AK1071" i="1" s="1"/>
  <c r="AK1070" i="1" s="1"/>
  <c r="AJ1073" i="1"/>
  <c r="AJ1072" i="1" s="1"/>
  <c r="AJ1071" i="1" s="1"/>
  <c r="AJ1070" i="1" s="1"/>
  <c r="AF1073" i="1"/>
  <c r="AF1072" i="1" s="1"/>
  <c r="AF1071" i="1" s="1"/>
  <c r="AF1070" i="1" s="1"/>
  <c r="AB1073" i="1"/>
  <c r="AB1072" i="1" s="1"/>
  <c r="AB1071" i="1" s="1"/>
  <c r="AB1070" i="1" s="1"/>
  <c r="AA1073" i="1"/>
  <c r="AA1072" i="1" s="1"/>
  <c r="AA1071" i="1" s="1"/>
  <c r="AA1070" i="1" s="1"/>
  <c r="Z1073" i="1"/>
  <c r="Z1072" i="1" s="1"/>
  <c r="Z1071" i="1" s="1"/>
  <c r="Z1070" i="1" s="1"/>
  <c r="Y1073" i="1"/>
  <c r="Y1072" i="1" s="1"/>
  <c r="Y1071" i="1" s="1"/>
  <c r="Y1070" i="1" s="1"/>
  <c r="X1073" i="1"/>
  <c r="X1072" i="1" s="1"/>
  <c r="X1071" i="1" s="1"/>
  <c r="X1070" i="1" s="1"/>
  <c r="W1073" i="1"/>
  <c r="W1072" i="1" s="1"/>
  <c r="W1071" i="1" s="1"/>
  <c r="W1070" i="1" s="1"/>
  <c r="V1073" i="1"/>
  <c r="V1072" i="1" s="1"/>
  <c r="V1071" i="1" s="1"/>
  <c r="V1070" i="1" s="1"/>
  <c r="U1073" i="1"/>
  <c r="U1072" i="1" s="1"/>
  <c r="U1071" i="1" s="1"/>
  <c r="U1070" i="1" s="1"/>
  <c r="T1073" i="1"/>
  <c r="T1072" i="1" s="1"/>
  <c r="T1071" i="1" s="1"/>
  <c r="T1070" i="1" s="1"/>
  <c r="S1073" i="1"/>
  <c r="S1072" i="1" s="1"/>
  <c r="S1071" i="1" s="1"/>
  <c r="S1070" i="1" s="1"/>
  <c r="R1073" i="1"/>
  <c r="R1072" i="1" s="1"/>
  <c r="R1071" i="1" s="1"/>
  <c r="R1070" i="1" s="1"/>
  <c r="Q1073" i="1"/>
  <c r="Q1072" i="1" s="1"/>
  <c r="Q1071" i="1" s="1"/>
  <c r="Q1070" i="1" s="1"/>
  <c r="P1073" i="1"/>
  <c r="P1072" i="1" s="1"/>
  <c r="P1071" i="1" s="1"/>
  <c r="P1070" i="1" s="1"/>
  <c r="L1073" i="1"/>
  <c r="L1072" i="1" s="1"/>
  <c r="L1071" i="1" s="1"/>
  <c r="L1070" i="1" s="1"/>
  <c r="K1073" i="1"/>
  <c r="K1072" i="1" s="1"/>
  <c r="K1071" i="1" s="1"/>
  <c r="K1070" i="1" s="1"/>
  <c r="J1073" i="1"/>
  <c r="J1072" i="1" s="1"/>
  <c r="J1071" i="1" s="1"/>
  <c r="J1070" i="1" s="1"/>
  <c r="I1073" i="1"/>
  <c r="I1072" i="1" s="1"/>
  <c r="I1071" i="1" s="1"/>
  <c r="H1073" i="1"/>
  <c r="H1072" i="1" s="1"/>
  <c r="G1073" i="1"/>
  <c r="BI1072" i="1"/>
  <c r="BI1071" i="1" s="1"/>
  <c r="BI1070" i="1" s="1"/>
  <c r="BD1072" i="1"/>
  <c r="BD1071" i="1" s="1"/>
  <c r="BD1070" i="1" s="1"/>
  <c r="AO1072" i="1"/>
  <c r="AO1071" i="1" s="1"/>
  <c r="AO1070" i="1" s="1"/>
  <c r="O1067" i="1"/>
  <c r="AE1067" i="1" s="1"/>
  <c r="AI1067" i="1" s="1"/>
  <c r="AU1067" i="1" s="1"/>
  <c r="BA1067" i="1" s="1"/>
  <c r="BR1067" i="1" s="1"/>
  <c r="N1067" i="1"/>
  <c r="AD1067" i="1" s="1"/>
  <c r="AH1067" i="1" s="1"/>
  <c r="AT1067" i="1" s="1"/>
  <c r="AZ1067" i="1" s="1"/>
  <c r="BO1067" i="1" s="1"/>
  <c r="BQ1067" i="1" s="1"/>
  <c r="M1067" i="1"/>
  <c r="AC1067" i="1" s="1"/>
  <c r="AG1067" i="1" s="1"/>
  <c r="AS1067" i="1" s="1"/>
  <c r="AY1067" i="1" s="1"/>
  <c r="BL1067" i="1" s="1"/>
  <c r="BN1067" i="1" s="1"/>
  <c r="BS1066" i="1"/>
  <c r="BS1065" i="1" s="1"/>
  <c r="BS1064" i="1" s="1"/>
  <c r="BS1063" i="1" s="1"/>
  <c r="BS1062" i="1" s="1"/>
  <c r="BK1066" i="1"/>
  <c r="BK1065" i="1" s="1"/>
  <c r="BK1064" i="1" s="1"/>
  <c r="BK1063" i="1" s="1"/>
  <c r="BK1062" i="1" s="1"/>
  <c r="BJ1066" i="1"/>
  <c r="BJ1065" i="1" s="1"/>
  <c r="BJ1064" i="1" s="1"/>
  <c r="BJ1063" i="1" s="1"/>
  <c r="BJ1062" i="1" s="1"/>
  <c r="BI1066" i="1"/>
  <c r="BI1065" i="1" s="1"/>
  <c r="BI1064" i="1" s="1"/>
  <c r="BI1063" i="1" s="1"/>
  <c r="BI1062" i="1" s="1"/>
  <c r="BH1066" i="1"/>
  <c r="BH1065" i="1" s="1"/>
  <c r="BH1064" i="1" s="1"/>
  <c r="BH1063" i="1" s="1"/>
  <c r="BH1062" i="1" s="1"/>
  <c r="BG1066" i="1"/>
  <c r="BG1065" i="1" s="1"/>
  <c r="BG1064" i="1" s="1"/>
  <c r="BG1063" i="1" s="1"/>
  <c r="BG1062" i="1" s="1"/>
  <c r="BF1066" i="1"/>
  <c r="BF1065" i="1" s="1"/>
  <c r="BF1064" i="1" s="1"/>
  <c r="BF1063" i="1" s="1"/>
  <c r="BF1062" i="1" s="1"/>
  <c r="BE1066" i="1"/>
  <c r="BE1065" i="1" s="1"/>
  <c r="BE1064" i="1" s="1"/>
  <c r="BE1063" i="1" s="1"/>
  <c r="BE1062" i="1" s="1"/>
  <c r="BD1066" i="1"/>
  <c r="BD1065" i="1" s="1"/>
  <c r="BD1064" i="1" s="1"/>
  <c r="BD1063" i="1" s="1"/>
  <c r="BD1062" i="1" s="1"/>
  <c r="BC1066" i="1"/>
  <c r="BC1065" i="1" s="1"/>
  <c r="BC1064" i="1" s="1"/>
  <c r="BC1063" i="1" s="1"/>
  <c r="BC1062" i="1" s="1"/>
  <c r="BB1066" i="1"/>
  <c r="BB1065" i="1" s="1"/>
  <c r="BB1064" i="1" s="1"/>
  <c r="BB1063" i="1" s="1"/>
  <c r="BB1062" i="1" s="1"/>
  <c r="AX1066" i="1"/>
  <c r="AX1065" i="1" s="1"/>
  <c r="AX1064" i="1" s="1"/>
  <c r="AX1063" i="1" s="1"/>
  <c r="AX1062" i="1" s="1"/>
  <c r="AW1066" i="1"/>
  <c r="AW1065" i="1" s="1"/>
  <c r="AW1064" i="1" s="1"/>
  <c r="AW1063" i="1" s="1"/>
  <c r="AW1062" i="1" s="1"/>
  <c r="AV1066" i="1"/>
  <c r="AV1065" i="1" s="1"/>
  <c r="AV1064" i="1" s="1"/>
  <c r="AV1063" i="1" s="1"/>
  <c r="AV1062" i="1" s="1"/>
  <c r="AR1066" i="1"/>
  <c r="AR1065" i="1" s="1"/>
  <c r="AR1064" i="1" s="1"/>
  <c r="AR1063" i="1" s="1"/>
  <c r="AR1062" i="1" s="1"/>
  <c r="AQ1066" i="1"/>
  <c r="AQ1065" i="1" s="1"/>
  <c r="AQ1064" i="1" s="1"/>
  <c r="AQ1063" i="1" s="1"/>
  <c r="AQ1062" i="1" s="1"/>
  <c r="AP1066" i="1"/>
  <c r="AP1065" i="1" s="1"/>
  <c r="AP1064" i="1" s="1"/>
  <c r="AP1063" i="1" s="1"/>
  <c r="AP1062" i="1" s="1"/>
  <c r="AO1066" i="1"/>
  <c r="AO1065" i="1" s="1"/>
  <c r="AO1064" i="1" s="1"/>
  <c r="AO1063" i="1" s="1"/>
  <c r="AO1062" i="1" s="1"/>
  <c r="AN1066" i="1"/>
  <c r="AN1065" i="1" s="1"/>
  <c r="AN1064" i="1" s="1"/>
  <c r="AN1063" i="1" s="1"/>
  <c r="AN1062" i="1" s="1"/>
  <c r="AM1066" i="1"/>
  <c r="AM1065" i="1" s="1"/>
  <c r="AM1064" i="1" s="1"/>
  <c r="AM1063" i="1" s="1"/>
  <c r="AM1062" i="1" s="1"/>
  <c r="AL1066" i="1"/>
  <c r="AL1065" i="1" s="1"/>
  <c r="AL1064" i="1" s="1"/>
  <c r="AL1063" i="1" s="1"/>
  <c r="AL1062" i="1" s="1"/>
  <c r="AK1066" i="1"/>
  <c r="AK1065" i="1" s="1"/>
  <c r="AK1064" i="1" s="1"/>
  <c r="AK1063" i="1" s="1"/>
  <c r="AK1062" i="1" s="1"/>
  <c r="AJ1066" i="1"/>
  <c r="AJ1065" i="1" s="1"/>
  <c r="AJ1064" i="1" s="1"/>
  <c r="AJ1063" i="1" s="1"/>
  <c r="AJ1062" i="1" s="1"/>
  <c r="AF1066" i="1"/>
  <c r="AF1065" i="1" s="1"/>
  <c r="AF1064" i="1" s="1"/>
  <c r="AF1063" i="1" s="1"/>
  <c r="AF1062" i="1" s="1"/>
  <c r="AB1066" i="1"/>
  <c r="AB1065" i="1" s="1"/>
  <c r="AB1064" i="1" s="1"/>
  <c r="AB1063" i="1" s="1"/>
  <c r="AB1062" i="1" s="1"/>
  <c r="AA1066" i="1"/>
  <c r="AA1065" i="1" s="1"/>
  <c r="AA1064" i="1" s="1"/>
  <c r="AA1063" i="1" s="1"/>
  <c r="AA1062" i="1" s="1"/>
  <c r="Z1066" i="1"/>
  <c r="Z1065" i="1" s="1"/>
  <c r="Z1064" i="1" s="1"/>
  <c r="Z1063" i="1" s="1"/>
  <c r="Z1062" i="1" s="1"/>
  <c r="Y1066" i="1"/>
  <c r="Y1065" i="1" s="1"/>
  <c r="Y1064" i="1" s="1"/>
  <c r="Y1063" i="1" s="1"/>
  <c r="Y1062" i="1" s="1"/>
  <c r="X1066" i="1"/>
  <c r="X1065" i="1" s="1"/>
  <c r="X1064" i="1" s="1"/>
  <c r="X1063" i="1" s="1"/>
  <c r="X1062" i="1" s="1"/>
  <c r="W1066" i="1"/>
  <c r="W1065" i="1" s="1"/>
  <c r="W1064" i="1" s="1"/>
  <c r="W1063" i="1" s="1"/>
  <c r="W1062" i="1" s="1"/>
  <c r="V1066" i="1"/>
  <c r="V1065" i="1" s="1"/>
  <c r="V1064" i="1" s="1"/>
  <c r="V1063" i="1" s="1"/>
  <c r="V1062" i="1" s="1"/>
  <c r="U1066" i="1"/>
  <c r="U1065" i="1" s="1"/>
  <c r="U1064" i="1" s="1"/>
  <c r="U1063" i="1" s="1"/>
  <c r="U1062" i="1" s="1"/>
  <c r="T1066" i="1"/>
  <c r="T1065" i="1" s="1"/>
  <c r="T1064" i="1" s="1"/>
  <c r="T1063" i="1" s="1"/>
  <c r="T1062" i="1" s="1"/>
  <c r="S1066" i="1"/>
  <c r="S1065" i="1" s="1"/>
  <c r="S1064" i="1" s="1"/>
  <c r="S1063" i="1" s="1"/>
  <c r="S1062" i="1" s="1"/>
  <c r="R1066" i="1"/>
  <c r="R1065" i="1" s="1"/>
  <c r="R1064" i="1" s="1"/>
  <c r="R1063" i="1" s="1"/>
  <c r="R1062" i="1" s="1"/>
  <c r="Q1066" i="1"/>
  <c r="Q1065" i="1" s="1"/>
  <c r="Q1064" i="1" s="1"/>
  <c r="Q1063" i="1" s="1"/>
  <c r="Q1062" i="1" s="1"/>
  <c r="P1066" i="1"/>
  <c r="P1065" i="1" s="1"/>
  <c r="P1064" i="1" s="1"/>
  <c r="P1063" i="1" s="1"/>
  <c r="P1062" i="1" s="1"/>
  <c r="L1066" i="1"/>
  <c r="K1066" i="1"/>
  <c r="K1065" i="1" s="1"/>
  <c r="K1064" i="1" s="1"/>
  <c r="K1063" i="1" s="1"/>
  <c r="K1062" i="1" s="1"/>
  <c r="J1066" i="1"/>
  <c r="J1065" i="1" s="1"/>
  <c r="J1064" i="1" s="1"/>
  <c r="J1063" i="1" s="1"/>
  <c r="J1062" i="1" s="1"/>
  <c r="I1066" i="1"/>
  <c r="I1065" i="1" s="1"/>
  <c r="H1066" i="1"/>
  <c r="G1066" i="1"/>
  <c r="O1061" i="1"/>
  <c r="AE1061" i="1" s="1"/>
  <c r="AI1061" i="1" s="1"/>
  <c r="AU1061" i="1" s="1"/>
  <c r="BA1061" i="1" s="1"/>
  <c r="BR1061" i="1" s="1"/>
  <c r="N1061" i="1"/>
  <c r="AD1061" i="1" s="1"/>
  <c r="AH1061" i="1" s="1"/>
  <c r="AT1061" i="1" s="1"/>
  <c r="AZ1061" i="1" s="1"/>
  <c r="BO1061" i="1" s="1"/>
  <c r="BQ1061" i="1" s="1"/>
  <c r="M1061" i="1"/>
  <c r="AC1061" i="1" s="1"/>
  <c r="AG1061" i="1" s="1"/>
  <c r="AS1061" i="1" s="1"/>
  <c r="AY1061" i="1" s="1"/>
  <c r="BL1061" i="1" s="1"/>
  <c r="BN1061" i="1" s="1"/>
  <c r="BS1060" i="1"/>
  <c r="BS1059" i="1" s="1"/>
  <c r="BS1058" i="1" s="1"/>
  <c r="BS1057" i="1" s="1"/>
  <c r="BK1060" i="1"/>
  <c r="BK1059" i="1" s="1"/>
  <c r="BK1058" i="1" s="1"/>
  <c r="BK1057" i="1" s="1"/>
  <c r="BJ1060" i="1"/>
  <c r="BJ1059" i="1" s="1"/>
  <c r="BJ1058" i="1" s="1"/>
  <c r="BJ1057" i="1" s="1"/>
  <c r="BI1060" i="1"/>
  <c r="BI1059" i="1" s="1"/>
  <c r="BI1058" i="1" s="1"/>
  <c r="BI1057" i="1" s="1"/>
  <c r="BH1060" i="1"/>
  <c r="BH1059" i="1" s="1"/>
  <c r="BH1058" i="1" s="1"/>
  <c r="BH1057" i="1" s="1"/>
  <c r="BG1060" i="1"/>
  <c r="BG1059" i="1" s="1"/>
  <c r="BG1058" i="1" s="1"/>
  <c r="BG1057" i="1" s="1"/>
  <c r="BF1060" i="1"/>
  <c r="BF1059" i="1" s="1"/>
  <c r="BF1058" i="1" s="1"/>
  <c r="BF1057" i="1" s="1"/>
  <c r="BE1060" i="1"/>
  <c r="BE1059" i="1" s="1"/>
  <c r="BE1058" i="1" s="1"/>
  <c r="BE1057" i="1" s="1"/>
  <c r="BD1060" i="1"/>
  <c r="BD1059" i="1" s="1"/>
  <c r="BD1058" i="1" s="1"/>
  <c r="BD1057" i="1" s="1"/>
  <c r="BC1060" i="1"/>
  <c r="BC1059" i="1" s="1"/>
  <c r="BC1058" i="1" s="1"/>
  <c r="BC1057" i="1" s="1"/>
  <c r="BB1060" i="1"/>
  <c r="BB1059" i="1" s="1"/>
  <c r="BB1058" i="1" s="1"/>
  <c r="BB1057" i="1" s="1"/>
  <c r="AX1060" i="1"/>
  <c r="AX1059" i="1" s="1"/>
  <c r="AX1058" i="1" s="1"/>
  <c r="AX1057" i="1" s="1"/>
  <c r="AW1060" i="1"/>
  <c r="AW1059" i="1" s="1"/>
  <c r="AW1058" i="1" s="1"/>
  <c r="AW1057" i="1" s="1"/>
  <c r="AV1060" i="1"/>
  <c r="AV1059" i="1" s="1"/>
  <c r="AV1058" i="1" s="1"/>
  <c r="AV1057" i="1" s="1"/>
  <c r="AR1060" i="1"/>
  <c r="AR1059" i="1" s="1"/>
  <c r="AR1058" i="1" s="1"/>
  <c r="AR1057" i="1" s="1"/>
  <c r="AQ1060" i="1"/>
  <c r="AQ1059" i="1" s="1"/>
  <c r="AQ1058" i="1" s="1"/>
  <c r="AQ1057" i="1" s="1"/>
  <c r="AP1060" i="1"/>
  <c r="AP1059" i="1" s="1"/>
  <c r="AP1058" i="1" s="1"/>
  <c r="AP1057" i="1" s="1"/>
  <c r="AO1060" i="1"/>
  <c r="AO1059" i="1" s="1"/>
  <c r="AO1058" i="1" s="1"/>
  <c r="AO1057" i="1" s="1"/>
  <c r="AN1060" i="1"/>
  <c r="AN1059" i="1" s="1"/>
  <c r="AN1058" i="1" s="1"/>
  <c r="AN1057" i="1" s="1"/>
  <c r="AM1060" i="1"/>
  <c r="AM1059" i="1" s="1"/>
  <c r="AM1058" i="1" s="1"/>
  <c r="AM1057" i="1" s="1"/>
  <c r="AL1060" i="1"/>
  <c r="AL1059" i="1" s="1"/>
  <c r="AL1058" i="1" s="1"/>
  <c r="AL1057" i="1" s="1"/>
  <c r="AK1060" i="1"/>
  <c r="AK1059" i="1" s="1"/>
  <c r="AK1058" i="1" s="1"/>
  <c r="AK1057" i="1" s="1"/>
  <c r="AJ1060" i="1"/>
  <c r="AJ1059" i="1" s="1"/>
  <c r="AJ1058" i="1" s="1"/>
  <c r="AJ1057" i="1" s="1"/>
  <c r="AF1060" i="1"/>
  <c r="AF1059" i="1" s="1"/>
  <c r="AF1058" i="1" s="1"/>
  <c r="AF1057" i="1" s="1"/>
  <c r="AB1060" i="1"/>
  <c r="AB1059" i="1" s="1"/>
  <c r="AB1058" i="1" s="1"/>
  <c r="AB1057" i="1" s="1"/>
  <c r="AA1060" i="1"/>
  <c r="AA1059" i="1" s="1"/>
  <c r="AA1058" i="1" s="1"/>
  <c r="AA1057" i="1" s="1"/>
  <c r="Z1060" i="1"/>
  <c r="Z1059" i="1" s="1"/>
  <c r="Z1058" i="1" s="1"/>
  <c r="Z1057" i="1" s="1"/>
  <c r="Y1060" i="1"/>
  <c r="Y1059" i="1" s="1"/>
  <c r="Y1058" i="1" s="1"/>
  <c r="Y1057" i="1" s="1"/>
  <c r="X1060" i="1"/>
  <c r="X1059" i="1" s="1"/>
  <c r="X1058" i="1" s="1"/>
  <c r="X1057" i="1" s="1"/>
  <c r="W1060" i="1"/>
  <c r="W1059" i="1" s="1"/>
  <c r="W1058" i="1" s="1"/>
  <c r="W1057" i="1" s="1"/>
  <c r="V1060" i="1"/>
  <c r="V1059" i="1" s="1"/>
  <c r="V1058" i="1" s="1"/>
  <c r="V1057" i="1" s="1"/>
  <c r="U1060" i="1"/>
  <c r="U1059" i="1" s="1"/>
  <c r="U1058" i="1" s="1"/>
  <c r="U1057" i="1" s="1"/>
  <c r="T1060" i="1"/>
  <c r="T1059" i="1" s="1"/>
  <c r="T1058" i="1" s="1"/>
  <c r="T1057" i="1" s="1"/>
  <c r="S1060" i="1"/>
  <c r="S1059" i="1" s="1"/>
  <c r="S1058" i="1" s="1"/>
  <c r="S1057" i="1" s="1"/>
  <c r="R1060" i="1"/>
  <c r="R1059" i="1" s="1"/>
  <c r="R1058" i="1" s="1"/>
  <c r="R1057" i="1" s="1"/>
  <c r="Q1060" i="1"/>
  <c r="Q1059" i="1" s="1"/>
  <c r="Q1058" i="1" s="1"/>
  <c r="Q1057" i="1" s="1"/>
  <c r="P1060" i="1"/>
  <c r="P1059" i="1" s="1"/>
  <c r="P1058" i="1" s="1"/>
  <c r="P1057" i="1" s="1"/>
  <c r="L1060" i="1"/>
  <c r="L1059" i="1" s="1"/>
  <c r="K1060" i="1"/>
  <c r="J1060" i="1"/>
  <c r="J1059" i="1" s="1"/>
  <c r="J1058" i="1" s="1"/>
  <c r="J1057" i="1" s="1"/>
  <c r="I1060" i="1"/>
  <c r="I1059" i="1" s="1"/>
  <c r="I1058" i="1" s="1"/>
  <c r="I1057" i="1" s="1"/>
  <c r="H1060" i="1"/>
  <c r="H1059" i="1" s="1"/>
  <c r="G1060" i="1"/>
  <c r="G1059" i="1" s="1"/>
  <c r="O1056" i="1"/>
  <c r="AE1056" i="1" s="1"/>
  <c r="AI1056" i="1" s="1"/>
  <c r="AU1056" i="1" s="1"/>
  <c r="BA1056" i="1" s="1"/>
  <c r="BR1056" i="1" s="1"/>
  <c r="N1056" i="1"/>
  <c r="AD1056" i="1" s="1"/>
  <c r="AH1056" i="1" s="1"/>
  <c r="AT1056" i="1" s="1"/>
  <c r="AZ1056" i="1" s="1"/>
  <c r="BO1056" i="1" s="1"/>
  <c r="BQ1056" i="1" s="1"/>
  <c r="M1056" i="1"/>
  <c r="AC1056" i="1" s="1"/>
  <c r="AG1056" i="1" s="1"/>
  <c r="AS1056" i="1" s="1"/>
  <c r="AY1056" i="1" s="1"/>
  <c r="BL1056" i="1" s="1"/>
  <c r="BN1056" i="1" s="1"/>
  <c r="BS1055" i="1"/>
  <c r="BS1054" i="1" s="1"/>
  <c r="BS1053" i="1" s="1"/>
  <c r="BS1052" i="1" s="1"/>
  <c r="BK1055" i="1"/>
  <c r="BK1054" i="1" s="1"/>
  <c r="BK1053" i="1" s="1"/>
  <c r="BK1052" i="1" s="1"/>
  <c r="BJ1055" i="1"/>
  <c r="BJ1054" i="1" s="1"/>
  <c r="BJ1053" i="1" s="1"/>
  <c r="BJ1052" i="1" s="1"/>
  <c r="BI1055" i="1"/>
  <c r="BI1054" i="1" s="1"/>
  <c r="BI1053" i="1" s="1"/>
  <c r="BI1052" i="1" s="1"/>
  <c r="BH1055" i="1"/>
  <c r="BH1054" i="1" s="1"/>
  <c r="BH1053" i="1" s="1"/>
  <c r="BH1052" i="1" s="1"/>
  <c r="BG1055" i="1"/>
  <c r="BG1054" i="1" s="1"/>
  <c r="BG1053" i="1" s="1"/>
  <c r="BG1052" i="1" s="1"/>
  <c r="BF1055" i="1"/>
  <c r="BF1054" i="1" s="1"/>
  <c r="BF1053" i="1" s="1"/>
  <c r="BF1052" i="1" s="1"/>
  <c r="BE1055" i="1"/>
  <c r="BE1054" i="1" s="1"/>
  <c r="BE1053" i="1" s="1"/>
  <c r="BE1052" i="1" s="1"/>
  <c r="BD1055" i="1"/>
  <c r="BD1054" i="1" s="1"/>
  <c r="BD1053" i="1" s="1"/>
  <c r="BD1052" i="1" s="1"/>
  <c r="BC1055" i="1"/>
  <c r="BC1054" i="1" s="1"/>
  <c r="BC1053" i="1" s="1"/>
  <c r="BC1052" i="1" s="1"/>
  <c r="BB1055" i="1"/>
  <c r="BB1054" i="1" s="1"/>
  <c r="BB1053" i="1" s="1"/>
  <c r="BB1052" i="1" s="1"/>
  <c r="AX1055" i="1"/>
  <c r="AX1054" i="1" s="1"/>
  <c r="AX1053" i="1" s="1"/>
  <c r="AX1052" i="1" s="1"/>
  <c r="AW1055" i="1"/>
  <c r="AW1054" i="1" s="1"/>
  <c r="AW1053" i="1" s="1"/>
  <c r="AW1052" i="1" s="1"/>
  <c r="AV1055" i="1"/>
  <c r="AV1054" i="1" s="1"/>
  <c r="AV1053" i="1" s="1"/>
  <c r="AV1052" i="1" s="1"/>
  <c r="AR1055" i="1"/>
  <c r="AR1054" i="1" s="1"/>
  <c r="AR1053" i="1" s="1"/>
  <c r="AR1052" i="1" s="1"/>
  <c r="AQ1055" i="1"/>
  <c r="AQ1054" i="1" s="1"/>
  <c r="AQ1053" i="1" s="1"/>
  <c r="AQ1052" i="1" s="1"/>
  <c r="AP1055" i="1"/>
  <c r="AP1054" i="1" s="1"/>
  <c r="AP1053" i="1" s="1"/>
  <c r="AP1052" i="1" s="1"/>
  <c r="AO1055" i="1"/>
  <c r="AO1054" i="1" s="1"/>
  <c r="AO1053" i="1" s="1"/>
  <c r="AO1052" i="1" s="1"/>
  <c r="AN1055" i="1"/>
  <c r="AN1054" i="1" s="1"/>
  <c r="AN1053" i="1" s="1"/>
  <c r="AN1052" i="1" s="1"/>
  <c r="AM1055" i="1"/>
  <c r="AM1054" i="1" s="1"/>
  <c r="AM1053" i="1" s="1"/>
  <c r="AM1052" i="1" s="1"/>
  <c r="AL1055" i="1"/>
  <c r="AL1054" i="1" s="1"/>
  <c r="AL1053" i="1" s="1"/>
  <c r="AL1052" i="1" s="1"/>
  <c r="AK1055" i="1"/>
  <c r="AK1054" i="1" s="1"/>
  <c r="AK1053" i="1" s="1"/>
  <c r="AK1052" i="1" s="1"/>
  <c r="AJ1055" i="1"/>
  <c r="AJ1054" i="1" s="1"/>
  <c r="AJ1053" i="1" s="1"/>
  <c r="AJ1052" i="1" s="1"/>
  <c r="AF1055" i="1"/>
  <c r="AF1054" i="1" s="1"/>
  <c r="AF1053" i="1" s="1"/>
  <c r="AF1052" i="1" s="1"/>
  <c r="AB1055" i="1"/>
  <c r="AB1054" i="1" s="1"/>
  <c r="AB1053" i="1" s="1"/>
  <c r="AB1052" i="1" s="1"/>
  <c r="AA1055" i="1"/>
  <c r="AA1054" i="1" s="1"/>
  <c r="AA1053" i="1" s="1"/>
  <c r="AA1052" i="1" s="1"/>
  <c r="Z1055" i="1"/>
  <c r="Z1054" i="1" s="1"/>
  <c r="Z1053" i="1" s="1"/>
  <c r="Z1052" i="1" s="1"/>
  <c r="Y1055" i="1"/>
  <c r="Y1054" i="1" s="1"/>
  <c r="Y1053" i="1" s="1"/>
  <c r="Y1052" i="1" s="1"/>
  <c r="X1055" i="1"/>
  <c r="X1054" i="1" s="1"/>
  <c r="X1053" i="1" s="1"/>
  <c r="X1052" i="1" s="1"/>
  <c r="W1055" i="1"/>
  <c r="W1054" i="1" s="1"/>
  <c r="W1053" i="1" s="1"/>
  <c r="W1052" i="1" s="1"/>
  <c r="V1055" i="1"/>
  <c r="V1054" i="1" s="1"/>
  <c r="V1053" i="1" s="1"/>
  <c r="V1052" i="1" s="1"/>
  <c r="U1055" i="1"/>
  <c r="U1054" i="1" s="1"/>
  <c r="U1053" i="1" s="1"/>
  <c r="U1052" i="1" s="1"/>
  <c r="T1055" i="1"/>
  <c r="T1054" i="1" s="1"/>
  <c r="T1053" i="1" s="1"/>
  <c r="T1052" i="1" s="1"/>
  <c r="S1055" i="1"/>
  <c r="S1054" i="1" s="1"/>
  <c r="S1053" i="1" s="1"/>
  <c r="S1052" i="1" s="1"/>
  <c r="R1055" i="1"/>
  <c r="R1054" i="1" s="1"/>
  <c r="R1053" i="1" s="1"/>
  <c r="R1052" i="1" s="1"/>
  <c r="Q1055" i="1"/>
  <c r="Q1054" i="1" s="1"/>
  <c r="Q1053" i="1" s="1"/>
  <c r="Q1052" i="1" s="1"/>
  <c r="P1055" i="1"/>
  <c r="P1054" i="1" s="1"/>
  <c r="P1053" i="1" s="1"/>
  <c r="P1052" i="1" s="1"/>
  <c r="L1055" i="1"/>
  <c r="L1054" i="1" s="1"/>
  <c r="L1053" i="1" s="1"/>
  <c r="L1052" i="1" s="1"/>
  <c r="K1055" i="1"/>
  <c r="K1054" i="1" s="1"/>
  <c r="K1053" i="1" s="1"/>
  <c r="K1052" i="1" s="1"/>
  <c r="J1055" i="1"/>
  <c r="J1054" i="1" s="1"/>
  <c r="J1053" i="1" s="1"/>
  <c r="J1052" i="1" s="1"/>
  <c r="I1055" i="1"/>
  <c r="H1055" i="1"/>
  <c r="G1055" i="1"/>
  <c r="G1054" i="1" s="1"/>
  <c r="O1049" i="1"/>
  <c r="AE1049" i="1" s="1"/>
  <c r="AI1049" i="1" s="1"/>
  <c r="AU1049" i="1" s="1"/>
  <c r="BA1049" i="1" s="1"/>
  <c r="BR1049" i="1" s="1"/>
  <c r="N1049" i="1"/>
  <c r="AD1049" i="1" s="1"/>
  <c r="AH1049" i="1" s="1"/>
  <c r="AT1049" i="1" s="1"/>
  <c r="AZ1049" i="1" s="1"/>
  <c r="BO1049" i="1" s="1"/>
  <c r="BQ1049" i="1" s="1"/>
  <c r="M1049" i="1"/>
  <c r="AC1049" i="1" s="1"/>
  <c r="AG1049" i="1" s="1"/>
  <c r="AS1049" i="1" s="1"/>
  <c r="AY1049" i="1" s="1"/>
  <c r="BL1049" i="1" s="1"/>
  <c r="BN1049" i="1" s="1"/>
  <c r="O1048" i="1"/>
  <c r="AE1048" i="1" s="1"/>
  <c r="AI1048" i="1" s="1"/>
  <c r="AU1048" i="1" s="1"/>
  <c r="BA1048" i="1" s="1"/>
  <c r="BR1048" i="1" s="1"/>
  <c r="N1048" i="1"/>
  <c r="AD1048" i="1" s="1"/>
  <c r="AH1048" i="1" s="1"/>
  <c r="AT1048" i="1" s="1"/>
  <c r="AZ1048" i="1" s="1"/>
  <c r="BO1048" i="1" s="1"/>
  <c r="BQ1048" i="1" s="1"/>
  <c r="M1048" i="1"/>
  <c r="AC1048" i="1" s="1"/>
  <c r="AG1048" i="1" s="1"/>
  <c r="AS1048" i="1" s="1"/>
  <c r="AY1048" i="1" s="1"/>
  <c r="BL1048" i="1" s="1"/>
  <c r="BN1048" i="1" s="1"/>
  <c r="BS1047" i="1"/>
  <c r="BK1047" i="1"/>
  <c r="BJ1047" i="1"/>
  <c r="BI1047" i="1"/>
  <c r="BH1047" i="1"/>
  <c r="BG1047" i="1"/>
  <c r="BF1047" i="1"/>
  <c r="BE1047" i="1"/>
  <c r="BD1047" i="1"/>
  <c r="BC1047" i="1"/>
  <c r="BB1047" i="1"/>
  <c r="AX1047" i="1"/>
  <c r="AW1047" i="1"/>
  <c r="AV1047" i="1"/>
  <c r="AR1047" i="1"/>
  <c r="AQ1047" i="1"/>
  <c r="AP1047" i="1"/>
  <c r="AO1047" i="1"/>
  <c r="AN1047" i="1"/>
  <c r="AM1047" i="1"/>
  <c r="AL1047" i="1"/>
  <c r="AK1047" i="1"/>
  <c r="AJ1047" i="1"/>
  <c r="AF1047" i="1"/>
  <c r="AB1047" i="1"/>
  <c r="AA1047" i="1"/>
  <c r="Z1047" i="1"/>
  <c r="Y1047" i="1"/>
  <c r="X1047" i="1"/>
  <c r="W1047" i="1"/>
  <c r="V1047" i="1"/>
  <c r="U1047" i="1"/>
  <c r="T1047" i="1"/>
  <c r="S1047" i="1"/>
  <c r="R1047" i="1"/>
  <c r="Q1047" i="1"/>
  <c r="P1047" i="1"/>
  <c r="L1047" i="1"/>
  <c r="K1047" i="1"/>
  <c r="J1047" i="1"/>
  <c r="I1047" i="1"/>
  <c r="H1047" i="1"/>
  <c r="G1047" i="1"/>
  <c r="O1046" i="1"/>
  <c r="AE1046" i="1" s="1"/>
  <c r="AI1046" i="1" s="1"/>
  <c r="AU1046" i="1" s="1"/>
  <c r="BA1046" i="1" s="1"/>
  <c r="BR1046" i="1" s="1"/>
  <c r="N1046" i="1"/>
  <c r="AD1046" i="1" s="1"/>
  <c r="AH1046" i="1" s="1"/>
  <c r="AT1046" i="1" s="1"/>
  <c r="AZ1046" i="1" s="1"/>
  <c r="BO1046" i="1" s="1"/>
  <c r="BQ1046" i="1" s="1"/>
  <c r="M1046" i="1"/>
  <c r="AC1046" i="1" s="1"/>
  <c r="AG1046" i="1" s="1"/>
  <c r="AS1046" i="1" s="1"/>
  <c r="AY1046" i="1" s="1"/>
  <c r="BL1046" i="1" s="1"/>
  <c r="BN1046" i="1" s="1"/>
  <c r="BS1045" i="1"/>
  <c r="BK1045" i="1"/>
  <c r="BJ1045" i="1"/>
  <c r="BI1045" i="1"/>
  <c r="BH1045" i="1"/>
  <c r="BG1045" i="1"/>
  <c r="BF1045" i="1"/>
  <c r="BE1045" i="1"/>
  <c r="BD1045" i="1"/>
  <c r="BC1045" i="1"/>
  <c r="BB1045" i="1"/>
  <c r="AX1045" i="1"/>
  <c r="AW1045" i="1"/>
  <c r="AV1045" i="1"/>
  <c r="AR1045" i="1"/>
  <c r="AQ1045" i="1"/>
  <c r="AP1045" i="1"/>
  <c r="AO1045" i="1"/>
  <c r="AN1045" i="1"/>
  <c r="AM1045" i="1"/>
  <c r="AL1045" i="1"/>
  <c r="AK1045" i="1"/>
  <c r="AJ1045" i="1"/>
  <c r="AF1045" i="1"/>
  <c r="AB1045" i="1"/>
  <c r="AA1045" i="1"/>
  <c r="Z1045" i="1"/>
  <c r="Y1045" i="1"/>
  <c r="X1045" i="1"/>
  <c r="W1045" i="1"/>
  <c r="V1045" i="1"/>
  <c r="U1045" i="1"/>
  <c r="T1045" i="1"/>
  <c r="S1045" i="1"/>
  <c r="R1045" i="1"/>
  <c r="Q1045" i="1"/>
  <c r="P1045" i="1"/>
  <c r="L1045" i="1"/>
  <c r="K1045" i="1"/>
  <c r="J1045" i="1"/>
  <c r="I1045" i="1"/>
  <c r="H1045" i="1"/>
  <c r="G1045" i="1"/>
  <c r="BR1044" i="1"/>
  <c r="BO1044" i="1"/>
  <c r="BQ1044" i="1" s="1"/>
  <c r="BL1044" i="1"/>
  <c r="BN1044" i="1" s="1"/>
  <c r="BS1043" i="1"/>
  <c r="BK1043" i="1"/>
  <c r="BJ1043" i="1"/>
  <c r="BI1043" i="1"/>
  <c r="BH1043" i="1"/>
  <c r="BG1043" i="1"/>
  <c r="BF1043" i="1"/>
  <c r="BE1043" i="1"/>
  <c r="BD1043" i="1"/>
  <c r="BC1043" i="1"/>
  <c r="BB1043" i="1"/>
  <c r="O1039" i="1"/>
  <c r="AE1039" i="1" s="1"/>
  <c r="AI1039" i="1" s="1"/>
  <c r="AU1039" i="1" s="1"/>
  <c r="BA1039" i="1" s="1"/>
  <c r="BR1039" i="1" s="1"/>
  <c r="N1039" i="1"/>
  <c r="AD1039" i="1" s="1"/>
  <c r="AH1039" i="1" s="1"/>
  <c r="AT1039" i="1" s="1"/>
  <c r="AZ1039" i="1" s="1"/>
  <c r="BO1039" i="1" s="1"/>
  <c r="BQ1039" i="1" s="1"/>
  <c r="M1039" i="1"/>
  <c r="AC1039" i="1" s="1"/>
  <c r="AG1039" i="1" s="1"/>
  <c r="AS1039" i="1" s="1"/>
  <c r="AY1039" i="1" s="1"/>
  <c r="BL1039" i="1" s="1"/>
  <c r="BN1039" i="1" s="1"/>
  <c r="O1038" i="1"/>
  <c r="AE1038" i="1" s="1"/>
  <c r="AI1038" i="1" s="1"/>
  <c r="AU1038" i="1" s="1"/>
  <c r="BA1038" i="1" s="1"/>
  <c r="BR1038" i="1" s="1"/>
  <c r="N1038" i="1"/>
  <c r="AD1038" i="1" s="1"/>
  <c r="AH1038" i="1" s="1"/>
  <c r="AT1038" i="1" s="1"/>
  <c r="AZ1038" i="1" s="1"/>
  <c r="BO1038" i="1" s="1"/>
  <c r="BQ1038" i="1" s="1"/>
  <c r="M1038" i="1"/>
  <c r="AC1038" i="1" s="1"/>
  <c r="AG1038" i="1" s="1"/>
  <c r="AS1038" i="1" s="1"/>
  <c r="AY1038" i="1" s="1"/>
  <c r="BL1038" i="1" s="1"/>
  <c r="BN1038" i="1" s="1"/>
  <c r="BS1037" i="1"/>
  <c r="BK1037" i="1"/>
  <c r="BJ1037" i="1"/>
  <c r="BI1037" i="1"/>
  <c r="BH1037" i="1"/>
  <c r="BG1037" i="1"/>
  <c r="BF1037" i="1"/>
  <c r="BE1037" i="1"/>
  <c r="BD1037" i="1"/>
  <c r="BC1037" i="1"/>
  <c r="BB1037" i="1"/>
  <c r="AX1037" i="1"/>
  <c r="AW1037" i="1"/>
  <c r="AV1037" i="1"/>
  <c r="AR1037" i="1"/>
  <c r="AQ1037" i="1"/>
  <c r="AP1037" i="1"/>
  <c r="AO1037" i="1"/>
  <c r="AN1037" i="1"/>
  <c r="AM1037" i="1"/>
  <c r="AL1037" i="1"/>
  <c r="AK1037" i="1"/>
  <c r="AJ1037" i="1"/>
  <c r="AF1037" i="1"/>
  <c r="AB1037" i="1"/>
  <c r="AA1037" i="1"/>
  <c r="Z1037" i="1"/>
  <c r="Y1037" i="1"/>
  <c r="X1037" i="1"/>
  <c r="W1037" i="1"/>
  <c r="V1037" i="1"/>
  <c r="U1037" i="1"/>
  <c r="T1037" i="1"/>
  <c r="S1037" i="1"/>
  <c r="R1037" i="1"/>
  <c r="Q1037" i="1"/>
  <c r="P1037" i="1"/>
  <c r="L1037" i="1"/>
  <c r="K1037" i="1"/>
  <c r="J1037" i="1"/>
  <c r="I1037" i="1"/>
  <c r="H1037" i="1"/>
  <c r="G1037" i="1"/>
  <c r="O1036" i="1"/>
  <c r="AE1036" i="1" s="1"/>
  <c r="AI1036" i="1" s="1"/>
  <c r="AU1036" i="1" s="1"/>
  <c r="BA1036" i="1" s="1"/>
  <c r="BR1036" i="1" s="1"/>
  <c r="N1036" i="1"/>
  <c r="AD1036" i="1" s="1"/>
  <c r="AH1036" i="1" s="1"/>
  <c r="AT1036" i="1" s="1"/>
  <c r="AZ1036" i="1" s="1"/>
  <c r="BO1036" i="1" s="1"/>
  <c r="BQ1036" i="1" s="1"/>
  <c r="M1036" i="1"/>
  <c r="AC1036" i="1" s="1"/>
  <c r="AG1036" i="1" s="1"/>
  <c r="AS1036" i="1" s="1"/>
  <c r="AY1036" i="1" s="1"/>
  <c r="BL1036" i="1" s="1"/>
  <c r="BN1036" i="1" s="1"/>
  <c r="BS1035" i="1"/>
  <c r="BK1035" i="1"/>
  <c r="BJ1035" i="1"/>
  <c r="BI1035" i="1"/>
  <c r="BH1035" i="1"/>
  <c r="BG1035" i="1"/>
  <c r="BF1035" i="1"/>
  <c r="BE1035" i="1"/>
  <c r="BD1035" i="1"/>
  <c r="BC1035" i="1"/>
  <c r="BB1035" i="1"/>
  <c r="AX1035" i="1"/>
  <c r="AW1035" i="1"/>
  <c r="AV1035" i="1"/>
  <c r="AR1035" i="1"/>
  <c r="AQ1035" i="1"/>
  <c r="AP1035" i="1"/>
  <c r="AO1035" i="1"/>
  <c r="AN1035" i="1"/>
  <c r="AM1035" i="1"/>
  <c r="AL1035" i="1"/>
  <c r="AK1035" i="1"/>
  <c r="AJ1035" i="1"/>
  <c r="AF1035" i="1"/>
  <c r="AB1035" i="1"/>
  <c r="AA1035" i="1"/>
  <c r="Z1035" i="1"/>
  <c r="Y1035" i="1"/>
  <c r="X1035" i="1"/>
  <c r="W1035" i="1"/>
  <c r="V1035" i="1"/>
  <c r="U1035" i="1"/>
  <c r="T1035" i="1"/>
  <c r="S1035" i="1"/>
  <c r="R1035" i="1"/>
  <c r="Q1035" i="1"/>
  <c r="P1035" i="1"/>
  <c r="L1035" i="1"/>
  <c r="K1035" i="1"/>
  <c r="J1035" i="1"/>
  <c r="I1035" i="1"/>
  <c r="H1035" i="1"/>
  <c r="G1035" i="1"/>
  <c r="O1029" i="1"/>
  <c r="AE1029" i="1" s="1"/>
  <c r="AI1029" i="1" s="1"/>
  <c r="AU1029" i="1" s="1"/>
  <c r="BA1029" i="1" s="1"/>
  <c r="BR1029" i="1" s="1"/>
  <c r="N1029" i="1"/>
  <c r="AD1029" i="1" s="1"/>
  <c r="AH1029" i="1" s="1"/>
  <c r="AT1029" i="1" s="1"/>
  <c r="AZ1029" i="1" s="1"/>
  <c r="BO1029" i="1" s="1"/>
  <c r="BQ1029" i="1" s="1"/>
  <c r="M1029" i="1"/>
  <c r="AC1029" i="1" s="1"/>
  <c r="AG1029" i="1" s="1"/>
  <c r="AS1029" i="1" s="1"/>
  <c r="AY1029" i="1" s="1"/>
  <c r="BL1029" i="1" s="1"/>
  <c r="BN1029" i="1" s="1"/>
  <c r="BS1028" i="1"/>
  <c r="BK1028" i="1"/>
  <c r="BJ1028" i="1"/>
  <c r="BI1028" i="1"/>
  <c r="BH1028" i="1"/>
  <c r="BG1028" i="1"/>
  <c r="BF1028" i="1"/>
  <c r="BE1028" i="1"/>
  <c r="BD1028" i="1"/>
  <c r="BC1028" i="1"/>
  <c r="BB1028" i="1"/>
  <c r="AX1028" i="1"/>
  <c r="AW1028" i="1"/>
  <c r="AV1028" i="1"/>
  <c r="AR1028" i="1"/>
  <c r="AQ1028" i="1"/>
  <c r="AP1028" i="1"/>
  <c r="AO1028" i="1"/>
  <c r="AN1028" i="1"/>
  <c r="AM1028" i="1"/>
  <c r="AL1028" i="1"/>
  <c r="AK1028" i="1"/>
  <c r="AJ1028" i="1"/>
  <c r="AF1028" i="1"/>
  <c r="AB1028" i="1"/>
  <c r="AA1028" i="1"/>
  <c r="Z1028" i="1"/>
  <c r="Y1028" i="1"/>
  <c r="X1028" i="1"/>
  <c r="W1028" i="1"/>
  <c r="V1028" i="1"/>
  <c r="U1028" i="1"/>
  <c r="T1028" i="1"/>
  <c r="S1028" i="1"/>
  <c r="R1028" i="1"/>
  <c r="Q1028" i="1"/>
  <c r="P1028" i="1"/>
  <c r="L1028" i="1"/>
  <c r="K1028" i="1"/>
  <c r="J1028" i="1"/>
  <c r="I1028" i="1"/>
  <c r="H1028" i="1"/>
  <c r="G1028" i="1"/>
  <c r="O1027" i="1"/>
  <c r="AE1027" i="1" s="1"/>
  <c r="AI1027" i="1" s="1"/>
  <c r="AU1027" i="1" s="1"/>
  <c r="BA1027" i="1" s="1"/>
  <c r="BR1027" i="1" s="1"/>
  <c r="N1027" i="1"/>
  <c r="AD1027" i="1" s="1"/>
  <c r="AH1027" i="1" s="1"/>
  <c r="AT1027" i="1" s="1"/>
  <c r="AZ1027" i="1" s="1"/>
  <c r="BO1027" i="1" s="1"/>
  <c r="BQ1027" i="1" s="1"/>
  <c r="M1027" i="1"/>
  <c r="AC1027" i="1" s="1"/>
  <c r="AG1027" i="1" s="1"/>
  <c r="AS1027" i="1" s="1"/>
  <c r="AY1027" i="1" s="1"/>
  <c r="BL1027" i="1" s="1"/>
  <c r="BN1027" i="1" s="1"/>
  <c r="BS1026" i="1"/>
  <c r="BK1026" i="1"/>
  <c r="BJ1026" i="1"/>
  <c r="BI1026" i="1"/>
  <c r="BH1026" i="1"/>
  <c r="BG1026" i="1"/>
  <c r="BF1026" i="1"/>
  <c r="BE1026" i="1"/>
  <c r="BD1026" i="1"/>
  <c r="BC1026" i="1"/>
  <c r="BB1026" i="1"/>
  <c r="AX1026" i="1"/>
  <c r="AW1026" i="1"/>
  <c r="AV1026" i="1"/>
  <c r="AR1026" i="1"/>
  <c r="AQ1026" i="1"/>
  <c r="AP1026" i="1"/>
  <c r="AO1026" i="1"/>
  <c r="AN1026" i="1"/>
  <c r="AM1026" i="1"/>
  <c r="AL1026" i="1"/>
  <c r="AK1026" i="1"/>
  <c r="AJ1026" i="1"/>
  <c r="AF1026" i="1"/>
  <c r="AB1026" i="1"/>
  <c r="AA1026" i="1"/>
  <c r="Z1026" i="1"/>
  <c r="Y1026" i="1"/>
  <c r="X1026" i="1"/>
  <c r="W1026" i="1"/>
  <c r="V1026" i="1"/>
  <c r="U1026" i="1"/>
  <c r="T1026" i="1"/>
  <c r="S1026" i="1"/>
  <c r="R1026" i="1"/>
  <c r="Q1026" i="1"/>
  <c r="P1026" i="1"/>
  <c r="L1026" i="1"/>
  <c r="K1026" i="1"/>
  <c r="J1026" i="1"/>
  <c r="I1026" i="1"/>
  <c r="H1026" i="1"/>
  <c r="G1026" i="1"/>
  <c r="O1025" i="1"/>
  <c r="AE1025" i="1" s="1"/>
  <c r="AI1025" i="1" s="1"/>
  <c r="AU1025" i="1" s="1"/>
  <c r="BA1025" i="1" s="1"/>
  <c r="BR1025" i="1" s="1"/>
  <c r="N1025" i="1"/>
  <c r="AD1025" i="1" s="1"/>
  <c r="AH1025" i="1" s="1"/>
  <c r="AT1025" i="1" s="1"/>
  <c r="AZ1025" i="1" s="1"/>
  <c r="BO1025" i="1" s="1"/>
  <c r="BQ1025" i="1" s="1"/>
  <c r="M1025" i="1"/>
  <c r="AC1025" i="1" s="1"/>
  <c r="AG1025" i="1" s="1"/>
  <c r="AS1025" i="1" s="1"/>
  <c r="AY1025" i="1" s="1"/>
  <c r="BL1025" i="1" s="1"/>
  <c r="BN1025" i="1" s="1"/>
  <c r="BS1024" i="1"/>
  <c r="BK1024" i="1"/>
  <c r="BJ1024" i="1"/>
  <c r="BI1024" i="1"/>
  <c r="BH1024" i="1"/>
  <c r="BG1024" i="1"/>
  <c r="BF1024" i="1"/>
  <c r="BE1024" i="1"/>
  <c r="BD1024" i="1"/>
  <c r="BC1024" i="1"/>
  <c r="BB1024" i="1"/>
  <c r="AX1024" i="1"/>
  <c r="AW1024" i="1"/>
  <c r="AV1024" i="1"/>
  <c r="AR1024" i="1"/>
  <c r="AQ1024" i="1"/>
  <c r="AP1024" i="1"/>
  <c r="AO1024" i="1"/>
  <c r="AN1024" i="1"/>
  <c r="AM1024" i="1"/>
  <c r="AL1024" i="1"/>
  <c r="AK1024" i="1"/>
  <c r="AJ1024" i="1"/>
  <c r="AF1024" i="1"/>
  <c r="AB1024" i="1"/>
  <c r="AA1024" i="1"/>
  <c r="Z1024" i="1"/>
  <c r="Y1024" i="1"/>
  <c r="X1024" i="1"/>
  <c r="W1024" i="1"/>
  <c r="V1024" i="1"/>
  <c r="U1024" i="1"/>
  <c r="T1024" i="1"/>
  <c r="S1024" i="1"/>
  <c r="R1024" i="1"/>
  <c r="Q1024" i="1"/>
  <c r="P1024" i="1"/>
  <c r="L1024" i="1"/>
  <c r="K1024" i="1"/>
  <c r="J1024" i="1"/>
  <c r="I1024" i="1"/>
  <c r="H1024" i="1"/>
  <c r="G1024" i="1"/>
  <c r="O1023" i="1"/>
  <c r="AE1023" i="1" s="1"/>
  <c r="AI1023" i="1" s="1"/>
  <c r="AU1023" i="1" s="1"/>
  <c r="BA1023" i="1" s="1"/>
  <c r="BR1023" i="1" s="1"/>
  <c r="N1023" i="1"/>
  <c r="AD1023" i="1" s="1"/>
  <c r="AH1023" i="1" s="1"/>
  <c r="AT1023" i="1" s="1"/>
  <c r="AZ1023" i="1" s="1"/>
  <c r="BO1023" i="1" s="1"/>
  <c r="BQ1023" i="1" s="1"/>
  <c r="M1023" i="1"/>
  <c r="AC1023" i="1" s="1"/>
  <c r="AG1023" i="1" s="1"/>
  <c r="AS1023" i="1" s="1"/>
  <c r="AY1023" i="1" s="1"/>
  <c r="BL1023" i="1" s="1"/>
  <c r="BN1023" i="1" s="1"/>
  <c r="O1022" i="1"/>
  <c r="AE1022" i="1" s="1"/>
  <c r="AI1022" i="1" s="1"/>
  <c r="AU1022" i="1" s="1"/>
  <c r="BA1022" i="1" s="1"/>
  <c r="BR1022" i="1" s="1"/>
  <c r="N1022" i="1"/>
  <c r="AD1022" i="1" s="1"/>
  <c r="AH1022" i="1" s="1"/>
  <c r="AT1022" i="1" s="1"/>
  <c r="AZ1022" i="1" s="1"/>
  <c r="BO1022" i="1" s="1"/>
  <c r="BQ1022" i="1" s="1"/>
  <c r="M1022" i="1"/>
  <c r="AC1022" i="1" s="1"/>
  <c r="AG1022" i="1" s="1"/>
  <c r="AS1022" i="1" s="1"/>
  <c r="AY1022" i="1" s="1"/>
  <c r="BL1022" i="1" s="1"/>
  <c r="BN1022" i="1" s="1"/>
  <c r="BS1021" i="1"/>
  <c r="BK1021" i="1"/>
  <c r="BJ1021" i="1"/>
  <c r="BI1021" i="1"/>
  <c r="BH1021" i="1"/>
  <c r="BG1021" i="1"/>
  <c r="BF1021" i="1"/>
  <c r="BE1021" i="1"/>
  <c r="BD1021" i="1"/>
  <c r="BC1021" i="1"/>
  <c r="BB1021" i="1"/>
  <c r="AX1021" i="1"/>
  <c r="AW1021" i="1"/>
  <c r="AV1021" i="1"/>
  <c r="AR1021" i="1"/>
  <c r="AQ1021" i="1"/>
  <c r="AP1021" i="1"/>
  <c r="AO1021" i="1"/>
  <c r="AN1021" i="1"/>
  <c r="AM1021" i="1"/>
  <c r="AL1021" i="1"/>
  <c r="AK1021" i="1"/>
  <c r="AJ1021" i="1"/>
  <c r="AF1021" i="1"/>
  <c r="AB1021" i="1"/>
  <c r="AA1021" i="1"/>
  <c r="Z1021" i="1"/>
  <c r="Y1021" i="1"/>
  <c r="X1021" i="1"/>
  <c r="W1021" i="1"/>
  <c r="V1021" i="1"/>
  <c r="U1021" i="1"/>
  <c r="T1021" i="1"/>
  <c r="S1021" i="1"/>
  <c r="R1021" i="1"/>
  <c r="Q1021" i="1"/>
  <c r="P1021" i="1"/>
  <c r="L1021" i="1"/>
  <c r="K1021" i="1"/>
  <c r="J1021" i="1"/>
  <c r="I1021" i="1"/>
  <c r="H1021" i="1"/>
  <c r="G1021" i="1"/>
  <c r="O1018" i="1"/>
  <c r="AE1018" i="1" s="1"/>
  <c r="AI1018" i="1" s="1"/>
  <c r="AU1018" i="1" s="1"/>
  <c r="BA1018" i="1" s="1"/>
  <c r="BR1018" i="1" s="1"/>
  <c r="N1018" i="1"/>
  <c r="AD1018" i="1" s="1"/>
  <c r="AH1018" i="1" s="1"/>
  <c r="AT1018" i="1" s="1"/>
  <c r="AZ1018" i="1" s="1"/>
  <c r="BO1018" i="1" s="1"/>
  <c r="BQ1018" i="1" s="1"/>
  <c r="M1018" i="1"/>
  <c r="AC1018" i="1" s="1"/>
  <c r="AG1018" i="1" s="1"/>
  <c r="AS1018" i="1" s="1"/>
  <c r="AY1018" i="1" s="1"/>
  <c r="BL1018" i="1" s="1"/>
  <c r="BN1018" i="1" s="1"/>
  <c r="BS1017" i="1"/>
  <c r="BS1016" i="1" s="1"/>
  <c r="BS1015" i="1" s="1"/>
  <c r="BK1017" i="1"/>
  <c r="BK1016" i="1" s="1"/>
  <c r="BK1015" i="1" s="1"/>
  <c r="BJ1017" i="1"/>
  <c r="BJ1016" i="1" s="1"/>
  <c r="BJ1015" i="1" s="1"/>
  <c r="BI1017" i="1"/>
  <c r="BI1016" i="1" s="1"/>
  <c r="BI1015" i="1" s="1"/>
  <c r="BH1017" i="1"/>
  <c r="BH1016" i="1" s="1"/>
  <c r="BH1015" i="1" s="1"/>
  <c r="BG1017" i="1"/>
  <c r="BG1016" i="1" s="1"/>
  <c r="BG1015" i="1" s="1"/>
  <c r="BF1017" i="1"/>
  <c r="BF1016" i="1" s="1"/>
  <c r="BF1015" i="1" s="1"/>
  <c r="BE1017" i="1"/>
  <c r="BE1016" i="1" s="1"/>
  <c r="BE1015" i="1" s="1"/>
  <c r="BD1017" i="1"/>
  <c r="BD1016" i="1" s="1"/>
  <c r="BD1015" i="1" s="1"/>
  <c r="BC1017" i="1"/>
  <c r="BC1016" i="1" s="1"/>
  <c r="BC1015" i="1" s="1"/>
  <c r="BB1017" i="1"/>
  <c r="BB1016" i="1" s="1"/>
  <c r="BB1015" i="1" s="1"/>
  <c r="AX1017" i="1"/>
  <c r="AX1016" i="1" s="1"/>
  <c r="AX1015" i="1" s="1"/>
  <c r="AW1017" i="1"/>
  <c r="AW1016" i="1" s="1"/>
  <c r="AW1015" i="1" s="1"/>
  <c r="AV1017" i="1"/>
  <c r="AV1016" i="1" s="1"/>
  <c r="AV1015" i="1" s="1"/>
  <c r="AR1017" i="1"/>
  <c r="AR1016" i="1" s="1"/>
  <c r="AR1015" i="1" s="1"/>
  <c r="AQ1017" i="1"/>
  <c r="AQ1016" i="1" s="1"/>
  <c r="AQ1015" i="1" s="1"/>
  <c r="AP1017" i="1"/>
  <c r="AP1016" i="1" s="1"/>
  <c r="AP1015" i="1" s="1"/>
  <c r="AO1017" i="1"/>
  <c r="AO1016" i="1" s="1"/>
  <c r="AO1015" i="1" s="1"/>
  <c r="AN1017" i="1"/>
  <c r="AN1016" i="1" s="1"/>
  <c r="AN1015" i="1" s="1"/>
  <c r="AM1017" i="1"/>
  <c r="AM1016" i="1" s="1"/>
  <c r="AM1015" i="1" s="1"/>
  <c r="AL1017" i="1"/>
  <c r="AL1016" i="1" s="1"/>
  <c r="AL1015" i="1" s="1"/>
  <c r="AK1017" i="1"/>
  <c r="AK1016" i="1" s="1"/>
  <c r="AK1015" i="1" s="1"/>
  <c r="AJ1017" i="1"/>
  <c r="AJ1016" i="1" s="1"/>
  <c r="AJ1015" i="1" s="1"/>
  <c r="AF1017" i="1"/>
  <c r="AF1016" i="1" s="1"/>
  <c r="AF1015" i="1" s="1"/>
  <c r="AB1017" i="1"/>
  <c r="AB1016" i="1" s="1"/>
  <c r="AB1015" i="1" s="1"/>
  <c r="AA1017" i="1"/>
  <c r="AA1016" i="1" s="1"/>
  <c r="AA1015" i="1" s="1"/>
  <c r="Z1017" i="1"/>
  <c r="Z1016" i="1" s="1"/>
  <c r="Z1015" i="1" s="1"/>
  <c r="Y1017" i="1"/>
  <c r="Y1016" i="1" s="1"/>
  <c r="Y1015" i="1" s="1"/>
  <c r="X1017" i="1"/>
  <c r="X1016" i="1" s="1"/>
  <c r="X1015" i="1" s="1"/>
  <c r="W1017" i="1"/>
  <c r="W1016" i="1" s="1"/>
  <c r="W1015" i="1" s="1"/>
  <c r="V1017" i="1"/>
  <c r="V1016" i="1" s="1"/>
  <c r="V1015" i="1" s="1"/>
  <c r="U1017" i="1"/>
  <c r="U1016" i="1" s="1"/>
  <c r="U1015" i="1" s="1"/>
  <c r="T1017" i="1"/>
  <c r="T1016" i="1" s="1"/>
  <c r="T1015" i="1" s="1"/>
  <c r="S1017" i="1"/>
  <c r="S1016" i="1" s="1"/>
  <c r="S1015" i="1" s="1"/>
  <c r="R1017" i="1"/>
  <c r="R1016" i="1" s="1"/>
  <c r="R1015" i="1" s="1"/>
  <c r="Q1017" i="1"/>
  <c r="Q1016" i="1" s="1"/>
  <c r="Q1015" i="1" s="1"/>
  <c r="P1017" i="1"/>
  <c r="P1016" i="1" s="1"/>
  <c r="P1015" i="1" s="1"/>
  <c r="L1017" i="1"/>
  <c r="L1016" i="1" s="1"/>
  <c r="L1015" i="1" s="1"/>
  <c r="K1017" i="1"/>
  <c r="K1016" i="1" s="1"/>
  <c r="K1015" i="1" s="1"/>
  <c r="J1017" i="1"/>
  <c r="I1017" i="1"/>
  <c r="H1017" i="1"/>
  <c r="G1017" i="1"/>
  <c r="G1016" i="1" s="1"/>
  <c r="G1015" i="1" s="1"/>
  <c r="O1012" i="1"/>
  <c r="AE1012" i="1" s="1"/>
  <c r="AI1012" i="1" s="1"/>
  <c r="AU1012" i="1" s="1"/>
  <c r="BA1012" i="1" s="1"/>
  <c r="BR1012" i="1" s="1"/>
  <c r="N1012" i="1"/>
  <c r="AD1012" i="1" s="1"/>
  <c r="AH1012" i="1" s="1"/>
  <c r="AT1012" i="1" s="1"/>
  <c r="AZ1012" i="1" s="1"/>
  <c r="BO1012" i="1" s="1"/>
  <c r="BQ1012" i="1" s="1"/>
  <c r="M1012" i="1"/>
  <c r="AC1012" i="1" s="1"/>
  <c r="AG1012" i="1" s="1"/>
  <c r="AS1012" i="1" s="1"/>
  <c r="AY1012" i="1" s="1"/>
  <c r="BL1012" i="1" s="1"/>
  <c r="BN1012" i="1" s="1"/>
  <c r="O1011" i="1"/>
  <c r="AE1011" i="1" s="1"/>
  <c r="AI1011" i="1" s="1"/>
  <c r="AU1011" i="1" s="1"/>
  <c r="BA1011" i="1" s="1"/>
  <c r="BR1011" i="1" s="1"/>
  <c r="N1011" i="1"/>
  <c r="AD1011" i="1" s="1"/>
  <c r="AH1011" i="1" s="1"/>
  <c r="AT1011" i="1" s="1"/>
  <c r="AZ1011" i="1" s="1"/>
  <c r="BO1011" i="1" s="1"/>
  <c r="BQ1011" i="1" s="1"/>
  <c r="M1011" i="1"/>
  <c r="AC1011" i="1" s="1"/>
  <c r="AG1011" i="1" s="1"/>
  <c r="AS1011" i="1" s="1"/>
  <c r="AY1011" i="1" s="1"/>
  <c r="BL1011" i="1" s="1"/>
  <c r="BN1011" i="1" s="1"/>
  <c r="BS1010" i="1"/>
  <c r="BS1009" i="1" s="1"/>
  <c r="BS1008" i="1" s="1"/>
  <c r="BK1010" i="1"/>
  <c r="BK1009" i="1" s="1"/>
  <c r="BK1008" i="1" s="1"/>
  <c r="BJ1010" i="1"/>
  <c r="BJ1009" i="1" s="1"/>
  <c r="BJ1008" i="1" s="1"/>
  <c r="BI1010" i="1"/>
  <c r="BI1009" i="1" s="1"/>
  <c r="BI1008" i="1" s="1"/>
  <c r="BH1010" i="1"/>
  <c r="BH1009" i="1" s="1"/>
  <c r="BH1008" i="1" s="1"/>
  <c r="BG1010" i="1"/>
  <c r="BG1009" i="1" s="1"/>
  <c r="BG1008" i="1" s="1"/>
  <c r="BF1010" i="1"/>
  <c r="BF1009" i="1" s="1"/>
  <c r="BF1008" i="1" s="1"/>
  <c r="BE1010" i="1"/>
  <c r="BE1009" i="1" s="1"/>
  <c r="BE1008" i="1" s="1"/>
  <c r="BD1010" i="1"/>
  <c r="BD1009" i="1" s="1"/>
  <c r="BD1008" i="1" s="1"/>
  <c r="BC1010" i="1"/>
  <c r="BC1009" i="1" s="1"/>
  <c r="BC1008" i="1" s="1"/>
  <c r="BB1010" i="1"/>
  <c r="BB1009" i="1" s="1"/>
  <c r="BB1008" i="1" s="1"/>
  <c r="AX1010" i="1"/>
  <c r="AX1009" i="1" s="1"/>
  <c r="AX1008" i="1" s="1"/>
  <c r="AW1010" i="1"/>
  <c r="AW1009" i="1" s="1"/>
  <c r="AW1008" i="1" s="1"/>
  <c r="AV1010" i="1"/>
  <c r="AV1009" i="1" s="1"/>
  <c r="AV1008" i="1" s="1"/>
  <c r="AR1010" i="1"/>
  <c r="AR1009" i="1" s="1"/>
  <c r="AR1008" i="1" s="1"/>
  <c r="AQ1010" i="1"/>
  <c r="AQ1009" i="1" s="1"/>
  <c r="AQ1008" i="1" s="1"/>
  <c r="AP1010" i="1"/>
  <c r="AP1009" i="1" s="1"/>
  <c r="AP1008" i="1" s="1"/>
  <c r="AO1010" i="1"/>
  <c r="AO1009" i="1" s="1"/>
  <c r="AO1008" i="1" s="1"/>
  <c r="AN1010" i="1"/>
  <c r="AN1009" i="1" s="1"/>
  <c r="AN1008" i="1" s="1"/>
  <c r="AM1010" i="1"/>
  <c r="AM1009" i="1" s="1"/>
  <c r="AM1008" i="1" s="1"/>
  <c r="AL1010" i="1"/>
  <c r="AL1009" i="1" s="1"/>
  <c r="AL1008" i="1" s="1"/>
  <c r="AK1010" i="1"/>
  <c r="AK1009" i="1" s="1"/>
  <c r="AK1008" i="1" s="1"/>
  <c r="AJ1010" i="1"/>
  <c r="AJ1009" i="1" s="1"/>
  <c r="AJ1008" i="1" s="1"/>
  <c r="AF1010" i="1"/>
  <c r="AF1009" i="1" s="1"/>
  <c r="AF1008" i="1" s="1"/>
  <c r="AB1010" i="1"/>
  <c r="AB1009" i="1" s="1"/>
  <c r="AB1008" i="1" s="1"/>
  <c r="AA1010" i="1"/>
  <c r="AA1009" i="1" s="1"/>
  <c r="AA1008" i="1" s="1"/>
  <c r="Z1010" i="1"/>
  <c r="Z1009" i="1" s="1"/>
  <c r="Z1008" i="1" s="1"/>
  <c r="Y1010" i="1"/>
  <c r="Y1009" i="1" s="1"/>
  <c r="Y1008" i="1" s="1"/>
  <c r="X1010" i="1"/>
  <c r="X1009" i="1" s="1"/>
  <c r="X1008" i="1" s="1"/>
  <c r="W1010" i="1"/>
  <c r="W1009" i="1" s="1"/>
  <c r="W1008" i="1" s="1"/>
  <c r="V1010" i="1"/>
  <c r="V1009" i="1" s="1"/>
  <c r="V1008" i="1" s="1"/>
  <c r="U1010" i="1"/>
  <c r="U1009" i="1" s="1"/>
  <c r="U1008" i="1" s="1"/>
  <c r="T1010" i="1"/>
  <c r="T1009" i="1" s="1"/>
  <c r="T1008" i="1" s="1"/>
  <c r="S1010" i="1"/>
  <c r="S1009" i="1" s="1"/>
  <c r="S1008" i="1" s="1"/>
  <c r="R1010" i="1"/>
  <c r="R1009" i="1" s="1"/>
  <c r="R1008" i="1" s="1"/>
  <c r="Q1010" i="1"/>
  <c r="Q1009" i="1" s="1"/>
  <c r="Q1008" i="1" s="1"/>
  <c r="P1010" i="1"/>
  <c r="P1009" i="1" s="1"/>
  <c r="P1008" i="1" s="1"/>
  <c r="L1010" i="1"/>
  <c r="L1009" i="1" s="1"/>
  <c r="K1010" i="1"/>
  <c r="J1010" i="1"/>
  <c r="J1009" i="1" s="1"/>
  <c r="J1008" i="1" s="1"/>
  <c r="I1010" i="1"/>
  <c r="I1009" i="1" s="1"/>
  <c r="I1008" i="1" s="1"/>
  <c r="H1010" i="1"/>
  <c r="H1009" i="1" s="1"/>
  <c r="G1010" i="1"/>
  <c r="O1007" i="1"/>
  <c r="AE1007" i="1" s="1"/>
  <c r="AI1007" i="1" s="1"/>
  <c r="AU1007" i="1" s="1"/>
  <c r="BA1007" i="1" s="1"/>
  <c r="BR1007" i="1" s="1"/>
  <c r="N1007" i="1"/>
  <c r="AD1007" i="1" s="1"/>
  <c r="AH1007" i="1" s="1"/>
  <c r="AT1007" i="1" s="1"/>
  <c r="AZ1007" i="1" s="1"/>
  <c r="BO1007" i="1" s="1"/>
  <c r="BQ1007" i="1" s="1"/>
  <c r="M1007" i="1"/>
  <c r="AC1007" i="1" s="1"/>
  <c r="AG1007" i="1" s="1"/>
  <c r="AS1007" i="1" s="1"/>
  <c r="AY1007" i="1" s="1"/>
  <c r="BL1007" i="1" s="1"/>
  <c r="BN1007" i="1" s="1"/>
  <c r="O1006" i="1"/>
  <c r="AE1006" i="1" s="1"/>
  <c r="AI1006" i="1" s="1"/>
  <c r="AU1006" i="1" s="1"/>
  <c r="BA1006" i="1" s="1"/>
  <c r="BR1006" i="1" s="1"/>
  <c r="N1006" i="1"/>
  <c r="AD1006" i="1" s="1"/>
  <c r="AH1006" i="1" s="1"/>
  <c r="AT1006" i="1" s="1"/>
  <c r="AZ1006" i="1" s="1"/>
  <c r="BO1006" i="1" s="1"/>
  <c r="BQ1006" i="1" s="1"/>
  <c r="M1006" i="1"/>
  <c r="AC1006" i="1" s="1"/>
  <c r="AG1006" i="1" s="1"/>
  <c r="AS1006" i="1" s="1"/>
  <c r="AY1006" i="1" s="1"/>
  <c r="BL1006" i="1" s="1"/>
  <c r="BN1006" i="1" s="1"/>
  <c r="BS1005" i="1"/>
  <c r="BS1004" i="1" s="1"/>
  <c r="BS1003" i="1" s="1"/>
  <c r="BS1002" i="1" s="1"/>
  <c r="BK1005" i="1"/>
  <c r="BK1004" i="1" s="1"/>
  <c r="BK1003" i="1" s="1"/>
  <c r="BK1002" i="1" s="1"/>
  <c r="BJ1005" i="1"/>
  <c r="BJ1004" i="1" s="1"/>
  <c r="BJ1003" i="1" s="1"/>
  <c r="BJ1002" i="1" s="1"/>
  <c r="BI1005" i="1"/>
  <c r="BI1004" i="1" s="1"/>
  <c r="BI1003" i="1" s="1"/>
  <c r="BI1002" i="1" s="1"/>
  <c r="BH1005" i="1"/>
  <c r="BH1004" i="1" s="1"/>
  <c r="BH1003" i="1" s="1"/>
  <c r="BH1002" i="1" s="1"/>
  <c r="BG1005" i="1"/>
  <c r="BG1004" i="1" s="1"/>
  <c r="BG1003" i="1" s="1"/>
  <c r="BG1002" i="1" s="1"/>
  <c r="BF1005" i="1"/>
  <c r="BF1004" i="1" s="1"/>
  <c r="BF1003" i="1" s="1"/>
  <c r="BF1002" i="1" s="1"/>
  <c r="BE1005" i="1"/>
  <c r="BE1004" i="1" s="1"/>
  <c r="BE1003" i="1" s="1"/>
  <c r="BE1002" i="1" s="1"/>
  <c r="BD1005" i="1"/>
  <c r="BD1004" i="1" s="1"/>
  <c r="BD1003" i="1" s="1"/>
  <c r="BD1002" i="1" s="1"/>
  <c r="BC1005" i="1"/>
  <c r="BC1004" i="1" s="1"/>
  <c r="BC1003" i="1" s="1"/>
  <c r="BC1002" i="1" s="1"/>
  <c r="BB1005" i="1"/>
  <c r="BB1004" i="1" s="1"/>
  <c r="BB1003" i="1" s="1"/>
  <c r="BB1002" i="1" s="1"/>
  <c r="AX1005" i="1"/>
  <c r="AX1004" i="1" s="1"/>
  <c r="AX1003" i="1" s="1"/>
  <c r="AX1002" i="1" s="1"/>
  <c r="AW1005" i="1"/>
  <c r="AW1004" i="1" s="1"/>
  <c r="AW1003" i="1" s="1"/>
  <c r="AW1002" i="1" s="1"/>
  <c r="AV1005" i="1"/>
  <c r="AV1004" i="1" s="1"/>
  <c r="AV1003" i="1" s="1"/>
  <c r="AV1002" i="1" s="1"/>
  <c r="AR1005" i="1"/>
  <c r="AR1004" i="1" s="1"/>
  <c r="AR1003" i="1" s="1"/>
  <c r="AR1002" i="1" s="1"/>
  <c r="AQ1005" i="1"/>
  <c r="AQ1004" i="1" s="1"/>
  <c r="AQ1003" i="1" s="1"/>
  <c r="AQ1002" i="1" s="1"/>
  <c r="AP1005" i="1"/>
  <c r="AP1004" i="1" s="1"/>
  <c r="AP1003" i="1" s="1"/>
  <c r="AP1002" i="1" s="1"/>
  <c r="AO1005" i="1"/>
  <c r="AO1004" i="1" s="1"/>
  <c r="AO1003" i="1" s="1"/>
  <c r="AO1002" i="1" s="1"/>
  <c r="AN1005" i="1"/>
  <c r="AN1004" i="1" s="1"/>
  <c r="AN1003" i="1" s="1"/>
  <c r="AN1002" i="1" s="1"/>
  <c r="AM1005" i="1"/>
  <c r="AM1004" i="1" s="1"/>
  <c r="AM1003" i="1" s="1"/>
  <c r="AM1002" i="1" s="1"/>
  <c r="AL1005" i="1"/>
  <c r="AL1004" i="1" s="1"/>
  <c r="AL1003" i="1" s="1"/>
  <c r="AL1002" i="1" s="1"/>
  <c r="AK1005" i="1"/>
  <c r="AK1004" i="1" s="1"/>
  <c r="AK1003" i="1" s="1"/>
  <c r="AK1002" i="1" s="1"/>
  <c r="AJ1005" i="1"/>
  <c r="AJ1004" i="1" s="1"/>
  <c r="AJ1003" i="1" s="1"/>
  <c r="AJ1002" i="1" s="1"/>
  <c r="AF1005" i="1"/>
  <c r="AF1004" i="1" s="1"/>
  <c r="AF1003" i="1" s="1"/>
  <c r="AF1002" i="1" s="1"/>
  <c r="AB1005" i="1"/>
  <c r="AB1004" i="1" s="1"/>
  <c r="AB1003" i="1" s="1"/>
  <c r="AB1002" i="1" s="1"/>
  <c r="AA1005" i="1"/>
  <c r="AA1004" i="1" s="1"/>
  <c r="AA1003" i="1" s="1"/>
  <c r="AA1002" i="1" s="1"/>
  <c r="Z1005" i="1"/>
  <c r="Z1004" i="1" s="1"/>
  <c r="Z1003" i="1" s="1"/>
  <c r="Z1002" i="1" s="1"/>
  <c r="Y1005" i="1"/>
  <c r="Y1004" i="1" s="1"/>
  <c r="Y1003" i="1" s="1"/>
  <c r="Y1002" i="1" s="1"/>
  <c r="X1005" i="1"/>
  <c r="X1004" i="1" s="1"/>
  <c r="X1003" i="1" s="1"/>
  <c r="X1002" i="1" s="1"/>
  <c r="W1005" i="1"/>
  <c r="W1004" i="1" s="1"/>
  <c r="W1003" i="1" s="1"/>
  <c r="W1002" i="1" s="1"/>
  <c r="V1005" i="1"/>
  <c r="V1004" i="1" s="1"/>
  <c r="V1003" i="1" s="1"/>
  <c r="V1002" i="1" s="1"/>
  <c r="U1005" i="1"/>
  <c r="U1004" i="1" s="1"/>
  <c r="U1003" i="1" s="1"/>
  <c r="U1002" i="1" s="1"/>
  <c r="T1005" i="1"/>
  <c r="T1004" i="1" s="1"/>
  <c r="T1003" i="1" s="1"/>
  <c r="T1002" i="1" s="1"/>
  <c r="S1005" i="1"/>
  <c r="S1004" i="1" s="1"/>
  <c r="S1003" i="1" s="1"/>
  <c r="S1002" i="1" s="1"/>
  <c r="R1005" i="1"/>
  <c r="R1004" i="1" s="1"/>
  <c r="R1003" i="1" s="1"/>
  <c r="R1002" i="1" s="1"/>
  <c r="Q1005" i="1"/>
  <c r="Q1004" i="1" s="1"/>
  <c r="Q1003" i="1" s="1"/>
  <c r="Q1002" i="1" s="1"/>
  <c r="P1005" i="1"/>
  <c r="P1004" i="1" s="1"/>
  <c r="P1003" i="1" s="1"/>
  <c r="P1002" i="1" s="1"/>
  <c r="L1005" i="1"/>
  <c r="L1004" i="1" s="1"/>
  <c r="L1003" i="1" s="1"/>
  <c r="L1002" i="1" s="1"/>
  <c r="K1005" i="1"/>
  <c r="K1004" i="1" s="1"/>
  <c r="J1005" i="1"/>
  <c r="I1005" i="1"/>
  <c r="H1005" i="1"/>
  <c r="G1005" i="1"/>
  <c r="G1004" i="1" s="1"/>
  <c r="O998" i="1"/>
  <c r="AE998" i="1" s="1"/>
  <c r="AI998" i="1" s="1"/>
  <c r="AU998" i="1" s="1"/>
  <c r="BA998" i="1" s="1"/>
  <c r="BR998" i="1" s="1"/>
  <c r="N998" i="1"/>
  <c r="AD998" i="1" s="1"/>
  <c r="AH998" i="1" s="1"/>
  <c r="AT998" i="1" s="1"/>
  <c r="AZ998" i="1" s="1"/>
  <c r="BO998" i="1" s="1"/>
  <c r="BQ998" i="1" s="1"/>
  <c r="M998" i="1"/>
  <c r="AC998" i="1" s="1"/>
  <c r="AG998" i="1" s="1"/>
  <c r="AS998" i="1" s="1"/>
  <c r="AY998" i="1" s="1"/>
  <c r="BL998" i="1" s="1"/>
  <c r="BN998" i="1" s="1"/>
  <c r="BS997" i="1"/>
  <c r="BS996" i="1" s="1"/>
  <c r="BS995" i="1" s="1"/>
  <c r="BS994" i="1" s="1"/>
  <c r="BS993" i="1" s="1"/>
  <c r="BS992" i="1" s="1"/>
  <c r="BK997" i="1"/>
  <c r="BK996" i="1" s="1"/>
  <c r="BK995" i="1" s="1"/>
  <c r="BK994" i="1" s="1"/>
  <c r="BK993" i="1" s="1"/>
  <c r="BK992" i="1" s="1"/>
  <c r="BJ997" i="1"/>
  <c r="BJ996" i="1" s="1"/>
  <c r="BJ995" i="1" s="1"/>
  <c r="BJ994" i="1" s="1"/>
  <c r="BJ993" i="1" s="1"/>
  <c r="BJ992" i="1" s="1"/>
  <c r="BI997" i="1"/>
  <c r="BI996" i="1" s="1"/>
  <c r="BI995" i="1" s="1"/>
  <c r="BI994" i="1" s="1"/>
  <c r="BI993" i="1" s="1"/>
  <c r="BI992" i="1" s="1"/>
  <c r="BH997" i="1"/>
  <c r="BH996" i="1" s="1"/>
  <c r="BH995" i="1" s="1"/>
  <c r="BH994" i="1" s="1"/>
  <c r="BH993" i="1" s="1"/>
  <c r="BH992" i="1" s="1"/>
  <c r="BG997" i="1"/>
  <c r="BG996" i="1" s="1"/>
  <c r="BG995" i="1" s="1"/>
  <c r="BG994" i="1" s="1"/>
  <c r="BG993" i="1" s="1"/>
  <c r="BG992" i="1" s="1"/>
  <c r="BF997" i="1"/>
  <c r="BF996" i="1" s="1"/>
  <c r="BF995" i="1" s="1"/>
  <c r="BF994" i="1" s="1"/>
  <c r="BF993" i="1" s="1"/>
  <c r="BF992" i="1" s="1"/>
  <c r="BE997" i="1"/>
  <c r="BE996" i="1" s="1"/>
  <c r="BE995" i="1" s="1"/>
  <c r="BE994" i="1" s="1"/>
  <c r="BE993" i="1" s="1"/>
  <c r="BE992" i="1" s="1"/>
  <c r="BD997" i="1"/>
  <c r="BD996" i="1" s="1"/>
  <c r="BD995" i="1" s="1"/>
  <c r="BD994" i="1" s="1"/>
  <c r="BD993" i="1" s="1"/>
  <c r="BD992" i="1" s="1"/>
  <c r="BC997" i="1"/>
  <c r="BC996" i="1" s="1"/>
  <c r="BC995" i="1" s="1"/>
  <c r="BC994" i="1" s="1"/>
  <c r="BC993" i="1" s="1"/>
  <c r="BC992" i="1" s="1"/>
  <c r="BB997" i="1"/>
  <c r="BB996" i="1" s="1"/>
  <c r="BB995" i="1" s="1"/>
  <c r="BB994" i="1" s="1"/>
  <c r="BB993" i="1" s="1"/>
  <c r="BB992" i="1" s="1"/>
  <c r="AX997" i="1"/>
  <c r="AX996" i="1" s="1"/>
  <c r="AX995" i="1" s="1"/>
  <c r="AX994" i="1" s="1"/>
  <c r="AX993" i="1" s="1"/>
  <c r="AX992" i="1" s="1"/>
  <c r="AW997" i="1"/>
  <c r="AW996" i="1" s="1"/>
  <c r="AW995" i="1" s="1"/>
  <c r="AW994" i="1" s="1"/>
  <c r="AW993" i="1" s="1"/>
  <c r="AW992" i="1" s="1"/>
  <c r="AV997" i="1"/>
  <c r="AV996" i="1" s="1"/>
  <c r="AV995" i="1" s="1"/>
  <c r="AV994" i="1" s="1"/>
  <c r="AV993" i="1" s="1"/>
  <c r="AV992" i="1" s="1"/>
  <c r="AR997" i="1"/>
  <c r="AR996" i="1" s="1"/>
  <c r="AR995" i="1" s="1"/>
  <c r="AR994" i="1" s="1"/>
  <c r="AR993" i="1" s="1"/>
  <c r="AR992" i="1" s="1"/>
  <c r="AQ997" i="1"/>
  <c r="AQ996" i="1" s="1"/>
  <c r="AQ995" i="1" s="1"/>
  <c r="AQ994" i="1" s="1"/>
  <c r="AQ993" i="1" s="1"/>
  <c r="AQ992" i="1" s="1"/>
  <c r="AP997" i="1"/>
  <c r="AP996" i="1" s="1"/>
  <c r="AP995" i="1" s="1"/>
  <c r="AP994" i="1" s="1"/>
  <c r="AP993" i="1" s="1"/>
  <c r="AP992" i="1" s="1"/>
  <c r="AO997" i="1"/>
  <c r="AO996" i="1" s="1"/>
  <c r="AO995" i="1" s="1"/>
  <c r="AO994" i="1" s="1"/>
  <c r="AO993" i="1" s="1"/>
  <c r="AO992" i="1" s="1"/>
  <c r="AN997" i="1"/>
  <c r="AN996" i="1" s="1"/>
  <c r="AN995" i="1" s="1"/>
  <c r="AN994" i="1" s="1"/>
  <c r="AN993" i="1" s="1"/>
  <c r="AN992" i="1" s="1"/>
  <c r="AM997" i="1"/>
  <c r="AM996" i="1" s="1"/>
  <c r="AM995" i="1" s="1"/>
  <c r="AM994" i="1" s="1"/>
  <c r="AM993" i="1" s="1"/>
  <c r="AM992" i="1" s="1"/>
  <c r="AL997" i="1"/>
  <c r="AL996" i="1" s="1"/>
  <c r="AL995" i="1" s="1"/>
  <c r="AL994" i="1" s="1"/>
  <c r="AL993" i="1" s="1"/>
  <c r="AL992" i="1" s="1"/>
  <c r="AK997" i="1"/>
  <c r="AK996" i="1" s="1"/>
  <c r="AK995" i="1" s="1"/>
  <c r="AK994" i="1" s="1"/>
  <c r="AK993" i="1" s="1"/>
  <c r="AK992" i="1" s="1"/>
  <c r="AJ997" i="1"/>
  <c r="AJ996" i="1" s="1"/>
  <c r="AJ995" i="1" s="1"/>
  <c r="AJ994" i="1" s="1"/>
  <c r="AJ993" i="1" s="1"/>
  <c r="AJ992" i="1" s="1"/>
  <c r="AF997" i="1"/>
  <c r="AF996" i="1" s="1"/>
  <c r="AF995" i="1" s="1"/>
  <c r="AF994" i="1" s="1"/>
  <c r="AF993" i="1" s="1"/>
  <c r="AF992" i="1" s="1"/>
  <c r="AB997" i="1"/>
  <c r="AB996" i="1" s="1"/>
  <c r="AB995" i="1" s="1"/>
  <c r="AB994" i="1" s="1"/>
  <c r="AB993" i="1" s="1"/>
  <c r="AB992" i="1" s="1"/>
  <c r="AA997" i="1"/>
  <c r="AA996" i="1" s="1"/>
  <c r="AA995" i="1" s="1"/>
  <c r="AA994" i="1" s="1"/>
  <c r="AA993" i="1" s="1"/>
  <c r="AA992" i="1" s="1"/>
  <c r="Z997" i="1"/>
  <c r="Z996" i="1" s="1"/>
  <c r="Z995" i="1" s="1"/>
  <c r="Z994" i="1" s="1"/>
  <c r="Z993" i="1" s="1"/>
  <c r="Z992" i="1" s="1"/>
  <c r="Y997" i="1"/>
  <c r="Y996" i="1" s="1"/>
  <c r="Y995" i="1" s="1"/>
  <c r="Y994" i="1" s="1"/>
  <c r="Y993" i="1" s="1"/>
  <c r="Y992" i="1" s="1"/>
  <c r="X997" i="1"/>
  <c r="X996" i="1" s="1"/>
  <c r="X995" i="1" s="1"/>
  <c r="X994" i="1" s="1"/>
  <c r="X993" i="1" s="1"/>
  <c r="X992" i="1" s="1"/>
  <c r="W997" i="1"/>
  <c r="W996" i="1" s="1"/>
  <c r="W995" i="1" s="1"/>
  <c r="W994" i="1" s="1"/>
  <c r="W993" i="1" s="1"/>
  <c r="W992" i="1" s="1"/>
  <c r="V997" i="1"/>
  <c r="V996" i="1" s="1"/>
  <c r="V995" i="1" s="1"/>
  <c r="V994" i="1" s="1"/>
  <c r="V993" i="1" s="1"/>
  <c r="V992" i="1" s="1"/>
  <c r="U997" i="1"/>
  <c r="U996" i="1" s="1"/>
  <c r="U995" i="1" s="1"/>
  <c r="U994" i="1" s="1"/>
  <c r="U993" i="1" s="1"/>
  <c r="U992" i="1" s="1"/>
  <c r="T997" i="1"/>
  <c r="T996" i="1" s="1"/>
  <c r="T995" i="1" s="1"/>
  <c r="T994" i="1" s="1"/>
  <c r="T993" i="1" s="1"/>
  <c r="T992" i="1" s="1"/>
  <c r="S997" i="1"/>
  <c r="S996" i="1" s="1"/>
  <c r="S995" i="1" s="1"/>
  <c r="S994" i="1" s="1"/>
  <c r="S993" i="1" s="1"/>
  <c r="S992" i="1" s="1"/>
  <c r="R997" i="1"/>
  <c r="R996" i="1" s="1"/>
  <c r="R995" i="1" s="1"/>
  <c r="R994" i="1" s="1"/>
  <c r="R993" i="1" s="1"/>
  <c r="R992" i="1" s="1"/>
  <c r="Q997" i="1"/>
  <c r="Q996" i="1" s="1"/>
  <c r="Q995" i="1" s="1"/>
  <c r="Q994" i="1" s="1"/>
  <c r="Q993" i="1" s="1"/>
  <c r="Q992" i="1" s="1"/>
  <c r="P997" i="1"/>
  <c r="P996" i="1" s="1"/>
  <c r="P995" i="1" s="1"/>
  <c r="P994" i="1" s="1"/>
  <c r="P993" i="1" s="1"/>
  <c r="P992" i="1" s="1"/>
  <c r="L997" i="1"/>
  <c r="L996" i="1" s="1"/>
  <c r="K997" i="1"/>
  <c r="J997" i="1"/>
  <c r="J996" i="1" s="1"/>
  <c r="J995" i="1" s="1"/>
  <c r="J994" i="1" s="1"/>
  <c r="J993" i="1" s="1"/>
  <c r="J992" i="1" s="1"/>
  <c r="I997" i="1"/>
  <c r="I996" i="1" s="1"/>
  <c r="I995" i="1" s="1"/>
  <c r="I994" i="1" s="1"/>
  <c r="H997" i="1"/>
  <c r="H996" i="1" s="1"/>
  <c r="G997" i="1"/>
  <c r="O991" i="1"/>
  <c r="AE991" i="1" s="1"/>
  <c r="AI991" i="1" s="1"/>
  <c r="AU991" i="1" s="1"/>
  <c r="BA991" i="1" s="1"/>
  <c r="BR991" i="1" s="1"/>
  <c r="N991" i="1"/>
  <c r="AD991" i="1" s="1"/>
  <c r="AH991" i="1" s="1"/>
  <c r="AT991" i="1" s="1"/>
  <c r="AZ991" i="1" s="1"/>
  <c r="BO991" i="1" s="1"/>
  <c r="BQ991" i="1" s="1"/>
  <c r="M991" i="1"/>
  <c r="AC991" i="1" s="1"/>
  <c r="AG991" i="1" s="1"/>
  <c r="AS991" i="1" s="1"/>
  <c r="AY991" i="1" s="1"/>
  <c r="BL991" i="1" s="1"/>
  <c r="BN991" i="1" s="1"/>
  <c r="BS990" i="1"/>
  <c r="BS989" i="1" s="1"/>
  <c r="BS988" i="1" s="1"/>
  <c r="BS987" i="1" s="1"/>
  <c r="BS986" i="1" s="1"/>
  <c r="BS985" i="1" s="1"/>
  <c r="BK990" i="1"/>
  <c r="BK989" i="1" s="1"/>
  <c r="BK988" i="1" s="1"/>
  <c r="BK987" i="1" s="1"/>
  <c r="BK986" i="1" s="1"/>
  <c r="BK985" i="1" s="1"/>
  <c r="BJ990" i="1"/>
  <c r="BJ989" i="1" s="1"/>
  <c r="BJ988" i="1" s="1"/>
  <c r="BJ987" i="1" s="1"/>
  <c r="BJ986" i="1" s="1"/>
  <c r="BJ985" i="1" s="1"/>
  <c r="BI990" i="1"/>
  <c r="BI989" i="1" s="1"/>
  <c r="BI988" i="1" s="1"/>
  <c r="BI987" i="1" s="1"/>
  <c r="BI986" i="1" s="1"/>
  <c r="BI985" i="1" s="1"/>
  <c r="BH990" i="1"/>
  <c r="BH989" i="1" s="1"/>
  <c r="BH988" i="1" s="1"/>
  <c r="BH987" i="1" s="1"/>
  <c r="BH986" i="1" s="1"/>
  <c r="BH985" i="1" s="1"/>
  <c r="BG990" i="1"/>
  <c r="BG989" i="1" s="1"/>
  <c r="BG988" i="1" s="1"/>
  <c r="BG987" i="1" s="1"/>
  <c r="BG986" i="1" s="1"/>
  <c r="BG985" i="1" s="1"/>
  <c r="BF990" i="1"/>
  <c r="BF989" i="1" s="1"/>
  <c r="BF988" i="1" s="1"/>
  <c r="BF987" i="1" s="1"/>
  <c r="BF986" i="1" s="1"/>
  <c r="BF985" i="1" s="1"/>
  <c r="BE990" i="1"/>
  <c r="BE989" i="1" s="1"/>
  <c r="BE988" i="1" s="1"/>
  <c r="BE987" i="1" s="1"/>
  <c r="BE986" i="1" s="1"/>
  <c r="BE985" i="1" s="1"/>
  <c r="BD990" i="1"/>
  <c r="BD989" i="1" s="1"/>
  <c r="BD988" i="1" s="1"/>
  <c r="BD987" i="1" s="1"/>
  <c r="BD986" i="1" s="1"/>
  <c r="BD985" i="1" s="1"/>
  <c r="BC990" i="1"/>
  <c r="BC989" i="1" s="1"/>
  <c r="BC988" i="1" s="1"/>
  <c r="BC987" i="1" s="1"/>
  <c r="BC986" i="1" s="1"/>
  <c r="BC985" i="1" s="1"/>
  <c r="BB990" i="1"/>
  <c r="BB989" i="1" s="1"/>
  <c r="BB988" i="1" s="1"/>
  <c r="BB987" i="1" s="1"/>
  <c r="BB986" i="1" s="1"/>
  <c r="BB985" i="1" s="1"/>
  <c r="AX990" i="1"/>
  <c r="AX989" i="1" s="1"/>
  <c r="AX988" i="1" s="1"/>
  <c r="AX987" i="1" s="1"/>
  <c r="AX986" i="1" s="1"/>
  <c r="AX985" i="1" s="1"/>
  <c r="AW990" i="1"/>
  <c r="AW989" i="1" s="1"/>
  <c r="AW988" i="1" s="1"/>
  <c r="AW987" i="1" s="1"/>
  <c r="AW986" i="1" s="1"/>
  <c r="AW985" i="1" s="1"/>
  <c r="AV990" i="1"/>
  <c r="AV989" i="1" s="1"/>
  <c r="AV988" i="1" s="1"/>
  <c r="AV987" i="1" s="1"/>
  <c r="AV986" i="1" s="1"/>
  <c r="AV985" i="1" s="1"/>
  <c r="AR990" i="1"/>
  <c r="AR989" i="1" s="1"/>
  <c r="AR988" i="1" s="1"/>
  <c r="AR987" i="1" s="1"/>
  <c r="AR986" i="1" s="1"/>
  <c r="AR985" i="1" s="1"/>
  <c r="AQ990" i="1"/>
  <c r="AQ989" i="1" s="1"/>
  <c r="AQ988" i="1" s="1"/>
  <c r="AQ987" i="1" s="1"/>
  <c r="AQ986" i="1" s="1"/>
  <c r="AQ985" i="1" s="1"/>
  <c r="AP990" i="1"/>
  <c r="AP989" i="1" s="1"/>
  <c r="AP988" i="1" s="1"/>
  <c r="AP987" i="1" s="1"/>
  <c r="AP986" i="1" s="1"/>
  <c r="AP985" i="1" s="1"/>
  <c r="AO990" i="1"/>
  <c r="AO989" i="1" s="1"/>
  <c r="AO988" i="1" s="1"/>
  <c r="AO987" i="1" s="1"/>
  <c r="AO986" i="1" s="1"/>
  <c r="AO985" i="1" s="1"/>
  <c r="AN990" i="1"/>
  <c r="AN989" i="1" s="1"/>
  <c r="AN988" i="1" s="1"/>
  <c r="AN987" i="1" s="1"/>
  <c r="AN986" i="1" s="1"/>
  <c r="AN985" i="1" s="1"/>
  <c r="AM990" i="1"/>
  <c r="AM989" i="1" s="1"/>
  <c r="AM988" i="1" s="1"/>
  <c r="AM987" i="1" s="1"/>
  <c r="AM986" i="1" s="1"/>
  <c r="AM985" i="1" s="1"/>
  <c r="AL990" i="1"/>
  <c r="AL989" i="1" s="1"/>
  <c r="AL988" i="1" s="1"/>
  <c r="AL987" i="1" s="1"/>
  <c r="AL986" i="1" s="1"/>
  <c r="AL985" i="1" s="1"/>
  <c r="AK990" i="1"/>
  <c r="AK989" i="1" s="1"/>
  <c r="AK988" i="1" s="1"/>
  <c r="AK987" i="1" s="1"/>
  <c r="AK986" i="1" s="1"/>
  <c r="AK985" i="1" s="1"/>
  <c r="AJ990" i="1"/>
  <c r="AJ989" i="1" s="1"/>
  <c r="AJ988" i="1" s="1"/>
  <c r="AJ987" i="1" s="1"/>
  <c r="AJ986" i="1" s="1"/>
  <c r="AJ985" i="1" s="1"/>
  <c r="AF990" i="1"/>
  <c r="AF989" i="1" s="1"/>
  <c r="AF988" i="1" s="1"/>
  <c r="AF987" i="1" s="1"/>
  <c r="AF986" i="1" s="1"/>
  <c r="AF985" i="1" s="1"/>
  <c r="AB990" i="1"/>
  <c r="AB989" i="1" s="1"/>
  <c r="AB988" i="1" s="1"/>
  <c r="AB987" i="1" s="1"/>
  <c r="AB986" i="1" s="1"/>
  <c r="AB985" i="1" s="1"/>
  <c r="AA990" i="1"/>
  <c r="AA989" i="1" s="1"/>
  <c r="AA988" i="1" s="1"/>
  <c r="AA987" i="1" s="1"/>
  <c r="AA986" i="1" s="1"/>
  <c r="AA985" i="1" s="1"/>
  <c r="Z990" i="1"/>
  <c r="Z989" i="1" s="1"/>
  <c r="Z988" i="1" s="1"/>
  <c r="Z987" i="1" s="1"/>
  <c r="Z986" i="1" s="1"/>
  <c r="Z985" i="1" s="1"/>
  <c r="Y990" i="1"/>
  <c r="Y989" i="1" s="1"/>
  <c r="Y988" i="1" s="1"/>
  <c r="Y987" i="1" s="1"/>
  <c r="Y986" i="1" s="1"/>
  <c r="Y985" i="1" s="1"/>
  <c r="X990" i="1"/>
  <c r="X989" i="1" s="1"/>
  <c r="X988" i="1" s="1"/>
  <c r="X987" i="1" s="1"/>
  <c r="X986" i="1" s="1"/>
  <c r="X985" i="1" s="1"/>
  <c r="W990" i="1"/>
  <c r="W989" i="1" s="1"/>
  <c r="W988" i="1" s="1"/>
  <c r="W987" i="1" s="1"/>
  <c r="W986" i="1" s="1"/>
  <c r="W985" i="1" s="1"/>
  <c r="V990" i="1"/>
  <c r="V989" i="1" s="1"/>
  <c r="V988" i="1" s="1"/>
  <c r="V987" i="1" s="1"/>
  <c r="V986" i="1" s="1"/>
  <c r="V985" i="1" s="1"/>
  <c r="U990" i="1"/>
  <c r="U989" i="1" s="1"/>
  <c r="U988" i="1" s="1"/>
  <c r="U987" i="1" s="1"/>
  <c r="U986" i="1" s="1"/>
  <c r="U985" i="1" s="1"/>
  <c r="T990" i="1"/>
  <c r="T989" i="1" s="1"/>
  <c r="T988" i="1" s="1"/>
  <c r="T987" i="1" s="1"/>
  <c r="T986" i="1" s="1"/>
  <c r="T985" i="1" s="1"/>
  <c r="S990" i="1"/>
  <c r="S989" i="1" s="1"/>
  <c r="S988" i="1" s="1"/>
  <c r="S987" i="1" s="1"/>
  <c r="S986" i="1" s="1"/>
  <c r="S985" i="1" s="1"/>
  <c r="R990" i="1"/>
  <c r="R989" i="1" s="1"/>
  <c r="R988" i="1" s="1"/>
  <c r="R987" i="1" s="1"/>
  <c r="R986" i="1" s="1"/>
  <c r="R985" i="1" s="1"/>
  <c r="Q990" i="1"/>
  <c r="Q989" i="1" s="1"/>
  <c r="Q988" i="1" s="1"/>
  <c r="Q987" i="1" s="1"/>
  <c r="Q986" i="1" s="1"/>
  <c r="Q985" i="1" s="1"/>
  <c r="P990" i="1"/>
  <c r="P989" i="1" s="1"/>
  <c r="P988" i="1" s="1"/>
  <c r="P987" i="1" s="1"/>
  <c r="P986" i="1" s="1"/>
  <c r="P985" i="1" s="1"/>
  <c r="L990" i="1"/>
  <c r="L989" i="1" s="1"/>
  <c r="L988" i="1" s="1"/>
  <c r="L987" i="1" s="1"/>
  <c r="L986" i="1" s="1"/>
  <c r="L985" i="1" s="1"/>
  <c r="K990" i="1"/>
  <c r="J990" i="1"/>
  <c r="J989" i="1" s="1"/>
  <c r="J988" i="1" s="1"/>
  <c r="J987" i="1" s="1"/>
  <c r="J986" i="1" s="1"/>
  <c r="J985" i="1" s="1"/>
  <c r="I990" i="1"/>
  <c r="H990" i="1"/>
  <c r="H989" i="1" s="1"/>
  <c r="G990" i="1"/>
  <c r="O984" i="1"/>
  <c r="AE984" i="1" s="1"/>
  <c r="AI984" i="1" s="1"/>
  <c r="AU984" i="1" s="1"/>
  <c r="BA984" i="1" s="1"/>
  <c r="BR984" i="1" s="1"/>
  <c r="N984" i="1"/>
  <c r="AD984" i="1" s="1"/>
  <c r="AH984" i="1" s="1"/>
  <c r="AT984" i="1" s="1"/>
  <c r="AZ984" i="1" s="1"/>
  <c r="BO984" i="1" s="1"/>
  <c r="BQ984" i="1" s="1"/>
  <c r="M984" i="1"/>
  <c r="AC984" i="1" s="1"/>
  <c r="AG984" i="1" s="1"/>
  <c r="AS984" i="1" s="1"/>
  <c r="AY984" i="1" s="1"/>
  <c r="BL984" i="1" s="1"/>
  <c r="BN984" i="1" s="1"/>
  <c r="BS983" i="1"/>
  <c r="BS982" i="1" s="1"/>
  <c r="BS981" i="1" s="1"/>
  <c r="BS980" i="1" s="1"/>
  <c r="BK983" i="1"/>
  <c r="BK982" i="1" s="1"/>
  <c r="BK981" i="1" s="1"/>
  <c r="BK980" i="1" s="1"/>
  <c r="BJ983" i="1"/>
  <c r="BJ982" i="1" s="1"/>
  <c r="BJ981" i="1" s="1"/>
  <c r="BJ980" i="1" s="1"/>
  <c r="BI983" i="1"/>
  <c r="BI982" i="1" s="1"/>
  <c r="BI981" i="1" s="1"/>
  <c r="BI980" i="1" s="1"/>
  <c r="BH983" i="1"/>
  <c r="BH982" i="1" s="1"/>
  <c r="BH981" i="1" s="1"/>
  <c r="BH980" i="1" s="1"/>
  <c r="BG983" i="1"/>
  <c r="BG982" i="1" s="1"/>
  <c r="BG981" i="1" s="1"/>
  <c r="BG980" i="1" s="1"/>
  <c r="BF983" i="1"/>
  <c r="BF982" i="1" s="1"/>
  <c r="BF981" i="1" s="1"/>
  <c r="BF980" i="1" s="1"/>
  <c r="BE983" i="1"/>
  <c r="BE982" i="1" s="1"/>
  <c r="BE981" i="1" s="1"/>
  <c r="BE980" i="1" s="1"/>
  <c r="BD983" i="1"/>
  <c r="BD982" i="1" s="1"/>
  <c r="BD981" i="1" s="1"/>
  <c r="BD980" i="1" s="1"/>
  <c r="BC983" i="1"/>
  <c r="BC982" i="1" s="1"/>
  <c r="BC981" i="1" s="1"/>
  <c r="BC980" i="1" s="1"/>
  <c r="BB983" i="1"/>
  <c r="BB982" i="1" s="1"/>
  <c r="BB981" i="1" s="1"/>
  <c r="BB980" i="1" s="1"/>
  <c r="AX983" i="1"/>
  <c r="AX982" i="1" s="1"/>
  <c r="AX981" i="1" s="1"/>
  <c r="AX980" i="1" s="1"/>
  <c r="AW983" i="1"/>
  <c r="AW982" i="1" s="1"/>
  <c r="AW981" i="1" s="1"/>
  <c r="AW980" i="1" s="1"/>
  <c r="AV983" i="1"/>
  <c r="AV982" i="1" s="1"/>
  <c r="AV981" i="1" s="1"/>
  <c r="AV980" i="1" s="1"/>
  <c r="AR983" i="1"/>
  <c r="AR982" i="1" s="1"/>
  <c r="AR981" i="1" s="1"/>
  <c r="AR980" i="1" s="1"/>
  <c r="AQ983" i="1"/>
  <c r="AQ982" i="1" s="1"/>
  <c r="AQ981" i="1" s="1"/>
  <c r="AQ980" i="1" s="1"/>
  <c r="AP983" i="1"/>
  <c r="AP982" i="1" s="1"/>
  <c r="AP981" i="1" s="1"/>
  <c r="AP980" i="1" s="1"/>
  <c r="AO983" i="1"/>
  <c r="AO982" i="1" s="1"/>
  <c r="AO981" i="1" s="1"/>
  <c r="AO980" i="1" s="1"/>
  <c r="AN983" i="1"/>
  <c r="AN982" i="1" s="1"/>
  <c r="AN981" i="1" s="1"/>
  <c r="AN980" i="1" s="1"/>
  <c r="AM983" i="1"/>
  <c r="AM982" i="1" s="1"/>
  <c r="AM981" i="1" s="1"/>
  <c r="AM980" i="1" s="1"/>
  <c r="AL983" i="1"/>
  <c r="AL982" i="1" s="1"/>
  <c r="AL981" i="1" s="1"/>
  <c r="AL980" i="1" s="1"/>
  <c r="AK983" i="1"/>
  <c r="AK982" i="1" s="1"/>
  <c r="AK981" i="1" s="1"/>
  <c r="AK980" i="1" s="1"/>
  <c r="AJ983" i="1"/>
  <c r="AJ982" i="1" s="1"/>
  <c r="AJ981" i="1" s="1"/>
  <c r="AJ980" i="1" s="1"/>
  <c r="AF983" i="1"/>
  <c r="AF982" i="1" s="1"/>
  <c r="AF981" i="1" s="1"/>
  <c r="AF980" i="1" s="1"/>
  <c r="AB983" i="1"/>
  <c r="AB982" i="1" s="1"/>
  <c r="AB981" i="1" s="1"/>
  <c r="AB980" i="1" s="1"/>
  <c r="AA983" i="1"/>
  <c r="AA982" i="1" s="1"/>
  <c r="AA981" i="1" s="1"/>
  <c r="AA980" i="1" s="1"/>
  <c r="Z983" i="1"/>
  <c r="Z982" i="1" s="1"/>
  <c r="Z981" i="1" s="1"/>
  <c r="Z980" i="1" s="1"/>
  <c r="Y983" i="1"/>
  <c r="Y982" i="1" s="1"/>
  <c r="Y981" i="1" s="1"/>
  <c r="Y980" i="1" s="1"/>
  <c r="X983" i="1"/>
  <c r="X982" i="1" s="1"/>
  <c r="X981" i="1" s="1"/>
  <c r="X980" i="1" s="1"/>
  <c r="W983" i="1"/>
  <c r="W982" i="1" s="1"/>
  <c r="W981" i="1" s="1"/>
  <c r="W980" i="1" s="1"/>
  <c r="V983" i="1"/>
  <c r="V982" i="1" s="1"/>
  <c r="V981" i="1" s="1"/>
  <c r="V980" i="1" s="1"/>
  <c r="U983" i="1"/>
  <c r="U982" i="1" s="1"/>
  <c r="U981" i="1" s="1"/>
  <c r="U980" i="1" s="1"/>
  <c r="T983" i="1"/>
  <c r="T982" i="1" s="1"/>
  <c r="T981" i="1" s="1"/>
  <c r="T980" i="1" s="1"/>
  <c r="S983" i="1"/>
  <c r="S982" i="1" s="1"/>
  <c r="S981" i="1" s="1"/>
  <c r="S980" i="1" s="1"/>
  <c r="R983" i="1"/>
  <c r="R982" i="1" s="1"/>
  <c r="R981" i="1" s="1"/>
  <c r="R980" i="1" s="1"/>
  <c r="Q983" i="1"/>
  <c r="Q982" i="1" s="1"/>
  <c r="Q981" i="1" s="1"/>
  <c r="Q980" i="1" s="1"/>
  <c r="P983" i="1"/>
  <c r="P982" i="1" s="1"/>
  <c r="P981" i="1" s="1"/>
  <c r="P980" i="1" s="1"/>
  <c r="L983" i="1"/>
  <c r="L982" i="1" s="1"/>
  <c r="L981" i="1" s="1"/>
  <c r="L980" i="1" s="1"/>
  <c r="K983" i="1"/>
  <c r="J983" i="1"/>
  <c r="J982" i="1" s="1"/>
  <c r="J981" i="1" s="1"/>
  <c r="J980" i="1" s="1"/>
  <c r="I983" i="1"/>
  <c r="I982" i="1" s="1"/>
  <c r="I981" i="1" s="1"/>
  <c r="H983" i="1"/>
  <c r="H982" i="1" s="1"/>
  <c r="H981" i="1" s="1"/>
  <c r="G983" i="1"/>
  <c r="G982" i="1" s="1"/>
  <c r="O979" i="1"/>
  <c r="AE979" i="1" s="1"/>
  <c r="AI979" i="1" s="1"/>
  <c r="AU979" i="1" s="1"/>
  <c r="BA979" i="1" s="1"/>
  <c r="BR979" i="1" s="1"/>
  <c r="N979" i="1"/>
  <c r="AD979" i="1" s="1"/>
  <c r="AH979" i="1" s="1"/>
  <c r="AT979" i="1" s="1"/>
  <c r="AZ979" i="1" s="1"/>
  <c r="BO979" i="1" s="1"/>
  <c r="BQ979" i="1" s="1"/>
  <c r="M979" i="1"/>
  <c r="AC979" i="1" s="1"/>
  <c r="AG979" i="1" s="1"/>
  <c r="AS979" i="1" s="1"/>
  <c r="AY979" i="1" s="1"/>
  <c r="BL979" i="1" s="1"/>
  <c r="BN979" i="1" s="1"/>
  <c r="BS978" i="1"/>
  <c r="BS977" i="1" s="1"/>
  <c r="BS976" i="1" s="1"/>
  <c r="BS975" i="1" s="1"/>
  <c r="BK978" i="1"/>
  <c r="BK977" i="1" s="1"/>
  <c r="BK976" i="1" s="1"/>
  <c r="BK975" i="1" s="1"/>
  <c r="BJ978" i="1"/>
  <c r="BJ977" i="1" s="1"/>
  <c r="BJ976" i="1" s="1"/>
  <c r="BJ975" i="1" s="1"/>
  <c r="BI978" i="1"/>
  <c r="BI977" i="1" s="1"/>
  <c r="BI976" i="1" s="1"/>
  <c r="BI975" i="1" s="1"/>
  <c r="BH978" i="1"/>
  <c r="BH977" i="1" s="1"/>
  <c r="BH976" i="1" s="1"/>
  <c r="BH975" i="1" s="1"/>
  <c r="BG978" i="1"/>
  <c r="BG977" i="1" s="1"/>
  <c r="BG976" i="1" s="1"/>
  <c r="BG975" i="1" s="1"/>
  <c r="BF978" i="1"/>
  <c r="BF977" i="1" s="1"/>
  <c r="BF976" i="1" s="1"/>
  <c r="BF975" i="1" s="1"/>
  <c r="BE978" i="1"/>
  <c r="BE977" i="1" s="1"/>
  <c r="BE976" i="1" s="1"/>
  <c r="BE975" i="1" s="1"/>
  <c r="BD978" i="1"/>
  <c r="BD977" i="1" s="1"/>
  <c r="BD976" i="1" s="1"/>
  <c r="BD975" i="1" s="1"/>
  <c r="BC978" i="1"/>
  <c r="BC977" i="1" s="1"/>
  <c r="BC976" i="1" s="1"/>
  <c r="BC975" i="1" s="1"/>
  <c r="BB978" i="1"/>
  <c r="BB977" i="1" s="1"/>
  <c r="BB976" i="1" s="1"/>
  <c r="BB975" i="1" s="1"/>
  <c r="AX978" i="1"/>
  <c r="AX977" i="1" s="1"/>
  <c r="AX976" i="1" s="1"/>
  <c r="AX975" i="1" s="1"/>
  <c r="AW978" i="1"/>
  <c r="AW977" i="1" s="1"/>
  <c r="AW976" i="1" s="1"/>
  <c r="AW975" i="1" s="1"/>
  <c r="AV978" i="1"/>
  <c r="AV977" i="1" s="1"/>
  <c r="AV976" i="1" s="1"/>
  <c r="AV975" i="1" s="1"/>
  <c r="AR978" i="1"/>
  <c r="AR977" i="1" s="1"/>
  <c r="AR976" i="1" s="1"/>
  <c r="AR975" i="1" s="1"/>
  <c r="AQ978" i="1"/>
  <c r="AQ977" i="1" s="1"/>
  <c r="AQ976" i="1" s="1"/>
  <c r="AQ975" i="1" s="1"/>
  <c r="AP978" i="1"/>
  <c r="AP977" i="1" s="1"/>
  <c r="AP976" i="1" s="1"/>
  <c r="AP975" i="1" s="1"/>
  <c r="AO978" i="1"/>
  <c r="AO977" i="1" s="1"/>
  <c r="AO976" i="1" s="1"/>
  <c r="AO975" i="1" s="1"/>
  <c r="AN978" i="1"/>
  <c r="AN977" i="1" s="1"/>
  <c r="AN976" i="1" s="1"/>
  <c r="AN975" i="1" s="1"/>
  <c r="AM978" i="1"/>
  <c r="AM977" i="1" s="1"/>
  <c r="AM976" i="1" s="1"/>
  <c r="AM975" i="1" s="1"/>
  <c r="AL978" i="1"/>
  <c r="AL977" i="1" s="1"/>
  <c r="AL976" i="1" s="1"/>
  <c r="AL975" i="1" s="1"/>
  <c r="AK978" i="1"/>
  <c r="AK977" i="1" s="1"/>
  <c r="AK976" i="1" s="1"/>
  <c r="AK975" i="1" s="1"/>
  <c r="AJ978" i="1"/>
  <c r="AJ977" i="1" s="1"/>
  <c r="AJ976" i="1" s="1"/>
  <c r="AJ975" i="1" s="1"/>
  <c r="AF978" i="1"/>
  <c r="AF977" i="1" s="1"/>
  <c r="AF976" i="1" s="1"/>
  <c r="AF975" i="1" s="1"/>
  <c r="AB978" i="1"/>
  <c r="AB977" i="1" s="1"/>
  <c r="AB976" i="1" s="1"/>
  <c r="AB975" i="1" s="1"/>
  <c r="AA978" i="1"/>
  <c r="AA977" i="1" s="1"/>
  <c r="AA976" i="1" s="1"/>
  <c r="AA975" i="1" s="1"/>
  <c r="Z978" i="1"/>
  <c r="Z977" i="1" s="1"/>
  <c r="Z976" i="1" s="1"/>
  <c r="Z975" i="1" s="1"/>
  <c r="Y978" i="1"/>
  <c r="Y977" i="1" s="1"/>
  <c r="Y976" i="1" s="1"/>
  <c r="Y975" i="1" s="1"/>
  <c r="X978" i="1"/>
  <c r="X977" i="1" s="1"/>
  <c r="X976" i="1" s="1"/>
  <c r="X975" i="1" s="1"/>
  <c r="W978" i="1"/>
  <c r="W977" i="1" s="1"/>
  <c r="W976" i="1" s="1"/>
  <c r="W975" i="1" s="1"/>
  <c r="V978" i="1"/>
  <c r="V977" i="1" s="1"/>
  <c r="V976" i="1" s="1"/>
  <c r="V975" i="1" s="1"/>
  <c r="U978" i="1"/>
  <c r="U977" i="1" s="1"/>
  <c r="U976" i="1" s="1"/>
  <c r="U975" i="1" s="1"/>
  <c r="T978" i="1"/>
  <c r="T977" i="1" s="1"/>
  <c r="T976" i="1" s="1"/>
  <c r="T975" i="1" s="1"/>
  <c r="S978" i="1"/>
  <c r="S977" i="1" s="1"/>
  <c r="S976" i="1" s="1"/>
  <c r="S975" i="1" s="1"/>
  <c r="R978" i="1"/>
  <c r="R977" i="1" s="1"/>
  <c r="R976" i="1" s="1"/>
  <c r="R975" i="1" s="1"/>
  <c r="Q978" i="1"/>
  <c r="Q977" i="1" s="1"/>
  <c r="Q976" i="1" s="1"/>
  <c r="Q975" i="1" s="1"/>
  <c r="P978" i="1"/>
  <c r="P977" i="1" s="1"/>
  <c r="P976" i="1" s="1"/>
  <c r="P975" i="1" s="1"/>
  <c r="L978" i="1"/>
  <c r="L977" i="1" s="1"/>
  <c r="L976" i="1" s="1"/>
  <c r="L975" i="1" s="1"/>
  <c r="K978" i="1"/>
  <c r="K977" i="1" s="1"/>
  <c r="K976" i="1" s="1"/>
  <c r="K975" i="1" s="1"/>
  <c r="J978" i="1"/>
  <c r="I978" i="1"/>
  <c r="H978" i="1"/>
  <c r="G978" i="1"/>
  <c r="G977" i="1" s="1"/>
  <c r="G976" i="1" s="1"/>
  <c r="G975" i="1" s="1"/>
  <c r="O972" i="1"/>
  <c r="AE972" i="1" s="1"/>
  <c r="AI972" i="1" s="1"/>
  <c r="AU972" i="1" s="1"/>
  <c r="BA972" i="1" s="1"/>
  <c r="BR972" i="1" s="1"/>
  <c r="N972" i="1"/>
  <c r="AD972" i="1" s="1"/>
  <c r="AH972" i="1" s="1"/>
  <c r="AT972" i="1" s="1"/>
  <c r="AZ972" i="1" s="1"/>
  <c r="BO972" i="1" s="1"/>
  <c r="BQ972" i="1" s="1"/>
  <c r="M972" i="1"/>
  <c r="AC972" i="1" s="1"/>
  <c r="AG972" i="1" s="1"/>
  <c r="AS972" i="1" s="1"/>
  <c r="AY972" i="1" s="1"/>
  <c r="BL972" i="1" s="1"/>
  <c r="BN972" i="1" s="1"/>
  <c r="BS971" i="1"/>
  <c r="BS970" i="1" s="1"/>
  <c r="BS969" i="1" s="1"/>
  <c r="BS968" i="1" s="1"/>
  <c r="BS967" i="1" s="1"/>
  <c r="BS966" i="1" s="1"/>
  <c r="BK971" i="1"/>
  <c r="BK970" i="1" s="1"/>
  <c r="BK969" i="1" s="1"/>
  <c r="BK968" i="1" s="1"/>
  <c r="BK967" i="1" s="1"/>
  <c r="BK966" i="1" s="1"/>
  <c r="BJ971" i="1"/>
  <c r="BJ970" i="1" s="1"/>
  <c r="BJ969" i="1" s="1"/>
  <c r="BJ968" i="1" s="1"/>
  <c r="BJ967" i="1" s="1"/>
  <c r="BJ966" i="1" s="1"/>
  <c r="BI971" i="1"/>
  <c r="BI970" i="1" s="1"/>
  <c r="BI969" i="1" s="1"/>
  <c r="BI968" i="1" s="1"/>
  <c r="BI967" i="1" s="1"/>
  <c r="BI966" i="1" s="1"/>
  <c r="BH971" i="1"/>
  <c r="BH970" i="1" s="1"/>
  <c r="BH969" i="1" s="1"/>
  <c r="BH968" i="1" s="1"/>
  <c r="BH967" i="1" s="1"/>
  <c r="BH966" i="1" s="1"/>
  <c r="BG971" i="1"/>
  <c r="BG970" i="1" s="1"/>
  <c r="BG969" i="1" s="1"/>
  <c r="BG968" i="1" s="1"/>
  <c r="BG967" i="1" s="1"/>
  <c r="BG966" i="1" s="1"/>
  <c r="BF971" i="1"/>
  <c r="BF970" i="1" s="1"/>
  <c r="BF969" i="1" s="1"/>
  <c r="BF968" i="1" s="1"/>
  <c r="BF967" i="1" s="1"/>
  <c r="BF966" i="1" s="1"/>
  <c r="BE971" i="1"/>
  <c r="BE970" i="1" s="1"/>
  <c r="BE969" i="1" s="1"/>
  <c r="BE968" i="1" s="1"/>
  <c r="BE967" i="1" s="1"/>
  <c r="BE966" i="1" s="1"/>
  <c r="BD971" i="1"/>
  <c r="BD970" i="1" s="1"/>
  <c r="BD969" i="1" s="1"/>
  <c r="BD968" i="1" s="1"/>
  <c r="BD967" i="1" s="1"/>
  <c r="BD966" i="1" s="1"/>
  <c r="BC971" i="1"/>
  <c r="BC970" i="1" s="1"/>
  <c r="BC969" i="1" s="1"/>
  <c r="BC968" i="1" s="1"/>
  <c r="BC967" i="1" s="1"/>
  <c r="BC966" i="1" s="1"/>
  <c r="BB971" i="1"/>
  <c r="BB970" i="1" s="1"/>
  <c r="BB969" i="1" s="1"/>
  <c r="BB968" i="1" s="1"/>
  <c r="BB967" i="1" s="1"/>
  <c r="BB966" i="1" s="1"/>
  <c r="AX971" i="1"/>
  <c r="AX970" i="1" s="1"/>
  <c r="AX969" i="1" s="1"/>
  <c r="AX968" i="1" s="1"/>
  <c r="AX967" i="1" s="1"/>
  <c r="AX966" i="1" s="1"/>
  <c r="AW971" i="1"/>
  <c r="AW970" i="1" s="1"/>
  <c r="AW969" i="1" s="1"/>
  <c r="AW968" i="1" s="1"/>
  <c r="AW967" i="1" s="1"/>
  <c r="AW966" i="1" s="1"/>
  <c r="AV971" i="1"/>
  <c r="AV970" i="1" s="1"/>
  <c r="AV969" i="1" s="1"/>
  <c r="AV968" i="1" s="1"/>
  <c r="AV967" i="1" s="1"/>
  <c r="AV966" i="1" s="1"/>
  <c r="AR971" i="1"/>
  <c r="AR970" i="1" s="1"/>
  <c r="AR969" i="1" s="1"/>
  <c r="AR968" i="1" s="1"/>
  <c r="AR967" i="1" s="1"/>
  <c r="AR966" i="1" s="1"/>
  <c r="AQ971" i="1"/>
  <c r="AQ970" i="1" s="1"/>
  <c r="AQ969" i="1" s="1"/>
  <c r="AQ968" i="1" s="1"/>
  <c r="AQ967" i="1" s="1"/>
  <c r="AQ966" i="1" s="1"/>
  <c r="AP971" i="1"/>
  <c r="AP970" i="1" s="1"/>
  <c r="AP969" i="1" s="1"/>
  <c r="AP968" i="1" s="1"/>
  <c r="AP967" i="1" s="1"/>
  <c r="AP966" i="1" s="1"/>
  <c r="AO971" i="1"/>
  <c r="AO970" i="1" s="1"/>
  <c r="AO969" i="1" s="1"/>
  <c r="AO968" i="1" s="1"/>
  <c r="AO967" i="1" s="1"/>
  <c r="AO966" i="1" s="1"/>
  <c r="AN971" i="1"/>
  <c r="AN970" i="1" s="1"/>
  <c r="AN969" i="1" s="1"/>
  <c r="AN968" i="1" s="1"/>
  <c r="AN967" i="1" s="1"/>
  <c r="AN966" i="1" s="1"/>
  <c r="AM971" i="1"/>
  <c r="AM970" i="1" s="1"/>
  <c r="AM969" i="1" s="1"/>
  <c r="AM968" i="1" s="1"/>
  <c r="AM967" i="1" s="1"/>
  <c r="AM966" i="1" s="1"/>
  <c r="AL971" i="1"/>
  <c r="AL970" i="1" s="1"/>
  <c r="AL969" i="1" s="1"/>
  <c r="AL968" i="1" s="1"/>
  <c r="AL967" i="1" s="1"/>
  <c r="AL966" i="1" s="1"/>
  <c r="AK971" i="1"/>
  <c r="AK970" i="1" s="1"/>
  <c r="AK969" i="1" s="1"/>
  <c r="AK968" i="1" s="1"/>
  <c r="AK967" i="1" s="1"/>
  <c r="AK966" i="1" s="1"/>
  <c r="AJ971" i="1"/>
  <c r="AJ970" i="1" s="1"/>
  <c r="AJ969" i="1" s="1"/>
  <c r="AJ968" i="1" s="1"/>
  <c r="AJ967" i="1" s="1"/>
  <c r="AJ966" i="1" s="1"/>
  <c r="AF971" i="1"/>
  <c r="AF970" i="1" s="1"/>
  <c r="AF969" i="1" s="1"/>
  <c r="AF968" i="1" s="1"/>
  <c r="AF967" i="1" s="1"/>
  <c r="AF966" i="1" s="1"/>
  <c r="AB971" i="1"/>
  <c r="AB970" i="1" s="1"/>
  <c r="AB969" i="1" s="1"/>
  <c r="AB968" i="1" s="1"/>
  <c r="AB967" i="1" s="1"/>
  <c r="AB966" i="1" s="1"/>
  <c r="AA971" i="1"/>
  <c r="AA970" i="1" s="1"/>
  <c r="AA969" i="1" s="1"/>
  <c r="AA968" i="1" s="1"/>
  <c r="AA967" i="1" s="1"/>
  <c r="AA966" i="1" s="1"/>
  <c r="Z971" i="1"/>
  <c r="Z970" i="1" s="1"/>
  <c r="Z969" i="1" s="1"/>
  <c r="Z968" i="1" s="1"/>
  <c r="Z967" i="1" s="1"/>
  <c r="Z966" i="1" s="1"/>
  <c r="Y971" i="1"/>
  <c r="X971" i="1"/>
  <c r="X970" i="1" s="1"/>
  <c r="X969" i="1" s="1"/>
  <c r="X968" i="1" s="1"/>
  <c r="X967" i="1" s="1"/>
  <c r="X966" i="1" s="1"/>
  <c r="W971" i="1"/>
  <c r="W970" i="1" s="1"/>
  <c r="W969" i="1" s="1"/>
  <c r="W968" i="1" s="1"/>
  <c r="W967" i="1" s="1"/>
  <c r="W966" i="1" s="1"/>
  <c r="V971" i="1"/>
  <c r="V970" i="1" s="1"/>
  <c r="V969" i="1" s="1"/>
  <c r="V968" i="1" s="1"/>
  <c r="V967" i="1" s="1"/>
  <c r="V966" i="1" s="1"/>
  <c r="U971" i="1"/>
  <c r="U970" i="1" s="1"/>
  <c r="U969" i="1" s="1"/>
  <c r="U968" i="1" s="1"/>
  <c r="U967" i="1" s="1"/>
  <c r="U966" i="1" s="1"/>
  <c r="T971" i="1"/>
  <c r="T970" i="1" s="1"/>
  <c r="T969" i="1" s="1"/>
  <c r="T968" i="1" s="1"/>
  <c r="T967" i="1" s="1"/>
  <c r="T966" i="1" s="1"/>
  <c r="S971" i="1"/>
  <c r="S970" i="1" s="1"/>
  <c r="S969" i="1" s="1"/>
  <c r="S968" i="1" s="1"/>
  <c r="S967" i="1" s="1"/>
  <c r="S966" i="1" s="1"/>
  <c r="R971" i="1"/>
  <c r="R970" i="1" s="1"/>
  <c r="R969" i="1" s="1"/>
  <c r="R968" i="1" s="1"/>
  <c r="R967" i="1" s="1"/>
  <c r="R966" i="1" s="1"/>
  <c r="Q971" i="1"/>
  <c r="Q970" i="1" s="1"/>
  <c r="Q969" i="1" s="1"/>
  <c r="Q968" i="1" s="1"/>
  <c r="Q967" i="1" s="1"/>
  <c r="Q966" i="1" s="1"/>
  <c r="P971" i="1"/>
  <c r="P970" i="1" s="1"/>
  <c r="P969" i="1" s="1"/>
  <c r="P968" i="1" s="1"/>
  <c r="P967" i="1" s="1"/>
  <c r="P966" i="1" s="1"/>
  <c r="L971" i="1"/>
  <c r="L970" i="1" s="1"/>
  <c r="L969" i="1" s="1"/>
  <c r="L968" i="1" s="1"/>
  <c r="L967" i="1" s="1"/>
  <c r="L966" i="1" s="1"/>
  <c r="K971" i="1"/>
  <c r="K970" i="1" s="1"/>
  <c r="K969" i="1" s="1"/>
  <c r="K968" i="1" s="1"/>
  <c r="K967" i="1" s="1"/>
  <c r="K966" i="1" s="1"/>
  <c r="J971" i="1"/>
  <c r="J970" i="1" s="1"/>
  <c r="J969" i="1" s="1"/>
  <c r="J968" i="1" s="1"/>
  <c r="J967" i="1" s="1"/>
  <c r="J966" i="1" s="1"/>
  <c r="I971" i="1"/>
  <c r="H971" i="1"/>
  <c r="G971" i="1"/>
  <c r="Y970" i="1"/>
  <c r="Y969" i="1" s="1"/>
  <c r="Y968" i="1" s="1"/>
  <c r="Y967" i="1" s="1"/>
  <c r="Y966" i="1" s="1"/>
  <c r="O965" i="1"/>
  <c r="AE965" i="1" s="1"/>
  <c r="AI965" i="1" s="1"/>
  <c r="AU965" i="1" s="1"/>
  <c r="BA965" i="1" s="1"/>
  <c r="BR965" i="1" s="1"/>
  <c r="N965" i="1"/>
  <c r="AD965" i="1" s="1"/>
  <c r="AH965" i="1" s="1"/>
  <c r="AT965" i="1" s="1"/>
  <c r="AZ965" i="1" s="1"/>
  <c r="BO965" i="1" s="1"/>
  <c r="BQ965" i="1" s="1"/>
  <c r="M965" i="1"/>
  <c r="AC965" i="1" s="1"/>
  <c r="AG965" i="1" s="1"/>
  <c r="AS965" i="1" s="1"/>
  <c r="AY965" i="1" s="1"/>
  <c r="BL965" i="1" s="1"/>
  <c r="BN965" i="1" s="1"/>
  <c r="BS964" i="1"/>
  <c r="BS963" i="1" s="1"/>
  <c r="BS962" i="1" s="1"/>
  <c r="BS961" i="1" s="1"/>
  <c r="BK964" i="1"/>
  <c r="BK963" i="1" s="1"/>
  <c r="BK962" i="1" s="1"/>
  <c r="BK961" i="1" s="1"/>
  <c r="BJ964" i="1"/>
  <c r="BJ963" i="1" s="1"/>
  <c r="BJ962" i="1" s="1"/>
  <c r="BJ961" i="1" s="1"/>
  <c r="BI964" i="1"/>
  <c r="BI963" i="1" s="1"/>
  <c r="BI962" i="1" s="1"/>
  <c r="BI961" i="1" s="1"/>
  <c r="BH964" i="1"/>
  <c r="BH963" i="1" s="1"/>
  <c r="BH962" i="1" s="1"/>
  <c r="BH961" i="1" s="1"/>
  <c r="BG964" i="1"/>
  <c r="BG963" i="1" s="1"/>
  <c r="BG962" i="1" s="1"/>
  <c r="BG961" i="1" s="1"/>
  <c r="BF964" i="1"/>
  <c r="BF963" i="1" s="1"/>
  <c r="BF962" i="1" s="1"/>
  <c r="BF961" i="1" s="1"/>
  <c r="BE964" i="1"/>
  <c r="BE963" i="1" s="1"/>
  <c r="BE962" i="1" s="1"/>
  <c r="BE961" i="1" s="1"/>
  <c r="BD964" i="1"/>
  <c r="BD963" i="1" s="1"/>
  <c r="BD962" i="1" s="1"/>
  <c r="BD961" i="1" s="1"/>
  <c r="BC964" i="1"/>
  <c r="BC963" i="1" s="1"/>
  <c r="BC962" i="1" s="1"/>
  <c r="BC961" i="1" s="1"/>
  <c r="BB964" i="1"/>
  <c r="BB963" i="1" s="1"/>
  <c r="BB962" i="1" s="1"/>
  <c r="BB961" i="1" s="1"/>
  <c r="AX964" i="1"/>
  <c r="AX963" i="1" s="1"/>
  <c r="AX962" i="1" s="1"/>
  <c r="AX961" i="1" s="1"/>
  <c r="AW964" i="1"/>
  <c r="AW963" i="1" s="1"/>
  <c r="AW962" i="1" s="1"/>
  <c r="AW961" i="1" s="1"/>
  <c r="AV964" i="1"/>
  <c r="AV963" i="1" s="1"/>
  <c r="AV962" i="1" s="1"/>
  <c r="AV961" i="1" s="1"/>
  <c r="AR964" i="1"/>
  <c r="AR963" i="1" s="1"/>
  <c r="AR962" i="1" s="1"/>
  <c r="AR961" i="1" s="1"/>
  <c r="AQ964" i="1"/>
  <c r="AQ963" i="1" s="1"/>
  <c r="AQ962" i="1" s="1"/>
  <c r="AQ961" i="1" s="1"/>
  <c r="AP964" i="1"/>
  <c r="AP963" i="1" s="1"/>
  <c r="AP962" i="1" s="1"/>
  <c r="AP961" i="1" s="1"/>
  <c r="AO964" i="1"/>
  <c r="AO963" i="1" s="1"/>
  <c r="AO962" i="1" s="1"/>
  <c r="AO961" i="1" s="1"/>
  <c r="AN964" i="1"/>
  <c r="AN963" i="1" s="1"/>
  <c r="AN962" i="1" s="1"/>
  <c r="AN961" i="1" s="1"/>
  <c r="AM964" i="1"/>
  <c r="AM963" i="1" s="1"/>
  <c r="AM962" i="1" s="1"/>
  <c r="AM961" i="1" s="1"/>
  <c r="AL964" i="1"/>
  <c r="AL963" i="1" s="1"/>
  <c r="AL962" i="1" s="1"/>
  <c r="AL961" i="1" s="1"/>
  <c r="AK964" i="1"/>
  <c r="AK963" i="1" s="1"/>
  <c r="AK962" i="1" s="1"/>
  <c r="AK961" i="1" s="1"/>
  <c r="AJ964" i="1"/>
  <c r="AJ963" i="1" s="1"/>
  <c r="AJ962" i="1" s="1"/>
  <c r="AJ961" i="1" s="1"/>
  <c r="AF964" i="1"/>
  <c r="AF963" i="1" s="1"/>
  <c r="AF962" i="1" s="1"/>
  <c r="AF961" i="1" s="1"/>
  <c r="AB964" i="1"/>
  <c r="AB963" i="1" s="1"/>
  <c r="AB962" i="1" s="1"/>
  <c r="AB961" i="1" s="1"/>
  <c r="AA964" i="1"/>
  <c r="AA963" i="1" s="1"/>
  <c r="AA962" i="1" s="1"/>
  <c r="AA961" i="1" s="1"/>
  <c r="Z964" i="1"/>
  <c r="Z963" i="1" s="1"/>
  <c r="Z962" i="1" s="1"/>
  <c r="Z961" i="1" s="1"/>
  <c r="Y964" i="1"/>
  <c r="Y963" i="1" s="1"/>
  <c r="Y962" i="1" s="1"/>
  <c r="Y961" i="1" s="1"/>
  <c r="X964" i="1"/>
  <c r="X963" i="1" s="1"/>
  <c r="X962" i="1" s="1"/>
  <c r="X961" i="1" s="1"/>
  <c r="W964" i="1"/>
  <c r="W963" i="1" s="1"/>
  <c r="W962" i="1" s="1"/>
  <c r="W961" i="1" s="1"/>
  <c r="V964" i="1"/>
  <c r="V963" i="1" s="1"/>
  <c r="V962" i="1" s="1"/>
  <c r="V961" i="1" s="1"/>
  <c r="U964" i="1"/>
  <c r="U963" i="1" s="1"/>
  <c r="U962" i="1" s="1"/>
  <c r="U961" i="1" s="1"/>
  <c r="T964" i="1"/>
  <c r="T963" i="1" s="1"/>
  <c r="T962" i="1" s="1"/>
  <c r="T961" i="1" s="1"/>
  <c r="S964" i="1"/>
  <c r="S963" i="1" s="1"/>
  <c r="S962" i="1" s="1"/>
  <c r="S961" i="1" s="1"/>
  <c r="R964" i="1"/>
  <c r="R963" i="1" s="1"/>
  <c r="R962" i="1" s="1"/>
  <c r="R961" i="1" s="1"/>
  <c r="Q964" i="1"/>
  <c r="Q963" i="1" s="1"/>
  <c r="Q962" i="1" s="1"/>
  <c r="Q961" i="1" s="1"/>
  <c r="P964" i="1"/>
  <c r="L964" i="1"/>
  <c r="L963" i="1" s="1"/>
  <c r="L962" i="1" s="1"/>
  <c r="L961" i="1" s="1"/>
  <c r="K964" i="1"/>
  <c r="K963" i="1" s="1"/>
  <c r="K962" i="1" s="1"/>
  <c r="K961" i="1" s="1"/>
  <c r="J964" i="1"/>
  <c r="J963" i="1" s="1"/>
  <c r="J962" i="1" s="1"/>
  <c r="J961" i="1" s="1"/>
  <c r="I964" i="1"/>
  <c r="I963" i="1" s="1"/>
  <c r="H964" i="1"/>
  <c r="G964" i="1"/>
  <c r="G963" i="1" s="1"/>
  <c r="G962" i="1" s="1"/>
  <c r="O960" i="1"/>
  <c r="AE960" i="1" s="1"/>
  <c r="AI960" i="1" s="1"/>
  <c r="AU960" i="1" s="1"/>
  <c r="BA960" i="1" s="1"/>
  <c r="BR960" i="1" s="1"/>
  <c r="N960" i="1"/>
  <c r="AD960" i="1" s="1"/>
  <c r="AH960" i="1" s="1"/>
  <c r="AT960" i="1" s="1"/>
  <c r="AZ960" i="1" s="1"/>
  <c r="BO960" i="1" s="1"/>
  <c r="BQ960" i="1" s="1"/>
  <c r="M960" i="1"/>
  <c r="AC960" i="1" s="1"/>
  <c r="AG960" i="1" s="1"/>
  <c r="AS960" i="1" s="1"/>
  <c r="AY960" i="1" s="1"/>
  <c r="BL960" i="1" s="1"/>
  <c r="BN960" i="1" s="1"/>
  <c r="AE959" i="1"/>
  <c r="AI959" i="1" s="1"/>
  <c r="AU959" i="1" s="1"/>
  <c r="BA959" i="1" s="1"/>
  <c r="BR959" i="1" s="1"/>
  <c r="AD959" i="1"/>
  <c r="AH959" i="1" s="1"/>
  <c r="AT959" i="1" s="1"/>
  <c r="AZ959" i="1" s="1"/>
  <c r="BO959" i="1" s="1"/>
  <c r="BQ959" i="1" s="1"/>
  <c r="AC959" i="1"/>
  <c r="AG959" i="1" s="1"/>
  <c r="AS959" i="1" s="1"/>
  <c r="AY959" i="1" s="1"/>
  <c r="BL959" i="1" s="1"/>
  <c r="BN959" i="1" s="1"/>
  <c r="BS958" i="1"/>
  <c r="BK958" i="1"/>
  <c r="BJ958" i="1"/>
  <c r="BI958" i="1"/>
  <c r="BH958" i="1"/>
  <c r="BG958" i="1"/>
  <c r="BF958" i="1"/>
  <c r="BE958" i="1"/>
  <c r="BD958" i="1"/>
  <c r="BC958" i="1"/>
  <c r="BB958" i="1"/>
  <c r="AX958" i="1"/>
  <c r="AW958" i="1"/>
  <c r="AV958" i="1"/>
  <c r="AR958" i="1"/>
  <c r="AQ958" i="1"/>
  <c r="AP958" i="1"/>
  <c r="AO958" i="1"/>
  <c r="AN958" i="1"/>
  <c r="AM958" i="1"/>
  <c r="AL958" i="1"/>
  <c r="AK958" i="1"/>
  <c r="AJ958" i="1"/>
  <c r="AF958" i="1"/>
  <c r="AB958" i="1"/>
  <c r="AA958" i="1"/>
  <c r="Z958" i="1"/>
  <c r="Y958" i="1"/>
  <c r="X958" i="1"/>
  <c r="W958" i="1"/>
  <c r="V958" i="1"/>
  <c r="U958" i="1"/>
  <c r="T958" i="1"/>
  <c r="S958" i="1"/>
  <c r="R958" i="1"/>
  <c r="Q958" i="1"/>
  <c r="P958" i="1"/>
  <c r="L958" i="1"/>
  <c r="K958" i="1"/>
  <c r="J958" i="1"/>
  <c r="I958" i="1"/>
  <c r="H958" i="1"/>
  <c r="G958" i="1"/>
  <c r="O957" i="1"/>
  <c r="AE957" i="1" s="1"/>
  <c r="AI957" i="1" s="1"/>
  <c r="AU957" i="1" s="1"/>
  <c r="BA957" i="1" s="1"/>
  <c r="BR957" i="1" s="1"/>
  <c r="N957" i="1"/>
  <c r="AD957" i="1" s="1"/>
  <c r="AH957" i="1" s="1"/>
  <c r="AT957" i="1" s="1"/>
  <c r="AZ957" i="1" s="1"/>
  <c r="BO957" i="1" s="1"/>
  <c r="BQ957" i="1" s="1"/>
  <c r="M957" i="1"/>
  <c r="AC957" i="1" s="1"/>
  <c r="AG957" i="1" s="1"/>
  <c r="AS957" i="1" s="1"/>
  <c r="AY957" i="1" s="1"/>
  <c r="BL957" i="1" s="1"/>
  <c r="BN957" i="1" s="1"/>
  <c r="BS956" i="1"/>
  <c r="BK956" i="1"/>
  <c r="BJ956" i="1"/>
  <c r="BI956" i="1"/>
  <c r="BH956" i="1"/>
  <c r="BG956" i="1"/>
  <c r="BF956" i="1"/>
  <c r="BE956" i="1"/>
  <c r="BD956" i="1"/>
  <c r="BC956" i="1"/>
  <c r="BB956" i="1"/>
  <c r="AX956" i="1"/>
  <c r="AW956" i="1"/>
  <c r="AV956" i="1"/>
  <c r="AR956" i="1"/>
  <c r="AQ956" i="1"/>
  <c r="AP956" i="1"/>
  <c r="AO956" i="1"/>
  <c r="AN956" i="1"/>
  <c r="AM956" i="1"/>
  <c r="AL956" i="1"/>
  <c r="AK956" i="1"/>
  <c r="AJ956" i="1"/>
  <c r="AF956" i="1"/>
  <c r="AB956" i="1"/>
  <c r="AA956" i="1"/>
  <c r="Z956" i="1"/>
  <c r="Y956" i="1"/>
  <c r="X956" i="1"/>
  <c r="W956" i="1"/>
  <c r="V956" i="1"/>
  <c r="U956" i="1"/>
  <c r="T956" i="1"/>
  <c r="S956" i="1"/>
  <c r="R956" i="1"/>
  <c r="Q956" i="1"/>
  <c r="P956" i="1"/>
  <c r="L956" i="1"/>
  <c r="K956" i="1"/>
  <c r="J956" i="1"/>
  <c r="I956" i="1"/>
  <c r="H956" i="1"/>
  <c r="G956" i="1"/>
  <c r="O953" i="1"/>
  <c r="AE953" i="1" s="1"/>
  <c r="AI953" i="1" s="1"/>
  <c r="AU953" i="1" s="1"/>
  <c r="BA953" i="1" s="1"/>
  <c r="BR953" i="1" s="1"/>
  <c r="N953" i="1"/>
  <c r="AD953" i="1" s="1"/>
  <c r="AH953" i="1" s="1"/>
  <c r="AT953" i="1" s="1"/>
  <c r="AZ953" i="1" s="1"/>
  <c r="BO953" i="1" s="1"/>
  <c r="BQ953" i="1" s="1"/>
  <c r="M953" i="1"/>
  <c r="AC953" i="1" s="1"/>
  <c r="AG953" i="1" s="1"/>
  <c r="AS953" i="1" s="1"/>
  <c r="AY953" i="1" s="1"/>
  <c r="BL953" i="1" s="1"/>
  <c r="BN953" i="1" s="1"/>
  <c r="BS952" i="1"/>
  <c r="BS951" i="1" s="1"/>
  <c r="BS950" i="1" s="1"/>
  <c r="BK952" i="1"/>
  <c r="BK951" i="1" s="1"/>
  <c r="BK950" i="1" s="1"/>
  <c r="BJ952" i="1"/>
  <c r="BJ951" i="1" s="1"/>
  <c r="BJ950" i="1" s="1"/>
  <c r="BI952" i="1"/>
  <c r="BI951" i="1" s="1"/>
  <c r="BI950" i="1" s="1"/>
  <c r="BH952" i="1"/>
  <c r="BH951" i="1" s="1"/>
  <c r="BH950" i="1" s="1"/>
  <c r="BG952" i="1"/>
  <c r="BG951" i="1" s="1"/>
  <c r="BG950" i="1" s="1"/>
  <c r="BF952" i="1"/>
  <c r="BF951" i="1" s="1"/>
  <c r="BF950" i="1" s="1"/>
  <c r="BE952" i="1"/>
  <c r="BE951" i="1" s="1"/>
  <c r="BE950" i="1" s="1"/>
  <c r="BD952" i="1"/>
  <c r="BD951" i="1" s="1"/>
  <c r="BD950" i="1" s="1"/>
  <c r="BC952" i="1"/>
  <c r="BC951" i="1" s="1"/>
  <c r="BC950" i="1" s="1"/>
  <c r="BB952" i="1"/>
  <c r="BB951" i="1" s="1"/>
  <c r="BB950" i="1" s="1"/>
  <c r="AX952" i="1"/>
  <c r="AX951" i="1" s="1"/>
  <c r="AX950" i="1" s="1"/>
  <c r="AW952" i="1"/>
  <c r="AW951" i="1" s="1"/>
  <c r="AW950" i="1" s="1"/>
  <c r="AV952" i="1"/>
  <c r="AV951" i="1" s="1"/>
  <c r="AV950" i="1" s="1"/>
  <c r="AR952" i="1"/>
  <c r="AR951" i="1" s="1"/>
  <c r="AR950" i="1" s="1"/>
  <c r="AQ952" i="1"/>
  <c r="AQ951" i="1" s="1"/>
  <c r="AQ950" i="1" s="1"/>
  <c r="AP952" i="1"/>
  <c r="AP951" i="1" s="1"/>
  <c r="AP950" i="1" s="1"/>
  <c r="AO952" i="1"/>
  <c r="AO951" i="1" s="1"/>
  <c r="AO950" i="1" s="1"/>
  <c r="AN952" i="1"/>
  <c r="AN951" i="1" s="1"/>
  <c r="AN950" i="1" s="1"/>
  <c r="AM952" i="1"/>
  <c r="AM951" i="1" s="1"/>
  <c r="AM950" i="1" s="1"/>
  <c r="AL952" i="1"/>
  <c r="AL951" i="1" s="1"/>
  <c r="AL950" i="1" s="1"/>
  <c r="AK952" i="1"/>
  <c r="AK951" i="1" s="1"/>
  <c r="AK950" i="1" s="1"/>
  <c r="AJ952" i="1"/>
  <c r="AJ951" i="1" s="1"/>
  <c r="AJ950" i="1" s="1"/>
  <c r="AF952" i="1"/>
  <c r="AF951" i="1" s="1"/>
  <c r="AF950" i="1" s="1"/>
  <c r="AB952" i="1"/>
  <c r="AB951" i="1" s="1"/>
  <c r="AB950" i="1" s="1"/>
  <c r="AA952" i="1"/>
  <c r="AA951" i="1" s="1"/>
  <c r="AA950" i="1" s="1"/>
  <c r="Z952" i="1"/>
  <c r="Z951" i="1" s="1"/>
  <c r="Z950" i="1" s="1"/>
  <c r="Y952" i="1"/>
  <c r="Y951" i="1" s="1"/>
  <c r="Y950" i="1" s="1"/>
  <c r="X952" i="1"/>
  <c r="X951" i="1" s="1"/>
  <c r="X950" i="1" s="1"/>
  <c r="W952" i="1"/>
  <c r="W951" i="1" s="1"/>
  <c r="W950" i="1" s="1"/>
  <c r="V952" i="1"/>
  <c r="V951" i="1" s="1"/>
  <c r="V950" i="1" s="1"/>
  <c r="U952" i="1"/>
  <c r="U951" i="1" s="1"/>
  <c r="U950" i="1" s="1"/>
  <c r="T952" i="1"/>
  <c r="T951" i="1" s="1"/>
  <c r="T950" i="1" s="1"/>
  <c r="S952" i="1"/>
  <c r="S951" i="1" s="1"/>
  <c r="S950" i="1" s="1"/>
  <c r="R952" i="1"/>
  <c r="R951" i="1" s="1"/>
  <c r="R950" i="1" s="1"/>
  <c r="Q952" i="1"/>
  <c r="Q951" i="1" s="1"/>
  <c r="Q950" i="1" s="1"/>
  <c r="P952" i="1"/>
  <c r="P951" i="1" s="1"/>
  <c r="P950" i="1" s="1"/>
  <c r="L952" i="1"/>
  <c r="L951" i="1" s="1"/>
  <c r="L950" i="1" s="1"/>
  <c r="K952" i="1"/>
  <c r="J952" i="1"/>
  <c r="J951" i="1" s="1"/>
  <c r="J950" i="1" s="1"/>
  <c r="I952" i="1"/>
  <c r="H952" i="1"/>
  <c r="H951" i="1" s="1"/>
  <c r="G952" i="1"/>
  <c r="G951" i="1" s="1"/>
  <c r="O948" i="1"/>
  <c r="AE948" i="1" s="1"/>
  <c r="AI948" i="1" s="1"/>
  <c r="AU948" i="1" s="1"/>
  <c r="BA948" i="1" s="1"/>
  <c r="BR948" i="1" s="1"/>
  <c r="N948" i="1"/>
  <c r="AD948" i="1" s="1"/>
  <c r="AH948" i="1" s="1"/>
  <c r="AT948" i="1" s="1"/>
  <c r="AZ948" i="1" s="1"/>
  <c r="BO948" i="1" s="1"/>
  <c r="BQ948" i="1" s="1"/>
  <c r="M948" i="1"/>
  <c r="AC948" i="1" s="1"/>
  <c r="AG948" i="1" s="1"/>
  <c r="AS948" i="1" s="1"/>
  <c r="AY948" i="1" s="1"/>
  <c r="BL948" i="1" s="1"/>
  <c r="BN948" i="1" s="1"/>
  <c r="BS947" i="1"/>
  <c r="BS946" i="1" s="1"/>
  <c r="BS945" i="1" s="1"/>
  <c r="BS944" i="1" s="1"/>
  <c r="BK947" i="1"/>
  <c r="BK946" i="1" s="1"/>
  <c r="BK945" i="1" s="1"/>
  <c r="BK944" i="1" s="1"/>
  <c r="BJ947" i="1"/>
  <c r="BJ946" i="1" s="1"/>
  <c r="BJ945" i="1" s="1"/>
  <c r="BJ944" i="1" s="1"/>
  <c r="BI947" i="1"/>
  <c r="BH947" i="1"/>
  <c r="BG947" i="1"/>
  <c r="BG946" i="1" s="1"/>
  <c r="BG945" i="1" s="1"/>
  <c r="BG944" i="1" s="1"/>
  <c r="BF947" i="1"/>
  <c r="BF946" i="1" s="1"/>
  <c r="BF945" i="1" s="1"/>
  <c r="BF944" i="1" s="1"/>
  <c r="BE947" i="1"/>
  <c r="BE946" i="1" s="1"/>
  <c r="BE945" i="1" s="1"/>
  <c r="BE944" i="1" s="1"/>
  <c r="BD947" i="1"/>
  <c r="BD946" i="1" s="1"/>
  <c r="BD945" i="1" s="1"/>
  <c r="BD944" i="1" s="1"/>
  <c r="BC947" i="1"/>
  <c r="BC946" i="1" s="1"/>
  <c r="BC945" i="1" s="1"/>
  <c r="BC944" i="1" s="1"/>
  <c r="BB947" i="1"/>
  <c r="BB946" i="1" s="1"/>
  <c r="BB945" i="1" s="1"/>
  <c r="BB944" i="1" s="1"/>
  <c r="AX947" i="1"/>
  <c r="AX946" i="1" s="1"/>
  <c r="AX945" i="1" s="1"/>
  <c r="AX944" i="1" s="1"/>
  <c r="AW947" i="1"/>
  <c r="AW946" i="1" s="1"/>
  <c r="AW945" i="1" s="1"/>
  <c r="AW944" i="1" s="1"/>
  <c r="AV947" i="1"/>
  <c r="AV946" i="1" s="1"/>
  <c r="AV945" i="1" s="1"/>
  <c r="AV944" i="1" s="1"/>
  <c r="AR947" i="1"/>
  <c r="AR946" i="1" s="1"/>
  <c r="AR945" i="1" s="1"/>
  <c r="AR944" i="1" s="1"/>
  <c r="AQ947" i="1"/>
  <c r="AQ946" i="1" s="1"/>
  <c r="AQ945" i="1" s="1"/>
  <c r="AQ944" i="1" s="1"/>
  <c r="AP947" i="1"/>
  <c r="AP946" i="1" s="1"/>
  <c r="AP945" i="1" s="1"/>
  <c r="AP944" i="1" s="1"/>
  <c r="AO947" i="1"/>
  <c r="AO946" i="1" s="1"/>
  <c r="AO945" i="1" s="1"/>
  <c r="AO944" i="1" s="1"/>
  <c r="AN947" i="1"/>
  <c r="AN946" i="1" s="1"/>
  <c r="AN945" i="1" s="1"/>
  <c r="AN944" i="1" s="1"/>
  <c r="AM947" i="1"/>
  <c r="AM946" i="1" s="1"/>
  <c r="AM945" i="1" s="1"/>
  <c r="AM944" i="1" s="1"/>
  <c r="AL947" i="1"/>
  <c r="AL946" i="1" s="1"/>
  <c r="AL945" i="1" s="1"/>
  <c r="AL944" i="1" s="1"/>
  <c r="AK947" i="1"/>
  <c r="AK946" i="1" s="1"/>
  <c r="AK945" i="1" s="1"/>
  <c r="AK944" i="1" s="1"/>
  <c r="AJ947" i="1"/>
  <c r="AJ946" i="1" s="1"/>
  <c r="AJ945" i="1" s="1"/>
  <c r="AJ944" i="1" s="1"/>
  <c r="AF947" i="1"/>
  <c r="AF946" i="1" s="1"/>
  <c r="AF945" i="1" s="1"/>
  <c r="AF944" i="1" s="1"/>
  <c r="AB947" i="1"/>
  <c r="AA947" i="1"/>
  <c r="AA946" i="1" s="1"/>
  <c r="AA945" i="1" s="1"/>
  <c r="AA944" i="1" s="1"/>
  <c r="Z947" i="1"/>
  <c r="Z946" i="1" s="1"/>
  <c r="Z945" i="1" s="1"/>
  <c r="Z944" i="1" s="1"/>
  <c r="Y947" i="1"/>
  <c r="Y946" i="1" s="1"/>
  <c r="Y945" i="1" s="1"/>
  <c r="Y944" i="1" s="1"/>
  <c r="X947" i="1"/>
  <c r="X946" i="1" s="1"/>
  <c r="X945" i="1" s="1"/>
  <c r="X944" i="1" s="1"/>
  <c r="W947" i="1"/>
  <c r="W946" i="1" s="1"/>
  <c r="W945" i="1" s="1"/>
  <c r="W944" i="1" s="1"/>
  <c r="V947" i="1"/>
  <c r="V946" i="1" s="1"/>
  <c r="V945" i="1" s="1"/>
  <c r="V944" i="1" s="1"/>
  <c r="U947" i="1"/>
  <c r="U946" i="1" s="1"/>
  <c r="U945" i="1" s="1"/>
  <c r="U944" i="1" s="1"/>
  <c r="T947" i="1"/>
  <c r="T946" i="1" s="1"/>
  <c r="T945" i="1" s="1"/>
  <c r="T944" i="1" s="1"/>
  <c r="S947" i="1"/>
  <c r="S946" i="1" s="1"/>
  <c r="S945" i="1" s="1"/>
  <c r="S944" i="1" s="1"/>
  <c r="R947" i="1"/>
  <c r="R946" i="1" s="1"/>
  <c r="R945" i="1" s="1"/>
  <c r="R944" i="1" s="1"/>
  <c r="Q947" i="1"/>
  <c r="Q946" i="1" s="1"/>
  <c r="Q945" i="1" s="1"/>
  <c r="Q944" i="1" s="1"/>
  <c r="P947" i="1"/>
  <c r="P946" i="1" s="1"/>
  <c r="P945" i="1" s="1"/>
  <c r="P944" i="1" s="1"/>
  <c r="L947" i="1"/>
  <c r="L946" i="1" s="1"/>
  <c r="L945" i="1" s="1"/>
  <c r="L944" i="1" s="1"/>
  <c r="K947" i="1"/>
  <c r="K946" i="1" s="1"/>
  <c r="K945" i="1" s="1"/>
  <c r="K944" i="1" s="1"/>
  <c r="J947" i="1"/>
  <c r="J946" i="1" s="1"/>
  <c r="J945" i="1" s="1"/>
  <c r="J944" i="1" s="1"/>
  <c r="I947" i="1"/>
  <c r="I946" i="1" s="1"/>
  <c r="I945" i="1" s="1"/>
  <c r="H947" i="1"/>
  <c r="H946" i="1" s="1"/>
  <c r="G947" i="1"/>
  <c r="BI946" i="1"/>
  <c r="BI945" i="1" s="1"/>
  <c r="BI944" i="1" s="1"/>
  <c r="BH946" i="1"/>
  <c r="BH945" i="1" s="1"/>
  <c r="BH944" i="1" s="1"/>
  <c r="O942" i="1"/>
  <c r="AE942" i="1" s="1"/>
  <c r="AI942" i="1" s="1"/>
  <c r="AU942" i="1" s="1"/>
  <c r="BA942" i="1" s="1"/>
  <c r="BR942" i="1" s="1"/>
  <c r="N942" i="1"/>
  <c r="AD942" i="1" s="1"/>
  <c r="AH942" i="1" s="1"/>
  <c r="AT942" i="1" s="1"/>
  <c r="AZ942" i="1" s="1"/>
  <c r="BO942" i="1" s="1"/>
  <c r="BQ942" i="1" s="1"/>
  <c r="M942" i="1"/>
  <c r="AC942" i="1" s="1"/>
  <c r="AG942" i="1" s="1"/>
  <c r="AS942" i="1" s="1"/>
  <c r="AY942" i="1" s="1"/>
  <c r="BL942" i="1" s="1"/>
  <c r="BN942" i="1" s="1"/>
  <c r="BS941" i="1"/>
  <c r="BS940" i="1" s="1"/>
  <c r="BS939" i="1" s="1"/>
  <c r="BS938" i="1" s="1"/>
  <c r="BS937" i="1" s="1"/>
  <c r="BK941" i="1"/>
  <c r="BK940" i="1" s="1"/>
  <c r="BK939" i="1" s="1"/>
  <c r="BK938" i="1" s="1"/>
  <c r="BK937" i="1" s="1"/>
  <c r="BJ941" i="1"/>
  <c r="BJ940" i="1" s="1"/>
  <c r="BJ939" i="1" s="1"/>
  <c r="BJ938" i="1" s="1"/>
  <c r="BJ937" i="1" s="1"/>
  <c r="BI941" i="1"/>
  <c r="BI940" i="1" s="1"/>
  <c r="BI939" i="1" s="1"/>
  <c r="BI938" i="1" s="1"/>
  <c r="BI937" i="1" s="1"/>
  <c r="BH941" i="1"/>
  <c r="BH940" i="1" s="1"/>
  <c r="BH939" i="1" s="1"/>
  <c r="BH938" i="1" s="1"/>
  <c r="BH937" i="1" s="1"/>
  <c r="BG941" i="1"/>
  <c r="BG940" i="1" s="1"/>
  <c r="BG939" i="1" s="1"/>
  <c r="BG938" i="1" s="1"/>
  <c r="BG937" i="1" s="1"/>
  <c r="BF941" i="1"/>
  <c r="BF940" i="1" s="1"/>
  <c r="BF939" i="1" s="1"/>
  <c r="BF938" i="1" s="1"/>
  <c r="BF937" i="1" s="1"/>
  <c r="BE941" i="1"/>
  <c r="BE940" i="1" s="1"/>
  <c r="BE939" i="1" s="1"/>
  <c r="BE938" i="1" s="1"/>
  <c r="BE937" i="1" s="1"/>
  <c r="BD941" i="1"/>
  <c r="BD940" i="1" s="1"/>
  <c r="BD939" i="1" s="1"/>
  <c r="BD938" i="1" s="1"/>
  <c r="BD937" i="1" s="1"/>
  <c r="BC941" i="1"/>
  <c r="BC940" i="1" s="1"/>
  <c r="BC939" i="1" s="1"/>
  <c r="BC938" i="1" s="1"/>
  <c r="BC937" i="1" s="1"/>
  <c r="BB941" i="1"/>
  <c r="BB940" i="1" s="1"/>
  <c r="BB939" i="1" s="1"/>
  <c r="BB938" i="1" s="1"/>
  <c r="BB937" i="1" s="1"/>
  <c r="AX941" i="1"/>
  <c r="AX940" i="1" s="1"/>
  <c r="AX939" i="1" s="1"/>
  <c r="AX938" i="1" s="1"/>
  <c r="AX937" i="1" s="1"/>
  <c r="AW941" i="1"/>
  <c r="AW940" i="1" s="1"/>
  <c r="AW939" i="1" s="1"/>
  <c r="AW938" i="1" s="1"/>
  <c r="AW937" i="1" s="1"/>
  <c r="AV941" i="1"/>
  <c r="AV940" i="1" s="1"/>
  <c r="AV939" i="1" s="1"/>
  <c r="AV938" i="1" s="1"/>
  <c r="AV937" i="1" s="1"/>
  <c r="AR941" i="1"/>
  <c r="AR940" i="1" s="1"/>
  <c r="AR939" i="1" s="1"/>
  <c r="AR938" i="1" s="1"/>
  <c r="AR937" i="1" s="1"/>
  <c r="AQ941" i="1"/>
  <c r="AQ940" i="1" s="1"/>
  <c r="AQ939" i="1" s="1"/>
  <c r="AQ938" i="1" s="1"/>
  <c r="AQ937" i="1" s="1"/>
  <c r="AP941" i="1"/>
  <c r="AP940" i="1" s="1"/>
  <c r="AP939" i="1" s="1"/>
  <c r="AP938" i="1" s="1"/>
  <c r="AP937" i="1" s="1"/>
  <c r="AO941" i="1"/>
  <c r="AO940" i="1" s="1"/>
  <c r="AO939" i="1" s="1"/>
  <c r="AO938" i="1" s="1"/>
  <c r="AO937" i="1" s="1"/>
  <c r="AN941" i="1"/>
  <c r="AN940" i="1" s="1"/>
  <c r="AN939" i="1" s="1"/>
  <c r="AN938" i="1" s="1"/>
  <c r="AN937" i="1" s="1"/>
  <c r="AM941" i="1"/>
  <c r="AM940" i="1" s="1"/>
  <c r="AM939" i="1" s="1"/>
  <c r="AM938" i="1" s="1"/>
  <c r="AM937" i="1" s="1"/>
  <c r="AL941" i="1"/>
  <c r="AL940" i="1" s="1"/>
  <c r="AL939" i="1" s="1"/>
  <c r="AL938" i="1" s="1"/>
  <c r="AL937" i="1" s="1"/>
  <c r="AK941" i="1"/>
  <c r="AK940" i="1" s="1"/>
  <c r="AK939" i="1" s="1"/>
  <c r="AK938" i="1" s="1"/>
  <c r="AK937" i="1" s="1"/>
  <c r="AJ941" i="1"/>
  <c r="AJ940" i="1" s="1"/>
  <c r="AJ939" i="1" s="1"/>
  <c r="AJ938" i="1" s="1"/>
  <c r="AJ937" i="1" s="1"/>
  <c r="AF941" i="1"/>
  <c r="AB941" i="1"/>
  <c r="AB940" i="1" s="1"/>
  <c r="AB939" i="1" s="1"/>
  <c r="AB938" i="1" s="1"/>
  <c r="AB937" i="1" s="1"/>
  <c r="AA941" i="1"/>
  <c r="AA940" i="1" s="1"/>
  <c r="AA939" i="1" s="1"/>
  <c r="AA938" i="1" s="1"/>
  <c r="AA937" i="1" s="1"/>
  <c r="Z941" i="1"/>
  <c r="Z940" i="1" s="1"/>
  <c r="Z939" i="1" s="1"/>
  <c r="Z938" i="1" s="1"/>
  <c r="Z937" i="1" s="1"/>
  <c r="Y941" i="1"/>
  <c r="Y940" i="1" s="1"/>
  <c r="Y939" i="1" s="1"/>
  <c r="Y938" i="1" s="1"/>
  <c r="Y937" i="1" s="1"/>
  <c r="X941" i="1"/>
  <c r="X940" i="1" s="1"/>
  <c r="X939" i="1" s="1"/>
  <c r="X938" i="1" s="1"/>
  <c r="X937" i="1" s="1"/>
  <c r="W941" i="1"/>
  <c r="W940" i="1" s="1"/>
  <c r="W939" i="1" s="1"/>
  <c r="W938" i="1" s="1"/>
  <c r="W937" i="1" s="1"/>
  <c r="V941" i="1"/>
  <c r="V940" i="1" s="1"/>
  <c r="V939" i="1" s="1"/>
  <c r="V938" i="1" s="1"/>
  <c r="V937" i="1" s="1"/>
  <c r="U941" i="1"/>
  <c r="U940" i="1" s="1"/>
  <c r="U939" i="1" s="1"/>
  <c r="U938" i="1" s="1"/>
  <c r="U937" i="1" s="1"/>
  <c r="T941" i="1"/>
  <c r="T940" i="1" s="1"/>
  <c r="T939" i="1" s="1"/>
  <c r="T938" i="1" s="1"/>
  <c r="T937" i="1" s="1"/>
  <c r="S941" i="1"/>
  <c r="S940" i="1" s="1"/>
  <c r="S939" i="1" s="1"/>
  <c r="S938" i="1" s="1"/>
  <c r="S937" i="1" s="1"/>
  <c r="R941" i="1"/>
  <c r="R940" i="1" s="1"/>
  <c r="R939" i="1" s="1"/>
  <c r="R938" i="1" s="1"/>
  <c r="R937" i="1" s="1"/>
  <c r="Q941" i="1"/>
  <c r="Q940" i="1" s="1"/>
  <c r="Q939" i="1" s="1"/>
  <c r="Q938" i="1" s="1"/>
  <c r="Q937" i="1" s="1"/>
  <c r="P941" i="1"/>
  <c r="P940" i="1" s="1"/>
  <c r="P939" i="1" s="1"/>
  <c r="P938" i="1" s="1"/>
  <c r="P937" i="1" s="1"/>
  <c r="L941" i="1"/>
  <c r="L940" i="1" s="1"/>
  <c r="L939" i="1" s="1"/>
  <c r="L938" i="1" s="1"/>
  <c r="L937" i="1" s="1"/>
  <c r="K941" i="1"/>
  <c r="K940" i="1" s="1"/>
  <c r="K939" i="1" s="1"/>
  <c r="K938" i="1" s="1"/>
  <c r="K937" i="1" s="1"/>
  <c r="J941" i="1"/>
  <c r="J940" i="1" s="1"/>
  <c r="J939" i="1" s="1"/>
  <c r="J938" i="1" s="1"/>
  <c r="J937" i="1" s="1"/>
  <c r="I941" i="1"/>
  <c r="H941" i="1"/>
  <c r="H940" i="1" s="1"/>
  <c r="H939" i="1" s="1"/>
  <c r="G941" i="1"/>
  <c r="G940" i="1" s="1"/>
  <c r="AF940" i="1"/>
  <c r="AF939" i="1" s="1"/>
  <c r="AF938" i="1" s="1"/>
  <c r="AF937" i="1" s="1"/>
  <c r="O935" i="1"/>
  <c r="AE935" i="1" s="1"/>
  <c r="AI935" i="1" s="1"/>
  <c r="AU935" i="1" s="1"/>
  <c r="BA935" i="1" s="1"/>
  <c r="BR935" i="1" s="1"/>
  <c r="N935" i="1"/>
  <c r="AD935" i="1" s="1"/>
  <c r="AH935" i="1" s="1"/>
  <c r="AT935" i="1" s="1"/>
  <c r="AZ935" i="1" s="1"/>
  <c r="BO935" i="1" s="1"/>
  <c r="BQ935" i="1" s="1"/>
  <c r="M935" i="1"/>
  <c r="AC935" i="1" s="1"/>
  <c r="AG935" i="1" s="1"/>
  <c r="AS935" i="1" s="1"/>
  <c r="AY935" i="1" s="1"/>
  <c r="BL935" i="1" s="1"/>
  <c r="BN935" i="1" s="1"/>
  <c r="O934" i="1"/>
  <c r="AE934" i="1" s="1"/>
  <c r="AI934" i="1" s="1"/>
  <c r="AU934" i="1" s="1"/>
  <c r="BA934" i="1" s="1"/>
  <c r="BR934" i="1" s="1"/>
  <c r="N934" i="1"/>
  <c r="AD934" i="1" s="1"/>
  <c r="AH934" i="1" s="1"/>
  <c r="AT934" i="1" s="1"/>
  <c r="AZ934" i="1" s="1"/>
  <c r="BO934" i="1" s="1"/>
  <c r="BQ934" i="1" s="1"/>
  <c r="M934" i="1"/>
  <c r="AC934" i="1" s="1"/>
  <c r="AG934" i="1" s="1"/>
  <c r="AS934" i="1" s="1"/>
  <c r="AY934" i="1" s="1"/>
  <c r="BL934" i="1" s="1"/>
  <c r="BN934" i="1" s="1"/>
  <c r="BS933" i="1"/>
  <c r="BS932" i="1" s="1"/>
  <c r="BS931" i="1" s="1"/>
  <c r="BS930" i="1" s="1"/>
  <c r="BS929" i="1" s="1"/>
  <c r="BK933" i="1"/>
  <c r="BK932" i="1" s="1"/>
  <c r="BK931" i="1" s="1"/>
  <c r="BK930" i="1" s="1"/>
  <c r="BK929" i="1" s="1"/>
  <c r="BJ933" i="1"/>
  <c r="BJ932" i="1" s="1"/>
  <c r="BJ931" i="1" s="1"/>
  <c r="BJ930" i="1" s="1"/>
  <c r="BJ929" i="1" s="1"/>
  <c r="BI933" i="1"/>
  <c r="BI932" i="1" s="1"/>
  <c r="BI931" i="1" s="1"/>
  <c r="BI930" i="1" s="1"/>
  <c r="BI929" i="1" s="1"/>
  <c r="BH933" i="1"/>
  <c r="BH932" i="1" s="1"/>
  <c r="BH931" i="1" s="1"/>
  <c r="BH930" i="1" s="1"/>
  <c r="BH929" i="1" s="1"/>
  <c r="BG933" i="1"/>
  <c r="BG932" i="1" s="1"/>
  <c r="BG931" i="1" s="1"/>
  <c r="BG930" i="1" s="1"/>
  <c r="BG929" i="1" s="1"/>
  <c r="BF933" i="1"/>
  <c r="BF932" i="1" s="1"/>
  <c r="BF931" i="1" s="1"/>
  <c r="BF930" i="1" s="1"/>
  <c r="BF929" i="1" s="1"/>
  <c r="BE933" i="1"/>
  <c r="BE932" i="1" s="1"/>
  <c r="BE931" i="1" s="1"/>
  <c r="BE930" i="1" s="1"/>
  <c r="BE929" i="1" s="1"/>
  <c r="BD933" i="1"/>
  <c r="BD932" i="1" s="1"/>
  <c r="BD931" i="1" s="1"/>
  <c r="BD930" i="1" s="1"/>
  <c r="BD929" i="1" s="1"/>
  <c r="BC933" i="1"/>
  <c r="BC932" i="1" s="1"/>
  <c r="BC931" i="1" s="1"/>
  <c r="BC930" i="1" s="1"/>
  <c r="BC929" i="1" s="1"/>
  <c r="BB933" i="1"/>
  <c r="BB932" i="1" s="1"/>
  <c r="BB931" i="1" s="1"/>
  <c r="BB930" i="1" s="1"/>
  <c r="BB929" i="1" s="1"/>
  <c r="AX933" i="1"/>
  <c r="AX932" i="1" s="1"/>
  <c r="AX931" i="1" s="1"/>
  <c r="AX930" i="1" s="1"/>
  <c r="AX929" i="1" s="1"/>
  <c r="AW933" i="1"/>
  <c r="AW932" i="1" s="1"/>
  <c r="AW931" i="1" s="1"/>
  <c r="AW930" i="1" s="1"/>
  <c r="AW929" i="1" s="1"/>
  <c r="AV933" i="1"/>
  <c r="AV932" i="1" s="1"/>
  <c r="AV931" i="1" s="1"/>
  <c r="AV930" i="1" s="1"/>
  <c r="AV929" i="1" s="1"/>
  <c r="AR933" i="1"/>
  <c r="AR932" i="1" s="1"/>
  <c r="AR931" i="1" s="1"/>
  <c r="AR930" i="1" s="1"/>
  <c r="AR929" i="1" s="1"/>
  <c r="AQ933" i="1"/>
  <c r="AQ932" i="1" s="1"/>
  <c r="AQ931" i="1" s="1"/>
  <c r="AQ930" i="1" s="1"/>
  <c r="AQ929" i="1" s="1"/>
  <c r="AP933" i="1"/>
  <c r="AP932" i="1" s="1"/>
  <c r="AP931" i="1" s="1"/>
  <c r="AP930" i="1" s="1"/>
  <c r="AP929" i="1" s="1"/>
  <c r="AO933" i="1"/>
  <c r="AO932" i="1" s="1"/>
  <c r="AO931" i="1" s="1"/>
  <c r="AO930" i="1" s="1"/>
  <c r="AO929" i="1" s="1"/>
  <c r="AN933" i="1"/>
  <c r="AN932" i="1" s="1"/>
  <c r="AN931" i="1" s="1"/>
  <c r="AN930" i="1" s="1"/>
  <c r="AN929" i="1" s="1"/>
  <c r="AM933" i="1"/>
  <c r="AM932" i="1" s="1"/>
  <c r="AM931" i="1" s="1"/>
  <c r="AM930" i="1" s="1"/>
  <c r="AM929" i="1" s="1"/>
  <c r="AL933" i="1"/>
  <c r="AL932" i="1" s="1"/>
  <c r="AL931" i="1" s="1"/>
  <c r="AL930" i="1" s="1"/>
  <c r="AL929" i="1" s="1"/>
  <c r="AK933" i="1"/>
  <c r="AK932" i="1" s="1"/>
  <c r="AK931" i="1" s="1"/>
  <c r="AK930" i="1" s="1"/>
  <c r="AK929" i="1" s="1"/>
  <c r="AJ933" i="1"/>
  <c r="AJ932" i="1" s="1"/>
  <c r="AJ931" i="1" s="1"/>
  <c r="AJ930" i="1" s="1"/>
  <c r="AJ929" i="1" s="1"/>
  <c r="AF933" i="1"/>
  <c r="AF932" i="1" s="1"/>
  <c r="AF931" i="1" s="1"/>
  <c r="AF930" i="1" s="1"/>
  <c r="AF929" i="1" s="1"/>
  <c r="AB933" i="1"/>
  <c r="AB932" i="1" s="1"/>
  <c r="AB931" i="1" s="1"/>
  <c r="AB930" i="1" s="1"/>
  <c r="AB929" i="1" s="1"/>
  <c r="AA933" i="1"/>
  <c r="AA932" i="1" s="1"/>
  <c r="AA931" i="1" s="1"/>
  <c r="AA930" i="1" s="1"/>
  <c r="AA929" i="1" s="1"/>
  <c r="Z933" i="1"/>
  <c r="Z932" i="1" s="1"/>
  <c r="Z931" i="1" s="1"/>
  <c r="Z930" i="1" s="1"/>
  <c r="Z929" i="1" s="1"/>
  <c r="Y933" i="1"/>
  <c r="Y932" i="1" s="1"/>
  <c r="Y931" i="1" s="1"/>
  <c r="Y930" i="1" s="1"/>
  <c r="Y929" i="1" s="1"/>
  <c r="X933" i="1"/>
  <c r="X932" i="1" s="1"/>
  <c r="X931" i="1" s="1"/>
  <c r="X930" i="1" s="1"/>
  <c r="X929" i="1" s="1"/>
  <c r="W933" i="1"/>
  <c r="W932" i="1" s="1"/>
  <c r="W931" i="1" s="1"/>
  <c r="W930" i="1" s="1"/>
  <c r="W929" i="1" s="1"/>
  <c r="V933" i="1"/>
  <c r="V932" i="1" s="1"/>
  <c r="V931" i="1" s="1"/>
  <c r="V930" i="1" s="1"/>
  <c r="V929" i="1" s="1"/>
  <c r="U933" i="1"/>
  <c r="U932" i="1" s="1"/>
  <c r="U931" i="1" s="1"/>
  <c r="U930" i="1" s="1"/>
  <c r="U929" i="1" s="1"/>
  <c r="T933" i="1"/>
  <c r="T932" i="1" s="1"/>
  <c r="T931" i="1" s="1"/>
  <c r="T930" i="1" s="1"/>
  <c r="T929" i="1" s="1"/>
  <c r="S933" i="1"/>
  <c r="S932" i="1" s="1"/>
  <c r="S931" i="1" s="1"/>
  <c r="S930" i="1" s="1"/>
  <c r="S929" i="1" s="1"/>
  <c r="R933" i="1"/>
  <c r="R932" i="1" s="1"/>
  <c r="R931" i="1" s="1"/>
  <c r="R930" i="1" s="1"/>
  <c r="R929" i="1" s="1"/>
  <c r="Q933" i="1"/>
  <c r="Q932" i="1" s="1"/>
  <c r="Q931" i="1" s="1"/>
  <c r="Q930" i="1" s="1"/>
  <c r="Q929" i="1" s="1"/>
  <c r="P933" i="1"/>
  <c r="P932" i="1" s="1"/>
  <c r="P931" i="1" s="1"/>
  <c r="P930" i="1" s="1"/>
  <c r="P929" i="1" s="1"/>
  <c r="L933" i="1"/>
  <c r="L932" i="1" s="1"/>
  <c r="L931" i="1" s="1"/>
  <c r="L930" i="1" s="1"/>
  <c r="L929" i="1" s="1"/>
  <c r="K933" i="1"/>
  <c r="K932" i="1" s="1"/>
  <c r="K931" i="1" s="1"/>
  <c r="K930" i="1" s="1"/>
  <c r="K929" i="1" s="1"/>
  <c r="J933" i="1"/>
  <c r="I933" i="1"/>
  <c r="I932" i="1" s="1"/>
  <c r="H933" i="1"/>
  <c r="G933" i="1"/>
  <c r="G932" i="1" s="1"/>
  <c r="O928" i="1"/>
  <c r="AE928" i="1" s="1"/>
  <c r="AI928" i="1" s="1"/>
  <c r="AU928" i="1" s="1"/>
  <c r="BA928" i="1" s="1"/>
  <c r="BR928" i="1" s="1"/>
  <c r="N928" i="1"/>
  <c r="AD928" i="1" s="1"/>
  <c r="AH928" i="1" s="1"/>
  <c r="AT928" i="1" s="1"/>
  <c r="AZ928" i="1" s="1"/>
  <c r="BO928" i="1" s="1"/>
  <c r="BQ928" i="1" s="1"/>
  <c r="M928" i="1"/>
  <c r="AC928" i="1" s="1"/>
  <c r="AG928" i="1" s="1"/>
  <c r="AS928" i="1" s="1"/>
  <c r="AY928" i="1" s="1"/>
  <c r="BL928" i="1" s="1"/>
  <c r="BN928" i="1" s="1"/>
  <c r="BS927" i="1"/>
  <c r="BS926" i="1" s="1"/>
  <c r="BS925" i="1" s="1"/>
  <c r="BS924" i="1" s="1"/>
  <c r="BK927" i="1"/>
  <c r="BK926" i="1" s="1"/>
  <c r="BK925" i="1" s="1"/>
  <c r="BK924" i="1" s="1"/>
  <c r="BJ927" i="1"/>
  <c r="BJ926" i="1" s="1"/>
  <c r="BJ925" i="1" s="1"/>
  <c r="BJ924" i="1" s="1"/>
  <c r="BI927" i="1"/>
  <c r="BI926" i="1" s="1"/>
  <c r="BI925" i="1" s="1"/>
  <c r="BI924" i="1" s="1"/>
  <c r="BH927" i="1"/>
  <c r="BH926" i="1" s="1"/>
  <c r="BH925" i="1" s="1"/>
  <c r="BH924" i="1" s="1"/>
  <c r="BG927" i="1"/>
  <c r="BG926" i="1" s="1"/>
  <c r="BG925" i="1" s="1"/>
  <c r="BG924" i="1" s="1"/>
  <c r="BF927" i="1"/>
  <c r="BF926" i="1" s="1"/>
  <c r="BF925" i="1" s="1"/>
  <c r="BF924" i="1" s="1"/>
  <c r="BE927" i="1"/>
  <c r="BE926" i="1" s="1"/>
  <c r="BE925" i="1" s="1"/>
  <c r="BE924" i="1" s="1"/>
  <c r="BD927" i="1"/>
  <c r="BD926" i="1" s="1"/>
  <c r="BD925" i="1" s="1"/>
  <c r="BD924" i="1" s="1"/>
  <c r="BC927" i="1"/>
  <c r="BC926" i="1" s="1"/>
  <c r="BC925" i="1" s="1"/>
  <c r="BC924" i="1" s="1"/>
  <c r="BB927" i="1"/>
  <c r="BB926" i="1" s="1"/>
  <c r="BB925" i="1" s="1"/>
  <c r="BB924" i="1" s="1"/>
  <c r="AX927" i="1"/>
  <c r="AX926" i="1" s="1"/>
  <c r="AX925" i="1" s="1"/>
  <c r="AX924" i="1" s="1"/>
  <c r="AW927" i="1"/>
  <c r="AW926" i="1" s="1"/>
  <c r="AW925" i="1" s="1"/>
  <c r="AW924" i="1" s="1"/>
  <c r="AV927" i="1"/>
  <c r="AV926" i="1" s="1"/>
  <c r="AV925" i="1" s="1"/>
  <c r="AV924" i="1" s="1"/>
  <c r="AR927" i="1"/>
  <c r="AR926" i="1" s="1"/>
  <c r="AR925" i="1" s="1"/>
  <c r="AR924" i="1" s="1"/>
  <c r="AQ927" i="1"/>
  <c r="AQ926" i="1" s="1"/>
  <c r="AQ925" i="1" s="1"/>
  <c r="AQ924" i="1" s="1"/>
  <c r="AP927" i="1"/>
  <c r="AP926" i="1" s="1"/>
  <c r="AP925" i="1" s="1"/>
  <c r="AP924" i="1" s="1"/>
  <c r="AO927" i="1"/>
  <c r="AO926" i="1" s="1"/>
  <c r="AO925" i="1" s="1"/>
  <c r="AO924" i="1" s="1"/>
  <c r="AN927" i="1"/>
  <c r="AN926" i="1" s="1"/>
  <c r="AN925" i="1" s="1"/>
  <c r="AN924" i="1" s="1"/>
  <c r="AM927" i="1"/>
  <c r="AM926" i="1" s="1"/>
  <c r="AM925" i="1" s="1"/>
  <c r="AM924" i="1" s="1"/>
  <c r="AL927" i="1"/>
  <c r="AL926" i="1" s="1"/>
  <c r="AL925" i="1" s="1"/>
  <c r="AL924" i="1" s="1"/>
  <c r="AK927" i="1"/>
  <c r="AK926" i="1" s="1"/>
  <c r="AK925" i="1" s="1"/>
  <c r="AK924" i="1" s="1"/>
  <c r="AJ927" i="1"/>
  <c r="AJ926" i="1" s="1"/>
  <c r="AJ925" i="1" s="1"/>
  <c r="AJ924" i="1" s="1"/>
  <c r="AF927" i="1"/>
  <c r="AF926" i="1" s="1"/>
  <c r="AF925" i="1" s="1"/>
  <c r="AF924" i="1" s="1"/>
  <c r="AB927" i="1"/>
  <c r="AB926" i="1" s="1"/>
  <c r="AB925" i="1" s="1"/>
  <c r="AB924" i="1" s="1"/>
  <c r="AA927" i="1"/>
  <c r="AA926" i="1" s="1"/>
  <c r="AA925" i="1" s="1"/>
  <c r="AA924" i="1" s="1"/>
  <c r="Z927" i="1"/>
  <c r="Z926" i="1" s="1"/>
  <c r="Z925" i="1" s="1"/>
  <c r="Z924" i="1" s="1"/>
  <c r="Y927" i="1"/>
  <c r="Y926" i="1" s="1"/>
  <c r="Y925" i="1" s="1"/>
  <c r="Y924" i="1" s="1"/>
  <c r="X927" i="1"/>
  <c r="X926" i="1" s="1"/>
  <c r="X925" i="1" s="1"/>
  <c r="X924" i="1" s="1"/>
  <c r="W927" i="1"/>
  <c r="W926" i="1" s="1"/>
  <c r="W925" i="1" s="1"/>
  <c r="W924" i="1" s="1"/>
  <c r="V927" i="1"/>
  <c r="V926" i="1" s="1"/>
  <c r="V925" i="1" s="1"/>
  <c r="V924" i="1" s="1"/>
  <c r="U927" i="1"/>
  <c r="U926" i="1" s="1"/>
  <c r="U925" i="1" s="1"/>
  <c r="U924" i="1" s="1"/>
  <c r="T927" i="1"/>
  <c r="T926" i="1" s="1"/>
  <c r="T925" i="1" s="1"/>
  <c r="T924" i="1" s="1"/>
  <c r="S927" i="1"/>
  <c r="S926" i="1" s="1"/>
  <c r="S925" i="1" s="1"/>
  <c r="S924" i="1" s="1"/>
  <c r="R927" i="1"/>
  <c r="R926" i="1" s="1"/>
  <c r="R925" i="1" s="1"/>
  <c r="R924" i="1" s="1"/>
  <c r="Q927" i="1"/>
  <c r="Q926" i="1" s="1"/>
  <c r="Q925" i="1" s="1"/>
  <c r="Q924" i="1" s="1"/>
  <c r="P927" i="1"/>
  <c r="P926" i="1" s="1"/>
  <c r="P925" i="1" s="1"/>
  <c r="P924" i="1" s="1"/>
  <c r="L927" i="1"/>
  <c r="L926" i="1" s="1"/>
  <c r="L925" i="1" s="1"/>
  <c r="L924" i="1" s="1"/>
  <c r="K927" i="1"/>
  <c r="K926" i="1" s="1"/>
  <c r="K925" i="1" s="1"/>
  <c r="K924" i="1" s="1"/>
  <c r="J927" i="1"/>
  <c r="J926" i="1" s="1"/>
  <c r="I927" i="1"/>
  <c r="H927" i="1"/>
  <c r="H926" i="1" s="1"/>
  <c r="G927" i="1"/>
  <c r="O923" i="1"/>
  <c r="AE923" i="1" s="1"/>
  <c r="AI923" i="1" s="1"/>
  <c r="AU923" i="1" s="1"/>
  <c r="BA923" i="1" s="1"/>
  <c r="BR923" i="1" s="1"/>
  <c r="N923" i="1"/>
  <c r="AD923" i="1" s="1"/>
  <c r="AH923" i="1" s="1"/>
  <c r="AT923" i="1" s="1"/>
  <c r="AZ923" i="1" s="1"/>
  <c r="BO923" i="1" s="1"/>
  <c r="BQ923" i="1" s="1"/>
  <c r="M923" i="1"/>
  <c r="AC923" i="1" s="1"/>
  <c r="AG923" i="1" s="1"/>
  <c r="AS923" i="1" s="1"/>
  <c r="AY923" i="1" s="1"/>
  <c r="BL923" i="1" s="1"/>
  <c r="BN923" i="1" s="1"/>
  <c r="BS922" i="1"/>
  <c r="BS921" i="1" s="1"/>
  <c r="BS920" i="1" s="1"/>
  <c r="BS919" i="1" s="1"/>
  <c r="BK922" i="1"/>
  <c r="BK921" i="1" s="1"/>
  <c r="BK920" i="1" s="1"/>
  <c r="BK919" i="1" s="1"/>
  <c r="BJ922" i="1"/>
  <c r="BJ921" i="1" s="1"/>
  <c r="BJ920" i="1" s="1"/>
  <c r="BJ919" i="1" s="1"/>
  <c r="BI922" i="1"/>
  <c r="BH922" i="1"/>
  <c r="BH921" i="1" s="1"/>
  <c r="BH920" i="1" s="1"/>
  <c r="BH919" i="1" s="1"/>
  <c r="BG922" i="1"/>
  <c r="BG921" i="1" s="1"/>
  <c r="BG920" i="1" s="1"/>
  <c r="BG919" i="1" s="1"/>
  <c r="BF922" i="1"/>
  <c r="BF921" i="1" s="1"/>
  <c r="BF920" i="1" s="1"/>
  <c r="BF919" i="1" s="1"/>
  <c r="BE922" i="1"/>
  <c r="BE921" i="1" s="1"/>
  <c r="BE920" i="1" s="1"/>
  <c r="BE919" i="1" s="1"/>
  <c r="BD922" i="1"/>
  <c r="BD921" i="1" s="1"/>
  <c r="BD920" i="1" s="1"/>
  <c r="BD919" i="1" s="1"/>
  <c r="BC922" i="1"/>
  <c r="BC921" i="1" s="1"/>
  <c r="BC920" i="1" s="1"/>
  <c r="BC919" i="1" s="1"/>
  <c r="BB922" i="1"/>
  <c r="BB921" i="1" s="1"/>
  <c r="BB920" i="1" s="1"/>
  <c r="BB919" i="1" s="1"/>
  <c r="AX922" i="1"/>
  <c r="AX921" i="1" s="1"/>
  <c r="AX920" i="1" s="1"/>
  <c r="AX919" i="1" s="1"/>
  <c r="AW922" i="1"/>
  <c r="AW921" i="1" s="1"/>
  <c r="AW920" i="1" s="1"/>
  <c r="AW919" i="1" s="1"/>
  <c r="AV922" i="1"/>
  <c r="AV921" i="1" s="1"/>
  <c r="AV920" i="1" s="1"/>
  <c r="AV919" i="1" s="1"/>
  <c r="AR922" i="1"/>
  <c r="AR921" i="1" s="1"/>
  <c r="AR920" i="1" s="1"/>
  <c r="AR919" i="1" s="1"/>
  <c r="AQ922" i="1"/>
  <c r="AQ921" i="1" s="1"/>
  <c r="AQ920" i="1" s="1"/>
  <c r="AQ919" i="1" s="1"/>
  <c r="AP922" i="1"/>
  <c r="AP921" i="1" s="1"/>
  <c r="AP920" i="1" s="1"/>
  <c r="AP919" i="1" s="1"/>
  <c r="AO922" i="1"/>
  <c r="AO921" i="1" s="1"/>
  <c r="AO920" i="1" s="1"/>
  <c r="AO919" i="1" s="1"/>
  <c r="AN922" i="1"/>
  <c r="AN921" i="1" s="1"/>
  <c r="AN920" i="1" s="1"/>
  <c r="AN919" i="1" s="1"/>
  <c r="AM922" i="1"/>
  <c r="AM921" i="1" s="1"/>
  <c r="AM920" i="1" s="1"/>
  <c r="AM919" i="1" s="1"/>
  <c r="AL922" i="1"/>
  <c r="AL921" i="1" s="1"/>
  <c r="AL920" i="1" s="1"/>
  <c r="AL919" i="1" s="1"/>
  <c r="AK922" i="1"/>
  <c r="AK921" i="1" s="1"/>
  <c r="AK920" i="1" s="1"/>
  <c r="AK919" i="1" s="1"/>
  <c r="AJ922" i="1"/>
  <c r="AJ921" i="1" s="1"/>
  <c r="AJ920" i="1" s="1"/>
  <c r="AJ919" i="1" s="1"/>
  <c r="AF922" i="1"/>
  <c r="AF921" i="1" s="1"/>
  <c r="AF920" i="1" s="1"/>
  <c r="AF919" i="1" s="1"/>
  <c r="AB922" i="1"/>
  <c r="AB921" i="1" s="1"/>
  <c r="AB920" i="1" s="1"/>
  <c r="AB919" i="1" s="1"/>
  <c r="AA922" i="1"/>
  <c r="AA921" i="1" s="1"/>
  <c r="AA920" i="1" s="1"/>
  <c r="AA919" i="1" s="1"/>
  <c r="Z922" i="1"/>
  <c r="Z921" i="1" s="1"/>
  <c r="Z920" i="1" s="1"/>
  <c r="Z919" i="1" s="1"/>
  <c r="Y922" i="1"/>
  <c r="Y921" i="1" s="1"/>
  <c r="Y920" i="1" s="1"/>
  <c r="Y919" i="1" s="1"/>
  <c r="X922" i="1"/>
  <c r="X921" i="1" s="1"/>
  <c r="X920" i="1" s="1"/>
  <c r="X919" i="1" s="1"/>
  <c r="W922" i="1"/>
  <c r="W921" i="1" s="1"/>
  <c r="W920" i="1" s="1"/>
  <c r="W919" i="1" s="1"/>
  <c r="V922" i="1"/>
  <c r="V921" i="1" s="1"/>
  <c r="V920" i="1" s="1"/>
  <c r="V919" i="1" s="1"/>
  <c r="U922" i="1"/>
  <c r="U921" i="1" s="1"/>
  <c r="U920" i="1" s="1"/>
  <c r="U919" i="1" s="1"/>
  <c r="T922" i="1"/>
  <c r="T921" i="1" s="1"/>
  <c r="T920" i="1" s="1"/>
  <c r="T919" i="1" s="1"/>
  <c r="S922" i="1"/>
  <c r="S921" i="1" s="1"/>
  <c r="S920" i="1" s="1"/>
  <c r="S919" i="1" s="1"/>
  <c r="R922" i="1"/>
  <c r="R921" i="1" s="1"/>
  <c r="R920" i="1" s="1"/>
  <c r="R919" i="1" s="1"/>
  <c r="Q922" i="1"/>
  <c r="Q921" i="1" s="1"/>
  <c r="Q920" i="1" s="1"/>
  <c r="Q919" i="1" s="1"/>
  <c r="P922" i="1"/>
  <c r="P921" i="1" s="1"/>
  <c r="P920" i="1" s="1"/>
  <c r="P919" i="1" s="1"/>
  <c r="L922" i="1"/>
  <c r="L921" i="1" s="1"/>
  <c r="K922" i="1"/>
  <c r="J922" i="1"/>
  <c r="J921" i="1" s="1"/>
  <c r="J920" i="1" s="1"/>
  <c r="J919" i="1" s="1"/>
  <c r="I922" i="1"/>
  <c r="H922" i="1"/>
  <c r="H921" i="1" s="1"/>
  <c r="G922" i="1"/>
  <c r="BI921" i="1"/>
  <c r="BI920" i="1" s="1"/>
  <c r="BI919" i="1" s="1"/>
  <c r="O916" i="1"/>
  <c r="AE916" i="1" s="1"/>
  <c r="AI916" i="1" s="1"/>
  <c r="AU916" i="1" s="1"/>
  <c r="BA916" i="1" s="1"/>
  <c r="BR916" i="1" s="1"/>
  <c r="N916" i="1"/>
  <c r="AD916" i="1" s="1"/>
  <c r="AH916" i="1" s="1"/>
  <c r="AT916" i="1" s="1"/>
  <c r="AZ916" i="1" s="1"/>
  <c r="BO916" i="1" s="1"/>
  <c r="BQ916" i="1" s="1"/>
  <c r="M916" i="1"/>
  <c r="AC916" i="1" s="1"/>
  <c r="AG916" i="1" s="1"/>
  <c r="AS916" i="1" s="1"/>
  <c r="AY916" i="1" s="1"/>
  <c r="BL916" i="1" s="1"/>
  <c r="BN916" i="1" s="1"/>
  <c r="O915" i="1"/>
  <c r="AE915" i="1" s="1"/>
  <c r="AI915" i="1" s="1"/>
  <c r="AU915" i="1" s="1"/>
  <c r="BA915" i="1" s="1"/>
  <c r="BR915" i="1" s="1"/>
  <c r="N915" i="1"/>
  <c r="AD915" i="1" s="1"/>
  <c r="AH915" i="1" s="1"/>
  <c r="AT915" i="1" s="1"/>
  <c r="AZ915" i="1" s="1"/>
  <c r="BO915" i="1" s="1"/>
  <c r="BQ915" i="1" s="1"/>
  <c r="M915" i="1"/>
  <c r="AC915" i="1" s="1"/>
  <c r="AG915" i="1" s="1"/>
  <c r="AS915" i="1" s="1"/>
  <c r="AY915" i="1" s="1"/>
  <c r="BL915" i="1" s="1"/>
  <c r="BN915" i="1" s="1"/>
  <c r="BS914" i="1"/>
  <c r="BK914" i="1"/>
  <c r="BJ914" i="1"/>
  <c r="BI914" i="1"/>
  <c r="BH914" i="1"/>
  <c r="BG914" i="1"/>
  <c r="BF914" i="1"/>
  <c r="BE914" i="1"/>
  <c r="BD914" i="1"/>
  <c r="BC914" i="1"/>
  <c r="BB914" i="1"/>
  <c r="AX914" i="1"/>
  <c r="AW914" i="1"/>
  <c r="AV914" i="1"/>
  <c r="AR914" i="1"/>
  <c r="AQ914" i="1"/>
  <c r="AP914" i="1"/>
  <c r="AO914" i="1"/>
  <c r="AN914" i="1"/>
  <c r="AM914" i="1"/>
  <c r="AL914" i="1"/>
  <c r="AK914" i="1"/>
  <c r="AJ914" i="1"/>
  <c r="AF914" i="1"/>
  <c r="AB914" i="1"/>
  <c r="AA914" i="1"/>
  <c r="Z914" i="1"/>
  <c r="Y914" i="1"/>
  <c r="X914" i="1"/>
  <c r="W914" i="1"/>
  <c r="V914" i="1"/>
  <c r="U914" i="1"/>
  <c r="T914" i="1"/>
  <c r="S914" i="1"/>
  <c r="R914" i="1"/>
  <c r="Q914" i="1"/>
  <c r="P914" i="1"/>
  <c r="L914" i="1"/>
  <c r="K914" i="1"/>
  <c r="J914" i="1"/>
  <c r="I914" i="1"/>
  <c r="H914" i="1"/>
  <c r="G914" i="1"/>
  <c r="O913" i="1"/>
  <c r="AE913" i="1" s="1"/>
  <c r="AI913" i="1" s="1"/>
  <c r="AU913" i="1" s="1"/>
  <c r="BA913" i="1" s="1"/>
  <c r="BR913" i="1" s="1"/>
  <c r="N913" i="1"/>
  <c r="AD913" i="1" s="1"/>
  <c r="AH913" i="1" s="1"/>
  <c r="AT913" i="1" s="1"/>
  <c r="AZ913" i="1" s="1"/>
  <c r="BO913" i="1" s="1"/>
  <c r="BQ913" i="1" s="1"/>
  <c r="M913" i="1"/>
  <c r="AC913" i="1" s="1"/>
  <c r="AG913" i="1" s="1"/>
  <c r="AS913" i="1" s="1"/>
  <c r="AY913" i="1" s="1"/>
  <c r="BL913" i="1" s="1"/>
  <c r="BN913" i="1" s="1"/>
  <c r="BS912" i="1"/>
  <c r="BK912" i="1"/>
  <c r="BJ912" i="1"/>
  <c r="BI912" i="1"/>
  <c r="BH912" i="1"/>
  <c r="BG912" i="1"/>
  <c r="BF912" i="1"/>
  <c r="BE912" i="1"/>
  <c r="BD912" i="1"/>
  <c r="BC912" i="1"/>
  <c r="BB912" i="1"/>
  <c r="AX912" i="1"/>
  <c r="AW912" i="1"/>
  <c r="AV912" i="1"/>
  <c r="AR912" i="1"/>
  <c r="AQ912" i="1"/>
  <c r="AP912" i="1"/>
  <c r="AO912" i="1"/>
  <c r="AN912" i="1"/>
  <c r="AM912" i="1"/>
  <c r="AL912" i="1"/>
  <c r="AK912" i="1"/>
  <c r="AJ912" i="1"/>
  <c r="AF912" i="1"/>
  <c r="AB912" i="1"/>
  <c r="AA912" i="1"/>
  <c r="Z912" i="1"/>
  <c r="Y912" i="1"/>
  <c r="X912" i="1"/>
  <c r="W912" i="1"/>
  <c r="V912" i="1"/>
  <c r="U912" i="1"/>
  <c r="T912" i="1"/>
  <c r="S912" i="1"/>
  <c r="R912" i="1"/>
  <c r="Q912" i="1"/>
  <c r="P912" i="1"/>
  <c r="L912" i="1"/>
  <c r="K912" i="1"/>
  <c r="J912" i="1"/>
  <c r="I912" i="1"/>
  <c r="H912" i="1"/>
  <c r="G912" i="1"/>
  <c r="BR911" i="1"/>
  <c r="BO911" i="1"/>
  <c r="BQ911" i="1" s="1"/>
  <c r="BL911" i="1"/>
  <c r="BN911" i="1" s="1"/>
  <c r="BS910" i="1"/>
  <c r="BK910" i="1"/>
  <c r="BJ910" i="1"/>
  <c r="BI910" i="1"/>
  <c r="BH910" i="1"/>
  <c r="BG910" i="1"/>
  <c r="BF910" i="1"/>
  <c r="BE910" i="1"/>
  <c r="BD910" i="1"/>
  <c r="BC910" i="1"/>
  <c r="BB910" i="1"/>
  <c r="O906" i="1"/>
  <c r="AE906" i="1" s="1"/>
  <c r="AI906" i="1" s="1"/>
  <c r="AU906" i="1" s="1"/>
  <c r="BA906" i="1" s="1"/>
  <c r="BR906" i="1" s="1"/>
  <c r="N906" i="1"/>
  <c r="AD906" i="1" s="1"/>
  <c r="AH906" i="1" s="1"/>
  <c r="AT906" i="1" s="1"/>
  <c r="AZ906" i="1" s="1"/>
  <c r="BO906" i="1" s="1"/>
  <c r="BQ906" i="1" s="1"/>
  <c r="M906" i="1"/>
  <c r="AC906" i="1" s="1"/>
  <c r="AG906" i="1" s="1"/>
  <c r="AS906" i="1" s="1"/>
  <c r="AY906" i="1" s="1"/>
  <c r="BL906" i="1" s="1"/>
  <c r="BN906" i="1" s="1"/>
  <c r="O905" i="1"/>
  <c r="AE905" i="1" s="1"/>
  <c r="AI905" i="1" s="1"/>
  <c r="AU905" i="1" s="1"/>
  <c r="BA905" i="1" s="1"/>
  <c r="BR905" i="1" s="1"/>
  <c r="N905" i="1"/>
  <c r="AD905" i="1" s="1"/>
  <c r="AH905" i="1" s="1"/>
  <c r="AT905" i="1" s="1"/>
  <c r="AZ905" i="1" s="1"/>
  <c r="BO905" i="1" s="1"/>
  <c r="BQ905" i="1" s="1"/>
  <c r="M905" i="1"/>
  <c r="AC905" i="1" s="1"/>
  <c r="AG905" i="1" s="1"/>
  <c r="AS905" i="1" s="1"/>
  <c r="AY905" i="1" s="1"/>
  <c r="BL905" i="1" s="1"/>
  <c r="BN905" i="1" s="1"/>
  <c r="BS904" i="1"/>
  <c r="BK904" i="1"/>
  <c r="BJ904" i="1"/>
  <c r="BI904" i="1"/>
  <c r="BH904" i="1"/>
  <c r="BG904" i="1"/>
  <c r="BF904" i="1"/>
  <c r="BE904" i="1"/>
  <c r="BD904" i="1"/>
  <c r="BC904" i="1"/>
  <c r="BB904" i="1"/>
  <c r="AX904" i="1"/>
  <c r="AW904" i="1"/>
  <c r="AV904" i="1"/>
  <c r="AR904" i="1"/>
  <c r="AQ904" i="1"/>
  <c r="AP904" i="1"/>
  <c r="AO904" i="1"/>
  <c r="AN904" i="1"/>
  <c r="AM904" i="1"/>
  <c r="AL904" i="1"/>
  <c r="AK904" i="1"/>
  <c r="AJ904" i="1"/>
  <c r="AF904" i="1"/>
  <c r="AB904" i="1"/>
  <c r="AA904" i="1"/>
  <c r="Z904" i="1"/>
  <c r="Y904" i="1"/>
  <c r="X904" i="1"/>
  <c r="W904" i="1"/>
  <c r="V904" i="1"/>
  <c r="U904" i="1"/>
  <c r="T904" i="1"/>
  <c r="S904" i="1"/>
  <c r="R904" i="1"/>
  <c r="Q904" i="1"/>
  <c r="P904" i="1"/>
  <c r="L904" i="1"/>
  <c r="K904" i="1"/>
  <c r="J904" i="1"/>
  <c r="I904" i="1"/>
  <c r="H904" i="1"/>
  <c r="G904" i="1"/>
  <c r="O903" i="1"/>
  <c r="AE903" i="1" s="1"/>
  <c r="AI903" i="1" s="1"/>
  <c r="AU903" i="1" s="1"/>
  <c r="BA903" i="1" s="1"/>
  <c r="BR903" i="1" s="1"/>
  <c r="N903" i="1"/>
  <c r="AD903" i="1" s="1"/>
  <c r="AH903" i="1" s="1"/>
  <c r="AT903" i="1" s="1"/>
  <c r="AZ903" i="1" s="1"/>
  <c r="BO903" i="1" s="1"/>
  <c r="BQ903" i="1" s="1"/>
  <c r="M903" i="1"/>
  <c r="AC903" i="1" s="1"/>
  <c r="AG903" i="1" s="1"/>
  <c r="AS903" i="1" s="1"/>
  <c r="AY903" i="1" s="1"/>
  <c r="BL903" i="1" s="1"/>
  <c r="BN903" i="1" s="1"/>
  <c r="BS902" i="1"/>
  <c r="BK902" i="1"/>
  <c r="BJ902" i="1"/>
  <c r="BI902" i="1"/>
  <c r="BH902" i="1"/>
  <c r="BG902" i="1"/>
  <c r="BF902" i="1"/>
  <c r="BE902" i="1"/>
  <c r="BD902" i="1"/>
  <c r="BC902" i="1"/>
  <c r="BB902" i="1"/>
  <c r="AX902" i="1"/>
  <c r="AW902" i="1"/>
  <c r="AV902" i="1"/>
  <c r="AR902" i="1"/>
  <c r="AQ902" i="1"/>
  <c r="AP902" i="1"/>
  <c r="AO902" i="1"/>
  <c r="AN902" i="1"/>
  <c r="AM902" i="1"/>
  <c r="AL902" i="1"/>
  <c r="AK902" i="1"/>
  <c r="AJ902" i="1"/>
  <c r="AF902" i="1"/>
  <c r="AB902" i="1"/>
  <c r="AA902" i="1"/>
  <c r="Z902" i="1"/>
  <c r="Y902" i="1"/>
  <c r="X902" i="1"/>
  <c r="W902" i="1"/>
  <c r="V902" i="1"/>
  <c r="U902" i="1"/>
  <c r="T902" i="1"/>
  <c r="S902" i="1"/>
  <c r="R902" i="1"/>
  <c r="Q902" i="1"/>
  <c r="P902" i="1"/>
  <c r="L902" i="1"/>
  <c r="K902" i="1"/>
  <c r="J902" i="1"/>
  <c r="I902" i="1"/>
  <c r="H902" i="1"/>
  <c r="G902" i="1"/>
  <c r="O896" i="1"/>
  <c r="AE896" i="1" s="1"/>
  <c r="AI896" i="1" s="1"/>
  <c r="AU896" i="1" s="1"/>
  <c r="BA896" i="1" s="1"/>
  <c r="BR896" i="1" s="1"/>
  <c r="N896" i="1"/>
  <c r="AD896" i="1" s="1"/>
  <c r="AH896" i="1" s="1"/>
  <c r="AT896" i="1" s="1"/>
  <c r="AZ896" i="1" s="1"/>
  <c r="BO896" i="1" s="1"/>
  <c r="BQ896" i="1" s="1"/>
  <c r="M896" i="1"/>
  <c r="AC896" i="1" s="1"/>
  <c r="AG896" i="1" s="1"/>
  <c r="AS896" i="1" s="1"/>
  <c r="AY896" i="1" s="1"/>
  <c r="BL896" i="1" s="1"/>
  <c r="BN896" i="1" s="1"/>
  <c r="BS895" i="1"/>
  <c r="BK895" i="1"/>
  <c r="BJ895" i="1"/>
  <c r="BI895" i="1"/>
  <c r="BH895" i="1"/>
  <c r="BG895" i="1"/>
  <c r="BF895" i="1"/>
  <c r="BE895" i="1"/>
  <c r="BD895" i="1"/>
  <c r="BC895" i="1"/>
  <c r="BB895" i="1"/>
  <c r="AX895" i="1"/>
  <c r="AW895" i="1"/>
  <c r="AV895" i="1"/>
  <c r="AR895" i="1"/>
  <c r="AQ895" i="1"/>
  <c r="AP895" i="1"/>
  <c r="AO895" i="1"/>
  <c r="AN895" i="1"/>
  <c r="AM895" i="1"/>
  <c r="AL895" i="1"/>
  <c r="AK895" i="1"/>
  <c r="AJ895" i="1"/>
  <c r="AF895" i="1"/>
  <c r="AB895" i="1"/>
  <c r="AA895" i="1"/>
  <c r="Z895" i="1"/>
  <c r="Y895" i="1"/>
  <c r="X895" i="1"/>
  <c r="W895" i="1"/>
  <c r="V895" i="1"/>
  <c r="U895" i="1"/>
  <c r="T895" i="1"/>
  <c r="S895" i="1"/>
  <c r="R895" i="1"/>
  <c r="Q895" i="1"/>
  <c r="P895" i="1"/>
  <c r="L895" i="1"/>
  <c r="K895" i="1"/>
  <c r="J895" i="1"/>
  <c r="I895" i="1"/>
  <c r="H895" i="1"/>
  <c r="G895" i="1"/>
  <c r="O894" i="1"/>
  <c r="AE894" i="1" s="1"/>
  <c r="AI894" i="1" s="1"/>
  <c r="AU894" i="1" s="1"/>
  <c r="BA894" i="1" s="1"/>
  <c r="BR894" i="1" s="1"/>
  <c r="N894" i="1"/>
  <c r="AD894" i="1" s="1"/>
  <c r="AH894" i="1" s="1"/>
  <c r="AT894" i="1" s="1"/>
  <c r="AZ894" i="1" s="1"/>
  <c r="BO894" i="1" s="1"/>
  <c r="BQ894" i="1" s="1"/>
  <c r="M894" i="1"/>
  <c r="AC894" i="1" s="1"/>
  <c r="AG894" i="1" s="1"/>
  <c r="AS894" i="1" s="1"/>
  <c r="AY894" i="1" s="1"/>
  <c r="BL894" i="1" s="1"/>
  <c r="BN894" i="1" s="1"/>
  <c r="BS893" i="1"/>
  <c r="BK893" i="1"/>
  <c r="BJ893" i="1"/>
  <c r="BI893" i="1"/>
  <c r="BH893" i="1"/>
  <c r="BG893" i="1"/>
  <c r="BF893" i="1"/>
  <c r="BE893" i="1"/>
  <c r="BD893" i="1"/>
  <c r="BC893" i="1"/>
  <c r="BB893" i="1"/>
  <c r="AX893" i="1"/>
  <c r="AW893" i="1"/>
  <c r="AV893" i="1"/>
  <c r="AR893" i="1"/>
  <c r="AQ893" i="1"/>
  <c r="AP893" i="1"/>
  <c r="AO893" i="1"/>
  <c r="AN893" i="1"/>
  <c r="AM893" i="1"/>
  <c r="AL893" i="1"/>
  <c r="AK893" i="1"/>
  <c r="AJ893" i="1"/>
  <c r="AF893" i="1"/>
  <c r="AB893" i="1"/>
  <c r="AA893" i="1"/>
  <c r="Z893" i="1"/>
  <c r="Y893" i="1"/>
  <c r="X893" i="1"/>
  <c r="W893" i="1"/>
  <c r="V893" i="1"/>
  <c r="U893" i="1"/>
  <c r="T893" i="1"/>
  <c r="S893" i="1"/>
  <c r="R893" i="1"/>
  <c r="Q893" i="1"/>
  <c r="P893" i="1"/>
  <c r="L893" i="1"/>
  <c r="K893" i="1"/>
  <c r="J893" i="1"/>
  <c r="I893" i="1"/>
  <c r="H893" i="1"/>
  <c r="G893" i="1"/>
  <c r="O892" i="1"/>
  <c r="AE892" i="1" s="1"/>
  <c r="AI892" i="1" s="1"/>
  <c r="AU892" i="1" s="1"/>
  <c r="BA892" i="1" s="1"/>
  <c r="BR892" i="1" s="1"/>
  <c r="N892" i="1"/>
  <c r="AD892" i="1" s="1"/>
  <c r="AH892" i="1" s="1"/>
  <c r="AT892" i="1" s="1"/>
  <c r="AZ892" i="1" s="1"/>
  <c r="BO892" i="1" s="1"/>
  <c r="BQ892" i="1" s="1"/>
  <c r="M892" i="1"/>
  <c r="AC892" i="1" s="1"/>
  <c r="AG892" i="1" s="1"/>
  <c r="AS892" i="1" s="1"/>
  <c r="AY892" i="1" s="1"/>
  <c r="BL892" i="1" s="1"/>
  <c r="BN892" i="1" s="1"/>
  <c r="BS891" i="1"/>
  <c r="BK891" i="1"/>
  <c r="BJ891" i="1"/>
  <c r="BI891" i="1"/>
  <c r="BH891" i="1"/>
  <c r="BG891" i="1"/>
  <c r="BF891" i="1"/>
  <c r="BE891" i="1"/>
  <c r="BD891" i="1"/>
  <c r="BC891" i="1"/>
  <c r="BB891" i="1"/>
  <c r="AX891" i="1"/>
  <c r="AW891" i="1"/>
  <c r="AV891" i="1"/>
  <c r="AR891" i="1"/>
  <c r="AQ891" i="1"/>
  <c r="AP891" i="1"/>
  <c r="AO891" i="1"/>
  <c r="AN891" i="1"/>
  <c r="AM891" i="1"/>
  <c r="AL891" i="1"/>
  <c r="AK891" i="1"/>
  <c r="AJ891" i="1"/>
  <c r="AF891" i="1"/>
  <c r="AB891" i="1"/>
  <c r="AA891" i="1"/>
  <c r="Z891" i="1"/>
  <c r="Y891" i="1"/>
  <c r="X891" i="1"/>
  <c r="W891" i="1"/>
  <c r="V891" i="1"/>
  <c r="U891" i="1"/>
  <c r="T891" i="1"/>
  <c r="S891" i="1"/>
  <c r="R891" i="1"/>
  <c r="Q891" i="1"/>
  <c r="P891" i="1"/>
  <c r="L891" i="1"/>
  <c r="K891" i="1"/>
  <c r="J891" i="1"/>
  <c r="I891" i="1"/>
  <c r="H891" i="1"/>
  <c r="G891" i="1"/>
  <c r="O890" i="1"/>
  <c r="AE890" i="1" s="1"/>
  <c r="AI890" i="1" s="1"/>
  <c r="AU890" i="1" s="1"/>
  <c r="BA890" i="1" s="1"/>
  <c r="BR890" i="1" s="1"/>
  <c r="N890" i="1"/>
  <c r="AD890" i="1" s="1"/>
  <c r="AH890" i="1" s="1"/>
  <c r="AT890" i="1" s="1"/>
  <c r="AZ890" i="1" s="1"/>
  <c r="BO890" i="1" s="1"/>
  <c r="BQ890" i="1" s="1"/>
  <c r="M890" i="1"/>
  <c r="AC890" i="1" s="1"/>
  <c r="AG890" i="1" s="1"/>
  <c r="AS890" i="1" s="1"/>
  <c r="AY890" i="1" s="1"/>
  <c r="BL890" i="1" s="1"/>
  <c r="BN890" i="1" s="1"/>
  <c r="BS889" i="1"/>
  <c r="BK889" i="1"/>
  <c r="BJ889" i="1"/>
  <c r="BI889" i="1"/>
  <c r="BH889" i="1"/>
  <c r="BG889" i="1"/>
  <c r="BF889" i="1"/>
  <c r="BE889" i="1"/>
  <c r="BD889" i="1"/>
  <c r="BC889" i="1"/>
  <c r="BB889" i="1"/>
  <c r="AX889" i="1"/>
  <c r="AW889" i="1"/>
  <c r="AV889" i="1"/>
  <c r="AR889" i="1"/>
  <c r="AQ889" i="1"/>
  <c r="AP889" i="1"/>
  <c r="AO889" i="1"/>
  <c r="AN889" i="1"/>
  <c r="AM889" i="1"/>
  <c r="AL889" i="1"/>
  <c r="AK889" i="1"/>
  <c r="AJ889" i="1"/>
  <c r="AF889" i="1"/>
  <c r="AB889" i="1"/>
  <c r="AA889" i="1"/>
  <c r="Z889" i="1"/>
  <c r="Y889" i="1"/>
  <c r="X889" i="1"/>
  <c r="W889" i="1"/>
  <c r="V889" i="1"/>
  <c r="U889" i="1"/>
  <c r="T889" i="1"/>
  <c r="S889" i="1"/>
  <c r="R889" i="1"/>
  <c r="Q889" i="1"/>
  <c r="P889" i="1"/>
  <c r="L889" i="1"/>
  <c r="K889" i="1"/>
  <c r="J889" i="1"/>
  <c r="I889" i="1"/>
  <c r="H889" i="1"/>
  <c r="G889" i="1"/>
  <c r="O888" i="1"/>
  <c r="AE888" i="1" s="1"/>
  <c r="AI888" i="1" s="1"/>
  <c r="AU888" i="1" s="1"/>
  <c r="BA888" i="1" s="1"/>
  <c r="BR888" i="1" s="1"/>
  <c r="N888" i="1"/>
  <c r="AD888" i="1" s="1"/>
  <c r="AH888" i="1" s="1"/>
  <c r="AT888" i="1" s="1"/>
  <c r="AZ888" i="1" s="1"/>
  <c r="BO888" i="1" s="1"/>
  <c r="BQ888" i="1" s="1"/>
  <c r="M888" i="1"/>
  <c r="AC888" i="1" s="1"/>
  <c r="AG888" i="1" s="1"/>
  <c r="AS888" i="1" s="1"/>
  <c r="AY888" i="1" s="1"/>
  <c r="BL888" i="1" s="1"/>
  <c r="BN888" i="1" s="1"/>
  <c r="O887" i="1"/>
  <c r="AE887" i="1" s="1"/>
  <c r="AI887" i="1" s="1"/>
  <c r="AU887" i="1" s="1"/>
  <c r="BA887" i="1" s="1"/>
  <c r="BR887" i="1" s="1"/>
  <c r="N887" i="1"/>
  <c r="AD887" i="1" s="1"/>
  <c r="AH887" i="1" s="1"/>
  <c r="AT887" i="1" s="1"/>
  <c r="AZ887" i="1" s="1"/>
  <c r="BO887" i="1" s="1"/>
  <c r="BQ887" i="1" s="1"/>
  <c r="M887" i="1"/>
  <c r="AC887" i="1" s="1"/>
  <c r="AG887" i="1" s="1"/>
  <c r="AS887" i="1" s="1"/>
  <c r="AY887" i="1" s="1"/>
  <c r="BL887" i="1" s="1"/>
  <c r="BN887" i="1" s="1"/>
  <c r="BS886" i="1"/>
  <c r="BK886" i="1"/>
  <c r="BJ886" i="1"/>
  <c r="BI886" i="1"/>
  <c r="BH886" i="1"/>
  <c r="BG886" i="1"/>
  <c r="BF886" i="1"/>
  <c r="BE886" i="1"/>
  <c r="BD886" i="1"/>
  <c r="BC886" i="1"/>
  <c r="BB886" i="1"/>
  <c r="AX886" i="1"/>
  <c r="AW886" i="1"/>
  <c r="AV886" i="1"/>
  <c r="AR886" i="1"/>
  <c r="AQ886" i="1"/>
  <c r="AP886" i="1"/>
  <c r="AO886" i="1"/>
  <c r="AN886" i="1"/>
  <c r="AM886" i="1"/>
  <c r="AL886" i="1"/>
  <c r="AK886" i="1"/>
  <c r="AJ886" i="1"/>
  <c r="AF886" i="1"/>
  <c r="AB886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L886" i="1"/>
  <c r="K886" i="1"/>
  <c r="J886" i="1"/>
  <c r="I886" i="1"/>
  <c r="H886" i="1"/>
  <c r="G886" i="1"/>
  <c r="O883" i="1"/>
  <c r="AE883" i="1" s="1"/>
  <c r="AI883" i="1" s="1"/>
  <c r="AU883" i="1" s="1"/>
  <c r="BA883" i="1" s="1"/>
  <c r="BR883" i="1" s="1"/>
  <c r="N883" i="1"/>
  <c r="AD883" i="1" s="1"/>
  <c r="AH883" i="1" s="1"/>
  <c r="AT883" i="1" s="1"/>
  <c r="AZ883" i="1" s="1"/>
  <c r="BO883" i="1" s="1"/>
  <c r="BQ883" i="1" s="1"/>
  <c r="M883" i="1"/>
  <c r="AC883" i="1" s="1"/>
  <c r="AG883" i="1" s="1"/>
  <c r="AS883" i="1" s="1"/>
  <c r="AY883" i="1" s="1"/>
  <c r="BL883" i="1" s="1"/>
  <c r="BN883" i="1" s="1"/>
  <c r="BS882" i="1"/>
  <c r="BS881" i="1" s="1"/>
  <c r="BS880" i="1" s="1"/>
  <c r="BK882" i="1"/>
  <c r="BK881" i="1" s="1"/>
  <c r="BK880" i="1" s="1"/>
  <c r="BJ882" i="1"/>
  <c r="BJ881" i="1" s="1"/>
  <c r="BJ880" i="1" s="1"/>
  <c r="BI882" i="1"/>
  <c r="BI881" i="1" s="1"/>
  <c r="BI880" i="1" s="1"/>
  <c r="BH882" i="1"/>
  <c r="BH881" i="1" s="1"/>
  <c r="BH880" i="1" s="1"/>
  <c r="BG882" i="1"/>
  <c r="BG881" i="1" s="1"/>
  <c r="BG880" i="1" s="1"/>
  <c r="BF882" i="1"/>
  <c r="BF881" i="1" s="1"/>
  <c r="BF880" i="1" s="1"/>
  <c r="BE882" i="1"/>
  <c r="BE881" i="1" s="1"/>
  <c r="BE880" i="1" s="1"/>
  <c r="BD882" i="1"/>
  <c r="BD881" i="1" s="1"/>
  <c r="BD880" i="1" s="1"/>
  <c r="BC882" i="1"/>
  <c r="BC881" i="1" s="1"/>
  <c r="BC880" i="1" s="1"/>
  <c r="BB882" i="1"/>
  <c r="BB881" i="1" s="1"/>
  <c r="BB880" i="1" s="1"/>
  <c r="AX882" i="1"/>
  <c r="AX881" i="1" s="1"/>
  <c r="AX880" i="1" s="1"/>
  <c r="AW882" i="1"/>
  <c r="AW881" i="1" s="1"/>
  <c r="AW880" i="1" s="1"/>
  <c r="AV882" i="1"/>
  <c r="AV881" i="1" s="1"/>
  <c r="AV880" i="1" s="1"/>
  <c r="AR882" i="1"/>
  <c r="AR881" i="1" s="1"/>
  <c r="AR880" i="1" s="1"/>
  <c r="AQ882" i="1"/>
  <c r="AQ881" i="1" s="1"/>
  <c r="AQ880" i="1" s="1"/>
  <c r="AP882" i="1"/>
  <c r="AP881" i="1" s="1"/>
  <c r="AP880" i="1" s="1"/>
  <c r="AO882" i="1"/>
  <c r="AO881" i="1" s="1"/>
  <c r="AO880" i="1" s="1"/>
  <c r="AN882" i="1"/>
  <c r="AN881" i="1" s="1"/>
  <c r="AN880" i="1" s="1"/>
  <c r="AM882" i="1"/>
  <c r="AM881" i="1" s="1"/>
  <c r="AM880" i="1" s="1"/>
  <c r="AL882" i="1"/>
  <c r="AL881" i="1" s="1"/>
  <c r="AL880" i="1" s="1"/>
  <c r="AK882" i="1"/>
  <c r="AK881" i="1" s="1"/>
  <c r="AK880" i="1" s="1"/>
  <c r="AJ882" i="1"/>
  <c r="AJ881" i="1" s="1"/>
  <c r="AJ880" i="1" s="1"/>
  <c r="AF882" i="1"/>
  <c r="AF881" i="1" s="1"/>
  <c r="AF880" i="1" s="1"/>
  <c r="AB882" i="1"/>
  <c r="AB881" i="1" s="1"/>
  <c r="AB880" i="1" s="1"/>
  <c r="AA882" i="1"/>
  <c r="AA881" i="1" s="1"/>
  <c r="AA880" i="1" s="1"/>
  <c r="Z882" i="1"/>
  <c r="Z881" i="1" s="1"/>
  <c r="Z880" i="1" s="1"/>
  <c r="Y882" i="1"/>
  <c r="Y881" i="1" s="1"/>
  <c r="Y880" i="1" s="1"/>
  <c r="X882" i="1"/>
  <c r="X881" i="1" s="1"/>
  <c r="X880" i="1" s="1"/>
  <c r="W882" i="1"/>
  <c r="W881" i="1" s="1"/>
  <c r="W880" i="1" s="1"/>
  <c r="V882" i="1"/>
  <c r="V881" i="1" s="1"/>
  <c r="V880" i="1" s="1"/>
  <c r="U882" i="1"/>
  <c r="T882" i="1"/>
  <c r="T881" i="1" s="1"/>
  <c r="T880" i="1" s="1"/>
  <c r="S882" i="1"/>
  <c r="S881" i="1" s="1"/>
  <c r="S880" i="1" s="1"/>
  <c r="R882" i="1"/>
  <c r="R881" i="1" s="1"/>
  <c r="R880" i="1" s="1"/>
  <c r="Q882" i="1"/>
  <c r="Q881" i="1" s="1"/>
  <c r="Q880" i="1" s="1"/>
  <c r="P882" i="1"/>
  <c r="P881" i="1" s="1"/>
  <c r="P880" i="1" s="1"/>
  <c r="L882" i="1"/>
  <c r="L881" i="1" s="1"/>
  <c r="K882" i="1"/>
  <c r="J882" i="1"/>
  <c r="J881" i="1" s="1"/>
  <c r="J880" i="1" s="1"/>
  <c r="I882" i="1"/>
  <c r="I881" i="1" s="1"/>
  <c r="I880" i="1" s="1"/>
  <c r="H882" i="1"/>
  <c r="H881" i="1" s="1"/>
  <c r="G882" i="1"/>
  <c r="U881" i="1"/>
  <c r="U880" i="1" s="1"/>
  <c r="O877" i="1"/>
  <c r="AE877" i="1" s="1"/>
  <c r="AI877" i="1" s="1"/>
  <c r="AU877" i="1" s="1"/>
  <c r="BA877" i="1" s="1"/>
  <c r="BR877" i="1" s="1"/>
  <c r="N877" i="1"/>
  <c r="AD877" i="1" s="1"/>
  <c r="AH877" i="1" s="1"/>
  <c r="AT877" i="1" s="1"/>
  <c r="AZ877" i="1" s="1"/>
  <c r="BO877" i="1" s="1"/>
  <c r="BQ877" i="1" s="1"/>
  <c r="M877" i="1"/>
  <c r="AC877" i="1" s="1"/>
  <c r="AG877" i="1" s="1"/>
  <c r="AS877" i="1" s="1"/>
  <c r="AY877" i="1" s="1"/>
  <c r="BL877" i="1" s="1"/>
  <c r="BN877" i="1" s="1"/>
  <c r="O876" i="1"/>
  <c r="AE876" i="1" s="1"/>
  <c r="AI876" i="1" s="1"/>
  <c r="AU876" i="1" s="1"/>
  <c r="BA876" i="1" s="1"/>
  <c r="BR876" i="1" s="1"/>
  <c r="N876" i="1"/>
  <c r="AD876" i="1" s="1"/>
  <c r="AH876" i="1" s="1"/>
  <c r="AT876" i="1" s="1"/>
  <c r="AZ876" i="1" s="1"/>
  <c r="BO876" i="1" s="1"/>
  <c r="BQ876" i="1" s="1"/>
  <c r="M876" i="1"/>
  <c r="AC876" i="1" s="1"/>
  <c r="AG876" i="1" s="1"/>
  <c r="AS876" i="1" s="1"/>
  <c r="AY876" i="1" s="1"/>
  <c r="BL876" i="1" s="1"/>
  <c r="BN876" i="1" s="1"/>
  <c r="BS875" i="1"/>
  <c r="BS874" i="1" s="1"/>
  <c r="BS873" i="1" s="1"/>
  <c r="BK875" i="1"/>
  <c r="BK874" i="1" s="1"/>
  <c r="BK873" i="1" s="1"/>
  <c r="BJ875" i="1"/>
  <c r="BJ874" i="1" s="1"/>
  <c r="BJ873" i="1" s="1"/>
  <c r="BI875" i="1"/>
  <c r="BH875" i="1"/>
  <c r="BH874" i="1" s="1"/>
  <c r="BH873" i="1" s="1"/>
  <c r="BG875" i="1"/>
  <c r="BG874" i="1" s="1"/>
  <c r="BG873" i="1" s="1"/>
  <c r="BF875" i="1"/>
  <c r="BF874" i="1" s="1"/>
  <c r="BF873" i="1" s="1"/>
  <c r="BE875" i="1"/>
  <c r="BE874" i="1" s="1"/>
  <c r="BE873" i="1" s="1"/>
  <c r="BD875" i="1"/>
  <c r="BD874" i="1" s="1"/>
  <c r="BD873" i="1" s="1"/>
  <c r="BC875" i="1"/>
  <c r="BC874" i="1" s="1"/>
  <c r="BC873" i="1" s="1"/>
  <c r="BB875" i="1"/>
  <c r="BB874" i="1" s="1"/>
  <c r="BB873" i="1" s="1"/>
  <c r="AX875" i="1"/>
  <c r="AX874" i="1" s="1"/>
  <c r="AX873" i="1" s="1"/>
  <c r="AW875" i="1"/>
  <c r="AW874" i="1" s="1"/>
  <c r="AW873" i="1" s="1"/>
  <c r="AV875" i="1"/>
  <c r="AV874" i="1" s="1"/>
  <c r="AV873" i="1" s="1"/>
  <c r="AR875" i="1"/>
  <c r="AR874" i="1" s="1"/>
  <c r="AR873" i="1" s="1"/>
  <c r="AQ875" i="1"/>
  <c r="AQ874" i="1" s="1"/>
  <c r="AQ873" i="1" s="1"/>
  <c r="AP875" i="1"/>
  <c r="AP874" i="1" s="1"/>
  <c r="AP873" i="1" s="1"/>
  <c r="AO875" i="1"/>
  <c r="AO874" i="1" s="1"/>
  <c r="AO873" i="1" s="1"/>
  <c r="AN875" i="1"/>
  <c r="AN874" i="1" s="1"/>
  <c r="AN873" i="1" s="1"/>
  <c r="AM875" i="1"/>
  <c r="AM874" i="1" s="1"/>
  <c r="AM873" i="1" s="1"/>
  <c r="AL875" i="1"/>
  <c r="AL874" i="1" s="1"/>
  <c r="AL873" i="1" s="1"/>
  <c r="AK875" i="1"/>
  <c r="AK874" i="1" s="1"/>
  <c r="AK873" i="1" s="1"/>
  <c r="AJ875" i="1"/>
  <c r="AJ874" i="1" s="1"/>
  <c r="AJ873" i="1" s="1"/>
  <c r="AF875" i="1"/>
  <c r="AF874" i="1" s="1"/>
  <c r="AF873" i="1" s="1"/>
  <c r="AB875" i="1"/>
  <c r="AB874" i="1" s="1"/>
  <c r="AB873" i="1" s="1"/>
  <c r="AA875" i="1"/>
  <c r="AA874" i="1" s="1"/>
  <c r="AA873" i="1" s="1"/>
  <c r="Z875" i="1"/>
  <c r="Z874" i="1" s="1"/>
  <c r="Z873" i="1" s="1"/>
  <c r="Y875" i="1"/>
  <c r="Y874" i="1" s="1"/>
  <c r="Y873" i="1" s="1"/>
  <c r="X875" i="1"/>
  <c r="X874" i="1" s="1"/>
  <c r="X873" i="1" s="1"/>
  <c r="W875" i="1"/>
  <c r="W874" i="1" s="1"/>
  <c r="W873" i="1" s="1"/>
  <c r="V875" i="1"/>
  <c r="V874" i="1" s="1"/>
  <c r="V873" i="1" s="1"/>
  <c r="U875" i="1"/>
  <c r="U874" i="1" s="1"/>
  <c r="U873" i="1" s="1"/>
  <c r="T875" i="1"/>
  <c r="T874" i="1" s="1"/>
  <c r="T873" i="1" s="1"/>
  <c r="S875" i="1"/>
  <c r="S874" i="1" s="1"/>
  <c r="S873" i="1" s="1"/>
  <c r="R875" i="1"/>
  <c r="R874" i="1" s="1"/>
  <c r="R873" i="1" s="1"/>
  <c r="Q875" i="1"/>
  <c r="Q874" i="1" s="1"/>
  <c r="Q873" i="1" s="1"/>
  <c r="P875" i="1"/>
  <c r="P874" i="1" s="1"/>
  <c r="P873" i="1" s="1"/>
  <c r="L875" i="1"/>
  <c r="K875" i="1"/>
  <c r="K874" i="1" s="1"/>
  <c r="K873" i="1" s="1"/>
  <c r="J875" i="1"/>
  <c r="J874" i="1" s="1"/>
  <c r="J873" i="1" s="1"/>
  <c r="I875" i="1"/>
  <c r="I874" i="1" s="1"/>
  <c r="H875" i="1"/>
  <c r="G875" i="1"/>
  <c r="G874" i="1" s="1"/>
  <c r="G873" i="1" s="1"/>
  <c r="BI874" i="1"/>
  <c r="BI873" i="1" s="1"/>
  <c r="O872" i="1"/>
  <c r="AE872" i="1" s="1"/>
  <c r="AI872" i="1" s="1"/>
  <c r="AU872" i="1" s="1"/>
  <c r="BA872" i="1" s="1"/>
  <c r="BR872" i="1" s="1"/>
  <c r="N872" i="1"/>
  <c r="AD872" i="1" s="1"/>
  <c r="AH872" i="1" s="1"/>
  <c r="AT872" i="1" s="1"/>
  <c r="AZ872" i="1" s="1"/>
  <c r="BO872" i="1" s="1"/>
  <c r="BQ872" i="1" s="1"/>
  <c r="M872" i="1"/>
  <c r="AC872" i="1" s="1"/>
  <c r="AG872" i="1" s="1"/>
  <c r="AS872" i="1" s="1"/>
  <c r="AY872" i="1" s="1"/>
  <c r="BL872" i="1" s="1"/>
  <c r="BN872" i="1" s="1"/>
  <c r="O871" i="1"/>
  <c r="AE871" i="1" s="1"/>
  <c r="AI871" i="1" s="1"/>
  <c r="AU871" i="1" s="1"/>
  <c r="BA871" i="1" s="1"/>
  <c r="BR871" i="1" s="1"/>
  <c r="N871" i="1"/>
  <c r="AD871" i="1" s="1"/>
  <c r="AH871" i="1" s="1"/>
  <c r="AT871" i="1" s="1"/>
  <c r="AZ871" i="1" s="1"/>
  <c r="BO871" i="1" s="1"/>
  <c r="BQ871" i="1" s="1"/>
  <c r="M871" i="1"/>
  <c r="AC871" i="1" s="1"/>
  <c r="AG871" i="1" s="1"/>
  <c r="AS871" i="1" s="1"/>
  <c r="AY871" i="1" s="1"/>
  <c r="BL871" i="1" s="1"/>
  <c r="BN871" i="1" s="1"/>
  <c r="BS870" i="1"/>
  <c r="BS869" i="1" s="1"/>
  <c r="BS868" i="1" s="1"/>
  <c r="BS867" i="1" s="1"/>
  <c r="BK870" i="1"/>
  <c r="BK869" i="1" s="1"/>
  <c r="BK868" i="1" s="1"/>
  <c r="BK867" i="1" s="1"/>
  <c r="BJ870" i="1"/>
  <c r="BJ869" i="1" s="1"/>
  <c r="BJ868" i="1" s="1"/>
  <c r="BJ867" i="1" s="1"/>
  <c r="BI870" i="1"/>
  <c r="BH870" i="1"/>
  <c r="BH869" i="1" s="1"/>
  <c r="BH868" i="1" s="1"/>
  <c r="BH867" i="1" s="1"/>
  <c r="BG870" i="1"/>
  <c r="BG869" i="1" s="1"/>
  <c r="BG868" i="1" s="1"/>
  <c r="BG867" i="1" s="1"/>
  <c r="BF870" i="1"/>
  <c r="BF869" i="1" s="1"/>
  <c r="BF868" i="1" s="1"/>
  <c r="BF867" i="1" s="1"/>
  <c r="BE870" i="1"/>
  <c r="BE869" i="1" s="1"/>
  <c r="BE868" i="1" s="1"/>
  <c r="BE867" i="1" s="1"/>
  <c r="BD870" i="1"/>
  <c r="BD869" i="1" s="1"/>
  <c r="BD868" i="1" s="1"/>
  <c r="BD867" i="1" s="1"/>
  <c r="BC870" i="1"/>
  <c r="BC869" i="1" s="1"/>
  <c r="BC868" i="1" s="1"/>
  <c r="BC867" i="1" s="1"/>
  <c r="BB870" i="1"/>
  <c r="BB869" i="1" s="1"/>
  <c r="BB868" i="1" s="1"/>
  <c r="BB867" i="1" s="1"/>
  <c r="AX870" i="1"/>
  <c r="AX869" i="1" s="1"/>
  <c r="AX868" i="1" s="1"/>
  <c r="AX867" i="1" s="1"/>
  <c r="AW870" i="1"/>
  <c r="AW869" i="1" s="1"/>
  <c r="AW868" i="1" s="1"/>
  <c r="AW867" i="1" s="1"/>
  <c r="AV870" i="1"/>
  <c r="AV869" i="1" s="1"/>
  <c r="AV868" i="1" s="1"/>
  <c r="AV867" i="1" s="1"/>
  <c r="AR870" i="1"/>
  <c r="AR869" i="1" s="1"/>
  <c r="AR868" i="1" s="1"/>
  <c r="AR867" i="1" s="1"/>
  <c r="AQ870" i="1"/>
  <c r="AQ869" i="1" s="1"/>
  <c r="AQ868" i="1" s="1"/>
  <c r="AQ867" i="1" s="1"/>
  <c r="AP870" i="1"/>
  <c r="AP869" i="1" s="1"/>
  <c r="AP868" i="1" s="1"/>
  <c r="AP867" i="1" s="1"/>
  <c r="AO870" i="1"/>
  <c r="AO869" i="1" s="1"/>
  <c r="AO868" i="1" s="1"/>
  <c r="AO867" i="1" s="1"/>
  <c r="AN870" i="1"/>
  <c r="AN869" i="1" s="1"/>
  <c r="AN868" i="1" s="1"/>
  <c r="AN867" i="1" s="1"/>
  <c r="AM870" i="1"/>
  <c r="AM869" i="1" s="1"/>
  <c r="AM868" i="1" s="1"/>
  <c r="AM867" i="1" s="1"/>
  <c r="AL870" i="1"/>
  <c r="AL869" i="1" s="1"/>
  <c r="AL868" i="1" s="1"/>
  <c r="AL867" i="1" s="1"/>
  <c r="AK870" i="1"/>
  <c r="AK869" i="1" s="1"/>
  <c r="AK868" i="1" s="1"/>
  <c r="AK867" i="1" s="1"/>
  <c r="AJ870" i="1"/>
  <c r="AJ869" i="1" s="1"/>
  <c r="AJ868" i="1" s="1"/>
  <c r="AJ867" i="1" s="1"/>
  <c r="AF870" i="1"/>
  <c r="AF869" i="1" s="1"/>
  <c r="AF868" i="1" s="1"/>
  <c r="AF867" i="1" s="1"/>
  <c r="AB870" i="1"/>
  <c r="AB869" i="1" s="1"/>
  <c r="AB868" i="1" s="1"/>
  <c r="AB867" i="1" s="1"/>
  <c r="AA870" i="1"/>
  <c r="AA869" i="1" s="1"/>
  <c r="AA868" i="1" s="1"/>
  <c r="AA867" i="1" s="1"/>
  <c r="Z870" i="1"/>
  <c r="Z869" i="1" s="1"/>
  <c r="Z868" i="1" s="1"/>
  <c r="Z867" i="1" s="1"/>
  <c r="Y870" i="1"/>
  <c r="Y869" i="1" s="1"/>
  <c r="Y868" i="1" s="1"/>
  <c r="Y867" i="1" s="1"/>
  <c r="X870" i="1"/>
  <c r="X869" i="1" s="1"/>
  <c r="X868" i="1" s="1"/>
  <c r="X867" i="1" s="1"/>
  <c r="W870" i="1"/>
  <c r="W869" i="1" s="1"/>
  <c r="W868" i="1" s="1"/>
  <c r="W867" i="1" s="1"/>
  <c r="V870" i="1"/>
  <c r="V869" i="1" s="1"/>
  <c r="V868" i="1" s="1"/>
  <c r="V867" i="1" s="1"/>
  <c r="U870" i="1"/>
  <c r="U869" i="1" s="1"/>
  <c r="U868" i="1" s="1"/>
  <c r="U867" i="1" s="1"/>
  <c r="T870" i="1"/>
  <c r="T869" i="1" s="1"/>
  <c r="T868" i="1" s="1"/>
  <c r="T867" i="1" s="1"/>
  <c r="S870" i="1"/>
  <c r="S869" i="1" s="1"/>
  <c r="S868" i="1" s="1"/>
  <c r="S867" i="1" s="1"/>
  <c r="R870" i="1"/>
  <c r="R869" i="1" s="1"/>
  <c r="R868" i="1" s="1"/>
  <c r="R867" i="1" s="1"/>
  <c r="Q870" i="1"/>
  <c r="Q869" i="1" s="1"/>
  <c r="Q868" i="1" s="1"/>
  <c r="Q867" i="1" s="1"/>
  <c r="P870" i="1"/>
  <c r="P869" i="1" s="1"/>
  <c r="P868" i="1" s="1"/>
  <c r="P867" i="1" s="1"/>
  <c r="L870" i="1"/>
  <c r="L869" i="1" s="1"/>
  <c r="K870" i="1"/>
  <c r="J870" i="1"/>
  <c r="J869" i="1" s="1"/>
  <c r="J868" i="1" s="1"/>
  <c r="J867" i="1" s="1"/>
  <c r="I870" i="1"/>
  <c r="H870" i="1"/>
  <c r="H869" i="1" s="1"/>
  <c r="G870" i="1"/>
  <c r="BI869" i="1"/>
  <c r="BI868" i="1" s="1"/>
  <c r="BI867" i="1" s="1"/>
  <c r="O863" i="1"/>
  <c r="AE863" i="1" s="1"/>
  <c r="AI863" i="1" s="1"/>
  <c r="AU863" i="1" s="1"/>
  <c r="BA863" i="1" s="1"/>
  <c r="BR863" i="1" s="1"/>
  <c r="N863" i="1"/>
  <c r="AD863" i="1" s="1"/>
  <c r="AH863" i="1" s="1"/>
  <c r="AT863" i="1" s="1"/>
  <c r="AZ863" i="1" s="1"/>
  <c r="BO863" i="1" s="1"/>
  <c r="BQ863" i="1" s="1"/>
  <c r="M863" i="1"/>
  <c r="AC863" i="1" s="1"/>
  <c r="AG863" i="1" s="1"/>
  <c r="AS863" i="1" s="1"/>
  <c r="AY863" i="1" s="1"/>
  <c r="BL863" i="1" s="1"/>
  <c r="BN863" i="1" s="1"/>
  <c r="BS862" i="1"/>
  <c r="BS861" i="1" s="1"/>
  <c r="BS860" i="1" s="1"/>
  <c r="BS859" i="1" s="1"/>
  <c r="BS858" i="1" s="1"/>
  <c r="BS857" i="1" s="1"/>
  <c r="BK862" i="1"/>
  <c r="BK861" i="1" s="1"/>
  <c r="BK860" i="1" s="1"/>
  <c r="BK859" i="1" s="1"/>
  <c r="BK858" i="1" s="1"/>
  <c r="BK857" i="1" s="1"/>
  <c r="BJ862" i="1"/>
  <c r="BJ861" i="1" s="1"/>
  <c r="BJ860" i="1" s="1"/>
  <c r="BJ859" i="1" s="1"/>
  <c r="BJ858" i="1" s="1"/>
  <c r="BJ857" i="1" s="1"/>
  <c r="BI862" i="1"/>
  <c r="BI861" i="1" s="1"/>
  <c r="BI860" i="1" s="1"/>
  <c r="BI859" i="1" s="1"/>
  <c r="BI858" i="1" s="1"/>
  <c r="BI857" i="1" s="1"/>
  <c r="BH862" i="1"/>
  <c r="BH861" i="1" s="1"/>
  <c r="BH860" i="1" s="1"/>
  <c r="BH859" i="1" s="1"/>
  <c r="BH858" i="1" s="1"/>
  <c r="BH857" i="1" s="1"/>
  <c r="BG862" i="1"/>
  <c r="BG861" i="1" s="1"/>
  <c r="BG860" i="1" s="1"/>
  <c r="BG859" i="1" s="1"/>
  <c r="BG858" i="1" s="1"/>
  <c r="BG857" i="1" s="1"/>
  <c r="BF862" i="1"/>
  <c r="BF861" i="1" s="1"/>
  <c r="BF860" i="1" s="1"/>
  <c r="BF859" i="1" s="1"/>
  <c r="BF858" i="1" s="1"/>
  <c r="BF857" i="1" s="1"/>
  <c r="BE862" i="1"/>
  <c r="BD862" i="1"/>
  <c r="BD861" i="1" s="1"/>
  <c r="BD860" i="1" s="1"/>
  <c r="BD859" i="1" s="1"/>
  <c r="BD858" i="1" s="1"/>
  <c r="BD857" i="1" s="1"/>
  <c r="BC862" i="1"/>
  <c r="BC861" i="1" s="1"/>
  <c r="BC860" i="1" s="1"/>
  <c r="BC859" i="1" s="1"/>
  <c r="BC858" i="1" s="1"/>
  <c r="BC857" i="1" s="1"/>
  <c r="BB862" i="1"/>
  <c r="BB861" i="1" s="1"/>
  <c r="BB860" i="1" s="1"/>
  <c r="BB859" i="1" s="1"/>
  <c r="BB858" i="1" s="1"/>
  <c r="BB857" i="1" s="1"/>
  <c r="AX862" i="1"/>
  <c r="AX861" i="1" s="1"/>
  <c r="AX860" i="1" s="1"/>
  <c r="AX859" i="1" s="1"/>
  <c r="AX858" i="1" s="1"/>
  <c r="AX857" i="1" s="1"/>
  <c r="AW862" i="1"/>
  <c r="AW861" i="1" s="1"/>
  <c r="AW860" i="1" s="1"/>
  <c r="AW859" i="1" s="1"/>
  <c r="AW858" i="1" s="1"/>
  <c r="AW857" i="1" s="1"/>
  <c r="AV862" i="1"/>
  <c r="AV861" i="1" s="1"/>
  <c r="AV860" i="1" s="1"/>
  <c r="AV859" i="1" s="1"/>
  <c r="AV858" i="1" s="1"/>
  <c r="AV857" i="1" s="1"/>
  <c r="AR862" i="1"/>
  <c r="AR861" i="1" s="1"/>
  <c r="AR860" i="1" s="1"/>
  <c r="AR859" i="1" s="1"/>
  <c r="AR858" i="1" s="1"/>
  <c r="AR857" i="1" s="1"/>
  <c r="AQ862" i="1"/>
  <c r="AQ861" i="1" s="1"/>
  <c r="AQ860" i="1" s="1"/>
  <c r="AQ859" i="1" s="1"/>
  <c r="AQ858" i="1" s="1"/>
  <c r="AQ857" i="1" s="1"/>
  <c r="AP862" i="1"/>
  <c r="AO862" i="1"/>
  <c r="AN862" i="1"/>
  <c r="AN861" i="1" s="1"/>
  <c r="AN860" i="1" s="1"/>
  <c r="AN859" i="1" s="1"/>
  <c r="AN858" i="1" s="1"/>
  <c r="AN857" i="1" s="1"/>
  <c r="AM862" i="1"/>
  <c r="AM861" i="1" s="1"/>
  <c r="AM860" i="1" s="1"/>
  <c r="AM859" i="1" s="1"/>
  <c r="AM858" i="1" s="1"/>
  <c r="AM857" i="1" s="1"/>
  <c r="AL862" i="1"/>
  <c r="AL861" i="1" s="1"/>
  <c r="AL860" i="1" s="1"/>
  <c r="AL859" i="1" s="1"/>
  <c r="AL858" i="1" s="1"/>
  <c r="AL857" i="1" s="1"/>
  <c r="AK862" i="1"/>
  <c r="AK861" i="1" s="1"/>
  <c r="AK860" i="1" s="1"/>
  <c r="AK859" i="1" s="1"/>
  <c r="AK858" i="1" s="1"/>
  <c r="AK857" i="1" s="1"/>
  <c r="AJ862" i="1"/>
  <c r="AJ861" i="1" s="1"/>
  <c r="AJ860" i="1" s="1"/>
  <c r="AJ859" i="1" s="1"/>
  <c r="AJ858" i="1" s="1"/>
  <c r="AJ857" i="1" s="1"/>
  <c r="AF862" i="1"/>
  <c r="AF861" i="1" s="1"/>
  <c r="AF860" i="1" s="1"/>
  <c r="AF859" i="1" s="1"/>
  <c r="AF858" i="1" s="1"/>
  <c r="AF857" i="1" s="1"/>
  <c r="AB862" i="1"/>
  <c r="AB861" i="1" s="1"/>
  <c r="AB860" i="1" s="1"/>
  <c r="AB859" i="1" s="1"/>
  <c r="AB858" i="1" s="1"/>
  <c r="AB857" i="1" s="1"/>
  <c r="AA862" i="1"/>
  <c r="AA861" i="1" s="1"/>
  <c r="AA860" i="1" s="1"/>
  <c r="AA859" i="1" s="1"/>
  <c r="AA858" i="1" s="1"/>
  <c r="AA857" i="1" s="1"/>
  <c r="Z862" i="1"/>
  <c r="Z861" i="1" s="1"/>
  <c r="Z860" i="1" s="1"/>
  <c r="Z859" i="1" s="1"/>
  <c r="Z858" i="1" s="1"/>
  <c r="Z857" i="1" s="1"/>
  <c r="Y862" i="1"/>
  <c r="Y861" i="1" s="1"/>
  <c r="Y860" i="1" s="1"/>
  <c r="Y859" i="1" s="1"/>
  <c r="Y858" i="1" s="1"/>
  <c r="Y857" i="1" s="1"/>
  <c r="X862" i="1"/>
  <c r="X861" i="1" s="1"/>
  <c r="X860" i="1" s="1"/>
  <c r="X859" i="1" s="1"/>
  <c r="X858" i="1" s="1"/>
  <c r="X857" i="1" s="1"/>
  <c r="W862" i="1"/>
  <c r="W861" i="1" s="1"/>
  <c r="W860" i="1" s="1"/>
  <c r="W859" i="1" s="1"/>
  <c r="W858" i="1" s="1"/>
  <c r="W857" i="1" s="1"/>
  <c r="V862" i="1"/>
  <c r="V861" i="1" s="1"/>
  <c r="V860" i="1" s="1"/>
  <c r="V859" i="1" s="1"/>
  <c r="V858" i="1" s="1"/>
  <c r="V857" i="1" s="1"/>
  <c r="U862" i="1"/>
  <c r="U861" i="1" s="1"/>
  <c r="U860" i="1" s="1"/>
  <c r="U859" i="1" s="1"/>
  <c r="U858" i="1" s="1"/>
  <c r="U857" i="1" s="1"/>
  <c r="T862" i="1"/>
  <c r="T861" i="1" s="1"/>
  <c r="T860" i="1" s="1"/>
  <c r="T859" i="1" s="1"/>
  <c r="T858" i="1" s="1"/>
  <c r="T857" i="1" s="1"/>
  <c r="S862" i="1"/>
  <c r="S861" i="1" s="1"/>
  <c r="S860" i="1" s="1"/>
  <c r="S859" i="1" s="1"/>
  <c r="S858" i="1" s="1"/>
  <c r="S857" i="1" s="1"/>
  <c r="R862" i="1"/>
  <c r="R861" i="1" s="1"/>
  <c r="R860" i="1" s="1"/>
  <c r="R859" i="1" s="1"/>
  <c r="R858" i="1" s="1"/>
  <c r="R857" i="1" s="1"/>
  <c r="Q862" i="1"/>
  <c r="Q861" i="1" s="1"/>
  <c r="Q860" i="1" s="1"/>
  <c r="Q859" i="1" s="1"/>
  <c r="Q858" i="1" s="1"/>
  <c r="Q857" i="1" s="1"/>
  <c r="P862" i="1"/>
  <c r="P861" i="1" s="1"/>
  <c r="P860" i="1" s="1"/>
  <c r="P859" i="1" s="1"/>
  <c r="P858" i="1" s="1"/>
  <c r="P857" i="1" s="1"/>
  <c r="L862" i="1"/>
  <c r="K862" i="1"/>
  <c r="K861" i="1" s="1"/>
  <c r="K860" i="1" s="1"/>
  <c r="K859" i="1" s="1"/>
  <c r="K858" i="1" s="1"/>
  <c r="K857" i="1" s="1"/>
  <c r="J862" i="1"/>
  <c r="J861" i="1" s="1"/>
  <c r="J860" i="1" s="1"/>
  <c r="J859" i="1" s="1"/>
  <c r="J858" i="1" s="1"/>
  <c r="J857" i="1" s="1"/>
  <c r="I862" i="1"/>
  <c r="I861" i="1" s="1"/>
  <c r="H862" i="1"/>
  <c r="G862" i="1"/>
  <c r="G861" i="1" s="1"/>
  <c r="G860" i="1" s="1"/>
  <c r="G859" i="1" s="1"/>
  <c r="BE861" i="1"/>
  <c r="BE860" i="1" s="1"/>
  <c r="BE859" i="1" s="1"/>
  <c r="BE858" i="1" s="1"/>
  <c r="BE857" i="1" s="1"/>
  <c r="AP861" i="1"/>
  <c r="AP860" i="1" s="1"/>
  <c r="AP859" i="1" s="1"/>
  <c r="AP858" i="1" s="1"/>
  <c r="AP857" i="1" s="1"/>
  <c r="AO861" i="1"/>
  <c r="AO860" i="1" s="1"/>
  <c r="AO859" i="1" s="1"/>
  <c r="AO858" i="1" s="1"/>
  <c r="AO857" i="1" s="1"/>
  <c r="BR856" i="1"/>
  <c r="BO856" i="1"/>
  <c r="BQ856" i="1" s="1"/>
  <c r="BL856" i="1"/>
  <c r="BN856" i="1" s="1"/>
  <c r="BS855" i="1"/>
  <c r="BS854" i="1" s="1"/>
  <c r="BK855" i="1"/>
  <c r="BK854" i="1" s="1"/>
  <c r="BJ855" i="1"/>
  <c r="BJ854" i="1" s="1"/>
  <c r="BI855" i="1"/>
  <c r="BH855" i="1"/>
  <c r="BH854" i="1" s="1"/>
  <c r="BG855" i="1"/>
  <c r="BG854" i="1" s="1"/>
  <c r="BF855" i="1"/>
  <c r="BE855" i="1"/>
  <c r="BD855" i="1"/>
  <c r="BD854" i="1" s="1"/>
  <c r="BC855" i="1"/>
  <c r="BC854" i="1" s="1"/>
  <c r="BB855" i="1"/>
  <c r="BB854" i="1" s="1"/>
  <c r="O853" i="1"/>
  <c r="AE853" i="1" s="1"/>
  <c r="AI853" i="1" s="1"/>
  <c r="AU853" i="1" s="1"/>
  <c r="BA853" i="1" s="1"/>
  <c r="BR853" i="1" s="1"/>
  <c r="N853" i="1"/>
  <c r="AD853" i="1" s="1"/>
  <c r="AH853" i="1" s="1"/>
  <c r="AT853" i="1" s="1"/>
  <c r="AZ853" i="1" s="1"/>
  <c r="BO853" i="1" s="1"/>
  <c r="BQ853" i="1" s="1"/>
  <c r="M853" i="1"/>
  <c r="AC853" i="1" s="1"/>
  <c r="AG853" i="1" s="1"/>
  <c r="AS853" i="1" s="1"/>
  <c r="AY853" i="1" s="1"/>
  <c r="BL853" i="1" s="1"/>
  <c r="BN853" i="1" s="1"/>
  <c r="BS852" i="1"/>
  <c r="BS851" i="1" s="1"/>
  <c r="BK852" i="1"/>
  <c r="BK851" i="1" s="1"/>
  <c r="BJ852" i="1"/>
  <c r="BJ851" i="1" s="1"/>
  <c r="BI852" i="1"/>
  <c r="BI851" i="1" s="1"/>
  <c r="BH852" i="1"/>
  <c r="BH851" i="1" s="1"/>
  <c r="BG852" i="1"/>
  <c r="BG851" i="1" s="1"/>
  <c r="BF852" i="1"/>
  <c r="BF851" i="1" s="1"/>
  <c r="BE852" i="1"/>
  <c r="BE851" i="1" s="1"/>
  <c r="BD852" i="1"/>
  <c r="BD851" i="1" s="1"/>
  <c r="BC852" i="1"/>
  <c r="BC851" i="1" s="1"/>
  <c r="BB852" i="1"/>
  <c r="BB851" i="1" s="1"/>
  <c r="AX852" i="1"/>
  <c r="AX851" i="1" s="1"/>
  <c r="AX850" i="1" s="1"/>
  <c r="AX849" i="1" s="1"/>
  <c r="AX848" i="1" s="1"/>
  <c r="AX847" i="1" s="1"/>
  <c r="AW852" i="1"/>
  <c r="AW851" i="1" s="1"/>
  <c r="AW850" i="1" s="1"/>
  <c r="AW849" i="1" s="1"/>
  <c r="AW848" i="1" s="1"/>
  <c r="AW847" i="1" s="1"/>
  <c r="AV852" i="1"/>
  <c r="AV851" i="1" s="1"/>
  <c r="AV850" i="1" s="1"/>
  <c r="AV849" i="1" s="1"/>
  <c r="AV848" i="1" s="1"/>
  <c r="AV847" i="1" s="1"/>
  <c r="AR852" i="1"/>
  <c r="AR851" i="1" s="1"/>
  <c r="AR850" i="1" s="1"/>
  <c r="AR849" i="1" s="1"/>
  <c r="AR848" i="1" s="1"/>
  <c r="AR847" i="1" s="1"/>
  <c r="AQ852" i="1"/>
  <c r="AQ851" i="1" s="1"/>
  <c r="AQ850" i="1" s="1"/>
  <c r="AQ849" i="1" s="1"/>
  <c r="AQ848" i="1" s="1"/>
  <c r="AQ847" i="1" s="1"/>
  <c r="AP852" i="1"/>
  <c r="AP851" i="1" s="1"/>
  <c r="AP850" i="1" s="1"/>
  <c r="AP849" i="1" s="1"/>
  <c r="AP848" i="1" s="1"/>
  <c r="AP847" i="1" s="1"/>
  <c r="AO852" i="1"/>
  <c r="AO851" i="1" s="1"/>
  <c r="AO850" i="1" s="1"/>
  <c r="AO849" i="1" s="1"/>
  <c r="AO848" i="1" s="1"/>
  <c r="AO847" i="1" s="1"/>
  <c r="AN852" i="1"/>
  <c r="AN851" i="1" s="1"/>
  <c r="AN850" i="1" s="1"/>
  <c r="AN849" i="1" s="1"/>
  <c r="AN848" i="1" s="1"/>
  <c r="AN847" i="1" s="1"/>
  <c r="AM852" i="1"/>
  <c r="AM851" i="1" s="1"/>
  <c r="AM850" i="1" s="1"/>
  <c r="AM849" i="1" s="1"/>
  <c r="AM848" i="1" s="1"/>
  <c r="AM847" i="1" s="1"/>
  <c r="AL852" i="1"/>
  <c r="AL851" i="1" s="1"/>
  <c r="AL850" i="1" s="1"/>
  <c r="AL849" i="1" s="1"/>
  <c r="AL848" i="1" s="1"/>
  <c r="AL847" i="1" s="1"/>
  <c r="AK852" i="1"/>
  <c r="AK851" i="1" s="1"/>
  <c r="AK850" i="1" s="1"/>
  <c r="AK849" i="1" s="1"/>
  <c r="AK848" i="1" s="1"/>
  <c r="AK847" i="1" s="1"/>
  <c r="AJ852" i="1"/>
  <c r="AJ851" i="1" s="1"/>
  <c r="AJ850" i="1" s="1"/>
  <c r="AJ849" i="1" s="1"/>
  <c r="AJ848" i="1" s="1"/>
  <c r="AJ847" i="1" s="1"/>
  <c r="AF852" i="1"/>
  <c r="AF851" i="1" s="1"/>
  <c r="AF850" i="1" s="1"/>
  <c r="AF849" i="1" s="1"/>
  <c r="AF848" i="1" s="1"/>
  <c r="AF847" i="1" s="1"/>
  <c r="AB852" i="1"/>
  <c r="AB851" i="1" s="1"/>
  <c r="AB850" i="1" s="1"/>
  <c r="AB849" i="1" s="1"/>
  <c r="AB848" i="1" s="1"/>
  <c r="AB847" i="1" s="1"/>
  <c r="AA852" i="1"/>
  <c r="AA851" i="1" s="1"/>
  <c r="AA850" i="1" s="1"/>
  <c r="AA849" i="1" s="1"/>
  <c r="AA848" i="1" s="1"/>
  <c r="AA847" i="1" s="1"/>
  <c r="Z852" i="1"/>
  <c r="Z851" i="1" s="1"/>
  <c r="Z850" i="1" s="1"/>
  <c r="Z849" i="1" s="1"/>
  <c r="Z848" i="1" s="1"/>
  <c r="Z847" i="1" s="1"/>
  <c r="Y852" i="1"/>
  <c r="Y851" i="1" s="1"/>
  <c r="Y850" i="1" s="1"/>
  <c r="Y849" i="1" s="1"/>
  <c r="Y848" i="1" s="1"/>
  <c r="Y847" i="1" s="1"/>
  <c r="X852" i="1"/>
  <c r="X851" i="1" s="1"/>
  <c r="X850" i="1" s="1"/>
  <c r="X849" i="1" s="1"/>
  <c r="X848" i="1" s="1"/>
  <c r="X847" i="1" s="1"/>
  <c r="W852" i="1"/>
  <c r="W851" i="1" s="1"/>
  <c r="W850" i="1" s="1"/>
  <c r="W849" i="1" s="1"/>
  <c r="W848" i="1" s="1"/>
  <c r="W847" i="1" s="1"/>
  <c r="V852" i="1"/>
  <c r="V851" i="1" s="1"/>
  <c r="V850" i="1" s="1"/>
  <c r="V849" i="1" s="1"/>
  <c r="V848" i="1" s="1"/>
  <c r="V847" i="1" s="1"/>
  <c r="U852" i="1"/>
  <c r="U851" i="1" s="1"/>
  <c r="U850" i="1" s="1"/>
  <c r="U849" i="1" s="1"/>
  <c r="U848" i="1" s="1"/>
  <c r="U847" i="1" s="1"/>
  <c r="T852" i="1"/>
  <c r="T851" i="1" s="1"/>
  <c r="T850" i="1" s="1"/>
  <c r="T849" i="1" s="1"/>
  <c r="T848" i="1" s="1"/>
  <c r="T847" i="1" s="1"/>
  <c r="S852" i="1"/>
  <c r="S851" i="1" s="1"/>
  <c r="S850" i="1" s="1"/>
  <c r="S849" i="1" s="1"/>
  <c r="S848" i="1" s="1"/>
  <c r="S847" i="1" s="1"/>
  <c r="R852" i="1"/>
  <c r="R851" i="1" s="1"/>
  <c r="R850" i="1" s="1"/>
  <c r="R849" i="1" s="1"/>
  <c r="R848" i="1" s="1"/>
  <c r="R847" i="1" s="1"/>
  <c r="Q852" i="1"/>
  <c r="Q851" i="1" s="1"/>
  <c r="Q850" i="1" s="1"/>
  <c r="Q849" i="1" s="1"/>
  <c r="Q848" i="1" s="1"/>
  <c r="Q847" i="1" s="1"/>
  <c r="P852" i="1"/>
  <c r="P851" i="1" s="1"/>
  <c r="P850" i="1" s="1"/>
  <c r="P849" i="1" s="1"/>
  <c r="P848" i="1" s="1"/>
  <c r="P847" i="1" s="1"/>
  <c r="L852" i="1"/>
  <c r="L851" i="1" s="1"/>
  <c r="K852" i="1"/>
  <c r="J852" i="1"/>
  <c r="J851" i="1" s="1"/>
  <c r="J850" i="1" s="1"/>
  <c r="J849" i="1" s="1"/>
  <c r="J848" i="1" s="1"/>
  <c r="J847" i="1" s="1"/>
  <c r="I852" i="1"/>
  <c r="I851" i="1" s="1"/>
  <c r="I850" i="1" s="1"/>
  <c r="H852" i="1"/>
  <c r="H851" i="1" s="1"/>
  <c r="G852" i="1"/>
  <c r="O846" i="1"/>
  <c r="AE846" i="1" s="1"/>
  <c r="AI846" i="1" s="1"/>
  <c r="AU846" i="1" s="1"/>
  <c r="BA846" i="1" s="1"/>
  <c r="BR846" i="1" s="1"/>
  <c r="N846" i="1"/>
  <c r="AD846" i="1" s="1"/>
  <c r="AH846" i="1" s="1"/>
  <c r="AT846" i="1" s="1"/>
  <c r="AZ846" i="1" s="1"/>
  <c r="BO846" i="1" s="1"/>
  <c r="BQ846" i="1" s="1"/>
  <c r="M846" i="1"/>
  <c r="AC846" i="1" s="1"/>
  <c r="AG846" i="1" s="1"/>
  <c r="AS846" i="1" s="1"/>
  <c r="AY846" i="1" s="1"/>
  <c r="BL846" i="1" s="1"/>
  <c r="BN846" i="1" s="1"/>
  <c r="BS845" i="1"/>
  <c r="BS844" i="1" s="1"/>
  <c r="BS843" i="1" s="1"/>
  <c r="BS842" i="1" s="1"/>
  <c r="BK845" i="1"/>
  <c r="BK844" i="1" s="1"/>
  <c r="BK843" i="1" s="1"/>
  <c r="BK842" i="1" s="1"/>
  <c r="BJ845" i="1"/>
  <c r="BJ844" i="1" s="1"/>
  <c r="BJ843" i="1" s="1"/>
  <c r="BJ842" i="1" s="1"/>
  <c r="BI845" i="1"/>
  <c r="BI844" i="1" s="1"/>
  <c r="BI843" i="1" s="1"/>
  <c r="BI842" i="1" s="1"/>
  <c r="BH845" i="1"/>
  <c r="BH844" i="1" s="1"/>
  <c r="BH843" i="1" s="1"/>
  <c r="BH842" i="1" s="1"/>
  <c r="BG845" i="1"/>
  <c r="BG844" i="1" s="1"/>
  <c r="BG843" i="1" s="1"/>
  <c r="BG842" i="1" s="1"/>
  <c r="BF845" i="1"/>
  <c r="BF844" i="1" s="1"/>
  <c r="BF843" i="1" s="1"/>
  <c r="BF842" i="1" s="1"/>
  <c r="BE845" i="1"/>
  <c r="BE844" i="1" s="1"/>
  <c r="BE843" i="1" s="1"/>
  <c r="BE842" i="1" s="1"/>
  <c r="BD845" i="1"/>
  <c r="BD844" i="1" s="1"/>
  <c r="BD843" i="1" s="1"/>
  <c r="BD842" i="1" s="1"/>
  <c r="BC845" i="1"/>
  <c r="BC844" i="1" s="1"/>
  <c r="BC843" i="1" s="1"/>
  <c r="BC842" i="1" s="1"/>
  <c r="BB845" i="1"/>
  <c r="BB844" i="1" s="1"/>
  <c r="BB843" i="1" s="1"/>
  <c r="BB842" i="1" s="1"/>
  <c r="AX845" i="1"/>
  <c r="AX844" i="1" s="1"/>
  <c r="AX843" i="1" s="1"/>
  <c r="AX842" i="1" s="1"/>
  <c r="AW845" i="1"/>
  <c r="AW844" i="1" s="1"/>
  <c r="AW843" i="1" s="1"/>
  <c r="AW842" i="1" s="1"/>
  <c r="AV845" i="1"/>
  <c r="AV844" i="1" s="1"/>
  <c r="AV843" i="1" s="1"/>
  <c r="AV842" i="1" s="1"/>
  <c r="AR845" i="1"/>
  <c r="AR844" i="1" s="1"/>
  <c r="AR843" i="1" s="1"/>
  <c r="AR842" i="1" s="1"/>
  <c r="AQ845" i="1"/>
  <c r="AQ844" i="1" s="1"/>
  <c r="AQ843" i="1" s="1"/>
  <c r="AQ842" i="1" s="1"/>
  <c r="AP845" i="1"/>
  <c r="AP844" i="1" s="1"/>
  <c r="AP843" i="1" s="1"/>
  <c r="AP842" i="1" s="1"/>
  <c r="AO845" i="1"/>
  <c r="AO844" i="1" s="1"/>
  <c r="AO843" i="1" s="1"/>
  <c r="AO842" i="1" s="1"/>
  <c r="AN845" i="1"/>
  <c r="AN844" i="1" s="1"/>
  <c r="AN843" i="1" s="1"/>
  <c r="AN842" i="1" s="1"/>
  <c r="AM845" i="1"/>
  <c r="AM844" i="1" s="1"/>
  <c r="AM843" i="1" s="1"/>
  <c r="AM842" i="1" s="1"/>
  <c r="AL845" i="1"/>
  <c r="AL844" i="1" s="1"/>
  <c r="AL843" i="1" s="1"/>
  <c r="AL842" i="1" s="1"/>
  <c r="AK845" i="1"/>
  <c r="AK844" i="1" s="1"/>
  <c r="AK843" i="1" s="1"/>
  <c r="AK842" i="1" s="1"/>
  <c r="AJ845" i="1"/>
  <c r="AJ844" i="1" s="1"/>
  <c r="AJ843" i="1" s="1"/>
  <c r="AJ842" i="1" s="1"/>
  <c r="AF845" i="1"/>
  <c r="AF844" i="1" s="1"/>
  <c r="AF843" i="1" s="1"/>
  <c r="AF842" i="1" s="1"/>
  <c r="AB845" i="1"/>
  <c r="AB844" i="1" s="1"/>
  <c r="AB843" i="1" s="1"/>
  <c r="AB842" i="1" s="1"/>
  <c r="AA845" i="1"/>
  <c r="AA844" i="1" s="1"/>
  <c r="AA843" i="1" s="1"/>
  <c r="AA842" i="1" s="1"/>
  <c r="Z845" i="1"/>
  <c r="Z844" i="1" s="1"/>
  <c r="Z843" i="1" s="1"/>
  <c r="Z842" i="1" s="1"/>
  <c r="Y845" i="1"/>
  <c r="Y844" i="1" s="1"/>
  <c r="Y843" i="1" s="1"/>
  <c r="Y842" i="1" s="1"/>
  <c r="X845" i="1"/>
  <c r="X844" i="1" s="1"/>
  <c r="X843" i="1" s="1"/>
  <c r="X842" i="1" s="1"/>
  <c r="W845" i="1"/>
  <c r="W844" i="1" s="1"/>
  <c r="W843" i="1" s="1"/>
  <c r="W842" i="1" s="1"/>
  <c r="V845" i="1"/>
  <c r="V844" i="1" s="1"/>
  <c r="V843" i="1" s="1"/>
  <c r="V842" i="1" s="1"/>
  <c r="U845" i="1"/>
  <c r="U844" i="1" s="1"/>
  <c r="U843" i="1" s="1"/>
  <c r="U842" i="1" s="1"/>
  <c r="T845" i="1"/>
  <c r="T844" i="1" s="1"/>
  <c r="T843" i="1" s="1"/>
  <c r="T842" i="1" s="1"/>
  <c r="S845" i="1"/>
  <c r="S844" i="1" s="1"/>
  <c r="S843" i="1" s="1"/>
  <c r="S842" i="1" s="1"/>
  <c r="R845" i="1"/>
  <c r="R844" i="1" s="1"/>
  <c r="R843" i="1" s="1"/>
  <c r="R842" i="1" s="1"/>
  <c r="Q845" i="1"/>
  <c r="Q844" i="1" s="1"/>
  <c r="Q843" i="1" s="1"/>
  <c r="Q842" i="1" s="1"/>
  <c r="P845" i="1"/>
  <c r="P844" i="1" s="1"/>
  <c r="P843" i="1" s="1"/>
  <c r="P842" i="1" s="1"/>
  <c r="L845" i="1"/>
  <c r="L844" i="1" s="1"/>
  <c r="K845" i="1"/>
  <c r="J845" i="1"/>
  <c r="J844" i="1" s="1"/>
  <c r="J843" i="1" s="1"/>
  <c r="J842" i="1" s="1"/>
  <c r="I845" i="1"/>
  <c r="I844" i="1" s="1"/>
  <c r="I843" i="1" s="1"/>
  <c r="H845" i="1"/>
  <c r="H844" i="1" s="1"/>
  <c r="G845" i="1"/>
  <c r="O841" i="1"/>
  <c r="AE841" i="1" s="1"/>
  <c r="AI841" i="1" s="1"/>
  <c r="AU841" i="1" s="1"/>
  <c r="BA841" i="1" s="1"/>
  <c r="BR841" i="1" s="1"/>
  <c r="N841" i="1"/>
  <c r="AD841" i="1" s="1"/>
  <c r="AH841" i="1" s="1"/>
  <c r="AT841" i="1" s="1"/>
  <c r="AZ841" i="1" s="1"/>
  <c r="BO841" i="1" s="1"/>
  <c r="BQ841" i="1" s="1"/>
  <c r="M841" i="1"/>
  <c r="AC841" i="1" s="1"/>
  <c r="AG841" i="1" s="1"/>
  <c r="AS841" i="1" s="1"/>
  <c r="AY841" i="1" s="1"/>
  <c r="BL841" i="1" s="1"/>
  <c r="BN841" i="1" s="1"/>
  <c r="BS840" i="1"/>
  <c r="BS839" i="1" s="1"/>
  <c r="BS838" i="1" s="1"/>
  <c r="BS837" i="1" s="1"/>
  <c r="BK840" i="1"/>
  <c r="BK839" i="1" s="1"/>
  <c r="BK838" i="1" s="1"/>
  <c r="BK837" i="1" s="1"/>
  <c r="BJ840" i="1"/>
  <c r="BJ839" i="1" s="1"/>
  <c r="BJ838" i="1" s="1"/>
  <c r="BJ837" i="1" s="1"/>
  <c r="BI840" i="1"/>
  <c r="BI839" i="1" s="1"/>
  <c r="BI838" i="1" s="1"/>
  <c r="BI837" i="1" s="1"/>
  <c r="BH840" i="1"/>
  <c r="BH839" i="1" s="1"/>
  <c r="BH838" i="1" s="1"/>
  <c r="BH837" i="1" s="1"/>
  <c r="BG840" i="1"/>
  <c r="BG839" i="1" s="1"/>
  <c r="BG838" i="1" s="1"/>
  <c r="BG837" i="1" s="1"/>
  <c r="BF840" i="1"/>
  <c r="BF839" i="1" s="1"/>
  <c r="BF838" i="1" s="1"/>
  <c r="BF837" i="1" s="1"/>
  <c r="BE840" i="1"/>
  <c r="BE839" i="1" s="1"/>
  <c r="BE838" i="1" s="1"/>
  <c r="BE837" i="1" s="1"/>
  <c r="BD840" i="1"/>
  <c r="BD839" i="1" s="1"/>
  <c r="BD838" i="1" s="1"/>
  <c r="BD837" i="1" s="1"/>
  <c r="BC840" i="1"/>
  <c r="BC839" i="1" s="1"/>
  <c r="BC838" i="1" s="1"/>
  <c r="BC837" i="1" s="1"/>
  <c r="BB840" i="1"/>
  <c r="BB839" i="1" s="1"/>
  <c r="BB838" i="1" s="1"/>
  <c r="BB837" i="1" s="1"/>
  <c r="AX840" i="1"/>
  <c r="AX839" i="1" s="1"/>
  <c r="AX838" i="1" s="1"/>
  <c r="AX837" i="1" s="1"/>
  <c r="AW840" i="1"/>
  <c r="AW839" i="1" s="1"/>
  <c r="AW838" i="1" s="1"/>
  <c r="AW837" i="1" s="1"/>
  <c r="AV840" i="1"/>
  <c r="AV839" i="1" s="1"/>
  <c r="AV838" i="1" s="1"/>
  <c r="AV837" i="1" s="1"/>
  <c r="AR840" i="1"/>
  <c r="AR839" i="1" s="1"/>
  <c r="AR838" i="1" s="1"/>
  <c r="AR837" i="1" s="1"/>
  <c r="AQ840" i="1"/>
  <c r="AQ839" i="1" s="1"/>
  <c r="AQ838" i="1" s="1"/>
  <c r="AQ837" i="1" s="1"/>
  <c r="AP840" i="1"/>
  <c r="AP839" i="1" s="1"/>
  <c r="AP838" i="1" s="1"/>
  <c r="AP837" i="1" s="1"/>
  <c r="AO840" i="1"/>
  <c r="AO839" i="1" s="1"/>
  <c r="AO838" i="1" s="1"/>
  <c r="AO837" i="1" s="1"/>
  <c r="AN840" i="1"/>
  <c r="AN839" i="1" s="1"/>
  <c r="AN838" i="1" s="1"/>
  <c r="AN837" i="1" s="1"/>
  <c r="AM840" i="1"/>
  <c r="AM839" i="1" s="1"/>
  <c r="AM838" i="1" s="1"/>
  <c r="AM837" i="1" s="1"/>
  <c r="AL840" i="1"/>
  <c r="AL839" i="1" s="1"/>
  <c r="AL838" i="1" s="1"/>
  <c r="AL837" i="1" s="1"/>
  <c r="AK840" i="1"/>
  <c r="AK839" i="1" s="1"/>
  <c r="AK838" i="1" s="1"/>
  <c r="AK837" i="1" s="1"/>
  <c r="AJ840" i="1"/>
  <c r="AJ839" i="1" s="1"/>
  <c r="AJ838" i="1" s="1"/>
  <c r="AJ837" i="1" s="1"/>
  <c r="AF840" i="1"/>
  <c r="AF839" i="1" s="1"/>
  <c r="AF838" i="1" s="1"/>
  <c r="AF837" i="1" s="1"/>
  <c r="AB840" i="1"/>
  <c r="AB839" i="1" s="1"/>
  <c r="AB838" i="1" s="1"/>
  <c r="AB837" i="1" s="1"/>
  <c r="AA840" i="1"/>
  <c r="AA839" i="1" s="1"/>
  <c r="AA838" i="1" s="1"/>
  <c r="AA837" i="1" s="1"/>
  <c r="Z840" i="1"/>
  <c r="Z839" i="1" s="1"/>
  <c r="Z838" i="1" s="1"/>
  <c r="Z837" i="1" s="1"/>
  <c r="Y840" i="1"/>
  <c r="Y839" i="1" s="1"/>
  <c r="Y838" i="1" s="1"/>
  <c r="Y837" i="1" s="1"/>
  <c r="X840" i="1"/>
  <c r="X839" i="1" s="1"/>
  <c r="X838" i="1" s="1"/>
  <c r="X837" i="1" s="1"/>
  <c r="W840" i="1"/>
  <c r="W839" i="1" s="1"/>
  <c r="W838" i="1" s="1"/>
  <c r="W837" i="1" s="1"/>
  <c r="V840" i="1"/>
  <c r="V839" i="1" s="1"/>
  <c r="V838" i="1" s="1"/>
  <c r="V837" i="1" s="1"/>
  <c r="U840" i="1"/>
  <c r="U839" i="1" s="1"/>
  <c r="U838" i="1" s="1"/>
  <c r="U837" i="1" s="1"/>
  <c r="T840" i="1"/>
  <c r="T839" i="1" s="1"/>
  <c r="T838" i="1" s="1"/>
  <c r="T837" i="1" s="1"/>
  <c r="S840" i="1"/>
  <c r="S839" i="1" s="1"/>
  <c r="S838" i="1" s="1"/>
  <c r="S837" i="1" s="1"/>
  <c r="R840" i="1"/>
  <c r="R839" i="1" s="1"/>
  <c r="R838" i="1" s="1"/>
  <c r="R837" i="1" s="1"/>
  <c r="Q840" i="1"/>
  <c r="Q839" i="1" s="1"/>
  <c r="Q838" i="1" s="1"/>
  <c r="Q837" i="1" s="1"/>
  <c r="P840" i="1"/>
  <c r="P839" i="1" s="1"/>
  <c r="P838" i="1" s="1"/>
  <c r="P837" i="1" s="1"/>
  <c r="L840" i="1"/>
  <c r="L839" i="1" s="1"/>
  <c r="L838" i="1" s="1"/>
  <c r="L837" i="1" s="1"/>
  <c r="K840" i="1"/>
  <c r="K839" i="1" s="1"/>
  <c r="J840" i="1"/>
  <c r="I840" i="1"/>
  <c r="H840" i="1"/>
  <c r="H839" i="1" s="1"/>
  <c r="H838" i="1" s="1"/>
  <c r="H837" i="1" s="1"/>
  <c r="G840" i="1"/>
  <c r="G839" i="1" s="1"/>
  <c r="G838" i="1" s="1"/>
  <c r="O834" i="1"/>
  <c r="AE834" i="1" s="1"/>
  <c r="AI834" i="1" s="1"/>
  <c r="AU834" i="1" s="1"/>
  <c r="BA834" i="1" s="1"/>
  <c r="BR834" i="1" s="1"/>
  <c r="N834" i="1"/>
  <c r="AD834" i="1" s="1"/>
  <c r="AH834" i="1" s="1"/>
  <c r="AT834" i="1" s="1"/>
  <c r="AZ834" i="1" s="1"/>
  <c r="BO834" i="1" s="1"/>
  <c r="BQ834" i="1" s="1"/>
  <c r="M834" i="1"/>
  <c r="AC834" i="1" s="1"/>
  <c r="AG834" i="1" s="1"/>
  <c r="AS834" i="1" s="1"/>
  <c r="AY834" i="1" s="1"/>
  <c r="BL834" i="1" s="1"/>
  <c r="BN834" i="1" s="1"/>
  <c r="BS833" i="1"/>
  <c r="BS832" i="1" s="1"/>
  <c r="BS831" i="1" s="1"/>
  <c r="BS830" i="1" s="1"/>
  <c r="BS829" i="1" s="1"/>
  <c r="BS828" i="1" s="1"/>
  <c r="BK833" i="1"/>
  <c r="BK832" i="1" s="1"/>
  <c r="BK831" i="1" s="1"/>
  <c r="BK830" i="1" s="1"/>
  <c r="BK829" i="1" s="1"/>
  <c r="BK828" i="1" s="1"/>
  <c r="BJ833" i="1"/>
  <c r="BJ832" i="1" s="1"/>
  <c r="BJ831" i="1" s="1"/>
  <c r="BJ830" i="1" s="1"/>
  <c r="BJ829" i="1" s="1"/>
  <c r="BJ828" i="1" s="1"/>
  <c r="BI833" i="1"/>
  <c r="BI832" i="1" s="1"/>
  <c r="BI831" i="1" s="1"/>
  <c r="BI830" i="1" s="1"/>
  <c r="BI829" i="1" s="1"/>
  <c r="BI828" i="1" s="1"/>
  <c r="BH833" i="1"/>
  <c r="BH832" i="1" s="1"/>
  <c r="BH831" i="1" s="1"/>
  <c r="BH830" i="1" s="1"/>
  <c r="BH829" i="1" s="1"/>
  <c r="BH828" i="1" s="1"/>
  <c r="BG833" i="1"/>
  <c r="BG832" i="1" s="1"/>
  <c r="BG831" i="1" s="1"/>
  <c r="BG830" i="1" s="1"/>
  <c r="BG829" i="1" s="1"/>
  <c r="BG828" i="1" s="1"/>
  <c r="BF833" i="1"/>
  <c r="BF832" i="1" s="1"/>
  <c r="BF831" i="1" s="1"/>
  <c r="BF830" i="1" s="1"/>
  <c r="BF829" i="1" s="1"/>
  <c r="BF828" i="1" s="1"/>
  <c r="BE833" i="1"/>
  <c r="BE832" i="1" s="1"/>
  <c r="BE831" i="1" s="1"/>
  <c r="BE830" i="1" s="1"/>
  <c r="BE829" i="1" s="1"/>
  <c r="BE828" i="1" s="1"/>
  <c r="BD833" i="1"/>
  <c r="BD832" i="1" s="1"/>
  <c r="BD831" i="1" s="1"/>
  <c r="BD830" i="1" s="1"/>
  <c r="BD829" i="1" s="1"/>
  <c r="BD828" i="1" s="1"/>
  <c r="BC833" i="1"/>
  <c r="BC832" i="1" s="1"/>
  <c r="BC831" i="1" s="1"/>
  <c r="BC830" i="1" s="1"/>
  <c r="BC829" i="1" s="1"/>
  <c r="BC828" i="1" s="1"/>
  <c r="BB833" i="1"/>
  <c r="BB832" i="1" s="1"/>
  <c r="BB831" i="1" s="1"/>
  <c r="BB830" i="1" s="1"/>
  <c r="BB829" i="1" s="1"/>
  <c r="BB828" i="1" s="1"/>
  <c r="AX833" i="1"/>
  <c r="AX832" i="1" s="1"/>
  <c r="AX831" i="1" s="1"/>
  <c r="AX830" i="1" s="1"/>
  <c r="AX829" i="1" s="1"/>
  <c r="AX828" i="1" s="1"/>
  <c r="AW833" i="1"/>
  <c r="AW832" i="1" s="1"/>
  <c r="AW831" i="1" s="1"/>
  <c r="AW830" i="1" s="1"/>
  <c r="AW829" i="1" s="1"/>
  <c r="AW828" i="1" s="1"/>
  <c r="AV833" i="1"/>
  <c r="AV832" i="1" s="1"/>
  <c r="AV831" i="1" s="1"/>
  <c r="AV830" i="1" s="1"/>
  <c r="AV829" i="1" s="1"/>
  <c r="AV828" i="1" s="1"/>
  <c r="AR833" i="1"/>
  <c r="AR832" i="1" s="1"/>
  <c r="AR831" i="1" s="1"/>
  <c r="AR830" i="1" s="1"/>
  <c r="AR829" i="1" s="1"/>
  <c r="AR828" i="1" s="1"/>
  <c r="AQ833" i="1"/>
  <c r="AQ832" i="1" s="1"/>
  <c r="AQ831" i="1" s="1"/>
  <c r="AQ830" i="1" s="1"/>
  <c r="AQ829" i="1" s="1"/>
  <c r="AQ828" i="1" s="1"/>
  <c r="AP833" i="1"/>
  <c r="AP832" i="1" s="1"/>
  <c r="AP831" i="1" s="1"/>
  <c r="AP830" i="1" s="1"/>
  <c r="AP829" i="1" s="1"/>
  <c r="AP828" i="1" s="1"/>
  <c r="AO833" i="1"/>
  <c r="AO832" i="1" s="1"/>
  <c r="AO831" i="1" s="1"/>
  <c r="AO830" i="1" s="1"/>
  <c r="AO829" i="1" s="1"/>
  <c r="AO828" i="1" s="1"/>
  <c r="AN833" i="1"/>
  <c r="AN832" i="1" s="1"/>
  <c r="AN831" i="1" s="1"/>
  <c r="AN830" i="1" s="1"/>
  <c r="AN829" i="1" s="1"/>
  <c r="AN828" i="1" s="1"/>
  <c r="AM833" i="1"/>
  <c r="AM832" i="1" s="1"/>
  <c r="AM831" i="1" s="1"/>
  <c r="AM830" i="1" s="1"/>
  <c r="AM829" i="1" s="1"/>
  <c r="AM828" i="1" s="1"/>
  <c r="AL833" i="1"/>
  <c r="AL832" i="1" s="1"/>
  <c r="AL831" i="1" s="1"/>
  <c r="AL830" i="1" s="1"/>
  <c r="AL829" i="1" s="1"/>
  <c r="AL828" i="1" s="1"/>
  <c r="AK833" i="1"/>
  <c r="AK832" i="1" s="1"/>
  <c r="AK831" i="1" s="1"/>
  <c r="AK830" i="1" s="1"/>
  <c r="AK829" i="1" s="1"/>
  <c r="AK828" i="1" s="1"/>
  <c r="AJ833" i="1"/>
  <c r="AJ832" i="1" s="1"/>
  <c r="AJ831" i="1" s="1"/>
  <c r="AJ830" i="1" s="1"/>
  <c r="AJ829" i="1" s="1"/>
  <c r="AJ828" i="1" s="1"/>
  <c r="AF833" i="1"/>
  <c r="AF832" i="1" s="1"/>
  <c r="AF831" i="1" s="1"/>
  <c r="AF830" i="1" s="1"/>
  <c r="AF829" i="1" s="1"/>
  <c r="AF828" i="1" s="1"/>
  <c r="AB833" i="1"/>
  <c r="AB832" i="1" s="1"/>
  <c r="AB831" i="1" s="1"/>
  <c r="AB830" i="1" s="1"/>
  <c r="AB829" i="1" s="1"/>
  <c r="AB828" i="1" s="1"/>
  <c r="AA833" i="1"/>
  <c r="AA832" i="1" s="1"/>
  <c r="AA831" i="1" s="1"/>
  <c r="AA830" i="1" s="1"/>
  <c r="AA829" i="1" s="1"/>
  <c r="AA828" i="1" s="1"/>
  <c r="Z833" i="1"/>
  <c r="Z832" i="1" s="1"/>
  <c r="Z831" i="1" s="1"/>
  <c r="Z830" i="1" s="1"/>
  <c r="Z829" i="1" s="1"/>
  <c r="Z828" i="1" s="1"/>
  <c r="Y833" i="1"/>
  <c r="Y832" i="1" s="1"/>
  <c r="Y831" i="1" s="1"/>
  <c r="Y830" i="1" s="1"/>
  <c r="Y829" i="1" s="1"/>
  <c r="Y828" i="1" s="1"/>
  <c r="X833" i="1"/>
  <c r="X832" i="1" s="1"/>
  <c r="X831" i="1" s="1"/>
  <c r="X830" i="1" s="1"/>
  <c r="X829" i="1" s="1"/>
  <c r="X828" i="1" s="1"/>
  <c r="W833" i="1"/>
  <c r="W832" i="1" s="1"/>
  <c r="W831" i="1" s="1"/>
  <c r="W830" i="1" s="1"/>
  <c r="W829" i="1" s="1"/>
  <c r="W828" i="1" s="1"/>
  <c r="V833" i="1"/>
  <c r="V832" i="1" s="1"/>
  <c r="V831" i="1" s="1"/>
  <c r="V830" i="1" s="1"/>
  <c r="V829" i="1" s="1"/>
  <c r="V828" i="1" s="1"/>
  <c r="U833" i="1"/>
  <c r="U832" i="1" s="1"/>
  <c r="U831" i="1" s="1"/>
  <c r="U830" i="1" s="1"/>
  <c r="U829" i="1" s="1"/>
  <c r="U828" i="1" s="1"/>
  <c r="T833" i="1"/>
  <c r="T832" i="1" s="1"/>
  <c r="T831" i="1" s="1"/>
  <c r="T830" i="1" s="1"/>
  <c r="T829" i="1" s="1"/>
  <c r="T828" i="1" s="1"/>
  <c r="S833" i="1"/>
  <c r="S832" i="1" s="1"/>
  <c r="S831" i="1" s="1"/>
  <c r="S830" i="1" s="1"/>
  <c r="S829" i="1" s="1"/>
  <c r="S828" i="1" s="1"/>
  <c r="R833" i="1"/>
  <c r="R832" i="1" s="1"/>
  <c r="R831" i="1" s="1"/>
  <c r="R830" i="1" s="1"/>
  <c r="R829" i="1" s="1"/>
  <c r="R828" i="1" s="1"/>
  <c r="Q833" i="1"/>
  <c r="Q832" i="1" s="1"/>
  <c r="Q831" i="1" s="1"/>
  <c r="Q830" i="1" s="1"/>
  <c r="Q829" i="1" s="1"/>
  <c r="Q828" i="1" s="1"/>
  <c r="P833" i="1"/>
  <c r="P832" i="1" s="1"/>
  <c r="P831" i="1" s="1"/>
  <c r="P830" i="1" s="1"/>
  <c r="P829" i="1" s="1"/>
  <c r="P828" i="1" s="1"/>
  <c r="L833" i="1"/>
  <c r="L832" i="1" s="1"/>
  <c r="L831" i="1" s="1"/>
  <c r="L830" i="1" s="1"/>
  <c r="L829" i="1" s="1"/>
  <c r="L828" i="1" s="1"/>
  <c r="K833" i="1"/>
  <c r="K832" i="1" s="1"/>
  <c r="K831" i="1" s="1"/>
  <c r="K830" i="1" s="1"/>
  <c r="K829" i="1" s="1"/>
  <c r="K828" i="1" s="1"/>
  <c r="J833" i="1"/>
  <c r="J832" i="1" s="1"/>
  <c r="I833" i="1"/>
  <c r="H833" i="1"/>
  <c r="H832" i="1" s="1"/>
  <c r="G833" i="1"/>
  <c r="O827" i="1"/>
  <c r="AE827" i="1" s="1"/>
  <c r="AI827" i="1" s="1"/>
  <c r="AU827" i="1" s="1"/>
  <c r="BA827" i="1" s="1"/>
  <c r="BR827" i="1" s="1"/>
  <c r="N827" i="1"/>
  <c r="AD827" i="1" s="1"/>
  <c r="AH827" i="1" s="1"/>
  <c r="AT827" i="1" s="1"/>
  <c r="AZ827" i="1" s="1"/>
  <c r="BO827" i="1" s="1"/>
  <c r="BQ827" i="1" s="1"/>
  <c r="M827" i="1"/>
  <c r="AC827" i="1" s="1"/>
  <c r="AG827" i="1" s="1"/>
  <c r="AS827" i="1" s="1"/>
  <c r="AY827" i="1" s="1"/>
  <c r="BL827" i="1" s="1"/>
  <c r="BN827" i="1" s="1"/>
  <c r="BS826" i="1"/>
  <c r="BS825" i="1" s="1"/>
  <c r="BS824" i="1" s="1"/>
  <c r="BS823" i="1" s="1"/>
  <c r="BK826" i="1"/>
  <c r="BK825" i="1" s="1"/>
  <c r="BK824" i="1" s="1"/>
  <c r="BK823" i="1" s="1"/>
  <c r="BJ826" i="1"/>
  <c r="BJ825" i="1" s="1"/>
  <c r="BJ824" i="1" s="1"/>
  <c r="BJ823" i="1" s="1"/>
  <c r="BI826" i="1"/>
  <c r="BI825" i="1" s="1"/>
  <c r="BI824" i="1" s="1"/>
  <c r="BI823" i="1" s="1"/>
  <c r="BH826" i="1"/>
  <c r="BH825" i="1" s="1"/>
  <c r="BH824" i="1" s="1"/>
  <c r="BH823" i="1" s="1"/>
  <c r="BG826" i="1"/>
  <c r="BG825" i="1" s="1"/>
  <c r="BG824" i="1" s="1"/>
  <c r="BG823" i="1" s="1"/>
  <c r="BF826" i="1"/>
  <c r="BF825" i="1" s="1"/>
  <c r="BF824" i="1" s="1"/>
  <c r="BF823" i="1" s="1"/>
  <c r="BE826" i="1"/>
  <c r="BE825" i="1" s="1"/>
  <c r="BE824" i="1" s="1"/>
  <c r="BE823" i="1" s="1"/>
  <c r="BD826" i="1"/>
  <c r="BD825" i="1" s="1"/>
  <c r="BD824" i="1" s="1"/>
  <c r="BD823" i="1" s="1"/>
  <c r="BC826" i="1"/>
  <c r="BC825" i="1" s="1"/>
  <c r="BC824" i="1" s="1"/>
  <c r="BC823" i="1" s="1"/>
  <c r="BB826" i="1"/>
  <c r="BB825" i="1" s="1"/>
  <c r="BB824" i="1" s="1"/>
  <c r="BB823" i="1" s="1"/>
  <c r="AX826" i="1"/>
  <c r="AX825" i="1" s="1"/>
  <c r="AX824" i="1" s="1"/>
  <c r="AX823" i="1" s="1"/>
  <c r="AW826" i="1"/>
  <c r="AW825" i="1" s="1"/>
  <c r="AW824" i="1" s="1"/>
  <c r="AW823" i="1" s="1"/>
  <c r="AV826" i="1"/>
  <c r="AV825" i="1" s="1"/>
  <c r="AV824" i="1" s="1"/>
  <c r="AV823" i="1" s="1"/>
  <c r="AR826" i="1"/>
  <c r="AR825" i="1" s="1"/>
  <c r="AR824" i="1" s="1"/>
  <c r="AR823" i="1" s="1"/>
  <c r="AQ826" i="1"/>
  <c r="AQ825" i="1" s="1"/>
  <c r="AQ824" i="1" s="1"/>
  <c r="AQ823" i="1" s="1"/>
  <c r="AP826" i="1"/>
  <c r="AP825" i="1" s="1"/>
  <c r="AP824" i="1" s="1"/>
  <c r="AP823" i="1" s="1"/>
  <c r="AO826" i="1"/>
  <c r="AO825" i="1" s="1"/>
  <c r="AO824" i="1" s="1"/>
  <c r="AO823" i="1" s="1"/>
  <c r="AN826" i="1"/>
  <c r="AN825" i="1" s="1"/>
  <c r="AN824" i="1" s="1"/>
  <c r="AN823" i="1" s="1"/>
  <c r="AM826" i="1"/>
  <c r="AM825" i="1" s="1"/>
  <c r="AM824" i="1" s="1"/>
  <c r="AM823" i="1" s="1"/>
  <c r="AL826" i="1"/>
  <c r="AL825" i="1" s="1"/>
  <c r="AL824" i="1" s="1"/>
  <c r="AL823" i="1" s="1"/>
  <c r="AK826" i="1"/>
  <c r="AK825" i="1" s="1"/>
  <c r="AK824" i="1" s="1"/>
  <c r="AK823" i="1" s="1"/>
  <c r="AJ826" i="1"/>
  <c r="AJ825" i="1" s="1"/>
  <c r="AJ824" i="1" s="1"/>
  <c r="AJ823" i="1" s="1"/>
  <c r="AF826" i="1"/>
  <c r="AF825" i="1" s="1"/>
  <c r="AF824" i="1" s="1"/>
  <c r="AF823" i="1" s="1"/>
  <c r="AB826" i="1"/>
  <c r="AB825" i="1" s="1"/>
  <c r="AB824" i="1" s="1"/>
  <c r="AB823" i="1" s="1"/>
  <c r="AA826" i="1"/>
  <c r="AA825" i="1" s="1"/>
  <c r="AA824" i="1" s="1"/>
  <c r="AA823" i="1" s="1"/>
  <c r="Z826" i="1"/>
  <c r="Z825" i="1" s="1"/>
  <c r="Z824" i="1" s="1"/>
  <c r="Z823" i="1" s="1"/>
  <c r="Y826" i="1"/>
  <c r="Y825" i="1" s="1"/>
  <c r="Y824" i="1" s="1"/>
  <c r="Y823" i="1" s="1"/>
  <c r="X826" i="1"/>
  <c r="X825" i="1" s="1"/>
  <c r="X824" i="1" s="1"/>
  <c r="X823" i="1" s="1"/>
  <c r="W826" i="1"/>
  <c r="W825" i="1" s="1"/>
  <c r="W824" i="1" s="1"/>
  <c r="W823" i="1" s="1"/>
  <c r="V826" i="1"/>
  <c r="V825" i="1" s="1"/>
  <c r="V824" i="1" s="1"/>
  <c r="V823" i="1" s="1"/>
  <c r="U826" i="1"/>
  <c r="U825" i="1" s="1"/>
  <c r="U824" i="1" s="1"/>
  <c r="U823" i="1" s="1"/>
  <c r="T826" i="1"/>
  <c r="T825" i="1" s="1"/>
  <c r="T824" i="1" s="1"/>
  <c r="T823" i="1" s="1"/>
  <c r="S826" i="1"/>
  <c r="S825" i="1" s="1"/>
  <c r="S824" i="1" s="1"/>
  <c r="S823" i="1" s="1"/>
  <c r="R826" i="1"/>
  <c r="R825" i="1" s="1"/>
  <c r="R824" i="1" s="1"/>
  <c r="R823" i="1" s="1"/>
  <c r="Q826" i="1"/>
  <c r="Q825" i="1" s="1"/>
  <c r="Q824" i="1" s="1"/>
  <c r="Q823" i="1" s="1"/>
  <c r="P826" i="1"/>
  <c r="P825" i="1" s="1"/>
  <c r="P824" i="1" s="1"/>
  <c r="P823" i="1" s="1"/>
  <c r="L826" i="1"/>
  <c r="L825" i="1" s="1"/>
  <c r="L824" i="1" s="1"/>
  <c r="L823" i="1" s="1"/>
  <c r="K826" i="1"/>
  <c r="K825" i="1" s="1"/>
  <c r="K824" i="1" s="1"/>
  <c r="K823" i="1" s="1"/>
  <c r="J826" i="1"/>
  <c r="J825" i="1" s="1"/>
  <c r="I826" i="1"/>
  <c r="H826" i="1"/>
  <c r="H825" i="1" s="1"/>
  <c r="G826" i="1"/>
  <c r="O822" i="1"/>
  <c r="AE822" i="1" s="1"/>
  <c r="AI822" i="1" s="1"/>
  <c r="AU822" i="1" s="1"/>
  <c r="BA822" i="1" s="1"/>
  <c r="BR822" i="1" s="1"/>
  <c r="N822" i="1"/>
  <c r="AD822" i="1" s="1"/>
  <c r="AH822" i="1" s="1"/>
  <c r="AT822" i="1" s="1"/>
  <c r="AZ822" i="1" s="1"/>
  <c r="BO822" i="1" s="1"/>
  <c r="BQ822" i="1" s="1"/>
  <c r="M822" i="1"/>
  <c r="AC822" i="1" s="1"/>
  <c r="AG822" i="1" s="1"/>
  <c r="AS822" i="1" s="1"/>
  <c r="AY822" i="1" s="1"/>
  <c r="BL822" i="1" s="1"/>
  <c r="BN822" i="1" s="1"/>
  <c r="AE821" i="1"/>
  <c r="AI821" i="1" s="1"/>
  <c r="AU821" i="1" s="1"/>
  <c r="BA821" i="1" s="1"/>
  <c r="BR821" i="1" s="1"/>
  <c r="AD821" i="1"/>
  <c r="AH821" i="1" s="1"/>
  <c r="AT821" i="1" s="1"/>
  <c r="AZ821" i="1" s="1"/>
  <c r="BO821" i="1" s="1"/>
  <c r="BQ821" i="1" s="1"/>
  <c r="AC821" i="1"/>
  <c r="AG821" i="1" s="1"/>
  <c r="AS821" i="1" s="1"/>
  <c r="AY821" i="1" s="1"/>
  <c r="BL821" i="1" s="1"/>
  <c r="BN821" i="1" s="1"/>
  <c r="BS820" i="1"/>
  <c r="BK820" i="1"/>
  <c r="BJ820" i="1"/>
  <c r="BI820" i="1"/>
  <c r="BH820" i="1"/>
  <c r="BG820" i="1"/>
  <c r="BF820" i="1"/>
  <c r="BE820" i="1"/>
  <c r="BD820" i="1"/>
  <c r="BC820" i="1"/>
  <c r="BB820" i="1"/>
  <c r="AX820" i="1"/>
  <c r="AW820" i="1"/>
  <c r="AV820" i="1"/>
  <c r="AR820" i="1"/>
  <c r="AQ820" i="1"/>
  <c r="AP820" i="1"/>
  <c r="AO820" i="1"/>
  <c r="AN820" i="1"/>
  <c r="AM820" i="1"/>
  <c r="AL820" i="1"/>
  <c r="AK820" i="1"/>
  <c r="AJ820" i="1"/>
  <c r="AF820" i="1"/>
  <c r="AB820" i="1"/>
  <c r="AA820" i="1"/>
  <c r="Z820" i="1"/>
  <c r="Y820" i="1"/>
  <c r="X820" i="1"/>
  <c r="W820" i="1"/>
  <c r="V820" i="1"/>
  <c r="U820" i="1"/>
  <c r="T820" i="1"/>
  <c r="S820" i="1"/>
  <c r="R820" i="1"/>
  <c r="Q820" i="1"/>
  <c r="P820" i="1"/>
  <c r="L820" i="1"/>
  <c r="K820" i="1"/>
  <c r="J820" i="1"/>
  <c r="I820" i="1"/>
  <c r="H820" i="1"/>
  <c r="G820" i="1"/>
  <c r="O819" i="1"/>
  <c r="AE819" i="1" s="1"/>
  <c r="AI819" i="1" s="1"/>
  <c r="AU819" i="1" s="1"/>
  <c r="BA819" i="1" s="1"/>
  <c r="BR819" i="1" s="1"/>
  <c r="N819" i="1"/>
  <c r="AD819" i="1" s="1"/>
  <c r="AH819" i="1" s="1"/>
  <c r="AT819" i="1" s="1"/>
  <c r="AZ819" i="1" s="1"/>
  <c r="BO819" i="1" s="1"/>
  <c r="BQ819" i="1" s="1"/>
  <c r="M819" i="1"/>
  <c r="AC819" i="1" s="1"/>
  <c r="AG819" i="1" s="1"/>
  <c r="AS819" i="1" s="1"/>
  <c r="AY819" i="1" s="1"/>
  <c r="BL819" i="1" s="1"/>
  <c r="BN819" i="1" s="1"/>
  <c r="BS818" i="1"/>
  <c r="BK818" i="1"/>
  <c r="BJ818" i="1"/>
  <c r="BI818" i="1"/>
  <c r="BH818" i="1"/>
  <c r="BG818" i="1"/>
  <c r="BF818" i="1"/>
  <c r="BE818" i="1"/>
  <c r="BD818" i="1"/>
  <c r="BC818" i="1"/>
  <c r="BB818" i="1"/>
  <c r="AX818" i="1"/>
  <c r="AW818" i="1"/>
  <c r="AV818" i="1"/>
  <c r="AR818" i="1"/>
  <c r="AQ818" i="1"/>
  <c r="AP818" i="1"/>
  <c r="AO818" i="1"/>
  <c r="AN818" i="1"/>
  <c r="AM818" i="1"/>
  <c r="AL818" i="1"/>
  <c r="AK818" i="1"/>
  <c r="AJ818" i="1"/>
  <c r="AF818" i="1"/>
  <c r="AB818" i="1"/>
  <c r="AA818" i="1"/>
  <c r="Z818" i="1"/>
  <c r="Y818" i="1"/>
  <c r="X818" i="1"/>
  <c r="W818" i="1"/>
  <c r="V818" i="1"/>
  <c r="U818" i="1"/>
  <c r="T818" i="1"/>
  <c r="S818" i="1"/>
  <c r="R818" i="1"/>
  <c r="Q818" i="1"/>
  <c r="P818" i="1"/>
  <c r="L818" i="1"/>
  <c r="K818" i="1"/>
  <c r="J818" i="1"/>
  <c r="I818" i="1"/>
  <c r="H818" i="1"/>
  <c r="G818" i="1"/>
  <c r="O815" i="1"/>
  <c r="AE815" i="1" s="1"/>
  <c r="AI815" i="1" s="1"/>
  <c r="AU815" i="1" s="1"/>
  <c r="BA815" i="1" s="1"/>
  <c r="BR815" i="1" s="1"/>
  <c r="N815" i="1"/>
  <c r="AD815" i="1" s="1"/>
  <c r="AH815" i="1" s="1"/>
  <c r="AT815" i="1" s="1"/>
  <c r="AZ815" i="1" s="1"/>
  <c r="BO815" i="1" s="1"/>
  <c r="BQ815" i="1" s="1"/>
  <c r="M815" i="1"/>
  <c r="AC815" i="1" s="1"/>
  <c r="AG815" i="1" s="1"/>
  <c r="AS815" i="1" s="1"/>
  <c r="AY815" i="1" s="1"/>
  <c r="BL815" i="1" s="1"/>
  <c r="BN815" i="1" s="1"/>
  <c r="BS814" i="1"/>
  <c r="BS813" i="1" s="1"/>
  <c r="BS812" i="1" s="1"/>
  <c r="BK814" i="1"/>
  <c r="BK813" i="1" s="1"/>
  <c r="BK812" i="1" s="1"/>
  <c r="BJ814" i="1"/>
  <c r="BJ813" i="1" s="1"/>
  <c r="BJ812" i="1" s="1"/>
  <c r="BI814" i="1"/>
  <c r="BI813" i="1" s="1"/>
  <c r="BI812" i="1" s="1"/>
  <c r="BH814" i="1"/>
  <c r="BH813" i="1" s="1"/>
  <c r="BH812" i="1" s="1"/>
  <c r="BG814" i="1"/>
  <c r="BG813" i="1" s="1"/>
  <c r="BG812" i="1" s="1"/>
  <c r="BF814" i="1"/>
  <c r="BF813" i="1" s="1"/>
  <c r="BF812" i="1" s="1"/>
  <c r="BE814" i="1"/>
  <c r="BE813" i="1" s="1"/>
  <c r="BE812" i="1" s="1"/>
  <c r="BD814" i="1"/>
  <c r="BD813" i="1" s="1"/>
  <c r="BD812" i="1" s="1"/>
  <c r="BC814" i="1"/>
  <c r="BC813" i="1" s="1"/>
  <c r="BC812" i="1" s="1"/>
  <c r="BB814" i="1"/>
  <c r="BB813" i="1" s="1"/>
  <c r="BB812" i="1" s="1"/>
  <c r="AX814" i="1"/>
  <c r="AX813" i="1" s="1"/>
  <c r="AX812" i="1" s="1"/>
  <c r="AW814" i="1"/>
  <c r="AW813" i="1" s="1"/>
  <c r="AW812" i="1" s="1"/>
  <c r="AV814" i="1"/>
  <c r="AV813" i="1" s="1"/>
  <c r="AV812" i="1" s="1"/>
  <c r="AR814" i="1"/>
  <c r="AR813" i="1" s="1"/>
  <c r="AR812" i="1" s="1"/>
  <c r="AQ814" i="1"/>
  <c r="AQ813" i="1" s="1"/>
  <c r="AQ812" i="1" s="1"/>
  <c r="AP814" i="1"/>
  <c r="AP813" i="1" s="1"/>
  <c r="AP812" i="1" s="1"/>
  <c r="AO814" i="1"/>
  <c r="AO813" i="1" s="1"/>
  <c r="AO812" i="1" s="1"/>
  <c r="AN814" i="1"/>
  <c r="AN813" i="1" s="1"/>
  <c r="AN812" i="1" s="1"/>
  <c r="AM814" i="1"/>
  <c r="AL814" i="1"/>
  <c r="AL813" i="1" s="1"/>
  <c r="AL812" i="1" s="1"/>
  <c r="AK814" i="1"/>
  <c r="AK813" i="1" s="1"/>
  <c r="AK812" i="1" s="1"/>
  <c r="AJ814" i="1"/>
  <c r="AJ813" i="1" s="1"/>
  <c r="AJ812" i="1" s="1"/>
  <c r="AF814" i="1"/>
  <c r="AF813" i="1" s="1"/>
  <c r="AF812" i="1" s="1"/>
  <c r="AB814" i="1"/>
  <c r="AB813" i="1" s="1"/>
  <c r="AB812" i="1" s="1"/>
  <c r="AA814" i="1"/>
  <c r="AA813" i="1" s="1"/>
  <c r="AA812" i="1" s="1"/>
  <c r="Z814" i="1"/>
  <c r="Z813" i="1" s="1"/>
  <c r="Z812" i="1" s="1"/>
  <c r="Y814" i="1"/>
  <c r="Y813" i="1" s="1"/>
  <c r="Y812" i="1" s="1"/>
  <c r="X814" i="1"/>
  <c r="X813" i="1" s="1"/>
  <c r="X812" i="1" s="1"/>
  <c r="W814" i="1"/>
  <c r="W813" i="1" s="1"/>
  <c r="W812" i="1" s="1"/>
  <c r="V814" i="1"/>
  <c r="V813" i="1" s="1"/>
  <c r="V812" i="1" s="1"/>
  <c r="U814" i="1"/>
  <c r="U813" i="1" s="1"/>
  <c r="U812" i="1" s="1"/>
  <c r="T814" i="1"/>
  <c r="T813" i="1" s="1"/>
  <c r="T812" i="1" s="1"/>
  <c r="S814" i="1"/>
  <c r="S813" i="1" s="1"/>
  <c r="S812" i="1" s="1"/>
  <c r="R814" i="1"/>
  <c r="R813" i="1" s="1"/>
  <c r="R812" i="1" s="1"/>
  <c r="Q814" i="1"/>
  <c r="Q813" i="1" s="1"/>
  <c r="Q812" i="1" s="1"/>
  <c r="P814" i="1"/>
  <c r="P813" i="1" s="1"/>
  <c r="P812" i="1" s="1"/>
  <c r="L814" i="1"/>
  <c r="L813" i="1" s="1"/>
  <c r="L812" i="1" s="1"/>
  <c r="K814" i="1"/>
  <c r="K813" i="1" s="1"/>
  <c r="J814" i="1"/>
  <c r="I814" i="1"/>
  <c r="I813" i="1" s="1"/>
  <c r="I812" i="1" s="1"/>
  <c r="H814" i="1"/>
  <c r="G814" i="1"/>
  <c r="G813" i="1" s="1"/>
  <c r="AM813" i="1"/>
  <c r="AM812" i="1" s="1"/>
  <c r="O810" i="1"/>
  <c r="AE810" i="1" s="1"/>
  <c r="AI810" i="1" s="1"/>
  <c r="AU810" i="1" s="1"/>
  <c r="BA810" i="1" s="1"/>
  <c r="BR810" i="1" s="1"/>
  <c r="N810" i="1"/>
  <c r="AD810" i="1" s="1"/>
  <c r="AH810" i="1" s="1"/>
  <c r="AT810" i="1" s="1"/>
  <c r="AZ810" i="1" s="1"/>
  <c r="BO810" i="1" s="1"/>
  <c r="BQ810" i="1" s="1"/>
  <c r="M810" i="1"/>
  <c r="AC810" i="1" s="1"/>
  <c r="AG810" i="1" s="1"/>
  <c r="AS810" i="1" s="1"/>
  <c r="AY810" i="1" s="1"/>
  <c r="BL810" i="1" s="1"/>
  <c r="BN810" i="1" s="1"/>
  <c r="BS809" i="1"/>
  <c r="BS808" i="1" s="1"/>
  <c r="BS807" i="1" s="1"/>
  <c r="BS806" i="1" s="1"/>
  <c r="BK809" i="1"/>
  <c r="BK808" i="1" s="1"/>
  <c r="BK807" i="1" s="1"/>
  <c r="BK806" i="1" s="1"/>
  <c r="BJ809" i="1"/>
  <c r="BJ808" i="1" s="1"/>
  <c r="BJ807" i="1" s="1"/>
  <c r="BJ806" i="1" s="1"/>
  <c r="BI809" i="1"/>
  <c r="BH809" i="1"/>
  <c r="BH808" i="1" s="1"/>
  <c r="BH807" i="1" s="1"/>
  <c r="BH806" i="1" s="1"/>
  <c r="BG809" i="1"/>
  <c r="BG808" i="1" s="1"/>
  <c r="BG807" i="1" s="1"/>
  <c r="BG806" i="1" s="1"/>
  <c r="BF809" i="1"/>
  <c r="BF808" i="1" s="1"/>
  <c r="BF807" i="1" s="1"/>
  <c r="BF806" i="1" s="1"/>
  <c r="BE809" i="1"/>
  <c r="BE808" i="1" s="1"/>
  <c r="BE807" i="1" s="1"/>
  <c r="BE806" i="1" s="1"/>
  <c r="BD809" i="1"/>
  <c r="BD808" i="1" s="1"/>
  <c r="BD807" i="1" s="1"/>
  <c r="BD806" i="1" s="1"/>
  <c r="BC809" i="1"/>
  <c r="BC808" i="1" s="1"/>
  <c r="BC807" i="1" s="1"/>
  <c r="BC806" i="1" s="1"/>
  <c r="BB809" i="1"/>
  <c r="BB808" i="1" s="1"/>
  <c r="BB807" i="1" s="1"/>
  <c r="BB806" i="1" s="1"/>
  <c r="AX809" i="1"/>
  <c r="AX808" i="1" s="1"/>
  <c r="AX807" i="1" s="1"/>
  <c r="AX806" i="1" s="1"/>
  <c r="AW809" i="1"/>
  <c r="AW808" i="1" s="1"/>
  <c r="AW807" i="1" s="1"/>
  <c r="AW806" i="1" s="1"/>
  <c r="AV809" i="1"/>
  <c r="AV808" i="1" s="1"/>
  <c r="AV807" i="1" s="1"/>
  <c r="AV806" i="1" s="1"/>
  <c r="AR809" i="1"/>
  <c r="AR808" i="1" s="1"/>
  <c r="AR807" i="1" s="1"/>
  <c r="AR806" i="1" s="1"/>
  <c r="AQ809" i="1"/>
  <c r="AQ808" i="1" s="1"/>
  <c r="AQ807" i="1" s="1"/>
  <c r="AQ806" i="1" s="1"/>
  <c r="AP809" i="1"/>
  <c r="AP808" i="1" s="1"/>
  <c r="AP807" i="1" s="1"/>
  <c r="AP806" i="1" s="1"/>
  <c r="AO809" i="1"/>
  <c r="AO808" i="1" s="1"/>
  <c r="AO807" i="1" s="1"/>
  <c r="AO806" i="1" s="1"/>
  <c r="AN809" i="1"/>
  <c r="AN808" i="1" s="1"/>
  <c r="AN807" i="1" s="1"/>
  <c r="AN806" i="1" s="1"/>
  <c r="AM809" i="1"/>
  <c r="AM808" i="1" s="1"/>
  <c r="AM807" i="1" s="1"/>
  <c r="AM806" i="1" s="1"/>
  <c r="AL809" i="1"/>
  <c r="AL808" i="1" s="1"/>
  <c r="AL807" i="1" s="1"/>
  <c r="AL806" i="1" s="1"/>
  <c r="AK809" i="1"/>
  <c r="AK808" i="1" s="1"/>
  <c r="AK807" i="1" s="1"/>
  <c r="AK806" i="1" s="1"/>
  <c r="AJ809" i="1"/>
  <c r="AJ808" i="1" s="1"/>
  <c r="AJ807" i="1" s="1"/>
  <c r="AJ806" i="1" s="1"/>
  <c r="AF809" i="1"/>
  <c r="AF808" i="1" s="1"/>
  <c r="AF807" i="1" s="1"/>
  <c r="AF806" i="1" s="1"/>
  <c r="AB809" i="1"/>
  <c r="AB808" i="1" s="1"/>
  <c r="AB807" i="1" s="1"/>
  <c r="AB806" i="1" s="1"/>
  <c r="AA809" i="1"/>
  <c r="AA808" i="1" s="1"/>
  <c r="AA807" i="1" s="1"/>
  <c r="AA806" i="1" s="1"/>
  <c r="Z809" i="1"/>
  <c r="Z808" i="1" s="1"/>
  <c r="Z807" i="1" s="1"/>
  <c r="Z806" i="1" s="1"/>
  <c r="Y809" i="1"/>
  <c r="Y808" i="1" s="1"/>
  <c r="Y807" i="1" s="1"/>
  <c r="Y806" i="1" s="1"/>
  <c r="X809" i="1"/>
  <c r="X808" i="1" s="1"/>
  <c r="X807" i="1" s="1"/>
  <c r="X806" i="1" s="1"/>
  <c r="W809" i="1"/>
  <c r="W808" i="1" s="1"/>
  <c r="W807" i="1" s="1"/>
  <c r="W806" i="1" s="1"/>
  <c r="V809" i="1"/>
  <c r="V808" i="1" s="1"/>
  <c r="V807" i="1" s="1"/>
  <c r="V806" i="1" s="1"/>
  <c r="U809" i="1"/>
  <c r="U808" i="1" s="1"/>
  <c r="U807" i="1" s="1"/>
  <c r="U806" i="1" s="1"/>
  <c r="T809" i="1"/>
  <c r="T808" i="1" s="1"/>
  <c r="T807" i="1" s="1"/>
  <c r="T806" i="1" s="1"/>
  <c r="S809" i="1"/>
  <c r="S808" i="1" s="1"/>
  <c r="S807" i="1" s="1"/>
  <c r="S806" i="1" s="1"/>
  <c r="R809" i="1"/>
  <c r="R808" i="1" s="1"/>
  <c r="R807" i="1" s="1"/>
  <c r="R806" i="1" s="1"/>
  <c r="Q809" i="1"/>
  <c r="Q808" i="1" s="1"/>
  <c r="Q807" i="1" s="1"/>
  <c r="Q806" i="1" s="1"/>
  <c r="P809" i="1"/>
  <c r="P808" i="1" s="1"/>
  <c r="P807" i="1" s="1"/>
  <c r="P806" i="1" s="1"/>
  <c r="L809" i="1"/>
  <c r="K809" i="1"/>
  <c r="K808" i="1" s="1"/>
  <c r="K807" i="1" s="1"/>
  <c r="K806" i="1" s="1"/>
  <c r="J809" i="1"/>
  <c r="J808" i="1" s="1"/>
  <c r="J807" i="1" s="1"/>
  <c r="J806" i="1" s="1"/>
  <c r="I809" i="1"/>
  <c r="I808" i="1" s="1"/>
  <c r="H809" i="1"/>
  <c r="G809" i="1"/>
  <c r="G808" i="1" s="1"/>
  <c r="BI808" i="1"/>
  <c r="BI807" i="1" s="1"/>
  <c r="BI806" i="1" s="1"/>
  <c r="O804" i="1"/>
  <c r="AE804" i="1" s="1"/>
  <c r="AI804" i="1" s="1"/>
  <c r="AU804" i="1" s="1"/>
  <c r="BA804" i="1" s="1"/>
  <c r="BR804" i="1" s="1"/>
  <c r="N804" i="1"/>
  <c r="AD804" i="1" s="1"/>
  <c r="AH804" i="1" s="1"/>
  <c r="AT804" i="1" s="1"/>
  <c r="AZ804" i="1" s="1"/>
  <c r="BO804" i="1" s="1"/>
  <c r="BQ804" i="1" s="1"/>
  <c r="M804" i="1"/>
  <c r="AC804" i="1" s="1"/>
  <c r="AG804" i="1" s="1"/>
  <c r="AS804" i="1" s="1"/>
  <c r="AY804" i="1" s="1"/>
  <c r="BL804" i="1" s="1"/>
  <c r="BN804" i="1" s="1"/>
  <c r="BS803" i="1"/>
  <c r="BS802" i="1" s="1"/>
  <c r="BS801" i="1" s="1"/>
  <c r="BS800" i="1" s="1"/>
  <c r="BS799" i="1" s="1"/>
  <c r="BK803" i="1"/>
  <c r="BK802" i="1" s="1"/>
  <c r="BK801" i="1" s="1"/>
  <c r="BK800" i="1" s="1"/>
  <c r="BK799" i="1" s="1"/>
  <c r="BJ803" i="1"/>
  <c r="BJ802" i="1" s="1"/>
  <c r="BJ801" i="1" s="1"/>
  <c r="BJ800" i="1" s="1"/>
  <c r="BJ799" i="1" s="1"/>
  <c r="BI803" i="1"/>
  <c r="BI802" i="1" s="1"/>
  <c r="BI801" i="1" s="1"/>
  <c r="BI800" i="1" s="1"/>
  <c r="BI799" i="1" s="1"/>
  <c r="BH803" i="1"/>
  <c r="BH802" i="1" s="1"/>
  <c r="BH801" i="1" s="1"/>
  <c r="BH800" i="1" s="1"/>
  <c r="BH799" i="1" s="1"/>
  <c r="BG803" i="1"/>
  <c r="BG802" i="1" s="1"/>
  <c r="BG801" i="1" s="1"/>
  <c r="BG800" i="1" s="1"/>
  <c r="BG799" i="1" s="1"/>
  <c r="BF803" i="1"/>
  <c r="BF802" i="1" s="1"/>
  <c r="BF801" i="1" s="1"/>
  <c r="BF800" i="1" s="1"/>
  <c r="BF799" i="1" s="1"/>
  <c r="BE803" i="1"/>
  <c r="BD803" i="1"/>
  <c r="BD802" i="1" s="1"/>
  <c r="BD801" i="1" s="1"/>
  <c r="BD800" i="1" s="1"/>
  <c r="BD799" i="1" s="1"/>
  <c r="BC803" i="1"/>
  <c r="BC802" i="1" s="1"/>
  <c r="BC801" i="1" s="1"/>
  <c r="BC800" i="1" s="1"/>
  <c r="BC799" i="1" s="1"/>
  <c r="BB803" i="1"/>
  <c r="BB802" i="1" s="1"/>
  <c r="BB801" i="1" s="1"/>
  <c r="BB800" i="1" s="1"/>
  <c r="BB799" i="1" s="1"/>
  <c r="AX803" i="1"/>
  <c r="AX802" i="1" s="1"/>
  <c r="AX801" i="1" s="1"/>
  <c r="AX800" i="1" s="1"/>
  <c r="AX799" i="1" s="1"/>
  <c r="AW803" i="1"/>
  <c r="AW802" i="1" s="1"/>
  <c r="AW801" i="1" s="1"/>
  <c r="AW800" i="1" s="1"/>
  <c r="AW799" i="1" s="1"/>
  <c r="AV803" i="1"/>
  <c r="AV802" i="1" s="1"/>
  <c r="AV801" i="1" s="1"/>
  <c r="AV800" i="1" s="1"/>
  <c r="AV799" i="1" s="1"/>
  <c r="AR803" i="1"/>
  <c r="AR802" i="1" s="1"/>
  <c r="AR801" i="1" s="1"/>
  <c r="AR800" i="1" s="1"/>
  <c r="AR799" i="1" s="1"/>
  <c r="AQ803" i="1"/>
  <c r="AQ802" i="1" s="1"/>
  <c r="AQ801" i="1" s="1"/>
  <c r="AQ800" i="1" s="1"/>
  <c r="AQ799" i="1" s="1"/>
  <c r="AP803" i="1"/>
  <c r="AP802" i="1" s="1"/>
  <c r="AP801" i="1" s="1"/>
  <c r="AP800" i="1" s="1"/>
  <c r="AP799" i="1" s="1"/>
  <c r="AO803" i="1"/>
  <c r="AO802" i="1" s="1"/>
  <c r="AO801" i="1" s="1"/>
  <c r="AO800" i="1" s="1"/>
  <c r="AO799" i="1" s="1"/>
  <c r="AN803" i="1"/>
  <c r="AN802" i="1" s="1"/>
  <c r="AN801" i="1" s="1"/>
  <c r="AN800" i="1" s="1"/>
  <c r="AN799" i="1" s="1"/>
  <c r="AM803" i="1"/>
  <c r="AM802" i="1" s="1"/>
  <c r="AM801" i="1" s="1"/>
  <c r="AM800" i="1" s="1"/>
  <c r="AM799" i="1" s="1"/>
  <c r="AL803" i="1"/>
  <c r="AL802" i="1" s="1"/>
  <c r="AL801" i="1" s="1"/>
  <c r="AL800" i="1" s="1"/>
  <c r="AL799" i="1" s="1"/>
  <c r="AK803" i="1"/>
  <c r="AK802" i="1" s="1"/>
  <c r="AK801" i="1" s="1"/>
  <c r="AK800" i="1" s="1"/>
  <c r="AK799" i="1" s="1"/>
  <c r="AJ803" i="1"/>
  <c r="AJ802" i="1" s="1"/>
  <c r="AJ801" i="1" s="1"/>
  <c r="AJ800" i="1" s="1"/>
  <c r="AJ799" i="1" s="1"/>
  <c r="AF803" i="1"/>
  <c r="AF802" i="1" s="1"/>
  <c r="AF801" i="1" s="1"/>
  <c r="AF800" i="1" s="1"/>
  <c r="AF799" i="1" s="1"/>
  <c r="AB803" i="1"/>
  <c r="AB802" i="1" s="1"/>
  <c r="AB801" i="1" s="1"/>
  <c r="AB800" i="1" s="1"/>
  <c r="AB799" i="1" s="1"/>
  <c r="AA803" i="1"/>
  <c r="AA802" i="1" s="1"/>
  <c r="AA801" i="1" s="1"/>
  <c r="AA800" i="1" s="1"/>
  <c r="AA799" i="1" s="1"/>
  <c r="Z803" i="1"/>
  <c r="Z802" i="1" s="1"/>
  <c r="Z801" i="1" s="1"/>
  <c r="Z800" i="1" s="1"/>
  <c r="Z799" i="1" s="1"/>
  <c r="Y803" i="1"/>
  <c r="Y802" i="1" s="1"/>
  <c r="Y801" i="1" s="1"/>
  <c r="Y800" i="1" s="1"/>
  <c r="Y799" i="1" s="1"/>
  <c r="X803" i="1"/>
  <c r="X802" i="1" s="1"/>
  <c r="X801" i="1" s="1"/>
  <c r="X800" i="1" s="1"/>
  <c r="X799" i="1" s="1"/>
  <c r="W803" i="1"/>
  <c r="W802" i="1" s="1"/>
  <c r="W801" i="1" s="1"/>
  <c r="W800" i="1" s="1"/>
  <c r="W799" i="1" s="1"/>
  <c r="V803" i="1"/>
  <c r="V802" i="1" s="1"/>
  <c r="V801" i="1" s="1"/>
  <c r="V800" i="1" s="1"/>
  <c r="V799" i="1" s="1"/>
  <c r="U803" i="1"/>
  <c r="U802" i="1" s="1"/>
  <c r="U801" i="1" s="1"/>
  <c r="U800" i="1" s="1"/>
  <c r="U799" i="1" s="1"/>
  <c r="T803" i="1"/>
  <c r="T802" i="1" s="1"/>
  <c r="T801" i="1" s="1"/>
  <c r="T800" i="1" s="1"/>
  <c r="T799" i="1" s="1"/>
  <c r="S803" i="1"/>
  <c r="S802" i="1" s="1"/>
  <c r="S801" i="1" s="1"/>
  <c r="S800" i="1" s="1"/>
  <c r="S799" i="1" s="1"/>
  <c r="R803" i="1"/>
  <c r="R802" i="1" s="1"/>
  <c r="R801" i="1" s="1"/>
  <c r="R800" i="1" s="1"/>
  <c r="R799" i="1" s="1"/>
  <c r="Q803" i="1"/>
  <c r="Q802" i="1" s="1"/>
  <c r="Q801" i="1" s="1"/>
  <c r="Q800" i="1" s="1"/>
  <c r="Q799" i="1" s="1"/>
  <c r="P803" i="1"/>
  <c r="P802" i="1" s="1"/>
  <c r="P801" i="1" s="1"/>
  <c r="P800" i="1" s="1"/>
  <c r="P799" i="1" s="1"/>
  <c r="L803" i="1"/>
  <c r="L802" i="1" s="1"/>
  <c r="K803" i="1"/>
  <c r="J803" i="1"/>
  <c r="J802" i="1" s="1"/>
  <c r="J801" i="1" s="1"/>
  <c r="J800" i="1" s="1"/>
  <c r="J799" i="1" s="1"/>
  <c r="I803" i="1"/>
  <c r="I802" i="1" s="1"/>
  <c r="I801" i="1" s="1"/>
  <c r="H803" i="1"/>
  <c r="H802" i="1" s="1"/>
  <c r="G803" i="1"/>
  <c r="BE802" i="1"/>
  <c r="BE801" i="1" s="1"/>
  <c r="BE800" i="1" s="1"/>
  <c r="BE799" i="1" s="1"/>
  <c r="O797" i="1"/>
  <c r="AE797" i="1" s="1"/>
  <c r="AI797" i="1" s="1"/>
  <c r="AU797" i="1" s="1"/>
  <c r="BA797" i="1" s="1"/>
  <c r="BR797" i="1" s="1"/>
  <c r="N797" i="1"/>
  <c r="AD797" i="1" s="1"/>
  <c r="AH797" i="1" s="1"/>
  <c r="AT797" i="1" s="1"/>
  <c r="AZ797" i="1" s="1"/>
  <c r="BO797" i="1" s="1"/>
  <c r="BQ797" i="1" s="1"/>
  <c r="M797" i="1"/>
  <c r="AC797" i="1" s="1"/>
  <c r="AG797" i="1" s="1"/>
  <c r="AS797" i="1" s="1"/>
  <c r="AY797" i="1" s="1"/>
  <c r="BL797" i="1" s="1"/>
  <c r="BN797" i="1" s="1"/>
  <c r="BS796" i="1"/>
  <c r="BS795" i="1" s="1"/>
  <c r="BS794" i="1" s="1"/>
  <c r="BS793" i="1" s="1"/>
  <c r="BS792" i="1" s="1"/>
  <c r="BK796" i="1"/>
  <c r="BK795" i="1" s="1"/>
  <c r="BK794" i="1" s="1"/>
  <c r="BK793" i="1" s="1"/>
  <c r="BK792" i="1" s="1"/>
  <c r="BJ796" i="1"/>
  <c r="BJ795" i="1" s="1"/>
  <c r="BJ794" i="1" s="1"/>
  <c r="BJ793" i="1" s="1"/>
  <c r="BJ792" i="1" s="1"/>
  <c r="BI796" i="1"/>
  <c r="BI795" i="1" s="1"/>
  <c r="BI794" i="1" s="1"/>
  <c r="BI793" i="1" s="1"/>
  <c r="BI792" i="1" s="1"/>
  <c r="BH796" i="1"/>
  <c r="BH795" i="1" s="1"/>
  <c r="BH794" i="1" s="1"/>
  <c r="BH793" i="1" s="1"/>
  <c r="BH792" i="1" s="1"/>
  <c r="BG796" i="1"/>
  <c r="BG795" i="1" s="1"/>
  <c r="BG794" i="1" s="1"/>
  <c r="BG793" i="1" s="1"/>
  <c r="BG792" i="1" s="1"/>
  <c r="BF796" i="1"/>
  <c r="BF795" i="1" s="1"/>
  <c r="BF794" i="1" s="1"/>
  <c r="BF793" i="1" s="1"/>
  <c r="BF792" i="1" s="1"/>
  <c r="BE796" i="1"/>
  <c r="BE795" i="1" s="1"/>
  <c r="BE794" i="1" s="1"/>
  <c r="BE793" i="1" s="1"/>
  <c r="BE792" i="1" s="1"/>
  <c r="BD796" i="1"/>
  <c r="BD795" i="1" s="1"/>
  <c r="BD794" i="1" s="1"/>
  <c r="BD793" i="1" s="1"/>
  <c r="BD792" i="1" s="1"/>
  <c r="BC796" i="1"/>
  <c r="BC795" i="1" s="1"/>
  <c r="BC794" i="1" s="1"/>
  <c r="BC793" i="1" s="1"/>
  <c r="BC792" i="1" s="1"/>
  <c r="BB796" i="1"/>
  <c r="BB795" i="1" s="1"/>
  <c r="BB794" i="1" s="1"/>
  <c r="BB793" i="1" s="1"/>
  <c r="BB792" i="1" s="1"/>
  <c r="AX796" i="1"/>
  <c r="AX795" i="1" s="1"/>
  <c r="AX794" i="1" s="1"/>
  <c r="AX793" i="1" s="1"/>
  <c r="AX792" i="1" s="1"/>
  <c r="AW796" i="1"/>
  <c r="AW795" i="1" s="1"/>
  <c r="AW794" i="1" s="1"/>
  <c r="AW793" i="1" s="1"/>
  <c r="AW792" i="1" s="1"/>
  <c r="AV796" i="1"/>
  <c r="AV795" i="1" s="1"/>
  <c r="AV794" i="1" s="1"/>
  <c r="AV793" i="1" s="1"/>
  <c r="AV792" i="1" s="1"/>
  <c r="AR796" i="1"/>
  <c r="AR795" i="1" s="1"/>
  <c r="AR794" i="1" s="1"/>
  <c r="AR793" i="1" s="1"/>
  <c r="AR792" i="1" s="1"/>
  <c r="AQ796" i="1"/>
  <c r="AQ795" i="1" s="1"/>
  <c r="AQ794" i="1" s="1"/>
  <c r="AQ793" i="1" s="1"/>
  <c r="AQ792" i="1" s="1"/>
  <c r="AP796" i="1"/>
  <c r="AP795" i="1" s="1"/>
  <c r="AP794" i="1" s="1"/>
  <c r="AP793" i="1" s="1"/>
  <c r="AP792" i="1" s="1"/>
  <c r="AO796" i="1"/>
  <c r="AO795" i="1" s="1"/>
  <c r="AO794" i="1" s="1"/>
  <c r="AO793" i="1" s="1"/>
  <c r="AO792" i="1" s="1"/>
  <c r="AN796" i="1"/>
  <c r="AN795" i="1" s="1"/>
  <c r="AN794" i="1" s="1"/>
  <c r="AN793" i="1" s="1"/>
  <c r="AN792" i="1" s="1"/>
  <c r="AM796" i="1"/>
  <c r="AM795" i="1" s="1"/>
  <c r="AM794" i="1" s="1"/>
  <c r="AM793" i="1" s="1"/>
  <c r="AM792" i="1" s="1"/>
  <c r="AL796" i="1"/>
  <c r="AL795" i="1" s="1"/>
  <c r="AL794" i="1" s="1"/>
  <c r="AL793" i="1" s="1"/>
  <c r="AL792" i="1" s="1"/>
  <c r="AK796" i="1"/>
  <c r="AK795" i="1" s="1"/>
  <c r="AK794" i="1" s="1"/>
  <c r="AK793" i="1" s="1"/>
  <c r="AK792" i="1" s="1"/>
  <c r="AJ796" i="1"/>
  <c r="AJ795" i="1" s="1"/>
  <c r="AJ794" i="1" s="1"/>
  <c r="AJ793" i="1" s="1"/>
  <c r="AJ792" i="1" s="1"/>
  <c r="AF796" i="1"/>
  <c r="AF795" i="1" s="1"/>
  <c r="AF794" i="1" s="1"/>
  <c r="AF793" i="1" s="1"/>
  <c r="AF792" i="1" s="1"/>
  <c r="AB796" i="1"/>
  <c r="AB795" i="1" s="1"/>
  <c r="AB794" i="1" s="1"/>
  <c r="AB793" i="1" s="1"/>
  <c r="AB792" i="1" s="1"/>
  <c r="AA796" i="1"/>
  <c r="AA795" i="1" s="1"/>
  <c r="AA794" i="1" s="1"/>
  <c r="AA793" i="1" s="1"/>
  <c r="AA792" i="1" s="1"/>
  <c r="Z796" i="1"/>
  <c r="Z795" i="1" s="1"/>
  <c r="Z794" i="1" s="1"/>
  <c r="Z793" i="1" s="1"/>
  <c r="Z792" i="1" s="1"/>
  <c r="Y796" i="1"/>
  <c r="Y795" i="1" s="1"/>
  <c r="Y794" i="1" s="1"/>
  <c r="Y793" i="1" s="1"/>
  <c r="Y792" i="1" s="1"/>
  <c r="X796" i="1"/>
  <c r="X795" i="1" s="1"/>
  <c r="X794" i="1" s="1"/>
  <c r="X793" i="1" s="1"/>
  <c r="X792" i="1" s="1"/>
  <c r="W796" i="1"/>
  <c r="W795" i="1" s="1"/>
  <c r="W794" i="1" s="1"/>
  <c r="W793" i="1" s="1"/>
  <c r="W792" i="1" s="1"/>
  <c r="V796" i="1"/>
  <c r="V795" i="1" s="1"/>
  <c r="V794" i="1" s="1"/>
  <c r="V793" i="1" s="1"/>
  <c r="V792" i="1" s="1"/>
  <c r="U796" i="1"/>
  <c r="U795" i="1" s="1"/>
  <c r="U794" i="1" s="1"/>
  <c r="U793" i="1" s="1"/>
  <c r="U792" i="1" s="1"/>
  <c r="T796" i="1"/>
  <c r="T795" i="1" s="1"/>
  <c r="T794" i="1" s="1"/>
  <c r="T793" i="1" s="1"/>
  <c r="T792" i="1" s="1"/>
  <c r="S796" i="1"/>
  <c r="S795" i="1" s="1"/>
  <c r="S794" i="1" s="1"/>
  <c r="S793" i="1" s="1"/>
  <c r="S792" i="1" s="1"/>
  <c r="R796" i="1"/>
  <c r="R795" i="1" s="1"/>
  <c r="R794" i="1" s="1"/>
  <c r="R793" i="1" s="1"/>
  <c r="R792" i="1" s="1"/>
  <c r="Q796" i="1"/>
  <c r="Q795" i="1" s="1"/>
  <c r="Q794" i="1" s="1"/>
  <c r="Q793" i="1" s="1"/>
  <c r="Q792" i="1" s="1"/>
  <c r="P796" i="1"/>
  <c r="P795" i="1" s="1"/>
  <c r="P794" i="1" s="1"/>
  <c r="P793" i="1" s="1"/>
  <c r="P792" i="1" s="1"/>
  <c r="L796" i="1"/>
  <c r="L795" i="1" s="1"/>
  <c r="K796" i="1"/>
  <c r="J796" i="1"/>
  <c r="J795" i="1" s="1"/>
  <c r="J794" i="1" s="1"/>
  <c r="J793" i="1" s="1"/>
  <c r="J792" i="1" s="1"/>
  <c r="I796" i="1"/>
  <c r="H796" i="1"/>
  <c r="H795" i="1" s="1"/>
  <c r="G796" i="1"/>
  <c r="O791" i="1"/>
  <c r="AE791" i="1" s="1"/>
  <c r="AI791" i="1" s="1"/>
  <c r="AU791" i="1" s="1"/>
  <c r="BA791" i="1" s="1"/>
  <c r="BR791" i="1" s="1"/>
  <c r="N791" i="1"/>
  <c r="AD791" i="1" s="1"/>
  <c r="AH791" i="1" s="1"/>
  <c r="AT791" i="1" s="1"/>
  <c r="AZ791" i="1" s="1"/>
  <c r="BO791" i="1" s="1"/>
  <c r="BQ791" i="1" s="1"/>
  <c r="M791" i="1"/>
  <c r="AC791" i="1" s="1"/>
  <c r="AG791" i="1" s="1"/>
  <c r="AS791" i="1" s="1"/>
  <c r="AY791" i="1" s="1"/>
  <c r="BL791" i="1" s="1"/>
  <c r="BN791" i="1" s="1"/>
  <c r="BS790" i="1"/>
  <c r="BS789" i="1" s="1"/>
  <c r="BS788" i="1" s="1"/>
  <c r="BS787" i="1" s="1"/>
  <c r="BK790" i="1"/>
  <c r="BK789" i="1" s="1"/>
  <c r="BK788" i="1" s="1"/>
  <c r="BK787" i="1" s="1"/>
  <c r="BJ790" i="1"/>
  <c r="BJ789" i="1" s="1"/>
  <c r="BJ788" i="1" s="1"/>
  <c r="BJ787" i="1" s="1"/>
  <c r="BI790" i="1"/>
  <c r="BI789" i="1" s="1"/>
  <c r="BI788" i="1" s="1"/>
  <c r="BI787" i="1" s="1"/>
  <c r="BH790" i="1"/>
  <c r="BH789" i="1" s="1"/>
  <c r="BH788" i="1" s="1"/>
  <c r="BH787" i="1" s="1"/>
  <c r="BG790" i="1"/>
  <c r="BG789" i="1" s="1"/>
  <c r="BG788" i="1" s="1"/>
  <c r="BG787" i="1" s="1"/>
  <c r="BF790" i="1"/>
  <c r="BF789" i="1" s="1"/>
  <c r="BF788" i="1" s="1"/>
  <c r="BF787" i="1" s="1"/>
  <c r="BE790" i="1"/>
  <c r="BE789" i="1" s="1"/>
  <c r="BE788" i="1" s="1"/>
  <c r="BE787" i="1" s="1"/>
  <c r="BD790" i="1"/>
  <c r="BD789" i="1" s="1"/>
  <c r="BD788" i="1" s="1"/>
  <c r="BD787" i="1" s="1"/>
  <c r="BC790" i="1"/>
  <c r="BC789" i="1" s="1"/>
  <c r="BC788" i="1" s="1"/>
  <c r="BC787" i="1" s="1"/>
  <c r="BB790" i="1"/>
  <c r="BB789" i="1" s="1"/>
  <c r="BB788" i="1" s="1"/>
  <c r="BB787" i="1" s="1"/>
  <c r="AX790" i="1"/>
  <c r="AX789" i="1" s="1"/>
  <c r="AX788" i="1" s="1"/>
  <c r="AX787" i="1" s="1"/>
  <c r="AW790" i="1"/>
  <c r="AW789" i="1" s="1"/>
  <c r="AW788" i="1" s="1"/>
  <c r="AW787" i="1" s="1"/>
  <c r="AV790" i="1"/>
  <c r="AV789" i="1" s="1"/>
  <c r="AV788" i="1" s="1"/>
  <c r="AV787" i="1" s="1"/>
  <c r="AR790" i="1"/>
  <c r="AR789" i="1" s="1"/>
  <c r="AR788" i="1" s="1"/>
  <c r="AR787" i="1" s="1"/>
  <c r="AQ790" i="1"/>
  <c r="AQ789" i="1" s="1"/>
  <c r="AQ788" i="1" s="1"/>
  <c r="AQ787" i="1" s="1"/>
  <c r="AP790" i="1"/>
  <c r="AP789" i="1" s="1"/>
  <c r="AP788" i="1" s="1"/>
  <c r="AP787" i="1" s="1"/>
  <c r="AO790" i="1"/>
  <c r="AO789" i="1" s="1"/>
  <c r="AO788" i="1" s="1"/>
  <c r="AO787" i="1" s="1"/>
  <c r="AN790" i="1"/>
  <c r="AN789" i="1" s="1"/>
  <c r="AN788" i="1" s="1"/>
  <c r="AN787" i="1" s="1"/>
  <c r="AM790" i="1"/>
  <c r="AM789" i="1" s="1"/>
  <c r="AM788" i="1" s="1"/>
  <c r="AM787" i="1" s="1"/>
  <c r="AL790" i="1"/>
  <c r="AL789" i="1" s="1"/>
  <c r="AL788" i="1" s="1"/>
  <c r="AL787" i="1" s="1"/>
  <c r="AK790" i="1"/>
  <c r="AK789" i="1" s="1"/>
  <c r="AK788" i="1" s="1"/>
  <c r="AK787" i="1" s="1"/>
  <c r="AJ790" i="1"/>
  <c r="AJ789" i="1" s="1"/>
  <c r="AJ788" i="1" s="1"/>
  <c r="AJ787" i="1" s="1"/>
  <c r="AF790" i="1"/>
  <c r="AF789" i="1" s="1"/>
  <c r="AF788" i="1" s="1"/>
  <c r="AF787" i="1" s="1"/>
  <c r="AB790" i="1"/>
  <c r="AB789" i="1" s="1"/>
  <c r="AB788" i="1" s="1"/>
  <c r="AB787" i="1" s="1"/>
  <c r="AA790" i="1"/>
  <c r="AA789" i="1" s="1"/>
  <c r="AA788" i="1" s="1"/>
  <c r="AA787" i="1" s="1"/>
  <c r="Z790" i="1"/>
  <c r="Z789" i="1" s="1"/>
  <c r="Z788" i="1" s="1"/>
  <c r="Z787" i="1" s="1"/>
  <c r="Y790" i="1"/>
  <c r="Y789" i="1" s="1"/>
  <c r="Y788" i="1" s="1"/>
  <c r="Y787" i="1" s="1"/>
  <c r="X790" i="1"/>
  <c r="X789" i="1" s="1"/>
  <c r="X788" i="1" s="1"/>
  <c r="X787" i="1" s="1"/>
  <c r="W790" i="1"/>
  <c r="W789" i="1" s="1"/>
  <c r="W788" i="1" s="1"/>
  <c r="W787" i="1" s="1"/>
  <c r="V790" i="1"/>
  <c r="V789" i="1" s="1"/>
  <c r="V788" i="1" s="1"/>
  <c r="V787" i="1" s="1"/>
  <c r="U790" i="1"/>
  <c r="U789" i="1" s="1"/>
  <c r="U788" i="1" s="1"/>
  <c r="U787" i="1" s="1"/>
  <c r="T790" i="1"/>
  <c r="T789" i="1" s="1"/>
  <c r="T788" i="1" s="1"/>
  <c r="T787" i="1" s="1"/>
  <c r="S790" i="1"/>
  <c r="S789" i="1" s="1"/>
  <c r="S788" i="1" s="1"/>
  <c r="S787" i="1" s="1"/>
  <c r="R790" i="1"/>
  <c r="R789" i="1" s="1"/>
  <c r="R788" i="1" s="1"/>
  <c r="R787" i="1" s="1"/>
  <c r="Q790" i="1"/>
  <c r="Q789" i="1" s="1"/>
  <c r="Q788" i="1" s="1"/>
  <c r="Q787" i="1" s="1"/>
  <c r="P790" i="1"/>
  <c r="P789" i="1" s="1"/>
  <c r="P788" i="1" s="1"/>
  <c r="P787" i="1" s="1"/>
  <c r="L790" i="1"/>
  <c r="L789" i="1" s="1"/>
  <c r="K790" i="1"/>
  <c r="K789" i="1" s="1"/>
  <c r="J790" i="1"/>
  <c r="I790" i="1"/>
  <c r="I789" i="1" s="1"/>
  <c r="I788" i="1" s="1"/>
  <c r="I787" i="1" s="1"/>
  <c r="H790" i="1"/>
  <c r="G790" i="1"/>
  <c r="G789" i="1" s="1"/>
  <c r="O786" i="1"/>
  <c r="AE786" i="1" s="1"/>
  <c r="AI786" i="1" s="1"/>
  <c r="AU786" i="1" s="1"/>
  <c r="BA786" i="1" s="1"/>
  <c r="BR786" i="1" s="1"/>
  <c r="N786" i="1"/>
  <c r="AD786" i="1" s="1"/>
  <c r="AH786" i="1" s="1"/>
  <c r="AT786" i="1" s="1"/>
  <c r="AZ786" i="1" s="1"/>
  <c r="BO786" i="1" s="1"/>
  <c r="BQ786" i="1" s="1"/>
  <c r="M786" i="1"/>
  <c r="AC786" i="1" s="1"/>
  <c r="AG786" i="1" s="1"/>
  <c r="AS786" i="1" s="1"/>
  <c r="AY786" i="1" s="1"/>
  <c r="BL786" i="1" s="1"/>
  <c r="BN786" i="1" s="1"/>
  <c r="BS785" i="1"/>
  <c r="BS784" i="1" s="1"/>
  <c r="BS783" i="1" s="1"/>
  <c r="BS782" i="1" s="1"/>
  <c r="BK785" i="1"/>
  <c r="BK784" i="1" s="1"/>
  <c r="BK783" i="1" s="1"/>
  <c r="BK782" i="1" s="1"/>
  <c r="BJ785" i="1"/>
  <c r="BJ784" i="1" s="1"/>
  <c r="BJ783" i="1" s="1"/>
  <c r="BJ782" i="1" s="1"/>
  <c r="BI785" i="1"/>
  <c r="BH785" i="1"/>
  <c r="BH784" i="1" s="1"/>
  <c r="BH783" i="1" s="1"/>
  <c r="BH782" i="1" s="1"/>
  <c r="BG785" i="1"/>
  <c r="BG784" i="1" s="1"/>
  <c r="BG783" i="1" s="1"/>
  <c r="BG782" i="1" s="1"/>
  <c r="BF785" i="1"/>
  <c r="BF784" i="1" s="1"/>
  <c r="BF783" i="1" s="1"/>
  <c r="BF782" i="1" s="1"/>
  <c r="BE785" i="1"/>
  <c r="BE784" i="1" s="1"/>
  <c r="BE783" i="1" s="1"/>
  <c r="BE782" i="1" s="1"/>
  <c r="BD785" i="1"/>
  <c r="BD784" i="1" s="1"/>
  <c r="BD783" i="1" s="1"/>
  <c r="BD782" i="1" s="1"/>
  <c r="BC785" i="1"/>
  <c r="BC784" i="1" s="1"/>
  <c r="BC783" i="1" s="1"/>
  <c r="BC782" i="1" s="1"/>
  <c r="BB785" i="1"/>
  <c r="BB784" i="1" s="1"/>
  <c r="BB783" i="1" s="1"/>
  <c r="BB782" i="1" s="1"/>
  <c r="AX785" i="1"/>
  <c r="AX784" i="1" s="1"/>
  <c r="AX783" i="1" s="1"/>
  <c r="AX782" i="1" s="1"/>
  <c r="AW785" i="1"/>
  <c r="AW784" i="1" s="1"/>
  <c r="AW783" i="1" s="1"/>
  <c r="AW782" i="1" s="1"/>
  <c r="AV785" i="1"/>
  <c r="AV784" i="1" s="1"/>
  <c r="AV783" i="1" s="1"/>
  <c r="AV782" i="1" s="1"/>
  <c r="AR785" i="1"/>
  <c r="AR784" i="1" s="1"/>
  <c r="AR783" i="1" s="1"/>
  <c r="AR782" i="1" s="1"/>
  <c r="AQ785" i="1"/>
  <c r="AQ784" i="1" s="1"/>
  <c r="AQ783" i="1" s="1"/>
  <c r="AQ782" i="1" s="1"/>
  <c r="AP785" i="1"/>
  <c r="AP784" i="1" s="1"/>
  <c r="AP783" i="1" s="1"/>
  <c r="AP782" i="1" s="1"/>
  <c r="AO785" i="1"/>
  <c r="AO784" i="1" s="1"/>
  <c r="AO783" i="1" s="1"/>
  <c r="AO782" i="1" s="1"/>
  <c r="AN785" i="1"/>
  <c r="AN784" i="1" s="1"/>
  <c r="AN783" i="1" s="1"/>
  <c r="AN782" i="1" s="1"/>
  <c r="AM785" i="1"/>
  <c r="AM784" i="1" s="1"/>
  <c r="AM783" i="1" s="1"/>
  <c r="AM782" i="1" s="1"/>
  <c r="AL785" i="1"/>
  <c r="AL784" i="1" s="1"/>
  <c r="AL783" i="1" s="1"/>
  <c r="AL782" i="1" s="1"/>
  <c r="AK785" i="1"/>
  <c r="AK784" i="1" s="1"/>
  <c r="AK783" i="1" s="1"/>
  <c r="AK782" i="1" s="1"/>
  <c r="AJ785" i="1"/>
  <c r="AJ784" i="1" s="1"/>
  <c r="AJ783" i="1" s="1"/>
  <c r="AJ782" i="1" s="1"/>
  <c r="AF785" i="1"/>
  <c r="AF784" i="1" s="1"/>
  <c r="AF783" i="1" s="1"/>
  <c r="AF782" i="1" s="1"/>
  <c r="AB785" i="1"/>
  <c r="AB784" i="1" s="1"/>
  <c r="AB783" i="1" s="1"/>
  <c r="AB782" i="1" s="1"/>
  <c r="AA785" i="1"/>
  <c r="AA784" i="1" s="1"/>
  <c r="AA783" i="1" s="1"/>
  <c r="AA782" i="1" s="1"/>
  <c r="Z785" i="1"/>
  <c r="Z784" i="1" s="1"/>
  <c r="Z783" i="1" s="1"/>
  <c r="Z782" i="1" s="1"/>
  <c r="Y785" i="1"/>
  <c r="Y784" i="1" s="1"/>
  <c r="Y783" i="1" s="1"/>
  <c r="Y782" i="1" s="1"/>
  <c r="X785" i="1"/>
  <c r="X784" i="1" s="1"/>
  <c r="X783" i="1" s="1"/>
  <c r="X782" i="1" s="1"/>
  <c r="W785" i="1"/>
  <c r="W784" i="1" s="1"/>
  <c r="W783" i="1" s="1"/>
  <c r="W782" i="1" s="1"/>
  <c r="V785" i="1"/>
  <c r="V784" i="1" s="1"/>
  <c r="V783" i="1" s="1"/>
  <c r="V782" i="1" s="1"/>
  <c r="U785" i="1"/>
  <c r="U784" i="1" s="1"/>
  <c r="U783" i="1" s="1"/>
  <c r="U782" i="1" s="1"/>
  <c r="T785" i="1"/>
  <c r="T784" i="1" s="1"/>
  <c r="T783" i="1" s="1"/>
  <c r="T782" i="1" s="1"/>
  <c r="S785" i="1"/>
  <c r="S784" i="1" s="1"/>
  <c r="S783" i="1" s="1"/>
  <c r="S782" i="1" s="1"/>
  <c r="R785" i="1"/>
  <c r="R784" i="1" s="1"/>
  <c r="R783" i="1" s="1"/>
  <c r="R782" i="1" s="1"/>
  <c r="Q785" i="1"/>
  <c r="Q784" i="1" s="1"/>
  <c r="Q783" i="1" s="1"/>
  <c r="Q782" i="1" s="1"/>
  <c r="P785" i="1"/>
  <c r="P784" i="1" s="1"/>
  <c r="P783" i="1" s="1"/>
  <c r="P782" i="1" s="1"/>
  <c r="L785" i="1"/>
  <c r="K785" i="1"/>
  <c r="K784" i="1" s="1"/>
  <c r="K783" i="1" s="1"/>
  <c r="K782" i="1" s="1"/>
  <c r="J785" i="1"/>
  <c r="J784" i="1" s="1"/>
  <c r="J783" i="1" s="1"/>
  <c r="J782" i="1" s="1"/>
  <c r="I785" i="1"/>
  <c r="I784" i="1" s="1"/>
  <c r="H785" i="1"/>
  <c r="G785" i="1"/>
  <c r="G784" i="1" s="1"/>
  <c r="BI784" i="1"/>
  <c r="BI783" i="1" s="1"/>
  <c r="BI782" i="1" s="1"/>
  <c r="O779" i="1"/>
  <c r="AE779" i="1" s="1"/>
  <c r="AI779" i="1" s="1"/>
  <c r="AU779" i="1" s="1"/>
  <c r="BA779" i="1" s="1"/>
  <c r="BR779" i="1" s="1"/>
  <c r="N779" i="1"/>
  <c r="AD779" i="1" s="1"/>
  <c r="AH779" i="1" s="1"/>
  <c r="AT779" i="1" s="1"/>
  <c r="AZ779" i="1" s="1"/>
  <c r="BO779" i="1" s="1"/>
  <c r="BQ779" i="1" s="1"/>
  <c r="M779" i="1"/>
  <c r="AC779" i="1" s="1"/>
  <c r="AG779" i="1" s="1"/>
  <c r="AS779" i="1" s="1"/>
  <c r="AY779" i="1" s="1"/>
  <c r="BL779" i="1" s="1"/>
  <c r="BN779" i="1" s="1"/>
  <c r="O778" i="1"/>
  <c r="AE778" i="1" s="1"/>
  <c r="AI778" i="1" s="1"/>
  <c r="AU778" i="1" s="1"/>
  <c r="BA778" i="1" s="1"/>
  <c r="BR778" i="1" s="1"/>
  <c r="N778" i="1"/>
  <c r="AD778" i="1" s="1"/>
  <c r="AH778" i="1" s="1"/>
  <c r="AT778" i="1" s="1"/>
  <c r="AZ778" i="1" s="1"/>
  <c r="BO778" i="1" s="1"/>
  <c r="BQ778" i="1" s="1"/>
  <c r="M778" i="1"/>
  <c r="AC778" i="1" s="1"/>
  <c r="AG778" i="1" s="1"/>
  <c r="AS778" i="1" s="1"/>
  <c r="AY778" i="1" s="1"/>
  <c r="BL778" i="1" s="1"/>
  <c r="BN778" i="1" s="1"/>
  <c r="BS777" i="1"/>
  <c r="BK777" i="1"/>
  <c r="BJ777" i="1"/>
  <c r="BI777" i="1"/>
  <c r="BH777" i="1"/>
  <c r="BG777" i="1"/>
  <c r="BF777" i="1"/>
  <c r="BE777" i="1"/>
  <c r="BD777" i="1"/>
  <c r="BC777" i="1"/>
  <c r="BB777" i="1"/>
  <c r="AX777" i="1"/>
  <c r="AW777" i="1"/>
  <c r="AV777" i="1"/>
  <c r="AR777" i="1"/>
  <c r="AQ777" i="1"/>
  <c r="AP777" i="1"/>
  <c r="AO777" i="1"/>
  <c r="AN777" i="1"/>
  <c r="AM777" i="1"/>
  <c r="AL777" i="1"/>
  <c r="AK777" i="1"/>
  <c r="AJ777" i="1"/>
  <c r="AF777" i="1"/>
  <c r="AB777" i="1"/>
  <c r="AA777" i="1"/>
  <c r="Z777" i="1"/>
  <c r="Y777" i="1"/>
  <c r="X777" i="1"/>
  <c r="W777" i="1"/>
  <c r="V777" i="1"/>
  <c r="U777" i="1"/>
  <c r="T777" i="1"/>
  <c r="S777" i="1"/>
  <c r="R777" i="1"/>
  <c r="Q777" i="1"/>
  <c r="P777" i="1"/>
  <c r="L777" i="1"/>
  <c r="K777" i="1"/>
  <c r="J777" i="1"/>
  <c r="I777" i="1"/>
  <c r="H777" i="1"/>
  <c r="G777" i="1"/>
  <c r="O776" i="1"/>
  <c r="AE776" i="1" s="1"/>
  <c r="AI776" i="1" s="1"/>
  <c r="AU776" i="1" s="1"/>
  <c r="BA776" i="1" s="1"/>
  <c r="BR776" i="1" s="1"/>
  <c r="N776" i="1"/>
  <c r="AD776" i="1" s="1"/>
  <c r="AH776" i="1" s="1"/>
  <c r="AT776" i="1" s="1"/>
  <c r="AZ776" i="1" s="1"/>
  <c r="BO776" i="1" s="1"/>
  <c r="BQ776" i="1" s="1"/>
  <c r="M776" i="1"/>
  <c r="AC776" i="1" s="1"/>
  <c r="AG776" i="1" s="1"/>
  <c r="AS776" i="1" s="1"/>
  <c r="AY776" i="1" s="1"/>
  <c r="BL776" i="1" s="1"/>
  <c r="BN776" i="1" s="1"/>
  <c r="BS775" i="1"/>
  <c r="BK775" i="1"/>
  <c r="BJ775" i="1"/>
  <c r="BI775" i="1"/>
  <c r="BH775" i="1"/>
  <c r="BG775" i="1"/>
  <c r="BF775" i="1"/>
  <c r="BE775" i="1"/>
  <c r="BD775" i="1"/>
  <c r="BC775" i="1"/>
  <c r="BB775" i="1"/>
  <c r="AX775" i="1"/>
  <c r="AW775" i="1"/>
  <c r="AV775" i="1"/>
  <c r="AR775" i="1"/>
  <c r="AQ775" i="1"/>
  <c r="AP775" i="1"/>
  <c r="AO775" i="1"/>
  <c r="AN775" i="1"/>
  <c r="AM775" i="1"/>
  <c r="AL775" i="1"/>
  <c r="AK775" i="1"/>
  <c r="AJ775" i="1"/>
  <c r="AF775" i="1"/>
  <c r="AB775" i="1"/>
  <c r="AA775" i="1"/>
  <c r="Z775" i="1"/>
  <c r="Y775" i="1"/>
  <c r="X775" i="1"/>
  <c r="W775" i="1"/>
  <c r="V775" i="1"/>
  <c r="U775" i="1"/>
  <c r="T775" i="1"/>
  <c r="S775" i="1"/>
  <c r="R775" i="1"/>
  <c r="Q775" i="1"/>
  <c r="P775" i="1"/>
  <c r="L775" i="1"/>
  <c r="K775" i="1"/>
  <c r="J775" i="1"/>
  <c r="I775" i="1"/>
  <c r="H775" i="1"/>
  <c r="G775" i="1"/>
  <c r="O771" i="1"/>
  <c r="AE771" i="1" s="1"/>
  <c r="AI771" i="1" s="1"/>
  <c r="AU771" i="1" s="1"/>
  <c r="BA771" i="1" s="1"/>
  <c r="BR771" i="1" s="1"/>
  <c r="N771" i="1"/>
  <c r="AD771" i="1" s="1"/>
  <c r="AH771" i="1" s="1"/>
  <c r="AT771" i="1" s="1"/>
  <c r="AZ771" i="1" s="1"/>
  <c r="BO771" i="1" s="1"/>
  <c r="BQ771" i="1" s="1"/>
  <c r="M771" i="1"/>
  <c r="AC771" i="1" s="1"/>
  <c r="AG771" i="1" s="1"/>
  <c r="AS771" i="1" s="1"/>
  <c r="AY771" i="1" s="1"/>
  <c r="BL771" i="1" s="1"/>
  <c r="BN771" i="1" s="1"/>
  <c r="O770" i="1"/>
  <c r="AE770" i="1" s="1"/>
  <c r="AI770" i="1" s="1"/>
  <c r="AU770" i="1" s="1"/>
  <c r="BA770" i="1" s="1"/>
  <c r="BR770" i="1" s="1"/>
  <c r="N770" i="1"/>
  <c r="AD770" i="1" s="1"/>
  <c r="AH770" i="1" s="1"/>
  <c r="AT770" i="1" s="1"/>
  <c r="AZ770" i="1" s="1"/>
  <c r="BO770" i="1" s="1"/>
  <c r="BQ770" i="1" s="1"/>
  <c r="M770" i="1"/>
  <c r="AC770" i="1" s="1"/>
  <c r="AG770" i="1" s="1"/>
  <c r="AS770" i="1" s="1"/>
  <c r="AY770" i="1" s="1"/>
  <c r="BL770" i="1" s="1"/>
  <c r="BN770" i="1" s="1"/>
  <c r="BS769" i="1"/>
  <c r="BK769" i="1"/>
  <c r="BJ769" i="1"/>
  <c r="BI769" i="1"/>
  <c r="BH769" i="1"/>
  <c r="BG769" i="1"/>
  <c r="BF769" i="1"/>
  <c r="BE769" i="1"/>
  <c r="BD769" i="1"/>
  <c r="BC769" i="1"/>
  <c r="BB769" i="1"/>
  <c r="AX769" i="1"/>
  <c r="AW769" i="1"/>
  <c r="AV769" i="1"/>
  <c r="AR769" i="1"/>
  <c r="AQ769" i="1"/>
  <c r="AP769" i="1"/>
  <c r="AO769" i="1"/>
  <c r="AN769" i="1"/>
  <c r="AM769" i="1"/>
  <c r="AL769" i="1"/>
  <c r="AK769" i="1"/>
  <c r="AJ769" i="1"/>
  <c r="AF769" i="1"/>
  <c r="AB769" i="1"/>
  <c r="AA769" i="1"/>
  <c r="Z769" i="1"/>
  <c r="Y769" i="1"/>
  <c r="X769" i="1"/>
  <c r="W769" i="1"/>
  <c r="V769" i="1"/>
  <c r="U769" i="1"/>
  <c r="T769" i="1"/>
  <c r="S769" i="1"/>
  <c r="R769" i="1"/>
  <c r="Q769" i="1"/>
  <c r="P769" i="1"/>
  <c r="L769" i="1"/>
  <c r="K769" i="1"/>
  <c r="J769" i="1"/>
  <c r="I769" i="1"/>
  <c r="H769" i="1"/>
  <c r="G769" i="1"/>
  <c r="O768" i="1"/>
  <c r="AE768" i="1" s="1"/>
  <c r="AI768" i="1" s="1"/>
  <c r="AU768" i="1" s="1"/>
  <c r="BA768" i="1" s="1"/>
  <c r="BR768" i="1" s="1"/>
  <c r="N768" i="1"/>
  <c r="AD768" i="1" s="1"/>
  <c r="AH768" i="1" s="1"/>
  <c r="AT768" i="1" s="1"/>
  <c r="AZ768" i="1" s="1"/>
  <c r="BO768" i="1" s="1"/>
  <c r="BQ768" i="1" s="1"/>
  <c r="M768" i="1"/>
  <c r="AC768" i="1" s="1"/>
  <c r="AG768" i="1" s="1"/>
  <c r="AS768" i="1" s="1"/>
  <c r="AY768" i="1" s="1"/>
  <c r="BL768" i="1" s="1"/>
  <c r="BN768" i="1" s="1"/>
  <c r="BS767" i="1"/>
  <c r="BK767" i="1"/>
  <c r="BJ767" i="1"/>
  <c r="BI767" i="1"/>
  <c r="BH767" i="1"/>
  <c r="BG767" i="1"/>
  <c r="BF767" i="1"/>
  <c r="BE767" i="1"/>
  <c r="BD767" i="1"/>
  <c r="BC767" i="1"/>
  <c r="BB767" i="1"/>
  <c r="AX767" i="1"/>
  <c r="AW767" i="1"/>
  <c r="AV767" i="1"/>
  <c r="AR767" i="1"/>
  <c r="AQ767" i="1"/>
  <c r="AP767" i="1"/>
  <c r="AO767" i="1"/>
  <c r="AN767" i="1"/>
  <c r="AM767" i="1"/>
  <c r="AL767" i="1"/>
  <c r="AK767" i="1"/>
  <c r="AJ767" i="1"/>
  <c r="AF767" i="1"/>
  <c r="AB767" i="1"/>
  <c r="AA767" i="1"/>
  <c r="Z767" i="1"/>
  <c r="Y767" i="1"/>
  <c r="X767" i="1"/>
  <c r="W767" i="1"/>
  <c r="V767" i="1"/>
  <c r="U767" i="1"/>
  <c r="T767" i="1"/>
  <c r="S767" i="1"/>
  <c r="R767" i="1"/>
  <c r="Q767" i="1"/>
  <c r="P767" i="1"/>
  <c r="L767" i="1"/>
  <c r="K767" i="1"/>
  <c r="J767" i="1"/>
  <c r="I767" i="1"/>
  <c r="H767" i="1"/>
  <c r="G767" i="1"/>
  <c r="AU761" i="1"/>
  <c r="BA761" i="1" s="1"/>
  <c r="BR761" i="1" s="1"/>
  <c r="AT761" i="1"/>
  <c r="AZ761" i="1" s="1"/>
  <c r="BO761" i="1" s="1"/>
  <c r="BQ761" i="1" s="1"/>
  <c r="AS761" i="1"/>
  <c r="AY761" i="1" s="1"/>
  <c r="BL761" i="1" s="1"/>
  <c r="BN761" i="1" s="1"/>
  <c r="BS760" i="1"/>
  <c r="BS759" i="1" s="1"/>
  <c r="BS758" i="1" s="1"/>
  <c r="BK760" i="1"/>
  <c r="BK759" i="1" s="1"/>
  <c r="BK758" i="1" s="1"/>
  <c r="BJ760" i="1"/>
  <c r="BJ759" i="1" s="1"/>
  <c r="BJ758" i="1" s="1"/>
  <c r="BI760" i="1"/>
  <c r="BI759" i="1" s="1"/>
  <c r="BI758" i="1" s="1"/>
  <c r="BH760" i="1"/>
  <c r="BH759" i="1" s="1"/>
  <c r="BH758" i="1" s="1"/>
  <c r="BG760" i="1"/>
  <c r="BG759" i="1" s="1"/>
  <c r="BG758" i="1" s="1"/>
  <c r="BF760" i="1"/>
  <c r="BF759" i="1" s="1"/>
  <c r="BF758" i="1" s="1"/>
  <c r="BE760" i="1"/>
  <c r="BD760" i="1"/>
  <c r="BD759" i="1" s="1"/>
  <c r="BD758" i="1" s="1"/>
  <c r="BC760" i="1"/>
  <c r="BC759" i="1" s="1"/>
  <c r="BC758" i="1" s="1"/>
  <c r="BB760" i="1"/>
  <c r="BB759" i="1" s="1"/>
  <c r="BB758" i="1" s="1"/>
  <c r="AX760" i="1"/>
  <c r="AX759" i="1" s="1"/>
  <c r="AX758" i="1" s="1"/>
  <c r="AW760" i="1"/>
  <c r="AW759" i="1" s="1"/>
  <c r="AW758" i="1" s="1"/>
  <c r="AV760" i="1"/>
  <c r="AV759" i="1" s="1"/>
  <c r="AV758" i="1" s="1"/>
  <c r="AR760" i="1"/>
  <c r="AR759" i="1" s="1"/>
  <c r="AR758" i="1" s="1"/>
  <c r="AQ760" i="1"/>
  <c r="AQ759" i="1" s="1"/>
  <c r="AP760" i="1"/>
  <c r="AP759" i="1" s="1"/>
  <c r="AP758" i="1" s="1"/>
  <c r="AO760" i="1"/>
  <c r="AN760" i="1"/>
  <c r="AN759" i="1" s="1"/>
  <c r="AN758" i="1" s="1"/>
  <c r="AM760" i="1"/>
  <c r="AM759" i="1" s="1"/>
  <c r="AM758" i="1" s="1"/>
  <c r="AL760" i="1"/>
  <c r="AK760" i="1"/>
  <c r="AK759" i="1" s="1"/>
  <c r="AK758" i="1" s="1"/>
  <c r="AJ760" i="1"/>
  <c r="AJ759" i="1" s="1"/>
  <c r="AJ758" i="1" s="1"/>
  <c r="BE759" i="1"/>
  <c r="BE758" i="1" s="1"/>
  <c r="AL759" i="1"/>
  <c r="AL758" i="1" s="1"/>
  <c r="O757" i="1"/>
  <c r="AE757" i="1" s="1"/>
  <c r="AI757" i="1" s="1"/>
  <c r="AU757" i="1" s="1"/>
  <c r="BA757" i="1" s="1"/>
  <c r="BR757" i="1" s="1"/>
  <c r="N757" i="1"/>
  <c r="AD757" i="1" s="1"/>
  <c r="AH757" i="1" s="1"/>
  <c r="AT757" i="1" s="1"/>
  <c r="AZ757" i="1" s="1"/>
  <c r="BO757" i="1" s="1"/>
  <c r="BQ757" i="1" s="1"/>
  <c r="M757" i="1"/>
  <c r="AC757" i="1" s="1"/>
  <c r="AG757" i="1" s="1"/>
  <c r="AS757" i="1" s="1"/>
  <c r="AY757" i="1" s="1"/>
  <c r="BL757" i="1" s="1"/>
  <c r="BN757" i="1" s="1"/>
  <c r="BS756" i="1"/>
  <c r="BK756" i="1"/>
  <c r="BJ756" i="1"/>
  <c r="BI756" i="1"/>
  <c r="BH756" i="1"/>
  <c r="BG756" i="1"/>
  <c r="BF756" i="1"/>
  <c r="BE756" i="1"/>
  <c r="BD756" i="1"/>
  <c r="BC756" i="1"/>
  <c r="BB756" i="1"/>
  <c r="AX756" i="1"/>
  <c r="AW756" i="1"/>
  <c r="AV756" i="1"/>
  <c r="AR756" i="1"/>
  <c r="AQ756" i="1"/>
  <c r="AP756" i="1"/>
  <c r="AO756" i="1"/>
  <c r="AN756" i="1"/>
  <c r="AM756" i="1"/>
  <c r="AL756" i="1"/>
  <c r="AK756" i="1"/>
  <c r="AJ756" i="1"/>
  <c r="AF756" i="1"/>
  <c r="AB756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L756" i="1"/>
  <c r="K756" i="1"/>
  <c r="J756" i="1"/>
  <c r="I756" i="1"/>
  <c r="H756" i="1"/>
  <c r="G756" i="1"/>
  <c r="O755" i="1"/>
  <c r="AE755" i="1" s="1"/>
  <c r="AI755" i="1" s="1"/>
  <c r="AU755" i="1" s="1"/>
  <c r="BA755" i="1" s="1"/>
  <c r="BR755" i="1" s="1"/>
  <c r="N755" i="1"/>
  <c r="AD755" i="1" s="1"/>
  <c r="AH755" i="1" s="1"/>
  <c r="AT755" i="1" s="1"/>
  <c r="AZ755" i="1" s="1"/>
  <c r="BO755" i="1" s="1"/>
  <c r="BQ755" i="1" s="1"/>
  <c r="M755" i="1"/>
  <c r="AC755" i="1" s="1"/>
  <c r="AG755" i="1" s="1"/>
  <c r="AS755" i="1" s="1"/>
  <c r="AY755" i="1" s="1"/>
  <c r="BL755" i="1" s="1"/>
  <c r="BN755" i="1" s="1"/>
  <c r="BS754" i="1"/>
  <c r="BK754" i="1"/>
  <c r="BJ754" i="1"/>
  <c r="BI754" i="1"/>
  <c r="BH754" i="1"/>
  <c r="BG754" i="1"/>
  <c r="BF754" i="1"/>
  <c r="BE754" i="1"/>
  <c r="BD754" i="1"/>
  <c r="BC754" i="1"/>
  <c r="BB754" i="1"/>
  <c r="AX754" i="1"/>
  <c r="AW754" i="1"/>
  <c r="AV754" i="1"/>
  <c r="AR754" i="1"/>
  <c r="AQ754" i="1"/>
  <c r="AP754" i="1"/>
  <c r="AO754" i="1"/>
  <c r="AN754" i="1"/>
  <c r="AM754" i="1"/>
  <c r="AL754" i="1"/>
  <c r="AK754" i="1"/>
  <c r="AJ754" i="1"/>
  <c r="AF754" i="1"/>
  <c r="AB754" i="1"/>
  <c r="AA754" i="1"/>
  <c r="Z754" i="1"/>
  <c r="Y754" i="1"/>
  <c r="X754" i="1"/>
  <c r="W754" i="1"/>
  <c r="V754" i="1"/>
  <c r="U754" i="1"/>
  <c r="T754" i="1"/>
  <c r="S754" i="1"/>
  <c r="R754" i="1"/>
  <c r="Q754" i="1"/>
  <c r="P754" i="1"/>
  <c r="L754" i="1"/>
  <c r="K754" i="1"/>
  <c r="J754" i="1"/>
  <c r="I754" i="1"/>
  <c r="H754" i="1"/>
  <c r="G754" i="1"/>
  <c r="O753" i="1"/>
  <c r="AE753" i="1" s="1"/>
  <c r="AI753" i="1" s="1"/>
  <c r="AU753" i="1" s="1"/>
  <c r="BA753" i="1" s="1"/>
  <c r="BR753" i="1" s="1"/>
  <c r="N753" i="1"/>
  <c r="AD753" i="1" s="1"/>
  <c r="AH753" i="1" s="1"/>
  <c r="AT753" i="1" s="1"/>
  <c r="AZ753" i="1" s="1"/>
  <c r="BO753" i="1" s="1"/>
  <c r="BQ753" i="1" s="1"/>
  <c r="M753" i="1"/>
  <c r="AC753" i="1" s="1"/>
  <c r="AG753" i="1" s="1"/>
  <c r="AS753" i="1" s="1"/>
  <c r="AY753" i="1" s="1"/>
  <c r="BL753" i="1" s="1"/>
  <c r="BN753" i="1" s="1"/>
  <c r="BS752" i="1"/>
  <c r="BK752" i="1"/>
  <c r="BJ752" i="1"/>
  <c r="BI752" i="1"/>
  <c r="BH752" i="1"/>
  <c r="BG752" i="1"/>
  <c r="BF752" i="1"/>
  <c r="BE752" i="1"/>
  <c r="BD752" i="1"/>
  <c r="BC752" i="1"/>
  <c r="BB752" i="1"/>
  <c r="AX752" i="1"/>
  <c r="AW752" i="1"/>
  <c r="AV752" i="1"/>
  <c r="AR752" i="1"/>
  <c r="AQ752" i="1"/>
  <c r="AP752" i="1"/>
  <c r="AO752" i="1"/>
  <c r="AN752" i="1"/>
  <c r="AM752" i="1"/>
  <c r="AL752" i="1"/>
  <c r="AK752" i="1"/>
  <c r="AJ752" i="1"/>
  <c r="AF752" i="1"/>
  <c r="AB752" i="1"/>
  <c r="AA752" i="1"/>
  <c r="Z752" i="1"/>
  <c r="Y752" i="1"/>
  <c r="X752" i="1"/>
  <c r="W752" i="1"/>
  <c r="V752" i="1"/>
  <c r="U752" i="1"/>
  <c r="T752" i="1"/>
  <c r="S752" i="1"/>
  <c r="R752" i="1"/>
  <c r="Q752" i="1"/>
  <c r="P752" i="1"/>
  <c r="L752" i="1"/>
  <c r="K752" i="1"/>
  <c r="J752" i="1"/>
  <c r="I752" i="1"/>
  <c r="H752" i="1"/>
  <c r="G752" i="1"/>
  <c r="O751" i="1"/>
  <c r="AE751" i="1" s="1"/>
  <c r="AI751" i="1" s="1"/>
  <c r="AU751" i="1" s="1"/>
  <c r="BA751" i="1" s="1"/>
  <c r="BR751" i="1" s="1"/>
  <c r="N751" i="1"/>
  <c r="AD751" i="1" s="1"/>
  <c r="AH751" i="1" s="1"/>
  <c r="AT751" i="1" s="1"/>
  <c r="AZ751" i="1" s="1"/>
  <c r="BO751" i="1" s="1"/>
  <c r="BQ751" i="1" s="1"/>
  <c r="M751" i="1"/>
  <c r="AC751" i="1" s="1"/>
  <c r="AG751" i="1" s="1"/>
  <c r="AS751" i="1" s="1"/>
  <c r="AY751" i="1" s="1"/>
  <c r="BL751" i="1" s="1"/>
  <c r="BN751" i="1" s="1"/>
  <c r="AK750" i="1"/>
  <c r="O750" i="1"/>
  <c r="AE750" i="1" s="1"/>
  <c r="AI750" i="1" s="1"/>
  <c r="AU750" i="1" s="1"/>
  <c r="BA750" i="1" s="1"/>
  <c r="BR750" i="1" s="1"/>
  <c r="N750" i="1"/>
  <c r="AD750" i="1" s="1"/>
  <c r="AH750" i="1" s="1"/>
  <c r="AT750" i="1" s="1"/>
  <c r="AZ750" i="1" s="1"/>
  <c r="BO750" i="1" s="1"/>
  <c r="BQ750" i="1" s="1"/>
  <c r="M750" i="1"/>
  <c r="AC750" i="1" s="1"/>
  <c r="AG750" i="1" s="1"/>
  <c r="AS750" i="1" s="1"/>
  <c r="AY750" i="1" s="1"/>
  <c r="BL750" i="1" s="1"/>
  <c r="BN750" i="1" s="1"/>
  <c r="BS749" i="1"/>
  <c r="BK749" i="1"/>
  <c r="BJ749" i="1"/>
  <c r="BI749" i="1"/>
  <c r="BH749" i="1"/>
  <c r="BG749" i="1"/>
  <c r="BF749" i="1"/>
  <c r="BE749" i="1"/>
  <c r="BD749" i="1"/>
  <c r="BC749" i="1"/>
  <c r="BB749" i="1"/>
  <c r="AX749" i="1"/>
  <c r="AW749" i="1"/>
  <c r="AV749" i="1"/>
  <c r="AR749" i="1"/>
  <c r="AQ749" i="1"/>
  <c r="AP749" i="1"/>
  <c r="AO749" i="1"/>
  <c r="AN749" i="1"/>
  <c r="AM749" i="1"/>
  <c r="AL749" i="1"/>
  <c r="AK749" i="1"/>
  <c r="AJ749" i="1"/>
  <c r="AF749" i="1"/>
  <c r="AB749" i="1"/>
  <c r="AA749" i="1"/>
  <c r="Z749" i="1"/>
  <c r="Y749" i="1"/>
  <c r="X749" i="1"/>
  <c r="W749" i="1"/>
  <c r="V749" i="1"/>
  <c r="U749" i="1"/>
  <c r="T749" i="1"/>
  <c r="S749" i="1"/>
  <c r="R749" i="1"/>
  <c r="Q749" i="1"/>
  <c r="P749" i="1"/>
  <c r="L749" i="1"/>
  <c r="K749" i="1"/>
  <c r="J749" i="1"/>
  <c r="I749" i="1"/>
  <c r="H749" i="1"/>
  <c r="G749" i="1"/>
  <c r="O746" i="1"/>
  <c r="AE746" i="1" s="1"/>
  <c r="AI746" i="1" s="1"/>
  <c r="AU746" i="1" s="1"/>
  <c r="BA746" i="1" s="1"/>
  <c r="BR746" i="1" s="1"/>
  <c r="N746" i="1"/>
  <c r="AD746" i="1" s="1"/>
  <c r="AH746" i="1" s="1"/>
  <c r="AT746" i="1" s="1"/>
  <c r="AZ746" i="1" s="1"/>
  <c r="BO746" i="1" s="1"/>
  <c r="BQ746" i="1" s="1"/>
  <c r="M746" i="1"/>
  <c r="AC746" i="1" s="1"/>
  <c r="AG746" i="1" s="1"/>
  <c r="AS746" i="1" s="1"/>
  <c r="AY746" i="1" s="1"/>
  <c r="BL746" i="1" s="1"/>
  <c r="BN746" i="1" s="1"/>
  <c r="BS745" i="1"/>
  <c r="BS744" i="1" s="1"/>
  <c r="BS743" i="1" s="1"/>
  <c r="BK745" i="1"/>
  <c r="BK744" i="1" s="1"/>
  <c r="BK743" i="1" s="1"/>
  <c r="BJ745" i="1"/>
  <c r="BJ744" i="1" s="1"/>
  <c r="BJ743" i="1" s="1"/>
  <c r="BI745" i="1"/>
  <c r="BI744" i="1" s="1"/>
  <c r="BI743" i="1" s="1"/>
  <c r="BH745" i="1"/>
  <c r="BH744" i="1" s="1"/>
  <c r="BH743" i="1" s="1"/>
  <c r="BG745" i="1"/>
  <c r="BG744" i="1" s="1"/>
  <c r="BG743" i="1" s="1"/>
  <c r="BF745" i="1"/>
  <c r="BF744" i="1" s="1"/>
  <c r="BF743" i="1" s="1"/>
  <c r="BE745" i="1"/>
  <c r="BE744" i="1" s="1"/>
  <c r="BE743" i="1" s="1"/>
  <c r="BD745" i="1"/>
  <c r="BD744" i="1" s="1"/>
  <c r="BD743" i="1" s="1"/>
  <c r="BC745" i="1"/>
  <c r="BC744" i="1" s="1"/>
  <c r="BC743" i="1" s="1"/>
  <c r="BB745" i="1"/>
  <c r="BB744" i="1" s="1"/>
  <c r="BB743" i="1" s="1"/>
  <c r="AX745" i="1"/>
  <c r="AX744" i="1" s="1"/>
  <c r="AX743" i="1" s="1"/>
  <c r="AW745" i="1"/>
  <c r="AW744" i="1" s="1"/>
  <c r="AW743" i="1" s="1"/>
  <c r="AV745" i="1"/>
  <c r="AV744" i="1" s="1"/>
  <c r="AV743" i="1" s="1"/>
  <c r="AR745" i="1"/>
  <c r="AR744" i="1" s="1"/>
  <c r="AR743" i="1" s="1"/>
  <c r="AQ745" i="1"/>
  <c r="AQ744" i="1" s="1"/>
  <c r="AQ743" i="1" s="1"/>
  <c r="AP745" i="1"/>
  <c r="AP744" i="1" s="1"/>
  <c r="AP743" i="1" s="1"/>
  <c r="AO745" i="1"/>
  <c r="AO744" i="1" s="1"/>
  <c r="AO743" i="1" s="1"/>
  <c r="AN745" i="1"/>
  <c r="AN744" i="1" s="1"/>
  <c r="AN743" i="1" s="1"/>
  <c r="AM745" i="1"/>
  <c r="AM744" i="1" s="1"/>
  <c r="AM743" i="1" s="1"/>
  <c r="AL745" i="1"/>
  <c r="AL744" i="1" s="1"/>
  <c r="AL743" i="1" s="1"/>
  <c r="AK745" i="1"/>
  <c r="AK744" i="1" s="1"/>
  <c r="AK743" i="1" s="1"/>
  <c r="AJ745" i="1"/>
  <c r="AJ744" i="1" s="1"/>
  <c r="AJ743" i="1" s="1"/>
  <c r="AF745" i="1"/>
  <c r="AF744" i="1" s="1"/>
  <c r="AF743" i="1" s="1"/>
  <c r="AB745" i="1"/>
  <c r="AB744" i="1" s="1"/>
  <c r="AB743" i="1" s="1"/>
  <c r="AA745" i="1"/>
  <c r="AA744" i="1" s="1"/>
  <c r="AA743" i="1" s="1"/>
  <c r="Z745" i="1"/>
  <c r="Z744" i="1" s="1"/>
  <c r="Z743" i="1" s="1"/>
  <c r="Y745" i="1"/>
  <c r="Y744" i="1" s="1"/>
  <c r="Y743" i="1" s="1"/>
  <c r="X745" i="1"/>
  <c r="X744" i="1" s="1"/>
  <c r="X743" i="1" s="1"/>
  <c r="W745" i="1"/>
  <c r="W744" i="1" s="1"/>
  <c r="W743" i="1" s="1"/>
  <c r="V745" i="1"/>
  <c r="V744" i="1" s="1"/>
  <c r="V743" i="1" s="1"/>
  <c r="U745" i="1"/>
  <c r="U744" i="1" s="1"/>
  <c r="U743" i="1" s="1"/>
  <c r="T745" i="1"/>
  <c r="T744" i="1" s="1"/>
  <c r="T743" i="1" s="1"/>
  <c r="S745" i="1"/>
  <c r="S744" i="1" s="1"/>
  <c r="S743" i="1" s="1"/>
  <c r="R745" i="1"/>
  <c r="R744" i="1" s="1"/>
  <c r="R743" i="1" s="1"/>
  <c r="Q745" i="1"/>
  <c r="Q744" i="1" s="1"/>
  <c r="Q743" i="1" s="1"/>
  <c r="P745" i="1"/>
  <c r="P744" i="1" s="1"/>
  <c r="P743" i="1" s="1"/>
  <c r="L745" i="1"/>
  <c r="L744" i="1" s="1"/>
  <c r="L743" i="1" s="1"/>
  <c r="K745" i="1"/>
  <c r="J745" i="1"/>
  <c r="I745" i="1"/>
  <c r="H745" i="1"/>
  <c r="H744" i="1" s="1"/>
  <c r="G745" i="1"/>
  <c r="G744" i="1" s="1"/>
  <c r="O740" i="1"/>
  <c r="AE740" i="1" s="1"/>
  <c r="AI740" i="1" s="1"/>
  <c r="AU740" i="1" s="1"/>
  <c r="BA740" i="1" s="1"/>
  <c r="BR740" i="1" s="1"/>
  <c r="N740" i="1"/>
  <c r="AD740" i="1" s="1"/>
  <c r="AH740" i="1" s="1"/>
  <c r="AT740" i="1" s="1"/>
  <c r="AZ740" i="1" s="1"/>
  <c r="BO740" i="1" s="1"/>
  <c r="BQ740" i="1" s="1"/>
  <c r="M740" i="1"/>
  <c r="AC740" i="1" s="1"/>
  <c r="AG740" i="1" s="1"/>
  <c r="AS740" i="1" s="1"/>
  <c r="AY740" i="1" s="1"/>
  <c r="BL740" i="1" s="1"/>
  <c r="BN740" i="1" s="1"/>
  <c r="O739" i="1"/>
  <c r="AE739" i="1" s="1"/>
  <c r="AI739" i="1" s="1"/>
  <c r="AU739" i="1" s="1"/>
  <c r="BA739" i="1" s="1"/>
  <c r="BR739" i="1" s="1"/>
  <c r="N739" i="1"/>
  <c r="AD739" i="1" s="1"/>
  <c r="AH739" i="1" s="1"/>
  <c r="AT739" i="1" s="1"/>
  <c r="AZ739" i="1" s="1"/>
  <c r="BO739" i="1" s="1"/>
  <c r="BQ739" i="1" s="1"/>
  <c r="M739" i="1"/>
  <c r="AC739" i="1" s="1"/>
  <c r="AG739" i="1" s="1"/>
  <c r="AS739" i="1" s="1"/>
  <c r="AY739" i="1" s="1"/>
  <c r="BL739" i="1" s="1"/>
  <c r="BN739" i="1" s="1"/>
  <c r="O738" i="1"/>
  <c r="AE738" i="1" s="1"/>
  <c r="AI738" i="1" s="1"/>
  <c r="AU738" i="1" s="1"/>
  <c r="BA738" i="1" s="1"/>
  <c r="BR738" i="1" s="1"/>
  <c r="N738" i="1"/>
  <c r="AD738" i="1" s="1"/>
  <c r="AH738" i="1" s="1"/>
  <c r="AT738" i="1" s="1"/>
  <c r="AZ738" i="1" s="1"/>
  <c r="BO738" i="1" s="1"/>
  <c r="BQ738" i="1" s="1"/>
  <c r="M738" i="1"/>
  <c r="AC738" i="1" s="1"/>
  <c r="AG738" i="1" s="1"/>
  <c r="AS738" i="1" s="1"/>
  <c r="AY738" i="1" s="1"/>
  <c r="BL738" i="1" s="1"/>
  <c r="BN738" i="1" s="1"/>
  <c r="BS737" i="1"/>
  <c r="BS736" i="1" s="1"/>
  <c r="BS735" i="1" s="1"/>
  <c r="BK737" i="1"/>
  <c r="BK736" i="1" s="1"/>
  <c r="BK735" i="1" s="1"/>
  <c r="BJ737" i="1"/>
  <c r="BJ736" i="1" s="1"/>
  <c r="BJ735" i="1" s="1"/>
  <c r="BI737" i="1"/>
  <c r="BI736" i="1" s="1"/>
  <c r="BI735" i="1" s="1"/>
  <c r="BH737" i="1"/>
  <c r="BH736" i="1" s="1"/>
  <c r="BH735" i="1" s="1"/>
  <c r="BG737" i="1"/>
  <c r="BG736" i="1" s="1"/>
  <c r="BG735" i="1" s="1"/>
  <c r="BF737" i="1"/>
  <c r="BF736" i="1" s="1"/>
  <c r="BF735" i="1" s="1"/>
  <c r="BE737" i="1"/>
  <c r="BE736" i="1" s="1"/>
  <c r="BE735" i="1" s="1"/>
  <c r="BD737" i="1"/>
  <c r="BD736" i="1" s="1"/>
  <c r="BD735" i="1" s="1"/>
  <c r="BC737" i="1"/>
  <c r="BC736" i="1" s="1"/>
  <c r="BC735" i="1" s="1"/>
  <c r="BB737" i="1"/>
  <c r="BB736" i="1" s="1"/>
  <c r="BB735" i="1" s="1"/>
  <c r="AX737" i="1"/>
  <c r="AX736" i="1" s="1"/>
  <c r="AX735" i="1" s="1"/>
  <c r="AW737" i="1"/>
  <c r="AW736" i="1" s="1"/>
  <c r="AW735" i="1" s="1"/>
  <c r="AV737" i="1"/>
  <c r="AV736" i="1" s="1"/>
  <c r="AV735" i="1" s="1"/>
  <c r="AR737" i="1"/>
  <c r="AR736" i="1" s="1"/>
  <c r="AR735" i="1" s="1"/>
  <c r="AQ737" i="1"/>
  <c r="AQ736" i="1" s="1"/>
  <c r="AQ735" i="1" s="1"/>
  <c r="AP737" i="1"/>
  <c r="AP736" i="1" s="1"/>
  <c r="AP735" i="1" s="1"/>
  <c r="AO737" i="1"/>
  <c r="AO736" i="1" s="1"/>
  <c r="AO735" i="1" s="1"/>
  <c r="AN737" i="1"/>
  <c r="AN736" i="1" s="1"/>
  <c r="AN735" i="1" s="1"/>
  <c r="AM737" i="1"/>
  <c r="AM736" i="1" s="1"/>
  <c r="AM735" i="1" s="1"/>
  <c r="AL737" i="1"/>
  <c r="AL736" i="1" s="1"/>
  <c r="AL735" i="1" s="1"/>
  <c r="AK737" i="1"/>
  <c r="AK736" i="1" s="1"/>
  <c r="AK735" i="1" s="1"/>
  <c r="AJ737" i="1"/>
  <c r="AJ736" i="1" s="1"/>
  <c r="AJ735" i="1" s="1"/>
  <c r="AF737" i="1"/>
  <c r="AF736" i="1" s="1"/>
  <c r="AF735" i="1" s="1"/>
  <c r="AB737" i="1"/>
  <c r="AB736" i="1" s="1"/>
  <c r="AB735" i="1" s="1"/>
  <c r="AA737" i="1"/>
  <c r="AA736" i="1" s="1"/>
  <c r="AA735" i="1" s="1"/>
  <c r="Z737" i="1"/>
  <c r="Z736" i="1" s="1"/>
  <c r="Z735" i="1" s="1"/>
  <c r="Y737" i="1"/>
  <c r="Y736" i="1" s="1"/>
  <c r="Y735" i="1" s="1"/>
  <c r="X737" i="1"/>
  <c r="X736" i="1" s="1"/>
  <c r="X735" i="1" s="1"/>
  <c r="W737" i="1"/>
  <c r="W736" i="1" s="1"/>
  <c r="W735" i="1" s="1"/>
  <c r="V737" i="1"/>
  <c r="V736" i="1" s="1"/>
  <c r="V735" i="1" s="1"/>
  <c r="U737" i="1"/>
  <c r="U736" i="1" s="1"/>
  <c r="U735" i="1" s="1"/>
  <c r="T737" i="1"/>
  <c r="T736" i="1" s="1"/>
  <c r="T735" i="1" s="1"/>
  <c r="S737" i="1"/>
  <c r="S736" i="1" s="1"/>
  <c r="S735" i="1" s="1"/>
  <c r="R737" i="1"/>
  <c r="R736" i="1" s="1"/>
  <c r="R735" i="1" s="1"/>
  <c r="Q737" i="1"/>
  <c r="Q736" i="1" s="1"/>
  <c r="Q735" i="1" s="1"/>
  <c r="P737" i="1"/>
  <c r="P736" i="1" s="1"/>
  <c r="P735" i="1" s="1"/>
  <c r="L737" i="1"/>
  <c r="L736" i="1" s="1"/>
  <c r="L735" i="1" s="1"/>
  <c r="K737" i="1"/>
  <c r="K736" i="1" s="1"/>
  <c r="K735" i="1" s="1"/>
  <c r="J737" i="1"/>
  <c r="J736" i="1" s="1"/>
  <c r="J735" i="1" s="1"/>
  <c r="I737" i="1"/>
  <c r="H737" i="1"/>
  <c r="G737" i="1"/>
  <c r="G736" i="1" s="1"/>
  <c r="G735" i="1" s="1"/>
  <c r="O734" i="1"/>
  <c r="AE734" i="1" s="1"/>
  <c r="AI734" i="1" s="1"/>
  <c r="AU734" i="1" s="1"/>
  <c r="BA734" i="1" s="1"/>
  <c r="BR734" i="1" s="1"/>
  <c r="N734" i="1"/>
  <c r="AD734" i="1" s="1"/>
  <c r="AH734" i="1" s="1"/>
  <c r="AT734" i="1" s="1"/>
  <c r="AZ734" i="1" s="1"/>
  <c r="BO734" i="1" s="1"/>
  <c r="BQ734" i="1" s="1"/>
  <c r="M734" i="1"/>
  <c r="AC734" i="1" s="1"/>
  <c r="AG734" i="1" s="1"/>
  <c r="AS734" i="1" s="1"/>
  <c r="AY734" i="1" s="1"/>
  <c r="BL734" i="1" s="1"/>
  <c r="BN734" i="1" s="1"/>
  <c r="O733" i="1"/>
  <c r="AE733" i="1" s="1"/>
  <c r="AI733" i="1" s="1"/>
  <c r="AU733" i="1" s="1"/>
  <c r="BA733" i="1" s="1"/>
  <c r="BR733" i="1" s="1"/>
  <c r="N733" i="1"/>
  <c r="AD733" i="1" s="1"/>
  <c r="AH733" i="1" s="1"/>
  <c r="AT733" i="1" s="1"/>
  <c r="AZ733" i="1" s="1"/>
  <c r="BO733" i="1" s="1"/>
  <c r="BQ733" i="1" s="1"/>
  <c r="M733" i="1"/>
  <c r="AC733" i="1" s="1"/>
  <c r="AG733" i="1" s="1"/>
  <c r="AS733" i="1" s="1"/>
  <c r="AY733" i="1" s="1"/>
  <c r="BL733" i="1" s="1"/>
  <c r="BN733" i="1" s="1"/>
  <c r="BS732" i="1"/>
  <c r="BS731" i="1" s="1"/>
  <c r="BS730" i="1" s="1"/>
  <c r="BS729" i="1" s="1"/>
  <c r="BK732" i="1"/>
  <c r="BK731" i="1" s="1"/>
  <c r="BK730" i="1" s="1"/>
  <c r="BK729" i="1" s="1"/>
  <c r="BJ732" i="1"/>
  <c r="BJ731" i="1" s="1"/>
  <c r="BJ730" i="1" s="1"/>
  <c r="BJ729" i="1" s="1"/>
  <c r="BI732" i="1"/>
  <c r="BI731" i="1" s="1"/>
  <c r="BI730" i="1" s="1"/>
  <c r="BI729" i="1" s="1"/>
  <c r="BH732" i="1"/>
  <c r="BH731" i="1" s="1"/>
  <c r="BH730" i="1" s="1"/>
  <c r="BH729" i="1" s="1"/>
  <c r="BG732" i="1"/>
  <c r="BG731" i="1" s="1"/>
  <c r="BG730" i="1" s="1"/>
  <c r="BG729" i="1" s="1"/>
  <c r="BF732" i="1"/>
  <c r="BF731" i="1" s="1"/>
  <c r="BF730" i="1" s="1"/>
  <c r="BF729" i="1" s="1"/>
  <c r="BE732" i="1"/>
  <c r="BE731" i="1" s="1"/>
  <c r="BE730" i="1" s="1"/>
  <c r="BE729" i="1" s="1"/>
  <c r="BD732" i="1"/>
  <c r="BD731" i="1" s="1"/>
  <c r="BD730" i="1" s="1"/>
  <c r="BD729" i="1" s="1"/>
  <c r="BC732" i="1"/>
  <c r="BC731" i="1" s="1"/>
  <c r="BC730" i="1" s="1"/>
  <c r="BC729" i="1" s="1"/>
  <c r="BB732" i="1"/>
  <c r="BB731" i="1" s="1"/>
  <c r="BB730" i="1" s="1"/>
  <c r="BB729" i="1" s="1"/>
  <c r="AX732" i="1"/>
  <c r="AX731" i="1" s="1"/>
  <c r="AX730" i="1" s="1"/>
  <c r="AX729" i="1" s="1"/>
  <c r="AW732" i="1"/>
  <c r="AW731" i="1" s="1"/>
  <c r="AW730" i="1" s="1"/>
  <c r="AW729" i="1" s="1"/>
  <c r="AV732" i="1"/>
  <c r="AV731" i="1" s="1"/>
  <c r="AV730" i="1" s="1"/>
  <c r="AV729" i="1" s="1"/>
  <c r="AR732" i="1"/>
  <c r="AR731" i="1" s="1"/>
  <c r="AR730" i="1" s="1"/>
  <c r="AR729" i="1" s="1"/>
  <c r="AQ732" i="1"/>
  <c r="AQ731" i="1" s="1"/>
  <c r="AQ730" i="1" s="1"/>
  <c r="AQ729" i="1" s="1"/>
  <c r="AP732" i="1"/>
  <c r="AP731" i="1" s="1"/>
  <c r="AP730" i="1" s="1"/>
  <c r="AP729" i="1" s="1"/>
  <c r="AO732" i="1"/>
  <c r="AO731" i="1" s="1"/>
  <c r="AO730" i="1" s="1"/>
  <c r="AO729" i="1" s="1"/>
  <c r="AN732" i="1"/>
  <c r="AN731" i="1" s="1"/>
  <c r="AN730" i="1" s="1"/>
  <c r="AN729" i="1" s="1"/>
  <c r="AM732" i="1"/>
  <c r="AM731" i="1" s="1"/>
  <c r="AM730" i="1" s="1"/>
  <c r="AM729" i="1" s="1"/>
  <c r="AL732" i="1"/>
  <c r="AL731" i="1" s="1"/>
  <c r="AL730" i="1" s="1"/>
  <c r="AL729" i="1" s="1"/>
  <c r="AK732" i="1"/>
  <c r="AK731" i="1" s="1"/>
  <c r="AK730" i="1" s="1"/>
  <c r="AK729" i="1" s="1"/>
  <c r="AJ732" i="1"/>
  <c r="AJ731" i="1" s="1"/>
  <c r="AJ730" i="1" s="1"/>
  <c r="AJ729" i="1" s="1"/>
  <c r="AF732" i="1"/>
  <c r="AF731" i="1" s="1"/>
  <c r="AF730" i="1" s="1"/>
  <c r="AF729" i="1" s="1"/>
  <c r="AB732" i="1"/>
  <c r="AB731" i="1" s="1"/>
  <c r="AB730" i="1" s="1"/>
  <c r="AB729" i="1" s="1"/>
  <c r="AA732" i="1"/>
  <c r="AA731" i="1" s="1"/>
  <c r="AA730" i="1" s="1"/>
  <c r="AA729" i="1" s="1"/>
  <c r="Z732" i="1"/>
  <c r="Z731" i="1" s="1"/>
  <c r="Z730" i="1" s="1"/>
  <c r="Z729" i="1" s="1"/>
  <c r="Y732" i="1"/>
  <c r="Y731" i="1" s="1"/>
  <c r="Y730" i="1" s="1"/>
  <c r="Y729" i="1" s="1"/>
  <c r="X732" i="1"/>
  <c r="X731" i="1" s="1"/>
  <c r="X730" i="1" s="1"/>
  <c r="X729" i="1" s="1"/>
  <c r="W732" i="1"/>
  <c r="W731" i="1" s="1"/>
  <c r="W730" i="1" s="1"/>
  <c r="W729" i="1" s="1"/>
  <c r="V732" i="1"/>
  <c r="V731" i="1" s="1"/>
  <c r="V730" i="1" s="1"/>
  <c r="V729" i="1" s="1"/>
  <c r="U732" i="1"/>
  <c r="U731" i="1" s="1"/>
  <c r="U730" i="1" s="1"/>
  <c r="U729" i="1" s="1"/>
  <c r="T732" i="1"/>
  <c r="T731" i="1" s="1"/>
  <c r="T730" i="1" s="1"/>
  <c r="T729" i="1" s="1"/>
  <c r="S732" i="1"/>
  <c r="S731" i="1" s="1"/>
  <c r="S730" i="1" s="1"/>
  <c r="S729" i="1" s="1"/>
  <c r="R732" i="1"/>
  <c r="R731" i="1" s="1"/>
  <c r="R730" i="1" s="1"/>
  <c r="R729" i="1" s="1"/>
  <c r="Q732" i="1"/>
  <c r="Q731" i="1" s="1"/>
  <c r="Q730" i="1" s="1"/>
  <c r="Q729" i="1" s="1"/>
  <c r="P732" i="1"/>
  <c r="P731" i="1" s="1"/>
  <c r="P730" i="1" s="1"/>
  <c r="P729" i="1" s="1"/>
  <c r="L732" i="1"/>
  <c r="L731" i="1" s="1"/>
  <c r="L730" i="1" s="1"/>
  <c r="L729" i="1" s="1"/>
  <c r="K732" i="1"/>
  <c r="K731" i="1" s="1"/>
  <c r="K730" i="1" s="1"/>
  <c r="K729" i="1" s="1"/>
  <c r="J732" i="1"/>
  <c r="J731" i="1" s="1"/>
  <c r="J730" i="1" s="1"/>
  <c r="J729" i="1" s="1"/>
  <c r="I732" i="1"/>
  <c r="I731" i="1" s="1"/>
  <c r="I730" i="1" s="1"/>
  <c r="H732" i="1"/>
  <c r="G732" i="1"/>
  <c r="O725" i="1"/>
  <c r="AE725" i="1" s="1"/>
  <c r="AI725" i="1" s="1"/>
  <c r="AU725" i="1" s="1"/>
  <c r="BA725" i="1" s="1"/>
  <c r="BR725" i="1" s="1"/>
  <c r="N725" i="1"/>
  <c r="AD725" i="1" s="1"/>
  <c r="AH725" i="1" s="1"/>
  <c r="AT725" i="1" s="1"/>
  <c r="AZ725" i="1" s="1"/>
  <c r="BO725" i="1" s="1"/>
  <c r="BQ725" i="1" s="1"/>
  <c r="M725" i="1"/>
  <c r="AC725" i="1" s="1"/>
  <c r="AG725" i="1" s="1"/>
  <c r="AS725" i="1" s="1"/>
  <c r="AY725" i="1" s="1"/>
  <c r="BL725" i="1" s="1"/>
  <c r="BN725" i="1" s="1"/>
  <c r="BS724" i="1"/>
  <c r="BS723" i="1" s="1"/>
  <c r="BS722" i="1" s="1"/>
  <c r="BS721" i="1" s="1"/>
  <c r="BS720" i="1" s="1"/>
  <c r="BS719" i="1" s="1"/>
  <c r="BK724" i="1"/>
  <c r="BK723" i="1" s="1"/>
  <c r="BK722" i="1" s="1"/>
  <c r="BK721" i="1" s="1"/>
  <c r="BK720" i="1" s="1"/>
  <c r="BK719" i="1" s="1"/>
  <c r="BJ724" i="1"/>
  <c r="BJ723" i="1" s="1"/>
  <c r="BJ722" i="1" s="1"/>
  <c r="BJ721" i="1" s="1"/>
  <c r="BJ720" i="1" s="1"/>
  <c r="BJ719" i="1" s="1"/>
  <c r="BI724" i="1"/>
  <c r="BH724" i="1"/>
  <c r="BH723" i="1" s="1"/>
  <c r="BH722" i="1" s="1"/>
  <c r="BH721" i="1" s="1"/>
  <c r="BH720" i="1" s="1"/>
  <c r="BH719" i="1" s="1"/>
  <c r="BG724" i="1"/>
  <c r="BG723" i="1" s="1"/>
  <c r="BG722" i="1" s="1"/>
  <c r="BG721" i="1" s="1"/>
  <c r="BG720" i="1" s="1"/>
  <c r="BG719" i="1" s="1"/>
  <c r="BF724" i="1"/>
  <c r="BF723" i="1" s="1"/>
  <c r="BF722" i="1" s="1"/>
  <c r="BF721" i="1" s="1"/>
  <c r="BF720" i="1" s="1"/>
  <c r="BF719" i="1" s="1"/>
  <c r="BE724" i="1"/>
  <c r="BE723" i="1" s="1"/>
  <c r="BE722" i="1" s="1"/>
  <c r="BE721" i="1" s="1"/>
  <c r="BE720" i="1" s="1"/>
  <c r="BE719" i="1" s="1"/>
  <c r="BD724" i="1"/>
  <c r="BD723" i="1" s="1"/>
  <c r="BD722" i="1" s="1"/>
  <c r="BD721" i="1" s="1"/>
  <c r="BD720" i="1" s="1"/>
  <c r="BD719" i="1" s="1"/>
  <c r="BC724" i="1"/>
  <c r="BC723" i="1" s="1"/>
  <c r="BC722" i="1" s="1"/>
  <c r="BC721" i="1" s="1"/>
  <c r="BC720" i="1" s="1"/>
  <c r="BC719" i="1" s="1"/>
  <c r="BB724" i="1"/>
  <c r="BB723" i="1" s="1"/>
  <c r="BB722" i="1" s="1"/>
  <c r="BB721" i="1" s="1"/>
  <c r="BB720" i="1" s="1"/>
  <c r="BB719" i="1" s="1"/>
  <c r="AX724" i="1"/>
  <c r="AX723" i="1" s="1"/>
  <c r="AX722" i="1" s="1"/>
  <c r="AX721" i="1" s="1"/>
  <c r="AX720" i="1" s="1"/>
  <c r="AX719" i="1" s="1"/>
  <c r="AW724" i="1"/>
  <c r="AW723" i="1" s="1"/>
  <c r="AW722" i="1" s="1"/>
  <c r="AW721" i="1" s="1"/>
  <c r="AW720" i="1" s="1"/>
  <c r="AW719" i="1" s="1"/>
  <c r="AV724" i="1"/>
  <c r="AV723" i="1" s="1"/>
  <c r="AV722" i="1" s="1"/>
  <c r="AV721" i="1" s="1"/>
  <c r="AV720" i="1" s="1"/>
  <c r="AV719" i="1" s="1"/>
  <c r="AR724" i="1"/>
  <c r="AR723" i="1" s="1"/>
  <c r="AR722" i="1" s="1"/>
  <c r="AR721" i="1" s="1"/>
  <c r="AR720" i="1" s="1"/>
  <c r="AR719" i="1" s="1"/>
  <c r="AQ724" i="1"/>
  <c r="AQ723" i="1" s="1"/>
  <c r="AQ722" i="1" s="1"/>
  <c r="AQ721" i="1" s="1"/>
  <c r="AQ720" i="1" s="1"/>
  <c r="AQ719" i="1" s="1"/>
  <c r="AP724" i="1"/>
  <c r="AP723" i="1" s="1"/>
  <c r="AP722" i="1" s="1"/>
  <c r="AP721" i="1" s="1"/>
  <c r="AP720" i="1" s="1"/>
  <c r="AP719" i="1" s="1"/>
  <c r="AO724" i="1"/>
  <c r="AO723" i="1" s="1"/>
  <c r="AO722" i="1" s="1"/>
  <c r="AO721" i="1" s="1"/>
  <c r="AO720" i="1" s="1"/>
  <c r="AO719" i="1" s="1"/>
  <c r="AN724" i="1"/>
  <c r="AN723" i="1" s="1"/>
  <c r="AN722" i="1" s="1"/>
  <c r="AN721" i="1" s="1"/>
  <c r="AN720" i="1" s="1"/>
  <c r="AN719" i="1" s="1"/>
  <c r="AM724" i="1"/>
  <c r="AM723" i="1" s="1"/>
  <c r="AM722" i="1" s="1"/>
  <c r="AM721" i="1" s="1"/>
  <c r="AM720" i="1" s="1"/>
  <c r="AM719" i="1" s="1"/>
  <c r="AL724" i="1"/>
  <c r="AL723" i="1" s="1"/>
  <c r="AL722" i="1" s="1"/>
  <c r="AL721" i="1" s="1"/>
  <c r="AL720" i="1" s="1"/>
  <c r="AL719" i="1" s="1"/>
  <c r="AK724" i="1"/>
  <c r="AK723" i="1" s="1"/>
  <c r="AK722" i="1" s="1"/>
  <c r="AK721" i="1" s="1"/>
  <c r="AK720" i="1" s="1"/>
  <c r="AK719" i="1" s="1"/>
  <c r="AJ724" i="1"/>
  <c r="AJ723" i="1" s="1"/>
  <c r="AJ722" i="1" s="1"/>
  <c r="AJ721" i="1" s="1"/>
  <c r="AJ720" i="1" s="1"/>
  <c r="AJ719" i="1" s="1"/>
  <c r="AF724" i="1"/>
  <c r="AF723" i="1" s="1"/>
  <c r="AF722" i="1" s="1"/>
  <c r="AF721" i="1" s="1"/>
  <c r="AF720" i="1" s="1"/>
  <c r="AF719" i="1" s="1"/>
  <c r="AB724" i="1"/>
  <c r="AB723" i="1" s="1"/>
  <c r="AB722" i="1" s="1"/>
  <c r="AB721" i="1" s="1"/>
  <c r="AB720" i="1" s="1"/>
  <c r="AB719" i="1" s="1"/>
  <c r="AA724" i="1"/>
  <c r="AA723" i="1" s="1"/>
  <c r="AA722" i="1" s="1"/>
  <c r="AA721" i="1" s="1"/>
  <c r="AA720" i="1" s="1"/>
  <c r="AA719" i="1" s="1"/>
  <c r="Z724" i="1"/>
  <c r="Z723" i="1" s="1"/>
  <c r="Z722" i="1" s="1"/>
  <c r="Z721" i="1" s="1"/>
  <c r="Z720" i="1" s="1"/>
  <c r="Z719" i="1" s="1"/>
  <c r="Y724" i="1"/>
  <c r="Y723" i="1" s="1"/>
  <c r="Y722" i="1" s="1"/>
  <c r="Y721" i="1" s="1"/>
  <c r="Y720" i="1" s="1"/>
  <c r="Y719" i="1" s="1"/>
  <c r="X724" i="1"/>
  <c r="X723" i="1" s="1"/>
  <c r="X722" i="1" s="1"/>
  <c r="X721" i="1" s="1"/>
  <c r="X720" i="1" s="1"/>
  <c r="X719" i="1" s="1"/>
  <c r="W724" i="1"/>
  <c r="W723" i="1" s="1"/>
  <c r="W722" i="1" s="1"/>
  <c r="W721" i="1" s="1"/>
  <c r="W720" i="1" s="1"/>
  <c r="W719" i="1" s="1"/>
  <c r="V724" i="1"/>
  <c r="V723" i="1" s="1"/>
  <c r="V722" i="1" s="1"/>
  <c r="V721" i="1" s="1"/>
  <c r="V720" i="1" s="1"/>
  <c r="V719" i="1" s="1"/>
  <c r="U724" i="1"/>
  <c r="U723" i="1" s="1"/>
  <c r="U722" i="1" s="1"/>
  <c r="U721" i="1" s="1"/>
  <c r="U720" i="1" s="1"/>
  <c r="U719" i="1" s="1"/>
  <c r="T724" i="1"/>
  <c r="T723" i="1" s="1"/>
  <c r="T722" i="1" s="1"/>
  <c r="T721" i="1" s="1"/>
  <c r="T720" i="1" s="1"/>
  <c r="T719" i="1" s="1"/>
  <c r="S724" i="1"/>
  <c r="S723" i="1" s="1"/>
  <c r="S722" i="1" s="1"/>
  <c r="S721" i="1" s="1"/>
  <c r="S720" i="1" s="1"/>
  <c r="S719" i="1" s="1"/>
  <c r="R724" i="1"/>
  <c r="R723" i="1" s="1"/>
  <c r="R722" i="1" s="1"/>
  <c r="R721" i="1" s="1"/>
  <c r="R720" i="1" s="1"/>
  <c r="R719" i="1" s="1"/>
  <c r="Q724" i="1"/>
  <c r="Q723" i="1" s="1"/>
  <c r="Q722" i="1" s="1"/>
  <c r="Q721" i="1" s="1"/>
  <c r="Q720" i="1" s="1"/>
  <c r="Q719" i="1" s="1"/>
  <c r="P724" i="1"/>
  <c r="P723" i="1" s="1"/>
  <c r="P722" i="1" s="1"/>
  <c r="P721" i="1" s="1"/>
  <c r="P720" i="1" s="1"/>
  <c r="P719" i="1" s="1"/>
  <c r="L724" i="1"/>
  <c r="L723" i="1" s="1"/>
  <c r="L722" i="1" s="1"/>
  <c r="L721" i="1" s="1"/>
  <c r="L720" i="1" s="1"/>
  <c r="L719" i="1" s="1"/>
  <c r="K724" i="1"/>
  <c r="J724" i="1"/>
  <c r="J723" i="1" s="1"/>
  <c r="J722" i="1" s="1"/>
  <c r="J721" i="1" s="1"/>
  <c r="I724" i="1"/>
  <c r="H724" i="1"/>
  <c r="H723" i="1" s="1"/>
  <c r="H722" i="1" s="1"/>
  <c r="H721" i="1" s="1"/>
  <c r="G724" i="1"/>
  <c r="G723" i="1" s="1"/>
  <c r="G722" i="1" s="1"/>
  <c r="G721" i="1" s="1"/>
  <c r="G720" i="1" s="1"/>
  <c r="G719" i="1" s="1"/>
  <c r="BI723" i="1"/>
  <c r="BI722" i="1" s="1"/>
  <c r="BI721" i="1" s="1"/>
  <c r="BI720" i="1" s="1"/>
  <c r="BI719" i="1" s="1"/>
  <c r="O718" i="1"/>
  <c r="AE718" i="1" s="1"/>
  <c r="AI718" i="1" s="1"/>
  <c r="AU718" i="1" s="1"/>
  <c r="BA718" i="1" s="1"/>
  <c r="BR718" i="1" s="1"/>
  <c r="N718" i="1"/>
  <c r="AD718" i="1" s="1"/>
  <c r="AH718" i="1" s="1"/>
  <c r="AT718" i="1" s="1"/>
  <c r="AZ718" i="1" s="1"/>
  <c r="BO718" i="1" s="1"/>
  <c r="BQ718" i="1" s="1"/>
  <c r="M718" i="1"/>
  <c r="AC718" i="1" s="1"/>
  <c r="AG718" i="1" s="1"/>
  <c r="AS718" i="1" s="1"/>
  <c r="AY718" i="1" s="1"/>
  <c r="BL718" i="1" s="1"/>
  <c r="BN718" i="1" s="1"/>
  <c r="BS717" i="1"/>
  <c r="BS716" i="1" s="1"/>
  <c r="BS715" i="1" s="1"/>
  <c r="BS714" i="1" s="1"/>
  <c r="BS713" i="1" s="1"/>
  <c r="BS712" i="1" s="1"/>
  <c r="BK717" i="1"/>
  <c r="BK716" i="1" s="1"/>
  <c r="BK715" i="1" s="1"/>
  <c r="BK714" i="1" s="1"/>
  <c r="BK713" i="1" s="1"/>
  <c r="BK712" i="1" s="1"/>
  <c r="BJ717" i="1"/>
  <c r="BJ716" i="1" s="1"/>
  <c r="BJ715" i="1" s="1"/>
  <c r="BJ714" i="1" s="1"/>
  <c r="BJ713" i="1" s="1"/>
  <c r="BJ712" i="1" s="1"/>
  <c r="BI717" i="1"/>
  <c r="BI716" i="1" s="1"/>
  <c r="BI715" i="1" s="1"/>
  <c r="BI714" i="1" s="1"/>
  <c r="BI713" i="1" s="1"/>
  <c r="BI712" i="1" s="1"/>
  <c r="BH717" i="1"/>
  <c r="BH716" i="1" s="1"/>
  <c r="BH715" i="1" s="1"/>
  <c r="BH714" i="1" s="1"/>
  <c r="BH713" i="1" s="1"/>
  <c r="BH712" i="1" s="1"/>
  <c r="BG717" i="1"/>
  <c r="BG716" i="1" s="1"/>
  <c r="BG715" i="1" s="1"/>
  <c r="BG714" i="1" s="1"/>
  <c r="BG713" i="1" s="1"/>
  <c r="BG712" i="1" s="1"/>
  <c r="BF717" i="1"/>
  <c r="BF716" i="1" s="1"/>
  <c r="BF715" i="1" s="1"/>
  <c r="BF714" i="1" s="1"/>
  <c r="BF713" i="1" s="1"/>
  <c r="BF712" i="1" s="1"/>
  <c r="BE717" i="1"/>
  <c r="BE716" i="1" s="1"/>
  <c r="BE715" i="1" s="1"/>
  <c r="BE714" i="1" s="1"/>
  <c r="BE713" i="1" s="1"/>
  <c r="BE712" i="1" s="1"/>
  <c r="BD717" i="1"/>
  <c r="BD716" i="1" s="1"/>
  <c r="BD715" i="1" s="1"/>
  <c r="BD714" i="1" s="1"/>
  <c r="BD713" i="1" s="1"/>
  <c r="BD712" i="1" s="1"/>
  <c r="BC717" i="1"/>
  <c r="BC716" i="1" s="1"/>
  <c r="BC715" i="1" s="1"/>
  <c r="BC714" i="1" s="1"/>
  <c r="BC713" i="1" s="1"/>
  <c r="BC712" i="1" s="1"/>
  <c r="BB717" i="1"/>
  <c r="BB716" i="1" s="1"/>
  <c r="BB715" i="1" s="1"/>
  <c r="BB714" i="1" s="1"/>
  <c r="BB713" i="1" s="1"/>
  <c r="BB712" i="1" s="1"/>
  <c r="AX717" i="1"/>
  <c r="AX716" i="1" s="1"/>
  <c r="AX715" i="1" s="1"/>
  <c r="AX714" i="1" s="1"/>
  <c r="AX713" i="1" s="1"/>
  <c r="AX712" i="1" s="1"/>
  <c r="AW717" i="1"/>
  <c r="AW716" i="1" s="1"/>
  <c r="AW715" i="1" s="1"/>
  <c r="AW714" i="1" s="1"/>
  <c r="AW713" i="1" s="1"/>
  <c r="AW712" i="1" s="1"/>
  <c r="AV717" i="1"/>
  <c r="AV716" i="1" s="1"/>
  <c r="AV715" i="1" s="1"/>
  <c r="AV714" i="1" s="1"/>
  <c r="AV713" i="1" s="1"/>
  <c r="AV712" i="1" s="1"/>
  <c r="AR717" i="1"/>
  <c r="AR716" i="1" s="1"/>
  <c r="AR715" i="1" s="1"/>
  <c r="AR714" i="1" s="1"/>
  <c r="AR713" i="1" s="1"/>
  <c r="AR712" i="1" s="1"/>
  <c r="AQ717" i="1"/>
  <c r="AP717" i="1"/>
  <c r="AP716" i="1" s="1"/>
  <c r="AP715" i="1" s="1"/>
  <c r="AP714" i="1" s="1"/>
  <c r="AP713" i="1" s="1"/>
  <c r="AP712" i="1" s="1"/>
  <c r="AO717" i="1"/>
  <c r="AO716" i="1" s="1"/>
  <c r="AO715" i="1" s="1"/>
  <c r="AO714" i="1" s="1"/>
  <c r="AO713" i="1" s="1"/>
  <c r="AO712" i="1" s="1"/>
  <c r="AN717" i="1"/>
  <c r="AN716" i="1" s="1"/>
  <c r="AN715" i="1" s="1"/>
  <c r="AN714" i="1" s="1"/>
  <c r="AN713" i="1" s="1"/>
  <c r="AN712" i="1" s="1"/>
  <c r="AM717" i="1"/>
  <c r="AM716" i="1" s="1"/>
  <c r="AM715" i="1" s="1"/>
  <c r="AM714" i="1" s="1"/>
  <c r="AM713" i="1" s="1"/>
  <c r="AM712" i="1" s="1"/>
  <c r="AL717" i="1"/>
  <c r="AL716" i="1" s="1"/>
  <c r="AL715" i="1" s="1"/>
  <c r="AL714" i="1" s="1"/>
  <c r="AL713" i="1" s="1"/>
  <c r="AL712" i="1" s="1"/>
  <c r="AK717" i="1"/>
  <c r="AK716" i="1" s="1"/>
  <c r="AK715" i="1" s="1"/>
  <c r="AK714" i="1" s="1"/>
  <c r="AK713" i="1" s="1"/>
  <c r="AK712" i="1" s="1"/>
  <c r="AJ717" i="1"/>
  <c r="AJ716" i="1" s="1"/>
  <c r="AJ715" i="1" s="1"/>
  <c r="AJ714" i="1" s="1"/>
  <c r="AJ713" i="1" s="1"/>
  <c r="AJ712" i="1" s="1"/>
  <c r="AF717" i="1"/>
  <c r="AF716" i="1" s="1"/>
  <c r="AF715" i="1" s="1"/>
  <c r="AF714" i="1" s="1"/>
  <c r="AF713" i="1" s="1"/>
  <c r="AF712" i="1" s="1"/>
  <c r="AB717" i="1"/>
  <c r="AB716" i="1" s="1"/>
  <c r="AB715" i="1" s="1"/>
  <c r="AB714" i="1" s="1"/>
  <c r="AB713" i="1" s="1"/>
  <c r="AB712" i="1" s="1"/>
  <c r="AA717" i="1"/>
  <c r="AA716" i="1" s="1"/>
  <c r="AA715" i="1" s="1"/>
  <c r="AA714" i="1" s="1"/>
  <c r="AA713" i="1" s="1"/>
  <c r="AA712" i="1" s="1"/>
  <c r="Z717" i="1"/>
  <c r="Z716" i="1" s="1"/>
  <c r="Z715" i="1" s="1"/>
  <c r="Z714" i="1" s="1"/>
  <c r="Z713" i="1" s="1"/>
  <c r="Z712" i="1" s="1"/>
  <c r="Y717" i="1"/>
  <c r="Y716" i="1" s="1"/>
  <c r="Y715" i="1" s="1"/>
  <c r="Y714" i="1" s="1"/>
  <c r="Y713" i="1" s="1"/>
  <c r="Y712" i="1" s="1"/>
  <c r="X717" i="1"/>
  <c r="X716" i="1" s="1"/>
  <c r="X715" i="1" s="1"/>
  <c r="X714" i="1" s="1"/>
  <c r="X713" i="1" s="1"/>
  <c r="X712" i="1" s="1"/>
  <c r="W717" i="1"/>
  <c r="W716" i="1" s="1"/>
  <c r="W715" i="1" s="1"/>
  <c r="W714" i="1" s="1"/>
  <c r="W713" i="1" s="1"/>
  <c r="W712" i="1" s="1"/>
  <c r="V717" i="1"/>
  <c r="V716" i="1" s="1"/>
  <c r="V715" i="1" s="1"/>
  <c r="V714" i="1" s="1"/>
  <c r="V713" i="1" s="1"/>
  <c r="V712" i="1" s="1"/>
  <c r="U717" i="1"/>
  <c r="U716" i="1" s="1"/>
  <c r="U715" i="1" s="1"/>
  <c r="U714" i="1" s="1"/>
  <c r="U713" i="1" s="1"/>
  <c r="U712" i="1" s="1"/>
  <c r="T717" i="1"/>
  <c r="T716" i="1" s="1"/>
  <c r="T715" i="1" s="1"/>
  <c r="T714" i="1" s="1"/>
  <c r="T713" i="1" s="1"/>
  <c r="T712" i="1" s="1"/>
  <c r="S717" i="1"/>
  <c r="S716" i="1" s="1"/>
  <c r="S715" i="1" s="1"/>
  <c r="S714" i="1" s="1"/>
  <c r="S713" i="1" s="1"/>
  <c r="S712" i="1" s="1"/>
  <c r="R717" i="1"/>
  <c r="R716" i="1" s="1"/>
  <c r="R715" i="1" s="1"/>
  <c r="R714" i="1" s="1"/>
  <c r="R713" i="1" s="1"/>
  <c r="R712" i="1" s="1"/>
  <c r="Q717" i="1"/>
  <c r="Q716" i="1" s="1"/>
  <c r="Q715" i="1" s="1"/>
  <c r="Q714" i="1" s="1"/>
  <c r="Q713" i="1" s="1"/>
  <c r="Q712" i="1" s="1"/>
  <c r="P717" i="1"/>
  <c r="P716" i="1" s="1"/>
  <c r="P715" i="1" s="1"/>
  <c r="P714" i="1" s="1"/>
  <c r="P713" i="1" s="1"/>
  <c r="P712" i="1" s="1"/>
  <c r="L717" i="1"/>
  <c r="L716" i="1" s="1"/>
  <c r="L715" i="1" s="1"/>
  <c r="L714" i="1" s="1"/>
  <c r="L713" i="1" s="1"/>
  <c r="L712" i="1" s="1"/>
  <c r="K717" i="1"/>
  <c r="K716" i="1" s="1"/>
  <c r="K715" i="1" s="1"/>
  <c r="K714" i="1" s="1"/>
  <c r="K713" i="1" s="1"/>
  <c r="K712" i="1" s="1"/>
  <c r="J717" i="1"/>
  <c r="J716" i="1" s="1"/>
  <c r="J715" i="1" s="1"/>
  <c r="J714" i="1" s="1"/>
  <c r="I717" i="1"/>
  <c r="I716" i="1" s="1"/>
  <c r="I715" i="1" s="1"/>
  <c r="H717" i="1"/>
  <c r="G717" i="1"/>
  <c r="G716" i="1" s="1"/>
  <c r="G715" i="1" s="1"/>
  <c r="G714" i="1" s="1"/>
  <c r="G713" i="1" s="1"/>
  <c r="G712" i="1" s="1"/>
  <c r="AQ716" i="1"/>
  <c r="AQ715" i="1" s="1"/>
  <c r="AQ714" i="1" s="1"/>
  <c r="AQ713" i="1" s="1"/>
  <c r="AQ712" i="1" s="1"/>
  <c r="O711" i="1"/>
  <c r="AE711" i="1" s="1"/>
  <c r="AI711" i="1" s="1"/>
  <c r="AU711" i="1" s="1"/>
  <c r="BA711" i="1" s="1"/>
  <c r="BR711" i="1" s="1"/>
  <c r="N711" i="1"/>
  <c r="AD711" i="1" s="1"/>
  <c r="AH711" i="1" s="1"/>
  <c r="AT711" i="1" s="1"/>
  <c r="AZ711" i="1" s="1"/>
  <c r="BO711" i="1" s="1"/>
  <c r="BQ711" i="1" s="1"/>
  <c r="M711" i="1"/>
  <c r="AC711" i="1" s="1"/>
  <c r="AG711" i="1" s="1"/>
  <c r="AS711" i="1" s="1"/>
  <c r="AY711" i="1" s="1"/>
  <c r="BL711" i="1" s="1"/>
  <c r="BN711" i="1" s="1"/>
  <c r="BS710" i="1"/>
  <c r="BS709" i="1" s="1"/>
  <c r="BS708" i="1" s="1"/>
  <c r="BS707" i="1" s="1"/>
  <c r="BK710" i="1"/>
  <c r="BK709" i="1" s="1"/>
  <c r="BK708" i="1" s="1"/>
  <c r="BK707" i="1" s="1"/>
  <c r="BJ710" i="1"/>
  <c r="BJ709" i="1" s="1"/>
  <c r="BJ708" i="1" s="1"/>
  <c r="BJ707" i="1" s="1"/>
  <c r="BI710" i="1"/>
  <c r="BI709" i="1" s="1"/>
  <c r="BI708" i="1" s="1"/>
  <c r="BI707" i="1" s="1"/>
  <c r="BH710" i="1"/>
  <c r="BH709" i="1" s="1"/>
  <c r="BH708" i="1" s="1"/>
  <c r="BH707" i="1" s="1"/>
  <c r="BG710" i="1"/>
  <c r="BG709" i="1" s="1"/>
  <c r="BG708" i="1" s="1"/>
  <c r="BG707" i="1" s="1"/>
  <c r="BF710" i="1"/>
  <c r="BF709" i="1" s="1"/>
  <c r="BF708" i="1" s="1"/>
  <c r="BF707" i="1" s="1"/>
  <c r="BE710" i="1"/>
  <c r="BE709" i="1" s="1"/>
  <c r="BE708" i="1" s="1"/>
  <c r="BE707" i="1" s="1"/>
  <c r="BD710" i="1"/>
  <c r="BD709" i="1" s="1"/>
  <c r="BD708" i="1" s="1"/>
  <c r="BD707" i="1" s="1"/>
  <c r="BC710" i="1"/>
  <c r="BC709" i="1" s="1"/>
  <c r="BC708" i="1" s="1"/>
  <c r="BC707" i="1" s="1"/>
  <c r="BB710" i="1"/>
  <c r="BB709" i="1" s="1"/>
  <c r="BB708" i="1" s="1"/>
  <c r="BB707" i="1" s="1"/>
  <c r="AX710" i="1"/>
  <c r="AX709" i="1" s="1"/>
  <c r="AX708" i="1" s="1"/>
  <c r="AX707" i="1" s="1"/>
  <c r="AW710" i="1"/>
  <c r="AW709" i="1" s="1"/>
  <c r="AW708" i="1" s="1"/>
  <c r="AW707" i="1" s="1"/>
  <c r="AV710" i="1"/>
  <c r="AV709" i="1" s="1"/>
  <c r="AV708" i="1" s="1"/>
  <c r="AV707" i="1" s="1"/>
  <c r="AR710" i="1"/>
  <c r="AR709" i="1" s="1"/>
  <c r="AR708" i="1" s="1"/>
  <c r="AR707" i="1" s="1"/>
  <c r="AQ710" i="1"/>
  <c r="AQ709" i="1" s="1"/>
  <c r="AQ708" i="1" s="1"/>
  <c r="AQ707" i="1" s="1"/>
  <c r="AP710" i="1"/>
  <c r="AP709" i="1" s="1"/>
  <c r="AP708" i="1" s="1"/>
  <c r="AP707" i="1" s="1"/>
  <c r="AO710" i="1"/>
  <c r="AO709" i="1" s="1"/>
  <c r="AO708" i="1" s="1"/>
  <c r="AO707" i="1" s="1"/>
  <c r="AN710" i="1"/>
  <c r="AN709" i="1" s="1"/>
  <c r="AN708" i="1" s="1"/>
  <c r="AN707" i="1" s="1"/>
  <c r="AM710" i="1"/>
  <c r="AM709" i="1" s="1"/>
  <c r="AM708" i="1" s="1"/>
  <c r="AM707" i="1" s="1"/>
  <c r="AL710" i="1"/>
  <c r="AL709" i="1" s="1"/>
  <c r="AL708" i="1" s="1"/>
  <c r="AL707" i="1" s="1"/>
  <c r="AK710" i="1"/>
  <c r="AK709" i="1" s="1"/>
  <c r="AK708" i="1" s="1"/>
  <c r="AK707" i="1" s="1"/>
  <c r="AJ710" i="1"/>
  <c r="AJ709" i="1" s="1"/>
  <c r="AJ708" i="1" s="1"/>
  <c r="AJ707" i="1" s="1"/>
  <c r="AF710" i="1"/>
  <c r="AF709" i="1" s="1"/>
  <c r="AF708" i="1" s="1"/>
  <c r="AF707" i="1" s="1"/>
  <c r="AB710" i="1"/>
  <c r="AB709" i="1" s="1"/>
  <c r="AB708" i="1" s="1"/>
  <c r="AB707" i="1" s="1"/>
  <c r="AA710" i="1"/>
  <c r="AA709" i="1" s="1"/>
  <c r="AA708" i="1" s="1"/>
  <c r="AA707" i="1" s="1"/>
  <c r="Z710" i="1"/>
  <c r="Z709" i="1" s="1"/>
  <c r="Z708" i="1" s="1"/>
  <c r="Z707" i="1" s="1"/>
  <c r="Y710" i="1"/>
  <c r="Y709" i="1" s="1"/>
  <c r="Y708" i="1" s="1"/>
  <c r="Y707" i="1" s="1"/>
  <c r="X710" i="1"/>
  <c r="X709" i="1" s="1"/>
  <c r="X708" i="1" s="1"/>
  <c r="X707" i="1" s="1"/>
  <c r="W710" i="1"/>
  <c r="W709" i="1" s="1"/>
  <c r="W708" i="1" s="1"/>
  <c r="W707" i="1" s="1"/>
  <c r="V710" i="1"/>
  <c r="V709" i="1" s="1"/>
  <c r="V708" i="1" s="1"/>
  <c r="V707" i="1" s="1"/>
  <c r="U710" i="1"/>
  <c r="U709" i="1" s="1"/>
  <c r="U708" i="1" s="1"/>
  <c r="U707" i="1" s="1"/>
  <c r="T710" i="1"/>
  <c r="T709" i="1" s="1"/>
  <c r="T708" i="1" s="1"/>
  <c r="T707" i="1" s="1"/>
  <c r="S710" i="1"/>
  <c r="S709" i="1" s="1"/>
  <c r="S708" i="1" s="1"/>
  <c r="S707" i="1" s="1"/>
  <c r="R710" i="1"/>
  <c r="R709" i="1" s="1"/>
  <c r="R708" i="1" s="1"/>
  <c r="R707" i="1" s="1"/>
  <c r="Q710" i="1"/>
  <c r="Q709" i="1" s="1"/>
  <c r="Q708" i="1" s="1"/>
  <c r="Q707" i="1" s="1"/>
  <c r="P710" i="1"/>
  <c r="P709" i="1" s="1"/>
  <c r="P708" i="1" s="1"/>
  <c r="P707" i="1" s="1"/>
  <c r="L710" i="1"/>
  <c r="L709" i="1" s="1"/>
  <c r="L708" i="1" s="1"/>
  <c r="L707" i="1" s="1"/>
  <c r="K710" i="1"/>
  <c r="K709" i="1" s="1"/>
  <c r="K708" i="1" s="1"/>
  <c r="K707" i="1" s="1"/>
  <c r="J710" i="1"/>
  <c r="I710" i="1"/>
  <c r="H710" i="1"/>
  <c r="H709" i="1" s="1"/>
  <c r="H708" i="1" s="1"/>
  <c r="G710" i="1"/>
  <c r="G709" i="1" s="1"/>
  <c r="G708" i="1" s="1"/>
  <c r="G707" i="1" s="1"/>
  <c r="O706" i="1"/>
  <c r="AE706" i="1" s="1"/>
  <c r="AI706" i="1" s="1"/>
  <c r="AU706" i="1" s="1"/>
  <c r="BA706" i="1" s="1"/>
  <c r="BR706" i="1" s="1"/>
  <c r="N706" i="1"/>
  <c r="AD706" i="1" s="1"/>
  <c r="AH706" i="1" s="1"/>
  <c r="AT706" i="1" s="1"/>
  <c r="AZ706" i="1" s="1"/>
  <c r="BO706" i="1" s="1"/>
  <c r="BQ706" i="1" s="1"/>
  <c r="M706" i="1"/>
  <c r="AC706" i="1" s="1"/>
  <c r="AG706" i="1" s="1"/>
  <c r="AS706" i="1" s="1"/>
  <c r="AY706" i="1" s="1"/>
  <c r="BL706" i="1" s="1"/>
  <c r="BN706" i="1" s="1"/>
  <c r="BS705" i="1"/>
  <c r="BS704" i="1" s="1"/>
  <c r="BS703" i="1" s="1"/>
  <c r="BS702" i="1" s="1"/>
  <c r="BK705" i="1"/>
  <c r="BK704" i="1" s="1"/>
  <c r="BK703" i="1" s="1"/>
  <c r="BK702" i="1" s="1"/>
  <c r="BJ705" i="1"/>
  <c r="BJ704" i="1" s="1"/>
  <c r="BJ703" i="1" s="1"/>
  <c r="BJ702" i="1" s="1"/>
  <c r="BI705" i="1"/>
  <c r="BI704" i="1" s="1"/>
  <c r="BI703" i="1" s="1"/>
  <c r="BI702" i="1" s="1"/>
  <c r="BH705" i="1"/>
  <c r="BH704" i="1" s="1"/>
  <c r="BH703" i="1" s="1"/>
  <c r="BH702" i="1" s="1"/>
  <c r="BG705" i="1"/>
  <c r="BG704" i="1" s="1"/>
  <c r="BG703" i="1" s="1"/>
  <c r="BG702" i="1" s="1"/>
  <c r="BF705" i="1"/>
  <c r="BF704" i="1" s="1"/>
  <c r="BF703" i="1" s="1"/>
  <c r="BF702" i="1" s="1"/>
  <c r="BE705" i="1"/>
  <c r="BE704" i="1" s="1"/>
  <c r="BE703" i="1" s="1"/>
  <c r="BE702" i="1" s="1"/>
  <c r="BD705" i="1"/>
  <c r="BD704" i="1" s="1"/>
  <c r="BD703" i="1" s="1"/>
  <c r="BD702" i="1" s="1"/>
  <c r="BC705" i="1"/>
  <c r="BC704" i="1" s="1"/>
  <c r="BC703" i="1" s="1"/>
  <c r="BC702" i="1" s="1"/>
  <c r="BB705" i="1"/>
  <c r="BB704" i="1" s="1"/>
  <c r="BB703" i="1" s="1"/>
  <c r="BB702" i="1" s="1"/>
  <c r="AX705" i="1"/>
  <c r="AX704" i="1" s="1"/>
  <c r="AX703" i="1" s="1"/>
  <c r="AX702" i="1" s="1"/>
  <c r="AW705" i="1"/>
  <c r="AW704" i="1" s="1"/>
  <c r="AV705" i="1"/>
  <c r="AV704" i="1" s="1"/>
  <c r="AV703" i="1" s="1"/>
  <c r="AV702" i="1" s="1"/>
  <c r="AR705" i="1"/>
  <c r="AR704" i="1" s="1"/>
  <c r="AR703" i="1" s="1"/>
  <c r="AR702" i="1" s="1"/>
  <c r="AQ705" i="1"/>
  <c r="AQ704" i="1" s="1"/>
  <c r="AQ703" i="1" s="1"/>
  <c r="AQ702" i="1" s="1"/>
  <c r="AP705" i="1"/>
  <c r="AP704" i="1" s="1"/>
  <c r="AP703" i="1" s="1"/>
  <c r="AP702" i="1" s="1"/>
  <c r="AO705" i="1"/>
  <c r="AO704" i="1" s="1"/>
  <c r="AO703" i="1" s="1"/>
  <c r="AO702" i="1" s="1"/>
  <c r="AN705" i="1"/>
  <c r="AN704" i="1" s="1"/>
  <c r="AN703" i="1" s="1"/>
  <c r="AN702" i="1" s="1"/>
  <c r="AM705" i="1"/>
  <c r="AM704" i="1" s="1"/>
  <c r="AM703" i="1" s="1"/>
  <c r="AM702" i="1" s="1"/>
  <c r="AL705" i="1"/>
  <c r="AL704" i="1" s="1"/>
  <c r="AL703" i="1" s="1"/>
  <c r="AL702" i="1" s="1"/>
  <c r="AK705" i="1"/>
  <c r="AK704" i="1" s="1"/>
  <c r="AK703" i="1" s="1"/>
  <c r="AK702" i="1" s="1"/>
  <c r="AJ705" i="1"/>
  <c r="AJ704" i="1" s="1"/>
  <c r="AJ703" i="1" s="1"/>
  <c r="AJ702" i="1" s="1"/>
  <c r="AF705" i="1"/>
  <c r="AF704" i="1" s="1"/>
  <c r="AF703" i="1" s="1"/>
  <c r="AF702" i="1" s="1"/>
  <c r="AB705" i="1"/>
  <c r="AB704" i="1" s="1"/>
  <c r="AB703" i="1" s="1"/>
  <c r="AB702" i="1" s="1"/>
  <c r="AA705" i="1"/>
  <c r="AA704" i="1" s="1"/>
  <c r="AA703" i="1" s="1"/>
  <c r="AA702" i="1" s="1"/>
  <c r="Z705" i="1"/>
  <c r="Z704" i="1" s="1"/>
  <c r="Z703" i="1" s="1"/>
  <c r="Z702" i="1" s="1"/>
  <c r="Y705" i="1"/>
  <c r="Y704" i="1" s="1"/>
  <c r="Y703" i="1" s="1"/>
  <c r="Y702" i="1" s="1"/>
  <c r="X705" i="1"/>
  <c r="X704" i="1" s="1"/>
  <c r="X703" i="1" s="1"/>
  <c r="X702" i="1" s="1"/>
  <c r="W705" i="1"/>
  <c r="W704" i="1" s="1"/>
  <c r="W703" i="1" s="1"/>
  <c r="W702" i="1" s="1"/>
  <c r="V705" i="1"/>
  <c r="V704" i="1" s="1"/>
  <c r="V703" i="1" s="1"/>
  <c r="V702" i="1" s="1"/>
  <c r="U705" i="1"/>
  <c r="U704" i="1" s="1"/>
  <c r="U703" i="1" s="1"/>
  <c r="U702" i="1" s="1"/>
  <c r="T705" i="1"/>
  <c r="T704" i="1" s="1"/>
  <c r="T703" i="1" s="1"/>
  <c r="T702" i="1" s="1"/>
  <c r="S705" i="1"/>
  <c r="S704" i="1" s="1"/>
  <c r="S703" i="1" s="1"/>
  <c r="S702" i="1" s="1"/>
  <c r="R705" i="1"/>
  <c r="R704" i="1" s="1"/>
  <c r="R703" i="1" s="1"/>
  <c r="R702" i="1" s="1"/>
  <c r="Q705" i="1"/>
  <c r="Q704" i="1" s="1"/>
  <c r="Q703" i="1" s="1"/>
  <c r="Q702" i="1" s="1"/>
  <c r="P705" i="1"/>
  <c r="P704" i="1" s="1"/>
  <c r="P703" i="1" s="1"/>
  <c r="P702" i="1" s="1"/>
  <c r="L705" i="1"/>
  <c r="L704" i="1" s="1"/>
  <c r="L703" i="1" s="1"/>
  <c r="L702" i="1" s="1"/>
  <c r="K705" i="1"/>
  <c r="K704" i="1" s="1"/>
  <c r="K703" i="1" s="1"/>
  <c r="K702" i="1" s="1"/>
  <c r="J705" i="1"/>
  <c r="I705" i="1"/>
  <c r="I704" i="1" s="1"/>
  <c r="I703" i="1" s="1"/>
  <c r="I702" i="1" s="1"/>
  <c r="H705" i="1"/>
  <c r="G705" i="1"/>
  <c r="J704" i="1"/>
  <c r="J703" i="1" s="1"/>
  <c r="J702" i="1" s="1"/>
  <c r="AW703" i="1"/>
  <c r="AW702" i="1" s="1"/>
  <c r="O699" i="1"/>
  <c r="AE699" i="1" s="1"/>
  <c r="AI699" i="1" s="1"/>
  <c r="AU699" i="1" s="1"/>
  <c r="BA699" i="1" s="1"/>
  <c r="BR699" i="1" s="1"/>
  <c r="N699" i="1"/>
  <c r="AD699" i="1" s="1"/>
  <c r="AH699" i="1" s="1"/>
  <c r="AT699" i="1" s="1"/>
  <c r="AZ699" i="1" s="1"/>
  <c r="BO699" i="1" s="1"/>
  <c r="BQ699" i="1" s="1"/>
  <c r="M699" i="1"/>
  <c r="AC699" i="1" s="1"/>
  <c r="AG699" i="1" s="1"/>
  <c r="AS699" i="1" s="1"/>
  <c r="AY699" i="1" s="1"/>
  <c r="BL699" i="1" s="1"/>
  <c r="BN699" i="1" s="1"/>
  <c r="BS698" i="1"/>
  <c r="BS697" i="1" s="1"/>
  <c r="BS696" i="1" s="1"/>
  <c r="BS695" i="1" s="1"/>
  <c r="BS694" i="1" s="1"/>
  <c r="BS693" i="1" s="1"/>
  <c r="BK698" i="1"/>
  <c r="BK697" i="1" s="1"/>
  <c r="BK696" i="1" s="1"/>
  <c r="BK695" i="1" s="1"/>
  <c r="BK694" i="1" s="1"/>
  <c r="BK693" i="1" s="1"/>
  <c r="BJ698" i="1"/>
  <c r="BJ697" i="1" s="1"/>
  <c r="BJ696" i="1" s="1"/>
  <c r="BJ695" i="1" s="1"/>
  <c r="BJ694" i="1" s="1"/>
  <c r="BJ693" i="1" s="1"/>
  <c r="BI698" i="1"/>
  <c r="BI697" i="1" s="1"/>
  <c r="BI696" i="1" s="1"/>
  <c r="BI695" i="1" s="1"/>
  <c r="BI694" i="1" s="1"/>
  <c r="BI693" i="1" s="1"/>
  <c r="BH698" i="1"/>
  <c r="BH697" i="1" s="1"/>
  <c r="BH696" i="1" s="1"/>
  <c r="BH695" i="1" s="1"/>
  <c r="BH694" i="1" s="1"/>
  <c r="BH693" i="1" s="1"/>
  <c r="BG698" i="1"/>
  <c r="BG697" i="1" s="1"/>
  <c r="BG696" i="1" s="1"/>
  <c r="BG695" i="1" s="1"/>
  <c r="BG694" i="1" s="1"/>
  <c r="BG693" i="1" s="1"/>
  <c r="BF698" i="1"/>
  <c r="BF697" i="1" s="1"/>
  <c r="BF696" i="1" s="1"/>
  <c r="BF695" i="1" s="1"/>
  <c r="BF694" i="1" s="1"/>
  <c r="BF693" i="1" s="1"/>
  <c r="BE698" i="1"/>
  <c r="BE697" i="1" s="1"/>
  <c r="BE696" i="1" s="1"/>
  <c r="BE695" i="1" s="1"/>
  <c r="BE694" i="1" s="1"/>
  <c r="BE693" i="1" s="1"/>
  <c r="BD698" i="1"/>
  <c r="BD697" i="1" s="1"/>
  <c r="BD696" i="1" s="1"/>
  <c r="BD695" i="1" s="1"/>
  <c r="BD694" i="1" s="1"/>
  <c r="BD693" i="1" s="1"/>
  <c r="BC698" i="1"/>
  <c r="BC697" i="1" s="1"/>
  <c r="BC696" i="1" s="1"/>
  <c r="BC695" i="1" s="1"/>
  <c r="BC694" i="1" s="1"/>
  <c r="BC693" i="1" s="1"/>
  <c r="BB698" i="1"/>
  <c r="BB697" i="1" s="1"/>
  <c r="BB696" i="1" s="1"/>
  <c r="BB695" i="1" s="1"/>
  <c r="BB694" i="1" s="1"/>
  <c r="BB693" i="1" s="1"/>
  <c r="AX698" i="1"/>
  <c r="AX697" i="1" s="1"/>
  <c r="AX696" i="1" s="1"/>
  <c r="AX695" i="1" s="1"/>
  <c r="AX694" i="1" s="1"/>
  <c r="AX693" i="1" s="1"/>
  <c r="AW698" i="1"/>
  <c r="AW697" i="1" s="1"/>
  <c r="AW696" i="1" s="1"/>
  <c r="AW695" i="1" s="1"/>
  <c r="AW694" i="1" s="1"/>
  <c r="AW693" i="1" s="1"/>
  <c r="AV698" i="1"/>
  <c r="AV697" i="1" s="1"/>
  <c r="AV696" i="1" s="1"/>
  <c r="AV695" i="1" s="1"/>
  <c r="AV694" i="1" s="1"/>
  <c r="AV693" i="1" s="1"/>
  <c r="AR698" i="1"/>
  <c r="AR697" i="1" s="1"/>
  <c r="AR696" i="1" s="1"/>
  <c r="AR695" i="1" s="1"/>
  <c r="AR694" i="1" s="1"/>
  <c r="AR693" i="1" s="1"/>
  <c r="AQ698" i="1"/>
  <c r="AQ697" i="1" s="1"/>
  <c r="AQ696" i="1" s="1"/>
  <c r="AQ695" i="1" s="1"/>
  <c r="AQ694" i="1" s="1"/>
  <c r="AQ693" i="1" s="1"/>
  <c r="AP698" i="1"/>
  <c r="AP697" i="1" s="1"/>
  <c r="AP696" i="1" s="1"/>
  <c r="AP695" i="1" s="1"/>
  <c r="AP694" i="1" s="1"/>
  <c r="AP693" i="1" s="1"/>
  <c r="AO698" i="1"/>
  <c r="AO697" i="1" s="1"/>
  <c r="AO696" i="1" s="1"/>
  <c r="AO695" i="1" s="1"/>
  <c r="AO694" i="1" s="1"/>
  <c r="AO693" i="1" s="1"/>
  <c r="AN698" i="1"/>
  <c r="AN697" i="1" s="1"/>
  <c r="AN696" i="1" s="1"/>
  <c r="AN695" i="1" s="1"/>
  <c r="AN694" i="1" s="1"/>
  <c r="AN693" i="1" s="1"/>
  <c r="AM698" i="1"/>
  <c r="AM697" i="1" s="1"/>
  <c r="AM696" i="1" s="1"/>
  <c r="AM695" i="1" s="1"/>
  <c r="AM694" i="1" s="1"/>
  <c r="AM693" i="1" s="1"/>
  <c r="AL698" i="1"/>
  <c r="AL697" i="1" s="1"/>
  <c r="AL696" i="1" s="1"/>
  <c r="AL695" i="1" s="1"/>
  <c r="AL694" i="1" s="1"/>
  <c r="AL693" i="1" s="1"/>
  <c r="AK698" i="1"/>
  <c r="AK697" i="1" s="1"/>
  <c r="AK696" i="1" s="1"/>
  <c r="AK695" i="1" s="1"/>
  <c r="AK694" i="1" s="1"/>
  <c r="AK693" i="1" s="1"/>
  <c r="AJ698" i="1"/>
  <c r="AJ697" i="1" s="1"/>
  <c r="AJ696" i="1" s="1"/>
  <c r="AJ695" i="1" s="1"/>
  <c r="AJ694" i="1" s="1"/>
  <c r="AJ693" i="1" s="1"/>
  <c r="AF698" i="1"/>
  <c r="AF697" i="1" s="1"/>
  <c r="AF696" i="1" s="1"/>
  <c r="AF695" i="1" s="1"/>
  <c r="AF694" i="1" s="1"/>
  <c r="AF693" i="1" s="1"/>
  <c r="AB698" i="1"/>
  <c r="AB697" i="1" s="1"/>
  <c r="AB696" i="1" s="1"/>
  <c r="AB695" i="1" s="1"/>
  <c r="AB694" i="1" s="1"/>
  <c r="AB693" i="1" s="1"/>
  <c r="AA698" i="1"/>
  <c r="AA697" i="1" s="1"/>
  <c r="AA696" i="1" s="1"/>
  <c r="AA695" i="1" s="1"/>
  <c r="AA694" i="1" s="1"/>
  <c r="AA693" i="1" s="1"/>
  <c r="Z698" i="1"/>
  <c r="Z697" i="1" s="1"/>
  <c r="Z696" i="1" s="1"/>
  <c r="Z695" i="1" s="1"/>
  <c r="Z694" i="1" s="1"/>
  <c r="Z693" i="1" s="1"/>
  <c r="Y698" i="1"/>
  <c r="Y697" i="1" s="1"/>
  <c r="Y696" i="1" s="1"/>
  <c r="Y695" i="1" s="1"/>
  <c r="Y694" i="1" s="1"/>
  <c r="Y693" i="1" s="1"/>
  <c r="X698" i="1"/>
  <c r="X697" i="1" s="1"/>
  <c r="X696" i="1" s="1"/>
  <c r="X695" i="1" s="1"/>
  <c r="X694" i="1" s="1"/>
  <c r="X693" i="1" s="1"/>
  <c r="W698" i="1"/>
  <c r="W697" i="1" s="1"/>
  <c r="W696" i="1" s="1"/>
  <c r="W695" i="1" s="1"/>
  <c r="W694" i="1" s="1"/>
  <c r="W693" i="1" s="1"/>
  <c r="V698" i="1"/>
  <c r="V697" i="1" s="1"/>
  <c r="V696" i="1" s="1"/>
  <c r="V695" i="1" s="1"/>
  <c r="V694" i="1" s="1"/>
  <c r="V693" i="1" s="1"/>
  <c r="U698" i="1"/>
  <c r="U697" i="1" s="1"/>
  <c r="U696" i="1" s="1"/>
  <c r="U695" i="1" s="1"/>
  <c r="U694" i="1" s="1"/>
  <c r="U693" i="1" s="1"/>
  <c r="T698" i="1"/>
  <c r="T697" i="1" s="1"/>
  <c r="T696" i="1" s="1"/>
  <c r="T695" i="1" s="1"/>
  <c r="T694" i="1" s="1"/>
  <c r="T693" i="1" s="1"/>
  <c r="S698" i="1"/>
  <c r="S697" i="1" s="1"/>
  <c r="S696" i="1" s="1"/>
  <c r="S695" i="1" s="1"/>
  <c r="S694" i="1" s="1"/>
  <c r="S693" i="1" s="1"/>
  <c r="R698" i="1"/>
  <c r="R697" i="1" s="1"/>
  <c r="R696" i="1" s="1"/>
  <c r="R695" i="1" s="1"/>
  <c r="R694" i="1" s="1"/>
  <c r="R693" i="1" s="1"/>
  <c r="Q698" i="1"/>
  <c r="Q697" i="1" s="1"/>
  <c r="Q696" i="1" s="1"/>
  <c r="Q695" i="1" s="1"/>
  <c r="Q694" i="1" s="1"/>
  <c r="Q693" i="1" s="1"/>
  <c r="P698" i="1"/>
  <c r="P697" i="1" s="1"/>
  <c r="P696" i="1" s="1"/>
  <c r="P695" i="1" s="1"/>
  <c r="P694" i="1" s="1"/>
  <c r="P693" i="1" s="1"/>
  <c r="L698" i="1"/>
  <c r="L697" i="1" s="1"/>
  <c r="L696" i="1" s="1"/>
  <c r="L695" i="1" s="1"/>
  <c r="L694" i="1" s="1"/>
  <c r="L693" i="1" s="1"/>
  <c r="K698" i="1"/>
  <c r="K697" i="1" s="1"/>
  <c r="K696" i="1" s="1"/>
  <c r="K695" i="1" s="1"/>
  <c r="K694" i="1" s="1"/>
  <c r="K693" i="1" s="1"/>
  <c r="J698" i="1"/>
  <c r="J697" i="1" s="1"/>
  <c r="I698" i="1"/>
  <c r="I697" i="1" s="1"/>
  <c r="I696" i="1" s="1"/>
  <c r="H698" i="1"/>
  <c r="G698" i="1"/>
  <c r="G697" i="1" s="1"/>
  <c r="G696" i="1" s="1"/>
  <c r="G695" i="1" s="1"/>
  <c r="G694" i="1" s="1"/>
  <c r="G693" i="1" s="1"/>
  <c r="O692" i="1"/>
  <c r="AE692" i="1" s="1"/>
  <c r="AI692" i="1" s="1"/>
  <c r="AU692" i="1" s="1"/>
  <c r="BA692" i="1" s="1"/>
  <c r="BR692" i="1" s="1"/>
  <c r="N692" i="1"/>
  <c r="AD692" i="1" s="1"/>
  <c r="AH692" i="1" s="1"/>
  <c r="AT692" i="1" s="1"/>
  <c r="AZ692" i="1" s="1"/>
  <c r="BO692" i="1" s="1"/>
  <c r="BQ692" i="1" s="1"/>
  <c r="M692" i="1"/>
  <c r="AC692" i="1" s="1"/>
  <c r="AG692" i="1" s="1"/>
  <c r="AS692" i="1" s="1"/>
  <c r="AY692" i="1" s="1"/>
  <c r="BL692" i="1" s="1"/>
  <c r="BN692" i="1" s="1"/>
  <c r="BS691" i="1"/>
  <c r="BS690" i="1" s="1"/>
  <c r="BS689" i="1" s="1"/>
  <c r="BS688" i="1" s="1"/>
  <c r="BK691" i="1"/>
  <c r="BK690" i="1" s="1"/>
  <c r="BK689" i="1" s="1"/>
  <c r="BK688" i="1" s="1"/>
  <c r="BJ691" i="1"/>
  <c r="BJ690" i="1" s="1"/>
  <c r="BJ689" i="1" s="1"/>
  <c r="BJ688" i="1" s="1"/>
  <c r="BI691" i="1"/>
  <c r="BI690" i="1" s="1"/>
  <c r="BI689" i="1" s="1"/>
  <c r="BI688" i="1" s="1"/>
  <c r="BH691" i="1"/>
  <c r="BH690" i="1" s="1"/>
  <c r="BH689" i="1" s="1"/>
  <c r="BH688" i="1" s="1"/>
  <c r="BG691" i="1"/>
  <c r="BG690" i="1" s="1"/>
  <c r="BG689" i="1" s="1"/>
  <c r="BG688" i="1" s="1"/>
  <c r="BF691" i="1"/>
  <c r="BF690" i="1" s="1"/>
  <c r="BF689" i="1" s="1"/>
  <c r="BF688" i="1" s="1"/>
  <c r="BE691" i="1"/>
  <c r="BE690" i="1" s="1"/>
  <c r="BE689" i="1" s="1"/>
  <c r="BE688" i="1" s="1"/>
  <c r="BD691" i="1"/>
  <c r="BD690" i="1" s="1"/>
  <c r="BD689" i="1" s="1"/>
  <c r="BD688" i="1" s="1"/>
  <c r="BC691" i="1"/>
  <c r="BC690" i="1" s="1"/>
  <c r="BC689" i="1" s="1"/>
  <c r="BC688" i="1" s="1"/>
  <c r="BB691" i="1"/>
  <c r="BB690" i="1" s="1"/>
  <c r="BB689" i="1" s="1"/>
  <c r="BB688" i="1" s="1"/>
  <c r="AX691" i="1"/>
  <c r="AX690" i="1" s="1"/>
  <c r="AX689" i="1" s="1"/>
  <c r="AX688" i="1" s="1"/>
  <c r="AW691" i="1"/>
  <c r="AW690" i="1" s="1"/>
  <c r="AW689" i="1" s="1"/>
  <c r="AW688" i="1" s="1"/>
  <c r="AV691" i="1"/>
  <c r="AV690" i="1" s="1"/>
  <c r="AV689" i="1" s="1"/>
  <c r="AV688" i="1" s="1"/>
  <c r="AR691" i="1"/>
  <c r="AR690" i="1" s="1"/>
  <c r="AR689" i="1" s="1"/>
  <c r="AR688" i="1" s="1"/>
  <c r="AQ691" i="1"/>
  <c r="AQ690" i="1" s="1"/>
  <c r="AQ689" i="1" s="1"/>
  <c r="AQ688" i="1" s="1"/>
  <c r="AP691" i="1"/>
  <c r="AP690" i="1" s="1"/>
  <c r="AP689" i="1" s="1"/>
  <c r="AP688" i="1" s="1"/>
  <c r="AO691" i="1"/>
  <c r="AO690" i="1" s="1"/>
  <c r="AO689" i="1" s="1"/>
  <c r="AO688" i="1" s="1"/>
  <c r="AN691" i="1"/>
  <c r="AN690" i="1" s="1"/>
  <c r="AN689" i="1" s="1"/>
  <c r="AN688" i="1" s="1"/>
  <c r="AM691" i="1"/>
  <c r="AM690" i="1" s="1"/>
  <c r="AM689" i="1" s="1"/>
  <c r="AM688" i="1" s="1"/>
  <c r="AL691" i="1"/>
  <c r="AL690" i="1" s="1"/>
  <c r="AL689" i="1" s="1"/>
  <c r="AL688" i="1" s="1"/>
  <c r="AK691" i="1"/>
  <c r="AK690" i="1" s="1"/>
  <c r="AK689" i="1" s="1"/>
  <c r="AK688" i="1" s="1"/>
  <c r="AJ691" i="1"/>
  <c r="AJ690" i="1" s="1"/>
  <c r="AJ689" i="1" s="1"/>
  <c r="AJ688" i="1" s="1"/>
  <c r="AF691" i="1"/>
  <c r="AF690" i="1" s="1"/>
  <c r="AF689" i="1" s="1"/>
  <c r="AF688" i="1" s="1"/>
  <c r="AB691" i="1"/>
  <c r="AB690" i="1" s="1"/>
  <c r="AB689" i="1" s="1"/>
  <c r="AB688" i="1" s="1"/>
  <c r="AA691" i="1"/>
  <c r="AA690" i="1" s="1"/>
  <c r="AA689" i="1" s="1"/>
  <c r="AA688" i="1" s="1"/>
  <c r="Z691" i="1"/>
  <c r="Z690" i="1" s="1"/>
  <c r="Z689" i="1" s="1"/>
  <c r="Z688" i="1" s="1"/>
  <c r="Y691" i="1"/>
  <c r="Y690" i="1" s="1"/>
  <c r="Y689" i="1" s="1"/>
  <c r="Y688" i="1" s="1"/>
  <c r="X691" i="1"/>
  <c r="X690" i="1" s="1"/>
  <c r="X689" i="1" s="1"/>
  <c r="X688" i="1" s="1"/>
  <c r="W691" i="1"/>
  <c r="W690" i="1" s="1"/>
  <c r="W689" i="1" s="1"/>
  <c r="W688" i="1" s="1"/>
  <c r="V691" i="1"/>
  <c r="V690" i="1" s="1"/>
  <c r="V689" i="1" s="1"/>
  <c r="V688" i="1" s="1"/>
  <c r="U691" i="1"/>
  <c r="U690" i="1" s="1"/>
  <c r="U689" i="1" s="1"/>
  <c r="U688" i="1" s="1"/>
  <c r="T691" i="1"/>
  <c r="T690" i="1" s="1"/>
  <c r="T689" i="1" s="1"/>
  <c r="T688" i="1" s="1"/>
  <c r="S691" i="1"/>
  <c r="S690" i="1" s="1"/>
  <c r="S689" i="1" s="1"/>
  <c r="S688" i="1" s="1"/>
  <c r="R691" i="1"/>
  <c r="R690" i="1" s="1"/>
  <c r="R689" i="1" s="1"/>
  <c r="R688" i="1" s="1"/>
  <c r="Q691" i="1"/>
  <c r="Q690" i="1" s="1"/>
  <c r="Q689" i="1" s="1"/>
  <c r="Q688" i="1" s="1"/>
  <c r="P691" i="1"/>
  <c r="P690" i="1" s="1"/>
  <c r="P689" i="1" s="1"/>
  <c r="P688" i="1" s="1"/>
  <c r="L691" i="1"/>
  <c r="L690" i="1" s="1"/>
  <c r="L689" i="1" s="1"/>
  <c r="L688" i="1" s="1"/>
  <c r="K691" i="1"/>
  <c r="K690" i="1" s="1"/>
  <c r="K689" i="1" s="1"/>
  <c r="K688" i="1" s="1"/>
  <c r="J691" i="1"/>
  <c r="J690" i="1" s="1"/>
  <c r="J689" i="1" s="1"/>
  <c r="J688" i="1" s="1"/>
  <c r="I691" i="1"/>
  <c r="I690" i="1" s="1"/>
  <c r="H691" i="1"/>
  <c r="G691" i="1"/>
  <c r="O687" i="1"/>
  <c r="AE687" i="1" s="1"/>
  <c r="AI687" i="1" s="1"/>
  <c r="AU687" i="1" s="1"/>
  <c r="BA687" i="1" s="1"/>
  <c r="BR687" i="1" s="1"/>
  <c r="N687" i="1"/>
  <c r="AD687" i="1" s="1"/>
  <c r="AH687" i="1" s="1"/>
  <c r="AT687" i="1" s="1"/>
  <c r="AZ687" i="1" s="1"/>
  <c r="BO687" i="1" s="1"/>
  <c r="BQ687" i="1" s="1"/>
  <c r="M687" i="1"/>
  <c r="AC687" i="1" s="1"/>
  <c r="AG687" i="1" s="1"/>
  <c r="AS687" i="1" s="1"/>
  <c r="AY687" i="1" s="1"/>
  <c r="BL687" i="1" s="1"/>
  <c r="BN687" i="1" s="1"/>
  <c r="AE686" i="1"/>
  <c r="AI686" i="1" s="1"/>
  <c r="AU686" i="1" s="1"/>
  <c r="BA686" i="1" s="1"/>
  <c r="BR686" i="1" s="1"/>
  <c r="AD686" i="1"/>
  <c r="AH686" i="1" s="1"/>
  <c r="AT686" i="1" s="1"/>
  <c r="AZ686" i="1" s="1"/>
  <c r="BO686" i="1" s="1"/>
  <c r="BQ686" i="1" s="1"/>
  <c r="AC686" i="1"/>
  <c r="AG686" i="1" s="1"/>
  <c r="AS686" i="1" s="1"/>
  <c r="AY686" i="1" s="1"/>
  <c r="BL686" i="1" s="1"/>
  <c r="BN686" i="1" s="1"/>
  <c r="BS685" i="1"/>
  <c r="BK685" i="1"/>
  <c r="BJ685" i="1"/>
  <c r="BI685" i="1"/>
  <c r="BH685" i="1"/>
  <c r="BG685" i="1"/>
  <c r="BF685" i="1"/>
  <c r="BE685" i="1"/>
  <c r="BD685" i="1"/>
  <c r="BC685" i="1"/>
  <c r="BB685" i="1"/>
  <c r="AX685" i="1"/>
  <c r="AW685" i="1"/>
  <c r="AV685" i="1"/>
  <c r="AR685" i="1"/>
  <c r="AQ685" i="1"/>
  <c r="AP685" i="1"/>
  <c r="AO685" i="1"/>
  <c r="AN685" i="1"/>
  <c r="AM685" i="1"/>
  <c r="AL685" i="1"/>
  <c r="AK685" i="1"/>
  <c r="AJ685" i="1"/>
  <c r="AF685" i="1"/>
  <c r="AB685" i="1"/>
  <c r="AA685" i="1"/>
  <c r="Z685" i="1"/>
  <c r="Y685" i="1"/>
  <c r="X685" i="1"/>
  <c r="W685" i="1"/>
  <c r="V685" i="1"/>
  <c r="U685" i="1"/>
  <c r="T685" i="1"/>
  <c r="S685" i="1"/>
  <c r="R685" i="1"/>
  <c r="Q685" i="1"/>
  <c r="P685" i="1"/>
  <c r="L685" i="1"/>
  <c r="K685" i="1"/>
  <c r="J685" i="1"/>
  <c r="I685" i="1"/>
  <c r="H685" i="1"/>
  <c r="G685" i="1"/>
  <c r="O684" i="1"/>
  <c r="AE684" i="1" s="1"/>
  <c r="AI684" i="1" s="1"/>
  <c r="AU684" i="1" s="1"/>
  <c r="BA684" i="1" s="1"/>
  <c r="BR684" i="1" s="1"/>
  <c r="N684" i="1"/>
  <c r="AD684" i="1" s="1"/>
  <c r="AH684" i="1" s="1"/>
  <c r="AT684" i="1" s="1"/>
  <c r="AZ684" i="1" s="1"/>
  <c r="BO684" i="1" s="1"/>
  <c r="BQ684" i="1" s="1"/>
  <c r="M684" i="1"/>
  <c r="AC684" i="1" s="1"/>
  <c r="AG684" i="1" s="1"/>
  <c r="AS684" i="1" s="1"/>
  <c r="AY684" i="1" s="1"/>
  <c r="BL684" i="1" s="1"/>
  <c r="BN684" i="1" s="1"/>
  <c r="BS683" i="1"/>
  <c r="BK683" i="1"/>
  <c r="BJ683" i="1"/>
  <c r="BI683" i="1"/>
  <c r="BH683" i="1"/>
  <c r="BG683" i="1"/>
  <c r="BF683" i="1"/>
  <c r="BE683" i="1"/>
  <c r="BD683" i="1"/>
  <c r="BC683" i="1"/>
  <c r="BB683" i="1"/>
  <c r="AX683" i="1"/>
  <c r="AW683" i="1"/>
  <c r="AV683" i="1"/>
  <c r="AR683" i="1"/>
  <c r="AQ683" i="1"/>
  <c r="AP683" i="1"/>
  <c r="AO683" i="1"/>
  <c r="AN683" i="1"/>
  <c r="AM683" i="1"/>
  <c r="AL683" i="1"/>
  <c r="AK683" i="1"/>
  <c r="AJ683" i="1"/>
  <c r="AF683" i="1"/>
  <c r="AB683" i="1"/>
  <c r="AA683" i="1"/>
  <c r="Z683" i="1"/>
  <c r="Y683" i="1"/>
  <c r="X683" i="1"/>
  <c r="W683" i="1"/>
  <c r="V683" i="1"/>
  <c r="U683" i="1"/>
  <c r="T683" i="1"/>
  <c r="S683" i="1"/>
  <c r="R683" i="1"/>
  <c r="Q683" i="1"/>
  <c r="P683" i="1"/>
  <c r="L683" i="1"/>
  <c r="K683" i="1"/>
  <c r="J683" i="1"/>
  <c r="I683" i="1"/>
  <c r="H683" i="1"/>
  <c r="G683" i="1"/>
  <c r="O680" i="1"/>
  <c r="AE680" i="1" s="1"/>
  <c r="AI680" i="1" s="1"/>
  <c r="AU680" i="1" s="1"/>
  <c r="BA680" i="1" s="1"/>
  <c r="BR680" i="1" s="1"/>
  <c r="N680" i="1"/>
  <c r="AD680" i="1" s="1"/>
  <c r="AH680" i="1" s="1"/>
  <c r="AT680" i="1" s="1"/>
  <c r="AZ680" i="1" s="1"/>
  <c r="BO680" i="1" s="1"/>
  <c r="BQ680" i="1" s="1"/>
  <c r="M680" i="1"/>
  <c r="AC680" i="1" s="1"/>
  <c r="AG680" i="1" s="1"/>
  <c r="AS680" i="1" s="1"/>
  <c r="AY680" i="1" s="1"/>
  <c r="BL680" i="1" s="1"/>
  <c r="BN680" i="1" s="1"/>
  <c r="BS679" i="1"/>
  <c r="BS678" i="1" s="1"/>
  <c r="BS677" i="1" s="1"/>
  <c r="BK679" i="1"/>
  <c r="BK678" i="1" s="1"/>
  <c r="BK677" i="1" s="1"/>
  <c r="BJ679" i="1"/>
  <c r="BJ678" i="1" s="1"/>
  <c r="BJ677" i="1" s="1"/>
  <c r="BI679" i="1"/>
  <c r="BI678" i="1" s="1"/>
  <c r="BI677" i="1" s="1"/>
  <c r="BH679" i="1"/>
  <c r="BH678" i="1" s="1"/>
  <c r="BH677" i="1" s="1"/>
  <c r="BG679" i="1"/>
  <c r="BG678" i="1" s="1"/>
  <c r="BG677" i="1" s="1"/>
  <c r="BF679" i="1"/>
  <c r="BF678" i="1" s="1"/>
  <c r="BF677" i="1" s="1"/>
  <c r="BE679" i="1"/>
  <c r="BE678" i="1" s="1"/>
  <c r="BE677" i="1" s="1"/>
  <c r="BD679" i="1"/>
  <c r="BD678" i="1" s="1"/>
  <c r="BD677" i="1" s="1"/>
  <c r="BC679" i="1"/>
  <c r="BC678" i="1" s="1"/>
  <c r="BC677" i="1" s="1"/>
  <c r="BB679" i="1"/>
  <c r="BB678" i="1" s="1"/>
  <c r="BB677" i="1" s="1"/>
  <c r="AX679" i="1"/>
  <c r="AX678" i="1" s="1"/>
  <c r="AX677" i="1" s="1"/>
  <c r="AW679" i="1"/>
  <c r="AW678" i="1" s="1"/>
  <c r="AW677" i="1" s="1"/>
  <c r="AV679" i="1"/>
  <c r="AV678" i="1" s="1"/>
  <c r="AV677" i="1" s="1"/>
  <c r="AR679" i="1"/>
  <c r="AR678" i="1" s="1"/>
  <c r="AR677" i="1" s="1"/>
  <c r="AQ679" i="1"/>
  <c r="AQ678" i="1" s="1"/>
  <c r="AQ677" i="1" s="1"/>
  <c r="AP679" i="1"/>
  <c r="AP678" i="1" s="1"/>
  <c r="AP677" i="1" s="1"/>
  <c r="AO679" i="1"/>
  <c r="AO678" i="1" s="1"/>
  <c r="AO677" i="1" s="1"/>
  <c r="AN679" i="1"/>
  <c r="AN678" i="1" s="1"/>
  <c r="AN677" i="1" s="1"/>
  <c r="AM679" i="1"/>
  <c r="AM678" i="1" s="1"/>
  <c r="AM677" i="1" s="1"/>
  <c r="AL679" i="1"/>
  <c r="AL678" i="1" s="1"/>
  <c r="AL677" i="1" s="1"/>
  <c r="AK679" i="1"/>
  <c r="AK678" i="1" s="1"/>
  <c r="AK677" i="1" s="1"/>
  <c r="AJ679" i="1"/>
  <c r="AJ678" i="1" s="1"/>
  <c r="AJ677" i="1" s="1"/>
  <c r="AF679" i="1"/>
  <c r="AF678" i="1" s="1"/>
  <c r="AF677" i="1" s="1"/>
  <c r="AB679" i="1"/>
  <c r="AB678" i="1" s="1"/>
  <c r="AB677" i="1" s="1"/>
  <c r="AA679" i="1"/>
  <c r="AA678" i="1" s="1"/>
  <c r="AA677" i="1" s="1"/>
  <c r="Z679" i="1"/>
  <c r="Z678" i="1" s="1"/>
  <c r="Z677" i="1" s="1"/>
  <c r="Y679" i="1"/>
  <c r="Y678" i="1" s="1"/>
  <c r="Y677" i="1" s="1"/>
  <c r="X679" i="1"/>
  <c r="X678" i="1" s="1"/>
  <c r="X677" i="1" s="1"/>
  <c r="W679" i="1"/>
  <c r="W678" i="1" s="1"/>
  <c r="W677" i="1" s="1"/>
  <c r="V679" i="1"/>
  <c r="V678" i="1" s="1"/>
  <c r="V677" i="1" s="1"/>
  <c r="U679" i="1"/>
  <c r="U678" i="1" s="1"/>
  <c r="U677" i="1" s="1"/>
  <c r="T679" i="1"/>
  <c r="T678" i="1" s="1"/>
  <c r="T677" i="1" s="1"/>
  <c r="S679" i="1"/>
  <c r="S678" i="1" s="1"/>
  <c r="S677" i="1" s="1"/>
  <c r="R679" i="1"/>
  <c r="R678" i="1" s="1"/>
  <c r="R677" i="1" s="1"/>
  <c r="Q679" i="1"/>
  <c r="Q678" i="1" s="1"/>
  <c r="Q677" i="1" s="1"/>
  <c r="P679" i="1"/>
  <c r="P678" i="1" s="1"/>
  <c r="P677" i="1" s="1"/>
  <c r="L679" i="1"/>
  <c r="L678" i="1" s="1"/>
  <c r="L677" i="1" s="1"/>
  <c r="K679" i="1"/>
  <c r="K678" i="1" s="1"/>
  <c r="K677" i="1" s="1"/>
  <c r="J679" i="1"/>
  <c r="J678" i="1" s="1"/>
  <c r="J677" i="1" s="1"/>
  <c r="I679" i="1"/>
  <c r="I678" i="1" s="1"/>
  <c r="H679" i="1"/>
  <c r="G679" i="1"/>
  <c r="O675" i="1"/>
  <c r="AE675" i="1" s="1"/>
  <c r="AI675" i="1" s="1"/>
  <c r="AU675" i="1" s="1"/>
  <c r="BA675" i="1" s="1"/>
  <c r="BR675" i="1" s="1"/>
  <c r="N675" i="1"/>
  <c r="AD675" i="1" s="1"/>
  <c r="AH675" i="1" s="1"/>
  <c r="AT675" i="1" s="1"/>
  <c r="AZ675" i="1" s="1"/>
  <c r="BO675" i="1" s="1"/>
  <c r="BQ675" i="1" s="1"/>
  <c r="M675" i="1"/>
  <c r="AC675" i="1" s="1"/>
  <c r="AG675" i="1" s="1"/>
  <c r="AS675" i="1" s="1"/>
  <c r="AY675" i="1" s="1"/>
  <c r="BL675" i="1" s="1"/>
  <c r="BN675" i="1" s="1"/>
  <c r="BS674" i="1"/>
  <c r="BS673" i="1" s="1"/>
  <c r="BS672" i="1" s="1"/>
  <c r="BS671" i="1" s="1"/>
  <c r="BK674" i="1"/>
  <c r="BK673" i="1" s="1"/>
  <c r="BK672" i="1" s="1"/>
  <c r="BK671" i="1" s="1"/>
  <c r="BJ674" i="1"/>
  <c r="BJ673" i="1" s="1"/>
  <c r="BJ672" i="1" s="1"/>
  <c r="BJ671" i="1" s="1"/>
  <c r="BI674" i="1"/>
  <c r="BH674" i="1"/>
  <c r="BH673" i="1" s="1"/>
  <c r="BH672" i="1" s="1"/>
  <c r="BH671" i="1" s="1"/>
  <c r="BG674" i="1"/>
  <c r="BG673" i="1" s="1"/>
  <c r="BG672" i="1" s="1"/>
  <c r="BG671" i="1" s="1"/>
  <c r="BF674" i="1"/>
  <c r="BF673" i="1" s="1"/>
  <c r="BF672" i="1" s="1"/>
  <c r="BF671" i="1" s="1"/>
  <c r="BE674" i="1"/>
  <c r="BE673" i="1" s="1"/>
  <c r="BE672" i="1" s="1"/>
  <c r="BE671" i="1" s="1"/>
  <c r="BD674" i="1"/>
  <c r="BD673" i="1" s="1"/>
  <c r="BD672" i="1" s="1"/>
  <c r="BD671" i="1" s="1"/>
  <c r="BC674" i="1"/>
  <c r="BC673" i="1" s="1"/>
  <c r="BC672" i="1" s="1"/>
  <c r="BC671" i="1" s="1"/>
  <c r="BB674" i="1"/>
  <c r="BB673" i="1" s="1"/>
  <c r="BB672" i="1" s="1"/>
  <c r="BB671" i="1" s="1"/>
  <c r="AX674" i="1"/>
  <c r="AX673" i="1" s="1"/>
  <c r="AX672" i="1" s="1"/>
  <c r="AX671" i="1" s="1"/>
  <c r="AW674" i="1"/>
  <c r="AW673" i="1" s="1"/>
  <c r="AW672" i="1" s="1"/>
  <c r="AW671" i="1" s="1"/>
  <c r="AV674" i="1"/>
  <c r="AV673" i="1" s="1"/>
  <c r="AV672" i="1" s="1"/>
  <c r="AV671" i="1" s="1"/>
  <c r="AR674" i="1"/>
  <c r="AR673" i="1" s="1"/>
  <c r="AR672" i="1" s="1"/>
  <c r="AR671" i="1" s="1"/>
  <c r="AQ674" i="1"/>
  <c r="AQ673" i="1" s="1"/>
  <c r="AQ672" i="1" s="1"/>
  <c r="AQ671" i="1" s="1"/>
  <c r="AP674" i="1"/>
  <c r="AP673" i="1" s="1"/>
  <c r="AP672" i="1" s="1"/>
  <c r="AP671" i="1" s="1"/>
  <c r="AO674" i="1"/>
  <c r="AO673" i="1" s="1"/>
  <c r="AO672" i="1" s="1"/>
  <c r="AO671" i="1" s="1"/>
  <c r="AN674" i="1"/>
  <c r="AN673" i="1" s="1"/>
  <c r="AN672" i="1" s="1"/>
  <c r="AN671" i="1" s="1"/>
  <c r="AM674" i="1"/>
  <c r="AM673" i="1" s="1"/>
  <c r="AM672" i="1" s="1"/>
  <c r="AM671" i="1" s="1"/>
  <c r="AL674" i="1"/>
  <c r="AL673" i="1" s="1"/>
  <c r="AL672" i="1" s="1"/>
  <c r="AL671" i="1" s="1"/>
  <c r="AK674" i="1"/>
  <c r="AK673" i="1" s="1"/>
  <c r="AK672" i="1" s="1"/>
  <c r="AK671" i="1" s="1"/>
  <c r="AJ674" i="1"/>
  <c r="AJ673" i="1" s="1"/>
  <c r="AJ672" i="1" s="1"/>
  <c r="AJ671" i="1" s="1"/>
  <c r="AF674" i="1"/>
  <c r="AF673" i="1" s="1"/>
  <c r="AF672" i="1" s="1"/>
  <c r="AF671" i="1" s="1"/>
  <c r="AB674" i="1"/>
  <c r="AB673" i="1" s="1"/>
  <c r="AB672" i="1" s="1"/>
  <c r="AB671" i="1" s="1"/>
  <c r="AA674" i="1"/>
  <c r="AA673" i="1" s="1"/>
  <c r="AA672" i="1" s="1"/>
  <c r="AA671" i="1" s="1"/>
  <c r="Z674" i="1"/>
  <c r="Z673" i="1" s="1"/>
  <c r="Z672" i="1" s="1"/>
  <c r="Z671" i="1" s="1"/>
  <c r="Y674" i="1"/>
  <c r="Y673" i="1" s="1"/>
  <c r="Y672" i="1" s="1"/>
  <c r="Y671" i="1" s="1"/>
  <c r="X674" i="1"/>
  <c r="X673" i="1" s="1"/>
  <c r="X672" i="1" s="1"/>
  <c r="X671" i="1" s="1"/>
  <c r="W674" i="1"/>
  <c r="W673" i="1" s="1"/>
  <c r="W672" i="1" s="1"/>
  <c r="W671" i="1" s="1"/>
  <c r="V674" i="1"/>
  <c r="V673" i="1" s="1"/>
  <c r="V672" i="1" s="1"/>
  <c r="V671" i="1" s="1"/>
  <c r="U674" i="1"/>
  <c r="U673" i="1" s="1"/>
  <c r="U672" i="1" s="1"/>
  <c r="U671" i="1" s="1"/>
  <c r="T674" i="1"/>
  <c r="T673" i="1" s="1"/>
  <c r="T672" i="1" s="1"/>
  <c r="T671" i="1" s="1"/>
  <c r="S674" i="1"/>
  <c r="S673" i="1" s="1"/>
  <c r="S672" i="1" s="1"/>
  <c r="S671" i="1" s="1"/>
  <c r="R674" i="1"/>
  <c r="R673" i="1" s="1"/>
  <c r="R672" i="1" s="1"/>
  <c r="R671" i="1" s="1"/>
  <c r="Q674" i="1"/>
  <c r="Q673" i="1" s="1"/>
  <c r="Q672" i="1" s="1"/>
  <c r="Q671" i="1" s="1"/>
  <c r="P674" i="1"/>
  <c r="P673" i="1" s="1"/>
  <c r="P672" i="1" s="1"/>
  <c r="P671" i="1" s="1"/>
  <c r="L674" i="1"/>
  <c r="L673" i="1" s="1"/>
  <c r="L672" i="1" s="1"/>
  <c r="L671" i="1" s="1"/>
  <c r="K674" i="1"/>
  <c r="K673" i="1" s="1"/>
  <c r="K672" i="1" s="1"/>
  <c r="K671" i="1" s="1"/>
  <c r="J674" i="1"/>
  <c r="J673" i="1" s="1"/>
  <c r="J672" i="1" s="1"/>
  <c r="J671" i="1" s="1"/>
  <c r="I674" i="1"/>
  <c r="I673" i="1" s="1"/>
  <c r="H674" i="1"/>
  <c r="H673" i="1" s="1"/>
  <c r="G674" i="1"/>
  <c r="BI673" i="1"/>
  <c r="BI672" i="1" s="1"/>
  <c r="BI671" i="1" s="1"/>
  <c r="O668" i="1"/>
  <c r="AE668" i="1" s="1"/>
  <c r="AI668" i="1" s="1"/>
  <c r="AU668" i="1" s="1"/>
  <c r="BA668" i="1" s="1"/>
  <c r="BR668" i="1" s="1"/>
  <c r="N668" i="1"/>
  <c r="AD668" i="1" s="1"/>
  <c r="AH668" i="1" s="1"/>
  <c r="AT668" i="1" s="1"/>
  <c r="AZ668" i="1" s="1"/>
  <c r="BO668" i="1" s="1"/>
  <c r="BQ668" i="1" s="1"/>
  <c r="M668" i="1"/>
  <c r="AC668" i="1" s="1"/>
  <c r="AG668" i="1" s="1"/>
  <c r="AS668" i="1" s="1"/>
  <c r="AY668" i="1" s="1"/>
  <c r="BL668" i="1" s="1"/>
  <c r="BN668" i="1" s="1"/>
  <c r="BS667" i="1"/>
  <c r="BS666" i="1" s="1"/>
  <c r="BS665" i="1" s="1"/>
  <c r="BS664" i="1" s="1"/>
  <c r="BS663" i="1" s="1"/>
  <c r="BK667" i="1"/>
  <c r="BK666" i="1" s="1"/>
  <c r="BK665" i="1" s="1"/>
  <c r="BK664" i="1" s="1"/>
  <c r="BK663" i="1" s="1"/>
  <c r="BJ667" i="1"/>
  <c r="BJ666" i="1" s="1"/>
  <c r="BJ665" i="1" s="1"/>
  <c r="BJ664" i="1" s="1"/>
  <c r="BJ663" i="1" s="1"/>
  <c r="BI667" i="1"/>
  <c r="BH667" i="1"/>
  <c r="BH666" i="1" s="1"/>
  <c r="BH665" i="1" s="1"/>
  <c r="BH664" i="1" s="1"/>
  <c r="BH663" i="1" s="1"/>
  <c r="BG667" i="1"/>
  <c r="BG666" i="1" s="1"/>
  <c r="BG665" i="1" s="1"/>
  <c r="BG664" i="1" s="1"/>
  <c r="BG663" i="1" s="1"/>
  <c r="BF667" i="1"/>
  <c r="BF666" i="1" s="1"/>
  <c r="BF665" i="1" s="1"/>
  <c r="BF664" i="1" s="1"/>
  <c r="BF663" i="1" s="1"/>
  <c r="BE667" i="1"/>
  <c r="BE666" i="1" s="1"/>
  <c r="BE665" i="1" s="1"/>
  <c r="BE664" i="1" s="1"/>
  <c r="BE663" i="1" s="1"/>
  <c r="BD667" i="1"/>
  <c r="BD666" i="1" s="1"/>
  <c r="BD665" i="1" s="1"/>
  <c r="BD664" i="1" s="1"/>
  <c r="BD663" i="1" s="1"/>
  <c r="BC667" i="1"/>
  <c r="BC666" i="1" s="1"/>
  <c r="BC665" i="1" s="1"/>
  <c r="BC664" i="1" s="1"/>
  <c r="BC663" i="1" s="1"/>
  <c r="BB667" i="1"/>
  <c r="BB666" i="1" s="1"/>
  <c r="BB665" i="1" s="1"/>
  <c r="BB664" i="1" s="1"/>
  <c r="BB663" i="1" s="1"/>
  <c r="AX667" i="1"/>
  <c r="AW667" i="1"/>
  <c r="AW666" i="1" s="1"/>
  <c r="AW665" i="1" s="1"/>
  <c r="AW664" i="1" s="1"/>
  <c r="AW663" i="1" s="1"/>
  <c r="AV667" i="1"/>
  <c r="AV666" i="1" s="1"/>
  <c r="AV665" i="1" s="1"/>
  <c r="AV664" i="1" s="1"/>
  <c r="AV663" i="1" s="1"/>
  <c r="AR667" i="1"/>
  <c r="AR666" i="1" s="1"/>
  <c r="AR665" i="1" s="1"/>
  <c r="AR664" i="1" s="1"/>
  <c r="AR663" i="1" s="1"/>
  <c r="AQ667" i="1"/>
  <c r="AQ666" i="1" s="1"/>
  <c r="AQ665" i="1" s="1"/>
  <c r="AQ664" i="1" s="1"/>
  <c r="AQ663" i="1" s="1"/>
  <c r="AP667" i="1"/>
  <c r="AP666" i="1" s="1"/>
  <c r="AP665" i="1" s="1"/>
  <c r="AP664" i="1" s="1"/>
  <c r="AP663" i="1" s="1"/>
  <c r="AO667" i="1"/>
  <c r="AO666" i="1" s="1"/>
  <c r="AO665" i="1" s="1"/>
  <c r="AO664" i="1" s="1"/>
  <c r="AO663" i="1" s="1"/>
  <c r="AN667" i="1"/>
  <c r="AN666" i="1" s="1"/>
  <c r="AN665" i="1" s="1"/>
  <c r="AN664" i="1" s="1"/>
  <c r="AN663" i="1" s="1"/>
  <c r="AM667" i="1"/>
  <c r="AM666" i="1" s="1"/>
  <c r="AM665" i="1" s="1"/>
  <c r="AM664" i="1" s="1"/>
  <c r="AM663" i="1" s="1"/>
  <c r="AL667" i="1"/>
  <c r="AL666" i="1" s="1"/>
  <c r="AL665" i="1" s="1"/>
  <c r="AL664" i="1" s="1"/>
  <c r="AL663" i="1" s="1"/>
  <c r="AK667" i="1"/>
  <c r="AK666" i="1" s="1"/>
  <c r="AK665" i="1" s="1"/>
  <c r="AK664" i="1" s="1"/>
  <c r="AK663" i="1" s="1"/>
  <c r="AJ667" i="1"/>
  <c r="AJ666" i="1" s="1"/>
  <c r="AJ665" i="1" s="1"/>
  <c r="AJ664" i="1" s="1"/>
  <c r="AJ663" i="1" s="1"/>
  <c r="AF667" i="1"/>
  <c r="AF666" i="1" s="1"/>
  <c r="AF665" i="1" s="1"/>
  <c r="AF664" i="1" s="1"/>
  <c r="AF663" i="1" s="1"/>
  <c r="AB667" i="1"/>
  <c r="AB666" i="1" s="1"/>
  <c r="AB665" i="1" s="1"/>
  <c r="AB664" i="1" s="1"/>
  <c r="AB663" i="1" s="1"/>
  <c r="AA667" i="1"/>
  <c r="AA666" i="1" s="1"/>
  <c r="AA665" i="1" s="1"/>
  <c r="AA664" i="1" s="1"/>
  <c r="AA663" i="1" s="1"/>
  <c r="Z667" i="1"/>
  <c r="Z666" i="1" s="1"/>
  <c r="Z665" i="1" s="1"/>
  <c r="Z664" i="1" s="1"/>
  <c r="Z663" i="1" s="1"/>
  <c r="Y667" i="1"/>
  <c r="Y666" i="1" s="1"/>
  <c r="Y665" i="1" s="1"/>
  <c r="Y664" i="1" s="1"/>
  <c r="Y663" i="1" s="1"/>
  <c r="X667" i="1"/>
  <c r="X666" i="1" s="1"/>
  <c r="X665" i="1" s="1"/>
  <c r="X664" i="1" s="1"/>
  <c r="X663" i="1" s="1"/>
  <c r="W667" i="1"/>
  <c r="W666" i="1" s="1"/>
  <c r="W665" i="1" s="1"/>
  <c r="W664" i="1" s="1"/>
  <c r="W663" i="1" s="1"/>
  <c r="V667" i="1"/>
  <c r="V666" i="1" s="1"/>
  <c r="V665" i="1" s="1"/>
  <c r="V664" i="1" s="1"/>
  <c r="V663" i="1" s="1"/>
  <c r="U667" i="1"/>
  <c r="U666" i="1" s="1"/>
  <c r="U665" i="1" s="1"/>
  <c r="U664" i="1" s="1"/>
  <c r="U663" i="1" s="1"/>
  <c r="T667" i="1"/>
  <c r="T666" i="1" s="1"/>
  <c r="T665" i="1" s="1"/>
  <c r="T664" i="1" s="1"/>
  <c r="T663" i="1" s="1"/>
  <c r="S667" i="1"/>
  <c r="S666" i="1" s="1"/>
  <c r="S665" i="1" s="1"/>
  <c r="S664" i="1" s="1"/>
  <c r="S663" i="1" s="1"/>
  <c r="R667" i="1"/>
  <c r="R666" i="1" s="1"/>
  <c r="R665" i="1" s="1"/>
  <c r="R664" i="1" s="1"/>
  <c r="R663" i="1" s="1"/>
  <c r="Q667" i="1"/>
  <c r="Q666" i="1" s="1"/>
  <c r="Q665" i="1" s="1"/>
  <c r="Q664" i="1" s="1"/>
  <c r="Q663" i="1" s="1"/>
  <c r="P667" i="1"/>
  <c r="P666" i="1" s="1"/>
  <c r="P665" i="1" s="1"/>
  <c r="P664" i="1" s="1"/>
  <c r="P663" i="1" s="1"/>
  <c r="L667" i="1"/>
  <c r="L666" i="1" s="1"/>
  <c r="L665" i="1" s="1"/>
  <c r="L664" i="1" s="1"/>
  <c r="L663" i="1" s="1"/>
  <c r="K667" i="1"/>
  <c r="K666" i="1" s="1"/>
  <c r="K665" i="1" s="1"/>
  <c r="K664" i="1" s="1"/>
  <c r="K663" i="1" s="1"/>
  <c r="J667" i="1"/>
  <c r="J666" i="1" s="1"/>
  <c r="J665" i="1" s="1"/>
  <c r="J664" i="1" s="1"/>
  <c r="J663" i="1" s="1"/>
  <c r="I667" i="1"/>
  <c r="H667" i="1"/>
  <c r="G667" i="1"/>
  <c r="BI666" i="1"/>
  <c r="BI665" i="1" s="1"/>
  <c r="BI664" i="1" s="1"/>
  <c r="BI663" i="1" s="1"/>
  <c r="AX666" i="1"/>
  <c r="AX665" i="1" s="1"/>
  <c r="AX664" i="1" s="1"/>
  <c r="AX663" i="1" s="1"/>
  <c r="O662" i="1"/>
  <c r="AE662" i="1" s="1"/>
  <c r="AI662" i="1" s="1"/>
  <c r="AU662" i="1" s="1"/>
  <c r="BA662" i="1" s="1"/>
  <c r="BR662" i="1" s="1"/>
  <c r="N662" i="1"/>
  <c r="AD662" i="1" s="1"/>
  <c r="AH662" i="1" s="1"/>
  <c r="AT662" i="1" s="1"/>
  <c r="AZ662" i="1" s="1"/>
  <c r="BO662" i="1" s="1"/>
  <c r="BQ662" i="1" s="1"/>
  <c r="M662" i="1"/>
  <c r="AC662" i="1" s="1"/>
  <c r="AG662" i="1" s="1"/>
  <c r="AS662" i="1" s="1"/>
  <c r="AY662" i="1" s="1"/>
  <c r="BL662" i="1" s="1"/>
  <c r="BN662" i="1" s="1"/>
  <c r="BS661" i="1"/>
  <c r="BS660" i="1" s="1"/>
  <c r="BS659" i="1" s="1"/>
  <c r="BS658" i="1" s="1"/>
  <c r="BK661" i="1"/>
  <c r="BK660" i="1" s="1"/>
  <c r="BK659" i="1" s="1"/>
  <c r="BK658" i="1" s="1"/>
  <c r="BJ661" i="1"/>
  <c r="BJ660" i="1" s="1"/>
  <c r="BJ659" i="1" s="1"/>
  <c r="BJ658" i="1" s="1"/>
  <c r="BI661" i="1"/>
  <c r="BI660" i="1" s="1"/>
  <c r="BI659" i="1" s="1"/>
  <c r="BI658" i="1" s="1"/>
  <c r="BH661" i="1"/>
  <c r="BH660" i="1" s="1"/>
  <c r="BH659" i="1" s="1"/>
  <c r="BH658" i="1" s="1"/>
  <c r="BG661" i="1"/>
  <c r="BG660" i="1" s="1"/>
  <c r="BG659" i="1" s="1"/>
  <c r="BG658" i="1" s="1"/>
  <c r="BF661" i="1"/>
  <c r="BF660" i="1" s="1"/>
  <c r="BF659" i="1" s="1"/>
  <c r="BF658" i="1" s="1"/>
  <c r="BE661" i="1"/>
  <c r="BE660" i="1" s="1"/>
  <c r="BE659" i="1" s="1"/>
  <c r="BE658" i="1" s="1"/>
  <c r="BD661" i="1"/>
  <c r="BD660" i="1" s="1"/>
  <c r="BD659" i="1" s="1"/>
  <c r="BD658" i="1" s="1"/>
  <c r="BC661" i="1"/>
  <c r="BC660" i="1" s="1"/>
  <c r="BC659" i="1" s="1"/>
  <c r="BC658" i="1" s="1"/>
  <c r="BB661" i="1"/>
  <c r="BB660" i="1" s="1"/>
  <c r="BB659" i="1" s="1"/>
  <c r="BB658" i="1" s="1"/>
  <c r="AX661" i="1"/>
  <c r="AX660" i="1" s="1"/>
  <c r="AX659" i="1" s="1"/>
  <c r="AX658" i="1" s="1"/>
  <c r="AW661" i="1"/>
  <c r="AW660" i="1" s="1"/>
  <c r="AW659" i="1" s="1"/>
  <c r="AW658" i="1" s="1"/>
  <c r="AV661" i="1"/>
  <c r="AV660" i="1" s="1"/>
  <c r="AV659" i="1" s="1"/>
  <c r="AV658" i="1" s="1"/>
  <c r="AR661" i="1"/>
  <c r="AR660" i="1" s="1"/>
  <c r="AR659" i="1" s="1"/>
  <c r="AR658" i="1" s="1"/>
  <c r="AQ661" i="1"/>
  <c r="AQ660" i="1" s="1"/>
  <c r="AQ659" i="1" s="1"/>
  <c r="AQ658" i="1" s="1"/>
  <c r="AP661" i="1"/>
  <c r="AP660" i="1" s="1"/>
  <c r="AP659" i="1" s="1"/>
  <c r="AP658" i="1" s="1"/>
  <c r="AO661" i="1"/>
  <c r="AO660" i="1" s="1"/>
  <c r="AO659" i="1" s="1"/>
  <c r="AO658" i="1" s="1"/>
  <c r="AN661" i="1"/>
  <c r="AN660" i="1" s="1"/>
  <c r="AN659" i="1" s="1"/>
  <c r="AN658" i="1" s="1"/>
  <c r="AM661" i="1"/>
  <c r="AM660" i="1" s="1"/>
  <c r="AM659" i="1" s="1"/>
  <c r="AM658" i="1" s="1"/>
  <c r="AL661" i="1"/>
  <c r="AL660" i="1" s="1"/>
  <c r="AL659" i="1" s="1"/>
  <c r="AL658" i="1" s="1"/>
  <c r="AK661" i="1"/>
  <c r="AK660" i="1" s="1"/>
  <c r="AK659" i="1" s="1"/>
  <c r="AK658" i="1" s="1"/>
  <c r="AJ661" i="1"/>
  <c r="AJ660" i="1" s="1"/>
  <c r="AJ659" i="1" s="1"/>
  <c r="AJ658" i="1" s="1"/>
  <c r="AF661" i="1"/>
  <c r="AF660" i="1" s="1"/>
  <c r="AF659" i="1" s="1"/>
  <c r="AF658" i="1" s="1"/>
  <c r="AB661" i="1"/>
  <c r="AB660" i="1" s="1"/>
  <c r="AB659" i="1" s="1"/>
  <c r="AB658" i="1" s="1"/>
  <c r="AA661" i="1"/>
  <c r="AA660" i="1" s="1"/>
  <c r="AA659" i="1" s="1"/>
  <c r="AA658" i="1" s="1"/>
  <c r="Z661" i="1"/>
  <c r="Z660" i="1" s="1"/>
  <c r="Z659" i="1" s="1"/>
  <c r="Z658" i="1" s="1"/>
  <c r="Y661" i="1"/>
  <c r="Y660" i="1" s="1"/>
  <c r="Y659" i="1" s="1"/>
  <c r="Y658" i="1" s="1"/>
  <c r="X661" i="1"/>
  <c r="X660" i="1" s="1"/>
  <c r="X659" i="1" s="1"/>
  <c r="X658" i="1" s="1"/>
  <c r="W661" i="1"/>
  <c r="W660" i="1" s="1"/>
  <c r="W659" i="1" s="1"/>
  <c r="W658" i="1" s="1"/>
  <c r="V661" i="1"/>
  <c r="V660" i="1" s="1"/>
  <c r="V659" i="1" s="1"/>
  <c r="V658" i="1" s="1"/>
  <c r="U661" i="1"/>
  <c r="U660" i="1" s="1"/>
  <c r="U659" i="1" s="1"/>
  <c r="U658" i="1" s="1"/>
  <c r="T661" i="1"/>
  <c r="T660" i="1" s="1"/>
  <c r="T659" i="1" s="1"/>
  <c r="T658" i="1" s="1"/>
  <c r="S661" i="1"/>
  <c r="S660" i="1" s="1"/>
  <c r="S659" i="1" s="1"/>
  <c r="S658" i="1" s="1"/>
  <c r="R661" i="1"/>
  <c r="R660" i="1" s="1"/>
  <c r="R659" i="1" s="1"/>
  <c r="R658" i="1" s="1"/>
  <c r="Q661" i="1"/>
  <c r="Q660" i="1" s="1"/>
  <c r="Q659" i="1" s="1"/>
  <c r="Q658" i="1" s="1"/>
  <c r="P661" i="1"/>
  <c r="P660" i="1" s="1"/>
  <c r="P659" i="1" s="1"/>
  <c r="P658" i="1" s="1"/>
  <c r="L661" i="1"/>
  <c r="L660" i="1" s="1"/>
  <c r="L659" i="1" s="1"/>
  <c r="L658" i="1" s="1"/>
  <c r="K661" i="1"/>
  <c r="K660" i="1" s="1"/>
  <c r="K659" i="1" s="1"/>
  <c r="K658" i="1" s="1"/>
  <c r="J661" i="1"/>
  <c r="J660" i="1" s="1"/>
  <c r="J659" i="1" s="1"/>
  <c r="J658" i="1" s="1"/>
  <c r="I661" i="1"/>
  <c r="H661" i="1"/>
  <c r="H660" i="1" s="1"/>
  <c r="G661" i="1"/>
  <c r="G660" i="1" s="1"/>
  <c r="G659" i="1" s="1"/>
  <c r="G658" i="1" s="1"/>
  <c r="O657" i="1"/>
  <c r="AE657" i="1" s="1"/>
  <c r="AI657" i="1" s="1"/>
  <c r="AU657" i="1" s="1"/>
  <c r="BA657" i="1" s="1"/>
  <c r="BR657" i="1" s="1"/>
  <c r="N657" i="1"/>
  <c r="AD657" i="1" s="1"/>
  <c r="AH657" i="1" s="1"/>
  <c r="AT657" i="1" s="1"/>
  <c r="AZ657" i="1" s="1"/>
  <c r="BO657" i="1" s="1"/>
  <c r="BQ657" i="1" s="1"/>
  <c r="M657" i="1"/>
  <c r="AC657" i="1" s="1"/>
  <c r="AG657" i="1" s="1"/>
  <c r="AS657" i="1" s="1"/>
  <c r="AY657" i="1" s="1"/>
  <c r="BL657" i="1" s="1"/>
  <c r="BN657" i="1" s="1"/>
  <c r="BS656" i="1"/>
  <c r="BS655" i="1" s="1"/>
  <c r="BS654" i="1" s="1"/>
  <c r="BS653" i="1" s="1"/>
  <c r="BK656" i="1"/>
  <c r="BK655" i="1" s="1"/>
  <c r="BK654" i="1" s="1"/>
  <c r="BK653" i="1" s="1"/>
  <c r="BJ656" i="1"/>
  <c r="BJ655" i="1" s="1"/>
  <c r="BJ654" i="1" s="1"/>
  <c r="BJ653" i="1" s="1"/>
  <c r="BI656" i="1"/>
  <c r="BI655" i="1" s="1"/>
  <c r="BI654" i="1" s="1"/>
  <c r="BI653" i="1" s="1"/>
  <c r="BH656" i="1"/>
  <c r="BH655" i="1" s="1"/>
  <c r="BH654" i="1" s="1"/>
  <c r="BH653" i="1" s="1"/>
  <c r="BG656" i="1"/>
  <c r="BG655" i="1" s="1"/>
  <c r="BG654" i="1" s="1"/>
  <c r="BG653" i="1" s="1"/>
  <c r="BF656" i="1"/>
  <c r="BF655" i="1" s="1"/>
  <c r="BF654" i="1" s="1"/>
  <c r="BF653" i="1" s="1"/>
  <c r="BE656" i="1"/>
  <c r="BE655" i="1" s="1"/>
  <c r="BE654" i="1" s="1"/>
  <c r="BE653" i="1" s="1"/>
  <c r="BD656" i="1"/>
  <c r="BD655" i="1" s="1"/>
  <c r="BD654" i="1" s="1"/>
  <c r="BD653" i="1" s="1"/>
  <c r="BC656" i="1"/>
  <c r="BC655" i="1" s="1"/>
  <c r="BC654" i="1" s="1"/>
  <c r="BC653" i="1" s="1"/>
  <c r="BB656" i="1"/>
  <c r="BB655" i="1" s="1"/>
  <c r="BB654" i="1" s="1"/>
  <c r="BB653" i="1" s="1"/>
  <c r="AX656" i="1"/>
  <c r="AX655" i="1" s="1"/>
  <c r="AX654" i="1" s="1"/>
  <c r="AX653" i="1" s="1"/>
  <c r="AW656" i="1"/>
  <c r="AW655" i="1" s="1"/>
  <c r="AW654" i="1" s="1"/>
  <c r="AW653" i="1" s="1"/>
  <c r="AV656" i="1"/>
  <c r="AV655" i="1" s="1"/>
  <c r="AV654" i="1" s="1"/>
  <c r="AV653" i="1" s="1"/>
  <c r="AR656" i="1"/>
  <c r="AR655" i="1" s="1"/>
  <c r="AR654" i="1" s="1"/>
  <c r="AR653" i="1" s="1"/>
  <c r="AQ656" i="1"/>
  <c r="AQ655" i="1" s="1"/>
  <c r="AQ654" i="1" s="1"/>
  <c r="AQ653" i="1" s="1"/>
  <c r="AP656" i="1"/>
  <c r="AP655" i="1" s="1"/>
  <c r="AP654" i="1" s="1"/>
  <c r="AP653" i="1" s="1"/>
  <c r="AO656" i="1"/>
  <c r="AO655" i="1" s="1"/>
  <c r="AO654" i="1" s="1"/>
  <c r="AO653" i="1" s="1"/>
  <c r="AN656" i="1"/>
  <c r="AN655" i="1" s="1"/>
  <c r="AN654" i="1" s="1"/>
  <c r="AN653" i="1" s="1"/>
  <c r="AM656" i="1"/>
  <c r="AM655" i="1" s="1"/>
  <c r="AM654" i="1" s="1"/>
  <c r="AM653" i="1" s="1"/>
  <c r="AL656" i="1"/>
  <c r="AL655" i="1" s="1"/>
  <c r="AL654" i="1" s="1"/>
  <c r="AL653" i="1" s="1"/>
  <c r="AK656" i="1"/>
  <c r="AK655" i="1" s="1"/>
  <c r="AK654" i="1" s="1"/>
  <c r="AK653" i="1" s="1"/>
  <c r="AJ656" i="1"/>
  <c r="AJ655" i="1" s="1"/>
  <c r="AJ654" i="1" s="1"/>
  <c r="AJ653" i="1" s="1"/>
  <c r="AF656" i="1"/>
  <c r="AF655" i="1" s="1"/>
  <c r="AF654" i="1" s="1"/>
  <c r="AF653" i="1" s="1"/>
  <c r="AB656" i="1"/>
  <c r="AB655" i="1" s="1"/>
  <c r="AB654" i="1" s="1"/>
  <c r="AB653" i="1" s="1"/>
  <c r="AA656" i="1"/>
  <c r="AA655" i="1" s="1"/>
  <c r="AA654" i="1" s="1"/>
  <c r="AA653" i="1" s="1"/>
  <c r="Z656" i="1"/>
  <c r="Z655" i="1" s="1"/>
  <c r="Z654" i="1" s="1"/>
  <c r="Z653" i="1" s="1"/>
  <c r="Y656" i="1"/>
  <c r="Y655" i="1" s="1"/>
  <c r="Y654" i="1" s="1"/>
  <c r="Y653" i="1" s="1"/>
  <c r="X656" i="1"/>
  <c r="X655" i="1" s="1"/>
  <c r="X654" i="1" s="1"/>
  <c r="X653" i="1" s="1"/>
  <c r="W656" i="1"/>
  <c r="W655" i="1" s="1"/>
  <c r="W654" i="1" s="1"/>
  <c r="W653" i="1" s="1"/>
  <c r="V656" i="1"/>
  <c r="V655" i="1" s="1"/>
  <c r="V654" i="1" s="1"/>
  <c r="V653" i="1" s="1"/>
  <c r="U656" i="1"/>
  <c r="U655" i="1" s="1"/>
  <c r="U654" i="1" s="1"/>
  <c r="U653" i="1" s="1"/>
  <c r="T656" i="1"/>
  <c r="T655" i="1" s="1"/>
  <c r="T654" i="1" s="1"/>
  <c r="T653" i="1" s="1"/>
  <c r="S656" i="1"/>
  <c r="S655" i="1" s="1"/>
  <c r="S654" i="1" s="1"/>
  <c r="S653" i="1" s="1"/>
  <c r="R656" i="1"/>
  <c r="R655" i="1" s="1"/>
  <c r="R654" i="1" s="1"/>
  <c r="R653" i="1" s="1"/>
  <c r="Q656" i="1"/>
  <c r="Q655" i="1" s="1"/>
  <c r="Q654" i="1" s="1"/>
  <c r="Q653" i="1" s="1"/>
  <c r="P656" i="1"/>
  <c r="P655" i="1" s="1"/>
  <c r="P654" i="1" s="1"/>
  <c r="P653" i="1" s="1"/>
  <c r="L656" i="1"/>
  <c r="L655" i="1" s="1"/>
  <c r="L654" i="1" s="1"/>
  <c r="L653" i="1" s="1"/>
  <c r="K656" i="1"/>
  <c r="K655" i="1" s="1"/>
  <c r="K654" i="1" s="1"/>
  <c r="K653" i="1" s="1"/>
  <c r="J656" i="1"/>
  <c r="J655" i="1" s="1"/>
  <c r="J654" i="1" s="1"/>
  <c r="I656" i="1"/>
  <c r="H656" i="1"/>
  <c r="G656" i="1"/>
  <c r="G655" i="1" s="1"/>
  <c r="G654" i="1" s="1"/>
  <c r="G653" i="1" s="1"/>
  <c r="O650" i="1"/>
  <c r="AE650" i="1" s="1"/>
  <c r="AI650" i="1" s="1"/>
  <c r="AU650" i="1" s="1"/>
  <c r="BA650" i="1" s="1"/>
  <c r="BR650" i="1" s="1"/>
  <c r="N650" i="1"/>
  <c r="AD650" i="1" s="1"/>
  <c r="AH650" i="1" s="1"/>
  <c r="AT650" i="1" s="1"/>
  <c r="AZ650" i="1" s="1"/>
  <c r="BO650" i="1" s="1"/>
  <c r="BQ650" i="1" s="1"/>
  <c r="M650" i="1"/>
  <c r="AC650" i="1" s="1"/>
  <c r="AG650" i="1" s="1"/>
  <c r="AS650" i="1" s="1"/>
  <c r="AY650" i="1" s="1"/>
  <c r="BL650" i="1" s="1"/>
  <c r="BN650" i="1" s="1"/>
  <c r="O649" i="1"/>
  <c r="AE649" i="1" s="1"/>
  <c r="AI649" i="1" s="1"/>
  <c r="AU649" i="1" s="1"/>
  <c r="BA649" i="1" s="1"/>
  <c r="BR649" i="1" s="1"/>
  <c r="N649" i="1"/>
  <c r="AD649" i="1" s="1"/>
  <c r="AH649" i="1" s="1"/>
  <c r="AT649" i="1" s="1"/>
  <c r="AZ649" i="1" s="1"/>
  <c r="BO649" i="1" s="1"/>
  <c r="BQ649" i="1" s="1"/>
  <c r="M649" i="1"/>
  <c r="AC649" i="1" s="1"/>
  <c r="AG649" i="1" s="1"/>
  <c r="AS649" i="1" s="1"/>
  <c r="AY649" i="1" s="1"/>
  <c r="BL649" i="1" s="1"/>
  <c r="BN649" i="1" s="1"/>
  <c r="BS648" i="1"/>
  <c r="BK648" i="1"/>
  <c r="BJ648" i="1"/>
  <c r="BI648" i="1"/>
  <c r="BH648" i="1"/>
  <c r="BG648" i="1"/>
  <c r="BF648" i="1"/>
  <c r="BE648" i="1"/>
  <c r="BD648" i="1"/>
  <c r="BC648" i="1"/>
  <c r="BB648" i="1"/>
  <c r="AX648" i="1"/>
  <c r="AW648" i="1"/>
  <c r="AV648" i="1"/>
  <c r="AR648" i="1"/>
  <c r="AQ648" i="1"/>
  <c r="AP648" i="1"/>
  <c r="AO648" i="1"/>
  <c r="AN648" i="1"/>
  <c r="AM648" i="1"/>
  <c r="AL648" i="1"/>
  <c r="AK648" i="1"/>
  <c r="AJ648" i="1"/>
  <c r="AF648" i="1"/>
  <c r="AB648" i="1"/>
  <c r="AA648" i="1"/>
  <c r="Z648" i="1"/>
  <c r="Y648" i="1"/>
  <c r="X648" i="1"/>
  <c r="W648" i="1"/>
  <c r="V648" i="1"/>
  <c r="U648" i="1"/>
  <c r="T648" i="1"/>
  <c r="S648" i="1"/>
  <c r="R648" i="1"/>
  <c r="Q648" i="1"/>
  <c r="P648" i="1"/>
  <c r="L648" i="1"/>
  <c r="K648" i="1"/>
  <c r="J648" i="1"/>
  <c r="I648" i="1"/>
  <c r="H648" i="1"/>
  <c r="G648" i="1"/>
  <c r="O647" i="1"/>
  <c r="AE647" i="1" s="1"/>
  <c r="AI647" i="1" s="1"/>
  <c r="AU647" i="1" s="1"/>
  <c r="BA647" i="1" s="1"/>
  <c r="BR647" i="1" s="1"/>
  <c r="N647" i="1"/>
  <c r="AD647" i="1" s="1"/>
  <c r="AH647" i="1" s="1"/>
  <c r="AT647" i="1" s="1"/>
  <c r="AZ647" i="1" s="1"/>
  <c r="BO647" i="1" s="1"/>
  <c r="BQ647" i="1" s="1"/>
  <c r="M647" i="1"/>
  <c r="AC647" i="1" s="1"/>
  <c r="AG647" i="1" s="1"/>
  <c r="AS647" i="1" s="1"/>
  <c r="AY647" i="1" s="1"/>
  <c r="BL647" i="1" s="1"/>
  <c r="BN647" i="1" s="1"/>
  <c r="BS646" i="1"/>
  <c r="BK646" i="1"/>
  <c r="BJ646" i="1"/>
  <c r="BI646" i="1"/>
  <c r="BH646" i="1"/>
  <c r="BG646" i="1"/>
  <c r="BF646" i="1"/>
  <c r="BE646" i="1"/>
  <c r="BD646" i="1"/>
  <c r="BC646" i="1"/>
  <c r="BB646" i="1"/>
  <c r="AX646" i="1"/>
  <c r="AW646" i="1"/>
  <c r="AV646" i="1"/>
  <c r="AR646" i="1"/>
  <c r="AQ646" i="1"/>
  <c r="AP646" i="1"/>
  <c r="AO646" i="1"/>
  <c r="AN646" i="1"/>
  <c r="AM646" i="1"/>
  <c r="AL646" i="1"/>
  <c r="AK646" i="1"/>
  <c r="AJ646" i="1"/>
  <c r="AF646" i="1"/>
  <c r="AB646" i="1"/>
  <c r="AA646" i="1"/>
  <c r="Z646" i="1"/>
  <c r="Y646" i="1"/>
  <c r="X646" i="1"/>
  <c r="W646" i="1"/>
  <c r="V646" i="1"/>
  <c r="U646" i="1"/>
  <c r="T646" i="1"/>
  <c r="S646" i="1"/>
  <c r="R646" i="1"/>
  <c r="Q646" i="1"/>
  <c r="P646" i="1"/>
  <c r="L646" i="1"/>
  <c r="K646" i="1"/>
  <c r="J646" i="1"/>
  <c r="I646" i="1"/>
  <c r="H646" i="1"/>
  <c r="G646" i="1"/>
  <c r="O642" i="1"/>
  <c r="AE642" i="1" s="1"/>
  <c r="AI642" i="1" s="1"/>
  <c r="AU642" i="1" s="1"/>
  <c r="BA642" i="1" s="1"/>
  <c r="BR642" i="1" s="1"/>
  <c r="N642" i="1"/>
  <c r="AD642" i="1" s="1"/>
  <c r="AH642" i="1" s="1"/>
  <c r="AT642" i="1" s="1"/>
  <c r="AZ642" i="1" s="1"/>
  <c r="BO642" i="1" s="1"/>
  <c r="BQ642" i="1" s="1"/>
  <c r="M642" i="1"/>
  <c r="AC642" i="1" s="1"/>
  <c r="AG642" i="1" s="1"/>
  <c r="AS642" i="1" s="1"/>
  <c r="AY642" i="1" s="1"/>
  <c r="BL642" i="1" s="1"/>
  <c r="BN642" i="1" s="1"/>
  <c r="O641" i="1"/>
  <c r="AE641" i="1" s="1"/>
  <c r="AI641" i="1" s="1"/>
  <c r="AU641" i="1" s="1"/>
  <c r="BA641" i="1" s="1"/>
  <c r="BR641" i="1" s="1"/>
  <c r="N641" i="1"/>
  <c r="AD641" i="1" s="1"/>
  <c r="AH641" i="1" s="1"/>
  <c r="AT641" i="1" s="1"/>
  <c r="AZ641" i="1" s="1"/>
  <c r="BO641" i="1" s="1"/>
  <c r="BQ641" i="1" s="1"/>
  <c r="M641" i="1"/>
  <c r="AC641" i="1" s="1"/>
  <c r="AG641" i="1" s="1"/>
  <c r="AS641" i="1" s="1"/>
  <c r="AY641" i="1" s="1"/>
  <c r="BL641" i="1" s="1"/>
  <c r="BN641" i="1" s="1"/>
  <c r="BS640" i="1"/>
  <c r="BK640" i="1"/>
  <c r="BJ640" i="1"/>
  <c r="BI640" i="1"/>
  <c r="BH640" i="1"/>
  <c r="BG640" i="1"/>
  <c r="BF640" i="1"/>
  <c r="BE640" i="1"/>
  <c r="BD640" i="1"/>
  <c r="BC640" i="1"/>
  <c r="BB640" i="1"/>
  <c r="AX640" i="1"/>
  <c r="AW640" i="1"/>
  <c r="AV640" i="1"/>
  <c r="AR640" i="1"/>
  <c r="AQ640" i="1"/>
  <c r="AP640" i="1"/>
  <c r="AO640" i="1"/>
  <c r="AN640" i="1"/>
  <c r="AM640" i="1"/>
  <c r="AL640" i="1"/>
  <c r="AK640" i="1"/>
  <c r="AJ640" i="1"/>
  <c r="AF640" i="1"/>
  <c r="AB640" i="1"/>
  <c r="AA640" i="1"/>
  <c r="Z640" i="1"/>
  <c r="Y640" i="1"/>
  <c r="X640" i="1"/>
  <c r="W640" i="1"/>
  <c r="V640" i="1"/>
  <c r="U640" i="1"/>
  <c r="T640" i="1"/>
  <c r="S640" i="1"/>
  <c r="R640" i="1"/>
  <c r="Q640" i="1"/>
  <c r="P640" i="1"/>
  <c r="L640" i="1"/>
  <c r="K640" i="1"/>
  <c r="J640" i="1"/>
  <c r="I640" i="1"/>
  <c r="H640" i="1"/>
  <c r="G640" i="1"/>
  <c r="O639" i="1"/>
  <c r="AE639" i="1" s="1"/>
  <c r="AI639" i="1" s="1"/>
  <c r="AU639" i="1" s="1"/>
  <c r="BA639" i="1" s="1"/>
  <c r="BR639" i="1" s="1"/>
  <c r="N639" i="1"/>
  <c r="AD639" i="1" s="1"/>
  <c r="AH639" i="1" s="1"/>
  <c r="AT639" i="1" s="1"/>
  <c r="AZ639" i="1" s="1"/>
  <c r="BO639" i="1" s="1"/>
  <c r="BQ639" i="1" s="1"/>
  <c r="M639" i="1"/>
  <c r="AC639" i="1" s="1"/>
  <c r="AG639" i="1" s="1"/>
  <c r="AS639" i="1" s="1"/>
  <c r="AY639" i="1" s="1"/>
  <c r="BL639" i="1" s="1"/>
  <c r="BN639" i="1" s="1"/>
  <c r="BS638" i="1"/>
  <c r="BK638" i="1"/>
  <c r="BJ638" i="1"/>
  <c r="BI638" i="1"/>
  <c r="BH638" i="1"/>
  <c r="BG638" i="1"/>
  <c r="BF638" i="1"/>
  <c r="BE638" i="1"/>
  <c r="BD638" i="1"/>
  <c r="BC638" i="1"/>
  <c r="BB638" i="1"/>
  <c r="AX638" i="1"/>
  <c r="AW638" i="1"/>
  <c r="AV638" i="1"/>
  <c r="AR638" i="1"/>
  <c r="AQ638" i="1"/>
  <c r="AP638" i="1"/>
  <c r="AO638" i="1"/>
  <c r="AN638" i="1"/>
  <c r="AM638" i="1"/>
  <c r="AL638" i="1"/>
  <c r="AK638" i="1"/>
  <c r="AJ638" i="1"/>
  <c r="AF638" i="1"/>
  <c r="AB638" i="1"/>
  <c r="AA638" i="1"/>
  <c r="Z638" i="1"/>
  <c r="Y638" i="1"/>
  <c r="X638" i="1"/>
  <c r="W638" i="1"/>
  <c r="V638" i="1"/>
  <c r="U638" i="1"/>
  <c r="T638" i="1"/>
  <c r="S638" i="1"/>
  <c r="R638" i="1"/>
  <c r="Q638" i="1"/>
  <c r="P638" i="1"/>
  <c r="L638" i="1"/>
  <c r="K638" i="1"/>
  <c r="J638" i="1"/>
  <c r="I638" i="1"/>
  <c r="H638" i="1"/>
  <c r="G638" i="1"/>
  <c r="O632" i="1"/>
  <c r="AE632" i="1" s="1"/>
  <c r="AI632" i="1" s="1"/>
  <c r="AU632" i="1" s="1"/>
  <c r="BA632" i="1" s="1"/>
  <c r="BR632" i="1" s="1"/>
  <c r="N632" i="1"/>
  <c r="AD632" i="1" s="1"/>
  <c r="AH632" i="1" s="1"/>
  <c r="AT632" i="1" s="1"/>
  <c r="AZ632" i="1" s="1"/>
  <c r="BO632" i="1" s="1"/>
  <c r="BQ632" i="1" s="1"/>
  <c r="M632" i="1"/>
  <c r="AC632" i="1" s="1"/>
  <c r="AG632" i="1" s="1"/>
  <c r="AS632" i="1" s="1"/>
  <c r="AY632" i="1" s="1"/>
  <c r="BL632" i="1" s="1"/>
  <c r="BN632" i="1" s="1"/>
  <c r="BS631" i="1"/>
  <c r="BK631" i="1"/>
  <c r="BJ631" i="1"/>
  <c r="BI631" i="1"/>
  <c r="BH631" i="1"/>
  <c r="BG631" i="1"/>
  <c r="BF631" i="1"/>
  <c r="BE631" i="1"/>
  <c r="BD631" i="1"/>
  <c r="BC631" i="1"/>
  <c r="BB631" i="1"/>
  <c r="AX631" i="1"/>
  <c r="AW631" i="1"/>
  <c r="AV631" i="1"/>
  <c r="AR631" i="1"/>
  <c r="AQ631" i="1"/>
  <c r="AP631" i="1"/>
  <c r="AO631" i="1"/>
  <c r="AN631" i="1"/>
  <c r="AM631" i="1"/>
  <c r="AL631" i="1"/>
  <c r="AK631" i="1"/>
  <c r="AJ631" i="1"/>
  <c r="AF631" i="1"/>
  <c r="AB631" i="1"/>
  <c r="AA631" i="1"/>
  <c r="Z631" i="1"/>
  <c r="Y631" i="1"/>
  <c r="X631" i="1"/>
  <c r="W631" i="1"/>
  <c r="V631" i="1"/>
  <c r="U631" i="1"/>
  <c r="T631" i="1"/>
  <c r="S631" i="1"/>
  <c r="R631" i="1"/>
  <c r="Q631" i="1"/>
  <c r="P631" i="1"/>
  <c r="L631" i="1"/>
  <c r="K631" i="1"/>
  <c r="J631" i="1"/>
  <c r="I631" i="1"/>
  <c r="H631" i="1"/>
  <c r="G631" i="1"/>
  <c r="O630" i="1"/>
  <c r="AE630" i="1" s="1"/>
  <c r="AI630" i="1" s="1"/>
  <c r="AU630" i="1" s="1"/>
  <c r="BA630" i="1" s="1"/>
  <c r="BR630" i="1" s="1"/>
  <c r="N630" i="1"/>
  <c r="AD630" i="1" s="1"/>
  <c r="AH630" i="1" s="1"/>
  <c r="AT630" i="1" s="1"/>
  <c r="AZ630" i="1" s="1"/>
  <c r="BO630" i="1" s="1"/>
  <c r="BQ630" i="1" s="1"/>
  <c r="M630" i="1"/>
  <c r="AC630" i="1" s="1"/>
  <c r="AG630" i="1" s="1"/>
  <c r="AS630" i="1" s="1"/>
  <c r="AY630" i="1" s="1"/>
  <c r="BL630" i="1" s="1"/>
  <c r="BN630" i="1" s="1"/>
  <c r="BS629" i="1"/>
  <c r="BK629" i="1"/>
  <c r="BJ629" i="1"/>
  <c r="BI629" i="1"/>
  <c r="BH629" i="1"/>
  <c r="BG629" i="1"/>
  <c r="BF629" i="1"/>
  <c r="BE629" i="1"/>
  <c r="BD629" i="1"/>
  <c r="BC629" i="1"/>
  <c r="BB629" i="1"/>
  <c r="AX629" i="1"/>
  <c r="AW629" i="1"/>
  <c r="AV629" i="1"/>
  <c r="AR629" i="1"/>
  <c r="AQ629" i="1"/>
  <c r="AP629" i="1"/>
  <c r="AO629" i="1"/>
  <c r="AN629" i="1"/>
  <c r="AM629" i="1"/>
  <c r="AL629" i="1"/>
  <c r="AK629" i="1"/>
  <c r="AJ629" i="1"/>
  <c r="AF629" i="1"/>
  <c r="AB629" i="1"/>
  <c r="AA629" i="1"/>
  <c r="Z629" i="1"/>
  <c r="Y629" i="1"/>
  <c r="X629" i="1"/>
  <c r="W629" i="1"/>
  <c r="V629" i="1"/>
  <c r="U629" i="1"/>
  <c r="T629" i="1"/>
  <c r="S629" i="1"/>
  <c r="R629" i="1"/>
  <c r="Q629" i="1"/>
  <c r="P629" i="1"/>
  <c r="L629" i="1"/>
  <c r="K629" i="1"/>
  <c r="J629" i="1"/>
  <c r="I629" i="1"/>
  <c r="H629" i="1"/>
  <c r="G629" i="1"/>
  <c r="O628" i="1"/>
  <c r="AE628" i="1" s="1"/>
  <c r="AI628" i="1" s="1"/>
  <c r="AU628" i="1" s="1"/>
  <c r="BA628" i="1" s="1"/>
  <c r="BR628" i="1" s="1"/>
  <c r="N628" i="1"/>
  <c r="AD628" i="1" s="1"/>
  <c r="AH628" i="1" s="1"/>
  <c r="AT628" i="1" s="1"/>
  <c r="AZ628" i="1" s="1"/>
  <c r="BO628" i="1" s="1"/>
  <c r="BQ628" i="1" s="1"/>
  <c r="M628" i="1"/>
  <c r="AC628" i="1" s="1"/>
  <c r="AG628" i="1" s="1"/>
  <c r="AS628" i="1" s="1"/>
  <c r="AY628" i="1" s="1"/>
  <c r="BL628" i="1" s="1"/>
  <c r="BN628" i="1" s="1"/>
  <c r="BS627" i="1"/>
  <c r="BK627" i="1"/>
  <c r="BJ627" i="1"/>
  <c r="BI627" i="1"/>
  <c r="BH627" i="1"/>
  <c r="BG627" i="1"/>
  <c r="BF627" i="1"/>
  <c r="BE627" i="1"/>
  <c r="BD627" i="1"/>
  <c r="BC627" i="1"/>
  <c r="BB627" i="1"/>
  <c r="AX627" i="1"/>
  <c r="AW627" i="1"/>
  <c r="AV627" i="1"/>
  <c r="AR627" i="1"/>
  <c r="AQ627" i="1"/>
  <c r="AP627" i="1"/>
  <c r="AO627" i="1"/>
  <c r="AN627" i="1"/>
  <c r="AM627" i="1"/>
  <c r="AL627" i="1"/>
  <c r="AK627" i="1"/>
  <c r="AJ627" i="1"/>
  <c r="AF627" i="1"/>
  <c r="AB627" i="1"/>
  <c r="AA627" i="1"/>
  <c r="Z627" i="1"/>
  <c r="Y627" i="1"/>
  <c r="X627" i="1"/>
  <c r="W627" i="1"/>
  <c r="V627" i="1"/>
  <c r="U627" i="1"/>
  <c r="T627" i="1"/>
  <c r="S627" i="1"/>
  <c r="R627" i="1"/>
  <c r="Q627" i="1"/>
  <c r="P627" i="1"/>
  <c r="L627" i="1"/>
  <c r="K627" i="1"/>
  <c r="J627" i="1"/>
  <c r="I627" i="1"/>
  <c r="H627" i="1"/>
  <c r="G627" i="1"/>
  <c r="O626" i="1"/>
  <c r="AE626" i="1" s="1"/>
  <c r="AI626" i="1" s="1"/>
  <c r="AU626" i="1" s="1"/>
  <c r="BA626" i="1" s="1"/>
  <c r="BR626" i="1" s="1"/>
  <c r="N626" i="1"/>
  <c r="AD626" i="1" s="1"/>
  <c r="AH626" i="1" s="1"/>
  <c r="AT626" i="1" s="1"/>
  <c r="AZ626" i="1" s="1"/>
  <c r="BO626" i="1" s="1"/>
  <c r="BQ626" i="1" s="1"/>
  <c r="M626" i="1"/>
  <c r="AC626" i="1" s="1"/>
  <c r="AG626" i="1" s="1"/>
  <c r="AS626" i="1" s="1"/>
  <c r="AY626" i="1" s="1"/>
  <c r="BL626" i="1" s="1"/>
  <c r="BN626" i="1" s="1"/>
  <c r="O625" i="1"/>
  <c r="AE625" i="1" s="1"/>
  <c r="AI625" i="1" s="1"/>
  <c r="AU625" i="1" s="1"/>
  <c r="BA625" i="1" s="1"/>
  <c r="BR625" i="1" s="1"/>
  <c r="N625" i="1"/>
  <c r="AD625" i="1" s="1"/>
  <c r="AH625" i="1" s="1"/>
  <c r="AT625" i="1" s="1"/>
  <c r="AZ625" i="1" s="1"/>
  <c r="BO625" i="1" s="1"/>
  <c r="BQ625" i="1" s="1"/>
  <c r="M625" i="1"/>
  <c r="AC625" i="1" s="1"/>
  <c r="AG625" i="1" s="1"/>
  <c r="AS625" i="1" s="1"/>
  <c r="AY625" i="1" s="1"/>
  <c r="BL625" i="1" s="1"/>
  <c r="BN625" i="1" s="1"/>
  <c r="BS624" i="1"/>
  <c r="BK624" i="1"/>
  <c r="BJ624" i="1"/>
  <c r="BI624" i="1"/>
  <c r="BH624" i="1"/>
  <c r="BG624" i="1"/>
  <c r="BF624" i="1"/>
  <c r="BE624" i="1"/>
  <c r="BD624" i="1"/>
  <c r="BC624" i="1"/>
  <c r="BB624" i="1"/>
  <c r="AX624" i="1"/>
  <c r="AW624" i="1"/>
  <c r="AV624" i="1"/>
  <c r="AR624" i="1"/>
  <c r="AQ624" i="1"/>
  <c r="AP624" i="1"/>
  <c r="AO624" i="1"/>
  <c r="AN624" i="1"/>
  <c r="AM624" i="1"/>
  <c r="AL624" i="1"/>
  <c r="AK624" i="1"/>
  <c r="AJ624" i="1"/>
  <c r="AF624" i="1"/>
  <c r="AB624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L624" i="1"/>
  <c r="K624" i="1"/>
  <c r="J624" i="1"/>
  <c r="I624" i="1"/>
  <c r="H624" i="1"/>
  <c r="G624" i="1"/>
  <c r="O621" i="1"/>
  <c r="AE621" i="1" s="1"/>
  <c r="AI621" i="1" s="1"/>
  <c r="AU621" i="1" s="1"/>
  <c r="BA621" i="1" s="1"/>
  <c r="BR621" i="1" s="1"/>
  <c r="N621" i="1"/>
  <c r="AD621" i="1" s="1"/>
  <c r="AH621" i="1" s="1"/>
  <c r="AT621" i="1" s="1"/>
  <c r="AZ621" i="1" s="1"/>
  <c r="BO621" i="1" s="1"/>
  <c r="BQ621" i="1" s="1"/>
  <c r="M621" i="1"/>
  <c r="AC621" i="1" s="1"/>
  <c r="AG621" i="1" s="1"/>
  <c r="AS621" i="1" s="1"/>
  <c r="AY621" i="1" s="1"/>
  <c r="BL621" i="1" s="1"/>
  <c r="BN621" i="1" s="1"/>
  <c r="BS620" i="1"/>
  <c r="BS619" i="1" s="1"/>
  <c r="BS618" i="1" s="1"/>
  <c r="BK620" i="1"/>
  <c r="BK619" i="1" s="1"/>
  <c r="BK618" i="1" s="1"/>
  <c r="BJ620" i="1"/>
  <c r="BJ619" i="1" s="1"/>
  <c r="BJ618" i="1" s="1"/>
  <c r="BI620" i="1"/>
  <c r="BH620" i="1"/>
  <c r="BH619" i="1" s="1"/>
  <c r="BH618" i="1" s="1"/>
  <c r="BG620" i="1"/>
  <c r="BG619" i="1" s="1"/>
  <c r="BG618" i="1" s="1"/>
  <c r="BF620" i="1"/>
  <c r="BF619" i="1" s="1"/>
  <c r="BF618" i="1" s="1"/>
  <c r="BE620" i="1"/>
  <c r="BE619" i="1" s="1"/>
  <c r="BE618" i="1" s="1"/>
  <c r="BD620" i="1"/>
  <c r="BD619" i="1" s="1"/>
  <c r="BD618" i="1" s="1"/>
  <c r="BC620" i="1"/>
  <c r="BC619" i="1" s="1"/>
  <c r="BC618" i="1" s="1"/>
  <c r="BB620" i="1"/>
  <c r="BB619" i="1" s="1"/>
  <c r="BB618" i="1" s="1"/>
  <c r="AX620" i="1"/>
  <c r="AX619" i="1" s="1"/>
  <c r="AX618" i="1" s="1"/>
  <c r="AW620" i="1"/>
  <c r="AW619" i="1" s="1"/>
  <c r="AW618" i="1" s="1"/>
  <c r="AV620" i="1"/>
  <c r="AV619" i="1" s="1"/>
  <c r="AV618" i="1" s="1"/>
  <c r="AR620" i="1"/>
  <c r="AR619" i="1" s="1"/>
  <c r="AR618" i="1" s="1"/>
  <c r="AQ620" i="1"/>
  <c r="AQ619" i="1" s="1"/>
  <c r="AQ618" i="1" s="1"/>
  <c r="AP620" i="1"/>
  <c r="AP619" i="1" s="1"/>
  <c r="AP618" i="1" s="1"/>
  <c r="AO620" i="1"/>
  <c r="AO619" i="1" s="1"/>
  <c r="AO618" i="1" s="1"/>
  <c r="AN620" i="1"/>
  <c r="AN619" i="1" s="1"/>
  <c r="AN618" i="1" s="1"/>
  <c r="AM620" i="1"/>
  <c r="AM619" i="1" s="1"/>
  <c r="AM618" i="1" s="1"/>
  <c r="AL620" i="1"/>
  <c r="AL619" i="1" s="1"/>
  <c r="AL618" i="1" s="1"/>
  <c r="AK620" i="1"/>
  <c r="AK619" i="1" s="1"/>
  <c r="AK618" i="1" s="1"/>
  <c r="AJ620" i="1"/>
  <c r="AJ619" i="1" s="1"/>
  <c r="AJ618" i="1" s="1"/>
  <c r="AF620" i="1"/>
  <c r="AF619" i="1" s="1"/>
  <c r="AF618" i="1" s="1"/>
  <c r="AB620" i="1"/>
  <c r="AB619" i="1" s="1"/>
  <c r="AB618" i="1" s="1"/>
  <c r="AA620" i="1"/>
  <c r="AA619" i="1" s="1"/>
  <c r="AA618" i="1" s="1"/>
  <c r="Z620" i="1"/>
  <c r="Z619" i="1" s="1"/>
  <c r="Z618" i="1" s="1"/>
  <c r="Y620" i="1"/>
  <c r="Y619" i="1" s="1"/>
  <c r="Y618" i="1" s="1"/>
  <c r="X620" i="1"/>
  <c r="X619" i="1" s="1"/>
  <c r="X618" i="1" s="1"/>
  <c r="W620" i="1"/>
  <c r="W619" i="1" s="1"/>
  <c r="W618" i="1" s="1"/>
  <c r="V620" i="1"/>
  <c r="V619" i="1" s="1"/>
  <c r="V618" i="1" s="1"/>
  <c r="U620" i="1"/>
  <c r="U619" i="1" s="1"/>
  <c r="U618" i="1" s="1"/>
  <c r="T620" i="1"/>
  <c r="T619" i="1" s="1"/>
  <c r="T618" i="1" s="1"/>
  <c r="S620" i="1"/>
  <c r="S619" i="1" s="1"/>
  <c r="S618" i="1" s="1"/>
  <c r="R620" i="1"/>
  <c r="R619" i="1" s="1"/>
  <c r="R618" i="1" s="1"/>
  <c r="Q620" i="1"/>
  <c r="Q619" i="1" s="1"/>
  <c r="Q618" i="1" s="1"/>
  <c r="P620" i="1"/>
  <c r="P619" i="1" s="1"/>
  <c r="P618" i="1" s="1"/>
  <c r="L620" i="1"/>
  <c r="L619" i="1" s="1"/>
  <c r="L618" i="1" s="1"/>
  <c r="K620" i="1"/>
  <c r="K619" i="1" s="1"/>
  <c r="K618" i="1" s="1"/>
  <c r="J620" i="1"/>
  <c r="J619" i="1" s="1"/>
  <c r="J618" i="1" s="1"/>
  <c r="I620" i="1"/>
  <c r="I619" i="1" s="1"/>
  <c r="H620" i="1"/>
  <c r="H619" i="1" s="1"/>
  <c r="H618" i="1" s="1"/>
  <c r="G620" i="1"/>
  <c r="BI619" i="1"/>
  <c r="BI618" i="1" s="1"/>
  <c r="O615" i="1"/>
  <c r="AE615" i="1" s="1"/>
  <c r="AI615" i="1" s="1"/>
  <c r="AU615" i="1" s="1"/>
  <c r="BA615" i="1" s="1"/>
  <c r="BR615" i="1" s="1"/>
  <c r="N615" i="1"/>
  <c r="AD615" i="1" s="1"/>
  <c r="AH615" i="1" s="1"/>
  <c r="AT615" i="1" s="1"/>
  <c r="AZ615" i="1" s="1"/>
  <c r="BO615" i="1" s="1"/>
  <c r="BQ615" i="1" s="1"/>
  <c r="M615" i="1"/>
  <c r="AC615" i="1" s="1"/>
  <c r="AG615" i="1" s="1"/>
  <c r="AS615" i="1" s="1"/>
  <c r="AY615" i="1" s="1"/>
  <c r="BL615" i="1" s="1"/>
  <c r="BN615" i="1" s="1"/>
  <c r="O614" i="1"/>
  <c r="AE614" i="1" s="1"/>
  <c r="AI614" i="1" s="1"/>
  <c r="AU614" i="1" s="1"/>
  <c r="BA614" i="1" s="1"/>
  <c r="BR614" i="1" s="1"/>
  <c r="N614" i="1"/>
  <c r="AD614" i="1" s="1"/>
  <c r="AH614" i="1" s="1"/>
  <c r="AT614" i="1" s="1"/>
  <c r="AZ614" i="1" s="1"/>
  <c r="BO614" i="1" s="1"/>
  <c r="BQ614" i="1" s="1"/>
  <c r="M614" i="1"/>
  <c r="AC614" i="1" s="1"/>
  <c r="AG614" i="1" s="1"/>
  <c r="AS614" i="1" s="1"/>
  <c r="AY614" i="1" s="1"/>
  <c r="BL614" i="1" s="1"/>
  <c r="BN614" i="1" s="1"/>
  <c r="BS613" i="1"/>
  <c r="BS612" i="1" s="1"/>
  <c r="BS611" i="1" s="1"/>
  <c r="BK613" i="1"/>
  <c r="BK612" i="1" s="1"/>
  <c r="BK611" i="1" s="1"/>
  <c r="BJ613" i="1"/>
  <c r="BJ612" i="1" s="1"/>
  <c r="BJ611" i="1" s="1"/>
  <c r="BI613" i="1"/>
  <c r="BI612" i="1" s="1"/>
  <c r="BI611" i="1" s="1"/>
  <c r="BH613" i="1"/>
  <c r="BH612" i="1" s="1"/>
  <c r="BH611" i="1" s="1"/>
  <c r="BG613" i="1"/>
  <c r="BG612" i="1" s="1"/>
  <c r="BG611" i="1" s="1"/>
  <c r="BF613" i="1"/>
  <c r="BF612" i="1" s="1"/>
  <c r="BF611" i="1" s="1"/>
  <c r="BE613" i="1"/>
  <c r="BE612" i="1" s="1"/>
  <c r="BE611" i="1" s="1"/>
  <c r="BD613" i="1"/>
  <c r="BD612" i="1" s="1"/>
  <c r="BD611" i="1" s="1"/>
  <c r="BC613" i="1"/>
  <c r="BC612" i="1" s="1"/>
  <c r="BC611" i="1" s="1"/>
  <c r="BB613" i="1"/>
  <c r="BB612" i="1" s="1"/>
  <c r="BB611" i="1" s="1"/>
  <c r="AX613" i="1"/>
  <c r="AX612" i="1" s="1"/>
  <c r="AX611" i="1" s="1"/>
  <c r="AW613" i="1"/>
  <c r="AW612" i="1" s="1"/>
  <c r="AW611" i="1" s="1"/>
  <c r="AV613" i="1"/>
  <c r="AV612" i="1" s="1"/>
  <c r="AV611" i="1" s="1"/>
  <c r="AR613" i="1"/>
  <c r="AR612" i="1" s="1"/>
  <c r="AR611" i="1" s="1"/>
  <c r="AQ613" i="1"/>
  <c r="AQ612" i="1" s="1"/>
  <c r="AQ611" i="1" s="1"/>
  <c r="AP613" i="1"/>
  <c r="AP612" i="1" s="1"/>
  <c r="AP611" i="1" s="1"/>
  <c r="AO613" i="1"/>
  <c r="AO612" i="1" s="1"/>
  <c r="AO611" i="1" s="1"/>
  <c r="AN613" i="1"/>
  <c r="AN612" i="1" s="1"/>
  <c r="AN611" i="1" s="1"/>
  <c r="AM613" i="1"/>
  <c r="AM612" i="1" s="1"/>
  <c r="AM611" i="1" s="1"/>
  <c r="AL613" i="1"/>
  <c r="AL612" i="1" s="1"/>
  <c r="AL611" i="1" s="1"/>
  <c r="AK613" i="1"/>
  <c r="AK612" i="1" s="1"/>
  <c r="AK611" i="1" s="1"/>
  <c r="AJ613" i="1"/>
  <c r="AJ612" i="1" s="1"/>
  <c r="AJ611" i="1" s="1"/>
  <c r="AF613" i="1"/>
  <c r="AF612" i="1" s="1"/>
  <c r="AF611" i="1" s="1"/>
  <c r="AB613" i="1"/>
  <c r="AB612" i="1" s="1"/>
  <c r="AB611" i="1" s="1"/>
  <c r="AA613" i="1"/>
  <c r="AA612" i="1" s="1"/>
  <c r="AA611" i="1" s="1"/>
  <c r="Z613" i="1"/>
  <c r="Z612" i="1" s="1"/>
  <c r="Z611" i="1" s="1"/>
  <c r="Y613" i="1"/>
  <c r="Y612" i="1" s="1"/>
  <c r="Y611" i="1" s="1"/>
  <c r="X613" i="1"/>
  <c r="X612" i="1" s="1"/>
  <c r="X611" i="1" s="1"/>
  <c r="W613" i="1"/>
  <c r="W612" i="1" s="1"/>
  <c r="W611" i="1" s="1"/>
  <c r="V613" i="1"/>
  <c r="V612" i="1" s="1"/>
  <c r="V611" i="1" s="1"/>
  <c r="U613" i="1"/>
  <c r="U612" i="1" s="1"/>
  <c r="U611" i="1" s="1"/>
  <c r="T613" i="1"/>
  <c r="T612" i="1" s="1"/>
  <c r="T611" i="1" s="1"/>
  <c r="S613" i="1"/>
  <c r="S612" i="1" s="1"/>
  <c r="S611" i="1" s="1"/>
  <c r="R613" i="1"/>
  <c r="R612" i="1" s="1"/>
  <c r="R611" i="1" s="1"/>
  <c r="Q613" i="1"/>
  <c r="Q612" i="1" s="1"/>
  <c r="Q611" i="1" s="1"/>
  <c r="P613" i="1"/>
  <c r="P612" i="1" s="1"/>
  <c r="P611" i="1" s="1"/>
  <c r="L613" i="1"/>
  <c r="L612" i="1" s="1"/>
  <c r="K613" i="1"/>
  <c r="K612" i="1" s="1"/>
  <c r="K611" i="1" s="1"/>
  <c r="J613" i="1"/>
  <c r="J612" i="1" s="1"/>
  <c r="J611" i="1" s="1"/>
  <c r="I613" i="1"/>
  <c r="H613" i="1"/>
  <c r="H612" i="1" s="1"/>
  <c r="G613" i="1"/>
  <c r="O610" i="1"/>
  <c r="AE610" i="1" s="1"/>
  <c r="AI610" i="1" s="1"/>
  <c r="AU610" i="1" s="1"/>
  <c r="BA610" i="1" s="1"/>
  <c r="BR610" i="1" s="1"/>
  <c r="N610" i="1"/>
  <c r="AD610" i="1" s="1"/>
  <c r="AH610" i="1" s="1"/>
  <c r="AT610" i="1" s="1"/>
  <c r="AZ610" i="1" s="1"/>
  <c r="BO610" i="1" s="1"/>
  <c r="BQ610" i="1" s="1"/>
  <c r="M610" i="1"/>
  <c r="AC610" i="1" s="1"/>
  <c r="AG610" i="1" s="1"/>
  <c r="AS610" i="1" s="1"/>
  <c r="AY610" i="1" s="1"/>
  <c r="BL610" i="1" s="1"/>
  <c r="BN610" i="1" s="1"/>
  <c r="O609" i="1"/>
  <c r="AE609" i="1" s="1"/>
  <c r="AI609" i="1" s="1"/>
  <c r="AU609" i="1" s="1"/>
  <c r="BA609" i="1" s="1"/>
  <c r="BR609" i="1" s="1"/>
  <c r="N609" i="1"/>
  <c r="AD609" i="1" s="1"/>
  <c r="AH609" i="1" s="1"/>
  <c r="AT609" i="1" s="1"/>
  <c r="AZ609" i="1" s="1"/>
  <c r="BO609" i="1" s="1"/>
  <c r="BQ609" i="1" s="1"/>
  <c r="M609" i="1"/>
  <c r="AC609" i="1" s="1"/>
  <c r="AG609" i="1" s="1"/>
  <c r="AS609" i="1" s="1"/>
  <c r="AY609" i="1" s="1"/>
  <c r="BL609" i="1" s="1"/>
  <c r="BN609" i="1" s="1"/>
  <c r="BS608" i="1"/>
  <c r="BS607" i="1" s="1"/>
  <c r="BS606" i="1" s="1"/>
  <c r="BS605" i="1" s="1"/>
  <c r="BK608" i="1"/>
  <c r="BK607" i="1" s="1"/>
  <c r="BK606" i="1" s="1"/>
  <c r="BK605" i="1" s="1"/>
  <c r="BJ608" i="1"/>
  <c r="BJ607" i="1" s="1"/>
  <c r="BJ606" i="1" s="1"/>
  <c r="BJ605" i="1" s="1"/>
  <c r="BI608" i="1"/>
  <c r="BH608" i="1"/>
  <c r="BH607" i="1" s="1"/>
  <c r="BH606" i="1" s="1"/>
  <c r="BH605" i="1" s="1"/>
  <c r="BG608" i="1"/>
  <c r="BG607" i="1" s="1"/>
  <c r="BG606" i="1" s="1"/>
  <c r="BG605" i="1" s="1"/>
  <c r="BF608" i="1"/>
  <c r="BF607" i="1" s="1"/>
  <c r="BF606" i="1" s="1"/>
  <c r="BF605" i="1" s="1"/>
  <c r="BE608" i="1"/>
  <c r="BE607" i="1" s="1"/>
  <c r="BE606" i="1" s="1"/>
  <c r="BE605" i="1" s="1"/>
  <c r="BD608" i="1"/>
  <c r="BD607" i="1" s="1"/>
  <c r="BD606" i="1" s="1"/>
  <c r="BD605" i="1" s="1"/>
  <c r="BC608" i="1"/>
  <c r="BC607" i="1" s="1"/>
  <c r="BC606" i="1" s="1"/>
  <c r="BC605" i="1" s="1"/>
  <c r="BB608" i="1"/>
  <c r="BB607" i="1" s="1"/>
  <c r="BB606" i="1" s="1"/>
  <c r="BB605" i="1" s="1"/>
  <c r="AX608" i="1"/>
  <c r="AX607" i="1" s="1"/>
  <c r="AX606" i="1" s="1"/>
  <c r="AX605" i="1" s="1"/>
  <c r="AW608" i="1"/>
  <c r="AW607" i="1" s="1"/>
  <c r="AW606" i="1" s="1"/>
  <c r="AW605" i="1" s="1"/>
  <c r="AV608" i="1"/>
  <c r="AV607" i="1" s="1"/>
  <c r="AV606" i="1" s="1"/>
  <c r="AV605" i="1" s="1"/>
  <c r="AR608" i="1"/>
  <c r="AR607" i="1" s="1"/>
  <c r="AR606" i="1" s="1"/>
  <c r="AR605" i="1" s="1"/>
  <c r="AQ608" i="1"/>
  <c r="AQ607" i="1" s="1"/>
  <c r="AQ606" i="1" s="1"/>
  <c r="AQ605" i="1" s="1"/>
  <c r="AP608" i="1"/>
  <c r="AP607" i="1" s="1"/>
  <c r="AP606" i="1" s="1"/>
  <c r="AP605" i="1" s="1"/>
  <c r="AO608" i="1"/>
  <c r="AO607" i="1" s="1"/>
  <c r="AO606" i="1" s="1"/>
  <c r="AO605" i="1" s="1"/>
  <c r="AN608" i="1"/>
  <c r="AN607" i="1" s="1"/>
  <c r="AN606" i="1" s="1"/>
  <c r="AN605" i="1" s="1"/>
  <c r="AM608" i="1"/>
  <c r="AM607" i="1" s="1"/>
  <c r="AM606" i="1" s="1"/>
  <c r="AM605" i="1" s="1"/>
  <c r="AL608" i="1"/>
  <c r="AL607" i="1" s="1"/>
  <c r="AL606" i="1" s="1"/>
  <c r="AL605" i="1" s="1"/>
  <c r="AK608" i="1"/>
  <c r="AK607" i="1" s="1"/>
  <c r="AK606" i="1" s="1"/>
  <c r="AK605" i="1" s="1"/>
  <c r="AJ608" i="1"/>
  <c r="AJ607" i="1" s="1"/>
  <c r="AJ606" i="1" s="1"/>
  <c r="AJ605" i="1" s="1"/>
  <c r="AF608" i="1"/>
  <c r="AF607" i="1" s="1"/>
  <c r="AF606" i="1" s="1"/>
  <c r="AF605" i="1" s="1"/>
  <c r="AB608" i="1"/>
  <c r="AB607" i="1" s="1"/>
  <c r="AB606" i="1" s="1"/>
  <c r="AB605" i="1" s="1"/>
  <c r="AA608" i="1"/>
  <c r="AA607" i="1" s="1"/>
  <c r="AA606" i="1" s="1"/>
  <c r="AA605" i="1" s="1"/>
  <c r="Z608" i="1"/>
  <c r="Z607" i="1" s="1"/>
  <c r="Z606" i="1" s="1"/>
  <c r="Z605" i="1" s="1"/>
  <c r="Y608" i="1"/>
  <c r="Y607" i="1" s="1"/>
  <c r="Y606" i="1" s="1"/>
  <c r="Y605" i="1" s="1"/>
  <c r="X608" i="1"/>
  <c r="X607" i="1" s="1"/>
  <c r="X606" i="1" s="1"/>
  <c r="X605" i="1" s="1"/>
  <c r="W608" i="1"/>
  <c r="W607" i="1" s="1"/>
  <c r="W606" i="1" s="1"/>
  <c r="W605" i="1" s="1"/>
  <c r="V608" i="1"/>
  <c r="V607" i="1" s="1"/>
  <c r="V606" i="1" s="1"/>
  <c r="V605" i="1" s="1"/>
  <c r="U608" i="1"/>
  <c r="U607" i="1" s="1"/>
  <c r="U606" i="1" s="1"/>
  <c r="U605" i="1" s="1"/>
  <c r="T608" i="1"/>
  <c r="T607" i="1" s="1"/>
  <c r="T606" i="1" s="1"/>
  <c r="S608" i="1"/>
  <c r="S607" i="1" s="1"/>
  <c r="S606" i="1" s="1"/>
  <c r="S605" i="1" s="1"/>
  <c r="R608" i="1"/>
  <c r="R607" i="1" s="1"/>
  <c r="R606" i="1" s="1"/>
  <c r="R605" i="1" s="1"/>
  <c r="Q608" i="1"/>
  <c r="Q607" i="1" s="1"/>
  <c r="Q606" i="1" s="1"/>
  <c r="Q605" i="1" s="1"/>
  <c r="P608" i="1"/>
  <c r="P607" i="1" s="1"/>
  <c r="P606" i="1" s="1"/>
  <c r="P605" i="1" s="1"/>
  <c r="L608" i="1"/>
  <c r="L607" i="1" s="1"/>
  <c r="K608" i="1"/>
  <c r="K607" i="1" s="1"/>
  <c r="K606" i="1" s="1"/>
  <c r="K605" i="1" s="1"/>
  <c r="J608" i="1"/>
  <c r="J607" i="1" s="1"/>
  <c r="J606" i="1" s="1"/>
  <c r="J605" i="1" s="1"/>
  <c r="I608" i="1"/>
  <c r="H608" i="1"/>
  <c r="H607" i="1" s="1"/>
  <c r="G608" i="1"/>
  <c r="BI607" i="1"/>
  <c r="BI606" i="1" s="1"/>
  <c r="BI605" i="1" s="1"/>
  <c r="T605" i="1"/>
  <c r="O601" i="1"/>
  <c r="AE601" i="1" s="1"/>
  <c r="AI601" i="1" s="1"/>
  <c r="AU601" i="1" s="1"/>
  <c r="BA601" i="1" s="1"/>
  <c r="BR601" i="1" s="1"/>
  <c r="N601" i="1"/>
  <c r="AD601" i="1" s="1"/>
  <c r="AH601" i="1" s="1"/>
  <c r="AT601" i="1" s="1"/>
  <c r="AZ601" i="1" s="1"/>
  <c r="BO601" i="1" s="1"/>
  <c r="BQ601" i="1" s="1"/>
  <c r="M601" i="1"/>
  <c r="AC601" i="1" s="1"/>
  <c r="AG601" i="1" s="1"/>
  <c r="AS601" i="1" s="1"/>
  <c r="AY601" i="1" s="1"/>
  <c r="BL601" i="1" s="1"/>
  <c r="BN601" i="1" s="1"/>
  <c r="BS600" i="1"/>
  <c r="BK600" i="1"/>
  <c r="BJ600" i="1"/>
  <c r="BI600" i="1"/>
  <c r="BH600" i="1"/>
  <c r="BG600" i="1"/>
  <c r="BF600" i="1"/>
  <c r="BE600" i="1"/>
  <c r="BD600" i="1"/>
  <c r="BC600" i="1"/>
  <c r="BB600" i="1"/>
  <c r="AX600" i="1"/>
  <c r="AW600" i="1"/>
  <c r="AV600" i="1"/>
  <c r="AR600" i="1"/>
  <c r="AQ600" i="1"/>
  <c r="AP600" i="1"/>
  <c r="AO600" i="1"/>
  <c r="AN600" i="1"/>
  <c r="AM600" i="1"/>
  <c r="AL600" i="1"/>
  <c r="AK600" i="1"/>
  <c r="AJ600" i="1"/>
  <c r="AF600" i="1"/>
  <c r="AB600" i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L600" i="1"/>
  <c r="K600" i="1"/>
  <c r="J600" i="1"/>
  <c r="I600" i="1"/>
  <c r="H600" i="1"/>
  <c r="G600" i="1"/>
  <c r="O599" i="1"/>
  <c r="AE599" i="1" s="1"/>
  <c r="AI599" i="1" s="1"/>
  <c r="AU599" i="1" s="1"/>
  <c r="BA599" i="1" s="1"/>
  <c r="BR599" i="1" s="1"/>
  <c r="N599" i="1"/>
  <c r="AD599" i="1" s="1"/>
  <c r="AH599" i="1" s="1"/>
  <c r="AT599" i="1" s="1"/>
  <c r="AZ599" i="1" s="1"/>
  <c r="BO599" i="1" s="1"/>
  <c r="BQ599" i="1" s="1"/>
  <c r="M599" i="1"/>
  <c r="AC599" i="1" s="1"/>
  <c r="AG599" i="1" s="1"/>
  <c r="AS599" i="1" s="1"/>
  <c r="AY599" i="1" s="1"/>
  <c r="BL599" i="1" s="1"/>
  <c r="BN599" i="1" s="1"/>
  <c r="BS598" i="1"/>
  <c r="BK598" i="1"/>
  <c r="BJ598" i="1"/>
  <c r="BI598" i="1"/>
  <c r="BH598" i="1"/>
  <c r="BG598" i="1"/>
  <c r="BF598" i="1"/>
  <c r="BE598" i="1"/>
  <c r="BD598" i="1"/>
  <c r="BC598" i="1"/>
  <c r="BB598" i="1"/>
  <c r="AX598" i="1"/>
  <c r="AW598" i="1"/>
  <c r="AV598" i="1"/>
  <c r="AR598" i="1"/>
  <c r="AQ598" i="1"/>
  <c r="AP598" i="1"/>
  <c r="AO598" i="1"/>
  <c r="AN598" i="1"/>
  <c r="AM598" i="1"/>
  <c r="AL598" i="1"/>
  <c r="AK598" i="1"/>
  <c r="AJ598" i="1"/>
  <c r="AF598" i="1"/>
  <c r="AB598" i="1"/>
  <c r="AA598" i="1"/>
  <c r="Z598" i="1"/>
  <c r="Y598" i="1"/>
  <c r="X598" i="1"/>
  <c r="W598" i="1"/>
  <c r="V598" i="1"/>
  <c r="U598" i="1"/>
  <c r="T598" i="1"/>
  <c r="S598" i="1"/>
  <c r="R598" i="1"/>
  <c r="Q598" i="1"/>
  <c r="P598" i="1"/>
  <c r="L598" i="1"/>
  <c r="K598" i="1"/>
  <c r="J598" i="1"/>
  <c r="I598" i="1"/>
  <c r="H598" i="1"/>
  <c r="G598" i="1"/>
  <c r="O596" i="1"/>
  <c r="AE596" i="1" s="1"/>
  <c r="AI596" i="1" s="1"/>
  <c r="AU596" i="1" s="1"/>
  <c r="BA596" i="1" s="1"/>
  <c r="BR596" i="1" s="1"/>
  <c r="N596" i="1"/>
  <c r="AD596" i="1" s="1"/>
  <c r="AH596" i="1" s="1"/>
  <c r="AT596" i="1" s="1"/>
  <c r="AZ596" i="1" s="1"/>
  <c r="BO596" i="1" s="1"/>
  <c r="BQ596" i="1" s="1"/>
  <c r="M596" i="1"/>
  <c r="AC596" i="1" s="1"/>
  <c r="AG596" i="1" s="1"/>
  <c r="AS596" i="1" s="1"/>
  <c r="AY596" i="1" s="1"/>
  <c r="BL596" i="1" s="1"/>
  <c r="BN596" i="1" s="1"/>
  <c r="BS595" i="1"/>
  <c r="BK595" i="1"/>
  <c r="BJ595" i="1"/>
  <c r="BI595" i="1"/>
  <c r="BH595" i="1"/>
  <c r="BG595" i="1"/>
  <c r="BF595" i="1"/>
  <c r="BE595" i="1"/>
  <c r="BD595" i="1"/>
  <c r="BC595" i="1"/>
  <c r="BB595" i="1"/>
  <c r="AX595" i="1"/>
  <c r="AW595" i="1"/>
  <c r="AV595" i="1"/>
  <c r="AR595" i="1"/>
  <c r="AQ595" i="1"/>
  <c r="AP595" i="1"/>
  <c r="AO595" i="1"/>
  <c r="AN595" i="1"/>
  <c r="AM595" i="1"/>
  <c r="AL595" i="1"/>
  <c r="AK595" i="1"/>
  <c r="AJ595" i="1"/>
  <c r="AF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L595" i="1"/>
  <c r="K595" i="1"/>
  <c r="J595" i="1"/>
  <c r="I595" i="1"/>
  <c r="H595" i="1"/>
  <c r="G595" i="1"/>
  <c r="O594" i="1"/>
  <c r="AE594" i="1" s="1"/>
  <c r="AI594" i="1" s="1"/>
  <c r="AU594" i="1" s="1"/>
  <c r="BA594" i="1" s="1"/>
  <c r="BR594" i="1" s="1"/>
  <c r="N594" i="1"/>
  <c r="AD594" i="1" s="1"/>
  <c r="AH594" i="1" s="1"/>
  <c r="AT594" i="1" s="1"/>
  <c r="AZ594" i="1" s="1"/>
  <c r="BO594" i="1" s="1"/>
  <c r="BQ594" i="1" s="1"/>
  <c r="M594" i="1"/>
  <c r="AC594" i="1" s="1"/>
  <c r="AG594" i="1" s="1"/>
  <c r="AS594" i="1" s="1"/>
  <c r="AY594" i="1" s="1"/>
  <c r="BL594" i="1" s="1"/>
  <c r="BN594" i="1" s="1"/>
  <c r="BS593" i="1"/>
  <c r="BK593" i="1"/>
  <c r="BJ593" i="1"/>
  <c r="BI593" i="1"/>
  <c r="BH593" i="1"/>
  <c r="BG593" i="1"/>
  <c r="BF593" i="1"/>
  <c r="BE593" i="1"/>
  <c r="BD593" i="1"/>
  <c r="BC593" i="1"/>
  <c r="BB593" i="1"/>
  <c r="AX593" i="1"/>
  <c r="AW593" i="1"/>
  <c r="AV593" i="1"/>
  <c r="AR593" i="1"/>
  <c r="AQ593" i="1"/>
  <c r="AP593" i="1"/>
  <c r="AO593" i="1"/>
  <c r="AN593" i="1"/>
  <c r="AM593" i="1"/>
  <c r="AL593" i="1"/>
  <c r="AK593" i="1"/>
  <c r="AJ593" i="1"/>
  <c r="AF593" i="1"/>
  <c r="AB593" i="1"/>
  <c r="AA593" i="1"/>
  <c r="Z593" i="1"/>
  <c r="Y593" i="1"/>
  <c r="X593" i="1"/>
  <c r="W593" i="1"/>
  <c r="V593" i="1"/>
  <c r="U593" i="1"/>
  <c r="T593" i="1"/>
  <c r="S593" i="1"/>
  <c r="R593" i="1"/>
  <c r="Q593" i="1"/>
  <c r="P593" i="1"/>
  <c r="L593" i="1"/>
  <c r="K593" i="1"/>
  <c r="J593" i="1"/>
  <c r="I593" i="1"/>
  <c r="H593" i="1"/>
  <c r="G593" i="1"/>
  <c r="O592" i="1"/>
  <c r="AE592" i="1" s="1"/>
  <c r="AI592" i="1" s="1"/>
  <c r="AU592" i="1" s="1"/>
  <c r="BA592" i="1" s="1"/>
  <c r="BR592" i="1" s="1"/>
  <c r="N592" i="1"/>
  <c r="AD592" i="1" s="1"/>
  <c r="AH592" i="1" s="1"/>
  <c r="AT592" i="1" s="1"/>
  <c r="AZ592" i="1" s="1"/>
  <c r="BO592" i="1" s="1"/>
  <c r="BQ592" i="1" s="1"/>
  <c r="M592" i="1"/>
  <c r="AC592" i="1" s="1"/>
  <c r="AG592" i="1" s="1"/>
  <c r="AS592" i="1" s="1"/>
  <c r="AY592" i="1" s="1"/>
  <c r="BL592" i="1" s="1"/>
  <c r="BN592" i="1" s="1"/>
  <c r="O591" i="1"/>
  <c r="AE591" i="1" s="1"/>
  <c r="AI591" i="1" s="1"/>
  <c r="AU591" i="1" s="1"/>
  <c r="BA591" i="1" s="1"/>
  <c r="BR591" i="1" s="1"/>
  <c r="N591" i="1"/>
  <c r="AD591" i="1" s="1"/>
  <c r="AH591" i="1" s="1"/>
  <c r="AT591" i="1" s="1"/>
  <c r="AZ591" i="1" s="1"/>
  <c r="BO591" i="1" s="1"/>
  <c r="BQ591" i="1" s="1"/>
  <c r="M591" i="1"/>
  <c r="AC591" i="1" s="1"/>
  <c r="AG591" i="1" s="1"/>
  <c r="AS591" i="1" s="1"/>
  <c r="AY591" i="1" s="1"/>
  <c r="BL591" i="1" s="1"/>
  <c r="BN591" i="1" s="1"/>
  <c r="O590" i="1"/>
  <c r="AE590" i="1" s="1"/>
  <c r="AI590" i="1" s="1"/>
  <c r="AU590" i="1" s="1"/>
  <c r="BA590" i="1" s="1"/>
  <c r="BR590" i="1" s="1"/>
  <c r="N590" i="1"/>
  <c r="AD590" i="1" s="1"/>
  <c r="AH590" i="1" s="1"/>
  <c r="AT590" i="1" s="1"/>
  <c r="AZ590" i="1" s="1"/>
  <c r="BO590" i="1" s="1"/>
  <c r="BQ590" i="1" s="1"/>
  <c r="M590" i="1"/>
  <c r="AC590" i="1" s="1"/>
  <c r="AG590" i="1" s="1"/>
  <c r="AS590" i="1" s="1"/>
  <c r="AY590" i="1" s="1"/>
  <c r="BL590" i="1" s="1"/>
  <c r="BN590" i="1" s="1"/>
  <c r="BS589" i="1"/>
  <c r="BK589" i="1"/>
  <c r="BJ589" i="1"/>
  <c r="BI589" i="1"/>
  <c r="BH589" i="1"/>
  <c r="BG589" i="1"/>
  <c r="BF589" i="1"/>
  <c r="BE589" i="1"/>
  <c r="BD589" i="1"/>
  <c r="BC589" i="1"/>
  <c r="BB589" i="1"/>
  <c r="AX589" i="1"/>
  <c r="AW589" i="1"/>
  <c r="AV589" i="1"/>
  <c r="AR589" i="1"/>
  <c r="AQ589" i="1"/>
  <c r="AP589" i="1"/>
  <c r="AO589" i="1"/>
  <c r="AN589" i="1"/>
  <c r="AM589" i="1"/>
  <c r="AL589" i="1"/>
  <c r="AK589" i="1"/>
  <c r="AJ589" i="1"/>
  <c r="AF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L589" i="1"/>
  <c r="K589" i="1"/>
  <c r="J589" i="1"/>
  <c r="I589" i="1"/>
  <c r="H589" i="1"/>
  <c r="G589" i="1"/>
  <c r="O585" i="1"/>
  <c r="AE585" i="1" s="1"/>
  <c r="AI585" i="1" s="1"/>
  <c r="AU585" i="1" s="1"/>
  <c r="BA585" i="1" s="1"/>
  <c r="BR585" i="1" s="1"/>
  <c r="N585" i="1"/>
  <c r="AD585" i="1" s="1"/>
  <c r="AH585" i="1" s="1"/>
  <c r="AT585" i="1" s="1"/>
  <c r="AZ585" i="1" s="1"/>
  <c r="BO585" i="1" s="1"/>
  <c r="BQ585" i="1" s="1"/>
  <c r="M585" i="1"/>
  <c r="AC585" i="1" s="1"/>
  <c r="AG585" i="1" s="1"/>
  <c r="AS585" i="1" s="1"/>
  <c r="AY585" i="1" s="1"/>
  <c r="BL585" i="1" s="1"/>
  <c r="BN585" i="1" s="1"/>
  <c r="BS584" i="1"/>
  <c r="BK584" i="1"/>
  <c r="BJ584" i="1"/>
  <c r="BI584" i="1"/>
  <c r="BH584" i="1"/>
  <c r="BG584" i="1"/>
  <c r="BF584" i="1"/>
  <c r="BE584" i="1"/>
  <c r="BD584" i="1"/>
  <c r="BC584" i="1"/>
  <c r="BB584" i="1"/>
  <c r="AX584" i="1"/>
  <c r="AW584" i="1"/>
  <c r="AV584" i="1"/>
  <c r="AR584" i="1"/>
  <c r="AQ584" i="1"/>
  <c r="AP584" i="1"/>
  <c r="AO584" i="1"/>
  <c r="AN584" i="1"/>
  <c r="AM584" i="1"/>
  <c r="AL584" i="1"/>
  <c r="AK584" i="1"/>
  <c r="AJ584" i="1"/>
  <c r="AF584" i="1"/>
  <c r="AB584" i="1"/>
  <c r="AA584" i="1"/>
  <c r="Z584" i="1"/>
  <c r="Y584" i="1"/>
  <c r="X584" i="1"/>
  <c r="W584" i="1"/>
  <c r="V584" i="1"/>
  <c r="U584" i="1"/>
  <c r="T584" i="1"/>
  <c r="S584" i="1"/>
  <c r="R584" i="1"/>
  <c r="Q584" i="1"/>
  <c r="P584" i="1"/>
  <c r="L584" i="1"/>
  <c r="K584" i="1"/>
  <c r="J584" i="1"/>
  <c r="I584" i="1"/>
  <c r="H584" i="1"/>
  <c r="G584" i="1"/>
  <c r="O583" i="1"/>
  <c r="AE583" i="1" s="1"/>
  <c r="AI583" i="1" s="1"/>
  <c r="AU583" i="1" s="1"/>
  <c r="BA583" i="1" s="1"/>
  <c r="BR583" i="1" s="1"/>
  <c r="N583" i="1"/>
  <c r="AD583" i="1" s="1"/>
  <c r="AH583" i="1" s="1"/>
  <c r="AT583" i="1" s="1"/>
  <c r="AZ583" i="1" s="1"/>
  <c r="BO583" i="1" s="1"/>
  <c r="BQ583" i="1" s="1"/>
  <c r="M583" i="1"/>
  <c r="AC583" i="1" s="1"/>
  <c r="AG583" i="1" s="1"/>
  <c r="AS583" i="1" s="1"/>
  <c r="AY583" i="1" s="1"/>
  <c r="BL583" i="1" s="1"/>
  <c r="BN583" i="1" s="1"/>
  <c r="BS582" i="1"/>
  <c r="BK582" i="1"/>
  <c r="BJ582" i="1"/>
  <c r="BI582" i="1"/>
  <c r="BH582" i="1"/>
  <c r="BG582" i="1"/>
  <c r="BF582" i="1"/>
  <c r="BE582" i="1"/>
  <c r="BD582" i="1"/>
  <c r="BC582" i="1"/>
  <c r="BB582" i="1"/>
  <c r="AX582" i="1"/>
  <c r="AW582" i="1"/>
  <c r="AV582" i="1"/>
  <c r="AR582" i="1"/>
  <c r="AQ582" i="1"/>
  <c r="AP582" i="1"/>
  <c r="AO582" i="1"/>
  <c r="AN582" i="1"/>
  <c r="AM582" i="1"/>
  <c r="AL582" i="1"/>
  <c r="AK582" i="1"/>
  <c r="AJ582" i="1"/>
  <c r="AF582" i="1"/>
  <c r="AB582" i="1"/>
  <c r="AA582" i="1"/>
  <c r="Z582" i="1"/>
  <c r="Y582" i="1"/>
  <c r="X582" i="1"/>
  <c r="W582" i="1"/>
  <c r="V582" i="1"/>
  <c r="U582" i="1"/>
  <c r="T582" i="1"/>
  <c r="S582" i="1"/>
  <c r="R582" i="1"/>
  <c r="Q582" i="1"/>
  <c r="P582" i="1"/>
  <c r="L582" i="1"/>
  <c r="K582" i="1"/>
  <c r="J582" i="1"/>
  <c r="I582" i="1"/>
  <c r="H582" i="1"/>
  <c r="G582" i="1"/>
  <c r="O577" i="1"/>
  <c r="AE577" i="1" s="1"/>
  <c r="AI577" i="1" s="1"/>
  <c r="AU577" i="1" s="1"/>
  <c r="BA577" i="1" s="1"/>
  <c r="BR577" i="1" s="1"/>
  <c r="N577" i="1"/>
  <c r="AD577" i="1" s="1"/>
  <c r="AH577" i="1" s="1"/>
  <c r="AT577" i="1" s="1"/>
  <c r="AZ577" i="1" s="1"/>
  <c r="BO577" i="1" s="1"/>
  <c r="BQ577" i="1" s="1"/>
  <c r="M577" i="1"/>
  <c r="AC577" i="1" s="1"/>
  <c r="AG577" i="1" s="1"/>
  <c r="AS577" i="1" s="1"/>
  <c r="AY577" i="1" s="1"/>
  <c r="BL577" i="1" s="1"/>
  <c r="BN577" i="1" s="1"/>
  <c r="BS576" i="1"/>
  <c r="BK576" i="1"/>
  <c r="BJ576" i="1"/>
  <c r="BI576" i="1"/>
  <c r="BI575" i="1" s="1"/>
  <c r="BI574" i="1" s="1"/>
  <c r="BH576" i="1"/>
  <c r="BH575" i="1" s="1"/>
  <c r="BH574" i="1" s="1"/>
  <c r="BG576" i="1"/>
  <c r="BG575" i="1" s="1"/>
  <c r="BG574" i="1" s="1"/>
  <c r="BF576" i="1"/>
  <c r="BF575" i="1" s="1"/>
  <c r="BF574" i="1" s="1"/>
  <c r="BE576" i="1"/>
  <c r="BE575" i="1" s="1"/>
  <c r="BE574" i="1" s="1"/>
  <c r="BD576" i="1"/>
  <c r="BD575" i="1" s="1"/>
  <c r="BD574" i="1" s="1"/>
  <c r="BC576" i="1"/>
  <c r="BC575" i="1" s="1"/>
  <c r="BC574" i="1" s="1"/>
  <c r="BB576" i="1"/>
  <c r="BB575" i="1" s="1"/>
  <c r="BB574" i="1" s="1"/>
  <c r="AX576" i="1"/>
  <c r="AX575" i="1" s="1"/>
  <c r="AX574" i="1" s="1"/>
  <c r="AW576" i="1"/>
  <c r="AW575" i="1" s="1"/>
  <c r="AW574" i="1" s="1"/>
  <c r="AV576" i="1"/>
  <c r="AV575" i="1" s="1"/>
  <c r="AV574" i="1" s="1"/>
  <c r="AR576" i="1"/>
  <c r="AR575" i="1" s="1"/>
  <c r="AR574" i="1" s="1"/>
  <c r="AQ576" i="1"/>
  <c r="AQ575" i="1" s="1"/>
  <c r="AQ574" i="1" s="1"/>
  <c r="AP576" i="1"/>
  <c r="AP575" i="1" s="1"/>
  <c r="AP574" i="1" s="1"/>
  <c r="AO576" i="1"/>
  <c r="AO575" i="1" s="1"/>
  <c r="AO574" i="1" s="1"/>
  <c r="AN576" i="1"/>
  <c r="AN575" i="1" s="1"/>
  <c r="AN574" i="1" s="1"/>
  <c r="AM576" i="1"/>
  <c r="AM575" i="1" s="1"/>
  <c r="AM574" i="1" s="1"/>
  <c r="AL576" i="1"/>
  <c r="AL575" i="1" s="1"/>
  <c r="AL574" i="1" s="1"/>
  <c r="AK576" i="1"/>
  <c r="AK575" i="1" s="1"/>
  <c r="AK574" i="1" s="1"/>
  <c r="AJ576" i="1"/>
  <c r="AJ575" i="1" s="1"/>
  <c r="AJ574" i="1" s="1"/>
  <c r="AF576" i="1"/>
  <c r="AF575" i="1" s="1"/>
  <c r="AF574" i="1" s="1"/>
  <c r="AB576" i="1"/>
  <c r="AB575" i="1" s="1"/>
  <c r="AB574" i="1" s="1"/>
  <c r="AB569" i="1" s="1"/>
  <c r="AB568" i="1" s="1"/>
  <c r="AA576" i="1"/>
  <c r="AA575" i="1" s="1"/>
  <c r="AA574" i="1" s="1"/>
  <c r="AA569" i="1" s="1"/>
  <c r="AA568" i="1" s="1"/>
  <c r="Z576" i="1"/>
  <c r="Z575" i="1" s="1"/>
  <c r="Z574" i="1" s="1"/>
  <c r="Z569" i="1" s="1"/>
  <c r="Z568" i="1" s="1"/>
  <c r="Y576" i="1"/>
  <c r="Y575" i="1" s="1"/>
  <c r="Y574" i="1" s="1"/>
  <c r="Y569" i="1" s="1"/>
  <c r="Y568" i="1" s="1"/>
  <c r="X576" i="1"/>
  <c r="X575" i="1" s="1"/>
  <c r="X574" i="1" s="1"/>
  <c r="X569" i="1" s="1"/>
  <c r="X568" i="1" s="1"/>
  <c r="W576" i="1"/>
  <c r="W575" i="1" s="1"/>
  <c r="W574" i="1" s="1"/>
  <c r="W569" i="1" s="1"/>
  <c r="W568" i="1" s="1"/>
  <c r="V576" i="1"/>
  <c r="V575" i="1" s="1"/>
  <c r="V574" i="1" s="1"/>
  <c r="V569" i="1" s="1"/>
  <c r="V568" i="1" s="1"/>
  <c r="U576" i="1"/>
  <c r="U575" i="1" s="1"/>
  <c r="U574" i="1" s="1"/>
  <c r="U569" i="1" s="1"/>
  <c r="U568" i="1" s="1"/>
  <c r="T576" i="1"/>
  <c r="T575" i="1" s="1"/>
  <c r="T574" i="1" s="1"/>
  <c r="T569" i="1" s="1"/>
  <c r="T568" i="1" s="1"/>
  <c r="S576" i="1"/>
  <c r="S575" i="1" s="1"/>
  <c r="S574" i="1" s="1"/>
  <c r="S569" i="1" s="1"/>
  <c r="S568" i="1" s="1"/>
  <c r="R576" i="1"/>
  <c r="R575" i="1" s="1"/>
  <c r="R574" i="1" s="1"/>
  <c r="R569" i="1" s="1"/>
  <c r="R568" i="1" s="1"/>
  <c r="Q576" i="1"/>
  <c r="Q575" i="1" s="1"/>
  <c r="Q574" i="1" s="1"/>
  <c r="Q569" i="1" s="1"/>
  <c r="Q568" i="1" s="1"/>
  <c r="P576" i="1"/>
  <c r="P575" i="1" s="1"/>
  <c r="P574" i="1" s="1"/>
  <c r="P569" i="1" s="1"/>
  <c r="P568" i="1" s="1"/>
  <c r="L576" i="1"/>
  <c r="O576" i="1" s="1"/>
  <c r="K576" i="1"/>
  <c r="J576" i="1"/>
  <c r="M576" i="1" s="1"/>
  <c r="BS575" i="1"/>
  <c r="BS574" i="1" s="1"/>
  <c r="BK575" i="1"/>
  <c r="BK574" i="1" s="1"/>
  <c r="BJ575" i="1"/>
  <c r="BJ574" i="1" s="1"/>
  <c r="AI573" i="1"/>
  <c r="AU573" i="1" s="1"/>
  <c r="BA573" i="1" s="1"/>
  <c r="BR573" i="1" s="1"/>
  <c r="AH573" i="1"/>
  <c r="AT573" i="1" s="1"/>
  <c r="AZ573" i="1" s="1"/>
  <c r="BO573" i="1" s="1"/>
  <c r="BQ573" i="1" s="1"/>
  <c r="AG573" i="1"/>
  <c r="AS573" i="1" s="1"/>
  <c r="AY573" i="1" s="1"/>
  <c r="BL573" i="1" s="1"/>
  <c r="BN573" i="1" s="1"/>
  <c r="BS572" i="1"/>
  <c r="BS571" i="1" s="1"/>
  <c r="BS570" i="1" s="1"/>
  <c r="BK572" i="1"/>
  <c r="BK571" i="1" s="1"/>
  <c r="BK570" i="1" s="1"/>
  <c r="BJ572" i="1"/>
  <c r="BJ571" i="1" s="1"/>
  <c r="BJ570" i="1" s="1"/>
  <c r="BI572" i="1"/>
  <c r="BI571" i="1" s="1"/>
  <c r="BI570" i="1" s="1"/>
  <c r="BH572" i="1"/>
  <c r="BH571" i="1" s="1"/>
  <c r="BH570" i="1" s="1"/>
  <c r="BG572" i="1"/>
  <c r="BG571" i="1" s="1"/>
  <c r="BG570" i="1" s="1"/>
  <c r="BF572" i="1"/>
  <c r="BF571" i="1" s="1"/>
  <c r="BF570" i="1" s="1"/>
  <c r="BE572" i="1"/>
  <c r="BE571" i="1" s="1"/>
  <c r="BE570" i="1" s="1"/>
  <c r="BD572" i="1"/>
  <c r="BD571" i="1" s="1"/>
  <c r="BD570" i="1" s="1"/>
  <c r="BC572" i="1"/>
  <c r="BC571" i="1" s="1"/>
  <c r="BC570" i="1" s="1"/>
  <c r="BB572" i="1"/>
  <c r="BB571" i="1" s="1"/>
  <c r="BB570" i="1" s="1"/>
  <c r="AX572" i="1"/>
  <c r="AX571" i="1" s="1"/>
  <c r="AX570" i="1" s="1"/>
  <c r="AW572" i="1"/>
  <c r="AW571" i="1" s="1"/>
  <c r="AW570" i="1" s="1"/>
  <c r="AV572" i="1"/>
  <c r="AV571" i="1" s="1"/>
  <c r="AV570" i="1" s="1"/>
  <c r="AR572" i="1"/>
  <c r="AR571" i="1" s="1"/>
  <c r="AR570" i="1" s="1"/>
  <c r="AQ572" i="1"/>
  <c r="AQ571" i="1" s="1"/>
  <c r="AQ570" i="1" s="1"/>
  <c r="AP572" i="1"/>
  <c r="AP571" i="1" s="1"/>
  <c r="AP570" i="1" s="1"/>
  <c r="AO572" i="1"/>
  <c r="AO571" i="1" s="1"/>
  <c r="AO570" i="1" s="1"/>
  <c r="AN572" i="1"/>
  <c r="AN571" i="1" s="1"/>
  <c r="AN570" i="1" s="1"/>
  <c r="AM572" i="1"/>
  <c r="AM571" i="1" s="1"/>
  <c r="AM570" i="1" s="1"/>
  <c r="AL572" i="1"/>
  <c r="AL571" i="1" s="1"/>
  <c r="AL570" i="1" s="1"/>
  <c r="AK572" i="1"/>
  <c r="AK571" i="1" s="1"/>
  <c r="AK570" i="1" s="1"/>
  <c r="AJ572" i="1"/>
  <c r="AJ571" i="1" s="1"/>
  <c r="AJ570" i="1" s="1"/>
  <c r="AI572" i="1"/>
  <c r="AH572" i="1"/>
  <c r="AF572" i="1"/>
  <c r="AI571" i="1"/>
  <c r="AH571" i="1"/>
  <c r="AI570" i="1"/>
  <c r="AH570" i="1"/>
  <c r="O566" i="1"/>
  <c r="AE566" i="1" s="1"/>
  <c r="AI566" i="1" s="1"/>
  <c r="AU566" i="1" s="1"/>
  <c r="BA566" i="1" s="1"/>
  <c r="BR566" i="1" s="1"/>
  <c r="N566" i="1"/>
  <c r="AD566" i="1" s="1"/>
  <c r="AH566" i="1" s="1"/>
  <c r="AT566" i="1" s="1"/>
  <c r="AZ566" i="1" s="1"/>
  <c r="BO566" i="1" s="1"/>
  <c r="BQ566" i="1" s="1"/>
  <c r="M566" i="1"/>
  <c r="AC566" i="1" s="1"/>
  <c r="AG566" i="1" s="1"/>
  <c r="AS566" i="1" s="1"/>
  <c r="AY566" i="1" s="1"/>
  <c r="BL566" i="1" s="1"/>
  <c r="BN566" i="1" s="1"/>
  <c r="BS565" i="1"/>
  <c r="BS564" i="1" s="1"/>
  <c r="BK565" i="1"/>
  <c r="BK564" i="1" s="1"/>
  <c r="BJ565" i="1"/>
  <c r="BJ564" i="1" s="1"/>
  <c r="BI565" i="1"/>
  <c r="BI564" i="1" s="1"/>
  <c r="BH565" i="1"/>
  <c r="BH564" i="1" s="1"/>
  <c r="BG565" i="1"/>
  <c r="BG564" i="1" s="1"/>
  <c r="BF565" i="1"/>
  <c r="BF564" i="1" s="1"/>
  <c r="BE565" i="1"/>
  <c r="BE564" i="1" s="1"/>
  <c r="BD565" i="1"/>
  <c r="BD564" i="1" s="1"/>
  <c r="BC565" i="1"/>
  <c r="BC564" i="1" s="1"/>
  <c r="BB565" i="1"/>
  <c r="BB564" i="1" s="1"/>
  <c r="AX565" i="1"/>
  <c r="AX564" i="1" s="1"/>
  <c r="AW565" i="1"/>
  <c r="AW564" i="1" s="1"/>
  <c r="AV565" i="1"/>
  <c r="AV564" i="1" s="1"/>
  <c r="AR565" i="1"/>
  <c r="AR564" i="1" s="1"/>
  <c r="AQ565" i="1"/>
  <c r="AQ564" i="1" s="1"/>
  <c r="AP565" i="1"/>
  <c r="AP564" i="1" s="1"/>
  <c r="AO565" i="1"/>
  <c r="AO564" i="1" s="1"/>
  <c r="AN565" i="1"/>
  <c r="AN564" i="1" s="1"/>
  <c r="AM565" i="1"/>
  <c r="AM564" i="1" s="1"/>
  <c r="AL565" i="1"/>
  <c r="AL564" i="1" s="1"/>
  <c r="AK565" i="1"/>
  <c r="AK564" i="1" s="1"/>
  <c r="AJ565" i="1"/>
  <c r="AJ564" i="1" s="1"/>
  <c r="AF565" i="1"/>
  <c r="AF564" i="1" s="1"/>
  <c r="AB565" i="1"/>
  <c r="AB564" i="1" s="1"/>
  <c r="AA565" i="1"/>
  <c r="AA564" i="1" s="1"/>
  <c r="Z565" i="1"/>
  <c r="Z564" i="1" s="1"/>
  <c r="Y565" i="1"/>
  <c r="Y564" i="1" s="1"/>
  <c r="X565" i="1"/>
  <c r="X564" i="1" s="1"/>
  <c r="W565" i="1"/>
  <c r="W564" i="1" s="1"/>
  <c r="V565" i="1"/>
  <c r="V564" i="1" s="1"/>
  <c r="U565" i="1"/>
  <c r="U564" i="1" s="1"/>
  <c r="T565" i="1"/>
  <c r="T564" i="1" s="1"/>
  <c r="S565" i="1"/>
  <c r="S564" i="1" s="1"/>
  <c r="R565" i="1"/>
  <c r="R564" i="1" s="1"/>
  <c r="Q565" i="1"/>
  <c r="Q564" i="1" s="1"/>
  <c r="P565" i="1"/>
  <c r="P564" i="1" s="1"/>
  <c r="L565" i="1"/>
  <c r="L564" i="1" s="1"/>
  <c r="K565" i="1"/>
  <c r="K564" i="1" s="1"/>
  <c r="J565" i="1"/>
  <c r="J564" i="1" s="1"/>
  <c r="I565" i="1"/>
  <c r="I564" i="1" s="1"/>
  <c r="H565" i="1"/>
  <c r="H564" i="1" s="1"/>
  <c r="G565" i="1"/>
  <c r="O563" i="1"/>
  <c r="AE563" i="1" s="1"/>
  <c r="AI563" i="1" s="1"/>
  <c r="AU563" i="1" s="1"/>
  <c r="BA563" i="1" s="1"/>
  <c r="BR563" i="1" s="1"/>
  <c r="N563" i="1"/>
  <c r="AD563" i="1" s="1"/>
  <c r="AH563" i="1" s="1"/>
  <c r="AT563" i="1" s="1"/>
  <c r="AZ563" i="1" s="1"/>
  <c r="BO563" i="1" s="1"/>
  <c r="BQ563" i="1" s="1"/>
  <c r="M563" i="1"/>
  <c r="AC563" i="1" s="1"/>
  <c r="AG563" i="1" s="1"/>
  <c r="AS563" i="1" s="1"/>
  <c r="AY563" i="1" s="1"/>
  <c r="BL563" i="1" s="1"/>
  <c r="BN563" i="1" s="1"/>
  <c r="BS562" i="1"/>
  <c r="BK562" i="1"/>
  <c r="BJ562" i="1"/>
  <c r="BI562" i="1"/>
  <c r="BH562" i="1"/>
  <c r="BG562" i="1"/>
  <c r="BF562" i="1"/>
  <c r="BE562" i="1"/>
  <c r="BD562" i="1"/>
  <c r="BC562" i="1"/>
  <c r="BB562" i="1"/>
  <c r="AX562" i="1"/>
  <c r="AW562" i="1"/>
  <c r="AV562" i="1"/>
  <c r="AR562" i="1"/>
  <c r="AQ562" i="1"/>
  <c r="AP562" i="1"/>
  <c r="AO562" i="1"/>
  <c r="AN562" i="1"/>
  <c r="AM562" i="1"/>
  <c r="AL562" i="1"/>
  <c r="AK562" i="1"/>
  <c r="AJ562" i="1"/>
  <c r="AF562" i="1"/>
  <c r="AB562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L562" i="1"/>
  <c r="K562" i="1"/>
  <c r="J562" i="1"/>
  <c r="I562" i="1"/>
  <c r="H562" i="1"/>
  <c r="G562" i="1"/>
  <c r="O561" i="1"/>
  <c r="AE561" i="1" s="1"/>
  <c r="AI561" i="1" s="1"/>
  <c r="AU561" i="1" s="1"/>
  <c r="BA561" i="1" s="1"/>
  <c r="BR561" i="1" s="1"/>
  <c r="N561" i="1"/>
  <c r="AD561" i="1" s="1"/>
  <c r="AH561" i="1" s="1"/>
  <c r="AT561" i="1" s="1"/>
  <c r="AZ561" i="1" s="1"/>
  <c r="BO561" i="1" s="1"/>
  <c r="BQ561" i="1" s="1"/>
  <c r="M561" i="1"/>
  <c r="AC561" i="1" s="1"/>
  <c r="AG561" i="1" s="1"/>
  <c r="AS561" i="1" s="1"/>
  <c r="AY561" i="1" s="1"/>
  <c r="BL561" i="1" s="1"/>
  <c r="BN561" i="1" s="1"/>
  <c r="BS560" i="1"/>
  <c r="BK560" i="1"/>
  <c r="BJ560" i="1"/>
  <c r="BI560" i="1"/>
  <c r="BH560" i="1"/>
  <c r="BG560" i="1"/>
  <c r="BF560" i="1"/>
  <c r="BE560" i="1"/>
  <c r="BD560" i="1"/>
  <c r="BC560" i="1"/>
  <c r="BB560" i="1"/>
  <c r="AX560" i="1"/>
  <c r="AW560" i="1"/>
  <c r="AV560" i="1"/>
  <c r="AR560" i="1"/>
  <c r="AQ560" i="1"/>
  <c r="AP560" i="1"/>
  <c r="AO560" i="1"/>
  <c r="AN560" i="1"/>
  <c r="AM560" i="1"/>
  <c r="AL560" i="1"/>
  <c r="AK560" i="1"/>
  <c r="AJ560" i="1"/>
  <c r="AF560" i="1"/>
  <c r="AB560" i="1"/>
  <c r="AA560" i="1"/>
  <c r="Z560" i="1"/>
  <c r="Y560" i="1"/>
  <c r="X560" i="1"/>
  <c r="W560" i="1"/>
  <c r="V560" i="1"/>
  <c r="U560" i="1"/>
  <c r="T560" i="1"/>
  <c r="S560" i="1"/>
  <c r="R560" i="1"/>
  <c r="Q560" i="1"/>
  <c r="P560" i="1"/>
  <c r="L560" i="1"/>
  <c r="K560" i="1"/>
  <c r="J560" i="1"/>
  <c r="I560" i="1"/>
  <c r="H560" i="1"/>
  <c r="G560" i="1"/>
  <c r="O559" i="1"/>
  <c r="AE559" i="1" s="1"/>
  <c r="AI559" i="1" s="1"/>
  <c r="AU559" i="1" s="1"/>
  <c r="BA559" i="1" s="1"/>
  <c r="BR559" i="1" s="1"/>
  <c r="N559" i="1"/>
  <c r="AD559" i="1" s="1"/>
  <c r="AH559" i="1" s="1"/>
  <c r="AT559" i="1" s="1"/>
  <c r="AZ559" i="1" s="1"/>
  <c r="BO559" i="1" s="1"/>
  <c r="BQ559" i="1" s="1"/>
  <c r="M559" i="1"/>
  <c r="AC559" i="1" s="1"/>
  <c r="AG559" i="1" s="1"/>
  <c r="AS559" i="1" s="1"/>
  <c r="AY559" i="1" s="1"/>
  <c r="BL559" i="1" s="1"/>
  <c r="BN559" i="1" s="1"/>
  <c r="BS558" i="1"/>
  <c r="BK558" i="1"/>
  <c r="BJ558" i="1"/>
  <c r="BI558" i="1"/>
  <c r="BH558" i="1"/>
  <c r="BG558" i="1"/>
  <c r="BF558" i="1"/>
  <c r="BE558" i="1"/>
  <c r="BD558" i="1"/>
  <c r="BC558" i="1"/>
  <c r="BB558" i="1"/>
  <c r="AX558" i="1"/>
  <c r="AW558" i="1"/>
  <c r="AV558" i="1"/>
  <c r="AR558" i="1"/>
  <c r="AQ558" i="1"/>
  <c r="AP558" i="1"/>
  <c r="AO558" i="1"/>
  <c r="AN558" i="1"/>
  <c r="AM558" i="1"/>
  <c r="AL558" i="1"/>
  <c r="AK558" i="1"/>
  <c r="AJ558" i="1"/>
  <c r="AF558" i="1"/>
  <c r="AB558" i="1"/>
  <c r="AA558" i="1"/>
  <c r="Z558" i="1"/>
  <c r="Y558" i="1"/>
  <c r="X558" i="1"/>
  <c r="W558" i="1"/>
  <c r="V558" i="1"/>
  <c r="U558" i="1"/>
  <c r="T558" i="1"/>
  <c r="S558" i="1"/>
  <c r="R558" i="1"/>
  <c r="Q558" i="1"/>
  <c r="P558" i="1"/>
  <c r="L558" i="1"/>
  <c r="K558" i="1"/>
  <c r="J558" i="1"/>
  <c r="I558" i="1"/>
  <c r="H558" i="1"/>
  <c r="G558" i="1"/>
  <c r="O553" i="1"/>
  <c r="AE553" i="1" s="1"/>
  <c r="AI553" i="1" s="1"/>
  <c r="AU553" i="1" s="1"/>
  <c r="BA553" i="1" s="1"/>
  <c r="BR553" i="1" s="1"/>
  <c r="N553" i="1"/>
  <c r="AD553" i="1" s="1"/>
  <c r="AH553" i="1" s="1"/>
  <c r="AT553" i="1" s="1"/>
  <c r="AZ553" i="1" s="1"/>
  <c r="BO553" i="1" s="1"/>
  <c r="BQ553" i="1" s="1"/>
  <c r="M553" i="1"/>
  <c r="AC553" i="1" s="1"/>
  <c r="AG553" i="1" s="1"/>
  <c r="AS553" i="1" s="1"/>
  <c r="AY553" i="1" s="1"/>
  <c r="BL553" i="1" s="1"/>
  <c r="BN553" i="1" s="1"/>
  <c r="O552" i="1"/>
  <c r="AE552" i="1" s="1"/>
  <c r="AI552" i="1" s="1"/>
  <c r="AU552" i="1" s="1"/>
  <c r="BA552" i="1" s="1"/>
  <c r="BR552" i="1" s="1"/>
  <c r="N552" i="1"/>
  <c r="AD552" i="1" s="1"/>
  <c r="AH552" i="1" s="1"/>
  <c r="AT552" i="1" s="1"/>
  <c r="AZ552" i="1" s="1"/>
  <c r="BO552" i="1" s="1"/>
  <c r="BQ552" i="1" s="1"/>
  <c r="M552" i="1"/>
  <c r="AC552" i="1" s="1"/>
  <c r="AG552" i="1" s="1"/>
  <c r="AS552" i="1" s="1"/>
  <c r="AY552" i="1" s="1"/>
  <c r="BL552" i="1" s="1"/>
  <c r="BN552" i="1" s="1"/>
  <c r="BS551" i="1"/>
  <c r="BS550" i="1" s="1"/>
  <c r="BS549" i="1" s="1"/>
  <c r="BS548" i="1" s="1"/>
  <c r="BS547" i="1" s="1"/>
  <c r="BK551" i="1"/>
  <c r="BK550" i="1" s="1"/>
  <c r="BK549" i="1" s="1"/>
  <c r="BK548" i="1" s="1"/>
  <c r="BK547" i="1" s="1"/>
  <c r="BJ551" i="1"/>
  <c r="BJ550" i="1" s="1"/>
  <c r="BJ549" i="1" s="1"/>
  <c r="BJ548" i="1" s="1"/>
  <c r="BJ547" i="1" s="1"/>
  <c r="BI551" i="1"/>
  <c r="BI550" i="1" s="1"/>
  <c r="BI549" i="1" s="1"/>
  <c r="BI548" i="1" s="1"/>
  <c r="BI547" i="1" s="1"/>
  <c r="BH551" i="1"/>
  <c r="BH550" i="1" s="1"/>
  <c r="BH549" i="1" s="1"/>
  <c r="BH548" i="1" s="1"/>
  <c r="BH547" i="1" s="1"/>
  <c r="BG551" i="1"/>
  <c r="BG550" i="1" s="1"/>
  <c r="BG549" i="1" s="1"/>
  <c r="BG548" i="1" s="1"/>
  <c r="BG547" i="1" s="1"/>
  <c r="BF551" i="1"/>
  <c r="BF550" i="1" s="1"/>
  <c r="BF549" i="1" s="1"/>
  <c r="BF548" i="1" s="1"/>
  <c r="BF547" i="1" s="1"/>
  <c r="BE551" i="1"/>
  <c r="BE550" i="1" s="1"/>
  <c r="BE549" i="1" s="1"/>
  <c r="BE548" i="1" s="1"/>
  <c r="BE547" i="1" s="1"/>
  <c r="BD551" i="1"/>
  <c r="BD550" i="1" s="1"/>
  <c r="BD549" i="1" s="1"/>
  <c r="BD548" i="1" s="1"/>
  <c r="BD547" i="1" s="1"/>
  <c r="BC551" i="1"/>
  <c r="BC550" i="1" s="1"/>
  <c r="BC549" i="1" s="1"/>
  <c r="BC548" i="1" s="1"/>
  <c r="BC547" i="1" s="1"/>
  <c r="BB551" i="1"/>
  <c r="BB550" i="1" s="1"/>
  <c r="BB549" i="1" s="1"/>
  <c r="BB548" i="1" s="1"/>
  <c r="BB547" i="1" s="1"/>
  <c r="AX551" i="1"/>
  <c r="AX550" i="1" s="1"/>
  <c r="AX549" i="1" s="1"/>
  <c r="AX548" i="1" s="1"/>
  <c r="AX547" i="1" s="1"/>
  <c r="AW551" i="1"/>
  <c r="AW550" i="1" s="1"/>
  <c r="AW549" i="1" s="1"/>
  <c r="AW548" i="1" s="1"/>
  <c r="AW547" i="1" s="1"/>
  <c r="AV551" i="1"/>
  <c r="AV550" i="1" s="1"/>
  <c r="AV549" i="1" s="1"/>
  <c r="AV548" i="1" s="1"/>
  <c r="AV547" i="1" s="1"/>
  <c r="AR551" i="1"/>
  <c r="AR550" i="1" s="1"/>
  <c r="AR549" i="1" s="1"/>
  <c r="AR548" i="1" s="1"/>
  <c r="AR547" i="1" s="1"/>
  <c r="AQ551" i="1"/>
  <c r="AQ550" i="1" s="1"/>
  <c r="AQ549" i="1" s="1"/>
  <c r="AQ548" i="1" s="1"/>
  <c r="AQ547" i="1" s="1"/>
  <c r="AP551" i="1"/>
  <c r="AP550" i="1" s="1"/>
  <c r="AP549" i="1" s="1"/>
  <c r="AP548" i="1" s="1"/>
  <c r="AP547" i="1" s="1"/>
  <c r="AO551" i="1"/>
  <c r="AO550" i="1" s="1"/>
  <c r="AO549" i="1" s="1"/>
  <c r="AO548" i="1" s="1"/>
  <c r="AO547" i="1" s="1"/>
  <c r="AN551" i="1"/>
  <c r="AN550" i="1" s="1"/>
  <c r="AN549" i="1" s="1"/>
  <c r="AN548" i="1" s="1"/>
  <c r="AN547" i="1" s="1"/>
  <c r="AM551" i="1"/>
  <c r="AM550" i="1" s="1"/>
  <c r="AM549" i="1" s="1"/>
  <c r="AM548" i="1" s="1"/>
  <c r="AM547" i="1" s="1"/>
  <c r="AL551" i="1"/>
  <c r="AL550" i="1" s="1"/>
  <c r="AL549" i="1" s="1"/>
  <c r="AL548" i="1" s="1"/>
  <c r="AL547" i="1" s="1"/>
  <c r="AK551" i="1"/>
  <c r="AK550" i="1" s="1"/>
  <c r="AK549" i="1" s="1"/>
  <c r="AK548" i="1" s="1"/>
  <c r="AK547" i="1" s="1"/>
  <c r="AJ551" i="1"/>
  <c r="AJ550" i="1" s="1"/>
  <c r="AJ549" i="1" s="1"/>
  <c r="AJ548" i="1" s="1"/>
  <c r="AJ547" i="1" s="1"/>
  <c r="AF551" i="1"/>
  <c r="AF550" i="1" s="1"/>
  <c r="AF549" i="1" s="1"/>
  <c r="AF548" i="1" s="1"/>
  <c r="AF547" i="1" s="1"/>
  <c r="AB551" i="1"/>
  <c r="AB550" i="1" s="1"/>
  <c r="AB549" i="1" s="1"/>
  <c r="AB548" i="1" s="1"/>
  <c r="AB547" i="1" s="1"/>
  <c r="AA551" i="1"/>
  <c r="AA550" i="1" s="1"/>
  <c r="AA549" i="1" s="1"/>
  <c r="AA548" i="1" s="1"/>
  <c r="AA547" i="1" s="1"/>
  <c r="Z551" i="1"/>
  <c r="Z550" i="1" s="1"/>
  <c r="Z549" i="1" s="1"/>
  <c r="Z548" i="1" s="1"/>
  <c r="Z547" i="1" s="1"/>
  <c r="Y551" i="1"/>
  <c r="Y550" i="1" s="1"/>
  <c r="Y549" i="1" s="1"/>
  <c r="Y548" i="1" s="1"/>
  <c r="Y547" i="1" s="1"/>
  <c r="X551" i="1"/>
  <c r="X550" i="1" s="1"/>
  <c r="X549" i="1" s="1"/>
  <c r="X548" i="1" s="1"/>
  <c r="X547" i="1" s="1"/>
  <c r="W551" i="1"/>
  <c r="W550" i="1" s="1"/>
  <c r="W549" i="1" s="1"/>
  <c r="W548" i="1" s="1"/>
  <c r="W547" i="1" s="1"/>
  <c r="V551" i="1"/>
  <c r="V550" i="1" s="1"/>
  <c r="V549" i="1" s="1"/>
  <c r="V548" i="1" s="1"/>
  <c r="V547" i="1" s="1"/>
  <c r="U551" i="1"/>
  <c r="U550" i="1" s="1"/>
  <c r="U549" i="1" s="1"/>
  <c r="U548" i="1" s="1"/>
  <c r="U547" i="1" s="1"/>
  <c r="T551" i="1"/>
  <c r="T550" i="1" s="1"/>
  <c r="T549" i="1" s="1"/>
  <c r="T548" i="1" s="1"/>
  <c r="T547" i="1" s="1"/>
  <c r="S551" i="1"/>
  <c r="S550" i="1" s="1"/>
  <c r="S549" i="1" s="1"/>
  <c r="S548" i="1" s="1"/>
  <c r="S547" i="1" s="1"/>
  <c r="R551" i="1"/>
  <c r="R550" i="1" s="1"/>
  <c r="R549" i="1" s="1"/>
  <c r="R548" i="1" s="1"/>
  <c r="R547" i="1" s="1"/>
  <c r="Q551" i="1"/>
  <c r="Q550" i="1" s="1"/>
  <c r="Q549" i="1" s="1"/>
  <c r="Q548" i="1" s="1"/>
  <c r="Q547" i="1" s="1"/>
  <c r="P551" i="1"/>
  <c r="P550" i="1" s="1"/>
  <c r="P549" i="1" s="1"/>
  <c r="P548" i="1" s="1"/>
  <c r="P547" i="1" s="1"/>
  <c r="L551" i="1"/>
  <c r="L550" i="1" s="1"/>
  <c r="L549" i="1" s="1"/>
  <c r="L548" i="1" s="1"/>
  <c r="L547" i="1" s="1"/>
  <c r="K551" i="1"/>
  <c r="K550" i="1" s="1"/>
  <c r="K549" i="1" s="1"/>
  <c r="K548" i="1" s="1"/>
  <c r="K547" i="1" s="1"/>
  <c r="J551" i="1"/>
  <c r="J550" i="1" s="1"/>
  <c r="J549" i="1" s="1"/>
  <c r="J548" i="1" s="1"/>
  <c r="J547" i="1" s="1"/>
  <c r="I551" i="1"/>
  <c r="H551" i="1"/>
  <c r="H550" i="1" s="1"/>
  <c r="G551" i="1"/>
  <c r="G550" i="1" s="1"/>
  <c r="G549" i="1" s="1"/>
  <c r="O546" i="1"/>
  <c r="AE546" i="1" s="1"/>
  <c r="AI546" i="1" s="1"/>
  <c r="AU546" i="1" s="1"/>
  <c r="BA546" i="1" s="1"/>
  <c r="BR546" i="1" s="1"/>
  <c r="N546" i="1"/>
  <c r="AD546" i="1" s="1"/>
  <c r="AH546" i="1" s="1"/>
  <c r="AT546" i="1" s="1"/>
  <c r="AZ546" i="1" s="1"/>
  <c r="BO546" i="1" s="1"/>
  <c r="BQ546" i="1" s="1"/>
  <c r="M546" i="1"/>
  <c r="AC546" i="1" s="1"/>
  <c r="AG546" i="1" s="1"/>
  <c r="AS546" i="1" s="1"/>
  <c r="AY546" i="1" s="1"/>
  <c r="BL546" i="1" s="1"/>
  <c r="BN546" i="1" s="1"/>
  <c r="BS545" i="1"/>
  <c r="BS544" i="1" s="1"/>
  <c r="BK545" i="1"/>
  <c r="BK544" i="1" s="1"/>
  <c r="BJ545" i="1"/>
  <c r="BJ544" i="1" s="1"/>
  <c r="BI545" i="1"/>
  <c r="BI544" i="1" s="1"/>
  <c r="BH545" i="1"/>
  <c r="BH544" i="1" s="1"/>
  <c r="BG545" i="1"/>
  <c r="BG544" i="1" s="1"/>
  <c r="BF545" i="1"/>
  <c r="BF544" i="1" s="1"/>
  <c r="BE545" i="1"/>
  <c r="BE544" i="1" s="1"/>
  <c r="BD545" i="1"/>
  <c r="BD544" i="1" s="1"/>
  <c r="BC545" i="1"/>
  <c r="BC544" i="1" s="1"/>
  <c r="BB545" i="1"/>
  <c r="BB544" i="1" s="1"/>
  <c r="AX545" i="1"/>
  <c r="AX544" i="1" s="1"/>
  <c r="AW545" i="1"/>
  <c r="AW544" i="1" s="1"/>
  <c r="AV545" i="1"/>
  <c r="AV544" i="1" s="1"/>
  <c r="AR545" i="1"/>
  <c r="AR544" i="1" s="1"/>
  <c r="AQ545" i="1"/>
  <c r="AQ544" i="1" s="1"/>
  <c r="AP545" i="1"/>
  <c r="AP544" i="1" s="1"/>
  <c r="AO545" i="1"/>
  <c r="AO544" i="1" s="1"/>
  <c r="AN545" i="1"/>
  <c r="AN544" i="1" s="1"/>
  <c r="AM545" i="1"/>
  <c r="AM544" i="1" s="1"/>
  <c r="AL545" i="1"/>
  <c r="AL544" i="1" s="1"/>
  <c r="AK545" i="1"/>
  <c r="AK544" i="1" s="1"/>
  <c r="AJ545" i="1"/>
  <c r="AJ544" i="1" s="1"/>
  <c r="AF545" i="1"/>
  <c r="AF544" i="1" s="1"/>
  <c r="AB545" i="1"/>
  <c r="AB544" i="1" s="1"/>
  <c r="AA545" i="1"/>
  <c r="AA544" i="1" s="1"/>
  <c r="Z545" i="1"/>
  <c r="Z544" i="1" s="1"/>
  <c r="Y545" i="1"/>
  <c r="Y544" i="1" s="1"/>
  <c r="X545" i="1"/>
  <c r="X544" i="1" s="1"/>
  <c r="W545" i="1"/>
  <c r="W544" i="1" s="1"/>
  <c r="V545" i="1"/>
  <c r="V544" i="1" s="1"/>
  <c r="U545" i="1"/>
  <c r="U544" i="1" s="1"/>
  <c r="T545" i="1"/>
  <c r="T544" i="1" s="1"/>
  <c r="S545" i="1"/>
  <c r="S544" i="1" s="1"/>
  <c r="R545" i="1"/>
  <c r="R544" i="1" s="1"/>
  <c r="Q545" i="1"/>
  <c r="Q544" i="1" s="1"/>
  <c r="P545" i="1"/>
  <c r="P544" i="1" s="1"/>
  <c r="L545" i="1"/>
  <c r="L544" i="1" s="1"/>
  <c r="K545" i="1"/>
  <c r="K544" i="1" s="1"/>
  <c r="J545" i="1"/>
  <c r="I545" i="1"/>
  <c r="I544" i="1" s="1"/>
  <c r="H545" i="1"/>
  <c r="H544" i="1" s="1"/>
  <c r="G545" i="1"/>
  <c r="G544" i="1" s="1"/>
  <c r="O543" i="1"/>
  <c r="AE543" i="1" s="1"/>
  <c r="AI543" i="1" s="1"/>
  <c r="AU543" i="1" s="1"/>
  <c r="BA543" i="1" s="1"/>
  <c r="BR543" i="1" s="1"/>
  <c r="N543" i="1"/>
  <c r="AD543" i="1" s="1"/>
  <c r="AH543" i="1" s="1"/>
  <c r="AT543" i="1" s="1"/>
  <c r="AZ543" i="1" s="1"/>
  <c r="BO543" i="1" s="1"/>
  <c r="BQ543" i="1" s="1"/>
  <c r="M543" i="1"/>
  <c r="AC543" i="1" s="1"/>
  <c r="AG543" i="1" s="1"/>
  <c r="AS543" i="1" s="1"/>
  <c r="AY543" i="1" s="1"/>
  <c r="BL543" i="1" s="1"/>
  <c r="BN543" i="1" s="1"/>
  <c r="BS542" i="1"/>
  <c r="BS541" i="1" s="1"/>
  <c r="BK542" i="1"/>
  <c r="BK541" i="1" s="1"/>
  <c r="BJ542" i="1"/>
  <c r="BJ541" i="1" s="1"/>
  <c r="BI542" i="1"/>
  <c r="BI541" i="1" s="1"/>
  <c r="BH542" i="1"/>
  <c r="BH541" i="1" s="1"/>
  <c r="BG542" i="1"/>
  <c r="BG541" i="1" s="1"/>
  <c r="BF542" i="1"/>
  <c r="BF541" i="1" s="1"/>
  <c r="BE542" i="1"/>
  <c r="BE541" i="1" s="1"/>
  <c r="BD542" i="1"/>
  <c r="BD541" i="1" s="1"/>
  <c r="BC542" i="1"/>
  <c r="BC541" i="1" s="1"/>
  <c r="BB542" i="1"/>
  <c r="BB541" i="1" s="1"/>
  <c r="AX542" i="1"/>
  <c r="AX541" i="1" s="1"/>
  <c r="AW542" i="1"/>
  <c r="AW541" i="1" s="1"/>
  <c r="AV542" i="1"/>
  <c r="AV541" i="1" s="1"/>
  <c r="AR542" i="1"/>
  <c r="AR541" i="1" s="1"/>
  <c r="AQ542" i="1"/>
  <c r="AQ541" i="1" s="1"/>
  <c r="AP542" i="1"/>
  <c r="AP541" i="1" s="1"/>
  <c r="AO542" i="1"/>
  <c r="AO541" i="1" s="1"/>
  <c r="AN542" i="1"/>
  <c r="AN541" i="1" s="1"/>
  <c r="AM542" i="1"/>
  <c r="AM541" i="1" s="1"/>
  <c r="AL542" i="1"/>
  <c r="AL541" i="1" s="1"/>
  <c r="AK542" i="1"/>
  <c r="AK541" i="1" s="1"/>
  <c r="AJ542" i="1"/>
  <c r="AJ541" i="1" s="1"/>
  <c r="AF542" i="1"/>
  <c r="AF541" i="1" s="1"/>
  <c r="AB542" i="1"/>
  <c r="AB541" i="1" s="1"/>
  <c r="AA542" i="1"/>
  <c r="AA541" i="1" s="1"/>
  <c r="Z542" i="1"/>
  <c r="Z541" i="1" s="1"/>
  <c r="Y542" i="1"/>
  <c r="Y541" i="1" s="1"/>
  <c r="X542" i="1"/>
  <c r="X541" i="1" s="1"/>
  <c r="W542" i="1"/>
  <c r="W541" i="1" s="1"/>
  <c r="V542" i="1"/>
  <c r="V541" i="1" s="1"/>
  <c r="U542" i="1"/>
  <c r="U541" i="1" s="1"/>
  <c r="T542" i="1"/>
  <c r="T541" i="1" s="1"/>
  <c r="S542" i="1"/>
  <c r="S541" i="1" s="1"/>
  <c r="R542" i="1"/>
  <c r="R541" i="1" s="1"/>
  <c r="Q542" i="1"/>
  <c r="Q541" i="1" s="1"/>
  <c r="P542" i="1"/>
  <c r="P541" i="1" s="1"/>
  <c r="L542" i="1"/>
  <c r="L541" i="1" s="1"/>
  <c r="K542" i="1"/>
  <c r="K541" i="1" s="1"/>
  <c r="J542" i="1"/>
  <c r="J541" i="1" s="1"/>
  <c r="I542" i="1"/>
  <c r="H542" i="1"/>
  <c r="G542" i="1"/>
  <c r="G541" i="1" s="1"/>
  <c r="O540" i="1"/>
  <c r="AE540" i="1" s="1"/>
  <c r="AI540" i="1" s="1"/>
  <c r="AU540" i="1" s="1"/>
  <c r="BA540" i="1" s="1"/>
  <c r="BR540" i="1" s="1"/>
  <c r="N540" i="1"/>
  <c r="AD540" i="1" s="1"/>
  <c r="AH540" i="1" s="1"/>
  <c r="AT540" i="1" s="1"/>
  <c r="AZ540" i="1" s="1"/>
  <c r="BO540" i="1" s="1"/>
  <c r="BQ540" i="1" s="1"/>
  <c r="M540" i="1"/>
  <c r="AC540" i="1" s="1"/>
  <c r="AG540" i="1" s="1"/>
  <c r="AS540" i="1" s="1"/>
  <c r="AY540" i="1" s="1"/>
  <c r="BL540" i="1" s="1"/>
  <c r="BN540" i="1" s="1"/>
  <c r="O539" i="1"/>
  <c r="AE539" i="1" s="1"/>
  <c r="AI539" i="1" s="1"/>
  <c r="AU539" i="1" s="1"/>
  <c r="BA539" i="1" s="1"/>
  <c r="BR539" i="1" s="1"/>
  <c r="N539" i="1"/>
  <c r="AD539" i="1" s="1"/>
  <c r="AH539" i="1" s="1"/>
  <c r="AT539" i="1" s="1"/>
  <c r="AZ539" i="1" s="1"/>
  <c r="BO539" i="1" s="1"/>
  <c r="BQ539" i="1" s="1"/>
  <c r="M539" i="1"/>
  <c r="AC539" i="1" s="1"/>
  <c r="AG539" i="1" s="1"/>
  <c r="AS539" i="1" s="1"/>
  <c r="AY539" i="1" s="1"/>
  <c r="BL539" i="1" s="1"/>
  <c r="BN539" i="1" s="1"/>
  <c r="BS538" i="1"/>
  <c r="BK538" i="1"/>
  <c r="BJ538" i="1"/>
  <c r="BI538" i="1"/>
  <c r="BH538" i="1"/>
  <c r="BG538" i="1"/>
  <c r="BF538" i="1"/>
  <c r="BE538" i="1"/>
  <c r="BD538" i="1"/>
  <c r="BC538" i="1"/>
  <c r="BB538" i="1"/>
  <c r="AX538" i="1"/>
  <c r="AW538" i="1"/>
  <c r="AV538" i="1"/>
  <c r="AR538" i="1"/>
  <c r="AQ538" i="1"/>
  <c r="AP538" i="1"/>
  <c r="AO538" i="1"/>
  <c r="AN538" i="1"/>
  <c r="AM538" i="1"/>
  <c r="AL538" i="1"/>
  <c r="AK538" i="1"/>
  <c r="AJ538" i="1"/>
  <c r="AF538" i="1"/>
  <c r="AB538" i="1"/>
  <c r="AA538" i="1"/>
  <c r="Z538" i="1"/>
  <c r="Y538" i="1"/>
  <c r="X538" i="1"/>
  <c r="W538" i="1"/>
  <c r="V538" i="1"/>
  <c r="U538" i="1"/>
  <c r="T538" i="1"/>
  <c r="S538" i="1"/>
  <c r="R538" i="1"/>
  <c r="Q538" i="1"/>
  <c r="P538" i="1"/>
  <c r="L538" i="1"/>
  <c r="K538" i="1"/>
  <c r="J538" i="1"/>
  <c r="I538" i="1"/>
  <c r="H538" i="1"/>
  <c r="G538" i="1"/>
  <c r="O537" i="1"/>
  <c r="AE537" i="1" s="1"/>
  <c r="AI537" i="1" s="1"/>
  <c r="AU537" i="1" s="1"/>
  <c r="BA537" i="1" s="1"/>
  <c r="BR537" i="1" s="1"/>
  <c r="N537" i="1"/>
  <c r="AD537" i="1" s="1"/>
  <c r="AH537" i="1" s="1"/>
  <c r="AT537" i="1" s="1"/>
  <c r="AZ537" i="1" s="1"/>
  <c r="BO537" i="1" s="1"/>
  <c r="BQ537" i="1" s="1"/>
  <c r="M537" i="1"/>
  <c r="AC537" i="1" s="1"/>
  <c r="AG537" i="1" s="1"/>
  <c r="AS537" i="1" s="1"/>
  <c r="AY537" i="1" s="1"/>
  <c r="BL537" i="1" s="1"/>
  <c r="BN537" i="1" s="1"/>
  <c r="BS536" i="1"/>
  <c r="BK536" i="1"/>
  <c r="BJ536" i="1"/>
  <c r="BI536" i="1"/>
  <c r="BH536" i="1"/>
  <c r="BG536" i="1"/>
  <c r="BF536" i="1"/>
  <c r="BE536" i="1"/>
  <c r="BD536" i="1"/>
  <c r="BC536" i="1"/>
  <c r="BB536" i="1"/>
  <c r="AX536" i="1"/>
  <c r="AW536" i="1"/>
  <c r="AV536" i="1"/>
  <c r="AR536" i="1"/>
  <c r="AQ536" i="1"/>
  <c r="AP536" i="1"/>
  <c r="AO536" i="1"/>
  <c r="AN536" i="1"/>
  <c r="AM536" i="1"/>
  <c r="AL536" i="1"/>
  <c r="AK536" i="1"/>
  <c r="AJ536" i="1"/>
  <c r="AF536" i="1"/>
  <c r="AB536" i="1"/>
  <c r="AA536" i="1"/>
  <c r="Z536" i="1"/>
  <c r="Y536" i="1"/>
  <c r="X536" i="1"/>
  <c r="W536" i="1"/>
  <c r="V536" i="1"/>
  <c r="U536" i="1"/>
  <c r="T536" i="1"/>
  <c r="S536" i="1"/>
  <c r="R536" i="1"/>
  <c r="Q536" i="1"/>
  <c r="P536" i="1"/>
  <c r="L536" i="1"/>
  <c r="K536" i="1"/>
  <c r="J536" i="1"/>
  <c r="I536" i="1"/>
  <c r="H536" i="1"/>
  <c r="G536" i="1"/>
  <c r="O530" i="1"/>
  <c r="AE530" i="1" s="1"/>
  <c r="AI530" i="1" s="1"/>
  <c r="AU530" i="1" s="1"/>
  <c r="BA530" i="1" s="1"/>
  <c r="BR530" i="1" s="1"/>
  <c r="N530" i="1"/>
  <c r="AD530" i="1" s="1"/>
  <c r="AH530" i="1" s="1"/>
  <c r="AT530" i="1" s="1"/>
  <c r="AZ530" i="1" s="1"/>
  <c r="BO530" i="1" s="1"/>
  <c r="BQ530" i="1" s="1"/>
  <c r="M530" i="1"/>
  <c r="AC530" i="1" s="1"/>
  <c r="AG530" i="1" s="1"/>
  <c r="AS530" i="1" s="1"/>
  <c r="AY530" i="1" s="1"/>
  <c r="BL530" i="1" s="1"/>
  <c r="BN530" i="1" s="1"/>
  <c r="O529" i="1"/>
  <c r="AE529" i="1" s="1"/>
  <c r="AI529" i="1" s="1"/>
  <c r="AU529" i="1" s="1"/>
  <c r="BA529" i="1" s="1"/>
  <c r="BR529" i="1" s="1"/>
  <c r="N529" i="1"/>
  <c r="AD529" i="1" s="1"/>
  <c r="AH529" i="1" s="1"/>
  <c r="AT529" i="1" s="1"/>
  <c r="AZ529" i="1" s="1"/>
  <c r="BO529" i="1" s="1"/>
  <c r="BQ529" i="1" s="1"/>
  <c r="M529" i="1"/>
  <c r="AC529" i="1" s="1"/>
  <c r="AG529" i="1" s="1"/>
  <c r="AS529" i="1" s="1"/>
  <c r="AY529" i="1" s="1"/>
  <c r="BL529" i="1" s="1"/>
  <c r="BN529" i="1" s="1"/>
  <c r="BS528" i="1"/>
  <c r="BK528" i="1"/>
  <c r="BJ528" i="1"/>
  <c r="BI528" i="1"/>
  <c r="BH528" i="1"/>
  <c r="BG528" i="1"/>
  <c r="BF528" i="1"/>
  <c r="BE528" i="1"/>
  <c r="BD528" i="1"/>
  <c r="BC528" i="1"/>
  <c r="BB528" i="1"/>
  <c r="AX528" i="1"/>
  <c r="AW528" i="1"/>
  <c r="AV528" i="1"/>
  <c r="AR528" i="1"/>
  <c r="AQ528" i="1"/>
  <c r="AP528" i="1"/>
  <c r="AO528" i="1"/>
  <c r="AN528" i="1"/>
  <c r="AM528" i="1"/>
  <c r="AL528" i="1"/>
  <c r="AK528" i="1"/>
  <c r="AJ528" i="1"/>
  <c r="AF528" i="1"/>
  <c r="AB528" i="1"/>
  <c r="AA528" i="1"/>
  <c r="Z528" i="1"/>
  <c r="Y528" i="1"/>
  <c r="X528" i="1"/>
  <c r="W528" i="1"/>
  <c r="V528" i="1"/>
  <c r="U528" i="1"/>
  <c r="T528" i="1"/>
  <c r="S528" i="1"/>
  <c r="R528" i="1"/>
  <c r="Q528" i="1"/>
  <c r="P528" i="1"/>
  <c r="L528" i="1"/>
  <c r="K528" i="1"/>
  <c r="J528" i="1"/>
  <c r="I528" i="1"/>
  <c r="H528" i="1"/>
  <c r="G528" i="1"/>
  <c r="O527" i="1"/>
  <c r="AE527" i="1" s="1"/>
  <c r="AI527" i="1" s="1"/>
  <c r="AU527" i="1" s="1"/>
  <c r="BA527" i="1" s="1"/>
  <c r="BR527" i="1" s="1"/>
  <c r="N527" i="1"/>
  <c r="AD527" i="1" s="1"/>
  <c r="AH527" i="1" s="1"/>
  <c r="AT527" i="1" s="1"/>
  <c r="AZ527" i="1" s="1"/>
  <c r="BO527" i="1" s="1"/>
  <c r="BQ527" i="1" s="1"/>
  <c r="M527" i="1"/>
  <c r="AC527" i="1" s="1"/>
  <c r="AG527" i="1" s="1"/>
  <c r="AS527" i="1" s="1"/>
  <c r="AY527" i="1" s="1"/>
  <c r="BL527" i="1" s="1"/>
  <c r="BN527" i="1" s="1"/>
  <c r="O526" i="1"/>
  <c r="AE526" i="1" s="1"/>
  <c r="AI526" i="1" s="1"/>
  <c r="AU526" i="1" s="1"/>
  <c r="BA526" i="1" s="1"/>
  <c r="BR526" i="1" s="1"/>
  <c r="N526" i="1"/>
  <c r="AD526" i="1" s="1"/>
  <c r="AH526" i="1" s="1"/>
  <c r="AT526" i="1" s="1"/>
  <c r="AZ526" i="1" s="1"/>
  <c r="BO526" i="1" s="1"/>
  <c r="BQ526" i="1" s="1"/>
  <c r="M526" i="1"/>
  <c r="AC526" i="1" s="1"/>
  <c r="AG526" i="1" s="1"/>
  <c r="AS526" i="1" s="1"/>
  <c r="AY526" i="1" s="1"/>
  <c r="BL526" i="1" s="1"/>
  <c r="BN526" i="1" s="1"/>
  <c r="BS525" i="1"/>
  <c r="BK525" i="1"/>
  <c r="BJ525" i="1"/>
  <c r="BI525" i="1"/>
  <c r="BH525" i="1"/>
  <c r="BG525" i="1"/>
  <c r="BF525" i="1"/>
  <c r="BE525" i="1"/>
  <c r="BD525" i="1"/>
  <c r="BC525" i="1"/>
  <c r="BB525" i="1"/>
  <c r="AX525" i="1"/>
  <c r="AW525" i="1"/>
  <c r="AV525" i="1"/>
  <c r="AR525" i="1"/>
  <c r="AQ525" i="1"/>
  <c r="AP525" i="1"/>
  <c r="AO525" i="1"/>
  <c r="AN525" i="1"/>
  <c r="AM525" i="1"/>
  <c r="AL525" i="1"/>
  <c r="AK525" i="1"/>
  <c r="AJ525" i="1"/>
  <c r="AF525" i="1"/>
  <c r="AB525" i="1"/>
  <c r="AA525" i="1"/>
  <c r="Z525" i="1"/>
  <c r="Y525" i="1"/>
  <c r="X525" i="1"/>
  <c r="W525" i="1"/>
  <c r="V525" i="1"/>
  <c r="U525" i="1"/>
  <c r="T525" i="1"/>
  <c r="S525" i="1"/>
  <c r="R525" i="1"/>
  <c r="Q525" i="1"/>
  <c r="P525" i="1"/>
  <c r="L525" i="1"/>
  <c r="K525" i="1"/>
  <c r="J525" i="1"/>
  <c r="I525" i="1"/>
  <c r="H525" i="1"/>
  <c r="G525" i="1"/>
  <c r="O524" i="1"/>
  <c r="AE524" i="1" s="1"/>
  <c r="AI524" i="1" s="1"/>
  <c r="AU524" i="1" s="1"/>
  <c r="BA524" i="1" s="1"/>
  <c r="BR524" i="1" s="1"/>
  <c r="N524" i="1"/>
  <c r="AD524" i="1" s="1"/>
  <c r="AH524" i="1" s="1"/>
  <c r="AT524" i="1" s="1"/>
  <c r="AZ524" i="1" s="1"/>
  <c r="BO524" i="1" s="1"/>
  <c r="BQ524" i="1" s="1"/>
  <c r="M524" i="1"/>
  <c r="AC524" i="1" s="1"/>
  <c r="AG524" i="1" s="1"/>
  <c r="AS524" i="1" s="1"/>
  <c r="AY524" i="1" s="1"/>
  <c r="BL524" i="1" s="1"/>
  <c r="BN524" i="1" s="1"/>
  <c r="O523" i="1"/>
  <c r="AE523" i="1" s="1"/>
  <c r="AI523" i="1" s="1"/>
  <c r="AU523" i="1" s="1"/>
  <c r="BA523" i="1" s="1"/>
  <c r="BR523" i="1" s="1"/>
  <c r="N523" i="1"/>
  <c r="AD523" i="1" s="1"/>
  <c r="AH523" i="1" s="1"/>
  <c r="AT523" i="1" s="1"/>
  <c r="AZ523" i="1" s="1"/>
  <c r="BO523" i="1" s="1"/>
  <c r="BQ523" i="1" s="1"/>
  <c r="M523" i="1"/>
  <c r="AC523" i="1" s="1"/>
  <c r="AG523" i="1" s="1"/>
  <c r="AS523" i="1" s="1"/>
  <c r="AY523" i="1" s="1"/>
  <c r="BL523" i="1" s="1"/>
  <c r="BN523" i="1" s="1"/>
  <c r="BS522" i="1"/>
  <c r="BK522" i="1"/>
  <c r="BJ522" i="1"/>
  <c r="BI522" i="1"/>
  <c r="BH522" i="1"/>
  <c r="BG522" i="1"/>
  <c r="BF522" i="1"/>
  <c r="BE522" i="1"/>
  <c r="BD522" i="1"/>
  <c r="BC522" i="1"/>
  <c r="BB522" i="1"/>
  <c r="AX522" i="1"/>
  <c r="AW522" i="1"/>
  <c r="AV522" i="1"/>
  <c r="AR522" i="1"/>
  <c r="AQ522" i="1"/>
  <c r="AP522" i="1"/>
  <c r="AO522" i="1"/>
  <c r="AN522" i="1"/>
  <c r="AM522" i="1"/>
  <c r="AL522" i="1"/>
  <c r="AK522" i="1"/>
  <c r="AJ522" i="1"/>
  <c r="AF522" i="1"/>
  <c r="AB522" i="1"/>
  <c r="AA522" i="1"/>
  <c r="Z522" i="1"/>
  <c r="Y522" i="1"/>
  <c r="X522" i="1"/>
  <c r="W522" i="1"/>
  <c r="V522" i="1"/>
  <c r="U522" i="1"/>
  <c r="T522" i="1"/>
  <c r="S522" i="1"/>
  <c r="R522" i="1"/>
  <c r="Q522" i="1"/>
  <c r="P522" i="1"/>
  <c r="L522" i="1"/>
  <c r="K522" i="1"/>
  <c r="J522" i="1"/>
  <c r="I522" i="1"/>
  <c r="H522" i="1"/>
  <c r="G522" i="1"/>
  <c r="O520" i="1"/>
  <c r="AE520" i="1" s="1"/>
  <c r="AI520" i="1" s="1"/>
  <c r="AU520" i="1" s="1"/>
  <c r="BA520" i="1" s="1"/>
  <c r="BR520" i="1" s="1"/>
  <c r="N520" i="1"/>
  <c r="AD520" i="1" s="1"/>
  <c r="AH520" i="1" s="1"/>
  <c r="AT520" i="1" s="1"/>
  <c r="AZ520" i="1" s="1"/>
  <c r="BO520" i="1" s="1"/>
  <c r="BQ520" i="1" s="1"/>
  <c r="M520" i="1"/>
  <c r="AC520" i="1" s="1"/>
  <c r="AG520" i="1" s="1"/>
  <c r="AS520" i="1" s="1"/>
  <c r="AY520" i="1" s="1"/>
  <c r="BL520" i="1" s="1"/>
  <c r="BN520" i="1" s="1"/>
  <c r="BS519" i="1"/>
  <c r="BS518" i="1" s="1"/>
  <c r="BK519" i="1"/>
  <c r="BK518" i="1" s="1"/>
  <c r="BJ519" i="1"/>
  <c r="BJ518" i="1" s="1"/>
  <c r="BI519" i="1"/>
  <c r="BI518" i="1" s="1"/>
  <c r="BH519" i="1"/>
  <c r="BH518" i="1" s="1"/>
  <c r="BG519" i="1"/>
  <c r="BG518" i="1" s="1"/>
  <c r="BF519" i="1"/>
  <c r="BF518" i="1" s="1"/>
  <c r="BE519" i="1"/>
  <c r="BE518" i="1" s="1"/>
  <c r="BD519" i="1"/>
  <c r="BD518" i="1" s="1"/>
  <c r="BC519" i="1"/>
  <c r="BC518" i="1" s="1"/>
  <c r="BB519" i="1"/>
  <c r="BB518" i="1" s="1"/>
  <c r="AX519" i="1"/>
  <c r="AX518" i="1" s="1"/>
  <c r="AW519" i="1"/>
  <c r="AW518" i="1" s="1"/>
  <c r="AV519" i="1"/>
  <c r="AV518" i="1" s="1"/>
  <c r="AR519" i="1"/>
  <c r="AR518" i="1" s="1"/>
  <c r="AQ519" i="1"/>
  <c r="AQ518" i="1" s="1"/>
  <c r="AP519" i="1"/>
  <c r="AP518" i="1" s="1"/>
  <c r="AO519" i="1"/>
  <c r="AO518" i="1" s="1"/>
  <c r="AN519" i="1"/>
  <c r="AN518" i="1" s="1"/>
  <c r="AM519" i="1"/>
  <c r="AM518" i="1" s="1"/>
  <c r="AL519" i="1"/>
  <c r="AL518" i="1" s="1"/>
  <c r="AK519" i="1"/>
  <c r="AK518" i="1" s="1"/>
  <c r="AJ519" i="1"/>
  <c r="AJ518" i="1" s="1"/>
  <c r="AF519" i="1"/>
  <c r="AF518" i="1" s="1"/>
  <c r="AB519" i="1"/>
  <c r="AB518" i="1" s="1"/>
  <c r="AA519" i="1"/>
  <c r="AA518" i="1" s="1"/>
  <c r="Z519" i="1"/>
  <c r="Z518" i="1" s="1"/>
  <c r="Y519" i="1"/>
  <c r="Y518" i="1" s="1"/>
  <c r="X519" i="1"/>
  <c r="X518" i="1" s="1"/>
  <c r="W519" i="1"/>
  <c r="W518" i="1" s="1"/>
  <c r="V519" i="1"/>
  <c r="V518" i="1" s="1"/>
  <c r="U519" i="1"/>
  <c r="U518" i="1" s="1"/>
  <c r="T519" i="1"/>
  <c r="T518" i="1" s="1"/>
  <c r="S519" i="1"/>
  <c r="S518" i="1" s="1"/>
  <c r="R519" i="1"/>
  <c r="R518" i="1" s="1"/>
  <c r="Q519" i="1"/>
  <c r="Q518" i="1" s="1"/>
  <c r="P519" i="1"/>
  <c r="P518" i="1" s="1"/>
  <c r="L519" i="1"/>
  <c r="K519" i="1"/>
  <c r="K518" i="1" s="1"/>
  <c r="J519" i="1"/>
  <c r="J518" i="1" s="1"/>
  <c r="I519" i="1"/>
  <c r="I518" i="1" s="1"/>
  <c r="H519" i="1"/>
  <c r="G519" i="1"/>
  <c r="G518" i="1" s="1"/>
  <c r="O517" i="1"/>
  <c r="AE517" i="1" s="1"/>
  <c r="AI517" i="1" s="1"/>
  <c r="AU517" i="1" s="1"/>
  <c r="BA517" i="1" s="1"/>
  <c r="BR517" i="1" s="1"/>
  <c r="N517" i="1"/>
  <c r="AD517" i="1" s="1"/>
  <c r="AH517" i="1" s="1"/>
  <c r="AT517" i="1" s="1"/>
  <c r="AZ517" i="1" s="1"/>
  <c r="BO517" i="1" s="1"/>
  <c r="BQ517" i="1" s="1"/>
  <c r="M517" i="1"/>
  <c r="AC517" i="1" s="1"/>
  <c r="AG517" i="1" s="1"/>
  <c r="AS517" i="1" s="1"/>
  <c r="AY517" i="1" s="1"/>
  <c r="BL517" i="1" s="1"/>
  <c r="BN517" i="1" s="1"/>
  <c r="O516" i="1"/>
  <c r="AE516" i="1" s="1"/>
  <c r="AI516" i="1" s="1"/>
  <c r="AU516" i="1" s="1"/>
  <c r="BA516" i="1" s="1"/>
  <c r="BR516" i="1" s="1"/>
  <c r="N516" i="1"/>
  <c r="AD516" i="1" s="1"/>
  <c r="AH516" i="1" s="1"/>
  <c r="AT516" i="1" s="1"/>
  <c r="AZ516" i="1" s="1"/>
  <c r="BO516" i="1" s="1"/>
  <c r="BQ516" i="1" s="1"/>
  <c r="M516" i="1"/>
  <c r="AC516" i="1" s="1"/>
  <c r="AG516" i="1" s="1"/>
  <c r="AS516" i="1" s="1"/>
  <c r="AY516" i="1" s="1"/>
  <c r="BL516" i="1" s="1"/>
  <c r="BN516" i="1" s="1"/>
  <c r="BS515" i="1"/>
  <c r="BS514" i="1" s="1"/>
  <c r="BK515" i="1"/>
  <c r="BK514" i="1" s="1"/>
  <c r="BJ515" i="1"/>
  <c r="BJ514" i="1" s="1"/>
  <c r="BI515" i="1"/>
  <c r="BI514" i="1" s="1"/>
  <c r="BH515" i="1"/>
  <c r="BH514" i="1" s="1"/>
  <c r="BG515" i="1"/>
  <c r="BG514" i="1" s="1"/>
  <c r="BF515" i="1"/>
  <c r="BF514" i="1" s="1"/>
  <c r="BE515" i="1"/>
  <c r="BE514" i="1" s="1"/>
  <c r="BD515" i="1"/>
  <c r="BD514" i="1" s="1"/>
  <c r="BC515" i="1"/>
  <c r="BC514" i="1" s="1"/>
  <c r="BB515" i="1"/>
  <c r="BB514" i="1" s="1"/>
  <c r="AX515" i="1"/>
  <c r="AX514" i="1" s="1"/>
  <c r="AW515" i="1"/>
  <c r="AW514" i="1" s="1"/>
  <c r="AV515" i="1"/>
  <c r="AV514" i="1" s="1"/>
  <c r="AR515" i="1"/>
  <c r="AR514" i="1" s="1"/>
  <c r="AQ515" i="1"/>
  <c r="AQ514" i="1" s="1"/>
  <c r="AP515" i="1"/>
  <c r="AP514" i="1" s="1"/>
  <c r="AO515" i="1"/>
  <c r="AO514" i="1" s="1"/>
  <c r="AN515" i="1"/>
  <c r="AN514" i="1" s="1"/>
  <c r="AM515" i="1"/>
  <c r="AM514" i="1" s="1"/>
  <c r="AL515" i="1"/>
  <c r="AL514" i="1" s="1"/>
  <c r="AK515" i="1"/>
  <c r="AK514" i="1" s="1"/>
  <c r="AJ515" i="1"/>
  <c r="AJ514" i="1" s="1"/>
  <c r="AF515" i="1"/>
  <c r="AF514" i="1" s="1"/>
  <c r="AB515" i="1"/>
  <c r="AB514" i="1" s="1"/>
  <c r="AA515" i="1"/>
  <c r="AA514" i="1" s="1"/>
  <c r="Z515" i="1"/>
  <c r="Z514" i="1" s="1"/>
  <c r="Y515" i="1"/>
  <c r="Y514" i="1" s="1"/>
  <c r="X515" i="1"/>
  <c r="X514" i="1" s="1"/>
  <c r="W515" i="1"/>
  <c r="W514" i="1" s="1"/>
  <c r="V515" i="1"/>
  <c r="V514" i="1" s="1"/>
  <c r="U515" i="1"/>
  <c r="U514" i="1" s="1"/>
  <c r="T515" i="1"/>
  <c r="T514" i="1" s="1"/>
  <c r="S515" i="1"/>
  <c r="S514" i="1" s="1"/>
  <c r="R515" i="1"/>
  <c r="R514" i="1" s="1"/>
  <c r="Q515" i="1"/>
  <c r="Q514" i="1" s="1"/>
  <c r="P515" i="1"/>
  <c r="P514" i="1" s="1"/>
  <c r="L515" i="1"/>
  <c r="L514" i="1" s="1"/>
  <c r="K515" i="1"/>
  <c r="K514" i="1" s="1"/>
  <c r="J515" i="1"/>
  <c r="J514" i="1" s="1"/>
  <c r="I515" i="1"/>
  <c r="H515" i="1"/>
  <c r="G515" i="1"/>
  <c r="G514" i="1" s="1"/>
  <c r="O513" i="1"/>
  <c r="AE513" i="1" s="1"/>
  <c r="AI513" i="1" s="1"/>
  <c r="AU513" i="1" s="1"/>
  <c r="BA513" i="1" s="1"/>
  <c r="BR513" i="1" s="1"/>
  <c r="N513" i="1"/>
  <c r="AD513" i="1" s="1"/>
  <c r="AH513" i="1" s="1"/>
  <c r="AT513" i="1" s="1"/>
  <c r="AZ513" i="1" s="1"/>
  <c r="BO513" i="1" s="1"/>
  <c r="BQ513" i="1" s="1"/>
  <c r="M513" i="1"/>
  <c r="AC513" i="1" s="1"/>
  <c r="AG513" i="1" s="1"/>
  <c r="AS513" i="1" s="1"/>
  <c r="AY513" i="1" s="1"/>
  <c r="BL513" i="1" s="1"/>
  <c r="BN513" i="1" s="1"/>
  <c r="BS512" i="1"/>
  <c r="BK512" i="1"/>
  <c r="BJ512" i="1"/>
  <c r="BI512" i="1"/>
  <c r="BH512" i="1"/>
  <c r="BG512" i="1"/>
  <c r="BF512" i="1"/>
  <c r="BE512" i="1"/>
  <c r="BD512" i="1"/>
  <c r="BC512" i="1"/>
  <c r="BB512" i="1"/>
  <c r="AX512" i="1"/>
  <c r="AW512" i="1"/>
  <c r="AV512" i="1"/>
  <c r="AR512" i="1"/>
  <c r="AQ512" i="1"/>
  <c r="AP512" i="1"/>
  <c r="AO512" i="1"/>
  <c r="AN512" i="1"/>
  <c r="AM512" i="1"/>
  <c r="AL512" i="1"/>
  <c r="AK512" i="1"/>
  <c r="AJ512" i="1"/>
  <c r="AF512" i="1"/>
  <c r="AB512" i="1"/>
  <c r="AA512" i="1"/>
  <c r="Z512" i="1"/>
  <c r="Y512" i="1"/>
  <c r="X512" i="1"/>
  <c r="W512" i="1"/>
  <c r="V512" i="1"/>
  <c r="U512" i="1"/>
  <c r="T512" i="1"/>
  <c r="S512" i="1"/>
  <c r="R512" i="1"/>
  <c r="Q512" i="1"/>
  <c r="P512" i="1"/>
  <c r="L512" i="1"/>
  <c r="K512" i="1"/>
  <c r="J512" i="1"/>
  <c r="I512" i="1"/>
  <c r="H512" i="1"/>
  <c r="G512" i="1"/>
  <c r="O511" i="1"/>
  <c r="AE511" i="1" s="1"/>
  <c r="AI511" i="1" s="1"/>
  <c r="AU511" i="1" s="1"/>
  <c r="BA511" i="1" s="1"/>
  <c r="BR511" i="1" s="1"/>
  <c r="N511" i="1"/>
  <c r="AD511" i="1" s="1"/>
  <c r="AH511" i="1" s="1"/>
  <c r="AT511" i="1" s="1"/>
  <c r="AZ511" i="1" s="1"/>
  <c r="BO511" i="1" s="1"/>
  <c r="BQ511" i="1" s="1"/>
  <c r="M511" i="1"/>
  <c r="AC511" i="1" s="1"/>
  <c r="AG511" i="1" s="1"/>
  <c r="AS511" i="1" s="1"/>
  <c r="AY511" i="1" s="1"/>
  <c r="BL511" i="1" s="1"/>
  <c r="BN511" i="1" s="1"/>
  <c r="O510" i="1"/>
  <c r="AE510" i="1" s="1"/>
  <c r="AI510" i="1" s="1"/>
  <c r="AU510" i="1" s="1"/>
  <c r="BA510" i="1" s="1"/>
  <c r="BR510" i="1" s="1"/>
  <c r="N510" i="1"/>
  <c r="AD510" i="1" s="1"/>
  <c r="AH510" i="1" s="1"/>
  <c r="AT510" i="1" s="1"/>
  <c r="AZ510" i="1" s="1"/>
  <c r="BO510" i="1" s="1"/>
  <c r="BQ510" i="1" s="1"/>
  <c r="M510" i="1"/>
  <c r="AC510" i="1" s="1"/>
  <c r="AG510" i="1" s="1"/>
  <c r="AS510" i="1" s="1"/>
  <c r="AY510" i="1" s="1"/>
  <c r="BL510" i="1" s="1"/>
  <c r="BN510" i="1" s="1"/>
  <c r="BS509" i="1"/>
  <c r="BK509" i="1"/>
  <c r="BJ509" i="1"/>
  <c r="BI509" i="1"/>
  <c r="BH509" i="1"/>
  <c r="BG509" i="1"/>
  <c r="BF509" i="1"/>
  <c r="BE509" i="1"/>
  <c r="BD509" i="1"/>
  <c r="BC509" i="1"/>
  <c r="BB509" i="1"/>
  <c r="AX509" i="1"/>
  <c r="AW509" i="1"/>
  <c r="AV509" i="1"/>
  <c r="AR509" i="1"/>
  <c r="AQ509" i="1"/>
  <c r="AP509" i="1"/>
  <c r="AO509" i="1"/>
  <c r="AN509" i="1"/>
  <c r="AM509" i="1"/>
  <c r="AL509" i="1"/>
  <c r="AK509" i="1"/>
  <c r="AJ509" i="1"/>
  <c r="AF509" i="1"/>
  <c r="AB509" i="1"/>
  <c r="AA509" i="1"/>
  <c r="Z509" i="1"/>
  <c r="Y509" i="1"/>
  <c r="X509" i="1"/>
  <c r="W509" i="1"/>
  <c r="V509" i="1"/>
  <c r="U509" i="1"/>
  <c r="T509" i="1"/>
  <c r="S509" i="1"/>
  <c r="R509" i="1"/>
  <c r="Q509" i="1"/>
  <c r="P509" i="1"/>
  <c r="L509" i="1"/>
  <c r="K509" i="1"/>
  <c r="J509" i="1"/>
  <c r="I509" i="1"/>
  <c r="H509" i="1"/>
  <c r="G509" i="1"/>
  <c r="O508" i="1"/>
  <c r="AE508" i="1" s="1"/>
  <c r="AI508" i="1" s="1"/>
  <c r="AU508" i="1" s="1"/>
  <c r="BA508" i="1" s="1"/>
  <c r="BR508" i="1" s="1"/>
  <c r="N508" i="1"/>
  <c r="AD508" i="1" s="1"/>
  <c r="AH508" i="1" s="1"/>
  <c r="AT508" i="1" s="1"/>
  <c r="AZ508" i="1" s="1"/>
  <c r="BO508" i="1" s="1"/>
  <c r="BQ508" i="1" s="1"/>
  <c r="M508" i="1"/>
  <c r="AC508" i="1" s="1"/>
  <c r="AG508" i="1" s="1"/>
  <c r="AS508" i="1" s="1"/>
  <c r="AY508" i="1" s="1"/>
  <c r="BL508" i="1" s="1"/>
  <c r="BN508" i="1" s="1"/>
  <c r="O507" i="1"/>
  <c r="AE507" i="1" s="1"/>
  <c r="AI507" i="1" s="1"/>
  <c r="AU507" i="1" s="1"/>
  <c r="BA507" i="1" s="1"/>
  <c r="BR507" i="1" s="1"/>
  <c r="N507" i="1"/>
  <c r="AD507" i="1" s="1"/>
  <c r="AH507" i="1" s="1"/>
  <c r="AT507" i="1" s="1"/>
  <c r="AZ507" i="1" s="1"/>
  <c r="BO507" i="1" s="1"/>
  <c r="BQ507" i="1" s="1"/>
  <c r="M507" i="1"/>
  <c r="AC507" i="1" s="1"/>
  <c r="AG507" i="1" s="1"/>
  <c r="AS507" i="1" s="1"/>
  <c r="AY507" i="1" s="1"/>
  <c r="BL507" i="1" s="1"/>
  <c r="BN507" i="1" s="1"/>
  <c r="O506" i="1"/>
  <c r="AE506" i="1" s="1"/>
  <c r="AI506" i="1" s="1"/>
  <c r="AU506" i="1" s="1"/>
  <c r="BA506" i="1" s="1"/>
  <c r="BR506" i="1" s="1"/>
  <c r="N506" i="1"/>
  <c r="AD506" i="1" s="1"/>
  <c r="AH506" i="1" s="1"/>
  <c r="AT506" i="1" s="1"/>
  <c r="AZ506" i="1" s="1"/>
  <c r="BO506" i="1" s="1"/>
  <c r="BQ506" i="1" s="1"/>
  <c r="M506" i="1"/>
  <c r="AC506" i="1" s="1"/>
  <c r="AG506" i="1" s="1"/>
  <c r="AS506" i="1" s="1"/>
  <c r="AY506" i="1" s="1"/>
  <c r="BL506" i="1" s="1"/>
  <c r="BN506" i="1" s="1"/>
  <c r="BS505" i="1"/>
  <c r="BK505" i="1"/>
  <c r="BJ505" i="1"/>
  <c r="BI505" i="1"/>
  <c r="BH505" i="1"/>
  <c r="BG505" i="1"/>
  <c r="BF505" i="1"/>
  <c r="BE505" i="1"/>
  <c r="BD505" i="1"/>
  <c r="BC505" i="1"/>
  <c r="BB505" i="1"/>
  <c r="AX505" i="1"/>
  <c r="AW505" i="1"/>
  <c r="AV505" i="1"/>
  <c r="AR505" i="1"/>
  <c r="AQ505" i="1"/>
  <c r="AP505" i="1"/>
  <c r="AO505" i="1"/>
  <c r="AN505" i="1"/>
  <c r="AM505" i="1"/>
  <c r="AL505" i="1"/>
  <c r="AK505" i="1"/>
  <c r="AJ505" i="1"/>
  <c r="AF505" i="1"/>
  <c r="AB505" i="1"/>
  <c r="AA505" i="1"/>
  <c r="Z505" i="1"/>
  <c r="Y505" i="1"/>
  <c r="X505" i="1"/>
  <c r="W505" i="1"/>
  <c r="V505" i="1"/>
  <c r="U505" i="1"/>
  <c r="T505" i="1"/>
  <c r="S505" i="1"/>
  <c r="R505" i="1"/>
  <c r="Q505" i="1"/>
  <c r="P505" i="1"/>
  <c r="L505" i="1"/>
  <c r="K505" i="1"/>
  <c r="J505" i="1"/>
  <c r="I505" i="1"/>
  <c r="H505" i="1"/>
  <c r="G505" i="1"/>
  <c r="O504" i="1"/>
  <c r="AE504" i="1" s="1"/>
  <c r="AI504" i="1" s="1"/>
  <c r="AU504" i="1" s="1"/>
  <c r="BA504" i="1" s="1"/>
  <c r="BR504" i="1" s="1"/>
  <c r="N504" i="1"/>
  <c r="AD504" i="1" s="1"/>
  <c r="AH504" i="1" s="1"/>
  <c r="AT504" i="1" s="1"/>
  <c r="AZ504" i="1" s="1"/>
  <c r="BO504" i="1" s="1"/>
  <c r="BQ504" i="1" s="1"/>
  <c r="M504" i="1"/>
  <c r="AC504" i="1" s="1"/>
  <c r="AG504" i="1" s="1"/>
  <c r="AS504" i="1" s="1"/>
  <c r="AY504" i="1" s="1"/>
  <c r="BL504" i="1" s="1"/>
  <c r="BN504" i="1" s="1"/>
  <c r="BS503" i="1"/>
  <c r="BK503" i="1"/>
  <c r="BJ503" i="1"/>
  <c r="BI503" i="1"/>
  <c r="BH503" i="1"/>
  <c r="BG503" i="1"/>
  <c r="BF503" i="1"/>
  <c r="BE503" i="1"/>
  <c r="BD503" i="1"/>
  <c r="BC503" i="1"/>
  <c r="BB503" i="1"/>
  <c r="AX503" i="1"/>
  <c r="AW503" i="1"/>
  <c r="AV503" i="1"/>
  <c r="AR503" i="1"/>
  <c r="AQ503" i="1"/>
  <c r="AP503" i="1"/>
  <c r="AO503" i="1"/>
  <c r="AN503" i="1"/>
  <c r="AM503" i="1"/>
  <c r="AL503" i="1"/>
  <c r="AK503" i="1"/>
  <c r="AJ503" i="1"/>
  <c r="AF503" i="1"/>
  <c r="AB503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L503" i="1"/>
  <c r="K503" i="1"/>
  <c r="J503" i="1"/>
  <c r="I503" i="1"/>
  <c r="H503" i="1"/>
  <c r="G503" i="1"/>
  <c r="O502" i="1"/>
  <c r="AE502" i="1" s="1"/>
  <c r="AI502" i="1" s="1"/>
  <c r="AU502" i="1" s="1"/>
  <c r="BA502" i="1" s="1"/>
  <c r="BR502" i="1" s="1"/>
  <c r="N502" i="1"/>
  <c r="AD502" i="1" s="1"/>
  <c r="AH502" i="1" s="1"/>
  <c r="AT502" i="1" s="1"/>
  <c r="AZ502" i="1" s="1"/>
  <c r="BO502" i="1" s="1"/>
  <c r="BQ502" i="1" s="1"/>
  <c r="M502" i="1"/>
  <c r="AC502" i="1" s="1"/>
  <c r="AG502" i="1" s="1"/>
  <c r="AS502" i="1" s="1"/>
  <c r="AY502" i="1" s="1"/>
  <c r="BL502" i="1" s="1"/>
  <c r="BN502" i="1" s="1"/>
  <c r="O501" i="1"/>
  <c r="AE501" i="1" s="1"/>
  <c r="AI501" i="1" s="1"/>
  <c r="AU501" i="1" s="1"/>
  <c r="BA501" i="1" s="1"/>
  <c r="BR501" i="1" s="1"/>
  <c r="N501" i="1"/>
  <c r="AD501" i="1" s="1"/>
  <c r="AH501" i="1" s="1"/>
  <c r="AT501" i="1" s="1"/>
  <c r="AZ501" i="1" s="1"/>
  <c r="BO501" i="1" s="1"/>
  <c r="BQ501" i="1" s="1"/>
  <c r="M501" i="1"/>
  <c r="AC501" i="1" s="1"/>
  <c r="AG501" i="1" s="1"/>
  <c r="AS501" i="1" s="1"/>
  <c r="AY501" i="1" s="1"/>
  <c r="BL501" i="1" s="1"/>
  <c r="BN501" i="1" s="1"/>
  <c r="O500" i="1"/>
  <c r="AE500" i="1" s="1"/>
  <c r="AI500" i="1" s="1"/>
  <c r="AU500" i="1" s="1"/>
  <c r="BA500" i="1" s="1"/>
  <c r="BR500" i="1" s="1"/>
  <c r="N500" i="1"/>
  <c r="AD500" i="1" s="1"/>
  <c r="AH500" i="1" s="1"/>
  <c r="AT500" i="1" s="1"/>
  <c r="AZ500" i="1" s="1"/>
  <c r="BO500" i="1" s="1"/>
  <c r="BQ500" i="1" s="1"/>
  <c r="M500" i="1"/>
  <c r="AC500" i="1" s="1"/>
  <c r="AG500" i="1" s="1"/>
  <c r="AS500" i="1" s="1"/>
  <c r="AY500" i="1" s="1"/>
  <c r="BL500" i="1" s="1"/>
  <c r="BN500" i="1" s="1"/>
  <c r="O499" i="1"/>
  <c r="AE499" i="1" s="1"/>
  <c r="AI499" i="1" s="1"/>
  <c r="AU499" i="1" s="1"/>
  <c r="BA499" i="1" s="1"/>
  <c r="BR499" i="1" s="1"/>
  <c r="N499" i="1"/>
  <c r="AD499" i="1" s="1"/>
  <c r="AH499" i="1" s="1"/>
  <c r="AT499" i="1" s="1"/>
  <c r="AZ499" i="1" s="1"/>
  <c r="BO499" i="1" s="1"/>
  <c r="BQ499" i="1" s="1"/>
  <c r="M499" i="1"/>
  <c r="AC499" i="1" s="1"/>
  <c r="AG499" i="1" s="1"/>
  <c r="AS499" i="1" s="1"/>
  <c r="AY499" i="1" s="1"/>
  <c r="BL499" i="1" s="1"/>
  <c r="BN499" i="1" s="1"/>
  <c r="BS498" i="1"/>
  <c r="BK498" i="1"/>
  <c r="BJ498" i="1"/>
  <c r="BI498" i="1"/>
  <c r="BH498" i="1"/>
  <c r="BG498" i="1"/>
  <c r="BF498" i="1"/>
  <c r="BE498" i="1"/>
  <c r="BD498" i="1"/>
  <c r="BC498" i="1"/>
  <c r="BB498" i="1"/>
  <c r="AX498" i="1"/>
  <c r="AW498" i="1"/>
  <c r="AV498" i="1"/>
  <c r="AR498" i="1"/>
  <c r="AQ498" i="1"/>
  <c r="AP498" i="1"/>
  <c r="AO498" i="1"/>
  <c r="AN498" i="1"/>
  <c r="AM498" i="1"/>
  <c r="AL498" i="1"/>
  <c r="AK498" i="1"/>
  <c r="AJ498" i="1"/>
  <c r="AF498" i="1"/>
  <c r="AB498" i="1"/>
  <c r="AA498" i="1"/>
  <c r="Z498" i="1"/>
  <c r="Y498" i="1"/>
  <c r="X498" i="1"/>
  <c r="W498" i="1"/>
  <c r="V498" i="1"/>
  <c r="U498" i="1"/>
  <c r="T498" i="1"/>
  <c r="S498" i="1"/>
  <c r="R498" i="1"/>
  <c r="Q498" i="1"/>
  <c r="P498" i="1"/>
  <c r="L498" i="1"/>
  <c r="K498" i="1"/>
  <c r="J498" i="1"/>
  <c r="I498" i="1"/>
  <c r="H498" i="1"/>
  <c r="G498" i="1"/>
  <c r="O496" i="1"/>
  <c r="AE496" i="1" s="1"/>
  <c r="AI496" i="1" s="1"/>
  <c r="AU496" i="1" s="1"/>
  <c r="BA496" i="1" s="1"/>
  <c r="BR496" i="1" s="1"/>
  <c r="N496" i="1"/>
  <c r="AD496" i="1" s="1"/>
  <c r="AH496" i="1" s="1"/>
  <c r="AT496" i="1" s="1"/>
  <c r="AZ496" i="1" s="1"/>
  <c r="BO496" i="1" s="1"/>
  <c r="BQ496" i="1" s="1"/>
  <c r="M496" i="1"/>
  <c r="AC496" i="1" s="1"/>
  <c r="AG496" i="1" s="1"/>
  <c r="AS496" i="1" s="1"/>
  <c r="AY496" i="1" s="1"/>
  <c r="BL496" i="1" s="1"/>
  <c r="BN496" i="1" s="1"/>
  <c r="BS495" i="1"/>
  <c r="BS494" i="1" s="1"/>
  <c r="BK495" i="1"/>
  <c r="BK494" i="1" s="1"/>
  <c r="BJ495" i="1"/>
  <c r="BJ494" i="1" s="1"/>
  <c r="BI495" i="1"/>
  <c r="BI494" i="1" s="1"/>
  <c r="BH495" i="1"/>
  <c r="BH494" i="1" s="1"/>
  <c r="BG495" i="1"/>
  <c r="BG494" i="1" s="1"/>
  <c r="BF495" i="1"/>
  <c r="BF494" i="1" s="1"/>
  <c r="BE495" i="1"/>
  <c r="BE494" i="1" s="1"/>
  <c r="BD495" i="1"/>
  <c r="BD494" i="1" s="1"/>
  <c r="BC495" i="1"/>
  <c r="BC494" i="1" s="1"/>
  <c r="BB495" i="1"/>
  <c r="BB494" i="1" s="1"/>
  <c r="AX495" i="1"/>
  <c r="AX494" i="1" s="1"/>
  <c r="AW495" i="1"/>
  <c r="AW494" i="1" s="1"/>
  <c r="AV495" i="1"/>
  <c r="AV494" i="1" s="1"/>
  <c r="AR495" i="1"/>
  <c r="AR494" i="1" s="1"/>
  <c r="AQ495" i="1"/>
  <c r="AQ494" i="1" s="1"/>
  <c r="AP495" i="1"/>
  <c r="AP494" i="1" s="1"/>
  <c r="AO495" i="1"/>
  <c r="AO494" i="1" s="1"/>
  <c r="AN495" i="1"/>
  <c r="AN494" i="1" s="1"/>
  <c r="AM495" i="1"/>
  <c r="AM494" i="1" s="1"/>
  <c r="AL495" i="1"/>
  <c r="AL494" i="1" s="1"/>
  <c r="AK495" i="1"/>
  <c r="AK494" i="1" s="1"/>
  <c r="AJ495" i="1"/>
  <c r="AJ494" i="1" s="1"/>
  <c r="AF495" i="1"/>
  <c r="AF494" i="1" s="1"/>
  <c r="AB495" i="1"/>
  <c r="AB494" i="1" s="1"/>
  <c r="AA495" i="1"/>
  <c r="AA494" i="1" s="1"/>
  <c r="Z495" i="1"/>
  <c r="Z494" i="1" s="1"/>
  <c r="Y495" i="1"/>
  <c r="Y494" i="1" s="1"/>
  <c r="X495" i="1"/>
  <c r="X494" i="1" s="1"/>
  <c r="W495" i="1"/>
  <c r="W494" i="1" s="1"/>
  <c r="V495" i="1"/>
  <c r="V494" i="1" s="1"/>
  <c r="U495" i="1"/>
  <c r="U494" i="1" s="1"/>
  <c r="T495" i="1"/>
  <c r="T494" i="1" s="1"/>
  <c r="S495" i="1"/>
  <c r="S494" i="1" s="1"/>
  <c r="R495" i="1"/>
  <c r="R494" i="1" s="1"/>
  <c r="Q495" i="1"/>
  <c r="Q494" i="1" s="1"/>
  <c r="P495" i="1"/>
  <c r="P494" i="1" s="1"/>
  <c r="L495" i="1"/>
  <c r="L494" i="1" s="1"/>
  <c r="K495" i="1"/>
  <c r="K494" i="1" s="1"/>
  <c r="J495" i="1"/>
  <c r="I495" i="1"/>
  <c r="I494" i="1" s="1"/>
  <c r="H495" i="1"/>
  <c r="G495" i="1"/>
  <c r="G494" i="1" s="1"/>
  <c r="J494" i="1"/>
  <c r="O491" i="1"/>
  <c r="AE491" i="1" s="1"/>
  <c r="AI491" i="1" s="1"/>
  <c r="AU491" i="1" s="1"/>
  <c r="BA491" i="1" s="1"/>
  <c r="BR491" i="1" s="1"/>
  <c r="N491" i="1"/>
  <c r="AD491" i="1" s="1"/>
  <c r="AH491" i="1" s="1"/>
  <c r="AT491" i="1" s="1"/>
  <c r="AZ491" i="1" s="1"/>
  <c r="BO491" i="1" s="1"/>
  <c r="BQ491" i="1" s="1"/>
  <c r="M491" i="1"/>
  <c r="AC491" i="1" s="1"/>
  <c r="AG491" i="1" s="1"/>
  <c r="AS491" i="1" s="1"/>
  <c r="AY491" i="1" s="1"/>
  <c r="BL491" i="1" s="1"/>
  <c r="BN491" i="1" s="1"/>
  <c r="BS490" i="1"/>
  <c r="BK490" i="1"/>
  <c r="BJ490" i="1"/>
  <c r="BI490" i="1"/>
  <c r="BH490" i="1"/>
  <c r="BG490" i="1"/>
  <c r="BF490" i="1"/>
  <c r="BE490" i="1"/>
  <c r="BD490" i="1"/>
  <c r="BC490" i="1"/>
  <c r="BB490" i="1"/>
  <c r="AX490" i="1"/>
  <c r="AW490" i="1"/>
  <c r="AV490" i="1"/>
  <c r="AR490" i="1"/>
  <c r="AQ490" i="1"/>
  <c r="AP490" i="1"/>
  <c r="AO490" i="1"/>
  <c r="AN490" i="1"/>
  <c r="AM490" i="1"/>
  <c r="AL490" i="1"/>
  <c r="AK490" i="1"/>
  <c r="AJ490" i="1"/>
  <c r="AF490" i="1"/>
  <c r="AB490" i="1"/>
  <c r="AA490" i="1"/>
  <c r="Z490" i="1"/>
  <c r="Y490" i="1"/>
  <c r="X490" i="1"/>
  <c r="W490" i="1"/>
  <c r="V490" i="1"/>
  <c r="U490" i="1"/>
  <c r="T490" i="1"/>
  <c r="S490" i="1"/>
  <c r="R490" i="1"/>
  <c r="Q490" i="1"/>
  <c r="P490" i="1"/>
  <c r="L490" i="1"/>
  <c r="K490" i="1"/>
  <c r="J490" i="1"/>
  <c r="I490" i="1"/>
  <c r="H490" i="1"/>
  <c r="G490" i="1"/>
  <c r="O489" i="1"/>
  <c r="AE489" i="1" s="1"/>
  <c r="AI489" i="1" s="1"/>
  <c r="AU489" i="1" s="1"/>
  <c r="BA489" i="1" s="1"/>
  <c r="BR489" i="1" s="1"/>
  <c r="N489" i="1"/>
  <c r="AD489" i="1" s="1"/>
  <c r="AH489" i="1" s="1"/>
  <c r="AT489" i="1" s="1"/>
  <c r="AZ489" i="1" s="1"/>
  <c r="BO489" i="1" s="1"/>
  <c r="M489" i="1"/>
  <c r="AC489" i="1" s="1"/>
  <c r="AG489" i="1" s="1"/>
  <c r="AS489" i="1" s="1"/>
  <c r="AY489" i="1" s="1"/>
  <c r="BL489" i="1" s="1"/>
  <c r="BS488" i="1"/>
  <c r="BK488" i="1"/>
  <c r="BJ488" i="1"/>
  <c r="BI488" i="1"/>
  <c r="BH488" i="1"/>
  <c r="BG488" i="1"/>
  <c r="BF488" i="1"/>
  <c r="BE488" i="1"/>
  <c r="BD488" i="1"/>
  <c r="BC488" i="1"/>
  <c r="BB488" i="1"/>
  <c r="AX488" i="1"/>
  <c r="AW488" i="1"/>
  <c r="AV488" i="1"/>
  <c r="AR488" i="1"/>
  <c r="AQ488" i="1"/>
  <c r="AP488" i="1"/>
  <c r="AO488" i="1"/>
  <c r="AN488" i="1"/>
  <c r="AM488" i="1"/>
  <c r="AL488" i="1"/>
  <c r="AK488" i="1"/>
  <c r="AJ488" i="1"/>
  <c r="AF488" i="1"/>
  <c r="AB488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L488" i="1"/>
  <c r="K488" i="1"/>
  <c r="J488" i="1"/>
  <c r="I488" i="1"/>
  <c r="H488" i="1"/>
  <c r="G488" i="1"/>
  <c r="O487" i="1"/>
  <c r="AE487" i="1" s="1"/>
  <c r="AI487" i="1" s="1"/>
  <c r="AU487" i="1" s="1"/>
  <c r="BA487" i="1" s="1"/>
  <c r="BR487" i="1" s="1"/>
  <c r="N487" i="1"/>
  <c r="AD487" i="1" s="1"/>
  <c r="AH487" i="1" s="1"/>
  <c r="AT487" i="1" s="1"/>
  <c r="AZ487" i="1" s="1"/>
  <c r="BO487" i="1" s="1"/>
  <c r="BQ487" i="1" s="1"/>
  <c r="M487" i="1"/>
  <c r="AC487" i="1" s="1"/>
  <c r="AG487" i="1" s="1"/>
  <c r="AS487" i="1" s="1"/>
  <c r="AY487" i="1" s="1"/>
  <c r="BL487" i="1" s="1"/>
  <c r="BN487" i="1" s="1"/>
  <c r="BS486" i="1"/>
  <c r="BK486" i="1"/>
  <c r="BJ486" i="1"/>
  <c r="BI486" i="1"/>
  <c r="BH486" i="1"/>
  <c r="BG486" i="1"/>
  <c r="BF486" i="1"/>
  <c r="BE486" i="1"/>
  <c r="BD486" i="1"/>
  <c r="BC486" i="1"/>
  <c r="BB486" i="1"/>
  <c r="AX486" i="1"/>
  <c r="AW486" i="1"/>
  <c r="AV486" i="1"/>
  <c r="AR486" i="1"/>
  <c r="AQ486" i="1"/>
  <c r="AP486" i="1"/>
  <c r="AO486" i="1"/>
  <c r="AN486" i="1"/>
  <c r="AM486" i="1"/>
  <c r="AL486" i="1"/>
  <c r="AK486" i="1"/>
  <c r="AJ486" i="1"/>
  <c r="AF486" i="1"/>
  <c r="AB486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L486" i="1"/>
  <c r="K486" i="1"/>
  <c r="J486" i="1"/>
  <c r="I486" i="1"/>
  <c r="H486" i="1"/>
  <c r="G486" i="1"/>
  <c r="O484" i="1"/>
  <c r="AE484" i="1" s="1"/>
  <c r="AI484" i="1" s="1"/>
  <c r="AU484" i="1" s="1"/>
  <c r="BA484" i="1" s="1"/>
  <c r="BR484" i="1" s="1"/>
  <c r="N484" i="1"/>
  <c r="AD484" i="1" s="1"/>
  <c r="AH484" i="1" s="1"/>
  <c r="AT484" i="1" s="1"/>
  <c r="AZ484" i="1" s="1"/>
  <c r="BO484" i="1" s="1"/>
  <c r="BQ484" i="1" s="1"/>
  <c r="M484" i="1"/>
  <c r="AC484" i="1" s="1"/>
  <c r="AG484" i="1" s="1"/>
  <c r="AS484" i="1" s="1"/>
  <c r="AY484" i="1" s="1"/>
  <c r="BL484" i="1" s="1"/>
  <c r="BN484" i="1" s="1"/>
  <c r="BS483" i="1"/>
  <c r="BS482" i="1" s="1"/>
  <c r="BK483" i="1"/>
  <c r="BK482" i="1" s="1"/>
  <c r="BJ483" i="1"/>
  <c r="BJ482" i="1" s="1"/>
  <c r="BI483" i="1"/>
  <c r="BI482" i="1" s="1"/>
  <c r="BH483" i="1"/>
  <c r="BH482" i="1" s="1"/>
  <c r="BG483" i="1"/>
  <c r="BG482" i="1" s="1"/>
  <c r="BF483" i="1"/>
  <c r="BF482" i="1" s="1"/>
  <c r="BE483" i="1"/>
  <c r="BE482" i="1" s="1"/>
  <c r="BD483" i="1"/>
  <c r="BD482" i="1" s="1"/>
  <c r="BC483" i="1"/>
  <c r="BC482" i="1" s="1"/>
  <c r="BB483" i="1"/>
  <c r="BB482" i="1" s="1"/>
  <c r="AX483" i="1"/>
  <c r="AX482" i="1" s="1"/>
  <c r="AW483" i="1"/>
  <c r="AW482" i="1" s="1"/>
  <c r="AV483" i="1"/>
  <c r="AV482" i="1" s="1"/>
  <c r="AR483" i="1"/>
  <c r="AR482" i="1" s="1"/>
  <c r="AQ483" i="1"/>
  <c r="AQ482" i="1" s="1"/>
  <c r="AP483" i="1"/>
  <c r="AP482" i="1" s="1"/>
  <c r="AO483" i="1"/>
  <c r="AO482" i="1" s="1"/>
  <c r="AN483" i="1"/>
  <c r="AN482" i="1" s="1"/>
  <c r="AM483" i="1"/>
  <c r="AM482" i="1" s="1"/>
  <c r="AL483" i="1"/>
  <c r="AL482" i="1" s="1"/>
  <c r="AK483" i="1"/>
  <c r="AK482" i="1" s="1"/>
  <c r="AJ483" i="1"/>
  <c r="AJ482" i="1" s="1"/>
  <c r="AF483" i="1"/>
  <c r="AF482" i="1" s="1"/>
  <c r="AB483" i="1"/>
  <c r="AB482" i="1" s="1"/>
  <c r="AA483" i="1"/>
  <c r="AA482" i="1" s="1"/>
  <c r="Z483" i="1"/>
  <c r="Z482" i="1" s="1"/>
  <c r="Y483" i="1"/>
  <c r="Y482" i="1" s="1"/>
  <c r="X483" i="1"/>
  <c r="X482" i="1" s="1"/>
  <c r="W483" i="1"/>
  <c r="W482" i="1" s="1"/>
  <c r="V483" i="1"/>
  <c r="V482" i="1" s="1"/>
  <c r="U483" i="1"/>
  <c r="U482" i="1" s="1"/>
  <c r="T483" i="1"/>
  <c r="T482" i="1" s="1"/>
  <c r="S483" i="1"/>
  <c r="S482" i="1" s="1"/>
  <c r="R483" i="1"/>
  <c r="R482" i="1" s="1"/>
  <c r="Q483" i="1"/>
  <c r="Q482" i="1" s="1"/>
  <c r="P483" i="1"/>
  <c r="P482" i="1" s="1"/>
  <c r="L483" i="1"/>
  <c r="L482" i="1" s="1"/>
  <c r="K483" i="1"/>
  <c r="K482" i="1" s="1"/>
  <c r="J483" i="1"/>
  <c r="J482" i="1" s="1"/>
  <c r="I483" i="1"/>
  <c r="I482" i="1" s="1"/>
  <c r="H483" i="1"/>
  <c r="G483" i="1"/>
  <c r="G482" i="1" s="1"/>
  <c r="O479" i="1"/>
  <c r="AE479" i="1" s="1"/>
  <c r="AI479" i="1" s="1"/>
  <c r="AU479" i="1" s="1"/>
  <c r="BA479" i="1" s="1"/>
  <c r="BR479" i="1" s="1"/>
  <c r="N479" i="1"/>
  <c r="AD479" i="1" s="1"/>
  <c r="AH479" i="1" s="1"/>
  <c r="AT479" i="1" s="1"/>
  <c r="AZ479" i="1" s="1"/>
  <c r="BO479" i="1" s="1"/>
  <c r="BQ479" i="1" s="1"/>
  <c r="M479" i="1"/>
  <c r="AC479" i="1" s="1"/>
  <c r="AG479" i="1" s="1"/>
  <c r="AS479" i="1" s="1"/>
  <c r="AY479" i="1" s="1"/>
  <c r="BL479" i="1" s="1"/>
  <c r="BN479" i="1" s="1"/>
  <c r="BS478" i="1"/>
  <c r="BS477" i="1" s="1"/>
  <c r="BS476" i="1" s="1"/>
  <c r="BS475" i="1" s="1"/>
  <c r="BK478" i="1"/>
  <c r="BK477" i="1" s="1"/>
  <c r="BK476" i="1" s="1"/>
  <c r="BK475" i="1" s="1"/>
  <c r="BJ478" i="1"/>
  <c r="BJ477" i="1" s="1"/>
  <c r="BJ476" i="1" s="1"/>
  <c r="BJ475" i="1" s="1"/>
  <c r="BI478" i="1"/>
  <c r="BI477" i="1" s="1"/>
  <c r="BI476" i="1" s="1"/>
  <c r="BI475" i="1" s="1"/>
  <c r="BH478" i="1"/>
  <c r="BH477" i="1" s="1"/>
  <c r="BH476" i="1" s="1"/>
  <c r="BH475" i="1" s="1"/>
  <c r="BG478" i="1"/>
  <c r="BG477" i="1" s="1"/>
  <c r="BG476" i="1" s="1"/>
  <c r="BG475" i="1" s="1"/>
  <c r="BF478" i="1"/>
  <c r="BF477" i="1" s="1"/>
  <c r="BF476" i="1" s="1"/>
  <c r="BF475" i="1" s="1"/>
  <c r="BE478" i="1"/>
  <c r="BE477" i="1" s="1"/>
  <c r="BE476" i="1" s="1"/>
  <c r="BE475" i="1" s="1"/>
  <c r="BD478" i="1"/>
  <c r="BD477" i="1" s="1"/>
  <c r="BD476" i="1" s="1"/>
  <c r="BD475" i="1" s="1"/>
  <c r="BC478" i="1"/>
  <c r="BC477" i="1" s="1"/>
  <c r="BC476" i="1" s="1"/>
  <c r="BC475" i="1" s="1"/>
  <c r="BB478" i="1"/>
  <c r="BB477" i="1" s="1"/>
  <c r="BB476" i="1" s="1"/>
  <c r="BB475" i="1" s="1"/>
  <c r="AX478" i="1"/>
  <c r="AX477" i="1" s="1"/>
  <c r="AX476" i="1" s="1"/>
  <c r="AX475" i="1" s="1"/>
  <c r="AW478" i="1"/>
  <c r="AW477" i="1" s="1"/>
  <c r="AW476" i="1" s="1"/>
  <c r="AW475" i="1" s="1"/>
  <c r="AV478" i="1"/>
  <c r="AV477" i="1" s="1"/>
  <c r="AV476" i="1" s="1"/>
  <c r="AV475" i="1" s="1"/>
  <c r="AR478" i="1"/>
  <c r="AR477" i="1" s="1"/>
  <c r="AR476" i="1" s="1"/>
  <c r="AR475" i="1" s="1"/>
  <c r="AQ478" i="1"/>
  <c r="AQ477" i="1" s="1"/>
  <c r="AQ476" i="1" s="1"/>
  <c r="AQ475" i="1" s="1"/>
  <c r="AP478" i="1"/>
  <c r="AP477" i="1" s="1"/>
  <c r="AP476" i="1" s="1"/>
  <c r="AP475" i="1" s="1"/>
  <c r="AO478" i="1"/>
  <c r="AO477" i="1" s="1"/>
  <c r="AO476" i="1" s="1"/>
  <c r="AO475" i="1" s="1"/>
  <c r="AN478" i="1"/>
  <c r="AN477" i="1" s="1"/>
  <c r="AN476" i="1" s="1"/>
  <c r="AN475" i="1" s="1"/>
  <c r="AM478" i="1"/>
  <c r="AM477" i="1" s="1"/>
  <c r="AM476" i="1" s="1"/>
  <c r="AM475" i="1" s="1"/>
  <c r="AL478" i="1"/>
  <c r="AL477" i="1" s="1"/>
  <c r="AL476" i="1" s="1"/>
  <c r="AL475" i="1" s="1"/>
  <c r="AK478" i="1"/>
  <c r="AK477" i="1" s="1"/>
  <c r="AK476" i="1" s="1"/>
  <c r="AK475" i="1" s="1"/>
  <c r="AJ478" i="1"/>
  <c r="AJ477" i="1" s="1"/>
  <c r="AJ476" i="1" s="1"/>
  <c r="AJ475" i="1" s="1"/>
  <c r="AF478" i="1"/>
  <c r="AF477" i="1" s="1"/>
  <c r="AF476" i="1" s="1"/>
  <c r="AF475" i="1" s="1"/>
  <c r="AB478" i="1"/>
  <c r="AB477" i="1" s="1"/>
  <c r="AB476" i="1" s="1"/>
  <c r="AB475" i="1" s="1"/>
  <c r="AA478" i="1"/>
  <c r="AA477" i="1" s="1"/>
  <c r="AA476" i="1" s="1"/>
  <c r="AA475" i="1" s="1"/>
  <c r="Z478" i="1"/>
  <c r="Z477" i="1" s="1"/>
  <c r="Z476" i="1" s="1"/>
  <c r="Z475" i="1" s="1"/>
  <c r="Y478" i="1"/>
  <c r="Y477" i="1" s="1"/>
  <c r="Y476" i="1" s="1"/>
  <c r="Y475" i="1" s="1"/>
  <c r="X478" i="1"/>
  <c r="X477" i="1" s="1"/>
  <c r="X476" i="1" s="1"/>
  <c r="X475" i="1" s="1"/>
  <c r="W478" i="1"/>
  <c r="W477" i="1" s="1"/>
  <c r="W476" i="1" s="1"/>
  <c r="W475" i="1" s="1"/>
  <c r="V478" i="1"/>
  <c r="V477" i="1" s="1"/>
  <c r="V476" i="1" s="1"/>
  <c r="V475" i="1" s="1"/>
  <c r="U478" i="1"/>
  <c r="U477" i="1" s="1"/>
  <c r="U476" i="1" s="1"/>
  <c r="U475" i="1" s="1"/>
  <c r="T478" i="1"/>
  <c r="T477" i="1" s="1"/>
  <c r="T476" i="1" s="1"/>
  <c r="T475" i="1" s="1"/>
  <c r="S478" i="1"/>
  <c r="S477" i="1" s="1"/>
  <c r="S476" i="1" s="1"/>
  <c r="S475" i="1" s="1"/>
  <c r="R478" i="1"/>
  <c r="R477" i="1" s="1"/>
  <c r="R476" i="1" s="1"/>
  <c r="R475" i="1" s="1"/>
  <c r="Q478" i="1"/>
  <c r="Q477" i="1" s="1"/>
  <c r="Q476" i="1" s="1"/>
  <c r="Q475" i="1" s="1"/>
  <c r="P478" i="1"/>
  <c r="P477" i="1" s="1"/>
  <c r="P476" i="1" s="1"/>
  <c r="P475" i="1" s="1"/>
  <c r="L478" i="1"/>
  <c r="L477" i="1" s="1"/>
  <c r="L476" i="1" s="1"/>
  <c r="L475" i="1" s="1"/>
  <c r="K478" i="1"/>
  <c r="K477" i="1" s="1"/>
  <c r="K476" i="1" s="1"/>
  <c r="K475" i="1" s="1"/>
  <c r="J478" i="1"/>
  <c r="J477" i="1" s="1"/>
  <c r="J476" i="1" s="1"/>
  <c r="J475" i="1" s="1"/>
  <c r="I478" i="1"/>
  <c r="H478" i="1"/>
  <c r="H477" i="1" s="1"/>
  <c r="G478" i="1"/>
  <c r="O474" i="1"/>
  <c r="AE474" i="1" s="1"/>
  <c r="AI474" i="1" s="1"/>
  <c r="AU474" i="1" s="1"/>
  <c r="BA474" i="1" s="1"/>
  <c r="BR474" i="1" s="1"/>
  <c r="N474" i="1"/>
  <c r="AD474" i="1" s="1"/>
  <c r="AH474" i="1" s="1"/>
  <c r="AT474" i="1" s="1"/>
  <c r="AZ474" i="1" s="1"/>
  <c r="BO474" i="1" s="1"/>
  <c r="BQ474" i="1" s="1"/>
  <c r="M474" i="1"/>
  <c r="AC474" i="1" s="1"/>
  <c r="AG474" i="1" s="1"/>
  <c r="AS474" i="1" s="1"/>
  <c r="AY474" i="1" s="1"/>
  <c r="BL474" i="1" s="1"/>
  <c r="BN474" i="1" s="1"/>
  <c r="BS473" i="1"/>
  <c r="BS472" i="1" s="1"/>
  <c r="BS471" i="1" s="1"/>
  <c r="BS470" i="1" s="1"/>
  <c r="BK473" i="1"/>
  <c r="BK472" i="1" s="1"/>
  <c r="BK471" i="1" s="1"/>
  <c r="BK470" i="1" s="1"/>
  <c r="BJ473" i="1"/>
  <c r="BJ472" i="1" s="1"/>
  <c r="BJ471" i="1" s="1"/>
  <c r="BJ470" i="1" s="1"/>
  <c r="BI473" i="1"/>
  <c r="BH473" i="1"/>
  <c r="BH472" i="1" s="1"/>
  <c r="BH471" i="1" s="1"/>
  <c r="BH470" i="1" s="1"/>
  <c r="BG473" i="1"/>
  <c r="BG472" i="1" s="1"/>
  <c r="BG471" i="1" s="1"/>
  <c r="BG470" i="1" s="1"/>
  <c r="BF473" i="1"/>
  <c r="BF472" i="1" s="1"/>
  <c r="BF471" i="1" s="1"/>
  <c r="BF470" i="1" s="1"/>
  <c r="BE473" i="1"/>
  <c r="BE472" i="1" s="1"/>
  <c r="BE471" i="1" s="1"/>
  <c r="BE470" i="1" s="1"/>
  <c r="BD473" i="1"/>
  <c r="BD472" i="1" s="1"/>
  <c r="BD471" i="1" s="1"/>
  <c r="BD470" i="1" s="1"/>
  <c r="BC473" i="1"/>
  <c r="BC472" i="1" s="1"/>
  <c r="BC471" i="1" s="1"/>
  <c r="BC470" i="1" s="1"/>
  <c r="BB473" i="1"/>
  <c r="BB472" i="1" s="1"/>
  <c r="BB471" i="1" s="1"/>
  <c r="BB470" i="1" s="1"/>
  <c r="AX473" i="1"/>
  <c r="AX472" i="1" s="1"/>
  <c r="AX471" i="1" s="1"/>
  <c r="AX470" i="1" s="1"/>
  <c r="AW473" i="1"/>
  <c r="AW472" i="1" s="1"/>
  <c r="AW471" i="1" s="1"/>
  <c r="AW470" i="1" s="1"/>
  <c r="AV473" i="1"/>
  <c r="AV472" i="1" s="1"/>
  <c r="AV471" i="1" s="1"/>
  <c r="AV470" i="1" s="1"/>
  <c r="AR473" i="1"/>
  <c r="AR472" i="1" s="1"/>
  <c r="AR471" i="1" s="1"/>
  <c r="AR470" i="1" s="1"/>
  <c r="AQ473" i="1"/>
  <c r="AQ472" i="1" s="1"/>
  <c r="AQ471" i="1" s="1"/>
  <c r="AQ470" i="1" s="1"/>
  <c r="AP473" i="1"/>
  <c r="AP472" i="1" s="1"/>
  <c r="AP471" i="1" s="1"/>
  <c r="AP470" i="1" s="1"/>
  <c r="AO473" i="1"/>
  <c r="AO472" i="1" s="1"/>
  <c r="AO471" i="1" s="1"/>
  <c r="AO470" i="1" s="1"/>
  <c r="AN473" i="1"/>
  <c r="AN472" i="1" s="1"/>
  <c r="AN471" i="1" s="1"/>
  <c r="AN470" i="1" s="1"/>
  <c r="AM473" i="1"/>
  <c r="AM472" i="1" s="1"/>
  <c r="AM471" i="1" s="1"/>
  <c r="AM470" i="1" s="1"/>
  <c r="AL473" i="1"/>
  <c r="AL472" i="1" s="1"/>
  <c r="AL471" i="1" s="1"/>
  <c r="AL470" i="1" s="1"/>
  <c r="AK473" i="1"/>
  <c r="AK472" i="1" s="1"/>
  <c r="AK471" i="1" s="1"/>
  <c r="AK470" i="1" s="1"/>
  <c r="AJ473" i="1"/>
  <c r="AJ472" i="1" s="1"/>
  <c r="AJ471" i="1" s="1"/>
  <c r="AJ470" i="1" s="1"/>
  <c r="AF473" i="1"/>
  <c r="AF472" i="1" s="1"/>
  <c r="AF471" i="1" s="1"/>
  <c r="AF470" i="1" s="1"/>
  <c r="AB473" i="1"/>
  <c r="AB472" i="1" s="1"/>
  <c r="AB471" i="1" s="1"/>
  <c r="AB470" i="1" s="1"/>
  <c r="AA473" i="1"/>
  <c r="AA472" i="1" s="1"/>
  <c r="AA471" i="1" s="1"/>
  <c r="AA470" i="1" s="1"/>
  <c r="Z473" i="1"/>
  <c r="Z472" i="1" s="1"/>
  <c r="Z471" i="1" s="1"/>
  <c r="Z470" i="1" s="1"/>
  <c r="Y473" i="1"/>
  <c r="Y472" i="1" s="1"/>
  <c r="Y471" i="1" s="1"/>
  <c r="Y470" i="1" s="1"/>
  <c r="X473" i="1"/>
  <c r="X472" i="1" s="1"/>
  <c r="X471" i="1" s="1"/>
  <c r="X470" i="1" s="1"/>
  <c r="W473" i="1"/>
  <c r="W472" i="1" s="1"/>
  <c r="W471" i="1" s="1"/>
  <c r="W470" i="1" s="1"/>
  <c r="V473" i="1"/>
  <c r="V472" i="1" s="1"/>
  <c r="V471" i="1" s="1"/>
  <c r="V470" i="1" s="1"/>
  <c r="U473" i="1"/>
  <c r="U472" i="1" s="1"/>
  <c r="U471" i="1" s="1"/>
  <c r="U470" i="1" s="1"/>
  <c r="T473" i="1"/>
  <c r="T472" i="1" s="1"/>
  <c r="T471" i="1" s="1"/>
  <c r="T470" i="1" s="1"/>
  <c r="S473" i="1"/>
  <c r="S472" i="1" s="1"/>
  <c r="S471" i="1" s="1"/>
  <c r="S470" i="1" s="1"/>
  <c r="R473" i="1"/>
  <c r="R472" i="1" s="1"/>
  <c r="R471" i="1" s="1"/>
  <c r="R470" i="1" s="1"/>
  <c r="Q473" i="1"/>
  <c r="Q472" i="1" s="1"/>
  <c r="Q471" i="1" s="1"/>
  <c r="Q470" i="1" s="1"/>
  <c r="P473" i="1"/>
  <c r="P472" i="1" s="1"/>
  <c r="P471" i="1" s="1"/>
  <c r="P470" i="1" s="1"/>
  <c r="L473" i="1"/>
  <c r="L472" i="1" s="1"/>
  <c r="L471" i="1" s="1"/>
  <c r="K473" i="1"/>
  <c r="K472" i="1" s="1"/>
  <c r="K471" i="1" s="1"/>
  <c r="K470" i="1" s="1"/>
  <c r="J473" i="1"/>
  <c r="J472" i="1" s="1"/>
  <c r="J471" i="1" s="1"/>
  <c r="J470" i="1" s="1"/>
  <c r="I473" i="1"/>
  <c r="H473" i="1"/>
  <c r="H472" i="1" s="1"/>
  <c r="H471" i="1" s="1"/>
  <c r="G473" i="1"/>
  <c r="BI472" i="1"/>
  <c r="BI471" i="1" s="1"/>
  <c r="BI470" i="1" s="1"/>
  <c r="O468" i="1"/>
  <c r="AE468" i="1" s="1"/>
  <c r="AI468" i="1" s="1"/>
  <c r="AU468" i="1" s="1"/>
  <c r="BA468" i="1" s="1"/>
  <c r="BR468" i="1" s="1"/>
  <c r="N468" i="1"/>
  <c r="AD468" i="1" s="1"/>
  <c r="AH468" i="1" s="1"/>
  <c r="AT468" i="1" s="1"/>
  <c r="AZ468" i="1" s="1"/>
  <c r="BO468" i="1" s="1"/>
  <c r="BQ468" i="1" s="1"/>
  <c r="M468" i="1"/>
  <c r="AC468" i="1" s="1"/>
  <c r="AG468" i="1" s="1"/>
  <c r="AS468" i="1" s="1"/>
  <c r="AY468" i="1" s="1"/>
  <c r="BL468" i="1" s="1"/>
  <c r="BN468" i="1" s="1"/>
  <c r="BS467" i="1"/>
  <c r="BS466" i="1" s="1"/>
  <c r="BK467" i="1"/>
  <c r="BK466" i="1" s="1"/>
  <c r="BJ467" i="1"/>
  <c r="BJ466" i="1" s="1"/>
  <c r="BI467" i="1"/>
  <c r="BI466" i="1" s="1"/>
  <c r="BH467" i="1"/>
  <c r="BH466" i="1" s="1"/>
  <c r="BG467" i="1"/>
  <c r="BG466" i="1" s="1"/>
  <c r="BF467" i="1"/>
  <c r="BF466" i="1" s="1"/>
  <c r="BE467" i="1"/>
  <c r="BE466" i="1" s="1"/>
  <c r="BD467" i="1"/>
  <c r="BD466" i="1" s="1"/>
  <c r="BC467" i="1"/>
  <c r="BC466" i="1" s="1"/>
  <c r="BB467" i="1"/>
  <c r="BB466" i="1" s="1"/>
  <c r="AX467" i="1"/>
  <c r="AX466" i="1" s="1"/>
  <c r="AW467" i="1"/>
  <c r="AW466" i="1" s="1"/>
  <c r="AV467" i="1"/>
  <c r="AV466" i="1" s="1"/>
  <c r="AR467" i="1"/>
  <c r="AR466" i="1" s="1"/>
  <c r="AQ467" i="1"/>
  <c r="AQ466" i="1" s="1"/>
  <c r="AP467" i="1"/>
  <c r="AP466" i="1" s="1"/>
  <c r="AO467" i="1"/>
  <c r="AO466" i="1" s="1"/>
  <c r="AN467" i="1"/>
  <c r="AN466" i="1" s="1"/>
  <c r="AM467" i="1"/>
  <c r="AM466" i="1" s="1"/>
  <c r="AL467" i="1"/>
  <c r="AL466" i="1" s="1"/>
  <c r="AK467" i="1"/>
  <c r="AK466" i="1" s="1"/>
  <c r="AJ467" i="1"/>
  <c r="AJ466" i="1" s="1"/>
  <c r="AF467" i="1"/>
  <c r="AF466" i="1" s="1"/>
  <c r="AB467" i="1"/>
  <c r="AB466" i="1" s="1"/>
  <c r="AA467" i="1"/>
  <c r="AA466" i="1" s="1"/>
  <c r="Z467" i="1"/>
  <c r="Z466" i="1" s="1"/>
  <c r="Y467" i="1"/>
  <c r="Y466" i="1" s="1"/>
  <c r="X467" i="1"/>
  <c r="X466" i="1" s="1"/>
  <c r="W467" i="1"/>
  <c r="W466" i="1" s="1"/>
  <c r="V467" i="1"/>
  <c r="V466" i="1" s="1"/>
  <c r="U467" i="1"/>
  <c r="U466" i="1" s="1"/>
  <c r="T467" i="1"/>
  <c r="T466" i="1" s="1"/>
  <c r="S467" i="1"/>
  <c r="S466" i="1" s="1"/>
  <c r="R467" i="1"/>
  <c r="R466" i="1" s="1"/>
  <c r="Q467" i="1"/>
  <c r="Q466" i="1" s="1"/>
  <c r="P467" i="1"/>
  <c r="P466" i="1" s="1"/>
  <c r="L467" i="1"/>
  <c r="L466" i="1" s="1"/>
  <c r="K467" i="1"/>
  <c r="J467" i="1"/>
  <c r="J466" i="1" s="1"/>
  <c r="I467" i="1"/>
  <c r="I466" i="1" s="1"/>
  <c r="H467" i="1"/>
  <c r="H466" i="1" s="1"/>
  <c r="G467" i="1"/>
  <c r="O465" i="1"/>
  <c r="AE465" i="1" s="1"/>
  <c r="AI465" i="1" s="1"/>
  <c r="AU465" i="1" s="1"/>
  <c r="BA465" i="1" s="1"/>
  <c r="BR465" i="1" s="1"/>
  <c r="N465" i="1"/>
  <c r="AD465" i="1" s="1"/>
  <c r="AH465" i="1" s="1"/>
  <c r="AT465" i="1" s="1"/>
  <c r="AZ465" i="1" s="1"/>
  <c r="BO465" i="1" s="1"/>
  <c r="BQ465" i="1" s="1"/>
  <c r="M465" i="1"/>
  <c r="AC465" i="1" s="1"/>
  <c r="AG465" i="1" s="1"/>
  <c r="AS465" i="1" s="1"/>
  <c r="AY465" i="1" s="1"/>
  <c r="BL465" i="1" s="1"/>
  <c r="BN465" i="1" s="1"/>
  <c r="BS464" i="1"/>
  <c r="BK464" i="1"/>
  <c r="BJ464" i="1"/>
  <c r="BI464" i="1"/>
  <c r="BH464" i="1"/>
  <c r="BG464" i="1"/>
  <c r="BF464" i="1"/>
  <c r="BE464" i="1"/>
  <c r="BD464" i="1"/>
  <c r="BC464" i="1"/>
  <c r="BB464" i="1"/>
  <c r="AX464" i="1"/>
  <c r="AW464" i="1"/>
  <c r="AV464" i="1"/>
  <c r="AR464" i="1"/>
  <c r="AQ464" i="1"/>
  <c r="AP464" i="1"/>
  <c r="AO464" i="1"/>
  <c r="AN464" i="1"/>
  <c r="AM464" i="1"/>
  <c r="AL464" i="1"/>
  <c r="AK464" i="1"/>
  <c r="AJ464" i="1"/>
  <c r="AF464" i="1"/>
  <c r="AB464" i="1"/>
  <c r="AA464" i="1"/>
  <c r="Z464" i="1"/>
  <c r="Y464" i="1"/>
  <c r="X464" i="1"/>
  <c r="W464" i="1"/>
  <c r="V464" i="1"/>
  <c r="U464" i="1"/>
  <c r="T464" i="1"/>
  <c r="S464" i="1"/>
  <c r="R464" i="1"/>
  <c r="Q464" i="1"/>
  <c r="P464" i="1"/>
  <c r="L464" i="1"/>
  <c r="K464" i="1"/>
  <c r="J464" i="1"/>
  <c r="I464" i="1"/>
  <c r="H464" i="1"/>
  <c r="G464" i="1"/>
  <c r="O463" i="1"/>
  <c r="AE463" i="1" s="1"/>
  <c r="AI463" i="1" s="1"/>
  <c r="AU463" i="1" s="1"/>
  <c r="BA463" i="1" s="1"/>
  <c r="BR463" i="1" s="1"/>
  <c r="N463" i="1"/>
  <c r="AD463" i="1" s="1"/>
  <c r="AH463" i="1" s="1"/>
  <c r="AT463" i="1" s="1"/>
  <c r="AZ463" i="1" s="1"/>
  <c r="BO463" i="1" s="1"/>
  <c r="BQ463" i="1" s="1"/>
  <c r="M463" i="1"/>
  <c r="AC463" i="1" s="1"/>
  <c r="AG463" i="1" s="1"/>
  <c r="AS463" i="1" s="1"/>
  <c r="AY463" i="1" s="1"/>
  <c r="BL463" i="1" s="1"/>
  <c r="BN463" i="1" s="1"/>
  <c r="BS462" i="1"/>
  <c r="BK462" i="1"/>
  <c r="BJ462" i="1"/>
  <c r="BI462" i="1"/>
  <c r="BH462" i="1"/>
  <c r="BG462" i="1"/>
  <c r="BF462" i="1"/>
  <c r="BE462" i="1"/>
  <c r="BD462" i="1"/>
  <c r="BC462" i="1"/>
  <c r="BB462" i="1"/>
  <c r="AX462" i="1"/>
  <c r="AW462" i="1"/>
  <c r="AV462" i="1"/>
  <c r="AR462" i="1"/>
  <c r="AQ462" i="1"/>
  <c r="AP462" i="1"/>
  <c r="AO462" i="1"/>
  <c r="AN462" i="1"/>
  <c r="AM462" i="1"/>
  <c r="AL462" i="1"/>
  <c r="AK462" i="1"/>
  <c r="AJ462" i="1"/>
  <c r="AF462" i="1"/>
  <c r="AB462" i="1"/>
  <c r="AA462" i="1"/>
  <c r="Z462" i="1"/>
  <c r="Y462" i="1"/>
  <c r="X462" i="1"/>
  <c r="W462" i="1"/>
  <c r="V462" i="1"/>
  <c r="U462" i="1"/>
  <c r="T462" i="1"/>
  <c r="S462" i="1"/>
  <c r="R462" i="1"/>
  <c r="Q462" i="1"/>
  <c r="P462" i="1"/>
  <c r="L462" i="1"/>
  <c r="K462" i="1"/>
  <c r="J462" i="1"/>
  <c r="I462" i="1"/>
  <c r="H462" i="1"/>
  <c r="G462" i="1"/>
  <c r="O461" i="1"/>
  <c r="AE461" i="1" s="1"/>
  <c r="AI461" i="1" s="1"/>
  <c r="AU461" i="1" s="1"/>
  <c r="BA461" i="1" s="1"/>
  <c r="BR461" i="1" s="1"/>
  <c r="N461" i="1"/>
  <c r="AD461" i="1" s="1"/>
  <c r="AH461" i="1" s="1"/>
  <c r="AT461" i="1" s="1"/>
  <c r="AZ461" i="1" s="1"/>
  <c r="BO461" i="1" s="1"/>
  <c r="BQ461" i="1" s="1"/>
  <c r="M461" i="1"/>
  <c r="AC461" i="1" s="1"/>
  <c r="AG461" i="1" s="1"/>
  <c r="AS461" i="1" s="1"/>
  <c r="AY461" i="1" s="1"/>
  <c r="BL461" i="1" s="1"/>
  <c r="BN461" i="1" s="1"/>
  <c r="BS460" i="1"/>
  <c r="BK460" i="1"/>
  <c r="BJ460" i="1"/>
  <c r="BI460" i="1"/>
  <c r="BH460" i="1"/>
  <c r="BG460" i="1"/>
  <c r="BF460" i="1"/>
  <c r="BE460" i="1"/>
  <c r="BD460" i="1"/>
  <c r="BC460" i="1"/>
  <c r="BB460" i="1"/>
  <c r="AX460" i="1"/>
  <c r="AW460" i="1"/>
  <c r="AV460" i="1"/>
  <c r="AR460" i="1"/>
  <c r="AQ460" i="1"/>
  <c r="AP460" i="1"/>
  <c r="AO460" i="1"/>
  <c r="AN460" i="1"/>
  <c r="AM460" i="1"/>
  <c r="AL460" i="1"/>
  <c r="AK460" i="1"/>
  <c r="AJ460" i="1"/>
  <c r="AF460" i="1"/>
  <c r="AB460" i="1"/>
  <c r="AA460" i="1"/>
  <c r="Z460" i="1"/>
  <c r="Y460" i="1"/>
  <c r="X460" i="1"/>
  <c r="W460" i="1"/>
  <c r="V460" i="1"/>
  <c r="U460" i="1"/>
  <c r="T460" i="1"/>
  <c r="S460" i="1"/>
  <c r="R460" i="1"/>
  <c r="Q460" i="1"/>
  <c r="P460" i="1"/>
  <c r="L460" i="1"/>
  <c r="K460" i="1"/>
  <c r="J460" i="1"/>
  <c r="I460" i="1"/>
  <c r="H460" i="1"/>
  <c r="G460" i="1"/>
  <c r="O455" i="1"/>
  <c r="AE455" i="1" s="1"/>
  <c r="AI455" i="1" s="1"/>
  <c r="AU455" i="1" s="1"/>
  <c r="BA455" i="1" s="1"/>
  <c r="BR455" i="1" s="1"/>
  <c r="N455" i="1"/>
  <c r="AD455" i="1" s="1"/>
  <c r="AH455" i="1" s="1"/>
  <c r="AT455" i="1" s="1"/>
  <c r="AZ455" i="1" s="1"/>
  <c r="BO455" i="1" s="1"/>
  <c r="BQ455" i="1" s="1"/>
  <c r="M455" i="1"/>
  <c r="AC455" i="1" s="1"/>
  <c r="AG455" i="1" s="1"/>
  <c r="AS455" i="1" s="1"/>
  <c r="AY455" i="1" s="1"/>
  <c r="BL455" i="1" s="1"/>
  <c r="BN455" i="1" s="1"/>
  <c r="BS454" i="1"/>
  <c r="BK454" i="1"/>
  <c r="BJ454" i="1"/>
  <c r="BI454" i="1"/>
  <c r="BH454" i="1"/>
  <c r="BG454" i="1"/>
  <c r="BF454" i="1"/>
  <c r="BE454" i="1"/>
  <c r="BD454" i="1"/>
  <c r="BC454" i="1"/>
  <c r="BB454" i="1"/>
  <c r="AX454" i="1"/>
  <c r="AW454" i="1"/>
  <c r="AV454" i="1"/>
  <c r="AR454" i="1"/>
  <c r="AQ454" i="1"/>
  <c r="AP454" i="1"/>
  <c r="AO454" i="1"/>
  <c r="AN454" i="1"/>
  <c r="AM454" i="1"/>
  <c r="AL454" i="1"/>
  <c r="AK454" i="1"/>
  <c r="AJ454" i="1"/>
  <c r="AF454" i="1"/>
  <c r="AB454" i="1"/>
  <c r="AA454" i="1"/>
  <c r="Z454" i="1"/>
  <c r="Y454" i="1"/>
  <c r="X454" i="1"/>
  <c r="W454" i="1"/>
  <c r="V454" i="1"/>
  <c r="U454" i="1"/>
  <c r="T454" i="1"/>
  <c r="S454" i="1"/>
  <c r="R454" i="1"/>
  <c r="Q454" i="1"/>
  <c r="P454" i="1"/>
  <c r="L454" i="1"/>
  <c r="K454" i="1"/>
  <c r="J454" i="1"/>
  <c r="I454" i="1"/>
  <c r="H454" i="1"/>
  <c r="G454" i="1"/>
  <c r="O453" i="1"/>
  <c r="AE453" i="1" s="1"/>
  <c r="AI453" i="1" s="1"/>
  <c r="AU453" i="1" s="1"/>
  <c r="BA453" i="1" s="1"/>
  <c r="BR453" i="1" s="1"/>
  <c r="N453" i="1"/>
  <c r="AD453" i="1" s="1"/>
  <c r="AH453" i="1" s="1"/>
  <c r="AT453" i="1" s="1"/>
  <c r="AZ453" i="1" s="1"/>
  <c r="BO453" i="1" s="1"/>
  <c r="BQ453" i="1" s="1"/>
  <c r="M453" i="1"/>
  <c r="AC453" i="1" s="1"/>
  <c r="AG453" i="1" s="1"/>
  <c r="AS453" i="1" s="1"/>
  <c r="AY453" i="1" s="1"/>
  <c r="BL453" i="1" s="1"/>
  <c r="BN453" i="1" s="1"/>
  <c r="O452" i="1"/>
  <c r="AE452" i="1" s="1"/>
  <c r="AI452" i="1" s="1"/>
  <c r="AU452" i="1" s="1"/>
  <c r="BA452" i="1" s="1"/>
  <c r="BR452" i="1" s="1"/>
  <c r="N452" i="1"/>
  <c r="AD452" i="1" s="1"/>
  <c r="AH452" i="1" s="1"/>
  <c r="AT452" i="1" s="1"/>
  <c r="AZ452" i="1" s="1"/>
  <c r="BO452" i="1" s="1"/>
  <c r="BQ452" i="1" s="1"/>
  <c r="M452" i="1"/>
  <c r="AC452" i="1" s="1"/>
  <c r="AG452" i="1" s="1"/>
  <c r="AS452" i="1" s="1"/>
  <c r="AY452" i="1" s="1"/>
  <c r="BL452" i="1" s="1"/>
  <c r="BN452" i="1" s="1"/>
  <c r="BS451" i="1"/>
  <c r="BK451" i="1"/>
  <c r="BJ451" i="1"/>
  <c r="BI451" i="1"/>
  <c r="BH451" i="1"/>
  <c r="BG451" i="1"/>
  <c r="BF451" i="1"/>
  <c r="BE451" i="1"/>
  <c r="BD451" i="1"/>
  <c r="BC451" i="1"/>
  <c r="BB451" i="1"/>
  <c r="AX451" i="1"/>
  <c r="AW451" i="1"/>
  <c r="AV451" i="1"/>
  <c r="AR451" i="1"/>
  <c r="AQ451" i="1"/>
  <c r="AP451" i="1"/>
  <c r="AO451" i="1"/>
  <c r="AN451" i="1"/>
  <c r="AM451" i="1"/>
  <c r="AL451" i="1"/>
  <c r="AK451" i="1"/>
  <c r="AJ451" i="1"/>
  <c r="AF451" i="1"/>
  <c r="AB451" i="1"/>
  <c r="AA451" i="1"/>
  <c r="Z451" i="1"/>
  <c r="Y451" i="1"/>
  <c r="X451" i="1"/>
  <c r="W451" i="1"/>
  <c r="V451" i="1"/>
  <c r="U451" i="1"/>
  <c r="T451" i="1"/>
  <c r="S451" i="1"/>
  <c r="R451" i="1"/>
  <c r="Q451" i="1"/>
  <c r="P451" i="1"/>
  <c r="L451" i="1"/>
  <c r="K451" i="1"/>
  <c r="J451" i="1"/>
  <c r="I451" i="1"/>
  <c r="H451" i="1"/>
  <c r="G451" i="1"/>
  <c r="O449" i="1"/>
  <c r="AE449" i="1" s="1"/>
  <c r="AI449" i="1" s="1"/>
  <c r="AU449" i="1" s="1"/>
  <c r="BA449" i="1" s="1"/>
  <c r="BR449" i="1" s="1"/>
  <c r="N449" i="1"/>
  <c r="AD449" i="1" s="1"/>
  <c r="AH449" i="1" s="1"/>
  <c r="AT449" i="1" s="1"/>
  <c r="AZ449" i="1" s="1"/>
  <c r="BO449" i="1" s="1"/>
  <c r="BQ449" i="1" s="1"/>
  <c r="M449" i="1"/>
  <c r="AC449" i="1" s="1"/>
  <c r="AG449" i="1" s="1"/>
  <c r="AS449" i="1" s="1"/>
  <c r="AY449" i="1" s="1"/>
  <c r="BL449" i="1" s="1"/>
  <c r="BN449" i="1" s="1"/>
  <c r="BS448" i="1"/>
  <c r="BS447" i="1" s="1"/>
  <c r="BK448" i="1"/>
  <c r="BK447" i="1" s="1"/>
  <c r="BJ448" i="1"/>
  <c r="BJ447" i="1" s="1"/>
  <c r="BI448" i="1"/>
  <c r="BI447" i="1" s="1"/>
  <c r="BH448" i="1"/>
  <c r="BH447" i="1" s="1"/>
  <c r="BG448" i="1"/>
  <c r="BG447" i="1" s="1"/>
  <c r="BF448" i="1"/>
  <c r="BF447" i="1" s="1"/>
  <c r="BE448" i="1"/>
  <c r="BE447" i="1" s="1"/>
  <c r="BD448" i="1"/>
  <c r="BD447" i="1" s="1"/>
  <c r="BC448" i="1"/>
  <c r="BC447" i="1" s="1"/>
  <c r="BB448" i="1"/>
  <c r="BB447" i="1" s="1"/>
  <c r="AX448" i="1"/>
  <c r="AX447" i="1" s="1"/>
  <c r="AW448" i="1"/>
  <c r="AW447" i="1" s="1"/>
  <c r="AV448" i="1"/>
  <c r="AV447" i="1" s="1"/>
  <c r="AR448" i="1"/>
  <c r="AR447" i="1" s="1"/>
  <c r="AQ448" i="1"/>
  <c r="AQ447" i="1" s="1"/>
  <c r="AP448" i="1"/>
  <c r="AP447" i="1" s="1"/>
  <c r="AO448" i="1"/>
  <c r="AO447" i="1" s="1"/>
  <c r="AN448" i="1"/>
  <c r="AN447" i="1" s="1"/>
  <c r="AM448" i="1"/>
  <c r="AM447" i="1" s="1"/>
  <c r="AL448" i="1"/>
  <c r="AL447" i="1" s="1"/>
  <c r="AK448" i="1"/>
  <c r="AK447" i="1" s="1"/>
  <c r="AJ448" i="1"/>
  <c r="AJ447" i="1" s="1"/>
  <c r="AF448" i="1"/>
  <c r="AF447" i="1" s="1"/>
  <c r="AB448" i="1"/>
  <c r="AB447" i="1" s="1"/>
  <c r="AA448" i="1"/>
  <c r="AA447" i="1" s="1"/>
  <c r="Z448" i="1"/>
  <c r="Z447" i="1" s="1"/>
  <c r="Y448" i="1"/>
  <c r="Y447" i="1" s="1"/>
  <c r="X448" i="1"/>
  <c r="X447" i="1" s="1"/>
  <c r="W448" i="1"/>
  <c r="W447" i="1" s="1"/>
  <c r="V448" i="1"/>
  <c r="V447" i="1" s="1"/>
  <c r="U448" i="1"/>
  <c r="U447" i="1" s="1"/>
  <c r="T448" i="1"/>
  <c r="T447" i="1" s="1"/>
  <c r="S448" i="1"/>
  <c r="S447" i="1" s="1"/>
  <c r="R448" i="1"/>
  <c r="R447" i="1" s="1"/>
  <c r="Q448" i="1"/>
  <c r="Q447" i="1" s="1"/>
  <c r="P448" i="1"/>
  <c r="P447" i="1" s="1"/>
  <c r="L448" i="1"/>
  <c r="L447" i="1" s="1"/>
  <c r="K448" i="1"/>
  <c r="K447" i="1" s="1"/>
  <c r="J448" i="1"/>
  <c r="J447" i="1" s="1"/>
  <c r="I448" i="1"/>
  <c r="I447" i="1" s="1"/>
  <c r="H448" i="1"/>
  <c r="G448" i="1"/>
  <c r="G447" i="1" s="1"/>
  <c r="O446" i="1"/>
  <c r="AE446" i="1" s="1"/>
  <c r="AI446" i="1" s="1"/>
  <c r="AU446" i="1" s="1"/>
  <c r="BA446" i="1" s="1"/>
  <c r="BR446" i="1" s="1"/>
  <c r="N446" i="1"/>
  <c r="AD446" i="1" s="1"/>
  <c r="AH446" i="1" s="1"/>
  <c r="AT446" i="1" s="1"/>
  <c r="AZ446" i="1" s="1"/>
  <c r="BO446" i="1" s="1"/>
  <c r="BQ446" i="1" s="1"/>
  <c r="M446" i="1"/>
  <c r="AC446" i="1" s="1"/>
  <c r="AG446" i="1" s="1"/>
  <c r="AS446" i="1" s="1"/>
  <c r="AY446" i="1" s="1"/>
  <c r="BL446" i="1" s="1"/>
  <c r="BN446" i="1" s="1"/>
  <c r="O445" i="1"/>
  <c r="AE445" i="1" s="1"/>
  <c r="AI445" i="1" s="1"/>
  <c r="AU445" i="1" s="1"/>
  <c r="BA445" i="1" s="1"/>
  <c r="BR445" i="1" s="1"/>
  <c r="N445" i="1"/>
  <c r="AD445" i="1" s="1"/>
  <c r="AH445" i="1" s="1"/>
  <c r="AT445" i="1" s="1"/>
  <c r="AZ445" i="1" s="1"/>
  <c r="BO445" i="1" s="1"/>
  <c r="BQ445" i="1" s="1"/>
  <c r="M445" i="1"/>
  <c r="AC445" i="1" s="1"/>
  <c r="AG445" i="1" s="1"/>
  <c r="AS445" i="1" s="1"/>
  <c r="AY445" i="1" s="1"/>
  <c r="BL445" i="1" s="1"/>
  <c r="BN445" i="1" s="1"/>
  <c r="BS444" i="1"/>
  <c r="BK444" i="1"/>
  <c r="BJ444" i="1"/>
  <c r="BI444" i="1"/>
  <c r="BH444" i="1"/>
  <c r="BG444" i="1"/>
  <c r="BF444" i="1"/>
  <c r="BE444" i="1"/>
  <c r="BD444" i="1"/>
  <c r="BC444" i="1"/>
  <c r="BB444" i="1"/>
  <c r="AX444" i="1"/>
  <c r="AW444" i="1"/>
  <c r="AV444" i="1"/>
  <c r="AR444" i="1"/>
  <c r="AQ444" i="1"/>
  <c r="AP444" i="1"/>
  <c r="AO444" i="1"/>
  <c r="AN444" i="1"/>
  <c r="AM444" i="1"/>
  <c r="AL444" i="1"/>
  <c r="AK444" i="1"/>
  <c r="AJ444" i="1"/>
  <c r="AF444" i="1"/>
  <c r="AB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L444" i="1"/>
  <c r="K444" i="1"/>
  <c r="J444" i="1"/>
  <c r="I444" i="1"/>
  <c r="H444" i="1"/>
  <c r="G444" i="1"/>
  <c r="O443" i="1"/>
  <c r="AE443" i="1" s="1"/>
  <c r="AI443" i="1" s="1"/>
  <c r="AU443" i="1" s="1"/>
  <c r="BA443" i="1" s="1"/>
  <c r="BR443" i="1" s="1"/>
  <c r="N443" i="1"/>
  <c r="AD443" i="1" s="1"/>
  <c r="AH443" i="1" s="1"/>
  <c r="AT443" i="1" s="1"/>
  <c r="AZ443" i="1" s="1"/>
  <c r="BO443" i="1" s="1"/>
  <c r="BQ443" i="1" s="1"/>
  <c r="M443" i="1"/>
  <c r="AC443" i="1" s="1"/>
  <c r="AG443" i="1" s="1"/>
  <c r="AS443" i="1" s="1"/>
  <c r="AY443" i="1" s="1"/>
  <c r="BL443" i="1" s="1"/>
  <c r="BN443" i="1" s="1"/>
  <c r="BS442" i="1"/>
  <c r="BK442" i="1"/>
  <c r="BJ442" i="1"/>
  <c r="BI442" i="1"/>
  <c r="BH442" i="1"/>
  <c r="BG442" i="1"/>
  <c r="BF442" i="1"/>
  <c r="BE442" i="1"/>
  <c r="BD442" i="1"/>
  <c r="BC442" i="1"/>
  <c r="BB442" i="1"/>
  <c r="AX442" i="1"/>
  <c r="AW442" i="1"/>
  <c r="AV442" i="1"/>
  <c r="AR442" i="1"/>
  <c r="AQ442" i="1"/>
  <c r="AP442" i="1"/>
  <c r="AO442" i="1"/>
  <c r="AN442" i="1"/>
  <c r="AM442" i="1"/>
  <c r="AL442" i="1"/>
  <c r="AK442" i="1"/>
  <c r="AJ442" i="1"/>
  <c r="AF442" i="1"/>
  <c r="AB442" i="1"/>
  <c r="AA442" i="1"/>
  <c r="Z442" i="1"/>
  <c r="Y442" i="1"/>
  <c r="X442" i="1"/>
  <c r="W442" i="1"/>
  <c r="V442" i="1"/>
  <c r="U442" i="1"/>
  <c r="T442" i="1"/>
  <c r="S442" i="1"/>
  <c r="R442" i="1"/>
  <c r="Q442" i="1"/>
  <c r="P442" i="1"/>
  <c r="L442" i="1"/>
  <c r="K442" i="1"/>
  <c r="J442" i="1"/>
  <c r="I442" i="1"/>
  <c r="H442" i="1"/>
  <c r="G442" i="1"/>
  <c r="O441" i="1"/>
  <c r="AE441" i="1" s="1"/>
  <c r="AI441" i="1" s="1"/>
  <c r="AU441" i="1" s="1"/>
  <c r="BA441" i="1" s="1"/>
  <c r="BR441" i="1" s="1"/>
  <c r="N441" i="1"/>
  <c r="AD441" i="1" s="1"/>
  <c r="AH441" i="1" s="1"/>
  <c r="AT441" i="1" s="1"/>
  <c r="AZ441" i="1" s="1"/>
  <c r="BO441" i="1" s="1"/>
  <c r="BQ441" i="1" s="1"/>
  <c r="M441" i="1"/>
  <c r="AC441" i="1" s="1"/>
  <c r="AG441" i="1" s="1"/>
  <c r="AS441" i="1" s="1"/>
  <c r="AY441" i="1" s="1"/>
  <c r="BL441" i="1" s="1"/>
  <c r="BN441" i="1" s="1"/>
  <c r="O440" i="1"/>
  <c r="AE440" i="1" s="1"/>
  <c r="AI440" i="1" s="1"/>
  <c r="AU440" i="1" s="1"/>
  <c r="BA440" i="1" s="1"/>
  <c r="BR440" i="1" s="1"/>
  <c r="N440" i="1"/>
  <c r="AD440" i="1" s="1"/>
  <c r="AH440" i="1" s="1"/>
  <c r="AT440" i="1" s="1"/>
  <c r="AZ440" i="1" s="1"/>
  <c r="BO440" i="1" s="1"/>
  <c r="BQ440" i="1" s="1"/>
  <c r="M440" i="1"/>
  <c r="AC440" i="1" s="1"/>
  <c r="AG440" i="1" s="1"/>
  <c r="AS440" i="1" s="1"/>
  <c r="AY440" i="1" s="1"/>
  <c r="BL440" i="1" s="1"/>
  <c r="BN440" i="1" s="1"/>
  <c r="O439" i="1"/>
  <c r="AE439" i="1" s="1"/>
  <c r="AI439" i="1" s="1"/>
  <c r="AU439" i="1" s="1"/>
  <c r="BA439" i="1" s="1"/>
  <c r="BR439" i="1" s="1"/>
  <c r="N439" i="1"/>
  <c r="AD439" i="1" s="1"/>
  <c r="AH439" i="1" s="1"/>
  <c r="AT439" i="1" s="1"/>
  <c r="AZ439" i="1" s="1"/>
  <c r="BO439" i="1" s="1"/>
  <c r="BQ439" i="1" s="1"/>
  <c r="M439" i="1"/>
  <c r="AC439" i="1" s="1"/>
  <c r="AG439" i="1" s="1"/>
  <c r="AS439" i="1" s="1"/>
  <c r="AY439" i="1" s="1"/>
  <c r="BL439" i="1" s="1"/>
  <c r="BN439" i="1" s="1"/>
  <c r="BS438" i="1"/>
  <c r="BK438" i="1"/>
  <c r="BJ438" i="1"/>
  <c r="BI438" i="1"/>
  <c r="BH438" i="1"/>
  <c r="BG438" i="1"/>
  <c r="BF438" i="1"/>
  <c r="BE438" i="1"/>
  <c r="BD438" i="1"/>
  <c r="BC438" i="1"/>
  <c r="BB438" i="1"/>
  <c r="AX438" i="1"/>
  <c r="AW438" i="1"/>
  <c r="AV438" i="1"/>
  <c r="AR438" i="1"/>
  <c r="AQ438" i="1"/>
  <c r="AP438" i="1"/>
  <c r="AO438" i="1"/>
  <c r="AN438" i="1"/>
  <c r="AM438" i="1"/>
  <c r="AL438" i="1"/>
  <c r="AK438" i="1"/>
  <c r="AJ438" i="1"/>
  <c r="AF438" i="1"/>
  <c r="AB438" i="1"/>
  <c r="AA438" i="1"/>
  <c r="Z438" i="1"/>
  <c r="Y438" i="1"/>
  <c r="X438" i="1"/>
  <c r="W438" i="1"/>
  <c r="V438" i="1"/>
  <c r="U438" i="1"/>
  <c r="T438" i="1"/>
  <c r="S438" i="1"/>
  <c r="R438" i="1"/>
  <c r="Q438" i="1"/>
  <c r="P438" i="1"/>
  <c r="L438" i="1"/>
  <c r="K438" i="1"/>
  <c r="J438" i="1"/>
  <c r="I438" i="1"/>
  <c r="H438" i="1"/>
  <c r="G438" i="1"/>
  <c r="O433" i="1"/>
  <c r="AE433" i="1" s="1"/>
  <c r="AI433" i="1" s="1"/>
  <c r="AU433" i="1" s="1"/>
  <c r="BA433" i="1" s="1"/>
  <c r="BR433" i="1" s="1"/>
  <c r="N433" i="1"/>
  <c r="AD433" i="1" s="1"/>
  <c r="AH433" i="1" s="1"/>
  <c r="AT433" i="1" s="1"/>
  <c r="AZ433" i="1" s="1"/>
  <c r="BO433" i="1" s="1"/>
  <c r="BQ433" i="1" s="1"/>
  <c r="M433" i="1"/>
  <c r="AC433" i="1" s="1"/>
  <c r="AG433" i="1" s="1"/>
  <c r="AS433" i="1" s="1"/>
  <c r="AY433" i="1" s="1"/>
  <c r="BL433" i="1" s="1"/>
  <c r="BN433" i="1" s="1"/>
  <c r="BS432" i="1"/>
  <c r="BK432" i="1"/>
  <c r="BJ432" i="1"/>
  <c r="BI432" i="1"/>
  <c r="BH432" i="1"/>
  <c r="BG432" i="1"/>
  <c r="BF432" i="1"/>
  <c r="BE432" i="1"/>
  <c r="BD432" i="1"/>
  <c r="BC432" i="1"/>
  <c r="BB432" i="1"/>
  <c r="AX432" i="1"/>
  <c r="AW432" i="1"/>
  <c r="AV432" i="1"/>
  <c r="AR432" i="1"/>
  <c r="AQ432" i="1"/>
  <c r="AP432" i="1"/>
  <c r="AO432" i="1"/>
  <c r="AN432" i="1"/>
  <c r="AM432" i="1"/>
  <c r="AL432" i="1"/>
  <c r="AK432" i="1"/>
  <c r="AJ432" i="1"/>
  <c r="AF432" i="1"/>
  <c r="AB432" i="1"/>
  <c r="AA432" i="1"/>
  <c r="Z432" i="1"/>
  <c r="Y432" i="1"/>
  <c r="X432" i="1"/>
  <c r="W432" i="1"/>
  <c r="V432" i="1"/>
  <c r="U432" i="1"/>
  <c r="T432" i="1"/>
  <c r="S432" i="1"/>
  <c r="R432" i="1"/>
  <c r="Q432" i="1"/>
  <c r="P432" i="1"/>
  <c r="L432" i="1"/>
  <c r="K432" i="1"/>
  <c r="J432" i="1"/>
  <c r="I432" i="1"/>
  <c r="H432" i="1"/>
  <c r="G432" i="1"/>
  <c r="O431" i="1"/>
  <c r="AE431" i="1" s="1"/>
  <c r="AI431" i="1" s="1"/>
  <c r="AU431" i="1" s="1"/>
  <c r="BA431" i="1" s="1"/>
  <c r="BR431" i="1" s="1"/>
  <c r="N431" i="1"/>
  <c r="AD431" i="1" s="1"/>
  <c r="AH431" i="1" s="1"/>
  <c r="AT431" i="1" s="1"/>
  <c r="AZ431" i="1" s="1"/>
  <c r="BO431" i="1" s="1"/>
  <c r="BQ431" i="1" s="1"/>
  <c r="M431" i="1"/>
  <c r="AC431" i="1" s="1"/>
  <c r="AG431" i="1" s="1"/>
  <c r="AS431" i="1" s="1"/>
  <c r="AY431" i="1" s="1"/>
  <c r="BL431" i="1" s="1"/>
  <c r="BN431" i="1" s="1"/>
  <c r="BS430" i="1"/>
  <c r="BK430" i="1"/>
  <c r="BJ430" i="1"/>
  <c r="BI430" i="1"/>
  <c r="BH430" i="1"/>
  <c r="BG430" i="1"/>
  <c r="BF430" i="1"/>
  <c r="BE430" i="1"/>
  <c r="BD430" i="1"/>
  <c r="BC430" i="1"/>
  <c r="BB430" i="1"/>
  <c r="AX430" i="1"/>
  <c r="AW430" i="1"/>
  <c r="AV430" i="1"/>
  <c r="AR430" i="1"/>
  <c r="AQ430" i="1"/>
  <c r="AP430" i="1"/>
  <c r="AO430" i="1"/>
  <c r="AN430" i="1"/>
  <c r="AM430" i="1"/>
  <c r="AL430" i="1"/>
  <c r="AK430" i="1"/>
  <c r="AJ430" i="1"/>
  <c r="AF430" i="1"/>
  <c r="AB430" i="1"/>
  <c r="AA430" i="1"/>
  <c r="Z430" i="1"/>
  <c r="Y430" i="1"/>
  <c r="X430" i="1"/>
  <c r="W430" i="1"/>
  <c r="V430" i="1"/>
  <c r="U430" i="1"/>
  <c r="T430" i="1"/>
  <c r="S430" i="1"/>
  <c r="R430" i="1"/>
  <c r="Q430" i="1"/>
  <c r="P430" i="1"/>
  <c r="L430" i="1"/>
  <c r="K430" i="1"/>
  <c r="J430" i="1"/>
  <c r="I430" i="1"/>
  <c r="H430" i="1"/>
  <c r="G430" i="1"/>
  <c r="O429" i="1"/>
  <c r="AE429" i="1" s="1"/>
  <c r="AI429" i="1" s="1"/>
  <c r="AU429" i="1" s="1"/>
  <c r="BA429" i="1" s="1"/>
  <c r="BR429" i="1" s="1"/>
  <c r="H429" i="1"/>
  <c r="N429" i="1" s="1"/>
  <c r="AD429" i="1" s="1"/>
  <c r="AH429" i="1" s="1"/>
  <c r="AT429" i="1" s="1"/>
  <c r="AZ429" i="1" s="1"/>
  <c r="BO429" i="1" s="1"/>
  <c r="BQ429" i="1" s="1"/>
  <c r="G429" i="1"/>
  <c r="M429" i="1" s="1"/>
  <c r="AC429" i="1" s="1"/>
  <c r="AG429" i="1" s="1"/>
  <c r="AS429" i="1" s="1"/>
  <c r="AY429" i="1" s="1"/>
  <c r="BL429" i="1" s="1"/>
  <c r="BN429" i="1" s="1"/>
  <c r="BS428" i="1"/>
  <c r="BK428" i="1"/>
  <c r="BJ428" i="1"/>
  <c r="BI428" i="1"/>
  <c r="BH428" i="1"/>
  <c r="BG428" i="1"/>
  <c r="BF428" i="1"/>
  <c r="BE428" i="1"/>
  <c r="BD428" i="1"/>
  <c r="BC428" i="1"/>
  <c r="BB428" i="1"/>
  <c r="AX428" i="1"/>
  <c r="AW428" i="1"/>
  <c r="AV428" i="1"/>
  <c r="AR428" i="1"/>
  <c r="AQ428" i="1"/>
  <c r="AP428" i="1"/>
  <c r="AO428" i="1"/>
  <c r="AN428" i="1"/>
  <c r="AM428" i="1"/>
  <c r="AL428" i="1"/>
  <c r="AK428" i="1"/>
  <c r="AJ428" i="1"/>
  <c r="AF428" i="1"/>
  <c r="AB428" i="1"/>
  <c r="AA428" i="1"/>
  <c r="Z428" i="1"/>
  <c r="Y428" i="1"/>
  <c r="X428" i="1"/>
  <c r="W428" i="1"/>
  <c r="V428" i="1"/>
  <c r="U428" i="1"/>
  <c r="T428" i="1"/>
  <c r="S428" i="1"/>
  <c r="R428" i="1"/>
  <c r="Q428" i="1"/>
  <c r="P428" i="1"/>
  <c r="L428" i="1"/>
  <c r="K428" i="1"/>
  <c r="J428" i="1"/>
  <c r="I428" i="1"/>
  <c r="H428" i="1"/>
  <c r="G428" i="1"/>
  <c r="AU427" i="1"/>
  <c r="BA427" i="1" s="1"/>
  <c r="BR427" i="1" s="1"/>
  <c r="AT427" i="1"/>
  <c r="AZ427" i="1" s="1"/>
  <c r="BO427" i="1" s="1"/>
  <c r="BQ427" i="1" s="1"/>
  <c r="AS427" i="1"/>
  <c r="AY427" i="1" s="1"/>
  <c r="BL427" i="1" s="1"/>
  <c r="BN427" i="1" s="1"/>
  <c r="BS426" i="1"/>
  <c r="BK426" i="1"/>
  <c r="BJ426" i="1"/>
  <c r="BI426" i="1"/>
  <c r="BH426" i="1"/>
  <c r="BG426" i="1"/>
  <c r="BF426" i="1"/>
  <c r="BE426" i="1"/>
  <c r="BD426" i="1"/>
  <c r="BC426" i="1"/>
  <c r="BB426" i="1"/>
  <c r="AX426" i="1"/>
  <c r="AW426" i="1"/>
  <c r="AV426" i="1"/>
  <c r="AR426" i="1"/>
  <c r="AQ426" i="1"/>
  <c r="AP426" i="1"/>
  <c r="AO426" i="1"/>
  <c r="AN426" i="1"/>
  <c r="AM426" i="1"/>
  <c r="AL426" i="1"/>
  <c r="AK426" i="1"/>
  <c r="AJ426" i="1"/>
  <c r="O425" i="1"/>
  <c r="AE425" i="1" s="1"/>
  <c r="AI425" i="1" s="1"/>
  <c r="AU425" i="1" s="1"/>
  <c r="BA425" i="1" s="1"/>
  <c r="BR425" i="1" s="1"/>
  <c r="N425" i="1"/>
  <c r="AD425" i="1" s="1"/>
  <c r="AH425" i="1" s="1"/>
  <c r="AT425" i="1" s="1"/>
  <c r="AZ425" i="1" s="1"/>
  <c r="BO425" i="1" s="1"/>
  <c r="BQ425" i="1" s="1"/>
  <c r="M425" i="1"/>
  <c r="AC425" i="1" s="1"/>
  <c r="AG425" i="1" s="1"/>
  <c r="AS425" i="1" s="1"/>
  <c r="AY425" i="1" s="1"/>
  <c r="BL425" i="1" s="1"/>
  <c r="BN425" i="1" s="1"/>
  <c r="BS424" i="1"/>
  <c r="BK424" i="1"/>
  <c r="BJ424" i="1"/>
  <c r="BI424" i="1"/>
  <c r="BH424" i="1"/>
  <c r="BG424" i="1"/>
  <c r="BF424" i="1"/>
  <c r="BE424" i="1"/>
  <c r="BD424" i="1"/>
  <c r="BC424" i="1"/>
  <c r="BB424" i="1"/>
  <c r="AX424" i="1"/>
  <c r="AW424" i="1"/>
  <c r="AV424" i="1"/>
  <c r="AR424" i="1"/>
  <c r="AQ424" i="1"/>
  <c r="AP424" i="1"/>
  <c r="AO424" i="1"/>
  <c r="AN424" i="1"/>
  <c r="AM424" i="1"/>
  <c r="AL424" i="1"/>
  <c r="AK424" i="1"/>
  <c r="AJ424" i="1"/>
  <c r="AF424" i="1"/>
  <c r="AB424" i="1"/>
  <c r="AA424" i="1"/>
  <c r="Z424" i="1"/>
  <c r="Y424" i="1"/>
  <c r="X424" i="1"/>
  <c r="W424" i="1"/>
  <c r="V424" i="1"/>
  <c r="U424" i="1"/>
  <c r="T424" i="1"/>
  <c r="S424" i="1"/>
  <c r="R424" i="1"/>
  <c r="Q424" i="1"/>
  <c r="P424" i="1"/>
  <c r="L424" i="1"/>
  <c r="K424" i="1"/>
  <c r="J424" i="1"/>
  <c r="I424" i="1"/>
  <c r="H424" i="1"/>
  <c r="G424" i="1"/>
  <c r="O423" i="1"/>
  <c r="AE423" i="1" s="1"/>
  <c r="AI423" i="1" s="1"/>
  <c r="AU423" i="1" s="1"/>
  <c r="BA423" i="1" s="1"/>
  <c r="BR423" i="1" s="1"/>
  <c r="H423" i="1"/>
  <c r="N423" i="1" s="1"/>
  <c r="AD423" i="1" s="1"/>
  <c r="AH423" i="1" s="1"/>
  <c r="AT423" i="1" s="1"/>
  <c r="AZ423" i="1" s="1"/>
  <c r="BO423" i="1" s="1"/>
  <c r="BQ423" i="1" s="1"/>
  <c r="G423" i="1"/>
  <c r="M423" i="1" s="1"/>
  <c r="AC423" i="1" s="1"/>
  <c r="AG423" i="1" s="1"/>
  <c r="AS423" i="1" s="1"/>
  <c r="AY423" i="1" s="1"/>
  <c r="BL423" i="1" s="1"/>
  <c r="BN423" i="1" s="1"/>
  <c r="BS422" i="1"/>
  <c r="BK422" i="1"/>
  <c r="BJ422" i="1"/>
  <c r="BI422" i="1"/>
  <c r="BH422" i="1"/>
  <c r="BG422" i="1"/>
  <c r="BF422" i="1"/>
  <c r="BE422" i="1"/>
  <c r="BD422" i="1"/>
  <c r="BC422" i="1"/>
  <c r="BB422" i="1"/>
  <c r="AX422" i="1"/>
  <c r="AW422" i="1"/>
  <c r="AV422" i="1"/>
  <c r="AR422" i="1"/>
  <c r="AQ422" i="1"/>
  <c r="AP422" i="1"/>
  <c r="AO422" i="1"/>
  <c r="AN422" i="1"/>
  <c r="AM422" i="1"/>
  <c r="AL422" i="1"/>
  <c r="AK422" i="1"/>
  <c r="AJ422" i="1"/>
  <c r="AF422" i="1"/>
  <c r="AB422" i="1"/>
  <c r="AA422" i="1"/>
  <c r="Z422" i="1"/>
  <c r="Y422" i="1"/>
  <c r="X422" i="1"/>
  <c r="W422" i="1"/>
  <c r="V422" i="1"/>
  <c r="U422" i="1"/>
  <c r="T422" i="1"/>
  <c r="S422" i="1"/>
  <c r="R422" i="1"/>
  <c r="Q422" i="1"/>
  <c r="P422" i="1"/>
  <c r="L422" i="1"/>
  <c r="K422" i="1"/>
  <c r="J422" i="1"/>
  <c r="I422" i="1"/>
  <c r="H422" i="1"/>
  <c r="G422" i="1"/>
  <c r="O420" i="1"/>
  <c r="AE420" i="1" s="1"/>
  <c r="AI420" i="1" s="1"/>
  <c r="AU420" i="1" s="1"/>
  <c r="BA420" i="1" s="1"/>
  <c r="BR420" i="1" s="1"/>
  <c r="N420" i="1"/>
  <c r="AD420" i="1" s="1"/>
  <c r="AH420" i="1" s="1"/>
  <c r="AT420" i="1" s="1"/>
  <c r="AZ420" i="1" s="1"/>
  <c r="BO420" i="1" s="1"/>
  <c r="BQ420" i="1" s="1"/>
  <c r="M420" i="1"/>
  <c r="AC420" i="1" s="1"/>
  <c r="AG420" i="1" s="1"/>
  <c r="AS420" i="1" s="1"/>
  <c r="AY420" i="1" s="1"/>
  <c r="BL420" i="1" s="1"/>
  <c r="BN420" i="1" s="1"/>
  <c r="BS419" i="1"/>
  <c r="BK419" i="1"/>
  <c r="BJ419" i="1"/>
  <c r="BI419" i="1"/>
  <c r="BH419" i="1"/>
  <c r="BG419" i="1"/>
  <c r="BF419" i="1"/>
  <c r="BE419" i="1"/>
  <c r="BD419" i="1"/>
  <c r="BC419" i="1"/>
  <c r="BB419" i="1"/>
  <c r="AX419" i="1"/>
  <c r="AW419" i="1"/>
  <c r="AV419" i="1"/>
  <c r="AR419" i="1"/>
  <c r="AQ419" i="1"/>
  <c r="AP419" i="1"/>
  <c r="AO419" i="1"/>
  <c r="AN419" i="1"/>
  <c r="AM419" i="1"/>
  <c r="AL419" i="1"/>
  <c r="AK419" i="1"/>
  <c r="AJ419" i="1"/>
  <c r="AF419" i="1"/>
  <c r="AB419" i="1"/>
  <c r="AA419" i="1"/>
  <c r="Z419" i="1"/>
  <c r="Y419" i="1"/>
  <c r="X419" i="1"/>
  <c r="W419" i="1"/>
  <c r="V419" i="1"/>
  <c r="U419" i="1"/>
  <c r="T419" i="1"/>
  <c r="S419" i="1"/>
  <c r="R419" i="1"/>
  <c r="Q419" i="1"/>
  <c r="P419" i="1"/>
  <c r="L419" i="1"/>
  <c r="K419" i="1"/>
  <c r="J419" i="1"/>
  <c r="I419" i="1"/>
  <c r="H419" i="1"/>
  <c r="G419" i="1"/>
  <c r="O418" i="1"/>
  <c r="AE418" i="1" s="1"/>
  <c r="AI418" i="1" s="1"/>
  <c r="AU418" i="1" s="1"/>
  <c r="BA418" i="1" s="1"/>
  <c r="BR418" i="1" s="1"/>
  <c r="N418" i="1"/>
  <c r="AD418" i="1" s="1"/>
  <c r="AH418" i="1" s="1"/>
  <c r="AT418" i="1" s="1"/>
  <c r="AZ418" i="1" s="1"/>
  <c r="BO418" i="1" s="1"/>
  <c r="BQ418" i="1" s="1"/>
  <c r="M418" i="1"/>
  <c r="AC418" i="1" s="1"/>
  <c r="AG418" i="1" s="1"/>
  <c r="AS418" i="1" s="1"/>
  <c r="AY418" i="1" s="1"/>
  <c r="BL418" i="1" s="1"/>
  <c r="BN418" i="1" s="1"/>
  <c r="BS417" i="1"/>
  <c r="BK417" i="1"/>
  <c r="BJ417" i="1"/>
  <c r="BI417" i="1"/>
  <c r="BH417" i="1"/>
  <c r="BG417" i="1"/>
  <c r="BF417" i="1"/>
  <c r="BE417" i="1"/>
  <c r="BD417" i="1"/>
  <c r="BC417" i="1"/>
  <c r="BB417" i="1"/>
  <c r="AX417" i="1"/>
  <c r="AW417" i="1"/>
  <c r="AV417" i="1"/>
  <c r="AR417" i="1"/>
  <c r="AQ417" i="1"/>
  <c r="AP417" i="1"/>
  <c r="AO417" i="1"/>
  <c r="AN417" i="1"/>
  <c r="AM417" i="1"/>
  <c r="AL417" i="1"/>
  <c r="AK417" i="1"/>
  <c r="AJ417" i="1"/>
  <c r="AF417" i="1"/>
  <c r="AB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L417" i="1"/>
  <c r="K417" i="1"/>
  <c r="J417" i="1"/>
  <c r="I417" i="1"/>
  <c r="H417" i="1"/>
  <c r="G417" i="1"/>
  <c r="O415" i="1"/>
  <c r="AE415" i="1" s="1"/>
  <c r="AI415" i="1" s="1"/>
  <c r="AU415" i="1" s="1"/>
  <c r="BA415" i="1" s="1"/>
  <c r="BR415" i="1" s="1"/>
  <c r="N415" i="1"/>
  <c r="AD415" i="1" s="1"/>
  <c r="AH415" i="1" s="1"/>
  <c r="AT415" i="1" s="1"/>
  <c r="AZ415" i="1" s="1"/>
  <c r="BO415" i="1" s="1"/>
  <c r="BQ415" i="1" s="1"/>
  <c r="M415" i="1"/>
  <c r="AC415" i="1" s="1"/>
  <c r="AG415" i="1" s="1"/>
  <c r="AS415" i="1" s="1"/>
  <c r="AY415" i="1" s="1"/>
  <c r="BL415" i="1" s="1"/>
  <c r="BN415" i="1" s="1"/>
  <c r="BS414" i="1"/>
  <c r="BS413" i="1" s="1"/>
  <c r="BK414" i="1"/>
  <c r="BK413" i="1" s="1"/>
  <c r="BJ414" i="1"/>
  <c r="BJ413" i="1" s="1"/>
  <c r="BI414" i="1"/>
  <c r="BH414" i="1"/>
  <c r="BH413" i="1" s="1"/>
  <c r="BG414" i="1"/>
  <c r="BG413" i="1" s="1"/>
  <c r="BF414" i="1"/>
  <c r="BF413" i="1" s="1"/>
  <c r="BE414" i="1"/>
  <c r="BE413" i="1" s="1"/>
  <c r="BD414" i="1"/>
  <c r="BD413" i="1" s="1"/>
  <c r="BC414" i="1"/>
  <c r="BC413" i="1" s="1"/>
  <c r="BB414" i="1"/>
  <c r="BB413" i="1" s="1"/>
  <c r="AX414" i="1"/>
  <c r="AX413" i="1" s="1"/>
  <c r="AW414" i="1"/>
  <c r="AW413" i="1" s="1"/>
  <c r="AV414" i="1"/>
  <c r="AV413" i="1" s="1"/>
  <c r="AR414" i="1"/>
  <c r="AR413" i="1" s="1"/>
  <c r="AQ414" i="1"/>
  <c r="AQ413" i="1" s="1"/>
  <c r="AP414" i="1"/>
  <c r="AP413" i="1" s="1"/>
  <c r="AO414" i="1"/>
  <c r="AO413" i="1" s="1"/>
  <c r="AN414" i="1"/>
  <c r="AN413" i="1" s="1"/>
  <c r="AM414" i="1"/>
  <c r="AM413" i="1" s="1"/>
  <c r="AL414" i="1"/>
  <c r="AL413" i="1" s="1"/>
  <c r="AK414" i="1"/>
  <c r="AK413" i="1" s="1"/>
  <c r="AJ414" i="1"/>
  <c r="AJ413" i="1" s="1"/>
  <c r="AF414" i="1"/>
  <c r="AF413" i="1" s="1"/>
  <c r="AB414" i="1"/>
  <c r="AB413" i="1" s="1"/>
  <c r="AA414" i="1"/>
  <c r="AA413" i="1" s="1"/>
  <c r="Z414" i="1"/>
  <c r="Z413" i="1" s="1"/>
  <c r="Y414" i="1"/>
  <c r="Y413" i="1" s="1"/>
  <c r="X414" i="1"/>
  <c r="X413" i="1" s="1"/>
  <c r="W414" i="1"/>
  <c r="W413" i="1" s="1"/>
  <c r="V414" i="1"/>
  <c r="V413" i="1" s="1"/>
  <c r="U414" i="1"/>
  <c r="U413" i="1" s="1"/>
  <c r="T414" i="1"/>
  <c r="T413" i="1" s="1"/>
  <c r="S414" i="1"/>
  <c r="S413" i="1" s="1"/>
  <c r="R414" i="1"/>
  <c r="R413" i="1" s="1"/>
  <c r="Q414" i="1"/>
  <c r="Q413" i="1" s="1"/>
  <c r="P414" i="1"/>
  <c r="P413" i="1" s="1"/>
  <c r="L414" i="1"/>
  <c r="L413" i="1" s="1"/>
  <c r="K414" i="1"/>
  <c r="K413" i="1" s="1"/>
  <c r="J414" i="1"/>
  <c r="J413" i="1" s="1"/>
  <c r="I414" i="1"/>
  <c r="H414" i="1"/>
  <c r="G414" i="1"/>
  <c r="BI413" i="1"/>
  <c r="O412" i="1"/>
  <c r="AE412" i="1" s="1"/>
  <c r="AI412" i="1" s="1"/>
  <c r="AU412" i="1" s="1"/>
  <c r="BA412" i="1" s="1"/>
  <c r="BR412" i="1" s="1"/>
  <c r="N412" i="1"/>
  <c r="AD412" i="1" s="1"/>
  <c r="AH412" i="1" s="1"/>
  <c r="AT412" i="1" s="1"/>
  <c r="AZ412" i="1" s="1"/>
  <c r="BO412" i="1" s="1"/>
  <c r="BQ412" i="1" s="1"/>
  <c r="M412" i="1"/>
  <c r="AC412" i="1" s="1"/>
  <c r="AG412" i="1" s="1"/>
  <c r="AS412" i="1" s="1"/>
  <c r="AY412" i="1" s="1"/>
  <c r="BL412" i="1" s="1"/>
  <c r="BN412" i="1" s="1"/>
  <c r="BS411" i="1"/>
  <c r="BK411" i="1"/>
  <c r="BJ411" i="1"/>
  <c r="BI411" i="1"/>
  <c r="BH411" i="1"/>
  <c r="BG411" i="1"/>
  <c r="BF411" i="1"/>
  <c r="BE411" i="1"/>
  <c r="BD411" i="1"/>
  <c r="BC411" i="1"/>
  <c r="BB411" i="1"/>
  <c r="AX411" i="1"/>
  <c r="AW411" i="1"/>
  <c r="AV411" i="1"/>
  <c r="AR411" i="1"/>
  <c r="AQ411" i="1"/>
  <c r="AP411" i="1"/>
  <c r="AO411" i="1"/>
  <c r="AN411" i="1"/>
  <c r="AM411" i="1"/>
  <c r="AL411" i="1"/>
  <c r="AK411" i="1"/>
  <c r="AJ411" i="1"/>
  <c r="AF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L411" i="1"/>
  <c r="K411" i="1"/>
  <c r="J411" i="1"/>
  <c r="I411" i="1"/>
  <c r="H411" i="1"/>
  <c r="G411" i="1"/>
  <c r="O410" i="1"/>
  <c r="AE410" i="1" s="1"/>
  <c r="AI410" i="1" s="1"/>
  <c r="AU410" i="1" s="1"/>
  <c r="BA410" i="1" s="1"/>
  <c r="BR410" i="1" s="1"/>
  <c r="N410" i="1"/>
  <c r="AD410" i="1" s="1"/>
  <c r="AH410" i="1" s="1"/>
  <c r="AT410" i="1" s="1"/>
  <c r="AZ410" i="1" s="1"/>
  <c r="BO410" i="1" s="1"/>
  <c r="BQ410" i="1" s="1"/>
  <c r="M410" i="1"/>
  <c r="AC410" i="1" s="1"/>
  <c r="AG410" i="1" s="1"/>
  <c r="AS410" i="1" s="1"/>
  <c r="AY410" i="1" s="1"/>
  <c r="BL410" i="1" s="1"/>
  <c r="BN410" i="1" s="1"/>
  <c r="BS409" i="1"/>
  <c r="BK409" i="1"/>
  <c r="BJ409" i="1"/>
  <c r="BI409" i="1"/>
  <c r="BH409" i="1"/>
  <c r="BG409" i="1"/>
  <c r="BF409" i="1"/>
  <c r="BE409" i="1"/>
  <c r="BD409" i="1"/>
  <c r="BC409" i="1"/>
  <c r="BB409" i="1"/>
  <c r="AX409" i="1"/>
  <c r="AW409" i="1"/>
  <c r="AV409" i="1"/>
  <c r="AR409" i="1"/>
  <c r="AQ409" i="1"/>
  <c r="AP409" i="1"/>
  <c r="AO409" i="1"/>
  <c r="AN409" i="1"/>
  <c r="AM409" i="1"/>
  <c r="AL409" i="1"/>
  <c r="AK409" i="1"/>
  <c r="AJ409" i="1"/>
  <c r="AF409" i="1"/>
  <c r="AB409" i="1"/>
  <c r="AA409" i="1"/>
  <c r="Z409" i="1"/>
  <c r="Y409" i="1"/>
  <c r="X409" i="1"/>
  <c r="W409" i="1"/>
  <c r="V409" i="1"/>
  <c r="U409" i="1"/>
  <c r="T409" i="1"/>
  <c r="S409" i="1"/>
  <c r="R409" i="1"/>
  <c r="Q409" i="1"/>
  <c r="P409" i="1"/>
  <c r="L409" i="1"/>
  <c r="K409" i="1"/>
  <c r="J409" i="1"/>
  <c r="I409" i="1"/>
  <c r="H409" i="1"/>
  <c r="G409" i="1"/>
  <c r="AE408" i="1"/>
  <c r="AI408" i="1" s="1"/>
  <c r="AU408" i="1" s="1"/>
  <c r="BA408" i="1" s="1"/>
  <c r="BR408" i="1" s="1"/>
  <c r="AD408" i="1"/>
  <c r="AH408" i="1" s="1"/>
  <c r="AT408" i="1" s="1"/>
  <c r="AZ408" i="1" s="1"/>
  <c r="BO408" i="1" s="1"/>
  <c r="BQ408" i="1" s="1"/>
  <c r="AC408" i="1"/>
  <c r="AG408" i="1" s="1"/>
  <c r="AS408" i="1" s="1"/>
  <c r="AY408" i="1" s="1"/>
  <c r="BL408" i="1" s="1"/>
  <c r="BN408" i="1" s="1"/>
  <c r="BS407" i="1"/>
  <c r="BK407" i="1"/>
  <c r="BJ407" i="1"/>
  <c r="BI407" i="1"/>
  <c r="BH407" i="1"/>
  <c r="BG407" i="1"/>
  <c r="BF407" i="1"/>
  <c r="BE407" i="1"/>
  <c r="BD407" i="1"/>
  <c r="BC407" i="1"/>
  <c r="BB407" i="1"/>
  <c r="AX407" i="1"/>
  <c r="AW407" i="1"/>
  <c r="AV407" i="1"/>
  <c r="AR407" i="1"/>
  <c r="AQ407" i="1"/>
  <c r="AP407" i="1"/>
  <c r="AO407" i="1"/>
  <c r="AN407" i="1"/>
  <c r="AM407" i="1"/>
  <c r="AL407" i="1"/>
  <c r="AK407" i="1"/>
  <c r="AJ407" i="1"/>
  <c r="AF407" i="1"/>
  <c r="AB407" i="1"/>
  <c r="AA407" i="1"/>
  <c r="Z407" i="1"/>
  <c r="Y407" i="1"/>
  <c r="X407" i="1"/>
  <c r="W407" i="1"/>
  <c r="V407" i="1"/>
  <c r="U407" i="1"/>
  <c r="T407" i="1"/>
  <c r="S407" i="1"/>
  <c r="R407" i="1"/>
  <c r="Q407" i="1"/>
  <c r="P407" i="1"/>
  <c r="AE406" i="1"/>
  <c r="AI406" i="1" s="1"/>
  <c r="AU406" i="1" s="1"/>
  <c r="BA406" i="1" s="1"/>
  <c r="BR406" i="1" s="1"/>
  <c r="AD406" i="1"/>
  <c r="AH406" i="1" s="1"/>
  <c r="AT406" i="1" s="1"/>
  <c r="AZ406" i="1" s="1"/>
  <c r="BO406" i="1" s="1"/>
  <c r="BQ406" i="1" s="1"/>
  <c r="AC406" i="1"/>
  <c r="AG406" i="1" s="1"/>
  <c r="AS406" i="1" s="1"/>
  <c r="AY406" i="1" s="1"/>
  <c r="BL406" i="1" s="1"/>
  <c r="BN406" i="1" s="1"/>
  <c r="BS405" i="1"/>
  <c r="BK405" i="1"/>
  <c r="BJ405" i="1"/>
  <c r="BI405" i="1"/>
  <c r="BH405" i="1"/>
  <c r="BG405" i="1"/>
  <c r="BF405" i="1"/>
  <c r="BE405" i="1"/>
  <c r="BD405" i="1"/>
  <c r="BC405" i="1"/>
  <c r="BB405" i="1"/>
  <c r="AX405" i="1"/>
  <c r="AW405" i="1"/>
  <c r="AV405" i="1"/>
  <c r="AR405" i="1"/>
  <c r="AQ405" i="1"/>
  <c r="AP405" i="1"/>
  <c r="AO405" i="1"/>
  <c r="AN405" i="1"/>
  <c r="AM405" i="1"/>
  <c r="AL405" i="1"/>
  <c r="AK405" i="1"/>
  <c r="AJ405" i="1"/>
  <c r="AF405" i="1"/>
  <c r="AB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AE404" i="1"/>
  <c r="AI404" i="1" s="1"/>
  <c r="AU404" i="1" s="1"/>
  <c r="BA404" i="1" s="1"/>
  <c r="BR404" i="1" s="1"/>
  <c r="AD404" i="1"/>
  <c r="AH404" i="1" s="1"/>
  <c r="AT404" i="1" s="1"/>
  <c r="AZ404" i="1" s="1"/>
  <c r="BO404" i="1" s="1"/>
  <c r="BQ404" i="1" s="1"/>
  <c r="AC404" i="1"/>
  <c r="AG404" i="1" s="1"/>
  <c r="AS404" i="1" s="1"/>
  <c r="AY404" i="1" s="1"/>
  <c r="BL404" i="1" s="1"/>
  <c r="BN404" i="1" s="1"/>
  <c r="BS403" i="1"/>
  <c r="BK403" i="1"/>
  <c r="BJ403" i="1"/>
  <c r="BI403" i="1"/>
  <c r="BH403" i="1"/>
  <c r="BG403" i="1"/>
  <c r="BF403" i="1"/>
  <c r="BE403" i="1"/>
  <c r="BD403" i="1"/>
  <c r="BC403" i="1"/>
  <c r="BB403" i="1"/>
  <c r="AX403" i="1"/>
  <c r="AW403" i="1"/>
  <c r="AV403" i="1"/>
  <c r="AR403" i="1"/>
  <c r="AQ403" i="1"/>
  <c r="AP403" i="1"/>
  <c r="AO403" i="1"/>
  <c r="AN403" i="1"/>
  <c r="AM403" i="1"/>
  <c r="AL403" i="1"/>
  <c r="AK403" i="1"/>
  <c r="AJ403" i="1"/>
  <c r="AF403" i="1"/>
  <c r="AB403" i="1"/>
  <c r="AA403" i="1"/>
  <c r="Z403" i="1"/>
  <c r="Y403" i="1"/>
  <c r="X403" i="1"/>
  <c r="W403" i="1"/>
  <c r="V403" i="1"/>
  <c r="U403" i="1"/>
  <c r="T403" i="1"/>
  <c r="S403" i="1"/>
  <c r="R403" i="1"/>
  <c r="Q403" i="1"/>
  <c r="P403" i="1"/>
  <c r="AE402" i="1"/>
  <c r="AI402" i="1" s="1"/>
  <c r="AU402" i="1" s="1"/>
  <c r="BA402" i="1" s="1"/>
  <c r="BR402" i="1" s="1"/>
  <c r="AD402" i="1"/>
  <c r="AH402" i="1" s="1"/>
  <c r="AT402" i="1" s="1"/>
  <c r="AZ402" i="1" s="1"/>
  <c r="BO402" i="1" s="1"/>
  <c r="BQ402" i="1" s="1"/>
  <c r="AC402" i="1"/>
  <c r="AG402" i="1" s="1"/>
  <c r="AS402" i="1" s="1"/>
  <c r="AY402" i="1" s="1"/>
  <c r="BL402" i="1" s="1"/>
  <c r="BN402" i="1" s="1"/>
  <c r="BS401" i="1"/>
  <c r="BK401" i="1"/>
  <c r="BJ401" i="1"/>
  <c r="BI401" i="1"/>
  <c r="BH401" i="1"/>
  <c r="BG401" i="1"/>
  <c r="BF401" i="1"/>
  <c r="BE401" i="1"/>
  <c r="BD401" i="1"/>
  <c r="BC401" i="1"/>
  <c r="BB401" i="1"/>
  <c r="AX401" i="1"/>
  <c r="AW401" i="1"/>
  <c r="AV401" i="1"/>
  <c r="AR401" i="1"/>
  <c r="AQ401" i="1"/>
  <c r="AP401" i="1"/>
  <c r="AO401" i="1"/>
  <c r="AN401" i="1"/>
  <c r="AM401" i="1"/>
  <c r="AL401" i="1"/>
  <c r="AK401" i="1"/>
  <c r="AJ401" i="1"/>
  <c r="AF401" i="1"/>
  <c r="AB401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O400" i="1"/>
  <c r="AE400" i="1" s="1"/>
  <c r="AI400" i="1" s="1"/>
  <c r="AU400" i="1" s="1"/>
  <c r="BA400" i="1" s="1"/>
  <c r="BR400" i="1" s="1"/>
  <c r="N400" i="1"/>
  <c r="AD400" i="1" s="1"/>
  <c r="AH400" i="1" s="1"/>
  <c r="AT400" i="1" s="1"/>
  <c r="AZ400" i="1" s="1"/>
  <c r="BO400" i="1" s="1"/>
  <c r="BQ400" i="1" s="1"/>
  <c r="M400" i="1"/>
  <c r="AC400" i="1" s="1"/>
  <c r="AG400" i="1" s="1"/>
  <c r="AS400" i="1" s="1"/>
  <c r="AY400" i="1" s="1"/>
  <c r="BL400" i="1" s="1"/>
  <c r="BN400" i="1" s="1"/>
  <c r="BS399" i="1"/>
  <c r="BK399" i="1"/>
  <c r="BJ399" i="1"/>
  <c r="BI399" i="1"/>
  <c r="BH399" i="1"/>
  <c r="BG399" i="1"/>
  <c r="BF399" i="1"/>
  <c r="BE399" i="1"/>
  <c r="BD399" i="1"/>
  <c r="BC399" i="1"/>
  <c r="BB399" i="1"/>
  <c r="AX399" i="1"/>
  <c r="AW399" i="1"/>
  <c r="AV399" i="1"/>
  <c r="AR399" i="1"/>
  <c r="AQ399" i="1"/>
  <c r="AP399" i="1"/>
  <c r="AO399" i="1"/>
  <c r="AN399" i="1"/>
  <c r="AM399" i="1"/>
  <c r="AL399" i="1"/>
  <c r="AK399" i="1"/>
  <c r="AJ399" i="1"/>
  <c r="AF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L399" i="1"/>
  <c r="K399" i="1"/>
  <c r="J399" i="1"/>
  <c r="I399" i="1"/>
  <c r="H399" i="1"/>
  <c r="G399" i="1"/>
  <c r="O398" i="1"/>
  <c r="AE398" i="1" s="1"/>
  <c r="AI398" i="1" s="1"/>
  <c r="AU398" i="1" s="1"/>
  <c r="BA398" i="1" s="1"/>
  <c r="BR398" i="1" s="1"/>
  <c r="N398" i="1"/>
  <c r="AD398" i="1" s="1"/>
  <c r="AH398" i="1" s="1"/>
  <c r="AT398" i="1" s="1"/>
  <c r="AZ398" i="1" s="1"/>
  <c r="BO398" i="1" s="1"/>
  <c r="BQ398" i="1" s="1"/>
  <c r="M398" i="1"/>
  <c r="AC398" i="1" s="1"/>
  <c r="AG398" i="1" s="1"/>
  <c r="AS398" i="1" s="1"/>
  <c r="AY398" i="1" s="1"/>
  <c r="BL398" i="1" s="1"/>
  <c r="BN398" i="1" s="1"/>
  <c r="BS397" i="1"/>
  <c r="BK397" i="1"/>
  <c r="BJ397" i="1"/>
  <c r="BI397" i="1"/>
  <c r="BH397" i="1"/>
  <c r="BG397" i="1"/>
  <c r="BF397" i="1"/>
  <c r="BE397" i="1"/>
  <c r="BD397" i="1"/>
  <c r="BC397" i="1"/>
  <c r="BB397" i="1"/>
  <c r="AX397" i="1"/>
  <c r="AW397" i="1"/>
  <c r="AV397" i="1"/>
  <c r="AR397" i="1"/>
  <c r="AQ397" i="1"/>
  <c r="AP397" i="1"/>
  <c r="AO397" i="1"/>
  <c r="AN397" i="1"/>
  <c r="AM397" i="1"/>
  <c r="AL397" i="1"/>
  <c r="AK397" i="1"/>
  <c r="AJ397" i="1"/>
  <c r="AF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L397" i="1"/>
  <c r="K397" i="1"/>
  <c r="J397" i="1"/>
  <c r="I397" i="1"/>
  <c r="H397" i="1"/>
  <c r="G397" i="1"/>
  <c r="O396" i="1"/>
  <c r="AE396" i="1" s="1"/>
  <c r="AI396" i="1" s="1"/>
  <c r="AU396" i="1" s="1"/>
  <c r="BA396" i="1" s="1"/>
  <c r="BR396" i="1" s="1"/>
  <c r="N396" i="1"/>
  <c r="AD396" i="1" s="1"/>
  <c r="AH396" i="1" s="1"/>
  <c r="AT396" i="1" s="1"/>
  <c r="AZ396" i="1" s="1"/>
  <c r="BO396" i="1" s="1"/>
  <c r="BQ396" i="1" s="1"/>
  <c r="M396" i="1"/>
  <c r="AC396" i="1" s="1"/>
  <c r="AG396" i="1" s="1"/>
  <c r="AS396" i="1" s="1"/>
  <c r="AY396" i="1" s="1"/>
  <c r="BL396" i="1" s="1"/>
  <c r="BN396" i="1" s="1"/>
  <c r="BS395" i="1"/>
  <c r="BK395" i="1"/>
  <c r="BJ395" i="1"/>
  <c r="BI395" i="1"/>
  <c r="BH395" i="1"/>
  <c r="BG395" i="1"/>
  <c r="BF395" i="1"/>
  <c r="BE395" i="1"/>
  <c r="BD395" i="1"/>
  <c r="BC395" i="1"/>
  <c r="BB395" i="1"/>
  <c r="AX395" i="1"/>
  <c r="AW395" i="1"/>
  <c r="AV395" i="1"/>
  <c r="AR395" i="1"/>
  <c r="AQ395" i="1"/>
  <c r="AP395" i="1"/>
  <c r="AO395" i="1"/>
  <c r="AN395" i="1"/>
  <c r="AM395" i="1"/>
  <c r="AL395" i="1"/>
  <c r="AK395" i="1"/>
  <c r="AJ395" i="1"/>
  <c r="AF395" i="1"/>
  <c r="AB395" i="1"/>
  <c r="AA395" i="1"/>
  <c r="Z395" i="1"/>
  <c r="Y395" i="1"/>
  <c r="X395" i="1"/>
  <c r="W395" i="1"/>
  <c r="V395" i="1"/>
  <c r="U395" i="1"/>
  <c r="T395" i="1"/>
  <c r="S395" i="1"/>
  <c r="R395" i="1"/>
  <c r="Q395" i="1"/>
  <c r="P395" i="1"/>
  <c r="L395" i="1"/>
  <c r="K395" i="1"/>
  <c r="J395" i="1"/>
  <c r="I395" i="1"/>
  <c r="H395" i="1"/>
  <c r="G395" i="1"/>
  <c r="O392" i="1"/>
  <c r="AE392" i="1" s="1"/>
  <c r="AI392" i="1" s="1"/>
  <c r="AU392" i="1" s="1"/>
  <c r="BA392" i="1" s="1"/>
  <c r="BR392" i="1" s="1"/>
  <c r="N392" i="1"/>
  <c r="AD392" i="1" s="1"/>
  <c r="AH392" i="1" s="1"/>
  <c r="AT392" i="1" s="1"/>
  <c r="AZ392" i="1" s="1"/>
  <c r="BO392" i="1" s="1"/>
  <c r="BQ392" i="1" s="1"/>
  <c r="M392" i="1"/>
  <c r="AC392" i="1" s="1"/>
  <c r="AG392" i="1" s="1"/>
  <c r="AS392" i="1" s="1"/>
  <c r="AY392" i="1" s="1"/>
  <c r="BL392" i="1" s="1"/>
  <c r="BN392" i="1" s="1"/>
  <c r="BS391" i="1"/>
  <c r="BS390" i="1" s="1"/>
  <c r="BK391" i="1"/>
  <c r="BK390" i="1" s="1"/>
  <c r="BJ391" i="1"/>
  <c r="BJ390" i="1" s="1"/>
  <c r="BI391" i="1"/>
  <c r="BH391" i="1"/>
  <c r="BH390" i="1" s="1"/>
  <c r="BG391" i="1"/>
  <c r="BG390" i="1" s="1"/>
  <c r="BF391" i="1"/>
  <c r="BF390" i="1" s="1"/>
  <c r="BE391" i="1"/>
  <c r="BE390" i="1" s="1"/>
  <c r="BD391" i="1"/>
  <c r="BD390" i="1" s="1"/>
  <c r="BC391" i="1"/>
  <c r="BC390" i="1" s="1"/>
  <c r="BB391" i="1"/>
  <c r="BB390" i="1" s="1"/>
  <c r="AX391" i="1"/>
  <c r="AX390" i="1" s="1"/>
  <c r="AW391" i="1"/>
  <c r="AW390" i="1" s="1"/>
  <c r="AV391" i="1"/>
  <c r="AV390" i="1" s="1"/>
  <c r="AR391" i="1"/>
  <c r="AR390" i="1" s="1"/>
  <c r="AQ391" i="1"/>
  <c r="AQ390" i="1" s="1"/>
  <c r="AP391" i="1"/>
  <c r="AP390" i="1" s="1"/>
  <c r="AO391" i="1"/>
  <c r="AO390" i="1" s="1"/>
  <c r="AN391" i="1"/>
  <c r="AN390" i="1" s="1"/>
  <c r="AM391" i="1"/>
  <c r="AM390" i="1" s="1"/>
  <c r="AL391" i="1"/>
  <c r="AL390" i="1" s="1"/>
  <c r="AK391" i="1"/>
  <c r="AK390" i="1" s="1"/>
  <c r="AJ391" i="1"/>
  <c r="AJ390" i="1" s="1"/>
  <c r="AF391" i="1"/>
  <c r="AF390" i="1" s="1"/>
  <c r="AB391" i="1"/>
  <c r="AB390" i="1" s="1"/>
  <c r="AA391" i="1"/>
  <c r="AA390" i="1" s="1"/>
  <c r="Z391" i="1"/>
  <c r="Z390" i="1" s="1"/>
  <c r="Y391" i="1"/>
  <c r="Y390" i="1" s="1"/>
  <c r="X391" i="1"/>
  <c r="X390" i="1" s="1"/>
  <c r="W391" i="1"/>
  <c r="W390" i="1" s="1"/>
  <c r="V391" i="1"/>
  <c r="V390" i="1" s="1"/>
  <c r="U391" i="1"/>
  <c r="U390" i="1" s="1"/>
  <c r="T391" i="1"/>
  <c r="T390" i="1" s="1"/>
  <c r="S391" i="1"/>
  <c r="S390" i="1" s="1"/>
  <c r="R391" i="1"/>
  <c r="R390" i="1" s="1"/>
  <c r="Q391" i="1"/>
  <c r="Q390" i="1" s="1"/>
  <c r="P391" i="1"/>
  <c r="P390" i="1" s="1"/>
  <c r="L391" i="1"/>
  <c r="L390" i="1" s="1"/>
  <c r="K391" i="1"/>
  <c r="K390" i="1" s="1"/>
  <c r="J391" i="1"/>
  <c r="J390" i="1" s="1"/>
  <c r="I391" i="1"/>
  <c r="H391" i="1"/>
  <c r="G391" i="1"/>
  <c r="BI390" i="1"/>
  <c r="O389" i="1"/>
  <c r="AE389" i="1" s="1"/>
  <c r="AI389" i="1" s="1"/>
  <c r="AU389" i="1" s="1"/>
  <c r="BA389" i="1" s="1"/>
  <c r="BR389" i="1" s="1"/>
  <c r="N389" i="1"/>
  <c r="AD389" i="1" s="1"/>
  <c r="AH389" i="1" s="1"/>
  <c r="AT389" i="1" s="1"/>
  <c r="AZ389" i="1" s="1"/>
  <c r="BO389" i="1" s="1"/>
  <c r="BQ389" i="1" s="1"/>
  <c r="G389" i="1"/>
  <c r="M389" i="1" s="1"/>
  <c r="AC389" i="1" s="1"/>
  <c r="AG389" i="1" s="1"/>
  <c r="AS389" i="1" s="1"/>
  <c r="AY389" i="1" s="1"/>
  <c r="BL389" i="1" s="1"/>
  <c r="BN389" i="1" s="1"/>
  <c r="BS388" i="1"/>
  <c r="BK388" i="1"/>
  <c r="BJ388" i="1"/>
  <c r="BI388" i="1"/>
  <c r="BH388" i="1"/>
  <c r="BG388" i="1"/>
  <c r="BF388" i="1"/>
  <c r="BE388" i="1"/>
  <c r="BD388" i="1"/>
  <c r="BC388" i="1"/>
  <c r="BB388" i="1"/>
  <c r="AX388" i="1"/>
  <c r="AX383" i="1" s="1"/>
  <c r="AW388" i="1"/>
  <c r="AW383" i="1" s="1"/>
  <c r="AV388" i="1"/>
  <c r="AV383" i="1" s="1"/>
  <c r="AR388" i="1"/>
  <c r="AR383" i="1" s="1"/>
  <c r="AQ388" i="1"/>
  <c r="AP388" i="1"/>
  <c r="AO388" i="1"/>
  <c r="AO383" i="1" s="1"/>
  <c r="AN388" i="1"/>
  <c r="AN383" i="1" s="1"/>
  <c r="AM388" i="1"/>
  <c r="AM383" i="1" s="1"/>
  <c r="AL388" i="1"/>
  <c r="AL383" i="1" s="1"/>
  <c r="AK388" i="1"/>
  <c r="AK383" i="1" s="1"/>
  <c r="AJ388" i="1"/>
  <c r="AJ383" i="1" s="1"/>
  <c r="AF388" i="1"/>
  <c r="AF383" i="1" s="1"/>
  <c r="AB388" i="1"/>
  <c r="AB383" i="1" s="1"/>
  <c r="AA388" i="1"/>
  <c r="AA383" i="1" s="1"/>
  <c r="Z388" i="1"/>
  <c r="Z383" i="1" s="1"/>
  <c r="Y388" i="1"/>
  <c r="Y383" i="1" s="1"/>
  <c r="X388" i="1"/>
  <c r="X383" i="1" s="1"/>
  <c r="W388" i="1"/>
  <c r="W383" i="1" s="1"/>
  <c r="V388" i="1"/>
  <c r="V383" i="1" s="1"/>
  <c r="U388" i="1"/>
  <c r="U383" i="1" s="1"/>
  <c r="T388" i="1"/>
  <c r="T383" i="1" s="1"/>
  <c r="S388" i="1"/>
  <c r="S383" i="1" s="1"/>
  <c r="R388" i="1"/>
  <c r="R383" i="1" s="1"/>
  <c r="Q388" i="1"/>
  <c r="Q383" i="1" s="1"/>
  <c r="P388" i="1"/>
  <c r="P383" i="1" s="1"/>
  <c r="L388" i="1"/>
  <c r="L383" i="1" s="1"/>
  <c r="K388" i="1"/>
  <c r="K383" i="1" s="1"/>
  <c r="J388" i="1"/>
  <c r="J383" i="1" s="1"/>
  <c r="I388" i="1"/>
  <c r="I383" i="1" s="1"/>
  <c r="H388" i="1"/>
  <c r="H383" i="1" s="1"/>
  <c r="G388" i="1"/>
  <c r="BR387" i="1"/>
  <c r="BO387" i="1"/>
  <c r="BQ387" i="1" s="1"/>
  <c r="BL387" i="1"/>
  <c r="BN387" i="1" s="1"/>
  <c r="BS386" i="1"/>
  <c r="BK386" i="1"/>
  <c r="BJ386" i="1"/>
  <c r="BI386" i="1"/>
  <c r="BH386" i="1"/>
  <c r="BG386" i="1"/>
  <c r="BF386" i="1"/>
  <c r="BE386" i="1"/>
  <c r="BD386" i="1"/>
  <c r="BC386" i="1"/>
  <c r="BB386" i="1"/>
  <c r="BR385" i="1"/>
  <c r="BO385" i="1"/>
  <c r="BQ385" i="1" s="1"/>
  <c r="BL385" i="1"/>
  <c r="BN385" i="1" s="1"/>
  <c r="BS384" i="1"/>
  <c r="BK384" i="1"/>
  <c r="BJ384" i="1"/>
  <c r="BI384" i="1"/>
  <c r="BH384" i="1"/>
  <c r="BG384" i="1"/>
  <c r="BF384" i="1"/>
  <c r="BE384" i="1"/>
  <c r="BD384" i="1"/>
  <c r="BC384" i="1"/>
  <c r="BB384" i="1"/>
  <c r="AQ383" i="1"/>
  <c r="AP383" i="1"/>
  <c r="O381" i="1"/>
  <c r="AE381" i="1" s="1"/>
  <c r="AI381" i="1" s="1"/>
  <c r="AU381" i="1" s="1"/>
  <c r="BA381" i="1" s="1"/>
  <c r="BR381" i="1" s="1"/>
  <c r="N381" i="1"/>
  <c r="AD381" i="1" s="1"/>
  <c r="AH381" i="1" s="1"/>
  <c r="AT381" i="1" s="1"/>
  <c r="AZ381" i="1" s="1"/>
  <c r="BO381" i="1" s="1"/>
  <c r="BQ381" i="1" s="1"/>
  <c r="M381" i="1"/>
  <c r="AC381" i="1" s="1"/>
  <c r="AG381" i="1" s="1"/>
  <c r="AS381" i="1" s="1"/>
  <c r="AY381" i="1" s="1"/>
  <c r="BL381" i="1" s="1"/>
  <c r="BN381" i="1" s="1"/>
  <c r="BS380" i="1"/>
  <c r="BK380" i="1"/>
  <c r="BJ380" i="1"/>
  <c r="BI380" i="1"/>
  <c r="BH380" i="1"/>
  <c r="BG380" i="1"/>
  <c r="BF380" i="1"/>
  <c r="BE380" i="1"/>
  <c r="BD380" i="1"/>
  <c r="BC380" i="1"/>
  <c r="BB380" i="1"/>
  <c r="AX380" i="1"/>
  <c r="AW380" i="1"/>
  <c r="AV380" i="1"/>
  <c r="AR380" i="1"/>
  <c r="AQ380" i="1"/>
  <c r="AP380" i="1"/>
  <c r="AO380" i="1"/>
  <c r="AN380" i="1"/>
  <c r="AM380" i="1"/>
  <c r="AL380" i="1"/>
  <c r="AK380" i="1"/>
  <c r="AJ380" i="1"/>
  <c r="AF380" i="1"/>
  <c r="AB380" i="1"/>
  <c r="AA380" i="1"/>
  <c r="Z380" i="1"/>
  <c r="Y380" i="1"/>
  <c r="X380" i="1"/>
  <c r="W380" i="1"/>
  <c r="V380" i="1"/>
  <c r="U380" i="1"/>
  <c r="T380" i="1"/>
  <c r="S380" i="1"/>
  <c r="R380" i="1"/>
  <c r="Q380" i="1"/>
  <c r="P380" i="1"/>
  <c r="L380" i="1"/>
  <c r="K380" i="1"/>
  <c r="J380" i="1"/>
  <c r="I380" i="1"/>
  <c r="H380" i="1"/>
  <c r="G380" i="1"/>
  <c r="O379" i="1"/>
  <c r="AE379" i="1" s="1"/>
  <c r="AI379" i="1" s="1"/>
  <c r="AU379" i="1" s="1"/>
  <c r="BA379" i="1" s="1"/>
  <c r="BR379" i="1" s="1"/>
  <c r="N379" i="1"/>
  <c r="AD379" i="1" s="1"/>
  <c r="AH379" i="1" s="1"/>
  <c r="AT379" i="1" s="1"/>
  <c r="AZ379" i="1" s="1"/>
  <c r="BO379" i="1" s="1"/>
  <c r="BQ379" i="1" s="1"/>
  <c r="M379" i="1"/>
  <c r="AC379" i="1" s="1"/>
  <c r="AG379" i="1" s="1"/>
  <c r="AS379" i="1" s="1"/>
  <c r="AY379" i="1" s="1"/>
  <c r="BL379" i="1" s="1"/>
  <c r="BN379" i="1" s="1"/>
  <c r="BS378" i="1"/>
  <c r="BK378" i="1"/>
  <c r="BJ378" i="1"/>
  <c r="BI378" i="1"/>
  <c r="BH378" i="1"/>
  <c r="BG378" i="1"/>
  <c r="BF378" i="1"/>
  <c r="BE378" i="1"/>
  <c r="BD378" i="1"/>
  <c r="BC378" i="1"/>
  <c r="BB378" i="1"/>
  <c r="AX378" i="1"/>
  <c r="AW378" i="1"/>
  <c r="AV378" i="1"/>
  <c r="AR378" i="1"/>
  <c r="AQ378" i="1"/>
  <c r="AP378" i="1"/>
  <c r="AO378" i="1"/>
  <c r="AN378" i="1"/>
  <c r="AM378" i="1"/>
  <c r="AL378" i="1"/>
  <c r="AK378" i="1"/>
  <c r="AJ378" i="1"/>
  <c r="AF378" i="1"/>
  <c r="AB378" i="1"/>
  <c r="AA378" i="1"/>
  <c r="Z378" i="1"/>
  <c r="Y378" i="1"/>
  <c r="X378" i="1"/>
  <c r="W378" i="1"/>
  <c r="V378" i="1"/>
  <c r="U378" i="1"/>
  <c r="T378" i="1"/>
  <c r="S378" i="1"/>
  <c r="R378" i="1"/>
  <c r="Q378" i="1"/>
  <c r="P378" i="1"/>
  <c r="L378" i="1"/>
  <c r="K378" i="1"/>
  <c r="J378" i="1"/>
  <c r="I378" i="1"/>
  <c r="H378" i="1"/>
  <c r="G378" i="1"/>
  <c r="O377" i="1"/>
  <c r="AE377" i="1" s="1"/>
  <c r="AI377" i="1" s="1"/>
  <c r="AU377" i="1" s="1"/>
  <c r="BA377" i="1" s="1"/>
  <c r="BR377" i="1" s="1"/>
  <c r="N377" i="1"/>
  <c r="AD377" i="1" s="1"/>
  <c r="AH377" i="1" s="1"/>
  <c r="AT377" i="1" s="1"/>
  <c r="AZ377" i="1" s="1"/>
  <c r="BO377" i="1" s="1"/>
  <c r="BQ377" i="1" s="1"/>
  <c r="M377" i="1"/>
  <c r="AC377" i="1" s="1"/>
  <c r="AG377" i="1" s="1"/>
  <c r="AS377" i="1" s="1"/>
  <c r="AY377" i="1" s="1"/>
  <c r="BL377" i="1" s="1"/>
  <c r="BN377" i="1" s="1"/>
  <c r="BS376" i="1"/>
  <c r="BK376" i="1"/>
  <c r="BJ376" i="1"/>
  <c r="BI376" i="1"/>
  <c r="BH376" i="1"/>
  <c r="BG376" i="1"/>
  <c r="BF376" i="1"/>
  <c r="BE376" i="1"/>
  <c r="BD376" i="1"/>
  <c r="BC376" i="1"/>
  <c r="BB376" i="1"/>
  <c r="AX376" i="1"/>
  <c r="AW376" i="1"/>
  <c r="AV376" i="1"/>
  <c r="AR376" i="1"/>
  <c r="AQ376" i="1"/>
  <c r="AP376" i="1"/>
  <c r="AO376" i="1"/>
  <c r="AN376" i="1"/>
  <c r="AM376" i="1"/>
  <c r="AL376" i="1"/>
  <c r="AK376" i="1"/>
  <c r="AJ376" i="1"/>
  <c r="AF376" i="1"/>
  <c r="AB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L376" i="1"/>
  <c r="K376" i="1"/>
  <c r="J376" i="1"/>
  <c r="I376" i="1"/>
  <c r="H376" i="1"/>
  <c r="G376" i="1"/>
  <c r="O374" i="1"/>
  <c r="AE374" i="1" s="1"/>
  <c r="AI374" i="1" s="1"/>
  <c r="AU374" i="1" s="1"/>
  <c r="BA374" i="1" s="1"/>
  <c r="BR374" i="1" s="1"/>
  <c r="N374" i="1"/>
  <c r="AD374" i="1" s="1"/>
  <c r="AH374" i="1" s="1"/>
  <c r="AT374" i="1" s="1"/>
  <c r="AZ374" i="1" s="1"/>
  <c r="BO374" i="1" s="1"/>
  <c r="BQ374" i="1" s="1"/>
  <c r="G374" i="1"/>
  <c r="M374" i="1" s="1"/>
  <c r="AC374" i="1" s="1"/>
  <c r="AG374" i="1" s="1"/>
  <c r="AS374" i="1" s="1"/>
  <c r="AY374" i="1" s="1"/>
  <c r="BL374" i="1" s="1"/>
  <c r="BN374" i="1" s="1"/>
  <c r="BS373" i="1"/>
  <c r="BK373" i="1"/>
  <c r="BJ373" i="1"/>
  <c r="BI373" i="1"/>
  <c r="BH373" i="1"/>
  <c r="BG373" i="1"/>
  <c r="BF373" i="1"/>
  <c r="BE373" i="1"/>
  <c r="BD373" i="1"/>
  <c r="BC373" i="1"/>
  <c r="BB373" i="1"/>
  <c r="AX373" i="1"/>
  <c r="AW373" i="1"/>
  <c r="AV373" i="1"/>
  <c r="AR373" i="1"/>
  <c r="AQ373" i="1"/>
  <c r="AP373" i="1"/>
  <c r="AO373" i="1"/>
  <c r="AN373" i="1"/>
  <c r="AM373" i="1"/>
  <c r="AL373" i="1"/>
  <c r="AK373" i="1"/>
  <c r="AJ373" i="1"/>
  <c r="AF373" i="1"/>
  <c r="AB373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L373" i="1"/>
  <c r="K373" i="1"/>
  <c r="J373" i="1"/>
  <c r="I373" i="1"/>
  <c r="H373" i="1"/>
  <c r="G373" i="1"/>
  <c r="O372" i="1"/>
  <c r="AE372" i="1" s="1"/>
  <c r="AI372" i="1" s="1"/>
  <c r="AU372" i="1" s="1"/>
  <c r="BA372" i="1" s="1"/>
  <c r="BR372" i="1" s="1"/>
  <c r="N372" i="1"/>
  <c r="AD372" i="1" s="1"/>
  <c r="AH372" i="1" s="1"/>
  <c r="AT372" i="1" s="1"/>
  <c r="AZ372" i="1" s="1"/>
  <c r="BO372" i="1" s="1"/>
  <c r="BQ372" i="1" s="1"/>
  <c r="M372" i="1"/>
  <c r="AC372" i="1" s="1"/>
  <c r="AG372" i="1" s="1"/>
  <c r="AS372" i="1" s="1"/>
  <c r="AY372" i="1" s="1"/>
  <c r="BL372" i="1" s="1"/>
  <c r="BN372" i="1" s="1"/>
  <c r="BS371" i="1"/>
  <c r="BK371" i="1"/>
  <c r="BJ371" i="1"/>
  <c r="BI371" i="1"/>
  <c r="BH371" i="1"/>
  <c r="BG371" i="1"/>
  <c r="BF371" i="1"/>
  <c r="BE371" i="1"/>
  <c r="BD371" i="1"/>
  <c r="BC371" i="1"/>
  <c r="BB371" i="1"/>
  <c r="AX371" i="1"/>
  <c r="AW371" i="1"/>
  <c r="AV371" i="1"/>
  <c r="AR371" i="1"/>
  <c r="AQ371" i="1"/>
  <c r="AP371" i="1"/>
  <c r="AO371" i="1"/>
  <c r="AN371" i="1"/>
  <c r="AM371" i="1"/>
  <c r="AL371" i="1"/>
  <c r="AK371" i="1"/>
  <c r="AJ371" i="1"/>
  <c r="AF371" i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L371" i="1"/>
  <c r="K371" i="1"/>
  <c r="J371" i="1"/>
  <c r="I371" i="1"/>
  <c r="H371" i="1"/>
  <c r="G371" i="1"/>
  <c r="O367" i="1"/>
  <c r="AE367" i="1" s="1"/>
  <c r="AI367" i="1" s="1"/>
  <c r="AU367" i="1" s="1"/>
  <c r="BA367" i="1" s="1"/>
  <c r="BR367" i="1" s="1"/>
  <c r="N367" i="1"/>
  <c r="AD367" i="1" s="1"/>
  <c r="AH367" i="1" s="1"/>
  <c r="AT367" i="1" s="1"/>
  <c r="AZ367" i="1" s="1"/>
  <c r="BO367" i="1" s="1"/>
  <c r="BQ367" i="1" s="1"/>
  <c r="M367" i="1"/>
  <c r="AC367" i="1" s="1"/>
  <c r="AG367" i="1" s="1"/>
  <c r="AS367" i="1" s="1"/>
  <c r="AY367" i="1" s="1"/>
  <c r="BL367" i="1" s="1"/>
  <c r="BN367" i="1" s="1"/>
  <c r="BS366" i="1"/>
  <c r="BS365" i="1" s="1"/>
  <c r="BS364" i="1" s="1"/>
  <c r="BS363" i="1" s="1"/>
  <c r="BK366" i="1"/>
  <c r="BK365" i="1" s="1"/>
  <c r="BK364" i="1" s="1"/>
  <c r="BK363" i="1" s="1"/>
  <c r="BJ366" i="1"/>
  <c r="BJ365" i="1" s="1"/>
  <c r="BJ364" i="1" s="1"/>
  <c r="BJ363" i="1" s="1"/>
  <c r="BI366" i="1"/>
  <c r="BI365" i="1" s="1"/>
  <c r="BI364" i="1" s="1"/>
  <c r="BI363" i="1" s="1"/>
  <c r="BH366" i="1"/>
  <c r="BH365" i="1" s="1"/>
  <c r="BH364" i="1" s="1"/>
  <c r="BH363" i="1" s="1"/>
  <c r="BG366" i="1"/>
  <c r="BG365" i="1" s="1"/>
  <c r="BG364" i="1" s="1"/>
  <c r="BG363" i="1" s="1"/>
  <c r="BF366" i="1"/>
  <c r="BF365" i="1" s="1"/>
  <c r="BF364" i="1" s="1"/>
  <c r="BF363" i="1" s="1"/>
  <c r="BE366" i="1"/>
  <c r="BE365" i="1" s="1"/>
  <c r="BE364" i="1" s="1"/>
  <c r="BE363" i="1" s="1"/>
  <c r="BD366" i="1"/>
  <c r="BD365" i="1" s="1"/>
  <c r="BD364" i="1" s="1"/>
  <c r="BD363" i="1" s="1"/>
  <c r="BC366" i="1"/>
  <c r="BC365" i="1" s="1"/>
  <c r="BC364" i="1" s="1"/>
  <c r="BC363" i="1" s="1"/>
  <c r="BB366" i="1"/>
  <c r="BB365" i="1" s="1"/>
  <c r="BB364" i="1" s="1"/>
  <c r="BB363" i="1" s="1"/>
  <c r="AX366" i="1"/>
  <c r="AX365" i="1" s="1"/>
  <c r="AX364" i="1" s="1"/>
  <c r="AX363" i="1" s="1"/>
  <c r="AW366" i="1"/>
  <c r="AW365" i="1" s="1"/>
  <c r="AW364" i="1" s="1"/>
  <c r="AW363" i="1" s="1"/>
  <c r="AV366" i="1"/>
  <c r="AV365" i="1" s="1"/>
  <c r="AV364" i="1" s="1"/>
  <c r="AV363" i="1" s="1"/>
  <c r="AR366" i="1"/>
  <c r="AR365" i="1" s="1"/>
  <c r="AR364" i="1" s="1"/>
  <c r="AR363" i="1" s="1"/>
  <c r="AQ366" i="1"/>
  <c r="AQ365" i="1" s="1"/>
  <c r="AQ364" i="1" s="1"/>
  <c r="AQ363" i="1" s="1"/>
  <c r="AP366" i="1"/>
  <c r="AO366" i="1"/>
  <c r="AO365" i="1" s="1"/>
  <c r="AO364" i="1" s="1"/>
  <c r="AO363" i="1" s="1"/>
  <c r="AN366" i="1"/>
  <c r="AN365" i="1" s="1"/>
  <c r="AN364" i="1" s="1"/>
  <c r="AN363" i="1" s="1"/>
  <c r="AM366" i="1"/>
  <c r="AM365" i="1" s="1"/>
  <c r="AM364" i="1" s="1"/>
  <c r="AM363" i="1" s="1"/>
  <c r="AL366" i="1"/>
  <c r="AL365" i="1" s="1"/>
  <c r="AL364" i="1" s="1"/>
  <c r="AL363" i="1" s="1"/>
  <c r="AK366" i="1"/>
  <c r="AK365" i="1" s="1"/>
  <c r="AK364" i="1" s="1"/>
  <c r="AK363" i="1" s="1"/>
  <c r="AJ366" i="1"/>
  <c r="AJ365" i="1" s="1"/>
  <c r="AJ364" i="1" s="1"/>
  <c r="AJ363" i="1" s="1"/>
  <c r="AF366" i="1"/>
  <c r="AF365" i="1" s="1"/>
  <c r="AF364" i="1" s="1"/>
  <c r="AF363" i="1" s="1"/>
  <c r="AB366" i="1"/>
  <c r="AB365" i="1" s="1"/>
  <c r="AB364" i="1" s="1"/>
  <c r="AB363" i="1" s="1"/>
  <c r="AA366" i="1"/>
  <c r="AA365" i="1" s="1"/>
  <c r="AA364" i="1" s="1"/>
  <c r="AA363" i="1" s="1"/>
  <c r="Z366" i="1"/>
  <c r="Z365" i="1" s="1"/>
  <c r="Z364" i="1" s="1"/>
  <c r="Z363" i="1" s="1"/>
  <c r="Y366" i="1"/>
  <c r="Y365" i="1" s="1"/>
  <c r="Y364" i="1" s="1"/>
  <c r="Y363" i="1" s="1"/>
  <c r="X366" i="1"/>
  <c r="X365" i="1" s="1"/>
  <c r="X364" i="1" s="1"/>
  <c r="X363" i="1" s="1"/>
  <c r="W366" i="1"/>
  <c r="W365" i="1" s="1"/>
  <c r="W364" i="1" s="1"/>
  <c r="W363" i="1" s="1"/>
  <c r="V366" i="1"/>
  <c r="V365" i="1" s="1"/>
  <c r="V364" i="1" s="1"/>
  <c r="V363" i="1" s="1"/>
  <c r="U366" i="1"/>
  <c r="U365" i="1" s="1"/>
  <c r="U364" i="1" s="1"/>
  <c r="U363" i="1" s="1"/>
  <c r="T366" i="1"/>
  <c r="T365" i="1" s="1"/>
  <c r="T364" i="1" s="1"/>
  <c r="T363" i="1" s="1"/>
  <c r="S366" i="1"/>
  <c r="S365" i="1" s="1"/>
  <c r="S364" i="1" s="1"/>
  <c r="S363" i="1" s="1"/>
  <c r="R366" i="1"/>
  <c r="R365" i="1" s="1"/>
  <c r="R364" i="1" s="1"/>
  <c r="R363" i="1" s="1"/>
  <c r="Q366" i="1"/>
  <c r="Q365" i="1" s="1"/>
  <c r="Q364" i="1" s="1"/>
  <c r="Q363" i="1" s="1"/>
  <c r="P366" i="1"/>
  <c r="P365" i="1" s="1"/>
  <c r="P364" i="1" s="1"/>
  <c r="P363" i="1" s="1"/>
  <c r="L366" i="1"/>
  <c r="L365" i="1" s="1"/>
  <c r="L364" i="1" s="1"/>
  <c r="L363" i="1" s="1"/>
  <c r="K366" i="1"/>
  <c r="J366" i="1"/>
  <c r="I366" i="1"/>
  <c r="H366" i="1"/>
  <c r="H365" i="1" s="1"/>
  <c r="H364" i="1" s="1"/>
  <c r="G366" i="1"/>
  <c r="G365" i="1" s="1"/>
  <c r="G364" i="1" s="1"/>
  <c r="G363" i="1" s="1"/>
  <c r="AP365" i="1"/>
  <c r="AP364" i="1" s="1"/>
  <c r="AP363" i="1" s="1"/>
  <c r="O361" i="1"/>
  <c r="AE361" i="1" s="1"/>
  <c r="AI361" i="1" s="1"/>
  <c r="AU361" i="1" s="1"/>
  <c r="BA361" i="1" s="1"/>
  <c r="BR361" i="1" s="1"/>
  <c r="N361" i="1"/>
  <c r="AD361" i="1" s="1"/>
  <c r="AH361" i="1" s="1"/>
  <c r="AT361" i="1" s="1"/>
  <c r="AZ361" i="1" s="1"/>
  <c r="BO361" i="1" s="1"/>
  <c r="BQ361" i="1" s="1"/>
  <c r="M361" i="1"/>
  <c r="AC361" i="1" s="1"/>
  <c r="AG361" i="1" s="1"/>
  <c r="AS361" i="1" s="1"/>
  <c r="AY361" i="1" s="1"/>
  <c r="BL361" i="1" s="1"/>
  <c r="BN361" i="1" s="1"/>
  <c r="BS360" i="1"/>
  <c r="BK360" i="1"/>
  <c r="BJ360" i="1"/>
  <c r="BI360" i="1"/>
  <c r="BH360" i="1"/>
  <c r="BG360" i="1"/>
  <c r="BF360" i="1"/>
  <c r="BE360" i="1"/>
  <c r="BD360" i="1"/>
  <c r="BC360" i="1"/>
  <c r="BB360" i="1"/>
  <c r="AX360" i="1"/>
  <c r="AW360" i="1"/>
  <c r="AV360" i="1"/>
  <c r="AR360" i="1"/>
  <c r="AQ360" i="1"/>
  <c r="AP360" i="1"/>
  <c r="AO360" i="1"/>
  <c r="AN360" i="1"/>
  <c r="AM360" i="1"/>
  <c r="AL360" i="1"/>
  <c r="AK360" i="1"/>
  <c r="AJ360" i="1"/>
  <c r="AF360" i="1"/>
  <c r="AB360" i="1"/>
  <c r="AA360" i="1"/>
  <c r="Z360" i="1"/>
  <c r="Y360" i="1"/>
  <c r="X360" i="1"/>
  <c r="W360" i="1"/>
  <c r="V360" i="1"/>
  <c r="U360" i="1"/>
  <c r="T360" i="1"/>
  <c r="S360" i="1"/>
  <c r="R360" i="1"/>
  <c r="Q360" i="1"/>
  <c r="P360" i="1"/>
  <c r="L360" i="1"/>
  <c r="K360" i="1"/>
  <c r="J360" i="1"/>
  <c r="I360" i="1"/>
  <c r="H360" i="1"/>
  <c r="G360" i="1"/>
  <c r="O359" i="1"/>
  <c r="AE359" i="1" s="1"/>
  <c r="AI359" i="1" s="1"/>
  <c r="AU359" i="1" s="1"/>
  <c r="BA359" i="1" s="1"/>
  <c r="BR359" i="1" s="1"/>
  <c r="N359" i="1"/>
  <c r="AD359" i="1" s="1"/>
  <c r="AH359" i="1" s="1"/>
  <c r="AT359" i="1" s="1"/>
  <c r="AZ359" i="1" s="1"/>
  <c r="BO359" i="1" s="1"/>
  <c r="BQ359" i="1" s="1"/>
  <c r="M359" i="1"/>
  <c r="AC359" i="1" s="1"/>
  <c r="AG359" i="1" s="1"/>
  <c r="AS359" i="1" s="1"/>
  <c r="AY359" i="1" s="1"/>
  <c r="BL359" i="1" s="1"/>
  <c r="BN359" i="1" s="1"/>
  <c r="BS358" i="1"/>
  <c r="BK358" i="1"/>
  <c r="BJ358" i="1"/>
  <c r="BI358" i="1"/>
  <c r="BH358" i="1"/>
  <c r="BG358" i="1"/>
  <c r="BF358" i="1"/>
  <c r="BE358" i="1"/>
  <c r="BD358" i="1"/>
  <c r="BC358" i="1"/>
  <c r="BB358" i="1"/>
  <c r="AX358" i="1"/>
  <c r="AW358" i="1"/>
  <c r="AV358" i="1"/>
  <c r="AR358" i="1"/>
  <c r="AQ358" i="1"/>
  <c r="AP358" i="1"/>
  <c r="AO358" i="1"/>
  <c r="AN358" i="1"/>
  <c r="AM358" i="1"/>
  <c r="AL358" i="1"/>
  <c r="AK358" i="1"/>
  <c r="AJ358" i="1"/>
  <c r="AF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L358" i="1"/>
  <c r="K358" i="1"/>
  <c r="J358" i="1"/>
  <c r="I358" i="1"/>
  <c r="H358" i="1"/>
  <c r="G358" i="1"/>
  <c r="O357" i="1"/>
  <c r="AE357" i="1" s="1"/>
  <c r="AI357" i="1" s="1"/>
  <c r="AU357" i="1" s="1"/>
  <c r="BA357" i="1" s="1"/>
  <c r="BR357" i="1" s="1"/>
  <c r="N357" i="1"/>
  <c r="AD357" i="1" s="1"/>
  <c r="AH357" i="1" s="1"/>
  <c r="AT357" i="1" s="1"/>
  <c r="AZ357" i="1" s="1"/>
  <c r="BO357" i="1" s="1"/>
  <c r="BQ357" i="1" s="1"/>
  <c r="M357" i="1"/>
  <c r="AC357" i="1" s="1"/>
  <c r="AG357" i="1" s="1"/>
  <c r="AS357" i="1" s="1"/>
  <c r="AY357" i="1" s="1"/>
  <c r="BL357" i="1" s="1"/>
  <c r="BN357" i="1" s="1"/>
  <c r="BS356" i="1"/>
  <c r="BK356" i="1"/>
  <c r="BJ356" i="1"/>
  <c r="BI356" i="1"/>
  <c r="BH356" i="1"/>
  <c r="BG356" i="1"/>
  <c r="BF356" i="1"/>
  <c r="BE356" i="1"/>
  <c r="BD356" i="1"/>
  <c r="BC356" i="1"/>
  <c r="BB356" i="1"/>
  <c r="AX356" i="1"/>
  <c r="AW356" i="1"/>
  <c r="AV356" i="1"/>
  <c r="AR356" i="1"/>
  <c r="AQ356" i="1"/>
  <c r="AP356" i="1"/>
  <c r="AO356" i="1"/>
  <c r="AN356" i="1"/>
  <c r="AM356" i="1"/>
  <c r="AL356" i="1"/>
  <c r="AK356" i="1"/>
  <c r="AJ356" i="1"/>
  <c r="AF356" i="1"/>
  <c r="AB356" i="1"/>
  <c r="AA356" i="1"/>
  <c r="Z356" i="1"/>
  <c r="Y356" i="1"/>
  <c r="X356" i="1"/>
  <c r="W356" i="1"/>
  <c r="V356" i="1"/>
  <c r="U356" i="1"/>
  <c r="T356" i="1"/>
  <c r="S356" i="1"/>
  <c r="R356" i="1"/>
  <c r="Q356" i="1"/>
  <c r="P356" i="1"/>
  <c r="L356" i="1"/>
  <c r="K356" i="1"/>
  <c r="J356" i="1"/>
  <c r="I356" i="1"/>
  <c r="H356" i="1"/>
  <c r="G356" i="1"/>
  <c r="O354" i="1"/>
  <c r="AE354" i="1" s="1"/>
  <c r="AI354" i="1" s="1"/>
  <c r="AU354" i="1" s="1"/>
  <c r="BA354" i="1" s="1"/>
  <c r="BR354" i="1" s="1"/>
  <c r="N354" i="1"/>
  <c r="AD354" i="1" s="1"/>
  <c r="AH354" i="1" s="1"/>
  <c r="AT354" i="1" s="1"/>
  <c r="AZ354" i="1" s="1"/>
  <c r="BO354" i="1" s="1"/>
  <c r="BQ354" i="1" s="1"/>
  <c r="M354" i="1"/>
  <c r="AC354" i="1" s="1"/>
  <c r="AG354" i="1" s="1"/>
  <c r="AS354" i="1" s="1"/>
  <c r="AY354" i="1" s="1"/>
  <c r="BL354" i="1" s="1"/>
  <c r="BN354" i="1" s="1"/>
  <c r="O353" i="1"/>
  <c r="AE353" i="1" s="1"/>
  <c r="AI353" i="1" s="1"/>
  <c r="AU353" i="1" s="1"/>
  <c r="BA353" i="1" s="1"/>
  <c r="BR353" i="1" s="1"/>
  <c r="N353" i="1"/>
  <c r="AD353" i="1" s="1"/>
  <c r="AH353" i="1" s="1"/>
  <c r="AT353" i="1" s="1"/>
  <c r="AZ353" i="1" s="1"/>
  <c r="BO353" i="1" s="1"/>
  <c r="BQ353" i="1" s="1"/>
  <c r="M353" i="1"/>
  <c r="AC353" i="1" s="1"/>
  <c r="AG353" i="1" s="1"/>
  <c r="AS353" i="1" s="1"/>
  <c r="AY353" i="1" s="1"/>
  <c r="BL353" i="1" s="1"/>
  <c r="BN353" i="1" s="1"/>
  <c r="BS352" i="1"/>
  <c r="BK352" i="1"/>
  <c r="BJ352" i="1"/>
  <c r="BI352" i="1"/>
  <c r="BH352" i="1"/>
  <c r="BG352" i="1"/>
  <c r="BF352" i="1"/>
  <c r="BE352" i="1"/>
  <c r="BD352" i="1"/>
  <c r="BC352" i="1"/>
  <c r="BB352" i="1"/>
  <c r="AX352" i="1"/>
  <c r="AW352" i="1"/>
  <c r="AV352" i="1"/>
  <c r="AR352" i="1"/>
  <c r="AQ352" i="1"/>
  <c r="AP352" i="1"/>
  <c r="AO352" i="1"/>
  <c r="AN352" i="1"/>
  <c r="AM352" i="1"/>
  <c r="AL352" i="1"/>
  <c r="AK352" i="1"/>
  <c r="AJ352" i="1"/>
  <c r="AF352" i="1"/>
  <c r="AB352" i="1"/>
  <c r="AA352" i="1"/>
  <c r="Z352" i="1"/>
  <c r="Y352" i="1"/>
  <c r="X352" i="1"/>
  <c r="W352" i="1"/>
  <c r="V352" i="1"/>
  <c r="U352" i="1"/>
  <c r="T352" i="1"/>
  <c r="S352" i="1"/>
  <c r="R352" i="1"/>
  <c r="Q352" i="1"/>
  <c r="P352" i="1"/>
  <c r="L352" i="1"/>
  <c r="K352" i="1"/>
  <c r="J352" i="1"/>
  <c r="I352" i="1"/>
  <c r="H352" i="1"/>
  <c r="G352" i="1"/>
  <c r="O351" i="1"/>
  <c r="AE351" i="1" s="1"/>
  <c r="AI351" i="1" s="1"/>
  <c r="AU351" i="1" s="1"/>
  <c r="BA351" i="1" s="1"/>
  <c r="BR351" i="1" s="1"/>
  <c r="N351" i="1"/>
  <c r="AD351" i="1" s="1"/>
  <c r="AH351" i="1" s="1"/>
  <c r="AT351" i="1" s="1"/>
  <c r="AZ351" i="1" s="1"/>
  <c r="BO351" i="1" s="1"/>
  <c r="BQ351" i="1" s="1"/>
  <c r="M351" i="1"/>
  <c r="AC351" i="1" s="1"/>
  <c r="AG351" i="1" s="1"/>
  <c r="AS351" i="1" s="1"/>
  <c r="AY351" i="1" s="1"/>
  <c r="BL351" i="1" s="1"/>
  <c r="BN351" i="1" s="1"/>
  <c r="O350" i="1"/>
  <c r="AE350" i="1" s="1"/>
  <c r="AI350" i="1" s="1"/>
  <c r="AU350" i="1" s="1"/>
  <c r="BA350" i="1" s="1"/>
  <c r="BR350" i="1" s="1"/>
  <c r="N350" i="1"/>
  <c r="AD350" i="1" s="1"/>
  <c r="AH350" i="1" s="1"/>
  <c r="AT350" i="1" s="1"/>
  <c r="AZ350" i="1" s="1"/>
  <c r="BO350" i="1" s="1"/>
  <c r="BQ350" i="1" s="1"/>
  <c r="M350" i="1"/>
  <c r="AC350" i="1" s="1"/>
  <c r="AG350" i="1" s="1"/>
  <c r="AS350" i="1" s="1"/>
  <c r="AY350" i="1" s="1"/>
  <c r="BL350" i="1" s="1"/>
  <c r="BN350" i="1" s="1"/>
  <c r="BS349" i="1"/>
  <c r="BK349" i="1"/>
  <c r="BJ349" i="1"/>
  <c r="BI349" i="1"/>
  <c r="BH349" i="1"/>
  <c r="BG349" i="1"/>
  <c r="BF349" i="1"/>
  <c r="BE349" i="1"/>
  <c r="BD349" i="1"/>
  <c r="BC349" i="1"/>
  <c r="BB349" i="1"/>
  <c r="AX349" i="1"/>
  <c r="AW349" i="1"/>
  <c r="AV349" i="1"/>
  <c r="AR349" i="1"/>
  <c r="AQ349" i="1"/>
  <c r="AP349" i="1"/>
  <c r="AO349" i="1"/>
  <c r="AN349" i="1"/>
  <c r="AM349" i="1"/>
  <c r="AL349" i="1"/>
  <c r="AK349" i="1"/>
  <c r="AJ349" i="1"/>
  <c r="AF349" i="1"/>
  <c r="AB349" i="1"/>
  <c r="AA349" i="1"/>
  <c r="Z349" i="1"/>
  <c r="Y349" i="1"/>
  <c r="X349" i="1"/>
  <c r="W349" i="1"/>
  <c r="V349" i="1"/>
  <c r="U349" i="1"/>
  <c r="T349" i="1"/>
  <c r="S349" i="1"/>
  <c r="R349" i="1"/>
  <c r="Q349" i="1"/>
  <c r="P349" i="1"/>
  <c r="L349" i="1"/>
  <c r="K349" i="1"/>
  <c r="J349" i="1"/>
  <c r="I349" i="1"/>
  <c r="H349" i="1"/>
  <c r="G349" i="1"/>
  <c r="O347" i="1"/>
  <c r="AE347" i="1" s="1"/>
  <c r="AI347" i="1" s="1"/>
  <c r="AU347" i="1" s="1"/>
  <c r="BA347" i="1" s="1"/>
  <c r="BR347" i="1" s="1"/>
  <c r="N347" i="1"/>
  <c r="AD347" i="1" s="1"/>
  <c r="AH347" i="1" s="1"/>
  <c r="AT347" i="1" s="1"/>
  <c r="AZ347" i="1" s="1"/>
  <c r="BO347" i="1" s="1"/>
  <c r="BQ347" i="1" s="1"/>
  <c r="M347" i="1"/>
  <c r="AC347" i="1" s="1"/>
  <c r="AG347" i="1" s="1"/>
  <c r="AS347" i="1" s="1"/>
  <c r="AY347" i="1" s="1"/>
  <c r="BL347" i="1" s="1"/>
  <c r="BN347" i="1" s="1"/>
  <c r="BS346" i="1"/>
  <c r="BK346" i="1"/>
  <c r="BJ346" i="1"/>
  <c r="BI346" i="1"/>
  <c r="BH346" i="1"/>
  <c r="BG346" i="1"/>
  <c r="BF346" i="1"/>
  <c r="BE346" i="1"/>
  <c r="BD346" i="1"/>
  <c r="BC346" i="1"/>
  <c r="BB346" i="1"/>
  <c r="AX346" i="1"/>
  <c r="AW346" i="1"/>
  <c r="AV346" i="1"/>
  <c r="AR346" i="1"/>
  <c r="AQ346" i="1"/>
  <c r="AP346" i="1"/>
  <c r="AO346" i="1"/>
  <c r="AN346" i="1"/>
  <c r="AM346" i="1"/>
  <c r="AL346" i="1"/>
  <c r="AK346" i="1"/>
  <c r="AJ346" i="1"/>
  <c r="AF346" i="1"/>
  <c r="AB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L346" i="1"/>
  <c r="K346" i="1"/>
  <c r="J346" i="1"/>
  <c r="I346" i="1"/>
  <c r="H346" i="1"/>
  <c r="G346" i="1"/>
  <c r="O345" i="1"/>
  <c r="AE345" i="1" s="1"/>
  <c r="AI345" i="1" s="1"/>
  <c r="AU345" i="1" s="1"/>
  <c r="BA345" i="1" s="1"/>
  <c r="BR345" i="1" s="1"/>
  <c r="N345" i="1"/>
  <c r="AD345" i="1" s="1"/>
  <c r="AH345" i="1" s="1"/>
  <c r="AT345" i="1" s="1"/>
  <c r="AZ345" i="1" s="1"/>
  <c r="BO345" i="1" s="1"/>
  <c r="BQ345" i="1" s="1"/>
  <c r="M345" i="1"/>
  <c r="AC345" i="1" s="1"/>
  <c r="AG345" i="1" s="1"/>
  <c r="AS345" i="1" s="1"/>
  <c r="AY345" i="1" s="1"/>
  <c r="BL345" i="1" s="1"/>
  <c r="BN345" i="1" s="1"/>
  <c r="BS344" i="1"/>
  <c r="BK344" i="1"/>
  <c r="BJ344" i="1"/>
  <c r="BI344" i="1"/>
  <c r="BH344" i="1"/>
  <c r="BG344" i="1"/>
  <c r="BF344" i="1"/>
  <c r="BE344" i="1"/>
  <c r="BD344" i="1"/>
  <c r="BC344" i="1"/>
  <c r="BB344" i="1"/>
  <c r="AX344" i="1"/>
  <c r="AW344" i="1"/>
  <c r="AV344" i="1"/>
  <c r="AR344" i="1"/>
  <c r="AQ344" i="1"/>
  <c r="AP344" i="1"/>
  <c r="AO344" i="1"/>
  <c r="AN344" i="1"/>
  <c r="AM344" i="1"/>
  <c r="AL344" i="1"/>
  <c r="AK344" i="1"/>
  <c r="AJ344" i="1"/>
  <c r="AF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L344" i="1"/>
  <c r="K344" i="1"/>
  <c r="J344" i="1"/>
  <c r="I344" i="1"/>
  <c r="H344" i="1"/>
  <c r="G344" i="1"/>
  <c r="O343" i="1"/>
  <c r="AE343" i="1" s="1"/>
  <c r="AI343" i="1" s="1"/>
  <c r="AU343" i="1" s="1"/>
  <c r="BA343" i="1" s="1"/>
  <c r="BR343" i="1" s="1"/>
  <c r="N343" i="1"/>
  <c r="AD343" i="1" s="1"/>
  <c r="AH343" i="1" s="1"/>
  <c r="AT343" i="1" s="1"/>
  <c r="AZ343" i="1" s="1"/>
  <c r="BO343" i="1" s="1"/>
  <c r="BQ343" i="1" s="1"/>
  <c r="M343" i="1"/>
  <c r="AC343" i="1" s="1"/>
  <c r="AG343" i="1" s="1"/>
  <c r="AS343" i="1" s="1"/>
  <c r="AY343" i="1" s="1"/>
  <c r="BL343" i="1" s="1"/>
  <c r="BN343" i="1" s="1"/>
  <c r="BS342" i="1"/>
  <c r="BK342" i="1"/>
  <c r="BJ342" i="1"/>
  <c r="BI342" i="1"/>
  <c r="BH342" i="1"/>
  <c r="BG342" i="1"/>
  <c r="BF342" i="1"/>
  <c r="BE342" i="1"/>
  <c r="BD342" i="1"/>
  <c r="BC342" i="1"/>
  <c r="BB342" i="1"/>
  <c r="AX342" i="1"/>
  <c r="AW342" i="1"/>
  <c r="AV342" i="1"/>
  <c r="AR342" i="1"/>
  <c r="AQ342" i="1"/>
  <c r="AP342" i="1"/>
  <c r="AO342" i="1"/>
  <c r="AN342" i="1"/>
  <c r="AM342" i="1"/>
  <c r="AL342" i="1"/>
  <c r="AK342" i="1"/>
  <c r="AJ342" i="1"/>
  <c r="AF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L342" i="1"/>
  <c r="K342" i="1"/>
  <c r="J342" i="1"/>
  <c r="I342" i="1"/>
  <c r="H342" i="1"/>
  <c r="G342" i="1"/>
  <c r="O339" i="1"/>
  <c r="AE339" i="1" s="1"/>
  <c r="AI339" i="1" s="1"/>
  <c r="AU339" i="1" s="1"/>
  <c r="BA339" i="1" s="1"/>
  <c r="BR339" i="1" s="1"/>
  <c r="N339" i="1"/>
  <c r="AD339" i="1" s="1"/>
  <c r="AH339" i="1" s="1"/>
  <c r="AT339" i="1" s="1"/>
  <c r="AZ339" i="1" s="1"/>
  <c r="BO339" i="1" s="1"/>
  <c r="BQ339" i="1" s="1"/>
  <c r="M339" i="1"/>
  <c r="AC339" i="1" s="1"/>
  <c r="AG339" i="1" s="1"/>
  <c r="AS339" i="1" s="1"/>
  <c r="AY339" i="1" s="1"/>
  <c r="BL339" i="1" s="1"/>
  <c r="BN339" i="1" s="1"/>
  <c r="BS338" i="1"/>
  <c r="BS337" i="1" s="1"/>
  <c r="BS336" i="1" s="1"/>
  <c r="BK338" i="1"/>
  <c r="BK337" i="1" s="1"/>
  <c r="BK336" i="1" s="1"/>
  <c r="BJ338" i="1"/>
  <c r="BJ337" i="1" s="1"/>
  <c r="BJ336" i="1" s="1"/>
  <c r="BI338" i="1"/>
  <c r="BI337" i="1" s="1"/>
  <c r="BI336" i="1" s="1"/>
  <c r="BH338" i="1"/>
  <c r="BH337" i="1" s="1"/>
  <c r="BH336" i="1" s="1"/>
  <c r="BG338" i="1"/>
  <c r="BG337" i="1" s="1"/>
  <c r="BG336" i="1" s="1"/>
  <c r="BF338" i="1"/>
  <c r="BF337" i="1" s="1"/>
  <c r="BF336" i="1" s="1"/>
  <c r="BE338" i="1"/>
  <c r="BE337" i="1" s="1"/>
  <c r="BE336" i="1" s="1"/>
  <c r="BD338" i="1"/>
  <c r="BD337" i="1" s="1"/>
  <c r="BD336" i="1" s="1"/>
  <c r="BC338" i="1"/>
  <c r="BC337" i="1" s="1"/>
  <c r="BC336" i="1" s="1"/>
  <c r="BB338" i="1"/>
  <c r="BB337" i="1" s="1"/>
  <c r="BB336" i="1" s="1"/>
  <c r="AX338" i="1"/>
  <c r="AW338" i="1"/>
  <c r="AW337" i="1" s="1"/>
  <c r="AW336" i="1" s="1"/>
  <c r="AV338" i="1"/>
  <c r="AV337" i="1" s="1"/>
  <c r="AV336" i="1" s="1"/>
  <c r="AR338" i="1"/>
  <c r="AR337" i="1" s="1"/>
  <c r="AR336" i="1" s="1"/>
  <c r="AQ338" i="1"/>
  <c r="AQ337" i="1" s="1"/>
  <c r="AQ336" i="1" s="1"/>
  <c r="AP338" i="1"/>
  <c r="AP337" i="1" s="1"/>
  <c r="AP336" i="1" s="1"/>
  <c r="AO338" i="1"/>
  <c r="AO337" i="1" s="1"/>
  <c r="AO336" i="1" s="1"/>
  <c r="AN338" i="1"/>
  <c r="AN337" i="1" s="1"/>
  <c r="AN336" i="1" s="1"/>
  <c r="AM338" i="1"/>
  <c r="AM337" i="1" s="1"/>
  <c r="AM336" i="1" s="1"/>
  <c r="AL338" i="1"/>
  <c r="AL337" i="1" s="1"/>
  <c r="AL336" i="1" s="1"/>
  <c r="AK338" i="1"/>
  <c r="AK337" i="1" s="1"/>
  <c r="AK336" i="1" s="1"/>
  <c r="AJ338" i="1"/>
  <c r="AJ337" i="1" s="1"/>
  <c r="AJ336" i="1" s="1"/>
  <c r="AF338" i="1"/>
  <c r="AF337" i="1" s="1"/>
  <c r="AF336" i="1" s="1"/>
  <c r="AB338" i="1"/>
  <c r="AB337" i="1" s="1"/>
  <c r="AB336" i="1" s="1"/>
  <c r="AA338" i="1"/>
  <c r="AA337" i="1" s="1"/>
  <c r="AA336" i="1" s="1"/>
  <c r="Z338" i="1"/>
  <c r="Z337" i="1" s="1"/>
  <c r="Z336" i="1" s="1"/>
  <c r="Y338" i="1"/>
  <c r="Y337" i="1" s="1"/>
  <c r="Y336" i="1" s="1"/>
  <c r="X338" i="1"/>
  <c r="X337" i="1" s="1"/>
  <c r="X336" i="1" s="1"/>
  <c r="W338" i="1"/>
  <c r="W337" i="1" s="1"/>
  <c r="W336" i="1" s="1"/>
  <c r="V338" i="1"/>
  <c r="V337" i="1" s="1"/>
  <c r="V336" i="1" s="1"/>
  <c r="U338" i="1"/>
  <c r="U337" i="1" s="1"/>
  <c r="U336" i="1" s="1"/>
  <c r="T338" i="1"/>
  <c r="T337" i="1" s="1"/>
  <c r="T336" i="1" s="1"/>
  <c r="S338" i="1"/>
  <c r="S337" i="1" s="1"/>
  <c r="S336" i="1" s="1"/>
  <c r="R338" i="1"/>
  <c r="R337" i="1" s="1"/>
  <c r="R336" i="1" s="1"/>
  <c r="Q338" i="1"/>
  <c r="Q337" i="1" s="1"/>
  <c r="Q336" i="1" s="1"/>
  <c r="P338" i="1"/>
  <c r="P337" i="1" s="1"/>
  <c r="P336" i="1" s="1"/>
  <c r="L338" i="1"/>
  <c r="L337" i="1" s="1"/>
  <c r="L336" i="1" s="1"/>
  <c r="K338" i="1"/>
  <c r="K337" i="1" s="1"/>
  <c r="K336" i="1" s="1"/>
  <c r="J338" i="1"/>
  <c r="J337" i="1" s="1"/>
  <c r="J336" i="1" s="1"/>
  <c r="I338" i="1"/>
  <c r="I337" i="1" s="1"/>
  <c r="H338" i="1"/>
  <c r="G338" i="1"/>
  <c r="AX337" i="1"/>
  <c r="AX336" i="1" s="1"/>
  <c r="O331" i="1"/>
  <c r="AE331" i="1" s="1"/>
  <c r="AI331" i="1" s="1"/>
  <c r="AU331" i="1" s="1"/>
  <c r="BA331" i="1" s="1"/>
  <c r="BR331" i="1" s="1"/>
  <c r="N331" i="1"/>
  <c r="AD331" i="1" s="1"/>
  <c r="AH331" i="1" s="1"/>
  <c r="AT331" i="1" s="1"/>
  <c r="AZ331" i="1" s="1"/>
  <c r="BO331" i="1" s="1"/>
  <c r="BQ331" i="1" s="1"/>
  <c r="M331" i="1"/>
  <c r="AC331" i="1" s="1"/>
  <c r="AG331" i="1" s="1"/>
  <c r="AS331" i="1" s="1"/>
  <c r="AY331" i="1" s="1"/>
  <c r="BL331" i="1" s="1"/>
  <c r="BN331" i="1" s="1"/>
  <c r="BS330" i="1"/>
  <c r="BS329" i="1" s="1"/>
  <c r="BS328" i="1" s="1"/>
  <c r="BS327" i="1" s="1"/>
  <c r="BS326" i="1" s="1"/>
  <c r="BS325" i="1" s="1"/>
  <c r="BK330" i="1"/>
  <c r="BK329" i="1" s="1"/>
  <c r="BK328" i="1" s="1"/>
  <c r="BK327" i="1" s="1"/>
  <c r="BK326" i="1" s="1"/>
  <c r="BK325" i="1" s="1"/>
  <c r="BJ330" i="1"/>
  <c r="BJ329" i="1" s="1"/>
  <c r="BJ328" i="1" s="1"/>
  <c r="BJ327" i="1" s="1"/>
  <c r="BJ326" i="1" s="1"/>
  <c r="BJ325" i="1" s="1"/>
  <c r="BI330" i="1"/>
  <c r="BI329" i="1" s="1"/>
  <c r="BI328" i="1" s="1"/>
  <c r="BI327" i="1" s="1"/>
  <c r="BI326" i="1" s="1"/>
  <c r="BI325" i="1" s="1"/>
  <c r="BH330" i="1"/>
  <c r="BH329" i="1" s="1"/>
  <c r="BH328" i="1" s="1"/>
  <c r="BH327" i="1" s="1"/>
  <c r="BH326" i="1" s="1"/>
  <c r="BH325" i="1" s="1"/>
  <c r="BG330" i="1"/>
  <c r="BG329" i="1" s="1"/>
  <c r="BG328" i="1" s="1"/>
  <c r="BG327" i="1" s="1"/>
  <c r="BG326" i="1" s="1"/>
  <c r="BG325" i="1" s="1"/>
  <c r="BF330" i="1"/>
  <c r="BF329" i="1" s="1"/>
  <c r="BF328" i="1" s="1"/>
  <c r="BF327" i="1" s="1"/>
  <c r="BF326" i="1" s="1"/>
  <c r="BF325" i="1" s="1"/>
  <c r="BE330" i="1"/>
  <c r="BE329" i="1" s="1"/>
  <c r="BE328" i="1" s="1"/>
  <c r="BE327" i="1" s="1"/>
  <c r="BE326" i="1" s="1"/>
  <c r="BE325" i="1" s="1"/>
  <c r="BD330" i="1"/>
  <c r="BD329" i="1" s="1"/>
  <c r="BD328" i="1" s="1"/>
  <c r="BD327" i="1" s="1"/>
  <c r="BD326" i="1" s="1"/>
  <c r="BD325" i="1" s="1"/>
  <c r="BC330" i="1"/>
  <c r="BC329" i="1" s="1"/>
  <c r="BC328" i="1" s="1"/>
  <c r="BC327" i="1" s="1"/>
  <c r="BC326" i="1" s="1"/>
  <c r="BC325" i="1" s="1"/>
  <c r="BB330" i="1"/>
  <c r="BB329" i="1" s="1"/>
  <c r="BB328" i="1" s="1"/>
  <c r="BB327" i="1" s="1"/>
  <c r="BB326" i="1" s="1"/>
  <c r="BB325" i="1" s="1"/>
  <c r="AX330" i="1"/>
  <c r="AX329" i="1" s="1"/>
  <c r="AX328" i="1" s="1"/>
  <c r="AX327" i="1" s="1"/>
  <c r="AX326" i="1" s="1"/>
  <c r="AX325" i="1" s="1"/>
  <c r="AW330" i="1"/>
  <c r="AW329" i="1" s="1"/>
  <c r="AW328" i="1" s="1"/>
  <c r="AW327" i="1" s="1"/>
  <c r="AW326" i="1" s="1"/>
  <c r="AW325" i="1" s="1"/>
  <c r="AV330" i="1"/>
  <c r="AV329" i="1" s="1"/>
  <c r="AV328" i="1" s="1"/>
  <c r="AV327" i="1" s="1"/>
  <c r="AV326" i="1" s="1"/>
  <c r="AV325" i="1" s="1"/>
  <c r="AR330" i="1"/>
  <c r="AR329" i="1" s="1"/>
  <c r="AR328" i="1" s="1"/>
  <c r="AR327" i="1" s="1"/>
  <c r="AR326" i="1" s="1"/>
  <c r="AR325" i="1" s="1"/>
  <c r="AQ330" i="1"/>
  <c r="AQ329" i="1" s="1"/>
  <c r="AQ328" i="1" s="1"/>
  <c r="AQ327" i="1" s="1"/>
  <c r="AQ326" i="1" s="1"/>
  <c r="AQ325" i="1" s="1"/>
  <c r="AP330" i="1"/>
  <c r="AP329" i="1" s="1"/>
  <c r="AP328" i="1" s="1"/>
  <c r="AP327" i="1" s="1"/>
  <c r="AP326" i="1" s="1"/>
  <c r="AP325" i="1" s="1"/>
  <c r="AO330" i="1"/>
  <c r="AO329" i="1" s="1"/>
  <c r="AO328" i="1" s="1"/>
  <c r="AO327" i="1" s="1"/>
  <c r="AO326" i="1" s="1"/>
  <c r="AO325" i="1" s="1"/>
  <c r="AN330" i="1"/>
  <c r="AN329" i="1" s="1"/>
  <c r="AN328" i="1" s="1"/>
  <c r="AN327" i="1" s="1"/>
  <c r="AN326" i="1" s="1"/>
  <c r="AN325" i="1" s="1"/>
  <c r="AM330" i="1"/>
  <c r="AM329" i="1" s="1"/>
  <c r="AM328" i="1" s="1"/>
  <c r="AM327" i="1" s="1"/>
  <c r="AM326" i="1" s="1"/>
  <c r="AM325" i="1" s="1"/>
  <c r="AL330" i="1"/>
  <c r="AL329" i="1" s="1"/>
  <c r="AL328" i="1" s="1"/>
  <c r="AL327" i="1" s="1"/>
  <c r="AL326" i="1" s="1"/>
  <c r="AL325" i="1" s="1"/>
  <c r="AK330" i="1"/>
  <c r="AK329" i="1" s="1"/>
  <c r="AK328" i="1" s="1"/>
  <c r="AK327" i="1" s="1"/>
  <c r="AK326" i="1" s="1"/>
  <c r="AK325" i="1" s="1"/>
  <c r="AJ330" i="1"/>
  <c r="AJ329" i="1" s="1"/>
  <c r="AJ328" i="1" s="1"/>
  <c r="AJ327" i="1" s="1"/>
  <c r="AJ326" i="1" s="1"/>
  <c r="AJ325" i="1" s="1"/>
  <c r="AF330" i="1"/>
  <c r="AF329" i="1" s="1"/>
  <c r="AF328" i="1" s="1"/>
  <c r="AF327" i="1" s="1"/>
  <c r="AF326" i="1" s="1"/>
  <c r="AF325" i="1" s="1"/>
  <c r="AB330" i="1"/>
  <c r="AB329" i="1" s="1"/>
  <c r="AB328" i="1" s="1"/>
  <c r="AB327" i="1" s="1"/>
  <c r="AB326" i="1" s="1"/>
  <c r="AB325" i="1" s="1"/>
  <c r="AA330" i="1"/>
  <c r="AA329" i="1" s="1"/>
  <c r="AA328" i="1" s="1"/>
  <c r="AA327" i="1" s="1"/>
  <c r="AA326" i="1" s="1"/>
  <c r="AA325" i="1" s="1"/>
  <c r="Z330" i="1"/>
  <c r="Z329" i="1" s="1"/>
  <c r="Z328" i="1" s="1"/>
  <c r="Z327" i="1" s="1"/>
  <c r="Z326" i="1" s="1"/>
  <c r="Z325" i="1" s="1"/>
  <c r="Y330" i="1"/>
  <c r="Y329" i="1" s="1"/>
  <c r="Y328" i="1" s="1"/>
  <c r="Y327" i="1" s="1"/>
  <c r="Y326" i="1" s="1"/>
  <c r="Y325" i="1" s="1"/>
  <c r="X330" i="1"/>
  <c r="X329" i="1" s="1"/>
  <c r="X328" i="1" s="1"/>
  <c r="X327" i="1" s="1"/>
  <c r="X326" i="1" s="1"/>
  <c r="X325" i="1" s="1"/>
  <c r="W330" i="1"/>
  <c r="W329" i="1" s="1"/>
  <c r="W328" i="1" s="1"/>
  <c r="W327" i="1" s="1"/>
  <c r="W326" i="1" s="1"/>
  <c r="W325" i="1" s="1"/>
  <c r="V330" i="1"/>
  <c r="V329" i="1" s="1"/>
  <c r="V328" i="1" s="1"/>
  <c r="V327" i="1" s="1"/>
  <c r="V326" i="1" s="1"/>
  <c r="V325" i="1" s="1"/>
  <c r="U330" i="1"/>
  <c r="U329" i="1" s="1"/>
  <c r="U328" i="1" s="1"/>
  <c r="U327" i="1" s="1"/>
  <c r="U326" i="1" s="1"/>
  <c r="U325" i="1" s="1"/>
  <c r="T330" i="1"/>
  <c r="T329" i="1" s="1"/>
  <c r="T328" i="1" s="1"/>
  <c r="T327" i="1" s="1"/>
  <c r="T326" i="1" s="1"/>
  <c r="T325" i="1" s="1"/>
  <c r="S330" i="1"/>
  <c r="S329" i="1" s="1"/>
  <c r="S328" i="1" s="1"/>
  <c r="S327" i="1" s="1"/>
  <c r="S326" i="1" s="1"/>
  <c r="S325" i="1" s="1"/>
  <c r="R330" i="1"/>
  <c r="R329" i="1" s="1"/>
  <c r="R328" i="1" s="1"/>
  <c r="R327" i="1" s="1"/>
  <c r="R326" i="1" s="1"/>
  <c r="R325" i="1" s="1"/>
  <c r="Q330" i="1"/>
  <c r="Q329" i="1" s="1"/>
  <c r="Q328" i="1" s="1"/>
  <c r="Q327" i="1" s="1"/>
  <c r="Q326" i="1" s="1"/>
  <c r="Q325" i="1" s="1"/>
  <c r="P330" i="1"/>
  <c r="P329" i="1" s="1"/>
  <c r="P328" i="1" s="1"/>
  <c r="P327" i="1" s="1"/>
  <c r="P326" i="1" s="1"/>
  <c r="P325" i="1" s="1"/>
  <c r="L330" i="1"/>
  <c r="L329" i="1" s="1"/>
  <c r="L328" i="1" s="1"/>
  <c r="L327" i="1" s="1"/>
  <c r="K330" i="1"/>
  <c r="K329" i="1" s="1"/>
  <c r="K328" i="1" s="1"/>
  <c r="K327" i="1" s="1"/>
  <c r="K326" i="1" s="1"/>
  <c r="K325" i="1" s="1"/>
  <c r="J330" i="1"/>
  <c r="J329" i="1" s="1"/>
  <c r="J328" i="1" s="1"/>
  <c r="J327" i="1" s="1"/>
  <c r="J326" i="1" s="1"/>
  <c r="J325" i="1" s="1"/>
  <c r="I330" i="1"/>
  <c r="I329" i="1" s="1"/>
  <c r="H330" i="1"/>
  <c r="G330" i="1"/>
  <c r="G329" i="1" s="1"/>
  <c r="O324" i="1"/>
  <c r="AE324" i="1" s="1"/>
  <c r="AI324" i="1" s="1"/>
  <c r="AU324" i="1" s="1"/>
  <c r="BA324" i="1" s="1"/>
  <c r="BR324" i="1" s="1"/>
  <c r="N324" i="1"/>
  <c r="AD324" i="1" s="1"/>
  <c r="AH324" i="1" s="1"/>
  <c r="AT324" i="1" s="1"/>
  <c r="AZ324" i="1" s="1"/>
  <c r="BO324" i="1" s="1"/>
  <c r="BQ324" i="1" s="1"/>
  <c r="M324" i="1"/>
  <c r="AC324" i="1" s="1"/>
  <c r="AG324" i="1" s="1"/>
  <c r="AS324" i="1" s="1"/>
  <c r="AY324" i="1" s="1"/>
  <c r="BL324" i="1" s="1"/>
  <c r="BN324" i="1" s="1"/>
  <c r="O323" i="1"/>
  <c r="AE323" i="1" s="1"/>
  <c r="AI323" i="1" s="1"/>
  <c r="AU323" i="1" s="1"/>
  <c r="BA323" i="1" s="1"/>
  <c r="BR323" i="1" s="1"/>
  <c r="N323" i="1"/>
  <c r="AD323" i="1" s="1"/>
  <c r="AH323" i="1" s="1"/>
  <c r="AT323" i="1" s="1"/>
  <c r="AZ323" i="1" s="1"/>
  <c r="BO323" i="1" s="1"/>
  <c r="BQ323" i="1" s="1"/>
  <c r="M323" i="1"/>
  <c r="AC323" i="1" s="1"/>
  <c r="AG323" i="1" s="1"/>
  <c r="AS323" i="1" s="1"/>
  <c r="AY323" i="1" s="1"/>
  <c r="BL323" i="1" s="1"/>
  <c r="BN323" i="1" s="1"/>
  <c r="BS322" i="1"/>
  <c r="BK322" i="1"/>
  <c r="BJ322" i="1"/>
  <c r="BI322" i="1"/>
  <c r="BH322" i="1"/>
  <c r="BG322" i="1"/>
  <c r="BF322" i="1"/>
  <c r="BE322" i="1"/>
  <c r="BD322" i="1"/>
  <c r="BC322" i="1"/>
  <c r="BB322" i="1"/>
  <c r="AX322" i="1"/>
  <c r="AW322" i="1"/>
  <c r="AV322" i="1"/>
  <c r="AR322" i="1"/>
  <c r="AQ322" i="1"/>
  <c r="AP322" i="1"/>
  <c r="AO322" i="1"/>
  <c r="AN322" i="1"/>
  <c r="AM322" i="1"/>
  <c r="AL322" i="1"/>
  <c r="AK322" i="1"/>
  <c r="AJ322" i="1"/>
  <c r="AF322" i="1"/>
  <c r="AB322" i="1"/>
  <c r="AA322" i="1"/>
  <c r="Z322" i="1"/>
  <c r="Y322" i="1"/>
  <c r="X322" i="1"/>
  <c r="W322" i="1"/>
  <c r="V322" i="1"/>
  <c r="U322" i="1"/>
  <c r="T322" i="1"/>
  <c r="S322" i="1"/>
  <c r="R322" i="1"/>
  <c r="Q322" i="1"/>
  <c r="P322" i="1"/>
  <c r="L322" i="1"/>
  <c r="K322" i="1"/>
  <c r="J322" i="1"/>
  <c r="I322" i="1"/>
  <c r="H322" i="1"/>
  <c r="G322" i="1"/>
  <c r="O321" i="1"/>
  <c r="AE321" i="1" s="1"/>
  <c r="AI321" i="1" s="1"/>
  <c r="AU321" i="1" s="1"/>
  <c r="BA321" i="1" s="1"/>
  <c r="BR321" i="1" s="1"/>
  <c r="N321" i="1"/>
  <c r="AD321" i="1" s="1"/>
  <c r="AH321" i="1" s="1"/>
  <c r="AT321" i="1" s="1"/>
  <c r="AZ321" i="1" s="1"/>
  <c r="BO321" i="1" s="1"/>
  <c r="BQ321" i="1" s="1"/>
  <c r="M321" i="1"/>
  <c r="AC321" i="1" s="1"/>
  <c r="AG321" i="1" s="1"/>
  <c r="AS321" i="1" s="1"/>
  <c r="AY321" i="1" s="1"/>
  <c r="BL321" i="1" s="1"/>
  <c r="BN321" i="1" s="1"/>
  <c r="O320" i="1"/>
  <c r="AE320" i="1" s="1"/>
  <c r="AI320" i="1" s="1"/>
  <c r="AU320" i="1" s="1"/>
  <c r="BA320" i="1" s="1"/>
  <c r="BR320" i="1" s="1"/>
  <c r="N320" i="1"/>
  <c r="AD320" i="1" s="1"/>
  <c r="AH320" i="1" s="1"/>
  <c r="AT320" i="1" s="1"/>
  <c r="AZ320" i="1" s="1"/>
  <c r="BO320" i="1" s="1"/>
  <c r="BQ320" i="1" s="1"/>
  <c r="M320" i="1"/>
  <c r="AC320" i="1" s="1"/>
  <c r="AG320" i="1" s="1"/>
  <c r="AS320" i="1" s="1"/>
  <c r="AY320" i="1" s="1"/>
  <c r="BL320" i="1" s="1"/>
  <c r="BN320" i="1" s="1"/>
  <c r="BS319" i="1"/>
  <c r="BK319" i="1"/>
  <c r="BJ319" i="1"/>
  <c r="BI319" i="1"/>
  <c r="BH319" i="1"/>
  <c r="BG319" i="1"/>
  <c r="BF319" i="1"/>
  <c r="BE319" i="1"/>
  <c r="BD319" i="1"/>
  <c r="BC319" i="1"/>
  <c r="BB319" i="1"/>
  <c r="AX319" i="1"/>
  <c r="AW319" i="1"/>
  <c r="AV319" i="1"/>
  <c r="AR319" i="1"/>
  <c r="AQ319" i="1"/>
  <c r="AP319" i="1"/>
  <c r="AO319" i="1"/>
  <c r="AN319" i="1"/>
  <c r="AM319" i="1"/>
  <c r="AL319" i="1"/>
  <c r="AK319" i="1"/>
  <c r="AJ319" i="1"/>
  <c r="AF319" i="1"/>
  <c r="AB319" i="1"/>
  <c r="AA319" i="1"/>
  <c r="Z319" i="1"/>
  <c r="Y319" i="1"/>
  <c r="X319" i="1"/>
  <c r="W319" i="1"/>
  <c r="V319" i="1"/>
  <c r="U319" i="1"/>
  <c r="T319" i="1"/>
  <c r="S319" i="1"/>
  <c r="R319" i="1"/>
  <c r="Q319" i="1"/>
  <c r="P319" i="1"/>
  <c r="L319" i="1"/>
  <c r="K319" i="1"/>
  <c r="J319" i="1"/>
  <c r="I319" i="1"/>
  <c r="H319" i="1"/>
  <c r="G319" i="1"/>
  <c r="O314" i="1"/>
  <c r="AE314" i="1" s="1"/>
  <c r="AI314" i="1" s="1"/>
  <c r="AU314" i="1" s="1"/>
  <c r="BA314" i="1" s="1"/>
  <c r="BR314" i="1" s="1"/>
  <c r="N314" i="1"/>
  <c r="AD314" i="1" s="1"/>
  <c r="AH314" i="1" s="1"/>
  <c r="AT314" i="1" s="1"/>
  <c r="AZ314" i="1" s="1"/>
  <c r="BO314" i="1" s="1"/>
  <c r="BQ314" i="1" s="1"/>
  <c r="M314" i="1"/>
  <c r="AC314" i="1" s="1"/>
  <c r="AG314" i="1" s="1"/>
  <c r="AS314" i="1" s="1"/>
  <c r="AY314" i="1" s="1"/>
  <c r="BL314" i="1" s="1"/>
  <c r="BN314" i="1" s="1"/>
  <c r="BS313" i="1"/>
  <c r="BK313" i="1"/>
  <c r="BJ313" i="1"/>
  <c r="BI313" i="1"/>
  <c r="BH313" i="1"/>
  <c r="BG313" i="1"/>
  <c r="BF313" i="1"/>
  <c r="BE313" i="1"/>
  <c r="BD313" i="1"/>
  <c r="BC313" i="1"/>
  <c r="BB313" i="1"/>
  <c r="AX313" i="1"/>
  <c r="AW313" i="1"/>
  <c r="AV313" i="1"/>
  <c r="AR313" i="1"/>
  <c r="AQ313" i="1"/>
  <c r="AP313" i="1"/>
  <c r="AO313" i="1"/>
  <c r="AN313" i="1"/>
  <c r="AM313" i="1"/>
  <c r="AL313" i="1"/>
  <c r="AK313" i="1"/>
  <c r="AJ313" i="1"/>
  <c r="AF313" i="1"/>
  <c r="AB313" i="1"/>
  <c r="AA313" i="1"/>
  <c r="Z313" i="1"/>
  <c r="Y313" i="1"/>
  <c r="X313" i="1"/>
  <c r="W313" i="1"/>
  <c r="V313" i="1"/>
  <c r="U313" i="1"/>
  <c r="T313" i="1"/>
  <c r="S313" i="1"/>
  <c r="R313" i="1"/>
  <c r="Q313" i="1"/>
  <c r="P313" i="1"/>
  <c r="L313" i="1"/>
  <c r="K313" i="1"/>
  <c r="J313" i="1"/>
  <c r="I313" i="1"/>
  <c r="H313" i="1"/>
  <c r="G313" i="1"/>
  <c r="O312" i="1"/>
  <c r="AE312" i="1" s="1"/>
  <c r="AI312" i="1" s="1"/>
  <c r="AU312" i="1" s="1"/>
  <c r="BA312" i="1" s="1"/>
  <c r="BR312" i="1" s="1"/>
  <c r="N312" i="1"/>
  <c r="AD312" i="1" s="1"/>
  <c r="AH312" i="1" s="1"/>
  <c r="AT312" i="1" s="1"/>
  <c r="AZ312" i="1" s="1"/>
  <c r="BO312" i="1" s="1"/>
  <c r="BQ312" i="1" s="1"/>
  <c r="M312" i="1"/>
  <c r="AC312" i="1" s="1"/>
  <c r="AG312" i="1" s="1"/>
  <c r="AS312" i="1" s="1"/>
  <c r="AY312" i="1" s="1"/>
  <c r="BL312" i="1" s="1"/>
  <c r="BN312" i="1" s="1"/>
  <c r="BS311" i="1"/>
  <c r="BK311" i="1"/>
  <c r="BJ311" i="1"/>
  <c r="BI311" i="1"/>
  <c r="BH311" i="1"/>
  <c r="BG311" i="1"/>
  <c r="BF311" i="1"/>
  <c r="BE311" i="1"/>
  <c r="BD311" i="1"/>
  <c r="BC311" i="1"/>
  <c r="BB311" i="1"/>
  <c r="AX311" i="1"/>
  <c r="AW311" i="1"/>
  <c r="AV311" i="1"/>
  <c r="AR311" i="1"/>
  <c r="AQ311" i="1"/>
  <c r="AP311" i="1"/>
  <c r="AO311" i="1"/>
  <c r="AN311" i="1"/>
  <c r="AM311" i="1"/>
  <c r="AL311" i="1"/>
  <c r="AK311" i="1"/>
  <c r="AJ311" i="1"/>
  <c r="AF311" i="1"/>
  <c r="AB311" i="1"/>
  <c r="AA311" i="1"/>
  <c r="Z311" i="1"/>
  <c r="Y311" i="1"/>
  <c r="X311" i="1"/>
  <c r="W311" i="1"/>
  <c r="V311" i="1"/>
  <c r="U311" i="1"/>
  <c r="T311" i="1"/>
  <c r="S311" i="1"/>
  <c r="R311" i="1"/>
  <c r="Q311" i="1"/>
  <c r="P311" i="1"/>
  <c r="L311" i="1"/>
  <c r="K311" i="1"/>
  <c r="J311" i="1"/>
  <c r="I311" i="1"/>
  <c r="H311" i="1"/>
  <c r="G311" i="1"/>
  <c r="O307" i="1"/>
  <c r="AE307" i="1" s="1"/>
  <c r="AI307" i="1" s="1"/>
  <c r="AU307" i="1" s="1"/>
  <c r="BA307" i="1" s="1"/>
  <c r="BR307" i="1" s="1"/>
  <c r="N307" i="1"/>
  <c r="AD307" i="1" s="1"/>
  <c r="AH307" i="1" s="1"/>
  <c r="AT307" i="1" s="1"/>
  <c r="AZ307" i="1" s="1"/>
  <c r="BO307" i="1" s="1"/>
  <c r="BQ307" i="1" s="1"/>
  <c r="M307" i="1"/>
  <c r="AC307" i="1" s="1"/>
  <c r="AG307" i="1" s="1"/>
  <c r="AS307" i="1" s="1"/>
  <c r="AY307" i="1" s="1"/>
  <c r="BL307" i="1" s="1"/>
  <c r="BN307" i="1" s="1"/>
  <c r="BS306" i="1"/>
  <c r="BK306" i="1"/>
  <c r="BJ306" i="1"/>
  <c r="BI306" i="1"/>
  <c r="BH306" i="1"/>
  <c r="BG306" i="1"/>
  <c r="BF306" i="1"/>
  <c r="BE306" i="1"/>
  <c r="BD306" i="1"/>
  <c r="BC306" i="1"/>
  <c r="BB306" i="1"/>
  <c r="AX306" i="1"/>
  <c r="AW306" i="1"/>
  <c r="AV306" i="1"/>
  <c r="AR306" i="1"/>
  <c r="AQ306" i="1"/>
  <c r="AP306" i="1"/>
  <c r="AO306" i="1"/>
  <c r="AN306" i="1"/>
  <c r="AM306" i="1"/>
  <c r="AL306" i="1"/>
  <c r="AK306" i="1"/>
  <c r="AJ306" i="1"/>
  <c r="AF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L306" i="1"/>
  <c r="K306" i="1"/>
  <c r="J306" i="1"/>
  <c r="I306" i="1"/>
  <c r="H306" i="1"/>
  <c r="G306" i="1"/>
  <c r="O305" i="1"/>
  <c r="AE305" i="1" s="1"/>
  <c r="AI305" i="1" s="1"/>
  <c r="AU305" i="1" s="1"/>
  <c r="BA305" i="1" s="1"/>
  <c r="BR305" i="1" s="1"/>
  <c r="N305" i="1"/>
  <c r="AD305" i="1" s="1"/>
  <c r="AH305" i="1" s="1"/>
  <c r="AT305" i="1" s="1"/>
  <c r="AZ305" i="1" s="1"/>
  <c r="BO305" i="1" s="1"/>
  <c r="BQ305" i="1" s="1"/>
  <c r="M305" i="1"/>
  <c r="AC305" i="1" s="1"/>
  <c r="AG305" i="1" s="1"/>
  <c r="AS305" i="1" s="1"/>
  <c r="AY305" i="1" s="1"/>
  <c r="BL305" i="1" s="1"/>
  <c r="BN305" i="1" s="1"/>
  <c r="BS304" i="1"/>
  <c r="BK304" i="1"/>
  <c r="BJ304" i="1"/>
  <c r="BI304" i="1"/>
  <c r="BH304" i="1"/>
  <c r="BG304" i="1"/>
  <c r="BF304" i="1"/>
  <c r="BE304" i="1"/>
  <c r="BD304" i="1"/>
  <c r="BC304" i="1"/>
  <c r="BB304" i="1"/>
  <c r="AX304" i="1"/>
  <c r="AW304" i="1"/>
  <c r="AV304" i="1"/>
  <c r="AR304" i="1"/>
  <c r="AQ304" i="1"/>
  <c r="AP304" i="1"/>
  <c r="AO304" i="1"/>
  <c r="AN304" i="1"/>
  <c r="AM304" i="1"/>
  <c r="AL304" i="1"/>
  <c r="AK304" i="1"/>
  <c r="AJ304" i="1"/>
  <c r="AF304" i="1"/>
  <c r="AB304" i="1"/>
  <c r="AA304" i="1"/>
  <c r="Z304" i="1"/>
  <c r="Y304" i="1"/>
  <c r="X304" i="1"/>
  <c r="W304" i="1"/>
  <c r="V304" i="1"/>
  <c r="U304" i="1"/>
  <c r="T304" i="1"/>
  <c r="S304" i="1"/>
  <c r="R304" i="1"/>
  <c r="Q304" i="1"/>
  <c r="P304" i="1"/>
  <c r="L304" i="1"/>
  <c r="K304" i="1"/>
  <c r="J304" i="1"/>
  <c r="I304" i="1"/>
  <c r="H304" i="1"/>
  <c r="G304" i="1"/>
  <c r="O303" i="1"/>
  <c r="AE303" i="1" s="1"/>
  <c r="AI303" i="1" s="1"/>
  <c r="AU303" i="1" s="1"/>
  <c r="BA303" i="1" s="1"/>
  <c r="BR303" i="1" s="1"/>
  <c r="N303" i="1"/>
  <c r="AD303" i="1" s="1"/>
  <c r="AH303" i="1" s="1"/>
  <c r="AT303" i="1" s="1"/>
  <c r="AZ303" i="1" s="1"/>
  <c r="BO303" i="1" s="1"/>
  <c r="BQ303" i="1" s="1"/>
  <c r="M303" i="1"/>
  <c r="AC303" i="1" s="1"/>
  <c r="AG303" i="1" s="1"/>
  <c r="AS303" i="1" s="1"/>
  <c r="AY303" i="1" s="1"/>
  <c r="BL303" i="1" s="1"/>
  <c r="BN303" i="1" s="1"/>
  <c r="BS302" i="1"/>
  <c r="BK302" i="1"/>
  <c r="BJ302" i="1"/>
  <c r="BI302" i="1"/>
  <c r="BH302" i="1"/>
  <c r="BG302" i="1"/>
  <c r="BF302" i="1"/>
  <c r="BE302" i="1"/>
  <c r="BD302" i="1"/>
  <c r="BC302" i="1"/>
  <c r="BB302" i="1"/>
  <c r="AX302" i="1"/>
  <c r="AW302" i="1"/>
  <c r="AV302" i="1"/>
  <c r="AR302" i="1"/>
  <c r="AQ302" i="1"/>
  <c r="AP302" i="1"/>
  <c r="AO302" i="1"/>
  <c r="AN302" i="1"/>
  <c r="AM302" i="1"/>
  <c r="AL302" i="1"/>
  <c r="AK302" i="1"/>
  <c r="AJ302" i="1"/>
  <c r="AF302" i="1"/>
  <c r="AB302" i="1"/>
  <c r="AA302" i="1"/>
  <c r="Z302" i="1"/>
  <c r="Y302" i="1"/>
  <c r="X302" i="1"/>
  <c r="W302" i="1"/>
  <c r="V302" i="1"/>
  <c r="U302" i="1"/>
  <c r="T302" i="1"/>
  <c r="S302" i="1"/>
  <c r="R302" i="1"/>
  <c r="Q302" i="1"/>
  <c r="P302" i="1"/>
  <c r="L302" i="1"/>
  <c r="K302" i="1"/>
  <c r="J302" i="1"/>
  <c r="I302" i="1"/>
  <c r="H302" i="1"/>
  <c r="G302" i="1"/>
  <c r="O300" i="1"/>
  <c r="AE300" i="1" s="1"/>
  <c r="AI300" i="1" s="1"/>
  <c r="AU300" i="1" s="1"/>
  <c r="BA300" i="1" s="1"/>
  <c r="BR300" i="1" s="1"/>
  <c r="N300" i="1"/>
  <c r="AD300" i="1" s="1"/>
  <c r="AH300" i="1" s="1"/>
  <c r="AT300" i="1" s="1"/>
  <c r="AZ300" i="1" s="1"/>
  <c r="BO300" i="1" s="1"/>
  <c r="BQ300" i="1" s="1"/>
  <c r="M300" i="1"/>
  <c r="AC300" i="1" s="1"/>
  <c r="AG300" i="1" s="1"/>
  <c r="AS300" i="1" s="1"/>
  <c r="AY300" i="1" s="1"/>
  <c r="BL300" i="1" s="1"/>
  <c r="BN300" i="1" s="1"/>
  <c r="BS299" i="1"/>
  <c r="BK299" i="1"/>
  <c r="BJ299" i="1"/>
  <c r="BI299" i="1"/>
  <c r="BH299" i="1"/>
  <c r="BG299" i="1"/>
  <c r="BF299" i="1"/>
  <c r="BE299" i="1"/>
  <c r="BD299" i="1"/>
  <c r="BC299" i="1"/>
  <c r="BB299" i="1"/>
  <c r="AX299" i="1"/>
  <c r="AW299" i="1"/>
  <c r="AV299" i="1"/>
  <c r="AR299" i="1"/>
  <c r="AQ299" i="1"/>
  <c r="AP299" i="1"/>
  <c r="AO299" i="1"/>
  <c r="AN299" i="1"/>
  <c r="AM299" i="1"/>
  <c r="AL299" i="1"/>
  <c r="AK299" i="1"/>
  <c r="AJ299" i="1"/>
  <c r="AF299" i="1"/>
  <c r="AB299" i="1"/>
  <c r="AA299" i="1"/>
  <c r="Z299" i="1"/>
  <c r="Y299" i="1"/>
  <c r="X299" i="1"/>
  <c r="W299" i="1"/>
  <c r="V299" i="1"/>
  <c r="U299" i="1"/>
  <c r="T299" i="1"/>
  <c r="S299" i="1"/>
  <c r="R299" i="1"/>
  <c r="Q299" i="1"/>
  <c r="P299" i="1"/>
  <c r="L299" i="1"/>
  <c r="K299" i="1"/>
  <c r="J299" i="1"/>
  <c r="I299" i="1"/>
  <c r="H299" i="1"/>
  <c r="G299" i="1"/>
  <c r="O298" i="1"/>
  <c r="AE298" i="1" s="1"/>
  <c r="AI298" i="1" s="1"/>
  <c r="AU298" i="1" s="1"/>
  <c r="BA298" i="1" s="1"/>
  <c r="BR298" i="1" s="1"/>
  <c r="N298" i="1"/>
  <c r="AD298" i="1" s="1"/>
  <c r="AH298" i="1" s="1"/>
  <c r="AT298" i="1" s="1"/>
  <c r="AZ298" i="1" s="1"/>
  <c r="BO298" i="1" s="1"/>
  <c r="BQ298" i="1" s="1"/>
  <c r="M298" i="1"/>
  <c r="AC298" i="1" s="1"/>
  <c r="AG298" i="1" s="1"/>
  <c r="AS298" i="1" s="1"/>
  <c r="AY298" i="1" s="1"/>
  <c r="BL298" i="1" s="1"/>
  <c r="BN298" i="1" s="1"/>
  <c r="BS297" i="1"/>
  <c r="BK297" i="1"/>
  <c r="BJ297" i="1"/>
  <c r="BI297" i="1"/>
  <c r="BH297" i="1"/>
  <c r="BG297" i="1"/>
  <c r="BF297" i="1"/>
  <c r="BE297" i="1"/>
  <c r="BD297" i="1"/>
  <c r="BC297" i="1"/>
  <c r="BB297" i="1"/>
  <c r="AX297" i="1"/>
  <c r="AW297" i="1"/>
  <c r="AV297" i="1"/>
  <c r="AR297" i="1"/>
  <c r="AQ297" i="1"/>
  <c r="AP297" i="1"/>
  <c r="AO297" i="1"/>
  <c r="AN297" i="1"/>
  <c r="AM297" i="1"/>
  <c r="AL297" i="1"/>
  <c r="AK297" i="1"/>
  <c r="AJ297" i="1"/>
  <c r="AF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L297" i="1"/>
  <c r="K297" i="1"/>
  <c r="J297" i="1"/>
  <c r="I297" i="1"/>
  <c r="H297" i="1"/>
  <c r="G297" i="1"/>
  <c r="O296" i="1"/>
  <c r="AE296" i="1" s="1"/>
  <c r="AI296" i="1" s="1"/>
  <c r="AU296" i="1" s="1"/>
  <c r="BA296" i="1" s="1"/>
  <c r="BR296" i="1" s="1"/>
  <c r="N296" i="1"/>
  <c r="AD296" i="1" s="1"/>
  <c r="AH296" i="1" s="1"/>
  <c r="AT296" i="1" s="1"/>
  <c r="AZ296" i="1" s="1"/>
  <c r="BO296" i="1" s="1"/>
  <c r="BQ296" i="1" s="1"/>
  <c r="M296" i="1"/>
  <c r="AC296" i="1" s="1"/>
  <c r="AG296" i="1" s="1"/>
  <c r="AS296" i="1" s="1"/>
  <c r="AY296" i="1" s="1"/>
  <c r="BL296" i="1" s="1"/>
  <c r="BN296" i="1" s="1"/>
  <c r="BS295" i="1"/>
  <c r="BK295" i="1"/>
  <c r="BJ295" i="1"/>
  <c r="BI295" i="1"/>
  <c r="BH295" i="1"/>
  <c r="BG295" i="1"/>
  <c r="BF295" i="1"/>
  <c r="BE295" i="1"/>
  <c r="BD295" i="1"/>
  <c r="BC295" i="1"/>
  <c r="BB295" i="1"/>
  <c r="AX295" i="1"/>
  <c r="AW295" i="1"/>
  <c r="AV295" i="1"/>
  <c r="AR295" i="1"/>
  <c r="AQ295" i="1"/>
  <c r="AP295" i="1"/>
  <c r="AO295" i="1"/>
  <c r="AN295" i="1"/>
  <c r="AM295" i="1"/>
  <c r="AL295" i="1"/>
  <c r="AK295" i="1"/>
  <c r="AJ295" i="1"/>
  <c r="AF295" i="1"/>
  <c r="AB295" i="1"/>
  <c r="AA295" i="1"/>
  <c r="Z295" i="1"/>
  <c r="Y295" i="1"/>
  <c r="X295" i="1"/>
  <c r="W295" i="1"/>
  <c r="V295" i="1"/>
  <c r="U295" i="1"/>
  <c r="T295" i="1"/>
  <c r="S295" i="1"/>
  <c r="R295" i="1"/>
  <c r="Q295" i="1"/>
  <c r="P295" i="1"/>
  <c r="L295" i="1"/>
  <c r="K295" i="1"/>
  <c r="J295" i="1"/>
  <c r="I295" i="1"/>
  <c r="H295" i="1"/>
  <c r="G295" i="1"/>
  <c r="O294" i="1"/>
  <c r="AE294" i="1" s="1"/>
  <c r="AI294" i="1" s="1"/>
  <c r="AU294" i="1" s="1"/>
  <c r="BA294" i="1" s="1"/>
  <c r="BR294" i="1" s="1"/>
  <c r="N294" i="1"/>
  <c r="AD294" i="1" s="1"/>
  <c r="AH294" i="1" s="1"/>
  <c r="AT294" i="1" s="1"/>
  <c r="AZ294" i="1" s="1"/>
  <c r="BO294" i="1" s="1"/>
  <c r="BQ294" i="1" s="1"/>
  <c r="M294" i="1"/>
  <c r="AC294" i="1" s="1"/>
  <c r="AG294" i="1" s="1"/>
  <c r="AS294" i="1" s="1"/>
  <c r="AY294" i="1" s="1"/>
  <c r="BL294" i="1" s="1"/>
  <c r="BN294" i="1" s="1"/>
  <c r="BS293" i="1"/>
  <c r="BK293" i="1"/>
  <c r="BJ293" i="1"/>
  <c r="BI293" i="1"/>
  <c r="BH293" i="1"/>
  <c r="BG293" i="1"/>
  <c r="BF293" i="1"/>
  <c r="BE293" i="1"/>
  <c r="BD293" i="1"/>
  <c r="BC293" i="1"/>
  <c r="BB293" i="1"/>
  <c r="AX293" i="1"/>
  <c r="AW293" i="1"/>
  <c r="AV293" i="1"/>
  <c r="AR293" i="1"/>
  <c r="AQ293" i="1"/>
  <c r="AP293" i="1"/>
  <c r="AO293" i="1"/>
  <c r="AN293" i="1"/>
  <c r="AM293" i="1"/>
  <c r="AL293" i="1"/>
  <c r="AK293" i="1"/>
  <c r="AJ293" i="1"/>
  <c r="AF293" i="1"/>
  <c r="AB293" i="1"/>
  <c r="AA293" i="1"/>
  <c r="Z293" i="1"/>
  <c r="Y293" i="1"/>
  <c r="X293" i="1"/>
  <c r="W293" i="1"/>
  <c r="V293" i="1"/>
  <c r="U293" i="1"/>
  <c r="T293" i="1"/>
  <c r="S293" i="1"/>
  <c r="R293" i="1"/>
  <c r="Q293" i="1"/>
  <c r="P293" i="1"/>
  <c r="L293" i="1"/>
  <c r="K293" i="1"/>
  <c r="J293" i="1"/>
  <c r="I293" i="1"/>
  <c r="H293" i="1"/>
  <c r="G293" i="1"/>
  <c r="N291" i="1"/>
  <c r="AD291" i="1" s="1"/>
  <c r="AH291" i="1" s="1"/>
  <c r="AT291" i="1" s="1"/>
  <c r="AZ291" i="1" s="1"/>
  <c r="BO291" i="1" s="1"/>
  <c r="BQ291" i="1" s="1"/>
  <c r="M291" i="1"/>
  <c r="AC291" i="1" s="1"/>
  <c r="AG291" i="1" s="1"/>
  <c r="AS291" i="1" s="1"/>
  <c r="AY291" i="1" s="1"/>
  <c r="BL291" i="1" s="1"/>
  <c r="BN291" i="1" s="1"/>
  <c r="I291" i="1"/>
  <c r="O291" i="1" s="1"/>
  <c r="AE291" i="1" s="1"/>
  <c r="AI291" i="1" s="1"/>
  <c r="AU291" i="1" s="1"/>
  <c r="BA291" i="1" s="1"/>
  <c r="BR291" i="1" s="1"/>
  <c r="G291" i="1"/>
  <c r="BS290" i="1"/>
  <c r="BK290" i="1"/>
  <c r="BJ290" i="1"/>
  <c r="BI290" i="1"/>
  <c r="BH290" i="1"/>
  <c r="BG290" i="1"/>
  <c r="BF290" i="1"/>
  <c r="BE290" i="1"/>
  <c r="BD290" i="1"/>
  <c r="BC290" i="1"/>
  <c r="BB290" i="1"/>
  <c r="AX290" i="1"/>
  <c r="AW290" i="1"/>
  <c r="AV290" i="1"/>
  <c r="AR290" i="1"/>
  <c r="AQ290" i="1"/>
  <c r="AP290" i="1"/>
  <c r="AO290" i="1"/>
  <c r="AN290" i="1"/>
  <c r="AM290" i="1"/>
  <c r="AL290" i="1"/>
  <c r="AK290" i="1"/>
  <c r="AJ290" i="1"/>
  <c r="AF290" i="1"/>
  <c r="AB290" i="1"/>
  <c r="AA290" i="1"/>
  <c r="Z290" i="1"/>
  <c r="Y290" i="1"/>
  <c r="X290" i="1"/>
  <c r="W290" i="1"/>
  <c r="V290" i="1"/>
  <c r="U290" i="1"/>
  <c r="T290" i="1"/>
  <c r="S290" i="1"/>
  <c r="R290" i="1"/>
  <c r="Q290" i="1"/>
  <c r="P290" i="1"/>
  <c r="L290" i="1"/>
  <c r="K290" i="1"/>
  <c r="J290" i="1"/>
  <c r="I290" i="1"/>
  <c r="H290" i="1"/>
  <c r="G290" i="1"/>
  <c r="O289" i="1"/>
  <c r="AE289" i="1" s="1"/>
  <c r="AI289" i="1" s="1"/>
  <c r="AU289" i="1" s="1"/>
  <c r="BA289" i="1" s="1"/>
  <c r="BR289" i="1" s="1"/>
  <c r="N289" i="1"/>
  <c r="AD289" i="1" s="1"/>
  <c r="AH289" i="1" s="1"/>
  <c r="AT289" i="1" s="1"/>
  <c r="AZ289" i="1" s="1"/>
  <c r="BO289" i="1" s="1"/>
  <c r="BQ289" i="1" s="1"/>
  <c r="M289" i="1"/>
  <c r="AC289" i="1" s="1"/>
  <c r="AG289" i="1" s="1"/>
  <c r="AS289" i="1" s="1"/>
  <c r="AY289" i="1" s="1"/>
  <c r="BL289" i="1" s="1"/>
  <c r="BN289" i="1" s="1"/>
  <c r="O288" i="1"/>
  <c r="AE288" i="1" s="1"/>
  <c r="AI288" i="1" s="1"/>
  <c r="AU288" i="1" s="1"/>
  <c r="BA288" i="1" s="1"/>
  <c r="BR288" i="1" s="1"/>
  <c r="N288" i="1"/>
  <c r="AD288" i="1" s="1"/>
  <c r="AH288" i="1" s="1"/>
  <c r="AT288" i="1" s="1"/>
  <c r="AZ288" i="1" s="1"/>
  <c r="BO288" i="1" s="1"/>
  <c r="BQ288" i="1" s="1"/>
  <c r="M288" i="1"/>
  <c r="AC288" i="1" s="1"/>
  <c r="AG288" i="1" s="1"/>
  <c r="AS288" i="1" s="1"/>
  <c r="AY288" i="1" s="1"/>
  <c r="BL288" i="1" s="1"/>
  <c r="BN288" i="1" s="1"/>
  <c r="O287" i="1"/>
  <c r="AE287" i="1" s="1"/>
  <c r="AI287" i="1" s="1"/>
  <c r="AU287" i="1" s="1"/>
  <c r="BA287" i="1" s="1"/>
  <c r="BR287" i="1" s="1"/>
  <c r="N287" i="1"/>
  <c r="AD287" i="1" s="1"/>
  <c r="AH287" i="1" s="1"/>
  <c r="AT287" i="1" s="1"/>
  <c r="AZ287" i="1" s="1"/>
  <c r="BO287" i="1" s="1"/>
  <c r="BQ287" i="1" s="1"/>
  <c r="M287" i="1"/>
  <c r="AC287" i="1" s="1"/>
  <c r="AG287" i="1" s="1"/>
  <c r="AS287" i="1" s="1"/>
  <c r="AY287" i="1" s="1"/>
  <c r="BL287" i="1" s="1"/>
  <c r="BN287" i="1" s="1"/>
  <c r="BS286" i="1"/>
  <c r="BK286" i="1"/>
  <c r="BJ286" i="1"/>
  <c r="BI286" i="1"/>
  <c r="BH286" i="1"/>
  <c r="BG286" i="1"/>
  <c r="BF286" i="1"/>
  <c r="BE286" i="1"/>
  <c r="BD286" i="1"/>
  <c r="BC286" i="1"/>
  <c r="BB286" i="1"/>
  <c r="AX286" i="1"/>
  <c r="AW286" i="1"/>
  <c r="AV286" i="1"/>
  <c r="AR286" i="1"/>
  <c r="AQ286" i="1"/>
  <c r="AP286" i="1"/>
  <c r="AO286" i="1"/>
  <c r="AN286" i="1"/>
  <c r="AM286" i="1"/>
  <c r="AL286" i="1"/>
  <c r="AK286" i="1"/>
  <c r="AJ286" i="1"/>
  <c r="AF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L286" i="1"/>
  <c r="K286" i="1"/>
  <c r="J286" i="1"/>
  <c r="I286" i="1"/>
  <c r="H286" i="1"/>
  <c r="G286" i="1"/>
  <c r="O285" i="1"/>
  <c r="AE285" i="1" s="1"/>
  <c r="AI285" i="1" s="1"/>
  <c r="AU285" i="1" s="1"/>
  <c r="BA285" i="1" s="1"/>
  <c r="BR285" i="1" s="1"/>
  <c r="N285" i="1"/>
  <c r="AD285" i="1" s="1"/>
  <c r="AH285" i="1" s="1"/>
  <c r="AT285" i="1" s="1"/>
  <c r="AZ285" i="1" s="1"/>
  <c r="BO285" i="1" s="1"/>
  <c r="BQ285" i="1" s="1"/>
  <c r="M285" i="1"/>
  <c r="AC285" i="1" s="1"/>
  <c r="AG285" i="1" s="1"/>
  <c r="AS285" i="1" s="1"/>
  <c r="AY285" i="1" s="1"/>
  <c r="BL285" i="1" s="1"/>
  <c r="BN285" i="1" s="1"/>
  <c r="BS284" i="1"/>
  <c r="BK284" i="1"/>
  <c r="BJ284" i="1"/>
  <c r="BI284" i="1"/>
  <c r="BH284" i="1"/>
  <c r="BG284" i="1"/>
  <c r="BF284" i="1"/>
  <c r="BE284" i="1"/>
  <c r="BD284" i="1"/>
  <c r="BC284" i="1"/>
  <c r="BB284" i="1"/>
  <c r="AX284" i="1"/>
  <c r="AW284" i="1"/>
  <c r="AV284" i="1"/>
  <c r="AR284" i="1"/>
  <c r="AQ284" i="1"/>
  <c r="AP284" i="1"/>
  <c r="AO284" i="1"/>
  <c r="AN284" i="1"/>
  <c r="AM284" i="1"/>
  <c r="AL284" i="1"/>
  <c r="AK284" i="1"/>
  <c r="AJ284" i="1"/>
  <c r="AF284" i="1"/>
  <c r="AB284" i="1"/>
  <c r="AA284" i="1"/>
  <c r="Z284" i="1"/>
  <c r="Y284" i="1"/>
  <c r="X284" i="1"/>
  <c r="W284" i="1"/>
  <c r="V284" i="1"/>
  <c r="U284" i="1"/>
  <c r="T284" i="1"/>
  <c r="S284" i="1"/>
  <c r="R284" i="1"/>
  <c r="Q284" i="1"/>
  <c r="P284" i="1"/>
  <c r="L284" i="1"/>
  <c r="K284" i="1"/>
  <c r="J284" i="1"/>
  <c r="I284" i="1"/>
  <c r="H284" i="1"/>
  <c r="G284" i="1"/>
  <c r="O280" i="1"/>
  <c r="AE280" i="1" s="1"/>
  <c r="AI280" i="1" s="1"/>
  <c r="AU280" i="1" s="1"/>
  <c r="BA280" i="1" s="1"/>
  <c r="BR280" i="1" s="1"/>
  <c r="N280" i="1"/>
  <c r="AD280" i="1" s="1"/>
  <c r="AH280" i="1" s="1"/>
  <c r="AT280" i="1" s="1"/>
  <c r="AZ280" i="1" s="1"/>
  <c r="BO280" i="1" s="1"/>
  <c r="BQ280" i="1" s="1"/>
  <c r="M280" i="1"/>
  <c r="AC280" i="1" s="1"/>
  <c r="AG280" i="1" s="1"/>
  <c r="AS280" i="1" s="1"/>
  <c r="AY280" i="1" s="1"/>
  <c r="BL280" i="1" s="1"/>
  <c r="BN280" i="1" s="1"/>
  <c r="BS279" i="1"/>
  <c r="BK279" i="1"/>
  <c r="BJ279" i="1"/>
  <c r="BI279" i="1"/>
  <c r="BH279" i="1"/>
  <c r="BG279" i="1"/>
  <c r="BF279" i="1"/>
  <c r="BE279" i="1"/>
  <c r="BD279" i="1"/>
  <c r="BC279" i="1"/>
  <c r="BB279" i="1"/>
  <c r="AX279" i="1"/>
  <c r="AW279" i="1"/>
  <c r="AV279" i="1"/>
  <c r="AR279" i="1"/>
  <c r="AQ279" i="1"/>
  <c r="AP279" i="1"/>
  <c r="AO279" i="1"/>
  <c r="AN279" i="1"/>
  <c r="AM279" i="1"/>
  <c r="AL279" i="1"/>
  <c r="AK279" i="1"/>
  <c r="AJ279" i="1"/>
  <c r="AF279" i="1"/>
  <c r="AB279" i="1"/>
  <c r="AA279" i="1"/>
  <c r="Z279" i="1"/>
  <c r="Y279" i="1"/>
  <c r="X279" i="1"/>
  <c r="W279" i="1"/>
  <c r="V279" i="1"/>
  <c r="U279" i="1"/>
  <c r="T279" i="1"/>
  <c r="S279" i="1"/>
  <c r="R279" i="1"/>
  <c r="Q279" i="1"/>
  <c r="P279" i="1"/>
  <c r="L279" i="1"/>
  <c r="K279" i="1"/>
  <c r="J279" i="1"/>
  <c r="I279" i="1"/>
  <c r="H279" i="1"/>
  <c r="G279" i="1"/>
  <c r="O278" i="1"/>
  <c r="AE278" i="1" s="1"/>
  <c r="AI278" i="1" s="1"/>
  <c r="AU278" i="1" s="1"/>
  <c r="BA278" i="1" s="1"/>
  <c r="BR278" i="1" s="1"/>
  <c r="N278" i="1"/>
  <c r="AD278" i="1" s="1"/>
  <c r="AH278" i="1" s="1"/>
  <c r="AT278" i="1" s="1"/>
  <c r="AZ278" i="1" s="1"/>
  <c r="BO278" i="1" s="1"/>
  <c r="BQ278" i="1" s="1"/>
  <c r="M278" i="1"/>
  <c r="AC278" i="1" s="1"/>
  <c r="AG278" i="1" s="1"/>
  <c r="AS278" i="1" s="1"/>
  <c r="AY278" i="1" s="1"/>
  <c r="BL278" i="1" s="1"/>
  <c r="BN278" i="1" s="1"/>
  <c r="BS277" i="1"/>
  <c r="BK277" i="1"/>
  <c r="BJ277" i="1"/>
  <c r="BI277" i="1"/>
  <c r="BH277" i="1"/>
  <c r="BG277" i="1"/>
  <c r="BF277" i="1"/>
  <c r="BE277" i="1"/>
  <c r="BD277" i="1"/>
  <c r="BC277" i="1"/>
  <c r="BB277" i="1"/>
  <c r="AX277" i="1"/>
  <c r="AW277" i="1"/>
  <c r="AV277" i="1"/>
  <c r="AR277" i="1"/>
  <c r="AQ277" i="1"/>
  <c r="AP277" i="1"/>
  <c r="AO277" i="1"/>
  <c r="AN277" i="1"/>
  <c r="AM277" i="1"/>
  <c r="AL277" i="1"/>
  <c r="AK277" i="1"/>
  <c r="AJ277" i="1"/>
  <c r="AF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L277" i="1"/>
  <c r="K277" i="1"/>
  <c r="J277" i="1"/>
  <c r="I277" i="1"/>
  <c r="H277" i="1"/>
  <c r="G277" i="1"/>
  <c r="O271" i="1"/>
  <c r="AE271" i="1" s="1"/>
  <c r="AI271" i="1" s="1"/>
  <c r="AU271" i="1" s="1"/>
  <c r="BA271" i="1" s="1"/>
  <c r="BR271" i="1" s="1"/>
  <c r="N271" i="1"/>
  <c r="AD271" i="1" s="1"/>
  <c r="AH271" i="1" s="1"/>
  <c r="AT271" i="1" s="1"/>
  <c r="AZ271" i="1" s="1"/>
  <c r="BO271" i="1" s="1"/>
  <c r="BQ271" i="1" s="1"/>
  <c r="M271" i="1"/>
  <c r="AC271" i="1" s="1"/>
  <c r="AG271" i="1" s="1"/>
  <c r="AS271" i="1" s="1"/>
  <c r="AY271" i="1" s="1"/>
  <c r="BL271" i="1" s="1"/>
  <c r="BN271" i="1" s="1"/>
  <c r="BS270" i="1"/>
  <c r="BK270" i="1"/>
  <c r="BJ270" i="1"/>
  <c r="BI270" i="1"/>
  <c r="BH270" i="1"/>
  <c r="BG270" i="1"/>
  <c r="BF270" i="1"/>
  <c r="BE270" i="1"/>
  <c r="BD270" i="1"/>
  <c r="BC270" i="1"/>
  <c r="BB270" i="1"/>
  <c r="AX270" i="1"/>
  <c r="AW270" i="1"/>
  <c r="AV270" i="1"/>
  <c r="AR270" i="1"/>
  <c r="AQ270" i="1"/>
  <c r="AP270" i="1"/>
  <c r="AO270" i="1"/>
  <c r="AN270" i="1"/>
  <c r="AM270" i="1"/>
  <c r="AL270" i="1"/>
  <c r="AK270" i="1"/>
  <c r="AJ270" i="1"/>
  <c r="AF270" i="1"/>
  <c r="AB270" i="1"/>
  <c r="AA270" i="1"/>
  <c r="Z270" i="1"/>
  <c r="Y270" i="1"/>
  <c r="X270" i="1"/>
  <c r="W270" i="1"/>
  <c r="V270" i="1"/>
  <c r="U270" i="1"/>
  <c r="T270" i="1"/>
  <c r="S270" i="1"/>
  <c r="R270" i="1"/>
  <c r="Q270" i="1"/>
  <c r="P270" i="1"/>
  <c r="L270" i="1"/>
  <c r="K270" i="1"/>
  <c r="J270" i="1"/>
  <c r="I270" i="1"/>
  <c r="H270" i="1"/>
  <c r="G270" i="1"/>
  <c r="O269" i="1"/>
  <c r="AE269" i="1" s="1"/>
  <c r="AI269" i="1" s="1"/>
  <c r="AU269" i="1" s="1"/>
  <c r="BA269" i="1" s="1"/>
  <c r="BR269" i="1" s="1"/>
  <c r="N269" i="1"/>
  <c r="AD269" i="1" s="1"/>
  <c r="AH269" i="1" s="1"/>
  <c r="AT269" i="1" s="1"/>
  <c r="AZ269" i="1" s="1"/>
  <c r="BO269" i="1" s="1"/>
  <c r="M269" i="1"/>
  <c r="AC269" i="1" s="1"/>
  <c r="AG269" i="1" s="1"/>
  <c r="AS269" i="1" s="1"/>
  <c r="AY269" i="1" s="1"/>
  <c r="BL269" i="1" s="1"/>
  <c r="BS268" i="1"/>
  <c r="BK268" i="1"/>
  <c r="BJ268" i="1"/>
  <c r="BI268" i="1"/>
  <c r="BH268" i="1"/>
  <c r="BG268" i="1"/>
  <c r="BF268" i="1"/>
  <c r="BE268" i="1"/>
  <c r="BD268" i="1"/>
  <c r="BC268" i="1"/>
  <c r="BB268" i="1"/>
  <c r="AX268" i="1"/>
  <c r="AW268" i="1"/>
  <c r="AV268" i="1"/>
  <c r="AR268" i="1"/>
  <c r="AQ268" i="1"/>
  <c r="AP268" i="1"/>
  <c r="AO268" i="1"/>
  <c r="AN268" i="1"/>
  <c r="AM268" i="1"/>
  <c r="AL268" i="1"/>
  <c r="AK268" i="1"/>
  <c r="AJ268" i="1"/>
  <c r="AF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L268" i="1"/>
  <c r="K268" i="1"/>
  <c r="J268" i="1"/>
  <c r="I268" i="1"/>
  <c r="H268" i="1"/>
  <c r="G268" i="1"/>
  <c r="O267" i="1"/>
  <c r="AE267" i="1" s="1"/>
  <c r="AI267" i="1" s="1"/>
  <c r="AU267" i="1" s="1"/>
  <c r="BA267" i="1" s="1"/>
  <c r="BR267" i="1" s="1"/>
  <c r="N267" i="1"/>
  <c r="AD267" i="1" s="1"/>
  <c r="AH267" i="1" s="1"/>
  <c r="AT267" i="1" s="1"/>
  <c r="AZ267" i="1" s="1"/>
  <c r="BO267" i="1" s="1"/>
  <c r="BQ267" i="1" s="1"/>
  <c r="M267" i="1"/>
  <c r="AC267" i="1" s="1"/>
  <c r="AG267" i="1" s="1"/>
  <c r="AS267" i="1" s="1"/>
  <c r="AY267" i="1" s="1"/>
  <c r="BL267" i="1" s="1"/>
  <c r="BN267" i="1" s="1"/>
  <c r="BS266" i="1"/>
  <c r="BK266" i="1"/>
  <c r="BJ266" i="1"/>
  <c r="BI266" i="1"/>
  <c r="BH266" i="1"/>
  <c r="BG266" i="1"/>
  <c r="BF266" i="1"/>
  <c r="BE266" i="1"/>
  <c r="BD266" i="1"/>
  <c r="BC266" i="1"/>
  <c r="BB266" i="1"/>
  <c r="AX266" i="1"/>
  <c r="AW266" i="1"/>
  <c r="AV266" i="1"/>
  <c r="AR266" i="1"/>
  <c r="AQ266" i="1"/>
  <c r="AP266" i="1"/>
  <c r="AO266" i="1"/>
  <c r="AN266" i="1"/>
  <c r="AM266" i="1"/>
  <c r="AL266" i="1"/>
  <c r="AK266" i="1"/>
  <c r="AJ266" i="1"/>
  <c r="AF266" i="1"/>
  <c r="AB266" i="1"/>
  <c r="AA266" i="1"/>
  <c r="Z266" i="1"/>
  <c r="Y266" i="1"/>
  <c r="X266" i="1"/>
  <c r="W266" i="1"/>
  <c r="V266" i="1"/>
  <c r="U266" i="1"/>
  <c r="T266" i="1"/>
  <c r="S266" i="1"/>
  <c r="R266" i="1"/>
  <c r="Q266" i="1"/>
  <c r="P266" i="1"/>
  <c r="L266" i="1"/>
  <c r="K266" i="1"/>
  <c r="J266" i="1"/>
  <c r="I266" i="1"/>
  <c r="H266" i="1"/>
  <c r="G266" i="1"/>
  <c r="O262" i="1"/>
  <c r="AE262" i="1" s="1"/>
  <c r="AI262" i="1" s="1"/>
  <c r="AU262" i="1" s="1"/>
  <c r="BA262" i="1" s="1"/>
  <c r="BR262" i="1" s="1"/>
  <c r="N262" i="1"/>
  <c r="AD262" i="1" s="1"/>
  <c r="AH262" i="1" s="1"/>
  <c r="AT262" i="1" s="1"/>
  <c r="AZ262" i="1" s="1"/>
  <c r="BO262" i="1" s="1"/>
  <c r="BQ262" i="1" s="1"/>
  <c r="M262" i="1"/>
  <c r="AC262" i="1" s="1"/>
  <c r="AG262" i="1" s="1"/>
  <c r="AS262" i="1" s="1"/>
  <c r="AY262" i="1" s="1"/>
  <c r="BL262" i="1" s="1"/>
  <c r="BN262" i="1" s="1"/>
  <c r="BS261" i="1"/>
  <c r="BK261" i="1"/>
  <c r="BJ261" i="1"/>
  <c r="BI261" i="1"/>
  <c r="BH261" i="1"/>
  <c r="BG261" i="1"/>
  <c r="BF261" i="1"/>
  <c r="BE261" i="1"/>
  <c r="BD261" i="1"/>
  <c r="BC261" i="1"/>
  <c r="BB261" i="1"/>
  <c r="AX261" i="1"/>
  <c r="AW261" i="1"/>
  <c r="AV261" i="1"/>
  <c r="AR261" i="1"/>
  <c r="AQ261" i="1"/>
  <c r="AP261" i="1"/>
  <c r="AO261" i="1"/>
  <c r="AN261" i="1"/>
  <c r="AM261" i="1"/>
  <c r="AL261" i="1"/>
  <c r="AK261" i="1"/>
  <c r="AJ261" i="1"/>
  <c r="AF261" i="1"/>
  <c r="AB261" i="1"/>
  <c r="AA261" i="1"/>
  <c r="Z261" i="1"/>
  <c r="Y261" i="1"/>
  <c r="X261" i="1"/>
  <c r="W261" i="1"/>
  <c r="V261" i="1"/>
  <c r="U261" i="1"/>
  <c r="T261" i="1"/>
  <c r="S261" i="1"/>
  <c r="R261" i="1"/>
  <c r="Q261" i="1"/>
  <c r="P261" i="1"/>
  <c r="L261" i="1"/>
  <c r="K261" i="1"/>
  <c r="J261" i="1"/>
  <c r="I261" i="1"/>
  <c r="H261" i="1"/>
  <c r="G261" i="1"/>
  <c r="O260" i="1"/>
  <c r="AE260" i="1" s="1"/>
  <c r="AI260" i="1" s="1"/>
  <c r="AU260" i="1" s="1"/>
  <c r="BA260" i="1" s="1"/>
  <c r="BR260" i="1" s="1"/>
  <c r="N260" i="1"/>
  <c r="AD260" i="1" s="1"/>
  <c r="AH260" i="1" s="1"/>
  <c r="AT260" i="1" s="1"/>
  <c r="AZ260" i="1" s="1"/>
  <c r="BO260" i="1" s="1"/>
  <c r="BQ260" i="1" s="1"/>
  <c r="M260" i="1"/>
  <c r="AC260" i="1" s="1"/>
  <c r="AG260" i="1" s="1"/>
  <c r="AS260" i="1" s="1"/>
  <c r="AY260" i="1" s="1"/>
  <c r="BL260" i="1" s="1"/>
  <c r="BN260" i="1" s="1"/>
  <c r="O259" i="1"/>
  <c r="AE259" i="1" s="1"/>
  <c r="AI259" i="1" s="1"/>
  <c r="AU259" i="1" s="1"/>
  <c r="BA259" i="1" s="1"/>
  <c r="BR259" i="1" s="1"/>
  <c r="N259" i="1"/>
  <c r="AD259" i="1" s="1"/>
  <c r="AH259" i="1" s="1"/>
  <c r="AT259" i="1" s="1"/>
  <c r="AZ259" i="1" s="1"/>
  <c r="BO259" i="1" s="1"/>
  <c r="BQ259" i="1" s="1"/>
  <c r="M259" i="1"/>
  <c r="AC259" i="1" s="1"/>
  <c r="AG259" i="1" s="1"/>
  <c r="AS259" i="1" s="1"/>
  <c r="AY259" i="1" s="1"/>
  <c r="BL259" i="1" s="1"/>
  <c r="BN259" i="1" s="1"/>
  <c r="O258" i="1"/>
  <c r="AE258" i="1" s="1"/>
  <c r="AI258" i="1" s="1"/>
  <c r="AU258" i="1" s="1"/>
  <c r="BA258" i="1" s="1"/>
  <c r="BR258" i="1" s="1"/>
  <c r="N258" i="1"/>
  <c r="AD258" i="1" s="1"/>
  <c r="AH258" i="1" s="1"/>
  <c r="AT258" i="1" s="1"/>
  <c r="AZ258" i="1" s="1"/>
  <c r="BO258" i="1" s="1"/>
  <c r="BQ258" i="1" s="1"/>
  <c r="M258" i="1"/>
  <c r="AC258" i="1" s="1"/>
  <c r="AG258" i="1" s="1"/>
  <c r="AS258" i="1" s="1"/>
  <c r="AY258" i="1" s="1"/>
  <c r="BL258" i="1" s="1"/>
  <c r="BN258" i="1" s="1"/>
  <c r="BS257" i="1"/>
  <c r="BK257" i="1"/>
  <c r="BJ257" i="1"/>
  <c r="BI257" i="1"/>
  <c r="BH257" i="1"/>
  <c r="BG257" i="1"/>
  <c r="BF257" i="1"/>
  <c r="BE257" i="1"/>
  <c r="BE256" i="1" s="1"/>
  <c r="BE255" i="1" s="1"/>
  <c r="BE254" i="1" s="1"/>
  <c r="BD257" i="1"/>
  <c r="BD256" i="1" s="1"/>
  <c r="BD255" i="1" s="1"/>
  <c r="BD254" i="1" s="1"/>
  <c r="BC257" i="1"/>
  <c r="BB257" i="1"/>
  <c r="AX257" i="1"/>
  <c r="AW257" i="1"/>
  <c r="AV257" i="1"/>
  <c r="AV256" i="1" s="1"/>
  <c r="AV255" i="1" s="1"/>
  <c r="AV254" i="1" s="1"/>
  <c r="AR257" i="1"/>
  <c r="AQ257" i="1"/>
  <c r="AP257" i="1"/>
  <c r="AP256" i="1" s="1"/>
  <c r="AP255" i="1" s="1"/>
  <c r="AP254" i="1" s="1"/>
  <c r="AO257" i="1"/>
  <c r="AN257" i="1"/>
  <c r="AN256" i="1" s="1"/>
  <c r="AN255" i="1" s="1"/>
  <c r="AN254" i="1" s="1"/>
  <c r="AM257" i="1"/>
  <c r="AL257" i="1"/>
  <c r="AK257" i="1"/>
  <c r="AJ257" i="1"/>
  <c r="AF257" i="1"/>
  <c r="AF256" i="1" s="1"/>
  <c r="AF255" i="1" s="1"/>
  <c r="AF254" i="1" s="1"/>
  <c r="AB257" i="1"/>
  <c r="AB256" i="1" s="1"/>
  <c r="AB255" i="1" s="1"/>
  <c r="AB254" i="1" s="1"/>
  <c r="AA257" i="1"/>
  <c r="Z257" i="1"/>
  <c r="Y257" i="1"/>
  <c r="X257" i="1"/>
  <c r="W257" i="1"/>
  <c r="V257" i="1"/>
  <c r="U257" i="1"/>
  <c r="U256" i="1" s="1"/>
  <c r="U255" i="1" s="1"/>
  <c r="U254" i="1" s="1"/>
  <c r="T257" i="1"/>
  <c r="T256" i="1" s="1"/>
  <c r="T255" i="1" s="1"/>
  <c r="T254" i="1" s="1"/>
  <c r="S257" i="1"/>
  <c r="R257" i="1"/>
  <c r="R256" i="1" s="1"/>
  <c r="R255" i="1" s="1"/>
  <c r="R254" i="1" s="1"/>
  <c r="Q257" i="1"/>
  <c r="Q256" i="1" s="1"/>
  <c r="Q255" i="1" s="1"/>
  <c r="Q254" i="1" s="1"/>
  <c r="P257" i="1"/>
  <c r="P256" i="1" s="1"/>
  <c r="P255" i="1" s="1"/>
  <c r="P254" i="1" s="1"/>
  <c r="L257" i="1"/>
  <c r="K257" i="1"/>
  <c r="K256" i="1" s="1"/>
  <c r="K255" i="1" s="1"/>
  <c r="K254" i="1" s="1"/>
  <c r="J257" i="1"/>
  <c r="J256" i="1" s="1"/>
  <c r="J255" i="1" s="1"/>
  <c r="J254" i="1" s="1"/>
  <c r="I257" i="1"/>
  <c r="H257" i="1"/>
  <c r="G257" i="1"/>
  <c r="G256" i="1" s="1"/>
  <c r="O252" i="1"/>
  <c r="AE252" i="1" s="1"/>
  <c r="AI252" i="1" s="1"/>
  <c r="AU252" i="1" s="1"/>
  <c r="BA252" i="1" s="1"/>
  <c r="BR252" i="1" s="1"/>
  <c r="N252" i="1"/>
  <c r="AD252" i="1" s="1"/>
  <c r="AH252" i="1" s="1"/>
  <c r="AT252" i="1" s="1"/>
  <c r="AZ252" i="1" s="1"/>
  <c r="BO252" i="1" s="1"/>
  <c r="BQ252" i="1" s="1"/>
  <c r="M252" i="1"/>
  <c r="AC252" i="1" s="1"/>
  <c r="AG252" i="1" s="1"/>
  <c r="AS252" i="1" s="1"/>
  <c r="AY252" i="1" s="1"/>
  <c r="BL252" i="1" s="1"/>
  <c r="BN252" i="1" s="1"/>
  <c r="BS251" i="1"/>
  <c r="BS250" i="1" s="1"/>
  <c r="BS249" i="1" s="1"/>
  <c r="BS248" i="1" s="1"/>
  <c r="BK251" i="1"/>
  <c r="BK250" i="1" s="1"/>
  <c r="BK249" i="1" s="1"/>
  <c r="BK248" i="1" s="1"/>
  <c r="BJ251" i="1"/>
  <c r="BJ250" i="1" s="1"/>
  <c r="BJ249" i="1" s="1"/>
  <c r="BJ248" i="1" s="1"/>
  <c r="BI251" i="1"/>
  <c r="BH251" i="1"/>
  <c r="BH250" i="1" s="1"/>
  <c r="BH249" i="1" s="1"/>
  <c r="BH248" i="1" s="1"/>
  <c r="BG251" i="1"/>
  <c r="BG250" i="1" s="1"/>
  <c r="BG249" i="1" s="1"/>
  <c r="BG248" i="1" s="1"/>
  <c r="BF251" i="1"/>
  <c r="BF250" i="1" s="1"/>
  <c r="BF249" i="1" s="1"/>
  <c r="BF248" i="1" s="1"/>
  <c r="BE251" i="1"/>
  <c r="BE250" i="1" s="1"/>
  <c r="BE249" i="1" s="1"/>
  <c r="BE248" i="1" s="1"/>
  <c r="BD251" i="1"/>
  <c r="BD250" i="1" s="1"/>
  <c r="BD249" i="1" s="1"/>
  <c r="BD248" i="1" s="1"/>
  <c r="BC251" i="1"/>
  <c r="BC250" i="1" s="1"/>
  <c r="BC249" i="1" s="1"/>
  <c r="BC248" i="1" s="1"/>
  <c r="BB251" i="1"/>
  <c r="BB250" i="1" s="1"/>
  <c r="BB249" i="1" s="1"/>
  <c r="BB248" i="1" s="1"/>
  <c r="AX251" i="1"/>
  <c r="AX250" i="1" s="1"/>
  <c r="AX249" i="1" s="1"/>
  <c r="AX248" i="1" s="1"/>
  <c r="AW251" i="1"/>
  <c r="AW250" i="1" s="1"/>
  <c r="AW249" i="1" s="1"/>
  <c r="AW248" i="1" s="1"/>
  <c r="AV251" i="1"/>
  <c r="AV250" i="1" s="1"/>
  <c r="AV249" i="1" s="1"/>
  <c r="AV248" i="1" s="1"/>
  <c r="AR251" i="1"/>
  <c r="AR250" i="1" s="1"/>
  <c r="AR249" i="1" s="1"/>
  <c r="AR248" i="1" s="1"/>
  <c r="AQ251" i="1"/>
  <c r="AQ250" i="1" s="1"/>
  <c r="AQ249" i="1" s="1"/>
  <c r="AQ248" i="1" s="1"/>
  <c r="AP251" i="1"/>
  <c r="AP250" i="1" s="1"/>
  <c r="AP249" i="1" s="1"/>
  <c r="AP248" i="1" s="1"/>
  <c r="AO251" i="1"/>
  <c r="AO250" i="1" s="1"/>
  <c r="AO249" i="1" s="1"/>
  <c r="AO248" i="1" s="1"/>
  <c r="AN251" i="1"/>
  <c r="AN250" i="1" s="1"/>
  <c r="AN249" i="1" s="1"/>
  <c r="AN248" i="1" s="1"/>
  <c r="AM251" i="1"/>
  <c r="AM250" i="1" s="1"/>
  <c r="AM249" i="1" s="1"/>
  <c r="AM248" i="1" s="1"/>
  <c r="AL251" i="1"/>
  <c r="AL250" i="1" s="1"/>
  <c r="AL249" i="1" s="1"/>
  <c r="AL248" i="1" s="1"/>
  <c r="AK251" i="1"/>
  <c r="AK250" i="1" s="1"/>
  <c r="AK249" i="1" s="1"/>
  <c r="AK248" i="1" s="1"/>
  <c r="AJ251" i="1"/>
  <c r="AJ250" i="1" s="1"/>
  <c r="AJ249" i="1" s="1"/>
  <c r="AJ248" i="1" s="1"/>
  <c r="AF251" i="1"/>
  <c r="AF250" i="1" s="1"/>
  <c r="AF249" i="1" s="1"/>
  <c r="AF248" i="1" s="1"/>
  <c r="AB251" i="1"/>
  <c r="AB250" i="1" s="1"/>
  <c r="AB249" i="1" s="1"/>
  <c r="AB248" i="1" s="1"/>
  <c r="AA251" i="1"/>
  <c r="AA250" i="1" s="1"/>
  <c r="AA249" i="1" s="1"/>
  <c r="AA248" i="1" s="1"/>
  <c r="Z251" i="1"/>
  <c r="Z250" i="1" s="1"/>
  <c r="Z249" i="1" s="1"/>
  <c r="Z248" i="1" s="1"/>
  <c r="Y251" i="1"/>
  <c r="Y250" i="1" s="1"/>
  <c r="Y249" i="1" s="1"/>
  <c r="Y248" i="1" s="1"/>
  <c r="X251" i="1"/>
  <c r="X250" i="1" s="1"/>
  <c r="X249" i="1" s="1"/>
  <c r="X248" i="1" s="1"/>
  <c r="W251" i="1"/>
  <c r="W250" i="1" s="1"/>
  <c r="W249" i="1" s="1"/>
  <c r="W248" i="1" s="1"/>
  <c r="V251" i="1"/>
  <c r="V250" i="1" s="1"/>
  <c r="V249" i="1" s="1"/>
  <c r="V248" i="1" s="1"/>
  <c r="U251" i="1"/>
  <c r="U250" i="1" s="1"/>
  <c r="U249" i="1" s="1"/>
  <c r="U248" i="1" s="1"/>
  <c r="T251" i="1"/>
  <c r="T250" i="1" s="1"/>
  <c r="T249" i="1" s="1"/>
  <c r="T248" i="1" s="1"/>
  <c r="S251" i="1"/>
  <c r="S250" i="1" s="1"/>
  <c r="S249" i="1" s="1"/>
  <c r="S248" i="1" s="1"/>
  <c r="R251" i="1"/>
  <c r="R250" i="1" s="1"/>
  <c r="R249" i="1" s="1"/>
  <c r="R248" i="1" s="1"/>
  <c r="Q251" i="1"/>
  <c r="Q250" i="1" s="1"/>
  <c r="Q249" i="1" s="1"/>
  <c r="Q248" i="1" s="1"/>
  <c r="P251" i="1"/>
  <c r="P250" i="1" s="1"/>
  <c r="P249" i="1" s="1"/>
  <c r="P248" i="1" s="1"/>
  <c r="L251" i="1"/>
  <c r="L250" i="1" s="1"/>
  <c r="L249" i="1" s="1"/>
  <c r="L248" i="1" s="1"/>
  <c r="K251" i="1"/>
  <c r="J251" i="1"/>
  <c r="J250" i="1" s="1"/>
  <c r="J249" i="1" s="1"/>
  <c r="J248" i="1" s="1"/>
  <c r="I251" i="1"/>
  <c r="H251" i="1"/>
  <c r="H250" i="1" s="1"/>
  <c r="H249" i="1" s="1"/>
  <c r="H248" i="1" s="1"/>
  <c r="G251" i="1"/>
  <c r="BI250" i="1"/>
  <c r="BI249" i="1" s="1"/>
  <c r="BI248" i="1" s="1"/>
  <c r="O247" i="1"/>
  <c r="AE247" i="1" s="1"/>
  <c r="AI247" i="1" s="1"/>
  <c r="AU247" i="1" s="1"/>
  <c r="BA247" i="1" s="1"/>
  <c r="BR247" i="1" s="1"/>
  <c r="N247" i="1"/>
  <c r="AD247" i="1" s="1"/>
  <c r="AH247" i="1" s="1"/>
  <c r="AT247" i="1" s="1"/>
  <c r="AZ247" i="1" s="1"/>
  <c r="BO247" i="1" s="1"/>
  <c r="BQ247" i="1" s="1"/>
  <c r="M247" i="1"/>
  <c r="AC247" i="1" s="1"/>
  <c r="AG247" i="1" s="1"/>
  <c r="AS247" i="1" s="1"/>
  <c r="AY247" i="1" s="1"/>
  <c r="BL247" i="1" s="1"/>
  <c r="BN247" i="1" s="1"/>
  <c r="BS246" i="1"/>
  <c r="BK246" i="1"/>
  <c r="BJ246" i="1"/>
  <c r="BI246" i="1"/>
  <c r="BH246" i="1"/>
  <c r="BG246" i="1"/>
  <c r="BF246" i="1"/>
  <c r="BE246" i="1"/>
  <c r="BD246" i="1"/>
  <c r="BC246" i="1"/>
  <c r="BB246" i="1"/>
  <c r="AX246" i="1"/>
  <c r="AW246" i="1"/>
  <c r="AV246" i="1"/>
  <c r="AR246" i="1"/>
  <c r="AQ246" i="1"/>
  <c r="AP246" i="1"/>
  <c r="AO246" i="1"/>
  <c r="AN246" i="1"/>
  <c r="AM246" i="1"/>
  <c r="AL246" i="1"/>
  <c r="AK246" i="1"/>
  <c r="AJ246" i="1"/>
  <c r="AF246" i="1"/>
  <c r="AB246" i="1"/>
  <c r="AA246" i="1"/>
  <c r="Z246" i="1"/>
  <c r="Y246" i="1"/>
  <c r="X246" i="1"/>
  <c r="W246" i="1"/>
  <c r="V246" i="1"/>
  <c r="U246" i="1"/>
  <c r="T246" i="1"/>
  <c r="S246" i="1"/>
  <c r="R246" i="1"/>
  <c r="Q246" i="1"/>
  <c r="P246" i="1"/>
  <c r="L246" i="1"/>
  <c r="K246" i="1"/>
  <c r="J246" i="1"/>
  <c r="I246" i="1"/>
  <c r="H246" i="1"/>
  <c r="G246" i="1"/>
  <c r="O245" i="1"/>
  <c r="AE245" i="1" s="1"/>
  <c r="AI245" i="1" s="1"/>
  <c r="AU245" i="1" s="1"/>
  <c r="BA245" i="1" s="1"/>
  <c r="BR245" i="1" s="1"/>
  <c r="N245" i="1"/>
  <c r="AD245" i="1" s="1"/>
  <c r="AH245" i="1" s="1"/>
  <c r="AT245" i="1" s="1"/>
  <c r="AZ245" i="1" s="1"/>
  <c r="BO245" i="1" s="1"/>
  <c r="BQ245" i="1" s="1"/>
  <c r="M245" i="1"/>
  <c r="AC245" i="1" s="1"/>
  <c r="AG245" i="1" s="1"/>
  <c r="AS245" i="1" s="1"/>
  <c r="AY245" i="1" s="1"/>
  <c r="BL245" i="1" s="1"/>
  <c r="BN245" i="1" s="1"/>
  <c r="O244" i="1"/>
  <c r="AE244" i="1" s="1"/>
  <c r="AI244" i="1" s="1"/>
  <c r="AU244" i="1" s="1"/>
  <c r="BA244" i="1" s="1"/>
  <c r="BR244" i="1" s="1"/>
  <c r="N244" i="1"/>
  <c r="AD244" i="1" s="1"/>
  <c r="AH244" i="1" s="1"/>
  <c r="AT244" i="1" s="1"/>
  <c r="AZ244" i="1" s="1"/>
  <c r="BO244" i="1" s="1"/>
  <c r="BQ244" i="1" s="1"/>
  <c r="M244" i="1"/>
  <c r="AC244" i="1" s="1"/>
  <c r="AG244" i="1" s="1"/>
  <c r="AS244" i="1" s="1"/>
  <c r="AY244" i="1" s="1"/>
  <c r="BL244" i="1" s="1"/>
  <c r="BN244" i="1" s="1"/>
  <c r="O243" i="1"/>
  <c r="AE243" i="1" s="1"/>
  <c r="AI243" i="1" s="1"/>
  <c r="AU243" i="1" s="1"/>
  <c r="BA243" i="1" s="1"/>
  <c r="BR243" i="1" s="1"/>
  <c r="N243" i="1"/>
  <c r="AD243" i="1" s="1"/>
  <c r="AH243" i="1" s="1"/>
  <c r="AT243" i="1" s="1"/>
  <c r="AZ243" i="1" s="1"/>
  <c r="BO243" i="1" s="1"/>
  <c r="BQ243" i="1" s="1"/>
  <c r="M243" i="1"/>
  <c r="AC243" i="1" s="1"/>
  <c r="AG243" i="1" s="1"/>
  <c r="AS243" i="1" s="1"/>
  <c r="AY243" i="1" s="1"/>
  <c r="BL243" i="1" s="1"/>
  <c r="BN243" i="1" s="1"/>
  <c r="BS242" i="1"/>
  <c r="BK242" i="1"/>
  <c r="BJ242" i="1"/>
  <c r="BI242" i="1"/>
  <c r="BH242" i="1"/>
  <c r="BG242" i="1"/>
  <c r="BF242" i="1"/>
  <c r="BE242" i="1"/>
  <c r="BD242" i="1"/>
  <c r="BC242" i="1"/>
  <c r="BB242" i="1"/>
  <c r="AX242" i="1"/>
  <c r="AW242" i="1"/>
  <c r="AV242" i="1"/>
  <c r="AR242" i="1"/>
  <c r="AQ242" i="1"/>
  <c r="AP242" i="1"/>
  <c r="AO242" i="1"/>
  <c r="AN242" i="1"/>
  <c r="AM242" i="1"/>
  <c r="AL242" i="1"/>
  <c r="AK242" i="1"/>
  <c r="AJ242" i="1"/>
  <c r="AF242" i="1"/>
  <c r="AB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L242" i="1"/>
  <c r="K242" i="1"/>
  <c r="J242" i="1"/>
  <c r="I242" i="1"/>
  <c r="H242" i="1"/>
  <c r="G242" i="1"/>
  <c r="O241" i="1"/>
  <c r="AE241" i="1" s="1"/>
  <c r="AI241" i="1" s="1"/>
  <c r="AU241" i="1" s="1"/>
  <c r="BA241" i="1" s="1"/>
  <c r="BR241" i="1" s="1"/>
  <c r="N241" i="1"/>
  <c r="AD241" i="1" s="1"/>
  <c r="AH241" i="1" s="1"/>
  <c r="AT241" i="1" s="1"/>
  <c r="AZ241" i="1" s="1"/>
  <c r="BO241" i="1" s="1"/>
  <c r="BQ241" i="1" s="1"/>
  <c r="M241" i="1"/>
  <c r="AC241" i="1" s="1"/>
  <c r="AG241" i="1" s="1"/>
  <c r="AS241" i="1" s="1"/>
  <c r="AY241" i="1" s="1"/>
  <c r="BL241" i="1" s="1"/>
  <c r="BN241" i="1" s="1"/>
  <c r="BS240" i="1"/>
  <c r="BK240" i="1"/>
  <c r="BJ240" i="1"/>
  <c r="BI240" i="1"/>
  <c r="BH240" i="1"/>
  <c r="BG240" i="1"/>
  <c r="BF240" i="1"/>
  <c r="BE240" i="1"/>
  <c r="BD240" i="1"/>
  <c r="BC240" i="1"/>
  <c r="BB240" i="1"/>
  <c r="AX240" i="1"/>
  <c r="AW240" i="1"/>
  <c r="AV240" i="1"/>
  <c r="AR240" i="1"/>
  <c r="AQ240" i="1"/>
  <c r="AP240" i="1"/>
  <c r="AO240" i="1"/>
  <c r="AN240" i="1"/>
  <c r="AM240" i="1"/>
  <c r="AL240" i="1"/>
  <c r="AK240" i="1"/>
  <c r="AJ240" i="1"/>
  <c r="AF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L240" i="1"/>
  <c r="K240" i="1"/>
  <c r="J240" i="1"/>
  <c r="I240" i="1"/>
  <c r="H240" i="1"/>
  <c r="G240" i="1"/>
  <c r="O239" i="1"/>
  <c r="AE239" i="1" s="1"/>
  <c r="AI239" i="1" s="1"/>
  <c r="AU239" i="1" s="1"/>
  <c r="BA239" i="1" s="1"/>
  <c r="BR239" i="1" s="1"/>
  <c r="N239" i="1"/>
  <c r="AD239" i="1" s="1"/>
  <c r="AH239" i="1" s="1"/>
  <c r="AT239" i="1" s="1"/>
  <c r="AZ239" i="1" s="1"/>
  <c r="BO239" i="1" s="1"/>
  <c r="BQ239" i="1" s="1"/>
  <c r="M239" i="1"/>
  <c r="AC239" i="1" s="1"/>
  <c r="AG239" i="1" s="1"/>
  <c r="AS239" i="1" s="1"/>
  <c r="AY239" i="1" s="1"/>
  <c r="BL239" i="1" s="1"/>
  <c r="BN239" i="1" s="1"/>
  <c r="BS238" i="1"/>
  <c r="BK238" i="1"/>
  <c r="BJ238" i="1"/>
  <c r="BI238" i="1"/>
  <c r="BH238" i="1"/>
  <c r="BG238" i="1"/>
  <c r="BF238" i="1"/>
  <c r="BE238" i="1"/>
  <c r="BD238" i="1"/>
  <c r="BC238" i="1"/>
  <c r="BB238" i="1"/>
  <c r="AX238" i="1"/>
  <c r="AW238" i="1"/>
  <c r="AV238" i="1"/>
  <c r="AR238" i="1"/>
  <c r="AQ238" i="1"/>
  <c r="AP238" i="1"/>
  <c r="AO238" i="1"/>
  <c r="AN238" i="1"/>
  <c r="AM238" i="1"/>
  <c r="AL238" i="1"/>
  <c r="AK238" i="1"/>
  <c r="AJ238" i="1"/>
  <c r="AF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L238" i="1"/>
  <c r="K238" i="1"/>
  <c r="J238" i="1"/>
  <c r="I238" i="1"/>
  <c r="H238" i="1"/>
  <c r="G238" i="1"/>
  <c r="O237" i="1"/>
  <c r="AE237" i="1" s="1"/>
  <c r="AI237" i="1" s="1"/>
  <c r="AU237" i="1" s="1"/>
  <c r="BA237" i="1" s="1"/>
  <c r="BR237" i="1" s="1"/>
  <c r="N237" i="1"/>
  <c r="AD237" i="1" s="1"/>
  <c r="AH237" i="1" s="1"/>
  <c r="AT237" i="1" s="1"/>
  <c r="AZ237" i="1" s="1"/>
  <c r="BO237" i="1" s="1"/>
  <c r="BQ237" i="1" s="1"/>
  <c r="M237" i="1"/>
  <c r="AC237" i="1" s="1"/>
  <c r="AG237" i="1" s="1"/>
  <c r="AS237" i="1" s="1"/>
  <c r="AY237" i="1" s="1"/>
  <c r="BL237" i="1" s="1"/>
  <c r="BN237" i="1" s="1"/>
  <c r="BS236" i="1"/>
  <c r="BK236" i="1"/>
  <c r="BJ236" i="1"/>
  <c r="BI236" i="1"/>
  <c r="BH236" i="1"/>
  <c r="BG236" i="1"/>
  <c r="BF236" i="1"/>
  <c r="BE236" i="1"/>
  <c r="BD236" i="1"/>
  <c r="BC236" i="1"/>
  <c r="BB236" i="1"/>
  <c r="AX236" i="1"/>
  <c r="AW236" i="1"/>
  <c r="AV236" i="1"/>
  <c r="AR236" i="1"/>
  <c r="AQ236" i="1"/>
  <c r="AP236" i="1"/>
  <c r="AO236" i="1"/>
  <c r="AN236" i="1"/>
  <c r="AM236" i="1"/>
  <c r="AL236" i="1"/>
  <c r="AK236" i="1"/>
  <c r="AJ236" i="1"/>
  <c r="AF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L236" i="1"/>
  <c r="K236" i="1"/>
  <c r="J236" i="1"/>
  <c r="I236" i="1"/>
  <c r="H236" i="1"/>
  <c r="G236" i="1"/>
  <c r="O234" i="1"/>
  <c r="AE234" i="1" s="1"/>
  <c r="AI234" i="1" s="1"/>
  <c r="AU234" i="1" s="1"/>
  <c r="BA234" i="1" s="1"/>
  <c r="BR234" i="1" s="1"/>
  <c r="N234" i="1"/>
  <c r="AD234" i="1" s="1"/>
  <c r="AH234" i="1" s="1"/>
  <c r="AT234" i="1" s="1"/>
  <c r="AZ234" i="1" s="1"/>
  <c r="BO234" i="1" s="1"/>
  <c r="BQ234" i="1" s="1"/>
  <c r="M234" i="1"/>
  <c r="AC234" i="1" s="1"/>
  <c r="AG234" i="1" s="1"/>
  <c r="AS234" i="1" s="1"/>
  <c r="AY234" i="1" s="1"/>
  <c r="BL234" i="1" s="1"/>
  <c r="BN234" i="1" s="1"/>
  <c r="BS233" i="1"/>
  <c r="BK233" i="1"/>
  <c r="BJ233" i="1"/>
  <c r="BI233" i="1"/>
  <c r="BH233" i="1"/>
  <c r="BG233" i="1"/>
  <c r="BF233" i="1"/>
  <c r="BE233" i="1"/>
  <c r="BD233" i="1"/>
  <c r="BC233" i="1"/>
  <c r="BB233" i="1"/>
  <c r="AX233" i="1"/>
  <c r="AW233" i="1"/>
  <c r="AV233" i="1"/>
  <c r="AR233" i="1"/>
  <c r="AQ233" i="1"/>
  <c r="AP233" i="1"/>
  <c r="AO233" i="1"/>
  <c r="AN233" i="1"/>
  <c r="AM233" i="1"/>
  <c r="AL233" i="1"/>
  <c r="AK233" i="1"/>
  <c r="AJ233" i="1"/>
  <c r="AF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L233" i="1"/>
  <c r="K233" i="1"/>
  <c r="J233" i="1"/>
  <c r="I233" i="1"/>
  <c r="H233" i="1"/>
  <c r="G233" i="1"/>
  <c r="O232" i="1"/>
  <c r="AE232" i="1" s="1"/>
  <c r="AI232" i="1" s="1"/>
  <c r="AU232" i="1" s="1"/>
  <c r="BA232" i="1" s="1"/>
  <c r="BR232" i="1" s="1"/>
  <c r="N232" i="1"/>
  <c r="AD232" i="1" s="1"/>
  <c r="AH232" i="1" s="1"/>
  <c r="AT232" i="1" s="1"/>
  <c r="AZ232" i="1" s="1"/>
  <c r="BO232" i="1" s="1"/>
  <c r="BQ232" i="1" s="1"/>
  <c r="M232" i="1"/>
  <c r="AC232" i="1" s="1"/>
  <c r="AG232" i="1" s="1"/>
  <c r="AS232" i="1" s="1"/>
  <c r="AY232" i="1" s="1"/>
  <c r="BL232" i="1" s="1"/>
  <c r="BN232" i="1" s="1"/>
  <c r="BS231" i="1"/>
  <c r="BK231" i="1"/>
  <c r="BJ231" i="1"/>
  <c r="BI231" i="1"/>
  <c r="BH231" i="1"/>
  <c r="BG231" i="1"/>
  <c r="BF231" i="1"/>
  <c r="BE231" i="1"/>
  <c r="BD231" i="1"/>
  <c r="BC231" i="1"/>
  <c r="BB231" i="1"/>
  <c r="AX231" i="1"/>
  <c r="AW231" i="1"/>
  <c r="AV231" i="1"/>
  <c r="AR231" i="1"/>
  <c r="AQ231" i="1"/>
  <c r="AP231" i="1"/>
  <c r="AO231" i="1"/>
  <c r="AN231" i="1"/>
  <c r="AM231" i="1"/>
  <c r="AL231" i="1"/>
  <c r="AK231" i="1"/>
  <c r="AJ231" i="1"/>
  <c r="AF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L231" i="1"/>
  <c r="K231" i="1"/>
  <c r="J231" i="1"/>
  <c r="I231" i="1"/>
  <c r="H231" i="1"/>
  <c r="G231" i="1"/>
  <c r="O227" i="1"/>
  <c r="AE227" i="1" s="1"/>
  <c r="AI227" i="1" s="1"/>
  <c r="AU227" i="1" s="1"/>
  <c r="BA227" i="1" s="1"/>
  <c r="BR227" i="1" s="1"/>
  <c r="N227" i="1"/>
  <c r="AD227" i="1" s="1"/>
  <c r="AH227" i="1" s="1"/>
  <c r="AT227" i="1" s="1"/>
  <c r="AZ227" i="1" s="1"/>
  <c r="BO227" i="1" s="1"/>
  <c r="BQ227" i="1" s="1"/>
  <c r="M227" i="1"/>
  <c r="AC227" i="1" s="1"/>
  <c r="AG227" i="1" s="1"/>
  <c r="AS227" i="1" s="1"/>
  <c r="AY227" i="1" s="1"/>
  <c r="BL227" i="1" s="1"/>
  <c r="BN227" i="1" s="1"/>
  <c r="BS226" i="1"/>
  <c r="BS225" i="1" s="1"/>
  <c r="BS224" i="1" s="1"/>
  <c r="BS223" i="1" s="1"/>
  <c r="BK226" i="1"/>
  <c r="BK225" i="1" s="1"/>
  <c r="BK224" i="1" s="1"/>
  <c r="BK223" i="1" s="1"/>
  <c r="BJ226" i="1"/>
  <c r="BJ225" i="1" s="1"/>
  <c r="BJ224" i="1" s="1"/>
  <c r="BJ223" i="1" s="1"/>
  <c r="BI226" i="1"/>
  <c r="BI225" i="1" s="1"/>
  <c r="BI224" i="1" s="1"/>
  <c r="BI223" i="1" s="1"/>
  <c r="BH226" i="1"/>
  <c r="BH225" i="1" s="1"/>
  <c r="BH224" i="1" s="1"/>
  <c r="BH223" i="1" s="1"/>
  <c r="BG226" i="1"/>
  <c r="BG225" i="1" s="1"/>
  <c r="BG224" i="1" s="1"/>
  <c r="BG223" i="1" s="1"/>
  <c r="BF226" i="1"/>
  <c r="BF225" i="1" s="1"/>
  <c r="BF224" i="1" s="1"/>
  <c r="BF223" i="1" s="1"/>
  <c r="BE226" i="1"/>
  <c r="BE225" i="1" s="1"/>
  <c r="BE224" i="1" s="1"/>
  <c r="BE223" i="1" s="1"/>
  <c r="BD226" i="1"/>
  <c r="BD225" i="1" s="1"/>
  <c r="BD224" i="1" s="1"/>
  <c r="BD223" i="1" s="1"/>
  <c r="BC226" i="1"/>
  <c r="BC225" i="1" s="1"/>
  <c r="BC224" i="1" s="1"/>
  <c r="BC223" i="1" s="1"/>
  <c r="BB226" i="1"/>
  <c r="BB225" i="1" s="1"/>
  <c r="BB224" i="1" s="1"/>
  <c r="BB223" i="1" s="1"/>
  <c r="AX226" i="1"/>
  <c r="AX225" i="1" s="1"/>
  <c r="AX224" i="1" s="1"/>
  <c r="AX223" i="1" s="1"/>
  <c r="AW226" i="1"/>
  <c r="AW225" i="1" s="1"/>
  <c r="AW224" i="1" s="1"/>
  <c r="AW223" i="1" s="1"/>
  <c r="AV226" i="1"/>
  <c r="AV225" i="1" s="1"/>
  <c r="AV224" i="1" s="1"/>
  <c r="AV223" i="1" s="1"/>
  <c r="AR226" i="1"/>
  <c r="AR225" i="1" s="1"/>
  <c r="AR224" i="1" s="1"/>
  <c r="AR223" i="1" s="1"/>
  <c r="AQ226" i="1"/>
  <c r="AQ225" i="1" s="1"/>
  <c r="AQ224" i="1" s="1"/>
  <c r="AQ223" i="1" s="1"/>
  <c r="AP226" i="1"/>
  <c r="AP225" i="1" s="1"/>
  <c r="AP224" i="1" s="1"/>
  <c r="AP223" i="1" s="1"/>
  <c r="AO226" i="1"/>
  <c r="AO225" i="1" s="1"/>
  <c r="AO224" i="1" s="1"/>
  <c r="AO223" i="1" s="1"/>
  <c r="AN226" i="1"/>
  <c r="AN225" i="1" s="1"/>
  <c r="AN224" i="1" s="1"/>
  <c r="AN223" i="1" s="1"/>
  <c r="AM226" i="1"/>
  <c r="AM225" i="1" s="1"/>
  <c r="AM224" i="1" s="1"/>
  <c r="AM223" i="1" s="1"/>
  <c r="AL226" i="1"/>
  <c r="AL225" i="1" s="1"/>
  <c r="AL224" i="1" s="1"/>
  <c r="AL223" i="1" s="1"/>
  <c r="AK226" i="1"/>
  <c r="AK225" i="1" s="1"/>
  <c r="AK224" i="1" s="1"/>
  <c r="AK223" i="1" s="1"/>
  <c r="AJ226" i="1"/>
  <c r="AJ225" i="1" s="1"/>
  <c r="AJ224" i="1" s="1"/>
  <c r="AJ223" i="1" s="1"/>
  <c r="AF226" i="1"/>
  <c r="AF225" i="1" s="1"/>
  <c r="AF224" i="1" s="1"/>
  <c r="AF223" i="1" s="1"/>
  <c r="AB226" i="1"/>
  <c r="AB225" i="1" s="1"/>
  <c r="AB224" i="1" s="1"/>
  <c r="AB223" i="1" s="1"/>
  <c r="AA226" i="1"/>
  <c r="AA225" i="1" s="1"/>
  <c r="AA224" i="1" s="1"/>
  <c r="AA223" i="1" s="1"/>
  <c r="Z226" i="1"/>
  <c r="Z225" i="1" s="1"/>
  <c r="Z224" i="1" s="1"/>
  <c r="Z223" i="1" s="1"/>
  <c r="Y226" i="1"/>
  <c r="Y225" i="1" s="1"/>
  <c r="Y224" i="1" s="1"/>
  <c r="Y223" i="1" s="1"/>
  <c r="X226" i="1"/>
  <c r="X225" i="1" s="1"/>
  <c r="X224" i="1" s="1"/>
  <c r="X223" i="1" s="1"/>
  <c r="W226" i="1"/>
  <c r="W225" i="1" s="1"/>
  <c r="W224" i="1" s="1"/>
  <c r="W223" i="1" s="1"/>
  <c r="V226" i="1"/>
  <c r="V225" i="1" s="1"/>
  <c r="V224" i="1" s="1"/>
  <c r="V223" i="1" s="1"/>
  <c r="U226" i="1"/>
  <c r="U225" i="1" s="1"/>
  <c r="U224" i="1" s="1"/>
  <c r="U223" i="1" s="1"/>
  <c r="T226" i="1"/>
  <c r="T225" i="1" s="1"/>
  <c r="T224" i="1" s="1"/>
  <c r="T223" i="1" s="1"/>
  <c r="S226" i="1"/>
  <c r="S225" i="1" s="1"/>
  <c r="S224" i="1" s="1"/>
  <c r="S223" i="1" s="1"/>
  <c r="R226" i="1"/>
  <c r="R225" i="1" s="1"/>
  <c r="R224" i="1" s="1"/>
  <c r="R223" i="1" s="1"/>
  <c r="Q226" i="1"/>
  <c r="Q225" i="1" s="1"/>
  <c r="Q224" i="1" s="1"/>
  <c r="Q223" i="1" s="1"/>
  <c r="P226" i="1"/>
  <c r="P225" i="1" s="1"/>
  <c r="P224" i="1" s="1"/>
  <c r="P223" i="1" s="1"/>
  <c r="L226" i="1"/>
  <c r="L225" i="1" s="1"/>
  <c r="L224" i="1" s="1"/>
  <c r="L223" i="1" s="1"/>
  <c r="K226" i="1"/>
  <c r="K225" i="1" s="1"/>
  <c r="K224" i="1" s="1"/>
  <c r="K223" i="1" s="1"/>
  <c r="J226" i="1"/>
  <c r="J225" i="1" s="1"/>
  <c r="J224" i="1" s="1"/>
  <c r="J223" i="1" s="1"/>
  <c r="I226" i="1"/>
  <c r="I225" i="1" s="1"/>
  <c r="H226" i="1"/>
  <c r="H225" i="1" s="1"/>
  <c r="G226" i="1"/>
  <c r="O222" i="1"/>
  <c r="AE222" i="1" s="1"/>
  <c r="AI222" i="1" s="1"/>
  <c r="AU222" i="1" s="1"/>
  <c r="BA222" i="1" s="1"/>
  <c r="BR222" i="1" s="1"/>
  <c r="N222" i="1"/>
  <c r="AD222" i="1" s="1"/>
  <c r="AH222" i="1" s="1"/>
  <c r="AT222" i="1" s="1"/>
  <c r="AZ222" i="1" s="1"/>
  <c r="BO222" i="1" s="1"/>
  <c r="BQ222" i="1" s="1"/>
  <c r="M222" i="1"/>
  <c r="AC222" i="1" s="1"/>
  <c r="AG222" i="1" s="1"/>
  <c r="AS222" i="1" s="1"/>
  <c r="AY222" i="1" s="1"/>
  <c r="BL222" i="1" s="1"/>
  <c r="BN222" i="1" s="1"/>
  <c r="BS221" i="1"/>
  <c r="BS220" i="1" s="1"/>
  <c r="BS219" i="1" s="1"/>
  <c r="BS218" i="1" s="1"/>
  <c r="BK221" i="1"/>
  <c r="BK220" i="1" s="1"/>
  <c r="BK219" i="1" s="1"/>
  <c r="BK218" i="1" s="1"/>
  <c r="BJ221" i="1"/>
  <c r="BJ220" i="1" s="1"/>
  <c r="BJ219" i="1" s="1"/>
  <c r="BJ218" i="1" s="1"/>
  <c r="BI221" i="1"/>
  <c r="BI220" i="1" s="1"/>
  <c r="BI219" i="1" s="1"/>
  <c r="BI218" i="1" s="1"/>
  <c r="BH221" i="1"/>
  <c r="BH220" i="1" s="1"/>
  <c r="BH219" i="1" s="1"/>
  <c r="BH218" i="1" s="1"/>
  <c r="BG221" i="1"/>
  <c r="BG220" i="1" s="1"/>
  <c r="BG219" i="1" s="1"/>
  <c r="BG218" i="1" s="1"/>
  <c r="BF221" i="1"/>
  <c r="BF220" i="1" s="1"/>
  <c r="BF219" i="1" s="1"/>
  <c r="BF218" i="1" s="1"/>
  <c r="BE221" i="1"/>
  <c r="BE220" i="1" s="1"/>
  <c r="BE219" i="1" s="1"/>
  <c r="BE218" i="1" s="1"/>
  <c r="BD221" i="1"/>
  <c r="BD220" i="1" s="1"/>
  <c r="BD219" i="1" s="1"/>
  <c r="BD218" i="1" s="1"/>
  <c r="BC221" i="1"/>
  <c r="BC220" i="1" s="1"/>
  <c r="BC219" i="1" s="1"/>
  <c r="BC218" i="1" s="1"/>
  <c r="BB221" i="1"/>
  <c r="BB220" i="1" s="1"/>
  <c r="BB219" i="1" s="1"/>
  <c r="BB218" i="1" s="1"/>
  <c r="AX221" i="1"/>
  <c r="AX220" i="1" s="1"/>
  <c r="AX219" i="1" s="1"/>
  <c r="AX218" i="1" s="1"/>
  <c r="AW221" i="1"/>
  <c r="AW220" i="1" s="1"/>
  <c r="AW219" i="1" s="1"/>
  <c r="AW218" i="1" s="1"/>
  <c r="AV221" i="1"/>
  <c r="AV220" i="1" s="1"/>
  <c r="AV219" i="1" s="1"/>
  <c r="AV218" i="1" s="1"/>
  <c r="AR221" i="1"/>
  <c r="AR220" i="1" s="1"/>
  <c r="AR219" i="1" s="1"/>
  <c r="AR218" i="1" s="1"/>
  <c r="AQ221" i="1"/>
  <c r="AQ220" i="1" s="1"/>
  <c r="AQ219" i="1" s="1"/>
  <c r="AQ218" i="1" s="1"/>
  <c r="AP221" i="1"/>
  <c r="AP220" i="1" s="1"/>
  <c r="AP219" i="1" s="1"/>
  <c r="AP218" i="1" s="1"/>
  <c r="AO221" i="1"/>
  <c r="AO220" i="1" s="1"/>
  <c r="AO219" i="1" s="1"/>
  <c r="AO218" i="1" s="1"/>
  <c r="AN221" i="1"/>
  <c r="AN220" i="1" s="1"/>
  <c r="AN219" i="1" s="1"/>
  <c r="AN218" i="1" s="1"/>
  <c r="AM221" i="1"/>
  <c r="AM220" i="1" s="1"/>
  <c r="AM219" i="1" s="1"/>
  <c r="AM218" i="1" s="1"/>
  <c r="AL221" i="1"/>
  <c r="AL220" i="1" s="1"/>
  <c r="AL219" i="1" s="1"/>
  <c r="AL218" i="1" s="1"/>
  <c r="AK221" i="1"/>
  <c r="AK220" i="1" s="1"/>
  <c r="AK219" i="1" s="1"/>
  <c r="AK218" i="1" s="1"/>
  <c r="AJ221" i="1"/>
  <c r="AJ220" i="1" s="1"/>
  <c r="AJ219" i="1" s="1"/>
  <c r="AJ218" i="1" s="1"/>
  <c r="AF221" i="1"/>
  <c r="AF220" i="1" s="1"/>
  <c r="AF219" i="1" s="1"/>
  <c r="AF218" i="1" s="1"/>
  <c r="AB221" i="1"/>
  <c r="AB220" i="1" s="1"/>
  <c r="AB219" i="1" s="1"/>
  <c r="AB218" i="1" s="1"/>
  <c r="AA221" i="1"/>
  <c r="AA220" i="1" s="1"/>
  <c r="AA219" i="1" s="1"/>
  <c r="AA218" i="1" s="1"/>
  <c r="Z221" i="1"/>
  <c r="Z220" i="1" s="1"/>
  <c r="Z219" i="1" s="1"/>
  <c r="Z218" i="1" s="1"/>
  <c r="Y221" i="1"/>
  <c r="Y220" i="1" s="1"/>
  <c r="Y219" i="1" s="1"/>
  <c r="Y218" i="1" s="1"/>
  <c r="X221" i="1"/>
  <c r="X220" i="1" s="1"/>
  <c r="X219" i="1" s="1"/>
  <c r="X218" i="1" s="1"/>
  <c r="W221" i="1"/>
  <c r="W220" i="1" s="1"/>
  <c r="W219" i="1" s="1"/>
  <c r="W218" i="1" s="1"/>
  <c r="V221" i="1"/>
  <c r="V220" i="1" s="1"/>
  <c r="V219" i="1" s="1"/>
  <c r="V218" i="1" s="1"/>
  <c r="U221" i="1"/>
  <c r="U220" i="1" s="1"/>
  <c r="U219" i="1" s="1"/>
  <c r="U218" i="1" s="1"/>
  <c r="T221" i="1"/>
  <c r="T220" i="1" s="1"/>
  <c r="T219" i="1" s="1"/>
  <c r="T218" i="1" s="1"/>
  <c r="S221" i="1"/>
  <c r="S220" i="1" s="1"/>
  <c r="S219" i="1" s="1"/>
  <c r="S218" i="1" s="1"/>
  <c r="R221" i="1"/>
  <c r="R220" i="1" s="1"/>
  <c r="R219" i="1" s="1"/>
  <c r="R218" i="1" s="1"/>
  <c r="Q221" i="1"/>
  <c r="Q220" i="1" s="1"/>
  <c r="Q219" i="1" s="1"/>
  <c r="Q218" i="1" s="1"/>
  <c r="P221" i="1"/>
  <c r="P220" i="1" s="1"/>
  <c r="P219" i="1" s="1"/>
  <c r="P218" i="1" s="1"/>
  <c r="L221" i="1"/>
  <c r="L220" i="1" s="1"/>
  <c r="K221" i="1"/>
  <c r="K220" i="1" s="1"/>
  <c r="K219" i="1" s="1"/>
  <c r="K218" i="1" s="1"/>
  <c r="J221" i="1"/>
  <c r="J220" i="1" s="1"/>
  <c r="J219" i="1" s="1"/>
  <c r="J218" i="1" s="1"/>
  <c r="I221" i="1"/>
  <c r="I220" i="1" s="1"/>
  <c r="I219" i="1" s="1"/>
  <c r="H221" i="1"/>
  <c r="G221" i="1"/>
  <c r="G220" i="1" s="1"/>
  <c r="G219" i="1" s="1"/>
  <c r="O216" i="1"/>
  <c r="AE216" i="1" s="1"/>
  <c r="AI216" i="1" s="1"/>
  <c r="AU216" i="1" s="1"/>
  <c r="BA216" i="1" s="1"/>
  <c r="BR216" i="1" s="1"/>
  <c r="N216" i="1"/>
  <c r="AD216" i="1" s="1"/>
  <c r="AH216" i="1" s="1"/>
  <c r="AT216" i="1" s="1"/>
  <c r="AZ216" i="1" s="1"/>
  <c r="BO216" i="1" s="1"/>
  <c r="BQ216" i="1" s="1"/>
  <c r="M216" i="1"/>
  <c r="AC216" i="1" s="1"/>
  <c r="AG216" i="1" s="1"/>
  <c r="AS216" i="1" s="1"/>
  <c r="AY216" i="1" s="1"/>
  <c r="BL216" i="1" s="1"/>
  <c r="BN216" i="1" s="1"/>
  <c r="BS215" i="1"/>
  <c r="BK215" i="1"/>
  <c r="BJ215" i="1"/>
  <c r="BI215" i="1"/>
  <c r="BH215" i="1"/>
  <c r="BG215" i="1"/>
  <c r="BF215" i="1"/>
  <c r="BE215" i="1"/>
  <c r="BD215" i="1"/>
  <c r="BC215" i="1"/>
  <c r="BB215" i="1"/>
  <c r="AX215" i="1"/>
  <c r="AW215" i="1"/>
  <c r="AV215" i="1"/>
  <c r="AR215" i="1"/>
  <c r="AQ215" i="1"/>
  <c r="AP215" i="1"/>
  <c r="AO215" i="1"/>
  <c r="AN215" i="1"/>
  <c r="AM215" i="1"/>
  <c r="AL215" i="1"/>
  <c r="AK215" i="1"/>
  <c r="AJ215" i="1"/>
  <c r="AF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L215" i="1"/>
  <c r="K215" i="1"/>
  <c r="J215" i="1"/>
  <c r="I215" i="1"/>
  <c r="H215" i="1"/>
  <c r="G215" i="1"/>
  <c r="O214" i="1"/>
  <c r="AE214" i="1" s="1"/>
  <c r="AI214" i="1" s="1"/>
  <c r="AU214" i="1" s="1"/>
  <c r="BA214" i="1" s="1"/>
  <c r="BR214" i="1" s="1"/>
  <c r="N214" i="1"/>
  <c r="AD214" i="1" s="1"/>
  <c r="AH214" i="1" s="1"/>
  <c r="AT214" i="1" s="1"/>
  <c r="AZ214" i="1" s="1"/>
  <c r="BO214" i="1" s="1"/>
  <c r="BQ214" i="1" s="1"/>
  <c r="M214" i="1"/>
  <c r="AC214" i="1" s="1"/>
  <c r="AG214" i="1" s="1"/>
  <c r="AS214" i="1" s="1"/>
  <c r="AY214" i="1" s="1"/>
  <c r="BL214" i="1" s="1"/>
  <c r="BN214" i="1" s="1"/>
  <c r="BS213" i="1"/>
  <c r="BK213" i="1"/>
  <c r="BJ213" i="1"/>
  <c r="BI213" i="1"/>
  <c r="BH213" i="1"/>
  <c r="BG213" i="1"/>
  <c r="BF213" i="1"/>
  <c r="BE213" i="1"/>
  <c r="BD213" i="1"/>
  <c r="BC213" i="1"/>
  <c r="BB213" i="1"/>
  <c r="AX213" i="1"/>
  <c r="AW213" i="1"/>
  <c r="AV213" i="1"/>
  <c r="AR213" i="1"/>
  <c r="AQ213" i="1"/>
  <c r="AP213" i="1"/>
  <c r="AO213" i="1"/>
  <c r="AN213" i="1"/>
  <c r="AM213" i="1"/>
  <c r="AL213" i="1"/>
  <c r="AK213" i="1"/>
  <c r="AJ213" i="1"/>
  <c r="AF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L213" i="1"/>
  <c r="K213" i="1"/>
  <c r="J213" i="1"/>
  <c r="I213" i="1"/>
  <c r="H213" i="1"/>
  <c r="G213" i="1"/>
  <c r="O212" i="1"/>
  <c r="AE212" i="1" s="1"/>
  <c r="AI212" i="1" s="1"/>
  <c r="AU212" i="1" s="1"/>
  <c r="BA212" i="1" s="1"/>
  <c r="BR212" i="1" s="1"/>
  <c r="N212" i="1"/>
  <c r="AD212" i="1" s="1"/>
  <c r="AH212" i="1" s="1"/>
  <c r="AT212" i="1" s="1"/>
  <c r="AZ212" i="1" s="1"/>
  <c r="BO212" i="1" s="1"/>
  <c r="BQ212" i="1" s="1"/>
  <c r="M212" i="1"/>
  <c r="AC212" i="1" s="1"/>
  <c r="AG212" i="1" s="1"/>
  <c r="AS212" i="1" s="1"/>
  <c r="AY212" i="1" s="1"/>
  <c r="BL212" i="1" s="1"/>
  <c r="BN212" i="1" s="1"/>
  <c r="BS211" i="1"/>
  <c r="BK211" i="1"/>
  <c r="BJ211" i="1"/>
  <c r="BI211" i="1"/>
  <c r="BH211" i="1"/>
  <c r="BG211" i="1"/>
  <c r="BF211" i="1"/>
  <c r="BE211" i="1"/>
  <c r="BD211" i="1"/>
  <c r="BC211" i="1"/>
  <c r="BB211" i="1"/>
  <c r="AX211" i="1"/>
  <c r="AW211" i="1"/>
  <c r="AV211" i="1"/>
  <c r="AR211" i="1"/>
  <c r="AQ211" i="1"/>
  <c r="AP211" i="1"/>
  <c r="AO211" i="1"/>
  <c r="AN211" i="1"/>
  <c r="AM211" i="1"/>
  <c r="AL211" i="1"/>
  <c r="AK211" i="1"/>
  <c r="AJ211" i="1"/>
  <c r="AF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L211" i="1"/>
  <c r="K211" i="1"/>
  <c r="J211" i="1"/>
  <c r="I211" i="1"/>
  <c r="H211" i="1"/>
  <c r="G211" i="1"/>
  <c r="O210" i="1"/>
  <c r="AE210" i="1" s="1"/>
  <c r="AI210" i="1" s="1"/>
  <c r="AU210" i="1" s="1"/>
  <c r="BA210" i="1" s="1"/>
  <c r="BR210" i="1" s="1"/>
  <c r="N210" i="1"/>
  <c r="AD210" i="1" s="1"/>
  <c r="AH210" i="1" s="1"/>
  <c r="AT210" i="1" s="1"/>
  <c r="AZ210" i="1" s="1"/>
  <c r="BO210" i="1" s="1"/>
  <c r="BQ210" i="1" s="1"/>
  <c r="M210" i="1"/>
  <c r="AC210" i="1" s="1"/>
  <c r="AG210" i="1" s="1"/>
  <c r="AS210" i="1" s="1"/>
  <c r="AY210" i="1" s="1"/>
  <c r="BL210" i="1" s="1"/>
  <c r="BN210" i="1" s="1"/>
  <c r="BS209" i="1"/>
  <c r="BK209" i="1"/>
  <c r="BJ209" i="1"/>
  <c r="BI209" i="1"/>
  <c r="BH209" i="1"/>
  <c r="BG209" i="1"/>
  <c r="BF209" i="1"/>
  <c r="BE209" i="1"/>
  <c r="BD209" i="1"/>
  <c r="BC209" i="1"/>
  <c r="BB209" i="1"/>
  <c r="AX209" i="1"/>
  <c r="AW209" i="1"/>
  <c r="AV209" i="1"/>
  <c r="AR209" i="1"/>
  <c r="AQ209" i="1"/>
  <c r="AP209" i="1"/>
  <c r="AO209" i="1"/>
  <c r="AN209" i="1"/>
  <c r="AM209" i="1"/>
  <c r="AL209" i="1"/>
  <c r="AK209" i="1"/>
  <c r="AJ209" i="1"/>
  <c r="AF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L209" i="1"/>
  <c r="K209" i="1"/>
  <c r="J209" i="1"/>
  <c r="I209" i="1"/>
  <c r="H209" i="1"/>
  <c r="G209" i="1"/>
  <c r="O207" i="1"/>
  <c r="AE207" i="1" s="1"/>
  <c r="AI207" i="1" s="1"/>
  <c r="AU207" i="1" s="1"/>
  <c r="BA207" i="1" s="1"/>
  <c r="BR207" i="1" s="1"/>
  <c r="N207" i="1"/>
  <c r="AD207" i="1" s="1"/>
  <c r="AH207" i="1" s="1"/>
  <c r="AT207" i="1" s="1"/>
  <c r="AZ207" i="1" s="1"/>
  <c r="BO207" i="1" s="1"/>
  <c r="BQ207" i="1" s="1"/>
  <c r="M207" i="1"/>
  <c r="AC207" i="1" s="1"/>
  <c r="AG207" i="1" s="1"/>
  <c r="AS207" i="1" s="1"/>
  <c r="AY207" i="1" s="1"/>
  <c r="BL207" i="1" s="1"/>
  <c r="BN207" i="1" s="1"/>
  <c r="BS206" i="1"/>
  <c r="BK206" i="1"/>
  <c r="BJ206" i="1"/>
  <c r="BI206" i="1"/>
  <c r="BH206" i="1"/>
  <c r="BG206" i="1"/>
  <c r="BF206" i="1"/>
  <c r="BE206" i="1"/>
  <c r="BD206" i="1"/>
  <c r="BC206" i="1"/>
  <c r="BB206" i="1"/>
  <c r="AX206" i="1"/>
  <c r="AW206" i="1"/>
  <c r="AV206" i="1"/>
  <c r="AR206" i="1"/>
  <c r="AQ206" i="1"/>
  <c r="AP206" i="1"/>
  <c r="AO206" i="1"/>
  <c r="AN206" i="1"/>
  <c r="AM206" i="1"/>
  <c r="AL206" i="1"/>
  <c r="AK206" i="1"/>
  <c r="AJ206" i="1"/>
  <c r="AF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L206" i="1"/>
  <c r="K206" i="1"/>
  <c r="J206" i="1"/>
  <c r="I206" i="1"/>
  <c r="H206" i="1"/>
  <c r="G206" i="1"/>
  <c r="R205" i="1"/>
  <c r="R204" i="1" s="1"/>
  <c r="O205" i="1"/>
  <c r="AE205" i="1" s="1"/>
  <c r="AI205" i="1" s="1"/>
  <c r="AU205" i="1" s="1"/>
  <c r="BA205" i="1" s="1"/>
  <c r="BR205" i="1" s="1"/>
  <c r="N205" i="1"/>
  <c r="AD205" i="1" s="1"/>
  <c r="AH205" i="1" s="1"/>
  <c r="AT205" i="1" s="1"/>
  <c r="AZ205" i="1" s="1"/>
  <c r="BO205" i="1" s="1"/>
  <c r="BQ205" i="1" s="1"/>
  <c r="M205" i="1"/>
  <c r="AC205" i="1" s="1"/>
  <c r="AG205" i="1" s="1"/>
  <c r="AS205" i="1" s="1"/>
  <c r="AY205" i="1" s="1"/>
  <c r="BL205" i="1" s="1"/>
  <c r="BN205" i="1" s="1"/>
  <c r="BS204" i="1"/>
  <c r="BK204" i="1"/>
  <c r="BJ204" i="1"/>
  <c r="BI204" i="1"/>
  <c r="BH204" i="1"/>
  <c r="BG204" i="1"/>
  <c r="BF204" i="1"/>
  <c r="BE204" i="1"/>
  <c r="BD204" i="1"/>
  <c r="BC204" i="1"/>
  <c r="BB204" i="1"/>
  <c r="AX204" i="1"/>
  <c r="AW204" i="1"/>
  <c r="AV204" i="1"/>
  <c r="AR204" i="1"/>
  <c r="AQ204" i="1"/>
  <c r="AP204" i="1"/>
  <c r="AO204" i="1"/>
  <c r="AN204" i="1"/>
  <c r="AM204" i="1"/>
  <c r="AL204" i="1"/>
  <c r="AK204" i="1"/>
  <c r="AJ204" i="1"/>
  <c r="AF204" i="1"/>
  <c r="AB204" i="1"/>
  <c r="AA204" i="1"/>
  <c r="Z204" i="1"/>
  <c r="Y204" i="1"/>
  <c r="X204" i="1"/>
  <c r="W204" i="1"/>
  <c r="V204" i="1"/>
  <c r="U204" i="1"/>
  <c r="T204" i="1"/>
  <c r="S204" i="1"/>
  <c r="Q204" i="1"/>
  <c r="P204" i="1"/>
  <c r="L204" i="1"/>
  <c r="K204" i="1"/>
  <c r="J204" i="1"/>
  <c r="I204" i="1"/>
  <c r="H204" i="1"/>
  <c r="G204" i="1"/>
  <c r="O197" i="1"/>
  <c r="AE197" i="1" s="1"/>
  <c r="AI197" i="1" s="1"/>
  <c r="AU197" i="1" s="1"/>
  <c r="BA197" i="1" s="1"/>
  <c r="BR197" i="1" s="1"/>
  <c r="N197" i="1"/>
  <c r="AD197" i="1" s="1"/>
  <c r="AH197" i="1" s="1"/>
  <c r="AT197" i="1" s="1"/>
  <c r="AZ197" i="1" s="1"/>
  <c r="BO197" i="1" s="1"/>
  <c r="BQ197" i="1" s="1"/>
  <c r="M197" i="1"/>
  <c r="AC197" i="1" s="1"/>
  <c r="AG197" i="1" s="1"/>
  <c r="AS197" i="1" s="1"/>
  <c r="AY197" i="1" s="1"/>
  <c r="BL197" i="1" s="1"/>
  <c r="BN197" i="1" s="1"/>
  <c r="O196" i="1"/>
  <c r="AE196" i="1" s="1"/>
  <c r="AI196" i="1" s="1"/>
  <c r="AU196" i="1" s="1"/>
  <c r="BA196" i="1" s="1"/>
  <c r="BR196" i="1" s="1"/>
  <c r="N196" i="1"/>
  <c r="AD196" i="1" s="1"/>
  <c r="AH196" i="1" s="1"/>
  <c r="AT196" i="1" s="1"/>
  <c r="AZ196" i="1" s="1"/>
  <c r="BO196" i="1" s="1"/>
  <c r="BQ196" i="1" s="1"/>
  <c r="M196" i="1"/>
  <c r="AC196" i="1" s="1"/>
  <c r="AG196" i="1" s="1"/>
  <c r="AS196" i="1" s="1"/>
  <c r="AY196" i="1" s="1"/>
  <c r="BL196" i="1" s="1"/>
  <c r="BN196" i="1" s="1"/>
  <c r="BS195" i="1"/>
  <c r="BK195" i="1"/>
  <c r="BJ195" i="1"/>
  <c r="BI195" i="1"/>
  <c r="BH195" i="1"/>
  <c r="BG195" i="1"/>
  <c r="BF195" i="1"/>
  <c r="BE195" i="1"/>
  <c r="BD195" i="1"/>
  <c r="BC195" i="1"/>
  <c r="BB195" i="1"/>
  <c r="AX195" i="1"/>
  <c r="AW195" i="1"/>
  <c r="AV195" i="1"/>
  <c r="AR195" i="1"/>
  <c r="AQ195" i="1"/>
  <c r="AP195" i="1"/>
  <c r="AO195" i="1"/>
  <c r="AN195" i="1"/>
  <c r="AM195" i="1"/>
  <c r="AL195" i="1"/>
  <c r="AK195" i="1"/>
  <c r="AJ195" i="1"/>
  <c r="AF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L195" i="1"/>
  <c r="K195" i="1"/>
  <c r="J195" i="1"/>
  <c r="I195" i="1"/>
  <c r="H195" i="1"/>
  <c r="G195" i="1"/>
  <c r="O194" i="1"/>
  <c r="AE194" i="1" s="1"/>
  <c r="AI194" i="1" s="1"/>
  <c r="AU194" i="1" s="1"/>
  <c r="BA194" i="1" s="1"/>
  <c r="BR194" i="1" s="1"/>
  <c r="N194" i="1"/>
  <c r="AD194" i="1" s="1"/>
  <c r="AH194" i="1" s="1"/>
  <c r="AT194" i="1" s="1"/>
  <c r="AZ194" i="1" s="1"/>
  <c r="BO194" i="1" s="1"/>
  <c r="BQ194" i="1" s="1"/>
  <c r="M194" i="1"/>
  <c r="AC194" i="1" s="1"/>
  <c r="AG194" i="1" s="1"/>
  <c r="AS194" i="1" s="1"/>
  <c r="AY194" i="1" s="1"/>
  <c r="BL194" i="1" s="1"/>
  <c r="BN194" i="1" s="1"/>
  <c r="O193" i="1"/>
  <c r="AE193" i="1" s="1"/>
  <c r="AI193" i="1" s="1"/>
  <c r="AU193" i="1" s="1"/>
  <c r="BA193" i="1" s="1"/>
  <c r="BR193" i="1" s="1"/>
  <c r="N193" i="1"/>
  <c r="AD193" i="1" s="1"/>
  <c r="AH193" i="1" s="1"/>
  <c r="AT193" i="1" s="1"/>
  <c r="AZ193" i="1" s="1"/>
  <c r="BO193" i="1" s="1"/>
  <c r="BQ193" i="1" s="1"/>
  <c r="M193" i="1"/>
  <c r="AC193" i="1" s="1"/>
  <c r="AG193" i="1" s="1"/>
  <c r="AS193" i="1" s="1"/>
  <c r="AY193" i="1" s="1"/>
  <c r="BL193" i="1" s="1"/>
  <c r="BN193" i="1" s="1"/>
  <c r="BS192" i="1"/>
  <c r="BK192" i="1"/>
  <c r="BJ192" i="1"/>
  <c r="BI192" i="1"/>
  <c r="BH192" i="1"/>
  <c r="BG192" i="1"/>
  <c r="BF192" i="1"/>
  <c r="BE192" i="1"/>
  <c r="BD192" i="1"/>
  <c r="BC192" i="1"/>
  <c r="BB192" i="1"/>
  <c r="AX192" i="1"/>
  <c r="AW192" i="1"/>
  <c r="AV192" i="1"/>
  <c r="AR192" i="1"/>
  <c r="AQ192" i="1"/>
  <c r="AP192" i="1"/>
  <c r="AO192" i="1"/>
  <c r="AN192" i="1"/>
  <c r="AM192" i="1"/>
  <c r="AL192" i="1"/>
  <c r="AK192" i="1"/>
  <c r="AJ192" i="1"/>
  <c r="AF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L192" i="1"/>
  <c r="K192" i="1"/>
  <c r="J192" i="1"/>
  <c r="I192" i="1"/>
  <c r="H192" i="1"/>
  <c r="G192" i="1"/>
  <c r="O189" i="1"/>
  <c r="AE189" i="1" s="1"/>
  <c r="AI189" i="1" s="1"/>
  <c r="AU189" i="1" s="1"/>
  <c r="BA189" i="1" s="1"/>
  <c r="BR189" i="1" s="1"/>
  <c r="N189" i="1"/>
  <c r="AD189" i="1" s="1"/>
  <c r="AH189" i="1" s="1"/>
  <c r="AT189" i="1" s="1"/>
  <c r="AZ189" i="1" s="1"/>
  <c r="BO189" i="1" s="1"/>
  <c r="BQ189" i="1" s="1"/>
  <c r="M189" i="1"/>
  <c r="AC189" i="1" s="1"/>
  <c r="AG189" i="1" s="1"/>
  <c r="AS189" i="1" s="1"/>
  <c r="AY189" i="1" s="1"/>
  <c r="BL189" i="1" s="1"/>
  <c r="BN189" i="1" s="1"/>
  <c r="BS188" i="1"/>
  <c r="BS187" i="1" s="1"/>
  <c r="BS186" i="1" s="1"/>
  <c r="BK188" i="1"/>
  <c r="BK187" i="1" s="1"/>
  <c r="BK186" i="1" s="1"/>
  <c r="BJ188" i="1"/>
  <c r="BJ187" i="1" s="1"/>
  <c r="BJ186" i="1" s="1"/>
  <c r="BI188" i="1"/>
  <c r="BI187" i="1" s="1"/>
  <c r="BI186" i="1" s="1"/>
  <c r="BH188" i="1"/>
  <c r="BG188" i="1"/>
  <c r="BF188" i="1"/>
  <c r="BF187" i="1" s="1"/>
  <c r="BF186" i="1" s="1"/>
  <c r="BE188" i="1"/>
  <c r="BE187" i="1" s="1"/>
  <c r="BE186" i="1" s="1"/>
  <c r="BD188" i="1"/>
  <c r="BD187" i="1" s="1"/>
  <c r="BD186" i="1" s="1"/>
  <c r="BC188" i="1"/>
  <c r="BC187" i="1" s="1"/>
  <c r="BC186" i="1" s="1"/>
  <c r="BB188" i="1"/>
  <c r="BB187" i="1" s="1"/>
  <c r="BB186" i="1" s="1"/>
  <c r="AX188" i="1"/>
  <c r="AX187" i="1" s="1"/>
  <c r="AX186" i="1" s="1"/>
  <c r="AW188" i="1"/>
  <c r="AW187" i="1" s="1"/>
  <c r="AW186" i="1" s="1"/>
  <c r="AV188" i="1"/>
  <c r="AV187" i="1" s="1"/>
  <c r="AV186" i="1" s="1"/>
  <c r="AR188" i="1"/>
  <c r="AR187" i="1" s="1"/>
  <c r="AR186" i="1" s="1"/>
  <c r="AQ188" i="1"/>
  <c r="AQ187" i="1" s="1"/>
  <c r="AQ186" i="1" s="1"/>
  <c r="AP188" i="1"/>
  <c r="AP187" i="1" s="1"/>
  <c r="AP186" i="1" s="1"/>
  <c r="AO188" i="1"/>
  <c r="AO187" i="1" s="1"/>
  <c r="AO186" i="1" s="1"/>
  <c r="AN188" i="1"/>
  <c r="AN187" i="1" s="1"/>
  <c r="AN186" i="1" s="1"/>
  <c r="AM188" i="1"/>
  <c r="AM187" i="1" s="1"/>
  <c r="AM186" i="1" s="1"/>
  <c r="AL188" i="1"/>
  <c r="AL187" i="1" s="1"/>
  <c r="AL186" i="1" s="1"/>
  <c r="AK188" i="1"/>
  <c r="AK187" i="1" s="1"/>
  <c r="AK186" i="1" s="1"/>
  <c r="AJ188" i="1"/>
  <c r="AJ187" i="1" s="1"/>
  <c r="AJ186" i="1" s="1"/>
  <c r="AF188" i="1"/>
  <c r="AF187" i="1" s="1"/>
  <c r="AF186" i="1" s="1"/>
  <c r="AB188" i="1"/>
  <c r="AB187" i="1" s="1"/>
  <c r="AB186" i="1" s="1"/>
  <c r="AA188" i="1"/>
  <c r="AA187" i="1" s="1"/>
  <c r="AA186" i="1" s="1"/>
  <c r="Z188" i="1"/>
  <c r="Z187" i="1" s="1"/>
  <c r="Z186" i="1" s="1"/>
  <c r="Y188" i="1"/>
  <c r="Y187" i="1" s="1"/>
  <c r="Y186" i="1" s="1"/>
  <c r="X188" i="1"/>
  <c r="X187" i="1" s="1"/>
  <c r="X186" i="1" s="1"/>
  <c r="W188" i="1"/>
  <c r="W187" i="1" s="1"/>
  <c r="W186" i="1" s="1"/>
  <c r="V188" i="1"/>
  <c r="V187" i="1" s="1"/>
  <c r="V186" i="1" s="1"/>
  <c r="U188" i="1"/>
  <c r="U187" i="1" s="1"/>
  <c r="U186" i="1" s="1"/>
  <c r="T188" i="1"/>
  <c r="T187" i="1" s="1"/>
  <c r="T186" i="1" s="1"/>
  <c r="S188" i="1"/>
  <c r="S187" i="1" s="1"/>
  <c r="S186" i="1" s="1"/>
  <c r="R188" i="1"/>
  <c r="R187" i="1" s="1"/>
  <c r="R186" i="1" s="1"/>
  <c r="Q188" i="1"/>
  <c r="Q187" i="1" s="1"/>
  <c r="Q186" i="1" s="1"/>
  <c r="P188" i="1"/>
  <c r="P187" i="1" s="1"/>
  <c r="P186" i="1" s="1"/>
  <c r="L188" i="1"/>
  <c r="O188" i="1" s="1"/>
  <c r="K188" i="1"/>
  <c r="N188" i="1" s="1"/>
  <c r="J188" i="1"/>
  <c r="M188" i="1" s="1"/>
  <c r="BH187" i="1"/>
  <c r="BH186" i="1" s="1"/>
  <c r="BG187" i="1"/>
  <c r="BG186" i="1" s="1"/>
  <c r="O183" i="1"/>
  <c r="AE183" i="1" s="1"/>
  <c r="AI183" i="1" s="1"/>
  <c r="AU183" i="1" s="1"/>
  <c r="BA183" i="1" s="1"/>
  <c r="BR183" i="1" s="1"/>
  <c r="N183" i="1"/>
  <c r="AD183" i="1" s="1"/>
  <c r="AH183" i="1" s="1"/>
  <c r="AT183" i="1" s="1"/>
  <c r="AZ183" i="1" s="1"/>
  <c r="BO183" i="1" s="1"/>
  <c r="BQ183" i="1" s="1"/>
  <c r="M183" i="1"/>
  <c r="AC183" i="1" s="1"/>
  <c r="AG183" i="1" s="1"/>
  <c r="AS183" i="1" s="1"/>
  <c r="AY183" i="1" s="1"/>
  <c r="BL183" i="1" s="1"/>
  <c r="BN183" i="1" s="1"/>
  <c r="O182" i="1"/>
  <c r="AE182" i="1" s="1"/>
  <c r="AI182" i="1" s="1"/>
  <c r="AU182" i="1" s="1"/>
  <c r="BA182" i="1" s="1"/>
  <c r="BR182" i="1" s="1"/>
  <c r="N182" i="1"/>
  <c r="AD182" i="1" s="1"/>
  <c r="AH182" i="1" s="1"/>
  <c r="AT182" i="1" s="1"/>
  <c r="AZ182" i="1" s="1"/>
  <c r="BO182" i="1" s="1"/>
  <c r="BQ182" i="1" s="1"/>
  <c r="M182" i="1"/>
  <c r="AC182" i="1" s="1"/>
  <c r="AG182" i="1" s="1"/>
  <c r="AS182" i="1" s="1"/>
  <c r="AY182" i="1" s="1"/>
  <c r="BL182" i="1" s="1"/>
  <c r="BN182" i="1" s="1"/>
  <c r="BS181" i="1"/>
  <c r="BS180" i="1" s="1"/>
  <c r="BS179" i="1" s="1"/>
  <c r="BS178" i="1" s="1"/>
  <c r="BS177" i="1" s="1"/>
  <c r="BK181" i="1"/>
  <c r="BK180" i="1" s="1"/>
  <c r="BK179" i="1" s="1"/>
  <c r="BK178" i="1" s="1"/>
  <c r="BK177" i="1" s="1"/>
  <c r="BJ181" i="1"/>
  <c r="BJ180" i="1" s="1"/>
  <c r="BJ179" i="1" s="1"/>
  <c r="BJ178" i="1" s="1"/>
  <c r="BJ177" i="1" s="1"/>
  <c r="BI181" i="1"/>
  <c r="BI180" i="1" s="1"/>
  <c r="BI179" i="1" s="1"/>
  <c r="BI178" i="1" s="1"/>
  <c r="BI177" i="1" s="1"/>
  <c r="BH181" i="1"/>
  <c r="BH180" i="1" s="1"/>
  <c r="BH179" i="1" s="1"/>
  <c r="BH178" i="1" s="1"/>
  <c r="BH177" i="1" s="1"/>
  <c r="BG181" i="1"/>
  <c r="BG180" i="1" s="1"/>
  <c r="BG179" i="1" s="1"/>
  <c r="BG178" i="1" s="1"/>
  <c r="BG177" i="1" s="1"/>
  <c r="BF181" i="1"/>
  <c r="BF180" i="1" s="1"/>
  <c r="BF179" i="1" s="1"/>
  <c r="BF178" i="1" s="1"/>
  <c r="BF177" i="1" s="1"/>
  <c r="BE181" i="1"/>
  <c r="BE180" i="1" s="1"/>
  <c r="BE179" i="1" s="1"/>
  <c r="BE178" i="1" s="1"/>
  <c r="BE177" i="1" s="1"/>
  <c r="BD181" i="1"/>
  <c r="BD180" i="1" s="1"/>
  <c r="BD179" i="1" s="1"/>
  <c r="BD178" i="1" s="1"/>
  <c r="BD177" i="1" s="1"/>
  <c r="BC181" i="1"/>
  <c r="BC180" i="1" s="1"/>
  <c r="BC179" i="1" s="1"/>
  <c r="BC178" i="1" s="1"/>
  <c r="BC177" i="1" s="1"/>
  <c r="BB181" i="1"/>
  <c r="BB180" i="1" s="1"/>
  <c r="BB179" i="1" s="1"/>
  <c r="BB178" i="1" s="1"/>
  <c r="BB177" i="1" s="1"/>
  <c r="AX181" i="1"/>
  <c r="AX180" i="1" s="1"/>
  <c r="AX179" i="1" s="1"/>
  <c r="AX178" i="1" s="1"/>
  <c r="AX177" i="1" s="1"/>
  <c r="AW181" i="1"/>
  <c r="AW180" i="1" s="1"/>
  <c r="AW179" i="1" s="1"/>
  <c r="AW178" i="1" s="1"/>
  <c r="AW177" i="1" s="1"/>
  <c r="AV181" i="1"/>
  <c r="AV180" i="1" s="1"/>
  <c r="AV179" i="1" s="1"/>
  <c r="AV178" i="1" s="1"/>
  <c r="AV177" i="1" s="1"/>
  <c r="AR181" i="1"/>
  <c r="AR180" i="1" s="1"/>
  <c r="AR179" i="1" s="1"/>
  <c r="AR178" i="1" s="1"/>
  <c r="AR177" i="1" s="1"/>
  <c r="AQ181" i="1"/>
  <c r="AQ180" i="1" s="1"/>
  <c r="AQ179" i="1" s="1"/>
  <c r="AQ178" i="1" s="1"/>
  <c r="AQ177" i="1" s="1"/>
  <c r="AP181" i="1"/>
  <c r="AP180" i="1" s="1"/>
  <c r="AP179" i="1" s="1"/>
  <c r="AP178" i="1" s="1"/>
  <c r="AP177" i="1" s="1"/>
  <c r="AO181" i="1"/>
  <c r="AO180" i="1" s="1"/>
  <c r="AO179" i="1" s="1"/>
  <c r="AO178" i="1" s="1"/>
  <c r="AO177" i="1" s="1"/>
  <c r="AN181" i="1"/>
  <c r="AN180" i="1" s="1"/>
  <c r="AN179" i="1" s="1"/>
  <c r="AN178" i="1" s="1"/>
  <c r="AN177" i="1" s="1"/>
  <c r="AM181" i="1"/>
  <c r="AM180" i="1" s="1"/>
  <c r="AM179" i="1" s="1"/>
  <c r="AM178" i="1" s="1"/>
  <c r="AM177" i="1" s="1"/>
  <c r="AL181" i="1"/>
  <c r="AL180" i="1" s="1"/>
  <c r="AL179" i="1" s="1"/>
  <c r="AL178" i="1" s="1"/>
  <c r="AL177" i="1" s="1"/>
  <c r="AK181" i="1"/>
  <c r="AK180" i="1" s="1"/>
  <c r="AK179" i="1" s="1"/>
  <c r="AK178" i="1" s="1"/>
  <c r="AK177" i="1" s="1"/>
  <c r="AJ181" i="1"/>
  <c r="AJ180" i="1" s="1"/>
  <c r="AJ179" i="1" s="1"/>
  <c r="AJ178" i="1" s="1"/>
  <c r="AJ177" i="1" s="1"/>
  <c r="AF181" i="1"/>
  <c r="AF180" i="1" s="1"/>
  <c r="AF179" i="1" s="1"/>
  <c r="AF178" i="1" s="1"/>
  <c r="AF177" i="1" s="1"/>
  <c r="AB181" i="1"/>
  <c r="AB180" i="1" s="1"/>
  <c r="AB179" i="1" s="1"/>
  <c r="AB178" i="1" s="1"/>
  <c r="AB177" i="1" s="1"/>
  <c r="AA181" i="1"/>
  <c r="AA180" i="1" s="1"/>
  <c r="AA179" i="1" s="1"/>
  <c r="AA178" i="1" s="1"/>
  <c r="AA177" i="1" s="1"/>
  <c r="Z181" i="1"/>
  <c r="Z180" i="1" s="1"/>
  <c r="Z179" i="1" s="1"/>
  <c r="Z178" i="1" s="1"/>
  <c r="Z177" i="1" s="1"/>
  <c r="Y181" i="1"/>
  <c r="Y180" i="1" s="1"/>
  <c r="Y179" i="1" s="1"/>
  <c r="Y178" i="1" s="1"/>
  <c r="Y177" i="1" s="1"/>
  <c r="X181" i="1"/>
  <c r="X180" i="1" s="1"/>
  <c r="X179" i="1" s="1"/>
  <c r="X178" i="1" s="1"/>
  <c r="X177" i="1" s="1"/>
  <c r="W181" i="1"/>
  <c r="W180" i="1" s="1"/>
  <c r="W179" i="1" s="1"/>
  <c r="W178" i="1" s="1"/>
  <c r="W177" i="1" s="1"/>
  <c r="V181" i="1"/>
  <c r="V180" i="1" s="1"/>
  <c r="V179" i="1" s="1"/>
  <c r="V178" i="1" s="1"/>
  <c r="V177" i="1" s="1"/>
  <c r="U181" i="1"/>
  <c r="U180" i="1" s="1"/>
  <c r="U179" i="1" s="1"/>
  <c r="U178" i="1" s="1"/>
  <c r="U177" i="1" s="1"/>
  <c r="T181" i="1"/>
  <c r="T180" i="1" s="1"/>
  <c r="T179" i="1" s="1"/>
  <c r="T178" i="1" s="1"/>
  <c r="T177" i="1" s="1"/>
  <c r="S181" i="1"/>
  <c r="S180" i="1" s="1"/>
  <c r="S179" i="1" s="1"/>
  <c r="S178" i="1" s="1"/>
  <c r="S177" i="1" s="1"/>
  <c r="R181" i="1"/>
  <c r="R180" i="1" s="1"/>
  <c r="R179" i="1" s="1"/>
  <c r="R178" i="1" s="1"/>
  <c r="R177" i="1" s="1"/>
  <c r="Q181" i="1"/>
  <c r="Q180" i="1" s="1"/>
  <c r="Q179" i="1" s="1"/>
  <c r="Q178" i="1" s="1"/>
  <c r="Q177" i="1" s="1"/>
  <c r="P181" i="1"/>
  <c r="P180" i="1" s="1"/>
  <c r="P179" i="1" s="1"/>
  <c r="P178" i="1" s="1"/>
  <c r="P177" i="1" s="1"/>
  <c r="L181" i="1"/>
  <c r="L180" i="1" s="1"/>
  <c r="K181" i="1"/>
  <c r="K180" i="1" s="1"/>
  <c r="K179" i="1" s="1"/>
  <c r="K178" i="1" s="1"/>
  <c r="K177" i="1" s="1"/>
  <c r="J181" i="1"/>
  <c r="J180" i="1" s="1"/>
  <c r="J179" i="1" s="1"/>
  <c r="J178" i="1" s="1"/>
  <c r="J177" i="1" s="1"/>
  <c r="I181" i="1"/>
  <c r="I180" i="1" s="1"/>
  <c r="I179" i="1" s="1"/>
  <c r="I178" i="1" s="1"/>
  <c r="I177" i="1" s="1"/>
  <c r="H181" i="1"/>
  <c r="H180" i="1" s="1"/>
  <c r="G181" i="1"/>
  <c r="G180" i="1" s="1"/>
  <c r="G179" i="1" s="1"/>
  <c r="O175" i="1"/>
  <c r="AE175" i="1" s="1"/>
  <c r="AI175" i="1" s="1"/>
  <c r="AU175" i="1" s="1"/>
  <c r="BA175" i="1" s="1"/>
  <c r="BR175" i="1" s="1"/>
  <c r="N175" i="1"/>
  <c r="AD175" i="1" s="1"/>
  <c r="AH175" i="1" s="1"/>
  <c r="AT175" i="1" s="1"/>
  <c r="AZ175" i="1" s="1"/>
  <c r="BO175" i="1" s="1"/>
  <c r="BQ175" i="1" s="1"/>
  <c r="M175" i="1"/>
  <c r="AC175" i="1" s="1"/>
  <c r="AG175" i="1" s="1"/>
  <c r="AS175" i="1" s="1"/>
  <c r="AY175" i="1" s="1"/>
  <c r="BL175" i="1" s="1"/>
  <c r="BN175" i="1" s="1"/>
  <c r="O174" i="1"/>
  <c r="AE174" i="1" s="1"/>
  <c r="AI174" i="1" s="1"/>
  <c r="AU174" i="1" s="1"/>
  <c r="BA174" i="1" s="1"/>
  <c r="BR174" i="1" s="1"/>
  <c r="N174" i="1"/>
  <c r="AD174" i="1" s="1"/>
  <c r="AH174" i="1" s="1"/>
  <c r="AT174" i="1" s="1"/>
  <c r="AZ174" i="1" s="1"/>
  <c r="BO174" i="1" s="1"/>
  <c r="BQ174" i="1" s="1"/>
  <c r="M174" i="1"/>
  <c r="AC174" i="1" s="1"/>
  <c r="AG174" i="1" s="1"/>
  <c r="AS174" i="1" s="1"/>
  <c r="AY174" i="1" s="1"/>
  <c r="BL174" i="1" s="1"/>
  <c r="BN174" i="1" s="1"/>
  <c r="AL173" i="1"/>
  <c r="O173" i="1"/>
  <c r="AE173" i="1" s="1"/>
  <c r="AI173" i="1" s="1"/>
  <c r="AU173" i="1" s="1"/>
  <c r="BA173" i="1" s="1"/>
  <c r="BR173" i="1" s="1"/>
  <c r="N173" i="1"/>
  <c r="AD173" i="1" s="1"/>
  <c r="AH173" i="1" s="1"/>
  <c r="AT173" i="1" s="1"/>
  <c r="AZ173" i="1" s="1"/>
  <c r="BO173" i="1" s="1"/>
  <c r="BQ173" i="1" s="1"/>
  <c r="M173" i="1"/>
  <c r="AC173" i="1" s="1"/>
  <c r="AG173" i="1" s="1"/>
  <c r="AS173" i="1" s="1"/>
  <c r="AY173" i="1" s="1"/>
  <c r="BL173" i="1" s="1"/>
  <c r="BN173" i="1" s="1"/>
  <c r="BS172" i="1"/>
  <c r="BS171" i="1" s="1"/>
  <c r="BS170" i="1" s="1"/>
  <c r="BS169" i="1" s="1"/>
  <c r="BS168" i="1" s="1"/>
  <c r="BK172" i="1"/>
  <c r="BK171" i="1" s="1"/>
  <c r="BK170" i="1" s="1"/>
  <c r="BK169" i="1" s="1"/>
  <c r="BK168" i="1" s="1"/>
  <c r="BJ172" i="1"/>
  <c r="BJ171" i="1" s="1"/>
  <c r="BJ170" i="1" s="1"/>
  <c r="BJ169" i="1" s="1"/>
  <c r="BJ168" i="1" s="1"/>
  <c r="BI172" i="1"/>
  <c r="BH172" i="1"/>
  <c r="BH171" i="1" s="1"/>
  <c r="BH170" i="1" s="1"/>
  <c r="BH169" i="1" s="1"/>
  <c r="BH168" i="1" s="1"/>
  <c r="BG172" i="1"/>
  <c r="BG171" i="1" s="1"/>
  <c r="BG170" i="1" s="1"/>
  <c r="BG169" i="1" s="1"/>
  <c r="BG168" i="1" s="1"/>
  <c r="BF172" i="1"/>
  <c r="BF171" i="1" s="1"/>
  <c r="BF170" i="1" s="1"/>
  <c r="BF169" i="1" s="1"/>
  <c r="BF168" i="1" s="1"/>
  <c r="BE172" i="1"/>
  <c r="BE171" i="1" s="1"/>
  <c r="BE170" i="1" s="1"/>
  <c r="BE169" i="1" s="1"/>
  <c r="BE168" i="1" s="1"/>
  <c r="BD172" i="1"/>
  <c r="BD171" i="1" s="1"/>
  <c r="BD170" i="1" s="1"/>
  <c r="BD169" i="1" s="1"/>
  <c r="BD168" i="1" s="1"/>
  <c r="BC172" i="1"/>
  <c r="BC171" i="1" s="1"/>
  <c r="BC170" i="1" s="1"/>
  <c r="BC169" i="1" s="1"/>
  <c r="BC168" i="1" s="1"/>
  <c r="BB172" i="1"/>
  <c r="BB171" i="1" s="1"/>
  <c r="BB170" i="1" s="1"/>
  <c r="BB169" i="1" s="1"/>
  <c r="BB168" i="1" s="1"/>
  <c r="AX172" i="1"/>
  <c r="AX171" i="1" s="1"/>
  <c r="AX170" i="1" s="1"/>
  <c r="AX169" i="1" s="1"/>
  <c r="AX168" i="1" s="1"/>
  <c r="AW172" i="1"/>
  <c r="AW171" i="1" s="1"/>
  <c r="AW170" i="1" s="1"/>
  <c r="AW169" i="1" s="1"/>
  <c r="AW168" i="1" s="1"/>
  <c r="AV172" i="1"/>
  <c r="AV171" i="1" s="1"/>
  <c r="AV170" i="1" s="1"/>
  <c r="AV169" i="1" s="1"/>
  <c r="AV168" i="1" s="1"/>
  <c r="AR172" i="1"/>
  <c r="AR171" i="1" s="1"/>
  <c r="AR170" i="1" s="1"/>
  <c r="AR169" i="1" s="1"/>
  <c r="AR168" i="1" s="1"/>
  <c r="AQ172" i="1"/>
  <c r="AQ171" i="1" s="1"/>
  <c r="AQ170" i="1" s="1"/>
  <c r="AQ169" i="1" s="1"/>
  <c r="AQ168" i="1" s="1"/>
  <c r="AP172" i="1"/>
  <c r="AP171" i="1" s="1"/>
  <c r="AP170" i="1" s="1"/>
  <c r="AP169" i="1" s="1"/>
  <c r="AP168" i="1" s="1"/>
  <c r="AO172" i="1"/>
  <c r="AO171" i="1" s="1"/>
  <c r="AO170" i="1" s="1"/>
  <c r="AO169" i="1" s="1"/>
  <c r="AO168" i="1" s="1"/>
  <c r="AN172" i="1"/>
  <c r="AN171" i="1" s="1"/>
  <c r="AN170" i="1" s="1"/>
  <c r="AN169" i="1" s="1"/>
  <c r="AN168" i="1" s="1"/>
  <c r="AM172" i="1"/>
  <c r="AM171" i="1" s="1"/>
  <c r="AM170" i="1" s="1"/>
  <c r="AM169" i="1" s="1"/>
  <c r="AM168" i="1" s="1"/>
  <c r="AL172" i="1"/>
  <c r="AL171" i="1" s="1"/>
  <c r="AL170" i="1" s="1"/>
  <c r="AL169" i="1" s="1"/>
  <c r="AL168" i="1" s="1"/>
  <c r="AK172" i="1"/>
  <c r="AK171" i="1" s="1"/>
  <c r="AK170" i="1" s="1"/>
  <c r="AK169" i="1" s="1"/>
  <c r="AK168" i="1" s="1"/>
  <c r="AJ172" i="1"/>
  <c r="AJ171" i="1" s="1"/>
  <c r="AJ170" i="1" s="1"/>
  <c r="AJ169" i="1" s="1"/>
  <c r="AJ168" i="1" s="1"/>
  <c r="AF172" i="1"/>
  <c r="AF171" i="1" s="1"/>
  <c r="AF170" i="1" s="1"/>
  <c r="AF169" i="1" s="1"/>
  <c r="AF168" i="1" s="1"/>
  <c r="AB172" i="1"/>
  <c r="AB171" i="1" s="1"/>
  <c r="AB170" i="1" s="1"/>
  <c r="AB169" i="1" s="1"/>
  <c r="AB168" i="1" s="1"/>
  <c r="AA172" i="1"/>
  <c r="AA171" i="1" s="1"/>
  <c r="AA170" i="1" s="1"/>
  <c r="AA169" i="1" s="1"/>
  <c r="AA168" i="1" s="1"/>
  <c r="Z172" i="1"/>
  <c r="Z171" i="1" s="1"/>
  <c r="Z170" i="1" s="1"/>
  <c r="Z169" i="1" s="1"/>
  <c r="Z168" i="1" s="1"/>
  <c r="Y172" i="1"/>
  <c r="Y171" i="1" s="1"/>
  <c r="Y170" i="1" s="1"/>
  <c r="Y169" i="1" s="1"/>
  <c r="Y168" i="1" s="1"/>
  <c r="X172" i="1"/>
  <c r="X171" i="1" s="1"/>
  <c r="X170" i="1" s="1"/>
  <c r="X169" i="1" s="1"/>
  <c r="X168" i="1" s="1"/>
  <c r="W172" i="1"/>
  <c r="W171" i="1" s="1"/>
  <c r="W170" i="1" s="1"/>
  <c r="W169" i="1" s="1"/>
  <c r="W168" i="1" s="1"/>
  <c r="V172" i="1"/>
  <c r="V171" i="1" s="1"/>
  <c r="V170" i="1" s="1"/>
  <c r="V169" i="1" s="1"/>
  <c r="V168" i="1" s="1"/>
  <c r="U172" i="1"/>
  <c r="U171" i="1" s="1"/>
  <c r="U170" i="1" s="1"/>
  <c r="U169" i="1" s="1"/>
  <c r="U168" i="1" s="1"/>
  <c r="T172" i="1"/>
  <c r="T171" i="1" s="1"/>
  <c r="T170" i="1" s="1"/>
  <c r="T169" i="1" s="1"/>
  <c r="T168" i="1" s="1"/>
  <c r="S172" i="1"/>
  <c r="S171" i="1" s="1"/>
  <c r="S170" i="1" s="1"/>
  <c r="S169" i="1" s="1"/>
  <c r="S168" i="1" s="1"/>
  <c r="R172" i="1"/>
  <c r="R171" i="1" s="1"/>
  <c r="R170" i="1" s="1"/>
  <c r="R169" i="1" s="1"/>
  <c r="R168" i="1" s="1"/>
  <c r="Q172" i="1"/>
  <c r="Q171" i="1" s="1"/>
  <c r="Q170" i="1" s="1"/>
  <c r="Q169" i="1" s="1"/>
  <c r="Q168" i="1" s="1"/>
  <c r="P172" i="1"/>
  <c r="P171" i="1" s="1"/>
  <c r="P170" i="1" s="1"/>
  <c r="P169" i="1" s="1"/>
  <c r="P168" i="1" s="1"/>
  <c r="L172" i="1"/>
  <c r="L171" i="1" s="1"/>
  <c r="L170" i="1" s="1"/>
  <c r="L169" i="1" s="1"/>
  <c r="L168" i="1" s="1"/>
  <c r="K172" i="1"/>
  <c r="K171" i="1" s="1"/>
  <c r="K170" i="1" s="1"/>
  <c r="K169" i="1" s="1"/>
  <c r="K168" i="1" s="1"/>
  <c r="J172" i="1"/>
  <c r="J171" i="1" s="1"/>
  <c r="J170" i="1" s="1"/>
  <c r="J169" i="1" s="1"/>
  <c r="J168" i="1" s="1"/>
  <c r="I172" i="1"/>
  <c r="I171" i="1" s="1"/>
  <c r="H172" i="1"/>
  <c r="H171" i="1" s="1"/>
  <c r="H170" i="1" s="1"/>
  <c r="G172" i="1"/>
  <c r="G171" i="1" s="1"/>
  <c r="BI171" i="1"/>
  <c r="BI170" i="1" s="1"/>
  <c r="BI169" i="1" s="1"/>
  <c r="BI168" i="1" s="1"/>
  <c r="O167" i="1"/>
  <c r="AE167" i="1" s="1"/>
  <c r="AI167" i="1" s="1"/>
  <c r="AU167" i="1" s="1"/>
  <c r="BA167" i="1" s="1"/>
  <c r="BR167" i="1" s="1"/>
  <c r="N167" i="1"/>
  <c r="AD167" i="1" s="1"/>
  <c r="AH167" i="1" s="1"/>
  <c r="AT167" i="1" s="1"/>
  <c r="AZ167" i="1" s="1"/>
  <c r="BO167" i="1" s="1"/>
  <c r="BQ167" i="1" s="1"/>
  <c r="M167" i="1"/>
  <c r="AC167" i="1" s="1"/>
  <c r="AG167" i="1" s="1"/>
  <c r="AS167" i="1" s="1"/>
  <c r="AY167" i="1" s="1"/>
  <c r="BL167" i="1" s="1"/>
  <c r="BN167" i="1" s="1"/>
  <c r="BS166" i="1"/>
  <c r="BS165" i="1" s="1"/>
  <c r="BK166" i="1"/>
  <c r="BK165" i="1" s="1"/>
  <c r="BJ166" i="1"/>
  <c r="BJ165" i="1" s="1"/>
  <c r="BI166" i="1"/>
  <c r="BI165" i="1" s="1"/>
  <c r="BH166" i="1"/>
  <c r="BH165" i="1" s="1"/>
  <c r="BG166" i="1"/>
  <c r="BG165" i="1" s="1"/>
  <c r="BF166" i="1"/>
  <c r="BF165" i="1" s="1"/>
  <c r="BE166" i="1"/>
  <c r="BE165" i="1" s="1"/>
  <c r="BD166" i="1"/>
  <c r="BD165" i="1" s="1"/>
  <c r="BC166" i="1"/>
  <c r="BC165" i="1" s="1"/>
  <c r="BB166" i="1"/>
  <c r="BB165" i="1" s="1"/>
  <c r="AX166" i="1"/>
  <c r="AX165" i="1" s="1"/>
  <c r="AW166" i="1"/>
  <c r="AW165" i="1" s="1"/>
  <c r="AV166" i="1"/>
  <c r="AV165" i="1" s="1"/>
  <c r="AR166" i="1"/>
  <c r="AR165" i="1" s="1"/>
  <c r="AQ166" i="1"/>
  <c r="AP166" i="1"/>
  <c r="AP165" i="1" s="1"/>
  <c r="AO166" i="1"/>
  <c r="AO165" i="1" s="1"/>
  <c r="AN166" i="1"/>
  <c r="AN165" i="1" s="1"/>
  <c r="AM166" i="1"/>
  <c r="AM165" i="1" s="1"/>
  <c r="AL166" i="1"/>
  <c r="AL165" i="1" s="1"/>
  <c r="AK166" i="1"/>
  <c r="AK165" i="1" s="1"/>
  <c r="AJ166" i="1"/>
  <c r="AJ165" i="1" s="1"/>
  <c r="AF166" i="1"/>
  <c r="AF165" i="1" s="1"/>
  <c r="AB166" i="1"/>
  <c r="AB165" i="1" s="1"/>
  <c r="AA166" i="1"/>
  <c r="AA165" i="1" s="1"/>
  <c r="Z166" i="1"/>
  <c r="Z165" i="1" s="1"/>
  <c r="Y166" i="1"/>
  <c r="Y165" i="1" s="1"/>
  <c r="X166" i="1"/>
  <c r="X165" i="1" s="1"/>
  <c r="W166" i="1"/>
  <c r="W165" i="1" s="1"/>
  <c r="V166" i="1"/>
  <c r="V165" i="1" s="1"/>
  <c r="U166" i="1"/>
  <c r="U165" i="1" s="1"/>
  <c r="T166" i="1"/>
  <c r="T165" i="1" s="1"/>
  <c r="S166" i="1"/>
  <c r="S165" i="1" s="1"/>
  <c r="R166" i="1"/>
  <c r="R165" i="1" s="1"/>
  <c r="Q166" i="1"/>
  <c r="Q165" i="1" s="1"/>
  <c r="P166" i="1"/>
  <c r="P165" i="1" s="1"/>
  <c r="L166" i="1"/>
  <c r="L165" i="1" s="1"/>
  <c r="K166" i="1"/>
  <c r="K165" i="1" s="1"/>
  <c r="J166" i="1"/>
  <c r="I166" i="1"/>
  <c r="H166" i="1"/>
  <c r="H165" i="1" s="1"/>
  <c r="G166" i="1"/>
  <c r="G165" i="1" s="1"/>
  <c r="AQ165" i="1"/>
  <c r="O164" i="1"/>
  <c r="AE164" i="1" s="1"/>
  <c r="AI164" i="1" s="1"/>
  <c r="AU164" i="1" s="1"/>
  <c r="BA164" i="1" s="1"/>
  <c r="BR164" i="1" s="1"/>
  <c r="N164" i="1"/>
  <c r="AD164" i="1" s="1"/>
  <c r="AH164" i="1" s="1"/>
  <c r="AT164" i="1" s="1"/>
  <c r="AZ164" i="1" s="1"/>
  <c r="BO164" i="1" s="1"/>
  <c r="BQ164" i="1" s="1"/>
  <c r="M164" i="1"/>
  <c r="AC164" i="1" s="1"/>
  <c r="AG164" i="1" s="1"/>
  <c r="AS164" i="1" s="1"/>
  <c r="AY164" i="1" s="1"/>
  <c r="BL164" i="1" s="1"/>
  <c r="BN164" i="1" s="1"/>
  <c r="BS163" i="1"/>
  <c r="BK163" i="1"/>
  <c r="BJ163" i="1"/>
  <c r="BI163" i="1"/>
  <c r="BH163" i="1"/>
  <c r="BG163" i="1"/>
  <c r="BF163" i="1"/>
  <c r="BE163" i="1"/>
  <c r="BD163" i="1"/>
  <c r="BC163" i="1"/>
  <c r="BB163" i="1"/>
  <c r="AX163" i="1"/>
  <c r="AW163" i="1"/>
  <c r="AV163" i="1"/>
  <c r="AR163" i="1"/>
  <c r="AQ163" i="1"/>
  <c r="AP163" i="1"/>
  <c r="AO163" i="1"/>
  <c r="AN163" i="1"/>
  <c r="AM163" i="1"/>
  <c r="AL163" i="1"/>
  <c r="AK163" i="1"/>
  <c r="AJ163" i="1"/>
  <c r="AF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L163" i="1"/>
  <c r="K163" i="1"/>
  <c r="J163" i="1"/>
  <c r="I163" i="1"/>
  <c r="H163" i="1"/>
  <c r="G163" i="1"/>
  <c r="BC162" i="1"/>
  <c r="O162" i="1"/>
  <c r="AE162" i="1" s="1"/>
  <c r="AI162" i="1" s="1"/>
  <c r="AU162" i="1" s="1"/>
  <c r="BA162" i="1" s="1"/>
  <c r="BR162" i="1" s="1"/>
  <c r="N162" i="1"/>
  <c r="AD162" i="1" s="1"/>
  <c r="AH162" i="1" s="1"/>
  <c r="AT162" i="1" s="1"/>
  <c r="AZ162" i="1" s="1"/>
  <c r="BO162" i="1" s="1"/>
  <c r="BQ162" i="1" s="1"/>
  <c r="M162" i="1"/>
  <c r="AC162" i="1" s="1"/>
  <c r="AG162" i="1" s="1"/>
  <c r="AS162" i="1" s="1"/>
  <c r="AY162" i="1" s="1"/>
  <c r="BL162" i="1" s="1"/>
  <c r="BN162" i="1" s="1"/>
  <c r="BS161" i="1"/>
  <c r="BK161" i="1"/>
  <c r="BJ161" i="1"/>
  <c r="BI161" i="1"/>
  <c r="BH161" i="1"/>
  <c r="BG161" i="1"/>
  <c r="BF161" i="1"/>
  <c r="BE161" i="1"/>
  <c r="BD161" i="1"/>
  <c r="BC161" i="1"/>
  <c r="BB161" i="1"/>
  <c r="AX161" i="1"/>
  <c r="AW161" i="1"/>
  <c r="AV161" i="1"/>
  <c r="AR161" i="1"/>
  <c r="AQ161" i="1"/>
  <c r="AP161" i="1"/>
  <c r="AO161" i="1"/>
  <c r="AN161" i="1"/>
  <c r="AM161" i="1"/>
  <c r="AL161" i="1"/>
  <c r="AK161" i="1"/>
  <c r="AJ161" i="1"/>
  <c r="AF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L161" i="1"/>
  <c r="K161" i="1"/>
  <c r="J161" i="1"/>
  <c r="I161" i="1"/>
  <c r="H161" i="1"/>
  <c r="G161" i="1"/>
  <c r="O159" i="1"/>
  <c r="AE159" i="1" s="1"/>
  <c r="AI159" i="1" s="1"/>
  <c r="AU159" i="1" s="1"/>
  <c r="BA159" i="1" s="1"/>
  <c r="BR159" i="1" s="1"/>
  <c r="K159" i="1"/>
  <c r="N159" i="1" s="1"/>
  <c r="AD159" i="1" s="1"/>
  <c r="AH159" i="1" s="1"/>
  <c r="AT159" i="1" s="1"/>
  <c r="AZ159" i="1" s="1"/>
  <c r="BO159" i="1" s="1"/>
  <c r="BQ159" i="1" s="1"/>
  <c r="J159" i="1"/>
  <c r="M159" i="1" s="1"/>
  <c r="AC159" i="1" s="1"/>
  <c r="AG159" i="1" s="1"/>
  <c r="AS159" i="1" s="1"/>
  <c r="AY159" i="1" s="1"/>
  <c r="BL159" i="1" s="1"/>
  <c r="BN159" i="1" s="1"/>
  <c r="BS158" i="1"/>
  <c r="BS157" i="1" s="1"/>
  <c r="BK158" i="1"/>
  <c r="BK157" i="1" s="1"/>
  <c r="BJ158" i="1"/>
  <c r="BI158" i="1"/>
  <c r="BI157" i="1" s="1"/>
  <c r="BH158" i="1"/>
  <c r="BH157" i="1" s="1"/>
  <c r="BG158" i="1"/>
  <c r="BG157" i="1" s="1"/>
  <c r="BF158" i="1"/>
  <c r="BF157" i="1" s="1"/>
  <c r="BE158" i="1"/>
  <c r="BE157" i="1" s="1"/>
  <c r="BD158" i="1"/>
  <c r="BD157" i="1" s="1"/>
  <c r="BC158" i="1"/>
  <c r="BC157" i="1" s="1"/>
  <c r="BB158" i="1"/>
  <c r="BB157" i="1" s="1"/>
  <c r="AX158" i="1"/>
  <c r="AX157" i="1" s="1"/>
  <c r="AW158" i="1"/>
  <c r="AW157" i="1" s="1"/>
  <c r="AV158" i="1"/>
  <c r="AV157" i="1" s="1"/>
  <c r="AR158" i="1"/>
  <c r="AR157" i="1" s="1"/>
  <c r="AQ158" i="1"/>
  <c r="AQ157" i="1" s="1"/>
  <c r="AP158" i="1"/>
  <c r="AP157" i="1" s="1"/>
  <c r="AO158" i="1"/>
  <c r="AO157" i="1" s="1"/>
  <c r="AN158" i="1"/>
  <c r="AN157" i="1" s="1"/>
  <c r="AM158" i="1"/>
  <c r="AM157" i="1" s="1"/>
  <c r="AL158" i="1"/>
  <c r="AL157" i="1" s="1"/>
  <c r="AK158" i="1"/>
  <c r="AK157" i="1" s="1"/>
  <c r="AJ158" i="1"/>
  <c r="AJ157" i="1" s="1"/>
  <c r="AF158" i="1"/>
  <c r="AF157" i="1" s="1"/>
  <c r="AB158" i="1"/>
  <c r="AB157" i="1" s="1"/>
  <c r="AA158" i="1"/>
  <c r="AA157" i="1" s="1"/>
  <c r="Z158" i="1"/>
  <c r="Z157" i="1" s="1"/>
  <c r="Y158" i="1"/>
  <c r="Y157" i="1" s="1"/>
  <c r="X158" i="1"/>
  <c r="X157" i="1" s="1"/>
  <c r="W158" i="1"/>
  <c r="W157" i="1" s="1"/>
  <c r="V158" i="1"/>
  <c r="V157" i="1" s="1"/>
  <c r="U158" i="1"/>
  <c r="U157" i="1" s="1"/>
  <c r="T158" i="1"/>
  <c r="T157" i="1" s="1"/>
  <c r="S158" i="1"/>
  <c r="S157" i="1" s="1"/>
  <c r="R158" i="1"/>
  <c r="R157" i="1" s="1"/>
  <c r="Q158" i="1"/>
  <c r="Q157" i="1" s="1"/>
  <c r="P158" i="1"/>
  <c r="P157" i="1" s="1"/>
  <c r="L158" i="1"/>
  <c r="L157" i="1" s="1"/>
  <c r="K158" i="1"/>
  <c r="K157" i="1" s="1"/>
  <c r="I158" i="1"/>
  <c r="H158" i="1"/>
  <c r="H157" i="1" s="1"/>
  <c r="G158" i="1"/>
  <c r="G157" i="1" s="1"/>
  <c r="BJ157" i="1"/>
  <c r="AE155" i="1"/>
  <c r="AI155" i="1" s="1"/>
  <c r="AU155" i="1" s="1"/>
  <c r="BA155" i="1" s="1"/>
  <c r="BR155" i="1" s="1"/>
  <c r="AD155" i="1"/>
  <c r="AH155" i="1" s="1"/>
  <c r="AT155" i="1" s="1"/>
  <c r="AZ155" i="1" s="1"/>
  <c r="BO155" i="1" s="1"/>
  <c r="BQ155" i="1" s="1"/>
  <c r="AC155" i="1"/>
  <c r="AG155" i="1" s="1"/>
  <c r="AS155" i="1" s="1"/>
  <c r="AY155" i="1" s="1"/>
  <c r="BL155" i="1" s="1"/>
  <c r="BN155" i="1" s="1"/>
  <c r="BS154" i="1"/>
  <c r="BS153" i="1" s="1"/>
  <c r="BS152" i="1" s="1"/>
  <c r="BK154" i="1"/>
  <c r="BJ154" i="1"/>
  <c r="BI154" i="1"/>
  <c r="BH154" i="1"/>
  <c r="BH153" i="1" s="1"/>
  <c r="BH152" i="1" s="1"/>
  <c r="BG154" i="1"/>
  <c r="BG153" i="1" s="1"/>
  <c r="BG152" i="1" s="1"/>
  <c r="BF154" i="1"/>
  <c r="BF153" i="1" s="1"/>
  <c r="BF152" i="1" s="1"/>
  <c r="BE154" i="1"/>
  <c r="BE153" i="1" s="1"/>
  <c r="BE152" i="1" s="1"/>
  <c r="BD154" i="1"/>
  <c r="BD153" i="1" s="1"/>
  <c r="BD152" i="1" s="1"/>
  <c r="BC154" i="1"/>
  <c r="BC153" i="1" s="1"/>
  <c r="BC152" i="1" s="1"/>
  <c r="BB154" i="1"/>
  <c r="BB153" i="1" s="1"/>
  <c r="BB152" i="1" s="1"/>
  <c r="AX154" i="1"/>
  <c r="AX153" i="1" s="1"/>
  <c r="AX152" i="1" s="1"/>
  <c r="AW154" i="1"/>
  <c r="AW153" i="1" s="1"/>
  <c r="AW152" i="1" s="1"/>
  <c r="AV154" i="1"/>
  <c r="AV153" i="1" s="1"/>
  <c r="AV152" i="1" s="1"/>
  <c r="AR154" i="1"/>
  <c r="AR153" i="1" s="1"/>
  <c r="AR152" i="1" s="1"/>
  <c r="AQ154" i="1"/>
  <c r="AQ153" i="1" s="1"/>
  <c r="AQ152" i="1" s="1"/>
  <c r="AP154" i="1"/>
  <c r="AP153" i="1" s="1"/>
  <c r="AP152" i="1" s="1"/>
  <c r="AO154" i="1"/>
  <c r="AO153" i="1" s="1"/>
  <c r="AO152" i="1" s="1"/>
  <c r="AN154" i="1"/>
  <c r="AN153" i="1" s="1"/>
  <c r="AN152" i="1" s="1"/>
  <c r="AM154" i="1"/>
  <c r="AM153" i="1" s="1"/>
  <c r="AM152" i="1" s="1"/>
  <c r="AL154" i="1"/>
  <c r="AL153" i="1" s="1"/>
  <c r="AL152" i="1" s="1"/>
  <c r="AK154" i="1"/>
  <c r="AK153" i="1" s="1"/>
  <c r="AK152" i="1" s="1"/>
  <c r="AJ154" i="1"/>
  <c r="AJ153" i="1" s="1"/>
  <c r="AJ152" i="1" s="1"/>
  <c r="AF154" i="1"/>
  <c r="AF153" i="1" s="1"/>
  <c r="AF152" i="1" s="1"/>
  <c r="AB154" i="1"/>
  <c r="AB153" i="1" s="1"/>
  <c r="AB152" i="1" s="1"/>
  <c r="AA154" i="1"/>
  <c r="AA153" i="1" s="1"/>
  <c r="AA152" i="1" s="1"/>
  <c r="Z154" i="1"/>
  <c r="Z153" i="1" s="1"/>
  <c r="Z152" i="1" s="1"/>
  <c r="Y154" i="1"/>
  <c r="Y153" i="1" s="1"/>
  <c r="Y152" i="1" s="1"/>
  <c r="X154" i="1"/>
  <c r="X153" i="1" s="1"/>
  <c r="X152" i="1" s="1"/>
  <c r="W154" i="1"/>
  <c r="W153" i="1" s="1"/>
  <c r="W152" i="1" s="1"/>
  <c r="V154" i="1"/>
  <c r="V153" i="1" s="1"/>
  <c r="V152" i="1" s="1"/>
  <c r="U154" i="1"/>
  <c r="U153" i="1" s="1"/>
  <c r="U152" i="1" s="1"/>
  <c r="T154" i="1"/>
  <c r="T153" i="1" s="1"/>
  <c r="T152" i="1" s="1"/>
  <c r="S154" i="1"/>
  <c r="S153" i="1" s="1"/>
  <c r="S152" i="1" s="1"/>
  <c r="R154" i="1"/>
  <c r="R153" i="1" s="1"/>
  <c r="R152" i="1" s="1"/>
  <c r="Q154" i="1"/>
  <c r="Q153" i="1" s="1"/>
  <c r="Q152" i="1" s="1"/>
  <c r="P154" i="1"/>
  <c r="P153" i="1" s="1"/>
  <c r="P152" i="1" s="1"/>
  <c r="BK153" i="1"/>
  <c r="BK152" i="1" s="1"/>
  <c r="BJ153" i="1"/>
  <c r="BJ152" i="1" s="1"/>
  <c r="BI153" i="1"/>
  <c r="BI152" i="1" s="1"/>
  <c r="AL148" i="1"/>
  <c r="O148" i="1"/>
  <c r="AE148" i="1" s="1"/>
  <c r="AI148" i="1" s="1"/>
  <c r="AU148" i="1" s="1"/>
  <c r="BA148" i="1" s="1"/>
  <c r="BR148" i="1" s="1"/>
  <c r="N148" i="1"/>
  <c r="AD148" i="1" s="1"/>
  <c r="AH148" i="1" s="1"/>
  <c r="AT148" i="1" s="1"/>
  <c r="AZ148" i="1" s="1"/>
  <c r="BO148" i="1" s="1"/>
  <c r="BQ148" i="1" s="1"/>
  <c r="M148" i="1"/>
  <c r="AC148" i="1" s="1"/>
  <c r="AG148" i="1" s="1"/>
  <c r="AS148" i="1" s="1"/>
  <c r="AY148" i="1" s="1"/>
  <c r="BL148" i="1" s="1"/>
  <c r="BN148" i="1" s="1"/>
  <c r="BS147" i="1"/>
  <c r="BK147" i="1"/>
  <c r="BJ147" i="1"/>
  <c r="BI147" i="1"/>
  <c r="BH147" i="1"/>
  <c r="BG147" i="1"/>
  <c r="BF147" i="1"/>
  <c r="BE147" i="1"/>
  <c r="BD147" i="1"/>
  <c r="BC147" i="1"/>
  <c r="BB147" i="1"/>
  <c r="AX147" i="1"/>
  <c r="AW147" i="1"/>
  <c r="AV147" i="1"/>
  <c r="AR147" i="1"/>
  <c r="AQ147" i="1"/>
  <c r="AP147" i="1"/>
  <c r="AO147" i="1"/>
  <c r="AN147" i="1"/>
  <c r="AM147" i="1"/>
  <c r="AL147" i="1"/>
  <c r="AK147" i="1"/>
  <c r="AJ147" i="1"/>
  <c r="AF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L147" i="1"/>
  <c r="K147" i="1"/>
  <c r="J147" i="1"/>
  <c r="I147" i="1"/>
  <c r="H147" i="1"/>
  <c r="G147" i="1"/>
  <c r="O146" i="1"/>
  <c r="AE146" i="1" s="1"/>
  <c r="AI146" i="1" s="1"/>
  <c r="AU146" i="1" s="1"/>
  <c r="BA146" i="1" s="1"/>
  <c r="BR146" i="1" s="1"/>
  <c r="N146" i="1"/>
  <c r="AD146" i="1" s="1"/>
  <c r="AH146" i="1" s="1"/>
  <c r="AT146" i="1" s="1"/>
  <c r="AZ146" i="1" s="1"/>
  <c r="BO146" i="1" s="1"/>
  <c r="BQ146" i="1" s="1"/>
  <c r="M146" i="1"/>
  <c r="AC146" i="1" s="1"/>
  <c r="AG146" i="1" s="1"/>
  <c r="AS146" i="1" s="1"/>
  <c r="AY146" i="1" s="1"/>
  <c r="BL146" i="1" s="1"/>
  <c r="BN146" i="1" s="1"/>
  <c r="O145" i="1"/>
  <c r="AE145" i="1" s="1"/>
  <c r="AI145" i="1" s="1"/>
  <c r="AU145" i="1" s="1"/>
  <c r="BA145" i="1" s="1"/>
  <c r="BR145" i="1" s="1"/>
  <c r="N145" i="1"/>
  <c r="AD145" i="1" s="1"/>
  <c r="AH145" i="1" s="1"/>
  <c r="AT145" i="1" s="1"/>
  <c r="AZ145" i="1" s="1"/>
  <c r="BO145" i="1" s="1"/>
  <c r="BQ145" i="1" s="1"/>
  <c r="M145" i="1"/>
  <c r="AC145" i="1" s="1"/>
  <c r="AG145" i="1" s="1"/>
  <c r="AS145" i="1" s="1"/>
  <c r="AY145" i="1" s="1"/>
  <c r="BL145" i="1" s="1"/>
  <c r="BN145" i="1" s="1"/>
  <c r="O144" i="1"/>
  <c r="AE144" i="1" s="1"/>
  <c r="AI144" i="1" s="1"/>
  <c r="AU144" i="1" s="1"/>
  <c r="BA144" i="1" s="1"/>
  <c r="BR144" i="1" s="1"/>
  <c r="N144" i="1"/>
  <c r="AD144" i="1" s="1"/>
  <c r="AH144" i="1" s="1"/>
  <c r="AT144" i="1" s="1"/>
  <c r="AZ144" i="1" s="1"/>
  <c r="BO144" i="1" s="1"/>
  <c r="BQ144" i="1" s="1"/>
  <c r="M144" i="1"/>
  <c r="AC144" i="1" s="1"/>
  <c r="AG144" i="1" s="1"/>
  <c r="AS144" i="1" s="1"/>
  <c r="AY144" i="1" s="1"/>
  <c r="BL144" i="1" s="1"/>
  <c r="BN144" i="1" s="1"/>
  <c r="BS143" i="1"/>
  <c r="BK143" i="1"/>
  <c r="BK142" i="1" s="1"/>
  <c r="BK141" i="1" s="1"/>
  <c r="BK140" i="1" s="1"/>
  <c r="BK139" i="1" s="1"/>
  <c r="BJ143" i="1"/>
  <c r="BJ142" i="1" s="1"/>
  <c r="BJ141" i="1" s="1"/>
  <c r="BJ140" i="1" s="1"/>
  <c r="BJ139" i="1" s="1"/>
  <c r="BI143" i="1"/>
  <c r="BH143" i="1"/>
  <c r="BG143" i="1"/>
  <c r="BG142" i="1" s="1"/>
  <c r="BG141" i="1" s="1"/>
  <c r="BG140" i="1" s="1"/>
  <c r="BG139" i="1" s="1"/>
  <c r="BF143" i="1"/>
  <c r="BF142" i="1" s="1"/>
  <c r="BF141" i="1" s="1"/>
  <c r="BF140" i="1" s="1"/>
  <c r="BF139" i="1" s="1"/>
  <c r="BE143" i="1"/>
  <c r="BE142" i="1" s="1"/>
  <c r="BE141" i="1" s="1"/>
  <c r="BE140" i="1" s="1"/>
  <c r="BE139" i="1" s="1"/>
  <c r="BD143" i="1"/>
  <c r="BD142" i="1" s="1"/>
  <c r="BD141" i="1" s="1"/>
  <c r="BD140" i="1" s="1"/>
  <c r="BD139" i="1" s="1"/>
  <c r="BC143" i="1"/>
  <c r="BC142" i="1" s="1"/>
  <c r="BC141" i="1" s="1"/>
  <c r="BC140" i="1" s="1"/>
  <c r="BC139" i="1" s="1"/>
  <c r="BB143" i="1"/>
  <c r="BB142" i="1" s="1"/>
  <c r="BB141" i="1" s="1"/>
  <c r="BB140" i="1" s="1"/>
  <c r="BB139" i="1" s="1"/>
  <c r="AX143" i="1"/>
  <c r="AX142" i="1" s="1"/>
  <c r="AX141" i="1" s="1"/>
  <c r="AX140" i="1" s="1"/>
  <c r="AX139" i="1" s="1"/>
  <c r="AW143" i="1"/>
  <c r="AV143" i="1"/>
  <c r="AV142" i="1" s="1"/>
  <c r="AV141" i="1" s="1"/>
  <c r="AV140" i="1" s="1"/>
  <c r="AV139" i="1" s="1"/>
  <c r="AR143" i="1"/>
  <c r="AR142" i="1" s="1"/>
  <c r="AR141" i="1" s="1"/>
  <c r="AR140" i="1" s="1"/>
  <c r="AR139" i="1" s="1"/>
  <c r="AQ143" i="1"/>
  <c r="AQ142" i="1" s="1"/>
  <c r="AQ141" i="1" s="1"/>
  <c r="AQ140" i="1" s="1"/>
  <c r="AQ139" i="1" s="1"/>
  <c r="AP143" i="1"/>
  <c r="AO143" i="1"/>
  <c r="AO142" i="1" s="1"/>
  <c r="AO141" i="1" s="1"/>
  <c r="AO140" i="1" s="1"/>
  <c r="AO139" i="1" s="1"/>
  <c r="AN143" i="1"/>
  <c r="AN142" i="1" s="1"/>
  <c r="AN141" i="1" s="1"/>
  <c r="AN140" i="1" s="1"/>
  <c r="AN139" i="1" s="1"/>
  <c r="AM143" i="1"/>
  <c r="AM142" i="1" s="1"/>
  <c r="AM141" i="1" s="1"/>
  <c r="AM140" i="1" s="1"/>
  <c r="AM139" i="1" s="1"/>
  <c r="AL143" i="1"/>
  <c r="AK143" i="1"/>
  <c r="AK142" i="1" s="1"/>
  <c r="AK141" i="1" s="1"/>
  <c r="AK140" i="1" s="1"/>
  <c r="AK139" i="1" s="1"/>
  <c r="AJ143" i="1"/>
  <c r="AJ142" i="1" s="1"/>
  <c r="AJ141" i="1" s="1"/>
  <c r="AJ140" i="1" s="1"/>
  <c r="AJ139" i="1" s="1"/>
  <c r="AF143" i="1"/>
  <c r="AF142" i="1" s="1"/>
  <c r="AF141" i="1" s="1"/>
  <c r="AF140" i="1" s="1"/>
  <c r="AF139" i="1" s="1"/>
  <c r="AB143" i="1"/>
  <c r="AA143" i="1"/>
  <c r="AA142" i="1" s="1"/>
  <c r="AA141" i="1" s="1"/>
  <c r="AA140" i="1" s="1"/>
  <c r="AA139" i="1" s="1"/>
  <c r="Z143" i="1"/>
  <c r="Z142" i="1" s="1"/>
  <c r="Z141" i="1" s="1"/>
  <c r="Z140" i="1" s="1"/>
  <c r="Z139" i="1" s="1"/>
  <c r="Y143" i="1"/>
  <c r="Y142" i="1" s="1"/>
  <c r="Y141" i="1" s="1"/>
  <c r="Y140" i="1" s="1"/>
  <c r="Y139" i="1" s="1"/>
  <c r="X143" i="1"/>
  <c r="X142" i="1" s="1"/>
  <c r="X141" i="1" s="1"/>
  <c r="X140" i="1" s="1"/>
  <c r="X139" i="1" s="1"/>
  <c r="W143" i="1"/>
  <c r="W142" i="1" s="1"/>
  <c r="W141" i="1" s="1"/>
  <c r="W140" i="1" s="1"/>
  <c r="W139" i="1" s="1"/>
  <c r="V143" i="1"/>
  <c r="V142" i="1" s="1"/>
  <c r="V141" i="1" s="1"/>
  <c r="V140" i="1" s="1"/>
  <c r="V139" i="1" s="1"/>
  <c r="U143" i="1"/>
  <c r="U142" i="1" s="1"/>
  <c r="U141" i="1" s="1"/>
  <c r="U140" i="1" s="1"/>
  <c r="U139" i="1" s="1"/>
  <c r="T143" i="1"/>
  <c r="S143" i="1"/>
  <c r="S142" i="1" s="1"/>
  <c r="S141" i="1" s="1"/>
  <c r="S140" i="1" s="1"/>
  <c r="S139" i="1" s="1"/>
  <c r="R143" i="1"/>
  <c r="R142" i="1" s="1"/>
  <c r="R141" i="1" s="1"/>
  <c r="R140" i="1" s="1"/>
  <c r="R139" i="1" s="1"/>
  <c r="Q143" i="1"/>
  <c r="Q142" i="1" s="1"/>
  <c r="Q141" i="1" s="1"/>
  <c r="Q140" i="1" s="1"/>
  <c r="Q139" i="1" s="1"/>
  <c r="P143" i="1"/>
  <c r="L143" i="1"/>
  <c r="L142" i="1" s="1"/>
  <c r="L141" i="1" s="1"/>
  <c r="L140" i="1" s="1"/>
  <c r="L139" i="1" s="1"/>
  <c r="K143" i="1"/>
  <c r="K142" i="1" s="1"/>
  <c r="K141" i="1" s="1"/>
  <c r="K140" i="1" s="1"/>
  <c r="K139" i="1" s="1"/>
  <c r="J143" i="1"/>
  <c r="J142" i="1" s="1"/>
  <c r="J141" i="1" s="1"/>
  <c r="J140" i="1" s="1"/>
  <c r="J139" i="1" s="1"/>
  <c r="I143" i="1"/>
  <c r="I142" i="1" s="1"/>
  <c r="H143" i="1"/>
  <c r="H142" i="1" s="1"/>
  <c r="H141" i="1" s="1"/>
  <c r="G143" i="1"/>
  <c r="G142" i="1" s="1"/>
  <c r="BI142" i="1"/>
  <c r="BI141" i="1" s="1"/>
  <c r="BI140" i="1" s="1"/>
  <c r="BI139" i="1" s="1"/>
  <c r="O138" i="1"/>
  <c r="AE138" i="1" s="1"/>
  <c r="AI138" i="1" s="1"/>
  <c r="AU138" i="1" s="1"/>
  <c r="BA138" i="1" s="1"/>
  <c r="BR138" i="1" s="1"/>
  <c r="N138" i="1"/>
  <c r="AD138" i="1" s="1"/>
  <c r="AH138" i="1" s="1"/>
  <c r="AT138" i="1" s="1"/>
  <c r="AZ138" i="1" s="1"/>
  <c r="BO138" i="1" s="1"/>
  <c r="BQ138" i="1" s="1"/>
  <c r="M138" i="1"/>
  <c r="AC138" i="1" s="1"/>
  <c r="AG138" i="1" s="1"/>
  <c r="AS138" i="1" s="1"/>
  <c r="AY138" i="1" s="1"/>
  <c r="BL138" i="1" s="1"/>
  <c r="BN138" i="1" s="1"/>
  <c r="O137" i="1"/>
  <c r="AE137" i="1" s="1"/>
  <c r="AI137" i="1" s="1"/>
  <c r="AU137" i="1" s="1"/>
  <c r="BA137" i="1" s="1"/>
  <c r="BR137" i="1" s="1"/>
  <c r="N137" i="1"/>
  <c r="AD137" i="1" s="1"/>
  <c r="AH137" i="1" s="1"/>
  <c r="AT137" i="1" s="1"/>
  <c r="AZ137" i="1" s="1"/>
  <c r="BO137" i="1" s="1"/>
  <c r="BQ137" i="1" s="1"/>
  <c r="M137" i="1"/>
  <c r="AC137" i="1" s="1"/>
  <c r="AG137" i="1" s="1"/>
  <c r="AS137" i="1" s="1"/>
  <c r="AY137" i="1" s="1"/>
  <c r="BL137" i="1" s="1"/>
  <c r="BN137" i="1" s="1"/>
  <c r="BS136" i="1"/>
  <c r="BK136" i="1"/>
  <c r="BJ136" i="1"/>
  <c r="BI136" i="1"/>
  <c r="BH136" i="1"/>
  <c r="BG136" i="1"/>
  <c r="BF136" i="1"/>
  <c r="BE136" i="1"/>
  <c r="BD136" i="1"/>
  <c r="BC136" i="1"/>
  <c r="BB136" i="1"/>
  <c r="AX136" i="1"/>
  <c r="AW136" i="1"/>
  <c r="AV136" i="1"/>
  <c r="AR136" i="1"/>
  <c r="AQ136" i="1"/>
  <c r="AP136" i="1"/>
  <c r="AO136" i="1"/>
  <c r="AN136" i="1"/>
  <c r="AM136" i="1"/>
  <c r="AL136" i="1"/>
  <c r="AK136" i="1"/>
  <c r="AJ136" i="1"/>
  <c r="AF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L136" i="1"/>
  <c r="K136" i="1"/>
  <c r="J136" i="1"/>
  <c r="I136" i="1"/>
  <c r="H136" i="1"/>
  <c r="G136" i="1"/>
  <c r="O135" i="1"/>
  <c r="AE135" i="1" s="1"/>
  <c r="AI135" i="1" s="1"/>
  <c r="AU135" i="1" s="1"/>
  <c r="BA135" i="1" s="1"/>
  <c r="BR135" i="1" s="1"/>
  <c r="N135" i="1"/>
  <c r="AD135" i="1" s="1"/>
  <c r="AH135" i="1" s="1"/>
  <c r="AT135" i="1" s="1"/>
  <c r="AZ135" i="1" s="1"/>
  <c r="BO135" i="1" s="1"/>
  <c r="BQ135" i="1" s="1"/>
  <c r="M135" i="1"/>
  <c r="AC135" i="1" s="1"/>
  <c r="AG135" i="1" s="1"/>
  <c r="AS135" i="1" s="1"/>
  <c r="AY135" i="1" s="1"/>
  <c r="BL135" i="1" s="1"/>
  <c r="BN135" i="1" s="1"/>
  <c r="O134" i="1"/>
  <c r="AE134" i="1" s="1"/>
  <c r="AI134" i="1" s="1"/>
  <c r="AU134" i="1" s="1"/>
  <c r="BA134" i="1" s="1"/>
  <c r="BR134" i="1" s="1"/>
  <c r="N134" i="1"/>
  <c r="AD134" i="1" s="1"/>
  <c r="AH134" i="1" s="1"/>
  <c r="AT134" i="1" s="1"/>
  <c r="AZ134" i="1" s="1"/>
  <c r="BO134" i="1" s="1"/>
  <c r="BQ134" i="1" s="1"/>
  <c r="M134" i="1"/>
  <c r="AC134" i="1" s="1"/>
  <c r="AG134" i="1" s="1"/>
  <c r="AS134" i="1" s="1"/>
  <c r="AY134" i="1" s="1"/>
  <c r="BL134" i="1" s="1"/>
  <c r="BN134" i="1" s="1"/>
  <c r="O133" i="1"/>
  <c r="AE133" i="1" s="1"/>
  <c r="AI133" i="1" s="1"/>
  <c r="AU133" i="1" s="1"/>
  <c r="BA133" i="1" s="1"/>
  <c r="BR133" i="1" s="1"/>
  <c r="N133" i="1"/>
  <c r="AD133" i="1" s="1"/>
  <c r="AH133" i="1" s="1"/>
  <c r="AT133" i="1" s="1"/>
  <c r="AZ133" i="1" s="1"/>
  <c r="BO133" i="1" s="1"/>
  <c r="BQ133" i="1" s="1"/>
  <c r="M133" i="1"/>
  <c r="AC133" i="1" s="1"/>
  <c r="AG133" i="1" s="1"/>
  <c r="AS133" i="1" s="1"/>
  <c r="AY133" i="1" s="1"/>
  <c r="BL133" i="1" s="1"/>
  <c r="BN133" i="1" s="1"/>
  <c r="BS132" i="1"/>
  <c r="BK132" i="1"/>
  <c r="BJ132" i="1"/>
  <c r="BJ131" i="1" s="1"/>
  <c r="BJ130" i="1" s="1"/>
  <c r="BJ129" i="1" s="1"/>
  <c r="BJ128" i="1" s="1"/>
  <c r="BI132" i="1"/>
  <c r="BH132" i="1"/>
  <c r="BG132" i="1"/>
  <c r="BF132" i="1"/>
  <c r="BF131" i="1" s="1"/>
  <c r="BF130" i="1" s="1"/>
  <c r="BF129" i="1" s="1"/>
  <c r="BF128" i="1" s="1"/>
  <c r="BE132" i="1"/>
  <c r="BE131" i="1" s="1"/>
  <c r="BE130" i="1" s="1"/>
  <c r="BE129" i="1" s="1"/>
  <c r="BE128" i="1" s="1"/>
  <c r="BD132" i="1"/>
  <c r="BC132" i="1"/>
  <c r="BB132" i="1"/>
  <c r="BB131" i="1" s="1"/>
  <c r="BB130" i="1" s="1"/>
  <c r="BB129" i="1" s="1"/>
  <c r="BB128" i="1" s="1"/>
  <c r="AX132" i="1"/>
  <c r="AX131" i="1" s="1"/>
  <c r="AX130" i="1" s="1"/>
  <c r="AX129" i="1" s="1"/>
  <c r="AX128" i="1" s="1"/>
  <c r="AW132" i="1"/>
  <c r="AV132" i="1"/>
  <c r="AR132" i="1"/>
  <c r="AR131" i="1" s="1"/>
  <c r="AR130" i="1" s="1"/>
  <c r="AR129" i="1" s="1"/>
  <c r="AR128" i="1" s="1"/>
  <c r="AQ132" i="1"/>
  <c r="AQ131" i="1" s="1"/>
  <c r="AQ130" i="1" s="1"/>
  <c r="AQ129" i="1" s="1"/>
  <c r="AQ128" i="1" s="1"/>
  <c r="AP132" i="1"/>
  <c r="AO132" i="1"/>
  <c r="AN132" i="1"/>
  <c r="AN131" i="1" s="1"/>
  <c r="AN130" i="1" s="1"/>
  <c r="AN129" i="1" s="1"/>
  <c r="AN128" i="1" s="1"/>
  <c r="AM132" i="1"/>
  <c r="AM131" i="1" s="1"/>
  <c r="AM130" i="1" s="1"/>
  <c r="AM129" i="1" s="1"/>
  <c r="AM128" i="1" s="1"/>
  <c r="AL132" i="1"/>
  <c r="AK132" i="1"/>
  <c r="AJ132" i="1"/>
  <c r="AJ131" i="1" s="1"/>
  <c r="AJ130" i="1" s="1"/>
  <c r="AJ129" i="1" s="1"/>
  <c r="AJ128" i="1" s="1"/>
  <c r="AF132" i="1"/>
  <c r="AF131" i="1" s="1"/>
  <c r="AF130" i="1" s="1"/>
  <c r="AF129" i="1" s="1"/>
  <c r="AF128" i="1" s="1"/>
  <c r="AB132" i="1"/>
  <c r="AA132" i="1"/>
  <c r="Z132" i="1"/>
  <c r="Z131" i="1" s="1"/>
  <c r="Z130" i="1" s="1"/>
  <c r="Z129" i="1" s="1"/>
  <c r="Z128" i="1" s="1"/>
  <c r="Y132" i="1"/>
  <c r="Y131" i="1" s="1"/>
  <c r="Y130" i="1" s="1"/>
  <c r="Y129" i="1" s="1"/>
  <c r="Y128" i="1" s="1"/>
  <c r="X132" i="1"/>
  <c r="W132" i="1"/>
  <c r="V132" i="1"/>
  <c r="V131" i="1" s="1"/>
  <c r="V130" i="1" s="1"/>
  <c r="V129" i="1" s="1"/>
  <c r="V128" i="1" s="1"/>
  <c r="U132" i="1"/>
  <c r="U131" i="1" s="1"/>
  <c r="U130" i="1" s="1"/>
  <c r="U129" i="1" s="1"/>
  <c r="U128" i="1" s="1"/>
  <c r="T132" i="1"/>
  <c r="S132" i="1"/>
  <c r="R132" i="1"/>
  <c r="R131" i="1" s="1"/>
  <c r="R130" i="1" s="1"/>
  <c r="R129" i="1" s="1"/>
  <c r="R128" i="1" s="1"/>
  <c r="Q132" i="1"/>
  <c r="Q131" i="1" s="1"/>
  <c r="Q130" i="1" s="1"/>
  <c r="Q129" i="1" s="1"/>
  <c r="Q128" i="1" s="1"/>
  <c r="P132" i="1"/>
  <c r="P131" i="1" s="1"/>
  <c r="P130" i="1" s="1"/>
  <c r="P129" i="1" s="1"/>
  <c r="P128" i="1" s="1"/>
  <c r="L132" i="1"/>
  <c r="L131" i="1" s="1"/>
  <c r="L130" i="1" s="1"/>
  <c r="L129" i="1" s="1"/>
  <c r="L128" i="1" s="1"/>
  <c r="K132" i="1"/>
  <c r="K131" i="1" s="1"/>
  <c r="K130" i="1" s="1"/>
  <c r="K129" i="1" s="1"/>
  <c r="K128" i="1" s="1"/>
  <c r="J132" i="1"/>
  <c r="J131" i="1" s="1"/>
  <c r="J130" i="1" s="1"/>
  <c r="J129" i="1" s="1"/>
  <c r="J128" i="1" s="1"/>
  <c r="I132" i="1"/>
  <c r="H132" i="1"/>
  <c r="G132" i="1"/>
  <c r="G131" i="1" s="1"/>
  <c r="BI131" i="1"/>
  <c r="BI130" i="1" s="1"/>
  <c r="BI129" i="1" s="1"/>
  <c r="BI128" i="1" s="1"/>
  <c r="AW131" i="1"/>
  <c r="AW130" i="1" s="1"/>
  <c r="AW129" i="1" s="1"/>
  <c r="AW128" i="1" s="1"/>
  <c r="O126" i="1"/>
  <c r="AE126" i="1" s="1"/>
  <c r="AI126" i="1" s="1"/>
  <c r="AU126" i="1" s="1"/>
  <c r="BA126" i="1" s="1"/>
  <c r="BR126" i="1" s="1"/>
  <c r="N126" i="1"/>
  <c r="AD126" i="1" s="1"/>
  <c r="AH126" i="1" s="1"/>
  <c r="AT126" i="1" s="1"/>
  <c r="AZ126" i="1" s="1"/>
  <c r="BO126" i="1" s="1"/>
  <c r="BQ126" i="1" s="1"/>
  <c r="M126" i="1"/>
  <c r="AC126" i="1" s="1"/>
  <c r="AG126" i="1" s="1"/>
  <c r="AS126" i="1" s="1"/>
  <c r="AY126" i="1" s="1"/>
  <c r="BL126" i="1" s="1"/>
  <c r="BN126" i="1" s="1"/>
  <c r="BS125" i="1"/>
  <c r="BS124" i="1" s="1"/>
  <c r="BS123" i="1" s="1"/>
  <c r="BS122" i="1" s="1"/>
  <c r="BS121" i="1" s="1"/>
  <c r="BK125" i="1"/>
  <c r="BK124" i="1" s="1"/>
  <c r="BK123" i="1" s="1"/>
  <c r="BK122" i="1" s="1"/>
  <c r="BK121" i="1" s="1"/>
  <c r="BJ125" i="1"/>
  <c r="BJ124" i="1" s="1"/>
  <c r="BJ123" i="1" s="1"/>
  <c r="BJ122" i="1" s="1"/>
  <c r="BJ121" i="1" s="1"/>
  <c r="BI125" i="1"/>
  <c r="BI124" i="1" s="1"/>
  <c r="BI123" i="1" s="1"/>
  <c r="BI122" i="1" s="1"/>
  <c r="BI121" i="1" s="1"/>
  <c r="BH125" i="1"/>
  <c r="BH124" i="1" s="1"/>
  <c r="BH123" i="1" s="1"/>
  <c r="BH122" i="1" s="1"/>
  <c r="BH121" i="1" s="1"/>
  <c r="BG125" i="1"/>
  <c r="BG124" i="1" s="1"/>
  <c r="BG123" i="1" s="1"/>
  <c r="BG122" i="1" s="1"/>
  <c r="BG121" i="1" s="1"/>
  <c r="BF125" i="1"/>
  <c r="BF124" i="1" s="1"/>
  <c r="BF123" i="1" s="1"/>
  <c r="BF122" i="1" s="1"/>
  <c r="BF121" i="1" s="1"/>
  <c r="BE125" i="1"/>
  <c r="BE124" i="1" s="1"/>
  <c r="BE123" i="1" s="1"/>
  <c r="BE122" i="1" s="1"/>
  <c r="BE121" i="1" s="1"/>
  <c r="BD125" i="1"/>
  <c r="BD124" i="1" s="1"/>
  <c r="BD123" i="1" s="1"/>
  <c r="BD122" i="1" s="1"/>
  <c r="BD121" i="1" s="1"/>
  <c r="BC125" i="1"/>
  <c r="BC124" i="1" s="1"/>
  <c r="BC123" i="1" s="1"/>
  <c r="BC122" i="1" s="1"/>
  <c r="BC121" i="1" s="1"/>
  <c r="BB125" i="1"/>
  <c r="BB124" i="1" s="1"/>
  <c r="BB123" i="1" s="1"/>
  <c r="BB122" i="1" s="1"/>
  <c r="BB121" i="1" s="1"/>
  <c r="AX125" i="1"/>
  <c r="AX124" i="1" s="1"/>
  <c r="AX123" i="1" s="1"/>
  <c r="AX122" i="1" s="1"/>
  <c r="AX121" i="1" s="1"/>
  <c r="AW125" i="1"/>
  <c r="AW124" i="1" s="1"/>
  <c r="AW123" i="1" s="1"/>
  <c r="AW122" i="1" s="1"/>
  <c r="AW121" i="1" s="1"/>
  <c r="AV125" i="1"/>
  <c r="AV124" i="1" s="1"/>
  <c r="AV123" i="1" s="1"/>
  <c r="AV122" i="1" s="1"/>
  <c r="AV121" i="1" s="1"/>
  <c r="AR125" i="1"/>
  <c r="AR124" i="1" s="1"/>
  <c r="AR123" i="1" s="1"/>
  <c r="AR122" i="1" s="1"/>
  <c r="AR121" i="1" s="1"/>
  <c r="AQ125" i="1"/>
  <c r="AQ124" i="1" s="1"/>
  <c r="AQ123" i="1" s="1"/>
  <c r="AQ122" i="1" s="1"/>
  <c r="AQ121" i="1" s="1"/>
  <c r="AP125" i="1"/>
  <c r="AP124" i="1" s="1"/>
  <c r="AP123" i="1" s="1"/>
  <c r="AP122" i="1" s="1"/>
  <c r="AP121" i="1" s="1"/>
  <c r="AO125" i="1"/>
  <c r="AO124" i="1" s="1"/>
  <c r="AO123" i="1" s="1"/>
  <c r="AO122" i="1" s="1"/>
  <c r="AO121" i="1" s="1"/>
  <c r="AN125" i="1"/>
  <c r="AN124" i="1" s="1"/>
  <c r="AN123" i="1" s="1"/>
  <c r="AN122" i="1" s="1"/>
  <c r="AN121" i="1" s="1"/>
  <c r="AM125" i="1"/>
  <c r="AM124" i="1" s="1"/>
  <c r="AM123" i="1" s="1"/>
  <c r="AM122" i="1" s="1"/>
  <c r="AM121" i="1" s="1"/>
  <c r="AL125" i="1"/>
  <c r="AL124" i="1" s="1"/>
  <c r="AL123" i="1" s="1"/>
  <c r="AL122" i="1" s="1"/>
  <c r="AL121" i="1" s="1"/>
  <c r="AK125" i="1"/>
  <c r="AK124" i="1" s="1"/>
  <c r="AK123" i="1" s="1"/>
  <c r="AK122" i="1" s="1"/>
  <c r="AK121" i="1" s="1"/>
  <c r="AJ125" i="1"/>
  <c r="AJ124" i="1" s="1"/>
  <c r="AJ123" i="1" s="1"/>
  <c r="AJ122" i="1" s="1"/>
  <c r="AJ121" i="1" s="1"/>
  <c r="AF125" i="1"/>
  <c r="AF124" i="1" s="1"/>
  <c r="AF123" i="1" s="1"/>
  <c r="AF122" i="1" s="1"/>
  <c r="AF121" i="1" s="1"/>
  <c r="AB125" i="1"/>
  <c r="AB124" i="1" s="1"/>
  <c r="AB123" i="1" s="1"/>
  <c r="AB122" i="1" s="1"/>
  <c r="AB121" i="1" s="1"/>
  <c r="AA125" i="1"/>
  <c r="AA124" i="1" s="1"/>
  <c r="AA123" i="1" s="1"/>
  <c r="AA122" i="1" s="1"/>
  <c r="AA121" i="1" s="1"/>
  <c r="Z125" i="1"/>
  <c r="Z124" i="1" s="1"/>
  <c r="Z123" i="1" s="1"/>
  <c r="Z122" i="1" s="1"/>
  <c r="Z121" i="1" s="1"/>
  <c r="Y125" i="1"/>
  <c r="Y124" i="1" s="1"/>
  <c r="Y123" i="1" s="1"/>
  <c r="Y122" i="1" s="1"/>
  <c r="Y121" i="1" s="1"/>
  <c r="X125" i="1"/>
  <c r="X124" i="1" s="1"/>
  <c r="X123" i="1" s="1"/>
  <c r="X122" i="1" s="1"/>
  <c r="X121" i="1" s="1"/>
  <c r="W125" i="1"/>
  <c r="W124" i="1" s="1"/>
  <c r="W123" i="1" s="1"/>
  <c r="W122" i="1" s="1"/>
  <c r="W121" i="1" s="1"/>
  <c r="V125" i="1"/>
  <c r="V124" i="1" s="1"/>
  <c r="V123" i="1" s="1"/>
  <c r="V122" i="1" s="1"/>
  <c r="V121" i="1" s="1"/>
  <c r="U125" i="1"/>
  <c r="U124" i="1" s="1"/>
  <c r="U123" i="1" s="1"/>
  <c r="U122" i="1" s="1"/>
  <c r="U121" i="1" s="1"/>
  <c r="T125" i="1"/>
  <c r="T124" i="1" s="1"/>
  <c r="T123" i="1" s="1"/>
  <c r="T122" i="1" s="1"/>
  <c r="T121" i="1" s="1"/>
  <c r="S125" i="1"/>
  <c r="S124" i="1" s="1"/>
  <c r="S123" i="1" s="1"/>
  <c r="S122" i="1" s="1"/>
  <c r="S121" i="1" s="1"/>
  <c r="R125" i="1"/>
  <c r="R124" i="1" s="1"/>
  <c r="R123" i="1" s="1"/>
  <c r="R122" i="1" s="1"/>
  <c r="R121" i="1" s="1"/>
  <c r="Q125" i="1"/>
  <c r="Q124" i="1" s="1"/>
  <c r="Q123" i="1" s="1"/>
  <c r="Q122" i="1" s="1"/>
  <c r="Q121" i="1" s="1"/>
  <c r="P125" i="1"/>
  <c r="P124" i="1" s="1"/>
  <c r="P123" i="1" s="1"/>
  <c r="P122" i="1" s="1"/>
  <c r="P121" i="1" s="1"/>
  <c r="L125" i="1"/>
  <c r="L124" i="1" s="1"/>
  <c r="L123" i="1" s="1"/>
  <c r="L122" i="1" s="1"/>
  <c r="L121" i="1" s="1"/>
  <c r="K125" i="1"/>
  <c r="K124" i="1" s="1"/>
  <c r="K123" i="1" s="1"/>
  <c r="K122" i="1" s="1"/>
  <c r="K121" i="1" s="1"/>
  <c r="J125" i="1"/>
  <c r="J124" i="1" s="1"/>
  <c r="J123" i="1" s="1"/>
  <c r="J122" i="1" s="1"/>
  <c r="J121" i="1" s="1"/>
  <c r="I125" i="1"/>
  <c r="I124" i="1" s="1"/>
  <c r="H125" i="1"/>
  <c r="H124" i="1" s="1"/>
  <c r="H123" i="1" s="1"/>
  <c r="G125" i="1"/>
  <c r="G124" i="1" s="1"/>
  <c r="O119" i="1"/>
  <c r="AE119" i="1" s="1"/>
  <c r="AI119" i="1" s="1"/>
  <c r="AU119" i="1" s="1"/>
  <c r="BA119" i="1" s="1"/>
  <c r="BR119" i="1" s="1"/>
  <c r="N119" i="1"/>
  <c r="AD119" i="1" s="1"/>
  <c r="AH119" i="1" s="1"/>
  <c r="AT119" i="1" s="1"/>
  <c r="AZ119" i="1" s="1"/>
  <c r="BO119" i="1" s="1"/>
  <c r="BQ119" i="1" s="1"/>
  <c r="M119" i="1"/>
  <c r="AC119" i="1" s="1"/>
  <c r="AG119" i="1" s="1"/>
  <c r="AS119" i="1" s="1"/>
  <c r="AY119" i="1" s="1"/>
  <c r="BL119" i="1" s="1"/>
  <c r="BN119" i="1" s="1"/>
  <c r="BS118" i="1"/>
  <c r="BS117" i="1" s="1"/>
  <c r="BS116" i="1" s="1"/>
  <c r="BK118" i="1"/>
  <c r="BK117" i="1" s="1"/>
  <c r="BK116" i="1" s="1"/>
  <c r="BJ118" i="1"/>
  <c r="BJ117" i="1" s="1"/>
  <c r="BJ116" i="1" s="1"/>
  <c r="BI118" i="1"/>
  <c r="BH118" i="1"/>
  <c r="BG118" i="1"/>
  <c r="BG117" i="1" s="1"/>
  <c r="BG116" i="1" s="1"/>
  <c r="BF118" i="1"/>
  <c r="BF117" i="1" s="1"/>
  <c r="BF116" i="1" s="1"/>
  <c r="BE118" i="1"/>
  <c r="BE117" i="1" s="1"/>
  <c r="BE116" i="1" s="1"/>
  <c r="BD118" i="1"/>
  <c r="BD117" i="1" s="1"/>
  <c r="BD116" i="1" s="1"/>
  <c r="BC118" i="1"/>
  <c r="BC117" i="1" s="1"/>
  <c r="BC116" i="1" s="1"/>
  <c r="BB118" i="1"/>
  <c r="BB117" i="1" s="1"/>
  <c r="BB116" i="1" s="1"/>
  <c r="AX118" i="1"/>
  <c r="AX117" i="1" s="1"/>
  <c r="AX116" i="1" s="1"/>
  <c r="AW118" i="1"/>
  <c r="AW117" i="1" s="1"/>
  <c r="AW116" i="1" s="1"/>
  <c r="AV118" i="1"/>
  <c r="AV117" i="1" s="1"/>
  <c r="AV116" i="1" s="1"/>
  <c r="AR118" i="1"/>
  <c r="AR117" i="1" s="1"/>
  <c r="AR116" i="1" s="1"/>
  <c r="AQ118" i="1"/>
  <c r="AQ117" i="1" s="1"/>
  <c r="AQ116" i="1" s="1"/>
  <c r="AP118" i="1"/>
  <c r="AP117" i="1" s="1"/>
  <c r="AP116" i="1" s="1"/>
  <c r="AO118" i="1"/>
  <c r="AO117" i="1" s="1"/>
  <c r="AO116" i="1" s="1"/>
  <c r="AN118" i="1"/>
  <c r="AN117" i="1" s="1"/>
  <c r="AN116" i="1" s="1"/>
  <c r="AM118" i="1"/>
  <c r="AM117" i="1" s="1"/>
  <c r="AM116" i="1" s="1"/>
  <c r="AL118" i="1"/>
  <c r="AL117" i="1" s="1"/>
  <c r="AL116" i="1" s="1"/>
  <c r="AK118" i="1"/>
  <c r="AK117" i="1" s="1"/>
  <c r="AK116" i="1" s="1"/>
  <c r="AJ118" i="1"/>
  <c r="AJ117" i="1" s="1"/>
  <c r="AJ116" i="1" s="1"/>
  <c r="AF118" i="1"/>
  <c r="AF117" i="1" s="1"/>
  <c r="AF116" i="1" s="1"/>
  <c r="AB118" i="1"/>
  <c r="AB117" i="1" s="1"/>
  <c r="AB116" i="1" s="1"/>
  <c r="AA118" i="1"/>
  <c r="AA117" i="1" s="1"/>
  <c r="AA116" i="1" s="1"/>
  <c r="Z118" i="1"/>
  <c r="Z117" i="1" s="1"/>
  <c r="Z116" i="1" s="1"/>
  <c r="Y118" i="1"/>
  <c r="Y117" i="1" s="1"/>
  <c r="Y116" i="1" s="1"/>
  <c r="X118" i="1"/>
  <c r="X117" i="1" s="1"/>
  <c r="X116" i="1" s="1"/>
  <c r="W118" i="1"/>
  <c r="W117" i="1" s="1"/>
  <c r="W116" i="1" s="1"/>
  <c r="V118" i="1"/>
  <c r="V117" i="1" s="1"/>
  <c r="V116" i="1" s="1"/>
  <c r="U118" i="1"/>
  <c r="U117" i="1" s="1"/>
  <c r="U116" i="1" s="1"/>
  <c r="T118" i="1"/>
  <c r="T117" i="1" s="1"/>
  <c r="T116" i="1" s="1"/>
  <c r="S118" i="1"/>
  <c r="S117" i="1" s="1"/>
  <c r="S116" i="1" s="1"/>
  <c r="R118" i="1"/>
  <c r="R117" i="1" s="1"/>
  <c r="R116" i="1" s="1"/>
  <c r="Q118" i="1"/>
  <c r="Q117" i="1" s="1"/>
  <c r="Q116" i="1" s="1"/>
  <c r="P118" i="1"/>
  <c r="P117" i="1" s="1"/>
  <c r="P116" i="1" s="1"/>
  <c r="L118" i="1"/>
  <c r="L117" i="1" s="1"/>
  <c r="L116" i="1" s="1"/>
  <c r="K118" i="1"/>
  <c r="K117" i="1" s="1"/>
  <c r="K116" i="1" s="1"/>
  <c r="J118" i="1"/>
  <c r="J117" i="1" s="1"/>
  <c r="J116" i="1" s="1"/>
  <c r="I118" i="1"/>
  <c r="H118" i="1"/>
  <c r="G118" i="1"/>
  <c r="G117" i="1" s="1"/>
  <c r="BI117" i="1"/>
  <c r="BI116" i="1" s="1"/>
  <c r="BH117" i="1"/>
  <c r="BH116" i="1" s="1"/>
  <c r="O115" i="1"/>
  <c r="AE115" i="1" s="1"/>
  <c r="AI115" i="1" s="1"/>
  <c r="AU115" i="1" s="1"/>
  <c r="BA115" i="1" s="1"/>
  <c r="BR115" i="1" s="1"/>
  <c r="N115" i="1"/>
  <c r="AD115" i="1" s="1"/>
  <c r="AH115" i="1" s="1"/>
  <c r="AT115" i="1" s="1"/>
  <c r="AZ115" i="1" s="1"/>
  <c r="BO115" i="1" s="1"/>
  <c r="BQ115" i="1" s="1"/>
  <c r="M115" i="1"/>
  <c r="AC115" i="1" s="1"/>
  <c r="AG115" i="1" s="1"/>
  <c r="AS115" i="1" s="1"/>
  <c r="AY115" i="1" s="1"/>
  <c r="BL115" i="1" s="1"/>
  <c r="BN115" i="1" s="1"/>
  <c r="O114" i="1"/>
  <c r="AE114" i="1" s="1"/>
  <c r="AI114" i="1" s="1"/>
  <c r="AU114" i="1" s="1"/>
  <c r="BA114" i="1" s="1"/>
  <c r="BR114" i="1" s="1"/>
  <c r="N114" i="1"/>
  <c r="AD114" i="1" s="1"/>
  <c r="AH114" i="1" s="1"/>
  <c r="AT114" i="1" s="1"/>
  <c r="AZ114" i="1" s="1"/>
  <c r="BO114" i="1" s="1"/>
  <c r="BQ114" i="1" s="1"/>
  <c r="M114" i="1"/>
  <c r="AC114" i="1" s="1"/>
  <c r="AG114" i="1" s="1"/>
  <c r="AS114" i="1" s="1"/>
  <c r="AY114" i="1" s="1"/>
  <c r="BL114" i="1" s="1"/>
  <c r="BN114" i="1" s="1"/>
  <c r="O113" i="1"/>
  <c r="AE113" i="1" s="1"/>
  <c r="AI113" i="1" s="1"/>
  <c r="AU113" i="1" s="1"/>
  <c r="BA113" i="1" s="1"/>
  <c r="BR113" i="1" s="1"/>
  <c r="N113" i="1"/>
  <c r="AD113" i="1" s="1"/>
  <c r="AH113" i="1" s="1"/>
  <c r="AT113" i="1" s="1"/>
  <c r="AZ113" i="1" s="1"/>
  <c r="BO113" i="1" s="1"/>
  <c r="BQ113" i="1" s="1"/>
  <c r="M113" i="1"/>
  <c r="AC113" i="1" s="1"/>
  <c r="AG113" i="1" s="1"/>
  <c r="AS113" i="1" s="1"/>
  <c r="AY113" i="1" s="1"/>
  <c r="BL113" i="1" s="1"/>
  <c r="BN113" i="1" s="1"/>
  <c r="BS112" i="1"/>
  <c r="BS111" i="1" s="1"/>
  <c r="BS110" i="1" s="1"/>
  <c r="BK112" i="1"/>
  <c r="BK111" i="1" s="1"/>
  <c r="BK110" i="1" s="1"/>
  <c r="BJ112" i="1"/>
  <c r="BJ111" i="1" s="1"/>
  <c r="BJ110" i="1" s="1"/>
  <c r="BI112" i="1"/>
  <c r="BI111" i="1" s="1"/>
  <c r="BI110" i="1" s="1"/>
  <c r="BH112" i="1"/>
  <c r="BH111" i="1" s="1"/>
  <c r="BH110" i="1" s="1"/>
  <c r="BG112" i="1"/>
  <c r="BG111" i="1" s="1"/>
  <c r="BG110" i="1" s="1"/>
  <c r="BF112" i="1"/>
  <c r="BF111" i="1" s="1"/>
  <c r="BF110" i="1" s="1"/>
  <c r="BE112" i="1"/>
  <c r="BE111" i="1" s="1"/>
  <c r="BE110" i="1" s="1"/>
  <c r="BD112" i="1"/>
  <c r="BD111" i="1" s="1"/>
  <c r="BD110" i="1" s="1"/>
  <c r="BC112" i="1"/>
  <c r="BC111" i="1" s="1"/>
  <c r="BC110" i="1" s="1"/>
  <c r="BB112" i="1"/>
  <c r="BB111" i="1" s="1"/>
  <c r="BB110" i="1" s="1"/>
  <c r="AX112" i="1"/>
  <c r="AX111" i="1" s="1"/>
  <c r="AX110" i="1" s="1"/>
  <c r="AW112" i="1"/>
  <c r="AW111" i="1" s="1"/>
  <c r="AW110" i="1" s="1"/>
  <c r="AV112" i="1"/>
  <c r="AV111" i="1" s="1"/>
  <c r="AV110" i="1" s="1"/>
  <c r="AR112" i="1"/>
  <c r="AR111" i="1" s="1"/>
  <c r="AR110" i="1" s="1"/>
  <c r="AQ112" i="1"/>
  <c r="AQ111" i="1" s="1"/>
  <c r="AQ110" i="1" s="1"/>
  <c r="AP112" i="1"/>
  <c r="AP111" i="1" s="1"/>
  <c r="AP110" i="1" s="1"/>
  <c r="AO112" i="1"/>
  <c r="AO111" i="1" s="1"/>
  <c r="AO110" i="1" s="1"/>
  <c r="AN112" i="1"/>
  <c r="AN111" i="1" s="1"/>
  <c r="AN110" i="1" s="1"/>
  <c r="AM112" i="1"/>
  <c r="AM111" i="1" s="1"/>
  <c r="AM110" i="1" s="1"/>
  <c r="AL112" i="1"/>
  <c r="AL111" i="1" s="1"/>
  <c r="AL110" i="1" s="1"/>
  <c r="AK112" i="1"/>
  <c r="AK111" i="1" s="1"/>
  <c r="AK110" i="1" s="1"/>
  <c r="AJ112" i="1"/>
  <c r="AJ111" i="1" s="1"/>
  <c r="AJ110" i="1" s="1"/>
  <c r="AF112" i="1"/>
  <c r="AF111" i="1" s="1"/>
  <c r="AF110" i="1" s="1"/>
  <c r="AB112" i="1"/>
  <c r="AB111" i="1" s="1"/>
  <c r="AB110" i="1" s="1"/>
  <c r="AA112" i="1"/>
  <c r="AA111" i="1" s="1"/>
  <c r="AA110" i="1" s="1"/>
  <c r="Z112" i="1"/>
  <c r="Z111" i="1" s="1"/>
  <c r="Z110" i="1" s="1"/>
  <c r="Y112" i="1"/>
  <c r="Y111" i="1" s="1"/>
  <c r="Y110" i="1" s="1"/>
  <c r="X112" i="1"/>
  <c r="X111" i="1" s="1"/>
  <c r="X110" i="1" s="1"/>
  <c r="W112" i="1"/>
  <c r="W111" i="1" s="1"/>
  <c r="W110" i="1" s="1"/>
  <c r="V112" i="1"/>
  <c r="V111" i="1" s="1"/>
  <c r="V110" i="1" s="1"/>
  <c r="U112" i="1"/>
  <c r="U111" i="1" s="1"/>
  <c r="U110" i="1" s="1"/>
  <c r="T112" i="1"/>
  <c r="T111" i="1" s="1"/>
  <c r="T110" i="1" s="1"/>
  <c r="S112" i="1"/>
  <c r="S111" i="1" s="1"/>
  <c r="S110" i="1" s="1"/>
  <c r="R112" i="1"/>
  <c r="R111" i="1" s="1"/>
  <c r="R110" i="1" s="1"/>
  <c r="Q112" i="1"/>
  <c r="Q111" i="1" s="1"/>
  <c r="Q110" i="1" s="1"/>
  <c r="P112" i="1"/>
  <c r="P111" i="1" s="1"/>
  <c r="P110" i="1" s="1"/>
  <c r="L112" i="1"/>
  <c r="L111" i="1" s="1"/>
  <c r="L110" i="1" s="1"/>
  <c r="K112" i="1"/>
  <c r="K111" i="1" s="1"/>
  <c r="K110" i="1" s="1"/>
  <c r="J112" i="1"/>
  <c r="J111" i="1" s="1"/>
  <c r="J110" i="1" s="1"/>
  <c r="I112" i="1"/>
  <c r="H112" i="1"/>
  <c r="H111" i="1" s="1"/>
  <c r="G112" i="1"/>
  <c r="G111" i="1" s="1"/>
  <c r="O106" i="1"/>
  <c r="AE106" i="1" s="1"/>
  <c r="AI106" i="1" s="1"/>
  <c r="AU106" i="1" s="1"/>
  <c r="BA106" i="1" s="1"/>
  <c r="BR106" i="1" s="1"/>
  <c r="N106" i="1"/>
  <c r="AD106" i="1" s="1"/>
  <c r="AH106" i="1" s="1"/>
  <c r="AT106" i="1" s="1"/>
  <c r="AZ106" i="1" s="1"/>
  <c r="BO106" i="1" s="1"/>
  <c r="BQ106" i="1" s="1"/>
  <c r="M106" i="1"/>
  <c r="AC106" i="1" s="1"/>
  <c r="AG106" i="1" s="1"/>
  <c r="AS106" i="1" s="1"/>
  <c r="AY106" i="1" s="1"/>
  <c r="BL106" i="1" s="1"/>
  <c r="BN106" i="1" s="1"/>
  <c r="O105" i="1"/>
  <c r="AE105" i="1" s="1"/>
  <c r="AI105" i="1" s="1"/>
  <c r="AU105" i="1" s="1"/>
  <c r="BA105" i="1" s="1"/>
  <c r="BR105" i="1" s="1"/>
  <c r="N105" i="1"/>
  <c r="AD105" i="1" s="1"/>
  <c r="AH105" i="1" s="1"/>
  <c r="AT105" i="1" s="1"/>
  <c r="AZ105" i="1" s="1"/>
  <c r="BO105" i="1" s="1"/>
  <c r="BQ105" i="1" s="1"/>
  <c r="M105" i="1"/>
  <c r="AC105" i="1" s="1"/>
  <c r="AG105" i="1" s="1"/>
  <c r="AS105" i="1" s="1"/>
  <c r="AY105" i="1" s="1"/>
  <c r="BL105" i="1" s="1"/>
  <c r="BN105" i="1" s="1"/>
  <c r="BS104" i="1"/>
  <c r="BS103" i="1" s="1"/>
  <c r="BK104" i="1"/>
  <c r="BK103" i="1" s="1"/>
  <c r="BJ104" i="1"/>
  <c r="BJ103" i="1" s="1"/>
  <c r="BI104" i="1"/>
  <c r="BI103" i="1" s="1"/>
  <c r="BH104" i="1"/>
  <c r="BH103" i="1" s="1"/>
  <c r="BG104" i="1"/>
  <c r="BG103" i="1" s="1"/>
  <c r="BF104" i="1"/>
  <c r="BF103" i="1" s="1"/>
  <c r="BE104" i="1"/>
  <c r="BD104" i="1"/>
  <c r="BD103" i="1" s="1"/>
  <c r="BC104" i="1"/>
  <c r="BC103" i="1" s="1"/>
  <c r="BB104" i="1"/>
  <c r="BB103" i="1" s="1"/>
  <c r="AX104" i="1"/>
  <c r="AX103" i="1" s="1"/>
  <c r="AW104" i="1"/>
  <c r="AW103" i="1" s="1"/>
  <c r="AV104" i="1"/>
  <c r="AV103" i="1" s="1"/>
  <c r="AR104" i="1"/>
  <c r="AR103" i="1" s="1"/>
  <c r="AQ104" i="1"/>
  <c r="AQ103" i="1" s="1"/>
  <c r="AP104" i="1"/>
  <c r="AP103" i="1" s="1"/>
  <c r="AO104" i="1"/>
  <c r="AO103" i="1" s="1"/>
  <c r="AN104" i="1"/>
  <c r="AN103" i="1" s="1"/>
  <c r="AM104" i="1"/>
  <c r="AM103" i="1" s="1"/>
  <c r="AL104" i="1"/>
  <c r="AL103" i="1" s="1"/>
  <c r="AK104" i="1"/>
  <c r="AK103" i="1" s="1"/>
  <c r="AJ104" i="1"/>
  <c r="AJ103" i="1" s="1"/>
  <c r="AF104" i="1"/>
  <c r="AF103" i="1" s="1"/>
  <c r="AB104" i="1"/>
  <c r="AB103" i="1" s="1"/>
  <c r="AA104" i="1"/>
  <c r="AA103" i="1" s="1"/>
  <c r="Z104" i="1"/>
  <c r="Z103" i="1" s="1"/>
  <c r="Y104" i="1"/>
  <c r="Y103" i="1" s="1"/>
  <c r="X104" i="1"/>
  <c r="X103" i="1" s="1"/>
  <c r="W104" i="1"/>
  <c r="W103" i="1" s="1"/>
  <c r="V104" i="1"/>
  <c r="V103" i="1" s="1"/>
  <c r="U104" i="1"/>
  <c r="U103" i="1" s="1"/>
  <c r="T104" i="1"/>
  <c r="T103" i="1" s="1"/>
  <c r="S104" i="1"/>
  <c r="S103" i="1" s="1"/>
  <c r="R104" i="1"/>
  <c r="R103" i="1" s="1"/>
  <c r="Q104" i="1"/>
  <c r="Q103" i="1" s="1"/>
  <c r="P104" i="1"/>
  <c r="P103" i="1" s="1"/>
  <c r="L104" i="1"/>
  <c r="L103" i="1" s="1"/>
  <c r="K104" i="1"/>
  <c r="K103" i="1" s="1"/>
  <c r="J104" i="1"/>
  <c r="J103" i="1" s="1"/>
  <c r="I104" i="1"/>
  <c r="H104" i="1"/>
  <c r="H103" i="1" s="1"/>
  <c r="G104" i="1"/>
  <c r="BE103" i="1"/>
  <c r="AE102" i="1"/>
  <c r="AI102" i="1" s="1"/>
  <c r="AU102" i="1" s="1"/>
  <c r="BA102" i="1" s="1"/>
  <c r="BR102" i="1" s="1"/>
  <c r="AD102" i="1"/>
  <c r="AH102" i="1" s="1"/>
  <c r="AT102" i="1" s="1"/>
  <c r="AZ102" i="1" s="1"/>
  <c r="BO102" i="1" s="1"/>
  <c r="AC102" i="1"/>
  <c r="AG102" i="1" s="1"/>
  <c r="AS102" i="1" s="1"/>
  <c r="AY102" i="1" s="1"/>
  <c r="BL102" i="1" s="1"/>
  <c r="O101" i="1"/>
  <c r="AE101" i="1" s="1"/>
  <c r="AI101" i="1" s="1"/>
  <c r="AU101" i="1" s="1"/>
  <c r="BA101" i="1" s="1"/>
  <c r="BR101" i="1" s="1"/>
  <c r="N101" i="1"/>
  <c r="AD101" i="1" s="1"/>
  <c r="AH101" i="1" s="1"/>
  <c r="AT101" i="1" s="1"/>
  <c r="AZ101" i="1" s="1"/>
  <c r="BO101" i="1" s="1"/>
  <c r="BQ101" i="1" s="1"/>
  <c r="M101" i="1"/>
  <c r="AC101" i="1" s="1"/>
  <c r="AG101" i="1" s="1"/>
  <c r="AS101" i="1" s="1"/>
  <c r="AY101" i="1" s="1"/>
  <c r="BL101" i="1" s="1"/>
  <c r="BN101" i="1" s="1"/>
  <c r="BS100" i="1"/>
  <c r="BK100" i="1"/>
  <c r="BJ100" i="1"/>
  <c r="BI100" i="1"/>
  <c r="BH100" i="1"/>
  <c r="BG100" i="1"/>
  <c r="BF100" i="1"/>
  <c r="BE100" i="1"/>
  <c r="BD100" i="1"/>
  <c r="BC100" i="1"/>
  <c r="BB100" i="1"/>
  <c r="AX100" i="1"/>
  <c r="AW100" i="1"/>
  <c r="AV100" i="1"/>
  <c r="AR100" i="1"/>
  <c r="AQ100" i="1"/>
  <c r="AP100" i="1"/>
  <c r="AO100" i="1"/>
  <c r="AN100" i="1"/>
  <c r="AM100" i="1"/>
  <c r="AL100" i="1"/>
  <c r="AK100" i="1"/>
  <c r="AJ100" i="1"/>
  <c r="AF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L100" i="1"/>
  <c r="K100" i="1"/>
  <c r="J100" i="1"/>
  <c r="I100" i="1"/>
  <c r="H100" i="1"/>
  <c r="G100" i="1"/>
  <c r="O99" i="1"/>
  <c r="AE99" i="1" s="1"/>
  <c r="AI99" i="1" s="1"/>
  <c r="AU99" i="1" s="1"/>
  <c r="BA99" i="1" s="1"/>
  <c r="BR99" i="1" s="1"/>
  <c r="N99" i="1"/>
  <c r="AD99" i="1" s="1"/>
  <c r="AH99" i="1" s="1"/>
  <c r="AT99" i="1" s="1"/>
  <c r="AZ99" i="1" s="1"/>
  <c r="BO99" i="1" s="1"/>
  <c r="BQ99" i="1" s="1"/>
  <c r="M99" i="1"/>
  <c r="AC99" i="1" s="1"/>
  <c r="AG99" i="1" s="1"/>
  <c r="AS99" i="1" s="1"/>
  <c r="AY99" i="1" s="1"/>
  <c r="BL99" i="1" s="1"/>
  <c r="BN99" i="1" s="1"/>
  <c r="R98" i="1"/>
  <c r="R97" i="1" s="1"/>
  <c r="O98" i="1"/>
  <c r="AE98" i="1" s="1"/>
  <c r="AI98" i="1" s="1"/>
  <c r="AU98" i="1" s="1"/>
  <c r="BA98" i="1" s="1"/>
  <c r="BR98" i="1" s="1"/>
  <c r="N98" i="1"/>
  <c r="AD98" i="1" s="1"/>
  <c r="AH98" i="1" s="1"/>
  <c r="AT98" i="1" s="1"/>
  <c r="AZ98" i="1" s="1"/>
  <c r="BO98" i="1" s="1"/>
  <c r="BQ98" i="1" s="1"/>
  <c r="M98" i="1"/>
  <c r="AC98" i="1" s="1"/>
  <c r="AG98" i="1" s="1"/>
  <c r="AS98" i="1" s="1"/>
  <c r="AY98" i="1" s="1"/>
  <c r="BL98" i="1" s="1"/>
  <c r="BN98" i="1" s="1"/>
  <c r="BS97" i="1"/>
  <c r="BK97" i="1"/>
  <c r="BJ97" i="1"/>
  <c r="BI97" i="1"/>
  <c r="BH97" i="1"/>
  <c r="BG97" i="1"/>
  <c r="BF97" i="1"/>
  <c r="BE97" i="1"/>
  <c r="BD97" i="1"/>
  <c r="BC97" i="1"/>
  <c r="BB97" i="1"/>
  <c r="AX97" i="1"/>
  <c r="AW97" i="1"/>
  <c r="AV97" i="1"/>
  <c r="AR97" i="1"/>
  <c r="AQ97" i="1"/>
  <c r="AP97" i="1"/>
  <c r="AO97" i="1"/>
  <c r="AN97" i="1"/>
  <c r="AM97" i="1"/>
  <c r="AL97" i="1"/>
  <c r="AK97" i="1"/>
  <c r="AJ97" i="1"/>
  <c r="AF97" i="1"/>
  <c r="AB97" i="1"/>
  <c r="AA97" i="1"/>
  <c r="Z97" i="1"/>
  <c r="Y97" i="1"/>
  <c r="X97" i="1"/>
  <c r="W97" i="1"/>
  <c r="V97" i="1"/>
  <c r="U97" i="1"/>
  <c r="T97" i="1"/>
  <c r="S97" i="1"/>
  <c r="Q97" i="1"/>
  <c r="P97" i="1"/>
  <c r="L97" i="1"/>
  <c r="K97" i="1"/>
  <c r="J97" i="1"/>
  <c r="I97" i="1"/>
  <c r="H97" i="1"/>
  <c r="G97" i="1"/>
  <c r="O90" i="1"/>
  <c r="AE90" i="1" s="1"/>
  <c r="AI90" i="1" s="1"/>
  <c r="AU90" i="1" s="1"/>
  <c r="BA90" i="1" s="1"/>
  <c r="BR90" i="1" s="1"/>
  <c r="N90" i="1"/>
  <c r="AD90" i="1" s="1"/>
  <c r="AH90" i="1" s="1"/>
  <c r="AT90" i="1" s="1"/>
  <c r="AZ90" i="1" s="1"/>
  <c r="BO90" i="1" s="1"/>
  <c r="BQ90" i="1" s="1"/>
  <c r="M90" i="1"/>
  <c r="AC90" i="1" s="1"/>
  <c r="AG90" i="1" s="1"/>
  <c r="AS90" i="1" s="1"/>
  <c r="AY90" i="1" s="1"/>
  <c r="BL90" i="1" s="1"/>
  <c r="BN90" i="1" s="1"/>
  <c r="BS89" i="1"/>
  <c r="BS88" i="1" s="1"/>
  <c r="BS87" i="1" s="1"/>
  <c r="BS86" i="1" s="1"/>
  <c r="BS85" i="1" s="1"/>
  <c r="BK89" i="1"/>
  <c r="BK88" i="1" s="1"/>
  <c r="BK87" i="1" s="1"/>
  <c r="BK86" i="1" s="1"/>
  <c r="BK85" i="1" s="1"/>
  <c r="BJ89" i="1"/>
  <c r="BJ88" i="1" s="1"/>
  <c r="BJ87" i="1" s="1"/>
  <c r="BJ86" i="1" s="1"/>
  <c r="BJ85" i="1" s="1"/>
  <c r="BI89" i="1"/>
  <c r="BI88" i="1" s="1"/>
  <c r="BI87" i="1" s="1"/>
  <c r="BI86" i="1" s="1"/>
  <c r="BI85" i="1" s="1"/>
  <c r="BH89" i="1"/>
  <c r="BH88" i="1" s="1"/>
  <c r="BH87" i="1" s="1"/>
  <c r="BH86" i="1" s="1"/>
  <c r="BH85" i="1" s="1"/>
  <c r="BG89" i="1"/>
  <c r="BG88" i="1" s="1"/>
  <c r="BG87" i="1" s="1"/>
  <c r="BG86" i="1" s="1"/>
  <c r="BG85" i="1" s="1"/>
  <c r="BF89" i="1"/>
  <c r="BF88" i="1" s="1"/>
  <c r="BF87" i="1" s="1"/>
  <c r="BF86" i="1" s="1"/>
  <c r="BF85" i="1" s="1"/>
  <c r="BE89" i="1"/>
  <c r="BE88" i="1" s="1"/>
  <c r="BE87" i="1" s="1"/>
  <c r="BE86" i="1" s="1"/>
  <c r="BE85" i="1" s="1"/>
  <c r="BD89" i="1"/>
  <c r="BD88" i="1" s="1"/>
  <c r="BD87" i="1" s="1"/>
  <c r="BD86" i="1" s="1"/>
  <c r="BD85" i="1" s="1"/>
  <c r="BC89" i="1"/>
  <c r="BC88" i="1" s="1"/>
  <c r="BC87" i="1" s="1"/>
  <c r="BC86" i="1" s="1"/>
  <c r="BC85" i="1" s="1"/>
  <c r="BB89" i="1"/>
  <c r="BB88" i="1" s="1"/>
  <c r="BB87" i="1" s="1"/>
  <c r="BB86" i="1" s="1"/>
  <c r="BB85" i="1" s="1"/>
  <c r="AX89" i="1"/>
  <c r="AX88" i="1" s="1"/>
  <c r="AX87" i="1" s="1"/>
  <c r="AX86" i="1" s="1"/>
  <c r="AX85" i="1" s="1"/>
  <c r="AW89" i="1"/>
  <c r="AW88" i="1" s="1"/>
  <c r="AW87" i="1" s="1"/>
  <c r="AW86" i="1" s="1"/>
  <c r="AW85" i="1" s="1"/>
  <c r="AV89" i="1"/>
  <c r="AV88" i="1" s="1"/>
  <c r="AV87" i="1" s="1"/>
  <c r="AV86" i="1" s="1"/>
  <c r="AV85" i="1" s="1"/>
  <c r="AR89" i="1"/>
  <c r="AR88" i="1" s="1"/>
  <c r="AR87" i="1" s="1"/>
  <c r="AR86" i="1" s="1"/>
  <c r="AR85" i="1" s="1"/>
  <c r="AQ89" i="1"/>
  <c r="AQ88" i="1" s="1"/>
  <c r="AQ87" i="1" s="1"/>
  <c r="AQ86" i="1" s="1"/>
  <c r="AQ85" i="1" s="1"/>
  <c r="AP89" i="1"/>
  <c r="AP88" i="1" s="1"/>
  <c r="AP87" i="1" s="1"/>
  <c r="AP86" i="1" s="1"/>
  <c r="AP85" i="1" s="1"/>
  <c r="AO89" i="1"/>
  <c r="AO88" i="1" s="1"/>
  <c r="AO87" i="1" s="1"/>
  <c r="AO86" i="1" s="1"/>
  <c r="AO85" i="1" s="1"/>
  <c r="AN89" i="1"/>
  <c r="AN88" i="1" s="1"/>
  <c r="AN87" i="1" s="1"/>
  <c r="AN86" i="1" s="1"/>
  <c r="AN85" i="1" s="1"/>
  <c r="AM89" i="1"/>
  <c r="AM88" i="1" s="1"/>
  <c r="AM87" i="1" s="1"/>
  <c r="AM86" i="1" s="1"/>
  <c r="AM85" i="1" s="1"/>
  <c r="AL89" i="1"/>
  <c r="AL88" i="1" s="1"/>
  <c r="AL87" i="1" s="1"/>
  <c r="AL86" i="1" s="1"/>
  <c r="AL85" i="1" s="1"/>
  <c r="AK89" i="1"/>
  <c r="AK88" i="1" s="1"/>
  <c r="AK87" i="1" s="1"/>
  <c r="AK86" i="1" s="1"/>
  <c r="AK85" i="1" s="1"/>
  <c r="AJ89" i="1"/>
  <c r="AJ88" i="1" s="1"/>
  <c r="AJ87" i="1" s="1"/>
  <c r="AJ86" i="1" s="1"/>
  <c r="AJ85" i="1" s="1"/>
  <c r="AF89" i="1"/>
  <c r="AF88" i="1" s="1"/>
  <c r="AF87" i="1" s="1"/>
  <c r="AF86" i="1" s="1"/>
  <c r="AF85" i="1" s="1"/>
  <c r="AB89" i="1"/>
  <c r="AB88" i="1" s="1"/>
  <c r="AB87" i="1" s="1"/>
  <c r="AB86" i="1" s="1"/>
  <c r="AB85" i="1" s="1"/>
  <c r="AA89" i="1"/>
  <c r="AA88" i="1" s="1"/>
  <c r="AA87" i="1" s="1"/>
  <c r="AA86" i="1" s="1"/>
  <c r="AA85" i="1" s="1"/>
  <c r="Z89" i="1"/>
  <c r="Z88" i="1" s="1"/>
  <c r="Z87" i="1" s="1"/>
  <c r="Z86" i="1" s="1"/>
  <c r="Z85" i="1" s="1"/>
  <c r="Y89" i="1"/>
  <c r="Y88" i="1" s="1"/>
  <c r="Y87" i="1" s="1"/>
  <c r="Y86" i="1" s="1"/>
  <c r="Y85" i="1" s="1"/>
  <c r="X89" i="1"/>
  <c r="X88" i="1" s="1"/>
  <c r="X87" i="1" s="1"/>
  <c r="X86" i="1" s="1"/>
  <c r="X85" i="1" s="1"/>
  <c r="W89" i="1"/>
  <c r="W88" i="1" s="1"/>
  <c r="W87" i="1" s="1"/>
  <c r="W86" i="1" s="1"/>
  <c r="W85" i="1" s="1"/>
  <c r="V89" i="1"/>
  <c r="V88" i="1" s="1"/>
  <c r="V87" i="1" s="1"/>
  <c r="V86" i="1" s="1"/>
  <c r="V85" i="1" s="1"/>
  <c r="U89" i="1"/>
  <c r="U88" i="1" s="1"/>
  <c r="U87" i="1" s="1"/>
  <c r="U86" i="1" s="1"/>
  <c r="U85" i="1" s="1"/>
  <c r="T89" i="1"/>
  <c r="T88" i="1" s="1"/>
  <c r="T87" i="1" s="1"/>
  <c r="T86" i="1" s="1"/>
  <c r="T85" i="1" s="1"/>
  <c r="S89" i="1"/>
  <c r="S88" i="1" s="1"/>
  <c r="S87" i="1" s="1"/>
  <c r="S86" i="1" s="1"/>
  <c r="S85" i="1" s="1"/>
  <c r="R89" i="1"/>
  <c r="R88" i="1" s="1"/>
  <c r="R87" i="1" s="1"/>
  <c r="R86" i="1" s="1"/>
  <c r="R85" i="1" s="1"/>
  <c r="Q89" i="1"/>
  <c r="Q88" i="1" s="1"/>
  <c r="Q87" i="1" s="1"/>
  <c r="Q86" i="1" s="1"/>
  <c r="Q85" i="1" s="1"/>
  <c r="P89" i="1"/>
  <c r="P88" i="1" s="1"/>
  <c r="P87" i="1" s="1"/>
  <c r="P86" i="1" s="1"/>
  <c r="P85" i="1" s="1"/>
  <c r="L89" i="1"/>
  <c r="L88" i="1" s="1"/>
  <c r="L87" i="1" s="1"/>
  <c r="L86" i="1" s="1"/>
  <c r="L85" i="1" s="1"/>
  <c r="K89" i="1"/>
  <c r="K88" i="1" s="1"/>
  <c r="K87" i="1" s="1"/>
  <c r="K86" i="1" s="1"/>
  <c r="K85" i="1" s="1"/>
  <c r="J89" i="1"/>
  <c r="J88" i="1" s="1"/>
  <c r="J87" i="1" s="1"/>
  <c r="J86" i="1" s="1"/>
  <c r="J85" i="1" s="1"/>
  <c r="I89" i="1"/>
  <c r="H89" i="1"/>
  <c r="H88" i="1" s="1"/>
  <c r="G89" i="1"/>
  <c r="O84" i="1"/>
  <c r="AE84" i="1" s="1"/>
  <c r="AI84" i="1" s="1"/>
  <c r="AU84" i="1" s="1"/>
  <c r="BA84" i="1" s="1"/>
  <c r="BR84" i="1" s="1"/>
  <c r="N84" i="1"/>
  <c r="AD84" i="1" s="1"/>
  <c r="AH84" i="1" s="1"/>
  <c r="AT84" i="1" s="1"/>
  <c r="AZ84" i="1" s="1"/>
  <c r="BO84" i="1" s="1"/>
  <c r="BQ84" i="1" s="1"/>
  <c r="M84" i="1"/>
  <c r="AC84" i="1" s="1"/>
  <c r="AG84" i="1" s="1"/>
  <c r="AS84" i="1" s="1"/>
  <c r="AY84" i="1" s="1"/>
  <c r="BL84" i="1" s="1"/>
  <c r="BN84" i="1" s="1"/>
  <c r="BS83" i="1"/>
  <c r="BS82" i="1" s="1"/>
  <c r="BS81" i="1" s="1"/>
  <c r="BK83" i="1"/>
  <c r="BK82" i="1" s="1"/>
  <c r="BK81" i="1" s="1"/>
  <c r="BJ83" i="1"/>
  <c r="BJ82" i="1" s="1"/>
  <c r="BJ81" i="1" s="1"/>
  <c r="BI83" i="1"/>
  <c r="BH83" i="1"/>
  <c r="BG83" i="1"/>
  <c r="BG82" i="1" s="1"/>
  <c r="BG81" i="1" s="1"/>
  <c r="BF83" i="1"/>
  <c r="BF82" i="1" s="1"/>
  <c r="BF81" i="1" s="1"/>
  <c r="BE83" i="1"/>
  <c r="BE82" i="1" s="1"/>
  <c r="BE81" i="1" s="1"/>
  <c r="BD83" i="1"/>
  <c r="BD82" i="1" s="1"/>
  <c r="BD81" i="1" s="1"/>
  <c r="BC83" i="1"/>
  <c r="BC82" i="1" s="1"/>
  <c r="BC81" i="1" s="1"/>
  <c r="BB83" i="1"/>
  <c r="BB82" i="1" s="1"/>
  <c r="BB81" i="1" s="1"/>
  <c r="AX83" i="1"/>
  <c r="AX82" i="1" s="1"/>
  <c r="AX81" i="1" s="1"/>
  <c r="AW83" i="1"/>
  <c r="AW82" i="1" s="1"/>
  <c r="AW81" i="1" s="1"/>
  <c r="AV83" i="1"/>
  <c r="AV82" i="1" s="1"/>
  <c r="AV81" i="1" s="1"/>
  <c r="AR83" i="1"/>
  <c r="AR82" i="1" s="1"/>
  <c r="AR81" i="1" s="1"/>
  <c r="AQ83" i="1"/>
  <c r="AQ82" i="1" s="1"/>
  <c r="AQ81" i="1" s="1"/>
  <c r="AP83" i="1"/>
  <c r="AP82" i="1" s="1"/>
  <c r="AP81" i="1" s="1"/>
  <c r="AO83" i="1"/>
  <c r="AO82" i="1" s="1"/>
  <c r="AO81" i="1" s="1"/>
  <c r="AN83" i="1"/>
  <c r="AN82" i="1" s="1"/>
  <c r="AN81" i="1" s="1"/>
  <c r="AM83" i="1"/>
  <c r="AM82" i="1" s="1"/>
  <c r="AM81" i="1" s="1"/>
  <c r="AL83" i="1"/>
  <c r="AL82" i="1" s="1"/>
  <c r="AL81" i="1" s="1"/>
  <c r="AK83" i="1"/>
  <c r="AK82" i="1" s="1"/>
  <c r="AK81" i="1" s="1"/>
  <c r="AJ83" i="1"/>
  <c r="AJ82" i="1" s="1"/>
  <c r="AJ81" i="1" s="1"/>
  <c r="AF83" i="1"/>
  <c r="AF82" i="1" s="1"/>
  <c r="AF81" i="1" s="1"/>
  <c r="AB83" i="1"/>
  <c r="AB82" i="1" s="1"/>
  <c r="AB81" i="1" s="1"/>
  <c r="AA83" i="1"/>
  <c r="AA82" i="1" s="1"/>
  <c r="AA81" i="1" s="1"/>
  <c r="Z83" i="1"/>
  <c r="Z82" i="1" s="1"/>
  <c r="Z81" i="1" s="1"/>
  <c r="Y83" i="1"/>
  <c r="Y82" i="1" s="1"/>
  <c r="Y81" i="1" s="1"/>
  <c r="X83" i="1"/>
  <c r="X82" i="1" s="1"/>
  <c r="X81" i="1" s="1"/>
  <c r="W83" i="1"/>
  <c r="W82" i="1" s="1"/>
  <c r="W81" i="1" s="1"/>
  <c r="V83" i="1"/>
  <c r="V82" i="1" s="1"/>
  <c r="V81" i="1" s="1"/>
  <c r="U83" i="1"/>
  <c r="U82" i="1" s="1"/>
  <c r="U81" i="1" s="1"/>
  <c r="T83" i="1"/>
  <c r="T82" i="1" s="1"/>
  <c r="T81" i="1" s="1"/>
  <c r="S83" i="1"/>
  <c r="S82" i="1" s="1"/>
  <c r="S81" i="1" s="1"/>
  <c r="R83" i="1"/>
  <c r="R82" i="1" s="1"/>
  <c r="R81" i="1" s="1"/>
  <c r="Q83" i="1"/>
  <c r="Q82" i="1" s="1"/>
  <c r="Q81" i="1" s="1"/>
  <c r="P83" i="1"/>
  <c r="P82" i="1" s="1"/>
  <c r="P81" i="1" s="1"/>
  <c r="L83" i="1"/>
  <c r="L82" i="1" s="1"/>
  <c r="K83" i="1"/>
  <c r="K82" i="1" s="1"/>
  <c r="K81" i="1" s="1"/>
  <c r="J83" i="1"/>
  <c r="J82" i="1" s="1"/>
  <c r="J81" i="1" s="1"/>
  <c r="I83" i="1"/>
  <c r="H83" i="1"/>
  <c r="G83" i="1"/>
  <c r="G82" i="1" s="1"/>
  <c r="BI82" i="1"/>
  <c r="BI81" i="1" s="1"/>
  <c r="BH82" i="1"/>
  <c r="BH81" i="1" s="1"/>
  <c r="O80" i="1"/>
  <c r="AE80" i="1" s="1"/>
  <c r="AI80" i="1" s="1"/>
  <c r="AU80" i="1" s="1"/>
  <c r="BA80" i="1" s="1"/>
  <c r="BR80" i="1" s="1"/>
  <c r="N80" i="1"/>
  <c r="AD80" i="1" s="1"/>
  <c r="AH80" i="1" s="1"/>
  <c r="AT80" i="1" s="1"/>
  <c r="AZ80" i="1" s="1"/>
  <c r="BO80" i="1" s="1"/>
  <c r="BQ80" i="1" s="1"/>
  <c r="M80" i="1"/>
  <c r="AC80" i="1" s="1"/>
  <c r="AG80" i="1" s="1"/>
  <c r="AS80" i="1" s="1"/>
  <c r="AY80" i="1" s="1"/>
  <c r="BL80" i="1" s="1"/>
  <c r="BN80" i="1" s="1"/>
  <c r="BS79" i="1"/>
  <c r="BS78" i="1" s="1"/>
  <c r="BK79" i="1"/>
  <c r="BK78" i="1" s="1"/>
  <c r="BJ79" i="1"/>
  <c r="BJ78" i="1" s="1"/>
  <c r="BI79" i="1"/>
  <c r="BI78" i="1" s="1"/>
  <c r="BH79" i="1"/>
  <c r="BH78" i="1" s="1"/>
  <c r="BG79" i="1"/>
  <c r="BG78" i="1" s="1"/>
  <c r="BF79" i="1"/>
  <c r="BF78" i="1" s="1"/>
  <c r="BE79" i="1"/>
  <c r="BE78" i="1" s="1"/>
  <c r="BD79" i="1"/>
  <c r="BD78" i="1" s="1"/>
  <c r="BC79" i="1"/>
  <c r="BC78" i="1" s="1"/>
  <c r="BB79" i="1"/>
  <c r="BB78" i="1" s="1"/>
  <c r="AX79" i="1"/>
  <c r="AX78" i="1" s="1"/>
  <c r="AW79" i="1"/>
  <c r="AW78" i="1" s="1"/>
  <c r="AV79" i="1"/>
  <c r="AV78" i="1" s="1"/>
  <c r="AR79" i="1"/>
  <c r="AR78" i="1" s="1"/>
  <c r="AQ79" i="1"/>
  <c r="AQ78" i="1" s="1"/>
  <c r="AP79" i="1"/>
  <c r="AP78" i="1" s="1"/>
  <c r="AO79" i="1"/>
  <c r="AO78" i="1" s="1"/>
  <c r="AN79" i="1"/>
  <c r="AN78" i="1" s="1"/>
  <c r="AM79" i="1"/>
  <c r="AM78" i="1" s="1"/>
  <c r="AL79" i="1"/>
  <c r="AL78" i="1" s="1"/>
  <c r="AK79" i="1"/>
  <c r="AK78" i="1" s="1"/>
  <c r="AJ79" i="1"/>
  <c r="AJ78" i="1" s="1"/>
  <c r="AF79" i="1"/>
  <c r="AF78" i="1" s="1"/>
  <c r="AB79" i="1"/>
  <c r="AB78" i="1" s="1"/>
  <c r="AA79" i="1"/>
  <c r="AA78" i="1" s="1"/>
  <c r="Z79" i="1"/>
  <c r="Z78" i="1" s="1"/>
  <c r="Y79" i="1"/>
  <c r="Y78" i="1" s="1"/>
  <c r="X79" i="1"/>
  <c r="X78" i="1" s="1"/>
  <c r="W79" i="1"/>
  <c r="W78" i="1" s="1"/>
  <c r="V79" i="1"/>
  <c r="V78" i="1" s="1"/>
  <c r="U79" i="1"/>
  <c r="U78" i="1" s="1"/>
  <c r="T79" i="1"/>
  <c r="T78" i="1" s="1"/>
  <c r="S79" i="1"/>
  <c r="S78" i="1" s="1"/>
  <c r="R79" i="1"/>
  <c r="R78" i="1" s="1"/>
  <c r="Q79" i="1"/>
  <c r="Q78" i="1" s="1"/>
  <c r="P79" i="1"/>
  <c r="P78" i="1" s="1"/>
  <c r="L79" i="1"/>
  <c r="K79" i="1"/>
  <c r="K78" i="1" s="1"/>
  <c r="J79" i="1"/>
  <c r="J78" i="1" s="1"/>
  <c r="I79" i="1"/>
  <c r="I78" i="1" s="1"/>
  <c r="H79" i="1"/>
  <c r="H78" i="1" s="1"/>
  <c r="G79" i="1"/>
  <c r="G78" i="1" s="1"/>
  <c r="AE77" i="1"/>
  <c r="AI77" i="1" s="1"/>
  <c r="AU77" i="1" s="1"/>
  <c r="BA77" i="1" s="1"/>
  <c r="BR77" i="1" s="1"/>
  <c r="AD77" i="1"/>
  <c r="AH77" i="1" s="1"/>
  <c r="AT77" i="1" s="1"/>
  <c r="AZ77" i="1" s="1"/>
  <c r="BO77" i="1" s="1"/>
  <c r="BQ77" i="1" s="1"/>
  <c r="AC77" i="1"/>
  <c r="AG77" i="1" s="1"/>
  <c r="AS77" i="1" s="1"/>
  <c r="AY77" i="1" s="1"/>
  <c r="BL77" i="1" s="1"/>
  <c r="BN77" i="1" s="1"/>
  <c r="BS76" i="1"/>
  <c r="BS75" i="1" s="1"/>
  <c r="BK76" i="1"/>
  <c r="BK75" i="1" s="1"/>
  <c r="BJ76" i="1"/>
  <c r="BJ75" i="1" s="1"/>
  <c r="BI76" i="1"/>
  <c r="BI75" i="1" s="1"/>
  <c r="BH76" i="1"/>
  <c r="BH75" i="1" s="1"/>
  <c r="BG76" i="1"/>
  <c r="BG75" i="1" s="1"/>
  <c r="BF76" i="1"/>
  <c r="BF75" i="1" s="1"/>
  <c r="BE76" i="1"/>
  <c r="BE75" i="1" s="1"/>
  <c r="BD76" i="1"/>
  <c r="BD75" i="1" s="1"/>
  <c r="BC76" i="1"/>
  <c r="BC75" i="1" s="1"/>
  <c r="BB76" i="1"/>
  <c r="BB75" i="1" s="1"/>
  <c r="AX76" i="1"/>
  <c r="AX75" i="1" s="1"/>
  <c r="AW76" i="1"/>
  <c r="AW75" i="1" s="1"/>
  <c r="AV76" i="1"/>
  <c r="AV75" i="1" s="1"/>
  <c r="AR76" i="1"/>
  <c r="AR75" i="1" s="1"/>
  <c r="AQ76" i="1"/>
  <c r="AQ75" i="1" s="1"/>
  <c r="AP76" i="1"/>
  <c r="AP75" i="1" s="1"/>
  <c r="AO76" i="1"/>
  <c r="AO75" i="1" s="1"/>
  <c r="AN76" i="1"/>
  <c r="AN75" i="1" s="1"/>
  <c r="AM76" i="1"/>
  <c r="AM75" i="1" s="1"/>
  <c r="AL76" i="1"/>
  <c r="AL75" i="1" s="1"/>
  <c r="AK76" i="1"/>
  <c r="AK75" i="1" s="1"/>
  <c r="AJ76" i="1"/>
  <c r="AJ75" i="1" s="1"/>
  <c r="AF76" i="1"/>
  <c r="AF75" i="1" s="1"/>
  <c r="AB76" i="1"/>
  <c r="AB75" i="1" s="1"/>
  <c r="AA76" i="1"/>
  <c r="AA75" i="1" s="1"/>
  <c r="Z76" i="1"/>
  <c r="Z75" i="1" s="1"/>
  <c r="Y76" i="1"/>
  <c r="Y75" i="1" s="1"/>
  <c r="X76" i="1"/>
  <c r="X75" i="1" s="1"/>
  <c r="W76" i="1"/>
  <c r="W75" i="1" s="1"/>
  <c r="V76" i="1"/>
  <c r="V75" i="1" s="1"/>
  <c r="U76" i="1"/>
  <c r="U75" i="1" s="1"/>
  <c r="T76" i="1"/>
  <c r="T75" i="1" s="1"/>
  <c r="S76" i="1"/>
  <c r="S75" i="1" s="1"/>
  <c r="R76" i="1"/>
  <c r="R75" i="1" s="1"/>
  <c r="Q76" i="1"/>
  <c r="Q75" i="1" s="1"/>
  <c r="P76" i="1"/>
  <c r="P75" i="1" s="1"/>
  <c r="O74" i="1"/>
  <c r="AE74" i="1" s="1"/>
  <c r="AI74" i="1" s="1"/>
  <c r="AU74" i="1" s="1"/>
  <c r="BA74" i="1" s="1"/>
  <c r="BR74" i="1" s="1"/>
  <c r="N74" i="1"/>
  <c r="AD74" i="1" s="1"/>
  <c r="AH74" i="1" s="1"/>
  <c r="AT74" i="1" s="1"/>
  <c r="AZ74" i="1" s="1"/>
  <c r="BO74" i="1" s="1"/>
  <c r="BQ74" i="1" s="1"/>
  <c r="M74" i="1"/>
  <c r="AC74" i="1" s="1"/>
  <c r="AG74" i="1" s="1"/>
  <c r="AS74" i="1" s="1"/>
  <c r="AY74" i="1" s="1"/>
  <c r="BL74" i="1" s="1"/>
  <c r="BN74" i="1" s="1"/>
  <c r="O73" i="1"/>
  <c r="AE73" i="1" s="1"/>
  <c r="AI73" i="1" s="1"/>
  <c r="AU73" i="1" s="1"/>
  <c r="BA73" i="1" s="1"/>
  <c r="BR73" i="1" s="1"/>
  <c r="N73" i="1"/>
  <c r="AD73" i="1" s="1"/>
  <c r="AH73" i="1" s="1"/>
  <c r="AT73" i="1" s="1"/>
  <c r="AZ73" i="1" s="1"/>
  <c r="BO73" i="1" s="1"/>
  <c r="BQ73" i="1" s="1"/>
  <c r="M73" i="1"/>
  <c r="AC73" i="1" s="1"/>
  <c r="AG73" i="1" s="1"/>
  <c r="AS73" i="1" s="1"/>
  <c r="AY73" i="1" s="1"/>
  <c r="BL73" i="1" s="1"/>
  <c r="BN73" i="1" s="1"/>
  <c r="BS72" i="1"/>
  <c r="BS71" i="1" s="1"/>
  <c r="BK72" i="1"/>
  <c r="BK71" i="1" s="1"/>
  <c r="BJ72" i="1"/>
  <c r="BJ71" i="1" s="1"/>
  <c r="BI72" i="1"/>
  <c r="BI71" i="1" s="1"/>
  <c r="BH72" i="1"/>
  <c r="BH71" i="1" s="1"/>
  <c r="BG72" i="1"/>
  <c r="BG71" i="1" s="1"/>
  <c r="BF72" i="1"/>
  <c r="BF71" i="1" s="1"/>
  <c r="BE72" i="1"/>
  <c r="BE71" i="1" s="1"/>
  <c r="BD72" i="1"/>
  <c r="BD71" i="1" s="1"/>
  <c r="BC72" i="1"/>
  <c r="BC71" i="1" s="1"/>
  <c r="BB72" i="1"/>
  <c r="BB71" i="1" s="1"/>
  <c r="AX72" i="1"/>
  <c r="AX71" i="1" s="1"/>
  <c r="AW72" i="1"/>
  <c r="AW71" i="1" s="1"/>
  <c r="AV72" i="1"/>
  <c r="AV71" i="1" s="1"/>
  <c r="AR72" i="1"/>
  <c r="AR71" i="1" s="1"/>
  <c r="AQ72" i="1"/>
  <c r="AQ71" i="1" s="1"/>
  <c r="AP72" i="1"/>
  <c r="AP71" i="1" s="1"/>
  <c r="AO72" i="1"/>
  <c r="AO71" i="1" s="1"/>
  <c r="AN72" i="1"/>
  <c r="AN71" i="1" s="1"/>
  <c r="AM72" i="1"/>
  <c r="AL72" i="1"/>
  <c r="AL71" i="1" s="1"/>
  <c r="AK72" i="1"/>
  <c r="AK71" i="1" s="1"/>
  <c r="AJ72" i="1"/>
  <c r="AJ71" i="1" s="1"/>
  <c r="AF72" i="1"/>
  <c r="AF71" i="1" s="1"/>
  <c r="AB72" i="1"/>
  <c r="AB71" i="1" s="1"/>
  <c r="AA72" i="1"/>
  <c r="AA71" i="1" s="1"/>
  <c r="Z72" i="1"/>
  <c r="Z71" i="1" s="1"/>
  <c r="Y72" i="1"/>
  <c r="Y71" i="1" s="1"/>
  <c r="X72" i="1"/>
  <c r="X71" i="1" s="1"/>
  <c r="W72" i="1"/>
  <c r="W71" i="1" s="1"/>
  <c r="V72" i="1"/>
  <c r="V71" i="1" s="1"/>
  <c r="U72" i="1"/>
  <c r="U71" i="1" s="1"/>
  <c r="T72" i="1"/>
  <c r="T71" i="1" s="1"/>
  <c r="S72" i="1"/>
  <c r="S71" i="1" s="1"/>
  <c r="R72" i="1"/>
  <c r="R71" i="1" s="1"/>
  <c r="Q72" i="1"/>
  <c r="Q71" i="1" s="1"/>
  <c r="P72" i="1"/>
  <c r="P71" i="1" s="1"/>
  <c r="L72" i="1"/>
  <c r="L71" i="1" s="1"/>
  <c r="K72" i="1"/>
  <c r="K71" i="1" s="1"/>
  <c r="J72" i="1"/>
  <c r="J71" i="1" s="1"/>
  <c r="I72" i="1"/>
  <c r="I71" i="1" s="1"/>
  <c r="H72" i="1"/>
  <c r="H71" i="1" s="1"/>
  <c r="G72" i="1"/>
  <c r="G71" i="1" s="1"/>
  <c r="AM71" i="1"/>
  <c r="O68" i="1"/>
  <c r="AE68" i="1" s="1"/>
  <c r="AI68" i="1" s="1"/>
  <c r="AU68" i="1" s="1"/>
  <c r="BA68" i="1" s="1"/>
  <c r="BR68" i="1" s="1"/>
  <c r="N68" i="1"/>
  <c r="AD68" i="1" s="1"/>
  <c r="AH68" i="1" s="1"/>
  <c r="AT68" i="1" s="1"/>
  <c r="AZ68" i="1" s="1"/>
  <c r="BO68" i="1" s="1"/>
  <c r="BQ68" i="1" s="1"/>
  <c r="M68" i="1"/>
  <c r="AC68" i="1" s="1"/>
  <c r="AG68" i="1" s="1"/>
  <c r="AS68" i="1" s="1"/>
  <c r="AY68" i="1" s="1"/>
  <c r="BL68" i="1" s="1"/>
  <c r="BN68" i="1" s="1"/>
  <c r="BS67" i="1"/>
  <c r="BS66" i="1" s="1"/>
  <c r="BS65" i="1" s="1"/>
  <c r="BS64" i="1" s="1"/>
  <c r="BK67" i="1"/>
  <c r="BK66" i="1" s="1"/>
  <c r="BK65" i="1" s="1"/>
  <c r="BK64" i="1" s="1"/>
  <c r="BJ67" i="1"/>
  <c r="BJ66" i="1" s="1"/>
  <c r="BJ65" i="1" s="1"/>
  <c r="BJ64" i="1" s="1"/>
  <c r="BI67" i="1"/>
  <c r="BH67" i="1"/>
  <c r="BG67" i="1"/>
  <c r="BG66" i="1" s="1"/>
  <c r="BG65" i="1" s="1"/>
  <c r="BG64" i="1" s="1"/>
  <c r="BF67" i="1"/>
  <c r="BF66" i="1" s="1"/>
  <c r="BF65" i="1" s="1"/>
  <c r="BF64" i="1" s="1"/>
  <c r="BE67" i="1"/>
  <c r="BE66" i="1" s="1"/>
  <c r="BE65" i="1" s="1"/>
  <c r="BE64" i="1" s="1"/>
  <c r="BD67" i="1"/>
  <c r="BD66" i="1" s="1"/>
  <c r="BD65" i="1" s="1"/>
  <c r="BD64" i="1" s="1"/>
  <c r="BC67" i="1"/>
  <c r="BC66" i="1" s="1"/>
  <c r="BC65" i="1" s="1"/>
  <c r="BC64" i="1" s="1"/>
  <c r="BB67" i="1"/>
  <c r="BB66" i="1" s="1"/>
  <c r="BB65" i="1" s="1"/>
  <c r="BB64" i="1" s="1"/>
  <c r="AX67" i="1"/>
  <c r="AX66" i="1" s="1"/>
  <c r="AX65" i="1" s="1"/>
  <c r="AX64" i="1" s="1"/>
  <c r="AW67" i="1"/>
  <c r="AW66" i="1" s="1"/>
  <c r="AW65" i="1" s="1"/>
  <c r="AW64" i="1" s="1"/>
  <c r="AV67" i="1"/>
  <c r="AR67" i="1"/>
  <c r="AR66" i="1" s="1"/>
  <c r="AR65" i="1" s="1"/>
  <c r="AR64" i="1" s="1"/>
  <c r="AQ67" i="1"/>
  <c r="AQ66" i="1" s="1"/>
  <c r="AQ65" i="1" s="1"/>
  <c r="AQ64" i="1" s="1"/>
  <c r="AP67" i="1"/>
  <c r="AP66" i="1" s="1"/>
  <c r="AP65" i="1" s="1"/>
  <c r="AP64" i="1" s="1"/>
  <c r="AO67" i="1"/>
  <c r="AO66" i="1" s="1"/>
  <c r="AO65" i="1" s="1"/>
  <c r="AO64" i="1" s="1"/>
  <c r="AN67" i="1"/>
  <c r="AN66" i="1" s="1"/>
  <c r="AN65" i="1" s="1"/>
  <c r="AN64" i="1" s="1"/>
  <c r="AM67" i="1"/>
  <c r="AM66" i="1" s="1"/>
  <c r="AM65" i="1" s="1"/>
  <c r="AM64" i="1" s="1"/>
  <c r="AL67" i="1"/>
  <c r="AL66" i="1" s="1"/>
  <c r="AL65" i="1" s="1"/>
  <c r="AL64" i="1" s="1"/>
  <c r="AK67" i="1"/>
  <c r="AK66" i="1" s="1"/>
  <c r="AK65" i="1" s="1"/>
  <c r="AK64" i="1" s="1"/>
  <c r="AJ67" i="1"/>
  <c r="AJ66" i="1" s="1"/>
  <c r="AJ65" i="1" s="1"/>
  <c r="AJ64" i="1" s="1"/>
  <c r="AF67" i="1"/>
  <c r="AF66" i="1" s="1"/>
  <c r="AF65" i="1" s="1"/>
  <c r="AF64" i="1" s="1"/>
  <c r="AB67" i="1"/>
  <c r="AB66" i="1" s="1"/>
  <c r="AB65" i="1" s="1"/>
  <c r="AB64" i="1" s="1"/>
  <c r="AA67" i="1"/>
  <c r="AA66" i="1" s="1"/>
  <c r="AA65" i="1" s="1"/>
  <c r="AA64" i="1" s="1"/>
  <c r="Z67" i="1"/>
  <c r="Z66" i="1" s="1"/>
  <c r="Z65" i="1" s="1"/>
  <c r="Z64" i="1" s="1"/>
  <c r="Y67" i="1"/>
  <c r="Y66" i="1" s="1"/>
  <c r="Y65" i="1" s="1"/>
  <c r="Y64" i="1" s="1"/>
  <c r="X67" i="1"/>
  <c r="X66" i="1" s="1"/>
  <c r="X65" i="1" s="1"/>
  <c r="X64" i="1" s="1"/>
  <c r="W67" i="1"/>
  <c r="W66" i="1" s="1"/>
  <c r="W65" i="1" s="1"/>
  <c r="W64" i="1" s="1"/>
  <c r="V67" i="1"/>
  <c r="V66" i="1" s="1"/>
  <c r="V65" i="1" s="1"/>
  <c r="V64" i="1" s="1"/>
  <c r="U67" i="1"/>
  <c r="U66" i="1" s="1"/>
  <c r="U65" i="1" s="1"/>
  <c r="U64" i="1" s="1"/>
  <c r="T67" i="1"/>
  <c r="T66" i="1" s="1"/>
  <c r="T65" i="1" s="1"/>
  <c r="T64" i="1" s="1"/>
  <c r="S67" i="1"/>
  <c r="S66" i="1" s="1"/>
  <c r="S65" i="1" s="1"/>
  <c r="S64" i="1" s="1"/>
  <c r="R67" i="1"/>
  <c r="R66" i="1" s="1"/>
  <c r="R65" i="1" s="1"/>
  <c r="R64" i="1" s="1"/>
  <c r="Q67" i="1"/>
  <c r="Q66" i="1" s="1"/>
  <c r="Q65" i="1" s="1"/>
  <c r="Q64" i="1" s="1"/>
  <c r="P67" i="1"/>
  <c r="P66" i="1" s="1"/>
  <c r="P65" i="1" s="1"/>
  <c r="P64" i="1" s="1"/>
  <c r="L67" i="1"/>
  <c r="L66" i="1" s="1"/>
  <c r="L65" i="1" s="1"/>
  <c r="L64" i="1" s="1"/>
  <c r="K67" i="1"/>
  <c r="K66" i="1" s="1"/>
  <c r="K65" i="1" s="1"/>
  <c r="K64" i="1" s="1"/>
  <c r="J67" i="1"/>
  <c r="J66" i="1" s="1"/>
  <c r="J65" i="1" s="1"/>
  <c r="J64" i="1" s="1"/>
  <c r="I67" i="1"/>
  <c r="I66" i="1" s="1"/>
  <c r="H67" i="1"/>
  <c r="H66" i="1" s="1"/>
  <c r="H65" i="1" s="1"/>
  <c r="G67" i="1"/>
  <c r="G66" i="1" s="1"/>
  <c r="BI66" i="1"/>
  <c r="BI65" i="1" s="1"/>
  <c r="BI64" i="1" s="1"/>
  <c r="BH66" i="1"/>
  <c r="BH65" i="1" s="1"/>
  <c r="BH64" i="1" s="1"/>
  <c r="AV66" i="1"/>
  <c r="AV65" i="1" s="1"/>
  <c r="AV64" i="1" s="1"/>
  <c r="O63" i="1"/>
  <c r="AE63" i="1" s="1"/>
  <c r="AI63" i="1" s="1"/>
  <c r="AU63" i="1" s="1"/>
  <c r="BA63" i="1" s="1"/>
  <c r="BR63" i="1" s="1"/>
  <c r="N63" i="1"/>
  <c r="AD63" i="1" s="1"/>
  <c r="AH63" i="1" s="1"/>
  <c r="AT63" i="1" s="1"/>
  <c r="AZ63" i="1" s="1"/>
  <c r="BO63" i="1" s="1"/>
  <c r="BQ63" i="1" s="1"/>
  <c r="M63" i="1"/>
  <c r="AC63" i="1" s="1"/>
  <c r="AG63" i="1" s="1"/>
  <c r="AS63" i="1" s="1"/>
  <c r="AY63" i="1" s="1"/>
  <c r="BL63" i="1" s="1"/>
  <c r="BN63" i="1" s="1"/>
  <c r="O62" i="1"/>
  <c r="AE62" i="1" s="1"/>
  <c r="AI62" i="1" s="1"/>
  <c r="AU62" i="1" s="1"/>
  <c r="BA62" i="1" s="1"/>
  <c r="BR62" i="1" s="1"/>
  <c r="N62" i="1"/>
  <c r="AD62" i="1" s="1"/>
  <c r="AH62" i="1" s="1"/>
  <c r="AT62" i="1" s="1"/>
  <c r="AZ62" i="1" s="1"/>
  <c r="BO62" i="1" s="1"/>
  <c r="BQ62" i="1" s="1"/>
  <c r="M62" i="1"/>
  <c r="AC62" i="1" s="1"/>
  <c r="AG62" i="1" s="1"/>
  <c r="AS62" i="1" s="1"/>
  <c r="AY62" i="1" s="1"/>
  <c r="BL62" i="1" s="1"/>
  <c r="BN62" i="1" s="1"/>
  <c r="O61" i="1"/>
  <c r="AE61" i="1" s="1"/>
  <c r="AI61" i="1" s="1"/>
  <c r="AU61" i="1" s="1"/>
  <c r="BA61" i="1" s="1"/>
  <c r="BR61" i="1" s="1"/>
  <c r="N61" i="1"/>
  <c r="AD61" i="1" s="1"/>
  <c r="AH61" i="1" s="1"/>
  <c r="AT61" i="1" s="1"/>
  <c r="AZ61" i="1" s="1"/>
  <c r="BO61" i="1" s="1"/>
  <c r="BQ61" i="1" s="1"/>
  <c r="M61" i="1"/>
  <c r="AC61" i="1" s="1"/>
  <c r="AG61" i="1" s="1"/>
  <c r="AS61" i="1" s="1"/>
  <c r="AY61" i="1" s="1"/>
  <c r="BL61" i="1" s="1"/>
  <c r="BN61" i="1" s="1"/>
  <c r="BS60" i="1"/>
  <c r="BS59" i="1" s="1"/>
  <c r="BS58" i="1" s="1"/>
  <c r="BS57" i="1" s="1"/>
  <c r="BK60" i="1"/>
  <c r="BK59" i="1" s="1"/>
  <c r="BK58" i="1" s="1"/>
  <c r="BK57" i="1" s="1"/>
  <c r="BJ60" i="1"/>
  <c r="BJ59" i="1" s="1"/>
  <c r="BJ58" i="1" s="1"/>
  <c r="BJ57" i="1" s="1"/>
  <c r="BI60" i="1"/>
  <c r="BI59" i="1" s="1"/>
  <c r="BI58" i="1" s="1"/>
  <c r="BI57" i="1" s="1"/>
  <c r="BH60" i="1"/>
  <c r="BH59" i="1" s="1"/>
  <c r="BH58" i="1" s="1"/>
  <c r="BH57" i="1" s="1"/>
  <c r="BG60" i="1"/>
  <c r="BG59" i="1" s="1"/>
  <c r="BG58" i="1" s="1"/>
  <c r="BG57" i="1" s="1"/>
  <c r="BF60" i="1"/>
  <c r="BF59" i="1" s="1"/>
  <c r="BF58" i="1" s="1"/>
  <c r="BF57" i="1" s="1"/>
  <c r="BE60" i="1"/>
  <c r="BE59" i="1" s="1"/>
  <c r="BE58" i="1" s="1"/>
  <c r="BE57" i="1" s="1"/>
  <c r="BD60" i="1"/>
  <c r="BD59" i="1" s="1"/>
  <c r="BD58" i="1" s="1"/>
  <c r="BD57" i="1" s="1"/>
  <c r="BC60" i="1"/>
  <c r="BC59" i="1" s="1"/>
  <c r="BC58" i="1" s="1"/>
  <c r="BC57" i="1" s="1"/>
  <c r="BB60" i="1"/>
  <c r="BB59" i="1" s="1"/>
  <c r="BB58" i="1" s="1"/>
  <c r="BB57" i="1" s="1"/>
  <c r="AX60" i="1"/>
  <c r="AX59" i="1" s="1"/>
  <c r="AX58" i="1" s="1"/>
  <c r="AX57" i="1" s="1"/>
  <c r="AW60" i="1"/>
  <c r="AW59" i="1" s="1"/>
  <c r="AW58" i="1" s="1"/>
  <c r="AW57" i="1" s="1"/>
  <c r="AV60" i="1"/>
  <c r="AV59" i="1" s="1"/>
  <c r="AV58" i="1" s="1"/>
  <c r="AV57" i="1" s="1"/>
  <c r="AR60" i="1"/>
  <c r="AR59" i="1" s="1"/>
  <c r="AR58" i="1" s="1"/>
  <c r="AR57" i="1" s="1"/>
  <c r="AQ60" i="1"/>
  <c r="AP60" i="1"/>
  <c r="AP59" i="1" s="1"/>
  <c r="AP58" i="1" s="1"/>
  <c r="AP57" i="1" s="1"/>
  <c r="AO60" i="1"/>
  <c r="AO59" i="1" s="1"/>
  <c r="AO58" i="1" s="1"/>
  <c r="AO57" i="1" s="1"/>
  <c r="AN60" i="1"/>
  <c r="AN59" i="1" s="1"/>
  <c r="AN58" i="1" s="1"/>
  <c r="AN57" i="1" s="1"/>
  <c r="AM60" i="1"/>
  <c r="AM59" i="1" s="1"/>
  <c r="AM58" i="1" s="1"/>
  <c r="AM57" i="1" s="1"/>
  <c r="AL60" i="1"/>
  <c r="AL59" i="1" s="1"/>
  <c r="AL58" i="1" s="1"/>
  <c r="AL57" i="1" s="1"/>
  <c r="AK60" i="1"/>
  <c r="AK59" i="1" s="1"/>
  <c r="AK58" i="1" s="1"/>
  <c r="AK57" i="1" s="1"/>
  <c r="AJ60" i="1"/>
  <c r="AJ59" i="1" s="1"/>
  <c r="AJ58" i="1" s="1"/>
  <c r="AJ57" i="1" s="1"/>
  <c r="AF60" i="1"/>
  <c r="AF59" i="1" s="1"/>
  <c r="AF58" i="1" s="1"/>
  <c r="AF57" i="1" s="1"/>
  <c r="AB60" i="1"/>
  <c r="AB59" i="1" s="1"/>
  <c r="AB58" i="1" s="1"/>
  <c r="AB57" i="1" s="1"/>
  <c r="AA60" i="1"/>
  <c r="AA59" i="1" s="1"/>
  <c r="AA58" i="1" s="1"/>
  <c r="AA57" i="1" s="1"/>
  <c r="Z60" i="1"/>
  <c r="Z59" i="1" s="1"/>
  <c r="Z58" i="1" s="1"/>
  <c r="Z57" i="1" s="1"/>
  <c r="Y60" i="1"/>
  <c r="Y59" i="1" s="1"/>
  <c r="Y58" i="1" s="1"/>
  <c r="Y57" i="1" s="1"/>
  <c r="X60" i="1"/>
  <c r="X59" i="1" s="1"/>
  <c r="X58" i="1" s="1"/>
  <c r="X57" i="1" s="1"/>
  <c r="W60" i="1"/>
  <c r="W59" i="1" s="1"/>
  <c r="W58" i="1" s="1"/>
  <c r="W57" i="1" s="1"/>
  <c r="V60" i="1"/>
  <c r="V59" i="1" s="1"/>
  <c r="V58" i="1" s="1"/>
  <c r="V57" i="1" s="1"/>
  <c r="U60" i="1"/>
  <c r="U59" i="1" s="1"/>
  <c r="U58" i="1" s="1"/>
  <c r="U57" i="1" s="1"/>
  <c r="T60" i="1"/>
  <c r="T59" i="1" s="1"/>
  <c r="T58" i="1" s="1"/>
  <c r="T57" i="1" s="1"/>
  <c r="S60" i="1"/>
  <c r="S59" i="1" s="1"/>
  <c r="S58" i="1" s="1"/>
  <c r="S57" i="1" s="1"/>
  <c r="R60" i="1"/>
  <c r="R59" i="1" s="1"/>
  <c r="R58" i="1" s="1"/>
  <c r="R57" i="1" s="1"/>
  <c r="Q60" i="1"/>
  <c r="Q59" i="1" s="1"/>
  <c r="Q58" i="1" s="1"/>
  <c r="Q57" i="1" s="1"/>
  <c r="P60" i="1"/>
  <c r="P59" i="1" s="1"/>
  <c r="P58" i="1" s="1"/>
  <c r="P57" i="1" s="1"/>
  <c r="L60" i="1"/>
  <c r="L59" i="1" s="1"/>
  <c r="L58" i="1" s="1"/>
  <c r="L57" i="1" s="1"/>
  <c r="K60" i="1"/>
  <c r="K59" i="1" s="1"/>
  <c r="K58" i="1" s="1"/>
  <c r="K57" i="1" s="1"/>
  <c r="J60" i="1"/>
  <c r="J59" i="1" s="1"/>
  <c r="J58" i="1" s="1"/>
  <c r="J57" i="1" s="1"/>
  <c r="I60" i="1"/>
  <c r="I59" i="1" s="1"/>
  <c r="H60" i="1"/>
  <c r="H59" i="1" s="1"/>
  <c r="G60" i="1"/>
  <c r="AQ59" i="1"/>
  <c r="AQ58" i="1" s="1"/>
  <c r="AQ57" i="1" s="1"/>
  <c r="AU54" i="1"/>
  <c r="BA54" i="1" s="1"/>
  <c r="BR54" i="1" s="1"/>
  <c r="AT54" i="1"/>
  <c r="AZ54" i="1" s="1"/>
  <c r="BO54" i="1" s="1"/>
  <c r="BQ54" i="1" s="1"/>
  <c r="AS54" i="1"/>
  <c r="AY54" i="1" s="1"/>
  <c r="BL54" i="1" s="1"/>
  <c r="BN54" i="1" s="1"/>
  <c r="BS53" i="1"/>
  <c r="BS52" i="1" s="1"/>
  <c r="BS51" i="1" s="1"/>
  <c r="BS50" i="1" s="1"/>
  <c r="BS49" i="1" s="1"/>
  <c r="BS48" i="1" s="1"/>
  <c r="BK53" i="1"/>
  <c r="BK52" i="1" s="1"/>
  <c r="BK51" i="1" s="1"/>
  <c r="BK50" i="1" s="1"/>
  <c r="BK49" i="1" s="1"/>
  <c r="BK48" i="1" s="1"/>
  <c r="BJ53" i="1"/>
  <c r="BJ52" i="1" s="1"/>
  <c r="BJ51" i="1" s="1"/>
  <c r="BJ50" i="1" s="1"/>
  <c r="BJ49" i="1" s="1"/>
  <c r="BJ48" i="1" s="1"/>
  <c r="BI53" i="1"/>
  <c r="BI52" i="1" s="1"/>
  <c r="BI51" i="1" s="1"/>
  <c r="BI50" i="1" s="1"/>
  <c r="BI49" i="1" s="1"/>
  <c r="BI48" i="1" s="1"/>
  <c r="BH53" i="1"/>
  <c r="BH52" i="1" s="1"/>
  <c r="BH51" i="1" s="1"/>
  <c r="BH50" i="1" s="1"/>
  <c r="BH49" i="1" s="1"/>
  <c r="BH48" i="1" s="1"/>
  <c r="BG53" i="1"/>
  <c r="BG52" i="1" s="1"/>
  <c r="BG51" i="1" s="1"/>
  <c r="BG50" i="1" s="1"/>
  <c r="BG49" i="1" s="1"/>
  <c r="BG48" i="1" s="1"/>
  <c r="BF53" i="1"/>
  <c r="BF52" i="1" s="1"/>
  <c r="BF51" i="1" s="1"/>
  <c r="BF50" i="1" s="1"/>
  <c r="BF49" i="1" s="1"/>
  <c r="BF48" i="1" s="1"/>
  <c r="BE53" i="1"/>
  <c r="BE52" i="1" s="1"/>
  <c r="BE51" i="1" s="1"/>
  <c r="BE50" i="1" s="1"/>
  <c r="BE49" i="1" s="1"/>
  <c r="BE48" i="1" s="1"/>
  <c r="BD53" i="1"/>
  <c r="BD52" i="1" s="1"/>
  <c r="BD51" i="1" s="1"/>
  <c r="BD50" i="1" s="1"/>
  <c r="BD49" i="1" s="1"/>
  <c r="BD48" i="1" s="1"/>
  <c r="BC53" i="1"/>
  <c r="BC52" i="1" s="1"/>
  <c r="BC51" i="1" s="1"/>
  <c r="BC50" i="1" s="1"/>
  <c r="BC49" i="1" s="1"/>
  <c r="BC48" i="1" s="1"/>
  <c r="BB53" i="1"/>
  <c r="BB52" i="1" s="1"/>
  <c r="BB51" i="1" s="1"/>
  <c r="BB50" i="1" s="1"/>
  <c r="BB49" i="1" s="1"/>
  <c r="BB48" i="1" s="1"/>
  <c r="AX53" i="1"/>
  <c r="AX52" i="1" s="1"/>
  <c r="AX51" i="1" s="1"/>
  <c r="AX50" i="1" s="1"/>
  <c r="AW53" i="1"/>
  <c r="AW52" i="1" s="1"/>
  <c r="AW51" i="1" s="1"/>
  <c r="AW50" i="1" s="1"/>
  <c r="AV53" i="1"/>
  <c r="AV52" i="1" s="1"/>
  <c r="AV51" i="1" s="1"/>
  <c r="AV50" i="1" s="1"/>
  <c r="AR53" i="1"/>
  <c r="AR52" i="1" s="1"/>
  <c r="AR51" i="1" s="1"/>
  <c r="AQ53" i="1"/>
  <c r="AQ52" i="1" s="1"/>
  <c r="AQ51" i="1" s="1"/>
  <c r="AQ50" i="1" s="1"/>
  <c r="AP53" i="1"/>
  <c r="AP52" i="1" s="1"/>
  <c r="AP51" i="1" s="1"/>
  <c r="AP50" i="1" s="1"/>
  <c r="AO53" i="1"/>
  <c r="AO52" i="1" s="1"/>
  <c r="AO51" i="1" s="1"/>
  <c r="AO50" i="1" s="1"/>
  <c r="AN53" i="1"/>
  <c r="AN52" i="1" s="1"/>
  <c r="AN51" i="1" s="1"/>
  <c r="AN50" i="1" s="1"/>
  <c r="AM53" i="1"/>
  <c r="AM52" i="1" s="1"/>
  <c r="AM51" i="1" s="1"/>
  <c r="AM50" i="1" s="1"/>
  <c r="AL53" i="1"/>
  <c r="AL52" i="1" s="1"/>
  <c r="AL51" i="1" s="1"/>
  <c r="AL50" i="1" s="1"/>
  <c r="AK53" i="1"/>
  <c r="AK52" i="1" s="1"/>
  <c r="AK51" i="1" s="1"/>
  <c r="AK50" i="1" s="1"/>
  <c r="AJ53" i="1"/>
  <c r="AJ52" i="1" s="1"/>
  <c r="AJ51" i="1" s="1"/>
  <c r="AJ50" i="1" s="1"/>
  <c r="AE47" i="1"/>
  <c r="AI47" i="1" s="1"/>
  <c r="AU47" i="1" s="1"/>
  <c r="BA47" i="1" s="1"/>
  <c r="BR47" i="1" s="1"/>
  <c r="AD47" i="1"/>
  <c r="AH47" i="1" s="1"/>
  <c r="AT47" i="1" s="1"/>
  <c r="AZ47" i="1" s="1"/>
  <c r="BO47" i="1" s="1"/>
  <c r="BQ47" i="1" s="1"/>
  <c r="AC47" i="1"/>
  <c r="AG47" i="1" s="1"/>
  <c r="AS47" i="1" s="1"/>
  <c r="AY47" i="1" s="1"/>
  <c r="BL47" i="1" s="1"/>
  <c r="BN47" i="1" s="1"/>
  <c r="BS46" i="1"/>
  <c r="BS45" i="1" s="1"/>
  <c r="BS44" i="1" s="1"/>
  <c r="BS43" i="1" s="1"/>
  <c r="BS42" i="1" s="1"/>
  <c r="BS41" i="1" s="1"/>
  <c r="BK46" i="1"/>
  <c r="BJ46" i="1"/>
  <c r="BJ45" i="1" s="1"/>
  <c r="BJ44" i="1" s="1"/>
  <c r="BJ43" i="1" s="1"/>
  <c r="BJ42" i="1" s="1"/>
  <c r="BJ41" i="1" s="1"/>
  <c r="BI46" i="1"/>
  <c r="BI45" i="1" s="1"/>
  <c r="BI44" i="1" s="1"/>
  <c r="BI43" i="1" s="1"/>
  <c r="BI42" i="1" s="1"/>
  <c r="BI41" i="1" s="1"/>
  <c r="BH46" i="1"/>
  <c r="BH45" i="1" s="1"/>
  <c r="BH44" i="1" s="1"/>
  <c r="BH43" i="1" s="1"/>
  <c r="BH42" i="1" s="1"/>
  <c r="BH41" i="1" s="1"/>
  <c r="BG46" i="1"/>
  <c r="BG45" i="1" s="1"/>
  <c r="BG44" i="1" s="1"/>
  <c r="BG43" i="1" s="1"/>
  <c r="BG42" i="1" s="1"/>
  <c r="BG41" i="1" s="1"/>
  <c r="BF46" i="1"/>
  <c r="BF45" i="1" s="1"/>
  <c r="BF44" i="1" s="1"/>
  <c r="BF43" i="1" s="1"/>
  <c r="BF42" i="1" s="1"/>
  <c r="BF41" i="1" s="1"/>
  <c r="BE46" i="1"/>
  <c r="BE45" i="1" s="1"/>
  <c r="BE44" i="1" s="1"/>
  <c r="BE43" i="1" s="1"/>
  <c r="BE42" i="1" s="1"/>
  <c r="BE41" i="1" s="1"/>
  <c r="BD46" i="1"/>
  <c r="BD45" i="1" s="1"/>
  <c r="BD44" i="1" s="1"/>
  <c r="BD43" i="1" s="1"/>
  <c r="BD42" i="1" s="1"/>
  <c r="BD41" i="1" s="1"/>
  <c r="BC46" i="1"/>
  <c r="BC45" i="1" s="1"/>
  <c r="BC44" i="1" s="1"/>
  <c r="BC43" i="1" s="1"/>
  <c r="BC42" i="1" s="1"/>
  <c r="BC41" i="1" s="1"/>
  <c r="BB46" i="1"/>
  <c r="BB45" i="1" s="1"/>
  <c r="BB44" i="1" s="1"/>
  <c r="BB43" i="1" s="1"/>
  <c r="BB42" i="1" s="1"/>
  <c r="BB41" i="1" s="1"/>
  <c r="AX46" i="1"/>
  <c r="AX45" i="1" s="1"/>
  <c r="AX44" i="1" s="1"/>
  <c r="AX43" i="1" s="1"/>
  <c r="AX42" i="1" s="1"/>
  <c r="AX41" i="1" s="1"/>
  <c r="AW46" i="1"/>
  <c r="AW45" i="1" s="1"/>
  <c r="AW44" i="1" s="1"/>
  <c r="AW43" i="1" s="1"/>
  <c r="AW42" i="1" s="1"/>
  <c r="AW41" i="1" s="1"/>
  <c r="AV46" i="1"/>
  <c r="AV45" i="1" s="1"/>
  <c r="AV44" i="1" s="1"/>
  <c r="AV43" i="1" s="1"/>
  <c r="AV42" i="1" s="1"/>
  <c r="AV41" i="1" s="1"/>
  <c r="AR46" i="1"/>
  <c r="AR45" i="1" s="1"/>
  <c r="AR44" i="1" s="1"/>
  <c r="AR43" i="1" s="1"/>
  <c r="AR42" i="1" s="1"/>
  <c r="AR41" i="1" s="1"/>
  <c r="AQ46" i="1"/>
  <c r="AQ45" i="1" s="1"/>
  <c r="AQ44" i="1" s="1"/>
  <c r="AQ43" i="1" s="1"/>
  <c r="AQ42" i="1" s="1"/>
  <c r="AQ41" i="1" s="1"/>
  <c r="AP46" i="1"/>
  <c r="AP45" i="1" s="1"/>
  <c r="AP44" i="1" s="1"/>
  <c r="AP43" i="1" s="1"/>
  <c r="AP42" i="1" s="1"/>
  <c r="AP41" i="1" s="1"/>
  <c r="AO46" i="1"/>
  <c r="AO45" i="1" s="1"/>
  <c r="AO44" i="1" s="1"/>
  <c r="AO43" i="1" s="1"/>
  <c r="AO42" i="1" s="1"/>
  <c r="AO41" i="1" s="1"/>
  <c r="AN46" i="1"/>
  <c r="AN45" i="1" s="1"/>
  <c r="AN44" i="1" s="1"/>
  <c r="AN43" i="1" s="1"/>
  <c r="AN42" i="1" s="1"/>
  <c r="AN41" i="1" s="1"/>
  <c r="AM46" i="1"/>
  <c r="AM45" i="1" s="1"/>
  <c r="AM44" i="1" s="1"/>
  <c r="AM43" i="1" s="1"/>
  <c r="AM42" i="1" s="1"/>
  <c r="AM41" i="1" s="1"/>
  <c r="AL46" i="1"/>
  <c r="AL45" i="1" s="1"/>
  <c r="AL44" i="1" s="1"/>
  <c r="AL43" i="1" s="1"/>
  <c r="AL42" i="1" s="1"/>
  <c r="AL41" i="1" s="1"/>
  <c r="AK46" i="1"/>
  <c r="AK45" i="1" s="1"/>
  <c r="AK44" i="1" s="1"/>
  <c r="AK43" i="1" s="1"/>
  <c r="AK42" i="1" s="1"/>
  <c r="AK41" i="1" s="1"/>
  <c r="AJ46" i="1"/>
  <c r="AJ45" i="1" s="1"/>
  <c r="AJ44" i="1" s="1"/>
  <c r="AJ43" i="1" s="1"/>
  <c r="AJ42" i="1" s="1"/>
  <c r="AJ41" i="1" s="1"/>
  <c r="AF46" i="1"/>
  <c r="AF45" i="1" s="1"/>
  <c r="AF44" i="1" s="1"/>
  <c r="AF43" i="1" s="1"/>
  <c r="AF42" i="1" s="1"/>
  <c r="AF41" i="1" s="1"/>
  <c r="AB46" i="1"/>
  <c r="AB45" i="1" s="1"/>
  <c r="AB44" i="1" s="1"/>
  <c r="AB43" i="1" s="1"/>
  <c r="AB42" i="1" s="1"/>
  <c r="AB41" i="1" s="1"/>
  <c r="AA46" i="1"/>
  <c r="AA45" i="1" s="1"/>
  <c r="Z46" i="1"/>
  <c r="Z45" i="1" s="1"/>
  <c r="Z44" i="1" s="1"/>
  <c r="Z43" i="1" s="1"/>
  <c r="Z42" i="1" s="1"/>
  <c r="Z41" i="1" s="1"/>
  <c r="Y46" i="1"/>
  <c r="Y45" i="1" s="1"/>
  <c r="Y44" i="1" s="1"/>
  <c r="Y43" i="1" s="1"/>
  <c r="Y42" i="1" s="1"/>
  <c r="Y41" i="1" s="1"/>
  <c r="X46" i="1"/>
  <c r="X45" i="1" s="1"/>
  <c r="X44" i="1" s="1"/>
  <c r="X43" i="1" s="1"/>
  <c r="X42" i="1" s="1"/>
  <c r="X41" i="1" s="1"/>
  <c r="W46" i="1"/>
  <c r="W45" i="1" s="1"/>
  <c r="W44" i="1" s="1"/>
  <c r="W43" i="1" s="1"/>
  <c r="W42" i="1" s="1"/>
  <c r="W41" i="1" s="1"/>
  <c r="V46" i="1"/>
  <c r="U46" i="1"/>
  <c r="U45" i="1" s="1"/>
  <c r="U44" i="1" s="1"/>
  <c r="U43" i="1" s="1"/>
  <c r="U42" i="1" s="1"/>
  <c r="U41" i="1" s="1"/>
  <c r="T46" i="1"/>
  <c r="T45" i="1" s="1"/>
  <c r="T44" i="1" s="1"/>
  <c r="T43" i="1" s="1"/>
  <c r="T42" i="1" s="1"/>
  <c r="T41" i="1" s="1"/>
  <c r="S46" i="1"/>
  <c r="S45" i="1" s="1"/>
  <c r="S44" i="1" s="1"/>
  <c r="S43" i="1" s="1"/>
  <c r="S42" i="1" s="1"/>
  <c r="S41" i="1" s="1"/>
  <c r="R46" i="1"/>
  <c r="Q46" i="1"/>
  <c r="Q45" i="1" s="1"/>
  <c r="Q44" i="1" s="1"/>
  <c r="Q43" i="1" s="1"/>
  <c r="Q42" i="1" s="1"/>
  <c r="Q41" i="1" s="1"/>
  <c r="P46" i="1"/>
  <c r="P45" i="1" s="1"/>
  <c r="P44" i="1" s="1"/>
  <c r="P43" i="1" s="1"/>
  <c r="P42" i="1" s="1"/>
  <c r="P41" i="1" s="1"/>
  <c r="BK45" i="1"/>
  <c r="BK44" i="1" s="1"/>
  <c r="BK43" i="1" s="1"/>
  <c r="BK42" i="1" s="1"/>
  <c r="BK41" i="1" s="1"/>
  <c r="O40" i="1"/>
  <c r="AE40" i="1" s="1"/>
  <c r="AI40" i="1" s="1"/>
  <c r="AU40" i="1" s="1"/>
  <c r="BA40" i="1" s="1"/>
  <c r="BR40" i="1" s="1"/>
  <c r="N40" i="1"/>
  <c r="AD40" i="1" s="1"/>
  <c r="AH40" i="1" s="1"/>
  <c r="AT40" i="1" s="1"/>
  <c r="AZ40" i="1" s="1"/>
  <c r="BO40" i="1" s="1"/>
  <c r="BQ40" i="1" s="1"/>
  <c r="M40" i="1"/>
  <c r="AC40" i="1" s="1"/>
  <c r="AG40" i="1" s="1"/>
  <c r="AS40" i="1" s="1"/>
  <c r="AY40" i="1" s="1"/>
  <c r="BL40" i="1" s="1"/>
  <c r="BN40" i="1" s="1"/>
  <c r="BS39" i="1"/>
  <c r="BS38" i="1" s="1"/>
  <c r="BS37" i="1" s="1"/>
  <c r="BK39" i="1"/>
  <c r="BK38" i="1" s="1"/>
  <c r="BK37" i="1" s="1"/>
  <c r="BJ39" i="1"/>
  <c r="BJ38" i="1" s="1"/>
  <c r="BJ37" i="1" s="1"/>
  <c r="BI39" i="1"/>
  <c r="BI38" i="1" s="1"/>
  <c r="BI37" i="1" s="1"/>
  <c r="BH39" i="1"/>
  <c r="BH38" i="1" s="1"/>
  <c r="BH37" i="1" s="1"/>
  <c r="BG39" i="1"/>
  <c r="BG38" i="1" s="1"/>
  <c r="BG37" i="1" s="1"/>
  <c r="BF39" i="1"/>
  <c r="BF38" i="1" s="1"/>
  <c r="BF37" i="1" s="1"/>
  <c r="BE39" i="1"/>
  <c r="BE38" i="1" s="1"/>
  <c r="BE37" i="1" s="1"/>
  <c r="BD39" i="1"/>
  <c r="BD38" i="1" s="1"/>
  <c r="BD37" i="1" s="1"/>
  <c r="BC39" i="1"/>
  <c r="BC38" i="1" s="1"/>
  <c r="BC37" i="1" s="1"/>
  <c r="BB39" i="1"/>
  <c r="BB38" i="1" s="1"/>
  <c r="BB37" i="1" s="1"/>
  <c r="AX39" i="1"/>
  <c r="AX38" i="1" s="1"/>
  <c r="AX37" i="1" s="1"/>
  <c r="AW39" i="1"/>
  <c r="AW38" i="1" s="1"/>
  <c r="AW37" i="1" s="1"/>
  <c r="AV39" i="1"/>
  <c r="AV38" i="1" s="1"/>
  <c r="AV37" i="1" s="1"/>
  <c r="AR39" i="1"/>
  <c r="AR38" i="1" s="1"/>
  <c r="AR37" i="1" s="1"/>
  <c r="AQ39" i="1"/>
  <c r="AQ38" i="1" s="1"/>
  <c r="AQ37" i="1" s="1"/>
  <c r="AP39" i="1"/>
  <c r="AP38" i="1" s="1"/>
  <c r="AP37" i="1" s="1"/>
  <c r="AO39" i="1"/>
  <c r="AO38" i="1" s="1"/>
  <c r="AO37" i="1" s="1"/>
  <c r="AN39" i="1"/>
  <c r="AN38" i="1" s="1"/>
  <c r="AN37" i="1" s="1"/>
  <c r="AM39" i="1"/>
  <c r="AM38" i="1" s="1"/>
  <c r="AM37" i="1" s="1"/>
  <c r="AL39" i="1"/>
  <c r="AL38" i="1" s="1"/>
  <c r="AL37" i="1" s="1"/>
  <c r="AK39" i="1"/>
  <c r="AK38" i="1" s="1"/>
  <c r="AK37" i="1" s="1"/>
  <c r="AJ39" i="1"/>
  <c r="AJ38" i="1" s="1"/>
  <c r="AJ37" i="1" s="1"/>
  <c r="AF39" i="1"/>
  <c r="AF38" i="1" s="1"/>
  <c r="AF37" i="1" s="1"/>
  <c r="AB39" i="1"/>
  <c r="AB38" i="1" s="1"/>
  <c r="AB37" i="1" s="1"/>
  <c r="AA39" i="1"/>
  <c r="AA38" i="1" s="1"/>
  <c r="AA37" i="1" s="1"/>
  <c r="Z39" i="1"/>
  <c r="Z38" i="1" s="1"/>
  <c r="Z37" i="1" s="1"/>
  <c r="Y39" i="1"/>
  <c r="Y38" i="1" s="1"/>
  <c r="Y37" i="1" s="1"/>
  <c r="X39" i="1"/>
  <c r="X38" i="1" s="1"/>
  <c r="X37" i="1" s="1"/>
  <c r="W39" i="1"/>
  <c r="W38" i="1" s="1"/>
  <c r="W37" i="1" s="1"/>
  <c r="V39" i="1"/>
  <c r="V38" i="1" s="1"/>
  <c r="V37" i="1" s="1"/>
  <c r="U39" i="1"/>
  <c r="U38" i="1" s="1"/>
  <c r="U37" i="1" s="1"/>
  <c r="T39" i="1"/>
  <c r="T38" i="1" s="1"/>
  <c r="T37" i="1" s="1"/>
  <c r="S39" i="1"/>
  <c r="S38" i="1" s="1"/>
  <c r="S37" i="1" s="1"/>
  <c r="R39" i="1"/>
  <c r="R38" i="1" s="1"/>
  <c r="R37" i="1" s="1"/>
  <c r="Q39" i="1"/>
  <c r="Q38" i="1" s="1"/>
  <c r="Q37" i="1" s="1"/>
  <c r="P39" i="1"/>
  <c r="P38" i="1" s="1"/>
  <c r="P37" i="1" s="1"/>
  <c r="L39" i="1"/>
  <c r="L38" i="1" s="1"/>
  <c r="L37" i="1" s="1"/>
  <c r="K39" i="1"/>
  <c r="K38" i="1" s="1"/>
  <c r="K37" i="1" s="1"/>
  <c r="J39" i="1"/>
  <c r="J38" i="1" s="1"/>
  <c r="J37" i="1" s="1"/>
  <c r="I39" i="1"/>
  <c r="I38" i="1" s="1"/>
  <c r="H39" i="1"/>
  <c r="H38" i="1" s="1"/>
  <c r="G39" i="1"/>
  <c r="O36" i="1"/>
  <c r="AE36" i="1" s="1"/>
  <c r="AI36" i="1" s="1"/>
  <c r="AU36" i="1" s="1"/>
  <c r="BA36" i="1" s="1"/>
  <c r="BR36" i="1" s="1"/>
  <c r="N36" i="1"/>
  <c r="AD36" i="1" s="1"/>
  <c r="AH36" i="1" s="1"/>
  <c r="AT36" i="1" s="1"/>
  <c r="AZ36" i="1" s="1"/>
  <c r="BO36" i="1" s="1"/>
  <c r="BQ36" i="1" s="1"/>
  <c r="M36" i="1"/>
  <c r="AC36" i="1" s="1"/>
  <c r="AG36" i="1" s="1"/>
  <c r="AS36" i="1" s="1"/>
  <c r="AY36" i="1" s="1"/>
  <c r="BL36" i="1" s="1"/>
  <c r="BN36" i="1" s="1"/>
  <c r="BD35" i="1"/>
  <c r="O35" i="1"/>
  <c r="AE35" i="1" s="1"/>
  <c r="AI35" i="1" s="1"/>
  <c r="AU35" i="1" s="1"/>
  <c r="BA35" i="1" s="1"/>
  <c r="BR35" i="1" s="1"/>
  <c r="N35" i="1"/>
  <c r="AD35" i="1" s="1"/>
  <c r="AH35" i="1" s="1"/>
  <c r="AT35" i="1" s="1"/>
  <c r="AZ35" i="1" s="1"/>
  <c r="BO35" i="1" s="1"/>
  <c r="BQ35" i="1" s="1"/>
  <c r="M35" i="1"/>
  <c r="AC35" i="1" s="1"/>
  <c r="AG35" i="1" s="1"/>
  <c r="AS35" i="1" s="1"/>
  <c r="AY35" i="1" s="1"/>
  <c r="BL35" i="1" s="1"/>
  <c r="BN35" i="1" s="1"/>
  <c r="O34" i="1"/>
  <c r="AE34" i="1" s="1"/>
  <c r="AI34" i="1" s="1"/>
  <c r="AU34" i="1" s="1"/>
  <c r="BA34" i="1" s="1"/>
  <c r="BR34" i="1" s="1"/>
  <c r="N34" i="1"/>
  <c r="AD34" i="1" s="1"/>
  <c r="AH34" i="1" s="1"/>
  <c r="AT34" i="1" s="1"/>
  <c r="AZ34" i="1" s="1"/>
  <c r="BO34" i="1" s="1"/>
  <c r="BQ34" i="1" s="1"/>
  <c r="M34" i="1"/>
  <c r="AC34" i="1" s="1"/>
  <c r="AG34" i="1" s="1"/>
  <c r="AS34" i="1" s="1"/>
  <c r="AY34" i="1" s="1"/>
  <c r="BL34" i="1" s="1"/>
  <c r="BN34" i="1" s="1"/>
  <c r="BS33" i="1"/>
  <c r="BK33" i="1"/>
  <c r="BJ33" i="1"/>
  <c r="BI33" i="1"/>
  <c r="BH33" i="1"/>
  <c r="BG33" i="1"/>
  <c r="BF33" i="1"/>
  <c r="BE33" i="1"/>
  <c r="BD33" i="1"/>
  <c r="BC33" i="1"/>
  <c r="BB33" i="1"/>
  <c r="AX33" i="1"/>
  <c r="AW33" i="1"/>
  <c r="AV33" i="1"/>
  <c r="AR33" i="1"/>
  <c r="AQ33" i="1"/>
  <c r="AP33" i="1"/>
  <c r="AO33" i="1"/>
  <c r="AN33" i="1"/>
  <c r="AM33" i="1"/>
  <c r="AL33" i="1"/>
  <c r="AK33" i="1"/>
  <c r="AJ33" i="1"/>
  <c r="AF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L33" i="1"/>
  <c r="K33" i="1"/>
  <c r="J33" i="1"/>
  <c r="I33" i="1"/>
  <c r="H33" i="1"/>
  <c r="G33" i="1"/>
  <c r="O32" i="1"/>
  <c r="AE32" i="1" s="1"/>
  <c r="AI32" i="1" s="1"/>
  <c r="AU32" i="1" s="1"/>
  <c r="BA32" i="1" s="1"/>
  <c r="BR32" i="1" s="1"/>
  <c r="N32" i="1"/>
  <c r="AD32" i="1" s="1"/>
  <c r="AH32" i="1" s="1"/>
  <c r="AT32" i="1" s="1"/>
  <c r="AZ32" i="1" s="1"/>
  <c r="BO32" i="1" s="1"/>
  <c r="BQ32" i="1" s="1"/>
  <c r="M32" i="1"/>
  <c r="AC32" i="1" s="1"/>
  <c r="AG32" i="1" s="1"/>
  <c r="AS32" i="1" s="1"/>
  <c r="AY32" i="1" s="1"/>
  <c r="BL32" i="1" s="1"/>
  <c r="BN32" i="1" s="1"/>
  <c r="O31" i="1"/>
  <c r="AE31" i="1" s="1"/>
  <c r="AI31" i="1" s="1"/>
  <c r="AU31" i="1" s="1"/>
  <c r="BA31" i="1" s="1"/>
  <c r="BR31" i="1" s="1"/>
  <c r="N31" i="1"/>
  <c r="AD31" i="1" s="1"/>
  <c r="AH31" i="1" s="1"/>
  <c r="AT31" i="1" s="1"/>
  <c r="AZ31" i="1" s="1"/>
  <c r="BO31" i="1" s="1"/>
  <c r="BQ31" i="1" s="1"/>
  <c r="M31" i="1"/>
  <c r="AC31" i="1" s="1"/>
  <c r="AG31" i="1" s="1"/>
  <c r="AS31" i="1" s="1"/>
  <c r="AY31" i="1" s="1"/>
  <c r="BL31" i="1" s="1"/>
  <c r="BN31" i="1" s="1"/>
  <c r="BS30" i="1"/>
  <c r="BK30" i="1"/>
  <c r="BJ30" i="1"/>
  <c r="BI30" i="1"/>
  <c r="BH30" i="1"/>
  <c r="BG30" i="1"/>
  <c r="BF30" i="1"/>
  <c r="BE30" i="1"/>
  <c r="BD30" i="1"/>
  <c r="BC30" i="1"/>
  <c r="BB30" i="1"/>
  <c r="AX30" i="1"/>
  <c r="AW30" i="1"/>
  <c r="AV30" i="1"/>
  <c r="AR30" i="1"/>
  <c r="AQ30" i="1"/>
  <c r="AP30" i="1"/>
  <c r="AO30" i="1"/>
  <c r="AN30" i="1"/>
  <c r="AM30" i="1"/>
  <c r="AL30" i="1"/>
  <c r="AK30" i="1"/>
  <c r="AJ30" i="1"/>
  <c r="AF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L30" i="1"/>
  <c r="K30" i="1"/>
  <c r="J30" i="1"/>
  <c r="I30" i="1"/>
  <c r="H30" i="1"/>
  <c r="G30" i="1"/>
  <c r="Y29" i="1"/>
  <c r="R28" i="1"/>
  <c r="O28" i="1"/>
  <c r="AE28" i="1" s="1"/>
  <c r="AI28" i="1" s="1"/>
  <c r="AU28" i="1" s="1"/>
  <c r="BA28" i="1" s="1"/>
  <c r="BR28" i="1" s="1"/>
  <c r="N28" i="1"/>
  <c r="AD28" i="1" s="1"/>
  <c r="AH28" i="1" s="1"/>
  <c r="AT28" i="1" s="1"/>
  <c r="AZ28" i="1" s="1"/>
  <c r="BO28" i="1" s="1"/>
  <c r="BQ28" i="1" s="1"/>
  <c r="M28" i="1"/>
  <c r="AC28" i="1" s="1"/>
  <c r="AG28" i="1" s="1"/>
  <c r="AS28" i="1" s="1"/>
  <c r="AY28" i="1" s="1"/>
  <c r="BL28" i="1" s="1"/>
  <c r="BN28" i="1" s="1"/>
  <c r="BS27" i="1"/>
  <c r="BK27" i="1"/>
  <c r="BJ27" i="1"/>
  <c r="BI27" i="1"/>
  <c r="BH27" i="1"/>
  <c r="BG27" i="1"/>
  <c r="BF27" i="1"/>
  <c r="BE27" i="1"/>
  <c r="BD27" i="1"/>
  <c r="BC27" i="1"/>
  <c r="BB27" i="1"/>
  <c r="AX27" i="1"/>
  <c r="AW27" i="1"/>
  <c r="AV27" i="1"/>
  <c r="AR27" i="1"/>
  <c r="AQ27" i="1"/>
  <c r="AP27" i="1"/>
  <c r="AO27" i="1"/>
  <c r="AN27" i="1"/>
  <c r="AM27" i="1"/>
  <c r="AL27" i="1"/>
  <c r="AK27" i="1"/>
  <c r="AJ27" i="1"/>
  <c r="AF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L27" i="1"/>
  <c r="K27" i="1"/>
  <c r="J27" i="1"/>
  <c r="I27" i="1"/>
  <c r="H27" i="1"/>
  <c r="G27" i="1"/>
  <c r="O26" i="1"/>
  <c r="AE26" i="1" s="1"/>
  <c r="AI26" i="1" s="1"/>
  <c r="AU26" i="1" s="1"/>
  <c r="BA26" i="1" s="1"/>
  <c r="BR26" i="1" s="1"/>
  <c r="N26" i="1"/>
  <c r="AD26" i="1" s="1"/>
  <c r="AH26" i="1" s="1"/>
  <c r="AT26" i="1" s="1"/>
  <c r="AZ26" i="1" s="1"/>
  <c r="BO26" i="1" s="1"/>
  <c r="BQ26" i="1" s="1"/>
  <c r="M26" i="1"/>
  <c r="AC26" i="1" s="1"/>
  <c r="AG26" i="1" s="1"/>
  <c r="AS26" i="1" s="1"/>
  <c r="AY26" i="1" s="1"/>
  <c r="BL26" i="1" s="1"/>
  <c r="BN26" i="1" s="1"/>
  <c r="BS25" i="1"/>
  <c r="BK25" i="1"/>
  <c r="BJ25" i="1"/>
  <c r="BI25" i="1"/>
  <c r="BH25" i="1"/>
  <c r="BG25" i="1"/>
  <c r="BF25" i="1"/>
  <c r="BE25" i="1"/>
  <c r="BD25" i="1"/>
  <c r="BC25" i="1"/>
  <c r="BB25" i="1"/>
  <c r="AX25" i="1"/>
  <c r="AW25" i="1"/>
  <c r="AV25" i="1"/>
  <c r="AR25" i="1"/>
  <c r="AQ25" i="1"/>
  <c r="AP25" i="1"/>
  <c r="AO25" i="1"/>
  <c r="AN25" i="1"/>
  <c r="AM25" i="1"/>
  <c r="AL25" i="1"/>
  <c r="AK25" i="1"/>
  <c r="AJ25" i="1"/>
  <c r="AF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L25" i="1"/>
  <c r="K25" i="1"/>
  <c r="J25" i="1"/>
  <c r="I25" i="1"/>
  <c r="H25" i="1"/>
  <c r="G25" i="1"/>
  <c r="O24" i="1"/>
  <c r="AE24" i="1" s="1"/>
  <c r="AI24" i="1" s="1"/>
  <c r="AU24" i="1" s="1"/>
  <c r="BA24" i="1" s="1"/>
  <c r="BR24" i="1" s="1"/>
  <c r="N24" i="1"/>
  <c r="AD24" i="1" s="1"/>
  <c r="AH24" i="1" s="1"/>
  <c r="AT24" i="1" s="1"/>
  <c r="AZ24" i="1" s="1"/>
  <c r="BO24" i="1" s="1"/>
  <c r="BQ24" i="1" s="1"/>
  <c r="M24" i="1"/>
  <c r="AC24" i="1" s="1"/>
  <c r="AG24" i="1" s="1"/>
  <c r="AS24" i="1" s="1"/>
  <c r="AY24" i="1" s="1"/>
  <c r="BL24" i="1" s="1"/>
  <c r="BN24" i="1" s="1"/>
  <c r="O23" i="1"/>
  <c r="AE23" i="1" s="1"/>
  <c r="AI23" i="1" s="1"/>
  <c r="AU23" i="1" s="1"/>
  <c r="BA23" i="1" s="1"/>
  <c r="BR23" i="1" s="1"/>
  <c r="N23" i="1"/>
  <c r="AD23" i="1" s="1"/>
  <c r="AH23" i="1" s="1"/>
  <c r="AT23" i="1" s="1"/>
  <c r="AZ23" i="1" s="1"/>
  <c r="BO23" i="1" s="1"/>
  <c r="BQ23" i="1" s="1"/>
  <c r="M23" i="1"/>
  <c r="AC23" i="1" s="1"/>
  <c r="AG23" i="1" s="1"/>
  <c r="AS23" i="1" s="1"/>
  <c r="AY23" i="1" s="1"/>
  <c r="BL23" i="1" s="1"/>
  <c r="BN23" i="1" s="1"/>
  <c r="BS22" i="1"/>
  <c r="BK22" i="1"/>
  <c r="BJ22" i="1"/>
  <c r="BI22" i="1"/>
  <c r="BH22" i="1"/>
  <c r="BG22" i="1"/>
  <c r="BF22" i="1"/>
  <c r="BE22" i="1"/>
  <c r="BD22" i="1"/>
  <c r="BC22" i="1"/>
  <c r="BB22" i="1"/>
  <c r="AX22" i="1"/>
  <c r="AW22" i="1"/>
  <c r="AV22" i="1"/>
  <c r="AR22" i="1"/>
  <c r="AQ22" i="1"/>
  <c r="AP22" i="1"/>
  <c r="AO22" i="1"/>
  <c r="AN22" i="1"/>
  <c r="AM22" i="1"/>
  <c r="AL22" i="1"/>
  <c r="AK22" i="1"/>
  <c r="AJ22" i="1"/>
  <c r="AF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L22" i="1"/>
  <c r="K22" i="1"/>
  <c r="J22" i="1"/>
  <c r="I22" i="1"/>
  <c r="H22" i="1"/>
  <c r="G22" i="1"/>
  <c r="BR2060" i="1" l="1"/>
  <c r="BM1218" i="1"/>
  <c r="BM1217" i="1" s="1"/>
  <c r="BI2790" i="1"/>
  <c r="BI2789" i="1" s="1"/>
  <c r="BI2788" i="1" s="1"/>
  <c r="BI2787" i="1" s="1"/>
  <c r="BE437" i="1"/>
  <c r="N1253" i="1"/>
  <c r="AD1253" i="1" s="1"/>
  <c r="AH1253" i="1" s="1"/>
  <c r="AT1253" i="1" s="1"/>
  <c r="AZ1253" i="1" s="1"/>
  <c r="BO1253" i="1" s="1"/>
  <c r="BQ1253" i="1" s="1"/>
  <c r="Y160" i="1"/>
  <c r="Y156" i="1" s="1"/>
  <c r="Y151" i="1" s="1"/>
  <c r="Y150" i="1" s="1"/>
  <c r="Y149" i="1" s="1"/>
  <c r="U1001" i="1"/>
  <c r="AF1001" i="1"/>
  <c r="AQ1001" i="1"/>
  <c r="AX1001" i="1"/>
  <c r="Q2651" i="1"/>
  <c r="Q2650" i="1" s="1"/>
  <c r="Q2649" i="1" s="1"/>
  <c r="U2651" i="1"/>
  <c r="U2650" i="1" s="1"/>
  <c r="U2649" i="1" s="1"/>
  <c r="U2648" i="1" s="1"/>
  <c r="Y2651" i="1"/>
  <c r="Y2650" i="1" s="1"/>
  <c r="Y2649" i="1" s="1"/>
  <c r="Y2648" i="1" s="1"/>
  <c r="AM2651" i="1"/>
  <c r="AM2650" i="1" s="1"/>
  <c r="AM2649" i="1" s="1"/>
  <c r="AM2648" i="1" s="1"/>
  <c r="AQ2651" i="1"/>
  <c r="AQ2650" i="1" s="1"/>
  <c r="AQ2649" i="1" s="1"/>
  <c r="AX2651" i="1"/>
  <c r="AX2650" i="1" s="1"/>
  <c r="AX2649" i="1" s="1"/>
  <c r="BE2651" i="1"/>
  <c r="BE2650" i="1" s="1"/>
  <c r="BE2649" i="1" s="1"/>
  <c r="BE2648" i="1" s="1"/>
  <c r="BI2651" i="1"/>
  <c r="BI2650" i="1" s="1"/>
  <c r="BI2649" i="1" s="1"/>
  <c r="BI2648" i="1" s="1"/>
  <c r="AQ437" i="1"/>
  <c r="P652" i="1"/>
  <c r="AW652" i="1"/>
  <c r="AW651" i="1" s="1"/>
  <c r="BH1283" i="1"/>
  <c r="BH1282" i="1" s="1"/>
  <c r="BH1277" i="1" s="1"/>
  <c r="BH1276" i="1" s="1"/>
  <c r="J1441" i="1"/>
  <c r="J1440" i="1" s="1"/>
  <c r="J1439" i="1" s="1"/>
  <c r="AF1441" i="1"/>
  <c r="AF1440" i="1" s="1"/>
  <c r="AF1439" i="1" s="1"/>
  <c r="AX1441" i="1"/>
  <c r="AX1440" i="1" s="1"/>
  <c r="AX1439" i="1" s="1"/>
  <c r="J2488" i="1"/>
  <c r="AX2488" i="1"/>
  <c r="J2790" i="1"/>
  <c r="J2789" i="1" s="1"/>
  <c r="J2788" i="1" s="1"/>
  <c r="J2787" i="1" s="1"/>
  <c r="Q2790" i="1"/>
  <c r="Q2789" i="1" s="1"/>
  <c r="Q2788" i="1" s="1"/>
  <c r="Q2787" i="1" s="1"/>
  <c r="U2790" i="1"/>
  <c r="U2789" i="1" s="1"/>
  <c r="U2788" i="1" s="1"/>
  <c r="U2787" i="1" s="1"/>
  <c r="Y2790" i="1"/>
  <c r="Y2789" i="1" s="1"/>
  <c r="Y2788" i="1" s="1"/>
  <c r="Y2787" i="1" s="1"/>
  <c r="BE2790" i="1"/>
  <c r="BE2789" i="1" s="1"/>
  <c r="BE2788" i="1" s="1"/>
  <c r="BE2787" i="1" s="1"/>
  <c r="O525" i="1"/>
  <c r="AE525" i="1" s="1"/>
  <c r="AI525" i="1" s="1"/>
  <c r="AU525" i="1" s="1"/>
  <c r="BA525" i="1" s="1"/>
  <c r="BR525" i="1" s="1"/>
  <c r="BE2795" i="1"/>
  <c r="Q2795" i="1"/>
  <c r="U2795" i="1"/>
  <c r="AK2814" i="1"/>
  <c r="AK2813" i="1" s="1"/>
  <c r="AK2812" i="1" s="1"/>
  <c r="AK2811" i="1" s="1"/>
  <c r="AK2810" i="1" s="1"/>
  <c r="AK2809" i="1" s="1"/>
  <c r="BG2814" i="1"/>
  <c r="G485" i="1"/>
  <c r="K485" i="1"/>
  <c r="R485" i="1"/>
  <c r="R481" i="1" s="1"/>
  <c r="R480" i="1" s="1"/>
  <c r="V485" i="1"/>
  <c r="V481" i="1" s="1"/>
  <c r="V480" i="1" s="1"/>
  <c r="Z485" i="1"/>
  <c r="AJ485" i="1"/>
  <c r="AJ481" i="1" s="1"/>
  <c r="AJ480" i="1" s="1"/>
  <c r="AN485" i="1"/>
  <c r="AN481" i="1" s="1"/>
  <c r="AN480" i="1" s="1"/>
  <c r="AR485" i="1"/>
  <c r="AR481" i="1" s="1"/>
  <c r="AR480" i="1" s="1"/>
  <c r="BB485" i="1"/>
  <c r="BF485" i="1"/>
  <c r="BF481" i="1" s="1"/>
  <c r="BF480" i="1" s="1"/>
  <c r="BJ485" i="1"/>
  <c r="BJ481" i="1" s="1"/>
  <c r="BJ480" i="1" s="1"/>
  <c r="AJ1506" i="1"/>
  <c r="AJ1505" i="1" s="1"/>
  <c r="H2752" i="1"/>
  <c r="H2751" i="1" s="1"/>
  <c r="L2752" i="1"/>
  <c r="L2751" i="1" s="1"/>
  <c r="S2752" i="1"/>
  <c r="S2751" i="1" s="1"/>
  <c r="W2752" i="1"/>
  <c r="W2751" i="1" s="1"/>
  <c r="AA2752" i="1"/>
  <c r="AA2751" i="1" s="1"/>
  <c r="AK2752" i="1"/>
  <c r="AK2751" i="1" s="1"/>
  <c r="AO2752" i="1"/>
  <c r="AO2751" i="1" s="1"/>
  <c r="AV2752" i="1"/>
  <c r="AV2751" i="1" s="1"/>
  <c r="BC2752" i="1"/>
  <c r="BC2751" i="1" s="1"/>
  <c r="BG2752" i="1"/>
  <c r="BG2751" i="1" s="1"/>
  <c r="BK2752" i="1"/>
  <c r="BK2751" i="1" s="1"/>
  <c r="I2778" i="1"/>
  <c r="I2777" i="1" s="1"/>
  <c r="I2776" i="1" s="1"/>
  <c r="P2778" i="1"/>
  <c r="P2777" i="1" s="1"/>
  <c r="P2776" i="1" s="1"/>
  <c r="P2775" i="1" s="1"/>
  <c r="X2778" i="1"/>
  <c r="X2777" i="1" s="1"/>
  <c r="X2776" i="1" s="1"/>
  <c r="X2775" i="1" s="1"/>
  <c r="AB2778" i="1"/>
  <c r="AB2777" i="1" s="1"/>
  <c r="AB2776" i="1" s="1"/>
  <c r="AB2775" i="1" s="1"/>
  <c r="AO235" i="1"/>
  <c r="P774" i="1"/>
  <c r="P773" i="1" s="1"/>
  <c r="P772" i="1" s="1"/>
  <c r="T774" i="1"/>
  <c r="T773" i="1" s="1"/>
  <c r="T772" i="1" s="1"/>
  <c r="X774" i="1"/>
  <c r="X773" i="1" s="1"/>
  <c r="X772" i="1" s="1"/>
  <c r="AB774" i="1"/>
  <c r="AB773" i="1" s="1"/>
  <c r="AB772" i="1" s="1"/>
  <c r="AL774" i="1"/>
  <c r="AL773" i="1" s="1"/>
  <c r="AL772" i="1" s="1"/>
  <c r="AP774" i="1"/>
  <c r="AP773" i="1" s="1"/>
  <c r="AP772" i="1" s="1"/>
  <c r="AW774" i="1"/>
  <c r="AW773" i="1" s="1"/>
  <c r="AW772" i="1" s="1"/>
  <c r="BD774" i="1"/>
  <c r="BD773" i="1" s="1"/>
  <c r="BD772" i="1" s="1"/>
  <c r="BH774" i="1"/>
  <c r="BH773" i="1" s="1"/>
  <c r="BH772" i="1" s="1"/>
  <c r="BS774" i="1"/>
  <c r="BS773" i="1" s="1"/>
  <c r="BS772" i="1" s="1"/>
  <c r="BC918" i="1"/>
  <c r="BC917" i="1" s="1"/>
  <c r="BS1940" i="1"/>
  <c r="BS1939" i="1" s="1"/>
  <c r="R2466" i="1"/>
  <c r="V2466" i="1"/>
  <c r="V2465" i="1" s="1"/>
  <c r="V2464" i="1" s="1"/>
  <c r="V2463" i="1" s="1"/>
  <c r="Z2466" i="1"/>
  <c r="Z2465" i="1" s="1"/>
  <c r="Z2464" i="1" s="1"/>
  <c r="Z2463" i="1" s="1"/>
  <c r="AJ2466" i="1"/>
  <c r="AJ2465" i="1" s="1"/>
  <c r="AJ2464" i="1" s="1"/>
  <c r="AJ2463" i="1" s="1"/>
  <c r="AN2466" i="1"/>
  <c r="AN2465" i="1" s="1"/>
  <c r="AN2464" i="1" s="1"/>
  <c r="AR2466" i="1"/>
  <c r="AR2465" i="1" s="1"/>
  <c r="AR2464" i="1" s="1"/>
  <c r="BB2466" i="1"/>
  <c r="BB2465" i="1" s="1"/>
  <c r="BB2464" i="1" s="1"/>
  <c r="BB2463" i="1" s="1"/>
  <c r="BF2466" i="1"/>
  <c r="BF2465" i="1" s="1"/>
  <c r="BF2464" i="1" s="1"/>
  <c r="BF2463" i="1" s="1"/>
  <c r="BJ2466" i="1"/>
  <c r="AQ2710" i="1"/>
  <c r="AQ2709" i="1" s="1"/>
  <c r="L382" i="1"/>
  <c r="S382" i="1"/>
  <c r="W382" i="1"/>
  <c r="AV2698" i="1"/>
  <c r="AV2697" i="1" s="1"/>
  <c r="AV2696" i="1" s="1"/>
  <c r="AV2695" i="1" s="1"/>
  <c r="U230" i="1"/>
  <c r="O1465" i="1"/>
  <c r="AE1465" i="1" s="1"/>
  <c r="AI1465" i="1" s="1"/>
  <c r="AU1465" i="1" s="1"/>
  <c r="BA1465" i="1" s="1"/>
  <c r="BR1465" i="1" s="1"/>
  <c r="V2328" i="1"/>
  <c r="G1487" i="1"/>
  <c r="G1486" i="1" s="1"/>
  <c r="W1657" i="1"/>
  <c r="AO2414" i="1"/>
  <c r="L2528" i="1"/>
  <c r="AN2571" i="1"/>
  <c r="N1822" i="1"/>
  <c r="AD1822" i="1" s="1"/>
  <c r="AH1822" i="1" s="1"/>
  <c r="AT1822" i="1" s="1"/>
  <c r="AZ1822" i="1" s="1"/>
  <c r="BO1822" i="1" s="1"/>
  <c r="BQ1822" i="1" s="1"/>
  <c r="N1826" i="1"/>
  <c r="AD1826" i="1" s="1"/>
  <c r="AH1826" i="1" s="1"/>
  <c r="AT1826" i="1" s="1"/>
  <c r="AZ1826" i="1" s="1"/>
  <c r="BO1826" i="1" s="1"/>
  <c r="BQ1826" i="1" s="1"/>
  <c r="AY2105" i="1"/>
  <c r="BP1951" i="1"/>
  <c r="O775" i="1"/>
  <c r="AE775" i="1" s="1"/>
  <c r="AI775" i="1" s="1"/>
  <c r="AU775" i="1" s="1"/>
  <c r="BA775" i="1" s="1"/>
  <c r="BR775" i="1" s="1"/>
  <c r="AW1396" i="1"/>
  <c r="BF918" i="1"/>
  <c r="BF917" i="1" s="1"/>
  <c r="BB974" i="1"/>
  <c r="BB973" i="1" s="1"/>
  <c r="BM866" i="1"/>
  <c r="M219" i="1"/>
  <c r="AC219" i="1" s="1"/>
  <c r="AG219" i="1" s="1"/>
  <c r="AS219" i="1" s="1"/>
  <c r="AY219" i="1" s="1"/>
  <c r="BL219" i="1" s="1"/>
  <c r="BN219" i="1" s="1"/>
  <c r="BP2285" i="1"/>
  <c r="BP2284" i="1" s="1"/>
  <c r="BP2283" i="1" s="1"/>
  <c r="BP2282" i="1" s="1"/>
  <c r="BP2439" i="1"/>
  <c r="BP2438" i="1" s="1"/>
  <c r="BP2437" i="1" s="1"/>
  <c r="BP2436" i="1" s="1"/>
  <c r="AV96" i="1"/>
  <c r="AV95" i="1" s="1"/>
  <c r="AV94" i="1" s="1"/>
  <c r="AV93" i="1" s="1"/>
  <c r="AV92" i="1" s="1"/>
  <c r="AV91" i="1" s="1"/>
  <c r="P160" i="1"/>
  <c r="P156" i="1" s="1"/>
  <c r="P151" i="1" s="1"/>
  <c r="P150" i="1" s="1"/>
  <c r="P149" i="1" s="1"/>
  <c r="T160" i="1"/>
  <c r="X160" i="1"/>
  <c r="X156" i="1" s="1"/>
  <c r="X151" i="1" s="1"/>
  <c r="X150" i="1" s="1"/>
  <c r="X149" i="1" s="1"/>
  <c r="AB160" i="1"/>
  <c r="AB156" i="1" s="1"/>
  <c r="AB151" i="1" s="1"/>
  <c r="AB150" i="1" s="1"/>
  <c r="AB149" i="1" s="1"/>
  <c r="AL160" i="1"/>
  <c r="AL156" i="1" s="1"/>
  <c r="AL151" i="1" s="1"/>
  <c r="AL150" i="1" s="1"/>
  <c r="AL149" i="1" s="1"/>
  <c r="AP160" i="1"/>
  <c r="AW160" i="1"/>
  <c r="AW156" i="1" s="1"/>
  <c r="AW151" i="1" s="1"/>
  <c r="AW150" i="1" s="1"/>
  <c r="AW149" i="1" s="1"/>
  <c r="BD160" i="1"/>
  <c r="BD156" i="1" s="1"/>
  <c r="BD151" i="1" s="1"/>
  <c r="BD150" i="1" s="1"/>
  <c r="BD149" i="1" s="1"/>
  <c r="BH160" i="1"/>
  <c r="BH156" i="1" s="1"/>
  <c r="BH151" i="1" s="1"/>
  <c r="BH150" i="1" s="1"/>
  <c r="BH149" i="1" s="1"/>
  <c r="BS160" i="1"/>
  <c r="N266" i="1"/>
  <c r="AD266" i="1" s="1"/>
  <c r="AH266" i="1" s="1"/>
  <c r="AT266" i="1" s="1"/>
  <c r="AZ266" i="1" s="1"/>
  <c r="BO266" i="1" s="1"/>
  <c r="BQ266" i="1" s="1"/>
  <c r="O337" i="1"/>
  <c r="AE337" i="1" s="1"/>
  <c r="AI337" i="1" s="1"/>
  <c r="AU337" i="1" s="1"/>
  <c r="BA337" i="1" s="1"/>
  <c r="BR337" i="1" s="1"/>
  <c r="N352" i="1"/>
  <c r="AD352" i="1" s="1"/>
  <c r="AH352" i="1" s="1"/>
  <c r="AT352" i="1" s="1"/>
  <c r="AZ352" i="1" s="1"/>
  <c r="BO352" i="1" s="1"/>
  <c r="BQ352" i="1" s="1"/>
  <c r="H817" i="1"/>
  <c r="H816" i="1" s="1"/>
  <c r="L817" i="1"/>
  <c r="L816" i="1" s="1"/>
  <c r="L811" i="1" s="1"/>
  <c r="S817" i="1"/>
  <c r="S816" i="1" s="1"/>
  <c r="S811" i="1" s="1"/>
  <c r="S805" i="1" s="1"/>
  <c r="S798" i="1" s="1"/>
  <c r="W817" i="1"/>
  <c r="W816" i="1" s="1"/>
  <c r="W811" i="1" s="1"/>
  <c r="W805" i="1" s="1"/>
  <c r="W798" i="1" s="1"/>
  <c r="AA817" i="1"/>
  <c r="AA816" i="1" s="1"/>
  <c r="AA811" i="1" s="1"/>
  <c r="AA805" i="1" s="1"/>
  <c r="AA798" i="1" s="1"/>
  <c r="AK817" i="1"/>
  <c r="AK816" i="1" s="1"/>
  <c r="AK811" i="1" s="1"/>
  <c r="AK805" i="1" s="1"/>
  <c r="AK798" i="1" s="1"/>
  <c r="AO817" i="1"/>
  <c r="AO816" i="1" s="1"/>
  <c r="AO811" i="1" s="1"/>
  <c r="AO805" i="1" s="1"/>
  <c r="AO798" i="1" s="1"/>
  <c r="AV817" i="1"/>
  <c r="AV816" i="1" s="1"/>
  <c r="AV811" i="1" s="1"/>
  <c r="AV805" i="1" s="1"/>
  <c r="AV798" i="1" s="1"/>
  <c r="BC817" i="1"/>
  <c r="BC816" i="1" s="1"/>
  <c r="BC811" i="1" s="1"/>
  <c r="BC805" i="1" s="1"/>
  <c r="BC798" i="1" s="1"/>
  <c r="BG817" i="1"/>
  <c r="BG816" i="1" s="1"/>
  <c r="BG811" i="1" s="1"/>
  <c r="BG805" i="1" s="1"/>
  <c r="BG798" i="1" s="1"/>
  <c r="BK817" i="1"/>
  <c r="BK816" i="1" s="1"/>
  <c r="BK811" i="1" s="1"/>
  <c r="BK805" i="1" s="1"/>
  <c r="BK798" i="1" s="1"/>
  <c r="AA974" i="1"/>
  <c r="AA973" i="1" s="1"/>
  <c r="AK974" i="1"/>
  <c r="AK973" i="1" s="1"/>
  <c r="BK974" i="1"/>
  <c r="BK973" i="1" s="1"/>
  <c r="S1237" i="1"/>
  <c r="S1236" i="1" s="1"/>
  <c r="W1237" i="1"/>
  <c r="W1236" i="1" s="1"/>
  <c r="AA1237" i="1"/>
  <c r="AA1236" i="1" s="1"/>
  <c r="AK1237" i="1"/>
  <c r="AK1236" i="1" s="1"/>
  <c r="AO1237" i="1"/>
  <c r="AO1236" i="1" s="1"/>
  <c r="BC1237" i="1"/>
  <c r="BC1236" i="1" s="1"/>
  <c r="BG1237" i="1"/>
  <c r="BG1236" i="1" s="1"/>
  <c r="BK1237" i="1"/>
  <c r="BK1236" i="1" s="1"/>
  <c r="N2031" i="1"/>
  <c r="AD2031" i="1" s="1"/>
  <c r="AH2031" i="1" s="1"/>
  <c r="AT2031" i="1" s="1"/>
  <c r="AZ2031" i="1" s="1"/>
  <c r="BO2031" i="1" s="1"/>
  <c r="BQ2031" i="1" s="1"/>
  <c r="AL2651" i="1"/>
  <c r="AL2650" i="1" s="1"/>
  <c r="AL2649" i="1" s="1"/>
  <c r="AL2648" i="1" s="1"/>
  <c r="AP2651" i="1"/>
  <c r="AP2650" i="1" s="1"/>
  <c r="AP2649" i="1" s="1"/>
  <c r="S2759" i="1"/>
  <c r="S2758" i="1" s="1"/>
  <c r="W2759" i="1"/>
  <c r="W2758" i="1" s="1"/>
  <c r="AA2759" i="1"/>
  <c r="AA2758" i="1" s="1"/>
  <c r="AK2759" i="1"/>
  <c r="AK2758" i="1" s="1"/>
  <c r="AO2759" i="1"/>
  <c r="AO2758" i="1" s="1"/>
  <c r="BC2759" i="1"/>
  <c r="BC2758" i="1" s="1"/>
  <c r="BG2759" i="1"/>
  <c r="BG2758" i="1" s="1"/>
  <c r="BK2759" i="1"/>
  <c r="BK2758" i="1" s="1"/>
  <c r="N2804" i="1"/>
  <c r="AD2804" i="1" s="1"/>
  <c r="AH2804" i="1" s="1"/>
  <c r="AT2804" i="1" s="1"/>
  <c r="AZ2804" i="1" s="1"/>
  <c r="BO2804" i="1" s="1"/>
  <c r="BQ2804" i="1" s="1"/>
  <c r="S836" i="1"/>
  <c r="S835" i="1" s="1"/>
  <c r="AA836" i="1"/>
  <c r="AA835" i="1" s="1"/>
  <c r="BI918" i="1"/>
  <c r="BI917" i="1" s="1"/>
  <c r="Q918" i="1"/>
  <c r="Q917" i="1" s="1"/>
  <c r="U918" i="1"/>
  <c r="U917" i="1" s="1"/>
  <c r="Y918" i="1"/>
  <c r="Y917" i="1" s="1"/>
  <c r="BE918" i="1"/>
  <c r="BE917" i="1" s="1"/>
  <c r="P1533" i="1"/>
  <c r="X1533" i="1"/>
  <c r="BD1533" i="1"/>
  <c r="BS1533" i="1"/>
  <c r="AX2328" i="1"/>
  <c r="M2652" i="1"/>
  <c r="AC2652" i="1" s="1"/>
  <c r="AG2652" i="1" s="1"/>
  <c r="AS2652" i="1" s="1"/>
  <c r="AY2652" i="1" s="1"/>
  <c r="BL2652" i="1" s="1"/>
  <c r="BN2652" i="1" s="1"/>
  <c r="AR2710" i="1"/>
  <c r="AR2709" i="1" s="1"/>
  <c r="BG2720" i="1"/>
  <c r="BG2719" i="1" s="1"/>
  <c r="BG2718" i="1" s="1"/>
  <c r="V1001" i="1"/>
  <c r="AR1001" i="1"/>
  <c r="BJ1001" i="1"/>
  <c r="X1450" i="1"/>
  <c r="AW1450" i="1"/>
  <c r="AW1449" i="1" s="1"/>
  <c r="N1680" i="1"/>
  <c r="AD1680" i="1" s="1"/>
  <c r="AH1680" i="1" s="1"/>
  <c r="AT1680" i="1" s="1"/>
  <c r="AZ1680" i="1" s="1"/>
  <c r="BO1680" i="1" s="1"/>
  <c r="BQ1680" i="1" s="1"/>
  <c r="N1884" i="1"/>
  <c r="AD1884" i="1" s="1"/>
  <c r="AH1884" i="1" s="1"/>
  <c r="AT1884" i="1" s="1"/>
  <c r="AZ1884" i="1" s="1"/>
  <c r="BO1884" i="1" s="1"/>
  <c r="BQ1884" i="1" s="1"/>
  <c r="W2292" i="1"/>
  <c r="W2291" i="1" s="1"/>
  <c r="AK2292" i="1"/>
  <c r="AK2291" i="1" s="1"/>
  <c r="AK2290" i="1" s="1"/>
  <c r="AO2292" i="1"/>
  <c r="AO2291" i="1" s="1"/>
  <c r="AO2290" i="1" s="1"/>
  <c r="AV2292" i="1"/>
  <c r="AV2291" i="1" s="1"/>
  <c r="AV2290" i="1" s="1"/>
  <c r="BK2292" i="1"/>
  <c r="BK2291" i="1" s="1"/>
  <c r="J2328" i="1"/>
  <c r="Q2328" i="1"/>
  <c r="U2328" i="1"/>
  <c r="Y2328" i="1"/>
  <c r="W2688" i="1"/>
  <c r="W2687" i="1" s="1"/>
  <c r="W2686" i="1" s="1"/>
  <c r="W2685" i="1" s="1"/>
  <c r="AA2688" i="1"/>
  <c r="AA2687" i="1" s="1"/>
  <c r="AA2686" i="1" s="1"/>
  <c r="AA2685" i="1" s="1"/>
  <c r="BG2688" i="1"/>
  <c r="BG2687" i="1" s="1"/>
  <c r="BG2686" i="1" s="1"/>
  <c r="BG2685" i="1" s="1"/>
  <c r="BK2688" i="1"/>
  <c r="BK2687" i="1" s="1"/>
  <c r="BK2686" i="1" s="1"/>
  <c r="BK2685" i="1" s="1"/>
  <c r="BP1487" i="1"/>
  <c r="BP1486" i="1" s="1"/>
  <c r="BP1481" i="1" s="1"/>
  <c r="BP1475" i="1" s="1"/>
  <c r="BP1468" i="1" s="1"/>
  <c r="J774" i="1"/>
  <c r="N2567" i="1"/>
  <c r="AD2567" i="1" s="1"/>
  <c r="AH2567" i="1" s="1"/>
  <c r="AT2567" i="1" s="1"/>
  <c r="AZ2567" i="1" s="1"/>
  <c r="BO2567" i="1" s="1"/>
  <c r="BQ2567" i="1" s="1"/>
  <c r="BP1767" i="1"/>
  <c r="BP1766" i="1" s="1"/>
  <c r="BP1765" i="1" s="1"/>
  <c r="BP1777" i="1"/>
  <c r="BP1776" i="1" s="1"/>
  <c r="AO1648" i="1"/>
  <c r="AO1647" i="1" s="1"/>
  <c r="M1804" i="1"/>
  <c r="AC1804" i="1" s="1"/>
  <c r="AG1804" i="1" s="1"/>
  <c r="AS1804" i="1" s="1"/>
  <c r="AY1804" i="1" s="1"/>
  <c r="BL1804" i="1" s="1"/>
  <c r="BN1804" i="1" s="1"/>
  <c r="N1830" i="1"/>
  <c r="AD1830" i="1" s="1"/>
  <c r="AH1830" i="1" s="1"/>
  <c r="AT1830" i="1" s="1"/>
  <c r="AZ1830" i="1" s="1"/>
  <c r="BO1830" i="1" s="1"/>
  <c r="BQ1830" i="1" s="1"/>
  <c r="BJ2651" i="1"/>
  <c r="BJ2650" i="1" s="1"/>
  <c r="BJ2649" i="1" s="1"/>
  <c r="BJ2648" i="1" s="1"/>
  <c r="AX191" i="1"/>
  <c r="AX190" i="1" s="1"/>
  <c r="AX185" i="1" s="1"/>
  <c r="AX184" i="1" s="1"/>
  <c r="AX176" i="1" s="1"/>
  <c r="Y230" i="1"/>
  <c r="S276" i="1"/>
  <c r="S275" i="1" s="1"/>
  <c r="S274" i="1" s="1"/>
  <c r="W276" i="1"/>
  <c r="W275" i="1" s="1"/>
  <c r="W274" i="1" s="1"/>
  <c r="AA276" i="1"/>
  <c r="AA275" i="1" s="1"/>
  <c r="AA274" i="1" s="1"/>
  <c r="AK276" i="1"/>
  <c r="AK275" i="1" s="1"/>
  <c r="AK274" i="1" s="1"/>
  <c r="AO276" i="1"/>
  <c r="AO275" i="1" s="1"/>
  <c r="AO274" i="1" s="1"/>
  <c r="AV276" i="1"/>
  <c r="AV275" i="1" s="1"/>
  <c r="AV274" i="1" s="1"/>
  <c r="BC276" i="1"/>
  <c r="BC275" i="1" s="1"/>
  <c r="BC274" i="1" s="1"/>
  <c r="BG276" i="1"/>
  <c r="BG275" i="1" s="1"/>
  <c r="BG274" i="1" s="1"/>
  <c r="BK276" i="1"/>
  <c r="BK275" i="1" s="1"/>
  <c r="BK274" i="1" s="1"/>
  <c r="J1999" i="1"/>
  <c r="J1998" i="1" s="1"/>
  <c r="J1997" i="1" s="1"/>
  <c r="J1996" i="1" s="1"/>
  <c r="BM2814" i="1"/>
  <c r="BM2813" i="1" s="1"/>
  <c r="BM2812" i="1" s="1"/>
  <c r="BM2811" i="1" s="1"/>
  <c r="BM2810" i="1" s="1"/>
  <c r="BM2809" i="1" s="1"/>
  <c r="BG2813" i="1"/>
  <c r="BG2812" i="1" s="1"/>
  <c r="BG2811" i="1" s="1"/>
  <c r="BG2810" i="1" s="1"/>
  <c r="BG2809" i="1" s="1"/>
  <c r="AP29" i="1"/>
  <c r="BS29" i="1"/>
  <c r="BJ70" i="1"/>
  <c r="BJ69" i="1" s="1"/>
  <c r="BJ56" i="1" s="1"/>
  <c r="BJ55" i="1" s="1"/>
  <c r="BF109" i="1"/>
  <c r="BF108" i="1" s="1"/>
  <c r="BF107" i="1" s="1"/>
  <c r="O380" i="1"/>
  <c r="AE380" i="1" s="1"/>
  <c r="AI380" i="1" s="1"/>
  <c r="AU380" i="1" s="1"/>
  <c r="BA380" i="1" s="1"/>
  <c r="BR380" i="1" s="1"/>
  <c r="AB382" i="1"/>
  <c r="U459" i="1"/>
  <c r="U458" i="1" s="1"/>
  <c r="U457" i="1" s="1"/>
  <c r="U456" i="1" s="1"/>
  <c r="J1081" i="1"/>
  <c r="J1080" i="1" s="1"/>
  <c r="J1075" i="1" s="1"/>
  <c r="W1450" i="1"/>
  <c r="W1449" i="1" s="1"/>
  <c r="AW1730" i="1"/>
  <c r="AW1729" i="1" s="1"/>
  <c r="AW1728" i="1" s="1"/>
  <c r="N2454" i="1"/>
  <c r="AD2454" i="1" s="1"/>
  <c r="AH2454" i="1" s="1"/>
  <c r="AT2454" i="1" s="1"/>
  <c r="AZ2454" i="1" s="1"/>
  <c r="BO2454" i="1" s="1"/>
  <c r="Z2651" i="1"/>
  <c r="Z2650" i="1" s="1"/>
  <c r="Z2649" i="1" s="1"/>
  <c r="Z2648" i="1" s="1"/>
  <c r="BF2651" i="1"/>
  <c r="BF2650" i="1" s="1"/>
  <c r="BF2649" i="1" s="1"/>
  <c r="BF2648" i="1" s="1"/>
  <c r="N2681" i="1"/>
  <c r="BM2803" i="1"/>
  <c r="BM2802" i="1" s="1"/>
  <c r="BM2801" i="1" s="1"/>
  <c r="BM2795" i="1" s="1"/>
  <c r="BP160" i="1"/>
  <c r="BP156" i="1" s="1"/>
  <c r="BP151" i="1" s="1"/>
  <c r="BP150" i="1" s="1"/>
  <c r="BP149" i="1" s="1"/>
  <c r="Q160" i="1"/>
  <c r="Q156" i="1" s="1"/>
  <c r="Q151" i="1" s="1"/>
  <c r="Q150" i="1" s="1"/>
  <c r="Q149" i="1" s="1"/>
  <c r="AF160" i="1"/>
  <c r="AF156" i="1" s="1"/>
  <c r="AF151" i="1" s="1"/>
  <c r="AF150" i="1" s="1"/>
  <c r="AF149" i="1" s="1"/>
  <c r="AV292" i="1"/>
  <c r="G459" i="1"/>
  <c r="K459" i="1"/>
  <c r="R459" i="1"/>
  <c r="R458" i="1" s="1"/>
  <c r="R457" i="1" s="1"/>
  <c r="R456" i="1" s="1"/>
  <c r="V459" i="1"/>
  <c r="V458" i="1" s="1"/>
  <c r="V457" i="1" s="1"/>
  <c r="V456" i="1" s="1"/>
  <c r="Z459" i="1"/>
  <c r="Z458" i="1" s="1"/>
  <c r="Z457" i="1" s="1"/>
  <c r="Z456" i="1" s="1"/>
  <c r="AJ459" i="1"/>
  <c r="AJ458" i="1" s="1"/>
  <c r="AJ457" i="1" s="1"/>
  <c r="AJ456" i="1" s="1"/>
  <c r="AN459" i="1"/>
  <c r="AN458" i="1" s="1"/>
  <c r="AN457" i="1" s="1"/>
  <c r="AN456" i="1" s="1"/>
  <c r="AR459" i="1"/>
  <c r="AR458" i="1" s="1"/>
  <c r="AR457" i="1" s="1"/>
  <c r="AR456" i="1" s="1"/>
  <c r="BB459" i="1"/>
  <c r="BB458" i="1" s="1"/>
  <c r="BB457" i="1" s="1"/>
  <c r="BB456" i="1" s="1"/>
  <c r="BF459" i="1"/>
  <c r="BF458" i="1" s="1"/>
  <c r="BF457" i="1" s="1"/>
  <c r="BF456" i="1" s="1"/>
  <c r="BJ459" i="1"/>
  <c r="BJ458" i="1" s="1"/>
  <c r="BJ457" i="1" s="1"/>
  <c r="BJ456" i="1" s="1"/>
  <c r="Y866" i="1"/>
  <c r="M927" i="1"/>
  <c r="AC927" i="1" s="1"/>
  <c r="AG927" i="1" s="1"/>
  <c r="AS927" i="1" s="1"/>
  <c r="AY927" i="1" s="1"/>
  <c r="BL927" i="1" s="1"/>
  <c r="BN927" i="1" s="1"/>
  <c r="AP1051" i="1"/>
  <c r="AP1050" i="1" s="1"/>
  <c r="AW1506" i="1"/>
  <c r="AW1505" i="1" s="1"/>
  <c r="K1697" i="1"/>
  <c r="K1696" i="1" s="1"/>
  <c r="AJ1697" i="1"/>
  <c r="AJ1696" i="1" s="1"/>
  <c r="AN1697" i="1"/>
  <c r="AN1696" i="1" s="1"/>
  <c r="AM2242" i="1"/>
  <c r="AM2241" i="1" s="1"/>
  <c r="AM2240" i="1" s="1"/>
  <c r="AM2239" i="1" s="1"/>
  <c r="AR2388" i="1"/>
  <c r="AR2387" i="1" s="1"/>
  <c r="AR2386" i="1" s="1"/>
  <c r="BB2488" i="1"/>
  <c r="J2528" i="1"/>
  <c r="R2625" i="1"/>
  <c r="V2625" i="1"/>
  <c r="AK2710" i="1"/>
  <c r="AK2709" i="1" s="1"/>
  <c r="AO2710" i="1"/>
  <c r="AO2709" i="1" s="1"/>
  <c r="AV2710" i="1"/>
  <c r="AV2709" i="1" s="1"/>
  <c r="Y2795" i="1"/>
  <c r="Y2786" i="1" s="1"/>
  <c r="AM2795" i="1"/>
  <c r="BI2795" i="1"/>
  <c r="BI2786" i="1" s="1"/>
  <c r="J191" i="1"/>
  <c r="J190" i="1" s="1"/>
  <c r="AM191" i="1"/>
  <c r="AM190" i="1" s="1"/>
  <c r="AM185" i="1" s="1"/>
  <c r="AM184" i="1" s="1"/>
  <c r="AM176" i="1" s="1"/>
  <c r="AM604" i="1"/>
  <c r="M1026" i="1"/>
  <c r="AC1026" i="1" s="1"/>
  <c r="AG1026" i="1" s="1"/>
  <c r="AS1026" i="1" s="1"/>
  <c r="AY1026" i="1" s="1"/>
  <c r="BL1026" i="1" s="1"/>
  <c r="BN1026" i="1" s="1"/>
  <c r="BS1051" i="1"/>
  <c r="BS1050" i="1" s="1"/>
  <c r="BC2285" i="1"/>
  <c r="BC2284" i="1" s="1"/>
  <c r="BC2283" i="1" s="1"/>
  <c r="BC2282" i="1" s="1"/>
  <c r="Z2759" i="1"/>
  <c r="Z2758" i="1" s="1"/>
  <c r="G2814" i="1"/>
  <c r="G2813" i="1" s="1"/>
  <c r="K2814" i="1"/>
  <c r="K2813" i="1" s="1"/>
  <c r="K2812" i="1" s="1"/>
  <c r="K2811" i="1" s="1"/>
  <c r="K2810" i="1" s="1"/>
  <c r="K2809" i="1" s="1"/>
  <c r="V2814" i="1"/>
  <c r="V2813" i="1" s="1"/>
  <c r="V2812" i="1" s="1"/>
  <c r="V2811" i="1" s="1"/>
  <c r="V2810" i="1" s="1"/>
  <c r="V2809" i="1" s="1"/>
  <c r="Z2814" i="1"/>
  <c r="Z2813" i="1" s="1"/>
  <c r="Z2812" i="1" s="1"/>
  <c r="Z2811" i="1" s="1"/>
  <c r="Z2810" i="1" s="1"/>
  <c r="Z2809" i="1" s="1"/>
  <c r="AJ2814" i="1"/>
  <c r="AJ2813" i="1" s="1"/>
  <c r="AJ2812" i="1" s="1"/>
  <c r="AJ2811" i="1" s="1"/>
  <c r="AJ2810" i="1" s="1"/>
  <c r="AJ2809" i="1" s="1"/>
  <c r="AR2814" i="1"/>
  <c r="AR2813" i="1" s="1"/>
  <c r="AR2812" i="1" s="1"/>
  <c r="AR2811" i="1" s="1"/>
  <c r="AR2810" i="1" s="1"/>
  <c r="AR2809" i="1" s="1"/>
  <c r="BB2814" i="1"/>
  <c r="BB2813" i="1" s="1"/>
  <c r="BB2812" i="1" s="1"/>
  <c r="BB2811" i="1" s="1"/>
  <c r="BB2810" i="1" s="1"/>
  <c r="BB2809" i="1" s="1"/>
  <c r="BF2814" i="1"/>
  <c r="BF2813" i="1" s="1"/>
  <c r="BF2812" i="1" s="1"/>
  <c r="BF2811" i="1" s="1"/>
  <c r="BF2810" i="1" s="1"/>
  <c r="BF2809" i="1" s="1"/>
  <c r="BP2270" i="1"/>
  <c r="N891" i="1"/>
  <c r="AD891" i="1" s="1"/>
  <c r="AH891" i="1" s="1"/>
  <c r="AT891" i="1" s="1"/>
  <c r="AZ891" i="1" s="1"/>
  <c r="BO891" i="1" s="1"/>
  <c r="BQ891" i="1" s="1"/>
  <c r="AF2643" i="1"/>
  <c r="N2739" i="1"/>
  <c r="AD2739" i="1" s="1"/>
  <c r="AH2739" i="1" s="1"/>
  <c r="AT2739" i="1" s="1"/>
  <c r="AZ2739" i="1" s="1"/>
  <c r="BO2739" i="1" s="1"/>
  <c r="BQ2739" i="1" s="1"/>
  <c r="M2743" i="1"/>
  <c r="AC2743" i="1" s="1"/>
  <c r="AG2743" i="1" s="1"/>
  <c r="AS2743" i="1" s="1"/>
  <c r="AY2743" i="1" s="1"/>
  <c r="BL2743" i="1" s="1"/>
  <c r="BN2743" i="1" s="1"/>
  <c r="BP1297" i="1"/>
  <c r="BP1296" i="1" s="1"/>
  <c r="BP1295" i="1" s="1"/>
  <c r="BP1294" i="1" s="1"/>
  <c r="AM160" i="1"/>
  <c r="AM156" i="1" s="1"/>
  <c r="AM151" i="1" s="1"/>
  <c r="AM150" i="1" s="1"/>
  <c r="AM149" i="1" s="1"/>
  <c r="AQ160" i="1"/>
  <c r="AQ156" i="1" s="1"/>
  <c r="AQ151" i="1" s="1"/>
  <c r="AQ150" i="1" s="1"/>
  <c r="AQ149" i="1" s="1"/>
  <c r="BE160" i="1"/>
  <c r="BE156" i="1" s="1"/>
  <c r="BE151" i="1" s="1"/>
  <c r="BE150" i="1" s="1"/>
  <c r="BE149" i="1" s="1"/>
  <c r="BI160" i="1"/>
  <c r="BI156" i="1" s="1"/>
  <c r="BI151" i="1" s="1"/>
  <c r="BI150" i="1" s="1"/>
  <c r="BI149" i="1" s="1"/>
  <c r="N380" i="1"/>
  <c r="AD380" i="1" s="1"/>
  <c r="AH380" i="1" s="1"/>
  <c r="AT380" i="1" s="1"/>
  <c r="AZ380" i="1" s="1"/>
  <c r="BO380" i="1" s="1"/>
  <c r="BQ380" i="1" s="1"/>
  <c r="M428" i="1"/>
  <c r="AC428" i="1" s="1"/>
  <c r="AG428" i="1" s="1"/>
  <c r="AS428" i="1" s="1"/>
  <c r="AY428" i="1" s="1"/>
  <c r="BL428" i="1" s="1"/>
  <c r="BN428" i="1" s="1"/>
  <c r="BF748" i="1"/>
  <c r="BF747" i="1" s="1"/>
  <c r="BF742" i="1" s="1"/>
  <c r="BF741" i="1" s="1"/>
  <c r="M2041" i="1"/>
  <c r="AC2041" i="1" s="1"/>
  <c r="AG2041" i="1" s="1"/>
  <c r="AS2041" i="1" s="1"/>
  <c r="AY2041" i="1" s="1"/>
  <c r="BL2041" i="1" s="1"/>
  <c r="BN2041" i="1" s="1"/>
  <c r="Z2625" i="1"/>
  <c r="AJ2625" i="1"/>
  <c r="AN2625" i="1"/>
  <c r="AR2625" i="1"/>
  <c r="BB2625" i="1"/>
  <c r="BM2790" i="1"/>
  <c r="BM2789" i="1" s="1"/>
  <c r="BM2788" i="1" s="1"/>
  <c r="BM2787" i="1" s="1"/>
  <c r="G29" i="1"/>
  <c r="AN29" i="1"/>
  <c r="BF29" i="1"/>
  <c r="M1423" i="1"/>
  <c r="AC1423" i="1" s="1"/>
  <c r="AG1423" i="1" s="1"/>
  <c r="AS1423" i="1" s="1"/>
  <c r="AY1423" i="1" s="1"/>
  <c r="BL1423" i="1" s="1"/>
  <c r="BN1423" i="1" s="1"/>
  <c r="S1441" i="1"/>
  <c r="S1440" i="1" s="1"/>
  <c r="S1439" i="1" s="1"/>
  <c r="W1441" i="1"/>
  <c r="W1440" i="1" s="1"/>
  <c r="W1439" i="1" s="1"/>
  <c r="AA1441" i="1"/>
  <c r="AA1440" i="1" s="1"/>
  <c r="AA1439" i="1" s="1"/>
  <c r="AK1441" i="1"/>
  <c r="AK1440" i="1" s="1"/>
  <c r="AK1439" i="1" s="1"/>
  <c r="AO1441" i="1"/>
  <c r="AO1440" i="1" s="1"/>
  <c r="AO1439" i="1" s="1"/>
  <c r="M2539" i="1"/>
  <c r="AC2539" i="1" s="1"/>
  <c r="AG2539" i="1" s="1"/>
  <c r="AS2539" i="1" s="1"/>
  <c r="AY2539" i="1" s="1"/>
  <c r="BL2539" i="1" s="1"/>
  <c r="BN2539" i="1" s="1"/>
  <c r="AO2790" i="1"/>
  <c r="AO2789" i="1" s="1"/>
  <c r="AO2788" i="1" s="1"/>
  <c r="AO2787" i="1" s="1"/>
  <c r="N462" i="1"/>
  <c r="AD462" i="1" s="1"/>
  <c r="AH462" i="1" s="1"/>
  <c r="AT462" i="1" s="1"/>
  <c r="AZ462" i="1" s="1"/>
  <c r="BO462" i="1" s="1"/>
  <c r="BQ462" i="1" s="1"/>
  <c r="L1297" i="1"/>
  <c r="L1296" i="1" s="1"/>
  <c r="L1295" i="1" s="1"/>
  <c r="L1294" i="1" s="1"/>
  <c r="V1441" i="1"/>
  <c r="V1440" i="1" s="1"/>
  <c r="V1439" i="1" s="1"/>
  <c r="Z1441" i="1"/>
  <c r="Z1440" i="1" s="1"/>
  <c r="Z1439" i="1" s="1"/>
  <c r="BM581" i="1"/>
  <c r="BM580" i="1" s="1"/>
  <c r="BM579" i="1" s="1"/>
  <c r="N192" i="1"/>
  <c r="AD192" i="1" s="1"/>
  <c r="AH192" i="1" s="1"/>
  <c r="AT192" i="1" s="1"/>
  <c r="AZ192" i="1" s="1"/>
  <c r="BO192" i="1" s="1"/>
  <c r="BQ192" i="1" s="1"/>
  <c r="M195" i="1"/>
  <c r="AC195" i="1" s="1"/>
  <c r="AG195" i="1" s="1"/>
  <c r="AS195" i="1" s="1"/>
  <c r="AY195" i="1" s="1"/>
  <c r="BL195" i="1" s="1"/>
  <c r="BN195" i="1" s="1"/>
  <c r="K191" i="1"/>
  <c r="K190" i="1" s="1"/>
  <c r="BB191" i="1"/>
  <c r="BB190" i="1" s="1"/>
  <c r="BB185" i="1" s="1"/>
  <c r="BB184" i="1" s="1"/>
  <c r="BB176" i="1" s="1"/>
  <c r="BJ191" i="1"/>
  <c r="BJ190" i="1" s="1"/>
  <c r="BJ185" i="1" s="1"/>
  <c r="BJ184" i="1" s="1"/>
  <c r="BJ176" i="1" s="1"/>
  <c r="N211" i="1"/>
  <c r="AD211" i="1" s="1"/>
  <c r="AH211" i="1" s="1"/>
  <c r="AT211" i="1" s="1"/>
  <c r="AZ211" i="1" s="1"/>
  <c r="BO211" i="1" s="1"/>
  <c r="BQ211" i="1" s="1"/>
  <c r="N215" i="1"/>
  <c r="AD215" i="1" s="1"/>
  <c r="AH215" i="1" s="1"/>
  <c r="AT215" i="1" s="1"/>
  <c r="AZ215" i="1" s="1"/>
  <c r="BO215" i="1" s="1"/>
  <c r="BQ215" i="1" s="1"/>
  <c r="R208" i="1"/>
  <c r="AJ208" i="1"/>
  <c r="AX208" i="1"/>
  <c r="BF203" i="1"/>
  <c r="BI230" i="1"/>
  <c r="N286" i="1"/>
  <c r="AD286" i="1" s="1"/>
  <c r="AH286" i="1" s="1"/>
  <c r="AT286" i="1" s="1"/>
  <c r="AZ286" i="1" s="1"/>
  <c r="BO286" i="1" s="1"/>
  <c r="BQ286" i="1" s="1"/>
  <c r="O302" i="1"/>
  <c r="AE302" i="1" s="1"/>
  <c r="AI302" i="1" s="1"/>
  <c r="AU302" i="1" s="1"/>
  <c r="BA302" i="1" s="1"/>
  <c r="BR302" i="1" s="1"/>
  <c r="M304" i="1"/>
  <c r="AC304" i="1" s="1"/>
  <c r="AG304" i="1" s="1"/>
  <c r="AS304" i="1" s="1"/>
  <c r="AY304" i="1" s="1"/>
  <c r="BL304" i="1" s="1"/>
  <c r="BN304" i="1" s="1"/>
  <c r="S301" i="1"/>
  <c r="BG301" i="1"/>
  <c r="X318" i="1"/>
  <c r="X317" i="1" s="1"/>
  <c r="X316" i="1" s="1"/>
  <c r="X315" i="1" s="1"/>
  <c r="AW318" i="1"/>
  <c r="AW317" i="1" s="1"/>
  <c r="AW316" i="1" s="1"/>
  <c r="AW315" i="1" s="1"/>
  <c r="M338" i="1"/>
  <c r="AC338" i="1" s="1"/>
  <c r="AG338" i="1" s="1"/>
  <c r="AS338" i="1" s="1"/>
  <c r="AY338" i="1" s="1"/>
  <c r="BL338" i="1" s="1"/>
  <c r="BN338" i="1" s="1"/>
  <c r="N397" i="1"/>
  <c r="AD397" i="1" s="1"/>
  <c r="AH397" i="1" s="1"/>
  <c r="AT397" i="1" s="1"/>
  <c r="AZ397" i="1" s="1"/>
  <c r="BO397" i="1" s="1"/>
  <c r="BQ397" i="1" s="1"/>
  <c r="L348" i="1"/>
  <c r="S348" i="1"/>
  <c r="W348" i="1"/>
  <c r="AA348" i="1"/>
  <c r="AK348" i="1"/>
  <c r="AO348" i="1"/>
  <c r="AV348" i="1"/>
  <c r="BC348" i="1"/>
  <c r="BG348" i="1"/>
  <c r="BK348" i="1"/>
  <c r="AA382" i="1"/>
  <c r="AK382" i="1"/>
  <c r="AO382" i="1"/>
  <c r="AV382" i="1"/>
  <c r="M414" i="1"/>
  <c r="AC414" i="1" s="1"/>
  <c r="AG414" i="1" s="1"/>
  <c r="AS414" i="1" s="1"/>
  <c r="AY414" i="1" s="1"/>
  <c r="BL414" i="1" s="1"/>
  <c r="BN414" i="1" s="1"/>
  <c r="I459" i="1"/>
  <c r="I458" i="1" s="1"/>
  <c r="I457" i="1" s="1"/>
  <c r="P459" i="1"/>
  <c r="P458" i="1" s="1"/>
  <c r="P457" i="1" s="1"/>
  <c r="P456" i="1" s="1"/>
  <c r="O820" i="1"/>
  <c r="AE820" i="1" s="1"/>
  <c r="AI820" i="1" s="1"/>
  <c r="AU820" i="1" s="1"/>
  <c r="BA820" i="1" s="1"/>
  <c r="BR820" i="1" s="1"/>
  <c r="T1450" i="1"/>
  <c r="T1449" i="1" s="1"/>
  <c r="N1028" i="1"/>
  <c r="AD1028" i="1" s="1"/>
  <c r="AH1028" i="1" s="1"/>
  <c r="AT1028" i="1" s="1"/>
  <c r="AZ1028" i="1" s="1"/>
  <c r="BO1028" i="1" s="1"/>
  <c r="BQ1028" i="1" s="1"/>
  <c r="AP1237" i="1"/>
  <c r="AP1236" i="1" s="1"/>
  <c r="BM604" i="1"/>
  <c r="AO682" i="1"/>
  <c r="AO681" i="1" s="1"/>
  <c r="AO676" i="1" s="1"/>
  <c r="AO670" i="1" s="1"/>
  <c r="AO669" i="1" s="1"/>
  <c r="Y682" i="1"/>
  <c r="Y681" i="1" s="1"/>
  <c r="Y676" i="1" s="1"/>
  <c r="Y670" i="1" s="1"/>
  <c r="Y669" i="1" s="1"/>
  <c r="J1042" i="1"/>
  <c r="J1041" i="1" s="1"/>
  <c r="J1040" i="1" s="1"/>
  <c r="AV1042" i="1"/>
  <c r="AV1041" i="1" s="1"/>
  <c r="AV1040" i="1" s="1"/>
  <c r="O1308" i="1"/>
  <c r="AE1308" i="1" s="1"/>
  <c r="AI1308" i="1" s="1"/>
  <c r="AU1308" i="1" s="1"/>
  <c r="BA1308" i="1" s="1"/>
  <c r="BR1308" i="1" s="1"/>
  <c r="AL1305" i="1"/>
  <c r="AL1304" i="1" s="1"/>
  <c r="AL1303" i="1" s="1"/>
  <c r="AP1305" i="1"/>
  <c r="AP1304" i="1" s="1"/>
  <c r="AP1303" i="1" s="1"/>
  <c r="AW1305" i="1"/>
  <c r="AW1304" i="1" s="1"/>
  <c r="AW1303" i="1" s="1"/>
  <c r="O1342" i="1"/>
  <c r="AE1342" i="1" s="1"/>
  <c r="AI1342" i="1" s="1"/>
  <c r="AU1342" i="1" s="1"/>
  <c r="BA1342" i="1" s="1"/>
  <c r="BR1342" i="1" s="1"/>
  <c r="P1350" i="1"/>
  <c r="P1349" i="1" s="1"/>
  <c r="P1344" i="1" s="1"/>
  <c r="P1338" i="1" s="1"/>
  <c r="P1331" i="1" s="1"/>
  <c r="AB1350" i="1"/>
  <c r="AB1349" i="1" s="1"/>
  <c r="AB1344" i="1" s="1"/>
  <c r="AB1338" i="1" s="1"/>
  <c r="AB1331" i="1" s="1"/>
  <c r="AL1350" i="1"/>
  <c r="AL1349" i="1" s="1"/>
  <c r="AL1344" i="1" s="1"/>
  <c r="AL1338" i="1" s="1"/>
  <c r="AL1331" i="1" s="1"/>
  <c r="Y1487" i="1"/>
  <c r="Y1486" i="1" s="1"/>
  <c r="Y1481" i="1" s="1"/>
  <c r="Y1475" i="1" s="1"/>
  <c r="Y1468" i="1" s="1"/>
  <c r="P1565" i="1"/>
  <c r="P1564" i="1" s="1"/>
  <c r="P1563" i="1" s="1"/>
  <c r="P1562" i="1" s="1"/>
  <c r="P1561" i="1" s="1"/>
  <c r="T1565" i="1"/>
  <c r="T1564" i="1" s="1"/>
  <c r="T1563" i="1" s="1"/>
  <c r="T1562" i="1" s="1"/>
  <c r="T1561" i="1" s="1"/>
  <c r="X1565" i="1"/>
  <c r="X1564" i="1" s="1"/>
  <c r="X1563" i="1" s="1"/>
  <c r="X1562" i="1" s="1"/>
  <c r="X1561" i="1" s="1"/>
  <c r="AB1565" i="1"/>
  <c r="AB1564" i="1" s="1"/>
  <c r="AB1563" i="1" s="1"/>
  <c r="AB1562" i="1" s="1"/>
  <c r="AB1561" i="1" s="1"/>
  <c r="AL1565" i="1"/>
  <c r="AL1564" i="1" s="1"/>
  <c r="AL1563" i="1" s="1"/>
  <c r="AL1562" i="1" s="1"/>
  <c r="AL1561" i="1" s="1"/>
  <c r="AP1565" i="1"/>
  <c r="AP1564" i="1" s="1"/>
  <c r="AP1563" i="1" s="1"/>
  <c r="AP1562" i="1" s="1"/>
  <c r="AP1561" i="1" s="1"/>
  <c r="AW1565" i="1"/>
  <c r="AW1564" i="1" s="1"/>
  <c r="AW1563" i="1" s="1"/>
  <c r="AW1562" i="1" s="1"/>
  <c r="AW1561" i="1" s="1"/>
  <c r="BD1565" i="1"/>
  <c r="BD1564" i="1" s="1"/>
  <c r="BD1563" i="1" s="1"/>
  <c r="BD1562" i="1" s="1"/>
  <c r="BD1561" i="1" s="1"/>
  <c r="BH1565" i="1"/>
  <c r="BH1564" i="1" s="1"/>
  <c r="BH1563" i="1" s="1"/>
  <c r="BH1562" i="1" s="1"/>
  <c r="BH1561" i="1" s="1"/>
  <c r="BS1565" i="1"/>
  <c r="BS1564" i="1" s="1"/>
  <c r="BS1563" i="1" s="1"/>
  <c r="BS1562" i="1" s="1"/>
  <c r="BS1561" i="1" s="1"/>
  <c r="AK766" i="1"/>
  <c r="AK765" i="1" s="1"/>
  <c r="AK764" i="1" s="1"/>
  <c r="AK763" i="1" s="1"/>
  <c r="G1297" i="1"/>
  <c r="G1296" i="1" s="1"/>
  <c r="R1297" i="1"/>
  <c r="R1296" i="1" s="1"/>
  <c r="R1295" i="1" s="1"/>
  <c r="R1294" i="1" s="1"/>
  <c r="V1297" i="1"/>
  <c r="V1296" i="1" s="1"/>
  <c r="V1295" i="1" s="1"/>
  <c r="V1294" i="1" s="1"/>
  <c r="Y1305" i="1"/>
  <c r="Y1304" i="1" s="1"/>
  <c r="Y1303" i="1" s="1"/>
  <c r="BM645" i="1"/>
  <c r="BM644" i="1" s="1"/>
  <c r="BM643" i="1" s="1"/>
  <c r="BM1127" i="1"/>
  <c r="BP1717" i="1"/>
  <c r="BP1713" i="1" s="1"/>
  <c r="Q1979" i="1"/>
  <c r="Q1978" i="1" s="1"/>
  <c r="Q1977" i="1" s="1"/>
  <c r="Q1976" i="1" s="1"/>
  <c r="Q1975" i="1" s="1"/>
  <c r="U1979" i="1"/>
  <c r="U1978" i="1" s="1"/>
  <c r="U1977" i="1" s="1"/>
  <c r="U1976" i="1" s="1"/>
  <c r="U1975" i="1" s="1"/>
  <c r="Y1979" i="1"/>
  <c r="Y1978" i="1" s="1"/>
  <c r="Y1977" i="1" s="1"/>
  <c r="Y1976" i="1" s="1"/>
  <c r="Y1975" i="1" s="1"/>
  <c r="AF1979" i="1"/>
  <c r="AF1978" i="1" s="1"/>
  <c r="AF1977" i="1" s="1"/>
  <c r="AF1976" i="1" s="1"/>
  <c r="AF1975" i="1" s="1"/>
  <c r="AM1979" i="1"/>
  <c r="AM1978" i="1" s="1"/>
  <c r="AM1977" i="1" s="1"/>
  <c r="AM1976" i="1" s="1"/>
  <c r="AM1975" i="1" s="1"/>
  <c r="AQ1979" i="1"/>
  <c r="AQ1978" i="1" s="1"/>
  <c r="AQ1977" i="1" s="1"/>
  <c r="AQ1976" i="1" s="1"/>
  <c r="AQ1975" i="1" s="1"/>
  <c r="AX1979" i="1"/>
  <c r="AX1978" i="1" s="1"/>
  <c r="AX1977" i="1" s="1"/>
  <c r="AX1976" i="1" s="1"/>
  <c r="AX1975" i="1" s="1"/>
  <c r="BE1979" i="1"/>
  <c r="BE1978" i="1" s="1"/>
  <c r="BI1979" i="1"/>
  <c r="BI1978" i="1" s="1"/>
  <c r="BI1977" i="1" s="1"/>
  <c r="BI1976" i="1" s="1"/>
  <c r="BI1975" i="1" s="1"/>
  <c r="I1999" i="1"/>
  <c r="I1998" i="1" s="1"/>
  <c r="I1997" i="1" s="1"/>
  <c r="I1996" i="1" s="1"/>
  <c r="N2392" i="1"/>
  <c r="AD2392" i="1" s="1"/>
  <c r="AH2392" i="1" s="1"/>
  <c r="AT2392" i="1" s="1"/>
  <c r="AZ2392" i="1" s="1"/>
  <c r="BO2392" i="1" s="1"/>
  <c r="BQ2392" i="1" s="1"/>
  <c r="O2299" i="1"/>
  <c r="AE2299" i="1" s="1"/>
  <c r="AI2299" i="1" s="1"/>
  <c r="AU2299" i="1" s="1"/>
  <c r="BA2299" i="1" s="1"/>
  <c r="BR2299" i="1" s="1"/>
  <c r="O2630" i="1"/>
  <c r="AE2630" i="1" s="1"/>
  <c r="AI2630" i="1" s="1"/>
  <c r="AU2630" i="1" s="1"/>
  <c r="BA2630" i="1" s="1"/>
  <c r="BR2630" i="1" s="1"/>
  <c r="J2666" i="1"/>
  <c r="G2688" i="1"/>
  <c r="G2687" i="1" s="1"/>
  <c r="R2688" i="1"/>
  <c r="R2687" i="1" s="1"/>
  <c r="R2686" i="1" s="1"/>
  <c r="R2685" i="1" s="1"/>
  <c r="V2688" i="1"/>
  <c r="V2687" i="1" s="1"/>
  <c r="V2686" i="1" s="1"/>
  <c r="V2685" i="1" s="1"/>
  <c r="Z2688" i="1"/>
  <c r="Z2687" i="1" s="1"/>
  <c r="Z2686" i="1" s="1"/>
  <c r="Z2685" i="1" s="1"/>
  <c r="BB2688" i="1"/>
  <c r="BB2687" i="1" s="1"/>
  <c r="BB2686" i="1" s="1"/>
  <c r="BB2685" i="1" s="1"/>
  <c r="BF2688" i="1"/>
  <c r="BF2687" i="1" s="1"/>
  <c r="BF2686" i="1" s="1"/>
  <c r="BF2685" i="1" s="1"/>
  <c r="BJ2688" i="1"/>
  <c r="BJ2687" i="1" s="1"/>
  <c r="BJ2686" i="1" s="1"/>
  <c r="BJ2685" i="1" s="1"/>
  <c r="Q2710" i="1"/>
  <c r="Q2709" i="1" s="1"/>
  <c r="U2710" i="1"/>
  <c r="U2709" i="1" s="1"/>
  <c r="Y2710" i="1"/>
  <c r="Y2709" i="1" s="1"/>
  <c r="AF2710" i="1"/>
  <c r="AF2709" i="1" s="1"/>
  <c r="AM2710" i="1"/>
  <c r="AM2709" i="1" s="1"/>
  <c r="AN2752" i="1"/>
  <c r="AN2751" i="1" s="1"/>
  <c r="M2630" i="1"/>
  <c r="AC2630" i="1" s="1"/>
  <c r="AG2630" i="1" s="1"/>
  <c r="AS2630" i="1" s="1"/>
  <c r="AY2630" i="1" s="1"/>
  <c r="BL2630" i="1" s="1"/>
  <c r="BN2630" i="1" s="1"/>
  <c r="N2630" i="1"/>
  <c r="AD2630" i="1" s="1"/>
  <c r="AH2630" i="1" s="1"/>
  <c r="AT2630" i="1" s="1"/>
  <c r="AZ2630" i="1" s="1"/>
  <c r="BO2630" i="1" s="1"/>
  <c r="BQ2630" i="1" s="1"/>
  <c r="M2641" i="1"/>
  <c r="AC2641" i="1" s="1"/>
  <c r="AG2641" i="1" s="1"/>
  <c r="AS2641" i="1" s="1"/>
  <c r="AY2641" i="1" s="1"/>
  <c r="BL2641" i="1" s="1"/>
  <c r="BN2641" i="1" s="1"/>
  <c r="L2698" i="1"/>
  <c r="L2697" i="1" s="1"/>
  <c r="L2696" i="1" s="1"/>
  <c r="L2695" i="1" s="1"/>
  <c r="P2666" i="1"/>
  <c r="T2666" i="1"/>
  <c r="X2666" i="1"/>
  <c r="AB2666" i="1"/>
  <c r="AL2666" i="1"/>
  <c r="AP2666" i="1"/>
  <c r="AW2666" i="1"/>
  <c r="BD2666" i="1"/>
  <c r="BH2666" i="1"/>
  <c r="BB2759" i="1"/>
  <c r="BB2758" i="1" s="1"/>
  <c r="BJ2759" i="1"/>
  <c r="BJ2758" i="1" s="1"/>
  <c r="L2790" i="1"/>
  <c r="L2789" i="1" s="1"/>
  <c r="S2790" i="1"/>
  <c r="S2789" i="1" s="1"/>
  <c r="S2788" i="1" s="1"/>
  <c r="S2787" i="1" s="1"/>
  <c r="W2790" i="1"/>
  <c r="W2789" i="1" s="1"/>
  <c r="W2788" i="1" s="1"/>
  <c r="W2787" i="1" s="1"/>
  <c r="L96" i="1"/>
  <c r="L95" i="1" s="1"/>
  <c r="L94" i="1" s="1"/>
  <c r="L93" i="1" s="1"/>
  <c r="L92" i="1" s="1"/>
  <c r="L91" i="1" s="1"/>
  <c r="X96" i="1"/>
  <c r="X95" i="1" s="1"/>
  <c r="X94" i="1" s="1"/>
  <c r="X93" i="1" s="1"/>
  <c r="X92" i="1" s="1"/>
  <c r="X91" i="1" s="1"/>
  <c r="U160" i="1"/>
  <c r="U156" i="1" s="1"/>
  <c r="U151" i="1" s="1"/>
  <c r="U150" i="1" s="1"/>
  <c r="U149" i="1" s="1"/>
  <c r="AX160" i="1"/>
  <c r="AX156" i="1" s="1"/>
  <c r="AX151" i="1" s="1"/>
  <c r="AX150" i="1" s="1"/>
  <c r="AX149" i="1" s="1"/>
  <c r="AN160" i="1"/>
  <c r="AN156" i="1" s="1"/>
  <c r="AN151" i="1" s="1"/>
  <c r="AN150" i="1" s="1"/>
  <c r="AN149" i="1" s="1"/>
  <c r="V203" i="1"/>
  <c r="Z203" i="1"/>
  <c r="AJ203" i="1"/>
  <c r="AN203" i="1"/>
  <c r="AR203" i="1"/>
  <c r="BB203" i="1"/>
  <c r="BJ203" i="1"/>
  <c r="H203" i="1"/>
  <c r="O268" i="1"/>
  <c r="AE268" i="1" s="1"/>
  <c r="AI268" i="1" s="1"/>
  <c r="AU268" i="1" s="1"/>
  <c r="BA268" i="1" s="1"/>
  <c r="BR268" i="1" s="1"/>
  <c r="M270" i="1"/>
  <c r="AC270" i="1" s="1"/>
  <c r="AG270" i="1" s="1"/>
  <c r="AS270" i="1" s="1"/>
  <c r="AY270" i="1" s="1"/>
  <c r="BL270" i="1" s="1"/>
  <c r="BN270" i="1" s="1"/>
  <c r="O290" i="1"/>
  <c r="AE290" i="1" s="1"/>
  <c r="AI290" i="1" s="1"/>
  <c r="AU290" i="1" s="1"/>
  <c r="BA290" i="1" s="1"/>
  <c r="BR290" i="1" s="1"/>
  <c r="AF318" i="1"/>
  <c r="AF317" i="1" s="1"/>
  <c r="AF316" i="1" s="1"/>
  <c r="AF315" i="1" s="1"/>
  <c r="O366" i="1"/>
  <c r="AE366" i="1" s="1"/>
  <c r="AI366" i="1" s="1"/>
  <c r="AU366" i="1" s="1"/>
  <c r="BA366" i="1" s="1"/>
  <c r="BR366" i="1" s="1"/>
  <c r="AP375" i="1"/>
  <c r="T459" i="1"/>
  <c r="T458" i="1" s="1"/>
  <c r="T457" i="1" s="1"/>
  <c r="T456" i="1" s="1"/>
  <c r="AB459" i="1"/>
  <c r="AB458" i="1" s="1"/>
  <c r="AB457" i="1" s="1"/>
  <c r="AB456" i="1" s="1"/>
  <c r="AL459" i="1"/>
  <c r="AL458" i="1" s="1"/>
  <c r="AL457" i="1" s="1"/>
  <c r="AL456" i="1" s="1"/>
  <c r="AW459" i="1"/>
  <c r="AW458" i="1" s="1"/>
  <c r="AW457" i="1" s="1"/>
  <c r="AW456" i="1" s="1"/>
  <c r="BD459" i="1"/>
  <c r="BD458" i="1" s="1"/>
  <c r="BD457" i="1" s="1"/>
  <c r="BD456" i="1" s="1"/>
  <c r="BH459" i="1"/>
  <c r="BH458" i="1" s="1"/>
  <c r="BH457" i="1" s="1"/>
  <c r="BH456" i="1" s="1"/>
  <c r="BS459" i="1"/>
  <c r="BS458" i="1" s="1"/>
  <c r="BS457" i="1" s="1"/>
  <c r="BS456" i="1" s="1"/>
  <c r="V70" i="1"/>
  <c r="V69" i="1" s="1"/>
  <c r="V56" i="1" s="1"/>
  <c r="V55" i="1" s="1"/>
  <c r="U208" i="1"/>
  <c r="AF208" i="1"/>
  <c r="AQ208" i="1"/>
  <c r="BE208" i="1"/>
  <c r="BI208" i="1"/>
  <c r="AO265" i="1"/>
  <c r="AO264" i="1" s="1"/>
  <c r="AO263" i="1" s="1"/>
  <c r="W310" i="1"/>
  <c r="W309" i="1" s="1"/>
  <c r="W308" i="1" s="1"/>
  <c r="AV310" i="1"/>
  <c r="AV309" i="1" s="1"/>
  <c r="AV308" i="1" s="1"/>
  <c r="BK310" i="1"/>
  <c r="BK309" i="1" s="1"/>
  <c r="BK308" i="1" s="1"/>
  <c r="AJ341" i="1"/>
  <c r="BJ355" i="1"/>
  <c r="G1985" i="1"/>
  <c r="M1985" i="1" s="1"/>
  <c r="AC1985" i="1" s="1"/>
  <c r="AG1985" i="1" s="1"/>
  <c r="AS1985" i="1" s="1"/>
  <c r="AY1985" i="1" s="1"/>
  <c r="BL1985" i="1" s="1"/>
  <c r="BN1985" i="1" s="1"/>
  <c r="M1986" i="1"/>
  <c r="AC1986" i="1" s="1"/>
  <c r="AG1986" i="1" s="1"/>
  <c r="AS1986" i="1" s="1"/>
  <c r="AY1986" i="1" s="1"/>
  <c r="BL1986" i="1" s="1"/>
  <c r="BN1986" i="1" s="1"/>
  <c r="Q208" i="1"/>
  <c r="Y208" i="1"/>
  <c r="AM208" i="1"/>
  <c r="L208" i="1"/>
  <c r="J230" i="1"/>
  <c r="AF230" i="1"/>
  <c r="AX230" i="1"/>
  <c r="BE230" i="1"/>
  <c r="S160" i="1"/>
  <c r="S156" i="1" s="1"/>
  <c r="S151" i="1" s="1"/>
  <c r="S150" i="1" s="1"/>
  <c r="S149" i="1" s="1"/>
  <c r="W160" i="1"/>
  <c r="W156" i="1" s="1"/>
  <c r="W151" i="1" s="1"/>
  <c r="W150" i="1" s="1"/>
  <c r="W149" i="1" s="1"/>
  <c r="AA160" i="1"/>
  <c r="AA156" i="1" s="1"/>
  <c r="AA151" i="1" s="1"/>
  <c r="AA150" i="1" s="1"/>
  <c r="AA149" i="1" s="1"/>
  <c r="AK160" i="1"/>
  <c r="AK156" i="1" s="1"/>
  <c r="AK151" i="1" s="1"/>
  <c r="AK150" i="1" s="1"/>
  <c r="AK149" i="1" s="1"/>
  <c r="AO160" i="1"/>
  <c r="AO156" i="1" s="1"/>
  <c r="AO151" i="1" s="1"/>
  <c r="AO150" i="1" s="1"/>
  <c r="AO149" i="1" s="1"/>
  <c r="AV160" i="1"/>
  <c r="AV156" i="1" s="1"/>
  <c r="AV151" i="1" s="1"/>
  <c r="AV150" i="1" s="1"/>
  <c r="AV149" i="1" s="1"/>
  <c r="BC160" i="1"/>
  <c r="BC156" i="1" s="1"/>
  <c r="BC151" i="1" s="1"/>
  <c r="BC150" i="1" s="1"/>
  <c r="BC149" i="1" s="1"/>
  <c r="N246" i="1"/>
  <c r="AD246" i="1" s="1"/>
  <c r="AH246" i="1" s="1"/>
  <c r="AT246" i="1" s="1"/>
  <c r="AZ246" i="1" s="1"/>
  <c r="BO246" i="1" s="1"/>
  <c r="BQ246" i="1" s="1"/>
  <c r="N330" i="1"/>
  <c r="AD330" i="1" s="1"/>
  <c r="AH330" i="1" s="1"/>
  <c r="AT330" i="1" s="1"/>
  <c r="AZ330" i="1" s="1"/>
  <c r="BO330" i="1" s="1"/>
  <c r="BQ330" i="1" s="1"/>
  <c r="AP382" i="1"/>
  <c r="P382" i="1"/>
  <c r="T382" i="1"/>
  <c r="X382" i="1"/>
  <c r="AL382" i="1"/>
  <c r="AW382" i="1"/>
  <c r="N428" i="1"/>
  <c r="AD428" i="1" s="1"/>
  <c r="AH428" i="1" s="1"/>
  <c r="AT428" i="1" s="1"/>
  <c r="AZ428" i="1" s="1"/>
  <c r="BO428" i="1" s="1"/>
  <c r="BQ428" i="1" s="1"/>
  <c r="N483" i="1"/>
  <c r="AD483" i="1" s="1"/>
  <c r="AH483" i="1" s="1"/>
  <c r="AT483" i="1" s="1"/>
  <c r="AZ483" i="1" s="1"/>
  <c r="BO483" i="1" s="1"/>
  <c r="BQ483" i="1" s="1"/>
  <c r="N488" i="1"/>
  <c r="AD488" i="1" s="1"/>
  <c r="AH488" i="1" s="1"/>
  <c r="AT488" i="1" s="1"/>
  <c r="AZ488" i="1" s="1"/>
  <c r="BO488" i="1" s="1"/>
  <c r="N509" i="1"/>
  <c r="AD509" i="1" s="1"/>
  <c r="AH509" i="1" s="1"/>
  <c r="AT509" i="1" s="1"/>
  <c r="AZ509" i="1" s="1"/>
  <c r="BO509" i="1" s="1"/>
  <c r="BQ509" i="1" s="1"/>
  <c r="W535" i="1"/>
  <c r="W534" i="1" s="1"/>
  <c r="W533" i="1" s="1"/>
  <c r="W532" i="1" s="1"/>
  <c r="BG535" i="1"/>
  <c r="BG534" i="1" s="1"/>
  <c r="BG533" i="1" s="1"/>
  <c r="BG532" i="1" s="1"/>
  <c r="BS623" i="1"/>
  <c r="BS622" i="1" s="1"/>
  <c r="BS617" i="1" s="1"/>
  <c r="BS616" i="1" s="1"/>
  <c r="N560" i="1"/>
  <c r="AD560" i="1" s="1"/>
  <c r="AH560" i="1" s="1"/>
  <c r="AT560" i="1" s="1"/>
  <c r="AZ560" i="1" s="1"/>
  <c r="BO560" i="1" s="1"/>
  <c r="BQ560" i="1" s="1"/>
  <c r="M589" i="1"/>
  <c r="AC589" i="1" s="1"/>
  <c r="AG589" i="1" s="1"/>
  <c r="AS589" i="1" s="1"/>
  <c r="AY589" i="1" s="1"/>
  <c r="BL589" i="1" s="1"/>
  <c r="BN589" i="1" s="1"/>
  <c r="M593" i="1"/>
  <c r="AC593" i="1" s="1"/>
  <c r="AG593" i="1" s="1"/>
  <c r="AS593" i="1" s="1"/>
  <c r="AY593" i="1" s="1"/>
  <c r="BL593" i="1" s="1"/>
  <c r="BN593" i="1" s="1"/>
  <c r="G652" i="1"/>
  <c r="K652" i="1"/>
  <c r="K651" i="1" s="1"/>
  <c r="O732" i="1"/>
  <c r="AE732" i="1" s="1"/>
  <c r="AI732" i="1" s="1"/>
  <c r="AU732" i="1" s="1"/>
  <c r="BA732" i="1" s="1"/>
  <c r="BR732" i="1" s="1"/>
  <c r="BB774" i="1"/>
  <c r="BB773" i="1" s="1"/>
  <c r="BB772" i="1" s="1"/>
  <c r="W866" i="1"/>
  <c r="AA866" i="1"/>
  <c r="BG866" i="1"/>
  <c r="O941" i="1"/>
  <c r="AE941" i="1" s="1"/>
  <c r="AI941" i="1" s="1"/>
  <c r="AU941" i="1" s="1"/>
  <c r="BA941" i="1" s="1"/>
  <c r="BR941" i="1" s="1"/>
  <c r="N1084" i="1"/>
  <c r="AD1084" i="1" s="1"/>
  <c r="AH1084" i="1" s="1"/>
  <c r="AT1084" i="1" s="1"/>
  <c r="AZ1084" i="1" s="1"/>
  <c r="BO1084" i="1" s="1"/>
  <c r="BQ1084" i="1" s="1"/>
  <c r="M1152" i="1"/>
  <c r="AC1152" i="1" s="1"/>
  <c r="AG1152" i="1" s="1"/>
  <c r="AS1152" i="1" s="1"/>
  <c r="AY1152" i="1" s="1"/>
  <c r="BL1152" i="1" s="1"/>
  <c r="BN1152" i="1" s="1"/>
  <c r="M1291" i="1"/>
  <c r="AC1291" i="1" s="1"/>
  <c r="AG1291" i="1" s="1"/>
  <c r="AS1291" i="1" s="1"/>
  <c r="AY1291" i="1" s="1"/>
  <c r="BL1291" i="1" s="1"/>
  <c r="BN1291" i="1" s="1"/>
  <c r="J1415" i="1"/>
  <c r="J1414" i="1" s="1"/>
  <c r="J1409" i="1" s="1"/>
  <c r="J1408" i="1" s="1"/>
  <c r="AF1415" i="1"/>
  <c r="AF1414" i="1" s="1"/>
  <c r="AF1409" i="1" s="1"/>
  <c r="AF1408" i="1" s="1"/>
  <c r="AM1415" i="1"/>
  <c r="AM1414" i="1" s="1"/>
  <c r="AM1409" i="1" s="1"/>
  <c r="AM1408" i="1" s="1"/>
  <c r="AQ1415" i="1"/>
  <c r="AQ1414" i="1" s="1"/>
  <c r="AQ1409" i="1" s="1"/>
  <c r="AX1415" i="1"/>
  <c r="AX1414" i="1" s="1"/>
  <c r="AX1409" i="1" s="1"/>
  <c r="AX1408" i="1" s="1"/>
  <c r="O1423" i="1"/>
  <c r="AE1423" i="1" s="1"/>
  <c r="AI1423" i="1" s="1"/>
  <c r="AU1423" i="1" s="1"/>
  <c r="BA1423" i="1" s="1"/>
  <c r="BR1423" i="1" s="1"/>
  <c r="P1433" i="1"/>
  <c r="P1432" i="1" s="1"/>
  <c r="P1431" i="1" s="1"/>
  <c r="P1430" i="1" s="1"/>
  <c r="T1433" i="1"/>
  <c r="T1432" i="1" s="1"/>
  <c r="T1431" i="1" s="1"/>
  <c r="T1430" i="1" s="1"/>
  <c r="X1433" i="1"/>
  <c r="X1432" i="1" s="1"/>
  <c r="X1431" i="1" s="1"/>
  <c r="X1430" i="1" s="1"/>
  <c r="AB1433" i="1"/>
  <c r="AB1432" i="1" s="1"/>
  <c r="AB1431" i="1" s="1"/>
  <c r="AB1430" i="1" s="1"/>
  <c r="AL1433" i="1"/>
  <c r="AL1432" i="1" s="1"/>
  <c r="AL1431" i="1" s="1"/>
  <c r="AL1430" i="1" s="1"/>
  <c r="AP1433" i="1"/>
  <c r="AP1432" i="1" s="1"/>
  <c r="AP1431" i="1" s="1"/>
  <c r="AP1430" i="1" s="1"/>
  <c r="AW1433" i="1"/>
  <c r="AW1432" i="1" s="1"/>
  <c r="AW1431" i="1" s="1"/>
  <c r="AW1430" i="1" s="1"/>
  <c r="BD1433" i="1"/>
  <c r="BD1432" i="1" s="1"/>
  <c r="BD1431" i="1" s="1"/>
  <c r="BD1430" i="1" s="1"/>
  <c r="BH1433" i="1"/>
  <c r="BH1432" i="1" s="1"/>
  <c r="BH1431" i="1" s="1"/>
  <c r="BH1430" i="1" s="1"/>
  <c r="Y1433" i="1"/>
  <c r="Y1432" i="1" s="1"/>
  <c r="Y1431" i="1" s="1"/>
  <c r="Y1430" i="1" s="1"/>
  <c r="O1446" i="1"/>
  <c r="AE1446" i="1" s="1"/>
  <c r="AI1446" i="1" s="1"/>
  <c r="AU1446" i="1" s="1"/>
  <c r="BA1446" i="1" s="1"/>
  <c r="BR1446" i="1" s="1"/>
  <c r="AL1441" i="1"/>
  <c r="AL1440" i="1" s="1"/>
  <c r="AL1439" i="1" s="1"/>
  <c r="N1682" i="1"/>
  <c r="AD1682" i="1" s="1"/>
  <c r="AH1682" i="1" s="1"/>
  <c r="AT1682" i="1" s="1"/>
  <c r="AZ1682" i="1" s="1"/>
  <c r="BO1682" i="1" s="1"/>
  <c r="BQ1682" i="1" s="1"/>
  <c r="K1730" i="1"/>
  <c r="K1729" i="1" s="1"/>
  <c r="K1728" i="1" s="1"/>
  <c r="I581" i="1"/>
  <c r="I580" i="1" s="1"/>
  <c r="I579" i="1" s="1"/>
  <c r="P581" i="1"/>
  <c r="P580" i="1" s="1"/>
  <c r="P579" i="1" s="1"/>
  <c r="T581" i="1"/>
  <c r="T580" i="1" s="1"/>
  <c r="T579" i="1" s="1"/>
  <c r="X581" i="1"/>
  <c r="X580" i="1" s="1"/>
  <c r="X579" i="1" s="1"/>
  <c r="AB581" i="1"/>
  <c r="AB580" i="1" s="1"/>
  <c r="AB579" i="1" s="1"/>
  <c r="AL581" i="1"/>
  <c r="AL580" i="1" s="1"/>
  <c r="AL579" i="1" s="1"/>
  <c r="AP581" i="1"/>
  <c r="AP580" i="1" s="1"/>
  <c r="AP579" i="1" s="1"/>
  <c r="AW581" i="1"/>
  <c r="AW580" i="1" s="1"/>
  <c r="AW579" i="1" s="1"/>
  <c r="BD581" i="1"/>
  <c r="BD580" i="1" s="1"/>
  <c r="BD579" i="1" s="1"/>
  <c r="BH581" i="1"/>
  <c r="BH580" i="1" s="1"/>
  <c r="BH579" i="1" s="1"/>
  <c r="BS581" i="1"/>
  <c r="BS580" i="1" s="1"/>
  <c r="BS579" i="1" s="1"/>
  <c r="H588" i="1"/>
  <c r="L588" i="1"/>
  <c r="S588" i="1"/>
  <c r="W588" i="1"/>
  <c r="AA588" i="1"/>
  <c r="AK588" i="1"/>
  <c r="AO588" i="1"/>
  <c r="AV588" i="1"/>
  <c r="BC588" i="1"/>
  <c r="BG588" i="1"/>
  <c r="BK588" i="1"/>
  <c r="Q588" i="1"/>
  <c r="U588" i="1"/>
  <c r="AM588" i="1"/>
  <c r="AQ588" i="1"/>
  <c r="BI588" i="1"/>
  <c r="AK597" i="1"/>
  <c r="U623" i="1"/>
  <c r="U622" i="1" s="1"/>
  <c r="U617" i="1" s="1"/>
  <c r="U616" i="1" s="1"/>
  <c r="P623" i="1"/>
  <c r="P622" i="1" s="1"/>
  <c r="P617" i="1" s="1"/>
  <c r="P616" i="1" s="1"/>
  <c r="X623" i="1"/>
  <c r="X622" i="1" s="1"/>
  <c r="X617" i="1" s="1"/>
  <c r="X616" i="1" s="1"/>
  <c r="AB623" i="1"/>
  <c r="AB622" i="1" s="1"/>
  <c r="AB617" i="1" s="1"/>
  <c r="AB616" i="1" s="1"/>
  <c r="AL623" i="1"/>
  <c r="AL622" i="1" s="1"/>
  <c r="AL617" i="1" s="1"/>
  <c r="AL616" i="1" s="1"/>
  <c r="AP623" i="1"/>
  <c r="AP622" i="1" s="1"/>
  <c r="AP617" i="1" s="1"/>
  <c r="AP616" i="1" s="1"/>
  <c r="AW623" i="1"/>
  <c r="AW622" i="1" s="1"/>
  <c r="AW617" i="1" s="1"/>
  <c r="AW616" i="1" s="1"/>
  <c r="BD623" i="1"/>
  <c r="BD622" i="1" s="1"/>
  <c r="BD617" i="1" s="1"/>
  <c r="BD616" i="1" s="1"/>
  <c r="BH623" i="1"/>
  <c r="BH622" i="1" s="1"/>
  <c r="BH617" i="1" s="1"/>
  <c r="BH616" i="1" s="1"/>
  <c r="AK645" i="1"/>
  <c r="AK644" i="1" s="1"/>
  <c r="AK643" i="1" s="1"/>
  <c r="BG645" i="1"/>
  <c r="BG644" i="1" s="1"/>
  <c r="BG643" i="1" s="1"/>
  <c r="Y645" i="1"/>
  <c r="Y644" i="1" s="1"/>
  <c r="Y643" i="1" s="1"/>
  <c r="L652" i="1"/>
  <c r="L651" i="1" s="1"/>
  <c r="S652" i="1"/>
  <c r="S651" i="1" s="1"/>
  <c r="AA652" i="1"/>
  <c r="AA651" i="1" s="1"/>
  <c r="AV652" i="1"/>
  <c r="AV651" i="1" s="1"/>
  <c r="BG652" i="1"/>
  <c r="BG651" i="1" s="1"/>
  <c r="O661" i="1"/>
  <c r="AE661" i="1" s="1"/>
  <c r="AI661" i="1" s="1"/>
  <c r="AU661" i="1" s="1"/>
  <c r="BA661" i="1" s="1"/>
  <c r="BR661" i="1" s="1"/>
  <c r="AX682" i="1"/>
  <c r="AX681" i="1" s="1"/>
  <c r="AX676" i="1" s="1"/>
  <c r="AX670" i="1" s="1"/>
  <c r="AX669" i="1" s="1"/>
  <c r="M769" i="1"/>
  <c r="AC769" i="1" s="1"/>
  <c r="AG769" i="1" s="1"/>
  <c r="AS769" i="1" s="1"/>
  <c r="AY769" i="1" s="1"/>
  <c r="BL769" i="1" s="1"/>
  <c r="BN769" i="1" s="1"/>
  <c r="S781" i="1"/>
  <c r="S780" i="1" s="1"/>
  <c r="AO781" i="1"/>
  <c r="AO780" i="1" s="1"/>
  <c r="BG781" i="1"/>
  <c r="BG780" i="1" s="1"/>
  <c r="BK781" i="1"/>
  <c r="BK780" i="1" s="1"/>
  <c r="O796" i="1"/>
  <c r="AE796" i="1" s="1"/>
  <c r="AI796" i="1" s="1"/>
  <c r="AU796" i="1" s="1"/>
  <c r="BA796" i="1" s="1"/>
  <c r="BR796" i="1" s="1"/>
  <c r="O870" i="1"/>
  <c r="AE870" i="1" s="1"/>
  <c r="AI870" i="1" s="1"/>
  <c r="AU870" i="1" s="1"/>
  <c r="BA870" i="1" s="1"/>
  <c r="BR870" i="1" s="1"/>
  <c r="L974" i="1"/>
  <c r="L973" i="1" s="1"/>
  <c r="K1081" i="1"/>
  <c r="K1080" i="1" s="1"/>
  <c r="K1075" i="1" s="1"/>
  <c r="K1069" i="1" s="1"/>
  <c r="K1068" i="1" s="1"/>
  <c r="R1081" i="1"/>
  <c r="R1080" i="1" s="1"/>
  <c r="R1075" i="1" s="1"/>
  <c r="R1069" i="1" s="1"/>
  <c r="R1068" i="1" s="1"/>
  <c r="AM1127" i="1"/>
  <c r="AF1127" i="1"/>
  <c r="BE1127" i="1"/>
  <c r="BI1127" i="1"/>
  <c r="BI1164" i="1"/>
  <c r="BI1163" i="1" s="1"/>
  <c r="BI1162" i="1" s="1"/>
  <c r="BI1161" i="1" s="1"/>
  <c r="R1172" i="1"/>
  <c r="R1171" i="1" s="1"/>
  <c r="R1170" i="1" s="1"/>
  <c r="Z1172" i="1"/>
  <c r="Z1171" i="1" s="1"/>
  <c r="Z1170" i="1" s="1"/>
  <c r="BF1172" i="1"/>
  <c r="BF1171" i="1" s="1"/>
  <c r="BF1170" i="1" s="1"/>
  <c r="I1172" i="1"/>
  <c r="AL1172" i="1"/>
  <c r="AL1171" i="1" s="1"/>
  <c r="AL1170" i="1" s="1"/>
  <c r="AP1172" i="1"/>
  <c r="AP1171" i="1" s="1"/>
  <c r="AP1170" i="1" s="1"/>
  <c r="J1689" i="1"/>
  <c r="J1688" i="1" s="1"/>
  <c r="R701" i="1"/>
  <c r="R700" i="1" s="1"/>
  <c r="Z701" i="1"/>
  <c r="Z700" i="1" s="1"/>
  <c r="AN701" i="1"/>
  <c r="AN700" i="1" s="1"/>
  <c r="BJ701" i="1"/>
  <c r="BJ700" i="1" s="1"/>
  <c r="M777" i="1"/>
  <c r="AC777" i="1" s="1"/>
  <c r="AG777" i="1" s="1"/>
  <c r="AS777" i="1" s="1"/>
  <c r="AY777" i="1" s="1"/>
  <c r="BL777" i="1" s="1"/>
  <c r="BN777" i="1" s="1"/>
  <c r="AM774" i="1"/>
  <c r="AM773" i="1" s="1"/>
  <c r="AM772" i="1" s="1"/>
  <c r="AX774" i="1"/>
  <c r="AX773" i="1" s="1"/>
  <c r="AX772" i="1" s="1"/>
  <c r="J817" i="1"/>
  <c r="J816" i="1" s="1"/>
  <c r="BS836" i="1"/>
  <c r="BS835" i="1" s="1"/>
  <c r="AR1042" i="1"/>
  <c r="AR1041" i="1" s="1"/>
  <c r="AR1040" i="1" s="1"/>
  <c r="P1181" i="1"/>
  <c r="P1180" i="1" s="1"/>
  <c r="BI1305" i="1"/>
  <c r="BI1304" i="1" s="1"/>
  <c r="BI1303" i="1" s="1"/>
  <c r="Q1369" i="1"/>
  <c r="Q1368" i="1" s="1"/>
  <c r="U1369" i="1"/>
  <c r="U1368" i="1" s="1"/>
  <c r="Y1369" i="1"/>
  <c r="Y1368" i="1" s="1"/>
  <c r="AF1369" i="1"/>
  <c r="AF1368" i="1" s="1"/>
  <c r="AM1369" i="1"/>
  <c r="AM1368" i="1" s="1"/>
  <c r="AQ1369" i="1"/>
  <c r="AQ1368" i="1" s="1"/>
  <c r="BE1369" i="1"/>
  <c r="BE1368" i="1" s="1"/>
  <c r="BI1369" i="1"/>
  <c r="BI1368" i="1" s="1"/>
  <c r="AB1663" i="1"/>
  <c r="N1892" i="1"/>
  <c r="AD1892" i="1" s="1"/>
  <c r="AH1892" i="1" s="1"/>
  <c r="AT1892" i="1" s="1"/>
  <c r="AZ1892" i="1" s="1"/>
  <c r="BO1892" i="1" s="1"/>
  <c r="BQ1892" i="1" s="1"/>
  <c r="N2378" i="1"/>
  <c r="AD2378" i="1" s="1"/>
  <c r="AH2378" i="1" s="1"/>
  <c r="AT2378" i="1" s="1"/>
  <c r="AZ2378" i="1" s="1"/>
  <c r="BO2378" i="1" s="1"/>
  <c r="BQ2378" i="1" s="1"/>
  <c r="AP2648" i="1"/>
  <c r="K2759" i="1"/>
  <c r="K2758" i="1" s="1"/>
  <c r="R2759" i="1"/>
  <c r="R2758" i="1" s="1"/>
  <c r="V2759" i="1"/>
  <c r="V2758" i="1" s="1"/>
  <c r="BF2759" i="1"/>
  <c r="BF2758" i="1" s="1"/>
  <c r="AA2790" i="1"/>
  <c r="AA2789" i="1" s="1"/>
  <c r="AA2788" i="1" s="1"/>
  <c r="AA2787" i="1" s="1"/>
  <c r="AK2790" i="1"/>
  <c r="AK2789" i="1" s="1"/>
  <c r="AK2788" i="1" s="1"/>
  <c r="AK2787" i="1" s="1"/>
  <c r="BC2790" i="1"/>
  <c r="BC2789" i="1" s="1"/>
  <c r="BC2788" i="1" s="1"/>
  <c r="BC2787" i="1" s="1"/>
  <c r="BG2790" i="1"/>
  <c r="BG2789" i="1" s="1"/>
  <c r="BG2788" i="1" s="1"/>
  <c r="BG2787" i="1" s="1"/>
  <c r="BK2790" i="1"/>
  <c r="BK2789" i="1" s="1"/>
  <c r="BK2788" i="1" s="1"/>
  <c r="BK2787" i="1" s="1"/>
  <c r="AA2814" i="1"/>
  <c r="AA2813" i="1" s="1"/>
  <c r="AA2812" i="1" s="1"/>
  <c r="AA2811" i="1" s="1"/>
  <c r="AA2810" i="1" s="1"/>
  <c r="AA2809" i="1" s="1"/>
  <c r="AO2814" i="1"/>
  <c r="AO2813" i="1" s="1"/>
  <c r="AO2812" i="1" s="1"/>
  <c r="AO2811" i="1" s="1"/>
  <c r="AO2810" i="1" s="1"/>
  <c r="AO2809" i="1" s="1"/>
  <c r="BM191" i="1"/>
  <c r="BM190" i="1" s="1"/>
  <c r="BM185" i="1" s="1"/>
  <c r="BM184" i="1" s="1"/>
  <c r="BM176" i="1" s="1"/>
  <c r="BM450" i="1"/>
  <c r="BP901" i="1"/>
  <c r="BP900" i="1" s="1"/>
  <c r="BP899" i="1" s="1"/>
  <c r="BP898" i="1" s="1"/>
  <c r="BP1100" i="1"/>
  <c r="BP1099" i="1" s="1"/>
  <c r="BP1164" i="1"/>
  <c r="BP1163" i="1" s="1"/>
  <c r="BP1162" i="1" s="1"/>
  <c r="BP1161" i="1" s="1"/>
  <c r="BP1918" i="1"/>
  <c r="BP1917" i="1" s="1"/>
  <c r="BP2088" i="1"/>
  <c r="BP2069" i="1" s="1"/>
  <c r="BP2157" i="1"/>
  <c r="BP2211" i="1"/>
  <c r="BP2210" i="1" s="1"/>
  <c r="BP2209" i="1" s="1"/>
  <c r="BP2208" i="1" s="1"/>
  <c r="BP2201" i="1" s="1"/>
  <c r="O1870" i="1"/>
  <c r="AE1870" i="1" s="1"/>
  <c r="AI1870" i="1" s="1"/>
  <c r="AU1870" i="1" s="1"/>
  <c r="BA1870" i="1" s="1"/>
  <c r="BR1870" i="1" s="1"/>
  <c r="M1874" i="1"/>
  <c r="AC1874" i="1" s="1"/>
  <c r="AG1874" i="1" s="1"/>
  <c r="AS1874" i="1" s="1"/>
  <c r="AY1874" i="1" s="1"/>
  <c r="BL1874" i="1" s="1"/>
  <c r="BN1874" i="1" s="1"/>
  <c r="K1979" i="1"/>
  <c r="K1978" i="1" s="1"/>
  <c r="K1977" i="1" s="1"/>
  <c r="K1976" i="1" s="1"/>
  <c r="K1975" i="1" s="1"/>
  <c r="P2157" i="1"/>
  <c r="P2242" i="1"/>
  <c r="P2241" i="1" s="1"/>
  <c r="P2240" i="1" s="1"/>
  <c r="P2239" i="1" s="1"/>
  <c r="T2242" i="1"/>
  <c r="T2241" i="1" s="1"/>
  <c r="T2240" i="1" s="1"/>
  <c r="T2239" i="1" s="1"/>
  <c r="X2242" i="1"/>
  <c r="X2241" i="1" s="1"/>
  <c r="X2240" i="1" s="1"/>
  <c r="X2239" i="1" s="1"/>
  <c r="AB2242" i="1"/>
  <c r="AB2241" i="1" s="1"/>
  <c r="AB2240" i="1" s="1"/>
  <c r="AB2239" i="1" s="1"/>
  <c r="M2376" i="1"/>
  <c r="V2375" i="1"/>
  <c r="V2374" i="1" s="1"/>
  <c r="V2373" i="1" s="1"/>
  <c r="O2378" i="1"/>
  <c r="AE2378" i="1" s="1"/>
  <c r="AI2378" i="1" s="1"/>
  <c r="AU2378" i="1" s="1"/>
  <c r="BA2378" i="1" s="1"/>
  <c r="BR2378" i="1" s="1"/>
  <c r="T2414" i="1"/>
  <c r="X2414" i="1"/>
  <c r="AB2414" i="1"/>
  <c r="AL2414" i="1"/>
  <c r="AP2414" i="1"/>
  <c r="AW2414" i="1"/>
  <c r="BD2414" i="1"/>
  <c r="BH2414" i="1"/>
  <c r="BS2414" i="1"/>
  <c r="Q2607" i="1"/>
  <c r="Q2606" i="1" s="1"/>
  <c r="Q2605" i="1" s="1"/>
  <c r="Q2604" i="1" s="1"/>
  <c r="Q2603" i="1" s="1"/>
  <c r="U2607" i="1"/>
  <c r="U2606" i="1" s="1"/>
  <c r="U2605" i="1" s="1"/>
  <c r="U2604" i="1" s="1"/>
  <c r="U2603" i="1" s="1"/>
  <c r="Y2607" i="1"/>
  <c r="Y2606" i="1" s="1"/>
  <c r="Y2605" i="1" s="1"/>
  <c r="Y2604" i="1" s="1"/>
  <c r="Y2603" i="1" s="1"/>
  <c r="AX2607" i="1"/>
  <c r="AX2606" i="1" s="1"/>
  <c r="AX2605" i="1" s="1"/>
  <c r="AX2604" i="1" s="1"/>
  <c r="AX2603" i="1" s="1"/>
  <c r="BE2607" i="1"/>
  <c r="BE2606" i="1" s="1"/>
  <c r="BE2605" i="1" s="1"/>
  <c r="BE2604" i="1" s="1"/>
  <c r="BE2603" i="1" s="1"/>
  <c r="BI2607" i="1"/>
  <c r="BI2606" i="1" s="1"/>
  <c r="BI2605" i="1" s="1"/>
  <c r="BI2604" i="1" s="1"/>
  <c r="BI2603" i="1" s="1"/>
  <c r="H2625" i="1"/>
  <c r="L2625" i="1"/>
  <c r="BC2666" i="1"/>
  <c r="BK2666" i="1"/>
  <c r="AL2688" i="1"/>
  <c r="AL2687" i="1" s="1"/>
  <c r="AL2686" i="1" s="1"/>
  <c r="AL2685" i="1" s="1"/>
  <c r="AP2688" i="1"/>
  <c r="AP2687" i="1" s="1"/>
  <c r="AP2686" i="1" s="1"/>
  <c r="AP2685" i="1" s="1"/>
  <c r="BS2688" i="1"/>
  <c r="BS2687" i="1" s="1"/>
  <c r="BS2686" i="1" s="1"/>
  <c r="BS2685" i="1" s="1"/>
  <c r="AL2710" i="1"/>
  <c r="AL2709" i="1" s="1"/>
  <c r="BM203" i="1"/>
  <c r="BM2449" i="1"/>
  <c r="BM2448" i="1" s="1"/>
  <c r="BM2447" i="1" s="1"/>
  <c r="BM2446" i="1" s="1"/>
  <c r="O1826" i="1"/>
  <c r="AE1826" i="1" s="1"/>
  <c r="AI1826" i="1" s="1"/>
  <c r="AU1826" i="1" s="1"/>
  <c r="BA1826" i="1" s="1"/>
  <c r="BR1826" i="1" s="1"/>
  <c r="AF2189" i="1"/>
  <c r="AF2188" i="1" s="1"/>
  <c r="AF2187" i="1" s="1"/>
  <c r="AF2186" i="1" s="1"/>
  <c r="AX2189" i="1"/>
  <c r="AX2188" i="1" s="1"/>
  <c r="AX2187" i="1" s="1"/>
  <c r="AX2186" i="1" s="1"/>
  <c r="N2408" i="1"/>
  <c r="AD2408" i="1" s="1"/>
  <c r="AH2408" i="1" s="1"/>
  <c r="AT2408" i="1" s="1"/>
  <c r="AZ2408" i="1" s="1"/>
  <c r="BO2408" i="1" s="1"/>
  <c r="BQ2408" i="1" s="1"/>
  <c r="I2414" i="1"/>
  <c r="M2518" i="1"/>
  <c r="AC2518" i="1" s="1"/>
  <c r="AG2518" i="1" s="1"/>
  <c r="AS2518" i="1" s="1"/>
  <c r="AY2518" i="1" s="1"/>
  <c r="BL2518" i="1" s="1"/>
  <c r="BN2518" i="1" s="1"/>
  <c r="J2643" i="1"/>
  <c r="M2712" i="1"/>
  <c r="AC2712" i="1" s="1"/>
  <c r="AG2712" i="1" s="1"/>
  <c r="AS2712" i="1" s="1"/>
  <c r="AY2712" i="1" s="1"/>
  <c r="BL2712" i="1" s="1"/>
  <c r="BN2712" i="1" s="1"/>
  <c r="I2720" i="1"/>
  <c r="I2719" i="1" s="1"/>
  <c r="I2718" i="1" s="1"/>
  <c r="P2720" i="1"/>
  <c r="P2719" i="1" s="1"/>
  <c r="P2718" i="1" s="1"/>
  <c r="T2720" i="1"/>
  <c r="T2719" i="1" s="1"/>
  <c r="T2718" i="1" s="1"/>
  <c r="X2720" i="1"/>
  <c r="X2719" i="1" s="1"/>
  <c r="X2718" i="1" s="1"/>
  <c r="AB2720" i="1"/>
  <c r="AB2719" i="1" s="1"/>
  <c r="AB2718" i="1" s="1"/>
  <c r="AL2720" i="1"/>
  <c r="AL2719" i="1" s="1"/>
  <c r="AL2718" i="1" s="1"/>
  <c r="AP2720" i="1"/>
  <c r="AP2719" i="1" s="1"/>
  <c r="AP2718" i="1" s="1"/>
  <c r="AW2720" i="1"/>
  <c r="AW2719" i="1" s="1"/>
  <c r="AW2718" i="1" s="1"/>
  <c r="BD2720" i="1"/>
  <c r="BD2719" i="1" s="1"/>
  <c r="BD2718" i="1" s="1"/>
  <c r="BH2720" i="1"/>
  <c r="BH2719" i="1" s="1"/>
  <c r="BH2718" i="1" s="1"/>
  <c r="BS2720" i="1"/>
  <c r="BS2719" i="1" s="1"/>
  <c r="BS2718" i="1" s="1"/>
  <c r="O2739" i="1"/>
  <c r="AE2739" i="1" s="1"/>
  <c r="AI2739" i="1" s="1"/>
  <c r="AU2739" i="1" s="1"/>
  <c r="BA2739" i="1" s="1"/>
  <c r="BR2739" i="1" s="1"/>
  <c r="M2741" i="1"/>
  <c r="BD2752" i="1"/>
  <c r="BD2751" i="1" s="1"/>
  <c r="BM310" i="1"/>
  <c r="BM309" i="1" s="1"/>
  <c r="BM308" i="1" s="1"/>
  <c r="BM1706" i="1"/>
  <c r="BP2752" i="1"/>
  <c r="BP2751" i="1" s="1"/>
  <c r="BP2778" i="1"/>
  <c r="BP2777" i="1" s="1"/>
  <c r="BP2776" i="1" s="1"/>
  <c r="BP2775" i="1" s="1"/>
  <c r="N97" i="1"/>
  <c r="AD97" i="1" s="1"/>
  <c r="AH97" i="1" s="1"/>
  <c r="AT97" i="1" s="1"/>
  <c r="AZ97" i="1" s="1"/>
  <c r="BO97" i="1" s="1"/>
  <c r="BQ97" i="1" s="1"/>
  <c r="M100" i="1"/>
  <c r="AC100" i="1" s="1"/>
  <c r="AG100" i="1" s="1"/>
  <c r="AS100" i="1" s="1"/>
  <c r="AY100" i="1" s="1"/>
  <c r="BL100" i="1" s="1"/>
  <c r="BN100" i="1" s="1"/>
  <c r="T29" i="1"/>
  <c r="AV21" i="1"/>
  <c r="AX29" i="1"/>
  <c r="AF96" i="1"/>
  <c r="AF95" i="1" s="1"/>
  <c r="AF94" i="1" s="1"/>
  <c r="AF93" i="1" s="1"/>
  <c r="AF92" i="1" s="1"/>
  <c r="AF91" i="1" s="1"/>
  <c r="AM96" i="1"/>
  <c r="AM95" i="1" s="1"/>
  <c r="AM94" i="1" s="1"/>
  <c r="AM93" i="1" s="1"/>
  <c r="AM92" i="1" s="1"/>
  <c r="AM91" i="1" s="1"/>
  <c r="AQ96" i="1"/>
  <c r="AQ95" i="1" s="1"/>
  <c r="AQ94" i="1" s="1"/>
  <c r="AQ93" i="1" s="1"/>
  <c r="AQ92" i="1" s="1"/>
  <c r="AQ91" i="1" s="1"/>
  <c r="AX96" i="1"/>
  <c r="AX95" i="1" s="1"/>
  <c r="AX94" i="1" s="1"/>
  <c r="AX93" i="1" s="1"/>
  <c r="AX92" i="1" s="1"/>
  <c r="AX91" i="1" s="1"/>
  <c r="O104" i="1"/>
  <c r="AE104" i="1" s="1"/>
  <c r="AI104" i="1" s="1"/>
  <c r="AU104" i="1" s="1"/>
  <c r="BA104" i="1" s="1"/>
  <c r="BR104" i="1" s="1"/>
  <c r="N366" i="1"/>
  <c r="AD366" i="1" s="1"/>
  <c r="AH366" i="1" s="1"/>
  <c r="AT366" i="1" s="1"/>
  <c r="AZ366" i="1" s="1"/>
  <c r="BO366" i="1" s="1"/>
  <c r="BQ366" i="1" s="1"/>
  <c r="K365" i="1"/>
  <c r="K364" i="1" s="1"/>
  <c r="AM701" i="1"/>
  <c r="AM700" i="1" s="1"/>
  <c r="N25" i="1"/>
  <c r="AD25" i="1" s="1"/>
  <c r="AH25" i="1" s="1"/>
  <c r="AT25" i="1" s="1"/>
  <c r="AZ25" i="1" s="1"/>
  <c r="BO25" i="1" s="1"/>
  <c r="BQ25" i="1" s="1"/>
  <c r="O25" i="1"/>
  <c r="AE25" i="1" s="1"/>
  <c r="AI25" i="1" s="1"/>
  <c r="AU25" i="1" s="1"/>
  <c r="BA25" i="1" s="1"/>
  <c r="BR25" i="1" s="1"/>
  <c r="M60" i="1"/>
  <c r="AC60" i="1" s="1"/>
  <c r="AG60" i="1" s="1"/>
  <c r="AS60" i="1" s="1"/>
  <c r="AY60" i="1" s="1"/>
  <c r="BL60" i="1" s="1"/>
  <c r="BN60" i="1" s="1"/>
  <c r="J96" i="1"/>
  <c r="J95" i="1" s="1"/>
  <c r="J94" i="1" s="1"/>
  <c r="J93" i="1" s="1"/>
  <c r="J92" i="1" s="1"/>
  <c r="J91" i="1" s="1"/>
  <c r="N118" i="1"/>
  <c r="AD118" i="1" s="1"/>
  <c r="AH118" i="1" s="1"/>
  <c r="AT118" i="1" s="1"/>
  <c r="AZ118" i="1" s="1"/>
  <c r="BO118" i="1" s="1"/>
  <c r="BQ118" i="1" s="1"/>
  <c r="O147" i="1"/>
  <c r="AE147" i="1" s="1"/>
  <c r="AI147" i="1" s="1"/>
  <c r="AU147" i="1" s="1"/>
  <c r="BA147" i="1" s="1"/>
  <c r="BR147" i="1" s="1"/>
  <c r="G160" i="1"/>
  <c r="G156" i="1" s="1"/>
  <c r="K160" i="1"/>
  <c r="K156" i="1" s="1"/>
  <c r="K151" i="1" s="1"/>
  <c r="K150" i="1" s="1"/>
  <c r="K149" i="1" s="1"/>
  <c r="R160" i="1"/>
  <c r="R156" i="1" s="1"/>
  <c r="R151" i="1" s="1"/>
  <c r="R150" i="1" s="1"/>
  <c r="R149" i="1" s="1"/>
  <c r="V160" i="1"/>
  <c r="V156" i="1" s="1"/>
  <c r="V151" i="1" s="1"/>
  <c r="V150" i="1" s="1"/>
  <c r="V149" i="1" s="1"/>
  <c r="Z160" i="1"/>
  <c r="Z156" i="1" s="1"/>
  <c r="Z151" i="1" s="1"/>
  <c r="Z150" i="1" s="1"/>
  <c r="Z149" i="1" s="1"/>
  <c r="AJ160" i="1"/>
  <c r="AJ156" i="1" s="1"/>
  <c r="AJ151" i="1" s="1"/>
  <c r="AJ150" i="1" s="1"/>
  <c r="AJ149" i="1" s="1"/>
  <c r="AR160" i="1"/>
  <c r="AR156" i="1" s="1"/>
  <c r="AR151" i="1" s="1"/>
  <c r="AR150" i="1" s="1"/>
  <c r="AR149" i="1" s="1"/>
  <c r="BB160" i="1"/>
  <c r="BB156" i="1" s="1"/>
  <c r="BB151" i="1" s="1"/>
  <c r="BB150" i="1" s="1"/>
  <c r="BB149" i="1" s="1"/>
  <c r="BF160" i="1"/>
  <c r="BJ160" i="1"/>
  <c r="BJ156" i="1" s="1"/>
  <c r="BJ151" i="1" s="1"/>
  <c r="BJ150" i="1" s="1"/>
  <c r="BJ149" i="1" s="1"/>
  <c r="N163" i="1"/>
  <c r="AD163" i="1" s="1"/>
  <c r="AH163" i="1" s="1"/>
  <c r="AT163" i="1" s="1"/>
  <c r="AZ163" i="1" s="1"/>
  <c r="BO163" i="1" s="1"/>
  <c r="BQ163" i="1" s="1"/>
  <c r="M674" i="1"/>
  <c r="G673" i="1"/>
  <c r="G672" i="1" s="1"/>
  <c r="G671" i="1" s="1"/>
  <c r="M671" i="1" s="1"/>
  <c r="AC671" i="1" s="1"/>
  <c r="AG671" i="1" s="1"/>
  <c r="AS671" i="1" s="1"/>
  <c r="AY671" i="1" s="1"/>
  <c r="BL671" i="1" s="1"/>
  <c r="BN671" i="1" s="1"/>
  <c r="BG160" i="1"/>
  <c r="BG156" i="1" s="1"/>
  <c r="BG151" i="1" s="1"/>
  <c r="BG150" i="1" s="1"/>
  <c r="BG149" i="1" s="1"/>
  <c r="BK160" i="1"/>
  <c r="BK156" i="1" s="1"/>
  <c r="BK151" i="1" s="1"/>
  <c r="BK150" i="1" s="1"/>
  <c r="BK149" i="1" s="1"/>
  <c r="G203" i="1"/>
  <c r="K203" i="1"/>
  <c r="L230" i="1"/>
  <c r="S230" i="1"/>
  <c r="W230" i="1"/>
  <c r="AA230" i="1"/>
  <c r="AK230" i="1"/>
  <c r="AO230" i="1"/>
  <c r="AV230" i="1"/>
  <c r="BC230" i="1"/>
  <c r="BG230" i="1"/>
  <c r="BK230" i="1"/>
  <c r="M240" i="1"/>
  <c r="O242" i="1"/>
  <c r="AE242" i="1" s="1"/>
  <c r="AI242" i="1" s="1"/>
  <c r="AU242" i="1" s="1"/>
  <c r="BA242" i="1" s="1"/>
  <c r="BR242" i="1" s="1"/>
  <c r="M277" i="1"/>
  <c r="AC277" i="1" s="1"/>
  <c r="AG277" i="1" s="1"/>
  <c r="AS277" i="1" s="1"/>
  <c r="AY277" i="1" s="1"/>
  <c r="BL277" i="1" s="1"/>
  <c r="BN277" i="1" s="1"/>
  <c r="AX276" i="1"/>
  <c r="AX275" i="1" s="1"/>
  <c r="AX274" i="1" s="1"/>
  <c r="K276" i="1"/>
  <c r="K275" i="1" s="1"/>
  <c r="K274" i="1" s="1"/>
  <c r="N284" i="1"/>
  <c r="AD284" i="1" s="1"/>
  <c r="AH284" i="1" s="1"/>
  <c r="AT284" i="1" s="1"/>
  <c r="AZ284" i="1" s="1"/>
  <c r="BO284" i="1" s="1"/>
  <c r="BQ284" i="1" s="1"/>
  <c r="L283" i="1"/>
  <c r="AK283" i="1"/>
  <c r="AO283" i="1"/>
  <c r="AX283" i="1"/>
  <c r="J292" i="1"/>
  <c r="N295" i="1"/>
  <c r="AD295" i="1" s="1"/>
  <c r="AH295" i="1" s="1"/>
  <c r="AT295" i="1" s="1"/>
  <c r="AZ295" i="1" s="1"/>
  <c r="BO295" i="1" s="1"/>
  <c r="BQ295" i="1" s="1"/>
  <c r="O371" i="1"/>
  <c r="X370" i="1"/>
  <c r="M373" i="1"/>
  <c r="AC373" i="1" s="1"/>
  <c r="AG373" i="1" s="1"/>
  <c r="AS373" i="1" s="1"/>
  <c r="AY373" i="1" s="1"/>
  <c r="BL373" i="1" s="1"/>
  <c r="BN373" i="1" s="1"/>
  <c r="N422" i="1"/>
  <c r="AD422" i="1" s="1"/>
  <c r="AH422" i="1" s="1"/>
  <c r="AT422" i="1" s="1"/>
  <c r="AZ422" i="1" s="1"/>
  <c r="BO422" i="1" s="1"/>
  <c r="BQ422" i="1" s="1"/>
  <c r="M442" i="1"/>
  <c r="O444" i="1"/>
  <c r="AE444" i="1" s="1"/>
  <c r="AI444" i="1" s="1"/>
  <c r="AU444" i="1" s="1"/>
  <c r="BA444" i="1" s="1"/>
  <c r="BR444" i="1" s="1"/>
  <c r="H450" i="1"/>
  <c r="L450" i="1"/>
  <c r="S450" i="1"/>
  <c r="W450" i="1"/>
  <c r="AA450" i="1"/>
  <c r="AK450" i="1"/>
  <c r="AO450" i="1"/>
  <c r="AV450" i="1"/>
  <c r="BC450" i="1"/>
  <c r="BG450" i="1"/>
  <c r="BK450" i="1"/>
  <c r="Q450" i="1"/>
  <c r="U450" i="1"/>
  <c r="Y450" i="1"/>
  <c r="AF450" i="1"/>
  <c r="AM450" i="1"/>
  <c r="AQ450" i="1"/>
  <c r="AQ436" i="1" s="1"/>
  <c r="AQ435" i="1" s="1"/>
  <c r="AQ434" i="1" s="1"/>
  <c r="AX450" i="1"/>
  <c r="BE450" i="1"/>
  <c r="BI450" i="1"/>
  <c r="M505" i="1"/>
  <c r="AC505" i="1" s="1"/>
  <c r="AG505" i="1" s="1"/>
  <c r="AS505" i="1" s="1"/>
  <c r="AY505" i="1" s="1"/>
  <c r="BL505" i="1" s="1"/>
  <c r="BN505" i="1" s="1"/>
  <c r="K557" i="1"/>
  <c r="K556" i="1" s="1"/>
  <c r="K555" i="1" s="1"/>
  <c r="K554" i="1" s="1"/>
  <c r="R557" i="1"/>
  <c r="R556" i="1" s="1"/>
  <c r="R555" i="1" s="1"/>
  <c r="R554" i="1" s="1"/>
  <c r="V557" i="1"/>
  <c r="V556" i="1" s="1"/>
  <c r="V555" i="1" s="1"/>
  <c r="V554" i="1" s="1"/>
  <c r="Z557" i="1"/>
  <c r="Z556" i="1" s="1"/>
  <c r="Z555" i="1" s="1"/>
  <c r="Z554" i="1" s="1"/>
  <c r="AJ557" i="1"/>
  <c r="AJ556" i="1" s="1"/>
  <c r="AJ555" i="1" s="1"/>
  <c r="AJ554" i="1" s="1"/>
  <c r="AN557" i="1"/>
  <c r="AN556" i="1" s="1"/>
  <c r="AN555" i="1" s="1"/>
  <c r="AN554" i="1" s="1"/>
  <c r="AR557" i="1"/>
  <c r="AR556" i="1" s="1"/>
  <c r="AR555" i="1" s="1"/>
  <c r="AR554" i="1" s="1"/>
  <c r="BB557" i="1"/>
  <c r="BB556" i="1" s="1"/>
  <c r="BB555" i="1" s="1"/>
  <c r="BB554" i="1" s="1"/>
  <c r="BF557" i="1"/>
  <c r="BF556" i="1" s="1"/>
  <c r="BF555" i="1" s="1"/>
  <c r="BF554" i="1" s="1"/>
  <c r="BJ557" i="1"/>
  <c r="BJ556" i="1" s="1"/>
  <c r="BJ555" i="1" s="1"/>
  <c r="BJ554" i="1" s="1"/>
  <c r="I557" i="1"/>
  <c r="I556" i="1" s="1"/>
  <c r="P557" i="1"/>
  <c r="P556" i="1" s="1"/>
  <c r="P555" i="1" s="1"/>
  <c r="P554" i="1" s="1"/>
  <c r="T557" i="1"/>
  <c r="T556" i="1" s="1"/>
  <c r="T555" i="1" s="1"/>
  <c r="T554" i="1" s="1"/>
  <c r="X557" i="1"/>
  <c r="AB557" i="1"/>
  <c r="AB556" i="1" s="1"/>
  <c r="AB555" i="1" s="1"/>
  <c r="AB554" i="1" s="1"/>
  <c r="AL557" i="1"/>
  <c r="AL556" i="1" s="1"/>
  <c r="AL555" i="1" s="1"/>
  <c r="AL554" i="1" s="1"/>
  <c r="AP557" i="1"/>
  <c r="AP556" i="1" s="1"/>
  <c r="AP555" i="1" s="1"/>
  <c r="AP554" i="1" s="1"/>
  <c r="AW557" i="1"/>
  <c r="BD557" i="1"/>
  <c r="BD556" i="1" s="1"/>
  <c r="BD555" i="1" s="1"/>
  <c r="BD554" i="1" s="1"/>
  <c r="BH557" i="1"/>
  <c r="BH556" i="1" s="1"/>
  <c r="BH555" i="1" s="1"/>
  <c r="BH554" i="1" s="1"/>
  <c r="BS557" i="1"/>
  <c r="BS556" i="1" s="1"/>
  <c r="BS555" i="1" s="1"/>
  <c r="BS554" i="1" s="1"/>
  <c r="AW569" i="1"/>
  <c r="AW568" i="1" s="1"/>
  <c r="M608" i="1"/>
  <c r="AC608" i="1" s="1"/>
  <c r="AG608" i="1" s="1"/>
  <c r="AS608" i="1" s="1"/>
  <c r="AY608" i="1" s="1"/>
  <c r="BL608" i="1" s="1"/>
  <c r="BN608" i="1" s="1"/>
  <c r="R604" i="1"/>
  <c r="AR604" i="1"/>
  <c r="BB604" i="1"/>
  <c r="K701" i="1"/>
  <c r="K700" i="1" s="1"/>
  <c r="M705" i="1"/>
  <c r="AC705" i="1" s="1"/>
  <c r="AG705" i="1" s="1"/>
  <c r="AS705" i="1" s="1"/>
  <c r="AY705" i="1" s="1"/>
  <c r="BL705" i="1" s="1"/>
  <c r="BN705" i="1" s="1"/>
  <c r="AJ701" i="1"/>
  <c r="AJ700" i="1" s="1"/>
  <c r="Q728" i="1"/>
  <c r="U728" i="1"/>
  <c r="Y728" i="1"/>
  <c r="AF728" i="1"/>
  <c r="AM728" i="1"/>
  <c r="AQ728" i="1"/>
  <c r="BI728" i="1"/>
  <c r="O752" i="1"/>
  <c r="AE752" i="1" s="1"/>
  <c r="AI752" i="1" s="1"/>
  <c r="AU752" i="1" s="1"/>
  <c r="BA752" i="1" s="1"/>
  <c r="BR752" i="1" s="1"/>
  <c r="N756" i="1"/>
  <c r="K951" i="1"/>
  <c r="N952" i="1"/>
  <c r="AD952" i="1" s="1"/>
  <c r="AH952" i="1" s="1"/>
  <c r="AT952" i="1" s="1"/>
  <c r="AZ952" i="1" s="1"/>
  <c r="BO952" i="1" s="1"/>
  <c r="BQ952" i="1" s="1"/>
  <c r="V1237" i="1"/>
  <c r="V1236" i="1" s="1"/>
  <c r="Z1237" i="1"/>
  <c r="Z1236" i="1" s="1"/>
  <c r="AJ1237" i="1"/>
  <c r="AJ1236" i="1" s="1"/>
  <c r="AN1237" i="1"/>
  <c r="AN1236" i="1" s="1"/>
  <c r="AR1237" i="1"/>
  <c r="AR1236" i="1" s="1"/>
  <c r="BB1237" i="1"/>
  <c r="BB1236" i="1" s="1"/>
  <c r="BJ1237" i="1"/>
  <c r="BJ1236" i="1" s="1"/>
  <c r="Z283" i="1"/>
  <c r="R292" i="1"/>
  <c r="AN292" i="1"/>
  <c r="BJ292" i="1"/>
  <c r="J301" i="1"/>
  <c r="AQ301" i="1"/>
  <c r="L341" i="1"/>
  <c r="S341" i="1"/>
  <c r="AK341" i="1"/>
  <c r="J370" i="1"/>
  <c r="Q370" i="1"/>
  <c r="U370" i="1"/>
  <c r="Y370" i="1"/>
  <c r="AF370" i="1"/>
  <c r="AM370" i="1"/>
  <c r="AQ370" i="1"/>
  <c r="J485" i="1"/>
  <c r="Q485" i="1"/>
  <c r="Q481" i="1" s="1"/>
  <c r="Q480" i="1" s="1"/>
  <c r="U485" i="1"/>
  <c r="Y485" i="1"/>
  <c r="Y481" i="1" s="1"/>
  <c r="Y480" i="1" s="1"/>
  <c r="AF485" i="1"/>
  <c r="AF481" i="1" s="1"/>
  <c r="AF480" i="1" s="1"/>
  <c r="AM485" i="1"/>
  <c r="AQ485" i="1"/>
  <c r="AX485" i="1"/>
  <c r="AX481" i="1" s="1"/>
  <c r="AX480" i="1" s="1"/>
  <c r="BE485" i="1"/>
  <c r="BE481" i="1" s="1"/>
  <c r="BE480" i="1" s="1"/>
  <c r="BI485" i="1"/>
  <c r="BI481" i="1" s="1"/>
  <c r="BI480" i="1" s="1"/>
  <c r="L485" i="1"/>
  <c r="W485" i="1"/>
  <c r="W481" i="1" s="1"/>
  <c r="W480" i="1" s="1"/>
  <c r="AK485" i="1"/>
  <c r="AK481" i="1" s="1"/>
  <c r="AK480" i="1" s="1"/>
  <c r="AV485" i="1"/>
  <c r="AV481" i="1" s="1"/>
  <c r="AV480" i="1" s="1"/>
  <c r="BG485" i="1"/>
  <c r="AW497" i="1"/>
  <c r="U497" i="1"/>
  <c r="AF497" i="1"/>
  <c r="AQ497" i="1"/>
  <c r="BE497" i="1"/>
  <c r="W604" i="1"/>
  <c r="AA604" i="1"/>
  <c r="AK604" i="1"/>
  <c r="AV604" i="1"/>
  <c r="BC604" i="1"/>
  <c r="BG604" i="1"/>
  <c r="U637" i="1"/>
  <c r="U636" i="1" s="1"/>
  <c r="U635" i="1" s="1"/>
  <c r="U634" i="1" s="1"/>
  <c r="Y637" i="1"/>
  <c r="Y636" i="1" s="1"/>
  <c r="Y635" i="1" s="1"/>
  <c r="Y634" i="1" s="1"/>
  <c r="AM637" i="1"/>
  <c r="AM636" i="1" s="1"/>
  <c r="AM635" i="1" s="1"/>
  <c r="AM634" i="1" s="1"/>
  <c r="AQ637" i="1"/>
  <c r="AQ636" i="1" s="1"/>
  <c r="AQ635" i="1" s="1"/>
  <c r="AQ634" i="1" s="1"/>
  <c r="BI637" i="1"/>
  <c r="BI636" i="1" s="1"/>
  <c r="BI635" i="1" s="1"/>
  <c r="BI634" i="1" s="1"/>
  <c r="M667" i="1"/>
  <c r="AC667" i="1" s="1"/>
  <c r="AG667" i="1" s="1"/>
  <c r="AS667" i="1" s="1"/>
  <c r="AY667" i="1" s="1"/>
  <c r="BL667" i="1" s="1"/>
  <c r="BN667" i="1" s="1"/>
  <c r="K682" i="1"/>
  <c r="K681" i="1" s="1"/>
  <c r="K676" i="1" s="1"/>
  <c r="K670" i="1" s="1"/>
  <c r="K669" i="1" s="1"/>
  <c r="I682" i="1"/>
  <c r="X682" i="1"/>
  <c r="X681" i="1" s="1"/>
  <c r="AP682" i="1"/>
  <c r="AP681" i="1" s="1"/>
  <c r="AP676" i="1" s="1"/>
  <c r="AP670" i="1" s="1"/>
  <c r="AP669" i="1" s="1"/>
  <c r="AW682" i="1"/>
  <c r="AW681" i="1" s="1"/>
  <c r="AW676" i="1" s="1"/>
  <c r="AW670" i="1" s="1"/>
  <c r="AW669" i="1" s="1"/>
  <c r="BS682" i="1"/>
  <c r="BS681" i="1" s="1"/>
  <c r="BS676" i="1" s="1"/>
  <c r="BS670" i="1" s="1"/>
  <c r="BS669" i="1" s="1"/>
  <c r="O710" i="1"/>
  <c r="N710" i="1"/>
  <c r="AD710" i="1" s="1"/>
  <c r="AH710" i="1" s="1"/>
  <c r="AT710" i="1" s="1"/>
  <c r="AZ710" i="1" s="1"/>
  <c r="BO710" i="1" s="1"/>
  <c r="BQ710" i="1" s="1"/>
  <c r="W728" i="1"/>
  <c r="G774" i="1"/>
  <c r="G773" i="1" s="1"/>
  <c r="G772" i="1" s="1"/>
  <c r="M213" i="1"/>
  <c r="AC213" i="1" s="1"/>
  <c r="AG213" i="1" s="1"/>
  <c r="AS213" i="1" s="1"/>
  <c r="AY213" i="1" s="1"/>
  <c r="BL213" i="1" s="1"/>
  <c r="BN213" i="1" s="1"/>
  <c r="BS276" i="1"/>
  <c r="BS275" i="1" s="1"/>
  <c r="BS274" i="1" s="1"/>
  <c r="AV301" i="1"/>
  <c r="BD348" i="1"/>
  <c r="G481" i="1"/>
  <c r="O544" i="1"/>
  <c r="AE544" i="1" s="1"/>
  <c r="AI544" i="1" s="1"/>
  <c r="AU544" i="1" s="1"/>
  <c r="BA544" i="1" s="1"/>
  <c r="BR544" i="1" s="1"/>
  <c r="S682" i="1"/>
  <c r="S681" i="1" s="1"/>
  <c r="S676" i="1" s="1"/>
  <c r="S670" i="1" s="1"/>
  <c r="S669" i="1" s="1"/>
  <c r="BC682" i="1"/>
  <c r="BC681" i="1" s="1"/>
  <c r="BC676" i="1" s="1"/>
  <c r="BC670" i="1" s="1"/>
  <c r="BC669" i="1" s="1"/>
  <c r="T701" i="1"/>
  <c r="T700" i="1" s="1"/>
  <c r="AP701" i="1"/>
  <c r="AP700" i="1" s="1"/>
  <c r="AW701" i="1"/>
  <c r="AW700" i="1" s="1"/>
  <c r="M710" i="1"/>
  <c r="AC710" i="1" s="1"/>
  <c r="AG710" i="1" s="1"/>
  <c r="AS710" i="1" s="1"/>
  <c r="AY710" i="1" s="1"/>
  <c r="BL710" i="1" s="1"/>
  <c r="BN710" i="1" s="1"/>
  <c r="BS728" i="1"/>
  <c r="M749" i="1"/>
  <c r="AC749" i="1" s="1"/>
  <c r="AG749" i="1" s="1"/>
  <c r="AS749" i="1" s="1"/>
  <c r="AY749" i="1" s="1"/>
  <c r="BL749" i="1" s="1"/>
  <c r="BN749" i="1" s="1"/>
  <c r="BH850" i="1"/>
  <c r="BH849" i="1" s="1"/>
  <c r="BH848" i="1" s="1"/>
  <c r="BH847" i="1" s="1"/>
  <c r="BD850" i="1"/>
  <c r="BD849" i="1" s="1"/>
  <c r="BD848" i="1" s="1"/>
  <c r="BD847" i="1" s="1"/>
  <c r="P909" i="1"/>
  <c r="P908" i="1" s="1"/>
  <c r="P907" i="1" s="1"/>
  <c r="T909" i="1"/>
  <c r="T908" i="1" s="1"/>
  <c r="T907" i="1" s="1"/>
  <c r="X909" i="1"/>
  <c r="X908" i="1" s="1"/>
  <c r="X907" i="1" s="1"/>
  <c r="AB909" i="1"/>
  <c r="AB908" i="1" s="1"/>
  <c r="AB907" i="1" s="1"/>
  <c r="AL909" i="1"/>
  <c r="AL908" i="1" s="1"/>
  <c r="AL907" i="1" s="1"/>
  <c r="AP909" i="1"/>
  <c r="AP908" i="1" s="1"/>
  <c r="AP907" i="1" s="1"/>
  <c r="M914" i="1"/>
  <c r="AC914" i="1" s="1"/>
  <c r="AG914" i="1" s="1"/>
  <c r="AS914" i="1" s="1"/>
  <c r="AY914" i="1" s="1"/>
  <c r="BL914" i="1" s="1"/>
  <c r="BN914" i="1" s="1"/>
  <c r="O922" i="1"/>
  <c r="AE922" i="1" s="1"/>
  <c r="AI922" i="1" s="1"/>
  <c r="AU922" i="1" s="1"/>
  <c r="BA922" i="1" s="1"/>
  <c r="BR922" i="1" s="1"/>
  <c r="I955" i="1"/>
  <c r="M971" i="1"/>
  <c r="AC971" i="1" s="1"/>
  <c r="AG971" i="1" s="1"/>
  <c r="AS971" i="1" s="1"/>
  <c r="AY971" i="1" s="1"/>
  <c r="BL971" i="1" s="1"/>
  <c r="BN971" i="1" s="1"/>
  <c r="V1081" i="1"/>
  <c r="V1080" i="1" s="1"/>
  <c r="V1075" i="1" s="1"/>
  <c r="V1069" i="1" s="1"/>
  <c r="V1068" i="1" s="1"/>
  <c r="Z1081" i="1"/>
  <c r="Z1080" i="1" s="1"/>
  <c r="Z1075" i="1" s="1"/>
  <c r="Z1069" i="1" s="1"/>
  <c r="Z1068" i="1" s="1"/>
  <c r="AJ1081" i="1"/>
  <c r="AJ1080" i="1" s="1"/>
  <c r="AN1081" i="1"/>
  <c r="AN1080" i="1" s="1"/>
  <c r="AN1075" i="1" s="1"/>
  <c r="AN1069" i="1" s="1"/>
  <c r="AN1068" i="1" s="1"/>
  <c r="AR1081" i="1"/>
  <c r="AR1080" i="1" s="1"/>
  <c r="AR1075" i="1" s="1"/>
  <c r="AR1069" i="1" s="1"/>
  <c r="AR1068" i="1" s="1"/>
  <c r="BB1081" i="1"/>
  <c r="BB1080" i="1" s="1"/>
  <c r="BB1075" i="1" s="1"/>
  <c r="BB1069" i="1" s="1"/>
  <c r="BB1068" i="1" s="1"/>
  <c r="BF1081" i="1"/>
  <c r="BF1080" i="1" s="1"/>
  <c r="BJ1081" i="1"/>
  <c r="BJ1080" i="1" s="1"/>
  <c r="BJ1075" i="1" s="1"/>
  <c r="BJ1069" i="1" s="1"/>
  <c r="BJ1068" i="1" s="1"/>
  <c r="AP1081" i="1"/>
  <c r="AP1080" i="1" s="1"/>
  <c r="AP1075" i="1" s="1"/>
  <c r="AP1069" i="1" s="1"/>
  <c r="AP1068" i="1" s="1"/>
  <c r="T1100" i="1"/>
  <c r="T1099" i="1" s="1"/>
  <c r="AB1100" i="1"/>
  <c r="AB1099" i="1" s="1"/>
  <c r="BH1100" i="1"/>
  <c r="BH1099" i="1" s="1"/>
  <c r="R1218" i="1"/>
  <c r="R1217" i="1" s="1"/>
  <c r="R1212" i="1" s="1"/>
  <c r="R1206" i="1" s="1"/>
  <c r="R1199" i="1" s="1"/>
  <c r="V1218" i="1"/>
  <c r="V1217" i="1" s="1"/>
  <c r="V1212" i="1" s="1"/>
  <c r="V1206" i="1" s="1"/>
  <c r="V1199" i="1" s="1"/>
  <c r="Z1218" i="1"/>
  <c r="Z1217" i="1" s="1"/>
  <c r="AJ1218" i="1"/>
  <c r="AJ1217" i="1" s="1"/>
  <c r="AJ1212" i="1" s="1"/>
  <c r="AJ1206" i="1" s="1"/>
  <c r="AJ1199" i="1" s="1"/>
  <c r="AN1218" i="1"/>
  <c r="AN1217" i="1" s="1"/>
  <c r="AN1212" i="1" s="1"/>
  <c r="AN1206" i="1" s="1"/>
  <c r="AN1199" i="1" s="1"/>
  <c r="AR1218" i="1"/>
  <c r="AR1217" i="1" s="1"/>
  <c r="AR1212" i="1" s="1"/>
  <c r="AR1206" i="1" s="1"/>
  <c r="AR1199" i="1" s="1"/>
  <c r="BB1218" i="1"/>
  <c r="BB1217" i="1" s="1"/>
  <c r="BF1218" i="1"/>
  <c r="BF1217" i="1" s="1"/>
  <c r="BF1212" i="1" s="1"/>
  <c r="BF1206" i="1" s="1"/>
  <c r="BF1199" i="1" s="1"/>
  <c r="BJ1218" i="1"/>
  <c r="BJ1217" i="1" s="1"/>
  <c r="BJ1212" i="1" s="1"/>
  <c r="BJ1206" i="1" s="1"/>
  <c r="BJ1199" i="1" s="1"/>
  <c r="AP1218" i="1"/>
  <c r="AP1217" i="1" s="1"/>
  <c r="AP1212" i="1" s="1"/>
  <c r="AP1206" i="1" s="1"/>
  <c r="AP1199" i="1" s="1"/>
  <c r="AB1283" i="1"/>
  <c r="AB1282" i="1" s="1"/>
  <c r="AJ1297" i="1"/>
  <c r="AJ1296" i="1" s="1"/>
  <c r="AJ1295" i="1" s="1"/>
  <c r="AJ1294" i="1" s="1"/>
  <c r="K1433" i="1"/>
  <c r="K1432" i="1" s="1"/>
  <c r="K1431" i="1" s="1"/>
  <c r="K1430" i="1" s="1"/>
  <c r="O1510" i="1"/>
  <c r="AE1510" i="1" s="1"/>
  <c r="AI1510" i="1" s="1"/>
  <c r="AU1510" i="1" s="1"/>
  <c r="BA1510" i="1" s="1"/>
  <c r="BR1510" i="1" s="1"/>
  <c r="N1549" i="1"/>
  <c r="M1568" i="1"/>
  <c r="AC1568" i="1" s="1"/>
  <c r="AG1568" i="1" s="1"/>
  <c r="AS1568" i="1" s="1"/>
  <c r="AY1568" i="1" s="1"/>
  <c r="BL1568" i="1" s="1"/>
  <c r="BN1568" i="1" s="1"/>
  <c r="O1684" i="1"/>
  <c r="S774" i="1"/>
  <c r="S773" i="1" s="1"/>
  <c r="S772" i="1" s="1"/>
  <c r="W774" i="1"/>
  <c r="W773" i="1" s="1"/>
  <c r="W772" i="1" s="1"/>
  <c r="AA774" i="1"/>
  <c r="AA773" i="1" s="1"/>
  <c r="AA772" i="1" s="1"/>
  <c r="AK774" i="1"/>
  <c r="AK773" i="1" s="1"/>
  <c r="AK772" i="1" s="1"/>
  <c r="AO774" i="1"/>
  <c r="AO773" i="1" s="1"/>
  <c r="AO772" i="1" s="1"/>
  <c r="AV774" i="1"/>
  <c r="AV773" i="1" s="1"/>
  <c r="AV772" i="1" s="1"/>
  <c r="BC774" i="1"/>
  <c r="BC773" i="1" s="1"/>
  <c r="BC772" i="1" s="1"/>
  <c r="BG774" i="1"/>
  <c r="BG773" i="1" s="1"/>
  <c r="BG772" i="1" s="1"/>
  <c r="BK774" i="1"/>
  <c r="BK773" i="1" s="1"/>
  <c r="BK772" i="1" s="1"/>
  <c r="AJ781" i="1"/>
  <c r="AJ780" i="1" s="1"/>
  <c r="BF781" i="1"/>
  <c r="BF780" i="1" s="1"/>
  <c r="M826" i="1"/>
  <c r="J909" i="1"/>
  <c r="J908" i="1" s="1"/>
  <c r="J907" i="1" s="1"/>
  <c r="AX909" i="1"/>
  <c r="AX908" i="1" s="1"/>
  <c r="AX907" i="1" s="1"/>
  <c r="H1218" i="1"/>
  <c r="H1217" i="1" s="1"/>
  <c r="L1218" i="1"/>
  <c r="L1217" i="1" s="1"/>
  <c r="S1218" i="1"/>
  <c r="S1217" i="1" s="1"/>
  <c r="S1212" i="1" s="1"/>
  <c r="S1206" i="1" s="1"/>
  <c r="S1199" i="1" s="1"/>
  <c r="W1218" i="1"/>
  <c r="W1217" i="1" s="1"/>
  <c r="W1212" i="1" s="1"/>
  <c r="W1206" i="1" s="1"/>
  <c r="W1199" i="1" s="1"/>
  <c r="AA1218" i="1"/>
  <c r="AA1217" i="1" s="1"/>
  <c r="AA1212" i="1" s="1"/>
  <c r="AA1206" i="1" s="1"/>
  <c r="AA1199" i="1" s="1"/>
  <c r="AK1218" i="1"/>
  <c r="AK1217" i="1" s="1"/>
  <c r="AO1218" i="1"/>
  <c r="AO1217" i="1" s="1"/>
  <c r="AO1212" i="1" s="1"/>
  <c r="AO1206" i="1" s="1"/>
  <c r="AO1199" i="1" s="1"/>
  <c r="AV1218" i="1"/>
  <c r="AV1217" i="1" s="1"/>
  <c r="AV1212" i="1" s="1"/>
  <c r="AV1206" i="1" s="1"/>
  <c r="AV1199" i="1" s="1"/>
  <c r="BC1218" i="1"/>
  <c r="BC1217" i="1" s="1"/>
  <c r="BC1212" i="1" s="1"/>
  <c r="BC1206" i="1" s="1"/>
  <c r="BC1199" i="1" s="1"/>
  <c r="BG1218" i="1"/>
  <c r="BG1217" i="1" s="1"/>
  <c r="BK1218" i="1"/>
  <c r="BK1217" i="1" s="1"/>
  <c r="BK1212" i="1" s="1"/>
  <c r="BK1206" i="1" s="1"/>
  <c r="BK1199" i="1" s="1"/>
  <c r="Q1506" i="1"/>
  <c r="Q1505" i="1" s="1"/>
  <c r="AF1506" i="1"/>
  <c r="AF1505" i="1" s="1"/>
  <c r="L1533" i="1"/>
  <c r="BS1552" i="1"/>
  <c r="BS1551" i="1" s="1"/>
  <c r="BS1546" i="1" s="1"/>
  <c r="BS1545" i="1" s="1"/>
  <c r="W1552" i="1"/>
  <c r="W1551" i="1" s="1"/>
  <c r="W1546" i="1" s="1"/>
  <c r="W1545" i="1" s="1"/>
  <c r="J1565" i="1"/>
  <c r="J1564" i="1" s="1"/>
  <c r="J1563" i="1" s="1"/>
  <c r="J1562" i="1" s="1"/>
  <c r="J1561" i="1" s="1"/>
  <c r="AX1565" i="1"/>
  <c r="AX1564" i="1" s="1"/>
  <c r="AX1563" i="1" s="1"/>
  <c r="AX1562" i="1" s="1"/>
  <c r="H1565" i="1"/>
  <c r="H1564" i="1" s="1"/>
  <c r="H1563" i="1" s="1"/>
  <c r="AV1565" i="1"/>
  <c r="AV1564" i="1" s="1"/>
  <c r="AV1563" i="1" s="1"/>
  <c r="AV1562" i="1" s="1"/>
  <c r="AV1561" i="1" s="1"/>
  <c r="AV1706" i="1"/>
  <c r="BG1706" i="1"/>
  <c r="U836" i="1"/>
  <c r="U835" i="1" s="1"/>
  <c r="AP1450" i="1"/>
  <c r="AP1449" i="1" s="1"/>
  <c r="S1697" i="1"/>
  <c r="S1696" i="1" s="1"/>
  <c r="BK1697" i="1"/>
  <c r="BK1696" i="1" s="1"/>
  <c r="AW2466" i="1"/>
  <c r="AW2465" i="1" s="1"/>
  <c r="AW2464" i="1" s="1"/>
  <c r="AW2463" i="1" s="1"/>
  <c r="O2508" i="1"/>
  <c r="AE2508" i="1" s="1"/>
  <c r="AI2508" i="1" s="1"/>
  <c r="AU2508" i="1" s="1"/>
  <c r="BA2508" i="1" s="1"/>
  <c r="BR2508" i="1" s="1"/>
  <c r="M2510" i="1"/>
  <c r="AC2510" i="1" s="1"/>
  <c r="AG2510" i="1" s="1"/>
  <c r="AS2510" i="1" s="1"/>
  <c r="AY2510" i="1" s="1"/>
  <c r="BL2510" i="1" s="1"/>
  <c r="BN2510" i="1" s="1"/>
  <c r="O2628" i="1"/>
  <c r="P2625" i="1"/>
  <c r="T2625" i="1"/>
  <c r="X2625" i="1"/>
  <c r="AB2625" i="1"/>
  <c r="AL2625" i="1"/>
  <c r="AP2625" i="1"/>
  <c r="AW2625" i="1"/>
  <c r="BD2625" i="1"/>
  <c r="BH2625" i="1"/>
  <c r="M2669" i="1"/>
  <c r="AC2669" i="1" s="1"/>
  <c r="AG2669" i="1" s="1"/>
  <c r="AS2669" i="1" s="1"/>
  <c r="AY2669" i="1" s="1"/>
  <c r="BL2669" i="1" s="1"/>
  <c r="BN2669" i="1" s="1"/>
  <c r="AR2666" i="1"/>
  <c r="N2692" i="1"/>
  <c r="O2756" i="1"/>
  <c r="BM256" i="1"/>
  <c r="BM255" i="1" s="1"/>
  <c r="BM254" i="1" s="1"/>
  <c r="BM2017" i="1"/>
  <c r="BM2016" i="1" s="1"/>
  <c r="BM2292" i="1"/>
  <c r="BM2291" i="1" s="1"/>
  <c r="BM2607" i="1"/>
  <c r="BM2606" i="1" s="1"/>
  <c r="BM2605" i="1" s="1"/>
  <c r="BM2604" i="1" s="1"/>
  <c r="BM2603" i="1" s="1"/>
  <c r="BM2643" i="1"/>
  <c r="BP142" i="1"/>
  <c r="BP141" i="1" s="1"/>
  <c r="BP140" i="1" s="1"/>
  <c r="BP139" i="1" s="1"/>
  <c r="BP235" i="1"/>
  <c r="BP521" i="1"/>
  <c r="BP557" i="1"/>
  <c r="BP556" i="1" s="1"/>
  <c r="BP555" i="1" s="1"/>
  <c r="BP554" i="1" s="1"/>
  <c r="BP588" i="1"/>
  <c r="BP637" i="1"/>
  <c r="BP636" i="1" s="1"/>
  <c r="BP635" i="1" s="1"/>
  <c r="BP634" i="1" s="1"/>
  <c r="BP1565" i="1"/>
  <c r="BP1564" i="1" s="1"/>
  <c r="BP1563" i="1" s="1"/>
  <c r="BP1562" i="1" s="1"/>
  <c r="BP1561" i="1" s="1"/>
  <c r="BP1979" i="1"/>
  <c r="BP1978" i="1" s="1"/>
  <c r="BP1977" i="1" s="1"/>
  <c r="BP1976" i="1" s="1"/>
  <c r="BP1975" i="1" s="1"/>
  <c r="BP2538" i="1"/>
  <c r="BP2666" i="1"/>
  <c r="BD1731" i="1"/>
  <c r="BD1730" i="1" s="1"/>
  <c r="BD1729" i="1" s="1"/>
  <c r="BD1728" i="1" s="1"/>
  <c r="BH1731" i="1"/>
  <c r="BH1730" i="1" s="1"/>
  <c r="BH1729" i="1" s="1"/>
  <c r="BH1728" i="1" s="1"/>
  <c r="BS1731" i="1"/>
  <c r="BS1730" i="1" s="1"/>
  <c r="BS1729" i="1" s="1"/>
  <c r="BS1728" i="1" s="1"/>
  <c r="AM1731" i="1"/>
  <c r="AM1730" i="1" s="1"/>
  <c r="AM1729" i="1" s="1"/>
  <c r="AM1728" i="1" s="1"/>
  <c r="AQ1731" i="1"/>
  <c r="AQ1730" i="1" s="1"/>
  <c r="AQ1729" i="1" s="1"/>
  <c r="AQ1728" i="1" s="1"/>
  <c r="N1806" i="1"/>
  <c r="AD1806" i="1" s="1"/>
  <c r="AH1806" i="1" s="1"/>
  <c r="AT1806" i="1" s="1"/>
  <c r="AZ1806" i="1" s="1"/>
  <c r="BO1806" i="1" s="1"/>
  <c r="BQ1806" i="1" s="1"/>
  <c r="O1820" i="1"/>
  <c r="AE1820" i="1" s="1"/>
  <c r="AI1820" i="1" s="1"/>
  <c r="AU1820" i="1" s="1"/>
  <c r="BA1820" i="1" s="1"/>
  <c r="BR1820" i="1" s="1"/>
  <c r="O1824" i="1"/>
  <c r="O1828" i="1"/>
  <c r="AE1828" i="1" s="1"/>
  <c r="AI1828" i="1" s="1"/>
  <c r="AU1828" i="1" s="1"/>
  <c r="BA1828" i="1" s="1"/>
  <c r="BR1828" i="1" s="1"/>
  <c r="O1832" i="1"/>
  <c r="AE1832" i="1" s="1"/>
  <c r="AI1832" i="1" s="1"/>
  <c r="AU1832" i="1" s="1"/>
  <c r="BA1832" i="1" s="1"/>
  <c r="BR1832" i="1" s="1"/>
  <c r="M1842" i="1"/>
  <c r="AC1842" i="1" s="1"/>
  <c r="AG1842" i="1" s="1"/>
  <c r="AS1842" i="1" s="1"/>
  <c r="AY1842" i="1" s="1"/>
  <c r="BL1842" i="1" s="1"/>
  <c r="BN1842" i="1" s="1"/>
  <c r="N1868" i="1"/>
  <c r="O1886" i="1"/>
  <c r="N2037" i="1"/>
  <c r="AD2037" i="1" s="1"/>
  <c r="AH2037" i="1" s="1"/>
  <c r="AT2037" i="1" s="1"/>
  <c r="AZ2037" i="1" s="1"/>
  <c r="BO2037" i="1" s="1"/>
  <c r="BQ2037" i="1" s="1"/>
  <c r="H2189" i="1"/>
  <c r="H2188" i="1" s="1"/>
  <c r="AL2270" i="1"/>
  <c r="BS2270" i="1"/>
  <c r="O2341" i="1"/>
  <c r="AE2341" i="1" s="1"/>
  <c r="AI2341" i="1" s="1"/>
  <c r="AU2341" i="1" s="1"/>
  <c r="BA2341" i="1" s="1"/>
  <c r="BR2341" i="1" s="1"/>
  <c r="AJ2710" i="1"/>
  <c r="AJ2709" i="1" s="1"/>
  <c r="K2720" i="1"/>
  <c r="K2719" i="1" s="1"/>
  <c r="K2718" i="1" s="1"/>
  <c r="AK2766" i="1"/>
  <c r="AO2766" i="1"/>
  <c r="AO2765" i="1" s="1"/>
  <c r="AV2766" i="1"/>
  <c r="AV2765" i="1" s="1"/>
  <c r="BC2766" i="1"/>
  <c r="BC2765" i="1" s="1"/>
  <c r="BG2766" i="1"/>
  <c r="BG2765" i="1" s="1"/>
  <c r="BK2766" i="1"/>
  <c r="BK2765" i="1" s="1"/>
  <c r="AQ2766" i="1"/>
  <c r="AQ2765" i="1" s="1"/>
  <c r="AW2778" i="1"/>
  <c r="AW2777" i="1" s="1"/>
  <c r="AW2776" i="1" s="1"/>
  <c r="AW2775" i="1" s="1"/>
  <c r="BH2778" i="1"/>
  <c r="BH2777" i="1" s="1"/>
  <c r="BH2776" i="1" s="1"/>
  <c r="BH2775" i="1" s="1"/>
  <c r="BK2814" i="1"/>
  <c r="BK2813" i="1" s="1"/>
  <c r="BK2812" i="1" s="1"/>
  <c r="BK2811" i="1" s="1"/>
  <c r="BK2810" i="1" s="1"/>
  <c r="BK2809" i="1" s="1"/>
  <c r="BM131" i="1"/>
  <c r="BM130" i="1" s="1"/>
  <c r="BM129" i="1" s="1"/>
  <c r="BM128" i="1" s="1"/>
  <c r="BM1172" i="1"/>
  <c r="BM1171" i="1" s="1"/>
  <c r="BM1170" i="1" s="1"/>
  <c r="BM1369" i="1"/>
  <c r="BM1368" i="1" s="1"/>
  <c r="BM1396" i="1"/>
  <c r="BM1697" i="1"/>
  <c r="BM1696" i="1" s="1"/>
  <c r="BM2528" i="1"/>
  <c r="BM2666" i="1"/>
  <c r="BP230" i="1"/>
  <c r="BP229" i="1" s="1"/>
  <c r="BP228" i="1" s="1"/>
  <c r="BP217" i="1" s="1"/>
  <c r="BP766" i="1"/>
  <c r="BP765" i="1" s="1"/>
  <c r="BP764" i="1" s="1"/>
  <c r="BP763" i="1" s="1"/>
  <c r="BP955" i="1"/>
  <c r="BP954" i="1" s="1"/>
  <c r="BP1218" i="1"/>
  <c r="BP1217" i="1" s="1"/>
  <c r="BP1212" i="1" s="1"/>
  <c r="BP1206" i="1" s="1"/>
  <c r="BP1199" i="1" s="1"/>
  <c r="BP2258" i="1"/>
  <c r="BH1767" i="1"/>
  <c r="BH1766" i="1" s="1"/>
  <c r="BH1765" i="1" s="1"/>
  <c r="BC1940" i="1"/>
  <c r="BC1939" i="1" s="1"/>
  <c r="BG1940" i="1"/>
  <c r="BG1939" i="1" s="1"/>
  <c r="BK1940" i="1"/>
  <c r="BK1939" i="1" s="1"/>
  <c r="N2147" i="1"/>
  <c r="AD2147" i="1" s="1"/>
  <c r="AH2147" i="1" s="1"/>
  <c r="AT2147" i="1" s="1"/>
  <c r="AZ2147" i="1" s="1"/>
  <c r="BO2147" i="1" s="1"/>
  <c r="BQ2147" i="1" s="1"/>
  <c r="O2158" i="1"/>
  <c r="AK2211" i="1"/>
  <c r="AK2210" i="1" s="1"/>
  <c r="AK2209" i="1" s="1"/>
  <c r="AK2208" i="1" s="1"/>
  <c r="AO2211" i="1"/>
  <c r="AO2210" i="1" s="1"/>
  <c r="AO2209" i="1" s="1"/>
  <c r="AO2208" i="1" s="1"/>
  <c r="AO2201" i="1" s="1"/>
  <c r="BK2211" i="1"/>
  <c r="BK2210" i="1" s="1"/>
  <c r="BK2209" i="1" s="1"/>
  <c r="BK2208" i="1" s="1"/>
  <c r="BK2201" i="1" s="1"/>
  <c r="AV2258" i="1"/>
  <c r="N2520" i="1"/>
  <c r="AD2520" i="1" s="1"/>
  <c r="AH2520" i="1" s="1"/>
  <c r="AT2520" i="1" s="1"/>
  <c r="AZ2520" i="1" s="1"/>
  <c r="BO2520" i="1" s="1"/>
  <c r="BQ2520" i="1" s="1"/>
  <c r="M2533" i="1"/>
  <c r="AC2533" i="1" s="1"/>
  <c r="AG2533" i="1" s="1"/>
  <c r="AS2533" i="1" s="1"/>
  <c r="AY2533" i="1" s="1"/>
  <c r="BL2533" i="1" s="1"/>
  <c r="BN2533" i="1" s="1"/>
  <c r="M2550" i="1"/>
  <c r="AC2550" i="1" s="1"/>
  <c r="AG2550" i="1" s="1"/>
  <c r="AS2550" i="1" s="1"/>
  <c r="AY2550" i="1" s="1"/>
  <c r="BL2550" i="1" s="1"/>
  <c r="BN2550" i="1" s="1"/>
  <c r="N2641" i="1"/>
  <c r="AQ2688" i="1"/>
  <c r="AQ2687" i="1" s="1"/>
  <c r="AQ2686" i="1" s="1"/>
  <c r="AQ2685" i="1" s="1"/>
  <c r="BM535" i="1"/>
  <c r="BM534" i="1" s="1"/>
  <c r="BM533" i="1" s="1"/>
  <c r="BM532" i="1" s="1"/>
  <c r="BM637" i="1"/>
  <c r="BM636" i="1" s="1"/>
  <c r="BM635" i="1" s="1"/>
  <c r="BM634" i="1" s="1"/>
  <c r="BM1314" i="1"/>
  <c r="BM1450" i="1"/>
  <c r="BM1449" i="1" s="1"/>
  <c r="BM1657" i="1"/>
  <c r="N1876" i="1"/>
  <c r="AD1876" i="1" s="1"/>
  <c r="AH1876" i="1" s="1"/>
  <c r="AT1876" i="1" s="1"/>
  <c r="AZ1876" i="1" s="1"/>
  <c r="BO1876" i="1" s="1"/>
  <c r="BQ1876" i="1" s="1"/>
  <c r="O1903" i="1"/>
  <c r="N1982" i="1"/>
  <c r="BG2146" i="1"/>
  <c r="BS2285" i="1"/>
  <c r="BS2284" i="1" s="1"/>
  <c r="BS2283" i="1" s="1"/>
  <c r="BS2282" i="1" s="1"/>
  <c r="O2380" i="1"/>
  <c r="W2507" i="1"/>
  <c r="W2506" i="1" s="1"/>
  <c r="AA2507" i="1"/>
  <c r="AA2506" i="1" s="1"/>
  <c r="AV2507" i="1"/>
  <c r="AV2506" i="1" s="1"/>
  <c r="BC2507" i="1"/>
  <c r="BC2506" i="1" s="1"/>
  <c r="O2723" i="1"/>
  <c r="AE2723" i="1" s="1"/>
  <c r="AI2723" i="1" s="1"/>
  <c r="AU2723" i="1" s="1"/>
  <c r="BA2723" i="1" s="1"/>
  <c r="BR2723" i="1" s="1"/>
  <c r="BM817" i="1"/>
  <c r="BM816" i="1" s="1"/>
  <c r="BM811" i="1" s="1"/>
  <c r="BM805" i="1" s="1"/>
  <c r="BM798" i="1" s="1"/>
  <c r="BM955" i="1"/>
  <c r="BM954" i="1" s="1"/>
  <c r="BM949" i="1" s="1"/>
  <c r="BM943" i="1" s="1"/>
  <c r="BM936" i="1" s="1"/>
  <c r="N2502" i="1"/>
  <c r="K2501" i="1"/>
  <c r="O22" i="1"/>
  <c r="AE22" i="1" s="1"/>
  <c r="AI22" i="1" s="1"/>
  <c r="AU22" i="1" s="1"/>
  <c r="BA22" i="1" s="1"/>
  <c r="BR22" i="1" s="1"/>
  <c r="O27" i="1"/>
  <c r="AE27" i="1" s="1"/>
  <c r="AI27" i="1" s="1"/>
  <c r="AU27" i="1" s="1"/>
  <c r="BA27" i="1" s="1"/>
  <c r="BR27" i="1" s="1"/>
  <c r="J29" i="1"/>
  <c r="Q29" i="1"/>
  <c r="U29" i="1"/>
  <c r="AF29" i="1"/>
  <c r="AM29" i="1"/>
  <c r="AQ29" i="1"/>
  <c r="BE29" i="1"/>
  <c r="BI29" i="1"/>
  <c r="O33" i="1"/>
  <c r="AC46" i="1"/>
  <c r="AG46" i="1" s="1"/>
  <c r="AS46" i="1" s="1"/>
  <c r="AY46" i="1" s="1"/>
  <c r="BL46" i="1" s="1"/>
  <c r="BN46" i="1" s="1"/>
  <c r="AD46" i="1"/>
  <c r="AH46" i="1" s="1"/>
  <c r="AT46" i="1" s="1"/>
  <c r="AZ46" i="1" s="1"/>
  <c r="BO46" i="1" s="1"/>
  <c r="BQ46" i="1" s="1"/>
  <c r="N72" i="1"/>
  <c r="AD72" i="1" s="1"/>
  <c r="AH72" i="1" s="1"/>
  <c r="AT72" i="1" s="1"/>
  <c r="AZ72" i="1" s="1"/>
  <c r="BO72" i="1" s="1"/>
  <c r="BQ72" i="1" s="1"/>
  <c r="W70" i="1"/>
  <c r="BG70" i="1"/>
  <c r="BG69" i="1" s="1"/>
  <c r="BG56" i="1" s="1"/>
  <c r="BG55" i="1" s="1"/>
  <c r="BK70" i="1"/>
  <c r="BK69" i="1" s="1"/>
  <c r="BK56" i="1" s="1"/>
  <c r="BK55" i="1" s="1"/>
  <c r="N103" i="1"/>
  <c r="AD103" i="1" s="1"/>
  <c r="AH103" i="1" s="1"/>
  <c r="AT103" i="1" s="1"/>
  <c r="AZ103" i="1" s="1"/>
  <c r="BO103" i="1" s="1"/>
  <c r="BQ103" i="1" s="1"/>
  <c r="AP109" i="1"/>
  <c r="AP108" i="1" s="1"/>
  <c r="AP107" i="1" s="1"/>
  <c r="O166" i="1"/>
  <c r="AE166" i="1" s="1"/>
  <c r="AI166" i="1" s="1"/>
  <c r="AU166" i="1" s="1"/>
  <c r="BA166" i="1" s="1"/>
  <c r="BR166" i="1" s="1"/>
  <c r="N166" i="1"/>
  <c r="AD166" i="1" s="1"/>
  <c r="AH166" i="1" s="1"/>
  <c r="AT166" i="1" s="1"/>
  <c r="AZ166" i="1" s="1"/>
  <c r="BO166" i="1" s="1"/>
  <c r="BQ166" i="1" s="1"/>
  <c r="I191" i="1"/>
  <c r="I190" i="1" s="1"/>
  <c r="AL191" i="1"/>
  <c r="AL190" i="1" s="1"/>
  <c r="AP191" i="1"/>
  <c r="AP190" i="1" s="1"/>
  <c r="AP185" i="1" s="1"/>
  <c r="AP184" i="1" s="1"/>
  <c r="AP176" i="1" s="1"/>
  <c r="AW191" i="1"/>
  <c r="AW190" i="1" s="1"/>
  <c r="AW185" i="1" s="1"/>
  <c r="AW184" i="1" s="1"/>
  <c r="AW176" i="1" s="1"/>
  <c r="BS191" i="1"/>
  <c r="BS190" i="1" s="1"/>
  <c r="BS185" i="1" s="1"/>
  <c r="BS184" i="1" s="1"/>
  <c r="BS176" i="1" s="1"/>
  <c r="N195" i="1"/>
  <c r="AD195" i="1" s="1"/>
  <c r="AH195" i="1" s="1"/>
  <c r="AT195" i="1" s="1"/>
  <c r="AZ195" i="1" s="1"/>
  <c r="BO195" i="1" s="1"/>
  <c r="BQ195" i="1" s="1"/>
  <c r="S191" i="1"/>
  <c r="S190" i="1" s="1"/>
  <c r="S185" i="1" s="1"/>
  <c r="S184" i="1" s="1"/>
  <c r="S176" i="1" s="1"/>
  <c r="W191" i="1"/>
  <c r="W190" i="1" s="1"/>
  <c r="W185" i="1" s="1"/>
  <c r="W184" i="1" s="1"/>
  <c r="W176" i="1" s="1"/>
  <c r="AA191" i="1"/>
  <c r="AA190" i="1" s="1"/>
  <c r="AA185" i="1" s="1"/>
  <c r="AA184" i="1" s="1"/>
  <c r="AA176" i="1" s="1"/>
  <c r="AV191" i="1"/>
  <c r="AV190" i="1" s="1"/>
  <c r="BC191" i="1"/>
  <c r="BC190" i="1" s="1"/>
  <c r="BC185" i="1" s="1"/>
  <c r="BC184" i="1" s="1"/>
  <c r="BC176" i="1" s="1"/>
  <c r="BG191" i="1"/>
  <c r="BG190" i="1" s="1"/>
  <c r="BG185" i="1" s="1"/>
  <c r="BG184" i="1" s="1"/>
  <c r="BG176" i="1" s="1"/>
  <c r="BK191" i="1"/>
  <c r="BK190" i="1" s="1"/>
  <c r="BK185" i="1" s="1"/>
  <c r="BK184" i="1" s="1"/>
  <c r="BK176" i="1" s="1"/>
  <c r="S203" i="1"/>
  <c r="W203" i="1"/>
  <c r="AA203" i="1"/>
  <c r="BC203" i="1"/>
  <c r="BG203" i="1"/>
  <c r="BK203" i="1"/>
  <c r="P203" i="1"/>
  <c r="T203" i="1"/>
  <c r="X203" i="1"/>
  <c r="AB203" i="1"/>
  <c r="AL203" i="1"/>
  <c r="AP203" i="1"/>
  <c r="BD203" i="1"/>
  <c r="BH203" i="1"/>
  <c r="N231" i="1"/>
  <c r="AD231" i="1" s="1"/>
  <c r="AH231" i="1" s="1"/>
  <c r="AT231" i="1" s="1"/>
  <c r="AZ231" i="1" s="1"/>
  <c r="BO231" i="1" s="1"/>
  <c r="BQ231" i="1" s="1"/>
  <c r="N242" i="1"/>
  <c r="AD242" i="1" s="1"/>
  <c r="AH242" i="1" s="1"/>
  <c r="AT242" i="1" s="1"/>
  <c r="AZ242" i="1" s="1"/>
  <c r="BO242" i="1" s="1"/>
  <c r="BQ242" i="1" s="1"/>
  <c r="O251" i="1"/>
  <c r="AE251" i="1" s="1"/>
  <c r="AI251" i="1" s="1"/>
  <c r="AU251" i="1" s="1"/>
  <c r="BA251" i="1" s="1"/>
  <c r="BR251" i="1" s="1"/>
  <c r="N268" i="1"/>
  <c r="AD268" i="1" s="1"/>
  <c r="AH268" i="1" s="1"/>
  <c r="AT268" i="1" s="1"/>
  <c r="AZ268" i="1" s="1"/>
  <c r="BO268" i="1" s="1"/>
  <c r="O277" i="1"/>
  <c r="AE277" i="1" s="1"/>
  <c r="AI277" i="1" s="1"/>
  <c r="AU277" i="1" s="1"/>
  <c r="BA277" i="1" s="1"/>
  <c r="BR277" i="1" s="1"/>
  <c r="P276" i="1"/>
  <c r="P275" i="1" s="1"/>
  <c r="P274" i="1" s="1"/>
  <c r="T276" i="1"/>
  <c r="T275" i="1" s="1"/>
  <c r="T274" i="1" s="1"/>
  <c r="X276" i="1"/>
  <c r="X275" i="1" s="1"/>
  <c r="X274" i="1" s="1"/>
  <c r="AB276" i="1"/>
  <c r="AB275" i="1" s="1"/>
  <c r="AB274" i="1" s="1"/>
  <c r="AL276" i="1"/>
  <c r="AL275" i="1" s="1"/>
  <c r="AL274" i="1" s="1"/>
  <c r="AP276" i="1"/>
  <c r="AP275" i="1" s="1"/>
  <c r="AP274" i="1" s="1"/>
  <c r="AW276" i="1"/>
  <c r="AW275" i="1" s="1"/>
  <c r="AW274" i="1" s="1"/>
  <c r="BD276" i="1"/>
  <c r="BD275" i="1" s="1"/>
  <c r="BD274" i="1" s="1"/>
  <c r="BH276" i="1"/>
  <c r="BH275" i="1" s="1"/>
  <c r="BH274" i="1" s="1"/>
  <c r="N290" i="1"/>
  <c r="AB292" i="1"/>
  <c r="BD292" i="1"/>
  <c r="N297" i="1"/>
  <c r="AD297" i="1" s="1"/>
  <c r="AH297" i="1" s="1"/>
  <c r="AT297" i="1" s="1"/>
  <c r="AZ297" i="1" s="1"/>
  <c r="BO297" i="1" s="1"/>
  <c r="BQ297" i="1" s="1"/>
  <c r="AK301" i="1"/>
  <c r="Q301" i="1"/>
  <c r="U301" i="1"/>
  <c r="AM301" i="1"/>
  <c r="BI301" i="1"/>
  <c r="M306" i="1"/>
  <c r="AC306" i="1" s="1"/>
  <c r="AG306" i="1" s="1"/>
  <c r="AS306" i="1" s="1"/>
  <c r="AY306" i="1" s="1"/>
  <c r="BL306" i="1" s="1"/>
  <c r="BN306" i="1" s="1"/>
  <c r="O319" i="1"/>
  <c r="AE319" i="1" s="1"/>
  <c r="AI319" i="1" s="1"/>
  <c r="AU319" i="1" s="1"/>
  <c r="BA319" i="1" s="1"/>
  <c r="BR319" i="1" s="1"/>
  <c r="H318" i="1"/>
  <c r="H317" i="1" s="1"/>
  <c r="H316" i="1" s="1"/>
  <c r="H315" i="1" s="1"/>
  <c r="L318" i="1"/>
  <c r="L317" i="1" s="1"/>
  <c r="L316" i="1" s="1"/>
  <c r="L315" i="1" s="1"/>
  <c r="S318" i="1"/>
  <c r="S317" i="1" s="1"/>
  <c r="S316" i="1" s="1"/>
  <c r="S315" i="1" s="1"/>
  <c r="AO318" i="1"/>
  <c r="AO317" i="1" s="1"/>
  <c r="AO316" i="1" s="1"/>
  <c r="AO315" i="1" s="1"/>
  <c r="BK318" i="1"/>
  <c r="BK317" i="1" s="1"/>
  <c r="BK316" i="1" s="1"/>
  <c r="BK315" i="1" s="1"/>
  <c r="M391" i="1"/>
  <c r="AN521" i="1"/>
  <c r="AR521" i="1"/>
  <c r="AG572" i="1"/>
  <c r="AS572" i="1" s="1"/>
  <c r="AY572" i="1" s="1"/>
  <c r="BL572" i="1" s="1"/>
  <c r="BN572" i="1" s="1"/>
  <c r="AF571" i="1"/>
  <c r="G783" i="1"/>
  <c r="G782" i="1" s="1"/>
  <c r="M782" i="1" s="1"/>
  <c r="AC782" i="1" s="1"/>
  <c r="AG782" i="1" s="1"/>
  <c r="AS782" i="1" s="1"/>
  <c r="AY782" i="1" s="1"/>
  <c r="BL782" i="1" s="1"/>
  <c r="BN782" i="1" s="1"/>
  <c r="M784" i="1"/>
  <c r="AC784" i="1" s="1"/>
  <c r="AG784" i="1" s="1"/>
  <c r="AS784" i="1" s="1"/>
  <c r="AY784" i="1" s="1"/>
  <c r="BL784" i="1" s="1"/>
  <c r="BN784" i="1" s="1"/>
  <c r="S21" i="1"/>
  <c r="AA21" i="1"/>
  <c r="AO21" i="1"/>
  <c r="BC21" i="1"/>
  <c r="BG21" i="1"/>
  <c r="BK21" i="1"/>
  <c r="T96" i="1"/>
  <c r="T95" i="1" s="1"/>
  <c r="T94" i="1" s="1"/>
  <c r="T93" i="1" s="1"/>
  <c r="T92" i="1" s="1"/>
  <c r="T91" i="1" s="1"/>
  <c r="AL96" i="1"/>
  <c r="AL95" i="1" s="1"/>
  <c r="AL94" i="1" s="1"/>
  <c r="AL93" i="1" s="1"/>
  <c r="AL92" i="1" s="1"/>
  <c r="AL91" i="1" s="1"/>
  <c r="BD96" i="1"/>
  <c r="BD95" i="1" s="1"/>
  <c r="BD94" i="1" s="1"/>
  <c r="BD93" i="1" s="1"/>
  <c r="BD92" i="1" s="1"/>
  <c r="BD91" i="1" s="1"/>
  <c r="BS96" i="1"/>
  <c r="BS95" i="1" s="1"/>
  <c r="BS94" i="1" s="1"/>
  <c r="BS93" i="1" s="1"/>
  <c r="BS92" i="1" s="1"/>
  <c r="BS91" i="1" s="1"/>
  <c r="BJ96" i="1"/>
  <c r="BJ95" i="1" s="1"/>
  <c r="BJ94" i="1" s="1"/>
  <c r="BJ93" i="1" s="1"/>
  <c r="BJ92" i="1" s="1"/>
  <c r="BJ91" i="1" s="1"/>
  <c r="AK109" i="1"/>
  <c r="AK108" i="1" s="1"/>
  <c r="AK107" i="1" s="1"/>
  <c r="AR230" i="1"/>
  <c r="BB230" i="1"/>
  <c r="BK235" i="1"/>
  <c r="AB301" i="1"/>
  <c r="BD301" i="1"/>
  <c r="R301" i="1"/>
  <c r="Z301" i="1"/>
  <c r="AN301" i="1"/>
  <c r="W21" i="1"/>
  <c r="AK21" i="1"/>
  <c r="AB96" i="1"/>
  <c r="AB95" i="1" s="1"/>
  <c r="AB94" i="1" s="1"/>
  <c r="AB93" i="1" s="1"/>
  <c r="AB92" i="1" s="1"/>
  <c r="AB91" i="1" s="1"/>
  <c r="AP96" i="1"/>
  <c r="AP95" i="1" s="1"/>
  <c r="AP94" i="1" s="1"/>
  <c r="AP93" i="1" s="1"/>
  <c r="AP92" i="1" s="1"/>
  <c r="AP91" i="1" s="1"/>
  <c r="BH96" i="1"/>
  <c r="BH95" i="1" s="1"/>
  <c r="BH94" i="1" s="1"/>
  <c r="BH93" i="1" s="1"/>
  <c r="BH92" i="1" s="1"/>
  <c r="BH91" i="1" s="1"/>
  <c r="Z96" i="1"/>
  <c r="Z95" i="1" s="1"/>
  <c r="Z94" i="1" s="1"/>
  <c r="Z93" i="1" s="1"/>
  <c r="Z92" i="1" s="1"/>
  <c r="Z91" i="1" s="1"/>
  <c r="N104" i="1"/>
  <c r="AD104" i="1" s="1"/>
  <c r="AH104" i="1" s="1"/>
  <c r="AT104" i="1" s="1"/>
  <c r="AZ104" i="1" s="1"/>
  <c r="BO104" i="1" s="1"/>
  <c r="BQ104" i="1" s="1"/>
  <c r="V230" i="1"/>
  <c r="BE283" i="1"/>
  <c r="V301" i="1"/>
  <c r="AJ301" i="1"/>
  <c r="AR301" i="1"/>
  <c r="BB301" i="1"/>
  <c r="BF301" i="1"/>
  <c r="BJ301" i="1"/>
  <c r="N30" i="1"/>
  <c r="AD30" i="1" s="1"/>
  <c r="AH30" i="1" s="1"/>
  <c r="AT30" i="1" s="1"/>
  <c r="AZ30" i="1" s="1"/>
  <c r="BO30" i="1" s="1"/>
  <c r="BQ30" i="1" s="1"/>
  <c r="L29" i="1"/>
  <c r="M33" i="1"/>
  <c r="AC33" i="1" s="1"/>
  <c r="AG33" i="1" s="1"/>
  <c r="AS33" i="1" s="1"/>
  <c r="AY33" i="1" s="1"/>
  <c r="BL33" i="1" s="1"/>
  <c r="BN33" i="1" s="1"/>
  <c r="K29" i="1"/>
  <c r="R29" i="1"/>
  <c r="V29" i="1"/>
  <c r="Z29" i="1"/>
  <c r="AJ29" i="1"/>
  <c r="AR29" i="1"/>
  <c r="BB29" i="1"/>
  <c r="BJ29" i="1"/>
  <c r="K70" i="1"/>
  <c r="K69" i="1" s="1"/>
  <c r="K56" i="1" s="1"/>
  <c r="K55" i="1" s="1"/>
  <c r="O83" i="1"/>
  <c r="AE83" i="1" s="1"/>
  <c r="AI83" i="1" s="1"/>
  <c r="AU83" i="1" s="1"/>
  <c r="BA83" i="1" s="1"/>
  <c r="BR83" i="1" s="1"/>
  <c r="O89" i="1"/>
  <c r="P96" i="1"/>
  <c r="P95" i="1" s="1"/>
  <c r="P94" i="1" s="1"/>
  <c r="P93" i="1" s="1"/>
  <c r="P92" i="1" s="1"/>
  <c r="P91" i="1" s="1"/>
  <c r="O112" i="1"/>
  <c r="AE112" i="1" s="1"/>
  <c r="AI112" i="1" s="1"/>
  <c r="AU112" i="1" s="1"/>
  <c r="BA112" i="1" s="1"/>
  <c r="BR112" i="1" s="1"/>
  <c r="O118" i="1"/>
  <c r="AE118" i="1" s="1"/>
  <c r="AI118" i="1" s="1"/>
  <c r="AU118" i="1" s="1"/>
  <c r="BA118" i="1" s="1"/>
  <c r="BR118" i="1" s="1"/>
  <c r="N132" i="1"/>
  <c r="AD132" i="1" s="1"/>
  <c r="AH132" i="1" s="1"/>
  <c r="AT132" i="1" s="1"/>
  <c r="AZ132" i="1" s="1"/>
  <c r="BO132" i="1" s="1"/>
  <c r="BQ132" i="1" s="1"/>
  <c r="N136" i="1"/>
  <c r="AD136" i="1" s="1"/>
  <c r="AH136" i="1" s="1"/>
  <c r="AT136" i="1" s="1"/>
  <c r="AZ136" i="1" s="1"/>
  <c r="BO136" i="1" s="1"/>
  <c r="BQ136" i="1" s="1"/>
  <c r="N147" i="1"/>
  <c r="AD147" i="1" s="1"/>
  <c r="AH147" i="1" s="1"/>
  <c r="AT147" i="1" s="1"/>
  <c r="AZ147" i="1" s="1"/>
  <c r="BO147" i="1" s="1"/>
  <c r="BQ147" i="1" s="1"/>
  <c r="N161" i="1"/>
  <c r="AD161" i="1" s="1"/>
  <c r="AH161" i="1" s="1"/>
  <c r="AT161" i="1" s="1"/>
  <c r="AZ161" i="1" s="1"/>
  <c r="BO161" i="1" s="1"/>
  <c r="BQ161" i="1" s="1"/>
  <c r="L160" i="1"/>
  <c r="L156" i="1" s="1"/>
  <c r="L151" i="1" s="1"/>
  <c r="L150" i="1" s="1"/>
  <c r="L149" i="1" s="1"/>
  <c r="O163" i="1"/>
  <c r="AE163" i="1" s="1"/>
  <c r="AI163" i="1" s="1"/>
  <c r="AU163" i="1" s="1"/>
  <c r="BA163" i="1" s="1"/>
  <c r="BR163" i="1" s="1"/>
  <c r="AF203" i="1"/>
  <c r="AM203" i="1"/>
  <c r="AQ203" i="1"/>
  <c r="AX203" i="1"/>
  <c r="M206" i="1"/>
  <c r="AC206" i="1" s="1"/>
  <c r="AG206" i="1" s="1"/>
  <c r="AS206" i="1" s="1"/>
  <c r="AY206" i="1" s="1"/>
  <c r="BL206" i="1" s="1"/>
  <c r="BN206" i="1" s="1"/>
  <c r="M211" i="1"/>
  <c r="AC211" i="1" s="1"/>
  <c r="AG211" i="1" s="1"/>
  <c r="AS211" i="1" s="1"/>
  <c r="AY211" i="1" s="1"/>
  <c r="BL211" i="1" s="1"/>
  <c r="BN211" i="1" s="1"/>
  <c r="O213" i="1"/>
  <c r="AE213" i="1" s="1"/>
  <c r="AI213" i="1" s="1"/>
  <c r="AU213" i="1" s="1"/>
  <c r="BA213" i="1" s="1"/>
  <c r="BR213" i="1" s="1"/>
  <c r="N221" i="1"/>
  <c r="AD221" i="1" s="1"/>
  <c r="AH221" i="1" s="1"/>
  <c r="AT221" i="1" s="1"/>
  <c r="AZ221" i="1" s="1"/>
  <c r="BO221" i="1" s="1"/>
  <c r="BQ221" i="1" s="1"/>
  <c r="O236" i="1"/>
  <c r="AE236" i="1" s="1"/>
  <c r="AI236" i="1" s="1"/>
  <c r="AU236" i="1" s="1"/>
  <c r="BA236" i="1" s="1"/>
  <c r="BR236" i="1" s="1"/>
  <c r="BS235" i="1"/>
  <c r="M238" i="1"/>
  <c r="AC238" i="1" s="1"/>
  <c r="AG238" i="1" s="1"/>
  <c r="AS238" i="1" s="1"/>
  <c r="AY238" i="1" s="1"/>
  <c r="BL238" i="1" s="1"/>
  <c r="BN238" i="1" s="1"/>
  <c r="K235" i="1"/>
  <c r="N240" i="1"/>
  <c r="AD240" i="1" s="1"/>
  <c r="AH240" i="1" s="1"/>
  <c r="AT240" i="1" s="1"/>
  <c r="AZ240" i="1" s="1"/>
  <c r="BO240" i="1" s="1"/>
  <c r="BQ240" i="1" s="1"/>
  <c r="S235" i="1"/>
  <c r="W235" i="1"/>
  <c r="W229" i="1" s="1"/>
  <c r="W228" i="1" s="1"/>
  <c r="W217" i="1" s="1"/>
  <c r="AK235" i="1"/>
  <c r="BG235" i="1"/>
  <c r="M251" i="1"/>
  <c r="AC251" i="1" s="1"/>
  <c r="AG251" i="1" s="1"/>
  <c r="AS251" i="1" s="1"/>
  <c r="AY251" i="1" s="1"/>
  <c r="BL251" i="1" s="1"/>
  <c r="BN251" i="1" s="1"/>
  <c r="N261" i="1"/>
  <c r="AD261" i="1" s="1"/>
  <c r="AH261" i="1" s="1"/>
  <c r="AT261" i="1" s="1"/>
  <c r="AZ261" i="1" s="1"/>
  <c r="BO261" i="1" s="1"/>
  <c r="BQ261" i="1" s="1"/>
  <c r="I265" i="1"/>
  <c r="Q265" i="1"/>
  <c r="Q264" i="1" s="1"/>
  <c r="Q263" i="1" s="1"/>
  <c r="Q253" i="1" s="1"/>
  <c r="Y265" i="1"/>
  <c r="Y264" i="1" s="1"/>
  <c r="Y263" i="1" s="1"/>
  <c r="AF265" i="1"/>
  <c r="AF264" i="1" s="1"/>
  <c r="AF263" i="1" s="1"/>
  <c r="AF253" i="1" s="1"/>
  <c r="AM265" i="1"/>
  <c r="AM264" i="1" s="1"/>
  <c r="AM263" i="1" s="1"/>
  <c r="BE265" i="1"/>
  <c r="BE264" i="1" s="1"/>
  <c r="BE263" i="1" s="1"/>
  <c r="BE253" i="1" s="1"/>
  <c r="BI265" i="1"/>
  <c r="BI264" i="1" s="1"/>
  <c r="BI263" i="1" s="1"/>
  <c r="S265" i="1"/>
  <c r="S264" i="1" s="1"/>
  <c r="S263" i="1" s="1"/>
  <c r="W265" i="1"/>
  <c r="W264" i="1" s="1"/>
  <c r="W263" i="1" s="1"/>
  <c r="BG265" i="1"/>
  <c r="BG264" i="1" s="1"/>
  <c r="BG263" i="1" s="1"/>
  <c r="G283" i="1"/>
  <c r="K283" i="1"/>
  <c r="BF283" i="1"/>
  <c r="O286" i="1"/>
  <c r="AE286" i="1" s="1"/>
  <c r="AI286" i="1" s="1"/>
  <c r="AU286" i="1" s="1"/>
  <c r="BA286" i="1" s="1"/>
  <c r="BR286" i="1" s="1"/>
  <c r="AB283" i="1"/>
  <c r="AP283" i="1"/>
  <c r="M290" i="1"/>
  <c r="AC290" i="1" s="1"/>
  <c r="AG290" i="1" s="1"/>
  <c r="AS290" i="1" s="1"/>
  <c r="AY290" i="1" s="1"/>
  <c r="BL290" i="1" s="1"/>
  <c r="BN290" i="1" s="1"/>
  <c r="O297" i="1"/>
  <c r="AE297" i="1" s="1"/>
  <c r="AI297" i="1" s="1"/>
  <c r="AU297" i="1" s="1"/>
  <c r="BA297" i="1" s="1"/>
  <c r="BR297" i="1" s="1"/>
  <c r="M299" i="1"/>
  <c r="AC299" i="1" s="1"/>
  <c r="AG299" i="1" s="1"/>
  <c r="AS299" i="1" s="1"/>
  <c r="AY299" i="1" s="1"/>
  <c r="BL299" i="1" s="1"/>
  <c r="BN299" i="1" s="1"/>
  <c r="N313" i="1"/>
  <c r="AD313" i="1" s="1"/>
  <c r="AH313" i="1" s="1"/>
  <c r="AT313" i="1" s="1"/>
  <c r="AZ313" i="1" s="1"/>
  <c r="BO313" i="1" s="1"/>
  <c r="BQ313" i="1" s="1"/>
  <c r="M319" i="1"/>
  <c r="AC319" i="1" s="1"/>
  <c r="AG319" i="1" s="1"/>
  <c r="AS319" i="1" s="1"/>
  <c r="AY319" i="1" s="1"/>
  <c r="BL319" i="1" s="1"/>
  <c r="BN319" i="1" s="1"/>
  <c r="J318" i="1"/>
  <c r="J317" i="1" s="1"/>
  <c r="J316" i="1" s="1"/>
  <c r="J315" i="1" s="1"/>
  <c r="U318" i="1"/>
  <c r="U317" i="1" s="1"/>
  <c r="U316" i="1" s="1"/>
  <c r="U315" i="1" s="1"/>
  <c r="AQ318" i="1"/>
  <c r="AQ317" i="1" s="1"/>
  <c r="AQ316" i="1" s="1"/>
  <c r="AQ315" i="1" s="1"/>
  <c r="BE318" i="1"/>
  <c r="BE317" i="1" s="1"/>
  <c r="BE316" i="1" s="1"/>
  <c r="BE315" i="1" s="1"/>
  <c r="M344" i="1"/>
  <c r="AC344" i="1" s="1"/>
  <c r="AG344" i="1" s="1"/>
  <c r="AS344" i="1" s="1"/>
  <c r="AY344" i="1" s="1"/>
  <c r="BL344" i="1" s="1"/>
  <c r="BN344" i="1" s="1"/>
  <c r="P375" i="1"/>
  <c r="T375" i="1"/>
  <c r="X375" i="1"/>
  <c r="AB375" i="1"/>
  <c r="BD375" i="1"/>
  <c r="BS375" i="1"/>
  <c r="Z481" i="1"/>
  <c r="Z480" i="1" s="1"/>
  <c r="AV355" i="1"/>
  <c r="J375" i="1"/>
  <c r="Q375" i="1"/>
  <c r="Q369" i="1" s="1"/>
  <c r="U375" i="1"/>
  <c r="Y375" i="1"/>
  <c r="AF375" i="1"/>
  <c r="AM375" i="1"/>
  <c r="AM369" i="1" s="1"/>
  <c r="AQ375" i="1"/>
  <c r="AX375" i="1"/>
  <c r="BE375" i="1"/>
  <c r="BI375" i="1"/>
  <c r="M378" i="1"/>
  <c r="AC378" i="1" s="1"/>
  <c r="AG378" i="1" s="1"/>
  <c r="AS378" i="1" s="1"/>
  <c r="AY378" i="1" s="1"/>
  <c r="BL378" i="1" s="1"/>
  <c r="BN378" i="1" s="1"/>
  <c r="O430" i="1"/>
  <c r="AE430" i="1" s="1"/>
  <c r="AI430" i="1" s="1"/>
  <c r="AU430" i="1" s="1"/>
  <c r="BA430" i="1" s="1"/>
  <c r="BR430" i="1" s="1"/>
  <c r="N495" i="1"/>
  <c r="AD495" i="1" s="1"/>
  <c r="AH495" i="1" s="1"/>
  <c r="AT495" i="1" s="1"/>
  <c r="AZ495" i="1" s="1"/>
  <c r="BO495" i="1" s="1"/>
  <c r="BQ495" i="1" s="1"/>
  <c r="N528" i="1"/>
  <c r="AD528" i="1" s="1"/>
  <c r="AH528" i="1" s="1"/>
  <c r="AT528" i="1" s="1"/>
  <c r="AZ528" i="1" s="1"/>
  <c r="BO528" i="1" s="1"/>
  <c r="BQ528" i="1" s="1"/>
  <c r="H541" i="1"/>
  <c r="N541" i="1" s="1"/>
  <c r="AD541" i="1" s="1"/>
  <c r="AH541" i="1" s="1"/>
  <c r="AT541" i="1" s="1"/>
  <c r="AZ541" i="1" s="1"/>
  <c r="BO541" i="1" s="1"/>
  <c r="BQ541" i="1" s="1"/>
  <c r="N542" i="1"/>
  <c r="AD542" i="1" s="1"/>
  <c r="AH542" i="1" s="1"/>
  <c r="AT542" i="1" s="1"/>
  <c r="AZ542" i="1" s="1"/>
  <c r="BO542" i="1" s="1"/>
  <c r="BQ542" i="1" s="1"/>
  <c r="V604" i="1"/>
  <c r="AN604" i="1"/>
  <c r="BJ604" i="1"/>
  <c r="BC701" i="1"/>
  <c r="BC700" i="1" s="1"/>
  <c r="BG1001" i="1"/>
  <c r="M1078" i="1"/>
  <c r="AC1078" i="1" s="1"/>
  <c r="AG1078" i="1" s="1"/>
  <c r="AS1078" i="1" s="1"/>
  <c r="AY1078" i="1" s="1"/>
  <c r="BL1078" i="1" s="1"/>
  <c r="BN1078" i="1" s="1"/>
  <c r="G1077" i="1"/>
  <c r="N1136" i="1"/>
  <c r="AD1136" i="1" s="1"/>
  <c r="AH1136" i="1" s="1"/>
  <c r="AT1136" i="1" s="1"/>
  <c r="AZ1136" i="1" s="1"/>
  <c r="BO1136" i="1" s="1"/>
  <c r="BQ1136" i="1" s="1"/>
  <c r="N1260" i="1"/>
  <c r="AD1260" i="1" s="1"/>
  <c r="AH1260" i="1" s="1"/>
  <c r="AT1260" i="1" s="1"/>
  <c r="AZ1260" i="1" s="1"/>
  <c r="BO1260" i="1" s="1"/>
  <c r="BQ1260" i="1" s="1"/>
  <c r="H1259" i="1"/>
  <c r="H1258" i="1" s="1"/>
  <c r="H1257" i="1" s="1"/>
  <c r="M1090" i="1"/>
  <c r="AC1090" i="1" s="1"/>
  <c r="AG1090" i="1" s="1"/>
  <c r="AS1090" i="1" s="1"/>
  <c r="AY1090" i="1" s="1"/>
  <c r="BL1090" i="1" s="1"/>
  <c r="BN1090" i="1" s="1"/>
  <c r="J1089" i="1"/>
  <c r="AK1164" i="1"/>
  <c r="AK1163" i="1" s="1"/>
  <c r="AK1162" i="1" s="1"/>
  <c r="AK1161" i="1" s="1"/>
  <c r="AO1164" i="1"/>
  <c r="AO1163" i="1" s="1"/>
  <c r="AO1162" i="1" s="1"/>
  <c r="AO1161" i="1" s="1"/>
  <c r="AV1164" i="1"/>
  <c r="AV1163" i="1" s="1"/>
  <c r="AV1162" i="1" s="1"/>
  <c r="AV1161" i="1" s="1"/>
  <c r="BC1164" i="1"/>
  <c r="BC1163" i="1" s="1"/>
  <c r="BC1162" i="1" s="1"/>
  <c r="BC1161" i="1" s="1"/>
  <c r="BG1164" i="1"/>
  <c r="BG1163" i="1" s="1"/>
  <c r="BG1162" i="1" s="1"/>
  <c r="BG1161" i="1" s="1"/>
  <c r="BK1164" i="1"/>
  <c r="BK1163" i="1" s="1"/>
  <c r="BK1162" i="1" s="1"/>
  <c r="BK1161" i="1" s="1"/>
  <c r="BI1181" i="1"/>
  <c r="BI1180" i="1" s="1"/>
  <c r="AA1264" i="1"/>
  <c r="N564" i="1"/>
  <c r="AD564" i="1" s="1"/>
  <c r="AH564" i="1" s="1"/>
  <c r="AT564" i="1" s="1"/>
  <c r="AZ564" i="1" s="1"/>
  <c r="BO564" i="1" s="1"/>
  <c r="BQ564" i="1" s="1"/>
  <c r="AF781" i="1"/>
  <c r="AF780" i="1" s="1"/>
  <c r="AM836" i="1"/>
  <c r="AM835" i="1" s="1"/>
  <c r="AQ836" i="1"/>
  <c r="AQ835" i="1" s="1"/>
  <c r="BI836" i="1"/>
  <c r="BI835" i="1" s="1"/>
  <c r="AL1902" i="1"/>
  <c r="AL1901" i="1" s="1"/>
  <c r="AP1902" i="1"/>
  <c r="AP1901" i="1" s="1"/>
  <c r="N2118" i="1"/>
  <c r="AD2118" i="1" s="1"/>
  <c r="AH2118" i="1" s="1"/>
  <c r="AT2118" i="1" s="1"/>
  <c r="AZ2118" i="1" s="1"/>
  <c r="BO2118" i="1" s="1"/>
  <c r="AB355" i="1"/>
  <c r="M358" i="1"/>
  <c r="AC358" i="1" s="1"/>
  <c r="AG358" i="1" s="1"/>
  <c r="AS358" i="1" s="1"/>
  <c r="AY358" i="1" s="1"/>
  <c r="BL358" i="1" s="1"/>
  <c r="BN358" i="1" s="1"/>
  <c r="R355" i="1"/>
  <c r="V355" i="1"/>
  <c r="AJ355" i="1"/>
  <c r="AN355" i="1"/>
  <c r="AR355" i="1"/>
  <c r="BF355" i="1"/>
  <c r="I416" i="1"/>
  <c r="M422" i="1"/>
  <c r="AC422" i="1" s="1"/>
  <c r="AG422" i="1" s="1"/>
  <c r="AS422" i="1" s="1"/>
  <c r="AY422" i="1" s="1"/>
  <c r="BL422" i="1" s="1"/>
  <c r="BN422" i="1" s="1"/>
  <c r="O424" i="1"/>
  <c r="AE424" i="1" s="1"/>
  <c r="AI424" i="1" s="1"/>
  <c r="AU424" i="1" s="1"/>
  <c r="BA424" i="1" s="1"/>
  <c r="BR424" i="1" s="1"/>
  <c r="P421" i="1"/>
  <c r="T421" i="1"/>
  <c r="X421" i="1"/>
  <c r="AB421" i="1"/>
  <c r="AL421" i="1"/>
  <c r="AP421" i="1"/>
  <c r="AW421" i="1"/>
  <c r="BD421" i="1"/>
  <c r="BH421" i="1"/>
  <c r="BS421" i="1"/>
  <c r="O428" i="1"/>
  <c r="AE428" i="1" s="1"/>
  <c r="AI428" i="1" s="1"/>
  <c r="AU428" i="1" s="1"/>
  <c r="BA428" i="1" s="1"/>
  <c r="BR428" i="1" s="1"/>
  <c r="L437" i="1"/>
  <c r="S437" i="1"/>
  <c r="S436" i="1" s="1"/>
  <c r="S435" i="1" s="1"/>
  <c r="S434" i="1" s="1"/>
  <c r="W437" i="1"/>
  <c r="AA437" i="1"/>
  <c r="AK437" i="1"/>
  <c r="AO437" i="1"/>
  <c r="AO436" i="1" s="1"/>
  <c r="AO435" i="1" s="1"/>
  <c r="AO434" i="1" s="1"/>
  <c r="AV437" i="1"/>
  <c r="BC437" i="1"/>
  <c r="BG437" i="1"/>
  <c r="BK437" i="1"/>
  <c r="BK436" i="1" s="1"/>
  <c r="BK435" i="1" s="1"/>
  <c r="BK434" i="1" s="1"/>
  <c r="N442" i="1"/>
  <c r="AD442" i="1" s="1"/>
  <c r="AH442" i="1" s="1"/>
  <c r="AT442" i="1" s="1"/>
  <c r="AZ442" i="1" s="1"/>
  <c r="BO442" i="1" s="1"/>
  <c r="BQ442" i="1" s="1"/>
  <c r="J437" i="1"/>
  <c r="U437" i="1"/>
  <c r="AF437" i="1"/>
  <c r="AF436" i="1" s="1"/>
  <c r="AF435" i="1" s="1"/>
  <c r="AF434" i="1" s="1"/>
  <c r="P450" i="1"/>
  <c r="T450" i="1"/>
  <c r="X450" i="1"/>
  <c r="AB450" i="1"/>
  <c r="AL450" i="1"/>
  <c r="AP450" i="1"/>
  <c r="AW450" i="1"/>
  <c r="BD450" i="1"/>
  <c r="BH450" i="1"/>
  <c r="BS450" i="1"/>
  <c r="R450" i="1"/>
  <c r="V450" i="1"/>
  <c r="Z450" i="1"/>
  <c r="AJ450" i="1"/>
  <c r="AN450" i="1"/>
  <c r="AR450" i="1"/>
  <c r="BB450" i="1"/>
  <c r="BF450" i="1"/>
  <c r="BJ450" i="1"/>
  <c r="AF459" i="1"/>
  <c r="AF458" i="1" s="1"/>
  <c r="AF457" i="1" s="1"/>
  <c r="AF456" i="1" s="1"/>
  <c r="AQ481" i="1"/>
  <c r="AQ480" i="1" s="1"/>
  <c r="N515" i="1"/>
  <c r="AD515" i="1" s="1"/>
  <c r="AH515" i="1" s="1"/>
  <c r="AT515" i="1" s="1"/>
  <c r="AZ515" i="1" s="1"/>
  <c r="BO515" i="1" s="1"/>
  <c r="BQ515" i="1" s="1"/>
  <c r="J535" i="1"/>
  <c r="Q535" i="1"/>
  <c r="Q534" i="1" s="1"/>
  <c r="Q533" i="1" s="1"/>
  <c r="Q532" i="1" s="1"/>
  <c r="U535" i="1"/>
  <c r="U534" i="1" s="1"/>
  <c r="U533" i="1" s="1"/>
  <c r="U532" i="1" s="1"/>
  <c r="Y535" i="1"/>
  <c r="Y534" i="1" s="1"/>
  <c r="Y533" i="1" s="1"/>
  <c r="Y532" i="1" s="1"/>
  <c r="AF535" i="1"/>
  <c r="AF534" i="1" s="1"/>
  <c r="AF533" i="1" s="1"/>
  <c r="AF532" i="1" s="1"/>
  <c r="AM535" i="1"/>
  <c r="AM534" i="1" s="1"/>
  <c r="AM533" i="1" s="1"/>
  <c r="AM532" i="1" s="1"/>
  <c r="AQ535" i="1"/>
  <c r="AQ534" i="1" s="1"/>
  <c r="AQ533" i="1" s="1"/>
  <c r="AQ532" i="1" s="1"/>
  <c r="AX535" i="1"/>
  <c r="AX534" i="1" s="1"/>
  <c r="AX533" i="1" s="1"/>
  <c r="AX532" i="1" s="1"/>
  <c r="BE535" i="1"/>
  <c r="BE534" i="1" s="1"/>
  <c r="BE533" i="1" s="1"/>
  <c r="BE532" i="1" s="1"/>
  <c r="BI535" i="1"/>
  <c r="BI534" i="1" s="1"/>
  <c r="BI533" i="1" s="1"/>
  <c r="BI532" i="1" s="1"/>
  <c r="L535" i="1"/>
  <c r="AV535" i="1"/>
  <c r="AV534" i="1" s="1"/>
  <c r="AV533" i="1" s="1"/>
  <c r="AV532" i="1" s="1"/>
  <c r="M582" i="1"/>
  <c r="AC582" i="1" s="1"/>
  <c r="AG582" i="1" s="1"/>
  <c r="AS582" i="1" s="1"/>
  <c r="AY582" i="1" s="1"/>
  <c r="BL582" i="1" s="1"/>
  <c r="BN582" i="1" s="1"/>
  <c r="S581" i="1"/>
  <c r="S580" i="1" s="1"/>
  <c r="S579" i="1" s="1"/>
  <c r="AA581" i="1"/>
  <c r="AA580" i="1" s="1"/>
  <c r="AA579" i="1" s="1"/>
  <c r="AO581" i="1"/>
  <c r="AO580" i="1" s="1"/>
  <c r="AO579" i="1" s="1"/>
  <c r="BC581" i="1"/>
  <c r="BC580" i="1" s="1"/>
  <c r="BC579" i="1" s="1"/>
  <c r="BK581" i="1"/>
  <c r="BK580" i="1" s="1"/>
  <c r="BK579" i="1" s="1"/>
  <c r="P597" i="1"/>
  <c r="T597" i="1"/>
  <c r="X597" i="1"/>
  <c r="AB597" i="1"/>
  <c r="AL597" i="1"/>
  <c r="AP597" i="1"/>
  <c r="AW597" i="1"/>
  <c r="BD597" i="1"/>
  <c r="BH597" i="1"/>
  <c r="BS597" i="1"/>
  <c r="M600" i="1"/>
  <c r="AC600" i="1" s="1"/>
  <c r="AG600" i="1" s="1"/>
  <c r="AS600" i="1" s="1"/>
  <c r="AY600" i="1" s="1"/>
  <c r="BL600" i="1" s="1"/>
  <c r="BN600" i="1" s="1"/>
  <c r="Q645" i="1"/>
  <c r="Q644" i="1" s="1"/>
  <c r="Q643" i="1" s="1"/>
  <c r="U645" i="1"/>
  <c r="U644" i="1" s="1"/>
  <c r="U643" i="1" s="1"/>
  <c r="U633" i="1" s="1"/>
  <c r="AF645" i="1"/>
  <c r="AF644" i="1" s="1"/>
  <c r="AF643" i="1" s="1"/>
  <c r="AM645" i="1"/>
  <c r="AM644" i="1" s="1"/>
  <c r="AM643" i="1" s="1"/>
  <c r="AQ645" i="1"/>
  <c r="AQ644" i="1" s="1"/>
  <c r="AQ643" i="1" s="1"/>
  <c r="AX645" i="1"/>
  <c r="AX644" i="1" s="1"/>
  <c r="AX643" i="1" s="1"/>
  <c r="BE645" i="1"/>
  <c r="BE644" i="1" s="1"/>
  <c r="BE643" i="1" s="1"/>
  <c r="BI645" i="1"/>
  <c r="BI644" i="1" s="1"/>
  <c r="BI643" i="1" s="1"/>
  <c r="BI633" i="1" s="1"/>
  <c r="N648" i="1"/>
  <c r="AD648" i="1" s="1"/>
  <c r="AH648" i="1" s="1"/>
  <c r="AT648" i="1" s="1"/>
  <c r="AZ648" i="1" s="1"/>
  <c r="BO648" i="1" s="1"/>
  <c r="BQ648" i="1" s="1"/>
  <c r="L645" i="1"/>
  <c r="L644" i="1" s="1"/>
  <c r="L643" i="1" s="1"/>
  <c r="S645" i="1"/>
  <c r="S644" i="1" s="1"/>
  <c r="S643" i="1" s="1"/>
  <c r="AA645" i="1"/>
  <c r="AA644" i="1" s="1"/>
  <c r="AA643" i="1" s="1"/>
  <c r="AO645" i="1"/>
  <c r="AO644" i="1" s="1"/>
  <c r="AO643" i="1" s="1"/>
  <c r="BC645" i="1"/>
  <c r="BC644" i="1" s="1"/>
  <c r="BC643" i="1" s="1"/>
  <c r="BK645" i="1"/>
  <c r="BK644" i="1" s="1"/>
  <c r="BK643" i="1" s="1"/>
  <c r="BK633" i="1" s="1"/>
  <c r="W652" i="1"/>
  <c r="W651" i="1" s="1"/>
  <c r="AO652" i="1"/>
  <c r="AO651" i="1" s="1"/>
  <c r="BC652" i="1"/>
  <c r="BC651" i="1" s="1"/>
  <c r="BK652" i="1"/>
  <c r="BK651" i="1" s="1"/>
  <c r="O683" i="1"/>
  <c r="AE683" i="1" s="1"/>
  <c r="AI683" i="1" s="1"/>
  <c r="AU683" i="1" s="1"/>
  <c r="BA683" i="1" s="1"/>
  <c r="BR683" i="1" s="1"/>
  <c r="M685" i="1"/>
  <c r="AC685" i="1" s="1"/>
  <c r="AG685" i="1" s="1"/>
  <c r="AS685" i="1" s="1"/>
  <c r="AY685" i="1" s="1"/>
  <c r="BL685" i="1" s="1"/>
  <c r="BN685" i="1" s="1"/>
  <c r="AK728" i="1"/>
  <c r="H766" i="1"/>
  <c r="Z774" i="1"/>
  <c r="Z773" i="1" s="1"/>
  <c r="Z772" i="1" s="1"/>
  <c r="N777" i="1"/>
  <c r="AD777" i="1" s="1"/>
  <c r="AH777" i="1" s="1"/>
  <c r="AT777" i="1" s="1"/>
  <c r="AZ777" i="1" s="1"/>
  <c r="BO777" i="1" s="1"/>
  <c r="BQ777" i="1" s="1"/>
  <c r="P817" i="1"/>
  <c r="P816" i="1" s="1"/>
  <c r="P811" i="1" s="1"/>
  <c r="P805" i="1" s="1"/>
  <c r="P798" i="1" s="1"/>
  <c r="T817" i="1"/>
  <c r="T816" i="1" s="1"/>
  <c r="T811" i="1" s="1"/>
  <c r="T805" i="1" s="1"/>
  <c r="T798" i="1" s="1"/>
  <c r="X817" i="1"/>
  <c r="X816" i="1" s="1"/>
  <c r="X811" i="1" s="1"/>
  <c r="X805" i="1" s="1"/>
  <c r="X798" i="1" s="1"/>
  <c r="AB817" i="1"/>
  <c r="AB816" i="1" s="1"/>
  <c r="AB811" i="1" s="1"/>
  <c r="AB805" i="1" s="1"/>
  <c r="AB798" i="1" s="1"/>
  <c r="AW817" i="1"/>
  <c r="AW816" i="1" s="1"/>
  <c r="AW811" i="1" s="1"/>
  <c r="AW805" i="1" s="1"/>
  <c r="AW798" i="1" s="1"/>
  <c r="BD817" i="1"/>
  <c r="BD816" i="1" s="1"/>
  <c r="BD811" i="1" s="1"/>
  <c r="BD805" i="1" s="1"/>
  <c r="BD798" i="1" s="1"/>
  <c r="BH817" i="1"/>
  <c r="BH816" i="1" s="1"/>
  <c r="BH811" i="1" s="1"/>
  <c r="BH805" i="1" s="1"/>
  <c r="BH798" i="1" s="1"/>
  <c r="BS817" i="1"/>
  <c r="BS816" i="1" s="1"/>
  <c r="AO836" i="1"/>
  <c r="AO835" i="1" s="1"/>
  <c r="AM866" i="1"/>
  <c r="AQ866" i="1"/>
  <c r="AM885" i="1"/>
  <c r="AM884" i="1" s="1"/>
  <c r="AM879" i="1" s="1"/>
  <c r="AM878" i="1" s="1"/>
  <c r="N889" i="1"/>
  <c r="AD889" i="1" s="1"/>
  <c r="AH889" i="1" s="1"/>
  <c r="AT889" i="1" s="1"/>
  <c r="AZ889" i="1" s="1"/>
  <c r="BO889" i="1" s="1"/>
  <c r="BQ889" i="1" s="1"/>
  <c r="I901" i="1"/>
  <c r="I900" i="1" s="1"/>
  <c r="BF974" i="1"/>
  <c r="BF973" i="1" s="1"/>
  <c r="L1042" i="1"/>
  <c r="L1041" i="1" s="1"/>
  <c r="L1040" i="1" s="1"/>
  <c r="S1042" i="1"/>
  <c r="S1041" i="1" s="1"/>
  <c r="S1040" i="1" s="1"/>
  <c r="W1042" i="1"/>
  <c r="W1041" i="1" s="1"/>
  <c r="W1040" i="1" s="1"/>
  <c r="AA1042" i="1"/>
  <c r="AA1041" i="1" s="1"/>
  <c r="AA1040" i="1" s="1"/>
  <c r="AK1042" i="1"/>
  <c r="AK1041" i="1" s="1"/>
  <c r="AK1040" i="1" s="1"/>
  <c r="AO1042" i="1"/>
  <c r="AO1041" i="1" s="1"/>
  <c r="AO1040" i="1" s="1"/>
  <c r="BC1042" i="1"/>
  <c r="BC1041" i="1" s="1"/>
  <c r="BC1040" i="1" s="1"/>
  <c r="BG1042" i="1"/>
  <c r="BG1041" i="1" s="1"/>
  <c r="BG1040" i="1" s="1"/>
  <c r="BK1042" i="1"/>
  <c r="BK1041" i="1" s="1"/>
  <c r="BK1040" i="1" s="1"/>
  <c r="I1164" i="1"/>
  <c r="AL1164" i="1"/>
  <c r="AL1163" i="1" s="1"/>
  <c r="AL1162" i="1" s="1"/>
  <c r="AL1161" i="1" s="1"/>
  <c r="AL1160" i="1" s="1"/>
  <c r="L1172" i="1"/>
  <c r="L1171" i="1" s="1"/>
  <c r="L1170" i="1" s="1"/>
  <c r="S1172" i="1"/>
  <c r="S1171" i="1" s="1"/>
  <c r="S1170" i="1" s="1"/>
  <c r="W1172" i="1"/>
  <c r="W1171" i="1" s="1"/>
  <c r="W1170" i="1" s="1"/>
  <c r="AA1172" i="1"/>
  <c r="AA1171" i="1" s="1"/>
  <c r="AA1170" i="1" s="1"/>
  <c r="AK1172" i="1"/>
  <c r="AK1171" i="1" s="1"/>
  <c r="AK1170" i="1" s="1"/>
  <c r="AO1172" i="1"/>
  <c r="AO1171" i="1" s="1"/>
  <c r="AO1170" i="1" s="1"/>
  <c r="AV1172" i="1"/>
  <c r="AV1171" i="1" s="1"/>
  <c r="AV1170" i="1" s="1"/>
  <c r="BC1172" i="1"/>
  <c r="BC1171" i="1" s="1"/>
  <c r="BC1170" i="1" s="1"/>
  <c r="BC1160" i="1" s="1"/>
  <c r="BG1172" i="1"/>
  <c r="BG1171" i="1" s="1"/>
  <c r="BG1170" i="1" s="1"/>
  <c r="BK1172" i="1"/>
  <c r="BK1171" i="1" s="1"/>
  <c r="BK1170" i="1" s="1"/>
  <c r="M1273" i="1"/>
  <c r="AC1273" i="1" s="1"/>
  <c r="AG1273" i="1" s="1"/>
  <c r="AS1273" i="1" s="1"/>
  <c r="AY1273" i="1" s="1"/>
  <c r="BL1273" i="1" s="1"/>
  <c r="BN1273" i="1" s="1"/>
  <c r="J1272" i="1"/>
  <c r="J1271" i="1" s="1"/>
  <c r="BJ383" i="1"/>
  <c r="BJ382" i="1" s="1"/>
  <c r="BD383" i="1"/>
  <c r="BD382" i="1" s="1"/>
  <c r="BH383" i="1"/>
  <c r="BH382" i="1" s="1"/>
  <c r="BS383" i="1"/>
  <c r="BS382" i="1" s="1"/>
  <c r="AJ382" i="1"/>
  <c r="Q416" i="1"/>
  <c r="Y416" i="1"/>
  <c r="AM416" i="1"/>
  <c r="AX416" i="1"/>
  <c r="BI416" i="1"/>
  <c r="I437" i="1"/>
  <c r="P437" i="1"/>
  <c r="T437" i="1"/>
  <c r="X437" i="1"/>
  <c r="AB437" i="1"/>
  <c r="AL437" i="1"/>
  <c r="AP437" i="1"/>
  <c r="AW437" i="1"/>
  <c r="BD437" i="1"/>
  <c r="BH437" i="1"/>
  <c r="BS437" i="1"/>
  <c r="N448" i="1"/>
  <c r="AD448" i="1" s="1"/>
  <c r="AH448" i="1" s="1"/>
  <c r="AT448" i="1" s="1"/>
  <c r="AZ448" i="1" s="1"/>
  <c r="BO448" i="1" s="1"/>
  <c r="BQ448" i="1" s="1"/>
  <c r="O490" i="1"/>
  <c r="AE490" i="1" s="1"/>
  <c r="AI490" i="1" s="1"/>
  <c r="AU490" i="1" s="1"/>
  <c r="BA490" i="1" s="1"/>
  <c r="BR490" i="1" s="1"/>
  <c r="M528" i="1"/>
  <c r="AC528" i="1" s="1"/>
  <c r="AG528" i="1" s="1"/>
  <c r="AS528" i="1" s="1"/>
  <c r="AY528" i="1" s="1"/>
  <c r="BL528" i="1" s="1"/>
  <c r="BN528" i="1" s="1"/>
  <c r="R535" i="1"/>
  <c r="R534" i="1" s="1"/>
  <c r="R533" i="1" s="1"/>
  <c r="R532" i="1" s="1"/>
  <c r="R531" i="1" s="1"/>
  <c r="AJ535" i="1"/>
  <c r="AJ534" i="1" s="1"/>
  <c r="AJ533" i="1" s="1"/>
  <c r="AJ532" i="1" s="1"/>
  <c r="O538" i="1"/>
  <c r="AE538" i="1" s="1"/>
  <c r="AI538" i="1" s="1"/>
  <c r="AU538" i="1" s="1"/>
  <c r="BA538" i="1" s="1"/>
  <c r="BR538" i="1" s="1"/>
  <c r="BK569" i="1"/>
  <c r="BK568" i="1" s="1"/>
  <c r="K588" i="1"/>
  <c r="R588" i="1"/>
  <c r="V588" i="1"/>
  <c r="Z588" i="1"/>
  <c r="AJ588" i="1"/>
  <c r="AN588" i="1"/>
  <c r="AR588" i="1"/>
  <c r="BB588" i="1"/>
  <c r="BF588" i="1"/>
  <c r="BJ588" i="1"/>
  <c r="I588" i="1"/>
  <c r="P588" i="1"/>
  <c r="T588" i="1"/>
  <c r="X588" i="1"/>
  <c r="AB588" i="1"/>
  <c r="AL588" i="1"/>
  <c r="AP588" i="1"/>
  <c r="AW588" i="1"/>
  <c r="BD588" i="1"/>
  <c r="BH588" i="1"/>
  <c r="BS588" i="1"/>
  <c r="Q597" i="1"/>
  <c r="K645" i="1"/>
  <c r="K644" i="1" s="1"/>
  <c r="K643" i="1" s="1"/>
  <c r="R645" i="1"/>
  <c r="R644" i="1" s="1"/>
  <c r="R643" i="1" s="1"/>
  <c r="V645" i="1"/>
  <c r="V644" i="1" s="1"/>
  <c r="V643" i="1" s="1"/>
  <c r="Z645" i="1"/>
  <c r="Z644" i="1" s="1"/>
  <c r="Z643" i="1" s="1"/>
  <c r="AJ645" i="1"/>
  <c r="AJ644" i="1" s="1"/>
  <c r="AJ643" i="1" s="1"/>
  <c r="AN645" i="1"/>
  <c r="AN644" i="1" s="1"/>
  <c r="AN643" i="1" s="1"/>
  <c r="AR645" i="1"/>
  <c r="AR644" i="1" s="1"/>
  <c r="AR643" i="1" s="1"/>
  <c r="BB645" i="1"/>
  <c r="BB644" i="1" s="1"/>
  <c r="BB643" i="1" s="1"/>
  <c r="BF645" i="1"/>
  <c r="BF644" i="1" s="1"/>
  <c r="BF643" i="1" s="1"/>
  <c r="BJ645" i="1"/>
  <c r="BJ644" i="1" s="1"/>
  <c r="BJ643" i="1" s="1"/>
  <c r="AC674" i="1"/>
  <c r="AG674" i="1" s="1"/>
  <c r="AS674" i="1" s="1"/>
  <c r="AY674" i="1" s="1"/>
  <c r="BL674" i="1" s="1"/>
  <c r="BN674" i="1" s="1"/>
  <c r="J682" i="1"/>
  <c r="J681" i="1" s="1"/>
  <c r="J676" i="1" s="1"/>
  <c r="J670" i="1" s="1"/>
  <c r="J669" i="1" s="1"/>
  <c r="Q682" i="1"/>
  <c r="Q681" i="1" s="1"/>
  <c r="U682" i="1"/>
  <c r="U681" i="1" s="1"/>
  <c r="U676" i="1" s="1"/>
  <c r="U670" i="1" s="1"/>
  <c r="U669" i="1" s="1"/>
  <c r="AF682" i="1"/>
  <c r="AF681" i="1" s="1"/>
  <c r="AF676" i="1" s="1"/>
  <c r="AF670" i="1" s="1"/>
  <c r="AF669" i="1" s="1"/>
  <c r="AM682" i="1"/>
  <c r="AM681" i="1" s="1"/>
  <c r="AM676" i="1" s="1"/>
  <c r="AM670" i="1" s="1"/>
  <c r="AM669" i="1" s="1"/>
  <c r="AQ682" i="1"/>
  <c r="AQ681" i="1" s="1"/>
  <c r="AQ676" i="1" s="1"/>
  <c r="AQ670" i="1" s="1"/>
  <c r="AQ669" i="1" s="1"/>
  <c r="BE682" i="1"/>
  <c r="BE681" i="1" s="1"/>
  <c r="BE676" i="1" s="1"/>
  <c r="BE670" i="1" s="1"/>
  <c r="BE669" i="1" s="1"/>
  <c r="BI682" i="1"/>
  <c r="BI681" i="1" s="1"/>
  <c r="BI676" i="1" s="1"/>
  <c r="BI670" i="1" s="1"/>
  <c r="BI669" i="1" s="1"/>
  <c r="H682" i="1"/>
  <c r="L682" i="1"/>
  <c r="L681" i="1" s="1"/>
  <c r="W682" i="1"/>
  <c r="W681" i="1" s="1"/>
  <c r="W676" i="1" s="1"/>
  <c r="W670" i="1" s="1"/>
  <c r="W669" i="1" s="1"/>
  <c r="AA682" i="1"/>
  <c r="AA681" i="1" s="1"/>
  <c r="AA676" i="1" s="1"/>
  <c r="AA670" i="1" s="1"/>
  <c r="AA669" i="1" s="1"/>
  <c r="AK682" i="1"/>
  <c r="AK681" i="1" s="1"/>
  <c r="AK676" i="1" s="1"/>
  <c r="AK670" i="1" s="1"/>
  <c r="AK669" i="1" s="1"/>
  <c r="AV682" i="1"/>
  <c r="AV681" i="1" s="1"/>
  <c r="AV676" i="1" s="1"/>
  <c r="AV670" i="1" s="1"/>
  <c r="AV669" i="1" s="1"/>
  <c r="BG682" i="1"/>
  <c r="BG681" i="1" s="1"/>
  <c r="BG676" i="1" s="1"/>
  <c r="BG670" i="1" s="1"/>
  <c r="BG669" i="1" s="1"/>
  <c r="BK682" i="1"/>
  <c r="BK681" i="1" s="1"/>
  <c r="BK676" i="1" s="1"/>
  <c r="BK670" i="1" s="1"/>
  <c r="BK669" i="1" s="1"/>
  <c r="AX701" i="1"/>
  <c r="AX700" i="1" s="1"/>
  <c r="AF701" i="1"/>
  <c r="AF700" i="1" s="1"/>
  <c r="BE701" i="1"/>
  <c r="BE700" i="1" s="1"/>
  <c r="R728" i="1"/>
  <c r="P766" i="1"/>
  <c r="P765" i="1" s="1"/>
  <c r="P764" i="1" s="1"/>
  <c r="P763" i="1" s="1"/>
  <c r="P762" i="1" s="1"/>
  <c r="P781" i="1"/>
  <c r="T781" i="1"/>
  <c r="T780" i="1" s="1"/>
  <c r="X781" i="1"/>
  <c r="X780" i="1" s="1"/>
  <c r="AL781" i="1"/>
  <c r="AL780" i="1" s="1"/>
  <c r="AP781" i="1"/>
  <c r="BH781" i="1"/>
  <c r="BH780" i="1" s="1"/>
  <c r="BB817" i="1"/>
  <c r="BB816" i="1" s="1"/>
  <c r="BB811" i="1" s="1"/>
  <c r="BB805" i="1" s="1"/>
  <c r="BB798" i="1" s="1"/>
  <c r="BJ817" i="1"/>
  <c r="BJ816" i="1" s="1"/>
  <c r="BJ811" i="1" s="1"/>
  <c r="BJ805" i="1" s="1"/>
  <c r="BJ798" i="1" s="1"/>
  <c r="S901" i="1"/>
  <c r="S900" i="1" s="1"/>
  <c r="S899" i="1" s="1"/>
  <c r="S898" i="1" s="1"/>
  <c r="W901" i="1"/>
  <c r="W900" i="1" s="1"/>
  <c r="W899" i="1" s="1"/>
  <c r="W898" i="1" s="1"/>
  <c r="AA901" i="1"/>
  <c r="AA900" i="1" s="1"/>
  <c r="AA899" i="1" s="1"/>
  <c r="AA898" i="1" s="1"/>
  <c r="AK901" i="1"/>
  <c r="AK900" i="1" s="1"/>
  <c r="AK899" i="1" s="1"/>
  <c r="AK898" i="1" s="1"/>
  <c r="AO901" i="1"/>
  <c r="AO900" i="1" s="1"/>
  <c r="AO899" i="1" s="1"/>
  <c r="AO898" i="1" s="1"/>
  <c r="AV901" i="1"/>
  <c r="AV900" i="1" s="1"/>
  <c r="AV899" i="1" s="1"/>
  <c r="AV898" i="1" s="1"/>
  <c r="BC901" i="1"/>
  <c r="BC900" i="1" s="1"/>
  <c r="BC899" i="1" s="1"/>
  <c r="BC898" i="1" s="1"/>
  <c r="BG901" i="1"/>
  <c r="BG900" i="1" s="1"/>
  <c r="BG899" i="1" s="1"/>
  <c r="BG898" i="1" s="1"/>
  <c r="BK901" i="1"/>
  <c r="BK900" i="1" s="1"/>
  <c r="BK899" i="1" s="1"/>
  <c r="BK898" i="1" s="1"/>
  <c r="Y901" i="1"/>
  <c r="Y900" i="1" s="1"/>
  <c r="Y899" i="1" s="1"/>
  <c r="Y898" i="1" s="1"/>
  <c r="T918" i="1"/>
  <c r="T917" i="1" s="1"/>
  <c r="X918" i="1"/>
  <c r="X917" i="1" s="1"/>
  <c r="AL918" i="1"/>
  <c r="AP918" i="1"/>
  <c r="AP917" i="1" s="1"/>
  <c r="AW918" i="1"/>
  <c r="AW917" i="1" s="1"/>
  <c r="BH918" i="1"/>
  <c r="BH917" i="1" s="1"/>
  <c r="L955" i="1"/>
  <c r="L954" i="1" s="1"/>
  <c r="L949" i="1" s="1"/>
  <c r="L943" i="1" s="1"/>
  <c r="L936" i="1" s="1"/>
  <c r="S955" i="1"/>
  <c r="S954" i="1" s="1"/>
  <c r="S949" i="1" s="1"/>
  <c r="S943" i="1" s="1"/>
  <c r="S936" i="1" s="1"/>
  <c r="W955" i="1"/>
  <c r="W954" i="1" s="1"/>
  <c r="W949" i="1" s="1"/>
  <c r="W943" i="1" s="1"/>
  <c r="W936" i="1" s="1"/>
  <c r="AA955" i="1"/>
  <c r="AA954" i="1" s="1"/>
  <c r="AA949" i="1" s="1"/>
  <c r="AA943" i="1" s="1"/>
  <c r="AA936" i="1" s="1"/>
  <c r="AK955" i="1"/>
  <c r="AK954" i="1" s="1"/>
  <c r="AK949" i="1" s="1"/>
  <c r="AO955" i="1"/>
  <c r="AO954" i="1" s="1"/>
  <c r="AO949" i="1" s="1"/>
  <c r="AO943" i="1" s="1"/>
  <c r="AO936" i="1" s="1"/>
  <c r="AV955" i="1"/>
  <c r="AV954" i="1" s="1"/>
  <c r="AV949" i="1" s="1"/>
  <c r="AV943" i="1" s="1"/>
  <c r="AV936" i="1" s="1"/>
  <c r="BC955" i="1"/>
  <c r="BC954" i="1" s="1"/>
  <c r="BC949" i="1" s="1"/>
  <c r="BC943" i="1" s="1"/>
  <c r="BC936" i="1" s="1"/>
  <c r="BG955" i="1"/>
  <c r="BG954" i="1" s="1"/>
  <c r="BG949" i="1" s="1"/>
  <c r="BG943" i="1" s="1"/>
  <c r="BG936" i="1" s="1"/>
  <c r="BK955" i="1"/>
  <c r="BK954" i="1" s="1"/>
  <c r="BK949" i="1" s="1"/>
  <c r="BK943" i="1" s="1"/>
  <c r="BK936" i="1" s="1"/>
  <c r="AM955" i="1"/>
  <c r="AM954" i="1" s="1"/>
  <c r="AM949" i="1" s="1"/>
  <c r="AM943" i="1" s="1"/>
  <c r="AM936" i="1" s="1"/>
  <c r="AQ955" i="1"/>
  <c r="AQ954" i="1" s="1"/>
  <c r="AQ949" i="1" s="1"/>
  <c r="AQ943" i="1" s="1"/>
  <c r="AQ936" i="1" s="1"/>
  <c r="R974" i="1"/>
  <c r="R973" i="1" s="1"/>
  <c r="W1034" i="1"/>
  <c r="W1033" i="1" s="1"/>
  <c r="W1032" i="1" s="1"/>
  <c r="W1031" i="1" s="1"/>
  <c r="W1030" i="1" s="1"/>
  <c r="AK1034" i="1"/>
  <c r="AK1033" i="1" s="1"/>
  <c r="AK1032" i="1" s="1"/>
  <c r="AK1031" i="1" s="1"/>
  <c r="AO1034" i="1"/>
  <c r="AO1033" i="1" s="1"/>
  <c r="AO1032" i="1" s="1"/>
  <c r="AO1031" i="1" s="1"/>
  <c r="AV1034" i="1"/>
  <c r="AV1033" i="1" s="1"/>
  <c r="AV1032" i="1" s="1"/>
  <c r="AV1031" i="1" s="1"/>
  <c r="BC1034" i="1"/>
  <c r="BC1033" i="1" s="1"/>
  <c r="BC1032" i="1" s="1"/>
  <c r="BC1031" i="1" s="1"/>
  <c r="BG1034" i="1"/>
  <c r="BG1033" i="1" s="1"/>
  <c r="BG1032" i="1" s="1"/>
  <c r="BG1031" i="1" s="1"/>
  <c r="BK1034" i="1"/>
  <c r="BK1033" i="1" s="1"/>
  <c r="BK1032" i="1" s="1"/>
  <c r="BK1031" i="1" s="1"/>
  <c r="BK1030" i="1" s="1"/>
  <c r="V1051" i="1"/>
  <c r="W1081" i="1"/>
  <c r="W1080" i="1" s="1"/>
  <c r="W1075" i="1" s="1"/>
  <c r="W1069" i="1" s="1"/>
  <c r="W1068" i="1" s="1"/>
  <c r="AK1081" i="1"/>
  <c r="AK1080" i="1" s="1"/>
  <c r="AK1075" i="1" s="1"/>
  <c r="AK1069" i="1" s="1"/>
  <c r="AK1068" i="1" s="1"/>
  <c r="BC1081" i="1"/>
  <c r="BC1080" i="1" s="1"/>
  <c r="BC1075" i="1" s="1"/>
  <c r="BK1081" i="1"/>
  <c r="BK1080" i="1" s="1"/>
  <c r="M1154" i="1"/>
  <c r="AC1154" i="1" s="1"/>
  <c r="AG1154" i="1" s="1"/>
  <c r="AS1154" i="1" s="1"/>
  <c r="AY1154" i="1" s="1"/>
  <c r="BL1154" i="1" s="1"/>
  <c r="BN1154" i="1" s="1"/>
  <c r="J1237" i="1"/>
  <c r="J1236" i="1" s="1"/>
  <c r="Q1237" i="1"/>
  <c r="Q1236" i="1" s="1"/>
  <c r="U1237" i="1"/>
  <c r="U1236" i="1" s="1"/>
  <c r="Y1237" i="1"/>
  <c r="Y1236" i="1" s="1"/>
  <c r="AM1237" i="1"/>
  <c r="AM1236" i="1" s="1"/>
  <c r="AQ1237" i="1"/>
  <c r="AQ1236" i="1" s="1"/>
  <c r="BE1237" i="1"/>
  <c r="BE1236" i="1" s="1"/>
  <c r="BI1237" i="1"/>
  <c r="BI1236" i="1" s="1"/>
  <c r="J1433" i="1"/>
  <c r="J1432" i="1" s="1"/>
  <c r="J1431" i="1" s="1"/>
  <c r="J1430" i="1" s="1"/>
  <c r="J1429" i="1" s="1"/>
  <c r="U1433" i="1"/>
  <c r="U1432" i="1" s="1"/>
  <c r="U1431" i="1" s="1"/>
  <c r="U1430" i="1" s="1"/>
  <c r="BI1433" i="1"/>
  <c r="BI1432" i="1" s="1"/>
  <c r="BI1431" i="1" s="1"/>
  <c r="BI1430" i="1" s="1"/>
  <c r="BG1552" i="1"/>
  <c r="BG1551" i="1" s="1"/>
  <c r="BG1546" i="1" s="1"/>
  <c r="BG1545" i="1" s="1"/>
  <c r="BG1532" i="1" s="1"/>
  <c r="AF1603" i="1"/>
  <c r="AF1602" i="1" s="1"/>
  <c r="AF1601" i="1" s="1"/>
  <c r="AF1595" i="1" s="1"/>
  <c r="AF1588" i="1" s="1"/>
  <c r="AX1603" i="1"/>
  <c r="AX1602" i="1" s="1"/>
  <c r="AX1601" i="1" s="1"/>
  <c r="AX1595" i="1" s="1"/>
  <c r="AX1588" i="1" s="1"/>
  <c r="AK1663" i="1"/>
  <c r="AO1663" i="1"/>
  <c r="Y1506" i="1"/>
  <c r="Y1505" i="1" s="1"/>
  <c r="K1533" i="1"/>
  <c r="V1533" i="1"/>
  <c r="Z1533" i="1"/>
  <c r="AJ1533" i="1"/>
  <c r="AN1533" i="1"/>
  <c r="AR1533" i="1"/>
  <c r="BB1533" i="1"/>
  <c r="BJ1533" i="1"/>
  <c r="BC1657" i="1"/>
  <c r="BK1657" i="1"/>
  <c r="O1884" i="1"/>
  <c r="AE1884" i="1" s="1"/>
  <c r="AI1884" i="1" s="1"/>
  <c r="AU1884" i="1" s="1"/>
  <c r="BA1884" i="1" s="1"/>
  <c r="BR1884" i="1" s="1"/>
  <c r="O2071" i="1"/>
  <c r="AE2071" i="1" s="1"/>
  <c r="AI2071" i="1" s="1"/>
  <c r="AU2071" i="1" s="1"/>
  <c r="BA2071" i="1" s="1"/>
  <c r="BR2071" i="1" s="1"/>
  <c r="AL2070" i="1"/>
  <c r="AP2070" i="1"/>
  <c r="BS2070" i="1"/>
  <c r="P2439" i="1"/>
  <c r="P2438" i="1" s="1"/>
  <c r="P2437" i="1" s="1"/>
  <c r="P2436" i="1" s="1"/>
  <c r="T2439" i="1"/>
  <c r="T2438" i="1" s="1"/>
  <c r="T2437" i="1" s="1"/>
  <c r="T2436" i="1" s="1"/>
  <c r="X2439" i="1"/>
  <c r="X2438" i="1" s="1"/>
  <c r="X2437" i="1" s="1"/>
  <c r="X2436" i="1" s="1"/>
  <c r="AB2439" i="1"/>
  <c r="AB2438" i="1" s="1"/>
  <c r="AB2437" i="1" s="1"/>
  <c r="AB2436" i="1" s="1"/>
  <c r="AL2439" i="1"/>
  <c r="AL2438" i="1" s="1"/>
  <c r="AL2437" i="1" s="1"/>
  <c r="AL2436" i="1" s="1"/>
  <c r="AP2439" i="1"/>
  <c r="AP2438" i="1" s="1"/>
  <c r="AP2437" i="1" s="1"/>
  <c r="AP2436" i="1" s="1"/>
  <c r="N2461" i="1"/>
  <c r="AD2461" i="1" s="1"/>
  <c r="AH2461" i="1" s="1"/>
  <c r="AT2461" i="1" s="1"/>
  <c r="AZ2461" i="1" s="1"/>
  <c r="BO2461" i="1" s="1"/>
  <c r="BQ2461" i="1" s="1"/>
  <c r="O958" i="1"/>
  <c r="AE958" i="1" s="1"/>
  <c r="AI958" i="1" s="1"/>
  <c r="AU958" i="1" s="1"/>
  <c r="BA958" i="1" s="1"/>
  <c r="BR958" i="1" s="1"/>
  <c r="Z974" i="1"/>
  <c r="Z973" i="1" s="1"/>
  <c r="AJ974" i="1"/>
  <c r="AJ973" i="1" s="1"/>
  <c r="BH974" i="1"/>
  <c r="BH973" i="1" s="1"/>
  <c r="AL1001" i="1"/>
  <c r="BD1001" i="1"/>
  <c r="G1034" i="1"/>
  <c r="G1033" i="1" s="1"/>
  <c r="Z1034" i="1"/>
  <c r="Z1033" i="1" s="1"/>
  <c r="Z1032" i="1" s="1"/>
  <c r="Z1031" i="1" s="1"/>
  <c r="BF1034" i="1"/>
  <c r="BF1033" i="1" s="1"/>
  <c r="BF1032" i="1" s="1"/>
  <c r="BF1031" i="1" s="1"/>
  <c r="P1034" i="1"/>
  <c r="P1033" i="1" s="1"/>
  <c r="P1032" i="1" s="1"/>
  <c r="P1031" i="1" s="1"/>
  <c r="T1034" i="1"/>
  <c r="T1033" i="1" s="1"/>
  <c r="T1032" i="1" s="1"/>
  <c r="T1031" i="1" s="1"/>
  <c r="BD1034" i="1"/>
  <c r="BD1033" i="1" s="1"/>
  <c r="BD1032" i="1" s="1"/>
  <c r="BD1031" i="1" s="1"/>
  <c r="BH1034" i="1"/>
  <c r="BH1033" i="1" s="1"/>
  <c r="BH1032" i="1" s="1"/>
  <c r="BH1031" i="1" s="1"/>
  <c r="BS1034" i="1"/>
  <c r="BS1033" i="1" s="1"/>
  <c r="BS1032" i="1" s="1"/>
  <c r="BS1031" i="1" s="1"/>
  <c r="R1042" i="1"/>
  <c r="R1041" i="1" s="1"/>
  <c r="R1040" i="1" s="1"/>
  <c r="V1042" i="1"/>
  <c r="V1041" i="1" s="1"/>
  <c r="V1040" i="1" s="1"/>
  <c r="Z1042" i="1"/>
  <c r="Z1041" i="1" s="1"/>
  <c r="Z1040" i="1" s="1"/>
  <c r="AJ1042" i="1"/>
  <c r="AJ1041" i="1" s="1"/>
  <c r="AJ1040" i="1" s="1"/>
  <c r="AN1042" i="1"/>
  <c r="AN1041" i="1" s="1"/>
  <c r="AN1040" i="1" s="1"/>
  <c r="O1047" i="1"/>
  <c r="AE1047" i="1" s="1"/>
  <c r="AI1047" i="1" s="1"/>
  <c r="AU1047" i="1" s="1"/>
  <c r="BA1047" i="1" s="1"/>
  <c r="BR1047" i="1" s="1"/>
  <c r="P1042" i="1"/>
  <c r="P1041" i="1" s="1"/>
  <c r="P1040" i="1" s="1"/>
  <c r="P1081" i="1"/>
  <c r="P1080" i="1" s="1"/>
  <c r="P1075" i="1" s="1"/>
  <c r="P1069" i="1" s="1"/>
  <c r="P1068" i="1" s="1"/>
  <c r="T1081" i="1"/>
  <c r="T1080" i="1" s="1"/>
  <c r="T1075" i="1" s="1"/>
  <c r="T1069" i="1" s="1"/>
  <c r="T1068" i="1" s="1"/>
  <c r="X1081" i="1"/>
  <c r="X1080" i="1" s="1"/>
  <c r="X1075" i="1" s="1"/>
  <c r="X1069" i="1" s="1"/>
  <c r="X1068" i="1" s="1"/>
  <c r="AB1081" i="1"/>
  <c r="AB1080" i="1" s="1"/>
  <c r="AB1075" i="1" s="1"/>
  <c r="AB1069" i="1" s="1"/>
  <c r="AB1068" i="1" s="1"/>
  <c r="AL1081" i="1"/>
  <c r="AL1080" i="1" s="1"/>
  <c r="AL1075" i="1" s="1"/>
  <c r="AL1069" i="1" s="1"/>
  <c r="AL1068" i="1" s="1"/>
  <c r="BD1081" i="1"/>
  <c r="BD1080" i="1" s="1"/>
  <c r="BD1075" i="1" s="1"/>
  <c r="BD1069" i="1" s="1"/>
  <c r="BD1068" i="1" s="1"/>
  <c r="BH1081" i="1"/>
  <c r="BH1080" i="1" s="1"/>
  <c r="BH1075" i="1" s="1"/>
  <c r="BH1069" i="1" s="1"/>
  <c r="BH1068" i="1" s="1"/>
  <c r="BS1081" i="1"/>
  <c r="BS1080" i="1" s="1"/>
  <c r="BS1075" i="1" s="1"/>
  <c r="BS1069" i="1" s="1"/>
  <c r="BS1068" i="1" s="1"/>
  <c r="Y1100" i="1"/>
  <c r="Y1099" i="1" s="1"/>
  <c r="AM1100" i="1"/>
  <c r="AM1099" i="1" s="1"/>
  <c r="N1123" i="1"/>
  <c r="AD1123" i="1" s="1"/>
  <c r="AH1123" i="1" s="1"/>
  <c r="AT1123" i="1" s="1"/>
  <c r="AZ1123" i="1" s="1"/>
  <c r="BO1123" i="1" s="1"/>
  <c r="BQ1123" i="1" s="1"/>
  <c r="R1146" i="1"/>
  <c r="R1145" i="1" s="1"/>
  <c r="R1140" i="1" s="1"/>
  <c r="R1139" i="1" s="1"/>
  <c r="Z1146" i="1"/>
  <c r="Z1145" i="1" s="1"/>
  <c r="Z1140" i="1" s="1"/>
  <c r="Z1139" i="1" s="1"/>
  <c r="BB1146" i="1"/>
  <c r="BB1145" i="1" s="1"/>
  <c r="BB1140" i="1" s="1"/>
  <c r="BF1146" i="1"/>
  <c r="BF1145" i="1" s="1"/>
  <c r="BF1140" i="1" s="1"/>
  <c r="AM1164" i="1"/>
  <c r="AM1163" i="1" s="1"/>
  <c r="AM1162" i="1" s="1"/>
  <c r="AM1161" i="1" s="1"/>
  <c r="AM1160" i="1" s="1"/>
  <c r="AQ1164" i="1"/>
  <c r="AQ1163" i="1" s="1"/>
  <c r="AQ1162" i="1" s="1"/>
  <c r="AQ1161" i="1" s="1"/>
  <c r="AX1164" i="1"/>
  <c r="AX1163" i="1" s="1"/>
  <c r="AX1162" i="1" s="1"/>
  <c r="AX1161" i="1" s="1"/>
  <c r="BE1164" i="1"/>
  <c r="BE1163" i="1" s="1"/>
  <c r="BE1162" i="1" s="1"/>
  <c r="BE1161" i="1" s="1"/>
  <c r="Z1164" i="1"/>
  <c r="Z1163" i="1" s="1"/>
  <c r="Z1162" i="1" s="1"/>
  <c r="Z1161" i="1" s="1"/>
  <c r="BF1164" i="1"/>
  <c r="BF1163" i="1" s="1"/>
  <c r="BF1162" i="1" s="1"/>
  <c r="BF1161" i="1" s="1"/>
  <c r="AJ1181" i="1"/>
  <c r="AJ1180" i="1" s="1"/>
  <c r="AN1181" i="1"/>
  <c r="AN1180" i="1" s="1"/>
  <c r="AR1181" i="1"/>
  <c r="AR1180" i="1" s="1"/>
  <c r="BF1181" i="1"/>
  <c r="BF1180" i="1" s="1"/>
  <c r="BJ1181" i="1"/>
  <c r="BJ1180" i="1" s="1"/>
  <c r="P1218" i="1"/>
  <c r="P1217" i="1" s="1"/>
  <c r="P1212" i="1" s="1"/>
  <c r="P1206" i="1" s="1"/>
  <c r="P1199" i="1" s="1"/>
  <c r="T1218" i="1"/>
  <c r="T1217" i="1" s="1"/>
  <c r="T1212" i="1" s="1"/>
  <c r="T1206" i="1" s="1"/>
  <c r="T1199" i="1" s="1"/>
  <c r="X1218" i="1"/>
  <c r="X1217" i="1" s="1"/>
  <c r="X1212" i="1" s="1"/>
  <c r="X1206" i="1" s="1"/>
  <c r="X1199" i="1" s="1"/>
  <c r="AB1218" i="1"/>
  <c r="AB1217" i="1" s="1"/>
  <c r="AB1212" i="1" s="1"/>
  <c r="AB1206" i="1" s="1"/>
  <c r="AB1199" i="1" s="1"/>
  <c r="AL1218" i="1"/>
  <c r="AL1217" i="1" s="1"/>
  <c r="AL1212" i="1" s="1"/>
  <c r="AL1206" i="1" s="1"/>
  <c r="AL1199" i="1" s="1"/>
  <c r="AW1218" i="1"/>
  <c r="AW1217" i="1" s="1"/>
  <c r="AW1212" i="1" s="1"/>
  <c r="AW1206" i="1" s="1"/>
  <c r="AW1199" i="1" s="1"/>
  <c r="BD1218" i="1"/>
  <c r="BD1217" i="1" s="1"/>
  <c r="BD1212" i="1" s="1"/>
  <c r="BD1206" i="1" s="1"/>
  <c r="BD1199" i="1" s="1"/>
  <c r="BH1218" i="1"/>
  <c r="BH1217" i="1" s="1"/>
  <c r="BH1212" i="1" s="1"/>
  <c r="BH1206" i="1" s="1"/>
  <c r="BH1199" i="1" s="1"/>
  <c r="BS1218" i="1"/>
  <c r="BS1217" i="1" s="1"/>
  <c r="BS1212" i="1" s="1"/>
  <c r="BS1206" i="1" s="1"/>
  <c r="BS1199" i="1" s="1"/>
  <c r="AF1218" i="1"/>
  <c r="AF1217" i="1" s="1"/>
  <c r="AF1212" i="1" s="1"/>
  <c r="AF1206" i="1" s="1"/>
  <c r="AF1199" i="1" s="1"/>
  <c r="P1237" i="1"/>
  <c r="P1236" i="1" s="1"/>
  <c r="T1237" i="1"/>
  <c r="T1236" i="1" s="1"/>
  <c r="X1237" i="1"/>
  <c r="X1236" i="1" s="1"/>
  <c r="AB1237" i="1"/>
  <c r="AB1236" i="1" s="1"/>
  <c r="AW1237" i="1"/>
  <c r="AW1236" i="1" s="1"/>
  <c r="BD1237" i="1"/>
  <c r="BD1236" i="1" s="1"/>
  <c r="BH1237" i="1"/>
  <c r="BH1236" i="1" s="1"/>
  <c r="BS1237" i="1"/>
  <c r="BS1236" i="1" s="1"/>
  <c r="P1264" i="1"/>
  <c r="X1264" i="1"/>
  <c r="AP1264" i="1"/>
  <c r="AW1264" i="1"/>
  <c r="BD1264" i="1"/>
  <c r="BS1264" i="1"/>
  <c r="N1300" i="1"/>
  <c r="AD1300" i="1" s="1"/>
  <c r="AH1300" i="1" s="1"/>
  <c r="AT1300" i="1" s="1"/>
  <c r="AZ1300" i="1" s="1"/>
  <c r="BO1300" i="1" s="1"/>
  <c r="BQ1300" i="1" s="1"/>
  <c r="AW1314" i="1"/>
  <c r="AW1313" i="1" s="1"/>
  <c r="O1323" i="1"/>
  <c r="AE1323" i="1" s="1"/>
  <c r="AI1323" i="1" s="1"/>
  <c r="AU1323" i="1" s="1"/>
  <c r="BA1323" i="1" s="1"/>
  <c r="BR1323" i="1" s="1"/>
  <c r="Y1396" i="1"/>
  <c r="AN1767" i="1"/>
  <c r="AN1766" i="1" s="1"/>
  <c r="AN1765" i="1" s="1"/>
  <c r="Z1297" i="1"/>
  <c r="Z1296" i="1" s="1"/>
  <c r="Z1295" i="1" s="1"/>
  <c r="Z1294" i="1" s="1"/>
  <c r="AN1297" i="1"/>
  <c r="AN1296" i="1" s="1"/>
  <c r="AN1295" i="1" s="1"/>
  <c r="AN1294" i="1" s="1"/>
  <c r="AR1297" i="1"/>
  <c r="AR1296" i="1" s="1"/>
  <c r="AR1295" i="1" s="1"/>
  <c r="AR1294" i="1" s="1"/>
  <c r="BB1297" i="1"/>
  <c r="BB1296" i="1" s="1"/>
  <c r="BB1295" i="1" s="1"/>
  <c r="BB1294" i="1" s="1"/>
  <c r="BF1297" i="1"/>
  <c r="BF1296" i="1" s="1"/>
  <c r="BF1295" i="1" s="1"/>
  <c r="BF1294" i="1" s="1"/>
  <c r="BJ1297" i="1"/>
  <c r="BJ1296" i="1" s="1"/>
  <c r="BJ1295" i="1" s="1"/>
  <c r="BJ1294" i="1" s="1"/>
  <c r="BB1350" i="1"/>
  <c r="BB1349" i="1" s="1"/>
  <c r="BB1344" i="1" s="1"/>
  <c r="BB1338" i="1" s="1"/>
  <c r="BB1331" i="1" s="1"/>
  <c r="T1350" i="1"/>
  <c r="T1349" i="1" s="1"/>
  <c r="X1350" i="1"/>
  <c r="X1349" i="1" s="1"/>
  <c r="X1344" i="1" s="1"/>
  <c r="X1338" i="1" s="1"/>
  <c r="X1331" i="1" s="1"/>
  <c r="AP1350" i="1"/>
  <c r="AP1349" i="1" s="1"/>
  <c r="AP1344" i="1" s="1"/>
  <c r="AP1338" i="1" s="1"/>
  <c r="AP1331" i="1" s="1"/>
  <c r="BH1350" i="1"/>
  <c r="BH1349" i="1" s="1"/>
  <c r="BH1344" i="1" s="1"/>
  <c r="BH1338" i="1" s="1"/>
  <c r="BH1331" i="1" s="1"/>
  <c r="M1410" i="1"/>
  <c r="R1433" i="1"/>
  <c r="R1432" i="1" s="1"/>
  <c r="R1431" i="1" s="1"/>
  <c r="R1430" i="1" s="1"/>
  <c r="V1433" i="1"/>
  <c r="V1432" i="1" s="1"/>
  <c r="V1431" i="1" s="1"/>
  <c r="V1430" i="1" s="1"/>
  <c r="Z1433" i="1"/>
  <c r="Z1432" i="1" s="1"/>
  <c r="Z1431" i="1" s="1"/>
  <c r="Z1430" i="1" s="1"/>
  <c r="AJ1433" i="1"/>
  <c r="AJ1432" i="1" s="1"/>
  <c r="AJ1431" i="1" s="1"/>
  <c r="AJ1430" i="1" s="1"/>
  <c r="AN1433" i="1"/>
  <c r="AN1432" i="1" s="1"/>
  <c r="AN1431" i="1" s="1"/>
  <c r="AN1430" i="1" s="1"/>
  <c r="AR1433" i="1"/>
  <c r="AR1432" i="1" s="1"/>
  <c r="AR1431" i="1" s="1"/>
  <c r="AR1430" i="1" s="1"/>
  <c r="BB1433" i="1"/>
  <c r="BB1432" i="1" s="1"/>
  <c r="BB1431" i="1" s="1"/>
  <c r="BB1430" i="1" s="1"/>
  <c r="BF1433" i="1"/>
  <c r="BF1432" i="1" s="1"/>
  <c r="BF1431" i="1" s="1"/>
  <c r="BF1430" i="1" s="1"/>
  <c r="BJ1433" i="1"/>
  <c r="BJ1432" i="1" s="1"/>
  <c r="BJ1431" i="1" s="1"/>
  <c r="BJ1430" i="1" s="1"/>
  <c r="J1487" i="1"/>
  <c r="Q1487" i="1"/>
  <c r="Q1486" i="1" s="1"/>
  <c r="Q1481" i="1" s="1"/>
  <c r="Q1475" i="1" s="1"/>
  <c r="Q1468" i="1" s="1"/>
  <c r="U1487" i="1"/>
  <c r="U1486" i="1" s="1"/>
  <c r="BE1487" i="1"/>
  <c r="BE1486" i="1" s="1"/>
  <c r="BE1481" i="1" s="1"/>
  <c r="BE1475" i="1" s="1"/>
  <c r="BE1468" i="1" s="1"/>
  <c r="M1566" i="1"/>
  <c r="AC1566" i="1" s="1"/>
  <c r="AG1566" i="1" s="1"/>
  <c r="AS1566" i="1" s="1"/>
  <c r="AY1566" i="1" s="1"/>
  <c r="BL1566" i="1" s="1"/>
  <c r="BN1566" i="1" s="1"/>
  <c r="R1565" i="1"/>
  <c r="R1564" i="1" s="1"/>
  <c r="R1563" i="1" s="1"/>
  <c r="R1562" i="1" s="1"/>
  <c r="V1565" i="1"/>
  <c r="V1564" i="1" s="1"/>
  <c r="V1563" i="1" s="1"/>
  <c r="V1562" i="1" s="1"/>
  <c r="V1561" i="1" s="1"/>
  <c r="Z1565" i="1"/>
  <c r="Z1564" i="1" s="1"/>
  <c r="Z1563" i="1" s="1"/>
  <c r="Z1562" i="1" s="1"/>
  <c r="Z1561" i="1" s="1"/>
  <c r="AJ1565" i="1"/>
  <c r="AJ1564" i="1" s="1"/>
  <c r="AJ1563" i="1" s="1"/>
  <c r="AJ1562" i="1" s="1"/>
  <c r="AJ1561" i="1" s="1"/>
  <c r="AN1565" i="1"/>
  <c r="AN1564" i="1" s="1"/>
  <c r="AN1563" i="1" s="1"/>
  <c r="AN1562" i="1" s="1"/>
  <c r="AN1561" i="1" s="1"/>
  <c r="AR1565" i="1"/>
  <c r="AR1564" i="1" s="1"/>
  <c r="AR1563" i="1" s="1"/>
  <c r="AR1562" i="1" s="1"/>
  <c r="AR1561" i="1" s="1"/>
  <c r="BB1565" i="1"/>
  <c r="BB1564" i="1" s="1"/>
  <c r="BB1563" i="1" s="1"/>
  <c r="BB1562" i="1" s="1"/>
  <c r="BB1561" i="1" s="1"/>
  <c r="BF1565" i="1"/>
  <c r="BF1564" i="1" s="1"/>
  <c r="BF1563" i="1" s="1"/>
  <c r="BF1562" i="1" s="1"/>
  <c r="BF1561" i="1" s="1"/>
  <c r="BJ1565" i="1"/>
  <c r="BJ1564" i="1" s="1"/>
  <c r="BJ1563" i="1" s="1"/>
  <c r="BJ1562" i="1" s="1"/>
  <c r="BJ1561" i="1" s="1"/>
  <c r="N1627" i="1"/>
  <c r="I1657" i="1"/>
  <c r="I1656" i="1" s="1"/>
  <c r="P1657" i="1"/>
  <c r="T1657" i="1"/>
  <c r="X1657" i="1"/>
  <c r="AB1657" i="1"/>
  <c r="AL1657" i="1"/>
  <c r="AP1657" i="1"/>
  <c r="AW1657" i="1"/>
  <c r="BD1657" i="1"/>
  <c r="BH1657" i="1"/>
  <c r="BS1657" i="1"/>
  <c r="BB1706" i="1"/>
  <c r="BJ1706" i="1"/>
  <c r="AQ1717" i="1"/>
  <c r="AQ1713" i="1" s="1"/>
  <c r="AX1717" i="1"/>
  <c r="AX1713" i="1" s="1"/>
  <c r="M1732" i="1"/>
  <c r="AJ1731" i="1"/>
  <c r="AJ1730" i="1" s="1"/>
  <c r="AJ1729" i="1" s="1"/>
  <c r="AJ1728" i="1" s="1"/>
  <c r="AN1731" i="1"/>
  <c r="AN1730" i="1" s="1"/>
  <c r="AN1729" i="1" s="1"/>
  <c r="AN1728" i="1" s="1"/>
  <c r="AR1731" i="1"/>
  <c r="AR1730" i="1" s="1"/>
  <c r="AR1729" i="1" s="1"/>
  <c r="AR1728" i="1" s="1"/>
  <c r="H1767" i="1"/>
  <c r="L1767" i="1"/>
  <c r="L1766" i="1" s="1"/>
  <c r="L1765" i="1" s="1"/>
  <c r="Z1777" i="1"/>
  <c r="Z1776" i="1" s="1"/>
  <c r="AJ1777" i="1"/>
  <c r="AJ1776" i="1" s="1"/>
  <c r="AN1777" i="1"/>
  <c r="AN1776" i="1" s="1"/>
  <c r="AR1777" i="1"/>
  <c r="AR1776" i="1" s="1"/>
  <c r="BB1777" i="1"/>
  <c r="BB1776" i="1" s="1"/>
  <c r="BF1777" i="1"/>
  <c r="BF1776" i="1" s="1"/>
  <c r="BJ1777" i="1"/>
  <c r="BJ1776" i="1" s="1"/>
  <c r="O1780" i="1"/>
  <c r="AE1780" i="1" s="1"/>
  <c r="AI1780" i="1" s="1"/>
  <c r="AU1780" i="1" s="1"/>
  <c r="BA1780" i="1" s="1"/>
  <c r="BR1780" i="1" s="1"/>
  <c r="AP1777" i="1"/>
  <c r="AP1776" i="1" s="1"/>
  <c r="O1804" i="1"/>
  <c r="AE1804" i="1" s="1"/>
  <c r="AI1804" i="1" s="1"/>
  <c r="AU1804" i="1" s="1"/>
  <c r="BA1804" i="1" s="1"/>
  <c r="BR1804" i="1" s="1"/>
  <c r="M1806" i="1"/>
  <c r="AC1806" i="1" s="1"/>
  <c r="AG1806" i="1" s="1"/>
  <c r="AS1806" i="1" s="1"/>
  <c r="AY1806" i="1" s="1"/>
  <c r="BL1806" i="1" s="1"/>
  <c r="BN1806" i="1" s="1"/>
  <c r="M1820" i="1"/>
  <c r="AC1820" i="1" s="1"/>
  <c r="AG1820" i="1" s="1"/>
  <c r="AS1820" i="1" s="1"/>
  <c r="AY1820" i="1" s="1"/>
  <c r="BL1820" i="1" s="1"/>
  <c r="BN1820" i="1" s="1"/>
  <c r="M1824" i="1"/>
  <c r="AC1824" i="1" s="1"/>
  <c r="AG1824" i="1" s="1"/>
  <c r="AS1824" i="1" s="1"/>
  <c r="AY1824" i="1" s="1"/>
  <c r="BL1824" i="1" s="1"/>
  <c r="BN1824" i="1" s="1"/>
  <c r="N1824" i="1"/>
  <c r="AD1824" i="1" s="1"/>
  <c r="AH1824" i="1" s="1"/>
  <c r="AT1824" i="1" s="1"/>
  <c r="AZ1824" i="1" s="1"/>
  <c r="BO1824" i="1" s="1"/>
  <c r="BQ1824" i="1" s="1"/>
  <c r="M1866" i="1"/>
  <c r="AC1866" i="1" s="1"/>
  <c r="AG1866" i="1" s="1"/>
  <c r="AS1866" i="1" s="1"/>
  <c r="AY1866" i="1" s="1"/>
  <c r="BL1866" i="1" s="1"/>
  <c r="BN1866" i="1" s="1"/>
  <c r="N1880" i="1"/>
  <c r="AD1880" i="1" s="1"/>
  <c r="AH1880" i="1" s="1"/>
  <c r="AT1880" i="1" s="1"/>
  <c r="AZ1880" i="1" s="1"/>
  <c r="BO1880" i="1" s="1"/>
  <c r="BQ1880" i="1" s="1"/>
  <c r="K1918" i="1"/>
  <c r="K1917" i="1" s="1"/>
  <c r="R1918" i="1"/>
  <c r="R1917" i="1" s="1"/>
  <c r="V1918" i="1"/>
  <c r="V1917" i="1" s="1"/>
  <c r="Z1918" i="1"/>
  <c r="Z1917" i="1" s="1"/>
  <c r="AJ1918" i="1"/>
  <c r="AJ1917" i="1" s="1"/>
  <c r="BB1918" i="1"/>
  <c r="BB1917" i="1" s="1"/>
  <c r="I1918" i="1"/>
  <c r="AW1918" i="1"/>
  <c r="AW1917" i="1" s="1"/>
  <c r="BF1979" i="1"/>
  <c r="BF1978" i="1" s="1"/>
  <c r="BF1977" i="1" s="1"/>
  <c r="BF1976" i="1" s="1"/>
  <c r="BF1975" i="1" s="1"/>
  <c r="O1982" i="1"/>
  <c r="AE1982" i="1" s="1"/>
  <c r="AI1982" i="1" s="1"/>
  <c r="AU1982" i="1" s="1"/>
  <c r="BA1982" i="1" s="1"/>
  <c r="BR1982" i="1" s="1"/>
  <c r="O2031" i="1"/>
  <c r="AE2031" i="1" s="1"/>
  <c r="AI2031" i="1" s="1"/>
  <c r="AU2031" i="1" s="1"/>
  <c r="BA2031" i="1" s="1"/>
  <c r="BR2031" i="1" s="1"/>
  <c r="N2099" i="1"/>
  <c r="AD2099" i="1" s="1"/>
  <c r="AH2099" i="1" s="1"/>
  <c r="AT2099" i="1" s="1"/>
  <c r="AZ2099" i="1" s="1"/>
  <c r="BO2099" i="1" s="1"/>
  <c r="BQ2099" i="1" s="1"/>
  <c r="O2212" i="1"/>
  <c r="AE2212" i="1" s="1"/>
  <c r="AI2212" i="1" s="1"/>
  <c r="AU2212" i="1" s="1"/>
  <c r="BA2212" i="1" s="1"/>
  <c r="BR2212" i="1" s="1"/>
  <c r="AP2270" i="1"/>
  <c r="M2359" i="1"/>
  <c r="N2467" i="1"/>
  <c r="AD2467" i="1" s="1"/>
  <c r="AH2467" i="1" s="1"/>
  <c r="AT2467" i="1" s="1"/>
  <c r="AZ2467" i="1" s="1"/>
  <c r="BO2467" i="1" s="1"/>
  <c r="BQ2467" i="1" s="1"/>
  <c r="V1369" i="1"/>
  <c r="V1368" i="1" s="1"/>
  <c r="L1433" i="1"/>
  <c r="L1432" i="1" s="1"/>
  <c r="L1431" i="1" s="1"/>
  <c r="L1430" i="1" s="1"/>
  <c r="BC1433" i="1"/>
  <c r="BC1432" i="1" s="1"/>
  <c r="BC1431" i="1" s="1"/>
  <c r="BC1430" i="1" s="1"/>
  <c r="BG1433" i="1"/>
  <c r="BG1432" i="1" s="1"/>
  <c r="BG1431" i="1" s="1"/>
  <c r="BG1430" i="1" s="1"/>
  <c r="O1540" i="1"/>
  <c r="AE1540" i="1" s="1"/>
  <c r="AI1540" i="1" s="1"/>
  <c r="AU1540" i="1" s="1"/>
  <c r="BA1540" i="1" s="1"/>
  <c r="BR1540" i="1" s="1"/>
  <c r="M1581" i="1"/>
  <c r="AC1581" i="1" s="1"/>
  <c r="AG1581" i="1" s="1"/>
  <c r="AS1581" i="1" s="1"/>
  <c r="AY1581" i="1" s="1"/>
  <c r="BL1581" i="1" s="1"/>
  <c r="BN1581" i="1" s="1"/>
  <c r="AK1648" i="1"/>
  <c r="AK1647" i="1" s="1"/>
  <c r="AV1648" i="1"/>
  <c r="AV1647" i="1" s="1"/>
  <c r="K1657" i="1"/>
  <c r="AM1706" i="1"/>
  <c r="BE1706" i="1"/>
  <c r="BI1706" i="1"/>
  <c r="M1937" i="1"/>
  <c r="AC1937" i="1" s="1"/>
  <c r="AG1937" i="1" s="1"/>
  <c r="AS1937" i="1" s="1"/>
  <c r="AY1937" i="1" s="1"/>
  <c r="BL1937" i="1" s="1"/>
  <c r="BN1937" i="1" s="1"/>
  <c r="AU2167" i="1"/>
  <c r="BA2167" i="1" s="1"/>
  <c r="BR2167" i="1" s="1"/>
  <c r="O2174" i="1"/>
  <c r="M1982" i="1"/>
  <c r="AC1982" i="1" s="1"/>
  <c r="AG1982" i="1" s="1"/>
  <c r="AS1982" i="1" s="1"/>
  <c r="AY1982" i="1" s="1"/>
  <c r="BL1982" i="1" s="1"/>
  <c r="AP1979" i="1"/>
  <c r="AP1978" i="1" s="1"/>
  <c r="AP1977" i="1" s="1"/>
  <c r="AP1976" i="1" s="1"/>
  <c r="AP1975" i="1" s="1"/>
  <c r="BD2017" i="1"/>
  <c r="BD2016" i="1" s="1"/>
  <c r="BH2017" i="1"/>
  <c r="BH2016" i="1" s="1"/>
  <c r="O2029" i="1"/>
  <c r="AE2029" i="1" s="1"/>
  <c r="AI2029" i="1" s="1"/>
  <c r="AU2029" i="1" s="1"/>
  <c r="BA2029" i="1" s="1"/>
  <c r="BR2029" i="1" s="1"/>
  <c r="O2047" i="1"/>
  <c r="AE2047" i="1" s="1"/>
  <c r="AI2047" i="1" s="1"/>
  <c r="AU2047" i="1" s="1"/>
  <c r="BA2047" i="1" s="1"/>
  <c r="BR2047" i="1" s="1"/>
  <c r="O2097" i="1"/>
  <c r="AE2097" i="1" s="1"/>
  <c r="AI2097" i="1" s="1"/>
  <c r="AU2097" i="1" s="1"/>
  <c r="BA2097" i="1" s="1"/>
  <c r="BR2097" i="1" s="1"/>
  <c r="O2118" i="1"/>
  <c r="AB2157" i="1"/>
  <c r="G2157" i="1"/>
  <c r="S2171" i="1"/>
  <c r="W2171" i="1"/>
  <c r="AA2171" i="1"/>
  <c r="AV2171" i="1"/>
  <c r="BC2171" i="1"/>
  <c r="BG2171" i="1"/>
  <c r="BK2171" i="1"/>
  <c r="AU2178" i="1"/>
  <c r="BA2178" i="1" s="1"/>
  <c r="BR2178" i="1" s="1"/>
  <c r="J2189" i="1"/>
  <c r="J2188" i="1" s="1"/>
  <c r="O2261" i="1"/>
  <c r="M2263" i="1"/>
  <c r="AC2263" i="1" s="1"/>
  <c r="AG2263" i="1" s="1"/>
  <c r="AS2263" i="1" s="1"/>
  <c r="AY2263" i="1" s="1"/>
  <c r="BL2263" i="1" s="1"/>
  <c r="BN2263" i="1" s="1"/>
  <c r="N2288" i="1"/>
  <c r="AD2288" i="1" s="1"/>
  <c r="AH2288" i="1" s="1"/>
  <c r="AT2288" i="1" s="1"/>
  <c r="AZ2288" i="1" s="1"/>
  <c r="BO2288" i="1" s="1"/>
  <c r="BQ2288" i="1" s="1"/>
  <c r="M2336" i="1"/>
  <c r="AC2336" i="1" s="1"/>
  <c r="AG2336" i="1" s="1"/>
  <c r="AS2336" i="1" s="1"/>
  <c r="AY2336" i="1" s="1"/>
  <c r="BL2336" i="1" s="1"/>
  <c r="BN2336" i="1" s="1"/>
  <c r="BF2328" i="1"/>
  <c r="N2412" i="1"/>
  <c r="AD2412" i="1" s="1"/>
  <c r="AH2412" i="1" s="1"/>
  <c r="AT2412" i="1" s="1"/>
  <c r="AZ2412" i="1" s="1"/>
  <c r="BO2412" i="1" s="1"/>
  <c r="BQ2412" i="1" s="1"/>
  <c r="O2412" i="1"/>
  <c r="AE2412" i="1" s="1"/>
  <c r="AI2412" i="1" s="1"/>
  <c r="AU2412" i="1" s="1"/>
  <c r="BA2412" i="1" s="1"/>
  <c r="BR2412" i="1" s="1"/>
  <c r="BI2414" i="1"/>
  <c r="AK2414" i="1"/>
  <c r="R2439" i="1"/>
  <c r="R2438" i="1" s="1"/>
  <c r="R2437" i="1" s="1"/>
  <c r="R2436" i="1" s="1"/>
  <c r="V2439" i="1"/>
  <c r="V2438" i="1" s="1"/>
  <c r="V2437" i="1" s="1"/>
  <c r="V2436" i="1" s="1"/>
  <c r="AJ2439" i="1"/>
  <c r="AJ2438" i="1" s="1"/>
  <c r="AJ2437" i="1" s="1"/>
  <c r="AJ2436" i="1" s="1"/>
  <c r="BB2439" i="1"/>
  <c r="BB2438" i="1" s="1"/>
  <c r="BB2437" i="1" s="1"/>
  <c r="BB2436" i="1" s="1"/>
  <c r="BJ2439" i="1"/>
  <c r="BJ2438" i="1" s="1"/>
  <c r="BJ2437" i="1" s="1"/>
  <c r="BJ2436" i="1" s="1"/>
  <c r="AL2466" i="1"/>
  <c r="AL2465" i="1" s="1"/>
  <c r="AL2464" i="1" s="1"/>
  <c r="AL2463" i="1" s="1"/>
  <c r="AP2466" i="1"/>
  <c r="AP2465" i="1" s="1"/>
  <c r="AP2464" i="1" s="1"/>
  <c r="AP2463" i="1" s="1"/>
  <c r="BD2466" i="1"/>
  <c r="BD2465" i="1" s="1"/>
  <c r="BD2464" i="1" s="1"/>
  <c r="BB2571" i="1"/>
  <c r="BJ2571" i="1"/>
  <c r="P1940" i="1"/>
  <c r="P1939" i="1" s="1"/>
  <c r="T1940" i="1"/>
  <c r="T1939" i="1" s="1"/>
  <c r="X1940" i="1"/>
  <c r="X1939" i="1" s="1"/>
  <c r="AB1940" i="1"/>
  <c r="AB1939" i="1" s="1"/>
  <c r="BD1940" i="1"/>
  <c r="BD1939" i="1" s="1"/>
  <c r="BH1940" i="1"/>
  <c r="BH1939" i="1" s="1"/>
  <c r="AP1999" i="1"/>
  <c r="AP1998" i="1" s="1"/>
  <c r="AP1997" i="1" s="1"/>
  <c r="AP1996" i="1" s="1"/>
  <c r="BE2017" i="1"/>
  <c r="BE2016" i="1" s="1"/>
  <c r="BI2017" i="1"/>
  <c r="BI2016" i="1" s="1"/>
  <c r="AK2157" i="1"/>
  <c r="G2211" i="1"/>
  <c r="G2210" i="1" s="1"/>
  <c r="K2211" i="1"/>
  <c r="K2210" i="1" s="1"/>
  <c r="K2209" i="1" s="1"/>
  <c r="K2208" i="1" s="1"/>
  <c r="K2201" i="1" s="1"/>
  <c r="H2258" i="1"/>
  <c r="BE2285" i="1"/>
  <c r="BE2284" i="1" s="1"/>
  <c r="BE2283" i="1" s="1"/>
  <c r="BE2282" i="1" s="1"/>
  <c r="BI2285" i="1"/>
  <c r="BI2284" i="1" s="1"/>
  <c r="BI2283" i="1" s="1"/>
  <c r="BI2282" i="1" s="1"/>
  <c r="AM2328" i="1"/>
  <c r="AQ2328" i="1"/>
  <c r="BE2328" i="1"/>
  <c r="BI2328" i="1"/>
  <c r="AK2388" i="1"/>
  <c r="AK2387" i="1" s="1"/>
  <c r="AK2386" i="1" s="1"/>
  <c r="AO2388" i="1"/>
  <c r="AO2387" i="1" s="1"/>
  <c r="AO2386" i="1" s="1"/>
  <c r="AV2388" i="1"/>
  <c r="AV2387" i="1" s="1"/>
  <c r="AV2386" i="1" s="1"/>
  <c r="N2396" i="1"/>
  <c r="AD2396" i="1" s="1"/>
  <c r="AH2396" i="1" s="1"/>
  <c r="AT2396" i="1" s="1"/>
  <c r="AZ2396" i="1" s="1"/>
  <c r="BO2396" i="1" s="1"/>
  <c r="BQ2396" i="1" s="1"/>
  <c r="I2407" i="1"/>
  <c r="H2439" i="1"/>
  <c r="L2439" i="1"/>
  <c r="L2438" i="1" s="1"/>
  <c r="L2437" i="1" s="1"/>
  <c r="L2436" i="1" s="1"/>
  <c r="S2439" i="1"/>
  <c r="S2438" i="1" s="1"/>
  <c r="S2437" i="1" s="1"/>
  <c r="S2436" i="1" s="1"/>
  <c r="W2439" i="1"/>
  <c r="W2438" i="1" s="1"/>
  <c r="W2437" i="1" s="1"/>
  <c r="W2436" i="1" s="1"/>
  <c r="AA2439" i="1"/>
  <c r="AA2438" i="1" s="1"/>
  <c r="AA2437" i="1" s="1"/>
  <c r="AA2436" i="1" s="1"/>
  <c r="AK2439" i="1"/>
  <c r="AK2438" i="1" s="1"/>
  <c r="AK2437" i="1" s="1"/>
  <c r="AK2436" i="1" s="1"/>
  <c r="AO2439" i="1"/>
  <c r="AO2438" i="1" s="1"/>
  <c r="AO2437" i="1" s="1"/>
  <c r="AO2436" i="1" s="1"/>
  <c r="AV2439" i="1"/>
  <c r="AV2438" i="1" s="1"/>
  <c r="AV2437" i="1" s="1"/>
  <c r="AV2436" i="1" s="1"/>
  <c r="BC2439" i="1"/>
  <c r="BC2438" i="1" s="1"/>
  <c r="BC2437" i="1" s="1"/>
  <c r="BC2436" i="1" s="1"/>
  <c r="BG2439" i="1"/>
  <c r="BG2438" i="1" s="1"/>
  <c r="BG2437" i="1" s="1"/>
  <c r="BG2436" i="1" s="1"/>
  <c r="BK2439" i="1"/>
  <c r="BK2438" i="1" s="1"/>
  <c r="BK2437" i="1" s="1"/>
  <c r="BK2436" i="1" s="1"/>
  <c r="N2549" i="1"/>
  <c r="AD2549" i="1" s="1"/>
  <c r="AH2549" i="1" s="1"/>
  <c r="AT2549" i="1" s="1"/>
  <c r="AZ2549" i="1" s="1"/>
  <c r="BO2549" i="1" s="1"/>
  <c r="BQ2549" i="1" s="1"/>
  <c r="O2567" i="1"/>
  <c r="AE2567" i="1" s="1"/>
  <c r="AI2567" i="1" s="1"/>
  <c r="AU2567" i="1" s="1"/>
  <c r="BA2567" i="1" s="1"/>
  <c r="BR2567" i="1" s="1"/>
  <c r="Z2571" i="1"/>
  <c r="N2610" i="1"/>
  <c r="AD2610" i="1" s="1"/>
  <c r="AH2610" i="1" s="1"/>
  <c r="AT2610" i="1" s="1"/>
  <c r="AZ2610" i="1" s="1"/>
  <c r="BO2610" i="1" s="1"/>
  <c r="R2803" i="1"/>
  <c r="R2802" i="1" s="1"/>
  <c r="R2801" i="1" s="1"/>
  <c r="R2795" i="1" s="1"/>
  <c r="V2803" i="1"/>
  <c r="V2802" i="1" s="1"/>
  <c r="V2801" i="1" s="1"/>
  <c r="BP2375" i="1"/>
  <c r="BP2374" i="1" s="1"/>
  <c r="BP2373" i="1" s="1"/>
  <c r="M2635" i="1"/>
  <c r="AC2635" i="1" s="1"/>
  <c r="AG2635" i="1" s="1"/>
  <c r="AS2635" i="1" s="1"/>
  <c r="AY2635" i="1" s="1"/>
  <c r="BL2635" i="1" s="1"/>
  <c r="BN2635" i="1" s="1"/>
  <c r="N2637" i="1"/>
  <c r="AD2637" i="1" s="1"/>
  <c r="AH2637" i="1" s="1"/>
  <c r="AT2637" i="1" s="1"/>
  <c r="AZ2637" i="1" s="1"/>
  <c r="BO2637" i="1" s="1"/>
  <c r="BQ2637" i="1" s="1"/>
  <c r="V2674" i="1"/>
  <c r="Z2674" i="1"/>
  <c r="G2710" i="1"/>
  <c r="G2709" i="1" s="1"/>
  <c r="S2738" i="1"/>
  <c r="S2737" i="1" s="1"/>
  <c r="W2738" i="1"/>
  <c r="W2737" i="1" s="1"/>
  <c r="AA2738" i="1"/>
  <c r="AA2737" i="1" s="1"/>
  <c r="O2745" i="1"/>
  <c r="AE2745" i="1" s="1"/>
  <c r="AI2745" i="1" s="1"/>
  <c r="AU2745" i="1" s="1"/>
  <c r="BA2745" i="1" s="1"/>
  <c r="BR2745" i="1" s="1"/>
  <c r="AJ2752" i="1"/>
  <c r="AJ2751" i="1" s="1"/>
  <c r="AR2752" i="1"/>
  <c r="AR2751" i="1" s="1"/>
  <c r="BB2752" i="1"/>
  <c r="BB2751" i="1" s="1"/>
  <c r="BF2752" i="1"/>
  <c r="BF2751" i="1" s="1"/>
  <c r="BJ2752" i="1"/>
  <c r="BJ2751" i="1" s="1"/>
  <c r="BM901" i="1"/>
  <c r="BM900" i="1" s="1"/>
  <c r="BM899" i="1" s="1"/>
  <c r="BM898" i="1" s="1"/>
  <c r="BM1042" i="1"/>
  <c r="BM1041" i="1" s="1"/>
  <c r="BM1040" i="1" s="1"/>
  <c r="BM1181" i="1"/>
  <c r="BM1180" i="1" s="1"/>
  <c r="BM1441" i="1"/>
  <c r="BM1440" i="1" s="1"/>
  <c r="BM1439" i="1" s="1"/>
  <c r="BM1689" i="1"/>
  <c r="BM1688" i="1" s="1"/>
  <c r="BM2388" i="1"/>
  <c r="BM2387" i="1" s="1"/>
  <c r="BM2386" i="1" s="1"/>
  <c r="BP203" i="1"/>
  <c r="BP318" i="1"/>
  <c r="BP317" i="1" s="1"/>
  <c r="BP316" i="1" s="1"/>
  <c r="BP315" i="1" s="1"/>
  <c r="BP748" i="1"/>
  <c r="BP747" i="1" s="1"/>
  <c r="BP742" i="1" s="1"/>
  <c r="BP741" i="1" s="1"/>
  <c r="BP1689" i="1"/>
  <c r="BP1688" i="1" s="1"/>
  <c r="BP2414" i="1"/>
  <c r="BH2466" i="1"/>
  <c r="BH2465" i="1" s="1"/>
  <c r="BH2464" i="1" s="1"/>
  <c r="BH2463" i="1" s="1"/>
  <c r="J2507" i="1"/>
  <c r="J2506" i="1" s="1"/>
  <c r="G2515" i="1"/>
  <c r="G2514" i="1" s="1"/>
  <c r="K2515" i="1"/>
  <c r="K2514" i="1" s="1"/>
  <c r="Q2515" i="1"/>
  <c r="Q2514" i="1" s="1"/>
  <c r="U2515" i="1"/>
  <c r="U2514" i="1" s="1"/>
  <c r="Y2515" i="1"/>
  <c r="Y2514" i="1" s="1"/>
  <c r="AX2515" i="1"/>
  <c r="AX2514" i="1" s="1"/>
  <c r="BE2515" i="1"/>
  <c r="BE2514" i="1" s="1"/>
  <c r="BI2515" i="1"/>
  <c r="BI2514" i="1" s="1"/>
  <c r="M2553" i="1"/>
  <c r="AA2571" i="1"/>
  <c r="BD2643" i="1"/>
  <c r="BB2643" i="1"/>
  <c r="M2672" i="1"/>
  <c r="M2675" i="1"/>
  <c r="AC2675" i="1" s="1"/>
  <c r="AG2675" i="1" s="1"/>
  <c r="AS2675" i="1" s="1"/>
  <c r="AY2675" i="1" s="1"/>
  <c r="BL2675" i="1" s="1"/>
  <c r="BN2675" i="1" s="1"/>
  <c r="S2688" i="1"/>
  <c r="S2687" i="1" s="1"/>
  <c r="S2686" i="1" s="1"/>
  <c r="S2685" i="1" s="1"/>
  <c r="BC2688" i="1"/>
  <c r="BC2687" i="1" s="1"/>
  <c r="BC2686" i="1" s="1"/>
  <c r="BC2685" i="1" s="1"/>
  <c r="AL2698" i="1"/>
  <c r="AL2697" i="1" s="1"/>
  <c r="AL2696" i="1" s="1"/>
  <c r="AL2695" i="1" s="1"/>
  <c r="AW2698" i="1"/>
  <c r="AW2697" i="1" s="1"/>
  <c r="AW2696" i="1" s="1"/>
  <c r="AW2695" i="1" s="1"/>
  <c r="M2745" i="1"/>
  <c r="O2747" i="1"/>
  <c r="J2752" i="1"/>
  <c r="J2751" i="1" s="1"/>
  <c r="BD2766" i="1"/>
  <c r="BD2765" i="1" s="1"/>
  <c r="BH2766" i="1"/>
  <c r="BH2765" i="1" s="1"/>
  <c r="BS2766" i="1"/>
  <c r="BS2765" i="1" s="1"/>
  <c r="P2803" i="1"/>
  <c r="P2802" i="1" s="1"/>
  <c r="P2801" i="1" s="1"/>
  <c r="P2795" i="1" s="1"/>
  <c r="T2803" i="1"/>
  <c r="T2802" i="1" s="1"/>
  <c r="T2801" i="1" s="1"/>
  <c r="AB2803" i="1"/>
  <c r="AB2802" i="1" s="1"/>
  <c r="AB2801" i="1" s="1"/>
  <c r="AL2803" i="1"/>
  <c r="AL2802" i="1" s="1"/>
  <c r="AL2801" i="1" s="1"/>
  <c r="AP2803" i="1"/>
  <c r="AP2802" i="1" s="1"/>
  <c r="AP2801" i="1" s="1"/>
  <c r="AP2795" i="1" s="1"/>
  <c r="BD2803" i="1"/>
  <c r="BD2802" i="1" s="1"/>
  <c r="BD2801" i="1" s="1"/>
  <c r="BD2795" i="1" s="1"/>
  <c r="BH2803" i="1"/>
  <c r="BH2802" i="1" s="1"/>
  <c r="BH2801" i="1" s="1"/>
  <c r="BS2803" i="1"/>
  <c r="BS2802" i="1" s="1"/>
  <c r="BS2801" i="1" s="1"/>
  <c r="BS2795" i="1" s="1"/>
  <c r="BM21" i="1"/>
  <c r="BM1999" i="1"/>
  <c r="BM1998" i="1" s="1"/>
  <c r="BM1997" i="1" s="1"/>
  <c r="BM1996" i="1" s="1"/>
  <c r="BM2439" i="1"/>
  <c r="BM2438" i="1" s="1"/>
  <c r="BM2437" i="1" s="1"/>
  <c r="BM2436" i="1" s="1"/>
  <c r="BM2710" i="1"/>
  <c r="BM2709" i="1" s="1"/>
  <c r="BP208" i="1"/>
  <c r="BP383" i="1"/>
  <c r="BP382" i="1" s="1"/>
  <c r="BP817" i="1"/>
  <c r="BP816" i="1" s="1"/>
  <c r="BP811" i="1" s="1"/>
  <c r="BP805" i="1" s="1"/>
  <c r="BP798" i="1" s="1"/>
  <c r="BP1001" i="1"/>
  <c r="BP1034" i="1"/>
  <c r="BP1033" i="1" s="1"/>
  <c r="BP1032" i="1" s="1"/>
  <c r="BP1031" i="1" s="1"/>
  <c r="BP2803" i="1"/>
  <c r="BP2802" i="1" s="1"/>
  <c r="BP2801" i="1" s="1"/>
  <c r="BP2795" i="1" s="1"/>
  <c r="N2508" i="1"/>
  <c r="AD2508" i="1" s="1"/>
  <c r="AH2508" i="1" s="1"/>
  <c r="AT2508" i="1" s="1"/>
  <c r="AZ2508" i="1" s="1"/>
  <c r="BO2508" i="1" s="1"/>
  <c r="BQ2508" i="1" s="1"/>
  <c r="AX2571" i="1"/>
  <c r="M2626" i="1"/>
  <c r="AC2626" i="1" s="1"/>
  <c r="AG2626" i="1" s="1"/>
  <c r="AS2626" i="1" s="1"/>
  <c r="AY2626" i="1" s="1"/>
  <c r="BL2626" i="1" s="1"/>
  <c r="BN2626" i="1" s="1"/>
  <c r="M2637" i="1"/>
  <c r="AC2637" i="1" s="1"/>
  <c r="AG2637" i="1" s="1"/>
  <c r="AS2637" i="1" s="1"/>
  <c r="AY2637" i="1" s="1"/>
  <c r="BL2637" i="1" s="1"/>
  <c r="BN2637" i="1" s="1"/>
  <c r="Q2666" i="1"/>
  <c r="AN2710" i="1"/>
  <c r="AN2709" i="1" s="1"/>
  <c r="AJ2778" i="1"/>
  <c r="AJ2777" i="1" s="1"/>
  <c r="AJ2776" i="1" s="1"/>
  <c r="AJ2775" i="1" s="1"/>
  <c r="AN2778" i="1"/>
  <c r="AN2777" i="1" s="1"/>
  <c r="AN2776" i="1" s="1"/>
  <c r="AN2775" i="1" s="1"/>
  <c r="AR2778" i="1"/>
  <c r="AR2777" i="1" s="1"/>
  <c r="AR2776" i="1" s="1"/>
  <c r="AR2775" i="1" s="1"/>
  <c r="Q2778" i="1"/>
  <c r="Q2777" i="1" s="1"/>
  <c r="Q2776" i="1" s="1"/>
  <c r="Q2775" i="1" s="1"/>
  <c r="U2778" i="1"/>
  <c r="U2777" i="1" s="1"/>
  <c r="U2776" i="1" s="1"/>
  <c r="U2775" i="1" s="1"/>
  <c r="Y2778" i="1"/>
  <c r="Y2777" i="1" s="1"/>
  <c r="Y2776" i="1" s="1"/>
  <c r="Y2775" i="1" s="1"/>
  <c r="BE2778" i="1"/>
  <c r="BE2777" i="1" s="1"/>
  <c r="BE2776" i="1" s="1"/>
  <c r="BE2775" i="1" s="1"/>
  <c r="BI2778" i="1"/>
  <c r="BI2777" i="1" s="1"/>
  <c r="BI2776" i="1" s="1"/>
  <c r="BI2775" i="1" s="1"/>
  <c r="P2814" i="1"/>
  <c r="P2813" i="1" s="1"/>
  <c r="P2812" i="1" s="1"/>
  <c r="P2811" i="1" s="1"/>
  <c r="P2810" i="1" s="1"/>
  <c r="P2809" i="1" s="1"/>
  <c r="T2814" i="1"/>
  <c r="T2813" i="1" s="1"/>
  <c r="T2812" i="1" s="1"/>
  <c r="T2811" i="1" s="1"/>
  <c r="T2810" i="1" s="1"/>
  <c r="T2809" i="1" s="1"/>
  <c r="X2814" i="1"/>
  <c r="X2813" i="1" s="1"/>
  <c r="X2812" i="1" s="1"/>
  <c r="X2811" i="1" s="1"/>
  <c r="X2810" i="1" s="1"/>
  <c r="X2809" i="1" s="1"/>
  <c r="AL2814" i="1"/>
  <c r="AP2814" i="1"/>
  <c r="AP2813" i="1" s="1"/>
  <c r="AP2812" i="1" s="1"/>
  <c r="AP2811" i="1" s="1"/>
  <c r="AP2810" i="1" s="1"/>
  <c r="AP2809" i="1" s="1"/>
  <c r="AW2814" i="1"/>
  <c r="AW2813" i="1" s="1"/>
  <c r="AW2812" i="1" s="1"/>
  <c r="AW2811" i="1" s="1"/>
  <c r="AW2810" i="1" s="1"/>
  <c r="AW2809" i="1" s="1"/>
  <c r="BH2814" i="1"/>
  <c r="BH2813" i="1" s="1"/>
  <c r="BH2812" i="1" s="1"/>
  <c r="BH2811" i="1" s="1"/>
  <c r="BH2810" i="1" s="1"/>
  <c r="BH2809" i="1" s="1"/>
  <c r="BS2814" i="1"/>
  <c r="BS2813" i="1" s="1"/>
  <c r="BS2812" i="1" s="1"/>
  <c r="BS2811" i="1" s="1"/>
  <c r="BS2810" i="1" s="1"/>
  <c r="BS2809" i="1" s="1"/>
  <c r="BM748" i="1"/>
  <c r="BM747" i="1" s="1"/>
  <c r="BM742" i="1" s="1"/>
  <c r="BM741" i="1" s="1"/>
  <c r="BM781" i="1"/>
  <c r="BM780" i="1" s="1"/>
  <c r="BM1034" i="1"/>
  <c r="BM1033" i="1" s="1"/>
  <c r="BM1032" i="1" s="1"/>
  <c r="BM1031" i="1" s="1"/>
  <c r="BM1030" i="1" s="1"/>
  <c r="BM1603" i="1"/>
  <c r="BM1602" i="1" s="1"/>
  <c r="BM1601" i="1" s="1"/>
  <c r="BM1595" i="1" s="1"/>
  <c r="BM1588" i="1" s="1"/>
  <c r="BM2651" i="1"/>
  <c r="BM2650" i="1" s="1"/>
  <c r="BM2649" i="1" s="1"/>
  <c r="BM2648" i="1" s="1"/>
  <c r="BM2759" i="1"/>
  <c r="BM2758" i="1" s="1"/>
  <c r="BP21" i="1"/>
  <c r="BP301" i="1"/>
  <c r="BP682" i="1"/>
  <c r="BP681" i="1" s="1"/>
  <c r="BP676" i="1" s="1"/>
  <c r="BP670" i="1" s="1"/>
  <c r="BP669" i="1" s="1"/>
  <c r="BP1731" i="1"/>
  <c r="BP1730" i="1" s="1"/>
  <c r="BP1729" i="1" s="1"/>
  <c r="BP1728" i="1" s="1"/>
  <c r="N38" i="1"/>
  <c r="H37" i="1"/>
  <c r="L256" i="1"/>
  <c r="L255" i="1" s="1"/>
  <c r="M22" i="1"/>
  <c r="AC22" i="1" s="1"/>
  <c r="AG22" i="1" s="1"/>
  <c r="AS22" i="1" s="1"/>
  <c r="AY22" i="1" s="1"/>
  <c r="BL22" i="1" s="1"/>
  <c r="BN22" i="1" s="1"/>
  <c r="O30" i="1"/>
  <c r="N33" i="1"/>
  <c r="AD33" i="1" s="1"/>
  <c r="AH33" i="1" s="1"/>
  <c r="AT33" i="1" s="1"/>
  <c r="AZ33" i="1" s="1"/>
  <c r="BO33" i="1" s="1"/>
  <c r="BQ33" i="1" s="1"/>
  <c r="S29" i="1"/>
  <c r="W29" i="1"/>
  <c r="AA29" i="1"/>
  <c r="AK29" i="1"/>
  <c r="AO29" i="1"/>
  <c r="AV29" i="1"/>
  <c r="BC29" i="1"/>
  <c r="BG29" i="1"/>
  <c r="BK29" i="1"/>
  <c r="N67" i="1"/>
  <c r="AD67" i="1" s="1"/>
  <c r="AH67" i="1" s="1"/>
  <c r="AT67" i="1" s="1"/>
  <c r="AZ67" i="1" s="1"/>
  <c r="BO67" i="1" s="1"/>
  <c r="BQ67" i="1" s="1"/>
  <c r="M89" i="1"/>
  <c r="AC89" i="1" s="1"/>
  <c r="AG89" i="1" s="1"/>
  <c r="AS89" i="1" s="1"/>
  <c r="AY89" i="1" s="1"/>
  <c r="BL89" i="1" s="1"/>
  <c r="BN89" i="1" s="1"/>
  <c r="O97" i="1"/>
  <c r="AE97" i="1" s="1"/>
  <c r="AI97" i="1" s="1"/>
  <c r="AU97" i="1" s="1"/>
  <c r="BA97" i="1" s="1"/>
  <c r="BR97" i="1" s="1"/>
  <c r="H96" i="1"/>
  <c r="H95" i="1" s="1"/>
  <c r="H94" i="1" s="1"/>
  <c r="M104" i="1"/>
  <c r="AC104" i="1" s="1"/>
  <c r="AG104" i="1" s="1"/>
  <c r="AS104" i="1" s="1"/>
  <c r="AY104" i="1" s="1"/>
  <c r="BL104" i="1" s="1"/>
  <c r="BN104" i="1" s="1"/>
  <c r="I131" i="1"/>
  <c r="I130" i="1" s="1"/>
  <c r="I129" i="1" s="1"/>
  <c r="I128" i="1" s="1"/>
  <c r="O128" i="1" s="1"/>
  <c r="T131" i="1"/>
  <c r="T130" i="1" s="1"/>
  <c r="T129" i="1" s="1"/>
  <c r="T128" i="1" s="1"/>
  <c r="X131" i="1"/>
  <c r="X130" i="1" s="1"/>
  <c r="X129" i="1" s="1"/>
  <c r="X128" i="1" s="1"/>
  <c r="X127" i="1" s="1"/>
  <c r="AB131" i="1"/>
  <c r="AB130" i="1" s="1"/>
  <c r="AB129" i="1" s="1"/>
  <c r="AB128" i="1" s="1"/>
  <c r="AL131" i="1"/>
  <c r="AL130" i="1" s="1"/>
  <c r="AL129" i="1" s="1"/>
  <c r="AL128" i="1" s="1"/>
  <c r="AP131" i="1"/>
  <c r="AP130" i="1" s="1"/>
  <c r="AP129" i="1" s="1"/>
  <c r="AP128" i="1" s="1"/>
  <c r="BD131" i="1"/>
  <c r="BD130" i="1" s="1"/>
  <c r="BD129" i="1" s="1"/>
  <c r="BD128" i="1" s="1"/>
  <c r="BD127" i="1" s="1"/>
  <c r="BH131" i="1"/>
  <c r="BH130" i="1" s="1"/>
  <c r="BH129" i="1" s="1"/>
  <c r="BH128" i="1" s="1"/>
  <c r="M147" i="1"/>
  <c r="AC147" i="1" s="1"/>
  <c r="AG147" i="1" s="1"/>
  <c r="AS147" i="1" s="1"/>
  <c r="AY147" i="1" s="1"/>
  <c r="BL147" i="1" s="1"/>
  <c r="BN147" i="1" s="1"/>
  <c r="O158" i="1"/>
  <c r="AE158" i="1" s="1"/>
  <c r="AI158" i="1" s="1"/>
  <c r="AU158" i="1" s="1"/>
  <c r="BA158" i="1" s="1"/>
  <c r="BR158" i="1" s="1"/>
  <c r="H160" i="1"/>
  <c r="I160" i="1"/>
  <c r="N204" i="1"/>
  <c r="L203" i="1"/>
  <c r="G208" i="1"/>
  <c r="G202" i="1" s="1"/>
  <c r="K208" i="1"/>
  <c r="V208" i="1"/>
  <c r="Z208" i="1"/>
  <c r="AN208" i="1"/>
  <c r="AR208" i="1"/>
  <c r="BB208" i="1"/>
  <c r="BF208" i="1"/>
  <c r="BJ208" i="1"/>
  <c r="H220" i="1"/>
  <c r="Q230" i="1"/>
  <c r="AM230" i="1"/>
  <c r="AQ230" i="1"/>
  <c r="N233" i="1"/>
  <c r="AD233" i="1" s="1"/>
  <c r="AH233" i="1" s="1"/>
  <c r="AT233" i="1" s="1"/>
  <c r="AZ233" i="1" s="1"/>
  <c r="BO233" i="1" s="1"/>
  <c r="BQ233" i="1" s="1"/>
  <c r="X256" i="1"/>
  <c r="X255" i="1" s="1"/>
  <c r="X254" i="1" s="1"/>
  <c r="AL256" i="1"/>
  <c r="AL255" i="1" s="1"/>
  <c r="AL254" i="1" s="1"/>
  <c r="AW256" i="1"/>
  <c r="AW255" i="1" s="1"/>
  <c r="AW254" i="1" s="1"/>
  <c r="BH256" i="1"/>
  <c r="BH255" i="1" s="1"/>
  <c r="BH254" i="1" s="1"/>
  <c r="G276" i="1"/>
  <c r="N279" i="1"/>
  <c r="AD279" i="1" s="1"/>
  <c r="AH279" i="1" s="1"/>
  <c r="AT279" i="1" s="1"/>
  <c r="AZ279" i="1" s="1"/>
  <c r="BO279" i="1" s="1"/>
  <c r="BQ279" i="1" s="1"/>
  <c r="P283" i="1"/>
  <c r="T283" i="1"/>
  <c r="X283" i="1"/>
  <c r="AL283" i="1"/>
  <c r="AW283" i="1"/>
  <c r="BD283" i="1"/>
  <c r="BH283" i="1"/>
  <c r="BS283" i="1"/>
  <c r="M286" i="1"/>
  <c r="AC286" i="1" s="1"/>
  <c r="AG286" i="1" s="1"/>
  <c r="AS286" i="1" s="1"/>
  <c r="AY286" i="1" s="1"/>
  <c r="BL286" i="1" s="1"/>
  <c r="BN286" i="1" s="1"/>
  <c r="N293" i="1"/>
  <c r="AD293" i="1" s="1"/>
  <c r="AH293" i="1" s="1"/>
  <c r="AT293" i="1" s="1"/>
  <c r="AZ293" i="1" s="1"/>
  <c r="BO293" i="1" s="1"/>
  <c r="BQ293" i="1" s="1"/>
  <c r="O293" i="1"/>
  <c r="AE293" i="1" s="1"/>
  <c r="AI293" i="1" s="1"/>
  <c r="AU293" i="1" s="1"/>
  <c r="BA293" i="1" s="1"/>
  <c r="BR293" i="1" s="1"/>
  <c r="S292" i="1"/>
  <c r="W292" i="1"/>
  <c r="AA292" i="1"/>
  <c r="AK292" i="1"/>
  <c r="AO292" i="1"/>
  <c r="BC292" i="1"/>
  <c r="BG292" i="1"/>
  <c r="BK292" i="1"/>
  <c r="O311" i="1"/>
  <c r="AE311" i="1" s="1"/>
  <c r="AI311" i="1" s="1"/>
  <c r="AU311" i="1" s="1"/>
  <c r="BA311" i="1" s="1"/>
  <c r="BR311" i="1" s="1"/>
  <c r="P310" i="1"/>
  <c r="P309" i="1" s="1"/>
  <c r="P308" i="1" s="1"/>
  <c r="T310" i="1"/>
  <c r="T309" i="1" s="1"/>
  <c r="T308" i="1" s="1"/>
  <c r="X310" i="1"/>
  <c r="X309" i="1" s="1"/>
  <c r="X308" i="1" s="1"/>
  <c r="AB310" i="1"/>
  <c r="AB309" i="1" s="1"/>
  <c r="AB308" i="1" s="1"/>
  <c r="AL310" i="1"/>
  <c r="AL309" i="1" s="1"/>
  <c r="AL308" i="1" s="1"/>
  <c r="AP310" i="1"/>
  <c r="AP309" i="1" s="1"/>
  <c r="AP308" i="1" s="1"/>
  <c r="AW310" i="1"/>
  <c r="AW309" i="1" s="1"/>
  <c r="AW308" i="1" s="1"/>
  <c r="BD310" i="1"/>
  <c r="BD309" i="1" s="1"/>
  <c r="BD308" i="1" s="1"/>
  <c r="BH310" i="1"/>
  <c r="BH309" i="1" s="1"/>
  <c r="BH308" i="1" s="1"/>
  <c r="BS310" i="1"/>
  <c r="BS309" i="1" s="1"/>
  <c r="BS308" i="1" s="1"/>
  <c r="R318" i="1"/>
  <c r="R317" i="1" s="1"/>
  <c r="R316" i="1" s="1"/>
  <c r="R315" i="1" s="1"/>
  <c r="V318" i="1"/>
  <c r="V317" i="1" s="1"/>
  <c r="V316" i="1" s="1"/>
  <c r="V315" i="1" s="1"/>
  <c r="Z318" i="1"/>
  <c r="Z317" i="1" s="1"/>
  <c r="Z316" i="1" s="1"/>
  <c r="Z315" i="1" s="1"/>
  <c r="AJ318" i="1"/>
  <c r="AJ317" i="1" s="1"/>
  <c r="AJ316" i="1" s="1"/>
  <c r="AJ315" i="1" s="1"/>
  <c r="AN318" i="1"/>
  <c r="AN317" i="1" s="1"/>
  <c r="AN316" i="1" s="1"/>
  <c r="AN315" i="1" s="1"/>
  <c r="AR318" i="1"/>
  <c r="AR317" i="1" s="1"/>
  <c r="AR316" i="1" s="1"/>
  <c r="AR315" i="1" s="1"/>
  <c r="BB318" i="1"/>
  <c r="BB317" i="1" s="1"/>
  <c r="BB316" i="1" s="1"/>
  <c r="BB315" i="1" s="1"/>
  <c r="BF318" i="1"/>
  <c r="BF317" i="1" s="1"/>
  <c r="BF316" i="1" s="1"/>
  <c r="BF315" i="1" s="1"/>
  <c r="BJ318" i="1"/>
  <c r="BJ317" i="1" s="1"/>
  <c r="BJ316" i="1" s="1"/>
  <c r="BJ315" i="1" s="1"/>
  <c r="K341" i="1"/>
  <c r="BF341" i="1"/>
  <c r="O344" i="1"/>
  <c r="AE344" i="1" s="1"/>
  <c r="AI344" i="1" s="1"/>
  <c r="AU344" i="1" s="1"/>
  <c r="BA344" i="1" s="1"/>
  <c r="BR344" i="1" s="1"/>
  <c r="X341" i="1"/>
  <c r="AW341" i="1"/>
  <c r="M346" i="1"/>
  <c r="AC346" i="1" s="1"/>
  <c r="AG346" i="1" s="1"/>
  <c r="AS346" i="1" s="1"/>
  <c r="AY346" i="1" s="1"/>
  <c r="BL346" i="1" s="1"/>
  <c r="BN346" i="1" s="1"/>
  <c r="I348" i="1"/>
  <c r="T348" i="1"/>
  <c r="AB348" i="1"/>
  <c r="AP348" i="1"/>
  <c r="BS348" i="1"/>
  <c r="M356" i="1"/>
  <c r="O358" i="1"/>
  <c r="AE358" i="1" s="1"/>
  <c r="AI358" i="1" s="1"/>
  <c r="AU358" i="1" s="1"/>
  <c r="BA358" i="1" s="1"/>
  <c r="BR358" i="1" s="1"/>
  <c r="I365" i="1"/>
  <c r="N371" i="1"/>
  <c r="AD371" i="1" s="1"/>
  <c r="AH371" i="1" s="1"/>
  <c r="AT371" i="1" s="1"/>
  <c r="AZ371" i="1" s="1"/>
  <c r="BO371" i="1" s="1"/>
  <c r="BQ371" i="1" s="1"/>
  <c r="R370" i="1"/>
  <c r="V370" i="1"/>
  <c r="Z370" i="1"/>
  <c r="AJ370" i="1"/>
  <c r="AN370" i="1"/>
  <c r="AR370" i="1"/>
  <c r="BB370" i="1"/>
  <c r="BF370" i="1"/>
  <c r="BJ370" i="1"/>
  <c r="P370" i="1"/>
  <c r="T370" i="1"/>
  <c r="AB370" i="1"/>
  <c r="AL370" i="1"/>
  <c r="AP370" i="1"/>
  <c r="AW370" i="1"/>
  <c r="BD370" i="1"/>
  <c r="BH370" i="1"/>
  <c r="BS370" i="1"/>
  <c r="K375" i="1"/>
  <c r="R375" i="1"/>
  <c r="V375" i="1"/>
  <c r="Z375" i="1"/>
  <c r="AJ375" i="1"/>
  <c r="AN375" i="1"/>
  <c r="AR375" i="1"/>
  <c r="BB375" i="1"/>
  <c r="BF375" i="1"/>
  <c r="BJ375" i="1"/>
  <c r="R382" i="1"/>
  <c r="V382" i="1"/>
  <c r="Z382" i="1"/>
  <c r="AN382" i="1"/>
  <c r="BD394" i="1"/>
  <c r="G421" i="1"/>
  <c r="K421" i="1"/>
  <c r="Z421" i="1"/>
  <c r="AJ421" i="1"/>
  <c r="BB421" i="1"/>
  <c r="BF421" i="1"/>
  <c r="M454" i="1"/>
  <c r="AC454" i="1" s="1"/>
  <c r="AG454" i="1" s="1"/>
  <c r="AS454" i="1" s="1"/>
  <c r="AY454" i="1" s="1"/>
  <c r="BL454" i="1" s="1"/>
  <c r="BN454" i="1" s="1"/>
  <c r="X497" i="1"/>
  <c r="T604" i="1"/>
  <c r="S604" i="1"/>
  <c r="BB701" i="1"/>
  <c r="BB700" i="1" s="1"/>
  <c r="BF701" i="1"/>
  <c r="BF700" i="1" s="1"/>
  <c r="U701" i="1"/>
  <c r="U700" i="1" s="1"/>
  <c r="AR974" i="1"/>
  <c r="AR973" i="1" s="1"/>
  <c r="BI1001" i="1"/>
  <c r="AQ1051" i="1"/>
  <c r="AQ1050" i="1" s="1"/>
  <c r="N1142" i="1"/>
  <c r="AD1142" i="1" s="1"/>
  <c r="AH1142" i="1" s="1"/>
  <c r="AT1142" i="1" s="1"/>
  <c r="AZ1142" i="1" s="1"/>
  <c r="BO1142" i="1" s="1"/>
  <c r="BQ1142" i="1" s="1"/>
  <c r="K1141" i="1"/>
  <c r="N1141" i="1" s="1"/>
  <c r="AD1141" i="1" s="1"/>
  <c r="AH1141" i="1" s="1"/>
  <c r="AT1141" i="1" s="1"/>
  <c r="AZ1141" i="1" s="1"/>
  <c r="BO1141" i="1" s="1"/>
  <c r="BQ1141" i="1" s="1"/>
  <c r="L1369" i="1"/>
  <c r="L1368" i="1" s="1"/>
  <c r="AV1450" i="1"/>
  <c r="AV1449" i="1" s="1"/>
  <c r="O2600" i="1"/>
  <c r="AE2600" i="1" s="1"/>
  <c r="AI2600" i="1" s="1"/>
  <c r="AU2600" i="1" s="1"/>
  <c r="BA2600" i="1" s="1"/>
  <c r="BR2600" i="1" s="1"/>
  <c r="I2599" i="1"/>
  <c r="I2598" i="1" s="1"/>
  <c r="BG383" i="1"/>
  <c r="BG382" i="1" s="1"/>
  <c r="L394" i="1"/>
  <c r="AR652" i="1"/>
  <c r="AR651" i="1" s="1"/>
  <c r="O696" i="1"/>
  <c r="AE696" i="1" s="1"/>
  <c r="AI696" i="1" s="1"/>
  <c r="AU696" i="1" s="1"/>
  <c r="BA696" i="1" s="1"/>
  <c r="BR696" i="1" s="1"/>
  <c r="I695" i="1"/>
  <c r="N2672" i="1"/>
  <c r="H2671" i="1"/>
  <c r="N2671" i="1" s="1"/>
  <c r="AD2671" i="1" s="1"/>
  <c r="AH2671" i="1" s="1"/>
  <c r="AT2671" i="1" s="1"/>
  <c r="AZ2671" i="1" s="1"/>
  <c r="BO2671" i="1" s="1"/>
  <c r="BQ2671" i="1" s="1"/>
  <c r="H21" i="1"/>
  <c r="AE33" i="1"/>
  <c r="AI33" i="1" s="1"/>
  <c r="AU33" i="1" s="1"/>
  <c r="BA33" i="1" s="1"/>
  <c r="BR33" i="1" s="1"/>
  <c r="P29" i="1"/>
  <c r="X29" i="1"/>
  <c r="AB29" i="1"/>
  <c r="AL29" i="1"/>
  <c r="AW29" i="1"/>
  <c r="BD29" i="1"/>
  <c r="BH29" i="1"/>
  <c r="BF70" i="1"/>
  <c r="BF69" i="1" s="1"/>
  <c r="BF56" i="1" s="1"/>
  <c r="BF55" i="1" s="1"/>
  <c r="N71" i="1"/>
  <c r="AD71" i="1" s="1"/>
  <c r="AH71" i="1" s="1"/>
  <c r="AT71" i="1" s="1"/>
  <c r="AZ71" i="1" s="1"/>
  <c r="BO71" i="1" s="1"/>
  <c r="BQ71" i="1" s="1"/>
  <c r="N83" i="1"/>
  <c r="AD83" i="1" s="1"/>
  <c r="AH83" i="1" s="1"/>
  <c r="AT83" i="1" s="1"/>
  <c r="AZ83" i="1" s="1"/>
  <c r="BO83" i="1" s="1"/>
  <c r="BQ83" i="1" s="1"/>
  <c r="V96" i="1"/>
  <c r="V95" i="1" s="1"/>
  <c r="V94" i="1" s="1"/>
  <c r="V93" i="1" s="1"/>
  <c r="V92" i="1" s="1"/>
  <c r="V91" i="1" s="1"/>
  <c r="AJ96" i="1"/>
  <c r="AJ95" i="1" s="1"/>
  <c r="AJ94" i="1" s="1"/>
  <c r="AJ93" i="1" s="1"/>
  <c r="AJ92" i="1" s="1"/>
  <c r="AJ91" i="1" s="1"/>
  <c r="AN96" i="1"/>
  <c r="AN95" i="1" s="1"/>
  <c r="AN94" i="1" s="1"/>
  <c r="AN93" i="1" s="1"/>
  <c r="AN92" i="1" s="1"/>
  <c r="AN91" i="1" s="1"/>
  <c r="AR96" i="1"/>
  <c r="AR95" i="1" s="1"/>
  <c r="AR94" i="1" s="1"/>
  <c r="AR93" i="1" s="1"/>
  <c r="AR92" i="1" s="1"/>
  <c r="AR91" i="1" s="1"/>
  <c r="BB96" i="1"/>
  <c r="BB95" i="1" s="1"/>
  <c r="BB94" i="1" s="1"/>
  <c r="BB93" i="1" s="1"/>
  <c r="BB92" i="1" s="1"/>
  <c r="BB91" i="1" s="1"/>
  <c r="BF96" i="1"/>
  <c r="BF95" i="1" s="1"/>
  <c r="BF94" i="1" s="1"/>
  <c r="BF93" i="1" s="1"/>
  <c r="BF92" i="1" s="1"/>
  <c r="BF91" i="1" s="1"/>
  <c r="V109" i="1"/>
  <c r="V108" i="1" s="1"/>
  <c r="V107" i="1" s="1"/>
  <c r="M111" i="1"/>
  <c r="AC111" i="1" s="1"/>
  <c r="AG111" i="1" s="1"/>
  <c r="AS111" i="1" s="1"/>
  <c r="AY111" i="1" s="1"/>
  <c r="BL111" i="1" s="1"/>
  <c r="BN111" i="1" s="1"/>
  <c r="AQ191" i="1"/>
  <c r="AQ190" i="1" s="1"/>
  <c r="AQ185" i="1" s="1"/>
  <c r="AQ184" i="1" s="1"/>
  <c r="AQ176" i="1" s="1"/>
  <c r="H208" i="1"/>
  <c r="O215" i="1"/>
  <c r="AE215" i="1" s="1"/>
  <c r="AI215" i="1" s="1"/>
  <c r="AU215" i="1" s="1"/>
  <c r="BA215" i="1" s="1"/>
  <c r="BR215" i="1" s="1"/>
  <c r="M226" i="1"/>
  <c r="AC226" i="1" s="1"/>
  <c r="AG226" i="1" s="1"/>
  <c r="AS226" i="1" s="1"/>
  <c r="AY226" i="1" s="1"/>
  <c r="BL226" i="1" s="1"/>
  <c r="BN226" i="1" s="1"/>
  <c r="N226" i="1"/>
  <c r="AD226" i="1" s="1"/>
  <c r="AH226" i="1" s="1"/>
  <c r="AT226" i="1" s="1"/>
  <c r="AZ226" i="1" s="1"/>
  <c r="BO226" i="1" s="1"/>
  <c r="BQ226" i="1" s="1"/>
  <c r="G230" i="1"/>
  <c r="K230" i="1"/>
  <c r="R230" i="1"/>
  <c r="Z230" i="1"/>
  <c r="AJ230" i="1"/>
  <c r="AN230" i="1"/>
  <c r="BF230" i="1"/>
  <c r="BJ230" i="1"/>
  <c r="O233" i="1"/>
  <c r="AE233" i="1" s="1"/>
  <c r="AI233" i="1" s="1"/>
  <c r="AU233" i="1" s="1"/>
  <c r="BA233" i="1" s="1"/>
  <c r="BR233" i="1" s="1"/>
  <c r="P230" i="1"/>
  <c r="T230" i="1"/>
  <c r="X230" i="1"/>
  <c r="AB230" i="1"/>
  <c r="AL230" i="1"/>
  <c r="AP230" i="1"/>
  <c r="AW230" i="1"/>
  <c r="BD230" i="1"/>
  <c r="BH230" i="1"/>
  <c r="Y256" i="1"/>
  <c r="Y255" i="1" s="1"/>
  <c r="Y254" i="1" s="1"/>
  <c r="AX256" i="1"/>
  <c r="AX255" i="1" s="1"/>
  <c r="AX254" i="1" s="1"/>
  <c r="BI256" i="1"/>
  <c r="BI255" i="1" s="1"/>
  <c r="BI254" i="1" s="1"/>
  <c r="G265" i="1"/>
  <c r="G264" i="1" s="1"/>
  <c r="G263" i="1" s="1"/>
  <c r="K265" i="1"/>
  <c r="K264" i="1" s="1"/>
  <c r="K263" i="1" s="1"/>
  <c r="K253" i="1" s="1"/>
  <c r="J276" i="1"/>
  <c r="Q283" i="1"/>
  <c r="U283" i="1"/>
  <c r="Y283" i="1"/>
  <c r="AF283" i="1"/>
  <c r="AM283" i="1"/>
  <c r="AQ283" i="1"/>
  <c r="BI283" i="1"/>
  <c r="J310" i="1"/>
  <c r="J309" i="1" s="1"/>
  <c r="J308" i="1" s="1"/>
  <c r="AF310" i="1"/>
  <c r="AF309" i="1" s="1"/>
  <c r="AF308" i="1" s="1"/>
  <c r="BE310" i="1"/>
  <c r="BE309" i="1" s="1"/>
  <c r="BE308" i="1" s="1"/>
  <c r="L310" i="1"/>
  <c r="L309" i="1" s="1"/>
  <c r="L308" i="1" s="1"/>
  <c r="S310" i="1"/>
  <c r="S309" i="1" s="1"/>
  <c r="S308" i="1" s="1"/>
  <c r="AA310" i="1"/>
  <c r="AA309" i="1" s="1"/>
  <c r="AA308" i="1" s="1"/>
  <c r="AK310" i="1"/>
  <c r="AK309" i="1" s="1"/>
  <c r="AK308" i="1" s="1"/>
  <c r="AO310" i="1"/>
  <c r="AO309" i="1" s="1"/>
  <c r="AO308" i="1" s="1"/>
  <c r="BC310" i="1"/>
  <c r="BC309" i="1" s="1"/>
  <c r="BC308" i="1" s="1"/>
  <c r="BG310" i="1"/>
  <c r="BG309" i="1" s="1"/>
  <c r="BG308" i="1" s="1"/>
  <c r="H329" i="1"/>
  <c r="G348" i="1"/>
  <c r="K348" i="1"/>
  <c r="R348" i="1"/>
  <c r="V348" i="1"/>
  <c r="Z348" i="1"/>
  <c r="AJ348" i="1"/>
  <c r="AN348" i="1"/>
  <c r="AR348" i="1"/>
  <c r="BB348" i="1"/>
  <c r="BF348" i="1"/>
  <c r="BJ348" i="1"/>
  <c r="S355" i="1"/>
  <c r="W355" i="1"/>
  <c r="BK355" i="1"/>
  <c r="AB521" i="1"/>
  <c r="Y588" i="1"/>
  <c r="AX588" i="1"/>
  <c r="T682" i="1"/>
  <c r="T681" i="1" s="1"/>
  <c r="T676" i="1" s="1"/>
  <c r="T670" i="1" s="1"/>
  <c r="T669" i="1" s="1"/>
  <c r="AQ701" i="1"/>
  <c r="AQ700" i="1" s="1"/>
  <c r="T728" i="1"/>
  <c r="X728" i="1"/>
  <c r="H1077" i="1"/>
  <c r="N1077" i="1" s="1"/>
  <c r="AD1077" i="1" s="1"/>
  <c r="AH1077" i="1" s="1"/>
  <c r="AT1077" i="1" s="1"/>
  <c r="AZ1077" i="1" s="1"/>
  <c r="BO1077" i="1" s="1"/>
  <c r="BQ1077" i="1" s="1"/>
  <c r="N1078" i="1"/>
  <c r="AD1078" i="1" s="1"/>
  <c r="AH1078" i="1" s="1"/>
  <c r="AT1078" i="1" s="1"/>
  <c r="AZ1078" i="1" s="1"/>
  <c r="BO1078" i="1" s="1"/>
  <c r="BQ1078" i="1" s="1"/>
  <c r="J70" i="1"/>
  <c r="J69" i="1" s="1"/>
  <c r="J56" i="1" s="1"/>
  <c r="J55" i="1" s="1"/>
  <c r="N656" i="1"/>
  <c r="AD656" i="1" s="1"/>
  <c r="AH656" i="1" s="1"/>
  <c r="AT656" i="1" s="1"/>
  <c r="AZ656" i="1" s="1"/>
  <c r="BO656" i="1" s="1"/>
  <c r="BQ656" i="1" s="1"/>
  <c r="H655" i="1"/>
  <c r="N655" i="1" s="1"/>
  <c r="AD655" i="1" s="1"/>
  <c r="AH655" i="1" s="1"/>
  <c r="AT655" i="1" s="1"/>
  <c r="AZ655" i="1" s="1"/>
  <c r="BO655" i="1" s="1"/>
  <c r="BQ655" i="1" s="1"/>
  <c r="BC70" i="1"/>
  <c r="BC69" i="1" s="1"/>
  <c r="BC56" i="1" s="1"/>
  <c r="BC55" i="1" s="1"/>
  <c r="I111" i="1"/>
  <c r="I110" i="1" s="1"/>
  <c r="AV203" i="1"/>
  <c r="AV208" i="1"/>
  <c r="AP208" i="1"/>
  <c r="AA235" i="1"/>
  <c r="BC235" i="1"/>
  <c r="Q235" i="1"/>
  <c r="Y235" i="1"/>
  <c r="BE235" i="1"/>
  <c r="AV265" i="1"/>
  <c r="AV264" i="1" s="1"/>
  <c r="AV263" i="1" s="1"/>
  <c r="AV253" i="1" s="1"/>
  <c r="BK265" i="1"/>
  <c r="BK264" i="1" s="1"/>
  <c r="BK263" i="1" s="1"/>
  <c r="Q276" i="1"/>
  <c r="Q275" i="1" s="1"/>
  <c r="Q274" i="1" s="1"/>
  <c r="AQ276" i="1"/>
  <c r="AQ275" i="1" s="1"/>
  <c r="AQ274" i="1" s="1"/>
  <c r="BI276" i="1"/>
  <c r="BI275" i="1" s="1"/>
  <c r="BI274" i="1" s="1"/>
  <c r="I283" i="1"/>
  <c r="H301" i="1"/>
  <c r="L301" i="1"/>
  <c r="W301" i="1"/>
  <c r="AA301" i="1"/>
  <c r="AO301" i="1"/>
  <c r="BC301" i="1"/>
  <c r="BK301" i="1"/>
  <c r="G337" i="1"/>
  <c r="G336" i="1" s="1"/>
  <c r="M336" i="1" s="1"/>
  <c r="AC336" i="1" s="1"/>
  <c r="AG336" i="1" s="1"/>
  <c r="AS336" i="1" s="1"/>
  <c r="AY336" i="1" s="1"/>
  <c r="BL336" i="1" s="1"/>
  <c r="BN336" i="1" s="1"/>
  <c r="P355" i="1"/>
  <c r="T355" i="1"/>
  <c r="X355" i="1"/>
  <c r="AL355" i="1"/>
  <c r="AP355" i="1"/>
  <c r="AW355" i="1"/>
  <c r="BD355" i="1"/>
  <c r="BH355" i="1"/>
  <c r="BS355" i="1"/>
  <c r="AO355" i="1"/>
  <c r="T623" i="1"/>
  <c r="T622" i="1" s="1"/>
  <c r="T617" i="1" s="1"/>
  <c r="T616" i="1" s="1"/>
  <c r="H672" i="1"/>
  <c r="N673" i="1"/>
  <c r="AD673" i="1" s="1"/>
  <c r="AH673" i="1" s="1"/>
  <c r="AT673" i="1" s="1"/>
  <c r="AZ673" i="1" s="1"/>
  <c r="BO673" i="1" s="1"/>
  <c r="BQ673" i="1" s="1"/>
  <c r="O724" i="1"/>
  <c r="AE724" i="1" s="1"/>
  <c r="AI724" i="1" s="1"/>
  <c r="AU724" i="1" s="1"/>
  <c r="BA724" i="1" s="1"/>
  <c r="BR724" i="1" s="1"/>
  <c r="I723" i="1"/>
  <c r="P728" i="1"/>
  <c r="BH728" i="1"/>
  <c r="AW781" i="1"/>
  <c r="AW780" i="1" s="1"/>
  <c r="BS781" i="1"/>
  <c r="BS780" i="1" s="1"/>
  <c r="K885" i="1"/>
  <c r="K884" i="1" s="1"/>
  <c r="N886" i="1"/>
  <c r="AD886" i="1" s="1"/>
  <c r="AH886" i="1" s="1"/>
  <c r="AT886" i="1" s="1"/>
  <c r="AZ886" i="1" s="1"/>
  <c r="BO886" i="1" s="1"/>
  <c r="BQ886" i="1" s="1"/>
  <c r="G1433" i="1"/>
  <c r="G1432" i="1" s="1"/>
  <c r="M1436" i="1"/>
  <c r="AC1436" i="1" s="1"/>
  <c r="AG1436" i="1" s="1"/>
  <c r="AS1436" i="1" s="1"/>
  <c r="AY1436" i="1" s="1"/>
  <c r="BL1436" i="1" s="1"/>
  <c r="BN1436" i="1" s="1"/>
  <c r="M1966" i="1"/>
  <c r="AC1966" i="1" s="1"/>
  <c r="AG1966" i="1" s="1"/>
  <c r="AS1966" i="1" s="1"/>
  <c r="AY1966" i="1" s="1"/>
  <c r="BL1966" i="1" s="1"/>
  <c r="BN1966" i="1" s="1"/>
  <c r="J1965" i="1"/>
  <c r="J1964" i="1" s="1"/>
  <c r="J2306" i="1"/>
  <c r="J2305" i="1" s="1"/>
  <c r="J2304" i="1" s="1"/>
  <c r="M2307" i="1"/>
  <c r="AC2307" i="1" s="1"/>
  <c r="AG2307" i="1" s="1"/>
  <c r="AS2307" i="1" s="1"/>
  <c r="AY2307" i="1" s="1"/>
  <c r="BL2307" i="1" s="1"/>
  <c r="BN2307" i="1" s="1"/>
  <c r="N2495" i="1"/>
  <c r="AD2495" i="1" s="1"/>
  <c r="AH2495" i="1" s="1"/>
  <c r="AT2495" i="1" s="1"/>
  <c r="AZ2495" i="1" s="1"/>
  <c r="BO2495" i="1" s="1"/>
  <c r="BQ2495" i="1" s="1"/>
  <c r="K2494" i="1"/>
  <c r="AX370" i="1"/>
  <c r="BE370" i="1"/>
  <c r="BI370" i="1"/>
  <c r="N373" i="1"/>
  <c r="AD373" i="1" s="1"/>
  <c r="AH373" i="1" s="1"/>
  <c r="AT373" i="1" s="1"/>
  <c r="AZ373" i="1" s="1"/>
  <c r="BO373" i="1" s="1"/>
  <c r="BQ373" i="1" s="1"/>
  <c r="L370" i="1"/>
  <c r="S370" i="1"/>
  <c r="W370" i="1"/>
  <c r="AA370" i="1"/>
  <c r="AK370" i="1"/>
  <c r="AO370" i="1"/>
  <c r="AV370" i="1"/>
  <c r="BC370" i="1"/>
  <c r="BG370" i="1"/>
  <c r="BK370" i="1"/>
  <c r="O399" i="1"/>
  <c r="AE399" i="1" s="1"/>
  <c r="AI399" i="1" s="1"/>
  <c r="AU399" i="1" s="1"/>
  <c r="BA399" i="1" s="1"/>
  <c r="BR399" i="1" s="1"/>
  <c r="T394" i="1"/>
  <c r="AP394" i="1"/>
  <c r="BS394" i="1"/>
  <c r="AB394" i="1"/>
  <c r="S421" i="1"/>
  <c r="AA421" i="1"/>
  <c r="AO421" i="1"/>
  <c r="BC421" i="1"/>
  <c r="BK421" i="1"/>
  <c r="Q421" i="1"/>
  <c r="U421" i="1"/>
  <c r="Y421" i="1"/>
  <c r="AF421" i="1"/>
  <c r="AM421" i="1"/>
  <c r="AQ421" i="1"/>
  <c r="AX421" i="1"/>
  <c r="BE421" i="1"/>
  <c r="BI421" i="1"/>
  <c r="O509" i="1"/>
  <c r="AE509" i="1" s="1"/>
  <c r="AI509" i="1" s="1"/>
  <c r="AU509" i="1" s="1"/>
  <c r="BA509" i="1" s="1"/>
  <c r="BR509" i="1" s="1"/>
  <c r="H535" i="1"/>
  <c r="S535" i="1"/>
  <c r="S534" i="1" s="1"/>
  <c r="S533" i="1" s="1"/>
  <c r="S532" i="1" s="1"/>
  <c r="AA535" i="1"/>
  <c r="AA534" i="1" s="1"/>
  <c r="AA533" i="1" s="1"/>
  <c r="AA532" i="1" s="1"/>
  <c r="AK535" i="1"/>
  <c r="AK534" i="1" s="1"/>
  <c r="AK533" i="1" s="1"/>
  <c r="AK532" i="1" s="1"/>
  <c r="AO535" i="1"/>
  <c r="AO534" i="1" s="1"/>
  <c r="AO533" i="1" s="1"/>
  <c r="AO532" i="1" s="1"/>
  <c r="BC535" i="1"/>
  <c r="BC534" i="1" s="1"/>
  <c r="BC533" i="1" s="1"/>
  <c r="BC532" i="1" s="1"/>
  <c r="BK535" i="1"/>
  <c r="AM569" i="1"/>
  <c r="AM568" i="1" s="1"/>
  <c r="L581" i="1"/>
  <c r="L580" i="1" s="1"/>
  <c r="L579" i="1" s="1"/>
  <c r="W581" i="1"/>
  <c r="W580" i="1" s="1"/>
  <c r="W579" i="1" s="1"/>
  <c r="AK581" i="1"/>
  <c r="AK580" i="1" s="1"/>
  <c r="AK579" i="1" s="1"/>
  <c r="AV581" i="1"/>
  <c r="AV580" i="1" s="1"/>
  <c r="AV579" i="1" s="1"/>
  <c r="BG581" i="1"/>
  <c r="BG580" i="1" s="1"/>
  <c r="BG579" i="1" s="1"/>
  <c r="M595" i="1"/>
  <c r="AC595" i="1" s="1"/>
  <c r="AG595" i="1" s="1"/>
  <c r="AS595" i="1" s="1"/>
  <c r="AY595" i="1" s="1"/>
  <c r="BL595" i="1" s="1"/>
  <c r="BN595" i="1" s="1"/>
  <c r="M598" i="1"/>
  <c r="AC598" i="1" s="1"/>
  <c r="AG598" i="1" s="1"/>
  <c r="AS598" i="1" s="1"/>
  <c r="AY598" i="1" s="1"/>
  <c r="BL598" i="1" s="1"/>
  <c r="BN598" i="1" s="1"/>
  <c r="R597" i="1"/>
  <c r="V597" i="1"/>
  <c r="Z597" i="1"/>
  <c r="AJ597" i="1"/>
  <c r="AN597" i="1"/>
  <c r="AR597" i="1"/>
  <c r="BB597" i="1"/>
  <c r="BF597" i="1"/>
  <c r="BJ597" i="1"/>
  <c r="O600" i="1"/>
  <c r="AE600" i="1" s="1"/>
  <c r="AI600" i="1" s="1"/>
  <c r="AU600" i="1" s="1"/>
  <c r="BA600" i="1" s="1"/>
  <c r="BR600" i="1" s="1"/>
  <c r="AB604" i="1"/>
  <c r="AL604" i="1"/>
  <c r="AW604" i="1"/>
  <c r="BS604" i="1"/>
  <c r="BE604" i="1"/>
  <c r="K623" i="1"/>
  <c r="K622" i="1" s="1"/>
  <c r="K617" i="1" s="1"/>
  <c r="K616" i="1" s="1"/>
  <c r="R623" i="1"/>
  <c r="R622" i="1" s="1"/>
  <c r="R617" i="1" s="1"/>
  <c r="R616" i="1" s="1"/>
  <c r="V623" i="1"/>
  <c r="V622" i="1" s="1"/>
  <c r="V617" i="1" s="1"/>
  <c r="V616" i="1" s="1"/>
  <c r="Z623" i="1"/>
  <c r="Z622" i="1" s="1"/>
  <c r="Z617" i="1" s="1"/>
  <c r="Z616" i="1" s="1"/>
  <c r="AJ623" i="1"/>
  <c r="AJ622" i="1" s="1"/>
  <c r="AJ617" i="1" s="1"/>
  <c r="AJ616" i="1" s="1"/>
  <c r="AN623" i="1"/>
  <c r="AN622" i="1" s="1"/>
  <c r="AN617" i="1" s="1"/>
  <c r="AN616" i="1" s="1"/>
  <c r="AR623" i="1"/>
  <c r="AR622" i="1" s="1"/>
  <c r="AR617" i="1" s="1"/>
  <c r="AR616" i="1" s="1"/>
  <c r="BB623" i="1"/>
  <c r="BB622" i="1" s="1"/>
  <c r="BB617" i="1" s="1"/>
  <c r="BB616" i="1" s="1"/>
  <c r="BB603" i="1" s="1"/>
  <c r="BF623" i="1"/>
  <c r="BF622" i="1" s="1"/>
  <c r="BF617" i="1" s="1"/>
  <c r="BF616" i="1" s="1"/>
  <c r="BJ623" i="1"/>
  <c r="BJ622" i="1" s="1"/>
  <c r="BJ617" i="1" s="1"/>
  <c r="BJ616" i="1" s="1"/>
  <c r="AX623" i="1"/>
  <c r="AX622" i="1" s="1"/>
  <c r="AX617" i="1" s="1"/>
  <c r="AX616" i="1" s="1"/>
  <c r="H623" i="1"/>
  <c r="H622" i="1" s="1"/>
  <c r="AA623" i="1"/>
  <c r="AA622" i="1" s="1"/>
  <c r="AA617" i="1" s="1"/>
  <c r="AA616" i="1" s="1"/>
  <c r="BC623" i="1"/>
  <c r="BC622" i="1" s="1"/>
  <c r="BC617" i="1" s="1"/>
  <c r="BC616" i="1" s="1"/>
  <c r="J637" i="1"/>
  <c r="J636" i="1" s="1"/>
  <c r="J635" i="1" s="1"/>
  <c r="J634" i="1" s="1"/>
  <c r="Q637" i="1"/>
  <c r="Q636" i="1" s="1"/>
  <c r="Q635" i="1" s="1"/>
  <c r="Q634" i="1" s="1"/>
  <c r="AF637" i="1"/>
  <c r="AF636" i="1" s="1"/>
  <c r="AF635" i="1" s="1"/>
  <c r="AF634" i="1" s="1"/>
  <c r="AX637" i="1"/>
  <c r="AX636" i="1" s="1"/>
  <c r="AX635" i="1" s="1"/>
  <c r="AX634" i="1" s="1"/>
  <c r="BE637" i="1"/>
  <c r="BE636" i="1" s="1"/>
  <c r="BE635" i="1" s="1"/>
  <c r="BE634" i="1" s="1"/>
  <c r="L637" i="1"/>
  <c r="L636" i="1" s="1"/>
  <c r="L635" i="1" s="1"/>
  <c r="L634" i="1" s="1"/>
  <c r="S637" i="1"/>
  <c r="S636" i="1" s="1"/>
  <c r="S635" i="1" s="1"/>
  <c r="S634" i="1" s="1"/>
  <c r="W637" i="1"/>
  <c r="W636" i="1" s="1"/>
  <c r="W635" i="1" s="1"/>
  <c r="W634" i="1" s="1"/>
  <c r="AA637" i="1"/>
  <c r="AA636" i="1" s="1"/>
  <c r="AA635" i="1" s="1"/>
  <c r="AA634" i="1" s="1"/>
  <c r="AK637" i="1"/>
  <c r="AK636" i="1" s="1"/>
  <c r="AK635" i="1" s="1"/>
  <c r="AK634" i="1" s="1"/>
  <c r="AO637" i="1"/>
  <c r="AO636" i="1" s="1"/>
  <c r="AO635" i="1" s="1"/>
  <c r="AO634" i="1" s="1"/>
  <c r="AV637" i="1"/>
  <c r="AV636" i="1" s="1"/>
  <c r="AV635" i="1" s="1"/>
  <c r="AV634" i="1" s="1"/>
  <c r="BC637" i="1"/>
  <c r="BC636" i="1" s="1"/>
  <c r="BC635" i="1" s="1"/>
  <c r="BC634" i="1" s="1"/>
  <c r="BG637" i="1"/>
  <c r="BG636" i="1" s="1"/>
  <c r="BG635" i="1" s="1"/>
  <c r="BG634" i="1" s="1"/>
  <c r="BK637" i="1"/>
  <c r="BK636" i="1" s="1"/>
  <c r="BK635" i="1" s="1"/>
  <c r="BK634" i="1" s="1"/>
  <c r="W645" i="1"/>
  <c r="W644" i="1" s="1"/>
  <c r="W643" i="1" s="1"/>
  <c r="AV645" i="1"/>
  <c r="AV644" i="1" s="1"/>
  <c r="AV643" i="1" s="1"/>
  <c r="BF652" i="1"/>
  <c r="BF651" i="1" s="1"/>
  <c r="R652" i="1"/>
  <c r="R651" i="1" s="1"/>
  <c r="BJ652" i="1"/>
  <c r="BJ651" i="1" s="1"/>
  <c r="O674" i="1"/>
  <c r="AE674" i="1" s="1"/>
  <c r="AI674" i="1" s="1"/>
  <c r="AU674" i="1" s="1"/>
  <c r="BA674" i="1" s="1"/>
  <c r="BR674" i="1" s="1"/>
  <c r="M679" i="1"/>
  <c r="AC679" i="1" s="1"/>
  <c r="AG679" i="1" s="1"/>
  <c r="AS679" i="1" s="1"/>
  <c r="AY679" i="1" s="1"/>
  <c r="BL679" i="1" s="1"/>
  <c r="BN679" i="1" s="1"/>
  <c r="N705" i="1"/>
  <c r="AD705" i="1" s="1"/>
  <c r="AH705" i="1" s="1"/>
  <c r="AT705" i="1" s="1"/>
  <c r="AZ705" i="1" s="1"/>
  <c r="BO705" i="1" s="1"/>
  <c r="BQ705" i="1" s="1"/>
  <c r="K728" i="1"/>
  <c r="L766" i="1"/>
  <c r="Q766" i="1"/>
  <c r="Q765" i="1" s="1"/>
  <c r="Q764" i="1" s="1"/>
  <c r="Q763" i="1" s="1"/>
  <c r="U766" i="1"/>
  <c r="U765" i="1" s="1"/>
  <c r="U764" i="1" s="1"/>
  <c r="U763" i="1" s="1"/>
  <c r="BE766" i="1"/>
  <c r="BE765" i="1" s="1"/>
  <c r="BE764" i="1" s="1"/>
  <c r="BE763" i="1" s="1"/>
  <c r="AR781" i="1"/>
  <c r="AR780" i="1" s="1"/>
  <c r="I795" i="1"/>
  <c r="I794" i="1" s="1"/>
  <c r="I793" i="1" s="1"/>
  <c r="AJ817" i="1"/>
  <c r="AJ816" i="1" s="1"/>
  <c r="AJ811" i="1" s="1"/>
  <c r="AJ805" i="1" s="1"/>
  <c r="AJ798" i="1" s="1"/>
  <c r="AN817" i="1"/>
  <c r="AN816" i="1" s="1"/>
  <c r="AN811" i="1" s="1"/>
  <c r="AN805" i="1" s="1"/>
  <c r="AN798" i="1" s="1"/>
  <c r="AR817" i="1"/>
  <c r="AR816" i="1" s="1"/>
  <c r="AR811" i="1" s="1"/>
  <c r="AR805" i="1" s="1"/>
  <c r="AR798" i="1" s="1"/>
  <c r="BF817" i="1"/>
  <c r="BF816" i="1" s="1"/>
  <c r="BF811" i="1" s="1"/>
  <c r="BF805" i="1" s="1"/>
  <c r="BF798" i="1" s="1"/>
  <c r="Y836" i="1"/>
  <c r="Y835" i="1" s="1"/>
  <c r="BE836" i="1"/>
  <c r="BE835" i="1" s="1"/>
  <c r="M891" i="1"/>
  <c r="AC891" i="1" s="1"/>
  <c r="AG891" i="1" s="1"/>
  <c r="AS891" i="1" s="1"/>
  <c r="AY891" i="1" s="1"/>
  <c r="BL891" i="1" s="1"/>
  <c r="BN891" i="1" s="1"/>
  <c r="R901" i="1"/>
  <c r="R900" i="1" s="1"/>
  <c r="R899" i="1" s="1"/>
  <c r="R898" i="1" s="1"/>
  <c r="Z901" i="1"/>
  <c r="Z900" i="1" s="1"/>
  <c r="Z899" i="1" s="1"/>
  <c r="Z898" i="1" s="1"/>
  <c r="BB901" i="1"/>
  <c r="BB900" i="1" s="1"/>
  <c r="BB899" i="1" s="1"/>
  <c r="BB898" i="1" s="1"/>
  <c r="BF901" i="1"/>
  <c r="BF900" i="1" s="1"/>
  <c r="BF899" i="1" s="1"/>
  <c r="BF898" i="1" s="1"/>
  <c r="BJ901" i="1"/>
  <c r="BJ900" i="1" s="1"/>
  <c r="BJ899" i="1" s="1"/>
  <c r="BJ898" i="1" s="1"/>
  <c r="S909" i="1"/>
  <c r="S908" i="1" s="1"/>
  <c r="S907" i="1" s="1"/>
  <c r="S897" i="1" s="1"/>
  <c r="W909" i="1"/>
  <c r="W908" i="1" s="1"/>
  <c r="W907" i="1" s="1"/>
  <c r="AA909" i="1"/>
  <c r="AA908" i="1" s="1"/>
  <c r="AA907" i="1" s="1"/>
  <c r="AV909" i="1"/>
  <c r="AV908" i="1" s="1"/>
  <c r="AV907" i="1" s="1"/>
  <c r="AN918" i="1"/>
  <c r="AN917" i="1" s="1"/>
  <c r="I940" i="1"/>
  <c r="AP974" i="1"/>
  <c r="AP973" i="1" s="1"/>
  <c r="BF1001" i="1"/>
  <c r="BJ1034" i="1"/>
  <c r="BJ1033" i="1" s="1"/>
  <c r="BJ1032" i="1" s="1"/>
  <c r="BJ1031" i="1" s="1"/>
  <c r="T1042" i="1"/>
  <c r="T1041" i="1" s="1"/>
  <c r="T1040" i="1" s="1"/>
  <c r="X1042" i="1"/>
  <c r="X1041" i="1" s="1"/>
  <c r="X1040" i="1" s="1"/>
  <c r="AB1042" i="1"/>
  <c r="AB1041" i="1" s="1"/>
  <c r="AB1040" i="1" s="1"/>
  <c r="AW1042" i="1"/>
  <c r="AW1041" i="1" s="1"/>
  <c r="AW1040" i="1" s="1"/>
  <c r="BC1051" i="1"/>
  <c r="BC1050" i="1" s="1"/>
  <c r="N1150" i="1"/>
  <c r="AD1150" i="1" s="1"/>
  <c r="AH1150" i="1" s="1"/>
  <c r="AT1150" i="1" s="1"/>
  <c r="AZ1150" i="1" s="1"/>
  <c r="BO1150" i="1" s="1"/>
  <c r="BQ1150" i="1" s="1"/>
  <c r="AO1146" i="1"/>
  <c r="AO1145" i="1" s="1"/>
  <c r="AO1140" i="1" s="1"/>
  <c r="AO1139" i="1" s="1"/>
  <c r="O1152" i="1"/>
  <c r="AE1152" i="1" s="1"/>
  <c r="AI1152" i="1" s="1"/>
  <c r="AU1152" i="1" s="1"/>
  <c r="BA1152" i="1" s="1"/>
  <c r="BR1152" i="1" s="1"/>
  <c r="R1164" i="1"/>
  <c r="R1163" i="1" s="1"/>
  <c r="R1162" i="1" s="1"/>
  <c r="R1161" i="1" s="1"/>
  <c r="V1164" i="1"/>
  <c r="V1163" i="1" s="1"/>
  <c r="V1162" i="1" s="1"/>
  <c r="V1161" i="1" s="1"/>
  <c r="AJ1164" i="1"/>
  <c r="AJ1163" i="1" s="1"/>
  <c r="AJ1162" i="1" s="1"/>
  <c r="AJ1161" i="1" s="1"/>
  <c r="AN1164" i="1"/>
  <c r="AN1163" i="1" s="1"/>
  <c r="AN1162" i="1" s="1"/>
  <c r="AN1161" i="1" s="1"/>
  <c r="AR1164" i="1"/>
  <c r="AR1163" i="1" s="1"/>
  <c r="AR1162" i="1" s="1"/>
  <c r="AR1161" i="1" s="1"/>
  <c r="BB1164" i="1"/>
  <c r="BB1163" i="1" s="1"/>
  <c r="BB1162" i="1" s="1"/>
  <c r="BB1161" i="1" s="1"/>
  <c r="BJ1164" i="1"/>
  <c r="BJ1163" i="1" s="1"/>
  <c r="BJ1162" i="1" s="1"/>
  <c r="BJ1161" i="1" s="1"/>
  <c r="N1167" i="1"/>
  <c r="AD1167" i="1" s="1"/>
  <c r="AH1167" i="1" s="1"/>
  <c r="AT1167" i="1" s="1"/>
  <c r="AZ1167" i="1" s="1"/>
  <c r="BO1167" i="1" s="1"/>
  <c r="BQ1167" i="1" s="1"/>
  <c r="M1177" i="1"/>
  <c r="AC1177" i="1" s="1"/>
  <c r="AG1177" i="1" s="1"/>
  <c r="AS1177" i="1" s="1"/>
  <c r="AY1177" i="1" s="1"/>
  <c r="BL1177" i="1" s="1"/>
  <c r="BN1177" i="1" s="1"/>
  <c r="V1172" i="1"/>
  <c r="V1171" i="1" s="1"/>
  <c r="V1170" i="1" s="1"/>
  <c r="AJ1172" i="1"/>
  <c r="AJ1171" i="1" s="1"/>
  <c r="AJ1170" i="1" s="1"/>
  <c r="BC1181" i="1"/>
  <c r="BC1180" i="1" s="1"/>
  <c r="M1287" i="1"/>
  <c r="AC1287" i="1" s="1"/>
  <c r="AG1287" i="1" s="1"/>
  <c r="AS1287" i="1" s="1"/>
  <c r="AY1287" i="1" s="1"/>
  <c r="BL1287" i="1" s="1"/>
  <c r="BN1287" i="1" s="1"/>
  <c r="AV1283" i="1"/>
  <c r="AV1282" i="1" s="1"/>
  <c r="AV1277" i="1" s="1"/>
  <c r="AV1276" i="1" s="1"/>
  <c r="O1291" i="1"/>
  <c r="AE1291" i="1" s="1"/>
  <c r="AI1291" i="1" s="1"/>
  <c r="AU1291" i="1" s="1"/>
  <c r="BA1291" i="1" s="1"/>
  <c r="BR1291" i="1" s="1"/>
  <c r="P1297" i="1"/>
  <c r="P1296" i="1" s="1"/>
  <c r="P1295" i="1" s="1"/>
  <c r="P1294" i="1" s="1"/>
  <c r="T1297" i="1"/>
  <c r="T1296" i="1" s="1"/>
  <c r="T1295" i="1" s="1"/>
  <c r="T1294" i="1" s="1"/>
  <c r="X1297" i="1"/>
  <c r="X1296" i="1" s="1"/>
  <c r="X1295" i="1" s="1"/>
  <c r="X1294" i="1" s="1"/>
  <c r="AB1297" i="1"/>
  <c r="AB1296" i="1" s="1"/>
  <c r="AB1295" i="1" s="1"/>
  <c r="AB1294" i="1" s="1"/>
  <c r="AL1297" i="1"/>
  <c r="AL1296" i="1" s="1"/>
  <c r="AL1295" i="1" s="1"/>
  <c r="AL1294" i="1" s="1"/>
  <c r="AP1297" i="1"/>
  <c r="AP1296" i="1" s="1"/>
  <c r="AP1295" i="1" s="1"/>
  <c r="AP1294" i="1" s="1"/>
  <c r="AW1297" i="1"/>
  <c r="AW1296" i="1" s="1"/>
  <c r="AW1295" i="1" s="1"/>
  <c r="AW1294" i="1" s="1"/>
  <c r="BD1297" i="1"/>
  <c r="BD1296" i="1" s="1"/>
  <c r="BD1295" i="1" s="1"/>
  <c r="BD1294" i="1" s="1"/>
  <c r="BH1297" i="1"/>
  <c r="BH1296" i="1" s="1"/>
  <c r="BH1295" i="1" s="1"/>
  <c r="BH1294" i="1" s="1"/>
  <c r="BS1297" i="1"/>
  <c r="BS1296" i="1" s="1"/>
  <c r="BS1295" i="1" s="1"/>
  <c r="BS1294" i="1" s="1"/>
  <c r="I1305" i="1"/>
  <c r="I1304" i="1" s="1"/>
  <c r="I1303" i="1" s="1"/>
  <c r="M1308" i="1"/>
  <c r="AC1308" i="1" s="1"/>
  <c r="AG1308" i="1" s="1"/>
  <c r="AS1308" i="1" s="1"/>
  <c r="AY1308" i="1" s="1"/>
  <c r="BL1308" i="1" s="1"/>
  <c r="BN1308" i="1" s="1"/>
  <c r="O1310" i="1"/>
  <c r="AE1310" i="1" s="1"/>
  <c r="AI1310" i="1" s="1"/>
  <c r="AU1310" i="1" s="1"/>
  <c r="BA1310" i="1" s="1"/>
  <c r="BR1310" i="1" s="1"/>
  <c r="AK1305" i="1"/>
  <c r="AK1304" i="1" s="1"/>
  <c r="AK1303" i="1" s="1"/>
  <c r="AO1305" i="1"/>
  <c r="AO1304" i="1" s="1"/>
  <c r="AO1303" i="1" s="1"/>
  <c r="BD1350" i="1"/>
  <c r="BD1349" i="1" s="1"/>
  <c r="BD1344" i="1" s="1"/>
  <c r="BD1338" i="1" s="1"/>
  <c r="BD1331" i="1" s="1"/>
  <c r="R1350" i="1"/>
  <c r="R1349" i="1" s="1"/>
  <c r="R1344" i="1" s="1"/>
  <c r="R1338" i="1" s="1"/>
  <c r="R1331" i="1" s="1"/>
  <c r="V1350" i="1"/>
  <c r="V1349" i="1" s="1"/>
  <c r="V1344" i="1" s="1"/>
  <c r="V1338" i="1" s="1"/>
  <c r="V1331" i="1" s="1"/>
  <c r="Z1350" i="1"/>
  <c r="Z1349" i="1" s="1"/>
  <c r="Z1344" i="1" s="1"/>
  <c r="Z1338" i="1" s="1"/>
  <c r="Z1331" i="1" s="1"/>
  <c r="AJ1350" i="1"/>
  <c r="AJ1349" i="1" s="1"/>
  <c r="AJ1344" i="1" s="1"/>
  <c r="AJ1338" i="1" s="1"/>
  <c r="AJ1331" i="1" s="1"/>
  <c r="AN1350" i="1"/>
  <c r="AN1349" i="1" s="1"/>
  <c r="AN1344" i="1" s="1"/>
  <c r="AN1338" i="1" s="1"/>
  <c r="AN1331" i="1" s="1"/>
  <c r="AR1350" i="1"/>
  <c r="AR1349" i="1" s="1"/>
  <c r="AR1344" i="1" s="1"/>
  <c r="AR1338" i="1" s="1"/>
  <c r="AR1331" i="1" s="1"/>
  <c r="BF1350" i="1"/>
  <c r="BF1349" i="1" s="1"/>
  <c r="BF1344" i="1" s="1"/>
  <c r="BF1338" i="1" s="1"/>
  <c r="BF1331" i="1" s="1"/>
  <c r="BJ1350" i="1"/>
  <c r="BJ1349" i="1" s="1"/>
  <c r="BJ1344" i="1" s="1"/>
  <c r="BJ1338" i="1" s="1"/>
  <c r="BJ1331" i="1" s="1"/>
  <c r="AF1396" i="1"/>
  <c r="AM1396" i="1"/>
  <c r="AQ1396" i="1"/>
  <c r="BE1396" i="1"/>
  <c r="N1421" i="1"/>
  <c r="AD1421" i="1" s="1"/>
  <c r="AH1421" i="1" s="1"/>
  <c r="AT1421" i="1" s="1"/>
  <c r="AZ1421" i="1" s="1"/>
  <c r="BO1421" i="1" s="1"/>
  <c r="BQ1421" i="1" s="1"/>
  <c r="N1444" i="1"/>
  <c r="AD1444" i="1" s="1"/>
  <c r="AH1444" i="1" s="1"/>
  <c r="AT1444" i="1" s="1"/>
  <c r="AZ1444" i="1" s="1"/>
  <c r="BO1444" i="1" s="1"/>
  <c r="BQ1444" i="1" s="1"/>
  <c r="L1441" i="1"/>
  <c r="L1440" i="1" s="1"/>
  <c r="L1439" i="1" s="1"/>
  <c r="BE1675" i="1"/>
  <c r="BE1674" i="1" s="1"/>
  <c r="J1777" i="1"/>
  <c r="J1776" i="1" s="1"/>
  <c r="J1902" i="1"/>
  <c r="J1901" i="1" s="1"/>
  <c r="M2230" i="1"/>
  <c r="AC2230" i="1" s="1"/>
  <c r="AG2230" i="1" s="1"/>
  <c r="AS2230" i="1" s="1"/>
  <c r="AY2230" i="1" s="1"/>
  <c r="BL2230" i="1" s="1"/>
  <c r="BN2230" i="1" s="1"/>
  <c r="J2229" i="1"/>
  <c r="J2228" i="1" s="1"/>
  <c r="J2227" i="1" s="1"/>
  <c r="J2226" i="1" s="1"/>
  <c r="J2225" i="1" s="1"/>
  <c r="V2270" i="1"/>
  <c r="BB2270" i="1"/>
  <c r="L2449" i="1"/>
  <c r="L2448" i="1" s="1"/>
  <c r="L2447" i="1" s="1"/>
  <c r="L2446" i="1" s="1"/>
  <c r="AL375" i="1"/>
  <c r="AW375" i="1"/>
  <c r="BH375" i="1"/>
  <c r="J459" i="1"/>
  <c r="J458" i="1" s="1"/>
  <c r="J457" i="1" s="1"/>
  <c r="J456" i="1" s="1"/>
  <c r="Q459" i="1"/>
  <c r="Q458" i="1" s="1"/>
  <c r="Q457" i="1" s="1"/>
  <c r="Q456" i="1" s="1"/>
  <c r="Y459" i="1"/>
  <c r="Y458" i="1" s="1"/>
  <c r="Y457" i="1" s="1"/>
  <c r="Y456" i="1" s="1"/>
  <c r="AM459" i="1"/>
  <c r="AM458" i="1" s="1"/>
  <c r="AM457" i="1" s="1"/>
  <c r="AM456" i="1" s="1"/>
  <c r="AQ459" i="1"/>
  <c r="AQ458" i="1" s="1"/>
  <c r="AQ457" i="1" s="1"/>
  <c r="AQ456" i="1" s="1"/>
  <c r="AX459" i="1"/>
  <c r="AX458" i="1" s="1"/>
  <c r="AX457" i="1" s="1"/>
  <c r="AX456" i="1" s="1"/>
  <c r="BE459" i="1"/>
  <c r="BE458" i="1" s="1"/>
  <c r="BE457" i="1" s="1"/>
  <c r="BE456" i="1" s="1"/>
  <c r="BI459" i="1"/>
  <c r="BI458" i="1" s="1"/>
  <c r="BI457" i="1" s="1"/>
  <c r="BI456" i="1" s="1"/>
  <c r="O478" i="1"/>
  <c r="AE478" i="1" s="1"/>
  <c r="AI478" i="1" s="1"/>
  <c r="AU478" i="1" s="1"/>
  <c r="BA478" i="1" s="1"/>
  <c r="BR478" i="1" s="1"/>
  <c r="M494" i="1"/>
  <c r="AC494" i="1" s="1"/>
  <c r="AG494" i="1" s="1"/>
  <c r="AS494" i="1" s="1"/>
  <c r="AY494" i="1" s="1"/>
  <c r="BL494" i="1" s="1"/>
  <c r="BN494" i="1" s="1"/>
  <c r="Q497" i="1"/>
  <c r="Y497" i="1"/>
  <c r="AM497" i="1"/>
  <c r="AX497" i="1"/>
  <c r="BI497" i="1"/>
  <c r="J497" i="1"/>
  <c r="L521" i="1"/>
  <c r="S521" i="1"/>
  <c r="W521" i="1"/>
  <c r="AA521" i="1"/>
  <c r="AK521" i="1"/>
  <c r="AO521" i="1"/>
  <c r="AV521" i="1"/>
  <c r="BC521" i="1"/>
  <c r="BG521" i="1"/>
  <c r="BK521" i="1"/>
  <c r="G535" i="1"/>
  <c r="G534" i="1" s="1"/>
  <c r="G533" i="1" s="1"/>
  <c r="G532" i="1" s="1"/>
  <c r="K535" i="1"/>
  <c r="K534" i="1" s="1"/>
  <c r="K533" i="1" s="1"/>
  <c r="K532" i="1" s="1"/>
  <c r="V535" i="1"/>
  <c r="V534" i="1" s="1"/>
  <c r="V533" i="1" s="1"/>
  <c r="V532" i="1" s="1"/>
  <c r="Z535" i="1"/>
  <c r="Z534" i="1" s="1"/>
  <c r="Z533" i="1" s="1"/>
  <c r="Z532" i="1" s="1"/>
  <c r="AN535" i="1"/>
  <c r="AN534" i="1" s="1"/>
  <c r="AN533" i="1" s="1"/>
  <c r="AN532" i="1" s="1"/>
  <c r="AN531" i="1" s="1"/>
  <c r="AR535" i="1"/>
  <c r="AR534" i="1" s="1"/>
  <c r="AR533" i="1" s="1"/>
  <c r="AR532" i="1" s="1"/>
  <c r="BB535" i="1"/>
  <c r="BB534" i="1" s="1"/>
  <c r="BB533" i="1" s="1"/>
  <c r="BB532" i="1" s="1"/>
  <c r="BF535" i="1"/>
  <c r="BF534" i="1" s="1"/>
  <c r="BF533" i="1" s="1"/>
  <c r="BF532" i="1" s="1"/>
  <c r="BJ535" i="1"/>
  <c r="BJ534" i="1" s="1"/>
  <c r="BJ533" i="1" s="1"/>
  <c r="BJ532" i="1" s="1"/>
  <c r="BJ531" i="1" s="1"/>
  <c r="N544" i="1"/>
  <c r="AD544" i="1" s="1"/>
  <c r="AH544" i="1" s="1"/>
  <c r="AT544" i="1" s="1"/>
  <c r="AZ544" i="1" s="1"/>
  <c r="BO544" i="1" s="1"/>
  <c r="BQ544" i="1" s="1"/>
  <c r="J557" i="1"/>
  <c r="J556" i="1" s="1"/>
  <c r="J555" i="1" s="1"/>
  <c r="J554" i="1" s="1"/>
  <c r="Q557" i="1"/>
  <c r="Q556" i="1" s="1"/>
  <c r="Q555" i="1" s="1"/>
  <c r="Q554" i="1" s="1"/>
  <c r="U557" i="1"/>
  <c r="U556" i="1" s="1"/>
  <c r="U555" i="1" s="1"/>
  <c r="U554" i="1" s="1"/>
  <c r="Y557" i="1"/>
  <c r="Y556" i="1" s="1"/>
  <c r="Y555" i="1" s="1"/>
  <c r="Y554" i="1" s="1"/>
  <c r="AF557" i="1"/>
  <c r="AF556" i="1" s="1"/>
  <c r="AF555" i="1" s="1"/>
  <c r="AF554" i="1" s="1"/>
  <c r="AM557" i="1"/>
  <c r="AM556" i="1" s="1"/>
  <c r="AM555" i="1" s="1"/>
  <c r="AM554" i="1" s="1"/>
  <c r="AQ557" i="1"/>
  <c r="AQ556" i="1" s="1"/>
  <c r="AQ555" i="1" s="1"/>
  <c r="AQ554" i="1" s="1"/>
  <c r="AX557" i="1"/>
  <c r="AX556" i="1" s="1"/>
  <c r="AX555" i="1" s="1"/>
  <c r="AX554" i="1" s="1"/>
  <c r="BE557" i="1"/>
  <c r="BE556" i="1" s="1"/>
  <c r="BE555" i="1" s="1"/>
  <c r="BE554" i="1" s="1"/>
  <c r="BI557" i="1"/>
  <c r="BI556" i="1" s="1"/>
  <c r="BI555" i="1" s="1"/>
  <c r="BI554" i="1" s="1"/>
  <c r="J581" i="1"/>
  <c r="J580" i="1" s="1"/>
  <c r="J579" i="1" s="1"/>
  <c r="AF588" i="1"/>
  <c r="BE588" i="1"/>
  <c r="H597" i="1"/>
  <c r="L597" i="1"/>
  <c r="S597" i="1"/>
  <c r="W597" i="1"/>
  <c r="AA597" i="1"/>
  <c r="AO597" i="1"/>
  <c r="AV597" i="1"/>
  <c r="BC597" i="1"/>
  <c r="BG597" i="1"/>
  <c r="BK597" i="1"/>
  <c r="U597" i="1"/>
  <c r="Y597" i="1"/>
  <c r="AM597" i="1"/>
  <c r="AQ597" i="1"/>
  <c r="BE597" i="1"/>
  <c r="BI597" i="1"/>
  <c r="BD604" i="1"/>
  <c r="K637" i="1"/>
  <c r="K636" i="1" s="1"/>
  <c r="K635" i="1" s="1"/>
  <c r="K634" i="1" s="1"/>
  <c r="R637" i="1"/>
  <c r="R636" i="1" s="1"/>
  <c r="R635" i="1" s="1"/>
  <c r="R634" i="1" s="1"/>
  <c r="V637" i="1"/>
  <c r="V636" i="1" s="1"/>
  <c r="V635" i="1" s="1"/>
  <c r="V634" i="1" s="1"/>
  <c r="Z637" i="1"/>
  <c r="Z636" i="1" s="1"/>
  <c r="Z635" i="1" s="1"/>
  <c r="Z634" i="1" s="1"/>
  <c r="AJ637" i="1"/>
  <c r="AJ636" i="1" s="1"/>
  <c r="AJ635" i="1" s="1"/>
  <c r="AJ634" i="1" s="1"/>
  <c r="AN637" i="1"/>
  <c r="AN636" i="1" s="1"/>
  <c r="AN635" i="1" s="1"/>
  <c r="AN634" i="1" s="1"/>
  <c r="AR637" i="1"/>
  <c r="AR636" i="1" s="1"/>
  <c r="AR635" i="1" s="1"/>
  <c r="AR634" i="1" s="1"/>
  <c r="BB637" i="1"/>
  <c r="BB636" i="1" s="1"/>
  <c r="BB635" i="1" s="1"/>
  <c r="BB634" i="1" s="1"/>
  <c r="BF637" i="1"/>
  <c r="BF636" i="1" s="1"/>
  <c r="BF635" i="1" s="1"/>
  <c r="BF634" i="1" s="1"/>
  <c r="BJ637" i="1"/>
  <c r="BJ636" i="1" s="1"/>
  <c r="BJ635" i="1" s="1"/>
  <c r="BJ634" i="1" s="1"/>
  <c r="P637" i="1"/>
  <c r="P636" i="1" s="1"/>
  <c r="P635" i="1" s="1"/>
  <c r="P634" i="1" s="1"/>
  <c r="T637" i="1"/>
  <c r="T636" i="1" s="1"/>
  <c r="T635" i="1" s="1"/>
  <c r="T634" i="1" s="1"/>
  <c r="X637" i="1"/>
  <c r="X636" i="1" s="1"/>
  <c r="X635" i="1" s="1"/>
  <c r="X634" i="1" s="1"/>
  <c r="AB637" i="1"/>
  <c r="AB636" i="1" s="1"/>
  <c r="AB635" i="1" s="1"/>
  <c r="AB634" i="1" s="1"/>
  <c r="AL637" i="1"/>
  <c r="AL636" i="1" s="1"/>
  <c r="AL635" i="1" s="1"/>
  <c r="AL634" i="1" s="1"/>
  <c r="AP637" i="1"/>
  <c r="AP636" i="1" s="1"/>
  <c r="AP635" i="1" s="1"/>
  <c r="AP634" i="1" s="1"/>
  <c r="AW637" i="1"/>
  <c r="AW636" i="1" s="1"/>
  <c r="AW635" i="1" s="1"/>
  <c r="AW634" i="1" s="1"/>
  <c r="BD637" i="1"/>
  <c r="BD636" i="1" s="1"/>
  <c r="BD635" i="1" s="1"/>
  <c r="BD634" i="1" s="1"/>
  <c r="BH637" i="1"/>
  <c r="BH636" i="1" s="1"/>
  <c r="BH635" i="1" s="1"/>
  <c r="BH634" i="1" s="1"/>
  <c r="BS637" i="1"/>
  <c r="BS636" i="1" s="1"/>
  <c r="BS635" i="1" s="1"/>
  <c r="BS634" i="1" s="1"/>
  <c r="X652" i="1"/>
  <c r="X651" i="1" s="1"/>
  <c r="L676" i="1"/>
  <c r="L670" i="1" s="1"/>
  <c r="L669" i="1" s="1"/>
  <c r="P682" i="1"/>
  <c r="P681" i="1" s="1"/>
  <c r="P676" i="1" s="1"/>
  <c r="P670" i="1" s="1"/>
  <c r="P669" i="1" s="1"/>
  <c r="AB682" i="1"/>
  <c r="AB681" i="1" s="1"/>
  <c r="AB676" i="1" s="1"/>
  <c r="AB670" i="1" s="1"/>
  <c r="AB669" i="1" s="1"/>
  <c r="AL682" i="1"/>
  <c r="AL681" i="1" s="1"/>
  <c r="AL676" i="1" s="1"/>
  <c r="AL670" i="1" s="1"/>
  <c r="AL669" i="1" s="1"/>
  <c r="BD682" i="1"/>
  <c r="BD681" i="1" s="1"/>
  <c r="BD676" i="1" s="1"/>
  <c r="BH682" i="1"/>
  <c r="BH681" i="1" s="1"/>
  <c r="BH676" i="1" s="1"/>
  <c r="BH670" i="1" s="1"/>
  <c r="BH669" i="1" s="1"/>
  <c r="R682" i="1"/>
  <c r="R681" i="1" s="1"/>
  <c r="R676" i="1" s="1"/>
  <c r="R670" i="1" s="1"/>
  <c r="R669" i="1" s="1"/>
  <c r="V682" i="1"/>
  <c r="V681" i="1" s="1"/>
  <c r="V676" i="1" s="1"/>
  <c r="V670" i="1" s="1"/>
  <c r="V669" i="1" s="1"/>
  <c r="Z682" i="1"/>
  <c r="Z681" i="1" s="1"/>
  <c r="Z676" i="1" s="1"/>
  <c r="Z670" i="1" s="1"/>
  <c r="Z669" i="1" s="1"/>
  <c r="AJ682" i="1"/>
  <c r="AJ681" i="1" s="1"/>
  <c r="AJ676" i="1" s="1"/>
  <c r="AJ670" i="1" s="1"/>
  <c r="AJ669" i="1" s="1"/>
  <c r="AN682" i="1"/>
  <c r="AN681" i="1" s="1"/>
  <c r="AN676" i="1" s="1"/>
  <c r="AN670" i="1" s="1"/>
  <c r="AN669" i="1" s="1"/>
  <c r="AR682" i="1"/>
  <c r="AR681" i="1" s="1"/>
  <c r="AR676" i="1" s="1"/>
  <c r="AR670" i="1" s="1"/>
  <c r="AR669" i="1" s="1"/>
  <c r="BB682" i="1"/>
  <c r="BB681" i="1" s="1"/>
  <c r="BB676" i="1" s="1"/>
  <c r="BB670" i="1" s="1"/>
  <c r="BB669" i="1" s="1"/>
  <c r="BF682" i="1"/>
  <c r="BF681" i="1" s="1"/>
  <c r="BF676" i="1" s="1"/>
  <c r="BF670" i="1" s="1"/>
  <c r="BF669" i="1" s="1"/>
  <c r="BJ682" i="1"/>
  <c r="BJ681" i="1" s="1"/>
  <c r="BJ676" i="1" s="1"/>
  <c r="BJ670" i="1" s="1"/>
  <c r="BJ669" i="1" s="1"/>
  <c r="AV728" i="1"/>
  <c r="I766" i="1"/>
  <c r="X766" i="1"/>
  <c r="X765" i="1" s="1"/>
  <c r="X764" i="1" s="1"/>
  <c r="X763" i="1" s="1"/>
  <c r="AB766" i="1"/>
  <c r="AB765" i="1" s="1"/>
  <c r="AB764" i="1" s="1"/>
  <c r="AB763" i="1" s="1"/>
  <c r="AL766" i="1"/>
  <c r="AL765" i="1" s="1"/>
  <c r="AL764" i="1" s="1"/>
  <c r="AL763" i="1" s="1"/>
  <c r="AL762" i="1" s="1"/>
  <c r="AW766" i="1"/>
  <c r="AW765" i="1" s="1"/>
  <c r="AW764" i="1" s="1"/>
  <c r="AW763" i="1" s="1"/>
  <c r="BD766" i="1"/>
  <c r="BD765" i="1" s="1"/>
  <c r="BD764" i="1" s="1"/>
  <c r="BD763" i="1" s="1"/>
  <c r="V766" i="1"/>
  <c r="V765" i="1" s="1"/>
  <c r="V764" i="1" s="1"/>
  <c r="V763" i="1" s="1"/>
  <c r="AN766" i="1"/>
  <c r="AN765" i="1" s="1"/>
  <c r="AN764" i="1" s="1"/>
  <c r="AN763" i="1" s="1"/>
  <c r="BG836" i="1"/>
  <c r="BG835" i="1" s="1"/>
  <c r="P866" i="1"/>
  <c r="T866" i="1"/>
  <c r="X866" i="1"/>
  <c r="AB866" i="1"/>
  <c r="AL866" i="1"/>
  <c r="AW866" i="1"/>
  <c r="BD866" i="1"/>
  <c r="BH866" i="1"/>
  <c r="BS866" i="1"/>
  <c r="S885" i="1"/>
  <c r="S884" i="1" s="1"/>
  <c r="S879" i="1" s="1"/>
  <c r="S878" i="1" s="1"/>
  <c r="W885" i="1"/>
  <c r="W884" i="1" s="1"/>
  <c r="W879" i="1" s="1"/>
  <c r="W878" i="1" s="1"/>
  <c r="AA885" i="1"/>
  <c r="AA884" i="1" s="1"/>
  <c r="AA879" i="1" s="1"/>
  <c r="AA878" i="1" s="1"/>
  <c r="BC885" i="1"/>
  <c r="BC884" i="1" s="1"/>
  <c r="BC879" i="1" s="1"/>
  <c r="BC878" i="1" s="1"/>
  <c r="BG885" i="1"/>
  <c r="BG884" i="1" s="1"/>
  <c r="BG879" i="1" s="1"/>
  <c r="BG878" i="1" s="1"/>
  <c r="BK885" i="1"/>
  <c r="BK884" i="1" s="1"/>
  <c r="BK879" i="1" s="1"/>
  <c r="BK878" i="1" s="1"/>
  <c r="Q901" i="1"/>
  <c r="Q900" i="1" s="1"/>
  <c r="Q899" i="1" s="1"/>
  <c r="Q898" i="1" s="1"/>
  <c r="U901" i="1"/>
  <c r="U900" i="1" s="1"/>
  <c r="U899" i="1" s="1"/>
  <c r="U898" i="1" s="1"/>
  <c r="AF901" i="1"/>
  <c r="AF900" i="1" s="1"/>
  <c r="AF899" i="1" s="1"/>
  <c r="AF898" i="1" s="1"/>
  <c r="AM901" i="1"/>
  <c r="AM900" i="1" s="1"/>
  <c r="AM899" i="1" s="1"/>
  <c r="AM898" i="1" s="1"/>
  <c r="AQ901" i="1"/>
  <c r="AQ900" i="1" s="1"/>
  <c r="AQ899" i="1" s="1"/>
  <c r="AQ898" i="1" s="1"/>
  <c r="AX901" i="1"/>
  <c r="AX900" i="1" s="1"/>
  <c r="AX899" i="1" s="1"/>
  <c r="AX898" i="1" s="1"/>
  <c r="BE901" i="1"/>
  <c r="BE900" i="1" s="1"/>
  <c r="BE899" i="1" s="1"/>
  <c r="BE898" i="1" s="1"/>
  <c r="BI901" i="1"/>
  <c r="BI900" i="1" s="1"/>
  <c r="BI899" i="1" s="1"/>
  <c r="BI898" i="1" s="1"/>
  <c r="BS909" i="1"/>
  <c r="BS908" i="1" s="1"/>
  <c r="BS907" i="1" s="1"/>
  <c r="I921" i="1"/>
  <c r="I920" i="1" s="1"/>
  <c r="I919" i="1" s="1"/>
  <c r="Z955" i="1"/>
  <c r="Z954" i="1" s="1"/>
  <c r="Z949" i="1" s="1"/>
  <c r="Z943" i="1" s="1"/>
  <c r="Z936" i="1" s="1"/>
  <c r="AW974" i="1"/>
  <c r="AW973" i="1" s="1"/>
  <c r="BS974" i="1"/>
  <c r="BS973" i="1" s="1"/>
  <c r="U974" i="1"/>
  <c r="U973" i="1" s="1"/>
  <c r="AK1001" i="1"/>
  <c r="AO1001" i="1"/>
  <c r="R1020" i="1"/>
  <c r="R1019" i="1" s="1"/>
  <c r="R1014" i="1" s="1"/>
  <c r="R1013" i="1" s="1"/>
  <c r="V1020" i="1"/>
  <c r="V1019" i="1" s="1"/>
  <c r="V1014" i="1" s="1"/>
  <c r="V1013" i="1" s="1"/>
  <c r="BJ1020" i="1"/>
  <c r="BJ1019" i="1" s="1"/>
  <c r="BJ1014" i="1" s="1"/>
  <c r="BJ1013" i="1" s="1"/>
  <c r="M1035" i="1"/>
  <c r="AC1035" i="1" s="1"/>
  <c r="AG1035" i="1" s="1"/>
  <c r="AS1035" i="1" s="1"/>
  <c r="AY1035" i="1" s="1"/>
  <c r="BL1035" i="1" s="1"/>
  <c r="BN1035" i="1" s="1"/>
  <c r="Q1034" i="1"/>
  <c r="Q1033" i="1" s="1"/>
  <c r="Q1032" i="1" s="1"/>
  <c r="Q1031" i="1" s="1"/>
  <c r="U1034" i="1"/>
  <c r="U1033" i="1" s="1"/>
  <c r="U1032" i="1" s="1"/>
  <c r="U1031" i="1" s="1"/>
  <c r="Y1034" i="1"/>
  <c r="Y1033" i="1" s="1"/>
  <c r="Y1032" i="1" s="1"/>
  <c r="Y1031" i="1" s="1"/>
  <c r="AF1034" i="1"/>
  <c r="AF1033" i="1" s="1"/>
  <c r="AF1032" i="1" s="1"/>
  <c r="AF1031" i="1" s="1"/>
  <c r="AM1034" i="1"/>
  <c r="AM1033" i="1" s="1"/>
  <c r="AM1032" i="1" s="1"/>
  <c r="AM1031" i="1" s="1"/>
  <c r="AQ1034" i="1"/>
  <c r="AQ1033" i="1" s="1"/>
  <c r="AQ1032" i="1" s="1"/>
  <c r="AQ1031" i="1" s="1"/>
  <c r="AX1034" i="1"/>
  <c r="AX1033" i="1" s="1"/>
  <c r="AX1032" i="1" s="1"/>
  <c r="AX1031" i="1" s="1"/>
  <c r="BE1034" i="1"/>
  <c r="BE1033" i="1" s="1"/>
  <c r="BE1032" i="1" s="1"/>
  <c r="BE1031" i="1" s="1"/>
  <c r="BI1034" i="1"/>
  <c r="BI1033" i="1" s="1"/>
  <c r="BI1032" i="1" s="1"/>
  <c r="BI1031" i="1" s="1"/>
  <c r="M1084" i="1"/>
  <c r="AC1084" i="1" s="1"/>
  <c r="AG1084" i="1" s="1"/>
  <c r="AS1084" i="1" s="1"/>
  <c r="AY1084" i="1" s="1"/>
  <c r="BL1084" i="1" s="1"/>
  <c r="BN1084" i="1" s="1"/>
  <c r="W1100" i="1"/>
  <c r="W1099" i="1" s="1"/>
  <c r="AA1100" i="1"/>
  <c r="AA1099" i="1" s="1"/>
  <c r="BG1100" i="1"/>
  <c r="BG1099" i="1" s="1"/>
  <c r="P1146" i="1"/>
  <c r="P1145" i="1" s="1"/>
  <c r="P1140" i="1" s="1"/>
  <c r="P1139" i="1" s="1"/>
  <c r="T1146" i="1"/>
  <c r="T1145" i="1" s="1"/>
  <c r="T1140" i="1" s="1"/>
  <c r="T1139" i="1" s="1"/>
  <c r="X1146" i="1"/>
  <c r="X1145" i="1" s="1"/>
  <c r="X1140" i="1" s="1"/>
  <c r="X1139" i="1" s="1"/>
  <c r="AB1146" i="1"/>
  <c r="AB1145" i="1" s="1"/>
  <c r="AB1140" i="1" s="1"/>
  <c r="AB1139" i="1" s="1"/>
  <c r="AL1146" i="1"/>
  <c r="AL1145" i="1" s="1"/>
  <c r="AL1140" i="1" s="1"/>
  <c r="AL1139" i="1" s="1"/>
  <c r="AP1146" i="1"/>
  <c r="AP1145" i="1" s="1"/>
  <c r="AP1140" i="1" s="1"/>
  <c r="AP1139" i="1" s="1"/>
  <c r="AW1146" i="1"/>
  <c r="AW1145" i="1" s="1"/>
  <c r="AW1140" i="1" s="1"/>
  <c r="AW1139" i="1" s="1"/>
  <c r="BD1146" i="1"/>
  <c r="BD1145" i="1" s="1"/>
  <c r="BD1140" i="1" s="1"/>
  <c r="BD1139" i="1" s="1"/>
  <c r="BH1146" i="1"/>
  <c r="BH1145" i="1" s="1"/>
  <c r="BH1140" i="1" s="1"/>
  <c r="BH1139" i="1" s="1"/>
  <c r="BO1173" i="1"/>
  <c r="BQ1173" i="1" s="1"/>
  <c r="J1172" i="1"/>
  <c r="J1171" i="1" s="1"/>
  <c r="J1170" i="1" s="1"/>
  <c r="BG1181" i="1"/>
  <c r="Q1350" i="1"/>
  <c r="Q1349" i="1" s="1"/>
  <c r="Q1344" i="1" s="1"/>
  <c r="Q1338" i="1" s="1"/>
  <c r="Q1331" i="1" s="1"/>
  <c r="U1350" i="1"/>
  <c r="U1349" i="1" s="1"/>
  <c r="U1344" i="1" s="1"/>
  <c r="U1338" i="1" s="1"/>
  <c r="U1331" i="1" s="1"/>
  <c r="Y1350" i="1"/>
  <c r="Y1349" i="1" s="1"/>
  <c r="Y1344" i="1" s="1"/>
  <c r="Y1338" i="1" s="1"/>
  <c r="Y1331" i="1" s="1"/>
  <c r="AF1350" i="1"/>
  <c r="AF1349" i="1" s="1"/>
  <c r="AM1350" i="1"/>
  <c r="AM1349" i="1" s="1"/>
  <c r="AM1344" i="1" s="1"/>
  <c r="AM1338" i="1" s="1"/>
  <c r="AM1331" i="1" s="1"/>
  <c r="AQ1350" i="1"/>
  <c r="AQ1349" i="1" s="1"/>
  <c r="AQ1344" i="1" s="1"/>
  <c r="AQ1338" i="1" s="1"/>
  <c r="AQ1331" i="1" s="1"/>
  <c r="AX1350" i="1"/>
  <c r="AX1349" i="1" s="1"/>
  <c r="AX1344" i="1" s="1"/>
  <c r="AX1338" i="1" s="1"/>
  <c r="AX1331" i="1" s="1"/>
  <c r="BE1350" i="1"/>
  <c r="BE1349" i="1" s="1"/>
  <c r="BI1350" i="1"/>
  <c r="BI1349" i="1" s="1"/>
  <c r="BI1344" i="1" s="1"/>
  <c r="BI1338" i="1" s="1"/>
  <c r="BI1331" i="1" s="1"/>
  <c r="U1396" i="1"/>
  <c r="BJ1396" i="1"/>
  <c r="P1441" i="1"/>
  <c r="P1440" i="1" s="1"/>
  <c r="P1439" i="1" s="1"/>
  <c r="T1441" i="1"/>
  <c r="T1440" i="1" s="1"/>
  <c r="T1439" i="1" s="1"/>
  <c r="X1441" i="1"/>
  <c r="X1440" i="1" s="1"/>
  <c r="X1439" i="1" s="1"/>
  <c r="AB1441" i="1"/>
  <c r="AB1440" i="1" s="1"/>
  <c r="AB1439" i="1" s="1"/>
  <c r="AP1441" i="1"/>
  <c r="AP1440" i="1" s="1"/>
  <c r="AP1439" i="1" s="1"/>
  <c r="V1450" i="1"/>
  <c r="V1449" i="1" s="1"/>
  <c r="AJ1450" i="1"/>
  <c r="AJ1449" i="1" s="1"/>
  <c r="AR1450" i="1"/>
  <c r="AR1449" i="1" s="1"/>
  <c r="BF1450" i="1"/>
  <c r="BF1449" i="1" s="1"/>
  <c r="BE1506" i="1"/>
  <c r="BE1505" i="1" s="1"/>
  <c r="AX2134" i="1"/>
  <c r="AX2133" i="1" s="1"/>
  <c r="G2189" i="1"/>
  <c r="G2188" i="1" s="1"/>
  <c r="G2187" i="1" s="1"/>
  <c r="G2186" i="1" s="1"/>
  <c r="M2190" i="1"/>
  <c r="W2352" i="1"/>
  <c r="W2351" i="1" s="1"/>
  <c r="W2350" i="1" s="1"/>
  <c r="W2349" i="1" s="1"/>
  <c r="W2348" i="1" s="1"/>
  <c r="G2549" i="1"/>
  <c r="M2549" i="1" s="1"/>
  <c r="AC2549" i="1" s="1"/>
  <c r="AG2549" i="1" s="1"/>
  <c r="AS2549" i="1" s="1"/>
  <c r="AY2549" i="1" s="1"/>
  <c r="BL2549" i="1" s="1"/>
  <c r="BN2549" i="1" s="1"/>
  <c r="R2643" i="1"/>
  <c r="AJ2643" i="1"/>
  <c r="M482" i="1"/>
  <c r="AC482" i="1" s="1"/>
  <c r="AG482" i="1" s="1"/>
  <c r="AS482" i="1" s="1"/>
  <c r="AY482" i="1" s="1"/>
  <c r="BL482" i="1" s="1"/>
  <c r="BN482" i="1" s="1"/>
  <c r="U481" i="1"/>
  <c r="U480" i="1" s="1"/>
  <c r="AM481" i="1"/>
  <c r="AM480" i="1" s="1"/>
  <c r="L497" i="1"/>
  <c r="S497" i="1"/>
  <c r="W497" i="1"/>
  <c r="AA497" i="1"/>
  <c r="AK497" i="1"/>
  <c r="AO497" i="1"/>
  <c r="AV497" i="1"/>
  <c r="BC497" i="1"/>
  <c r="BG497" i="1"/>
  <c r="BK497" i="1"/>
  <c r="I497" i="1"/>
  <c r="P497" i="1"/>
  <c r="T497" i="1"/>
  <c r="AB497" i="1"/>
  <c r="AL497" i="1"/>
  <c r="AP497" i="1"/>
  <c r="BD497" i="1"/>
  <c r="BH497" i="1"/>
  <c r="BS497" i="1"/>
  <c r="N562" i="1"/>
  <c r="AD562" i="1" s="1"/>
  <c r="AH562" i="1" s="1"/>
  <c r="AT562" i="1" s="1"/>
  <c r="AZ562" i="1" s="1"/>
  <c r="BO562" i="1" s="1"/>
  <c r="BQ562" i="1" s="1"/>
  <c r="BC569" i="1"/>
  <c r="BC568" i="1" s="1"/>
  <c r="J604" i="1"/>
  <c r="X676" i="1"/>
  <c r="X670" i="1" s="1"/>
  <c r="X669" i="1" s="1"/>
  <c r="Y701" i="1"/>
  <c r="Y700" i="1" s="1"/>
  <c r="AB728" i="1"/>
  <c r="AP728" i="1"/>
  <c r="BD728" i="1"/>
  <c r="AX748" i="1"/>
  <c r="AX747" i="1" s="1"/>
  <c r="AX742" i="1" s="1"/>
  <c r="AX741" i="1" s="1"/>
  <c r="W781" i="1"/>
  <c r="W780" i="1" s="1"/>
  <c r="V909" i="1"/>
  <c r="V908" i="1" s="1"/>
  <c r="V907" i="1" s="1"/>
  <c r="BF909" i="1"/>
  <c r="BF908" i="1" s="1"/>
  <c r="BF907" i="1" s="1"/>
  <c r="BJ909" i="1"/>
  <c r="BJ908" i="1" s="1"/>
  <c r="BJ907" i="1" s="1"/>
  <c r="AB918" i="1"/>
  <c r="AB917" i="1" s="1"/>
  <c r="BD918" i="1"/>
  <c r="BD917" i="1" s="1"/>
  <c r="AF1051" i="1"/>
  <c r="AF1050" i="1" s="1"/>
  <c r="AX1051" i="1"/>
  <c r="AX1050" i="1" s="1"/>
  <c r="BI1051" i="1"/>
  <c r="BI1050" i="1" s="1"/>
  <c r="BK1100" i="1"/>
  <c r="BK1099" i="1" s="1"/>
  <c r="AW1100" i="1"/>
  <c r="AW1099" i="1" s="1"/>
  <c r="AX1146" i="1"/>
  <c r="AX1145" i="1" s="1"/>
  <c r="AX1140" i="1" s="1"/>
  <c r="AX1139" i="1" s="1"/>
  <c r="AJ1283" i="1"/>
  <c r="AJ1282" i="1" s="1"/>
  <c r="AJ1277" i="1" s="1"/>
  <c r="AJ1276" i="1" s="1"/>
  <c r="AN1283" i="1"/>
  <c r="AN1282" i="1" s="1"/>
  <c r="AN1277" i="1" s="1"/>
  <c r="AN1276" i="1" s="1"/>
  <c r="AR1283" i="1"/>
  <c r="AR1282" i="1" s="1"/>
  <c r="N1291" i="1"/>
  <c r="AD1291" i="1" s="1"/>
  <c r="AH1291" i="1" s="1"/>
  <c r="AT1291" i="1" s="1"/>
  <c r="AZ1291" i="1" s="1"/>
  <c r="BO1291" i="1" s="1"/>
  <c r="BQ1291" i="1" s="1"/>
  <c r="N1298" i="1"/>
  <c r="AD1298" i="1" s="1"/>
  <c r="AH1298" i="1" s="1"/>
  <c r="AT1298" i="1" s="1"/>
  <c r="AZ1298" i="1" s="1"/>
  <c r="BO1298" i="1" s="1"/>
  <c r="BQ1298" i="1" s="1"/>
  <c r="BC1441" i="1"/>
  <c r="BC1440" i="1" s="1"/>
  <c r="BC1439" i="1" s="1"/>
  <c r="BC1429" i="1" s="1"/>
  <c r="BG1441" i="1"/>
  <c r="BG1440" i="1" s="1"/>
  <c r="BG1439" i="1" s="1"/>
  <c r="BK1441" i="1"/>
  <c r="BK1440" i="1" s="1"/>
  <c r="BK1439" i="1" s="1"/>
  <c r="M1459" i="1"/>
  <c r="M1473" i="1"/>
  <c r="AC1473" i="1" s="1"/>
  <c r="AG1473" i="1" s="1"/>
  <c r="AS1473" i="1" s="1"/>
  <c r="AJ1663" i="1"/>
  <c r="H1740" i="1"/>
  <c r="N1740" i="1" s="1"/>
  <c r="AD1740" i="1" s="1"/>
  <c r="AH1740" i="1" s="1"/>
  <c r="AT1740" i="1" s="1"/>
  <c r="AZ1740" i="1" s="1"/>
  <c r="BO1740" i="1" s="1"/>
  <c r="BQ1740" i="1" s="1"/>
  <c r="N1741" i="1"/>
  <c r="AD1741" i="1" s="1"/>
  <c r="AH1741" i="1" s="1"/>
  <c r="J1782" i="1"/>
  <c r="M1782" i="1" s="1"/>
  <c r="AC1782" i="1" s="1"/>
  <c r="AG1782" i="1" s="1"/>
  <c r="AS1782" i="1" s="1"/>
  <c r="AY1782" i="1" s="1"/>
  <c r="BL1782" i="1" s="1"/>
  <c r="BN1782" i="1" s="1"/>
  <c r="M1783" i="1"/>
  <c r="AC1783" i="1" s="1"/>
  <c r="AG1783" i="1" s="1"/>
  <c r="AS1783" i="1" s="1"/>
  <c r="AY1783" i="1" s="1"/>
  <c r="BL1783" i="1" s="1"/>
  <c r="BN1783" i="1" s="1"/>
  <c r="AX1951" i="1"/>
  <c r="G2130" i="1"/>
  <c r="G2129" i="1" s="1"/>
  <c r="M2131" i="1"/>
  <c r="AC2131" i="1" s="1"/>
  <c r="AG2131" i="1" s="1"/>
  <c r="AS2131" i="1" s="1"/>
  <c r="AY2131" i="1" s="1"/>
  <c r="BL2131" i="1" s="1"/>
  <c r="BN2131" i="1" s="1"/>
  <c r="K2129" i="1"/>
  <c r="N2129" i="1" s="1"/>
  <c r="AD2129" i="1" s="1"/>
  <c r="AH2129" i="1" s="1"/>
  <c r="AT2129" i="1" s="1"/>
  <c r="AZ2129" i="1" s="1"/>
  <c r="BO2129" i="1" s="1"/>
  <c r="BQ2129" i="1" s="1"/>
  <c r="N2130" i="1"/>
  <c r="AD2130" i="1" s="1"/>
  <c r="AH2130" i="1" s="1"/>
  <c r="AT2130" i="1" s="1"/>
  <c r="AZ2130" i="1" s="1"/>
  <c r="BO2130" i="1" s="1"/>
  <c r="BQ2130" i="1" s="1"/>
  <c r="BS1487" i="1"/>
  <c r="BS1486" i="1" s="1"/>
  <c r="BS1481" i="1" s="1"/>
  <c r="BS1475" i="1" s="1"/>
  <c r="BS1468" i="1" s="1"/>
  <c r="AO1506" i="1"/>
  <c r="AO1505" i="1" s="1"/>
  <c r="AV1506" i="1"/>
  <c r="AV1505" i="1" s="1"/>
  <c r="M1542" i="1"/>
  <c r="AC1542" i="1" s="1"/>
  <c r="AG1542" i="1" s="1"/>
  <c r="AS1542" i="1" s="1"/>
  <c r="AY1542" i="1" s="1"/>
  <c r="BL1542" i="1" s="1"/>
  <c r="BN1542" i="1" s="1"/>
  <c r="AQ1533" i="1"/>
  <c r="O1553" i="1"/>
  <c r="AE1553" i="1" s="1"/>
  <c r="AI1553" i="1" s="1"/>
  <c r="AU1553" i="1" s="1"/>
  <c r="BA1553" i="1" s="1"/>
  <c r="BR1553" i="1" s="1"/>
  <c r="L1565" i="1"/>
  <c r="L1564" i="1" s="1"/>
  <c r="L1563" i="1" s="1"/>
  <c r="L1562" i="1" s="1"/>
  <c r="M1574" i="1"/>
  <c r="AC1574" i="1" s="1"/>
  <c r="AG1574" i="1" s="1"/>
  <c r="AS1574" i="1" s="1"/>
  <c r="AY1574" i="1" s="1"/>
  <c r="BL1574" i="1" s="1"/>
  <c r="BN1574" i="1" s="1"/>
  <c r="AW1577" i="1"/>
  <c r="AW1576" i="1" s="1"/>
  <c r="M1627" i="1"/>
  <c r="AC1627" i="1" s="1"/>
  <c r="AG1627" i="1" s="1"/>
  <c r="AS1627" i="1" s="1"/>
  <c r="AY1627" i="1" s="1"/>
  <c r="BL1627" i="1" s="1"/>
  <c r="BN1627" i="1" s="1"/>
  <c r="M1658" i="1"/>
  <c r="AC1658" i="1" s="1"/>
  <c r="AG1658" i="1" s="1"/>
  <c r="AS1658" i="1" s="1"/>
  <c r="AY1658" i="1" s="1"/>
  <c r="BL1658" i="1" s="1"/>
  <c r="BN1658" i="1" s="1"/>
  <c r="BB1657" i="1"/>
  <c r="N1660" i="1"/>
  <c r="AD1660" i="1" s="1"/>
  <c r="AH1660" i="1" s="1"/>
  <c r="AT1660" i="1" s="1"/>
  <c r="AZ1660" i="1" s="1"/>
  <c r="BO1660" i="1" s="1"/>
  <c r="BQ1660" i="1" s="1"/>
  <c r="S1657" i="1"/>
  <c r="AA1657" i="1"/>
  <c r="BG1657" i="1"/>
  <c r="N1668" i="1"/>
  <c r="AD1668" i="1" s="1"/>
  <c r="AH1668" i="1" s="1"/>
  <c r="AT1668" i="1" s="1"/>
  <c r="AZ1668" i="1" s="1"/>
  <c r="BO1668" i="1" s="1"/>
  <c r="BQ1668" i="1" s="1"/>
  <c r="AR1663" i="1"/>
  <c r="O1676" i="1"/>
  <c r="AE1676" i="1" s="1"/>
  <c r="AI1676" i="1" s="1"/>
  <c r="AU1676" i="1" s="1"/>
  <c r="BA1676" i="1" s="1"/>
  <c r="BR1676" i="1" s="1"/>
  <c r="I1675" i="1"/>
  <c r="I1674" i="1" s="1"/>
  <c r="AJ1706" i="1"/>
  <c r="G1731" i="1"/>
  <c r="G1730" i="1" s="1"/>
  <c r="N1780" i="1"/>
  <c r="AD1780" i="1" s="1"/>
  <c r="AH1780" i="1" s="1"/>
  <c r="AT1780" i="1" s="1"/>
  <c r="AZ1780" i="1" s="1"/>
  <c r="BO1780" i="1" s="1"/>
  <c r="BQ1780" i="1" s="1"/>
  <c r="O1808" i="1"/>
  <c r="AE1808" i="1" s="1"/>
  <c r="AI1808" i="1" s="1"/>
  <c r="AU1808" i="1" s="1"/>
  <c r="BA1808" i="1" s="1"/>
  <c r="BR1808" i="1" s="1"/>
  <c r="M1818" i="1"/>
  <c r="AC1818" i="1" s="1"/>
  <c r="AG1818" i="1" s="1"/>
  <c r="AS1818" i="1" s="1"/>
  <c r="AY1818" i="1" s="1"/>
  <c r="BL1818" i="1" s="1"/>
  <c r="BN1818" i="1" s="1"/>
  <c r="M1828" i="1"/>
  <c r="AC1828" i="1" s="1"/>
  <c r="AG1828" i="1" s="1"/>
  <c r="AS1828" i="1" s="1"/>
  <c r="AY1828" i="1" s="1"/>
  <c r="BL1828" i="1" s="1"/>
  <c r="BN1828" i="1" s="1"/>
  <c r="AP1865" i="1"/>
  <c r="AP1864" i="1" s="1"/>
  <c r="M1876" i="1"/>
  <c r="AC1876" i="1" s="1"/>
  <c r="AG1876" i="1" s="1"/>
  <c r="AS1876" i="1" s="1"/>
  <c r="AY1876" i="1" s="1"/>
  <c r="BL1876" i="1" s="1"/>
  <c r="BN1876" i="1" s="1"/>
  <c r="AE1878" i="1"/>
  <c r="AI1878" i="1" s="1"/>
  <c r="AU1878" i="1" s="1"/>
  <c r="BA1878" i="1" s="1"/>
  <c r="BR1878" i="1" s="1"/>
  <c r="M1884" i="1"/>
  <c r="AC1884" i="1" s="1"/>
  <c r="AG1884" i="1" s="1"/>
  <c r="AS1884" i="1" s="1"/>
  <c r="AY1884" i="1" s="1"/>
  <c r="BL1884" i="1" s="1"/>
  <c r="BN1884" i="1" s="1"/>
  <c r="N1937" i="1"/>
  <c r="AD1937" i="1" s="1"/>
  <c r="AH1937" i="1" s="1"/>
  <c r="AT1937" i="1" s="1"/>
  <c r="AZ1937" i="1" s="1"/>
  <c r="BO1937" i="1" s="1"/>
  <c r="BQ1937" i="1" s="1"/>
  <c r="AF1940" i="1"/>
  <c r="AF1939" i="1" s="1"/>
  <c r="AM1940" i="1"/>
  <c r="AM1939" i="1" s="1"/>
  <c r="AQ1940" i="1"/>
  <c r="AQ1939" i="1" s="1"/>
  <c r="O1954" i="1"/>
  <c r="AE1954" i="1" s="1"/>
  <c r="AI1954" i="1" s="1"/>
  <c r="AU1954" i="1" s="1"/>
  <c r="BA1954" i="1" s="1"/>
  <c r="BR1954" i="1" s="1"/>
  <c r="M1973" i="1"/>
  <c r="AC1973" i="1" s="1"/>
  <c r="AG1973" i="1" s="1"/>
  <c r="AS1973" i="1" s="1"/>
  <c r="AY1973" i="1" s="1"/>
  <c r="BL1973" i="1" s="1"/>
  <c r="BN1973" i="1" s="1"/>
  <c r="P1979" i="1"/>
  <c r="P1978" i="1" s="1"/>
  <c r="P1977" i="1" s="1"/>
  <c r="P1976" i="1" s="1"/>
  <c r="P1975" i="1" s="1"/>
  <c r="T1979" i="1"/>
  <c r="T1978" i="1" s="1"/>
  <c r="T1977" i="1" s="1"/>
  <c r="T1976" i="1" s="1"/>
  <c r="T1975" i="1" s="1"/>
  <c r="X1979" i="1"/>
  <c r="X1978" i="1" s="1"/>
  <c r="X1977" i="1" s="1"/>
  <c r="X1976" i="1" s="1"/>
  <c r="X1975" i="1" s="1"/>
  <c r="AB1979" i="1"/>
  <c r="AB1978" i="1" s="1"/>
  <c r="AB1977" i="1" s="1"/>
  <c r="AB1976" i="1" s="1"/>
  <c r="AB1975" i="1" s="1"/>
  <c r="AW1979" i="1"/>
  <c r="AW1978" i="1" s="1"/>
  <c r="AW1977" i="1" s="1"/>
  <c r="AW1976" i="1" s="1"/>
  <c r="AW1975" i="1" s="1"/>
  <c r="BD1979" i="1"/>
  <c r="BD1978" i="1" s="1"/>
  <c r="BD1977" i="1" s="1"/>
  <c r="BD1976" i="1" s="1"/>
  <c r="BD1975" i="1" s="1"/>
  <c r="BH1979" i="1"/>
  <c r="BH1978" i="1" s="1"/>
  <c r="BH1977" i="1" s="1"/>
  <c r="BH1976" i="1" s="1"/>
  <c r="BH1975" i="1" s="1"/>
  <c r="BS1979" i="1"/>
  <c r="BS1978" i="1" s="1"/>
  <c r="BS1977" i="1" s="1"/>
  <c r="BS1976" i="1" s="1"/>
  <c r="BS1975" i="1" s="1"/>
  <c r="AK1999" i="1"/>
  <c r="AK1998" i="1" s="1"/>
  <c r="AK1997" i="1" s="1"/>
  <c r="AK1996" i="1" s="1"/>
  <c r="BC1999" i="1"/>
  <c r="BC1998" i="1" s="1"/>
  <c r="BC1997" i="1" s="1"/>
  <c r="BC1996" i="1" s="1"/>
  <c r="BO2060" i="1"/>
  <c r="BQ2060" i="1" s="1"/>
  <c r="N2064" i="1"/>
  <c r="AD2064" i="1" s="1"/>
  <c r="AH2064" i="1" s="1"/>
  <c r="AT2064" i="1" s="1"/>
  <c r="AZ2064" i="1" s="1"/>
  <c r="BO2064" i="1" s="1"/>
  <c r="BQ2064" i="1" s="1"/>
  <c r="AP2115" i="1"/>
  <c r="AP2114" i="1" s="1"/>
  <c r="AP2113" i="1" s="1"/>
  <c r="AP2112" i="1" s="1"/>
  <c r="AW2115" i="1"/>
  <c r="AW2114" i="1" s="1"/>
  <c r="AW2113" i="1" s="1"/>
  <c r="AW2112" i="1" s="1"/>
  <c r="BD2115" i="1"/>
  <c r="BD2114" i="1" s="1"/>
  <c r="BD2113" i="1" s="1"/>
  <c r="BD2112" i="1" s="1"/>
  <c r="BH2115" i="1"/>
  <c r="BH2114" i="1" s="1"/>
  <c r="BH2113" i="1" s="1"/>
  <c r="BH2112" i="1" s="1"/>
  <c r="H2146" i="1"/>
  <c r="L2146" i="1"/>
  <c r="S2146" i="1"/>
  <c r="AA2146" i="1"/>
  <c r="N2150" i="1"/>
  <c r="AD2150" i="1" s="1"/>
  <c r="AH2150" i="1" s="1"/>
  <c r="AT2150" i="1" s="1"/>
  <c r="AZ2150" i="1" s="1"/>
  <c r="BO2150" i="1" s="1"/>
  <c r="BQ2150" i="1" s="1"/>
  <c r="BH2157" i="1"/>
  <c r="O2172" i="1"/>
  <c r="AE2172" i="1" s="1"/>
  <c r="AI2172" i="1" s="1"/>
  <c r="AU2172" i="1" s="1"/>
  <c r="BA2172" i="1" s="1"/>
  <c r="BR2172" i="1" s="1"/>
  <c r="V2189" i="1"/>
  <c r="V2188" i="1" s="1"/>
  <c r="V2187" i="1" s="1"/>
  <c r="V2186" i="1" s="1"/>
  <c r="AN2189" i="1"/>
  <c r="AN2188" i="1" s="1"/>
  <c r="AN2187" i="1" s="1"/>
  <c r="AN2186" i="1" s="1"/>
  <c r="P2189" i="1"/>
  <c r="P2188" i="1" s="1"/>
  <c r="P2187" i="1" s="1"/>
  <c r="P2186" i="1" s="1"/>
  <c r="X2189" i="1"/>
  <c r="X2188" i="1" s="1"/>
  <c r="X2187" i="1" s="1"/>
  <c r="X2186" i="1" s="1"/>
  <c r="AL2189" i="1"/>
  <c r="AL2188" i="1" s="1"/>
  <c r="AL2187" i="1" s="1"/>
  <c r="AL2186" i="1" s="1"/>
  <c r="AP2189" i="1"/>
  <c r="AP2188" i="1" s="1"/>
  <c r="AP2187" i="1" s="1"/>
  <c r="AP2186" i="1" s="1"/>
  <c r="BD2189" i="1"/>
  <c r="BD2188" i="1" s="1"/>
  <c r="BD2187" i="1" s="1"/>
  <c r="BD2186" i="1" s="1"/>
  <c r="BH2189" i="1"/>
  <c r="BH2188" i="1" s="1"/>
  <c r="BH2187" i="1" s="1"/>
  <c r="BH2186" i="1" s="1"/>
  <c r="BC2211" i="1"/>
  <c r="BC2210" i="1" s="1"/>
  <c r="BC2209" i="1" s="1"/>
  <c r="BC2208" i="1" s="1"/>
  <c r="M2261" i="1"/>
  <c r="AC2261" i="1" s="1"/>
  <c r="AG2261" i="1" s="1"/>
  <c r="AS2261" i="1" s="1"/>
  <c r="AY2261" i="1" s="1"/>
  <c r="BL2261" i="1" s="1"/>
  <c r="BN2261" i="1" s="1"/>
  <c r="N2261" i="1"/>
  <c r="AD2261" i="1" s="1"/>
  <c r="AH2261" i="1" s="1"/>
  <c r="AT2261" i="1" s="1"/>
  <c r="AZ2261" i="1" s="1"/>
  <c r="BO2261" i="1" s="1"/>
  <c r="BQ2261" i="1" s="1"/>
  <c r="O2266" i="1"/>
  <c r="AE2266" i="1" s="1"/>
  <c r="AI2266" i="1" s="1"/>
  <c r="AU2266" i="1" s="1"/>
  <c r="BA2266" i="1" s="1"/>
  <c r="BR2266" i="1" s="1"/>
  <c r="AP2292" i="1"/>
  <c r="AP2291" i="1" s="1"/>
  <c r="AP2290" i="1" s="1"/>
  <c r="O2333" i="1"/>
  <c r="AE2333" i="1" s="1"/>
  <c r="AI2333" i="1" s="1"/>
  <c r="AU2333" i="1" s="1"/>
  <c r="BA2333" i="1" s="1"/>
  <c r="BR2333" i="1" s="1"/>
  <c r="I2338" i="1"/>
  <c r="P2338" i="1"/>
  <c r="T2338" i="1"/>
  <c r="X2338" i="1"/>
  <c r="AB2338" i="1"/>
  <c r="AL2338" i="1"/>
  <c r="AP2338" i="1"/>
  <c r="BD2338" i="1"/>
  <c r="BH2338" i="1"/>
  <c r="BS2338" i="1"/>
  <c r="Q2338" i="1"/>
  <c r="Q2327" i="1" s="1"/>
  <c r="Q2326" i="1" s="1"/>
  <c r="Q2325" i="1" s="1"/>
  <c r="Q2324" i="1" s="1"/>
  <c r="Q2310" i="1" s="1"/>
  <c r="U2338" i="1"/>
  <c r="Y2338" i="1"/>
  <c r="Y2327" i="1" s="1"/>
  <c r="Y2326" i="1" s="1"/>
  <c r="Y2325" i="1" s="1"/>
  <c r="Y2324" i="1" s="1"/>
  <c r="Y2310" i="1" s="1"/>
  <c r="BE2338" i="1"/>
  <c r="BE2327" i="1" s="1"/>
  <c r="BE2326" i="1" s="1"/>
  <c r="BE2325" i="1" s="1"/>
  <c r="BE2324" i="1" s="1"/>
  <c r="BE2310" i="1" s="1"/>
  <c r="BI2338" i="1"/>
  <c r="N2353" i="1"/>
  <c r="BC2352" i="1"/>
  <c r="BC2351" i="1" s="1"/>
  <c r="BC2350" i="1" s="1"/>
  <c r="BC2349" i="1" s="1"/>
  <c r="BC2348" i="1" s="1"/>
  <c r="O2355" i="1"/>
  <c r="AE2355" i="1" s="1"/>
  <c r="AI2355" i="1" s="1"/>
  <c r="AU2355" i="1" s="1"/>
  <c r="BA2355" i="1" s="1"/>
  <c r="BR2355" i="1" s="1"/>
  <c r="O2368" i="1"/>
  <c r="AE2368" i="1" s="1"/>
  <c r="AI2368" i="1" s="1"/>
  <c r="AU2368" i="1" s="1"/>
  <c r="BA2368" i="1" s="1"/>
  <c r="BR2368" i="1" s="1"/>
  <c r="AK2375" i="1"/>
  <c r="AK2374" i="1" s="1"/>
  <c r="AK2373" i="1" s="1"/>
  <c r="AO2375" i="1"/>
  <c r="AO2374" i="1" s="1"/>
  <c r="AO2373" i="1" s="1"/>
  <c r="AV2375" i="1"/>
  <c r="AV2374" i="1" s="1"/>
  <c r="AV2373" i="1" s="1"/>
  <c r="AV2372" i="1" s="1"/>
  <c r="J2375" i="1"/>
  <c r="J2374" i="1" s="1"/>
  <c r="J2373" i="1" s="1"/>
  <c r="AP2375" i="1"/>
  <c r="AP2374" i="1" s="1"/>
  <c r="AP2373" i="1" s="1"/>
  <c r="AX2375" i="1"/>
  <c r="AX2374" i="1" s="1"/>
  <c r="AX2373" i="1" s="1"/>
  <c r="M2382" i="1"/>
  <c r="AC2382" i="1" s="1"/>
  <c r="AG2382" i="1" s="1"/>
  <c r="AS2382" i="1" s="1"/>
  <c r="AY2382" i="1" s="1"/>
  <c r="BL2382" i="1" s="1"/>
  <c r="BN2382" i="1" s="1"/>
  <c r="M2412" i="1"/>
  <c r="AC2412" i="1" s="1"/>
  <c r="AG2412" i="1" s="1"/>
  <c r="AS2412" i="1" s="1"/>
  <c r="AY2412" i="1" s="1"/>
  <c r="BL2412" i="1" s="1"/>
  <c r="BN2412" i="1" s="1"/>
  <c r="J2439" i="1"/>
  <c r="J2438" i="1" s="1"/>
  <c r="J2437" i="1" s="1"/>
  <c r="J2436" i="1" s="1"/>
  <c r="AF2439" i="1"/>
  <c r="AF2438" i="1" s="1"/>
  <c r="AF2437" i="1" s="1"/>
  <c r="AF2436" i="1" s="1"/>
  <c r="AX2439" i="1"/>
  <c r="AX2438" i="1" s="1"/>
  <c r="AX2437" i="1" s="1"/>
  <c r="AX2436" i="1" s="1"/>
  <c r="M2454" i="1"/>
  <c r="AC2454" i="1" s="1"/>
  <c r="AG2454" i="1" s="1"/>
  <c r="AS2454" i="1" s="1"/>
  <c r="AY2454" i="1" s="1"/>
  <c r="BL2454" i="1" s="1"/>
  <c r="H2466" i="1"/>
  <c r="L2466" i="1"/>
  <c r="L2465" i="1" s="1"/>
  <c r="L2464" i="1" s="1"/>
  <c r="L2463" i="1" s="1"/>
  <c r="O2469" i="1"/>
  <c r="AE2469" i="1" s="1"/>
  <c r="AI2469" i="1" s="1"/>
  <c r="AU2469" i="1" s="1"/>
  <c r="BA2469" i="1" s="1"/>
  <c r="BR2469" i="1" s="1"/>
  <c r="BG2507" i="1"/>
  <c r="BG2506" i="1" s="1"/>
  <c r="BK2507" i="1"/>
  <c r="BK2506" i="1" s="1"/>
  <c r="H2507" i="1"/>
  <c r="H2506" i="1" s="1"/>
  <c r="L2507" i="1"/>
  <c r="L2506" i="1" s="1"/>
  <c r="S2515" i="1"/>
  <c r="S2514" i="1" s="1"/>
  <c r="S2505" i="1" s="1"/>
  <c r="W2515" i="1"/>
  <c r="W2514" i="1" s="1"/>
  <c r="AA2515" i="1"/>
  <c r="AA2514" i="1" s="1"/>
  <c r="AK2515" i="1"/>
  <c r="AK2514" i="1" s="1"/>
  <c r="AO2515" i="1"/>
  <c r="AO2514" i="1" s="1"/>
  <c r="AV2515" i="1"/>
  <c r="AV2514" i="1" s="1"/>
  <c r="BC2515" i="1"/>
  <c r="BC2514" i="1" s="1"/>
  <c r="BC2505" i="1" s="1"/>
  <c r="BG2515" i="1"/>
  <c r="BG2514" i="1" s="1"/>
  <c r="BK2515" i="1"/>
  <c r="BK2514" i="1" s="1"/>
  <c r="N2555" i="1"/>
  <c r="AD2555" i="1" s="1"/>
  <c r="AH2555" i="1" s="1"/>
  <c r="AT2555" i="1" s="1"/>
  <c r="AZ2555" i="1" s="1"/>
  <c r="BO2555" i="1" s="1"/>
  <c r="BQ2555" i="1" s="1"/>
  <c r="M2608" i="1"/>
  <c r="AC2608" i="1" s="1"/>
  <c r="AG2608" i="1" s="1"/>
  <c r="AS2608" i="1" s="1"/>
  <c r="AY2608" i="1" s="1"/>
  <c r="BL2608" i="1" s="1"/>
  <c r="BN2608" i="1" s="1"/>
  <c r="Q2625" i="1"/>
  <c r="AX2625" i="1"/>
  <c r="AQ2648" i="1"/>
  <c r="H2666" i="1"/>
  <c r="L2666" i="1"/>
  <c r="J2671" i="1"/>
  <c r="M2671" i="1" s="1"/>
  <c r="AC2671" i="1" s="1"/>
  <c r="AG2671" i="1" s="1"/>
  <c r="AS2671" i="1" s="1"/>
  <c r="AY2671" i="1" s="1"/>
  <c r="BL2671" i="1" s="1"/>
  <c r="BN2671" i="1" s="1"/>
  <c r="BC2674" i="1"/>
  <c r="BC2665" i="1" s="1"/>
  <c r="BC2664" i="1" s="1"/>
  <c r="BC2663" i="1" s="1"/>
  <c r="BG2674" i="1"/>
  <c r="BK2674" i="1"/>
  <c r="O2677" i="1"/>
  <c r="AE2677" i="1" s="1"/>
  <c r="AI2677" i="1" s="1"/>
  <c r="AU2677" i="1" s="1"/>
  <c r="BA2677" i="1" s="1"/>
  <c r="BR2677" i="1" s="1"/>
  <c r="AP2674" i="1"/>
  <c r="M2683" i="1"/>
  <c r="AC2683" i="1" s="1"/>
  <c r="AG2683" i="1" s="1"/>
  <c r="AS2683" i="1" s="1"/>
  <c r="AY2683" i="1" s="1"/>
  <c r="BL2683" i="1" s="1"/>
  <c r="BN2683" i="1" s="1"/>
  <c r="AX2688" i="1"/>
  <c r="AX2687" i="1" s="1"/>
  <c r="AX2686" i="1" s="1"/>
  <c r="AX2685" i="1" s="1"/>
  <c r="X2710" i="1"/>
  <c r="X2709" i="1" s="1"/>
  <c r="BD2710" i="1"/>
  <c r="BD2709" i="1" s="1"/>
  <c r="BS2710" i="1"/>
  <c r="BS2709" i="1" s="1"/>
  <c r="BM416" i="1"/>
  <c r="H1487" i="1"/>
  <c r="H1486" i="1" s="1"/>
  <c r="L1487" i="1"/>
  <c r="L1506" i="1"/>
  <c r="L1505" i="1" s="1"/>
  <c r="AD1549" i="1"/>
  <c r="AH1549" i="1" s="1"/>
  <c r="AT1549" i="1" s="1"/>
  <c r="AZ1549" i="1" s="1"/>
  <c r="BO1549" i="1" s="1"/>
  <c r="BQ1549" i="1" s="1"/>
  <c r="P1552" i="1"/>
  <c r="P1551" i="1" s="1"/>
  <c r="P1546" i="1" s="1"/>
  <c r="P1545" i="1" s="1"/>
  <c r="T1552" i="1"/>
  <c r="T1551" i="1" s="1"/>
  <c r="T1546" i="1" s="1"/>
  <c r="T1545" i="1" s="1"/>
  <c r="X1552" i="1"/>
  <c r="X1551" i="1" s="1"/>
  <c r="X1546" i="1" s="1"/>
  <c r="X1545" i="1" s="1"/>
  <c r="AB1552" i="1"/>
  <c r="AB1551" i="1" s="1"/>
  <c r="AL1552" i="1"/>
  <c r="AL1551" i="1" s="1"/>
  <c r="AL1546" i="1" s="1"/>
  <c r="AL1545" i="1" s="1"/>
  <c r="AP1552" i="1"/>
  <c r="AP1551" i="1" s="1"/>
  <c r="AP1546" i="1" s="1"/>
  <c r="AP1545" i="1" s="1"/>
  <c r="BD1552" i="1"/>
  <c r="BD1551" i="1" s="1"/>
  <c r="BD1546" i="1" s="1"/>
  <c r="BD1545" i="1" s="1"/>
  <c r="BH1552" i="1"/>
  <c r="BH1551" i="1" s="1"/>
  <c r="BH1546" i="1" s="1"/>
  <c r="BH1545" i="1" s="1"/>
  <c r="V1595" i="1"/>
  <c r="AJ1595" i="1"/>
  <c r="AJ1588" i="1" s="1"/>
  <c r="AN1595" i="1"/>
  <c r="AN1588" i="1" s="1"/>
  <c r="AR1595" i="1"/>
  <c r="AR1588" i="1" s="1"/>
  <c r="BJ1595" i="1"/>
  <c r="BJ1588" i="1" s="1"/>
  <c r="P1603" i="1"/>
  <c r="P1602" i="1" s="1"/>
  <c r="P1601" i="1" s="1"/>
  <c r="P1595" i="1" s="1"/>
  <c r="P1588" i="1" s="1"/>
  <c r="T1603" i="1"/>
  <c r="T1602" i="1" s="1"/>
  <c r="T1601" i="1" s="1"/>
  <c r="T1595" i="1" s="1"/>
  <c r="T1588" i="1" s="1"/>
  <c r="X1603" i="1"/>
  <c r="X1602" i="1" s="1"/>
  <c r="X1601" i="1" s="1"/>
  <c r="X1595" i="1" s="1"/>
  <c r="X1588" i="1" s="1"/>
  <c r="AB1603" i="1"/>
  <c r="AB1602" i="1" s="1"/>
  <c r="AB1601" i="1" s="1"/>
  <c r="AB1595" i="1" s="1"/>
  <c r="AB1588" i="1" s="1"/>
  <c r="AL1603" i="1"/>
  <c r="AL1602" i="1" s="1"/>
  <c r="AL1601" i="1" s="1"/>
  <c r="AL1595" i="1" s="1"/>
  <c r="AL1588" i="1" s="1"/>
  <c r="AP1603" i="1"/>
  <c r="AP1602" i="1" s="1"/>
  <c r="AP1601" i="1" s="1"/>
  <c r="AP1595" i="1" s="1"/>
  <c r="AP1588" i="1" s="1"/>
  <c r="AW1603" i="1"/>
  <c r="AW1602" i="1" s="1"/>
  <c r="AW1601" i="1" s="1"/>
  <c r="AW1595" i="1" s="1"/>
  <c r="AW1588" i="1" s="1"/>
  <c r="BD1603" i="1"/>
  <c r="BD1602" i="1" s="1"/>
  <c r="BD1601" i="1" s="1"/>
  <c r="BD1595" i="1" s="1"/>
  <c r="BD1588" i="1" s="1"/>
  <c r="BH1603" i="1"/>
  <c r="BH1602" i="1" s="1"/>
  <c r="BH1601" i="1" s="1"/>
  <c r="BH1595" i="1" s="1"/>
  <c r="BH1588" i="1" s="1"/>
  <c r="BS1603" i="1"/>
  <c r="BS1602" i="1" s="1"/>
  <c r="BS1601" i="1" s="1"/>
  <c r="BS1595" i="1" s="1"/>
  <c r="BS1588" i="1" s="1"/>
  <c r="Q1663" i="1"/>
  <c r="U1663" i="1"/>
  <c r="Y1663" i="1"/>
  <c r="BE1663" i="1"/>
  <c r="BI1663" i="1"/>
  <c r="AD1666" i="1"/>
  <c r="AH1666" i="1" s="1"/>
  <c r="AT1666" i="1" s="1"/>
  <c r="AZ1666" i="1" s="1"/>
  <c r="BO1666" i="1" s="1"/>
  <c r="BQ1666" i="1" s="1"/>
  <c r="W1689" i="1"/>
  <c r="W1688" i="1" s="1"/>
  <c r="BC1689" i="1"/>
  <c r="BC1688" i="1" s="1"/>
  <c r="BG1689" i="1"/>
  <c r="BG1688" i="1" s="1"/>
  <c r="BK1689" i="1"/>
  <c r="BK1688" i="1" s="1"/>
  <c r="U1697" i="1"/>
  <c r="U1696" i="1" s="1"/>
  <c r="Y1697" i="1"/>
  <c r="Y1696" i="1" s="1"/>
  <c r="AF1697" i="1"/>
  <c r="AF1696" i="1" s="1"/>
  <c r="R1730" i="1"/>
  <c r="R1729" i="1" s="1"/>
  <c r="R1728" i="1" s="1"/>
  <c r="V1730" i="1"/>
  <c r="V1729" i="1" s="1"/>
  <c r="V1728" i="1" s="1"/>
  <c r="Z1730" i="1"/>
  <c r="Z1729" i="1" s="1"/>
  <c r="Z1728" i="1" s="1"/>
  <c r="AX1777" i="1"/>
  <c r="AX1776" i="1" s="1"/>
  <c r="AE1824" i="1"/>
  <c r="AI1824" i="1" s="1"/>
  <c r="AU1824" i="1" s="1"/>
  <c r="BA1824" i="1" s="1"/>
  <c r="BR1824" i="1" s="1"/>
  <c r="M1830" i="1"/>
  <c r="AC1830" i="1" s="1"/>
  <c r="AG1830" i="1" s="1"/>
  <c r="AS1830" i="1" s="1"/>
  <c r="AY1830" i="1" s="1"/>
  <c r="BL1830" i="1" s="1"/>
  <c r="BN1830" i="1" s="1"/>
  <c r="Z1902" i="1"/>
  <c r="Z1901" i="1" s="1"/>
  <c r="AO1918" i="1"/>
  <c r="AO1917" i="1" s="1"/>
  <c r="Z1979" i="1"/>
  <c r="Z1978" i="1" s="1"/>
  <c r="Z1977" i="1" s="1"/>
  <c r="Z1976" i="1" s="1"/>
  <c r="Z1975" i="1" s="1"/>
  <c r="BJ1979" i="1"/>
  <c r="BJ1978" i="1" s="1"/>
  <c r="BJ1977" i="1" s="1"/>
  <c r="BJ1976" i="1" s="1"/>
  <c r="BJ1975" i="1" s="1"/>
  <c r="AM1999" i="1"/>
  <c r="AM1998" i="1" s="1"/>
  <c r="AM1997" i="1" s="1"/>
  <c r="AM1996" i="1" s="1"/>
  <c r="AO1999" i="1"/>
  <c r="AO1998" i="1" s="1"/>
  <c r="AO1997" i="1" s="1"/>
  <c r="AO1996" i="1" s="1"/>
  <c r="M2055" i="1"/>
  <c r="AC2055" i="1" s="1"/>
  <c r="AG2055" i="1" s="1"/>
  <c r="AS2055" i="1" s="1"/>
  <c r="AY2055" i="1" s="1"/>
  <c r="BL2055" i="1" s="1"/>
  <c r="BN2055" i="1" s="1"/>
  <c r="AF2171" i="1"/>
  <c r="Q2242" i="1"/>
  <c r="Q2241" i="1" s="1"/>
  <c r="Q2240" i="1" s="1"/>
  <c r="Q2239" i="1" s="1"/>
  <c r="U2242" i="1"/>
  <c r="U2241" i="1" s="1"/>
  <c r="U2240" i="1" s="1"/>
  <c r="U2239" i="1" s="1"/>
  <c r="Y2242" i="1"/>
  <c r="Y2241" i="1" s="1"/>
  <c r="Y2240" i="1" s="1"/>
  <c r="Y2239" i="1" s="1"/>
  <c r="AQ2242" i="1"/>
  <c r="AQ2241" i="1" s="1"/>
  <c r="AQ2240" i="1" s="1"/>
  <c r="AQ2239" i="1" s="1"/>
  <c r="S2242" i="1"/>
  <c r="S2241" i="1" s="1"/>
  <c r="S2240" i="1" s="1"/>
  <c r="S2239" i="1" s="1"/>
  <c r="AP2328" i="1"/>
  <c r="P2352" i="1"/>
  <c r="P2351" i="1" s="1"/>
  <c r="P2350" i="1" s="1"/>
  <c r="P2349" i="1" s="1"/>
  <c r="P2348" i="1" s="1"/>
  <c r="T2352" i="1"/>
  <c r="T2351" i="1" s="1"/>
  <c r="T2350" i="1" s="1"/>
  <c r="T2349" i="1" s="1"/>
  <c r="T2348" i="1" s="1"/>
  <c r="X2352" i="1"/>
  <c r="X2351" i="1" s="1"/>
  <c r="X2350" i="1" s="1"/>
  <c r="X2349" i="1" s="1"/>
  <c r="X2348" i="1" s="1"/>
  <c r="AB2352" i="1"/>
  <c r="AB2351" i="1" s="1"/>
  <c r="AB2350" i="1" s="1"/>
  <c r="AB2349" i="1" s="1"/>
  <c r="AB2348" i="1" s="1"/>
  <c r="AL2352" i="1"/>
  <c r="AL2351" i="1" s="1"/>
  <c r="AL2350" i="1" s="1"/>
  <c r="AL2349" i="1" s="1"/>
  <c r="AL2348" i="1" s="1"/>
  <c r="AP2352" i="1"/>
  <c r="AP2351" i="1" s="1"/>
  <c r="AP2350" i="1" s="1"/>
  <c r="AP2349" i="1" s="1"/>
  <c r="AP2348" i="1" s="1"/>
  <c r="AW2352" i="1"/>
  <c r="AW2351" i="1" s="1"/>
  <c r="AW2350" i="1" s="1"/>
  <c r="AW2349" i="1" s="1"/>
  <c r="AW2348" i="1" s="1"/>
  <c r="BS2352" i="1"/>
  <c r="BS2351" i="1" s="1"/>
  <c r="BS2350" i="1" s="1"/>
  <c r="BS2349" i="1" s="1"/>
  <c r="BS2348" i="1" s="1"/>
  <c r="AQ2407" i="1"/>
  <c r="AA2407" i="1"/>
  <c r="BH2439" i="1"/>
  <c r="BH2438" i="1" s="1"/>
  <c r="BH2437" i="1" s="1"/>
  <c r="BH2436" i="1" s="1"/>
  <c r="S2466" i="1"/>
  <c r="S2465" i="1" s="1"/>
  <c r="S2464" i="1" s="1"/>
  <c r="S2463" i="1" s="1"/>
  <c r="W2466" i="1"/>
  <c r="W2465" i="1" s="1"/>
  <c r="W2464" i="1" s="1"/>
  <c r="W2463" i="1" s="1"/>
  <c r="AA2466" i="1"/>
  <c r="AA2465" i="1" s="1"/>
  <c r="AA2464" i="1" s="1"/>
  <c r="AA2463" i="1" s="1"/>
  <c r="AK2466" i="1"/>
  <c r="AK2465" i="1" s="1"/>
  <c r="AK2464" i="1" s="1"/>
  <c r="AK2463" i="1" s="1"/>
  <c r="AO2466" i="1"/>
  <c r="AO2465" i="1" s="1"/>
  <c r="AO2464" i="1" s="1"/>
  <c r="AO2463" i="1" s="1"/>
  <c r="BG2466" i="1"/>
  <c r="BG2465" i="1" s="1"/>
  <c r="BG2464" i="1" s="1"/>
  <c r="BG2463" i="1" s="1"/>
  <c r="Q2466" i="1"/>
  <c r="Q2465" i="1" s="1"/>
  <c r="Q2464" i="1" s="1"/>
  <c r="Q2463" i="1" s="1"/>
  <c r="U2466" i="1"/>
  <c r="U2465" i="1" s="1"/>
  <c r="U2464" i="1" s="1"/>
  <c r="U2463" i="1" s="1"/>
  <c r="Y2466" i="1"/>
  <c r="Y2465" i="1" s="1"/>
  <c r="Y2464" i="1" s="1"/>
  <c r="Y2463" i="1" s="1"/>
  <c r="AM2466" i="1"/>
  <c r="AM2465" i="1" s="1"/>
  <c r="AM2464" i="1" s="1"/>
  <c r="AM2463" i="1" s="1"/>
  <c r="AQ2466" i="1"/>
  <c r="AQ2465" i="1" s="1"/>
  <c r="AQ2464" i="1" s="1"/>
  <c r="AQ2463" i="1" s="1"/>
  <c r="BE2466" i="1"/>
  <c r="BE2465" i="1" s="1"/>
  <c r="BE2464" i="1" s="1"/>
  <c r="BE2463" i="1" s="1"/>
  <c r="BI2466" i="1"/>
  <c r="BI2465" i="1" s="1"/>
  <c r="BI2464" i="1" s="1"/>
  <c r="BI2463" i="1" s="1"/>
  <c r="AO2488" i="1"/>
  <c r="BC2488" i="1"/>
  <c r="BG2488" i="1"/>
  <c r="BK2488" i="1"/>
  <c r="P2507" i="1"/>
  <c r="P2506" i="1" s="1"/>
  <c r="T2507" i="1"/>
  <c r="T2506" i="1" s="1"/>
  <c r="X2507" i="1"/>
  <c r="X2506" i="1" s="1"/>
  <c r="AB2507" i="1"/>
  <c r="AB2506" i="1" s="1"/>
  <c r="K2507" i="1"/>
  <c r="K2506" i="1" s="1"/>
  <c r="AJ2507" i="1"/>
  <c r="AJ2506" i="1" s="1"/>
  <c r="AR2507" i="1"/>
  <c r="AR2506" i="1" s="1"/>
  <c r="BB2538" i="1"/>
  <c r="AL2538" i="1"/>
  <c r="AP2538" i="1"/>
  <c r="R2552" i="1"/>
  <c r="V2552" i="1"/>
  <c r="Z2552" i="1"/>
  <c r="AJ2552" i="1"/>
  <c r="AN2552" i="1"/>
  <c r="AR2552" i="1"/>
  <c r="AQ2571" i="1"/>
  <c r="Q2571" i="1"/>
  <c r="U2571" i="1"/>
  <c r="Y2571" i="1"/>
  <c r="BE2571" i="1"/>
  <c r="BI2571" i="1"/>
  <c r="V2643" i="1"/>
  <c r="Z2643" i="1"/>
  <c r="AN2643" i="1"/>
  <c r="AR2643" i="1"/>
  <c r="BF2643" i="1"/>
  <c r="BJ2643" i="1"/>
  <c r="P2643" i="1"/>
  <c r="T2643" i="1"/>
  <c r="X2643" i="1"/>
  <c r="AB2643" i="1"/>
  <c r="AL2643" i="1"/>
  <c r="AP2643" i="1"/>
  <c r="BH2643" i="1"/>
  <c r="Y2666" i="1"/>
  <c r="AM2666" i="1"/>
  <c r="AX2666" i="1"/>
  <c r="BE2666" i="1"/>
  <c r="BI2666" i="1"/>
  <c r="AX1506" i="1"/>
  <c r="AX1505" i="1" s="1"/>
  <c r="V1506" i="1"/>
  <c r="V1505" i="1" s="1"/>
  <c r="BB1506" i="1"/>
  <c r="BB1505" i="1" s="1"/>
  <c r="BJ1506" i="1"/>
  <c r="BJ1505" i="1" s="1"/>
  <c r="M1522" i="1"/>
  <c r="AC1522" i="1" s="1"/>
  <c r="AG1522" i="1" s="1"/>
  <c r="AS1522" i="1" s="1"/>
  <c r="AY1522" i="1" s="1"/>
  <c r="BL1522" i="1" s="1"/>
  <c r="BN1522" i="1" s="1"/>
  <c r="N1555" i="1"/>
  <c r="AD1555" i="1" s="1"/>
  <c r="AH1555" i="1" s="1"/>
  <c r="AT1555" i="1" s="1"/>
  <c r="AZ1555" i="1" s="1"/>
  <c r="BO1555" i="1" s="1"/>
  <c r="BQ1555" i="1" s="1"/>
  <c r="AX1561" i="1"/>
  <c r="N1568" i="1"/>
  <c r="AD1568" i="1" s="1"/>
  <c r="AH1568" i="1" s="1"/>
  <c r="AT1568" i="1" s="1"/>
  <c r="AZ1568" i="1" s="1"/>
  <c r="BO1568" i="1" s="1"/>
  <c r="BQ1568" i="1" s="1"/>
  <c r="O1611" i="1"/>
  <c r="AE1611" i="1" s="1"/>
  <c r="AI1611" i="1" s="1"/>
  <c r="AU1611" i="1" s="1"/>
  <c r="BA1611" i="1" s="1"/>
  <c r="BR1611" i="1" s="1"/>
  <c r="M1660" i="1"/>
  <c r="AC1660" i="1" s="1"/>
  <c r="AG1660" i="1" s="1"/>
  <c r="AS1660" i="1" s="1"/>
  <c r="AY1660" i="1" s="1"/>
  <c r="BL1660" i="1" s="1"/>
  <c r="BN1660" i="1" s="1"/>
  <c r="AM1657" i="1"/>
  <c r="AQ1657" i="1"/>
  <c r="AX1657" i="1"/>
  <c r="Q1675" i="1"/>
  <c r="Q1674" i="1" s="1"/>
  <c r="U1675" i="1"/>
  <c r="U1674" i="1" s="1"/>
  <c r="AR1689" i="1"/>
  <c r="AR1688" i="1" s="1"/>
  <c r="BB1689" i="1"/>
  <c r="BB1688" i="1" s="1"/>
  <c r="T1851" i="1"/>
  <c r="T1850" i="1" s="1"/>
  <c r="AJ1865" i="1"/>
  <c r="AJ1864" i="1" s="1"/>
  <c r="AN1865" i="1"/>
  <c r="AN1864" i="1" s="1"/>
  <c r="AR1865" i="1"/>
  <c r="AR1864" i="1" s="1"/>
  <c r="AL1951" i="1"/>
  <c r="R1999" i="1"/>
  <c r="R1998" i="1" s="1"/>
  <c r="R1997" i="1" s="1"/>
  <c r="R1996" i="1" s="1"/>
  <c r="Z1999" i="1"/>
  <c r="Z1998" i="1" s="1"/>
  <c r="Z1997" i="1" s="1"/>
  <c r="Z1996" i="1" s="1"/>
  <c r="BB1999" i="1"/>
  <c r="BB1998" i="1" s="1"/>
  <c r="BB1997" i="1" s="1"/>
  <c r="BB1996" i="1" s="1"/>
  <c r="BF1999" i="1"/>
  <c r="BF1998" i="1" s="1"/>
  <c r="BF1997" i="1" s="1"/>
  <c r="BF1996" i="1" s="1"/>
  <c r="O2051" i="1"/>
  <c r="AE2051" i="1" s="1"/>
  <c r="AI2051" i="1" s="1"/>
  <c r="AU2051" i="1" s="1"/>
  <c r="BA2051" i="1" s="1"/>
  <c r="BR2051" i="1" s="1"/>
  <c r="BF2134" i="1"/>
  <c r="BF2133" i="1" s="1"/>
  <c r="M2161" i="1"/>
  <c r="AC2161" i="1" s="1"/>
  <c r="AG2161" i="1" s="1"/>
  <c r="AS2161" i="1" s="1"/>
  <c r="AY2161" i="1" s="1"/>
  <c r="BL2161" i="1" s="1"/>
  <c r="BN2161" i="1" s="1"/>
  <c r="N2161" i="1"/>
  <c r="AD2161" i="1" s="1"/>
  <c r="AH2161" i="1" s="1"/>
  <c r="AT2161" i="1" s="1"/>
  <c r="AZ2161" i="1" s="1"/>
  <c r="BO2161" i="1" s="1"/>
  <c r="BQ2161" i="1" s="1"/>
  <c r="AR2157" i="1"/>
  <c r="N2163" i="1"/>
  <c r="AD2163" i="1" s="1"/>
  <c r="AH2163" i="1" s="1"/>
  <c r="AT2163" i="1" s="1"/>
  <c r="AZ2163" i="1" s="1"/>
  <c r="BO2163" i="1" s="1"/>
  <c r="BQ2163" i="1" s="1"/>
  <c r="O2163" i="1"/>
  <c r="W2157" i="1"/>
  <c r="M2176" i="1"/>
  <c r="AC2176" i="1" s="1"/>
  <c r="AG2176" i="1" s="1"/>
  <c r="AS2176" i="1" s="1"/>
  <c r="AY2176" i="1" s="1"/>
  <c r="BL2176" i="1" s="1"/>
  <c r="BN2176" i="1" s="1"/>
  <c r="N2245" i="1"/>
  <c r="AD2245" i="1" s="1"/>
  <c r="AH2245" i="1" s="1"/>
  <c r="AT2245" i="1" s="1"/>
  <c r="AZ2245" i="1" s="1"/>
  <c r="BO2245" i="1" s="1"/>
  <c r="BQ2245" i="1" s="1"/>
  <c r="BS2242" i="1"/>
  <c r="BS2241" i="1" s="1"/>
  <c r="BS2240" i="1" s="1"/>
  <c r="BS2239" i="1" s="1"/>
  <c r="AX2270" i="1"/>
  <c r="K2292" i="1"/>
  <c r="K2291" i="1" s="1"/>
  <c r="K2290" i="1" s="1"/>
  <c r="Z2292" i="1"/>
  <c r="Z2291" i="1" s="1"/>
  <c r="Z2290" i="1" s="1"/>
  <c r="AR2292" i="1"/>
  <c r="AR2291" i="1" s="1"/>
  <c r="AR2290" i="1" s="1"/>
  <c r="BF2292" i="1"/>
  <c r="BF2291" i="1" s="1"/>
  <c r="BF2290" i="1" s="1"/>
  <c r="K2328" i="1"/>
  <c r="AJ2328" i="1"/>
  <c r="G2338" i="1"/>
  <c r="K2338" i="1"/>
  <c r="R2338" i="1"/>
  <c r="R2327" i="1" s="1"/>
  <c r="R2326" i="1" s="1"/>
  <c r="R2325" i="1" s="1"/>
  <c r="R2324" i="1" s="1"/>
  <c r="R2310" i="1" s="1"/>
  <c r="V2338" i="1"/>
  <c r="V2327" i="1" s="1"/>
  <c r="V2326" i="1" s="1"/>
  <c r="V2325" i="1" s="1"/>
  <c r="V2324" i="1" s="1"/>
  <c r="V2310" i="1" s="1"/>
  <c r="Z2338" i="1"/>
  <c r="AJ2338" i="1"/>
  <c r="AN2338" i="1"/>
  <c r="AR2338" i="1"/>
  <c r="BB2338" i="1"/>
  <c r="BF2338" i="1"/>
  <c r="BJ2338" i="1"/>
  <c r="M2362" i="1"/>
  <c r="AC2362" i="1" s="1"/>
  <c r="AG2362" i="1" s="1"/>
  <c r="AS2362" i="1" s="1"/>
  <c r="AY2362" i="1" s="1"/>
  <c r="BL2362" i="1" s="1"/>
  <c r="BN2362" i="1" s="1"/>
  <c r="M2384" i="1"/>
  <c r="AC2384" i="1" s="1"/>
  <c r="AG2384" i="1" s="1"/>
  <c r="AS2384" i="1" s="1"/>
  <c r="AY2384" i="1" s="1"/>
  <c r="BL2384" i="1" s="1"/>
  <c r="BN2384" i="1" s="1"/>
  <c r="O2394" i="1"/>
  <c r="AE2394" i="1" s="1"/>
  <c r="AI2394" i="1" s="1"/>
  <c r="AU2394" i="1" s="1"/>
  <c r="BA2394" i="1" s="1"/>
  <c r="BR2394" i="1" s="1"/>
  <c r="N2421" i="1"/>
  <c r="AD2421" i="1" s="1"/>
  <c r="AH2421" i="1" s="1"/>
  <c r="AT2421" i="1" s="1"/>
  <c r="AZ2421" i="1" s="1"/>
  <c r="BO2421" i="1" s="1"/>
  <c r="BQ2421" i="1" s="1"/>
  <c r="N2456" i="1"/>
  <c r="AD2456" i="1" s="1"/>
  <c r="AH2456" i="1" s="1"/>
  <c r="AT2456" i="1" s="1"/>
  <c r="AZ2456" i="1" s="1"/>
  <c r="BO2456" i="1" s="1"/>
  <c r="BQ2456" i="1" s="1"/>
  <c r="V2449" i="1"/>
  <c r="V2448" i="1" s="1"/>
  <c r="V2447" i="1" s="1"/>
  <c r="V2446" i="1" s="1"/>
  <c r="BF2449" i="1"/>
  <c r="BF2448" i="1" s="1"/>
  <c r="BF2447" i="1" s="1"/>
  <c r="BF2446" i="1" s="1"/>
  <c r="O2471" i="1"/>
  <c r="N2518" i="1"/>
  <c r="AD2518" i="1" s="1"/>
  <c r="AH2518" i="1" s="1"/>
  <c r="AT2518" i="1" s="1"/>
  <c r="AZ2518" i="1" s="1"/>
  <c r="BO2518" i="1" s="1"/>
  <c r="BQ2518" i="1" s="1"/>
  <c r="O2529" i="1"/>
  <c r="AE2529" i="1" s="1"/>
  <c r="AI2529" i="1" s="1"/>
  <c r="AU2529" i="1" s="1"/>
  <c r="BA2529" i="1" s="1"/>
  <c r="BR2529" i="1" s="1"/>
  <c r="M2536" i="1"/>
  <c r="AC2536" i="1" s="1"/>
  <c r="AG2536" i="1" s="1"/>
  <c r="AS2536" i="1" s="1"/>
  <c r="AY2536" i="1" s="1"/>
  <c r="BL2536" i="1" s="1"/>
  <c r="BN2536" i="1" s="1"/>
  <c r="AK2538" i="1"/>
  <c r="AO2538" i="1"/>
  <c r="AV2538" i="1"/>
  <c r="M2541" i="1"/>
  <c r="AC2541" i="1" s="1"/>
  <c r="AG2541" i="1" s="1"/>
  <c r="AS2541" i="1" s="1"/>
  <c r="AY2541" i="1" s="1"/>
  <c r="BL2541" i="1" s="1"/>
  <c r="BN2541" i="1" s="1"/>
  <c r="M2563" i="1"/>
  <c r="AC2563" i="1" s="1"/>
  <c r="AG2563" i="1" s="1"/>
  <c r="AS2563" i="1" s="1"/>
  <c r="AY2563" i="1" s="1"/>
  <c r="BL2563" i="1" s="1"/>
  <c r="BN2563" i="1" s="1"/>
  <c r="V2571" i="1"/>
  <c r="AJ2571" i="1"/>
  <c r="AR2571" i="1"/>
  <c r="BH2571" i="1"/>
  <c r="S2607" i="1"/>
  <c r="S2606" i="1" s="1"/>
  <c r="S2605" i="1" s="1"/>
  <c r="S2604" i="1" s="1"/>
  <c r="S2603" i="1" s="1"/>
  <c r="W2607" i="1"/>
  <c r="W2606" i="1" s="1"/>
  <c r="W2605" i="1" s="1"/>
  <c r="W2604" i="1" s="1"/>
  <c r="W2603" i="1" s="1"/>
  <c r="AA2607" i="1"/>
  <c r="AA2606" i="1" s="1"/>
  <c r="AA2605" i="1" s="1"/>
  <c r="AA2604" i="1" s="1"/>
  <c r="AA2603" i="1" s="1"/>
  <c r="BD2632" i="1"/>
  <c r="O2635" i="1"/>
  <c r="AE2635" i="1" s="1"/>
  <c r="AI2635" i="1" s="1"/>
  <c r="AU2635" i="1" s="1"/>
  <c r="BA2635" i="1" s="1"/>
  <c r="BR2635" i="1" s="1"/>
  <c r="M2639" i="1"/>
  <c r="AC2639" i="1" s="1"/>
  <c r="AG2639" i="1" s="1"/>
  <c r="AS2639" i="1" s="1"/>
  <c r="AY2639" i="1" s="1"/>
  <c r="BL2639" i="1" s="1"/>
  <c r="BN2639" i="1" s="1"/>
  <c r="M2677" i="1"/>
  <c r="AC2677" i="1" s="1"/>
  <c r="AG2677" i="1" s="1"/>
  <c r="AS2677" i="1" s="1"/>
  <c r="AY2677" i="1" s="1"/>
  <c r="BL2677" i="1" s="1"/>
  <c r="BN2677" i="1" s="1"/>
  <c r="N2683" i="1"/>
  <c r="AD2683" i="1" s="1"/>
  <c r="AH2683" i="1" s="1"/>
  <c r="AT2683" i="1" s="1"/>
  <c r="AZ2683" i="1" s="1"/>
  <c r="BO2683" i="1" s="1"/>
  <c r="BQ2683" i="1" s="1"/>
  <c r="AC2745" i="1"/>
  <c r="AG2745" i="1" s="1"/>
  <c r="AS2745" i="1" s="1"/>
  <c r="AY2745" i="1" s="1"/>
  <c r="BL2745" i="1" s="1"/>
  <c r="BN2745" i="1" s="1"/>
  <c r="J2759" i="1"/>
  <c r="J2758" i="1" s="1"/>
  <c r="Q2759" i="1"/>
  <c r="Q2758" i="1" s="1"/>
  <c r="U2759" i="1"/>
  <c r="U2758" i="1" s="1"/>
  <c r="Y2759" i="1"/>
  <c r="Y2758" i="1" s="1"/>
  <c r="AM2759" i="1"/>
  <c r="AM2758" i="1" s="1"/>
  <c r="AQ2759" i="1"/>
  <c r="AQ2758" i="1" s="1"/>
  <c r="AX2759" i="1"/>
  <c r="AX2758" i="1" s="1"/>
  <c r="BE2759" i="1"/>
  <c r="BE2758" i="1" s="1"/>
  <c r="BI2759" i="1"/>
  <c r="BI2758" i="1" s="1"/>
  <c r="BB2766" i="1"/>
  <c r="BB2765" i="1" s="1"/>
  <c r="BF2766" i="1"/>
  <c r="BF2765" i="1" s="1"/>
  <c r="BJ2766" i="1"/>
  <c r="BJ2765" i="1" s="1"/>
  <c r="O2791" i="1"/>
  <c r="AE2791" i="1" s="1"/>
  <c r="AI2791" i="1" s="1"/>
  <c r="AU2791" i="1" s="1"/>
  <c r="BA2791" i="1" s="1"/>
  <c r="BR2791" i="1" s="1"/>
  <c r="P2790" i="1"/>
  <c r="P2789" i="1" s="1"/>
  <c r="P2788" i="1" s="1"/>
  <c r="P2787" i="1" s="1"/>
  <c r="T2790" i="1"/>
  <c r="T2789" i="1" s="1"/>
  <c r="T2788" i="1" s="1"/>
  <c r="T2787" i="1" s="1"/>
  <c r="X2790" i="1"/>
  <c r="X2789" i="1" s="1"/>
  <c r="X2788" i="1" s="1"/>
  <c r="X2787" i="1" s="1"/>
  <c r="AB2790" i="1"/>
  <c r="AB2789" i="1" s="1"/>
  <c r="AB2788" i="1" s="1"/>
  <c r="AB2787" i="1" s="1"/>
  <c r="AL2790" i="1"/>
  <c r="AL2789" i="1" s="1"/>
  <c r="AL2788" i="1" s="1"/>
  <c r="AL2787" i="1" s="1"/>
  <c r="AP2790" i="1"/>
  <c r="AP2789" i="1" s="1"/>
  <c r="AP2788" i="1" s="1"/>
  <c r="AP2787" i="1" s="1"/>
  <c r="AW2790" i="1"/>
  <c r="AW2789" i="1" s="1"/>
  <c r="AW2788" i="1" s="1"/>
  <c r="AW2787" i="1" s="1"/>
  <c r="BD2790" i="1"/>
  <c r="BD2789" i="1" s="1"/>
  <c r="BD2788" i="1" s="1"/>
  <c r="BD2787" i="1" s="1"/>
  <c r="BH2790" i="1"/>
  <c r="BH2789" i="1" s="1"/>
  <c r="BH2788" i="1" s="1"/>
  <c r="BH2787" i="1" s="1"/>
  <c r="BS2790" i="1"/>
  <c r="BS2789" i="1" s="1"/>
  <c r="BS2788" i="1" s="1"/>
  <c r="BS2787" i="1" s="1"/>
  <c r="V2795" i="1"/>
  <c r="Z2795" i="1"/>
  <c r="BM96" i="1"/>
  <c r="BM95" i="1" s="1"/>
  <c r="BM94" i="1" s="1"/>
  <c r="BM93" i="1" s="1"/>
  <c r="BM92" i="1" s="1"/>
  <c r="BM91" i="1" s="1"/>
  <c r="BM265" i="1"/>
  <c r="BM264" i="1" s="1"/>
  <c r="BM263" i="1" s="1"/>
  <c r="BM283" i="1"/>
  <c r="BM348" i="1"/>
  <c r="BM370" i="1"/>
  <c r="BM437" i="1"/>
  <c r="BM459" i="1"/>
  <c r="BM458" i="1" s="1"/>
  <c r="BM457" i="1" s="1"/>
  <c r="BM456" i="1" s="1"/>
  <c r="BM623" i="1"/>
  <c r="BM622" i="1" s="1"/>
  <c r="BM617" i="1" s="1"/>
  <c r="BM616" i="1" s="1"/>
  <c r="BM766" i="1"/>
  <c r="BM765" i="1" s="1"/>
  <c r="BM764" i="1" s="1"/>
  <c r="BM763" i="1" s="1"/>
  <c r="BM974" i="1"/>
  <c r="BM973" i="1" s="1"/>
  <c r="BM1001" i="1"/>
  <c r="BM1533" i="1"/>
  <c r="BM2171" i="1"/>
  <c r="BP29" i="1"/>
  <c r="BP355" i="1"/>
  <c r="BP394" i="1"/>
  <c r="BP416" i="1"/>
  <c r="BP450" i="1"/>
  <c r="BP1552" i="1"/>
  <c r="BP1551" i="1" s="1"/>
  <c r="BP1546" i="1" s="1"/>
  <c r="BP1545" i="1" s="1"/>
  <c r="BP1648" i="1"/>
  <c r="BP1647" i="1" s="1"/>
  <c r="BP2028" i="1"/>
  <c r="BP2027" i="1" s="1"/>
  <c r="BP2171" i="1"/>
  <c r="BP2189" i="1"/>
  <c r="BP2188" i="1" s="1"/>
  <c r="BP2187" i="1" s="1"/>
  <c r="BP2186" i="1" s="1"/>
  <c r="BP2466" i="1"/>
  <c r="BP2465" i="1" s="1"/>
  <c r="BP2464" i="1" s="1"/>
  <c r="BP2463" i="1" s="1"/>
  <c r="BP2688" i="1"/>
  <c r="BP2687" i="1" s="1"/>
  <c r="BP2686" i="1" s="1"/>
  <c r="BP2685" i="1" s="1"/>
  <c r="BP2738" i="1"/>
  <c r="BP2737" i="1" s="1"/>
  <c r="AJ2698" i="1"/>
  <c r="AJ2697" i="1" s="1"/>
  <c r="AJ2696" i="1" s="1"/>
  <c r="AJ2695" i="1" s="1"/>
  <c r="AN2698" i="1"/>
  <c r="AN2697" i="1" s="1"/>
  <c r="AN2696" i="1" s="1"/>
  <c r="AN2695" i="1" s="1"/>
  <c r="AR2698" i="1"/>
  <c r="AR2697" i="1" s="1"/>
  <c r="AR2696" i="1" s="1"/>
  <c r="AR2695" i="1" s="1"/>
  <c r="BB2698" i="1"/>
  <c r="BB2697" i="1" s="1"/>
  <c r="BB2696" i="1" s="1"/>
  <c r="BB2695" i="1" s="1"/>
  <c r="BJ2698" i="1"/>
  <c r="BJ2697" i="1" s="1"/>
  <c r="BJ2696" i="1" s="1"/>
  <c r="BJ2695" i="1" s="1"/>
  <c r="L2720" i="1"/>
  <c r="S2720" i="1"/>
  <c r="S2719" i="1" s="1"/>
  <c r="S2718" i="1" s="1"/>
  <c r="BS2738" i="1"/>
  <c r="BS2737" i="1" s="1"/>
  <c r="G2752" i="1"/>
  <c r="G2751" i="1" s="1"/>
  <c r="K2752" i="1"/>
  <c r="K2751" i="1" s="1"/>
  <c r="N2751" i="1" s="1"/>
  <c r="P2752" i="1"/>
  <c r="P2751" i="1" s="1"/>
  <c r="AB2752" i="1"/>
  <c r="AB2751" i="1" s="1"/>
  <c r="AP2752" i="1"/>
  <c r="AP2751" i="1" s="1"/>
  <c r="BE2766" i="1"/>
  <c r="BE2765" i="1" s="1"/>
  <c r="BB2790" i="1"/>
  <c r="BB2789" i="1" s="1"/>
  <c r="BB2788" i="1" s="1"/>
  <c r="BB2787" i="1" s="1"/>
  <c r="AV2795" i="1"/>
  <c r="G2803" i="1"/>
  <c r="G2802" i="1" s="1"/>
  <c r="G2801" i="1" s="1"/>
  <c r="BM160" i="1"/>
  <c r="BM156" i="1" s="1"/>
  <c r="BM151" i="1" s="1"/>
  <c r="BM150" i="1" s="1"/>
  <c r="BM149" i="1" s="1"/>
  <c r="BM230" i="1"/>
  <c r="BM421" i="1"/>
  <c r="BM597" i="1"/>
  <c r="BM1212" i="1"/>
  <c r="BM1206" i="1" s="1"/>
  <c r="BM1199" i="1" s="1"/>
  <c r="BM2028" i="1"/>
  <c r="BM2027" i="1" s="1"/>
  <c r="BM2285" i="1"/>
  <c r="BM2284" i="1" s="1"/>
  <c r="BM2283" i="1" s="1"/>
  <c r="BM2282" i="1" s="1"/>
  <c r="BM2375" i="1"/>
  <c r="BM2374" i="1" s="1"/>
  <c r="BM2373" i="1" s="1"/>
  <c r="BM2507" i="1"/>
  <c r="BM2506" i="1" s="1"/>
  <c r="BP375" i="1"/>
  <c r="BP459" i="1"/>
  <c r="BP458" i="1" s="1"/>
  <c r="BP457" i="1" s="1"/>
  <c r="BP456" i="1" s="1"/>
  <c r="BP1663" i="1"/>
  <c r="BP2017" i="1"/>
  <c r="BP2016" i="1" s="1"/>
  <c r="BP2115" i="1"/>
  <c r="BP2114" i="1" s="1"/>
  <c r="BP2113" i="1" s="1"/>
  <c r="BP2112" i="1" s="1"/>
  <c r="BP2407" i="1"/>
  <c r="BP2507" i="1"/>
  <c r="BP2506" i="1" s="1"/>
  <c r="BP2790" i="1"/>
  <c r="BP2789" i="1" s="1"/>
  <c r="BP2788" i="1" s="1"/>
  <c r="BP2787" i="1" s="1"/>
  <c r="Q2698" i="1"/>
  <c r="Q2697" i="1" s="1"/>
  <c r="Q2696" i="1" s="1"/>
  <c r="Q2695" i="1" s="1"/>
  <c r="BE2698" i="1"/>
  <c r="BE2697" i="1" s="1"/>
  <c r="BE2696" i="1" s="1"/>
  <c r="BE2695" i="1" s="1"/>
  <c r="S2710" i="1"/>
  <c r="S2709" i="1" s="1"/>
  <c r="W2710" i="1"/>
  <c r="W2709" i="1" s="1"/>
  <c r="AM2720" i="1"/>
  <c r="AM2719" i="1" s="1"/>
  <c r="AM2718" i="1" s="1"/>
  <c r="AQ2720" i="1"/>
  <c r="AQ2719" i="1" s="1"/>
  <c r="AQ2718" i="1" s="1"/>
  <c r="AQ2708" i="1" s="1"/>
  <c r="AQ2707" i="1" s="1"/>
  <c r="BC2738" i="1"/>
  <c r="BC2737" i="1" s="1"/>
  <c r="BG2738" i="1"/>
  <c r="BG2737" i="1" s="1"/>
  <c r="BK2738" i="1"/>
  <c r="BK2737" i="1" s="1"/>
  <c r="O2763" i="1"/>
  <c r="AE2763" i="1" s="1"/>
  <c r="AI2763" i="1" s="1"/>
  <c r="AU2763" i="1" s="1"/>
  <c r="BA2763" i="1" s="1"/>
  <c r="BR2763" i="1" s="1"/>
  <c r="AU2767" i="1"/>
  <c r="BA2767" i="1" s="1"/>
  <c r="BR2767" i="1" s="1"/>
  <c r="I2790" i="1"/>
  <c r="I2789" i="1" s="1"/>
  <c r="I2788" i="1" s="1"/>
  <c r="I2787" i="1" s="1"/>
  <c r="BM276" i="1"/>
  <c r="BM275" i="1" s="1"/>
  <c r="BM274" i="1" s="1"/>
  <c r="BM301" i="1"/>
  <c r="BM355" i="1"/>
  <c r="BM394" i="1"/>
  <c r="BM918" i="1"/>
  <c r="BM917" i="1" s="1"/>
  <c r="BM1433" i="1"/>
  <c r="BM1432" i="1" s="1"/>
  <c r="BM1431" i="1" s="1"/>
  <c r="BM1430" i="1" s="1"/>
  <c r="BM1487" i="1"/>
  <c r="BM1486" i="1" s="1"/>
  <c r="BM1481" i="1" s="1"/>
  <c r="BM1475" i="1" s="1"/>
  <c r="BM1468" i="1" s="1"/>
  <c r="BM1777" i="1"/>
  <c r="BM1776" i="1" s="1"/>
  <c r="BM1940" i="1"/>
  <c r="BM1939" i="1" s="1"/>
  <c r="BM2134" i="1"/>
  <c r="BM2133" i="1" s="1"/>
  <c r="BM2752" i="1"/>
  <c r="BM2751" i="1" s="1"/>
  <c r="BP256" i="1"/>
  <c r="BP255" i="1" s="1"/>
  <c r="BP254" i="1" s="1"/>
  <c r="BP341" i="1"/>
  <c r="BP535" i="1"/>
  <c r="BP534" i="1" s="1"/>
  <c r="BP533" i="1" s="1"/>
  <c r="BP532" i="1" s="1"/>
  <c r="BP597" i="1"/>
  <c r="BP774" i="1"/>
  <c r="BP773" i="1" s="1"/>
  <c r="BP772" i="1" s="1"/>
  <c r="BP909" i="1"/>
  <c r="BP908" i="1" s="1"/>
  <c r="BP907" i="1" s="1"/>
  <c r="BP1042" i="1"/>
  <c r="BP1041" i="1" s="1"/>
  <c r="BP1040" i="1" s="1"/>
  <c r="BP1350" i="1"/>
  <c r="BP1349" i="1" s="1"/>
  <c r="BP1344" i="1" s="1"/>
  <c r="BP1338" i="1" s="1"/>
  <c r="BP1331" i="1" s="1"/>
  <c r="BP1433" i="1"/>
  <c r="BP1432" i="1" s="1"/>
  <c r="BP1431" i="1" s="1"/>
  <c r="BP1430" i="1" s="1"/>
  <c r="BP2070" i="1"/>
  <c r="BP2134" i="1"/>
  <c r="BP2133" i="1" s="1"/>
  <c r="BP2352" i="1"/>
  <c r="BP2351" i="1" s="1"/>
  <c r="BP2350" i="1" s="1"/>
  <c r="BP2349" i="1" s="1"/>
  <c r="BP2348" i="1" s="1"/>
  <c r="BP2674" i="1"/>
  <c r="AL70" i="1"/>
  <c r="AL69" i="1" s="1"/>
  <c r="AL56" i="1" s="1"/>
  <c r="AL55" i="1" s="1"/>
  <c r="N59" i="1"/>
  <c r="AD59" i="1" s="1"/>
  <c r="AH59" i="1" s="1"/>
  <c r="AT59" i="1" s="1"/>
  <c r="AZ59" i="1" s="1"/>
  <c r="BO59" i="1" s="1"/>
  <c r="BQ59" i="1" s="1"/>
  <c r="AF70" i="1"/>
  <c r="AF69" i="1" s="1"/>
  <c r="AF56" i="1" s="1"/>
  <c r="AF55" i="1" s="1"/>
  <c r="T142" i="1"/>
  <c r="T141" i="1" s="1"/>
  <c r="T140" i="1" s="1"/>
  <c r="T139" i="1" s="1"/>
  <c r="AL142" i="1"/>
  <c r="AL141" i="1" s="1"/>
  <c r="AL140" i="1" s="1"/>
  <c r="AL139" i="1" s="1"/>
  <c r="AL127" i="1" s="1"/>
  <c r="R341" i="1"/>
  <c r="AR341" i="1"/>
  <c r="BJ341" i="1"/>
  <c r="O451" i="1"/>
  <c r="AE451" i="1" s="1"/>
  <c r="AI451" i="1" s="1"/>
  <c r="AU451" i="1" s="1"/>
  <c r="BA451" i="1" s="1"/>
  <c r="BR451" i="1" s="1"/>
  <c r="I450" i="1"/>
  <c r="I436" i="1" s="1"/>
  <c r="Y604" i="1"/>
  <c r="I21" i="1"/>
  <c r="M27" i="1"/>
  <c r="AC27" i="1" s="1"/>
  <c r="AG27" i="1" s="1"/>
  <c r="AS27" i="1" s="1"/>
  <c r="AY27" i="1" s="1"/>
  <c r="BL27" i="1" s="1"/>
  <c r="BN27" i="1" s="1"/>
  <c r="K21" i="1"/>
  <c r="R21" i="1"/>
  <c r="V21" i="1"/>
  <c r="Z21" i="1"/>
  <c r="AJ21" i="1"/>
  <c r="AN21" i="1"/>
  <c r="AR21" i="1"/>
  <c r="BB21" i="1"/>
  <c r="BF21" i="1"/>
  <c r="BJ21" i="1"/>
  <c r="H29" i="1"/>
  <c r="M30" i="1"/>
  <c r="AC30" i="1" s="1"/>
  <c r="AG30" i="1" s="1"/>
  <c r="AS30" i="1" s="1"/>
  <c r="AY30" i="1" s="1"/>
  <c r="BL30" i="1" s="1"/>
  <c r="BN30" i="1" s="1"/>
  <c r="M39" i="1"/>
  <c r="AC39" i="1" s="1"/>
  <c r="AG39" i="1" s="1"/>
  <c r="AS39" i="1" s="1"/>
  <c r="AY39" i="1" s="1"/>
  <c r="BL39" i="1" s="1"/>
  <c r="BN39" i="1" s="1"/>
  <c r="H58" i="1"/>
  <c r="H57" i="1" s="1"/>
  <c r="N57" i="1" s="1"/>
  <c r="AD57" i="1" s="1"/>
  <c r="AH57" i="1" s="1"/>
  <c r="AT57" i="1" s="1"/>
  <c r="AZ57" i="1" s="1"/>
  <c r="BO57" i="1" s="1"/>
  <c r="BQ57" i="1" s="1"/>
  <c r="M72" i="1"/>
  <c r="AC72" i="1" s="1"/>
  <c r="AG72" i="1" s="1"/>
  <c r="AS72" i="1" s="1"/>
  <c r="AY72" i="1" s="1"/>
  <c r="BL72" i="1" s="1"/>
  <c r="BN72" i="1" s="1"/>
  <c r="I88" i="1"/>
  <c r="S96" i="1"/>
  <c r="S95" i="1" s="1"/>
  <c r="S94" i="1" s="1"/>
  <c r="S93" i="1" s="1"/>
  <c r="S92" i="1" s="1"/>
  <c r="S91" i="1" s="1"/>
  <c r="W96" i="1"/>
  <c r="W95" i="1" s="1"/>
  <c r="W94" i="1" s="1"/>
  <c r="W93" i="1" s="1"/>
  <c r="W92" i="1" s="1"/>
  <c r="W91" i="1" s="1"/>
  <c r="AA96" i="1"/>
  <c r="AA95" i="1" s="1"/>
  <c r="AA94" i="1" s="1"/>
  <c r="AA93" i="1" s="1"/>
  <c r="AA92" i="1" s="1"/>
  <c r="AA91" i="1" s="1"/>
  <c r="BC96" i="1"/>
  <c r="BC95" i="1" s="1"/>
  <c r="BC94" i="1" s="1"/>
  <c r="BC93" i="1" s="1"/>
  <c r="BC92" i="1" s="1"/>
  <c r="BC91" i="1" s="1"/>
  <c r="BG96" i="1"/>
  <c r="BG95" i="1" s="1"/>
  <c r="BG94" i="1" s="1"/>
  <c r="BG93" i="1" s="1"/>
  <c r="BG92" i="1" s="1"/>
  <c r="BG91" i="1" s="1"/>
  <c r="BK96" i="1"/>
  <c r="BK95" i="1" s="1"/>
  <c r="BK94" i="1" s="1"/>
  <c r="BK93" i="1" s="1"/>
  <c r="BK92" i="1" s="1"/>
  <c r="BK91" i="1" s="1"/>
  <c r="O100" i="1"/>
  <c r="AE100" i="1" s="1"/>
  <c r="AI100" i="1" s="1"/>
  <c r="AU100" i="1" s="1"/>
  <c r="BA100" i="1" s="1"/>
  <c r="BR100" i="1" s="1"/>
  <c r="G103" i="1"/>
  <c r="M103" i="1" s="1"/>
  <c r="AC103" i="1" s="1"/>
  <c r="AG103" i="1" s="1"/>
  <c r="AS103" i="1" s="1"/>
  <c r="AY103" i="1" s="1"/>
  <c r="BL103" i="1" s="1"/>
  <c r="BN103" i="1" s="1"/>
  <c r="O132" i="1"/>
  <c r="AE132" i="1" s="1"/>
  <c r="AI132" i="1" s="1"/>
  <c r="AU132" i="1" s="1"/>
  <c r="BA132" i="1" s="1"/>
  <c r="BR132" i="1" s="1"/>
  <c r="BS131" i="1"/>
  <c r="BS130" i="1" s="1"/>
  <c r="BS129" i="1" s="1"/>
  <c r="BS128" i="1" s="1"/>
  <c r="J160" i="1"/>
  <c r="K187" i="1"/>
  <c r="AE188" i="1"/>
  <c r="AI188" i="1" s="1"/>
  <c r="AU188" i="1" s="1"/>
  <c r="BA188" i="1" s="1"/>
  <c r="BR188" i="1" s="1"/>
  <c r="Q191" i="1"/>
  <c r="Q190" i="1" s="1"/>
  <c r="Q185" i="1" s="1"/>
  <c r="Q184" i="1" s="1"/>
  <c r="Q176" i="1" s="1"/>
  <c r="U191" i="1"/>
  <c r="U190" i="1" s="1"/>
  <c r="U185" i="1" s="1"/>
  <c r="U184" i="1" s="1"/>
  <c r="U176" i="1" s="1"/>
  <c r="Y191" i="1"/>
  <c r="Y190" i="1" s="1"/>
  <c r="Y185" i="1" s="1"/>
  <c r="Y184" i="1" s="1"/>
  <c r="Y176" i="1" s="1"/>
  <c r="BE191" i="1"/>
  <c r="BE190" i="1" s="1"/>
  <c r="BE185" i="1" s="1"/>
  <c r="BE184" i="1" s="1"/>
  <c r="BE176" i="1" s="1"/>
  <c r="BI191" i="1"/>
  <c r="BI190" i="1" s="1"/>
  <c r="BI185" i="1" s="1"/>
  <c r="BI184" i="1" s="1"/>
  <c r="BI176" i="1" s="1"/>
  <c r="O204" i="1"/>
  <c r="AE204" i="1" s="1"/>
  <c r="AI204" i="1" s="1"/>
  <c r="AU204" i="1" s="1"/>
  <c r="BA204" i="1" s="1"/>
  <c r="BR204" i="1" s="1"/>
  <c r="M204" i="1"/>
  <c r="AC204" i="1" s="1"/>
  <c r="AG204" i="1" s="1"/>
  <c r="AS204" i="1" s="1"/>
  <c r="AY204" i="1" s="1"/>
  <c r="BL204" i="1" s="1"/>
  <c r="BN204" i="1" s="1"/>
  <c r="BS203" i="1"/>
  <c r="R203" i="1"/>
  <c r="J203" i="1"/>
  <c r="M203" i="1" s="1"/>
  <c r="O211" i="1"/>
  <c r="AE211" i="1" s="1"/>
  <c r="AI211" i="1" s="1"/>
  <c r="AU211" i="1" s="1"/>
  <c r="BA211" i="1" s="1"/>
  <c r="BR211" i="1" s="1"/>
  <c r="O231" i="1"/>
  <c r="AE231" i="1" s="1"/>
  <c r="AI231" i="1" s="1"/>
  <c r="AU231" i="1" s="1"/>
  <c r="BA231" i="1" s="1"/>
  <c r="BR231" i="1" s="1"/>
  <c r="M233" i="1"/>
  <c r="AC233" i="1" s="1"/>
  <c r="AG233" i="1" s="1"/>
  <c r="AS233" i="1" s="1"/>
  <c r="AY233" i="1" s="1"/>
  <c r="BL233" i="1" s="1"/>
  <c r="BN233" i="1" s="1"/>
  <c r="I235" i="1"/>
  <c r="U235" i="1"/>
  <c r="AF235" i="1"/>
  <c r="AM235" i="1"/>
  <c r="AQ235" i="1"/>
  <c r="BI235" i="1"/>
  <c r="O246" i="1"/>
  <c r="AE246" i="1" s="1"/>
  <c r="AI246" i="1" s="1"/>
  <c r="AU246" i="1" s="1"/>
  <c r="BA246" i="1" s="1"/>
  <c r="BR246" i="1" s="1"/>
  <c r="S256" i="1"/>
  <c r="S255" i="1" s="1"/>
  <c r="S254" i="1" s="1"/>
  <c r="W256" i="1"/>
  <c r="W255" i="1" s="1"/>
  <c r="W254" i="1" s="1"/>
  <c r="AA256" i="1"/>
  <c r="AA255" i="1" s="1"/>
  <c r="AA254" i="1" s="1"/>
  <c r="AK256" i="1"/>
  <c r="AK255" i="1" s="1"/>
  <c r="AK254" i="1" s="1"/>
  <c r="AO256" i="1"/>
  <c r="AO255" i="1" s="1"/>
  <c r="AO254" i="1" s="1"/>
  <c r="BC256" i="1"/>
  <c r="BC255" i="1" s="1"/>
  <c r="BC254" i="1" s="1"/>
  <c r="BG256" i="1"/>
  <c r="BG255" i="1" s="1"/>
  <c r="BG254" i="1" s="1"/>
  <c r="BK256" i="1"/>
  <c r="BK255" i="1" s="1"/>
  <c r="BK254" i="1" s="1"/>
  <c r="M261" i="1"/>
  <c r="AC261" i="1" s="1"/>
  <c r="AG261" i="1" s="1"/>
  <c r="AS261" i="1" s="1"/>
  <c r="AY261" i="1" s="1"/>
  <c r="BL261" i="1" s="1"/>
  <c r="BN261" i="1" s="1"/>
  <c r="V256" i="1"/>
  <c r="V255" i="1" s="1"/>
  <c r="V254" i="1" s="1"/>
  <c r="Z256" i="1"/>
  <c r="Z255" i="1" s="1"/>
  <c r="Z254" i="1" s="1"/>
  <c r="AJ256" i="1"/>
  <c r="AJ255" i="1" s="1"/>
  <c r="AJ254" i="1" s="1"/>
  <c r="AR256" i="1"/>
  <c r="AR255" i="1" s="1"/>
  <c r="AR254" i="1" s="1"/>
  <c r="BB256" i="1"/>
  <c r="BB255" i="1" s="1"/>
  <c r="BB254" i="1" s="1"/>
  <c r="BF256" i="1"/>
  <c r="BF255" i="1" s="1"/>
  <c r="BF254" i="1" s="1"/>
  <c r="BJ256" i="1"/>
  <c r="BJ255" i="1" s="1"/>
  <c r="BJ254" i="1" s="1"/>
  <c r="J265" i="1"/>
  <c r="J264" i="1" s="1"/>
  <c r="J263" i="1" s="1"/>
  <c r="J253" i="1" s="1"/>
  <c r="U265" i="1"/>
  <c r="U264" i="1" s="1"/>
  <c r="U263" i="1" s="1"/>
  <c r="U253" i="1" s="1"/>
  <c r="AQ265" i="1"/>
  <c r="AQ264" i="1" s="1"/>
  <c r="AQ263" i="1" s="1"/>
  <c r="AX265" i="1"/>
  <c r="AX264" i="1" s="1"/>
  <c r="AX263" i="1" s="1"/>
  <c r="M268" i="1"/>
  <c r="AC268" i="1" s="1"/>
  <c r="AG268" i="1" s="1"/>
  <c r="AS268" i="1" s="1"/>
  <c r="AY268" i="1" s="1"/>
  <c r="BL268" i="1" s="1"/>
  <c r="AJ265" i="1"/>
  <c r="AJ264" i="1" s="1"/>
  <c r="AJ263" i="1" s="1"/>
  <c r="AN265" i="1"/>
  <c r="AN264" i="1" s="1"/>
  <c r="AN263" i="1" s="1"/>
  <c r="AN253" i="1" s="1"/>
  <c r="AR265" i="1"/>
  <c r="AR264" i="1" s="1"/>
  <c r="AR263" i="1" s="1"/>
  <c r="P265" i="1"/>
  <c r="P264" i="1" s="1"/>
  <c r="P263" i="1" s="1"/>
  <c r="P253" i="1" s="1"/>
  <c r="T265" i="1"/>
  <c r="T264" i="1" s="1"/>
  <c r="T263" i="1" s="1"/>
  <c r="T253" i="1" s="1"/>
  <c r="X265" i="1"/>
  <c r="X264" i="1" s="1"/>
  <c r="X263" i="1" s="1"/>
  <c r="X253" i="1" s="1"/>
  <c r="AB265" i="1"/>
  <c r="AB264" i="1" s="1"/>
  <c r="AB263" i="1" s="1"/>
  <c r="AB253" i="1" s="1"/>
  <c r="AW265" i="1"/>
  <c r="AW264" i="1" s="1"/>
  <c r="AW263" i="1" s="1"/>
  <c r="BD265" i="1"/>
  <c r="BD264" i="1" s="1"/>
  <c r="BD263" i="1" s="1"/>
  <c r="BD253" i="1" s="1"/>
  <c r="BH265" i="1"/>
  <c r="BH264" i="1" s="1"/>
  <c r="BH263" i="1" s="1"/>
  <c r="BS265" i="1"/>
  <c r="BS264" i="1" s="1"/>
  <c r="BS263" i="1" s="1"/>
  <c r="U276" i="1"/>
  <c r="U275" i="1" s="1"/>
  <c r="U274" i="1" s="1"/>
  <c r="Y276" i="1"/>
  <c r="Y275" i="1" s="1"/>
  <c r="Y274" i="1" s="1"/>
  <c r="AF276" i="1"/>
  <c r="AF275" i="1" s="1"/>
  <c r="AF274" i="1" s="1"/>
  <c r="AM276" i="1"/>
  <c r="AM275" i="1" s="1"/>
  <c r="AM274" i="1" s="1"/>
  <c r="BE276" i="1"/>
  <c r="BE275" i="1" s="1"/>
  <c r="BE274" i="1" s="1"/>
  <c r="M279" i="1"/>
  <c r="AC279" i="1" s="1"/>
  <c r="AG279" i="1" s="1"/>
  <c r="AS279" i="1" s="1"/>
  <c r="AY279" i="1" s="1"/>
  <c r="BL279" i="1" s="1"/>
  <c r="BN279" i="1" s="1"/>
  <c r="R276" i="1"/>
  <c r="R275" i="1" s="1"/>
  <c r="R274" i="1" s="1"/>
  <c r="V276" i="1"/>
  <c r="V275" i="1" s="1"/>
  <c r="V274" i="1" s="1"/>
  <c r="Z276" i="1"/>
  <c r="Z275" i="1" s="1"/>
  <c r="Z274" i="1" s="1"/>
  <c r="BB276" i="1"/>
  <c r="BB275" i="1" s="1"/>
  <c r="BB274" i="1" s="1"/>
  <c r="BF276" i="1"/>
  <c r="BF275" i="1" s="1"/>
  <c r="BF274" i="1" s="1"/>
  <c r="BJ276" i="1"/>
  <c r="BJ275" i="1" s="1"/>
  <c r="BJ274" i="1" s="1"/>
  <c r="J283" i="1"/>
  <c r="O299" i="1"/>
  <c r="AE299" i="1" s="1"/>
  <c r="AI299" i="1" s="1"/>
  <c r="AU299" i="1" s="1"/>
  <c r="BA299" i="1" s="1"/>
  <c r="BR299" i="1" s="1"/>
  <c r="P292" i="1"/>
  <c r="T292" i="1"/>
  <c r="X292" i="1"/>
  <c r="AL292" i="1"/>
  <c r="AP292" i="1"/>
  <c r="AW292" i="1"/>
  <c r="BH292" i="1"/>
  <c r="BS292" i="1"/>
  <c r="Y301" i="1"/>
  <c r="AF301" i="1"/>
  <c r="AX301" i="1"/>
  <c r="BE301" i="1"/>
  <c r="P301" i="1"/>
  <c r="H310" i="1"/>
  <c r="K310" i="1"/>
  <c r="K309" i="1" s="1"/>
  <c r="K308" i="1" s="1"/>
  <c r="R310" i="1"/>
  <c r="R309" i="1" s="1"/>
  <c r="R308" i="1" s="1"/>
  <c r="V310" i="1"/>
  <c r="V309" i="1" s="1"/>
  <c r="V308" i="1" s="1"/>
  <c r="Z310" i="1"/>
  <c r="Z309" i="1" s="1"/>
  <c r="Z308" i="1" s="1"/>
  <c r="AJ310" i="1"/>
  <c r="AJ309" i="1" s="1"/>
  <c r="AJ308" i="1" s="1"/>
  <c r="AN310" i="1"/>
  <c r="AN309" i="1" s="1"/>
  <c r="AN308" i="1" s="1"/>
  <c r="AR310" i="1"/>
  <c r="AR309" i="1" s="1"/>
  <c r="AR308" i="1" s="1"/>
  <c r="BB310" i="1"/>
  <c r="BB309" i="1" s="1"/>
  <c r="BB308" i="1" s="1"/>
  <c r="BF310" i="1"/>
  <c r="BF309" i="1" s="1"/>
  <c r="BF308" i="1" s="1"/>
  <c r="BJ310" i="1"/>
  <c r="BJ309" i="1" s="1"/>
  <c r="BJ308" i="1" s="1"/>
  <c r="M329" i="1"/>
  <c r="AC329" i="1" s="1"/>
  <c r="AG329" i="1" s="1"/>
  <c r="AS329" i="1" s="1"/>
  <c r="AY329" i="1" s="1"/>
  <c r="BL329" i="1" s="1"/>
  <c r="BN329" i="1" s="1"/>
  <c r="G328" i="1"/>
  <c r="G327" i="1" s="1"/>
  <c r="M327" i="1" s="1"/>
  <c r="AC327" i="1" s="1"/>
  <c r="AG327" i="1" s="1"/>
  <c r="AS327" i="1" s="1"/>
  <c r="AY327" i="1" s="1"/>
  <c r="BL327" i="1" s="1"/>
  <c r="BN327" i="1" s="1"/>
  <c r="O338" i="1"/>
  <c r="AE338" i="1" s="1"/>
  <c r="AI338" i="1" s="1"/>
  <c r="AU338" i="1" s="1"/>
  <c r="BA338" i="1" s="1"/>
  <c r="BR338" i="1" s="1"/>
  <c r="N342" i="1"/>
  <c r="AD342" i="1" s="1"/>
  <c r="AH342" i="1" s="1"/>
  <c r="AT342" i="1" s="1"/>
  <c r="AZ342" i="1" s="1"/>
  <c r="BO342" i="1" s="1"/>
  <c r="BQ342" i="1" s="1"/>
  <c r="W341" i="1"/>
  <c r="AA341" i="1"/>
  <c r="AO341" i="1"/>
  <c r="AV341" i="1"/>
  <c r="BC341" i="1"/>
  <c r="BG341" i="1"/>
  <c r="BK341" i="1"/>
  <c r="N349" i="1"/>
  <c r="AD349" i="1" s="1"/>
  <c r="AH349" i="1" s="1"/>
  <c r="AT349" i="1" s="1"/>
  <c r="AZ349" i="1" s="1"/>
  <c r="BO349" i="1" s="1"/>
  <c r="BQ349" i="1" s="1"/>
  <c r="M366" i="1"/>
  <c r="AC366" i="1" s="1"/>
  <c r="AG366" i="1" s="1"/>
  <c r="AS366" i="1" s="1"/>
  <c r="AY366" i="1" s="1"/>
  <c r="BL366" i="1" s="1"/>
  <c r="BN366" i="1" s="1"/>
  <c r="J365" i="1"/>
  <c r="AR382" i="1"/>
  <c r="H394" i="1"/>
  <c r="S394" i="1"/>
  <c r="W394" i="1"/>
  <c r="AA394" i="1"/>
  <c r="AK394" i="1"/>
  <c r="AO394" i="1"/>
  <c r="AV394" i="1"/>
  <c r="BC394" i="1"/>
  <c r="BG394" i="1"/>
  <c r="BK394" i="1"/>
  <c r="R421" i="1"/>
  <c r="V421" i="1"/>
  <c r="AN421" i="1"/>
  <c r="AR421" i="1"/>
  <c r="BJ421" i="1"/>
  <c r="N477" i="1"/>
  <c r="AD477" i="1" s="1"/>
  <c r="AH477" i="1" s="1"/>
  <c r="AT477" i="1" s="1"/>
  <c r="AZ477" i="1" s="1"/>
  <c r="BO477" i="1" s="1"/>
  <c r="BQ477" i="1" s="1"/>
  <c r="H518" i="1"/>
  <c r="N518" i="1" s="1"/>
  <c r="AD518" i="1" s="1"/>
  <c r="AH518" i="1" s="1"/>
  <c r="AT518" i="1" s="1"/>
  <c r="AZ518" i="1" s="1"/>
  <c r="BO518" i="1" s="1"/>
  <c r="BQ518" i="1" s="1"/>
  <c r="N519" i="1"/>
  <c r="AD519" i="1" s="1"/>
  <c r="AH519" i="1" s="1"/>
  <c r="AT519" i="1" s="1"/>
  <c r="AZ519" i="1" s="1"/>
  <c r="BO519" i="1" s="1"/>
  <c r="BQ519" i="1" s="1"/>
  <c r="Q521" i="1"/>
  <c r="Y521" i="1"/>
  <c r="AF521" i="1"/>
  <c r="AM521" i="1"/>
  <c r="BE521" i="1"/>
  <c r="BI521" i="1"/>
  <c r="AF604" i="1"/>
  <c r="M613" i="1"/>
  <c r="AC613" i="1" s="1"/>
  <c r="AG613" i="1" s="1"/>
  <c r="AS613" i="1" s="1"/>
  <c r="AY613" i="1" s="1"/>
  <c r="BL613" i="1" s="1"/>
  <c r="BN613" i="1" s="1"/>
  <c r="G612" i="1"/>
  <c r="M612" i="1" s="1"/>
  <c r="AC612" i="1" s="1"/>
  <c r="AG612" i="1" s="1"/>
  <c r="AS612" i="1" s="1"/>
  <c r="AY612" i="1" s="1"/>
  <c r="BL612" i="1" s="1"/>
  <c r="BN612" i="1" s="1"/>
  <c r="AK623" i="1"/>
  <c r="AK622" i="1" s="1"/>
  <c r="AK617" i="1" s="1"/>
  <c r="AK616" i="1" s="1"/>
  <c r="AK603" i="1" s="1"/>
  <c r="AP652" i="1"/>
  <c r="AP651" i="1" s="1"/>
  <c r="N660" i="1"/>
  <c r="AD660" i="1" s="1"/>
  <c r="AH660" i="1" s="1"/>
  <c r="AT660" i="1" s="1"/>
  <c r="AZ660" i="1" s="1"/>
  <c r="BO660" i="1" s="1"/>
  <c r="BQ660" i="1" s="1"/>
  <c r="H659" i="1"/>
  <c r="N667" i="1"/>
  <c r="AD667" i="1" s="1"/>
  <c r="AH667" i="1" s="1"/>
  <c r="AT667" i="1" s="1"/>
  <c r="AZ667" i="1" s="1"/>
  <c r="BO667" i="1" s="1"/>
  <c r="BQ667" i="1" s="1"/>
  <c r="H666" i="1"/>
  <c r="Q701" i="1"/>
  <c r="Q700" i="1" s="1"/>
  <c r="AT760" i="1"/>
  <c r="AZ760" i="1" s="1"/>
  <c r="BO760" i="1" s="1"/>
  <c r="BQ760" i="1" s="1"/>
  <c r="AO759" i="1"/>
  <c r="AO758" i="1" s="1"/>
  <c r="AT758" i="1" s="1"/>
  <c r="AZ758" i="1" s="1"/>
  <c r="BO758" i="1" s="1"/>
  <c r="BQ758" i="1" s="1"/>
  <c r="N1342" i="1"/>
  <c r="AD1342" i="1" s="1"/>
  <c r="AH1342" i="1" s="1"/>
  <c r="AT1342" i="1" s="1"/>
  <c r="AZ1342" i="1" s="1"/>
  <c r="BO1342" i="1" s="1"/>
  <c r="BQ1342" i="1" s="1"/>
  <c r="K1341" i="1"/>
  <c r="K1340" i="1" s="1"/>
  <c r="K1339" i="1" s="1"/>
  <c r="AM70" i="1"/>
  <c r="AM69" i="1" s="1"/>
  <c r="AM56" i="1" s="1"/>
  <c r="AM55" i="1" s="1"/>
  <c r="AB142" i="1"/>
  <c r="AB141" i="1" s="1"/>
  <c r="AB140" i="1" s="1"/>
  <c r="AB139" i="1" s="1"/>
  <c r="AW142" i="1"/>
  <c r="AW141" i="1" s="1"/>
  <c r="AW140" i="1" s="1"/>
  <c r="AW139" i="1" s="1"/>
  <c r="AW127" i="1" s="1"/>
  <c r="Z341" i="1"/>
  <c r="AN652" i="1"/>
  <c r="AN651" i="1" s="1"/>
  <c r="L21" i="1"/>
  <c r="P21" i="1"/>
  <c r="T21" i="1"/>
  <c r="X21" i="1"/>
  <c r="AB21" i="1"/>
  <c r="AL21" i="1"/>
  <c r="AP21" i="1"/>
  <c r="AW21" i="1"/>
  <c r="BD21" i="1"/>
  <c r="BH21" i="1"/>
  <c r="BS21" i="1"/>
  <c r="J21" i="1"/>
  <c r="J20" i="1" s="1"/>
  <c r="J19" i="1" s="1"/>
  <c r="J18" i="1" s="1"/>
  <c r="J17" i="1" s="1"/>
  <c r="J16" i="1" s="1"/>
  <c r="Q21" i="1"/>
  <c r="U21" i="1"/>
  <c r="Y21" i="1"/>
  <c r="Y20" i="1" s="1"/>
  <c r="Y19" i="1" s="1"/>
  <c r="Y18" i="1" s="1"/>
  <c r="Y17" i="1" s="1"/>
  <c r="Y16" i="1" s="1"/>
  <c r="AF21" i="1"/>
  <c r="AM21" i="1"/>
  <c r="AM20" i="1" s="1"/>
  <c r="AM19" i="1" s="1"/>
  <c r="AM18" i="1" s="1"/>
  <c r="AM17" i="1" s="1"/>
  <c r="AM16" i="1" s="1"/>
  <c r="AQ21" i="1"/>
  <c r="AX21" i="1"/>
  <c r="BE21" i="1"/>
  <c r="BI21" i="1"/>
  <c r="Z70" i="1"/>
  <c r="Z69" i="1" s="1"/>
  <c r="Z56" i="1" s="1"/>
  <c r="Z55" i="1" s="1"/>
  <c r="BB70" i="1"/>
  <c r="I82" i="1"/>
  <c r="I81" i="1" s="1"/>
  <c r="R96" i="1"/>
  <c r="R95" i="1" s="1"/>
  <c r="R94" i="1" s="1"/>
  <c r="R93" i="1" s="1"/>
  <c r="R92" i="1" s="1"/>
  <c r="R91" i="1" s="1"/>
  <c r="Q96" i="1"/>
  <c r="Q95" i="1" s="1"/>
  <c r="Q94" i="1" s="1"/>
  <c r="Q93" i="1" s="1"/>
  <c r="Q92" i="1" s="1"/>
  <c r="Q91" i="1" s="1"/>
  <c r="P109" i="1"/>
  <c r="P108" i="1" s="1"/>
  <c r="P107" i="1" s="1"/>
  <c r="T109" i="1"/>
  <c r="T108" i="1" s="1"/>
  <c r="T107" i="1" s="1"/>
  <c r="I117" i="1"/>
  <c r="I116" i="1" s="1"/>
  <c r="G191" i="1"/>
  <c r="G190" i="1" s="1"/>
  <c r="G185" i="1" s="1"/>
  <c r="G184" i="1" s="1"/>
  <c r="R191" i="1"/>
  <c r="R190" i="1" s="1"/>
  <c r="R185" i="1" s="1"/>
  <c r="R184" i="1" s="1"/>
  <c r="R176" i="1" s="1"/>
  <c r="V191" i="1"/>
  <c r="V190" i="1" s="1"/>
  <c r="V185" i="1" s="1"/>
  <c r="V184" i="1" s="1"/>
  <c r="V176" i="1" s="1"/>
  <c r="Z191" i="1"/>
  <c r="Z190" i="1" s="1"/>
  <c r="Z185" i="1" s="1"/>
  <c r="Z184" i="1" s="1"/>
  <c r="Z176" i="1" s="1"/>
  <c r="BF191" i="1"/>
  <c r="BF190" i="1" s="1"/>
  <c r="BF185" i="1" s="1"/>
  <c r="BF184" i="1" s="1"/>
  <c r="BF176" i="1" s="1"/>
  <c r="P208" i="1"/>
  <c r="T208" i="1"/>
  <c r="X208" i="1"/>
  <c r="X202" i="1" s="1"/>
  <c r="X201" i="1" s="1"/>
  <c r="X200" i="1" s="1"/>
  <c r="AB208" i="1"/>
  <c r="AL208" i="1"/>
  <c r="AW208" i="1"/>
  <c r="BD208" i="1"/>
  <c r="BD202" i="1" s="1"/>
  <c r="BD201" i="1" s="1"/>
  <c r="BD200" i="1" s="1"/>
  <c r="BH208" i="1"/>
  <c r="BS208" i="1"/>
  <c r="G225" i="1"/>
  <c r="AJ235" i="1"/>
  <c r="AN235" i="1"/>
  <c r="AN229" i="1" s="1"/>
  <c r="AN228" i="1" s="1"/>
  <c r="AN217" i="1" s="1"/>
  <c r="AR235" i="1"/>
  <c r="M246" i="1"/>
  <c r="AC246" i="1" s="1"/>
  <c r="AG246" i="1" s="1"/>
  <c r="AS246" i="1" s="1"/>
  <c r="AY246" i="1" s="1"/>
  <c r="BL246" i="1" s="1"/>
  <c r="BN246" i="1" s="1"/>
  <c r="I250" i="1"/>
  <c r="O250" i="1" s="1"/>
  <c r="AE250" i="1" s="1"/>
  <c r="AI250" i="1" s="1"/>
  <c r="AU250" i="1" s="1"/>
  <c r="BA250" i="1" s="1"/>
  <c r="BR250" i="1" s="1"/>
  <c r="N251" i="1"/>
  <c r="AD251" i="1" s="1"/>
  <c r="AH251" i="1" s="1"/>
  <c r="AT251" i="1" s="1"/>
  <c r="AZ251" i="1" s="1"/>
  <c r="BO251" i="1" s="1"/>
  <c r="BQ251" i="1" s="1"/>
  <c r="I256" i="1"/>
  <c r="BS256" i="1"/>
  <c r="BS255" i="1" s="1"/>
  <c r="BS254" i="1" s="1"/>
  <c r="L265" i="1"/>
  <c r="L264" i="1" s="1"/>
  <c r="L263" i="1" s="1"/>
  <c r="AD290" i="1"/>
  <c r="AH290" i="1" s="1"/>
  <c r="AT290" i="1" s="1"/>
  <c r="AZ290" i="1" s="1"/>
  <c r="BO290" i="1" s="1"/>
  <c r="BQ290" i="1" s="1"/>
  <c r="V283" i="1"/>
  <c r="AJ283" i="1"/>
  <c r="AR283" i="1"/>
  <c r="BB283" i="1"/>
  <c r="BJ283" i="1"/>
  <c r="Q292" i="1"/>
  <c r="U292" i="1"/>
  <c r="Y292" i="1"/>
  <c r="AF292" i="1"/>
  <c r="AM292" i="1"/>
  <c r="AQ292" i="1"/>
  <c r="AX292" i="1"/>
  <c r="BE292" i="1"/>
  <c r="BI292" i="1"/>
  <c r="G292" i="1"/>
  <c r="K292" i="1"/>
  <c r="V292" i="1"/>
  <c r="Z292" i="1"/>
  <c r="AJ292" i="1"/>
  <c r="AR292" i="1"/>
  <c r="BB292" i="1"/>
  <c r="BF292" i="1"/>
  <c r="K301" i="1"/>
  <c r="W318" i="1"/>
  <c r="W317" i="1" s="1"/>
  <c r="W316" i="1" s="1"/>
  <c r="W315" i="1" s="1"/>
  <c r="AA318" i="1"/>
  <c r="AA317" i="1" s="1"/>
  <c r="AA316" i="1" s="1"/>
  <c r="AA315" i="1" s="1"/>
  <c r="AK318" i="1"/>
  <c r="AK317" i="1" s="1"/>
  <c r="AK316" i="1" s="1"/>
  <c r="AK315" i="1" s="1"/>
  <c r="AV318" i="1"/>
  <c r="AV317" i="1" s="1"/>
  <c r="AV316" i="1" s="1"/>
  <c r="AV315" i="1" s="1"/>
  <c r="BC318" i="1"/>
  <c r="BC317" i="1" s="1"/>
  <c r="BC316" i="1" s="1"/>
  <c r="BC315" i="1" s="1"/>
  <c r="BG318" i="1"/>
  <c r="BG317" i="1" s="1"/>
  <c r="BG316" i="1" s="1"/>
  <c r="BG315" i="1" s="1"/>
  <c r="K355" i="1"/>
  <c r="Z355" i="1"/>
  <c r="BB355" i="1"/>
  <c r="X459" i="1"/>
  <c r="X458" i="1" s="1"/>
  <c r="X457" i="1" s="1"/>
  <c r="X456" i="1" s="1"/>
  <c r="AP459" i="1"/>
  <c r="AP458" i="1" s="1"/>
  <c r="AP457" i="1" s="1"/>
  <c r="AP456" i="1" s="1"/>
  <c r="BB481" i="1"/>
  <c r="BB480" i="1" s="1"/>
  <c r="Q604" i="1"/>
  <c r="BB652" i="1"/>
  <c r="BB651" i="1" s="1"/>
  <c r="V652" i="1"/>
  <c r="V651" i="1" s="1"/>
  <c r="P701" i="1"/>
  <c r="P700" i="1" s="1"/>
  <c r="X701" i="1"/>
  <c r="X700" i="1" s="1"/>
  <c r="AB701" i="1"/>
  <c r="AB700" i="1" s="1"/>
  <c r="AL701" i="1"/>
  <c r="AL700" i="1" s="1"/>
  <c r="BD701" i="1"/>
  <c r="BD700" i="1" s="1"/>
  <c r="BH701" i="1"/>
  <c r="BH700" i="1" s="1"/>
  <c r="N745" i="1"/>
  <c r="AD745" i="1" s="1"/>
  <c r="AH745" i="1" s="1"/>
  <c r="AT745" i="1" s="1"/>
  <c r="AZ745" i="1" s="1"/>
  <c r="BO745" i="1" s="1"/>
  <c r="BQ745" i="1" s="1"/>
  <c r="K744" i="1"/>
  <c r="K743" i="1" s="1"/>
  <c r="BS70" i="1"/>
  <c r="BS69" i="1" s="1"/>
  <c r="BS56" i="1" s="1"/>
  <c r="BS55" i="1" s="1"/>
  <c r="J109" i="1"/>
  <c r="J108" i="1" s="1"/>
  <c r="J107" i="1" s="1"/>
  <c r="P142" i="1"/>
  <c r="P141" i="1" s="1"/>
  <c r="P140" i="1" s="1"/>
  <c r="P139" i="1" s="1"/>
  <c r="P127" i="1" s="1"/>
  <c r="AP142" i="1"/>
  <c r="AP141" i="1" s="1"/>
  <c r="AP140" i="1" s="1"/>
  <c r="AP139" i="1" s="1"/>
  <c r="BH142" i="1"/>
  <c r="BH141" i="1" s="1"/>
  <c r="BH140" i="1" s="1"/>
  <c r="BH139" i="1" s="1"/>
  <c r="V341" i="1"/>
  <c r="AN341" i="1"/>
  <c r="BB341" i="1"/>
  <c r="O397" i="1"/>
  <c r="AE397" i="1" s="1"/>
  <c r="AI397" i="1" s="1"/>
  <c r="AU397" i="1" s="1"/>
  <c r="BA397" i="1" s="1"/>
  <c r="BR397" i="1" s="1"/>
  <c r="I394" i="1"/>
  <c r="BI604" i="1"/>
  <c r="AK652" i="1"/>
  <c r="AK651" i="1" s="1"/>
  <c r="AJ652" i="1"/>
  <c r="AJ651" i="1" s="1"/>
  <c r="M2594" i="1"/>
  <c r="AC2594" i="1" s="1"/>
  <c r="AG2594" i="1" s="1"/>
  <c r="AS2594" i="1" s="1"/>
  <c r="AY2594" i="1" s="1"/>
  <c r="BL2594" i="1" s="1"/>
  <c r="BN2594" i="1" s="1"/>
  <c r="G2593" i="1"/>
  <c r="G2592" i="1" s="1"/>
  <c r="M2592" i="1" s="1"/>
  <c r="AC2592" i="1" s="1"/>
  <c r="AG2592" i="1" s="1"/>
  <c r="AS2592" i="1" s="1"/>
  <c r="AY2592" i="1" s="1"/>
  <c r="BL2592" i="1" s="1"/>
  <c r="BN2592" i="1" s="1"/>
  <c r="AE30" i="1"/>
  <c r="AI30" i="1" s="1"/>
  <c r="AU30" i="1" s="1"/>
  <c r="BA30" i="1" s="1"/>
  <c r="BR30" i="1" s="1"/>
  <c r="AA70" i="1"/>
  <c r="AA69" i="1" s="1"/>
  <c r="AA56" i="1" s="1"/>
  <c r="AA55" i="1" s="1"/>
  <c r="S70" i="1"/>
  <c r="S69" i="1" s="1"/>
  <c r="S56" i="1" s="1"/>
  <c r="S55" i="1" s="1"/>
  <c r="M78" i="1"/>
  <c r="Q109" i="1"/>
  <c r="Q108" i="1" s="1"/>
  <c r="Q107" i="1" s="1"/>
  <c r="U109" i="1"/>
  <c r="U108" i="1" s="1"/>
  <c r="U107" i="1" s="1"/>
  <c r="Y109" i="1"/>
  <c r="Y108" i="1" s="1"/>
  <c r="Y107" i="1" s="1"/>
  <c r="AX109" i="1"/>
  <c r="AX108" i="1" s="1"/>
  <c r="AX107" i="1" s="1"/>
  <c r="BE109" i="1"/>
  <c r="BE108" i="1" s="1"/>
  <c r="BE107" i="1" s="1"/>
  <c r="BI109" i="1"/>
  <c r="BI108" i="1" s="1"/>
  <c r="BI107" i="1" s="1"/>
  <c r="O136" i="1"/>
  <c r="AE136" i="1" s="1"/>
  <c r="AI136" i="1" s="1"/>
  <c r="AU136" i="1" s="1"/>
  <c r="BA136" i="1" s="1"/>
  <c r="BR136" i="1" s="1"/>
  <c r="AK131" i="1"/>
  <c r="AK130" i="1" s="1"/>
  <c r="AK129" i="1" s="1"/>
  <c r="AK128" i="1" s="1"/>
  <c r="AK127" i="1" s="1"/>
  <c r="AO131" i="1"/>
  <c r="AO130" i="1" s="1"/>
  <c r="AO129" i="1" s="1"/>
  <c r="AO128" i="1" s="1"/>
  <c r="AO127" i="1" s="1"/>
  <c r="AV131" i="1"/>
  <c r="AV130" i="1" s="1"/>
  <c r="AV129" i="1" s="1"/>
  <c r="AV128" i="1" s="1"/>
  <c r="AV127" i="1" s="1"/>
  <c r="J208" i="1"/>
  <c r="I230" i="1"/>
  <c r="H235" i="1"/>
  <c r="L235" i="1"/>
  <c r="AV235" i="1"/>
  <c r="AV229" i="1" s="1"/>
  <c r="AV228" i="1" s="1"/>
  <c r="AV217" i="1" s="1"/>
  <c r="AC240" i="1"/>
  <c r="AG240" i="1" s="1"/>
  <c r="AS240" i="1" s="1"/>
  <c r="AY240" i="1" s="1"/>
  <c r="BL240" i="1" s="1"/>
  <c r="BN240" i="1" s="1"/>
  <c r="AW235" i="1"/>
  <c r="AM256" i="1"/>
  <c r="AM255" i="1" s="1"/>
  <c r="AM254" i="1" s="1"/>
  <c r="AQ256" i="1"/>
  <c r="AQ255" i="1" s="1"/>
  <c r="AQ254" i="1" s="1"/>
  <c r="O266" i="1"/>
  <c r="AE266" i="1" s="1"/>
  <c r="AI266" i="1" s="1"/>
  <c r="AU266" i="1" s="1"/>
  <c r="BA266" i="1" s="1"/>
  <c r="BR266" i="1" s="1"/>
  <c r="AA265" i="1"/>
  <c r="AA264" i="1" s="1"/>
  <c r="AA263" i="1" s="1"/>
  <c r="AK265" i="1"/>
  <c r="AK264" i="1" s="1"/>
  <c r="AK263" i="1" s="1"/>
  <c r="BC265" i="1"/>
  <c r="BC264" i="1" s="1"/>
  <c r="BC263" i="1" s="1"/>
  <c r="AV283" i="1"/>
  <c r="I301" i="1"/>
  <c r="I336" i="1"/>
  <c r="O336" i="1" s="1"/>
  <c r="AE336" i="1" s="1"/>
  <c r="AI336" i="1" s="1"/>
  <c r="AU336" i="1" s="1"/>
  <c r="BA336" i="1" s="1"/>
  <c r="BR336" i="1" s="1"/>
  <c r="G355" i="1"/>
  <c r="H355" i="1"/>
  <c r="L355" i="1"/>
  <c r="AA355" i="1"/>
  <c r="AK355" i="1"/>
  <c r="BC355" i="1"/>
  <c r="BG355" i="1"/>
  <c r="H363" i="1"/>
  <c r="G472" i="1"/>
  <c r="M473" i="1"/>
  <c r="AC473" i="1" s="1"/>
  <c r="AG473" i="1" s="1"/>
  <c r="AS473" i="1" s="1"/>
  <c r="AY473" i="1" s="1"/>
  <c r="BL473" i="1" s="1"/>
  <c r="BN473" i="1" s="1"/>
  <c r="O542" i="1"/>
  <c r="AE542" i="1" s="1"/>
  <c r="AI542" i="1" s="1"/>
  <c r="AU542" i="1" s="1"/>
  <c r="BA542" i="1" s="1"/>
  <c r="BR542" i="1" s="1"/>
  <c r="I541" i="1"/>
  <c r="O541" i="1" s="1"/>
  <c r="AE541" i="1" s="1"/>
  <c r="AI541" i="1" s="1"/>
  <c r="AU541" i="1" s="1"/>
  <c r="BA541" i="1" s="1"/>
  <c r="BR541" i="1" s="1"/>
  <c r="U604" i="1"/>
  <c r="P604" i="1"/>
  <c r="X604" i="1"/>
  <c r="AP604" i="1"/>
  <c r="BH604" i="1"/>
  <c r="N618" i="1"/>
  <c r="AD618" i="1" s="1"/>
  <c r="AH618" i="1" s="1"/>
  <c r="AT618" i="1" s="1"/>
  <c r="AZ618" i="1" s="1"/>
  <c r="BO618" i="1" s="1"/>
  <c r="BQ618" i="1" s="1"/>
  <c r="M646" i="1"/>
  <c r="AC646" i="1" s="1"/>
  <c r="AG646" i="1" s="1"/>
  <c r="AS646" i="1" s="1"/>
  <c r="AY646" i="1" s="1"/>
  <c r="BL646" i="1" s="1"/>
  <c r="BN646" i="1" s="1"/>
  <c r="G645" i="1"/>
  <c r="G644" i="1" s="1"/>
  <c r="G643" i="1" s="1"/>
  <c r="Z652" i="1"/>
  <c r="Z651" i="1" s="1"/>
  <c r="M658" i="1"/>
  <c r="AC658" i="1" s="1"/>
  <c r="AG658" i="1" s="1"/>
  <c r="AS658" i="1" s="1"/>
  <c r="AY658" i="1" s="1"/>
  <c r="BL658" i="1" s="1"/>
  <c r="BN658" i="1" s="1"/>
  <c r="O673" i="1"/>
  <c r="AE673" i="1" s="1"/>
  <c r="AI673" i="1" s="1"/>
  <c r="AU673" i="1" s="1"/>
  <c r="BA673" i="1" s="1"/>
  <c r="BR673" i="1" s="1"/>
  <c r="I672" i="1"/>
  <c r="I671" i="1" s="1"/>
  <c r="O671" i="1" s="1"/>
  <c r="AE671" i="1" s="1"/>
  <c r="AI671" i="1" s="1"/>
  <c r="AU671" i="1" s="1"/>
  <c r="BA671" i="1" s="1"/>
  <c r="BR671" i="1" s="1"/>
  <c r="M691" i="1"/>
  <c r="AC691" i="1" s="1"/>
  <c r="AG691" i="1" s="1"/>
  <c r="AS691" i="1" s="1"/>
  <c r="AY691" i="1" s="1"/>
  <c r="BL691" i="1" s="1"/>
  <c r="BN691" i="1" s="1"/>
  <c r="G690" i="1"/>
  <c r="N708" i="1"/>
  <c r="AD708" i="1" s="1"/>
  <c r="AH708" i="1" s="1"/>
  <c r="AT708" i="1" s="1"/>
  <c r="AZ708" i="1" s="1"/>
  <c r="BO708" i="1" s="1"/>
  <c r="BQ708" i="1" s="1"/>
  <c r="H707" i="1"/>
  <c r="N707" i="1" s="1"/>
  <c r="AD707" i="1" s="1"/>
  <c r="AH707" i="1" s="1"/>
  <c r="AT707" i="1" s="1"/>
  <c r="AZ707" i="1" s="1"/>
  <c r="BO707" i="1" s="1"/>
  <c r="BQ707" i="1" s="1"/>
  <c r="N724" i="1"/>
  <c r="AD724" i="1" s="1"/>
  <c r="AH724" i="1" s="1"/>
  <c r="AT724" i="1" s="1"/>
  <c r="AZ724" i="1" s="1"/>
  <c r="BO724" i="1" s="1"/>
  <c r="BQ724" i="1" s="1"/>
  <c r="K723" i="1"/>
  <c r="H789" i="1"/>
  <c r="H788" i="1" s="1"/>
  <c r="H787" i="1" s="1"/>
  <c r="N790" i="1"/>
  <c r="AD790" i="1" s="1"/>
  <c r="AH790" i="1" s="1"/>
  <c r="AT790" i="1" s="1"/>
  <c r="AZ790" i="1" s="1"/>
  <c r="BO790" i="1" s="1"/>
  <c r="BQ790" i="1" s="1"/>
  <c r="O789" i="1"/>
  <c r="AE789" i="1" s="1"/>
  <c r="AI789" i="1" s="1"/>
  <c r="AU789" i="1" s="1"/>
  <c r="BA789" i="1" s="1"/>
  <c r="BR789" i="1" s="1"/>
  <c r="L788" i="1"/>
  <c r="L787" i="1" s="1"/>
  <c r="O787" i="1" s="1"/>
  <c r="AE787" i="1" s="1"/>
  <c r="AI787" i="1" s="1"/>
  <c r="AU787" i="1" s="1"/>
  <c r="BA787" i="1" s="1"/>
  <c r="BR787" i="1" s="1"/>
  <c r="M958" i="1"/>
  <c r="AC958" i="1" s="1"/>
  <c r="AG958" i="1" s="1"/>
  <c r="AS958" i="1" s="1"/>
  <c r="AY958" i="1" s="1"/>
  <c r="BL958" i="1" s="1"/>
  <c r="BN958" i="1" s="1"/>
  <c r="G955" i="1"/>
  <c r="T301" i="1"/>
  <c r="X301" i="1"/>
  <c r="AL301" i="1"/>
  <c r="AP301" i="1"/>
  <c r="AW301" i="1"/>
  <c r="BH301" i="1"/>
  <c r="BS301" i="1"/>
  <c r="Q318" i="1"/>
  <c r="Q317" i="1" s="1"/>
  <c r="Q316" i="1" s="1"/>
  <c r="Q315" i="1" s="1"/>
  <c r="Y318" i="1"/>
  <c r="Y317" i="1" s="1"/>
  <c r="Y316" i="1" s="1"/>
  <c r="Y315" i="1" s="1"/>
  <c r="AM318" i="1"/>
  <c r="AM317" i="1" s="1"/>
  <c r="AM316" i="1" s="1"/>
  <c r="AM315" i="1" s="1"/>
  <c r="AX318" i="1"/>
  <c r="AX317" i="1" s="1"/>
  <c r="AX316" i="1" s="1"/>
  <c r="AX315" i="1" s="1"/>
  <c r="BI318" i="1"/>
  <c r="BI317" i="1" s="1"/>
  <c r="BI316" i="1" s="1"/>
  <c r="BI315" i="1" s="1"/>
  <c r="O322" i="1"/>
  <c r="AE322" i="1" s="1"/>
  <c r="AI322" i="1" s="1"/>
  <c r="AU322" i="1" s="1"/>
  <c r="BA322" i="1" s="1"/>
  <c r="BR322" i="1" s="1"/>
  <c r="P318" i="1"/>
  <c r="P317" i="1" s="1"/>
  <c r="P316" i="1" s="1"/>
  <c r="P315" i="1" s="1"/>
  <c r="T318" i="1"/>
  <c r="T317" i="1" s="1"/>
  <c r="T316" i="1" s="1"/>
  <c r="T315" i="1" s="1"/>
  <c r="AB318" i="1"/>
  <c r="AB317" i="1" s="1"/>
  <c r="AB316" i="1" s="1"/>
  <c r="AB315" i="1" s="1"/>
  <c r="AL318" i="1"/>
  <c r="AL317" i="1" s="1"/>
  <c r="AL316" i="1" s="1"/>
  <c r="AL315" i="1" s="1"/>
  <c r="AP318" i="1"/>
  <c r="AP317" i="1" s="1"/>
  <c r="AP316" i="1" s="1"/>
  <c r="AP315" i="1" s="1"/>
  <c r="BD318" i="1"/>
  <c r="BD317" i="1" s="1"/>
  <c r="BD316" i="1" s="1"/>
  <c r="BD315" i="1" s="1"/>
  <c r="BH318" i="1"/>
  <c r="BH317" i="1" s="1"/>
  <c r="BH316" i="1" s="1"/>
  <c r="BH315" i="1" s="1"/>
  <c r="BS318" i="1"/>
  <c r="BS317" i="1" s="1"/>
  <c r="BS316" i="1" s="1"/>
  <c r="BS315" i="1" s="1"/>
  <c r="I341" i="1"/>
  <c r="O341" i="1" s="1"/>
  <c r="P341" i="1"/>
  <c r="T341" i="1"/>
  <c r="AB341" i="1"/>
  <c r="AL341" i="1"/>
  <c r="AP341" i="1"/>
  <c r="BD341" i="1"/>
  <c r="BH341" i="1"/>
  <c r="BS341" i="1"/>
  <c r="P348" i="1"/>
  <c r="X348" i="1"/>
  <c r="AL348" i="1"/>
  <c r="AW348" i="1"/>
  <c r="BH348" i="1"/>
  <c r="Q348" i="1"/>
  <c r="U348" i="1"/>
  <c r="Y348" i="1"/>
  <c r="AF348" i="1"/>
  <c r="AM348" i="1"/>
  <c r="AQ348" i="1"/>
  <c r="AX348" i="1"/>
  <c r="BE348" i="1"/>
  <c r="BI348" i="1"/>
  <c r="I370" i="1"/>
  <c r="O376" i="1"/>
  <c r="AE376" i="1" s="1"/>
  <c r="AI376" i="1" s="1"/>
  <c r="AU376" i="1" s="1"/>
  <c r="BA376" i="1" s="1"/>
  <c r="BR376" i="1" s="1"/>
  <c r="O378" i="1"/>
  <c r="AE378" i="1" s="1"/>
  <c r="AI378" i="1" s="1"/>
  <c r="AU378" i="1" s="1"/>
  <c r="BA378" i="1" s="1"/>
  <c r="BR378" i="1" s="1"/>
  <c r="O388" i="1"/>
  <c r="AE388" i="1" s="1"/>
  <c r="AI388" i="1" s="1"/>
  <c r="AU388" i="1" s="1"/>
  <c r="BA388" i="1" s="1"/>
  <c r="BR388" i="1" s="1"/>
  <c r="O395" i="1"/>
  <c r="AE395" i="1" s="1"/>
  <c r="AI395" i="1" s="1"/>
  <c r="AU395" i="1" s="1"/>
  <c r="BA395" i="1" s="1"/>
  <c r="BR395" i="1" s="1"/>
  <c r="P394" i="1"/>
  <c r="X394" i="1"/>
  <c r="AL394" i="1"/>
  <c r="AW394" i="1"/>
  <c r="BH394" i="1"/>
  <c r="M397" i="1"/>
  <c r="AC397" i="1" s="1"/>
  <c r="AG397" i="1" s="1"/>
  <c r="AS397" i="1" s="1"/>
  <c r="AY397" i="1" s="1"/>
  <c r="BL397" i="1" s="1"/>
  <c r="BN397" i="1" s="1"/>
  <c r="M399" i="1"/>
  <c r="AC399" i="1" s="1"/>
  <c r="AG399" i="1" s="1"/>
  <c r="AS399" i="1" s="1"/>
  <c r="AY399" i="1" s="1"/>
  <c r="BL399" i="1" s="1"/>
  <c r="BN399" i="1" s="1"/>
  <c r="N399" i="1"/>
  <c r="AD399" i="1" s="1"/>
  <c r="AH399" i="1" s="1"/>
  <c r="AT399" i="1" s="1"/>
  <c r="AZ399" i="1" s="1"/>
  <c r="BO399" i="1" s="1"/>
  <c r="BQ399" i="1" s="1"/>
  <c r="N409" i="1"/>
  <c r="AD409" i="1" s="1"/>
  <c r="AH409" i="1" s="1"/>
  <c r="AT409" i="1" s="1"/>
  <c r="AZ409" i="1" s="1"/>
  <c r="BO409" i="1" s="1"/>
  <c r="BQ409" i="1" s="1"/>
  <c r="O411" i="1"/>
  <c r="AE411" i="1" s="1"/>
  <c r="AI411" i="1" s="1"/>
  <c r="AU411" i="1" s="1"/>
  <c r="BA411" i="1" s="1"/>
  <c r="BR411" i="1" s="1"/>
  <c r="P416" i="1"/>
  <c r="T416" i="1"/>
  <c r="X416" i="1"/>
  <c r="AB416" i="1"/>
  <c r="AL416" i="1"/>
  <c r="AP416" i="1"/>
  <c r="AW416" i="1"/>
  <c r="BD416" i="1"/>
  <c r="BH416" i="1"/>
  <c r="BS416" i="1"/>
  <c r="G416" i="1"/>
  <c r="K416" i="1"/>
  <c r="R416" i="1"/>
  <c r="V416" i="1"/>
  <c r="Z416" i="1"/>
  <c r="AJ416" i="1"/>
  <c r="AN416" i="1"/>
  <c r="AR416" i="1"/>
  <c r="BB416" i="1"/>
  <c r="BF416" i="1"/>
  <c r="BJ416" i="1"/>
  <c r="N432" i="1"/>
  <c r="AD432" i="1" s="1"/>
  <c r="AH432" i="1" s="1"/>
  <c r="AT432" i="1" s="1"/>
  <c r="AZ432" i="1" s="1"/>
  <c r="BO432" i="1" s="1"/>
  <c r="BQ432" i="1" s="1"/>
  <c r="L421" i="1"/>
  <c r="W421" i="1"/>
  <c r="AK421" i="1"/>
  <c r="AV421" i="1"/>
  <c r="BG421" i="1"/>
  <c r="Q437" i="1"/>
  <c r="Y437" i="1"/>
  <c r="AM437" i="1"/>
  <c r="AX437" i="1"/>
  <c r="BI437" i="1"/>
  <c r="N444" i="1"/>
  <c r="AD444" i="1" s="1"/>
  <c r="AH444" i="1" s="1"/>
  <c r="AT444" i="1" s="1"/>
  <c r="AZ444" i="1" s="1"/>
  <c r="BO444" i="1" s="1"/>
  <c r="BQ444" i="1" s="1"/>
  <c r="J450" i="1"/>
  <c r="L459" i="1"/>
  <c r="S459" i="1"/>
  <c r="S458" i="1" s="1"/>
  <c r="S457" i="1" s="1"/>
  <c r="S456" i="1" s="1"/>
  <c r="W459" i="1"/>
  <c r="W458" i="1" s="1"/>
  <c r="W457" i="1" s="1"/>
  <c r="W456" i="1" s="1"/>
  <c r="AA459" i="1"/>
  <c r="AA458" i="1" s="1"/>
  <c r="AA457" i="1" s="1"/>
  <c r="AA456" i="1" s="1"/>
  <c r="AK459" i="1"/>
  <c r="AK458" i="1" s="1"/>
  <c r="AK457" i="1" s="1"/>
  <c r="AK456" i="1" s="1"/>
  <c r="AO459" i="1"/>
  <c r="AO458" i="1" s="1"/>
  <c r="AO457" i="1" s="1"/>
  <c r="AO456" i="1" s="1"/>
  <c r="AV459" i="1"/>
  <c r="AV458" i="1" s="1"/>
  <c r="AV457" i="1" s="1"/>
  <c r="AV456" i="1" s="1"/>
  <c r="BC459" i="1"/>
  <c r="BC458" i="1" s="1"/>
  <c r="BC457" i="1" s="1"/>
  <c r="BC456" i="1" s="1"/>
  <c r="BG459" i="1"/>
  <c r="BG458" i="1" s="1"/>
  <c r="BG457" i="1" s="1"/>
  <c r="BG456" i="1" s="1"/>
  <c r="BK459" i="1"/>
  <c r="BK458" i="1" s="1"/>
  <c r="BK457" i="1" s="1"/>
  <c r="BK456" i="1" s="1"/>
  <c r="O467" i="1"/>
  <c r="AE467" i="1" s="1"/>
  <c r="AI467" i="1" s="1"/>
  <c r="AU467" i="1" s="1"/>
  <c r="BA467" i="1" s="1"/>
  <c r="BR467" i="1" s="1"/>
  <c r="N473" i="1"/>
  <c r="AD473" i="1" s="1"/>
  <c r="AH473" i="1" s="1"/>
  <c r="AT473" i="1" s="1"/>
  <c r="AZ473" i="1" s="1"/>
  <c r="BO473" i="1" s="1"/>
  <c r="BQ473" i="1" s="1"/>
  <c r="I477" i="1"/>
  <c r="N486" i="1"/>
  <c r="AD486" i="1" s="1"/>
  <c r="AH486" i="1" s="1"/>
  <c r="AT486" i="1" s="1"/>
  <c r="AZ486" i="1" s="1"/>
  <c r="BO486" i="1" s="1"/>
  <c r="BQ486" i="1" s="1"/>
  <c r="S485" i="1"/>
  <c r="S481" i="1" s="1"/>
  <c r="S480" i="1" s="1"/>
  <c r="AA485" i="1"/>
  <c r="AA481" i="1" s="1"/>
  <c r="AA480" i="1" s="1"/>
  <c r="AO485" i="1"/>
  <c r="AO481" i="1" s="1"/>
  <c r="AO480" i="1" s="1"/>
  <c r="BC485" i="1"/>
  <c r="BC481" i="1" s="1"/>
  <c r="BC480" i="1" s="1"/>
  <c r="BK485" i="1"/>
  <c r="BK481" i="1" s="1"/>
  <c r="BK480" i="1" s="1"/>
  <c r="O522" i="1"/>
  <c r="AE522" i="1" s="1"/>
  <c r="AI522" i="1" s="1"/>
  <c r="AU522" i="1" s="1"/>
  <c r="BA522" i="1" s="1"/>
  <c r="BR522" i="1" s="1"/>
  <c r="P521" i="1"/>
  <c r="T521" i="1"/>
  <c r="X521" i="1"/>
  <c r="AL521" i="1"/>
  <c r="AP521" i="1"/>
  <c r="AW521" i="1"/>
  <c r="BD521" i="1"/>
  <c r="BH521" i="1"/>
  <c r="BS521" i="1"/>
  <c r="K521" i="1"/>
  <c r="AJ521" i="1"/>
  <c r="N551" i="1"/>
  <c r="AD551" i="1" s="1"/>
  <c r="AH551" i="1" s="1"/>
  <c r="AT551" i="1" s="1"/>
  <c r="AZ551" i="1" s="1"/>
  <c r="BO551" i="1" s="1"/>
  <c r="BQ551" i="1" s="1"/>
  <c r="O565" i="1"/>
  <c r="AE565" i="1" s="1"/>
  <c r="AI565" i="1" s="1"/>
  <c r="AU565" i="1" s="1"/>
  <c r="BA565" i="1" s="1"/>
  <c r="BR565" i="1" s="1"/>
  <c r="X556" i="1"/>
  <c r="X555" i="1" s="1"/>
  <c r="X554" i="1" s="1"/>
  <c r="AW556" i="1"/>
  <c r="AW555" i="1" s="1"/>
  <c r="AW554" i="1" s="1"/>
  <c r="AO569" i="1"/>
  <c r="AO568" i="1" s="1"/>
  <c r="AE576" i="1"/>
  <c r="AI576" i="1" s="1"/>
  <c r="AU576" i="1" s="1"/>
  <c r="BA576" i="1" s="1"/>
  <c r="BR576" i="1" s="1"/>
  <c r="Q581" i="1"/>
  <c r="Q580" i="1" s="1"/>
  <c r="Q579" i="1" s="1"/>
  <c r="U581" i="1"/>
  <c r="U580" i="1" s="1"/>
  <c r="U579" i="1" s="1"/>
  <c r="Y581" i="1"/>
  <c r="Y580" i="1" s="1"/>
  <c r="Y579" i="1" s="1"/>
  <c r="AF581" i="1"/>
  <c r="AF580" i="1" s="1"/>
  <c r="AF579" i="1" s="1"/>
  <c r="AM581" i="1"/>
  <c r="AM580" i="1" s="1"/>
  <c r="AM579" i="1" s="1"/>
  <c r="AQ581" i="1"/>
  <c r="AQ580" i="1" s="1"/>
  <c r="AQ579" i="1" s="1"/>
  <c r="AX581" i="1"/>
  <c r="AX580" i="1" s="1"/>
  <c r="AX579" i="1" s="1"/>
  <c r="BE581" i="1"/>
  <c r="BE580" i="1" s="1"/>
  <c r="BE579" i="1" s="1"/>
  <c r="BI581" i="1"/>
  <c r="BI580" i="1" s="1"/>
  <c r="BI579" i="1" s="1"/>
  <c r="G581" i="1"/>
  <c r="K581" i="1"/>
  <c r="K580" i="1" s="1"/>
  <c r="K579" i="1" s="1"/>
  <c r="R581" i="1"/>
  <c r="R580" i="1" s="1"/>
  <c r="R579" i="1" s="1"/>
  <c r="V581" i="1"/>
  <c r="V580" i="1" s="1"/>
  <c r="V579" i="1" s="1"/>
  <c r="Z581" i="1"/>
  <c r="Z580" i="1" s="1"/>
  <c r="Z579" i="1" s="1"/>
  <c r="AJ581" i="1"/>
  <c r="AJ580" i="1" s="1"/>
  <c r="AJ579" i="1" s="1"/>
  <c r="AN581" i="1"/>
  <c r="AN580" i="1" s="1"/>
  <c r="AN579" i="1" s="1"/>
  <c r="AR581" i="1"/>
  <c r="AR580" i="1" s="1"/>
  <c r="AR579" i="1" s="1"/>
  <c r="BB581" i="1"/>
  <c r="BB580" i="1" s="1"/>
  <c r="BB579" i="1" s="1"/>
  <c r="BF581" i="1"/>
  <c r="BF580" i="1" s="1"/>
  <c r="BF579" i="1" s="1"/>
  <c r="BJ581" i="1"/>
  <c r="BJ580" i="1" s="1"/>
  <c r="BJ579" i="1" s="1"/>
  <c r="O593" i="1"/>
  <c r="AE593" i="1" s="1"/>
  <c r="AI593" i="1" s="1"/>
  <c r="AU593" i="1" s="1"/>
  <c r="BA593" i="1" s="1"/>
  <c r="BR593" i="1" s="1"/>
  <c r="J588" i="1"/>
  <c r="AF597" i="1"/>
  <c r="AX597" i="1"/>
  <c r="N600" i="1"/>
  <c r="AD600" i="1" s="1"/>
  <c r="AH600" i="1" s="1"/>
  <c r="AT600" i="1" s="1"/>
  <c r="AZ600" i="1" s="1"/>
  <c r="BO600" i="1" s="1"/>
  <c r="BQ600" i="1" s="1"/>
  <c r="M627" i="1"/>
  <c r="AC627" i="1" s="1"/>
  <c r="AG627" i="1" s="1"/>
  <c r="AS627" i="1" s="1"/>
  <c r="AY627" i="1" s="1"/>
  <c r="BL627" i="1" s="1"/>
  <c r="BN627" i="1" s="1"/>
  <c r="O629" i="1"/>
  <c r="AE629" i="1" s="1"/>
  <c r="AI629" i="1" s="1"/>
  <c r="AU629" i="1" s="1"/>
  <c r="BA629" i="1" s="1"/>
  <c r="BR629" i="1" s="1"/>
  <c r="M631" i="1"/>
  <c r="AC631" i="1" s="1"/>
  <c r="AG631" i="1" s="1"/>
  <c r="AS631" i="1" s="1"/>
  <c r="AY631" i="1" s="1"/>
  <c r="BL631" i="1" s="1"/>
  <c r="BN631" i="1" s="1"/>
  <c r="N646" i="1"/>
  <c r="AD646" i="1" s="1"/>
  <c r="AH646" i="1" s="1"/>
  <c r="AT646" i="1" s="1"/>
  <c r="AZ646" i="1" s="1"/>
  <c r="BO646" i="1" s="1"/>
  <c r="BQ646" i="1" s="1"/>
  <c r="O648" i="1"/>
  <c r="AE648" i="1" s="1"/>
  <c r="AI648" i="1" s="1"/>
  <c r="AU648" i="1" s="1"/>
  <c r="BA648" i="1" s="1"/>
  <c r="BR648" i="1" s="1"/>
  <c r="M655" i="1"/>
  <c r="AC655" i="1" s="1"/>
  <c r="AG655" i="1" s="1"/>
  <c r="AS655" i="1" s="1"/>
  <c r="AY655" i="1" s="1"/>
  <c r="BL655" i="1" s="1"/>
  <c r="BN655" i="1" s="1"/>
  <c r="O656" i="1"/>
  <c r="AE656" i="1" s="1"/>
  <c r="AI656" i="1" s="1"/>
  <c r="AU656" i="1" s="1"/>
  <c r="BA656" i="1" s="1"/>
  <c r="BR656" i="1" s="1"/>
  <c r="I660" i="1"/>
  <c r="G682" i="1"/>
  <c r="M683" i="1"/>
  <c r="AC683" i="1" s="1"/>
  <c r="AG683" i="1" s="1"/>
  <c r="AS683" i="1" s="1"/>
  <c r="AY683" i="1" s="1"/>
  <c r="BL683" i="1" s="1"/>
  <c r="BN683" i="1" s="1"/>
  <c r="N691" i="1"/>
  <c r="AD691" i="1" s="1"/>
  <c r="AH691" i="1" s="1"/>
  <c r="AT691" i="1" s="1"/>
  <c r="AZ691" i="1" s="1"/>
  <c r="BO691" i="1" s="1"/>
  <c r="BQ691" i="1" s="1"/>
  <c r="O697" i="1"/>
  <c r="AE697" i="1" s="1"/>
  <c r="AI697" i="1" s="1"/>
  <c r="AU697" i="1" s="1"/>
  <c r="BA697" i="1" s="1"/>
  <c r="BR697" i="1" s="1"/>
  <c r="BI701" i="1"/>
  <c r="BI700" i="1" s="1"/>
  <c r="H716" i="1"/>
  <c r="H715" i="1" s="1"/>
  <c r="N717" i="1"/>
  <c r="AD717" i="1" s="1"/>
  <c r="AH717" i="1" s="1"/>
  <c r="AT717" i="1" s="1"/>
  <c r="AZ717" i="1" s="1"/>
  <c r="BO717" i="1" s="1"/>
  <c r="BQ717" i="1" s="1"/>
  <c r="H720" i="1"/>
  <c r="V728" i="1"/>
  <c r="AJ728" i="1"/>
  <c r="AN728" i="1"/>
  <c r="AR728" i="1"/>
  <c r="BB728" i="1"/>
  <c r="BF728" i="1"/>
  <c r="BJ728" i="1"/>
  <c r="V748" i="1"/>
  <c r="V747" i="1" s="1"/>
  <c r="V742" i="1" s="1"/>
  <c r="V741" i="1" s="1"/>
  <c r="Z748" i="1"/>
  <c r="Z747" i="1" s="1"/>
  <c r="Z742" i="1" s="1"/>
  <c r="Z741" i="1" s="1"/>
  <c r="BD781" i="1"/>
  <c r="BD780" i="1" s="1"/>
  <c r="G807" i="1"/>
  <c r="G806" i="1" s="1"/>
  <c r="M806" i="1" s="1"/>
  <c r="AC806" i="1" s="1"/>
  <c r="AG806" i="1" s="1"/>
  <c r="AS806" i="1" s="1"/>
  <c r="AY806" i="1" s="1"/>
  <c r="BL806" i="1" s="1"/>
  <c r="BN806" i="1" s="1"/>
  <c r="M808" i="1"/>
  <c r="AC808" i="1" s="1"/>
  <c r="AG808" i="1" s="1"/>
  <c r="AS808" i="1" s="1"/>
  <c r="AY808" i="1" s="1"/>
  <c r="BL808" i="1" s="1"/>
  <c r="BN808" i="1" s="1"/>
  <c r="AX918" i="1"/>
  <c r="AX917" i="1" s="1"/>
  <c r="M956" i="1"/>
  <c r="J955" i="1"/>
  <c r="J954" i="1" s="1"/>
  <c r="J949" i="1" s="1"/>
  <c r="J943" i="1" s="1"/>
  <c r="J936" i="1" s="1"/>
  <c r="O1116" i="1"/>
  <c r="AE1116" i="1" s="1"/>
  <c r="AI1116" i="1" s="1"/>
  <c r="AU1116" i="1" s="1"/>
  <c r="BA1116" i="1" s="1"/>
  <c r="BR1116" i="1" s="1"/>
  <c r="M1143" i="1"/>
  <c r="AC1143" i="1" s="1"/>
  <c r="AG1143" i="1" s="1"/>
  <c r="AS1143" i="1" s="1"/>
  <c r="AY1143" i="1" s="1"/>
  <c r="BL1143" i="1" s="1"/>
  <c r="BN1143" i="1" s="1"/>
  <c r="J1142" i="1"/>
  <c r="J1141" i="1" s="1"/>
  <c r="Q310" i="1"/>
  <c r="Q309" i="1" s="1"/>
  <c r="Q308" i="1" s="1"/>
  <c r="U310" i="1"/>
  <c r="U309" i="1" s="1"/>
  <c r="U308" i="1" s="1"/>
  <c r="Y310" i="1"/>
  <c r="Y309" i="1" s="1"/>
  <c r="Y308" i="1" s="1"/>
  <c r="AM310" i="1"/>
  <c r="AM309" i="1" s="1"/>
  <c r="AM308" i="1" s="1"/>
  <c r="AQ310" i="1"/>
  <c r="AQ309" i="1" s="1"/>
  <c r="AQ308" i="1" s="1"/>
  <c r="AX310" i="1"/>
  <c r="AX309" i="1" s="1"/>
  <c r="AX308" i="1" s="1"/>
  <c r="BI310" i="1"/>
  <c r="BI309" i="1" s="1"/>
  <c r="BI308" i="1" s="1"/>
  <c r="Q341" i="1"/>
  <c r="U341" i="1"/>
  <c r="Y341" i="1"/>
  <c r="AF341" i="1"/>
  <c r="AM341" i="1"/>
  <c r="AQ341" i="1"/>
  <c r="AX341" i="1"/>
  <c r="BE341" i="1"/>
  <c r="BI341" i="1"/>
  <c r="M349" i="1"/>
  <c r="AC349" i="1" s="1"/>
  <c r="AG349" i="1" s="1"/>
  <c r="AS349" i="1" s="1"/>
  <c r="AY349" i="1" s="1"/>
  <c r="BL349" i="1" s="1"/>
  <c r="BN349" i="1" s="1"/>
  <c r="J355" i="1"/>
  <c r="Q355" i="1"/>
  <c r="U355" i="1"/>
  <c r="Y355" i="1"/>
  <c r="AF355" i="1"/>
  <c r="AM355" i="1"/>
  <c r="AQ355" i="1"/>
  <c r="AX355" i="1"/>
  <c r="BE355" i="1"/>
  <c r="BI355" i="1"/>
  <c r="Q382" i="1"/>
  <c r="U382" i="1"/>
  <c r="Y382" i="1"/>
  <c r="AF382" i="1"/>
  <c r="AM382" i="1"/>
  <c r="AQ382" i="1"/>
  <c r="AX382" i="1"/>
  <c r="BE383" i="1"/>
  <c r="BE382" i="1" s="1"/>
  <c r="BC383" i="1"/>
  <c r="BC382" i="1" s="1"/>
  <c r="BK383" i="1"/>
  <c r="BK382" i="1" s="1"/>
  <c r="J382" i="1"/>
  <c r="J394" i="1"/>
  <c r="AC403" i="1"/>
  <c r="AG403" i="1" s="1"/>
  <c r="AS403" i="1" s="1"/>
  <c r="AY403" i="1" s="1"/>
  <c r="BL403" i="1" s="1"/>
  <c r="BN403" i="1" s="1"/>
  <c r="AD403" i="1"/>
  <c r="AH403" i="1" s="1"/>
  <c r="AT403" i="1" s="1"/>
  <c r="AZ403" i="1" s="1"/>
  <c r="BO403" i="1" s="1"/>
  <c r="BQ403" i="1" s="1"/>
  <c r="AE403" i="1"/>
  <c r="AI403" i="1" s="1"/>
  <c r="AU403" i="1" s="1"/>
  <c r="BA403" i="1" s="1"/>
  <c r="BR403" i="1" s="1"/>
  <c r="AC405" i="1"/>
  <c r="AG405" i="1" s="1"/>
  <c r="AS405" i="1" s="1"/>
  <c r="AY405" i="1" s="1"/>
  <c r="BL405" i="1" s="1"/>
  <c r="BN405" i="1" s="1"/>
  <c r="AD405" i="1"/>
  <c r="AH405" i="1" s="1"/>
  <c r="AT405" i="1" s="1"/>
  <c r="AZ405" i="1" s="1"/>
  <c r="BO405" i="1" s="1"/>
  <c r="BQ405" i="1" s="1"/>
  <c r="AE405" i="1"/>
  <c r="AI405" i="1" s="1"/>
  <c r="AU405" i="1" s="1"/>
  <c r="BA405" i="1" s="1"/>
  <c r="BR405" i="1" s="1"/>
  <c r="AC407" i="1"/>
  <c r="AG407" i="1" s="1"/>
  <c r="AS407" i="1" s="1"/>
  <c r="AY407" i="1" s="1"/>
  <c r="BL407" i="1" s="1"/>
  <c r="BN407" i="1" s="1"/>
  <c r="AD407" i="1"/>
  <c r="AH407" i="1" s="1"/>
  <c r="AT407" i="1" s="1"/>
  <c r="AZ407" i="1" s="1"/>
  <c r="BO407" i="1" s="1"/>
  <c r="BQ407" i="1" s="1"/>
  <c r="AE407" i="1"/>
  <c r="AI407" i="1" s="1"/>
  <c r="AU407" i="1" s="1"/>
  <c r="BA407" i="1" s="1"/>
  <c r="BR407" i="1" s="1"/>
  <c r="G413" i="1"/>
  <c r="M413" i="1" s="1"/>
  <c r="AC413" i="1" s="1"/>
  <c r="AG413" i="1" s="1"/>
  <c r="AS413" i="1" s="1"/>
  <c r="AY413" i="1" s="1"/>
  <c r="BL413" i="1" s="1"/>
  <c r="BN413" i="1" s="1"/>
  <c r="J416" i="1"/>
  <c r="U416" i="1"/>
  <c r="AF416" i="1"/>
  <c r="AQ416" i="1"/>
  <c r="BE416" i="1"/>
  <c r="L416" i="1"/>
  <c r="S416" i="1"/>
  <c r="W416" i="1"/>
  <c r="AA416" i="1"/>
  <c r="AK416" i="1"/>
  <c r="AO416" i="1"/>
  <c r="AV416" i="1"/>
  <c r="BC416" i="1"/>
  <c r="BG416" i="1"/>
  <c r="BK416" i="1"/>
  <c r="K437" i="1"/>
  <c r="R437" i="1"/>
  <c r="V437" i="1"/>
  <c r="Z437" i="1"/>
  <c r="AJ437" i="1"/>
  <c r="AN437" i="1"/>
  <c r="AR437" i="1"/>
  <c r="BB437" i="1"/>
  <c r="BF437" i="1"/>
  <c r="BJ437" i="1"/>
  <c r="M447" i="1"/>
  <c r="AC447" i="1" s="1"/>
  <c r="AG447" i="1" s="1"/>
  <c r="AS447" i="1" s="1"/>
  <c r="AY447" i="1" s="1"/>
  <c r="BL447" i="1" s="1"/>
  <c r="BN447" i="1" s="1"/>
  <c r="K450" i="1"/>
  <c r="P485" i="1"/>
  <c r="P481" i="1" s="1"/>
  <c r="P480" i="1" s="1"/>
  <c r="T485" i="1"/>
  <c r="T481" i="1" s="1"/>
  <c r="T480" i="1" s="1"/>
  <c r="X485" i="1"/>
  <c r="X481" i="1" s="1"/>
  <c r="X480" i="1" s="1"/>
  <c r="AB485" i="1"/>
  <c r="AB481" i="1" s="1"/>
  <c r="AB480" i="1" s="1"/>
  <c r="AL485" i="1"/>
  <c r="AL481" i="1" s="1"/>
  <c r="AL480" i="1" s="1"/>
  <c r="AP485" i="1"/>
  <c r="AP481" i="1" s="1"/>
  <c r="AP480" i="1" s="1"/>
  <c r="N490" i="1"/>
  <c r="AD490" i="1" s="1"/>
  <c r="AH490" i="1" s="1"/>
  <c r="AT490" i="1" s="1"/>
  <c r="AZ490" i="1" s="1"/>
  <c r="BO490" i="1" s="1"/>
  <c r="BQ490" i="1" s="1"/>
  <c r="M514" i="1"/>
  <c r="AC514" i="1" s="1"/>
  <c r="AG514" i="1" s="1"/>
  <c r="AS514" i="1" s="1"/>
  <c r="AY514" i="1" s="1"/>
  <c r="BL514" i="1" s="1"/>
  <c r="BN514" i="1" s="1"/>
  <c r="AQ521" i="1"/>
  <c r="AQ493" i="1" s="1"/>
  <c r="AQ492" i="1" s="1"/>
  <c r="AK569" i="1"/>
  <c r="AK568" i="1" s="1"/>
  <c r="BG569" i="1"/>
  <c r="BG568" i="1" s="1"/>
  <c r="BS569" i="1"/>
  <c r="BS568" i="1" s="1"/>
  <c r="K597" i="1"/>
  <c r="AQ604" i="1"/>
  <c r="AX604" i="1"/>
  <c r="BF604" i="1"/>
  <c r="K604" i="1"/>
  <c r="AJ604" i="1"/>
  <c r="N613" i="1"/>
  <c r="AD613" i="1" s="1"/>
  <c r="AH613" i="1" s="1"/>
  <c r="AT613" i="1" s="1"/>
  <c r="AZ613" i="1" s="1"/>
  <c r="BO613" i="1" s="1"/>
  <c r="BQ613" i="1" s="1"/>
  <c r="O624" i="1"/>
  <c r="AE624" i="1" s="1"/>
  <c r="AI624" i="1" s="1"/>
  <c r="AU624" i="1" s="1"/>
  <c r="BA624" i="1" s="1"/>
  <c r="BR624" i="1" s="1"/>
  <c r="N627" i="1"/>
  <c r="AD627" i="1" s="1"/>
  <c r="AH627" i="1" s="1"/>
  <c r="AT627" i="1" s="1"/>
  <c r="AZ627" i="1" s="1"/>
  <c r="BO627" i="1" s="1"/>
  <c r="BQ627" i="1" s="1"/>
  <c r="L623" i="1"/>
  <c r="L622" i="1" s="1"/>
  <c r="L617" i="1" s="1"/>
  <c r="L616" i="1" s="1"/>
  <c r="S623" i="1"/>
  <c r="S622" i="1" s="1"/>
  <c r="S617" i="1" s="1"/>
  <c r="S616" i="1" s="1"/>
  <c r="W623" i="1"/>
  <c r="W622" i="1" s="1"/>
  <c r="W617" i="1" s="1"/>
  <c r="W616" i="1" s="1"/>
  <c r="AO623" i="1"/>
  <c r="AO622" i="1" s="1"/>
  <c r="AO617" i="1" s="1"/>
  <c r="AO616" i="1" s="1"/>
  <c r="AV623" i="1"/>
  <c r="AV622" i="1" s="1"/>
  <c r="AV617" i="1" s="1"/>
  <c r="AV616" i="1" s="1"/>
  <c r="BG623" i="1"/>
  <c r="BG622" i="1" s="1"/>
  <c r="BG617" i="1" s="1"/>
  <c r="BG616" i="1" s="1"/>
  <c r="BK623" i="1"/>
  <c r="BK622" i="1" s="1"/>
  <c r="BK617" i="1" s="1"/>
  <c r="BK616" i="1" s="1"/>
  <c r="N631" i="1"/>
  <c r="AD631" i="1" s="1"/>
  <c r="AH631" i="1" s="1"/>
  <c r="AT631" i="1" s="1"/>
  <c r="AZ631" i="1" s="1"/>
  <c r="BO631" i="1" s="1"/>
  <c r="BQ631" i="1" s="1"/>
  <c r="H645" i="1"/>
  <c r="P645" i="1"/>
  <c r="P644" i="1" s="1"/>
  <c r="P643" i="1" s="1"/>
  <c r="T645" i="1"/>
  <c r="T644" i="1" s="1"/>
  <c r="T643" i="1" s="1"/>
  <c r="X645" i="1"/>
  <c r="X644" i="1" s="1"/>
  <c r="X643" i="1" s="1"/>
  <c r="AB645" i="1"/>
  <c r="AB644" i="1" s="1"/>
  <c r="AB643" i="1" s="1"/>
  <c r="AL645" i="1"/>
  <c r="AL644" i="1" s="1"/>
  <c r="AL643" i="1" s="1"/>
  <c r="AP645" i="1"/>
  <c r="AP644" i="1" s="1"/>
  <c r="AP643" i="1" s="1"/>
  <c r="AW645" i="1"/>
  <c r="AW644" i="1" s="1"/>
  <c r="AW643" i="1" s="1"/>
  <c r="BD645" i="1"/>
  <c r="BD644" i="1" s="1"/>
  <c r="BD643" i="1" s="1"/>
  <c r="BH645" i="1"/>
  <c r="BH644" i="1" s="1"/>
  <c r="BH643" i="1" s="1"/>
  <c r="BS645" i="1"/>
  <c r="BS644" i="1" s="1"/>
  <c r="BS643" i="1" s="1"/>
  <c r="G666" i="1"/>
  <c r="G678" i="1"/>
  <c r="M678" i="1" s="1"/>
  <c r="AC678" i="1" s="1"/>
  <c r="AG678" i="1" s="1"/>
  <c r="AS678" i="1" s="1"/>
  <c r="AY678" i="1" s="1"/>
  <c r="BL678" i="1" s="1"/>
  <c r="BN678" i="1" s="1"/>
  <c r="H690" i="1"/>
  <c r="V701" i="1"/>
  <c r="V700" i="1" s="1"/>
  <c r="AR701" i="1"/>
  <c r="AR700" i="1" s="1"/>
  <c r="L701" i="1"/>
  <c r="L700" i="1" s="1"/>
  <c r="AK701" i="1"/>
  <c r="AK700" i="1" s="1"/>
  <c r="R781" i="1"/>
  <c r="Z781" i="1"/>
  <c r="Z780" i="1" s="1"/>
  <c r="I869" i="1"/>
  <c r="AV866" i="1"/>
  <c r="BC866" i="1"/>
  <c r="H925" i="1"/>
  <c r="N925" i="1" s="1"/>
  <c r="AD925" i="1" s="1"/>
  <c r="AH925" i="1" s="1"/>
  <c r="AT925" i="1" s="1"/>
  <c r="AZ925" i="1" s="1"/>
  <c r="BO925" i="1" s="1"/>
  <c r="BQ925" i="1" s="1"/>
  <c r="N926" i="1"/>
  <c r="AD926" i="1" s="1"/>
  <c r="AH926" i="1" s="1"/>
  <c r="AT926" i="1" s="1"/>
  <c r="AZ926" i="1" s="1"/>
  <c r="BO926" i="1" s="1"/>
  <c r="BQ926" i="1" s="1"/>
  <c r="AJ1001" i="1"/>
  <c r="AL1237" i="1"/>
  <c r="AL1236" i="1" s="1"/>
  <c r="M432" i="1"/>
  <c r="AC432" i="1" s="1"/>
  <c r="AG432" i="1" s="1"/>
  <c r="AS432" i="1" s="1"/>
  <c r="AY432" i="1" s="1"/>
  <c r="BL432" i="1" s="1"/>
  <c r="BN432" i="1" s="1"/>
  <c r="BE436" i="1"/>
  <c r="BE435" i="1" s="1"/>
  <c r="BE434" i="1" s="1"/>
  <c r="M460" i="1"/>
  <c r="AC460" i="1" s="1"/>
  <c r="AG460" i="1" s="1"/>
  <c r="AS460" i="1" s="1"/>
  <c r="AY460" i="1" s="1"/>
  <c r="BL460" i="1" s="1"/>
  <c r="BN460" i="1" s="1"/>
  <c r="O466" i="1"/>
  <c r="AE466" i="1" s="1"/>
  <c r="AI466" i="1" s="1"/>
  <c r="AU466" i="1" s="1"/>
  <c r="BA466" i="1" s="1"/>
  <c r="BR466" i="1" s="1"/>
  <c r="N467" i="1"/>
  <c r="AD467" i="1" s="1"/>
  <c r="AH467" i="1" s="1"/>
  <c r="AT467" i="1" s="1"/>
  <c r="AZ467" i="1" s="1"/>
  <c r="BO467" i="1" s="1"/>
  <c r="BQ467" i="1" s="1"/>
  <c r="K481" i="1"/>
  <c r="K480" i="1" s="1"/>
  <c r="M545" i="1"/>
  <c r="AC545" i="1" s="1"/>
  <c r="AG545" i="1" s="1"/>
  <c r="AS545" i="1" s="1"/>
  <c r="AY545" i="1" s="1"/>
  <c r="BL545" i="1" s="1"/>
  <c r="BN545" i="1" s="1"/>
  <c r="O564" i="1"/>
  <c r="AE564" i="1" s="1"/>
  <c r="AI564" i="1" s="1"/>
  <c r="AU564" i="1" s="1"/>
  <c r="BA564" i="1" s="1"/>
  <c r="BR564" i="1" s="1"/>
  <c r="BE569" i="1"/>
  <c r="BE568" i="1" s="1"/>
  <c r="Z604" i="1"/>
  <c r="O620" i="1"/>
  <c r="AE620" i="1" s="1"/>
  <c r="AI620" i="1" s="1"/>
  <c r="AU620" i="1" s="1"/>
  <c r="BA620" i="1" s="1"/>
  <c r="BR620" i="1" s="1"/>
  <c r="J623" i="1"/>
  <c r="J622" i="1" s="1"/>
  <c r="J617" i="1" s="1"/>
  <c r="J616" i="1" s="1"/>
  <c r="Q623" i="1"/>
  <c r="Q622" i="1" s="1"/>
  <c r="Q617" i="1" s="1"/>
  <c r="Q616" i="1" s="1"/>
  <c r="Y623" i="1"/>
  <c r="Y622" i="1" s="1"/>
  <c r="Y617" i="1" s="1"/>
  <c r="Y616" i="1" s="1"/>
  <c r="AF623" i="1"/>
  <c r="AF622" i="1" s="1"/>
  <c r="AF617" i="1" s="1"/>
  <c r="AF616" i="1" s="1"/>
  <c r="AM623" i="1"/>
  <c r="AM622" i="1" s="1"/>
  <c r="AM617" i="1" s="1"/>
  <c r="AM616" i="1" s="1"/>
  <c r="AQ623" i="1"/>
  <c r="AQ622" i="1" s="1"/>
  <c r="AQ617" i="1" s="1"/>
  <c r="AQ616" i="1" s="1"/>
  <c r="BE623" i="1"/>
  <c r="BE622" i="1" s="1"/>
  <c r="BE617" i="1" s="1"/>
  <c r="BE616" i="1" s="1"/>
  <c r="BI623" i="1"/>
  <c r="BI622" i="1" s="1"/>
  <c r="BI617" i="1" s="1"/>
  <c r="BI616" i="1" s="1"/>
  <c r="AL652" i="1"/>
  <c r="AL651" i="1" s="1"/>
  <c r="BH652" i="1"/>
  <c r="BH651" i="1" s="1"/>
  <c r="N698" i="1"/>
  <c r="AD698" i="1" s="1"/>
  <c r="AH698" i="1" s="1"/>
  <c r="AT698" i="1" s="1"/>
  <c r="AZ698" i="1" s="1"/>
  <c r="BO698" i="1" s="1"/>
  <c r="BQ698" i="1" s="1"/>
  <c r="H697" i="1"/>
  <c r="AA701" i="1"/>
  <c r="AA700" i="1" s="1"/>
  <c r="S701" i="1"/>
  <c r="S700" i="1" s="1"/>
  <c r="W701" i="1"/>
  <c r="W700" i="1" s="1"/>
  <c r="AO701" i="1"/>
  <c r="AO700" i="1" s="1"/>
  <c r="AV701" i="1"/>
  <c r="AV700" i="1" s="1"/>
  <c r="BK701" i="1"/>
  <c r="BK700" i="1" s="1"/>
  <c r="N814" i="1"/>
  <c r="AD814" i="1" s="1"/>
  <c r="AH814" i="1" s="1"/>
  <c r="AT814" i="1" s="1"/>
  <c r="AZ814" i="1" s="1"/>
  <c r="BO814" i="1" s="1"/>
  <c r="BQ814" i="1" s="1"/>
  <c r="H813" i="1"/>
  <c r="H812" i="1" s="1"/>
  <c r="H824" i="1"/>
  <c r="N824" i="1" s="1"/>
  <c r="AD824" i="1" s="1"/>
  <c r="AH824" i="1" s="1"/>
  <c r="AT824" i="1" s="1"/>
  <c r="AZ824" i="1" s="1"/>
  <c r="BO824" i="1" s="1"/>
  <c r="BQ824" i="1" s="1"/>
  <c r="N825" i="1"/>
  <c r="AD825" i="1" s="1"/>
  <c r="AH825" i="1" s="1"/>
  <c r="AT825" i="1" s="1"/>
  <c r="AZ825" i="1" s="1"/>
  <c r="BO825" i="1" s="1"/>
  <c r="BQ825" i="1" s="1"/>
  <c r="N839" i="1"/>
  <c r="AD839" i="1" s="1"/>
  <c r="AH839" i="1" s="1"/>
  <c r="AT839" i="1" s="1"/>
  <c r="AZ839" i="1" s="1"/>
  <c r="BO839" i="1" s="1"/>
  <c r="BQ839" i="1" s="1"/>
  <c r="K838" i="1"/>
  <c r="AN836" i="1"/>
  <c r="AN835" i="1" s="1"/>
  <c r="I885" i="1"/>
  <c r="I884" i="1" s="1"/>
  <c r="I879" i="1" s="1"/>
  <c r="H1016" i="1"/>
  <c r="H1015" i="1" s="1"/>
  <c r="N1015" i="1" s="1"/>
  <c r="AD1015" i="1" s="1"/>
  <c r="AH1015" i="1" s="1"/>
  <c r="AT1015" i="1" s="1"/>
  <c r="AZ1015" i="1" s="1"/>
  <c r="BO1015" i="1" s="1"/>
  <c r="BQ1015" i="1" s="1"/>
  <c r="N1017" i="1"/>
  <c r="AD1017" i="1" s="1"/>
  <c r="AH1017" i="1" s="1"/>
  <c r="AT1017" i="1" s="1"/>
  <c r="AZ1017" i="1" s="1"/>
  <c r="BO1017" i="1" s="1"/>
  <c r="BQ1017" i="1" s="1"/>
  <c r="H1184" i="1"/>
  <c r="H1183" i="1" s="1"/>
  <c r="N1185" i="1"/>
  <c r="AD1185" i="1" s="1"/>
  <c r="AH1185" i="1" s="1"/>
  <c r="AT1185" i="1" s="1"/>
  <c r="AZ1185" i="1" s="1"/>
  <c r="BO1185" i="1" s="1"/>
  <c r="BQ1185" i="1" s="1"/>
  <c r="N674" i="1"/>
  <c r="AD674" i="1" s="1"/>
  <c r="AH674" i="1" s="1"/>
  <c r="AT674" i="1" s="1"/>
  <c r="AZ674" i="1" s="1"/>
  <c r="BO674" i="1" s="1"/>
  <c r="BQ674" i="1" s="1"/>
  <c r="N683" i="1"/>
  <c r="AD683" i="1" s="1"/>
  <c r="AH683" i="1" s="1"/>
  <c r="AT683" i="1" s="1"/>
  <c r="AZ683" i="1" s="1"/>
  <c r="BO683" i="1" s="1"/>
  <c r="BQ683" i="1" s="1"/>
  <c r="O685" i="1"/>
  <c r="AE685" i="1" s="1"/>
  <c r="AI685" i="1" s="1"/>
  <c r="AU685" i="1" s="1"/>
  <c r="BA685" i="1" s="1"/>
  <c r="BR685" i="1" s="1"/>
  <c r="O691" i="1"/>
  <c r="AE691" i="1" s="1"/>
  <c r="AI691" i="1" s="1"/>
  <c r="AU691" i="1" s="1"/>
  <c r="BA691" i="1" s="1"/>
  <c r="BR691" i="1" s="1"/>
  <c r="O698" i="1"/>
  <c r="AE698" i="1" s="1"/>
  <c r="AI698" i="1" s="1"/>
  <c r="AU698" i="1" s="1"/>
  <c r="BA698" i="1" s="1"/>
  <c r="BR698" i="1" s="1"/>
  <c r="G704" i="1"/>
  <c r="I709" i="1"/>
  <c r="O717" i="1"/>
  <c r="AE717" i="1" s="1"/>
  <c r="AI717" i="1" s="1"/>
  <c r="AU717" i="1" s="1"/>
  <c r="BA717" i="1" s="1"/>
  <c r="BR717" i="1" s="1"/>
  <c r="L728" i="1"/>
  <c r="BK728" i="1"/>
  <c r="M737" i="1"/>
  <c r="AC737" i="1" s="1"/>
  <c r="AG737" i="1" s="1"/>
  <c r="AS737" i="1" s="1"/>
  <c r="AY737" i="1" s="1"/>
  <c r="BL737" i="1" s="1"/>
  <c r="BN737" i="1" s="1"/>
  <c r="AA728" i="1"/>
  <c r="M752" i="1"/>
  <c r="AC752" i="1" s="1"/>
  <c r="AG752" i="1" s="1"/>
  <c r="AS752" i="1" s="1"/>
  <c r="AY752" i="1" s="1"/>
  <c r="BL752" i="1" s="1"/>
  <c r="BN752" i="1" s="1"/>
  <c r="N752" i="1"/>
  <c r="AD752" i="1" s="1"/>
  <c r="AH752" i="1" s="1"/>
  <c r="AT752" i="1" s="1"/>
  <c r="AZ752" i="1" s="1"/>
  <c r="BO752" i="1" s="1"/>
  <c r="BQ752" i="1" s="1"/>
  <c r="N754" i="1"/>
  <c r="AD754" i="1" s="1"/>
  <c r="AH754" i="1" s="1"/>
  <c r="AT754" i="1" s="1"/>
  <c r="AZ754" i="1" s="1"/>
  <c r="BO754" i="1" s="1"/>
  <c r="BQ754" i="1" s="1"/>
  <c r="O756" i="1"/>
  <c r="AE756" i="1" s="1"/>
  <c r="AI756" i="1" s="1"/>
  <c r="AU756" i="1" s="1"/>
  <c r="BA756" i="1" s="1"/>
  <c r="BR756" i="1" s="1"/>
  <c r="AW748" i="1"/>
  <c r="AW747" i="1" s="1"/>
  <c r="J766" i="1"/>
  <c r="J765" i="1" s="1"/>
  <c r="J764" i="1" s="1"/>
  <c r="J763" i="1" s="1"/>
  <c r="Y766" i="1"/>
  <c r="Y765" i="1" s="1"/>
  <c r="Y764" i="1" s="1"/>
  <c r="Y763" i="1" s="1"/>
  <c r="AX766" i="1"/>
  <c r="AX765" i="1" s="1"/>
  <c r="AX764" i="1" s="1"/>
  <c r="AX763" i="1" s="1"/>
  <c r="BI766" i="1"/>
  <c r="BI765" i="1" s="1"/>
  <c r="BI764" i="1" s="1"/>
  <c r="BI763" i="1" s="1"/>
  <c r="AO766" i="1"/>
  <c r="AO765" i="1" s="1"/>
  <c r="AO764" i="1" s="1"/>
  <c r="AO763" i="1" s="1"/>
  <c r="AO762" i="1" s="1"/>
  <c r="M775" i="1"/>
  <c r="AC775" i="1" s="1"/>
  <c r="AG775" i="1" s="1"/>
  <c r="AS775" i="1" s="1"/>
  <c r="AY775" i="1" s="1"/>
  <c r="BL775" i="1" s="1"/>
  <c r="BN775" i="1" s="1"/>
  <c r="K774" i="1"/>
  <c r="K773" i="1" s="1"/>
  <c r="K772" i="1" s="1"/>
  <c r="U774" i="1"/>
  <c r="U773" i="1" s="1"/>
  <c r="U772" i="1" s="1"/>
  <c r="AQ774" i="1"/>
  <c r="AQ773" i="1" s="1"/>
  <c r="AQ772" i="1" s="1"/>
  <c r="BE774" i="1"/>
  <c r="BE773" i="1" s="1"/>
  <c r="BE772" i="1" s="1"/>
  <c r="BI774" i="1"/>
  <c r="BI773" i="1" s="1"/>
  <c r="BI772" i="1" s="1"/>
  <c r="U781" i="1"/>
  <c r="U780" i="1" s="1"/>
  <c r="AV781" i="1"/>
  <c r="AV780" i="1" s="1"/>
  <c r="AX817" i="1"/>
  <c r="AX816" i="1" s="1"/>
  <c r="AX811" i="1" s="1"/>
  <c r="AX805" i="1" s="1"/>
  <c r="AX798" i="1" s="1"/>
  <c r="N820" i="1"/>
  <c r="AD820" i="1" s="1"/>
  <c r="AH820" i="1" s="1"/>
  <c r="AT820" i="1" s="1"/>
  <c r="AZ820" i="1" s="1"/>
  <c r="BO820" i="1" s="1"/>
  <c r="BQ820" i="1" s="1"/>
  <c r="M833" i="1"/>
  <c r="AC833" i="1" s="1"/>
  <c r="AG833" i="1" s="1"/>
  <c r="AS833" i="1" s="1"/>
  <c r="AY833" i="1" s="1"/>
  <c r="BL833" i="1" s="1"/>
  <c r="BN833" i="1" s="1"/>
  <c r="BB850" i="1"/>
  <c r="BB849" i="1" s="1"/>
  <c r="BB848" i="1" s="1"/>
  <c r="BB847" i="1" s="1"/>
  <c r="BJ850" i="1"/>
  <c r="BJ849" i="1" s="1"/>
  <c r="BJ848" i="1" s="1"/>
  <c r="BJ847" i="1" s="1"/>
  <c r="Q866" i="1"/>
  <c r="BI866" i="1"/>
  <c r="M889" i="1"/>
  <c r="AC889" i="1" s="1"/>
  <c r="AG889" i="1" s="1"/>
  <c r="AS889" i="1" s="1"/>
  <c r="AY889" i="1" s="1"/>
  <c r="BL889" i="1" s="1"/>
  <c r="BN889" i="1" s="1"/>
  <c r="AF885" i="1"/>
  <c r="AF884" i="1" s="1"/>
  <c r="AF879" i="1" s="1"/>
  <c r="AF878" i="1" s="1"/>
  <c r="G901" i="1"/>
  <c r="G900" i="1" s="1"/>
  <c r="G899" i="1" s="1"/>
  <c r="G898" i="1" s="1"/>
  <c r="K901" i="1"/>
  <c r="K900" i="1" s="1"/>
  <c r="K899" i="1" s="1"/>
  <c r="K898" i="1" s="1"/>
  <c r="V901" i="1"/>
  <c r="V900" i="1" s="1"/>
  <c r="V899" i="1" s="1"/>
  <c r="V898" i="1" s="1"/>
  <c r="N904" i="1"/>
  <c r="AD904" i="1" s="1"/>
  <c r="AH904" i="1" s="1"/>
  <c r="AT904" i="1" s="1"/>
  <c r="AZ904" i="1" s="1"/>
  <c r="BO904" i="1" s="1"/>
  <c r="BQ904" i="1" s="1"/>
  <c r="M912" i="1"/>
  <c r="AC912" i="1" s="1"/>
  <c r="AG912" i="1" s="1"/>
  <c r="AS912" i="1" s="1"/>
  <c r="AY912" i="1" s="1"/>
  <c r="BL912" i="1" s="1"/>
  <c r="BN912" i="1" s="1"/>
  <c r="K909" i="1"/>
  <c r="K908" i="1" s="1"/>
  <c r="K907" i="1" s="1"/>
  <c r="N914" i="1"/>
  <c r="AD914" i="1" s="1"/>
  <c r="AH914" i="1" s="1"/>
  <c r="AT914" i="1" s="1"/>
  <c r="AZ914" i="1" s="1"/>
  <c r="BO914" i="1" s="1"/>
  <c r="BQ914" i="1" s="1"/>
  <c r="R918" i="1"/>
  <c r="R917" i="1" s="1"/>
  <c r="Z918" i="1"/>
  <c r="Z917" i="1" s="1"/>
  <c r="M952" i="1"/>
  <c r="K955" i="1"/>
  <c r="K954" i="1" s="1"/>
  <c r="AF955" i="1"/>
  <c r="AF954" i="1" s="1"/>
  <c r="AF949" i="1" s="1"/>
  <c r="AF943" i="1" s="1"/>
  <c r="AF936" i="1" s="1"/>
  <c r="AX955" i="1"/>
  <c r="AX954" i="1" s="1"/>
  <c r="AX949" i="1" s="1"/>
  <c r="AX943" i="1" s="1"/>
  <c r="AX936" i="1" s="1"/>
  <c r="BE955" i="1"/>
  <c r="BE954" i="1" s="1"/>
  <c r="BE949" i="1" s="1"/>
  <c r="BE943" i="1" s="1"/>
  <c r="BE936" i="1" s="1"/>
  <c r="BI955" i="1"/>
  <c r="BI954" i="1" s="1"/>
  <c r="BI949" i="1" s="1"/>
  <c r="BI943" i="1" s="1"/>
  <c r="BI936" i="1" s="1"/>
  <c r="N958" i="1"/>
  <c r="AD958" i="1" s="1"/>
  <c r="AH958" i="1" s="1"/>
  <c r="AT958" i="1" s="1"/>
  <c r="AZ958" i="1" s="1"/>
  <c r="BO958" i="1" s="1"/>
  <c r="BQ958" i="1" s="1"/>
  <c r="R955" i="1"/>
  <c r="R954" i="1" s="1"/>
  <c r="R949" i="1" s="1"/>
  <c r="R943" i="1" s="1"/>
  <c r="R936" i="1" s="1"/>
  <c r="V955" i="1"/>
  <c r="V954" i="1" s="1"/>
  <c r="V949" i="1" s="1"/>
  <c r="V943" i="1" s="1"/>
  <c r="V936" i="1" s="1"/>
  <c r="BB955" i="1"/>
  <c r="BB954" i="1" s="1"/>
  <c r="BB949" i="1" s="1"/>
  <c r="BB943" i="1" s="1"/>
  <c r="BB936" i="1" s="1"/>
  <c r="BF955" i="1"/>
  <c r="BF954" i="1" s="1"/>
  <c r="BF949" i="1" s="1"/>
  <c r="BF943" i="1" s="1"/>
  <c r="BF936" i="1" s="1"/>
  <c r="BJ955" i="1"/>
  <c r="BJ954" i="1" s="1"/>
  <c r="BJ949" i="1" s="1"/>
  <c r="BJ943" i="1" s="1"/>
  <c r="BJ936" i="1" s="1"/>
  <c r="N983" i="1"/>
  <c r="AD983" i="1" s="1"/>
  <c r="AH983" i="1" s="1"/>
  <c r="AT983" i="1" s="1"/>
  <c r="AZ983" i="1" s="1"/>
  <c r="BO983" i="1" s="1"/>
  <c r="BQ983" i="1" s="1"/>
  <c r="K982" i="1"/>
  <c r="K981" i="1" s="1"/>
  <c r="K980" i="1" s="1"/>
  <c r="K974" i="1" s="1"/>
  <c r="K973" i="1" s="1"/>
  <c r="BS1001" i="1"/>
  <c r="AM1001" i="1"/>
  <c r="AK1020" i="1"/>
  <c r="AK1019" i="1" s="1"/>
  <c r="AK1014" i="1" s="1"/>
  <c r="AK1013" i="1" s="1"/>
  <c r="M1104" i="1"/>
  <c r="AC1104" i="1" s="1"/>
  <c r="AG1104" i="1" s="1"/>
  <c r="AS1104" i="1" s="1"/>
  <c r="AY1104" i="1" s="1"/>
  <c r="BL1104" i="1" s="1"/>
  <c r="BN1104" i="1" s="1"/>
  <c r="J1103" i="1"/>
  <c r="H1108" i="1"/>
  <c r="H1107" i="1" s="1"/>
  <c r="N1107" i="1" s="1"/>
  <c r="AD1107" i="1" s="1"/>
  <c r="AH1107" i="1" s="1"/>
  <c r="AT1107" i="1" s="1"/>
  <c r="AZ1107" i="1" s="1"/>
  <c r="BO1107" i="1" s="1"/>
  <c r="BQ1107" i="1" s="1"/>
  <c r="N1109" i="1"/>
  <c r="AD1109" i="1" s="1"/>
  <c r="AH1109" i="1" s="1"/>
  <c r="AT1109" i="1" s="1"/>
  <c r="AZ1109" i="1" s="1"/>
  <c r="BO1109" i="1" s="1"/>
  <c r="BQ1109" i="1" s="1"/>
  <c r="P1164" i="1"/>
  <c r="P1163" i="1" s="1"/>
  <c r="P1162" i="1" s="1"/>
  <c r="P1161" i="1" s="1"/>
  <c r="T1164" i="1"/>
  <c r="T1163" i="1" s="1"/>
  <c r="T1162" i="1" s="1"/>
  <c r="T1161" i="1" s="1"/>
  <c r="X1164" i="1"/>
  <c r="X1163" i="1" s="1"/>
  <c r="X1162" i="1" s="1"/>
  <c r="X1161" i="1" s="1"/>
  <c r="AB1164" i="1"/>
  <c r="AB1163" i="1" s="1"/>
  <c r="AB1162" i="1" s="1"/>
  <c r="AB1161" i="1" s="1"/>
  <c r="AP1164" i="1"/>
  <c r="AP1163" i="1" s="1"/>
  <c r="AP1162" i="1" s="1"/>
  <c r="AP1161" i="1" s="1"/>
  <c r="BD1164" i="1"/>
  <c r="BD1163" i="1" s="1"/>
  <c r="BD1162" i="1" s="1"/>
  <c r="BD1161" i="1" s="1"/>
  <c r="BH1164" i="1"/>
  <c r="BH1163" i="1" s="1"/>
  <c r="BH1162" i="1" s="1"/>
  <c r="BH1161" i="1" s="1"/>
  <c r="BS1164" i="1"/>
  <c r="BS1163" i="1" s="1"/>
  <c r="BS1162" i="1" s="1"/>
  <c r="BS1161" i="1" s="1"/>
  <c r="J1218" i="1"/>
  <c r="J1217" i="1" s="1"/>
  <c r="Q1218" i="1"/>
  <c r="Q1217" i="1" s="1"/>
  <c r="Q1212" i="1" s="1"/>
  <c r="Q1206" i="1" s="1"/>
  <c r="Q1199" i="1" s="1"/>
  <c r="U1218" i="1"/>
  <c r="U1217" i="1" s="1"/>
  <c r="U1212" i="1" s="1"/>
  <c r="U1206" i="1" s="1"/>
  <c r="U1199" i="1" s="1"/>
  <c r="Y1218" i="1"/>
  <c r="Y1217" i="1" s="1"/>
  <c r="Y1212" i="1" s="1"/>
  <c r="Y1206" i="1" s="1"/>
  <c r="Y1199" i="1" s="1"/>
  <c r="AM1218" i="1"/>
  <c r="AM1217" i="1" s="1"/>
  <c r="AM1212" i="1" s="1"/>
  <c r="AM1206" i="1" s="1"/>
  <c r="AM1199" i="1" s="1"/>
  <c r="AQ1218" i="1"/>
  <c r="AQ1217" i="1" s="1"/>
  <c r="AQ1212" i="1" s="1"/>
  <c r="AQ1206" i="1" s="1"/>
  <c r="AQ1199" i="1" s="1"/>
  <c r="AX1218" i="1"/>
  <c r="AX1217" i="1" s="1"/>
  <c r="AX1212" i="1" s="1"/>
  <c r="AX1206" i="1" s="1"/>
  <c r="AX1199" i="1" s="1"/>
  <c r="BE1218" i="1"/>
  <c r="BE1217" i="1" s="1"/>
  <c r="BE1212" i="1" s="1"/>
  <c r="BE1206" i="1" s="1"/>
  <c r="BE1199" i="1" s="1"/>
  <c r="BI1218" i="1"/>
  <c r="BI1217" i="1" s="1"/>
  <c r="BI1212" i="1" s="1"/>
  <c r="BI1206" i="1" s="1"/>
  <c r="BI1199" i="1" s="1"/>
  <c r="J1369" i="1"/>
  <c r="J1368" i="1" s="1"/>
  <c r="M698" i="1"/>
  <c r="AC698" i="1" s="1"/>
  <c r="AG698" i="1" s="1"/>
  <c r="AS698" i="1" s="1"/>
  <c r="AY698" i="1" s="1"/>
  <c r="BL698" i="1" s="1"/>
  <c r="BN698" i="1" s="1"/>
  <c r="AW728" i="1"/>
  <c r="AL728" i="1"/>
  <c r="L748" i="1"/>
  <c r="L747" i="1" s="1"/>
  <c r="L742" i="1" s="1"/>
  <c r="L741" i="1" s="1"/>
  <c r="R748" i="1"/>
  <c r="R747" i="1" s="1"/>
  <c r="R742" i="1" s="1"/>
  <c r="R741" i="1" s="1"/>
  <c r="AJ748" i="1"/>
  <c r="AJ747" i="1" s="1"/>
  <c r="AJ742" i="1" s="1"/>
  <c r="AJ741" i="1" s="1"/>
  <c r="AJ727" i="1" s="1"/>
  <c r="AN748" i="1"/>
  <c r="AN747" i="1" s="1"/>
  <c r="AN742" i="1" s="1"/>
  <c r="AN741" i="1" s="1"/>
  <c r="AR748" i="1"/>
  <c r="AR747" i="1" s="1"/>
  <c r="AR742" i="1" s="1"/>
  <c r="AR741" i="1" s="1"/>
  <c r="BB748" i="1"/>
  <c r="BB747" i="1" s="1"/>
  <c r="BB742" i="1" s="1"/>
  <c r="BB741" i="1" s="1"/>
  <c r="BJ748" i="1"/>
  <c r="BJ747" i="1" s="1"/>
  <c r="BJ742" i="1" s="1"/>
  <c r="BJ741" i="1" s="1"/>
  <c r="AU760" i="1"/>
  <c r="BA760" i="1" s="1"/>
  <c r="BR760" i="1" s="1"/>
  <c r="K766" i="1"/>
  <c r="K765" i="1" s="1"/>
  <c r="K764" i="1" s="1"/>
  <c r="K763" i="1" s="1"/>
  <c r="R766" i="1"/>
  <c r="R765" i="1" s="1"/>
  <c r="R764" i="1" s="1"/>
  <c r="R763" i="1" s="1"/>
  <c r="Z766" i="1"/>
  <c r="Z765" i="1" s="1"/>
  <c r="Z764" i="1" s="1"/>
  <c r="Z763" i="1" s="1"/>
  <c r="AJ766" i="1"/>
  <c r="AJ765" i="1" s="1"/>
  <c r="AJ764" i="1" s="1"/>
  <c r="AJ763" i="1" s="1"/>
  <c r="AR766" i="1"/>
  <c r="AR765" i="1" s="1"/>
  <c r="AR764" i="1" s="1"/>
  <c r="AR763" i="1" s="1"/>
  <c r="BB766" i="1"/>
  <c r="BB765" i="1" s="1"/>
  <c r="BB764" i="1" s="1"/>
  <c r="BB763" i="1" s="1"/>
  <c r="BF766" i="1"/>
  <c r="BF765" i="1" s="1"/>
  <c r="BF764" i="1" s="1"/>
  <c r="BF763" i="1" s="1"/>
  <c r="BJ766" i="1"/>
  <c r="BJ765" i="1" s="1"/>
  <c r="BJ764" i="1" s="1"/>
  <c r="BJ763" i="1" s="1"/>
  <c r="T766" i="1"/>
  <c r="T765" i="1" s="1"/>
  <c r="T764" i="1" s="1"/>
  <c r="T763" i="1" s="1"/>
  <c r="T762" i="1" s="1"/>
  <c r="AP766" i="1"/>
  <c r="AP765" i="1" s="1"/>
  <c r="AP764" i="1" s="1"/>
  <c r="AP763" i="1" s="1"/>
  <c r="R774" i="1"/>
  <c r="R773" i="1" s="1"/>
  <c r="R772" i="1" s="1"/>
  <c r="BF774" i="1"/>
  <c r="BF773" i="1" s="1"/>
  <c r="BF772" i="1" s="1"/>
  <c r="BJ774" i="1"/>
  <c r="BJ773" i="1" s="1"/>
  <c r="BJ772" i="1" s="1"/>
  <c r="AM781" i="1"/>
  <c r="AM780" i="1" s="1"/>
  <c r="V781" i="1"/>
  <c r="V780" i="1" s="1"/>
  <c r="AX781" i="1"/>
  <c r="AX780" i="1" s="1"/>
  <c r="AN781" i="1"/>
  <c r="AN780" i="1" s="1"/>
  <c r="BB781" i="1"/>
  <c r="BB780" i="1" s="1"/>
  <c r="BJ781" i="1"/>
  <c r="BJ780" i="1" s="1"/>
  <c r="P836" i="1"/>
  <c r="P835" i="1" s="1"/>
  <c r="T836" i="1"/>
  <c r="T835" i="1" s="1"/>
  <c r="X836" i="1"/>
  <c r="X835" i="1" s="1"/>
  <c r="AB836" i="1"/>
  <c r="AB835" i="1" s="1"/>
  <c r="AW836" i="1"/>
  <c r="AW835" i="1" s="1"/>
  <c r="BD836" i="1"/>
  <c r="BD835" i="1" s="1"/>
  <c r="BJ866" i="1"/>
  <c r="G885" i="1"/>
  <c r="G884" i="1" s="1"/>
  <c r="AQ885" i="1"/>
  <c r="AQ884" i="1" s="1"/>
  <c r="AL901" i="1"/>
  <c r="AL900" i="1" s="1"/>
  <c r="AL899" i="1" s="1"/>
  <c r="AL898" i="1" s="1"/>
  <c r="AP901" i="1"/>
  <c r="AP900" i="1" s="1"/>
  <c r="AP899" i="1" s="1"/>
  <c r="AP898" i="1" s="1"/>
  <c r="AW901" i="1"/>
  <c r="AW900" i="1" s="1"/>
  <c r="AW899" i="1" s="1"/>
  <c r="AW898" i="1" s="1"/>
  <c r="BC909" i="1"/>
  <c r="BC908" i="1" s="1"/>
  <c r="BC907" i="1" s="1"/>
  <c r="BG909" i="1"/>
  <c r="BG908" i="1" s="1"/>
  <c r="BG907" i="1" s="1"/>
  <c r="BK909" i="1"/>
  <c r="BK908" i="1" s="1"/>
  <c r="BK907" i="1" s="1"/>
  <c r="W918" i="1"/>
  <c r="AO918" i="1"/>
  <c r="AO917" i="1" s="1"/>
  <c r="BK918" i="1"/>
  <c r="BK917" i="1" s="1"/>
  <c r="AB974" i="1"/>
  <c r="AB973" i="1" s="1"/>
  <c r="BB1001" i="1"/>
  <c r="M1017" i="1"/>
  <c r="AC1017" i="1" s="1"/>
  <c r="AG1017" i="1" s="1"/>
  <c r="AS1017" i="1" s="1"/>
  <c r="AY1017" i="1" s="1"/>
  <c r="BL1017" i="1" s="1"/>
  <c r="BN1017" i="1" s="1"/>
  <c r="J1016" i="1"/>
  <c r="J1015" i="1" s="1"/>
  <c r="M1015" i="1" s="1"/>
  <c r="AC1015" i="1" s="1"/>
  <c r="AG1015" i="1" s="1"/>
  <c r="AS1015" i="1" s="1"/>
  <c r="AY1015" i="1" s="1"/>
  <c r="BL1015" i="1" s="1"/>
  <c r="BN1015" i="1" s="1"/>
  <c r="BK1075" i="1"/>
  <c r="BK1069" i="1" s="1"/>
  <c r="BK1068" i="1" s="1"/>
  <c r="O1122" i="1"/>
  <c r="AE1122" i="1" s="1"/>
  <c r="AI1122" i="1" s="1"/>
  <c r="AU1122" i="1" s="1"/>
  <c r="BA1122" i="1" s="1"/>
  <c r="BR1122" i="1" s="1"/>
  <c r="L1121" i="1"/>
  <c r="V1146" i="1"/>
  <c r="V1145" i="1" s="1"/>
  <c r="V1140" i="1" s="1"/>
  <c r="V1139" i="1" s="1"/>
  <c r="BJ1146" i="1"/>
  <c r="BJ1145" i="1" s="1"/>
  <c r="BJ1140" i="1" s="1"/>
  <c r="BJ1139" i="1" s="1"/>
  <c r="Y1181" i="1"/>
  <c r="Y1180" i="1" s="1"/>
  <c r="BD1181" i="1"/>
  <c r="BD1180" i="1" s="1"/>
  <c r="X1283" i="1"/>
  <c r="X1282" i="1" s="1"/>
  <c r="X1277" i="1" s="1"/>
  <c r="X1276" i="1" s="1"/>
  <c r="K1396" i="1"/>
  <c r="V1396" i="1"/>
  <c r="BB1396" i="1"/>
  <c r="BC1415" i="1"/>
  <c r="BC1414" i="1" s="1"/>
  <c r="BC1409" i="1" s="1"/>
  <c r="BC1408" i="1" s="1"/>
  <c r="M1694" i="1"/>
  <c r="AC1694" i="1" s="1"/>
  <c r="AG1694" i="1" s="1"/>
  <c r="AS1694" i="1" s="1"/>
  <c r="AY1694" i="1" s="1"/>
  <c r="BL1694" i="1" s="1"/>
  <c r="G1689" i="1"/>
  <c r="G1688" i="1" s="1"/>
  <c r="BG701" i="1"/>
  <c r="BG700" i="1" s="1"/>
  <c r="O716" i="1"/>
  <c r="AE716" i="1" s="1"/>
  <c r="AI716" i="1" s="1"/>
  <c r="AU716" i="1" s="1"/>
  <c r="BA716" i="1" s="1"/>
  <c r="BR716" i="1" s="1"/>
  <c r="J728" i="1"/>
  <c r="AX728" i="1"/>
  <c r="BE728" i="1"/>
  <c r="BC728" i="1"/>
  <c r="M736" i="1"/>
  <c r="AC736" i="1" s="1"/>
  <c r="AG736" i="1" s="1"/>
  <c r="AS736" i="1" s="1"/>
  <c r="AY736" i="1" s="1"/>
  <c r="BL736" i="1" s="1"/>
  <c r="BN736" i="1" s="1"/>
  <c r="S748" i="1"/>
  <c r="S747" i="1" s="1"/>
  <c r="S742" i="1" s="1"/>
  <c r="S741" i="1" s="1"/>
  <c r="W748" i="1"/>
  <c r="W747" i="1" s="1"/>
  <c r="W742" i="1" s="1"/>
  <c r="W741" i="1" s="1"/>
  <c r="AA748" i="1"/>
  <c r="AA747" i="1" s="1"/>
  <c r="AA742" i="1" s="1"/>
  <c r="AA741" i="1" s="1"/>
  <c r="AK748" i="1"/>
  <c r="AK747" i="1" s="1"/>
  <c r="AK742" i="1" s="1"/>
  <c r="AK741" i="1" s="1"/>
  <c r="AO748" i="1"/>
  <c r="AO747" i="1" s="1"/>
  <c r="AO742" i="1" s="1"/>
  <c r="BC748" i="1"/>
  <c r="BC747" i="1" s="1"/>
  <c r="BC742" i="1" s="1"/>
  <c r="BC741" i="1" s="1"/>
  <c r="BG748" i="1"/>
  <c r="BG747" i="1" s="1"/>
  <c r="BG742" i="1" s="1"/>
  <c r="BG741" i="1" s="1"/>
  <c r="AP748" i="1"/>
  <c r="AP747" i="1" s="1"/>
  <c r="AP742" i="1" s="1"/>
  <c r="AP741" i="1" s="1"/>
  <c r="BI748" i="1"/>
  <c r="BI747" i="1" s="1"/>
  <c r="BI742" i="1" s="1"/>
  <c r="BI741" i="1" s="1"/>
  <c r="AU759" i="1"/>
  <c r="BA759" i="1" s="1"/>
  <c r="BR759" i="1" s="1"/>
  <c r="AC826" i="1"/>
  <c r="AG826" i="1" s="1"/>
  <c r="AS826" i="1" s="1"/>
  <c r="AY826" i="1" s="1"/>
  <c r="BL826" i="1" s="1"/>
  <c r="BN826" i="1" s="1"/>
  <c r="AF836" i="1"/>
  <c r="AF835" i="1" s="1"/>
  <c r="M840" i="1"/>
  <c r="AC840" i="1" s="1"/>
  <c r="AG840" i="1" s="1"/>
  <c r="AS840" i="1" s="1"/>
  <c r="AY840" i="1" s="1"/>
  <c r="BL840" i="1" s="1"/>
  <c r="BN840" i="1" s="1"/>
  <c r="AK866" i="1"/>
  <c r="S866" i="1"/>
  <c r="BK866" i="1"/>
  <c r="M904" i="1"/>
  <c r="AC904" i="1" s="1"/>
  <c r="AG904" i="1" s="1"/>
  <c r="AS904" i="1" s="1"/>
  <c r="AY904" i="1" s="1"/>
  <c r="BL904" i="1" s="1"/>
  <c r="BN904" i="1" s="1"/>
  <c r="Q909" i="1"/>
  <c r="Q908" i="1" s="1"/>
  <c r="Q907" i="1" s="1"/>
  <c r="U909" i="1"/>
  <c r="U908" i="1" s="1"/>
  <c r="U907" i="1" s="1"/>
  <c r="Y909" i="1"/>
  <c r="Y908" i="1" s="1"/>
  <c r="Y907" i="1" s="1"/>
  <c r="AK918" i="1"/>
  <c r="AK917" i="1" s="1"/>
  <c r="AM918" i="1"/>
  <c r="AM917" i="1" s="1"/>
  <c r="AL955" i="1"/>
  <c r="AL954" i="1" s="1"/>
  <c r="AL949" i="1" s="1"/>
  <c r="AL943" i="1" s="1"/>
  <c r="AL936" i="1" s="1"/>
  <c r="AP955" i="1"/>
  <c r="AP954" i="1" s="1"/>
  <c r="AP949" i="1" s="1"/>
  <c r="AP943" i="1" s="1"/>
  <c r="AP936" i="1" s="1"/>
  <c r="W1001" i="1"/>
  <c r="BB1181" i="1"/>
  <c r="BB1180" i="1" s="1"/>
  <c r="BF1369" i="1"/>
  <c r="BF1368" i="1" s="1"/>
  <c r="S1433" i="1"/>
  <c r="S1432" i="1" s="1"/>
  <c r="S1431" i="1" s="1"/>
  <c r="S1430" i="1" s="1"/>
  <c r="W1433" i="1"/>
  <c r="W1432" i="1" s="1"/>
  <c r="W1431" i="1" s="1"/>
  <c r="W1430" i="1" s="1"/>
  <c r="M1718" i="1"/>
  <c r="AC1718" i="1" s="1"/>
  <c r="AG1718" i="1" s="1"/>
  <c r="AS1718" i="1" s="1"/>
  <c r="AY1718" i="1" s="1"/>
  <c r="BL1718" i="1" s="1"/>
  <c r="BN1718" i="1" s="1"/>
  <c r="J1717" i="1"/>
  <c r="M1717" i="1" s="1"/>
  <c r="AW955" i="1"/>
  <c r="AW954" i="1" s="1"/>
  <c r="AW949" i="1" s="1"/>
  <c r="AW943" i="1" s="1"/>
  <c r="AW936" i="1" s="1"/>
  <c r="BS955" i="1"/>
  <c r="BS954" i="1" s="1"/>
  <c r="BS949" i="1" s="1"/>
  <c r="BS943" i="1" s="1"/>
  <c r="BS936" i="1" s="1"/>
  <c r="P974" i="1"/>
  <c r="P973" i="1" s="1"/>
  <c r="X974" i="1"/>
  <c r="X973" i="1" s="1"/>
  <c r="Z1020" i="1"/>
  <c r="Z1019" i="1" s="1"/>
  <c r="Z1014" i="1" s="1"/>
  <c r="Z1013" i="1" s="1"/>
  <c r="BB1020" i="1"/>
  <c r="BB1019" i="1" s="1"/>
  <c r="BB1014" i="1" s="1"/>
  <c r="BB1013" i="1" s="1"/>
  <c r="BF1020" i="1"/>
  <c r="BF1019" i="1" s="1"/>
  <c r="BF1014" i="1" s="1"/>
  <c r="BF1013" i="1" s="1"/>
  <c r="O1028" i="1"/>
  <c r="AE1028" i="1" s="1"/>
  <c r="AI1028" i="1" s="1"/>
  <c r="AU1028" i="1" s="1"/>
  <c r="BA1028" i="1" s="1"/>
  <c r="BR1028" i="1" s="1"/>
  <c r="X1034" i="1"/>
  <c r="X1033" i="1" s="1"/>
  <c r="X1032" i="1" s="1"/>
  <c r="X1031" i="1" s="1"/>
  <c r="AB1034" i="1"/>
  <c r="AB1033" i="1" s="1"/>
  <c r="AB1032" i="1" s="1"/>
  <c r="AB1031" i="1" s="1"/>
  <c r="AL1034" i="1"/>
  <c r="AL1033" i="1" s="1"/>
  <c r="AL1032" i="1" s="1"/>
  <c r="AL1031" i="1" s="1"/>
  <c r="AP1034" i="1"/>
  <c r="AP1033" i="1" s="1"/>
  <c r="AP1032" i="1" s="1"/>
  <c r="AP1031" i="1" s="1"/>
  <c r="AQ1042" i="1"/>
  <c r="AQ1041" i="1" s="1"/>
  <c r="AQ1040" i="1" s="1"/>
  <c r="M1054" i="1"/>
  <c r="AC1054" i="1" s="1"/>
  <c r="AG1054" i="1" s="1"/>
  <c r="AS1054" i="1" s="1"/>
  <c r="AY1054" i="1" s="1"/>
  <c r="BL1054" i="1" s="1"/>
  <c r="BN1054" i="1" s="1"/>
  <c r="M1055" i="1"/>
  <c r="AC1055" i="1" s="1"/>
  <c r="AG1055" i="1" s="1"/>
  <c r="AS1055" i="1" s="1"/>
  <c r="AY1055" i="1" s="1"/>
  <c r="BL1055" i="1" s="1"/>
  <c r="BN1055" i="1" s="1"/>
  <c r="R1051" i="1"/>
  <c r="R1050" i="1" s="1"/>
  <c r="O1060" i="1"/>
  <c r="AE1060" i="1" s="1"/>
  <c r="AI1060" i="1" s="1"/>
  <c r="AU1060" i="1" s="1"/>
  <c r="BA1060" i="1" s="1"/>
  <c r="BR1060" i="1" s="1"/>
  <c r="S1081" i="1"/>
  <c r="S1080" i="1" s="1"/>
  <c r="S1075" i="1" s="1"/>
  <c r="S1069" i="1" s="1"/>
  <c r="S1068" i="1" s="1"/>
  <c r="AA1081" i="1"/>
  <c r="AA1080" i="1" s="1"/>
  <c r="AA1075" i="1" s="1"/>
  <c r="AA1069" i="1" s="1"/>
  <c r="AA1068" i="1" s="1"/>
  <c r="AO1081" i="1"/>
  <c r="AO1080" i="1" s="1"/>
  <c r="AO1075" i="1" s="1"/>
  <c r="AO1069" i="1" s="1"/>
  <c r="AO1068" i="1" s="1"/>
  <c r="AV1081" i="1"/>
  <c r="AV1080" i="1" s="1"/>
  <c r="AV1075" i="1" s="1"/>
  <c r="AV1069" i="1" s="1"/>
  <c r="AV1068" i="1" s="1"/>
  <c r="BG1081" i="1"/>
  <c r="BG1080" i="1" s="1"/>
  <c r="BG1075" i="1" s="1"/>
  <c r="BG1069" i="1" s="1"/>
  <c r="BG1068" i="1" s="1"/>
  <c r="BJ1100" i="1"/>
  <c r="BJ1099" i="1" s="1"/>
  <c r="O1123" i="1"/>
  <c r="AE1123" i="1" s="1"/>
  <c r="AI1123" i="1" s="1"/>
  <c r="AU1123" i="1" s="1"/>
  <c r="BA1123" i="1" s="1"/>
  <c r="BR1123" i="1" s="1"/>
  <c r="R1127" i="1"/>
  <c r="Z1127" i="1"/>
  <c r="AJ1127" i="1"/>
  <c r="BF1127" i="1"/>
  <c r="O1136" i="1"/>
  <c r="AE1136" i="1" s="1"/>
  <c r="AI1136" i="1" s="1"/>
  <c r="AU1136" i="1" s="1"/>
  <c r="BA1136" i="1" s="1"/>
  <c r="BR1136" i="1" s="1"/>
  <c r="N1143" i="1"/>
  <c r="AD1143" i="1" s="1"/>
  <c r="AH1143" i="1" s="1"/>
  <c r="AT1143" i="1" s="1"/>
  <c r="AZ1143" i="1" s="1"/>
  <c r="BO1143" i="1" s="1"/>
  <c r="BQ1143" i="1" s="1"/>
  <c r="L1146" i="1"/>
  <c r="L1145" i="1" s="1"/>
  <c r="L1140" i="1" s="1"/>
  <c r="L1139" i="1" s="1"/>
  <c r="M1165" i="1"/>
  <c r="AC1165" i="1" s="1"/>
  <c r="AG1165" i="1" s="1"/>
  <c r="AS1165" i="1" s="1"/>
  <c r="AY1165" i="1" s="1"/>
  <c r="BL1165" i="1" s="1"/>
  <c r="BN1165" i="1" s="1"/>
  <c r="M1167" i="1"/>
  <c r="AC1167" i="1" s="1"/>
  <c r="AG1167" i="1" s="1"/>
  <c r="AS1167" i="1" s="1"/>
  <c r="AY1167" i="1" s="1"/>
  <c r="BL1167" i="1" s="1"/>
  <c r="BN1167" i="1" s="1"/>
  <c r="U1164" i="1"/>
  <c r="U1163" i="1" s="1"/>
  <c r="U1162" i="1" s="1"/>
  <c r="U1161" i="1" s="1"/>
  <c r="Y1164" i="1"/>
  <c r="Y1163" i="1" s="1"/>
  <c r="Y1162" i="1" s="1"/>
  <c r="Y1161" i="1" s="1"/>
  <c r="BB1172" i="1"/>
  <c r="BB1171" i="1" s="1"/>
  <c r="BB1170" i="1" s="1"/>
  <c r="P1172" i="1"/>
  <c r="P1171" i="1" s="1"/>
  <c r="P1170" i="1" s="1"/>
  <c r="T1172" i="1"/>
  <c r="T1171" i="1" s="1"/>
  <c r="T1170" i="1" s="1"/>
  <c r="X1172" i="1"/>
  <c r="X1171" i="1" s="1"/>
  <c r="X1170" i="1" s="1"/>
  <c r="AB1172" i="1"/>
  <c r="AB1171" i="1" s="1"/>
  <c r="AB1170" i="1" s="1"/>
  <c r="BD1172" i="1"/>
  <c r="BD1171" i="1" s="1"/>
  <c r="BD1170" i="1" s="1"/>
  <c r="BH1172" i="1"/>
  <c r="BH1171" i="1" s="1"/>
  <c r="BH1170" i="1" s="1"/>
  <c r="AM1172" i="1"/>
  <c r="AM1171" i="1" s="1"/>
  <c r="AM1170" i="1" s="1"/>
  <c r="AX1172" i="1"/>
  <c r="AX1171" i="1" s="1"/>
  <c r="AX1170" i="1" s="1"/>
  <c r="BE1172" i="1"/>
  <c r="BE1171" i="1" s="1"/>
  <c r="BE1170" i="1" s="1"/>
  <c r="BI1172" i="1"/>
  <c r="BI1171" i="1" s="1"/>
  <c r="BI1170" i="1" s="1"/>
  <c r="S1181" i="1"/>
  <c r="S1180" i="1" s="1"/>
  <c r="BG1212" i="1"/>
  <c r="BG1206" i="1" s="1"/>
  <c r="BG1199" i="1" s="1"/>
  <c r="M1221" i="1"/>
  <c r="AC1221" i="1" s="1"/>
  <c r="AG1221" i="1" s="1"/>
  <c r="AS1221" i="1" s="1"/>
  <c r="AY1221" i="1" s="1"/>
  <c r="BL1221" i="1" s="1"/>
  <c r="BN1221" i="1" s="1"/>
  <c r="AV1237" i="1"/>
  <c r="AV1236" i="1" s="1"/>
  <c r="H1252" i="1"/>
  <c r="H1251" i="1" s="1"/>
  <c r="H1250" i="1" s="1"/>
  <c r="AM1264" i="1"/>
  <c r="G1283" i="1"/>
  <c r="N1284" i="1"/>
  <c r="AD1284" i="1" s="1"/>
  <c r="AH1284" i="1" s="1"/>
  <c r="AT1284" i="1" s="1"/>
  <c r="AZ1284" i="1" s="1"/>
  <c r="BO1284" i="1" s="1"/>
  <c r="BQ1284" i="1" s="1"/>
  <c r="S1283" i="1"/>
  <c r="S1282" i="1" s="1"/>
  <c r="S1277" i="1" s="1"/>
  <c r="S1276" i="1" s="1"/>
  <c r="W1283" i="1"/>
  <c r="W1282" i="1" s="1"/>
  <c r="W1277" i="1" s="1"/>
  <c r="W1276" i="1" s="1"/>
  <c r="AA1283" i="1"/>
  <c r="AA1282" i="1" s="1"/>
  <c r="AA1277" i="1" s="1"/>
  <c r="AA1276" i="1" s="1"/>
  <c r="AA1263" i="1" s="1"/>
  <c r="AK1283" i="1"/>
  <c r="AK1282" i="1" s="1"/>
  <c r="AK1277" i="1" s="1"/>
  <c r="AK1276" i="1" s="1"/>
  <c r="AO1283" i="1"/>
  <c r="AO1282" i="1" s="1"/>
  <c r="AO1277" i="1" s="1"/>
  <c r="AO1276" i="1" s="1"/>
  <c r="BC1283" i="1"/>
  <c r="BC1282" i="1" s="1"/>
  <c r="BC1277" i="1" s="1"/>
  <c r="BC1276" i="1" s="1"/>
  <c r="BG1283" i="1"/>
  <c r="BG1282" i="1" s="1"/>
  <c r="BG1277" i="1" s="1"/>
  <c r="BG1276" i="1" s="1"/>
  <c r="BK1283" i="1"/>
  <c r="BK1282" i="1" s="1"/>
  <c r="BK1277" i="1" s="1"/>
  <c r="BK1276" i="1" s="1"/>
  <c r="N1289" i="1"/>
  <c r="AD1289" i="1" s="1"/>
  <c r="AH1289" i="1" s="1"/>
  <c r="AT1289" i="1" s="1"/>
  <c r="AZ1289" i="1" s="1"/>
  <c r="BO1289" i="1" s="1"/>
  <c r="BQ1289" i="1" s="1"/>
  <c r="J1297" i="1"/>
  <c r="J1296" i="1" s="1"/>
  <c r="J1295" i="1" s="1"/>
  <c r="J1294" i="1" s="1"/>
  <c r="Q1297" i="1"/>
  <c r="Q1296" i="1" s="1"/>
  <c r="Q1295" i="1" s="1"/>
  <c r="Q1294" i="1" s="1"/>
  <c r="U1297" i="1"/>
  <c r="U1296" i="1" s="1"/>
  <c r="U1295" i="1" s="1"/>
  <c r="U1294" i="1" s="1"/>
  <c r="Y1297" i="1"/>
  <c r="Y1296" i="1" s="1"/>
  <c r="Y1295" i="1" s="1"/>
  <c r="Y1294" i="1" s="1"/>
  <c r="AF1297" i="1"/>
  <c r="AF1296" i="1" s="1"/>
  <c r="AF1295" i="1" s="1"/>
  <c r="AF1294" i="1" s="1"/>
  <c r="AM1297" i="1"/>
  <c r="AM1296" i="1" s="1"/>
  <c r="AM1295" i="1" s="1"/>
  <c r="AM1294" i="1" s="1"/>
  <c r="AQ1297" i="1"/>
  <c r="AQ1296" i="1" s="1"/>
  <c r="AQ1295" i="1" s="1"/>
  <c r="AQ1294" i="1" s="1"/>
  <c r="AX1297" i="1"/>
  <c r="AX1296" i="1" s="1"/>
  <c r="AX1295" i="1" s="1"/>
  <c r="AX1294" i="1" s="1"/>
  <c r="BE1297" i="1"/>
  <c r="BE1296" i="1" s="1"/>
  <c r="BE1295" i="1" s="1"/>
  <c r="BE1294" i="1" s="1"/>
  <c r="BI1297" i="1"/>
  <c r="BI1296" i="1" s="1"/>
  <c r="BI1295" i="1" s="1"/>
  <c r="BI1294" i="1" s="1"/>
  <c r="BE1305" i="1"/>
  <c r="BE1304" i="1" s="1"/>
  <c r="BE1303" i="1" s="1"/>
  <c r="BR1306" i="1"/>
  <c r="S1305" i="1"/>
  <c r="S1304" i="1" s="1"/>
  <c r="S1303" i="1" s="1"/>
  <c r="W1305" i="1"/>
  <c r="W1304" i="1" s="1"/>
  <c r="W1303" i="1" s="1"/>
  <c r="AA1305" i="1"/>
  <c r="AA1304" i="1" s="1"/>
  <c r="AA1303" i="1" s="1"/>
  <c r="Q1314" i="1"/>
  <c r="Q1313" i="1" s="1"/>
  <c r="Y1314" i="1"/>
  <c r="Y1313" i="1" s="1"/>
  <c r="AM1314" i="1"/>
  <c r="AM1313" i="1" s="1"/>
  <c r="BE1314" i="1"/>
  <c r="BE1313" i="1" s="1"/>
  <c r="M1347" i="1"/>
  <c r="AC1347" i="1" s="1"/>
  <c r="AG1347" i="1" s="1"/>
  <c r="AS1347" i="1" s="1"/>
  <c r="AY1347" i="1" s="1"/>
  <c r="BL1347" i="1" s="1"/>
  <c r="BN1347" i="1" s="1"/>
  <c r="G1350" i="1"/>
  <c r="G1349" i="1" s="1"/>
  <c r="N1351" i="1"/>
  <c r="AD1351" i="1" s="1"/>
  <c r="AH1351" i="1" s="1"/>
  <c r="AT1351" i="1" s="1"/>
  <c r="AZ1351" i="1" s="1"/>
  <c r="BO1351" i="1" s="1"/>
  <c r="BQ1351" i="1" s="1"/>
  <c r="N1359" i="1"/>
  <c r="AD1359" i="1" s="1"/>
  <c r="AH1359" i="1" s="1"/>
  <c r="AT1359" i="1" s="1"/>
  <c r="AZ1359" i="1" s="1"/>
  <c r="BO1359" i="1" s="1"/>
  <c r="BQ1359" i="1" s="1"/>
  <c r="AL1369" i="1"/>
  <c r="AL1368" i="1" s="1"/>
  <c r="AW1369" i="1"/>
  <c r="AW1368" i="1" s="1"/>
  <c r="BS1369" i="1"/>
  <c r="BS1368" i="1" s="1"/>
  <c r="M1378" i="1"/>
  <c r="AC1378" i="1" s="1"/>
  <c r="AG1378" i="1" s="1"/>
  <c r="AS1378" i="1" s="1"/>
  <c r="AY1378" i="1" s="1"/>
  <c r="BL1378" i="1" s="1"/>
  <c r="BN1378" i="1" s="1"/>
  <c r="O1400" i="1"/>
  <c r="AE1400" i="1" s="1"/>
  <c r="AI1400" i="1" s="1"/>
  <c r="AU1400" i="1" s="1"/>
  <c r="BA1400" i="1" s="1"/>
  <c r="BR1400" i="1" s="1"/>
  <c r="S1396" i="1"/>
  <c r="W1396" i="1"/>
  <c r="AK1396" i="1"/>
  <c r="AO1396" i="1"/>
  <c r="AV1396" i="1"/>
  <c r="BC1396" i="1"/>
  <c r="BG1396" i="1"/>
  <c r="BK1396" i="1"/>
  <c r="M1405" i="1"/>
  <c r="AC1405" i="1" s="1"/>
  <c r="AG1405" i="1" s="1"/>
  <c r="AS1405" i="1" s="1"/>
  <c r="AY1405" i="1" s="1"/>
  <c r="BL1405" i="1" s="1"/>
  <c r="BN1405" i="1" s="1"/>
  <c r="M1412" i="1"/>
  <c r="AC1412" i="1" s="1"/>
  <c r="AG1412" i="1" s="1"/>
  <c r="AS1412" i="1" s="1"/>
  <c r="AY1412" i="1" s="1"/>
  <c r="BL1412" i="1" s="1"/>
  <c r="BN1412" i="1" s="1"/>
  <c r="BS1415" i="1"/>
  <c r="BS1414" i="1" s="1"/>
  <c r="BS1409" i="1" s="1"/>
  <c r="BS1408" i="1" s="1"/>
  <c r="O1493" i="1"/>
  <c r="AE1493" i="1" s="1"/>
  <c r="AI1493" i="1" s="1"/>
  <c r="AU1493" i="1" s="1"/>
  <c r="BA1493" i="1" s="1"/>
  <c r="BR1493" i="1" s="1"/>
  <c r="N1537" i="1"/>
  <c r="AD1537" i="1" s="1"/>
  <c r="AH1537" i="1" s="1"/>
  <c r="AT1537" i="1" s="1"/>
  <c r="AZ1537" i="1" s="1"/>
  <c r="BO1537" i="1" s="1"/>
  <c r="BQ1537" i="1" s="1"/>
  <c r="H1536" i="1"/>
  <c r="H1535" i="1" s="1"/>
  <c r="N1535" i="1" s="1"/>
  <c r="AD1535" i="1" s="1"/>
  <c r="AH1535" i="1" s="1"/>
  <c r="AT1535" i="1" s="1"/>
  <c r="AZ1535" i="1" s="1"/>
  <c r="BO1535" i="1" s="1"/>
  <c r="BQ1535" i="1" s="1"/>
  <c r="S1552" i="1"/>
  <c r="S1551" i="1" s="1"/>
  <c r="S1546" i="1" s="1"/>
  <c r="S1545" i="1" s="1"/>
  <c r="AA1552" i="1"/>
  <c r="AA1551" i="1" s="1"/>
  <c r="AA1546" i="1" s="1"/>
  <c r="AA1545" i="1" s="1"/>
  <c r="AV1552" i="1"/>
  <c r="AV1551" i="1" s="1"/>
  <c r="AV1546" i="1" s="1"/>
  <c r="AV1545" i="1" s="1"/>
  <c r="BC1552" i="1"/>
  <c r="BC1551" i="1" s="1"/>
  <c r="BC1546" i="1" s="1"/>
  <c r="BC1545" i="1" s="1"/>
  <c r="BK1552" i="1"/>
  <c r="BK1551" i="1" s="1"/>
  <c r="BK1546" i="1" s="1"/>
  <c r="BK1545" i="1" s="1"/>
  <c r="AQ1552" i="1"/>
  <c r="AQ1551" i="1" s="1"/>
  <c r="AQ1546" i="1" s="1"/>
  <c r="AQ1545" i="1" s="1"/>
  <c r="T1648" i="1"/>
  <c r="T1647" i="1" s="1"/>
  <c r="O1664" i="1"/>
  <c r="AE1664" i="1" s="1"/>
  <c r="AI1664" i="1" s="1"/>
  <c r="AU1664" i="1" s="1"/>
  <c r="BA1664" i="1" s="1"/>
  <c r="BR1664" i="1" s="1"/>
  <c r="L1663" i="1"/>
  <c r="O1663" i="1" s="1"/>
  <c r="AF1767" i="1"/>
  <c r="AF1766" i="1" s="1"/>
  <c r="AF1765" i="1" s="1"/>
  <c r="S1801" i="1"/>
  <c r="S1800" i="1" s="1"/>
  <c r="S1799" i="1" s="1"/>
  <c r="S1798" i="1" s="1"/>
  <c r="S1797" i="1" s="1"/>
  <c r="W1801" i="1"/>
  <c r="W1800" i="1" s="1"/>
  <c r="W1799" i="1" s="1"/>
  <c r="W1798" i="1" s="1"/>
  <c r="W1797" i="1" s="1"/>
  <c r="AA1801" i="1"/>
  <c r="AA1800" i="1" s="1"/>
  <c r="AA1799" i="1" s="1"/>
  <c r="AA1798" i="1" s="1"/>
  <c r="AA1797" i="1" s="1"/>
  <c r="AO1801" i="1"/>
  <c r="AO1800" i="1" s="1"/>
  <c r="AO1799" i="1" s="1"/>
  <c r="AO1798" i="1" s="1"/>
  <c r="AO1797" i="1" s="1"/>
  <c r="BC1801" i="1"/>
  <c r="BC1800" i="1" s="1"/>
  <c r="BC1799" i="1" s="1"/>
  <c r="BC1798" i="1" s="1"/>
  <c r="BC1797" i="1" s="1"/>
  <c r="BG1801" i="1"/>
  <c r="BG1800" i="1" s="1"/>
  <c r="BG1799" i="1" s="1"/>
  <c r="BG1798" i="1" s="1"/>
  <c r="BG1797" i="1" s="1"/>
  <c r="BK1801" i="1"/>
  <c r="BK1800" i="1" s="1"/>
  <c r="BK1799" i="1" s="1"/>
  <c r="BK1798" i="1" s="1"/>
  <c r="BK1797" i="1" s="1"/>
  <c r="S1924" i="1"/>
  <c r="S1923" i="1" s="1"/>
  <c r="O1952" i="1"/>
  <c r="AE1952" i="1" s="1"/>
  <c r="AI1952" i="1" s="1"/>
  <c r="AU1952" i="1" s="1"/>
  <c r="BA1952" i="1" s="1"/>
  <c r="BR1952" i="1" s="1"/>
  <c r="H1984" i="1"/>
  <c r="N1984" i="1" s="1"/>
  <c r="AD1984" i="1" s="1"/>
  <c r="AH1984" i="1" s="1"/>
  <c r="AT1984" i="1" s="1"/>
  <c r="AZ1984" i="1" s="1"/>
  <c r="BO1984" i="1" s="1"/>
  <c r="BQ1984" i="1" s="1"/>
  <c r="N1985" i="1"/>
  <c r="AD1985" i="1" s="1"/>
  <c r="AH1985" i="1" s="1"/>
  <c r="AT1985" i="1" s="1"/>
  <c r="AZ1985" i="1" s="1"/>
  <c r="BO1985" i="1" s="1"/>
  <c r="BQ1985" i="1" s="1"/>
  <c r="BD1042" i="1"/>
  <c r="BD1041" i="1" s="1"/>
  <c r="BD1040" i="1" s="1"/>
  <c r="BH1042" i="1"/>
  <c r="BH1041" i="1" s="1"/>
  <c r="BH1040" i="1" s="1"/>
  <c r="W1051" i="1"/>
  <c r="W1050" i="1" s="1"/>
  <c r="V1050" i="1"/>
  <c r="L1100" i="1"/>
  <c r="L1099" i="1" s="1"/>
  <c r="AL1181" i="1"/>
  <c r="AL1180" i="1" s="1"/>
  <c r="AP1181" i="1"/>
  <c r="AP1180" i="1" s="1"/>
  <c r="AW1181" i="1"/>
  <c r="AW1180" i="1" s="1"/>
  <c r="BH1181" i="1"/>
  <c r="BH1180" i="1" s="1"/>
  <c r="BF1237" i="1"/>
  <c r="BF1236" i="1" s="1"/>
  <c r="AN1264" i="1"/>
  <c r="T1283" i="1"/>
  <c r="T1282" i="1" s="1"/>
  <c r="T1277" i="1" s="1"/>
  <c r="T1276" i="1" s="1"/>
  <c r="BD1283" i="1"/>
  <c r="BD1282" i="1" s="1"/>
  <c r="AK1314" i="1"/>
  <c r="AK1313" i="1" s="1"/>
  <c r="R1369" i="1"/>
  <c r="R1368" i="1" s="1"/>
  <c r="Z1369" i="1"/>
  <c r="Z1368" i="1" s="1"/>
  <c r="AN1369" i="1"/>
  <c r="AN1368" i="1" s="1"/>
  <c r="BB1369" i="1"/>
  <c r="BB1368" i="1" s="1"/>
  <c r="BJ1369" i="1"/>
  <c r="BJ1368" i="1" s="1"/>
  <c r="BI1396" i="1"/>
  <c r="T1396" i="1"/>
  <c r="X1396" i="1"/>
  <c r="AB1396" i="1"/>
  <c r="AP1396" i="1"/>
  <c r="BD1396" i="1"/>
  <c r="BH1396" i="1"/>
  <c r="Q1433" i="1"/>
  <c r="Q1432" i="1" s="1"/>
  <c r="Q1431" i="1" s="1"/>
  <c r="Q1430" i="1" s="1"/>
  <c r="AM1433" i="1"/>
  <c r="AM1432" i="1" s="1"/>
  <c r="AM1431" i="1" s="1"/>
  <c r="AM1430" i="1" s="1"/>
  <c r="AQ1433" i="1"/>
  <c r="AQ1432" i="1" s="1"/>
  <c r="AQ1431" i="1" s="1"/>
  <c r="AQ1430" i="1" s="1"/>
  <c r="BE1433" i="1"/>
  <c r="BE1432" i="1" s="1"/>
  <c r="BE1431" i="1" s="1"/>
  <c r="BE1430" i="1" s="1"/>
  <c r="O1490" i="1"/>
  <c r="AE1490" i="1" s="1"/>
  <c r="AI1490" i="1" s="1"/>
  <c r="AU1490" i="1" s="1"/>
  <c r="BA1490" i="1" s="1"/>
  <c r="BR1490" i="1" s="1"/>
  <c r="I1487" i="1"/>
  <c r="I1486" i="1" s="1"/>
  <c r="I1481" i="1" s="1"/>
  <c r="AA1577" i="1"/>
  <c r="AA1576" i="1" s="1"/>
  <c r="BK1577" i="1"/>
  <c r="BK1576" i="1" s="1"/>
  <c r="BD1648" i="1"/>
  <c r="BD1647" i="1" s="1"/>
  <c r="BH1648" i="1"/>
  <c r="BH1647" i="1" s="1"/>
  <c r="AQ1706" i="1"/>
  <c r="U1801" i="1"/>
  <c r="U1800" i="1" s="1"/>
  <c r="U1799" i="1" s="1"/>
  <c r="U1798" i="1" s="1"/>
  <c r="U1797" i="1" s="1"/>
  <c r="K2146" i="1"/>
  <c r="N2153" i="1"/>
  <c r="AD2153" i="1" s="1"/>
  <c r="AH2153" i="1" s="1"/>
  <c r="AT2153" i="1" s="1"/>
  <c r="AZ2153" i="1" s="1"/>
  <c r="BO2153" i="1" s="1"/>
  <c r="BQ2153" i="1" s="1"/>
  <c r="BD974" i="1"/>
  <c r="BD973" i="1" s="1"/>
  <c r="V974" i="1"/>
  <c r="V973" i="1" s="1"/>
  <c r="Y974" i="1"/>
  <c r="Y973" i="1" s="1"/>
  <c r="X1001" i="1"/>
  <c r="P1001" i="1"/>
  <c r="T1001" i="1"/>
  <c r="AP1001" i="1"/>
  <c r="AW1001" i="1"/>
  <c r="AL1020" i="1"/>
  <c r="AL1019" i="1" s="1"/>
  <c r="AL1014" i="1" s="1"/>
  <c r="AL1013" i="1" s="1"/>
  <c r="BD1020" i="1"/>
  <c r="BD1019" i="1" s="1"/>
  <c r="BD1014" i="1" s="1"/>
  <c r="BD1013" i="1" s="1"/>
  <c r="BH1020" i="1"/>
  <c r="BH1019" i="1" s="1"/>
  <c r="BH1014" i="1" s="1"/>
  <c r="BH1013" i="1" s="1"/>
  <c r="O1024" i="1"/>
  <c r="AE1024" i="1" s="1"/>
  <c r="AI1024" i="1" s="1"/>
  <c r="AU1024" i="1" s="1"/>
  <c r="BA1024" i="1" s="1"/>
  <c r="BR1024" i="1" s="1"/>
  <c r="BI1020" i="1"/>
  <c r="BI1019" i="1" s="1"/>
  <c r="BI1014" i="1" s="1"/>
  <c r="BI1013" i="1" s="1"/>
  <c r="R1034" i="1"/>
  <c r="R1033" i="1" s="1"/>
  <c r="R1032" i="1" s="1"/>
  <c r="R1031" i="1" s="1"/>
  <c r="V1034" i="1"/>
  <c r="V1033" i="1" s="1"/>
  <c r="V1032" i="1" s="1"/>
  <c r="V1031" i="1" s="1"/>
  <c r="AJ1034" i="1"/>
  <c r="AJ1033" i="1" s="1"/>
  <c r="AJ1032" i="1" s="1"/>
  <c r="AJ1031" i="1" s="1"/>
  <c r="AN1034" i="1"/>
  <c r="AN1033" i="1" s="1"/>
  <c r="AN1032" i="1" s="1"/>
  <c r="AN1031" i="1" s="1"/>
  <c r="AR1034" i="1"/>
  <c r="AR1033" i="1" s="1"/>
  <c r="AR1032" i="1" s="1"/>
  <c r="AR1031" i="1" s="1"/>
  <c r="N1045" i="1"/>
  <c r="AD1045" i="1" s="1"/>
  <c r="AH1045" i="1" s="1"/>
  <c r="AT1045" i="1" s="1"/>
  <c r="AZ1045" i="1" s="1"/>
  <c r="BO1045" i="1" s="1"/>
  <c r="BQ1045" i="1" s="1"/>
  <c r="M1060" i="1"/>
  <c r="AC1060" i="1" s="1"/>
  <c r="AG1060" i="1" s="1"/>
  <c r="AS1060" i="1" s="1"/>
  <c r="AY1060" i="1" s="1"/>
  <c r="BL1060" i="1" s="1"/>
  <c r="BN1060" i="1" s="1"/>
  <c r="Q1081" i="1"/>
  <c r="Q1080" i="1" s="1"/>
  <c r="Q1075" i="1" s="1"/>
  <c r="U1081" i="1"/>
  <c r="U1080" i="1" s="1"/>
  <c r="U1075" i="1" s="1"/>
  <c r="U1069" i="1" s="1"/>
  <c r="U1068" i="1" s="1"/>
  <c r="Y1081" i="1"/>
  <c r="Y1080" i="1" s="1"/>
  <c r="AF1081" i="1"/>
  <c r="AF1080" i="1" s="1"/>
  <c r="AF1075" i="1" s="1"/>
  <c r="AF1069" i="1" s="1"/>
  <c r="AF1068" i="1" s="1"/>
  <c r="AM1081" i="1"/>
  <c r="AM1080" i="1" s="1"/>
  <c r="AM1075" i="1" s="1"/>
  <c r="AM1069" i="1" s="1"/>
  <c r="AM1068" i="1" s="1"/>
  <c r="AQ1081" i="1"/>
  <c r="AQ1080" i="1" s="1"/>
  <c r="AQ1075" i="1" s="1"/>
  <c r="AQ1069" i="1" s="1"/>
  <c r="AQ1068" i="1" s="1"/>
  <c r="AX1081" i="1"/>
  <c r="AX1080" i="1" s="1"/>
  <c r="AX1075" i="1" s="1"/>
  <c r="AX1069" i="1" s="1"/>
  <c r="AX1068" i="1" s="1"/>
  <c r="BE1081" i="1"/>
  <c r="BE1080" i="1" s="1"/>
  <c r="BE1075" i="1" s="1"/>
  <c r="BE1069" i="1" s="1"/>
  <c r="BE1068" i="1" s="1"/>
  <c r="BI1081" i="1"/>
  <c r="BI1080" i="1" s="1"/>
  <c r="BI1075" i="1" s="1"/>
  <c r="BI1069" i="1" s="1"/>
  <c r="BI1068" i="1" s="1"/>
  <c r="G1087" i="1"/>
  <c r="P1100" i="1"/>
  <c r="P1099" i="1" s="1"/>
  <c r="AL1100" i="1"/>
  <c r="AL1099" i="1" s="1"/>
  <c r="AP1100" i="1"/>
  <c r="AP1099" i="1" s="1"/>
  <c r="BS1100" i="1"/>
  <c r="BS1099" i="1" s="1"/>
  <c r="M1109" i="1"/>
  <c r="AF1100" i="1"/>
  <c r="AF1099" i="1" s="1"/>
  <c r="N1116" i="1"/>
  <c r="AD1116" i="1" s="1"/>
  <c r="AH1116" i="1" s="1"/>
  <c r="AT1116" i="1" s="1"/>
  <c r="AZ1116" i="1" s="1"/>
  <c r="BO1116" i="1" s="1"/>
  <c r="BQ1116" i="1" s="1"/>
  <c r="V1127" i="1"/>
  <c r="AL1127" i="1"/>
  <c r="P1127" i="1"/>
  <c r="AP1127" i="1"/>
  <c r="AW1127" i="1"/>
  <c r="O1150" i="1"/>
  <c r="AE1150" i="1" s="1"/>
  <c r="AI1150" i="1" s="1"/>
  <c r="AU1150" i="1" s="1"/>
  <c r="BA1150" i="1" s="1"/>
  <c r="BR1150" i="1" s="1"/>
  <c r="U1146" i="1"/>
  <c r="U1145" i="1" s="1"/>
  <c r="U1140" i="1" s="1"/>
  <c r="U1139" i="1" s="1"/>
  <c r="BE1146" i="1"/>
  <c r="BE1145" i="1" s="1"/>
  <c r="BE1140" i="1" s="1"/>
  <c r="BE1139" i="1" s="1"/>
  <c r="N1154" i="1"/>
  <c r="AD1154" i="1" s="1"/>
  <c r="AH1154" i="1" s="1"/>
  <c r="AT1154" i="1" s="1"/>
  <c r="AZ1154" i="1" s="1"/>
  <c r="BO1154" i="1" s="1"/>
  <c r="BQ1154" i="1" s="1"/>
  <c r="L1164" i="1"/>
  <c r="L1163" i="1" s="1"/>
  <c r="L1162" i="1" s="1"/>
  <c r="L1161" i="1" s="1"/>
  <c r="AK1181" i="1"/>
  <c r="AK1180" i="1" s="1"/>
  <c r="Q1181" i="1"/>
  <c r="Q1180" i="1" s="1"/>
  <c r="U1181" i="1"/>
  <c r="U1180" i="1" s="1"/>
  <c r="AF1181" i="1"/>
  <c r="AF1180" i="1" s="1"/>
  <c r="AK1212" i="1"/>
  <c r="AK1206" i="1" s="1"/>
  <c r="AK1199" i="1" s="1"/>
  <c r="N1273" i="1"/>
  <c r="AD1273" i="1" s="1"/>
  <c r="AH1273" i="1" s="1"/>
  <c r="AT1273" i="1" s="1"/>
  <c r="AZ1273" i="1" s="1"/>
  <c r="BO1273" i="1" s="1"/>
  <c r="BQ1273" i="1" s="1"/>
  <c r="M1280" i="1"/>
  <c r="AC1280" i="1" s="1"/>
  <c r="AG1280" i="1" s="1"/>
  <c r="AS1280" i="1" s="1"/>
  <c r="AY1280" i="1" s="1"/>
  <c r="BL1280" i="1" s="1"/>
  <c r="BN1280" i="1" s="1"/>
  <c r="I1283" i="1"/>
  <c r="I1282" i="1" s="1"/>
  <c r="P1283" i="1"/>
  <c r="P1282" i="1" s="1"/>
  <c r="P1277" i="1" s="1"/>
  <c r="P1276" i="1" s="1"/>
  <c r="AF1283" i="1"/>
  <c r="AF1282" i="1" s="1"/>
  <c r="AF1277" i="1" s="1"/>
  <c r="AF1276" i="1" s="1"/>
  <c r="L1283" i="1"/>
  <c r="L1282" i="1" s="1"/>
  <c r="O1289" i="1"/>
  <c r="AE1289" i="1" s="1"/>
  <c r="AI1289" i="1" s="1"/>
  <c r="AU1289" i="1" s="1"/>
  <c r="BA1289" i="1" s="1"/>
  <c r="BR1289" i="1" s="1"/>
  <c r="AL1283" i="1"/>
  <c r="AL1282" i="1" s="1"/>
  <c r="AL1277" i="1" s="1"/>
  <c r="AL1276" i="1" s="1"/>
  <c r="AP1283" i="1"/>
  <c r="AP1282" i="1" s="1"/>
  <c r="AP1277" i="1" s="1"/>
  <c r="AP1276" i="1" s="1"/>
  <c r="H1297" i="1"/>
  <c r="H1296" i="1" s="1"/>
  <c r="H1295" i="1" s="1"/>
  <c r="S1297" i="1"/>
  <c r="S1296" i="1" s="1"/>
  <c r="S1295" i="1" s="1"/>
  <c r="S1294" i="1" s="1"/>
  <c r="W1297" i="1"/>
  <c r="W1296" i="1" s="1"/>
  <c r="W1295" i="1" s="1"/>
  <c r="W1294" i="1" s="1"/>
  <c r="AA1297" i="1"/>
  <c r="AA1296" i="1" s="1"/>
  <c r="AA1295" i="1" s="1"/>
  <c r="AA1294" i="1" s="1"/>
  <c r="AK1297" i="1"/>
  <c r="AK1296" i="1" s="1"/>
  <c r="AK1295" i="1" s="1"/>
  <c r="AK1294" i="1" s="1"/>
  <c r="AO1297" i="1"/>
  <c r="AO1296" i="1" s="1"/>
  <c r="AO1295" i="1" s="1"/>
  <c r="AO1294" i="1" s="1"/>
  <c r="AV1297" i="1"/>
  <c r="AV1296" i="1" s="1"/>
  <c r="AV1295" i="1" s="1"/>
  <c r="AV1294" i="1" s="1"/>
  <c r="BC1297" i="1"/>
  <c r="BC1296" i="1" s="1"/>
  <c r="BC1295" i="1" s="1"/>
  <c r="BC1294" i="1" s="1"/>
  <c r="BG1297" i="1"/>
  <c r="BG1296" i="1" s="1"/>
  <c r="BG1295" i="1" s="1"/>
  <c r="BG1294" i="1" s="1"/>
  <c r="BK1297" i="1"/>
  <c r="BK1296" i="1" s="1"/>
  <c r="BK1295" i="1" s="1"/>
  <c r="BK1294" i="1" s="1"/>
  <c r="Q1305" i="1"/>
  <c r="Q1304" i="1" s="1"/>
  <c r="Q1303" i="1" s="1"/>
  <c r="U1305" i="1"/>
  <c r="U1304" i="1" s="1"/>
  <c r="U1303" i="1" s="1"/>
  <c r="AM1305" i="1"/>
  <c r="AM1304" i="1" s="1"/>
  <c r="AM1303" i="1" s="1"/>
  <c r="AQ1305" i="1"/>
  <c r="AQ1304" i="1" s="1"/>
  <c r="AQ1303" i="1" s="1"/>
  <c r="AX1305" i="1"/>
  <c r="AX1304" i="1" s="1"/>
  <c r="AX1303" i="1" s="1"/>
  <c r="M1310" i="1"/>
  <c r="AC1310" i="1" s="1"/>
  <c r="AG1310" i="1" s="1"/>
  <c r="AS1310" i="1" s="1"/>
  <c r="AY1310" i="1" s="1"/>
  <c r="BL1310" i="1" s="1"/>
  <c r="BN1310" i="1" s="1"/>
  <c r="AJ1305" i="1"/>
  <c r="AJ1304" i="1" s="1"/>
  <c r="AJ1303" i="1" s="1"/>
  <c r="AN1305" i="1"/>
  <c r="AN1304" i="1" s="1"/>
  <c r="AN1303" i="1" s="1"/>
  <c r="AR1305" i="1"/>
  <c r="AR1304" i="1" s="1"/>
  <c r="AR1303" i="1" s="1"/>
  <c r="U1314" i="1"/>
  <c r="U1313" i="1" s="1"/>
  <c r="AQ1314" i="1"/>
  <c r="AQ1313" i="1" s="1"/>
  <c r="BI1314" i="1"/>
  <c r="AO1314" i="1"/>
  <c r="AO1313" i="1" s="1"/>
  <c r="M1323" i="1"/>
  <c r="AC1323" i="1" s="1"/>
  <c r="AG1323" i="1" s="1"/>
  <c r="AS1323" i="1" s="1"/>
  <c r="AY1323" i="1" s="1"/>
  <c r="BL1323" i="1" s="1"/>
  <c r="BN1323" i="1" s="1"/>
  <c r="I1341" i="1"/>
  <c r="I1340" i="1" s="1"/>
  <c r="I1339" i="1" s="1"/>
  <c r="M1342" i="1"/>
  <c r="AC1342" i="1" s="1"/>
  <c r="AG1342" i="1" s="1"/>
  <c r="AS1342" i="1" s="1"/>
  <c r="AY1342" i="1" s="1"/>
  <c r="BL1342" i="1" s="1"/>
  <c r="BN1342" i="1" s="1"/>
  <c r="I1350" i="1"/>
  <c r="I1349" i="1" s="1"/>
  <c r="AW1350" i="1"/>
  <c r="AW1349" i="1" s="1"/>
  <c r="AW1344" i="1" s="1"/>
  <c r="AW1338" i="1" s="1"/>
  <c r="AW1331" i="1" s="1"/>
  <c r="BS1350" i="1"/>
  <c r="BS1349" i="1" s="1"/>
  <c r="BS1344" i="1" s="1"/>
  <c r="BS1338" i="1" s="1"/>
  <c r="BS1331" i="1" s="1"/>
  <c r="J1350" i="1"/>
  <c r="J1349" i="1" s="1"/>
  <c r="N1366" i="1"/>
  <c r="AD1366" i="1" s="1"/>
  <c r="AH1366" i="1" s="1"/>
  <c r="AT1366" i="1" s="1"/>
  <c r="AZ1366" i="1" s="1"/>
  <c r="BO1366" i="1" s="1"/>
  <c r="BQ1366" i="1" s="1"/>
  <c r="T1369" i="1"/>
  <c r="T1368" i="1" s="1"/>
  <c r="AB1369" i="1"/>
  <c r="AB1368" i="1" s="1"/>
  <c r="AP1369" i="1"/>
  <c r="AP1368" i="1" s="1"/>
  <c r="BD1369" i="1"/>
  <c r="BD1368" i="1" s="1"/>
  <c r="N1373" i="1"/>
  <c r="AD1373" i="1" s="1"/>
  <c r="AH1373" i="1" s="1"/>
  <c r="AT1373" i="1" s="1"/>
  <c r="AZ1373" i="1" s="1"/>
  <c r="BO1373" i="1" s="1"/>
  <c r="BQ1373" i="1" s="1"/>
  <c r="K1415" i="1"/>
  <c r="K1414" i="1" s="1"/>
  <c r="K1409" i="1" s="1"/>
  <c r="K1408" i="1" s="1"/>
  <c r="AK1730" i="1"/>
  <c r="AK1729" i="1" s="1"/>
  <c r="AK1728" i="1" s="1"/>
  <c r="M1793" i="1"/>
  <c r="AC1793" i="1" s="1"/>
  <c r="AG1793" i="1" s="1"/>
  <c r="AS1793" i="1" s="1"/>
  <c r="AY1793" i="1" s="1"/>
  <c r="BL1793" i="1" s="1"/>
  <c r="BN1793" i="1" s="1"/>
  <c r="G1792" i="1"/>
  <c r="BB1441" i="1"/>
  <c r="BB1440" i="1" s="1"/>
  <c r="BB1439" i="1" s="1"/>
  <c r="BF1441" i="1"/>
  <c r="BF1440" i="1" s="1"/>
  <c r="BF1439" i="1" s="1"/>
  <c r="BR1442" i="1"/>
  <c r="M1446" i="1"/>
  <c r="AC1446" i="1" s="1"/>
  <c r="AG1446" i="1" s="1"/>
  <c r="AS1446" i="1" s="1"/>
  <c r="AY1446" i="1" s="1"/>
  <c r="BL1446" i="1" s="1"/>
  <c r="BN1446" i="1" s="1"/>
  <c r="I1464" i="1"/>
  <c r="P1487" i="1"/>
  <c r="P1486" i="1" s="1"/>
  <c r="P1481" i="1" s="1"/>
  <c r="P1475" i="1" s="1"/>
  <c r="P1468" i="1" s="1"/>
  <c r="T1487" i="1"/>
  <c r="T1486" i="1" s="1"/>
  <c r="T1481" i="1" s="1"/>
  <c r="T1475" i="1" s="1"/>
  <c r="T1468" i="1" s="1"/>
  <c r="X1487" i="1"/>
  <c r="X1486" i="1" s="1"/>
  <c r="X1481" i="1" s="1"/>
  <c r="X1475" i="1" s="1"/>
  <c r="X1468" i="1" s="1"/>
  <c r="AB1487" i="1"/>
  <c r="AB1486" i="1" s="1"/>
  <c r="AB1481" i="1" s="1"/>
  <c r="AB1475" i="1" s="1"/>
  <c r="AB1468" i="1" s="1"/>
  <c r="AL1487" i="1"/>
  <c r="AL1486" i="1" s="1"/>
  <c r="AL1481" i="1" s="1"/>
  <c r="AL1475" i="1" s="1"/>
  <c r="AL1468" i="1" s="1"/>
  <c r="AP1487" i="1"/>
  <c r="AP1486" i="1" s="1"/>
  <c r="AP1481" i="1" s="1"/>
  <c r="AP1475" i="1" s="1"/>
  <c r="AP1468" i="1" s="1"/>
  <c r="AW1487" i="1"/>
  <c r="AW1486" i="1" s="1"/>
  <c r="AW1481" i="1" s="1"/>
  <c r="AW1475" i="1" s="1"/>
  <c r="AW1468" i="1" s="1"/>
  <c r="BD1487" i="1"/>
  <c r="BD1486" i="1" s="1"/>
  <c r="BD1481" i="1" s="1"/>
  <c r="BD1475" i="1" s="1"/>
  <c r="BD1468" i="1" s="1"/>
  <c r="BH1487" i="1"/>
  <c r="BH1486" i="1" s="1"/>
  <c r="BH1481" i="1" s="1"/>
  <c r="BH1475" i="1" s="1"/>
  <c r="BH1468" i="1" s="1"/>
  <c r="AM1487" i="1"/>
  <c r="AM1486" i="1" s="1"/>
  <c r="AM1481" i="1" s="1"/>
  <c r="AM1475" i="1" s="1"/>
  <c r="AM1468" i="1" s="1"/>
  <c r="AQ1487" i="1"/>
  <c r="AQ1486" i="1" s="1"/>
  <c r="AQ1481" i="1" s="1"/>
  <c r="AQ1475" i="1" s="1"/>
  <c r="AQ1468" i="1" s="1"/>
  <c r="BI1487" i="1"/>
  <c r="BI1486" i="1" s="1"/>
  <c r="BI1481" i="1" s="1"/>
  <c r="BI1475" i="1" s="1"/>
  <c r="BI1468" i="1" s="1"/>
  <c r="AK1506" i="1"/>
  <c r="AK1505" i="1" s="1"/>
  <c r="AW1533" i="1"/>
  <c r="G1552" i="1"/>
  <c r="G1551" i="1" s="1"/>
  <c r="AF1565" i="1"/>
  <c r="AF1564" i="1" s="1"/>
  <c r="AF1563" i="1" s="1"/>
  <c r="AF1562" i="1" s="1"/>
  <c r="AF1561" i="1" s="1"/>
  <c r="G1573" i="1"/>
  <c r="G1580" i="1"/>
  <c r="G1579" i="1" s="1"/>
  <c r="M1579" i="1" s="1"/>
  <c r="AC1579" i="1" s="1"/>
  <c r="AG1579" i="1" s="1"/>
  <c r="AS1579" i="1" s="1"/>
  <c r="AY1579" i="1" s="1"/>
  <c r="BL1579" i="1" s="1"/>
  <c r="BN1579" i="1" s="1"/>
  <c r="AQ1577" i="1"/>
  <c r="AQ1576" i="1" s="1"/>
  <c r="Q1577" i="1"/>
  <c r="Q1576" i="1" s="1"/>
  <c r="U1577" i="1"/>
  <c r="U1576" i="1" s="1"/>
  <c r="Y1577" i="1"/>
  <c r="Y1576" i="1" s="1"/>
  <c r="AM1577" i="1"/>
  <c r="AM1576" i="1" s="1"/>
  <c r="BE1577" i="1"/>
  <c r="BE1576" i="1" s="1"/>
  <c r="BI1577" i="1"/>
  <c r="BI1576" i="1" s="1"/>
  <c r="O1586" i="1"/>
  <c r="AE1586" i="1" s="1"/>
  <c r="AI1586" i="1" s="1"/>
  <c r="AU1586" i="1" s="1"/>
  <c r="BA1586" i="1" s="1"/>
  <c r="BR1586" i="1" s="1"/>
  <c r="M1593" i="1"/>
  <c r="AC1593" i="1" s="1"/>
  <c r="AG1593" i="1" s="1"/>
  <c r="AS1593" i="1" s="1"/>
  <c r="AY1593" i="1" s="1"/>
  <c r="BL1593" i="1" s="1"/>
  <c r="BN1593" i="1" s="1"/>
  <c r="N1604" i="1"/>
  <c r="AD1604" i="1" s="1"/>
  <c r="AH1604" i="1" s="1"/>
  <c r="AT1604" i="1" s="1"/>
  <c r="AZ1604" i="1" s="1"/>
  <c r="BO1604" i="1" s="1"/>
  <c r="BQ1604" i="1" s="1"/>
  <c r="S1603" i="1"/>
  <c r="S1602" i="1" s="1"/>
  <c r="S1601" i="1" s="1"/>
  <c r="S1595" i="1" s="1"/>
  <c r="S1588" i="1" s="1"/>
  <c r="W1603" i="1"/>
  <c r="W1602" i="1" s="1"/>
  <c r="W1601" i="1" s="1"/>
  <c r="W1595" i="1" s="1"/>
  <c r="W1588" i="1" s="1"/>
  <c r="AA1603" i="1"/>
  <c r="AA1602" i="1" s="1"/>
  <c r="AA1601" i="1" s="1"/>
  <c r="AA1595" i="1" s="1"/>
  <c r="AA1588" i="1" s="1"/>
  <c r="AK1603" i="1"/>
  <c r="AK1602" i="1" s="1"/>
  <c r="AK1601" i="1" s="1"/>
  <c r="AK1595" i="1" s="1"/>
  <c r="AK1588" i="1" s="1"/>
  <c r="AO1603" i="1"/>
  <c r="AO1602" i="1" s="1"/>
  <c r="AO1601" i="1" s="1"/>
  <c r="AO1595" i="1" s="1"/>
  <c r="AO1588" i="1" s="1"/>
  <c r="BC1603" i="1"/>
  <c r="BC1602" i="1" s="1"/>
  <c r="BC1601" i="1" s="1"/>
  <c r="BC1595" i="1" s="1"/>
  <c r="BC1588" i="1" s="1"/>
  <c r="BG1603" i="1"/>
  <c r="BG1602" i="1" s="1"/>
  <c r="BG1601" i="1" s="1"/>
  <c r="BG1595" i="1" s="1"/>
  <c r="BG1588" i="1" s="1"/>
  <c r="BK1603" i="1"/>
  <c r="BK1602" i="1" s="1"/>
  <c r="BK1601" i="1" s="1"/>
  <c r="BK1595" i="1" s="1"/>
  <c r="BK1588" i="1" s="1"/>
  <c r="R1603" i="1"/>
  <c r="R1602" i="1" s="1"/>
  <c r="R1601" i="1" s="1"/>
  <c r="R1595" i="1" s="1"/>
  <c r="R1588" i="1" s="1"/>
  <c r="AD1606" i="1"/>
  <c r="AH1606" i="1" s="1"/>
  <c r="AT1606" i="1" s="1"/>
  <c r="AZ1606" i="1" s="1"/>
  <c r="BO1606" i="1" s="1"/>
  <c r="BQ1606" i="1" s="1"/>
  <c r="Z1603" i="1"/>
  <c r="Z1602" i="1" s="1"/>
  <c r="Z1601" i="1" s="1"/>
  <c r="Z1595" i="1" s="1"/>
  <c r="Z1588" i="1" s="1"/>
  <c r="BF1603" i="1"/>
  <c r="BF1602" i="1" s="1"/>
  <c r="BF1601" i="1" s="1"/>
  <c r="BF1595" i="1" s="1"/>
  <c r="BF1588" i="1" s="1"/>
  <c r="M1634" i="1"/>
  <c r="AC1634" i="1" s="1"/>
  <c r="AG1634" i="1" s="1"/>
  <c r="AS1634" i="1" s="1"/>
  <c r="AY1634" i="1" s="1"/>
  <c r="BL1634" i="1" s="1"/>
  <c r="BN1634" i="1" s="1"/>
  <c r="Q1648" i="1"/>
  <c r="Q1647" i="1" s="1"/>
  <c r="U1648" i="1"/>
  <c r="U1647" i="1" s="1"/>
  <c r="AJ1648" i="1"/>
  <c r="AJ1647" i="1" s="1"/>
  <c r="AN1648" i="1"/>
  <c r="AN1647" i="1" s="1"/>
  <c r="AR1648" i="1"/>
  <c r="AR1647" i="1" s="1"/>
  <c r="Y1648" i="1"/>
  <c r="Y1647" i="1" s="1"/>
  <c r="AF1648" i="1"/>
  <c r="AF1647" i="1" s="1"/>
  <c r="AM1648" i="1"/>
  <c r="AM1647" i="1" s="1"/>
  <c r="AQ1648" i="1"/>
  <c r="AQ1647" i="1" s="1"/>
  <c r="AX1648" i="1"/>
  <c r="AX1647" i="1" s="1"/>
  <c r="BE1648" i="1"/>
  <c r="BE1647" i="1" s="1"/>
  <c r="G1657" i="1"/>
  <c r="J1657" i="1"/>
  <c r="Q1657" i="1"/>
  <c r="U1657" i="1"/>
  <c r="Y1657" i="1"/>
  <c r="AF1657" i="1"/>
  <c r="BE1657" i="1"/>
  <c r="BI1657" i="1"/>
  <c r="BJ1657" i="1"/>
  <c r="AN1663" i="1"/>
  <c r="N1678" i="1"/>
  <c r="AD1678" i="1" s="1"/>
  <c r="AH1678" i="1" s="1"/>
  <c r="AT1678" i="1" s="1"/>
  <c r="AZ1678" i="1" s="1"/>
  <c r="BO1678" i="1" s="1"/>
  <c r="BQ1678" i="1" s="1"/>
  <c r="AW1675" i="1"/>
  <c r="AW1674" i="1" s="1"/>
  <c r="BD1675" i="1"/>
  <c r="BD1674" i="1" s="1"/>
  <c r="BH1675" i="1"/>
  <c r="BH1674" i="1" s="1"/>
  <c r="N1686" i="1"/>
  <c r="AD1686" i="1" s="1"/>
  <c r="AH1686" i="1" s="1"/>
  <c r="AT1686" i="1" s="1"/>
  <c r="AZ1686" i="1" s="1"/>
  <c r="BO1686" i="1" s="1"/>
  <c r="BQ1686" i="1" s="1"/>
  <c r="AF1689" i="1"/>
  <c r="AF1688" i="1" s="1"/>
  <c r="AM1689" i="1"/>
  <c r="AM1688" i="1" s="1"/>
  <c r="N1694" i="1"/>
  <c r="AD1694" i="1" s="1"/>
  <c r="AH1694" i="1" s="1"/>
  <c r="AT1694" i="1" s="1"/>
  <c r="AZ1694" i="1" s="1"/>
  <c r="BO1694" i="1" s="1"/>
  <c r="L1689" i="1"/>
  <c r="L1688" i="1" s="1"/>
  <c r="AM1697" i="1"/>
  <c r="AM1696" i="1" s="1"/>
  <c r="AQ1697" i="1"/>
  <c r="AQ1696" i="1" s="1"/>
  <c r="AX1697" i="1"/>
  <c r="AX1696" i="1" s="1"/>
  <c r="AR1697" i="1"/>
  <c r="AR1696" i="1" s="1"/>
  <c r="AD1720" i="1"/>
  <c r="AH1720" i="1" s="1"/>
  <c r="AT1720" i="1" s="1"/>
  <c r="AZ1720" i="1" s="1"/>
  <c r="BO1720" i="1" s="1"/>
  <c r="BQ1720" i="1" s="1"/>
  <c r="AC1720" i="1"/>
  <c r="AG1720" i="1" s="1"/>
  <c r="AS1720" i="1" s="1"/>
  <c r="AY1720" i="1" s="1"/>
  <c r="BL1720" i="1" s="1"/>
  <c r="BN1720" i="1" s="1"/>
  <c r="AF1730" i="1"/>
  <c r="AF1729" i="1" s="1"/>
  <c r="AF1728" i="1" s="1"/>
  <c r="AU1736" i="1"/>
  <c r="BA1736" i="1" s="1"/>
  <c r="BR1736" i="1" s="1"/>
  <c r="AZ1738" i="1"/>
  <c r="BO1738" i="1" s="1"/>
  <c r="BQ1738" i="1" s="1"/>
  <c r="BA1738" i="1"/>
  <c r="BR1738" i="1" s="1"/>
  <c r="BE1731" i="1"/>
  <c r="BE1730" i="1" s="1"/>
  <c r="BE1729" i="1" s="1"/>
  <c r="BE1728" i="1" s="1"/>
  <c r="BI1731" i="1"/>
  <c r="BI1730" i="1" s="1"/>
  <c r="BI1729" i="1" s="1"/>
  <c r="BI1728" i="1" s="1"/>
  <c r="R1767" i="1"/>
  <c r="R1766" i="1" s="1"/>
  <c r="R1765" i="1" s="1"/>
  <c r="V1767" i="1"/>
  <c r="V1766" i="1" s="1"/>
  <c r="V1765" i="1" s="1"/>
  <c r="Z1767" i="1"/>
  <c r="Z1766" i="1" s="1"/>
  <c r="Z1765" i="1" s="1"/>
  <c r="N1774" i="1"/>
  <c r="AD1774" i="1" s="1"/>
  <c r="AH1774" i="1" s="1"/>
  <c r="AT1774" i="1" s="1"/>
  <c r="AZ1774" i="1" s="1"/>
  <c r="BO1774" i="1" s="1"/>
  <c r="BQ1774" i="1" s="1"/>
  <c r="H1777" i="1"/>
  <c r="H1776" i="1" s="1"/>
  <c r="L1777" i="1"/>
  <c r="L1776" i="1" s="1"/>
  <c r="S1777" i="1"/>
  <c r="S1776" i="1" s="1"/>
  <c r="W1777" i="1"/>
  <c r="W1776" i="1" s="1"/>
  <c r="AA1777" i="1"/>
  <c r="AA1776" i="1" s="1"/>
  <c r="AK1777" i="1"/>
  <c r="AK1776" i="1" s="1"/>
  <c r="AO1777" i="1"/>
  <c r="AO1776" i="1" s="1"/>
  <c r="AV1777" i="1"/>
  <c r="AV1776" i="1" s="1"/>
  <c r="BC1777" i="1"/>
  <c r="BC1776" i="1" s="1"/>
  <c r="BG1777" i="1"/>
  <c r="BG1776" i="1" s="1"/>
  <c r="BK1777" i="1"/>
  <c r="BK1776" i="1" s="1"/>
  <c r="M1812" i="1"/>
  <c r="AC1812" i="1" s="1"/>
  <c r="AG1812" i="1" s="1"/>
  <c r="AS1812" i="1" s="1"/>
  <c r="AY1812" i="1" s="1"/>
  <c r="BL1812" i="1" s="1"/>
  <c r="BN1812" i="1" s="1"/>
  <c r="O1814" i="1"/>
  <c r="AE1814" i="1" s="1"/>
  <c r="AI1814" i="1" s="1"/>
  <c r="AU1814" i="1" s="1"/>
  <c r="BA1814" i="1" s="1"/>
  <c r="BR1814" i="1" s="1"/>
  <c r="M1816" i="1"/>
  <c r="AC1816" i="1" s="1"/>
  <c r="AG1816" i="1" s="1"/>
  <c r="AS1816" i="1" s="1"/>
  <c r="AY1816" i="1" s="1"/>
  <c r="BL1816" i="1" s="1"/>
  <c r="BN1816" i="1" s="1"/>
  <c r="N1816" i="1"/>
  <c r="AD1816" i="1" s="1"/>
  <c r="AH1816" i="1" s="1"/>
  <c r="AT1816" i="1" s="1"/>
  <c r="AZ1816" i="1" s="1"/>
  <c r="BO1816" i="1" s="1"/>
  <c r="BQ1816" i="1" s="1"/>
  <c r="O1822" i="1"/>
  <c r="AE1822" i="1" s="1"/>
  <c r="AI1822" i="1" s="1"/>
  <c r="AU1822" i="1" s="1"/>
  <c r="BA1822" i="1" s="1"/>
  <c r="BR1822" i="1" s="1"/>
  <c r="M1836" i="1"/>
  <c r="AC1836" i="1" s="1"/>
  <c r="AG1836" i="1" s="1"/>
  <c r="AS1836" i="1" s="1"/>
  <c r="AY1836" i="1" s="1"/>
  <c r="BL1836" i="1" s="1"/>
  <c r="BN1836" i="1" s="1"/>
  <c r="N1838" i="1"/>
  <c r="AD1838" i="1" s="1"/>
  <c r="AH1838" i="1" s="1"/>
  <c r="AT1838" i="1" s="1"/>
  <c r="AZ1838" i="1" s="1"/>
  <c r="BO1838" i="1" s="1"/>
  <c r="BQ1838" i="1" s="1"/>
  <c r="O1840" i="1"/>
  <c r="AE1840" i="1" s="1"/>
  <c r="AI1840" i="1" s="1"/>
  <c r="AU1840" i="1" s="1"/>
  <c r="BA1840" i="1" s="1"/>
  <c r="BR1840" i="1" s="1"/>
  <c r="AJ1851" i="1"/>
  <c r="AJ1850" i="1" s="1"/>
  <c r="P1851" i="1"/>
  <c r="P1850" i="1" s="1"/>
  <c r="AB1851" i="1"/>
  <c r="AB1850" i="1" s="1"/>
  <c r="M1870" i="1"/>
  <c r="AC1870" i="1" s="1"/>
  <c r="AG1870" i="1" s="1"/>
  <c r="AS1870" i="1" s="1"/>
  <c r="AY1870" i="1" s="1"/>
  <c r="BL1870" i="1" s="1"/>
  <c r="BN1870" i="1" s="1"/>
  <c r="N1870" i="1"/>
  <c r="AD1870" i="1" s="1"/>
  <c r="AH1870" i="1" s="1"/>
  <c r="AT1870" i="1" s="1"/>
  <c r="AZ1870" i="1" s="1"/>
  <c r="BO1870" i="1" s="1"/>
  <c r="BQ1870" i="1" s="1"/>
  <c r="N1890" i="1"/>
  <c r="AD1890" i="1" s="1"/>
  <c r="AH1890" i="1" s="1"/>
  <c r="AT1890" i="1" s="1"/>
  <c r="AZ1890" i="1" s="1"/>
  <c r="BO1890" i="1" s="1"/>
  <c r="BQ1890" i="1" s="1"/>
  <c r="S1918" i="1"/>
  <c r="S1917" i="1" s="1"/>
  <c r="W1918" i="1"/>
  <c r="W1917" i="1" s="1"/>
  <c r="AA1918" i="1"/>
  <c r="AA1917" i="1" s="1"/>
  <c r="AK1918" i="1"/>
  <c r="AK1917" i="1" s="1"/>
  <c r="AV1918" i="1"/>
  <c r="AV1917" i="1" s="1"/>
  <c r="BC1918" i="1"/>
  <c r="BC1917" i="1" s="1"/>
  <c r="BG1918" i="1"/>
  <c r="BG1917" i="1" s="1"/>
  <c r="BK1918" i="1"/>
  <c r="BK1917" i="1" s="1"/>
  <c r="O1927" i="1"/>
  <c r="AE1927" i="1" s="1"/>
  <c r="AI1927" i="1" s="1"/>
  <c r="AU1927" i="1" s="1"/>
  <c r="BA1927" i="1" s="1"/>
  <c r="BR1927" i="1" s="1"/>
  <c r="O1937" i="1"/>
  <c r="AE1937" i="1" s="1"/>
  <c r="AI1937" i="1" s="1"/>
  <c r="AU1937" i="1" s="1"/>
  <c r="BA1937" i="1" s="1"/>
  <c r="BR1937" i="1" s="1"/>
  <c r="S1940" i="1"/>
  <c r="S1939" i="1" s="1"/>
  <c r="W1940" i="1"/>
  <c r="W1939" i="1" s="1"/>
  <c r="AA1940" i="1"/>
  <c r="AA1939" i="1" s="1"/>
  <c r="BG1999" i="1"/>
  <c r="BG1998" i="1" s="1"/>
  <c r="BG1997" i="1" s="1"/>
  <c r="BG1996" i="1" s="1"/>
  <c r="BK1999" i="1"/>
  <c r="BK1998" i="1" s="1"/>
  <c r="BK1997" i="1" s="1"/>
  <c r="BK1996" i="1" s="1"/>
  <c r="BH2028" i="1"/>
  <c r="BH2027" i="1" s="1"/>
  <c r="BS2028" i="1"/>
  <c r="BS2027" i="1" s="1"/>
  <c r="BR2109" i="1"/>
  <c r="BK2108" i="1"/>
  <c r="BK2107" i="1" s="1"/>
  <c r="M2180" i="1"/>
  <c r="AC2180" i="1" s="1"/>
  <c r="AG2180" i="1" s="1"/>
  <c r="AS2180" i="1" s="1"/>
  <c r="AY2180" i="1" s="1"/>
  <c r="BL2180" i="1" s="1"/>
  <c r="BN2180" i="1" s="1"/>
  <c r="AA1433" i="1"/>
  <c r="AA1432" i="1" s="1"/>
  <c r="AA1431" i="1" s="1"/>
  <c r="AA1430" i="1" s="1"/>
  <c r="AK1433" i="1"/>
  <c r="AK1432" i="1" s="1"/>
  <c r="AK1431" i="1" s="1"/>
  <c r="AK1430" i="1" s="1"/>
  <c r="AO1433" i="1"/>
  <c r="AO1432" i="1" s="1"/>
  <c r="AO1431" i="1" s="1"/>
  <c r="AO1430" i="1" s="1"/>
  <c r="BK1433" i="1"/>
  <c r="BK1432" i="1" s="1"/>
  <c r="BK1431" i="1" s="1"/>
  <c r="BK1430" i="1" s="1"/>
  <c r="U1481" i="1"/>
  <c r="U1475" i="1" s="1"/>
  <c r="U1468" i="1" s="1"/>
  <c r="AL1506" i="1"/>
  <c r="AL1505" i="1" s="1"/>
  <c r="AX1533" i="1"/>
  <c r="S1533" i="1"/>
  <c r="AA1533" i="1"/>
  <c r="BC1533" i="1"/>
  <c r="BG1533" i="1"/>
  <c r="J1552" i="1"/>
  <c r="J1551" i="1" s="1"/>
  <c r="J1546" i="1" s="1"/>
  <c r="J1545" i="1" s="1"/>
  <c r="AF1552" i="1"/>
  <c r="AF1551" i="1" s="1"/>
  <c r="AF1546" i="1" s="1"/>
  <c r="AF1545" i="1" s="1"/>
  <c r="AM1552" i="1"/>
  <c r="AM1551" i="1" s="1"/>
  <c r="AM1546" i="1" s="1"/>
  <c r="AM1545" i="1" s="1"/>
  <c r="AX1552" i="1"/>
  <c r="AX1551" i="1" s="1"/>
  <c r="BC1577" i="1"/>
  <c r="BC1576" i="1" s="1"/>
  <c r="O1648" i="1"/>
  <c r="AD1649" i="1"/>
  <c r="AH1649" i="1" s="1"/>
  <c r="AT1649" i="1" s="1"/>
  <c r="AZ1649" i="1" s="1"/>
  <c r="BO1649" i="1" s="1"/>
  <c r="BQ1649" i="1" s="1"/>
  <c r="AC1664" i="1"/>
  <c r="AG1664" i="1" s="1"/>
  <c r="AS1664" i="1" s="1"/>
  <c r="AY1664" i="1" s="1"/>
  <c r="BL1664" i="1" s="1"/>
  <c r="BN1664" i="1" s="1"/>
  <c r="H1675" i="1"/>
  <c r="H1674" i="1" s="1"/>
  <c r="S1675" i="1"/>
  <c r="S1674" i="1" s="1"/>
  <c r="W1675" i="1"/>
  <c r="W1674" i="1" s="1"/>
  <c r="AA1675" i="1"/>
  <c r="AA1674" i="1" s="1"/>
  <c r="AK1675" i="1"/>
  <c r="AK1674" i="1" s="1"/>
  <c r="AO1675" i="1"/>
  <c r="AO1674" i="1" s="1"/>
  <c r="AV1675" i="1"/>
  <c r="AV1674" i="1" s="1"/>
  <c r="BC1675" i="1"/>
  <c r="BC1674" i="1" s="1"/>
  <c r="BG1675" i="1"/>
  <c r="BG1674" i="1" s="1"/>
  <c r="BK1675" i="1"/>
  <c r="BK1674" i="1" s="1"/>
  <c r="AL1689" i="1"/>
  <c r="AL1688" i="1" s="1"/>
  <c r="AW1689" i="1"/>
  <c r="AW1688" i="1" s="1"/>
  <c r="AU1707" i="1"/>
  <c r="BA1707" i="1" s="1"/>
  <c r="BR1707" i="1" s="1"/>
  <c r="V1717" i="1"/>
  <c r="V1713" i="1" s="1"/>
  <c r="BF1717" i="1"/>
  <c r="BF1713" i="1" s="1"/>
  <c r="AE1726" i="1"/>
  <c r="AI1726" i="1" s="1"/>
  <c r="AU1726" i="1" s="1"/>
  <c r="BA1726" i="1" s="1"/>
  <c r="BR1726" i="1" s="1"/>
  <c r="AO1730" i="1"/>
  <c r="AO1729" i="1" s="1"/>
  <c r="AO1728" i="1" s="1"/>
  <c r="AK1767" i="1"/>
  <c r="AK1766" i="1" s="1"/>
  <c r="AK1765" i="1" s="1"/>
  <c r="AO1767" i="1"/>
  <c r="AO1766" i="1" s="1"/>
  <c r="AO1765" i="1" s="1"/>
  <c r="AO1764" i="1" s="1"/>
  <c r="AO1763" i="1" s="1"/>
  <c r="AV1767" i="1"/>
  <c r="AV1766" i="1" s="1"/>
  <c r="AV1765" i="1" s="1"/>
  <c r="BC1767" i="1"/>
  <c r="BC1766" i="1" s="1"/>
  <c r="BC1765" i="1" s="1"/>
  <c r="BG1767" i="1"/>
  <c r="BG1766" i="1" s="1"/>
  <c r="BG1765" i="1" s="1"/>
  <c r="BK1767" i="1"/>
  <c r="BK1766" i="1" s="1"/>
  <c r="BK1765" i="1" s="1"/>
  <c r="P1777" i="1"/>
  <c r="P1776" i="1" s="1"/>
  <c r="T1777" i="1"/>
  <c r="T1776" i="1" s="1"/>
  <c r="X1777" i="1"/>
  <c r="X1776" i="1" s="1"/>
  <c r="AB1777" i="1"/>
  <c r="AB1776" i="1" s="1"/>
  <c r="AW1777" i="1"/>
  <c r="AW1776" i="1" s="1"/>
  <c r="BD1777" i="1"/>
  <c r="BD1776" i="1" s="1"/>
  <c r="BH1777" i="1"/>
  <c r="BH1776" i="1" s="1"/>
  <c r="BS1777" i="1"/>
  <c r="BS1776" i="1" s="1"/>
  <c r="AD1862" i="1"/>
  <c r="AH1862" i="1" s="1"/>
  <c r="AT1862" i="1" s="1"/>
  <c r="AZ1862" i="1" s="1"/>
  <c r="BO1862" i="1" s="1"/>
  <c r="BQ1862" i="1" s="1"/>
  <c r="AR1851" i="1"/>
  <c r="AR1850" i="1" s="1"/>
  <c r="AC1872" i="1"/>
  <c r="AG1872" i="1" s="1"/>
  <c r="AS1872" i="1" s="1"/>
  <c r="AY1872" i="1" s="1"/>
  <c r="BL1872" i="1" s="1"/>
  <c r="BN1872" i="1" s="1"/>
  <c r="O1880" i="1"/>
  <c r="AE1880" i="1" s="1"/>
  <c r="AI1880" i="1" s="1"/>
  <c r="AU1880" i="1" s="1"/>
  <c r="BA1880" i="1" s="1"/>
  <c r="BR1880" i="1" s="1"/>
  <c r="M1909" i="1"/>
  <c r="AC1909" i="1" s="1"/>
  <c r="AG1909" i="1" s="1"/>
  <c r="AS1909" i="1" s="1"/>
  <c r="AY1909" i="1" s="1"/>
  <c r="BL1909" i="1" s="1"/>
  <c r="BN1909" i="1" s="1"/>
  <c r="Q1918" i="1"/>
  <c r="Q1917" i="1" s="1"/>
  <c r="U1918" i="1"/>
  <c r="U1917" i="1" s="1"/>
  <c r="BI1918" i="1"/>
  <c r="BI1917" i="1" s="1"/>
  <c r="AX1924" i="1"/>
  <c r="AX1923" i="1" s="1"/>
  <c r="BE1924" i="1"/>
  <c r="BE1923" i="1" s="1"/>
  <c r="BI1924" i="1"/>
  <c r="BI1923" i="1" s="1"/>
  <c r="M1929" i="1"/>
  <c r="AC1929" i="1" s="1"/>
  <c r="AG1929" i="1" s="1"/>
  <c r="AS1929" i="1" s="1"/>
  <c r="AY1929" i="1" s="1"/>
  <c r="BL1929" i="1" s="1"/>
  <c r="BN1929" i="1" s="1"/>
  <c r="AJ1940" i="1"/>
  <c r="AJ1939" i="1" s="1"/>
  <c r="AC1994" i="1"/>
  <c r="AG1994" i="1" s="1"/>
  <c r="AS1994" i="1" s="1"/>
  <c r="AY1994" i="1" s="1"/>
  <c r="BL1994" i="1" s="1"/>
  <c r="BN1994" i="1" s="1"/>
  <c r="AD1994" i="1"/>
  <c r="AH1994" i="1" s="1"/>
  <c r="AT1994" i="1" s="1"/>
  <c r="AZ1994" i="1" s="1"/>
  <c r="BO1994" i="1" s="1"/>
  <c r="BQ1994" i="1" s="1"/>
  <c r="AE1994" i="1"/>
  <c r="AI1994" i="1" s="1"/>
  <c r="AU1994" i="1" s="1"/>
  <c r="BA1994" i="1" s="1"/>
  <c r="BR1994" i="1" s="1"/>
  <c r="M2053" i="1"/>
  <c r="AC2053" i="1" s="1"/>
  <c r="AG2053" i="1" s="1"/>
  <c r="AS2053" i="1" s="1"/>
  <c r="AY2053" i="1" s="1"/>
  <c r="BL2053" i="1" s="1"/>
  <c r="BN2053" i="1" s="1"/>
  <c r="G2028" i="1"/>
  <c r="M2135" i="1"/>
  <c r="AC2135" i="1" s="1"/>
  <c r="AG2135" i="1" s="1"/>
  <c r="AS2135" i="1" s="1"/>
  <c r="AY2135" i="1" s="1"/>
  <c r="BL2135" i="1" s="1"/>
  <c r="BN2135" i="1" s="1"/>
  <c r="BK2146" i="1"/>
  <c r="AF2157" i="1"/>
  <c r="P2171" i="1"/>
  <c r="X2171" i="1"/>
  <c r="BF2171" i="1"/>
  <c r="Q2211" i="1"/>
  <c r="Q2210" i="1" s="1"/>
  <c r="Q2209" i="1" s="1"/>
  <c r="Q2208" i="1" s="1"/>
  <c r="Q2201" i="1" s="1"/>
  <c r="U2211" i="1"/>
  <c r="U2210" i="1" s="1"/>
  <c r="U2209" i="1" s="1"/>
  <c r="U2208" i="1" s="1"/>
  <c r="U2201" i="1" s="1"/>
  <c r="Y2211" i="1"/>
  <c r="Y2210" i="1" s="1"/>
  <c r="Y2209" i="1" s="1"/>
  <c r="Y2208" i="1" s="1"/>
  <c r="Y2201" i="1" s="1"/>
  <c r="AQ2211" i="1"/>
  <c r="AQ2210" i="1" s="1"/>
  <c r="AQ2209" i="1" s="1"/>
  <c r="AQ2208" i="1" s="1"/>
  <c r="AQ2201" i="1" s="1"/>
  <c r="AX2211" i="1"/>
  <c r="AX2210" i="1" s="1"/>
  <c r="AX2209" i="1" s="1"/>
  <c r="AX2208" i="1" s="1"/>
  <c r="AX2201" i="1" s="1"/>
  <c r="BE2211" i="1"/>
  <c r="BE2210" i="1" s="1"/>
  <c r="BE2209" i="1" s="1"/>
  <c r="BE2208" i="1" s="1"/>
  <c r="BE2201" i="1" s="1"/>
  <c r="BI2211" i="1"/>
  <c r="BI2210" i="1" s="1"/>
  <c r="BI2209" i="1" s="1"/>
  <c r="BI2208" i="1" s="1"/>
  <c r="BI2201" i="1" s="1"/>
  <c r="N1446" i="1"/>
  <c r="AD1446" i="1" s="1"/>
  <c r="AH1446" i="1" s="1"/>
  <c r="AT1446" i="1" s="1"/>
  <c r="AZ1446" i="1" s="1"/>
  <c r="BO1446" i="1" s="1"/>
  <c r="BQ1446" i="1" s="1"/>
  <c r="R1441" i="1"/>
  <c r="R1440" i="1" s="1"/>
  <c r="R1439" i="1" s="1"/>
  <c r="S1450" i="1"/>
  <c r="S1449" i="1" s="1"/>
  <c r="AA1450" i="1"/>
  <c r="AA1449" i="1" s="1"/>
  <c r="AK1450" i="1"/>
  <c r="AK1449" i="1" s="1"/>
  <c r="AO1450" i="1"/>
  <c r="AO1449" i="1" s="1"/>
  <c r="BG1450" i="1"/>
  <c r="BG1449" i="1" s="1"/>
  <c r="BK1450" i="1"/>
  <c r="BK1449" i="1" s="1"/>
  <c r="R1487" i="1"/>
  <c r="R1486" i="1" s="1"/>
  <c r="R1481" i="1" s="1"/>
  <c r="R1475" i="1" s="1"/>
  <c r="R1468" i="1" s="1"/>
  <c r="V1487" i="1"/>
  <c r="V1486" i="1" s="1"/>
  <c r="V1481" i="1" s="1"/>
  <c r="V1475" i="1" s="1"/>
  <c r="V1468" i="1" s="1"/>
  <c r="Z1487" i="1"/>
  <c r="Z1486" i="1" s="1"/>
  <c r="Z1481" i="1" s="1"/>
  <c r="Z1475" i="1" s="1"/>
  <c r="Z1468" i="1" s="1"/>
  <c r="AJ1487" i="1"/>
  <c r="AJ1486" i="1" s="1"/>
  <c r="AJ1481" i="1" s="1"/>
  <c r="AJ1475" i="1" s="1"/>
  <c r="AJ1468" i="1" s="1"/>
  <c r="AN1487" i="1"/>
  <c r="AN1486" i="1" s="1"/>
  <c r="AN1481" i="1" s="1"/>
  <c r="AN1475" i="1" s="1"/>
  <c r="AN1468" i="1" s="1"/>
  <c r="AR1487" i="1"/>
  <c r="AR1486" i="1" s="1"/>
  <c r="AR1481" i="1" s="1"/>
  <c r="AR1475" i="1" s="1"/>
  <c r="AR1468" i="1" s="1"/>
  <c r="BB1487" i="1"/>
  <c r="BB1486" i="1" s="1"/>
  <c r="BB1481" i="1" s="1"/>
  <c r="BB1475" i="1" s="1"/>
  <c r="BB1468" i="1" s="1"/>
  <c r="BF1487" i="1"/>
  <c r="BF1486" i="1" s="1"/>
  <c r="BF1481" i="1" s="1"/>
  <c r="BF1475" i="1" s="1"/>
  <c r="BF1468" i="1" s="1"/>
  <c r="BJ1487" i="1"/>
  <c r="BJ1486" i="1" s="1"/>
  <c r="BJ1481" i="1" s="1"/>
  <c r="BJ1475" i="1" s="1"/>
  <c r="BJ1468" i="1" s="1"/>
  <c r="AK1487" i="1"/>
  <c r="AK1486" i="1" s="1"/>
  <c r="AK1481" i="1" s="1"/>
  <c r="AK1475" i="1" s="1"/>
  <c r="AK1468" i="1" s="1"/>
  <c r="AO1487" i="1"/>
  <c r="AO1486" i="1" s="1"/>
  <c r="AO1481" i="1" s="1"/>
  <c r="AO1475" i="1" s="1"/>
  <c r="AO1468" i="1" s="1"/>
  <c r="BC1487" i="1"/>
  <c r="BC1486" i="1" s="1"/>
  <c r="BC1481" i="1" s="1"/>
  <c r="BC1475" i="1" s="1"/>
  <c r="BC1468" i="1" s="1"/>
  <c r="BG1487" i="1"/>
  <c r="BG1486" i="1" s="1"/>
  <c r="BG1481" i="1" s="1"/>
  <c r="BG1475" i="1" s="1"/>
  <c r="BG1468" i="1" s="1"/>
  <c r="BK1487" i="1"/>
  <c r="BK1486" i="1" s="1"/>
  <c r="BK1481" i="1" s="1"/>
  <c r="BK1475" i="1" s="1"/>
  <c r="BK1468" i="1" s="1"/>
  <c r="U1506" i="1"/>
  <c r="U1505" i="1" s="1"/>
  <c r="BI1506" i="1"/>
  <c r="BI1505" i="1" s="1"/>
  <c r="O1555" i="1"/>
  <c r="AE1555" i="1" s="1"/>
  <c r="AI1555" i="1" s="1"/>
  <c r="AU1555" i="1" s="1"/>
  <c r="BA1555" i="1" s="1"/>
  <c r="BR1555" i="1" s="1"/>
  <c r="O1557" i="1"/>
  <c r="AE1557" i="1" s="1"/>
  <c r="AI1557" i="1" s="1"/>
  <c r="AU1557" i="1" s="1"/>
  <c r="BA1557" i="1" s="1"/>
  <c r="BR1557" i="1" s="1"/>
  <c r="M1559" i="1"/>
  <c r="AC1559" i="1" s="1"/>
  <c r="AG1559" i="1" s="1"/>
  <c r="AS1559" i="1" s="1"/>
  <c r="AY1559" i="1" s="1"/>
  <c r="BL1559" i="1" s="1"/>
  <c r="BN1559" i="1" s="1"/>
  <c r="W1577" i="1"/>
  <c r="W1576" i="1" s="1"/>
  <c r="BG1577" i="1"/>
  <c r="BG1576" i="1" s="1"/>
  <c r="AK1577" i="1"/>
  <c r="AK1576" i="1" s="1"/>
  <c r="AO1577" i="1"/>
  <c r="AO1576" i="1" s="1"/>
  <c r="AV1577" i="1"/>
  <c r="AV1576" i="1" s="1"/>
  <c r="AV1595" i="1"/>
  <c r="AV1588" i="1" s="1"/>
  <c r="Q1603" i="1"/>
  <c r="Q1602" i="1" s="1"/>
  <c r="Q1601" i="1" s="1"/>
  <c r="Q1595" i="1" s="1"/>
  <c r="Q1588" i="1" s="1"/>
  <c r="U1603" i="1"/>
  <c r="U1602" i="1" s="1"/>
  <c r="U1601" i="1" s="1"/>
  <c r="U1595" i="1" s="1"/>
  <c r="U1588" i="1" s="1"/>
  <c r="Y1603" i="1"/>
  <c r="Y1602" i="1" s="1"/>
  <c r="Y1601" i="1" s="1"/>
  <c r="Y1595" i="1" s="1"/>
  <c r="Y1588" i="1" s="1"/>
  <c r="AM1603" i="1"/>
  <c r="AM1602" i="1" s="1"/>
  <c r="AM1601" i="1" s="1"/>
  <c r="AM1595" i="1" s="1"/>
  <c r="AM1588" i="1" s="1"/>
  <c r="AQ1603" i="1"/>
  <c r="AQ1602" i="1" s="1"/>
  <c r="AQ1601" i="1" s="1"/>
  <c r="AQ1595" i="1" s="1"/>
  <c r="AQ1588" i="1" s="1"/>
  <c r="BE1603" i="1"/>
  <c r="BE1602" i="1" s="1"/>
  <c r="BE1601" i="1" s="1"/>
  <c r="BE1595" i="1" s="1"/>
  <c r="BE1588" i="1" s="1"/>
  <c r="BI1603" i="1"/>
  <c r="BI1602" i="1" s="1"/>
  <c r="BI1601" i="1" s="1"/>
  <c r="BI1595" i="1" s="1"/>
  <c r="BI1588" i="1" s="1"/>
  <c r="N1634" i="1"/>
  <c r="AD1634" i="1" s="1"/>
  <c r="AH1634" i="1" s="1"/>
  <c r="AT1634" i="1" s="1"/>
  <c r="AZ1634" i="1" s="1"/>
  <c r="BO1634" i="1" s="1"/>
  <c r="BQ1634" i="1" s="1"/>
  <c r="N1651" i="1"/>
  <c r="AD1651" i="1" s="1"/>
  <c r="AH1651" i="1" s="1"/>
  <c r="AT1651" i="1" s="1"/>
  <c r="AZ1651" i="1" s="1"/>
  <c r="BO1651" i="1" s="1"/>
  <c r="BQ1651" i="1" s="1"/>
  <c r="O1651" i="1"/>
  <c r="AE1651" i="1" s="1"/>
  <c r="AI1651" i="1" s="1"/>
  <c r="AU1651" i="1" s="1"/>
  <c r="BA1651" i="1" s="1"/>
  <c r="BR1651" i="1" s="1"/>
  <c r="X1648" i="1"/>
  <c r="X1647" i="1" s="1"/>
  <c r="AB1648" i="1"/>
  <c r="AB1647" i="1" s="1"/>
  <c r="AW1648" i="1"/>
  <c r="AW1647" i="1" s="1"/>
  <c r="W1648" i="1"/>
  <c r="W1647" i="1" s="1"/>
  <c r="BC1648" i="1"/>
  <c r="BC1647" i="1" s="1"/>
  <c r="BG1648" i="1"/>
  <c r="BG1647" i="1" s="1"/>
  <c r="BK1648" i="1"/>
  <c r="BK1647" i="1" s="1"/>
  <c r="H1657" i="1"/>
  <c r="L1657" i="1"/>
  <c r="AK1657" i="1"/>
  <c r="AO1657" i="1"/>
  <c r="AV1657" i="1"/>
  <c r="P1663" i="1"/>
  <c r="T1663" i="1"/>
  <c r="X1663" i="1"/>
  <c r="BD1663" i="1"/>
  <c r="BH1663" i="1"/>
  <c r="AF1663" i="1"/>
  <c r="AC1670" i="1"/>
  <c r="AG1670" i="1" s="1"/>
  <c r="AS1670" i="1" s="1"/>
  <c r="AY1670" i="1" s="1"/>
  <c r="BL1670" i="1" s="1"/>
  <c r="BN1670" i="1" s="1"/>
  <c r="Y1675" i="1"/>
  <c r="Y1674" i="1" s="1"/>
  <c r="BI1675" i="1"/>
  <c r="BI1674" i="1" s="1"/>
  <c r="O1686" i="1"/>
  <c r="AE1686" i="1" s="1"/>
  <c r="AI1686" i="1" s="1"/>
  <c r="AU1686" i="1" s="1"/>
  <c r="BA1686" i="1" s="1"/>
  <c r="BR1686" i="1" s="1"/>
  <c r="S1689" i="1"/>
  <c r="S1688" i="1" s="1"/>
  <c r="AA1689" i="1"/>
  <c r="AA1688" i="1" s="1"/>
  <c r="O1692" i="1"/>
  <c r="AE1692" i="1" s="1"/>
  <c r="AI1692" i="1" s="1"/>
  <c r="AU1692" i="1" s="1"/>
  <c r="BA1692" i="1" s="1"/>
  <c r="BR1692" i="1" s="1"/>
  <c r="P1689" i="1"/>
  <c r="P1688" i="1" s="1"/>
  <c r="T1689" i="1"/>
  <c r="T1688" i="1" s="1"/>
  <c r="X1689" i="1"/>
  <c r="X1688" i="1" s="1"/>
  <c r="AB1689" i="1"/>
  <c r="AB1688" i="1" s="1"/>
  <c r="BC1697" i="1"/>
  <c r="BC1696" i="1" s="1"/>
  <c r="O1700" i="1"/>
  <c r="AE1700" i="1" s="1"/>
  <c r="AI1700" i="1" s="1"/>
  <c r="AU1700" i="1" s="1"/>
  <c r="BA1700" i="1" s="1"/>
  <c r="BR1700" i="1" s="1"/>
  <c r="AS1708" i="1"/>
  <c r="AY1708" i="1" s="1"/>
  <c r="BL1708" i="1" s="1"/>
  <c r="BN1708" i="1" s="1"/>
  <c r="BF1706" i="1"/>
  <c r="AP1706" i="1"/>
  <c r="AW1706" i="1"/>
  <c r="AP1717" i="1"/>
  <c r="AP1713" i="1" s="1"/>
  <c r="S1717" i="1"/>
  <c r="S1713" i="1" s="1"/>
  <c r="S1705" i="1" s="1"/>
  <c r="S1704" i="1" s="1"/>
  <c r="BC1717" i="1"/>
  <c r="BC1713" i="1" s="1"/>
  <c r="AE1722" i="1"/>
  <c r="AI1722" i="1" s="1"/>
  <c r="AU1722" i="1" s="1"/>
  <c r="BA1722" i="1" s="1"/>
  <c r="BR1722" i="1" s="1"/>
  <c r="AL1717" i="1"/>
  <c r="AL1713" i="1" s="1"/>
  <c r="BS1717" i="1"/>
  <c r="AT1736" i="1"/>
  <c r="AZ1736" i="1" s="1"/>
  <c r="BO1736" i="1" s="1"/>
  <c r="BG1731" i="1"/>
  <c r="BG1730" i="1" s="1"/>
  <c r="BG1729" i="1" s="1"/>
  <c r="BG1728" i="1" s="1"/>
  <c r="BR1744" i="1"/>
  <c r="P1767" i="1"/>
  <c r="P1766" i="1" s="1"/>
  <c r="P1765" i="1" s="1"/>
  <c r="T1767" i="1"/>
  <c r="T1766" i="1" s="1"/>
  <c r="T1765" i="1" s="1"/>
  <c r="X1767" i="1"/>
  <c r="X1766" i="1" s="1"/>
  <c r="X1765" i="1" s="1"/>
  <c r="AB1767" i="1"/>
  <c r="AB1766" i="1" s="1"/>
  <c r="AB1765" i="1" s="1"/>
  <c r="BD1767" i="1"/>
  <c r="BD1766" i="1" s="1"/>
  <c r="BD1765" i="1" s="1"/>
  <c r="O1774" i="1"/>
  <c r="AE1774" i="1" s="1"/>
  <c r="AI1774" i="1" s="1"/>
  <c r="AU1774" i="1" s="1"/>
  <c r="BA1774" i="1" s="1"/>
  <c r="BR1774" i="1" s="1"/>
  <c r="M1810" i="1"/>
  <c r="AC1810" i="1" s="1"/>
  <c r="AG1810" i="1" s="1"/>
  <c r="AS1810" i="1" s="1"/>
  <c r="AY1810" i="1" s="1"/>
  <c r="BL1810" i="1" s="1"/>
  <c r="BN1810" i="1" s="1"/>
  <c r="O1812" i="1"/>
  <c r="AE1812" i="1" s="1"/>
  <c r="AI1812" i="1" s="1"/>
  <c r="AU1812" i="1" s="1"/>
  <c r="BA1812" i="1" s="1"/>
  <c r="BR1812" i="1" s="1"/>
  <c r="N1814" i="1"/>
  <c r="AD1814" i="1" s="1"/>
  <c r="AH1814" i="1" s="1"/>
  <c r="AT1814" i="1" s="1"/>
  <c r="AZ1814" i="1" s="1"/>
  <c r="BO1814" i="1" s="1"/>
  <c r="BQ1814" i="1" s="1"/>
  <c r="O1816" i="1"/>
  <c r="AE1816" i="1" s="1"/>
  <c r="AI1816" i="1" s="1"/>
  <c r="AU1816" i="1" s="1"/>
  <c r="BA1816" i="1" s="1"/>
  <c r="BR1816" i="1" s="1"/>
  <c r="N1834" i="1"/>
  <c r="AD1834" i="1" s="1"/>
  <c r="AH1834" i="1" s="1"/>
  <c r="AT1834" i="1" s="1"/>
  <c r="AZ1834" i="1" s="1"/>
  <c r="BO1834" i="1" s="1"/>
  <c r="BQ1834" i="1" s="1"/>
  <c r="O1834" i="1"/>
  <c r="AE1834" i="1" s="1"/>
  <c r="AI1834" i="1" s="1"/>
  <c r="AU1834" i="1" s="1"/>
  <c r="BA1834" i="1" s="1"/>
  <c r="BR1834" i="1" s="1"/>
  <c r="O1836" i="1"/>
  <c r="AE1836" i="1" s="1"/>
  <c r="AI1836" i="1" s="1"/>
  <c r="AU1836" i="1" s="1"/>
  <c r="BA1836" i="1" s="1"/>
  <c r="BR1836" i="1" s="1"/>
  <c r="M1838" i="1"/>
  <c r="AC1838" i="1" s="1"/>
  <c r="AG1838" i="1" s="1"/>
  <c r="AS1838" i="1" s="1"/>
  <c r="AY1838" i="1" s="1"/>
  <c r="BL1838" i="1" s="1"/>
  <c r="BN1838" i="1" s="1"/>
  <c r="AM1851" i="1"/>
  <c r="AM1850" i="1" s="1"/>
  <c r="AQ1851" i="1"/>
  <c r="AQ1850" i="1" s="1"/>
  <c r="AD1860" i="1"/>
  <c r="AH1860" i="1" s="1"/>
  <c r="AT1860" i="1" s="1"/>
  <c r="AZ1860" i="1" s="1"/>
  <c r="BO1860" i="1" s="1"/>
  <c r="BQ1860" i="1" s="1"/>
  <c r="AE1886" i="1"/>
  <c r="AI1886" i="1" s="1"/>
  <c r="AU1886" i="1" s="1"/>
  <c r="BA1886" i="1" s="1"/>
  <c r="BR1886" i="1" s="1"/>
  <c r="M1890" i="1"/>
  <c r="AC1890" i="1" s="1"/>
  <c r="AG1890" i="1" s="1"/>
  <c r="AS1890" i="1" s="1"/>
  <c r="AY1890" i="1" s="1"/>
  <c r="BL1890" i="1" s="1"/>
  <c r="BN1890" i="1" s="1"/>
  <c r="S1902" i="1"/>
  <c r="S1901" i="1" s="1"/>
  <c r="W1902" i="1"/>
  <c r="W1901" i="1" s="1"/>
  <c r="AK1902" i="1"/>
  <c r="AK1901" i="1" s="1"/>
  <c r="BC1902" i="1"/>
  <c r="BC1901" i="1" s="1"/>
  <c r="N1925" i="1"/>
  <c r="AD1925" i="1" s="1"/>
  <c r="AH1925" i="1" s="1"/>
  <c r="AT1925" i="1" s="1"/>
  <c r="AZ1925" i="1" s="1"/>
  <c r="BO1925" i="1" s="1"/>
  <c r="BG1924" i="1"/>
  <c r="BG1923" i="1" s="1"/>
  <c r="BK1924" i="1"/>
  <c r="BK1923" i="1" s="1"/>
  <c r="AA1924" i="1"/>
  <c r="AA1923" i="1" s="1"/>
  <c r="AT1935" i="1"/>
  <c r="AZ1935" i="1" s="1"/>
  <c r="BO1935" i="1" s="1"/>
  <c r="BQ1935" i="1" s="1"/>
  <c r="BS1924" i="1"/>
  <c r="BS1923" i="1" s="1"/>
  <c r="AC1941" i="1"/>
  <c r="AG1941" i="1" s="1"/>
  <c r="AS1941" i="1" s="1"/>
  <c r="AY1941" i="1" s="1"/>
  <c r="BL1941" i="1" s="1"/>
  <c r="BN1941" i="1" s="1"/>
  <c r="AD1941" i="1"/>
  <c r="AH1941" i="1" s="1"/>
  <c r="AT1941" i="1" s="1"/>
  <c r="AZ1941" i="1" s="1"/>
  <c r="BO1941" i="1" s="1"/>
  <c r="BQ1941" i="1" s="1"/>
  <c r="R1951" i="1"/>
  <c r="V1951" i="1"/>
  <c r="Z1951" i="1"/>
  <c r="BF1951" i="1"/>
  <c r="BJ1951" i="1"/>
  <c r="R1979" i="1"/>
  <c r="R1978" i="1" s="1"/>
  <c r="R1977" i="1" s="1"/>
  <c r="R1976" i="1" s="1"/>
  <c r="R1975" i="1" s="1"/>
  <c r="BB1979" i="1"/>
  <c r="BB1978" i="1" s="1"/>
  <c r="BB1977" i="1" s="1"/>
  <c r="BB1976" i="1" s="1"/>
  <c r="BB1975" i="1" s="1"/>
  <c r="AZ2105" i="1"/>
  <c r="AT2104" i="1"/>
  <c r="AT2103" i="1" s="1"/>
  <c r="BS2146" i="1"/>
  <c r="AP2171" i="1"/>
  <c r="AX2171" i="1"/>
  <c r="R2270" i="1"/>
  <c r="Z2270" i="1"/>
  <c r="BJ2270" i="1"/>
  <c r="O2002" i="1"/>
  <c r="AE2002" i="1" s="1"/>
  <c r="AI2002" i="1" s="1"/>
  <c r="AU2002" i="1" s="1"/>
  <c r="BA2002" i="1" s="1"/>
  <c r="BR2002" i="1" s="1"/>
  <c r="P1999" i="1"/>
  <c r="P1998" i="1" s="1"/>
  <c r="P1997" i="1" s="1"/>
  <c r="P1996" i="1" s="1"/>
  <c r="T1999" i="1"/>
  <c r="T1998" i="1" s="1"/>
  <c r="T1997" i="1" s="1"/>
  <c r="T1996" i="1" s="1"/>
  <c r="X1999" i="1"/>
  <c r="X1998" i="1" s="1"/>
  <c r="X1997" i="1" s="1"/>
  <c r="X1996" i="1" s="1"/>
  <c r="AB1999" i="1"/>
  <c r="AB1998" i="1" s="1"/>
  <c r="AB1997" i="1" s="1"/>
  <c r="AB1996" i="1" s="1"/>
  <c r="AL1999" i="1"/>
  <c r="AL1998" i="1" s="1"/>
  <c r="AL1997" i="1" s="1"/>
  <c r="AL1996" i="1" s="1"/>
  <c r="AW1999" i="1"/>
  <c r="AW1998" i="1" s="1"/>
  <c r="AW1997" i="1" s="1"/>
  <c r="AW1996" i="1" s="1"/>
  <c r="BD1999" i="1"/>
  <c r="BD1998" i="1" s="1"/>
  <c r="BD1997" i="1" s="1"/>
  <c r="BD1996" i="1" s="1"/>
  <c r="BH1999" i="1"/>
  <c r="BH1998" i="1" s="1"/>
  <c r="BH1997" i="1" s="1"/>
  <c r="BH1996" i="1" s="1"/>
  <c r="BS1999" i="1"/>
  <c r="BS1998" i="1" s="1"/>
  <c r="BS1997" i="1" s="1"/>
  <c r="BS1996" i="1" s="1"/>
  <c r="M2033" i="1"/>
  <c r="AC2033" i="1" s="1"/>
  <c r="AG2033" i="1" s="1"/>
  <c r="AS2033" i="1" s="1"/>
  <c r="AY2033" i="1" s="1"/>
  <c r="BL2033" i="1" s="1"/>
  <c r="BN2033" i="1" s="1"/>
  <c r="M2039" i="1"/>
  <c r="AC2039" i="1" s="1"/>
  <c r="AG2039" i="1" s="1"/>
  <c r="AS2039" i="1" s="1"/>
  <c r="AY2039" i="1" s="1"/>
  <c r="BL2039" i="1" s="1"/>
  <c r="BN2039" i="1" s="1"/>
  <c r="BC2028" i="1"/>
  <c r="BC2027" i="1" s="1"/>
  <c r="AF2070" i="1"/>
  <c r="O2080" i="1"/>
  <c r="AE2080" i="1" s="1"/>
  <c r="AI2080" i="1" s="1"/>
  <c r="AU2080" i="1" s="1"/>
  <c r="BA2080" i="1" s="1"/>
  <c r="BR2080" i="1" s="1"/>
  <c r="X2070" i="1"/>
  <c r="M2089" i="1"/>
  <c r="AC2089" i="1" s="1"/>
  <c r="AG2089" i="1" s="1"/>
  <c r="AS2089" i="1" s="1"/>
  <c r="AY2089" i="1" s="1"/>
  <c r="BL2089" i="1" s="1"/>
  <c r="BN2089" i="1" s="1"/>
  <c r="N2091" i="1"/>
  <c r="AD2091" i="1" s="1"/>
  <c r="AH2091" i="1" s="1"/>
  <c r="AT2091" i="1" s="1"/>
  <c r="AZ2091" i="1" s="1"/>
  <c r="BO2091" i="1" s="1"/>
  <c r="BQ2091" i="1" s="1"/>
  <c r="O2093" i="1"/>
  <c r="AE2093" i="1" s="1"/>
  <c r="AI2093" i="1" s="1"/>
  <c r="AU2093" i="1" s="1"/>
  <c r="BA2093" i="1" s="1"/>
  <c r="BR2093" i="1" s="1"/>
  <c r="N2137" i="1"/>
  <c r="AD2137" i="1" s="1"/>
  <c r="AH2137" i="1" s="1"/>
  <c r="AT2137" i="1" s="1"/>
  <c r="AZ2137" i="1" s="1"/>
  <c r="BO2137" i="1" s="1"/>
  <c r="BQ2137" i="1" s="1"/>
  <c r="O2139" i="1"/>
  <c r="AE2139" i="1" s="1"/>
  <c r="AI2139" i="1" s="1"/>
  <c r="AU2139" i="1" s="1"/>
  <c r="BA2139" i="1" s="1"/>
  <c r="BR2139" i="1" s="1"/>
  <c r="AQ2146" i="1"/>
  <c r="AA2157" i="1"/>
  <c r="M2165" i="1"/>
  <c r="AC2165" i="1" s="1"/>
  <c r="AG2165" i="1" s="1"/>
  <c r="AS2165" i="1" s="1"/>
  <c r="AY2165" i="1" s="1"/>
  <c r="BL2165" i="1" s="1"/>
  <c r="BN2165" i="1" s="1"/>
  <c r="N2176" i="1"/>
  <c r="AD2176" i="1" s="1"/>
  <c r="AH2176" i="1" s="1"/>
  <c r="AT2176" i="1" s="1"/>
  <c r="AZ2176" i="1" s="1"/>
  <c r="BO2176" i="1" s="1"/>
  <c r="BQ2176" i="1" s="1"/>
  <c r="AC2190" i="1"/>
  <c r="AG2190" i="1" s="1"/>
  <c r="AS2190" i="1" s="1"/>
  <c r="AY2190" i="1" s="1"/>
  <c r="BL2190" i="1" s="1"/>
  <c r="BN2190" i="1" s="1"/>
  <c r="S2189" i="1"/>
  <c r="S2188" i="1" s="1"/>
  <c r="S2187" i="1" s="1"/>
  <c r="S2186" i="1" s="1"/>
  <c r="W2189" i="1"/>
  <c r="W2188" i="1" s="1"/>
  <c r="W2187" i="1" s="1"/>
  <c r="W2186" i="1" s="1"/>
  <c r="AA2189" i="1"/>
  <c r="AA2188" i="1" s="1"/>
  <c r="AA2187" i="1" s="1"/>
  <c r="AA2186" i="1" s="1"/>
  <c r="AK2189" i="1"/>
  <c r="AK2188" i="1" s="1"/>
  <c r="AK2187" i="1" s="1"/>
  <c r="AK2186" i="1" s="1"/>
  <c r="AO2189" i="1"/>
  <c r="AO2188" i="1" s="1"/>
  <c r="AO2187" i="1" s="1"/>
  <c r="AO2186" i="1" s="1"/>
  <c r="AV2189" i="1"/>
  <c r="AV2188" i="1" s="1"/>
  <c r="AV2187" i="1" s="1"/>
  <c r="AV2186" i="1" s="1"/>
  <c r="BC2189" i="1"/>
  <c r="BC2188" i="1" s="1"/>
  <c r="BC2187" i="1" s="1"/>
  <c r="BC2186" i="1" s="1"/>
  <c r="BG2189" i="1"/>
  <c r="BG2188" i="1" s="1"/>
  <c r="BG2187" i="1" s="1"/>
  <c r="BG2186" i="1" s="1"/>
  <c r="BK2189" i="1"/>
  <c r="BK2188" i="1" s="1"/>
  <c r="BK2187" i="1" s="1"/>
  <c r="BK2186" i="1" s="1"/>
  <c r="O2193" i="1"/>
  <c r="AE2193" i="1" s="1"/>
  <c r="AI2193" i="1" s="1"/>
  <c r="AU2193" i="1" s="1"/>
  <c r="BA2193" i="1" s="1"/>
  <c r="BR2193" i="1" s="1"/>
  <c r="R2211" i="1"/>
  <c r="R2210" i="1" s="1"/>
  <c r="R2209" i="1" s="1"/>
  <c r="R2208" i="1" s="1"/>
  <c r="R2201" i="1" s="1"/>
  <c r="V2211" i="1"/>
  <c r="V2210" i="1" s="1"/>
  <c r="V2209" i="1" s="1"/>
  <c r="V2208" i="1" s="1"/>
  <c r="V2201" i="1" s="1"/>
  <c r="Z2211" i="1"/>
  <c r="Z2210" i="1" s="1"/>
  <c r="Z2209" i="1" s="1"/>
  <c r="Z2208" i="1" s="1"/>
  <c r="Z2201" i="1" s="1"/>
  <c r="M2278" i="1"/>
  <c r="AC2278" i="1" s="1"/>
  <c r="AG2278" i="1" s="1"/>
  <c r="AS2278" i="1" s="1"/>
  <c r="AY2278" i="1" s="1"/>
  <c r="BL2278" i="1" s="1"/>
  <c r="BN2278" i="1" s="1"/>
  <c r="AN2449" i="1"/>
  <c r="AN2448" i="1" s="1"/>
  <c r="AN2447" i="1" s="1"/>
  <c r="AN2446" i="1" s="1"/>
  <c r="BB2449" i="1"/>
  <c r="BB2448" i="1" s="1"/>
  <c r="BB2447" i="1" s="1"/>
  <c r="BB2446" i="1" s="1"/>
  <c r="AW2507" i="1"/>
  <c r="AW2506" i="1" s="1"/>
  <c r="W1999" i="1"/>
  <c r="W1998" i="1" s="1"/>
  <c r="W1997" i="1" s="1"/>
  <c r="W1996" i="1" s="1"/>
  <c r="Q1999" i="1"/>
  <c r="Q1998" i="1" s="1"/>
  <c r="Q1997" i="1" s="1"/>
  <c r="Q1996" i="1" s="1"/>
  <c r="U1999" i="1"/>
  <c r="U1998" i="1" s="1"/>
  <c r="U1997" i="1" s="1"/>
  <c r="U1996" i="1" s="1"/>
  <c r="Y1999" i="1"/>
  <c r="Y1998" i="1" s="1"/>
  <c r="Y1997" i="1" s="1"/>
  <c r="Y1996" i="1" s="1"/>
  <c r="AX1999" i="1"/>
  <c r="AX1998" i="1" s="1"/>
  <c r="AX1997" i="1" s="1"/>
  <c r="AX1996" i="1" s="1"/>
  <c r="BE1999" i="1"/>
  <c r="BE1998" i="1" s="1"/>
  <c r="BE1997" i="1" s="1"/>
  <c r="BE1996" i="1" s="1"/>
  <c r="BI1999" i="1"/>
  <c r="BI1998" i="1" s="1"/>
  <c r="BI1997" i="1" s="1"/>
  <c r="BI1996" i="1" s="1"/>
  <c r="O2012" i="1"/>
  <c r="AE2012" i="1" s="1"/>
  <c r="AI2012" i="1" s="1"/>
  <c r="AU2012" i="1" s="1"/>
  <c r="BA2012" i="1" s="1"/>
  <c r="BR2012" i="1" s="1"/>
  <c r="M2029" i="1"/>
  <c r="AC2029" i="1" s="1"/>
  <c r="AG2029" i="1" s="1"/>
  <c r="AS2029" i="1" s="1"/>
  <c r="AY2029" i="1" s="1"/>
  <c r="BL2029" i="1" s="1"/>
  <c r="M2031" i="1"/>
  <c r="AC2031" i="1" s="1"/>
  <c r="AG2031" i="1" s="1"/>
  <c r="AS2031" i="1" s="1"/>
  <c r="AY2031" i="1" s="1"/>
  <c r="BL2031" i="1" s="1"/>
  <c r="BN2031" i="1" s="1"/>
  <c r="M2037" i="1"/>
  <c r="AC2037" i="1" s="1"/>
  <c r="AG2037" i="1" s="1"/>
  <c r="AS2037" i="1" s="1"/>
  <c r="AY2037" i="1" s="1"/>
  <c r="BL2037" i="1" s="1"/>
  <c r="BN2037" i="1" s="1"/>
  <c r="N2051" i="1"/>
  <c r="AD2051" i="1" s="1"/>
  <c r="AH2051" i="1" s="1"/>
  <c r="AT2051" i="1" s="1"/>
  <c r="AZ2051" i="1" s="1"/>
  <c r="BO2051" i="1" s="1"/>
  <c r="BQ2051" i="1" s="1"/>
  <c r="O2053" i="1"/>
  <c r="AE2053" i="1" s="1"/>
  <c r="AI2053" i="1" s="1"/>
  <c r="AU2053" i="1" s="1"/>
  <c r="BA2053" i="1" s="1"/>
  <c r="BR2053" i="1" s="1"/>
  <c r="M2082" i="1"/>
  <c r="AC2082" i="1" s="1"/>
  <c r="AG2082" i="1" s="1"/>
  <c r="AS2082" i="1" s="1"/>
  <c r="AY2082" i="1" s="1"/>
  <c r="BL2082" i="1" s="1"/>
  <c r="BN2082" i="1" s="1"/>
  <c r="N2084" i="1"/>
  <c r="AD2084" i="1" s="1"/>
  <c r="AH2084" i="1" s="1"/>
  <c r="AT2084" i="1" s="1"/>
  <c r="AZ2084" i="1" s="1"/>
  <c r="BO2084" i="1" s="1"/>
  <c r="BQ2084" i="1" s="1"/>
  <c r="AK2088" i="1"/>
  <c r="AO2088" i="1"/>
  <c r="AV2088" i="1"/>
  <c r="AL2088" i="1"/>
  <c r="AP2088" i="1"/>
  <c r="AM2088" i="1"/>
  <c r="AQ2088" i="1"/>
  <c r="M2095" i="1"/>
  <c r="AC2095" i="1" s="1"/>
  <c r="AG2095" i="1" s="1"/>
  <c r="AS2095" i="1" s="1"/>
  <c r="AY2095" i="1" s="1"/>
  <c r="BL2095" i="1" s="1"/>
  <c r="BN2095" i="1" s="1"/>
  <c r="BF2088" i="1"/>
  <c r="M2097" i="1"/>
  <c r="AC2097" i="1" s="1"/>
  <c r="AG2097" i="1" s="1"/>
  <c r="AS2097" i="1" s="1"/>
  <c r="AY2097" i="1" s="1"/>
  <c r="BL2097" i="1" s="1"/>
  <c r="BN2097" i="1" s="1"/>
  <c r="M2116" i="1"/>
  <c r="AC2116" i="1" s="1"/>
  <c r="AG2116" i="1" s="1"/>
  <c r="AS2116" i="1" s="1"/>
  <c r="AY2116" i="1" s="1"/>
  <c r="BL2116" i="1" s="1"/>
  <c r="AX2115" i="1"/>
  <c r="AX2114" i="1" s="1"/>
  <c r="AX2113" i="1" s="1"/>
  <c r="AX2112" i="1" s="1"/>
  <c r="AL2134" i="1"/>
  <c r="AL2133" i="1" s="1"/>
  <c r="AP2134" i="1"/>
  <c r="AP2133" i="1" s="1"/>
  <c r="BC2146" i="1"/>
  <c r="O2161" i="1"/>
  <c r="AE2161" i="1" s="1"/>
  <c r="AI2161" i="1" s="1"/>
  <c r="AU2161" i="1" s="1"/>
  <c r="BA2161" i="1" s="1"/>
  <c r="BR2161" i="1" s="1"/>
  <c r="N2174" i="1"/>
  <c r="AD2174" i="1" s="1"/>
  <c r="AH2174" i="1" s="1"/>
  <c r="AT2174" i="1" s="1"/>
  <c r="AZ2174" i="1" s="1"/>
  <c r="BO2174" i="1" s="1"/>
  <c r="BQ2174" i="1" s="1"/>
  <c r="AE2174" i="1"/>
  <c r="AI2174" i="1" s="1"/>
  <c r="AU2174" i="1" s="1"/>
  <c r="BA2174" i="1" s="1"/>
  <c r="BR2174" i="1" s="1"/>
  <c r="N2199" i="1"/>
  <c r="AD2199" i="1" s="1"/>
  <c r="AH2199" i="1" s="1"/>
  <c r="AT2199" i="1" s="1"/>
  <c r="AZ2199" i="1" s="1"/>
  <c r="BO2199" i="1" s="1"/>
  <c r="BQ2199" i="1" s="1"/>
  <c r="N2206" i="1"/>
  <c r="AD2206" i="1" s="1"/>
  <c r="AH2206" i="1" s="1"/>
  <c r="AT2206" i="1" s="1"/>
  <c r="AZ2206" i="1" s="1"/>
  <c r="BO2206" i="1" s="1"/>
  <c r="BQ2206" i="1" s="1"/>
  <c r="S2211" i="1"/>
  <c r="S2210" i="1" s="1"/>
  <c r="S2209" i="1" s="1"/>
  <c r="S2208" i="1" s="1"/>
  <c r="S2201" i="1" s="1"/>
  <c r="W2211" i="1"/>
  <c r="W2210" i="1" s="1"/>
  <c r="W2209" i="1" s="1"/>
  <c r="W2208" i="1" s="1"/>
  <c r="W2201" i="1" s="1"/>
  <c r="AA2211" i="1"/>
  <c r="AA2210" i="1" s="1"/>
  <c r="AA2209" i="1" s="1"/>
  <c r="AA2208" i="1" s="1"/>
  <c r="AA2201" i="1" s="1"/>
  <c r="BG2211" i="1"/>
  <c r="BG2210" i="1" s="1"/>
  <c r="BG2209" i="1" s="1"/>
  <c r="BG2208" i="1" s="1"/>
  <c r="BG2201" i="1" s="1"/>
  <c r="O2216" i="1"/>
  <c r="AE2216" i="1" s="1"/>
  <c r="AI2216" i="1" s="1"/>
  <c r="AU2216" i="1" s="1"/>
  <c r="BA2216" i="1" s="1"/>
  <c r="BR2216" i="1" s="1"/>
  <c r="M2245" i="1"/>
  <c r="AC2245" i="1" s="1"/>
  <c r="AG2245" i="1" s="1"/>
  <c r="AS2245" i="1" s="1"/>
  <c r="AY2245" i="1" s="1"/>
  <c r="BL2245" i="1" s="1"/>
  <c r="BN2245" i="1" s="1"/>
  <c r="G2242" i="1"/>
  <c r="G2241" i="1" s="1"/>
  <c r="J2292" i="1"/>
  <c r="J2291" i="1" s="1"/>
  <c r="J2314" i="1"/>
  <c r="M2315" i="1"/>
  <c r="AC2315" i="1" s="1"/>
  <c r="AG2315" i="1" s="1"/>
  <c r="AS2315" i="1" s="1"/>
  <c r="AY2315" i="1" s="1"/>
  <c r="BL2315" i="1" s="1"/>
  <c r="BN2315" i="1" s="1"/>
  <c r="O2366" i="1"/>
  <c r="AE2366" i="1" s="1"/>
  <c r="AI2366" i="1" s="1"/>
  <c r="AU2366" i="1" s="1"/>
  <c r="BA2366" i="1" s="1"/>
  <c r="BR2366" i="1" s="1"/>
  <c r="AJ2449" i="1"/>
  <c r="AJ2448" i="1" s="1"/>
  <c r="AJ2447" i="1" s="1"/>
  <c r="AJ2446" i="1" s="1"/>
  <c r="O2020" i="1"/>
  <c r="AE2020" i="1" s="1"/>
  <c r="AI2020" i="1" s="1"/>
  <c r="AU2020" i="1" s="1"/>
  <c r="BA2020" i="1" s="1"/>
  <c r="BR2020" i="1" s="1"/>
  <c r="O2039" i="1"/>
  <c r="AE2039" i="1" s="1"/>
  <c r="AI2039" i="1" s="1"/>
  <c r="AU2039" i="1" s="1"/>
  <c r="BA2039" i="1" s="1"/>
  <c r="BR2039" i="1" s="1"/>
  <c r="N2043" i="1"/>
  <c r="AD2043" i="1" s="1"/>
  <c r="AH2043" i="1" s="1"/>
  <c r="AT2043" i="1" s="1"/>
  <c r="AZ2043" i="1" s="1"/>
  <c r="BO2043" i="1" s="1"/>
  <c r="BQ2043" i="1" s="1"/>
  <c r="N2047" i="1"/>
  <c r="AD2047" i="1" s="1"/>
  <c r="AH2047" i="1" s="1"/>
  <c r="AT2047" i="1" s="1"/>
  <c r="AZ2047" i="1" s="1"/>
  <c r="BO2047" i="1" s="1"/>
  <c r="BQ2047" i="1" s="1"/>
  <c r="AE2049" i="1"/>
  <c r="AI2049" i="1" s="1"/>
  <c r="AU2049" i="1" s="1"/>
  <c r="BA2049" i="1" s="1"/>
  <c r="BR2049" i="1" s="1"/>
  <c r="N2055" i="1"/>
  <c r="AD2055" i="1" s="1"/>
  <c r="AH2055" i="1" s="1"/>
  <c r="AT2055" i="1" s="1"/>
  <c r="AZ2055" i="1" s="1"/>
  <c r="BO2055" i="1" s="1"/>
  <c r="BQ2055" i="1" s="1"/>
  <c r="BL2060" i="1"/>
  <c r="BN2060" i="1" s="1"/>
  <c r="N2073" i="1"/>
  <c r="AD2073" i="1" s="1"/>
  <c r="AH2073" i="1" s="1"/>
  <c r="AT2073" i="1" s="1"/>
  <c r="AZ2073" i="1" s="1"/>
  <c r="BO2073" i="1" s="1"/>
  <c r="BQ2073" i="1" s="1"/>
  <c r="O2073" i="1"/>
  <c r="AE2073" i="1" s="1"/>
  <c r="AI2073" i="1" s="1"/>
  <c r="AU2073" i="1" s="1"/>
  <c r="BA2073" i="1" s="1"/>
  <c r="BR2073" i="1" s="1"/>
  <c r="AV2070" i="1"/>
  <c r="AV2069" i="1" s="1"/>
  <c r="M2077" i="1"/>
  <c r="AC2077" i="1" s="1"/>
  <c r="AG2077" i="1" s="1"/>
  <c r="AS2077" i="1" s="1"/>
  <c r="AY2077" i="1" s="1"/>
  <c r="BL2077" i="1" s="1"/>
  <c r="BN2077" i="1" s="1"/>
  <c r="AJ2070" i="1"/>
  <c r="AN2070" i="1"/>
  <c r="R2115" i="1"/>
  <c r="R2114" i="1" s="1"/>
  <c r="R2113" i="1" s="1"/>
  <c r="R2112" i="1" s="1"/>
  <c r="Z2115" i="1"/>
  <c r="Z2114" i="1" s="1"/>
  <c r="Z2113" i="1" s="1"/>
  <c r="Z2112" i="1" s="1"/>
  <c r="AJ2115" i="1"/>
  <c r="AJ2114" i="1" s="1"/>
  <c r="AJ2113" i="1" s="1"/>
  <c r="AJ2112" i="1" s="1"/>
  <c r="AN2115" i="1"/>
  <c r="AN2114" i="1" s="1"/>
  <c r="AN2113" i="1" s="1"/>
  <c r="AN2112" i="1" s="1"/>
  <c r="AR2115" i="1"/>
  <c r="AR2114" i="1" s="1"/>
  <c r="AR2113" i="1" s="1"/>
  <c r="AR2112" i="1" s="1"/>
  <c r="BB2115" i="1"/>
  <c r="BB2114" i="1" s="1"/>
  <c r="BB2113" i="1" s="1"/>
  <c r="BB2112" i="1" s="1"/>
  <c r="BF2115" i="1"/>
  <c r="BF2114" i="1" s="1"/>
  <c r="BF2113" i="1" s="1"/>
  <c r="BF2112" i="1" s="1"/>
  <c r="AK2134" i="1"/>
  <c r="AK2133" i="1" s="1"/>
  <c r="AO2134" i="1"/>
  <c r="AO2133" i="1" s="1"/>
  <c r="AV2134" i="1"/>
  <c r="AV2133" i="1" s="1"/>
  <c r="M2137" i="1"/>
  <c r="AC2137" i="1" s="1"/>
  <c r="AG2137" i="1" s="1"/>
  <c r="AS2137" i="1" s="1"/>
  <c r="AY2137" i="1" s="1"/>
  <c r="BL2137" i="1" s="1"/>
  <c r="BN2137" i="1" s="1"/>
  <c r="N2143" i="1"/>
  <c r="AD2143" i="1" s="1"/>
  <c r="AH2143" i="1" s="1"/>
  <c r="AT2143" i="1" s="1"/>
  <c r="AZ2143" i="1" s="1"/>
  <c r="BO2143" i="1" s="1"/>
  <c r="BQ2143" i="1" s="1"/>
  <c r="O2143" i="1"/>
  <c r="AE2143" i="1" s="1"/>
  <c r="AI2143" i="1" s="1"/>
  <c r="AU2143" i="1" s="1"/>
  <c r="BA2143" i="1" s="1"/>
  <c r="BR2143" i="1" s="1"/>
  <c r="V2146" i="1"/>
  <c r="O2165" i="1"/>
  <c r="AE2165" i="1" s="1"/>
  <c r="AI2165" i="1" s="1"/>
  <c r="AU2165" i="1" s="1"/>
  <c r="BA2165" i="1" s="1"/>
  <c r="BR2165" i="1" s="1"/>
  <c r="AT2167" i="1"/>
  <c r="AZ2167" i="1" s="1"/>
  <c r="BO2167" i="1" s="1"/>
  <c r="BQ2167" i="1" s="1"/>
  <c r="AV2157" i="1"/>
  <c r="BC2157" i="1"/>
  <c r="Z2171" i="1"/>
  <c r="AT2178" i="1"/>
  <c r="AZ2178" i="1" s="1"/>
  <c r="BO2178" i="1" s="1"/>
  <c r="BQ2178" i="1" s="1"/>
  <c r="O2180" i="1"/>
  <c r="AE2180" i="1" s="1"/>
  <c r="AI2180" i="1" s="1"/>
  <c r="AU2180" i="1" s="1"/>
  <c r="BA2180" i="1" s="1"/>
  <c r="BR2180" i="1" s="1"/>
  <c r="Q2189" i="1"/>
  <c r="Q2188" i="1" s="1"/>
  <c r="Q2187" i="1" s="1"/>
  <c r="Q2186" i="1" s="1"/>
  <c r="U2189" i="1"/>
  <c r="U2188" i="1" s="1"/>
  <c r="U2187" i="1" s="1"/>
  <c r="U2186" i="1" s="1"/>
  <c r="Y2189" i="1"/>
  <c r="Y2188" i="1" s="1"/>
  <c r="Y2187" i="1" s="1"/>
  <c r="Y2186" i="1" s="1"/>
  <c r="AM2189" i="1"/>
  <c r="AM2188" i="1" s="1"/>
  <c r="AM2187" i="1" s="1"/>
  <c r="AM2186" i="1" s="1"/>
  <c r="AQ2189" i="1"/>
  <c r="AQ2188" i="1" s="1"/>
  <c r="AQ2187" i="1" s="1"/>
  <c r="AQ2186" i="1" s="1"/>
  <c r="BE2189" i="1"/>
  <c r="BE2188" i="1" s="1"/>
  <c r="BE2187" i="1" s="1"/>
  <c r="BE2186" i="1" s="1"/>
  <c r="BI2189" i="1"/>
  <c r="BI2188" i="1" s="1"/>
  <c r="BI2187" i="1" s="1"/>
  <c r="BI2186" i="1" s="1"/>
  <c r="N2193" i="1"/>
  <c r="AD2193" i="1" s="1"/>
  <c r="AH2193" i="1" s="1"/>
  <c r="AT2193" i="1" s="1"/>
  <c r="AZ2193" i="1" s="1"/>
  <c r="BO2193" i="1" s="1"/>
  <c r="BQ2193" i="1" s="1"/>
  <c r="AJ2189" i="1"/>
  <c r="AJ2188" i="1" s="1"/>
  <c r="AJ2187" i="1" s="1"/>
  <c r="AJ2186" i="1" s="1"/>
  <c r="AR2189" i="1"/>
  <c r="AR2188" i="1" s="1"/>
  <c r="AR2187" i="1" s="1"/>
  <c r="AR2186" i="1" s="1"/>
  <c r="BB2189" i="1"/>
  <c r="BB2188" i="1" s="1"/>
  <c r="BB2187" i="1" s="1"/>
  <c r="BB2186" i="1" s="1"/>
  <c r="BF2189" i="1"/>
  <c r="BF2188" i="1" s="1"/>
  <c r="BF2187" i="1" s="1"/>
  <c r="BF2186" i="1" s="1"/>
  <c r="BJ2189" i="1"/>
  <c r="BJ2188" i="1" s="1"/>
  <c r="BJ2187" i="1" s="1"/>
  <c r="BJ2186" i="1" s="1"/>
  <c r="O2214" i="1"/>
  <c r="AE2214" i="1" s="1"/>
  <c r="AI2214" i="1" s="1"/>
  <c r="AU2214" i="1" s="1"/>
  <c r="BA2214" i="1" s="1"/>
  <c r="BR2214" i="1" s="1"/>
  <c r="AW2211" i="1"/>
  <c r="AW2210" i="1" s="1"/>
  <c r="AW2209" i="1" s="1"/>
  <c r="AW2208" i="1" s="1"/>
  <c r="AW2201" i="1" s="1"/>
  <c r="BS2211" i="1"/>
  <c r="BS2210" i="1" s="1"/>
  <c r="BS2209" i="1" s="1"/>
  <c r="BS2208" i="1" s="1"/>
  <c r="BS2201" i="1" s="1"/>
  <c r="Q2285" i="1"/>
  <c r="Q2284" i="1" s="1"/>
  <c r="Q2283" i="1" s="1"/>
  <c r="Q2282" i="1" s="1"/>
  <c r="Y2285" i="1"/>
  <c r="Y2284" i="1" s="1"/>
  <c r="Y2283" i="1" s="1"/>
  <c r="Y2282" i="1" s="1"/>
  <c r="AF2388" i="1"/>
  <c r="AF2387" i="1" s="1"/>
  <c r="AF2386" i="1" s="1"/>
  <c r="AF2528" i="1"/>
  <c r="AK2571" i="1"/>
  <c r="W2242" i="1"/>
  <c r="W2241" i="1" s="1"/>
  <c r="W2240" i="1" s="1"/>
  <c r="W2239" i="1" s="1"/>
  <c r="AA2242" i="1"/>
  <c r="AA2241" i="1" s="1"/>
  <c r="AA2240" i="1" s="1"/>
  <c r="AA2239" i="1" s="1"/>
  <c r="AK2242" i="1"/>
  <c r="AK2241" i="1" s="1"/>
  <c r="AK2240" i="1" s="1"/>
  <c r="AK2239" i="1" s="1"/>
  <c r="AO2242" i="1"/>
  <c r="AO2241" i="1" s="1"/>
  <c r="AO2240" i="1" s="1"/>
  <c r="AO2239" i="1" s="1"/>
  <c r="BC2242" i="1"/>
  <c r="BC2241" i="1" s="1"/>
  <c r="BC2240" i="1" s="1"/>
  <c r="BC2239" i="1" s="1"/>
  <c r="BG2242" i="1"/>
  <c r="BG2241" i="1" s="1"/>
  <c r="BG2240" i="1" s="1"/>
  <c r="BG2239" i="1" s="1"/>
  <c r="BK2242" i="1"/>
  <c r="BK2241" i="1" s="1"/>
  <c r="BK2240" i="1" s="1"/>
  <c r="BK2239" i="1" s="1"/>
  <c r="AV2270" i="1"/>
  <c r="AV2257" i="1" s="1"/>
  <c r="AV2252" i="1" s="1"/>
  <c r="AV2251" i="1" s="1"/>
  <c r="AV2250" i="1" s="1"/>
  <c r="M2280" i="1"/>
  <c r="AC2280" i="1" s="1"/>
  <c r="AG2280" i="1" s="1"/>
  <c r="AS2280" i="1" s="1"/>
  <c r="AY2280" i="1" s="1"/>
  <c r="BL2280" i="1" s="1"/>
  <c r="BN2280" i="1" s="1"/>
  <c r="R2292" i="1"/>
  <c r="R2291" i="1" s="1"/>
  <c r="R2290" i="1" s="1"/>
  <c r="V2292" i="1"/>
  <c r="V2291" i="1" s="1"/>
  <c r="V2290" i="1" s="1"/>
  <c r="AJ2292" i="1"/>
  <c r="AJ2291" i="1" s="1"/>
  <c r="AJ2290" i="1" s="1"/>
  <c r="AN2292" i="1"/>
  <c r="AN2291" i="1" s="1"/>
  <c r="AN2290" i="1" s="1"/>
  <c r="O2308" i="1"/>
  <c r="AE2308" i="1" s="1"/>
  <c r="AI2308" i="1" s="1"/>
  <c r="AU2308" i="1" s="1"/>
  <c r="BA2308" i="1" s="1"/>
  <c r="BR2308" i="1" s="1"/>
  <c r="N2314" i="1"/>
  <c r="AD2314" i="1" s="1"/>
  <c r="AH2314" i="1" s="1"/>
  <c r="AT2314" i="1" s="1"/>
  <c r="AZ2314" i="1" s="1"/>
  <c r="BO2314" i="1" s="1"/>
  <c r="BQ2314" i="1" s="1"/>
  <c r="AO2328" i="1"/>
  <c r="AV2328" i="1"/>
  <c r="BC2328" i="1"/>
  <c r="BG2328" i="1"/>
  <c r="BK2328" i="1"/>
  <c r="M2333" i="1"/>
  <c r="AC2333" i="1" s="1"/>
  <c r="AG2333" i="1" s="1"/>
  <c r="AS2333" i="1" s="1"/>
  <c r="AY2333" i="1" s="1"/>
  <c r="BL2333" i="1" s="1"/>
  <c r="BN2333" i="1" s="1"/>
  <c r="J2338" i="1"/>
  <c r="M2341" i="1"/>
  <c r="AC2341" i="1" s="1"/>
  <c r="AG2341" i="1" s="1"/>
  <c r="AS2341" i="1" s="1"/>
  <c r="AY2341" i="1" s="1"/>
  <c r="BL2341" i="1" s="1"/>
  <c r="BN2341" i="1" s="1"/>
  <c r="M2344" i="1"/>
  <c r="AC2344" i="1" s="1"/>
  <c r="AG2344" i="1" s="1"/>
  <c r="AS2344" i="1" s="1"/>
  <c r="AY2344" i="1" s="1"/>
  <c r="BL2344" i="1" s="1"/>
  <c r="BN2344" i="1" s="1"/>
  <c r="O2362" i="1"/>
  <c r="AE2362" i="1" s="1"/>
  <c r="AI2362" i="1" s="1"/>
  <c r="AU2362" i="1" s="1"/>
  <c r="BA2362" i="1" s="1"/>
  <c r="BR2362" i="1" s="1"/>
  <c r="M2380" i="1"/>
  <c r="AC2380" i="1" s="1"/>
  <c r="AG2380" i="1" s="1"/>
  <c r="AS2380" i="1" s="1"/>
  <c r="AY2380" i="1" s="1"/>
  <c r="BL2380" i="1" s="1"/>
  <c r="BN2380" i="1" s="1"/>
  <c r="N2380" i="1"/>
  <c r="AD2380" i="1" s="1"/>
  <c r="AH2380" i="1" s="1"/>
  <c r="AT2380" i="1" s="1"/>
  <c r="AZ2380" i="1" s="1"/>
  <c r="BO2380" i="1" s="1"/>
  <c r="BQ2380" i="1" s="1"/>
  <c r="O2384" i="1"/>
  <c r="O2389" i="1"/>
  <c r="AE2389" i="1" s="1"/>
  <c r="AI2389" i="1" s="1"/>
  <c r="AU2389" i="1" s="1"/>
  <c r="BA2389" i="1" s="1"/>
  <c r="BR2389" i="1" s="1"/>
  <c r="BS2388" i="1"/>
  <c r="BS2387" i="1" s="1"/>
  <c r="BS2386" i="1" s="1"/>
  <c r="P2388" i="1"/>
  <c r="P2387" i="1" s="1"/>
  <c r="P2386" i="1" s="1"/>
  <c r="T2388" i="1"/>
  <c r="T2387" i="1" s="1"/>
  <c r="T2386" i="1" s="1"/>
  <c r="X2388" i="1"/>
  <c r="X2387" i="1" s="1"/>
  <c r="X2386" i="1" s="1"/>
  <c r="AB2388" i="1"/>
  <c r="AB2387" i="1" s="1"/>
  <c r="AB2386" i="1" s="1"/>
  <c r="K2407" i="1"/>
  <c r="Q2407" i="1"/>
  <c r="U2407" i="1"/>
  <c r="Y2407" i="1"/>
  <c r="AM2407" i="1"/>
  <c r="Q2414" i="1"/>
  <c r="V2414" i="1"/>
  <c r="Z2414" i="1"/>
  <c r="AJ2414" i="1"/>
  <c r="AN2414" i="1"/>
  <c r="AR2414" i="1"/>
  <c r="N2418" i="1"/>
  <c r="AD2418" i="1" s="1"/>
  <c r="AH2418" i="1" s="1"/>
  <c r="AT2418" i="1" s="1"/>
  <c r="AZ2418" i="1" s="1"/>
  <c r="BO2418" i="1" s="1"/>
  <c r="BQ2418" i="1" s="1"/>
  <c r="M2424" i="1"/>
  <c r="AC2424" i="1" s="1"/>
  <c r="AG2424" i="1" s="1"/>
  <c r="AS2424" i="1" s="1"/>
  <c r="AY2424" i="1" s="1"/>
  <c r="BL2424" i="1" s="1"/>
  <c r="BN2424" i="1" s="1"/>
  <c r="I2439" i="1"/>
  <c r="M2444" i="1"/>
  <c r="AC2444" i="1" s="1"/>
  <c r="AG2444" i="1" s="1"/>
  <c r="AS2444" i="1" s="1"/>
  <c r="AY2444" i="1" s="1"/>
  <c r="BL2444" i="1" s="1"/>
  <c r="BN2444" i="1" s="1"/>
  <c r="Z2439" i="1"/>
  <c r="Z2438" i="1" s="1"/>
  <c r="Z2437" i="1" s="1"/>
  <c r="Z2436" i="1" s="1"/>
  <c r="AN2439" i="1"/>
  <c r="AN2438" i="1" s="1"/>
  <c r="AN2437" i="1" s="1"/>
  <c r="AN2436" i="1" s="1"/>
  <c r="BF2439" i="1"/>
  <c r="BF2438" i="1" s="1"/>
  <c r="BF2437" i="1" s="1"/>
  <c r="BF2436" i="1" s="1"/>
  <c r="H2449" i="1"/>
  <c r="H2448" i="1" s="1"/>
  <c r="H2447" i="1" s="1"/>
  <c r="O2454" i="1"/>
  <c r="AE2454" i="1" s="1"/>
  <c r="AI2454" i="1" s="1"/>
  <c r="AU2454" i="1" s="1"/>
  <c r="BA2454" i="1" s="1"/>
  <c r="BR2454" i="1" s="1"/>
  <c r="N2459" i="1"/>
  <c r="BD2449" i="1"/>
  <c r="BD2448" i="1" s="1"/>
  <c r="BD2447" i="1" s="1"/>
  <c r="BD2446" i="1" s="1"/>
  <c r="M2471" i="1"/>
  <c r="AC2471" i="1" s="1"/>
  <c r="AG2471" i="1" s="1"/>
  <c r="AS2471" i="1" s="1"/>
  <c r="AY2471" i="1" s="1"/>
  <c r="BL2471" i="1" s="1"/>
  <c r="BN2471" i="1" s="1"/>
  <c r="N2477" i="1"/>
  <c r="AD2477" i="1" s="1"/>
  <c r="AH2477" i="1" s="1"/>
  <c r="AT2477" i="1" s="1"/>
  <c r="AZ2477" i="1" s="1"/>
  <c r="BO2477" i="1" s="1"/>
  <c r="BQ2477" i="1" s="1"/>
  <c r="K2476" i="1"/>
  <c r="K2475" i="1" s="1"/>
  <c r="T2488" i="1"/>
  <c r="AD2502" i="1"/>
  <c r="AH2502" i="1" s="1"/>
  <c r="AT2502" i="1" s="1"/>
  <c r="AZ2502" i="1" s="1"/>
  <c r="BO2502" i="1" s="1"/>
  <c r="BJ2538" i="1"/>
  <c r="O2546" i="1"/>
  <c r="AE2546" i="1" s="1"/>
  <c r="AI2546" i="1" s="1"/>
  <c r="AU2546" i="1" s="1"/>
  <c r="BA2546" i="1" s="1"/>
  <c r="BR2546" i="1" s="1"/>
  <c r="M2569" i="1"/>
  <c r="AC2569" i="1" s="1"/>
  <c r="AG2569" i="1" s="1"/>
  <c r="AS2569" i="1" s="1"/>
  <c r="AY2569" i="1" s="1"/>
  <c r="BL2569" i="1" s="1"/>
  <c r="BN2569" i="1" s="1"/>
  <c r="BG2571" i="1"/>
  <c r="T2571" i="1"/>
  <c r="X2571" i="1"/>
  <c r="AB2571" i="1"/>
  <c r="AL2571" i="1"/>
  <c r="O2667" i="1"/>
  <c r="AE2667" i="1" s="1"/>
  <c r="AI2667" i="1" s="1"/>
  <c r="AU2667" i="1" s="1"/>
  <c r="BA2667" i="1" s="1"/>
  <c r="BR2667" i="1" s="1"/>
  <c r="I2666" i="1"/>
  <c r="AJ2790" i="1"/>
  <c r="AJ2789" i="1" s="1"/>
  <c r="AJ2788" i="1" s="1"/>
  <c r="AJ2787" i="1" s="1"/>
  <c r="N2230" i="1"/>
  <c r="AD2230" i="1" s="1"/>
  <c r="AH2230" i="1" s="1"/>
  <c r="AT2230" i="1" s="1"/>
  <c r="AZ2230" i="1" s="1"/>
  <c r="BO2230" i="1" s="1"/>
  <c r="BQ2230" i="1" s="1"/>
  <c r="BO2243" i="1"/>
  <c r="BQ2243" i="1" s="1"/>
  <c r="AL2242" i="1"/>
  <c r="AL2241" i="1" s="1"/>
  <c r="AL2240" i="1" s="1"/>
  <c r="AL2239" i="1" s="1"/>
  <c r="AP2242" i="1"/>
  <c r="AP2241" i="1" s="1"/>
  <c r="AP2240" i="1" s="1"/>
  <c r="AP2239" i="1" s="1"/>
  <c r="AW2242" i="1"/>
  <c r="AW2241" i="1" s="1"/>
  <c r="AW2240" i="1" s="1"/>
  <c r="AW2239" i="1" s="1"/>
  <c r="AJ2242" i="1"/>
  <c r="AJ2241" i="1" s="1"/>
  <c r="AJ2240" i="1" s="1"/>
  <c r="AJ2239" i="1" s="1"/>
  <c r="AN2242" i="1"/>
  <c r="AN2241" i="1" s="1"/>
  <c r="AN2240" i="1" s="1"/>
  <c r="AN2239" i="1" s="1"/>
  <c r="AR2242" i="1"/>
  <c r="AR2241" i="1" s="1"/>
  <c r="AR2240" i="1" s="1"/>
  <c r="AR2239" i="1" s="1"/>
  <c r="BD2258" i="1"/>
  <c r="AJ2258" i="1"/>
  <c r="X2258" i="1"/>
  <c r="O2286" i="1"/>
  <c r="AE2286" i="1" s="1"/>
  <c r="AI2286" i="1" s="1"/>
  <c r="AU2286" i="1" s="1"/>
  <c r="BD2285" i="1"/>
  <c r="BD2284" i="1" s="1"/>
  <c r="BD2283" i="1" s="1"/>
  <c r="BD2282" i="1" s="1"/>
  <c r="BH2285" i="1"/>
  <c r="BH2284" i="1" s="1"/>
  <c r="BH2283" i="1" s="1"/>
  <c r="BH2282" i="1" s="1"/>
  <c r="AW2285" i="1"/>
  <c r="AW2284" i="1" s="1"/>
  <c r="AW2283" i="1" s="1"/>
  <c r="AW2282" i="1" s="1"/>
  <c r="S2285" i="1"/>
  <c r="S2284" i="1" s="1"/>
  <c r="S2283" i="1" s="1"/>
  <c r="S2282" i="1" s="1"/>
  <c r="W2285" i="1"/>
  <c r="W2284" i="1" s="1"/>
  <c r="W2283" i="1" s="1"/>
  <c r="W2282" i="1" s="1"/>
  <c r="AA2285" i="1"/>
  <c r="AA2284" i="1" s="1"/>
  <c r="AA2283" i="1" s="1"/>
  <c r="AA2282" i="1" s="1"/>
  <c r="BK2285" i="1"/>
  <c r="BK2284" i="1" s="1"/>
  <c r="BK2283" i="1" s="1"/>
  <c r="BK2282" i="1" s="1"/>
  <c r="S2292" i="1"/>
  <c r="S2291" i="1" s="1"/>
  <c r="S2290" i="1" s="1"/>
  <c r="W2290" i="1"/>
  <c r="BK2290" i="1"/>
  <c r="S2328" i="1"/>
  <c r="W2328" i="1"/>
  <c r="AA2328" i="1"/>
  <c r="AK2328" i="1"/>
  <c r="R2328" i="1"/>
  <c r="Z2328" i="1"/>
  <c r="BB2328" i="1"/>
  <c r="BJ2328" i="1"/>
  <c r="AK2338" i="1"/>
  <c r="AO2338" i="1"/>
  <c r="R2352" i="1"/>
  <c r="R2351" i="1" s="1"/>
  <c r="R2350" i="1" s="1"/>
  <c r="R2349" i="1" s="1"/>
  <c r="R2348" i="1" s="1"/>
  <c r="V2352" i="1"/>
  <c r="V2351" i="1" s="1"/>
  <c r="V2350" i="1" s="1"/>
  <c r="V2349" i="1" s="1"/>
  <c r="V2348" i="1" s="1"/>
  <c r="Z2352" i="1"/>
  <c r="Z2351" i="1" s="1"/>
  <c r="Z2350" i="1" s="1"/>
  <c r="Z2349" i="1" s="1"/>
  <c r="Z2348" i="1" s="1"/>
  <c r="BB2352" i="1"/>
  <c r="BB2351" i="1" s="1"/>
  <c r="BB2350" i="1" s="1"/>
  <c r="BB2349" i="1" s="1"/>
  <c r="BB2348" i="1" s="1"/>
  <c r="BF2352" i="1"/>
  <c r="BF2351" i="1" s="1"/>
  <c r="BF2350" i="1" s="1"/>
  <c r="BF2349" i="1" s="1"/>
  <c r="BF2348" i="1" s="1"/>
  <c r="BJ2352" i="1"/>
  <c r="BJ2351" i="1" s="1"/>
  <c r="BJ2350" i="1" s="1"/>
  <c r="BJ2349" i="1" s="1"/>
  <c r="BJ2348" i="1" s="1"/>
  <c r="S2352" i="1"/>
  <c r="S2351" i="1" s="1"/>
  <c r="S2350" i="1" s="1"/>
  <c r="S2349" i="1" s="1"/>
  <c r="S2348" i="1" s="1"/>
  <c r="AA2352" i="1"/>
  <c r="AA2351" i="1" s="1"/>
  <c r="AA2350" i="1" s="1"/>
  <c r="AA2349" i="1" s="1"/>
  <c r="AA2348" i="1" s="1"/>
  <c r="BG2352" i="1"/>
  <c r="BG2351" i="1" s="1"/>
  <c r="BG2350" i="1" s="1"/>
  <c r="BG2349" i="1" s="1"/>
  <c r="BG2348" i="1" s="1"/>
  <c r="BK2352" i="1"/>
  <c r="BK2351" i="1" s="1"/>
  <c r="BK2350" i="1" s="1"/>
  <c r="BK2349" i="1" s="1"/>
  <c r="BK2348" i="1" s="1"/>
  <c r="BF2375" i="1"/>
  <c r="BF2374" i="1" s="1"/>
  <c r="BF2373" i="1" s="1"/>
  <c r="BJ2375" i="1"/>
  <c r="BJ2374" i="1" s="1"/>
  <c r="BJ2373" i="1" s="1"/>
  <c r="AL2375" i="1"/>
  <c r="AL2374" i="1" s="1"/>
  <c r="AL2373" i="1" s="1"/>
  <c r="L2388" i="1"/>
  <c r="L2387" i="1" s="1"/>
  <c r="L2386" i="1" s="1"/>
  <c r="O2396" i="1"/>
  <c r="BB2407" i="1"/>
  <c r="BF2407" i="1"/>
  <c r="BJ2407" i="1"/>
  <c r="BS2407" i="1"/>
  <c r="G2414" i="1"/>
  <c r="K2414" i="1"/>
  <c r="S2414" i="1"/>
  <c r="W2414" i="1"/>
  <c r="AA2414" i="1"/>
  <c r="AV2414" i="1"/>
  <c r="BC2414" i="1"/>
  <c r="BG2414" i="1"/>
  <c r="BK2414" i="1"/>
  <c r="Q2439" i="1"/>
  <c r="Q2438" i="1" s="1"/>
  <c r="Q2437" i="1" s="1"/>
  <c r="Q2436" i="1" s="1"/>
  <c r="U2439" i="1"/>
  <c r="U2438" i="1" s="1"/>
  <c r="U2437" i="1" s="1"/>
  <c r="U2436" i="1" s="1"/>
  <c r="Y2439" i="1"/>
  <c r="Y2438" i="1" s="1"/>
  <c r="Y2437" i="1" s="1"/>
  <c r="Y2436" i="1" s="1"/>
  <c r="AM2439" i="1"/>
  <c r="AM2438" i="1" s="1"/>
  <c r="AM2437" i="1" s="1"/>
  <c r="AM2436" i="1" s="1"/>
  <c r="AQ2439" i="1"/>
  <c r="AQ2438" i="1" s="1"/>
  <c r="AQ2437" i="1" s="1"/>
  <c r="AQ2436" i="1" s="1"/>
  <c r="BE2439" i="1"/>
  <c r="BE2438" i="1" s="1"/>
  <c r="BE2437" i="1" s="1"/>
  <c r="BE2436" i="1" s="1"/>
  <c r="BI2439" i="1"/>
  <c r="BI2438" i="1" s="1"/>
  <c r="BI2437" i="1" s="1"/>
  <c r="BI2436" i="1" s="1"/>
  <c r="P2449" i="1"/>
  <c r="P2448" i="1" s="1"/>
  <c r="P2447" i="1" s="1"/>
  <c r="P2446" i="1" s="1"/>
  <c r="T2449" i="1"/>
  <c r="T2448" i="1" s="1"/>
  <c r="T2447" i="1" s="1"/>
  <c r="T2446" i="1" s="1"/>
  <c r="X2449" i="1"/>
  <c r="X2448" i="1" s="1"/>
  <c r="X2447" i="1" s="1"/>
  <c r="X2446" i="1" s="1"/>
  <c r="AB2449" i="1"/>
  <c r="AB2448" i="1" s="1"/>
  <c r="AB2447" i="1" s="1"/>
  <c r="AB2446" i="1" s="1"/>
  <c r="O2456" i="1"/>
  <c r="AE2456" i="1" s="1"/>
  <c r="AI2456" i="1" s="1"/>
  <c r="AU2456" i="1" s="1"/>
  <c r="BA2456" i="1" s="1"/>
  <c r="BR2456" i="1" s="1"/>
  <c r="M2461" i="1"/>
  <c r="AC2461" i="1" s="1"/>
  <c r="AG2461" i="1" s="1"/>
  <c r="AS2461" i="1" s="1"/>
  <c r="AY2461" i="1" s="1"/>
  <c r="BL2461" i="1" s="1"/>
  <c r="BN2461" i="1" s="1"/>
  <c r="BC2466" i="1"/>
  <c r="BC2465" i="1" s="1"/>
  <c r="BC2464" i="1" s="1"/>
  <c r="BC2463" i="1" s="1"/>
  <c r="BK2466" i="1"/>
  <c r="BK2465" i="1" s="1"/>
  <c r="BK2464" i="1" s="1"/>
  <c r="BK2463" i="1" s="1"/>
  <c r="H2475" i="1"/>
  <c r="O2576" i="1"/>
  <c r="AE2576" i="1" s="1"/>
  <c r="AI2576" i="1" s="1"/>
  <c r="AU2576" i="1" s="1"/>
  <c r="BA2576" i="1" s="1"/>
  <c r="BR2576" i="1" s="1"/>
  <c r="I2575" i="1"/>
  <c r="I2574" i="1" s="1"/>
  <c r="AP2571" i="1"/>
  <c r="AW2571" i="1"/>
  <c r="M2588" i="1"/>
  <c r="G2587" i="1"/>
  <c r="M2587" i="1" s="1"/>
  <c r="AC2587" i="1" s="1"/>
  <c r="AG2587" i="1" s="1"/>
  <c r="AS2587" i="1" s="1"/>
  <c r="AY2587" i="1" s="1"/>
  <c r="BL2587" i="1" s="1"/>
  <c r="BN2587" i="1" s="1"/>
  <c r="P2651" i="1"/>
  <c r="P2650" i="1" s="1"/>
  <c r="P2649" i="1" s="1"/>
  <c r="P2648" i="1" s="1"/>
  <c r="T2651" i="1"/>
  <c r="T2650" i="1" s="1"/>
  <c r="T2649" i="1" s="1"/>
  <c r="T2648" i="1" s="1"/>
  <c r="X2651" i="1"/>
  <c r="X2650" i="1" s="1"/>
  <c r="X2649" i="1" s="1"/>
  <c r="X2648" i="1" s="1"/>
  <c r="AB2651" i="1"/>
  <c r="AB2650" i="1" s="1"/>
  <c r="AB2649" i="1" s="1"/>
  <c r="AB2648" i="1" s="1"/>
  <c r="BD2651" i="1"/>
  <c r="BD2650" i="1" s="1"/>
  <c r="BD2649" i="1" s="1"/>
  <c r="BD2648" i="1" s="1"/>
  <c r="BH2651" i="1"/>
  <c r="BH2650" i="1" s="1"/>
  <c r="BH2649" i="1" s="1"/>
  <c r="BH2648" i="1" s="1"/>
  <c r="H2660" i="1"/>
  <c r="H2659" i="1" s="1"/>
  <c r="N2659" i="1" s="1"/>
  <c r="AD2659" i="1" s="1"/>
  <c r="AH2659" i="1" s="1"/>
  <c r="AT2659" i="1" s="1"/>
  <c r="AZ2659" i="1" s="1"/>
  <c r="BO2659" i="1" s="1"/>
  <c r="BQ2659" i="1" s="1"/>
  <c r="N2661" i="1"/>
  <c r="AD2661" i="1" s="1"/>
  <c r="AH2661" i="1" s="1"/>
  <c r="AT2661" i="1" s="1"/>
  <c r="AZ2661" i="1" s="1"/>
  <c r="BO2661" i="1" s="1"/>
  <c r="BQ2661" i="1" s="1"/>
  <c r="AK2795" i="1"/>
  <c r="O2247" i="1"/>
  <c r="AE2247" i="1" s="1"/>
  <c r="AI2247" i="1" s="1"/>
  <c r="AU2247" i="1" s="1"/>
  <c r="BA2247" i="1" s="1"/>
  <c r="BR2247" i="1" s="1"/>
  <c r="M2268" i="1"/>
  <c r="AC2268" i="1" s="1"/>
  <c r="AG2268" i="1" s="1"/>
  <c r="AS2268" i="1" s="1"/>
  <c r="AY2268" i="1" s="1"/>
  <c r="BL2268" i="1" s="1"/>
  <c r="BN2268" i="1" s="1"/>
  <c r="J2270" i="1"/>
  <c r="Q2270" i="1"/>
  <c r="U2270" i="1"/>
  <c r="Y2270" i="1"/>
  <c r="AF2270" i="1"/>
  <c r="BE2270" i="1"/>
  <c r="BI2270" i="1"/>
  <c r="T2292" i="1"/>
  <c r="T2291" i="1" s="1"/>
  <c r="T2290" i="1" s="1"/>
  <c r="AB2292" i="1"/>
  <c r="AB2291" i="1" s="1"/>
  <c r="AB2290" i="1" s="1"/>
  <c r="BH2292" i="1"/>
  <c r="BH2291" i="1" s="1"/>
  <c r="BH2290" i="1" s="1"/>
  <c r="P2292" i="1"/>
  <c r="P2291" i="1" s="1"/>
  <c r="P2290" i="1" s="1"/>
  <c r="BS2292" i="1"/>
  <c r="BS2291" i="1" s="1"/>
  <c r="BS2290" i="1" s="1"/>
  <c r="N2362" i="1"/>
  <c r="AD2362" i="1" s="1"/>
  <c r="AH2362" i="1" s="1"/>
  <c r="AT2362" i="1" s="1"/>
  <c r="AZ2362" i="1" s="1"/>
  <c r="BO2362" i="1" s="1"/>
  <c r="BQ2362" i="1" s="1"/>
  <c r="H2375" i="1"/>
  <c r="H2374" i="1" s="1"/>
  <c r="H2373" i="1" s="1"/>
  <c r="L2375" i="1"/>
  <c r="L2374" i="1" s="1"/>
  <c r="L2373" i="1" s="1"/>
  <c r="Z2375" i="1"/>
  <c r="Z2374" i="1" s="1"/>
  <c r="Z2373" i="1" s="1"/>
  <c r="BH2388" i="1"/>
  <c r="BH2387" i="1" s="1"/>
  <c r="BH2386" i="1" s="1"/>
  <c r="S2407" i="1"/>
  <c r="W2407" i="1"/>
  <c r="AK2407" i="1"/>
  <c r="AO2407" i="1"/>
  <c r="AV2407" i="1"/>
  <c r="BC2407" i="1"/>
  <c r="BG2407" i="1"/>
  <c r="BK2407" i="1"/>
  <c r="R2414" i="1"/>
  <c r="M2418" i="1"/>
  <c r="AC2418" i="1" s="1"/>
  <c r="AG2418" i="1" s="1"/>
  <c r="AS2418" i="1" s="1"/>
  <c r="AY2418" i="1" s="1"/>
  <c r="BL2418" i="1" s="1"/>
  <c r="BN2418" i="1" s="1"/>
  <c r="U2414" i="1"/>
  <c r="Y2414" i="1"/>
  <c r="BE2414" i="1"/>
  <c r="AX2449" i="1"/>
  <c r="AX2448" i="1" s="1"/>
  <c r="AX2447" i="1" s="1"/>
  <c r="AX2446" i="1" s="1"/>
  <c r="M2459" i="1"/>
  <c r="AC2459" i="1" s="1"/>
  <c r="AG2459" i="1" s="1"/>
  <c r="AS2459" i="1" s="1"/>
  <c r="AY2459" i="1" s="1"/>
  <c r="BL2459" i="1" s="1"/>
  <c r="BN2459" i="1" s="1"/>
  <c r="AR2449" i="1"/>
  <c r="AR2448" i="1" s="1"/>
  <c r="AR2447" i="1" s="1"/>
  <c r="AR2446" i="1" s="1"/>
  <c r="BJ2449" i="1"/>
  <c r="BJ2448" i="1" s="1"/>
  <c r="BJ2447" i="1" s="1"/>
  <c r="BJ2446" i="1" s="1"/>
  <c r="M2522" i="1"/>
  <c r="AN2528" i="1"/>
  <c r="I2545" i="1"/>
  <c r="O2545" i="1" s="1"/>
  <c r="M2559" i="1"/>
  <c r="AC2559" i="1" s="1"/>
  <c r="AG2559" i="1" s="1"/>
  <c r="AS2559" i="1" s="1"/>
  <c r="AY2559" i="1" s="1"/>
  <c r="BL2559" i="1" s="1"/>
  <c r="BN2559" i="1" s="1"/>
  <c r="N2561" i="1"/>
  <c r="AD2561" i="1" s="1"/>
  <c r="AH2561" i="1" s="1"/>
  <c r="AT2561" i="1" s="1"/>
  <c r="AZ2561" i="1" s="1"/>
  <c r="BO2561" i="1" s="1"/>
  <c r="BQ2561" i="1" s="1"/>
  <c r="AJ2666" i="1"/>
  <c r="N2608" i="1"/>
  <c r="AD2608" i="1" s="1"/>
  <c r="AH2608" i="1" s="1"/>
  <c r="AT2608" i="1" s="1"/>
  <c r="AZ2608" i="1" s="1"/>
  <c r="BO2608" i="1" s="1"/>
  <c r="BQ2608" i="1" s="1"/>
  <c r="R2607" i="1"/>
  <c r="R2606" i="1" s="1"/>
  <c r="R2605" i="1" s="1"/>
  <c r="R2604" i="1" s="1"/>
  <c r="R2603" i="1" s="1"/>
  <c r="BB2607" i="1"/>
  <c r="BB2606" i="1" s="1"/>
  <c r="BB2605" i="1" s="1"/>
  <c r="BB2604" i="1" s="1"/>
  <c r="BB2603" i="1" s="1"/>
  <c r="BJ2607" i="1"/>
  <c r="BJ2606" i="1" s="1"/>
  <c r="BJ2605" i="1" s="1"/>
  <c r="BJ2604" i="1" s="1"/>
  <c r="BJ2603" i="1" s="1"/>
  <c r="O2612" i="1"/>
  <c r="AE2612" i="1" s="1"/>
  <c r="AI2612" i="1" s="1"/>
  <c r="AU2612" i="1" s="1"/>
  <c r="BA2612" i="1" s="1"/>
  <c r="BR2612" i="1" s="1"/>
  <c r="S2625" i="1"/>
  <c r="W2625" i="1"/>
  <c r="AA2625" i="1"/>
  <c r="AV2625" i="1"/>
  <c r="BC2625" i="1"/>
  <c r="BG2625" i="1"/>
  <c r="BK2625" i="1"/>
  <c r="T2632" i="1"/>
  <c r="X2632" i="1"/>
  <c r="AB2632" i="1"/>
  <c r="BH2632" i="1"/>
  <c r="S2643" i="1"/>
  <c r="W2643" i="1"/>
  <c r="AA2643" i="1"/>
  <c r="AK2643" i="1"/>
  <c r="AO2643" i="1"/>
  <c r="BC2643" i="1"/>
  <c r="BG2643" i="1"/>
  <c r="BK2643" i="1"/>
  <c r="O2669" i="1"/>
  <c r="AE2669" i="1" s="1"/>
  <c r="AI2669" i="1" s="1"/>
  <c r="AU2669" i="1" s="1"/>
  <c r="BA2669" i="1" s="1"/>
  <c r="BR2669" i="1" s="1"/>
  <c r="N2679" i="1"/>
  <c r="AD2679" i="1" s="1"/>
  <c r="AH2679" i="1" s="1"/>
  <c r="AM2688" i="1"/>
  <c r="AM2687" i="1" s="1"/>
  <c r="AM2686" i="1" s="1"/>
  <c r="AM2685" i="1" s="1"/>
  <c r="R2698" i="1"/>
  <c r="R2697" i="1" s="1"/>
  <c r="R2696" i="1" s="1"/>
  <c r="R2695" i="1" s="1"/>
  <c r="V2698" i="1"/>
  <c r="V2697" i="1" s="1"/>
  <c r="V2696" i="1" s="1"/>
  <c r="V2695" i="1" s="1"/>
  <c r="Z2698" i="1"/>
  <c r="Z2697" i="1" s="1"/>
  <c r="Z2696" i="1" s="1"/>
  <c r="Z2695" i="1" s="1"/>
  <c r="R2790" i="1"/>
  <c r="R2789" i="1" s="1"/>
  <c r="R2788" i="1" s="1"/>
  <c r="R2787" i="1" s="1"/>
  <c r="V2790" i="1"/>
  <c r="V2789" i="1" s="1"/>
  <c r="V2788" i="1" s="1"/>
  <c r="V2787" i="1" s="1"/>
  <c r="Z2790" i="1"/>
  <c r="Z2789" i="1" s="1"/>
  <c r="Z2788" i="1" s="1"/>
  <c r="Z2787" i="1" s="1"/>
  <c r="AN2790" i="1"/>
  <c r="AN2789" i="1" s="1"/>
  <c r="AN2788" i="1" s="1"/>
  <c r="AN2787" i="1" s="1"/>
  <c r="BF2790" i="1"/>
  <c r="BF2789" i="1" s="1"/>
  <c r="BF2788" i="1" s="1"/>
  <c r="BF2787" i="1" s="1"/>
  <c r="BJ2790" i="1"/>
  <c r="BJ2789" i="1" s="1"/>
  <c r="BJ2788" i="1" s="1"/>
  <c r="BJ2787" i="1" s="1"/>
  <c r="AQ2795" i="1"/>
  <c r="BM836" i="1"/>
  <c r="BM835" i="1" s="1"/>
  <c r="BE2488" i="1"/>
  <c r="U2488" i="1"/>
  <c r="M2495" i="1"/>
  <c r="AC2495" i="1" s="1"/>
  <c r="AG2495" i="1" s="1"/>
  <c r="AS2495" i="1" s="1"/>
  <c r="AY2495" i="1" s="1"/>
  <c r="BL2495" i="1" s="1"/>
  <c r="BN2495" i="1" s="1"/>
  <c r="G2507" i="1"/>
  <c r="Q2507" i="1"/>
  <c r="Q2506" i="1" s="1"/>
  <c r="U2507" i="1"/>
  <c r="U2506" i="1" s="1"/>
  <c r="Y2507" i="1"/>
  <c r="Y2506" i="1" s="1"/>
  <c r="BE2507" i="1"/>
  <c r="BE2506" i="1" s="1"/>
  <c r="BI2507" i="1"/>
  <c r="BI2506" i="1" s="1"/>
  <c r="I2515" i="1"/>
  <c r="I2514" i="1" s="1"/>
  <c r="P2515" i="1"/>
  <c r="P2514" i="1" s="1"/>
  <c r="T2515" i="1"/>
  <c r="T2514" i="1" s="1"/>
  <c r="X2515" i="1"/>
  <c r="X2514" i="1" s="1"/>
  <c r="AB2515" i="1"/>
  <c r="AB2514" i="1" s="1"/>
  <c r="BD2515" i="1"/>
  <c r="BD2514" i="1" s="1"/>
  <c r="BH2515" i="1"/>
  <c r="BH2514" i="1" s="1"/>
  <c r="BS2515" i="1"/>
  <c r="BS2514" i="1" s="1"/>
  <c r="S2528" i="1"/>
  <c r="W2528" i="1"/>
  <c r="AA2528" i="1"/>
  <c r="BC2528" i="1"/>
  <c r="BG2528" i="1"/>
  <c r="BK2528" i="1"/>
  <c r="AW2538" i="1"/>
  <c r="BD2538" i="1"/>
  <c r="BH2538" i="1"/>
  <c r="R2538" i="1"/>
  <c r="V2538" i="1"/>
  <c r="Z2538" i="1"/>
  <c r="N2559" i="1"/>
  <c r="AD2559" i="1" s="1"/>
  <c r="AH2559" i="1" s="1"/>
  <c r="AT2559" i="1" s="1"/>
  <c r="AZ2559" i="1" s="1"/>
  <c r="BO2559" i="1" s="1"/>
  <c r="BQ2559" i="1" s="1"/>
  <c r="O2561" i="1"/>
  <c r="N2563" i="1"/>
  <c r="AD2563" i="1" s="1"/>
  <c r="AH2563" i="1" s="1"/>
  <c r="AT2563" i="1" s="1"/>
  <c r="AZ2563" i="1" s="1"/>
  <c r="BO2563" i="1" s="1"/>
  <c r="BQ2563" i="1" s="1"/>
  <c r="O2565" i="1"/>
  <c r="AE2565" i="1" s="1"/>
  <c r="AI2565" i="1" s="1"/>
  <c r="AU2565" i="1" s="1"/>
  <c r="BA2565" i="1" s="1"/>
  <c r="BR2565" i="1" s="1"/>
  <c r="R2571" i="1"/>
  <c r="O2588" i="1"/>
  <c r="AE2588" i="1" s="1"/>
  <c r="AI2588" i="1" s="1"/>
  <c r="AU2588" i="1" s="1"/>
  <c r="BA2588" i="1" s="1"/>
  <c r="BR2588" i="1" s="1"/>
  <c r="O2610" i="1"/>
  <c r="AL2607" i="1"/>
  <c r="AL2606" i="1" s="1"/>
  <c r="AL2605" i="1" s="1"/>
  <c r="AL2604" i="1" s="1"/>
  <c r="AL2603" i="1" s="1"/>
  <c r="AP2607" i="1"/>
  <c r="AP2606" i="1" s="1"/>
  <c r="AP2605" i="1" s="1"/>
  <c r="AP2604" i="1" s="1"/>
  <c r="AP2603" i="1" s="1"/>
  <c r="N2628" i="1"/>
  <c r="AD2628" i="1" s="1"/>
  <c r="AH2628" i="1" s="1"/>
  <c r="AT2628" i="1" s="1"/>
  <c r="AZ2628" i="1" s="1"/>
  <c r="BO2628" i="1" s="1"/>
  <c r="BQ2628" i="1" s="1"/>
  <c r="R2632" i="1"/>
  <c r="V2632" i="1"/>
  <c r="Z2632" i="1"/>
  <c r="AJ2632" i="1"/>
  <c r="AN2632" i="1"/>
  <c r="AR2632" i="1"/>
  <c r="BB2632" i="1"/>
  <c r="BJ2632" i="1"/>
  <c r="O2641" i="1"/>
  <c r="AE2641" i="1" s="1"/>
  <c r="AI2641" i="1" s="1"/>
  <c r="AU2641" i="1" s="1"/>
  <c r="BA2641" i="1" s="1"/>
  <c r="BR2641" i="1" s="1"/>
  <c r="J2651" i="1"/>
  <c r="J2650" i="1" s="1"/>
  <c r="J2649" i="1" s="1"/>
  <c r="M2656" i="1"/>
  <c r="AC2656" i="1" s="1"/>
  <c r="AG2656" i="1" s="1"/>
  <c r="AS2656" i="1" s="1"/>
  <c r="AY2656" i="1" s="1"/>
  <c r="BL2656" i="1" s="1"/>
  <c r="BN2656" i="1" s="1"/>
  <c r="R2651" i="1"/>
  <c r="R2650" i="1" s="1"/>
  <c r="R2649" i="1" s="1"/>
  <c r="R2648" i="1" s="1"/>
  <c r="V2651" i="1"/>
  <c r="V2650" i="1" s="1"/>
  <c r="V2649" i="1" s="1"/>
  <c r="V2648" i="1" s="1"/>
  <c r="AJ2651" i="1"/>
  <c r="AJ2650" i="1" s="1"/>
  <c r="AJ2649" i="1" s="1"/>
  <c r="AJ2648" i="1" s="1"/>
  <c r="AN2651" i="1"/>
  <c r="AN2650" i="1" s="1"/>
  <c r="AN2649" i="1" s="1"/>
  <c r="AN2648" i="1" s="1"/>
  <c r="AR2651" i="1"/>
  <c r="AR2650" i="1" s="1"/>
  <c r="AR2649" i="1" s="1"/>
  <c r="AR2648" i="1" s="1"/>
  <c r="BB2651" i="1"/>
  <c r="BB2650" i="1" s="1"/>
  <c r="BB2649" i="1" s="1"/>
  <c r="BB2648" i="1" s="1"/>
  <c r="K2674" i="1"/>
  <c r="AF2674" i="1"/>
  <c r="N2677" i="1"/>
  <c r="R2674" i="1"/>
  <c r="BB2674" i="1"/>
  <c r="BJ2674" i="1"/>
  <c r="AW2766" i="1"/>
  <c r="AW2765" i="1" s="1"/>
  <c r="AN2507" i="1"/>
  <c r="AN2506" i="1" s="1"/>
  <c r="M2512" i="1"/>
  <c r="P2528" i="1"/>
  <c r="T2528" i="1"/>
  <c r="X2528" i="1"/>
  <c r="AB2528" i="1"/>
  <c r="AL2528" i="1"/>
  <c r="AP2528" i="1"/>
  <c r="BD2528" i="1"/>
  <c r="BH2528" i="1"/>
  <c r="BS2528" i="1"/>
  <c r="Q2528" i="1"/>
  <c r="Q2538" i="1"/>
  <c r="U2538" i="1"/>
  <c r="Y2538" i="1"/>
  <c r="AF2538" i="1"/>
  <c r="N2541" i="1"/>
  <c r="AD2541" i="1" s="1"/>
  <c r="AH2541" i="1" s="1"/>
  <c r="AT2541" i="1" s="1"/>
  <c r="AZ2541" i="1" s="1"/>
  <c r="BO2541" i="1" s="1"/>
  <c r="BQ2541" i="1" s="1"/>
  <c r="O2543" i="1"/>
  <c r="AE2543" i="1" s="1"/>
  <c r="AI2543" i="1" s="1"/>
  <c r="AU2543" i="1" s="1"/>
  <c r="BA2543" i="1" s="1"/>
  <c r="BR2543" i="1" s="1"/>
  <c r="O2559" i="1"/>
  <c r="AE2559" i="1" s="1"/>
  <c r="AI2559" i="1" s="1"/>
  <c r="AU2559" i="1" s="1"/>
  <c r="BA2559" i="1" s="1"/>
  <c r="BR2559" i="1" s="1"/>
  <c r="M2561" i="1"/>
  <c r="AC2561" i="1" s="1"/>
  <c r="AG2561" i="1" s="1"/>
  <c r="AS2561" i="1" s="1"/>
  <c r="AY2561" i="1" s="1"/>
  <c r="BL2561" i="1" s="1"/>
  <c r="BN2561" i="1" s="1"/>
  <c r="M2567" i="1"/>
  <c r="AC2567" i="1" s="1"/>
  <c r="AG2567" i="1" s="1"/>
  <c r="AS2567" i="1" s="1"/>
  <c r="AY2567" i="1" s="1"/>
  <c r="BL2567" i="1" s="1"/>
  <c r="BN2567" i="1" s="1"/>
  <c r="O2569" i="1"/>
  <c r="AE2569" i="1" s="1"/>
  <c r="AI2569" i="1" s="1"/>
  <c r="AU2569" i="1" s="1"/>
  <c r="BA2569" i="1" s="1"/>
  <c r="BR2569" i="1" s="1"/>
  <c r="J2607" i="1"/>
  <c r="J2606" i="1" s="1"/>
  <c r="J2605" i="1" s="1"/>
  <c r="J2604" i="1" s="1"/>
  <c r="J2603" i="1" s="1"/>
  <c r="AV2632" i="1"/>
  <c r="BF2632" i="1"/>
  <c r="N2639" i="1"/>
  <c r="AD2639" i="1" s="1"/>
  <c r="AH2639" i="1" s="1"/>
  <c r="Q2643" i="1"/>
  <c r="U2643" i="1"/>
  <c r="Y2643" i="1"/>
  <c r="AM2643" i="1"/>
  <c r="AQ2643" i="1"/>
  <c r="AX2643" i="1"/>
  <c r="BE2643" i="1"/>
  <c r="BI2643" i="1"/>
  <c r="AV2651" i="1"/>
  <c r="AV2650" i="1" s="1"/>
  <c r="AV2649" i="1" s="1"/>
  <c r="AV2648" i="1" s="1"/>
  <c r="AA2666" i="1"/>
  <c r="AO2666" i="1"/>
  <c r="BG2666" i="1"/>
  <c r="BF2674" i="1"/>
  <c r="O2681" i="1"/>
  <c r="P2674" i="1"/>
  <c r="X2674" i="1"/>
  <c r="AL2674" i="1"/>
  <c r="AD2692" i="1"/>
  <c r="AH2692" i="1" s="1"/>
  <c r="AT2692" i="1" s="1"/>
  <c r="AZ2692" i="1" s="1"/>
  <c r="BO2692" i="1" s="1"/>
  <c r="BQ2692" i="1" s="1"/>
  <c r="L2688" i="1"/>
  <c r="L2687" i="1" s="1"/>
  <c r="L2686" i="1" s="1"/>
  <c r="L2685" i="1" s="1"/>
  <c r="BS2698" i="1"/>
  <c r="BS2697" i="1" s="1"/>
  <c r="BS2696" i="1" s="1"/>
  <c r="BS2695" i="1" s="1"/>
  <c r="AO2698" i="1"/>
  <c r="AO2697" i="1" s="1"/>
  <c r="AO2696" i="1" s="1"/>
  <c r="AO2695" i="1" s="1"/>
  <c r="O2703" i="1"/>
  <c r="K2710" i="1"/>
  <c r="K2709" i="1" s="1"/>
  <c r="K2708" i="1" s="1"/>
  <c r="K2707" i="1" s="1"/>
  <c r="AL2759" i="1"/>
  <c r="AL2758" i="1" s="1"/>
  <c r="AP2759" i="1"/>
  <c r="AP2758" i="1" s="1"/>
  <c r="AW2759" i="1"/>
  <c r="AW2758" i="1" s="1"/>
  <c r="BS2759" i="1"/>
  <c r="BS2758" i="1" s="1"/>
  <c r="BF2795" i="1"/>
  <c r="AA2710" i="1"/>
  <c r="AA2709" i="1" s="1"/>
  <c r="N2725" i="1"/>
  <c r="AD2725" i="1" s="1"/>
  <c r="AH2725" i="1" s="1"/>
  <c r="AT2725" i="1" s="1"/>
  <c r="AZ2725" i="1" s="1"/>
  <c r="BO2725" i="1" s="1"/>
  <c r="BQ2725" i="1" s="1"/>
  <c r="O2725" i="1"/>
  <c r="AA2720" i="1"/>
  <c r="AA2719" i="1" s="1"/>
  <c r="AA2718" i="1" s="1"/>
  <c r="BK2720" i="1"/>
  <c r="BK2719" i="1" s="1"/>
  <c r="BK2718" i="1" s="1"/>
  <c r="O2741" i="1"/>
  <c r="AE2741" i="1" s="1"/>
  <c r="AI2741" i="1" s="1"/>
  <c r="AU2741" i="1" s="1"/>
  <c r="BA2741" i="1" s="1"/>
  <c r="BR2741" i="1" s="1"/>
  <c r="K2738" i="1"/>
  <c r="K2737" i="1" s="1"/>
  <c r="I2752" i="1"/>
  <c r="I2751" i="1" s="1"/>
  <c r="T2752" i="1"/>
  <c r="T2751" i="1" s="1"/>
  <c r="X2752" i="1"/>
  <c r="X2751" i="1" s="1"/>
  <c r="AW2752" i="1"/>
  <c r="AW2751" i="1" s="1"/>
  <c r="BH2752" i="1"/>
  <c r="BH2751" i="1" s="1"/>
  <c r="BS2752" i="1"/>
  <c r="BS2751" i="1" s="1"/>
  <c r="AF2752" i="1"/>
  <c r="AF2751" i="1" s="1"/>
  <c r="AM2778" i="1"/>
  <c r="AM2777" i="1" s="1"/>
  <c r="AM2776" i="1" s="1"/>
  <c r="AM2775" i="1" s="1"/>
  <c r="AQ2778" i="1"/>
  <c r="AQ2777" i="1" s="1"/>
  <c r="AQ2776" i="1" s="1"/>
  <c r="AQ2775" i="1" s="1"/>
  <c r="N2782" i="1"/>
  <c r="AD2782" i="1" s="1"/>
  <c r="AH2782" i="1" s="1"/>
  <c r="AT2782" i="1" s="1"/>
  <c r="AZ2782" i="1" s="1"/>
  <c r="BO2782" i="1" s="1"/>
  <c r="BQ2782" i="1" s="1"/>
  <c r="N2793" i="1"/>
  <c r="AD2793" i="1" s="1"/>
  <c r="AH2793" i="1" s="1"/>
  <c r="AT2793" i="1" s="1"/>
  <c r="AZ2793" i="1" s="1"/>
  <c r="BO2793" i="1" s="1"/>
  <c r="BQ2793" i="1" s="1"/>
  <c r="BJ2795" i="1"/>
  <c r="N2815" i="1"/>
  <c r="AD2815" i="1" s="1"/>
  <c r="AH2815" i="1" s="1"/>
  <c r="AT2815" i="1" s="1"/>
  <c r="AZ2815" i="1" s="1"/>
  <c r="BO2815" i="1" s="1"/>
  <c r="BQ2815" i="1" s="1"/>
  <c r="BM652" i="1"/>
  <c r="BM651" i="1" s="1"/>
  <c r="BM1506" i="1"/>
  <c r="BM1505" i="1" s="1"/>
  <c r="AB2710" i="1"/>
  <c r="AB2709" i="1" s="1"/>
  <c r="AB2708" i="1" s="1"/>
  <c r="AB2707" i="1" s="1"/>
  <c r="BH2710" i="1"/>
  <c r="BH2709" i="1" s="1"/>
  <c r="R2720" i="1"/>
  <c r="R2719" i="1" s="1"/>
  <c r="R2718" i="1" s="1"/>
  <c r="V2720" i="1"/>
  <c r="V2719" i="1" s="1"/>
  <c r="V2718" i="1" s="1"/>
  <c r="Z2720" i="1"/>
  <c r="Z2719" i="1" s="1"/>
  <c r="Z2718" i="1" s="1"/>
  <c r="AJ2720" i="1"/>
  <c r="AJ2719" i="1" s="1"/>
  <c r="AJ2718" i="1" s="1"/>
  <c r="AN2720" i="1"/>
  <c r="AN2719" i="1" s="1"/>
  <c r="AN2718" i="1" s="1"/>
  <c r="AR2720" i="1"/>
  <c r="AR2719" i="1" s="1"/>
  <c r="AR2718" i="1" s="1"/>
  <c r="BB2720" i="1"/>
  <c r="BB2719" i="1" s="1"/>
  <c r="BB2718" i="1" s="1"/>
  <c r="BF2720" i="1"/>
  <c r="BF2719" i="1" s="1"/>
  <c r="BF2718" i="1" s="1"/>
  <c r="BJ2720" i="1"/>
  <c r="BJ2719" i="1" s="1"/>
  <c r="BJ2718" i="1" s="1"/>
  <c r="N2756" i="1"/>
  <c r="AD2756" i="1" s="1"/>
  <c r="AH2756" i="1" s="1"/>
  <c r="AT2756" i="1" s="1"/>
  <c r="AZ2756" i="1" s="1"/>
  <c r="BO2756" i="1" s="1"/>
  <c r="BQ2756" i="1" s="1"/>
  <c r="AS2767" i="1"/>
  <c r="AY2767" i="1" s="1"/>
  <c r="BL2767" i="1" s="1"/>
  <c r="BN2767" i="1" s="1"/>
  <c r="AT2767" i="1"/>
  <c r="AZ2767" i="1" s="1"/>
  <c r="BO2767" i="1" s="1"/>
  <c r="BQ2767" i="1" s="1"/>
  <c r="T2795" i="1"/>
  <c r="AL2795" i="1"/>
  <c r="K2803" i="1"/>
  <c r="K2802" i="1" s="1"/>
  <c r="K2801" i="1" s="1"/>
  <c r="AN2803" i="1"/>
  <c r="AN2802" i="1" s="1"/>
  <c r="AN2801" i="1" s="1"/>
  <c r="AN2795" i="1" s="1"/>
  <c r="AR2803" i="1"/>
  <c r="AR2802" i="1" s="1"/>
  <c r="AR2801" i="1" s="1"/>
  <c r="AR2795" i="1" s="1"/>
  <c r="BB2803" i="1"/>
  <c r="BB2802" i="1" s="1"/>
  <c r="BB2801" i="1" s="1"/>
  <c r="I2814" i="1"/>
  <c r="AB2814" i="1"/>
  <c r="AB2813" i="1" s="1"/>
  <c r="AB2812" i="1" s="1"/>
  <c r="AB2811" i="1" s="1"/>
  <c r="AB2810" i="1" s="1"/>
  <c r="AB2809" i="1" s="1"/>
  <c r="BD2814" i="1"/>
  <c r="BD2813" i="1" s="1"/>
  <c r="BD2812" i="1" s="1"/>
  <c r="BD2811" i="1" s="1"/>
  <c r="BD2810" i="1" s="1"/>
  <c r="BD2809" i="1" s="1"/>
  <c r="M2818" i="1"/>
  <c r="AC2818" i="1" s="1"/>
  <c r="AG2818" i="1" s="1"/>
  <c r="AS2818" i="1" s="1"/>
  <c r="AY2818" i="1" s="1"/>
  <c r="BL2818" i="1" s="1"/>
  <c r="BN2818" i="1" s="1"/>
  <c r="R2814" i="1"/>
  <c r="R2813" i="1" s="1"/>
  <c r="R2812" i="1" s="1"/>
  <c r="R2811" i="1" s="1"/>
  <c r="R2810" i="1" s="1"/>
  <c r="R2809" i="1" s="1"/>
  <c r="AN2814" i="1"/>
  <c r="AN2813" i="1" s="1"/>
  <c r="AN2812" i="1" s="1"/>
  <c r="AN2811" i="1" s="1"/>
  <c r="AN2810" i="1" s="1"/>
  <c r="AN2809" i="1" s="1"/>
  <c r="BJ2814" i="1"/>
  <c r="BJ2813" i="1" s="1"/>
  <c r="BJ2812" i="1" s="1"/>
  <c r="BJ2811" i="1" s="1"/>
  <c r="BJ2810" i="1" s="1"/>
  <c r="BJ2809" i="1" s="1"/>
  <c r="BM29" i="1"/>
  <c r="BM70" i="1"/>
  <c r="BM69" i="1" s="1"/>
  <c r="BM56" i="1" s="1"/>
  <c r="BM55" i="1" s="1"/>
  <c r="BM109" i="1"/>
  <c r="BM108" i="1" s="1"/>
  <c r="BM107" i="1" s="1"/>
  <c r="BM341" i="1"/>
  <c r="M2715" i="1"/>
  <c r="AC2715" i="1" s="1"/>
  <c r="AG2715" i="1" s="1"/>
  <c r="AS2715" i="1" s="1"/>
  <c r="AY2715" i="1" s="1"/>
  <c r="BL2715" i="1" s="1"/>
  <c r="BN2715" i="1" s="1"/>
  <c r="L2738" i="1"/>
  <c r="L2737" i="1" s="1"/>
  <c r="L2759" i="1"/>
  <c r="L2758" i="1" s="1"/>
  <c r="AM2766" i="1"/>
  <c r="AM2765" i="1" s="1"/>
  <c r="BI2766" i="1"/>
  <c r="BI2765" i="1" s="1"/>
  <c r="H2778" i="1"/>
  <c r="H2777" i="1" s="1"/>
  <c r="L2778" i="1"/>
  <c r="S2778" i="1"/>
  <c r="S2777" i="1" s="1"/>
  <c r="S2776" i="1" s="1"/>
  <c r="S2775" i="1" s="1"/>
  <c r="W2778" i="1"/>
  <c r="W2777" i="1" s="1"/>
  <c r="W2776" i="1" s="1"/>
  <c r="W2775" i="1" s="1"/>
  <c r="AA2778" i="1"/>
  <c r="AA2777" i="1" s="1"/>
  <c r="AA2776" i="1" s="1"/>
  <c r="AA2775" i="1" s="1"/>
  <c r="AK2778" i="1"/>
  <c r="AK2777" i="1" s="1"/>
  <c r="AK2776" i="1" s="1"/>
  <c r="AK2775" i="1" s="1"/>
  <c r="AV2778" i="1"/>
  <c r="AV2777" i="1" s="1"/>
  <c r="AV2776" i="1" s="1"/>
  <c r="AV2775" i="1" s="1"/>
  <c r="BC2778" i="1"/>
  <c r="BC2777" i="1" s="1"/>
  <c r="BC2776" i="1" s="1"/>
  <c r="BC2775" i="1" s="1"/>
  <c r="BG2778" i="1"/>
  <c r="BG2777" i="1" s="1"/>
  <c r="BG2776" i="1" s="1"/>
  <c r="BG2775" i="1" s="1"/>
  <c r="BK2778" i="1"/>
  <c r="BK2777" i="1" s="1"/>
  <c r="BK2776" i="1" s="1"/>
  <c r="BK2775" i="1" s="1"/>
  <c r="O2782" i="1"/>
  <c r="AE2782" i="1" s="1"/>
  <c r="AI2782" i="1" s="1"/>
  <c r="AU2782" i="1" s="1"/>
  <c r="BA2782" i="1" s="1"/>
  <c r="BR2782" i="1" s="1"/>
  <c r="T2778" i="1"/>
  <c r="T2777" i="1" s="1"/>
  <c r="T2776" i="1" s="1"/>
  <c r="T2775" i="1" s="1"/>
  <c r="AL2778" i="1"/>
  <c r="AL2777" i="1" s="1"/>
  <c r="AL2776" i="1" s="1"/>
  <c r="AL2775" i="1" s="1"/>
  <c r="AP2778" i="1"/>
  <c r="AP2777" i="1" s="1"/>
  <c r="AP2776" i="1" s="1"/>
  <c r="AP2775" i="1" s="1"/>
  <c r="BD2778" i="1"/>
  <c r="BD2777" i="1" s="1"/>
  <c r="BD2776" i="1" s="1"/>
  <c r="BD2775" i="1" s="1"/>
  <c r="AF2790" i="1"/>
  <c r="AF2789" i="1" s="1"/>
  <c r="AF2788" i="1" s="1"/>
  <c r="AF2787" i="1" s="1"/>
  <c r="AX2790" i="1"/>
  <c r="AX2789" i="1" s="1"/>
  <c r="AX2788" i="1" s="1"/>
  <c r="AX2787" i="1" s="1"/>
  <c r="BG2795" i="1"/>
  <c r="AF2795" i="1"/>
  <c r="J2814" i="1"/>
  <c r="J2813" i="1" s="1"/>
  <c r="J2812" i="1" s="1"/>
  <c r="J2811" i="1" s="1"/>
  <c r="J2810" i="1" s="1"/>
  <c r="J2809" i="1" s="1"/>
  <c r="Q2814" i="1"/>
  <c r="Q2813" i="1" s="1"/>
  <c r="Q2812" i="1" s="1"/>
  <c r="Q2811" i="1" s="1"/>
  <c r="Q2810" i="1" s="1"/>
  <c r="Q2809" i="1" s="1"/>
  <c r="U2814" i="1"/>
  <c r="U2813" i="1" s="1"/>
  <c r="U2812" i="1" s="1"/>
  <c r="U2811" i="1" s="1"/>
  <c r="U2810" i="1" s="1"/>
  <c r="U2809" i="1" s="1"/>
  <c r="Y2814" i="1"/>
  <c r="Y2813" i="1" s="1"/>
  <c r="Y2812" i="1" s="1"/>
  <c r="Y2811" i="1" s="1"/>
  <c r="Y2810" i="1" s="1"/>
  <c r="Y2809" i="1" s="1"/>
  <c r="AF2814" i="1"/>
  <c r="AF2813" i="1" s="1"/>
  <c r="AF2812" i="1" s="1"/>
  <c r="AF2811" i="1" s="1"/>
  <c r="AF2810" i="1" s="1"/>
  <c r="AF2809" i="1" s="1"/>
  <c r="AM2814" i="1"/>
  <c r="AM2813" i="1" s="1"/>
  <c r="AM2812" i="1" s="1"/>
  <c r="AM2811" i="1" s="1"/>
  <c r="AM2810" i="1" s="1"/>
  <c r="AM2809" i="1" s="1"/>
  <c r="AQ2814" i="1"/>
  <c r="AQ2813" i="1" s="1"/>
  <c r="AQ2812" i="1" s="1"/>
  <c r="AQ2811" i="1" s="1"/>
  <c r="AQ2810" i="1" s="1"/>
  <c r="AQ2809" i="1" s="1"/>
  <c r="AX2814" i="1"/>
  <c r="AX2813" i="1" s="1"/>
  <c r="AX2812" i="1" s="1"/>
  <c r="AX2811" i="1" s="1"/>
  <c r="AX2810" i="1" s="1"/>
  <c r="AX2809" i="1" s="1"/>
  <c r="BE2814" i="1"/>
  <c r="BE2813" i="1" s="1"/>
  <c r="BE2812" i="1" s="1"/>
  <c r="BE2811" i="1" s="1"/>
  <c r="BE2810" i="1" s="1"/>
  <c r="BE2809" i="1" s="1"/>
  <c r="BI2814" i="1"/>
  <c r="BI2813" i="1" s="1"/>
  <c r="BI2812" i="1" s="1"/>
  <c r="BI2811" i="1" s="1"/>
  <c r="BI2810" i="1" s="1"/>
  <c r="BI2809" i="1" s="1"/>
  <c r="N2818" i="1"/>
  <c r="AD2818" i="1" s="1"/>
  <c r="AH2818" i="1" s="1"/>
  <c r="AT2818" i="1" s="1"/>
  <c r="AZ2818" i="1" s="1"/>
  <c r="BO2818" i="1" s="1"/>
  <c r="BQ2818" i="1" s="1"/>
  <c r="L2814" i="1"/>
  <c r="L2813" i="1" s="1"/>
  <c r="L2812" i="1" s="1"/>
  <c r="L2811" i="1" s="1"/>
  <c r="L2810" i="1" s="1"/>
  <c r="L2809" i="1" s="1"/>
  <c r="S2814" i="1"/>
  <c r="S2813" i="1" s="1"/>
  <c r="S2812" i="1" s="1"/>
  <c r="S2811" i="1" s="1"/>
  <c r="S2810" i="1" s="1"/>
  <c r="S2809" i="1" s="1"/>
  <c r="W2814" i="1"/>
  <c r="W2813" i="1" s="1"/>
  <c r="W2812" i="1" s="1"/>
  <c r="W2811" i="1" s="1"/>
  <c r="W2810" i="1" s="1"/>
  <c r="W2809" i="1" s="1"/>
  <c r="AV2814" i="1"/>
  <c r="AV2813" i="1" s="1"/>
  <c r="AV2812" i="1" s="1"/>
  <c r="AV2811" i="1" s="1"/>
  <c r="AV2810" i="1" s="1"/>
  <c r="AV2809" i="1" s="1"/>
  <c r="BC2814" i="1"/>
  <c r="O2821" i="1"/>
  <c r="AE2821" i="1" s="1"/>
  <c r="AI2821" i="1" s="1"/>
  <c r="AU2821" i="1" s="1"/>
  <c r="BA2821" i="1" s="1"/>
  <c r="BR2821" i="1" s="1"/>
  <c r="BM850" i="1"/>
  <c r="BM849" i="1" s="1"/>
  <c r="BM848" i="1" s="1"/>
  <c r="BM847" i="1" s="1"/>
  <c r="BM208" i="1"/>
  <c r="BM235" i="1"/>
  <c r="BM292" i="1"/>
  <c r="BM318" i="1"/>
  <c r="BM317" i="1" s="1"/>
  <c r="BM316" i="1" s="1"/>
  <c r="BM315" i="1" s="1"/>
  <c r="BM485" i="1"/>
  <c r="BM481" i="1" s="1"/>
  <c r="BM480" i="1" s="1"/>
  <c r="BM497" i="1"/>
  <c r="BM557" i="1"/>
  <c r="BM556" i="1" s="1"/>
  <c r="BM555" i="1" s="1"/>
  <c r="BM554" i="1" s="1"/>
  <c r="BM1164" i="1"/>
  <c r="BM1163" i="1" s="1"/>
  <c r="BM1162" i="1" s="1"/>
  <c r="BM1161" i="1" s="1"/>
  <c r="BM1160" i="1" s="1"/>
  <c r="BM1918" i="1"/>
  <c r="BM1917" i="1" s="1"/>
  <c r="BM1979" i="1"/>
  <c r="BM1978" i="1" s="1"/>
  <c r="BM1977" i="1" s="1"/>
  <c r="BM1976" i="1" s="1"/>
  <c r="BM1975" i="1" s="1"/>
  <c r="BM588" i="1"/>
  <c r="BM728" i="1"/>
  <c r="BM885" i="1"/>
  <c r="BM884" i="1" s="1"/>
  <c r="BM879" i="1" s="1"/>
  <c r="BM878" i="1" s="1"/>
  <c r="BM1020" i="1"/>
  <c r="BM1019" i="1" s="1"/>
  <c r="BM1014" i="1" s="1"/>
  <c r="BM1013" i="1" s="1"/>
  <c r="BM1146" i="1"/>
  <c r="BM1145" i="1" s="1"/>
  <c r="BM1140" i="1" s="1"/>
  <c r="BM1139" i="1" s="1"/>
  <c r="BM1415" i="1"/>
  <c r="BM1414" i="1" s="1"/>
  <c r="BM1409" i="1" s="1"/>
  <c r="BM1408" i="1" s="1"/>
  <c r="BM1552" i="1"/>
  <c r="BM1551" i="1" s="1"/>
  <c r="BM1546" i="1" s="1"/>
  <c r="BM1545" i="1" s="1"/>
  <c r="BM1717" i="1"/>
  <c r="BM1713" i="1" s="1"/>
  <c r="BM1767" i="1"/>
  <c r="BM1766" i="1" s="1"/>
  <c r="BM1765" i="1" s="1"/>
  <c r="BM1851" i="1"/>
  <c r="BM1850" i="1" s="1"/>
  <c r="BM2571" i="1"/>
  <c r="BM142" i="1"/>
  <c r="BM141" i="1" s="1"/>
  <c r="BM140" i="1" s="1"/>
  <c r="BM139" i="1" s="1"/>
  <c r="BM375" i="1"/>
  <c r="BM521" i="1"/>
  <c r="BM682" i="1"/>
  <c r="BM681" i="1" s="1"/>
  <c r="BM676" i="1" s="1"/>
  <c r="BM670" i="1" s="1"/>
  <c r="BM669" i="1" s="1"/>
  <c r="BM774" i="1"/>
  <c r="BM773" i="1" s="1"/>
  <c r="BM772" i="1" s="1"/>
  <c r="BM909" i="1"/>
  <c r="BM908" i="1" s="1"/>
  <c r="BM907" i="1" s="1"/>
  <c r="BM1081" i="1"/>
  <c r="BM1080" i="1" s="1"/>
  <c r="BM1075" i="1" s="1"/>
  <c r="BM1069" i="1" s="1"/>
  <c r="BM1068" i="1" s="1"/>
  <c r="BM1237" i="1"/>
  <c r="BM1236" i="1" s="1"/>
  <c r="BM1297" i="1"/>
  <c r="BM1296" i="1" s="1"/>
  <c r="BM1295" i="1" s="1"/>
  <c r="BM1294" i="1" s="1"/>
  <c r="BM1565" i="1"/>
  <c r="BM1564" i="1" s="1"/>
  <c r="BM1563" i="1" s="1"/>
  <c r="BM1562" i="1" s="1"/>
  <c r="BM1561" i="1" s="1"/>
  <c r="BM1577" i="1"/>
  <c r="BM1576" i="1" s="1"/>
  <c r="BM1663" i="1"/>
  <c r="BM1675" i="1"/>
  <c r="BM1674" i="1" s="1"/>
  <c r="BM1731" i="1"/>
  <c r="BM1730" i="1" s="1"/>
  <c r="BM1729" i="1" s="1"/>
  <c r="BM1728" i="1" s="1"/>
  <c r="BM1801" i="1"/>
  <c r="BM1800" i="1" s="1"/>
  <c r="BM1799" i="1" s="1"/>
  <c r="BM1798" i="1" s="1"/>
  <c r="BM1797" i="1" s="1"/>
  <c r="BM1924" i="1"/>
  <c r="BM1923" i="1" s="1"/>
  <c r="BP1533" i="1"/>
  <c r="BM2146" i="1"/>
  <c r="BM2352" i="1"/>
  <c r="BM2351" i="1" s="1"/>
  <c r="BM2350" i="1" s="1"/>
  <c r="BM2349" i="1" s="1"/>
  <c r="BM2348" i="1" s="1"/>
  <c r="BM2552" i="1"/>
  <c r="BM2632" i="1"/>
  <c r="BM2674" i="1"/>
  <c r="BM2738" i="1"/>
  <c r="BM2737" i="1" s="1"/>
  <c r="BM2766" i="1"/>
  <c r="BM2765" i="1" s="1"/>
  <c r="BP131" i="1"/>
  <c r="BP130" i="1" s="1"/>
  <c r="BP129" i="1" s="1"/>
  <c r="BP128" i="1" s="1"/>
  <c r="BP191" i="1"/>
  <c r="BP190" i="1" s="1"/>
  <c r="BP185" i="1" s="1"/>
  <c r="BP184" i="1" s="1"/>
  <c r="BP176" i="1" s="1"/>
  <c r="BP348" i="1"/>
  <c r="BP1081" i="1"/>
  <c r="BP1080" i="1" s="1"/>
  <c r="BP1075" i="1" s="1"/>
  <c r="BP1069" i="1" s="1"/>
  <c r="BP1068" i="1" s="1"/>
  <c r="BP1172" i="1"/>
  <c r="BP1171" i="1" s="1"/>
  <c r="BP1170" i="1" s="1"/>
  <c r="BP1657" i="1"/>
  <c r="BP1675" i="1"/>
  <c r="BP1674" i="1" s="1"/>
  <c r="BP1697" i="1"/>
  <c r="BP1696" i="1" s="1"/>
  <c r="BP1706" i="1"/>
  <c r="BP1851" i="1"/>
  <c r="BP1850" i="1" s="1"/>
  <c r="BP2515" i="1"/>
  <c r="BP2514" i="1" s="1"/>
  <c r="BP2528" i="1"/>
  <c r="BP2552" i="1"/>
  <c r="BP2651" i="1"/>
  <c r="BP2650" i="1" s="1"/>
  <c r="BP2649" i="1" s="1"/>
  <c r="BP2648" i="1" s="1"/>
  <c r="BP2766" i="1"/>
  <c r="BP2765" i="1" s="1"/>
  <c r="BM2088" i="1"/>
  <c r="BM2211" i="1"/>
  <c r="BM2210" i="1" s="1"/>
  <c r="BM2209" i="1" s="1"/>
  <c r="BM2208" i="1" s="1"/>
  <c r="BM2201" i="1" s="1"/>
  <c r="BM2338" i="1"/>
  <c r="BM2466" i="1"/>
  <c r="BM2465" i="1" s="1"/>
  <c r="BM2464" i="1" s="1"/>
  <c r="BM2463" i="1" s="1"/>
  <c r="BM2625" i="1"/>
  <c r="BM2688" i="1"/>
  <c r="BM2687" i="1" s="1"/>
  <c r="BM2686" i="1" s="1"/>
  <c r="BM2685" i="1" s="1"/>
  <c r="BP265" i="1"/>
  <c r="BP264" i="1" s="1"/>
  <c r="BP263" i="1" s="1"/>
  <c r="BP276" i="1"/>
  <c r="BP275" i="1" s="1"/>
  <c r="BP274" i="1" s="1"/>
  <c r="BP292" i="1"/>
  <c r="BP310" i="1"/>
  <c r="BP309" i="1" s="1"/>
  <c r="BP308" i="1" s="1"/>
  <c r="BP421" i="1"/>
  <c r="BP485" i="1"/>
  <c r="BP481" i="1" s="1"/>
  <c r="BP480" i="1" s="1"/>
  <c r="BP569" i="1"/>
  <c r="BP568" i="1" s="1"/>
  <c r="BP623" i="1"/>
  <c r="BP622" i="1" s="1"/>
  <c r="BP617" i="1" s="1"/>
  <c r="BP616" i="1" s="1"/>
  <c r="BP974" i="1"/>
  <c r="BP973" i="1" s="1"/>
  <c r="BP1020" i="1"/>
  <c r="BP1019" i="1" s="1"/>
  <c r="BP1014" i="1" s="1"/>
  <c r="BP1013" i="1" s="1"/>
  <c r="BP1314" i="1"/>
  <c r="BP1313" i="1" s="1"/>
  <c r="BP1415" i="1"/>
  <c r="BP1414" i="1" s="1"/>
  <c r="BP1409" i="1" s="1"/>
  <c r="BP1408" i="1" s="1"/>
  <c r="BP1441" i="1"/>
  <c r="BP1440" i="1" s="1"/>
  <c r="BP1439" i="1" s="1"/>
  <c r="BP1940" i="1"/>
  <c r="BP1939" i="1" s="1"/>
  <c r="BP1999" i="1"/>
  <c r="BP1998" i="1" s="1"/>
  <c r="BP1997" i="1" s="1"/>
  <c r="BP1996" i="1" s="1"/>
  <c r="BP2338" i="1"/>
  <c r="BP2388" i="1"/>
  <c r="BP2387" i="1" s="1"/>
  <c r="BP2386" i="1" s="1"/>
  <c r="BP2372" i="1" s="1"/>
  <c r="BP2449" i="1"/>
  <c r="BP2448" i="1" s="1"/>
  <c r="BP2447" i="1" s="1"/>
  <c r="BP2446" i="1" s="1"/>
  <c r="BP2632" i="1"/>
  <c r="BP2710" i="1"/>
  <c r="BP2709" i="1" s="1"/>
  <c r="BP2720" i="1"/>
  <c r="BP2719" i="1" s="1"/>
  <c r="BP2718" i="1" s="1"/>
  <c r="BP2759" i="1"/>
  <c r="BP2758" i="1" s="1"/>
  <c r="BP2814" i="1"/>
  <c r="BP2813" i="1" s="1"/>
  <c r="BP2812" i="1" s="1"/>
  <c r="BP2811" i="1" s="1"/>
  <c r="BP2810" i="1" s="1"/>
  <c r="BP2809" i="1" s="1"/>
  <c r="BM2115" i="1"/>
  <c r="BM2114" i="1" s="1"/>
  <c r="BM2113" i="1" s="1"/>
  <c r="BM2112" i="1" s="1"/>
  <c r="BM2157" i="1"/>
  <c r="BM2242" i="1"/>
  <c r="BM2241" i="1" s="1"/>
  <c r="BM2240" i="1" s="1"/>
  <c r="BM2239" i="1" s="1"/>
  <c r="BM2270" i="1"/>
  <c r="BM2328" i="1"/>
  <c r="BM2407" i="1"/>
  <c r="BM2414" i="1"/>
  <c r="BM2515" i="1"/>
  <c r="BM2514" i="1" s="1"/>
  <c r="BM2538" i="1"/>
  <c r="BM2720" i="1"/>
  <c r="BM2719" i="1" s="1"/>
  <c r="BM2718" i="1" s="1"/>
  <c r="BM2778" i="1"/>
  <c r="BM2777" i="1" s="1"/>
  <c r="BM2776" i="1" s="1"/>
  <c r="BM2775" i="1" s="1"/>
  <c r="BP96" i="1"/>
  <c r="BP95" i="1" s="1"/>
  <c r="BP94" i="1" s="1"/>
  <c r="BP93" i="1" s="1"/>
  <c r="BP92" i="1" s="1"/>
  <c r="BP91" i="1" s="1"/>
  <c r="BP283" i="1"/>
  <c r="BP370" i="1"/>
  <c r="BP437" i="1"/>
  <c r="BP497" i="1"/>
  <c r="BP581" i="1"/>
  <c r="BP580" i="1" s="1"/>
  <c r="BP579" i="1" s="1"/>
  <c r="BP645" i="1"/>
  <c r="BP644" i="1" s="1"/>
  <c r="BP643" i="1" s="1"/>
  <c r="BP633" i="1" s="1"/>
  <c r="BP885" i="1"/>
  <c r="BP884" i="1" s="1"/>
  <c r="BP879" i="1" s="1"/>
  <c r="BP878" i="1" s="1"/>
  <c r="BP1051" i="1"/>
  <c r="BP1050" i="1" s="1"/>
  <c r="BP1305" i="1"/>
  <c r="BP1304" i="1" s="1"/>
  <c r="BP1303" i="1" s="1"/>
  <c r="BP1603" i="1"/>
  <c r="BP1602" i="1" s="1"/>
  <c r="BP1601" i="1" s="1"/>
  <c r="BP1595" i="1" s="1"/>
  <c r="BP1588" i="1" s="1"/>
  <c r="BP1801" i="1"/>
  <c r="BP1800" i="1" s="1"/>
  <c r="BP1799" i="1" s="1"/>
  <c r="BP1798" i="1" s="1"/>
  <c r="BP1797" i="1" s="1"/>
  <c r="BP1865" i="1"/>
  <c r="BP1864" i="1" s="1"/>
  <c r="BP1924" i="1"/>
  <c r="BP1923" i="1" s="1"/>
  <c r="BP2242" i="1"/>
  <c r="BP2241" i="1" s="1"/>
  <c r="BP2240" i="1" s="1"/>
  <c r="BP2239" i="1" s="1"/>
  <c r="BP2328" i="1"/>
  <c r="BP2607" i="1"/>
  <c r="BP2606" i="1" s="1"/>
  <c r="BP2605" i="1" s="1"/>
  <c r="BP2604" i="1" s="1"/>
  <c r="BP2603" i="1" s="1"/>
  <c r="BP2625" i="1"/>
  <c r="BP2643" i="1"/>
  <c r="BP2698" i="1"/>
  <c r="BP2697" i="1" s="1"/>
  <c r="BP2696" i="1" s="1"/>
  <c r="BP2695" i="1" s="1"/>
  <c r="BM2488" i="1"/>
  <c r="BP701" i="1"/>
  <c r="BP700" i="1" s="1"/>
  <c r="BP1450" i="1"/>
  <c r="BP1449" i="1" s="1"/>
  <c r="BP652" i="1"/>
  <c r="BP651" i="1" s="1"/>
  <c r="BP866" i="1"/>
  <c r="BP1237" i="1"/>
  <c r="BP1236" i="1" s="1"/>
  <c r="BP1396" i="1"/>
  <c r="BP2146" i="1"/>
  <c r="BS156" i="1"/>
  <c r="BS151" i="1" s="1"/>
  <c r="BS150" i="1" s="1"/>
  <c r="BS149" i="1" s="1"/>
  <c r="BP728" i="1"/>
  <c r="BP1902" i="1"/>
  <c r="BP1901" i="1" s="1"/>
  <c r="BS1706" i="1"/>
  <c r="BP918" i="1"/>
  <c r="BP917" i="1" s="1"/>
  <c r="BP1264" i="1"/>
  <c r="BP1369" i="1"/>
  <c r="BP1368" i="1" s="1"/>
  <c r="BS701" i="1"/>
  <c r="BS700" i="1" s="1"/>
  <c r="BP781" i="1"/>
  <c r="BP780" i="1" s="1"/>
  <c r="BP1181" i="1"/>
  <c r="BP1180" i="1" s="1"/>
  <c r="BP604" i="1"/>
  <c r="BP70" i="1"/>
  <c r="BP69" i="1" s="1"/>
  <c r="BP56" i="1" s="1"/>
  <c r="BP55" i="1" s="1"/>
  <c r="BP109" i="1"/>
  <c r="BP108" i="1" s="1"/>
  <c r="BP107" i="1" s="1"/>
  <c r="BP836" i="1"/>
  <c r="BP835" i="1" s="1"/>
  <c r="BP1127" i="1"/>
  <c r="BP850" i="1"/>
  <c r="BP849" i="1" s="1"/>
  <c r="BP848" i="1" s="1"/>
  <c r="BP847" i="1" s="1"/>
  <c r="BP949" i="1"/>
  <c r="BP943" i="1" s="1"/>
  <c r="BP936" i="1" s="1"/>
  <c r="BP1146" i="1"/>
  <c r="BP1145" i="1" s="1"/>
  <c r="BP1140" i="1" s="1"/>
  <c r="BP1139" i="1" s="1"/>
  <c r="BP1283" i="1"/>
  <c r="BP1282" i="1" s="1"/>
  <c r="BP1277" i="1" s="1"/>
  <c r="BP1276" i="1" s="1"/>
  <c r="BP1506" i="1"/>
  <c r="BP1505" i="1" s="1"/>
  <c r="BP1577" i="1"/>
  <c r="BP1576" i="1" s="1"/>
  <c r="BP2571" i="1"/>
  <c r="BP2292" i="1"/>
  <c r="BP2291" i="1" s="1"/>
  <c r="BP2290" i="1" s="1"/>
  <c r="BP2488" i="1"/>
  <c r="BM383" i="1"/>
  <c r="BM382" i="1" s="1"/>
  <c r="BM569" i="1"/>
  <c r="BM568" i="1" s="1"/>
  <c r="BM701" i="1"/>
  <c r="BM700" i="1" s="1"/>
  <c r="BM1264" i="1"/>
  <c r="BM1051" i="1"/>
  <c r="BM1050" i="1" s="1"/>
  <c r="BM1100" i="1"/>
  <c r="BM1099" i="1" s="1"/>
  <c r="BM1283" i="1"/>
  <c r="BM1282" i="1" s="1"/>
  <c r="BM1277" i="1" s="1"/>
  <c r="BM1276" i="1" s="1"/>
  <c r="BM1344" i="1"/>
  <c r="BM1338" i="1" s="1"/>
  <c r="BM1331" i="1" s="1"/>
  <c r="BM1305" i="1"/>
  <c r="BM1304" i="1" s="1"/>
  <c r="BM1303" i="1" s="1"/>
  <c r="BM1313" i="1"/>
  <c r="BM1902" i="1"/>
  <c r="BM1901" i="1" s="1"/>
  <c r="BM1648" i="1"/>
  <c r="BM1647" i="1" s="1"/>
  <c r="BM1951" i="1"/>
  <c r="BM1865" i="1"/>
  <c r="BM1864" i="1" s="1"/>
  <c r="BM2290" i="1"/>
  <c r="BM2070" i="1"/>
  <c r="BM2189" i="1"/>
  <c r="BM2188" i="1" s="1"/>
  <c r="BM2187" i="1" s="1"/>
  <c r="BM2186" i="1" s="1"/>
  <c r="BM2258" i="1"/>
  <c r="BM2698" i="1"/>
  <c r="BM2697" i="1" s="1"/>
  <c r="BM2696" i="1" s="1"/>
  <c r="BM2695" i="1" s="1"/>
  <c r="O171" i="1"/>
  <c r="AE171" i="1" s="1"/>
  <c r="AI171" i="1" s="1"/>
  <c r="AU171" i="1" s="1"/>
  <c r="BA171" i="1" s="1"/>
  <c r="BR171" i="1" s="1"/>
  <c r="I170" i="1"/>
  <c r="I169" i="1" s="1"/>
  <c r="I168" i="1" s="1"/>
  <c r="O168" i="1" s="1"/>
  <c r="AE168" i="1" s="1"/>
  <c r="AI168" i="1" s="1"/>
  <c r="AU168" i="1" s="1"/>
  <c r="BA168" i="1" s="1"/>
  <c r="BR168" i="1" s="1"/>
  <c r="AK49" i="1"/>
  <c r="AK48" i="1"/>
  <c r="AV49" i="1"/>
  <c r="AV48" i="1"/>
  <c r="BB109" i="1"/>
  <c r="BB108" i="1" s="1"/>
  <c r="BB107" i="1" s="1"/>
  <c r="N225" i="1"/>
  <c r="AD225" i="1" s="1"/>
  <c r="AH225" i="1" s="1"/>
  <c r="AT225" i="1" s="1"/>
  <c r="AZ225" i="1" s="1"/>
  <c r="BO225" i="1" s="1"/>
  <c r="BQ225" i="1" s="1"/>
  <c r="H224" i="1"/>
  <c r="AS50" i="1"/>
  <c r="AY50" i="1" s="1"/>
  <c r="BL50" i="1" s="1"/>
  <c r="BN50" i="1" s="1"/>
  <c r="AJ48" i="1"/>
  <c r="AJ49" i="1"/>
  <c r="AL49" i="1"/>
  <c r="AL48" i="1"/>
  <c r="AP49" i="1"/>
  <c r="AP48" i="1"/>
  <c r="AW48" i="1"/>
  <c r="AW49" i="1"/>
  <c r="O124" i="1"/>
  <c r="AE124" i="1" s="1"/>
  <c r="AI124" i="1" s="1"/>
  <c r="AU124" i="1" s="1"/>
  <c r="BA124" i="1" s="1"/>
  <c r="BR124" i="1" s="1"/>
  <c r="I123" i="1"/>
  <c r="I122" i="1" s="1"/>
  <c r="J127" i="1"/>
  <c r="N180" i="1"/>
  <c r="AD180" i="1" s="1"/>
  <c r="AH180" i="1" s="1"/>
  <c r="AT180" i="1" s="1"/>
  <c r="AZ180" i="1" s="1"/>
  <c r="BO180" i="1" s="1"/>
  <c r="BQ180" i="1" s="1"/>
  <c r="H179" i="1"/>
  <c r="H178" i="1" s="1"/>
  <c r="O180" i="1"/>
  <c r="AE180" i="1" s="1"/>
  <c r="AI180" i="1" s="1"/>
  <c r="AU180" i="1" s="1"/>
  <c r="BA180" i="1" s="1"/>
  <c r="BR180" i="1" s="1"/>
  <c r="L179" i="1"/>
  <c r="O179" i="1" s="1"/>
  <c r="AE179" i="1" s="1"/>
  <c r="AI179" i="1" s="1"/>
  <c r="AU179" i="1" s="1"/>
  <c r="BA179" i="1" s="1"/>
  <c r="BR179" i="1" s="1"/>
  <c r="L219" i="1"/>
  <c r="O220" i="1"/>
  <c r="AE220" i="1" s="1"/>
  <c r="AI220" i="1" s="1"/>
  <c r="AU220" i="1" s="1"/>
  <c r="BA220" i="1" s="1"/>
  <c r="BR220" i="1" s="1"/>
  <c r="M549" i="1"/>
  <c r="AC549" i="1" s="1"/>
  <c r="AG549" i="1" s="1"/>
  <c r="AS549" i="1" s="1"/>
  <c r="AY549" i="1" s="1"/>
  <c r="BL549" i="1" s="1"/>
  <c r="BN549" i="1" s="1"/>
  <c r="G548" i="1"/>
  <c r="O142" i="1"/>
  <c r="I141" i="1"/>
  <c r="I140" i="1" s="1"/>
  <c r="I139" i="1" s="1"/>
  <c r="AT50" i="1"/>
  <c r="AZ50" i="1" s="1"/>
  <c r="BO50" i="1" s="1"/>
  <c r="BQ50" i="1" s="1"/>
  <c r="AN48" i="1"/>
  <c r="AN49" i="1"/>
  <c r="AO49" i="1"/>
  <c r="AO48" i="1"/>
  <c r="AM48" i="1"/>
  <c r="AM49" i="1"/>
  <c r="AQ48" i="1"/>
  <c r="AQ49" i="1"/>
  <c r="AX48" i="1"/>
  <c r="AX49" i="1"/>
  <c r="O66" i="1"/>
  <c r="AE66" i="1" s="1"/>
  <c r="AI66" i="1" s="1"/>
  <c r="AU66" i="1" s="1"/>
  <c r="BA66" i="1" s="1"/>
  <c r="BR66" i="1" s="1"/>
  <c r="I65" i="1"/>
  <c r="I64" i="1" s="1"/>
  <c r="O64" i="1" s="1"/>
  <c r="AE64" i="1" s="1"/>
  <c r="AI64" i="1" s="1"/>
  <c r="AU64" i="1" s="1"/>
  <c r="BA64" i="1" s="1"/>
  <c r="BR64" i="1" s="1"/>
  <c r="AQ70" i="1"/>
  <c r="AQ69" i="1" s="1"/>
  <c r="AQ56" i="1" s="1"/>
  <c r="AQ55" i="1" s="1"/>
  <c r="BF127" i="1"/>
  <c r="BF569" i="1"/>
  <c r="BF568" i="1" s="1"/>
  <c r="AE45" i="1"/>
  <c r="AI45" i="1" s="1"/>
  <c r="AU45" i="1" s="1"/>
  <c r="BA45" i="1" s="1"/>
  <c r="BR45" i="1" s="1"/>
  <c r="AU51" i="1"/>
  <c r="BA51" i="1" s="1"/>
  <c r="BR51" i="1" s="1"/>
  <c r="O67" i="1"/>
  <c r="AE67" i="1" s="1"/>
  <c r="AI67" i="1" s="1"/>
  <c r="AU67" i="1" s="1"/>
  <c r="BA67" i="1" s="1"/>
  <c r="BR67" i="1" s="1"/>
  <c r="AK70" i="1"/>
  <c r="AK69" i="1" s="1"/>
  <c r="AK56" i="1" s="1"/>
  <c r="AK55" i="1" s="1"/>
  <c r="Y96" i="1"/>
  <c r="Y95" i="1" s="1"/>
  <c r="Y94" i="1" s="1"/>
  <c r="Y93" i="1" s="1"/>
  <c r="Y92" i="1" s="1"/>
  <c r="Y91" i="1" s="1"/>
  <c r="BE96" i="1"/>
  <c r="BE95" i="1" s="1"/>
  <c r="BE94" i="1" s="1"/>
  <c r="BE93" i="1" s="1"/>
  <c r="BE92" i="1" s="1"/>
  <c r="BE91" i="1" s="1"/>
  <c r="Z109" i="1"/>
  <c r="Z108" i="1" s="1"/>
  <c r="Z107" i="1" s="1"/>
  <c r="AC152" i="1"/>
  <c r="AG152" i="1" s="1"/>
  <c r="AS152" i="1" s="1"/>
  <c r="AY152" i="1" s="1"/>
  <c r="BL152" i="1" s="1"/>
  <c r="BN152" i="1" s="1"/>
  <c r="O172" i="1"/>
  <c r="AE172" i="1" s="1"/>
  <c r="AI172" i="1" s="1"/>
  <c r="AU172" i="1" s="1"/>
  <c r="BA172" i="1" s="1"/>
  <c r="BR172" i="1" s="1"/>
  <c r="L191" i="1"/>
  <c r="L190" i="1" s="1"/>
  <c r="AX235" i="1"/>
  <c r="N471" i="1"/>
  <c r="AD471" i="1" s="1"/>
  <c r="AH471" i="1" s="1"/>
  <c r="AT471" i="1" s="1"/>
  <c r="AZ471" i="1" s="1"/>
  <c r="BO471" i="1" s="1"/>
  <c r="BQ471" i="1" s="1"/>
  <c r="H470" i="1"/>
  <c r="N470" i="1" s="1"/>
  <c r="AD470" i="1" s="1"/>
  <c r="AH470" i="1" s="1"/>
  <c r="AT470" i="1" s="1"/>
  <c r="AZ470" i="1" s="1"/>
  <c r="BO470" i="1" s="1"/>
  <c r="BQ470" i="1" s="1"/>
  <c r="G480" i="1"/>
  <c r="O482" i="1"/>
  <c r="AE482" i="1" s="1"/>
  <c r="AI482" i="1" s="1"/>
  <c r="AU482" i="1" s="1"/>
  <c r="BA482" i="1" s="1"/>
  <c r="BR482" i="1" s="1"/>
  <c r="BB569" i="1"/>
  <c r="BB568" i="1" s="1"/>
  <c r="O640" i="1"/>
  <c r="AE640" i="1" s="1"/>
  <c r="AI640" i="1" s="1"/>
  <c r="AU640" i="1" s="1"/>
  <c r="BA640" i="1" s="1"/>
  <c r="BR640" i="1" s="1"/>
  <c r="I637" i="1"/>
  <c r="O996" i="1"/>
  <c r="AE996" i="1" s="1"/>
  <c r="AI996" i="1" s="1"/>
  <c r="AU996" i="1" s="1"/>
  <c r="BA996" i="1" s="1"/>
  <c r="BR996" i="1" s="1"/>
  <c r="L995" i="1"/>
  <c r="L994" i="1" s="1"/>
  <c r="L993" i="1" s="1"/>
  <c r="L992" i="1" s="1"/>
  <c r="M25" i="1"/>
  <c r="AC25" i="1" s="1"/>
  <c r="AG25" i="1" s="1"/>
  <c r="AS25" i="1" s="1"/>
  <c r="AY25" i="1" s="1"/>
  <c r="BL25" i="1" s="1"/>
  <c r="BN25" i="1" s="1"/>
  <c r="N27" i="1"/>
  <c r="AD27" i="1" s="1"/>
  <c r="AH27" i="1" s="1"/>
  <c r="AT27" i="1" s="1"/>
  <c r="AZ27" i="1" s="1"/>
  <c r="BO27" i="1" s="1"/>
  <c r="BQ27" i="1" s="1"/>
  <c r="I29" i="1"/>
  <c r="AE46" i="1"/>
  <c r="AI46" i="1" s="1"/>
  <c r="AU46" i="1" s="1"/>
  <c r="BA46" i="1" s="1"/>
  <c r="BR46" i="1" s="1"/>
  <c r="AR50" i="1"/>
  <c r="R70" i="1"/>
  <c r="R69" i="1" s="1"/>
  <c r="R56" i="1" s="1"/>
  <c r="R55" i="1" s="1"/>
  <c r="AW70" i="1"/>
  <c r="AW69" i="1" s="1"/>
  <c r="AW56" i="1" s="1"/>
  <c r="AW55" i="1" s="1"/>
  <c r="AC75" i="1"/>
  <c r="AG75" i="1" s="1"/>
  <c r="AS75" i="1" s="1"/>
  <c r="AY75" i="1" s="1"/>
  <c r="BL75" i="1" s="1"/>
  <c r="BN75" i="1" s="1"/>
  <c r="M79" i="1"/>
  <c r="AC79" i="1" s="1"/>
  <c r="AG79" i="1" s="1"/>
  <c r="AS79" i="1" s="1"/>
  <c r="AY79" i="1" s="1"/>
  <c r="BL79" i="1" s="1"/>
  <c r="BN79" i="1" s="1"/>
  <c r="AJ70" i="1"/>
  <c r="AJ69" i="1" s="1"/>
  <c r="AJ56" i="1" s="1"/>
  <c r="AJ55" i="1" s="1"/>
  <c r="AN70" i="1"/>
  <c r="AN69" i="1" s="1"/>
  <c r="AN56" i="1" s="1"/>
  <c r="AN55" i="1" s="1"/>
  <c r="AR70" i="1"/>
  <c r="AR69" i="1" s="1"/>
  <c r="AR56" i="1" s="1"/>
  <c r="AR55" i="1" s="1"/>
  <c r="G88" i="1"/>
  <c r="G96" i="1"/>
  <c r="K96" i="1"/>
  <c r="K95" i="1" s="1"/>
  <c r="K94" i="1" s="1"/>
  <c r="K93" i="1" s="1"/>
  <c r="K92" i="1" s="1"/>
  <c r="K91" i="1" s="1"/>
  <c r="N100" i="1"/>
  <c r="AD100" i="1" s="1"/>
  <c r="AH100" i="1" s="1"/>
  <c r="AT100" i="1" s="1"/>
  <c r="AZ100" i="1" s="1"/>
  <c r="BO100" i="1" s="1"/>
  <c r="BQ100" i="1" s="1"/>
  <c r="G110" i="1"/>
  <c r="M110" i="1" s="1"/>
  <c r="AC110" i="1" s="1"/>
  <c r="AG110" i="1" s="1"/>
  <c r="AS110" i="1" s="1"/>
  <c r="AY110" i="1" s="1"/>
  <c r="BL110" i="1" s="1"/>
  <c r="BN110" i="1" s="1"/>
  <c r="M112" i="1"/>
  <c r="AC112" i="1" s="1"/>
  <c r="AG112" i="1" s="1"/>
  <c r="AS112" i="1" s="1"/>
  <c r="AY112" i="1" s="1"/>
  <c r="BL112" i="1" s="1"/>
  <c r="BN112" i="1" s="1"/>
  <c r="AJ109" i="1"/>
  <c r="AJ108" i="1" s="1"/>
  <c r="AJ107" i="1" s="1"/>
  <c r="AN109" i="1"/>
  <c r="AN108" i="1" s="1"/>
  <c r="AN107" i="1" s="1"/>
  <c r="AR109" i="1"/>
  <c r="AR108" i="1" s="1"/>
  <c r="AR107" i="1" s="1"/>
  <c r="S109" i="1"/>
  <c r="S108" i="1" s="1"/>
  <c r="S107" i="1" s="1"/>
  <c r="W109" i="1"/>
  <c r="W108" i="1" s="1"/>
  <c r="W107" i="1" s="1"/>
  <c r="AA109" i="1"/>
  <c r="AA108" i="1" s="1"/>
  <c r="AA107" i="1" s="1"/>
  <c r="BC109" i="1"/>
  <c r="BC108" i="1" s="1"/>
  <c r="BC107" i="1" s="1"/>
  <c r="BG109" i="1"/>
  <c r="BG108" i="1" s="1"/>
  <c r="BG107" i="1" s="1"/>
  <c r="BK109" i="1"/>
  <c r="BK108" i="1" s="1"/>
  <c r="BK107" i="1" s="1"/>
  <c r="S131" i="1"/>
  <c r="S130" i="1" s="1"/>
  <c r="S129" i="1" s="1"/>
  <c r="S128" i="1" s="1"/>
  <c r="S127" i="1" s="1"/>
  <c r="W131" i="1"/>
  <c r="W130" i="1" s="1"/>
  <c r="W129" i="1" s="1"/>
  <c r="W128" i="1" s="1"/>
  <c r="W127" i="1" s="1"/>
  <c r="AA131" i="1"/>
  <c r="AA130" i="1" s="1"/>
  <c r="AA129" i="1" s="1"/>
  <c r="AA128" i="1" s="1"/>
  <c r="AA127" i="1" s="1"/>
  <c r="BC131" i="1"/>
  <c r="BC130" i="1" s="1"/>
  <c r="BC129" i="1" s="1"/>
  <c r="BC128" i="1" s="1"/>
  <c r="BC127" i="1" s="1"/>
  <c r="BG131" i="1"/>
  <c r="BG130" i="1" s="1"/>
  <c r="BG129" i="1" s="1"/>
  <c r="BG128" i="1" s="1"/>
  <c r="BG127" i="1" s="1"/>
  <c r="BK131" i="1"/>
  <c r="BK130" i="1" s="1"/>
  <c r="BK129" i="1" s="1"/>
  <c r="BK128" i="1" s="1"/>
  <c r="BK127" i="1" s="1"/>
  <c r="Q127" i="1"/>
  <c r="Y127" i="1"/>
  <c r="L127" i="1"/>
  <c r="AJ127" i="1"/>
  <c r="BS142" i="1"/>
  <c r="BS141" i="1" s="1"/>
  <c r="BS140" i="1" s="1"/>
  <c r="BS139" i="1" s="1"/>
  <c r="AC153" i="1"/>
  <c r="AG153" i="1" s="1"/>
  <c r="AS153" i="1" s="1"/>
  <c r="AY153" i="1" s="1"/>
  <c r="BL153" i="1" s="1"/>
  <c r="BN153" i="1" s="1"/>
  <c r="AD153" i="1"/>
  <c r="AH153" i="1" s="1"/>
  <c r="AT153" i="1" s="1"/>
  <c r="AZ153" i="1" s="1"/>
  <c r="BO153" i="1" s="1"/>
  <c r="BQ153" i="1" s="1"/>
  <c r="AE153" i="1"/>
  <c r="AI153" i="1" s="1"/>
  <c r="AU153" i="1" s="1"/>
  <c r="BA153" i="1" s="1"/>
  <c r="BR153" i="1" s="1"/>
  <c r="M161" i="1"/>
  <c r="AC161" i="1" s="1"/>
  <c r="AG161" i="1" s="1"/>
  <c r="AS161" i="1" s="1"/>
  <c r="AY161" i="1" s="1"/>
  <c r="BL161" i="1" s="1"/>
  <c r="BN161" i="1" s="1"/>
  <c r="M163" i="1"/>
  <c r="AC163" i="1" s="1"/>
  <c r="AG163" i="1" s="1"/>
  <c r="AS163" i="1" s="1"/>
  <c r="AY163" i="1" s="1"/>
  <c r="BL163" i="1" s="1"/>
  <c r="BN163" i="1" s="1"/>
  <c r="M166" i="1"/>
  <c r="AC166" i="1" s="1"/>
  <c r="AG166" i="1" s="1"/>
  <c r="AS166" i="1" s="1"/>
  <c r="AY166" i="1" s="1"/>
  <c r="BL166" i="1" s="1"/>
  <c r="BN166" i="1" s="1"/>
  <c r="O181" i="1"/>
  <c r="AE181" i="1" s="1"/>
  <c r="AI181" i="1" s="1"/>
  <c r="AU181" i="1" s="1"/>
  <c r="BA181" i="1" s="1"/>
  <c r="BR181" i="1" s="1"/>
  <c r="N181" i="1"/>
  <c r="AD181" i="1" s="1"/>
  <c r="AH181" i="1" s="1"/>
  <c r="AT181" i="1" s="1"/>
  <c r="AZ181" i="1" s="1"/>
  <c r="BO181" i="1" s="1"/>
  <c r="BQ181" i="1" s="1"/>
  <c r="L187" i="1"/>
  <c r="O187" i="1" s="1"/>
  <c r="AE187" i="1" s="1"/>
  <c r="AI187" i="1" s="1"/>
  <c r="AU187" i="1" s="1"/>
  <c r="BA187" i="1" s="1"/>
  <c r="BR187" i="1" s="1"/>
  <c r="AD188" i="1"/>
  <c r="AH188" i="1" s="1"/>
  <c r="AT188" i="1" s="1"/>
  <c r="AZ188" i="1" s="1"/>
  <c r="BO188" i="1" s="1"/>
  <c r="BQ188" i="1" s="1"/>
  <c r="M192" i="1"/>
  <c r="AC192" i="1" s="1"/>
  <c r="AG192" i="1" s="1"/>
  <c r="AS192" i="1" s="1"/>
  <c r="AY192" i="1" s="1"/>
  <c r="BL192" i="1" s="1"/>
  <c r="BN192" i="1" s="1"/>
  <c r="AK191" i="1"/>
  <c r="AK190" i="1" s="1"/>
  <c r="AK185" i="1" s="1"/>
  <c r="AK184" i="1" s="1"/>
  <c r="AK176" i="1" s="1"/>
  <c r="AO191" i="1"/>
  <c r="AO190" i="1" s="1"/>
  <c r="AO185" i="1" s="1"/>
  <c r="AO184" i="1" s="1"/>
  <c r="AO176" i="1" s="1"/>
  <c r="O195" i="1"/>
  <c r="AE195" i="1" s="1"/>
  <c r="AI195" i="1" s="1"/>
  <c r="AU195" i="1" s="1"/>
  <c r="BA195" i="1" s="1"/>
  <c r="BR195" i="1" s="1"/>
  <c r="P191" i="1"/>
  <c r="P190" i="1" s="1"/>
  <c r="P185" i="1" s="1"/>
  <c r="P184" i="1" s="1"/>
  <c r="P176" i="1" s="1"/>
  <c r="T191" i="1"/>
  <c r="T190" i="1" s="1"/>
  <c r="T185" i="1" s="1"/>
  <c r="T184" i="1" s="1"/>
  <c r="T176" i="1" s="1"/>
  <c r="X191" i="1"/>
  <c r="X190" i="1" s="1"/>
  <c r="X185" i="1" s="1"/>
  <c r="X184" i="1" s="1"/>
  <c r="X176" i="1" s="1"/>
  <c r="AB191" i="1"/>
  <c r="AB190" i="1" s="1"/>
  <c r="AB185" i="1" s="1"/>
  <c r="AB184" i="1" s="1"/>
  <c r="AB176" i="1" s="1"/>
  <c r="BD191" i="1"/>
  <c r="BD190" i="1" s="1"/>
  <c r="BD185" i="1" s="1"/>
  <c r="BD184" i="1" s="1"/>
  <c r="BD176" i="1" s="1"/>
  <c r="BH191" i="1"/>
  <c r="BH190" i="1" s="1"/>
  <c r="BH185" i="1" s="1"/>
  <c r="BH184" i="1" s="1"/>
  <c r="BH176" i="1" s="1"/>
  <c r="Q203" i="1"/>
  <c r="U203" i="1"/>
  <c r="Y203" i="1"/>
  <c r="BE203" i="1"/>
  <c r="BI203" i="1"/>
  <c r="M215" i="1"/>
  <c r="AC215" i="1" s="1"/>
  <c r="AG215" i="1" s="1"/>
  <c r="AS215" i="1" s="1"/>
  <c r="AY215" i="1" s="1"/>
  <c r="BL215" i="1" s="1"/>
  <c r="BN215" i="1" s="1"/>
  <c r="G218" i="1"/>
  <c r="M221" i="1"/>
  <c r="AC221" i="1" s="1"/>
  <c r="AG221" i="1" s="1"/>
  <c r="AS221" i="1" s="1"/>
  <c r="AY221" i="1" s="1"/>
  <c r="BL221" i="1" s="1"/>
  <c r="BN221" i="1" s="1"/>
  <c r="G235" i="1"/>
  <c r="G229" i="1" s="1"/>
  <c r="M236" i="1"/>
  <c r="AC236" i="1" s="1"/>
  <c r="AG236" i="1" s="1"/>
  <c r="AS236" i="1" s="1"/>
  <c r="AY236" i="1" s="1"/>
  <c r="BL236" i="1" s="1"/>
  <c r="BN236" i="1" s="1"/>
  <c r="N238" i="1"/>
  <c r="AD238" i="1" s="1"/>
  <c r="AH238" i="1" s="1"/>
  <c r="AT238" i="1" s="1"/>
  <c r="AZ238" i="1" s="1"/>
  <c r="BO238" i="1" s="1"/>
  <c r="BQ238" i="1" s="1"/>
  <c r="R235" i="1"/>
  <c r="V235" i="1"/>
  <c r="Z235" i="1"/>
  <c r="BB235" i="1"/>
  <c r="BF235" i="1"/>
  <c r="BJ235" i="1"/>
  <c r="M242" i="1"/>
  <c r="AC242" i="1" s="1"/>
  <c r="AG242" i="1" s="1"/>
  <c r="AS242" i="1" s="1"/>
  <c r="AY242" i="1" s="1"/>
  <c r="BL242" i="1" s="1"/>
  <c r="BN242" i="1" s="1"/>
  <c r="K250" i="1"/>
  <c r="K249" i="1" s="1"/>
  <c r="K248" i="1" s="1"/>
  <c r="O261" i="1"/>
  <c r="AE261" i="1" s="1"/>
  <c r="AI261" i="1" s="1"/>
  <c r="AU261" i="1" s="1"/>
  <c r="BA261" i="1" s="1"/>
  <c r="BR261" i="1" s="1"/>
  <c r="O279" i="1"/>
  <c r="AE279" i="1" s="1"/>
  <c r="AI279" i="1" s="1"/>
  <c r="AU279" i="1" s="1"/>
  <c r="BA279" i="1" s="1"/>
  <c r="BR279" i="1" s="1"/>
  <c r="O284" i="1"/>
  <c r="AE284" i="1" s="1"/>
  <c r="AI284" i="1" s="1"/>
  <c r="AU284" i="1" s="1"/>
  <c r="BA284" i="1" s="1"/>
  <c r="BR284" i="1" s="1"/>
  <c r="L292" i="1"/>
  <c r="O295" i="1"/>
  <c r="AE295" i="1" s="1"/>
  <c r="AI295" i="1" s="1"/>
  <c r="AU295" i="1" s="1"/>
  <c r="BA295" i="1" s="1"/>
  <c r="BR295" i="1" s="1"/>
  <c r="M295" i="1"/>
  <c r="AC295" i="1" s="1"/>
  <c r="AG295" i="1" s="1"/>
  <c r="AS295" i="1" s="1"/>
  <c r="AY295" i="1" s="1"/>
  <c r="BL295" i="1" s="1"/>
  <c r="BN295" i="1" s="1"/>
  <c r="M313" i="1"/>
  <c r="AC313" i="1" s="1"/>
  <c r="AG313" i="1" s="1"/>
  <c r="AS313" i="1" s="1"/>
  <c r="AY313" i="1" s="1"/>
  <c r="BL313" i="1" s="1"/>
  <c r="BN313" i="1" s="1"/>
  <c r="G341" i="1"/>
  <c r="J341" i="1"/>
  <c r="N346" i="1"/>
  <c r="AD346" i="1" s="1"/>
  <c r="AH346" i="1" s="1"/>
  <c r="AT346" i="1" s="1"/>
  <c r="AZ346" i="1" s="1"/>
  <c r="BO346" i="1" s="1"/>
  <c r="BQ346" i="1" s="1"/>
  <c r="O349" i="1"/>
  <c r="AE349" i="1" s="1"/>
  <c r="AI349" i="1" s="1"/>
  <c r="AU349" i="1" s="1"/>
  <c r="BA349" i="1" s="1"/>
  <c r="BR349" i="1" s="1"/>
  <c r="O352" i="1"/>
  <c r="AE352" i="1" s="1"/>
  <c r="AI352" i="1" s="1"/>
  <c r="AU352" i="1" s="1"/>
  <c r="BA352" i="1" s="1"/>
  <c r="BR352" i="1" s="1"/>
  <c r="O356" i="1"/>
  <c r="AE356" i="1" s="1"/>
  <c r="AI356" i="1" s="1"/>
  <c r="AU356" i="1" s="1"/>
  <c r="BA356" i="1" s="1"/>
  <c r="BR356" i="1" s="1"/>
  <c r="I355" i="1"/>
  <c r="O355" i="1" s="1"/>
  <c r="N356" i="1"/>
  <c r="AD356" i="1" s="1"/>
  <c r="AH356" i="1" s="1"/>
  <c r="AT356" i="1" s="1"/>
  <c r="AZ356" i="1" s="1"/>
  <c r="BO356" i="1" s="1"/>
  <c r="BQ356" i="1" s="1"/>
  <c r="M360" i="1"/>
  <c r="AC360" i="1" s="1"/>
  <c r="AG360" i="1" s="1"/>
  <c r="AS360" i="1" s="1"/>
  <c r="AY360" i="1" s="1"/>
  <c r="BL360" i="1" s="1"/>
  <c r="BN360" i="1" s="1"/>
  <c r="I375" i="1"/>
  <c r="O383" i="1"/>
  <c r="AE383" i="1" s="1"/>
  <c r="AI383" i="1" s="1"/>
  <c r="AU383" i="1" s="1"/>
  <c r="BA383" i="1" s="1"/>
  <c r="BL386" i="1"/>
  <c r="BN386" i="1" s="1"/>
  <c r="BO386" i="1"/>
  <c r="BQ386" i="1" s="1"/>
  <c r="BR386" i="1"/>
  <c r="G394" i="1"/>
  <c r="K394" i="1"/>
  <c r="O409" i="1"/>
  <c r="AE409" i="1" s="1"/>
  <c r="AI409" i="1" s="1"/>
  <c r="AU409" i="1" s="1"/>
  <c r="BA409" i="1" s="1"/>
  <c r="BR409" i="1" s="1"/>
  <c r="H416" i="1"/>
  <c r="N419" i="1"/>
  <c r="AD419" i="1" s="1"/>
  <c r="AH419" i="1" s="1"/>
  <c r="AT419" i="1" s="1"/>
  <c r="AZ419" i="1" s="1"/>
  <c r="BO419" i="1" s="1"/>
  <c r="BQ419" i="1" s="1"/>
  <c r="AS426" i="1"/>
  <c r="AY426" i="1" s="1"/>
  <c r="BL426" i="1" s="1"/>
  <c r="BN426" i="1" s="1"/>
  <c r="O432" i="1"/>
  <c r="AE432" i="1" s="1"/>
  <c r="AI432" i="1" s="1"/>
  <c r="AU432" i="1" s="1"/>
  <c r="BA432" i="1" s="1"/>
  <c r="BR432" i="1" s="1"/>
  <c r="H447" i="1"/>
  <c r="N447" i="1" s="1"/>
  <c r="AD447" i="1" s="1"/>
  <c r="AH447" i="1" s="1"/>
  <c r="AT447" i="1" s="1"/>
  <c r="AZ447" i="1" s="1"/>
  <c r="BO447" i="1" s="1"/>
  <c r="BQ447" i="1" s="1"/>
  <c r="N472" i="1"/>
  <c r="AD472" i="1" s="1"/>
  <c r="AH472" i="1" s="1"/>
  <c r="AT472" i="1" s="1"/>
  <c r="AZ472" i="1" s="1"/>
  <c r="BO472" i="1" s="1"/>
  <c r="BQ472" i="1" s="1"/>
  <c r="H476" i="1"/>
  <c r="O488" i="1"/>
  <c r="AE488" i="1" s="1"/>
  <c r="AI488" i="1" s="1"/>
  <c r="AU488" i="1" s="1"/>
  <c r="BA488" i="1" s="1"/>
  <c r="BR488" i="1" s="1"/>
  <c r="O495" i="1"/>
  <c r="AE495" i="1" s="1"/>
  <c r="AI495" i="1" s="1"/>
  <c r="AU495" i="1" s="1"/>
  <c r="BA495" i="1" s="1"/>
  <c r="BR495" i="1" s="1"/>
  <c r="N505" i="1"/>
  <c r="AD505" i="1" s="1"/>
  <c r="AH505" i="1" s="1"/>
  <c r="AT505" i="1" s="1"/>
  <c r="AZ505" i="1" s="1"/>
  <c r="BO505" i="1" s="1"/>
  <c r="BQ505" i="1" s="1"/>
  <c r="O515" i="1"/>
  <c r="AE515" i="1" s="1"/>
  <c r="AI515" i="1" s="1"/>
  <c r="AU515" i="1" s="1"/>
  <c r="BA515" i="1" s="1"/>
  <c r="BR515" i="1" s="1"/>
  <c r="I514" i="1"/>
  <c r="O514" i="1" s="1"/>
  <c r="AE514" i="1" s="1"/>
  <c r="AI514" i="1" s="1"/>
  <c r="AU514" i="1" s="1"/>
  <c r="BA514" i="1" s="1"/>
  <c r="BR514" i="1" s="1"/>
  <c r="U521" i="1"/>
  <c r="O536" i="1"/>
  <c r="AE536" i="1" s="1"/>
  <c r="AI536" i="1" s="1"/>
  <c r="AU536" i="1" s="1"/>
  <c r="BA536" i="1" s="1"/>
  <c r="BR536" i="1" s="1"/>
  <c r="I535" i="1"/>
  <c r="P535" i="1"/>
  <c r="P534" i="1" s="1"/>
  <c r="P533" i="1" s="1"/>
  <c r="P532" i="1" s="1"/>
  <c r="T535" i="1"/>
  <c r="T534" i="1" s="1"/>
  <c r="T533" i="1" s="1"/>
  <c r="T532" i="1" s="1"/>
  <c r="X535" i="1"/>
  <c r="X534" i="1" s="1"/>
  <c r="X533" i="1" s="1"/>
  <c r="X532" i="1" s="1"/>
  <c r="AB535" i="1"/>
  <c r="AB534" i="1" s="1"/>
  <c r="AB533" i="1" s="1"/>
  <c r="AB532" i="1" s="1"/>
  <c r="AL535" i="1"/>
  <c r="AL534" i="1" s="1"/>
  <c r="AL533" i="1" s="1"/>
  <c r="AL532" i="1" s="1"/>
  <c r="AP535" i="1"/>
  <c r="AP534" i="1" s="1"/>
  <c r="AP533" i="1" s="1"/>
  <c r="AP532" i="1" s="1"/>
  <c r="AW535" i="1"/>
  <c r="AW534" i="1" s="1"/>
  <c r="AW533" i="1" s="1"/>
  <c r="AW532" i="1" s="1"/>
  <c r="BD535" i="1"/>
  <c r="BD534" i="1" s="1"/>
  <c r="BD533" i="1" s="1"/>
  <c r="BD532" i="1" s="1"/>
  <c r="BH535" i="1"/>
  <c r="BH534" i="1" s="1"/>
  <c r="BH533" i="1" s="1"/>
  <c r="BH532" i="1" s="1"/>
  <c r="BS535" i="1"/>
  <c r="BS534" i="1" s="1"/>
  <c r="BS533" i="1" s="1"/>
  <c r="BS532" i="1" s="1"/>
  <c r="M558" i="1"/>
  <c r="AC558" i="1" s="1"/>
  <c r="AG558" i="1" s="1"/>
  <c r="AS558" i="1" s="1"/>
  <c r="AY558" i="1" s="1"/>
  <c r="BL558" i="1" s="1"/>
  <c r="BN558" i="1" s="1"/>
  <c r="G557" i="1"/>
  <c r="O560" i="1"/>
  <c r="AE560" i="1" s="1"/>
  <c r="AI560" i="1" s="1"/>
  <c r="AU560" i="1" s="1"/>
  <c r="BA560" i="1" s="1"/>
  <c r="BR560" i="1" s="1"/>
  <c r="M562" i="1"/>
  <c r="AC562" i="1" s="1"/>
  <c r="AG562" i="1" s="1"/>
  <c r="AS562" i="1" s="1"/>
  <c r="AY562" i="1" s="1"/>
  <c r="BL562" i="1" s="1"/>
  <c r="BN562" i="1" s="1"/>
  <c r="AL569" i="1"/>
  <c r="AL568" i="1" s="1"/>
  <c r="AR569" i="1"/>
  <c r="AR568" i="1" s="1"/>
  <c r="AQ569" i="1"/>
  <c r="AQ568" i="1" s="1"/>
  <c r="BI569" i="1"/>
  <c r="BI568" i="1" s="1"/>
  <c r="N589" i="1"/>
  <c r="AD589" i="1" s="1"/>
  <c r="AH589" i="1" s="1"/>
  <c r="AT589" i="1" s="1"/>
  <c r="AZ589" i="1" s="1"/>
  <c r="BO589" i="1" s="1"/>
  <c r="BQ589" i="1" s="1"/>
  <c r="N593" i="1"/>
  <c r="AD593" i="1" s="1"/>
  <c r="AH593" i="1" s="1"/>
  <c r="AT593" i="1" s="1"/>
  <c r="AZ593" i="1" s="1"/>
  <c r="BO593" i="1" s="1"/>
  <c r="BQ593" i="1" s="1"/>
  <c r="G597" i="1"/>
  <c r="AO604" i="1"/>
  <c r="O619" i="1"/>
  <c r="AE619" i="1" s="1"/>
  <c r="AI619" i="1" s="1"/>
  <c r="AU619" i="1" s="1"/>
  <c r="BA619" i="1" s="1"/>
  <c r="BR619" i="1" s="1"/>
  <c r="I618" i="1"/>
  <c r="O618" i="1" s="1"/>
  <c r="AE618" i="1" s="1"/>
  <c r="AI618" i="1" s="1"/>
  <c r="AU618" i="1" s="1"/>
  <c r="BA618" i="1" s="1"/>
  <c r="BR618" i="1" s="1"/>
  <c r="M620" i="1"/>
  <c r="AC620" i="1" s="1"/>
  <c r="AG620" i="1" s="1"/>
  <c r="AS620" i="1" s="1"/>
  <c r="AY620" i="1" s="1"/>
  <c r="BL620" i="1" s="1"/>
  <c r="BN620" i="1" s="1"/>
  <c r="G619" i="1"/>
  <c r="N619" i="1"/>
  <c r="AD619" i="1" s="1"/>
  <c r="AH619" i="1" s="1"/>
  <c r="AT619" i="1" s="1"/>
  <c r="AZ619" i="1" s="1"/>
  <c r="BO619" i="1" s="1"/>
  <c r="BQ619" i="1" s="1"/>
  <c r="T652" i="1"/>
  <c r="T651" i="1" s="1"/>
  <c r="BS652" i="1"/>
  <c r="BS651" i="1" s="1"/>
  <c r="M654" i="1"/>
  <c r="AC654" i="1" s="1"/>
  <c r="AG654" i="1" s="1"/>
  <c r="AS654" i="1" s="1"/>
  <c r="AY654" i="1" s="1"/>
  <c r="BL654" i="1" s="1"/>
  <c r="BN654" i="1" s="1"/>
  <c r="J653" i="1"/>
  <c r="J652" i="1" s="1"/>
  <c r="J651" i="1" s="1"/>
  <c r="AB652" i="1"/>
  <c r="AB651" i="1" s="1"/>
  <c r="BD652" i="1"/>
  <c r="BD651" i="1" s="1"/>
  <c r="H704" i="1"/>
  <c r="J720" i="1"/>
  <c r="M721" i="1"/>
  <c r="AC721" i="1" s="1"/>
  <c r="AG721" i="1" s="1"/>
  <c r="AS721" i="1" s="1"/>
  <c r="AY721" i="1" s="1"/>
  <c r="BL721" i="1" s="1"/>
  <c r="BN721" i="1" s="1"/>
  <c r="M756" i="1"/>
  <c r="AC756" i="1" s="1"/>
  <c r="AG756" i="1" s="1"/>
  <c r="AS756" i="1" s="1"/>
  <c r="AY756" i="1" s="1"/>
  <c r="BL756" i="1" s="1"/>
  <c r="BN756" i="1" s="1"/>
  <c r="J748" i="1"/>
  <c r="J747" i="1" s="1"/>
  <c r="J839" i="1"/>
  <c r="M839" i="1" s="1"/>
  <c r="AC839" i="1" s="1"/>
  <c r="AG839" i="1" s="1"/>
  <c r="AS839" i="1" s="1"/>
  <c r="AY839" i="1" s="1"/>
  <c r="BL839" i="1" s="1"/>
  <c r="BN839" i="1" s="1"/>
  <c r="J901" i="1"/>
  <c r="H950" i="1"/>
  <c r="M978" i="1"/>
  <c r="AC978" i="1" s="1"/>
  <c r="AG978" i="1" s="1"/>
  <c r="AS978" i="1" s="1"/>
  <c r="AY978" i="1" s="1"/>
  <c r="BL978" i="1" s="1"/>
  <c r="BN978" i="1" s="1"/>
  <c r="J977" i="1"/>
  <c r="O997" i="1"/>
  <c r="AE997" i="1" s="1"/>
  <c r="AI997" i="1" s="1"/>
  <c r="AU997" i="1" s="1"/>
  <c r="BA997" i="1" s="1"/>
  <c r="BR997" i="1" s="1"/>
  <c r="AV1001" i="1"/>
  <c r="K1003" i="1"/>
  <c r="K1002" i="1" s="1"/>
  <c r="N1035" i="1"/>
  <c r="AD1035" i="1" s="1"/>
  <c r="AH1035" i="1" s="1"/>
  <c r="AT1035" i="1" s="1"/>
  <c r="AZ1035" i="1" s="1"/>
  <c r="BO1035" i="1" s="1"/>
  <c r="BQ1035" i="1" s="1"/>
  <c r="H1034" i="1"/>
  <c r="H1033" i="1" s="1"/>
  <c r="H1032" i="1" s="1"/>
  <c r="H1031" i="1" s="1"/>
  <c r="L1034" i="1"/>
  <c r="L1033" i="1" s="1"/>
  <c r="L1032" i="1" s="1"/>
  <c r="L1031" i="1" s="1"/>
  <c r="L1030" i="1" s="1"/>
  <c r="Q1051" i="1"/>
  <c r="Q1050" i="1" s="1"/>
  <c r="AT51" i="1"/>
  <c r="AZ51" i="1" s="1"/>
  <c r="BO51" i="1" s="1"/>
  <c r="BQ51" i="1" s="1"/>
  <c r="BI96" i="1"/>
  <c r="BI95" i="1" s="1"/>
  <c r="BI94" i="1" s="1"/>
  <c r="BI93" i="1" s="1"/>
  <c r="BI92" i="1" s="1"/>
  <c r="BI91" i="1" s="1"/>
  <c r="O125" i="1"/>
  <c r="AE125" i="1" s="1"/>
  <c r="AI125" i="1" s="1"/>
  <c r="AU125" i="1" s="1"/>
  <c r="BA125" i="1" s="1"/>
  <c r="BR125" i="1" s="1"/>
  <c r="AE152" i="1"/>
  <c r="AI152" i="1" s="1"/>
  <c r="AU152" i="1" s="1"/>
  <c r="BA152" i="1" s="1"/>
  <c r="BR152" i="1" s="1"/>
  <c r="O257" i="1"/>
  <c r="AE257" i="1" s="1"/>
  <c r="AI257" i="1" s="1"/>
  <c r="AU257" i="1" s="1"/>
  <c r="BA257" i="1" s="1"/>
  <c r="BR257" i="1" s="1"/>
  <c r="N414" i="1"/>
  <c r="AD414" i="1" s="1"/>
  <c r="AH414" i="1" s="1"/>
  <c r="AT414" i="1" s="1"/>
  <c r="AZ414" i="1" s="1"/>
  <c r="BO414" i="1" s="1"/>
  <c r="BQ414" i="1" s="1"/>
  <c r="H413" i="1"/>
  <c r="N413" i="1" s="1"/>
  <c r="AD413" i="1" s="1"/>
  <c r="AH413" i="1" s="1"/>
  <c r="AT413" i="1" s="1"/>
  <c r="AZ413" i="1" s="1"/>
  <c r="BO413" i="1" s="1"/>
  <c r="BQ413" i="1" s="1"/>
  <c r="BG481" i="1"/>
  <c r="BG480" i="1" s="1"/>
  <c r="O483" i="1"/>
  <c r="AE483" i="1" s="1"/>
  <c r="AI483" i="1" s="1"/>
  <c r="AU483" i="1" s="1"/>
  <c r="BA483" i="1" s="1"/>
  <c r="BR483" i="1" s="1"/>
  <c r="O494" i="1"/>
  <c r="AE494" i="1" s="1"/>
  <c r="AI494" i="1" s="1"/>
  <c r="AU494" i="1" s="1"/>
  <c r="BA494" i="1" s="1"/>
  <c r="BR494" i="1" s="1"/>
  <c r="M525" i="1"/>
  <c r="AC525" i="1" s="1"/>
  <c r="AG525" i="1" s="1"/>
  <c r="AS525" i="1" s="1"/>
  <c r="AY525" i="1" s="1"/>
  <c r="BL525" i="1" s="1"/>
  <c r="BN525" i="1" s="1"/>
  <c r="G521" i="1"/>
  <c r="L534" i="1"/>
  <c r="L533" i="1" s="1"/>
  <c r="L532" i="1" s="1"/>
  <c r="M638" i="1"/>
  <c r="AC638" i="1" s="1"/>
  <c r="AG638" i="1" s="1"/>
  <c r="AS638" i="1" s="1"/>
  <c r="AY638" i="1" s="1"/>
  <c r="BL638" i="1" s="1"/>
  <c r="BN638" i="1" s="1"/>
  <c r="G637" i="1"/>
  <c r="G2293" i="1"/>
  <c r="M2293" i="1" s="1"/>
  <c r="AC2293" i="1" s="1"/>
  <c r="AG2293" i="1" s="1"/>
  <c r="AS2293" i="1" s="1"/>
  <c r="AY2293" i="1" s="1"/>
  <c r="BL2293" i="1" s="1"/>
  <c r="BN2293" i="1" s="1"/>
  <c r="M2294" i="1"/>
  <c r="AC2294" i="1" s="1"/>
  <c r="AG2294" i="1" s="1"/>
  <c r="AS2294" i="1" s="1"/>
  <c r="AY2294" i="1" s="1"/>
  <c r="BL2294" i="1" s="1"/>
  <c r="BN2294" i="1" s="1"/>
  <c r="G21" i="1"/>
  <c r="G38" i="1"/>
  <c r="N39" i="1"/>
  <c r="AD39" i="1" s="1"/>
  <c r="AH39" i="1" s="1"/>
  <c r="AT39" i="1" s="1"/>
  <c r="AZ39" i="1" s="1"/>
  <c r="BO39" i="1" s="1"/>
  <c r="BQ39" i="1" s="1"/>
  <c r="AS53" i="1"/>
  <c r="AY53" i="1" s="1"/>
  <c r="BL53" i="1" s="1"/>
  <c r="BN53" i="1" s="1"/>
  <c r="AT53" i="1"/>
  <c r="AZ53" i="1" s="1"/>
  <c r="BO53" i="1" s="1"/>
  <c r="BQ53" i="1" s="1"/>
  <c r="AU53" i="1"/>
  <c r="BA53" i="1" s="1"/>
  <c r="BR53" i="1" s="1"/>
  <c r="G59" i="1"/>
  <c r="N60" i="1"/>
  <c r="AD60" i="1" s="1"/>
  <c r="AH60" i="1" s="1"/>
  <c r="AT60" i="1" s="1"/>
  <c r="AZ60" i="1" s="1"/>
  <c r="BO60" i="1" s="1"/>
  <c r="BQ60" i="1" s="1"/>
  <c r="M71" i="1"/>
  <c r="AC71" i="1" s="1"/>
  <c r="AG71" i="1" s="1"/>
  <c r="AS71" i="1" s="1"/>
  <c r="AY71" i="1" s="1"/>
  <c r="BL71" i="1" s="1"/>
  <c r="BN71" i="1" s="1"/>
  <c r="Q70" i="1"/>
  <c r="Q69" i="1" s="1"/>
  <c r="Q56" i="1" s="1"/>
  <c r="Q55" i="1" s="1"/>
  <c r="U70" i="1"/>
  <c r="U69" i="1" s="1"/>
  <c r="U56" i="1" s="1"/>
  <c r="U55" i="1" s="1"/>
  <c r="Y70" i="1"/>
  <c r="Y69" i="1" s="1"/>
  <c r="Y56" i="1" s="1"/>
  <c r="Y55" i="1" s="1"/>
  <c r="BE70" i="1"/>
  <c r="BE69" i="1" s="1"/>
  <c r="BE56" i="1" s="1"/>
  <c r="BE55" i="1" s="1"/>
  <c r="BI70" i="1"/>
  <c r="BI69" i="1" s="1"/>
  <c r="BI56" i="1" s="1"/>
  <c r="BI55" i="1" s="1"/>
  <c r="AD75" i="1"/>
  <c r="AH75" i="1" s="1"/>
  <c r="AT75" i="1" s="1"/>
  <c r="AZ75" i="1" s="1"/>
  <c r="BO75" i="1" s="1"/>
  <c r="BQ75" i="1" s="1"/>
  <c r="AE75" i="1"/>
  <c r="AI75" i="1" s="1"/>
  <c r="AU75" i="1" s="1"/>
  <c r="BA75" i="1" s="1"/>
  <c r="BR75" i="1" s="1"/>
  <c r="AC76" i="1"/>
  <c r="AG76" i="1" s="1"/>
  <c r="AS76" i="1" s="1"/>
  <c r="AY76" i="1" s="1"/>
  <c r="BL76" i="1" s="1"/>
  <c r="BN76" i="1" s="1"/>
  <c r="O79" i="1"/>
  <c r="AE79" i="1" s="1"/>
  <c r="AI79" i="1" s="1"/>
  <c r="AU79" i="1" s="1"/>
  <c r="BA79" i="1" s="1"/>
  <c r="BR79" i="1" s="1"/>
  <c r="AV70" i="1"/>
  <c r="AV69" i="1" s="1"/>
  <c r="AV56" i="1" s="1"/>
  <c r="AV55" i="1" s="1"/>
  <c r="AE89" i="1"/>
  <c r="AI89" i="1" s="1"/>
  <c r="AU89" i="1" s="1"/>
  <c r="BA89" i="1" s="1"/>
  <c r="BR89" i="1" s="1"/>
  <c r="AK96" i="1"/>
  <c r="AK95" i="1" s="1"/>
  <c r="AK94" i="1" s="1"/>
  <c r="AK93" i="1" s="1"/>
  <c r="AK92" i="1" s="1"/>
  <c r="AK91" i="1" s="1"/>
  <c r="AO96" i="1"/>
  <c r="AO95" i="1" s="1"/>
  <c r="AO94" i="1" s="1"/>
  <c r="AO93" i="1" s="1"/>
  <c r="AO92" i="1" s="1"/>
  <c r="AO91" i="1" s="1"/>
  <c r="I103" i="1"/>
  <c r="O103" i="1" s="1"/>
  <c r="AE103" i="1" s="1"/>
  <c r="AI103" i="1" s="1"/>
  <c r="AU103" i="1" s="1"/>
  <c r="BA103" i="1" s="1"/>
  <c r="BR103" i="1" s="1"/>
  <c r="AL109" i="1"/>
  <c r="AL108" i="1" s="1"/>
  <c r="AL107" i="1" s="1"/>
  <c r="AW109" i="1"/>
  <c r="AW108" i="1" s="1"/>
  <c r="AW107" i="1" s="1"/>
  <c r="L109" i="1"/>
  <c r="L108" i="1" s="1"/>
  <c r="L107" i="1" s="1"/>
  <c r="BS109" i="1"/>
  <c r="BS108" i="1" s="1"/>
  <c r="BS107" i="1" s="1"/>
  <c r="AC154" i="1"/>
  <c r="AG154" i="1" s="1"/>
  <c r="AS154" i="1" s="1"/>
  <c r="AY154" i="1" s="1"/>
  <c r="BL154" i="1" s="1"/>
  <c r="BN154" i="1" s="1"/>
  <c r="AD154" i="1"/>
  <c r="AH154" i="1" s="1"/>
  <c r="AT154" i="1" s="1"/>
  <c r="AZ154" i="1" s="1"/>
  <c r="BO154" i="1" s="1"/>
  <c r="BQ154" i="1" s="1"/>
  <c r="AE154" i="1"/>
  <c r="AI154" i="1" s="1"/>
  <c r="AU154" i="1" s="1"/>
  <c r="BA154" i="1" s="1"/>
  <c r="BR154" i="1" s="1"/>
  <c r="I157" i="1"/>
  <c r="O157" i="1" s="1"/>
  <c r="AE157" i="1" s="1"/>
  <c r="AI157" i="1" s="1"/>
  <c r="AU157" i="1" s="1"/>
  <c r="BA157" i="1" s="1"/>
  <c r="BR157" i="1" s="1"/>
  <c r="BF156" i="1"/>
  <c r="BF151" i="1" s="1"/>
  <c r="BF150" i="1" s="1"/>
  <c r="BF149" i="1" s="1"/>
  <c r="I165" i="1"/>
  <c r="O165" i="1" s="1"/>
  <c r="AE165" i="1" s="1"/>
  <c r="AI165" i="1" s="1"/>
  <c r="AU165" i="1" s="1"/>
  <c r="BA165" i="1" s="1"/>
  <c r="BR165" i="1" s="1"/>
  <c r="AC188" i="1"/>
  <c r="AG188" i="1" s="1"/>
  <c r="AS188" i="1" s="1"/>
  <c r="AY188" i="1" s="1"/>
  <c r="BL188" i="1" s="1"/>
  <c r="BN188" i="1" s="1"/>
  <c r="AF191" i="1"/>
  <c r="AF190" i="1" s="1"/>
  <c r="AF185" i="1" s="1"/>
  <c r="AF184" i="1" s="1"/>
  <c r="AF176" i="1" s="1"/>
  <c r="N206" i="1"/>
  <c r="AD206" i="1" s="1"/>
  <c r="AH206" i="1" s="1"/>
  <c r="AT206" i="1" s="1"/>
  <c r="AZ206" i="1" s="1"/>
  <c r="BO206" i="1" s="1"/>
  <c r="BQ206" i="1" s="1"/>
  <c r="N209" i="1"/>
  <c r="AD209" i="1" s="1"/>
  <c r="AH209" i="1" s="1"/>
  <c r="AT209" i="1" s="1"/>
  <c r="AZ209" i="1" s="1"/>
  <c r="BO209" i="1" s="1"/>
  <c r="BQ209" i="1" s="1"/>
  <c r="BS230" i="1"/>
  <c r="O238" i="1"/>
  <c r="AE238" i="1" s="1"/>
  <c r="AI238" i="1" s="1"/>
  <c r="AU238" i="1" s="1"/>
  <c r="BA238" i="1" s="1"/>
  <c r="BR238" i="1" s="1"/>
  <c r="O240" i="1"/>
  <c r="AE240" i="1" s="1"/>
  <c r="AI240" i="1" s="1"/>
  <c r="AU240" i="1" s="1"/>
  <c r="BA240" i="1" s="1"/>
  <c r="BR240" i="1" s="1"/>
  <c r="G250" i="1"/>
  <c r="H256" i="1"/>
  <c r="H255" i="1" s="1"/>
  <c r="N255" i="1" s="1"/>
  <c r="R265" i="1"/>
  <c r="R264" i="1" s="1"/>
  <c r="R263" i="1" s="1"/>
  <c r="R253" i="1" s="1"/>
  <c r="V265" i="1"/>
  <c r="V264" i="1" s="1"/>
  <c r="V263" i="1" s="1"/>
  <c r="Z265" i="1"/>
  <c r="Z264" i="1" s="1"/>
  <c r="Z263" i="1" s="1"/>
  <c r="BB265" i="1"/>
  <c r="BB264" i="1" s="1"/>
  <c r="BB263" i="1" s="1"/>
  <c r="BF265" i="1"/>
  <c r="BF264" i="1" s="1"/>
  <c r="BF263" i="1" s="1"/>
  <c r="BJ265" i="1"/>
  <c r="BJ264" i="1" s="1"/>
  <c r="BJ263" i="1" s="1"/>
  <c r="H292" i="1"/>
  <c r="N299" i="1"/>
  <c r="AD299" i="1" s="1"/>
  <c r="AH299" i="1" s="1"/>
  <c r="AT299" i="1" s="1"/>
  <c r="AZ299" i="1" s="1"/>
  <c r="BO299" i="1" s="1"/>
  <c r="BQ299" i="1" s="1"/>
  <c r="M311" i="1"/>
  <c r="AC311" i="1" s="1"/>
  <c r="AG311" i="1" s="1"/>
  <c r="AS311" i="1" s="1"/>
  <c r="AY311" i="1" s="1"/>
  <c r="BL311" i="1" s="1"/>
  <c r="BN311" i="1" s="1"/>
  <c r="G310" i="1"/>
  <c r="M322" i="1"/>
  <c r="AC322" i="1" s="1"/>
  <c r="AG322" i="1" s="1"/>
  <c r="AS322" i="1" s="1"/>
  <c r="AY322" i="1" s="1"/>
  <c r="BL322" i="1" s="1"/>
  <c r="BN322" i="1" s="1"/>
  <c r="G318" i="1"/>
  <c r="K318" i="1"/>
  <c r="K317" i="1" s="1"/>
  <c r="K316" i="1" s="1"/>
  <c r="K315" i="1" s="1"/>
  <c r="O329" i="1"/>
  <c r="AE329" i="1" s="1"/>
  <c r="AI329" i="1" s="1"/>
  <c r="AU329" i="1" s="1"/>
  <c r="BA329" i="1" s="1"/>
  <c r="BR329" i="1" s="1"/>
  <c r="I328" i="1"/>
  <c r="H341" i="1"/>
  <c r="J348" i="1"/>
  <c r="M376" i="1"/>
  <c r="AC376" i="1" s="1"/>
  <c r="AG376" i="1" s="1"/>
  <c r="AS376" i="1" s="1"/>
  <c r="AY376" i="1" s="1"/>
  <c r="BL376" i="1" s="1"/>
  <c r="BN376" i="1" s="1"/>
  <c r="G375" i="1"/>
  <c r="BR384" i="1"/>
  <c r="BI383" i="1"/>
  <c r="BI382" i="1" s="1"/>
  <c r="G390" i="1"/>
  <c r="M390" i="1" s="1"/>
  <c r="AC390" i="1" s="1"/>
  <c r="AG390" i="1" s="1"/>
  <c r="AS390" i="1" s="1"/>
  <c r="AY390" i="1" s="1"/>
  <c r="BL390" i="1" s="1"/>
  <c r="BN390" i="1" s="1"/>
  <c r="Q394" i="1"/>
  <c r="U394" i="1"/>
  <c r="Y394" i="1"/>
  <c r="AF394" i="1"/>
  <c r="AM394" i="1"/>
  <c r="AQ394" i="1"/>
  <c r="AX394" i="1"/>
  <c r="BE394" i="1"/>
  <c r="BI394" i="1"/>
  <c r="M417" i="1"/>
  <c r="AC417" i="1" s="1"/>
  <c r="AG417" i="1" s="1"/>
  <c r="AS417" i="1" s="1"/>
  <c r="AY417" i="1" s="1"/>
  <c r="BL417" i="1" s="1"/>
  <c r="BN417" i="1" s="1"/>
  <c r="O422" i="1"/>
  <c r="AE422" i="1" s="1"/>
  <c r="AI422" i="1" s="1"/>
  <c r="AU422" i="1" s="1"/>
  <c r="BA422" i="1" s="1"/>
  <c r="BR422" i="1" s="1"/>
  <c r="I421" i="1"/>
  <c r="L470" i="1"/>
  <c r="O473" i="1"/>
  <c r="AE473" i="1" s="1"/>
  <c r="AI473" i="1" s="1"/>
  <c r="AU473" i="1" s="1"/>
  <c r="BA473" i="1" s="1"/>
  <c r="BR473" i="1" s="1"/>
  <c r="I472" i="1"/>
  <c r="H482" i="1"/>
  <c r="O486" i="1"/>
  <c r="AE486" i="1" s="1"/>
  <c r="AI486" i="1" s="1"/>
  <c r="AU486" i="1" s="1"/>
  <c r="BA486" i="1" s="1"/>
  <c r="BR486" i="1" s="1"/>
  <c r="I485" i="1"/>
  <c r="O485" i="1" s="1"/>
  <c r="AW485" i="1"/>
  <c r="AW481" i="1" s="1"/>
  <c r="AW480" i="1" s="1"/>
  <c r="BD485" i="1"/>
  <c r="BD481" i="1" s="1"/>
  <c r="BD480" i="1" s="1"/>
  <c r="BH485" i="1"/>
  <c r="BH481" i="1" s="1"/>
  <c r="BH480" i="1" s="1"/>
  <c r="BS485" i="1"/>
  <c r="BS481" i="1" s="1"/>
  <c r="BS480" i="1" s="1"/>
  <c r="M503" i="1"/>
  <c r="AC503" i="1" s="1"/>
  <c r="AG503" i="1" s="1"/>
  <c r="AS503" i="1" s="1"/>
  <c r="AY503" i="1" s="1"/>
  <c r="BL503" i="1" s="1"/>
  <c r="BN503" i="1" s="1"/>
  <c r="H514" i="1"/>
  <c r="N514" i="1" s="1"/>
  <c r="AD514" i="1" s="1"/>
  <c r="AH514" i="1" s="1"/>
  <c r="AT514" i="1" s="1"/>
  <c r="AZ514" i="1" s="1"/>
  <c r="BO514" i="1" s="1"/>
  <c r="BQ514" i="1" s="1"/>
  <c r="I521" i="1"/>
  <c r="O528" i="1"/>
  <c r="AE528" i="1" s="1"/>
  <c r="AI528" i="1" s="1"/>
  <c r="AU528" i="1" s="1"/>
  <c r="BA528" i="1" s="1"/>
  <c r="BR528" i="1" s="1"/>
  <c r="L557" i="1"/>
  <c r="L556" i="1" s="1"/>
  <c r="L555" i="1" s="1"/>
  <c r="L554" i="1" s="1"/>
  <c r="S557" i="1"/>
  <c r="S556" i="1" s="1"/>
  <c r="S555" i="1" s="1"/>
  <c r="S554" i="1" s="1"/>
  <c r="W557" i="1"/>
  <c r="W556" i="1" s="1"/>
  <c r="W555" i="1" s="1"/>
  <c r="W554" i="1" s="1"/>
  <c r="AA557" i="1"/>
  <c r="AA556" i="1" s="1"/>
  <c r="AA555" i="1" s="1"/>
  <c r="AA554" i="1" s="1"/>
  <c r="AK557" i="1"/>
  <c r="AK556" i="1" s="1"/>
  <c r="AK555" i="1" s="1"/>
  <c r="AK554" i="1" s="1"/>
  <c r="AO557" i="1"/>
  <c r="AO556" i="1" s="1"/>
  <c r="AO555" i="1" s="1"/>
  <c r="AO554" i="1" s="1"/>
  <c r="AV557" i="1"/>
  <c r="AV556" i="1" s="1"/>
  <c r="AV555" i="1" s="1"/>
  <c r="AV554" i="1" s="1"/>
  <c r="BC557" i="1"/>
  <c r="BC556" i="1" s="1"/>
  <c r="BC555" i="1" s="1"/>
  <c r="BC554" i="1" s="1"/>
  <c r="BG557" i="1"/>
  <c r="BG556" i="1" s="1"/>
  <c r="BG555" i="1" s="1"/>
  <c r="BG554" i="1" s="1"/>
  <c r="BK557" i="1"/>
  <c r="BK556" i="1" s="1"/>
  <c r="BK555" i="1" s="1"/>
  <c r="BK554" i="1" s="1"/>
  <c r="AU570" i="1"/>
  <c r="BA570" i="1" s="1"/>
  <c r="BR570" i="1" s="1"/>
  <c r="AG571" i="1"/>
  <c r="AS571" i="1" s="1"/>
  <c r="AY571" i="1" s="1"/>
  <c r="BL571" i="1" s="1"/>
  <c r="BN571" i="1" s="1"/>
  <c r="AF570" i="1"/>
  <c r="AG570" i="1" s="1"/>
  <c r="AS570" i="1" s="1"/>
  <c r="AY570" i="1" s="1"/>
  <c r="BL570" i="1" s="1"/>
  <c r="BN570" i="1" s="1"/>
  <c r="L575" i="1"/>
  <c r="O575" i="1" s="1"/>
  <c r="AE575" i="1" s="1"/>
  <c r="AI575" i="1" s="1"/>
  <c r="AU575" i="1" s="1"/>
  <c r="BA575" i="1" s="1"/>
  <c r="BR575" i="1" s="1"/>
  <c r="AN569" i="1"/>
  <c r="AN568" i="1" s="1"/>
  <c r="AV569" i="1"/>
  <c r="AV568" i="1" s="1"/>
  <c r="K575" i="1"/>
  <c r="N576" i="1"/>
  <c r="AD576" i="1" s="1"/>
  <c r="AH576" i="1" s="1"/>
  <c r="AT576" i="1" s="1"/>
  <c r="AZ576" i="1" s="1"/>
  <c r="BO576" i="1" s="1"/>
  <c r="BQ576" i="1" s="1"/>
  <c r="N582" i="1"/>
  <c r="AD582" i="1" s="1"/>
  <c r="AH582" i="1" s="1"/>
  <c r="AT582" i="1" s="1"/>
  <c r="AZ582" i="1" s="1"/>
  <c r="BO582" i="1" s="1"/>
  <c r="BQ582" i="1" s="1"/>
  <c r="H581" i="1"/>
  <c r="G588" i="1"/>
  <c r="I597" i="1"/>
  <c r="G607" i="1"/>
  <c r="L606" i="1"/>
  <c r="BK604" i="1"/>
  <c r="N612" i="1"/>
  <c r="AD612" i="1" s="1"/>
  <c r="AH612" i="1" s="1"/>
  <c r="AT612" i="1" s="1"/>
  <c r="AZ612" i="1" s="1"/>
  <c r="BO612" i="1" s="1"/>
  <c r="BQ612" i="1" s="1"/>
  <c r="H611" i="1"/>
  <c r="N611" i="1" s="1"/>
  <c r="AD611" i="1" s="1"/>
  <c r="AH611" i="1" s="1"/>
  <c r="AT611" i="1" s="1"/>
  <c r="AZ611" i="1" s="1"/>
  <c r="BO611" i="1" s="1"/>
  <c r="BQ611" i="1" s="1"/>
  <c r="O646" i="1"/>
  <c r="AE646" i="1" s="1"/>
  <c r="AI646" i="1" s="1"/>
  <c r="AU646" i="1" s="1"/>
  <c r="BA646" i="1" s="1"/>
  <c r="BR646" i="1" s="1"/>
  <c r="I645" i="1"/>
  <c r="J645" i="1"/>
  <c r="M648" i="1"/>
  <c r="AC648" i="1" s="1"/>
  <c r="AG648" i="1" s="1"/>
  <c r="AS648" i="1" s="1"/>
  <c r="AY648" i="1" s="1"/>
  <c r="BL648" i="1" s="1"/>
  <c r="BN648" i="1" s="1"/>
  <c r="O667" i="1"/>
  <c r="AE667" i="1" s="1"/>
  <c r="AI667" i="1" s="1"/>
  <c r="AU667" i="1" s="1"/>
  <c r="BA667" i="1" s="1"/>
  <c r="BR667" i="1" s="1"/>
  <c r="I666" i="1"/>
  <c r="P651" i="1"/>
  <c r="J713" i="1"/>
  <c r="M714" i="1"/>
  <c r="AC714" i="1" s="1"/>
  <c r="AG714" i="1" s="1"/>
  <c r="AS714" i="1" s="1"/>
  <c r="AY714" i="1" s="1"/>
  <c r="BL714" i="1" s="1"/>
  <c r="BN714" i="1" s="1"/>
  <c r="O730" i="1"/>
  <c r="AE730" i="1" s="1"/>
  <c r="AI730" i="1" s="1"/>
  <c r="AU730" i="1" s="1"/>
  <c r="BA730" i="1" s="1"/>
  <c r="BR730" i="1" s="1"/>
  <c r="I729" i="1"/>
  <c r="O729" i="1" s="1"/>
  <c r="AE729" i="1" s="1"/>
  <c r="AI729" i="1" s="1"/>
  <c r="AU729" i="1" s="1"/>
  <c r="BA729" i="1" s="1"/>
  <c r="BR729" i="1" s="1"/>
  <c r="O749" i="1"/>
  <c r="AE749" i="1" s="1"/>
  <c r="AI749" i="1" s="1"/>
  <c r="AU749" i="1" s="1"/>
  <c r="BA749" i="1" s="1"/>
  <c r="BR749" i="1" s="1"/>
  <c r="I748" i="1"/>
  <c r="O777" i="1"/>
  <c r="AE777" i="1" s="1"/>
  <c r="AI777" i="1" s="1"/>
  <c r="AU777" i="1" s="1"/>
  <c r="BA777" i="1" s="1"/>
  <c r="BR777" i="1" s="1"/>
  <c r="I774" i="1"/>
  <c r="I773" i="1" s="1"/>
  <c r="H831" i="1"/>
  <c r="N832" i="1"/>
  <c r="AD832" i="1" s="1"/>
  <c r="AH832" i="1" s="1"/>
  <c r="AT832" i="1" s="1"/>
  <c r="AZ832" i="1" s="1"/>
  <c r="BO832" i="1" s="1"/>
  <c r="BQ832" i="1" s="1"/>
  <c r="O852" i="1"/>
  <c r="AE852" i="1" s="1"/>
  <c r="AI852" i="1" s="1"/>
  <c r="AU852" i="1" s="1"/>
  <c r="BA852" i="1" s="1"/>
  <c r="BR852" i="1" s="1"/>
  <c r="O947" i="1"/>
  <c r="AE947" i="1" s="1"/>
  <c r="AI947" i="1" s="1"/>
  <c r="AU947" i="1" s="1"/>
  <c r="BA947" i="1" s="1"/>
  <c r="BR947" i="1" s="1"/>
  <c r="AS51" i="1"/>
  <c r="AY51" i="1" s="1"/>
  <c r="BL51" i="1" s="1"/>
  <c r="BN51" i="1" s="1"/>
  <c r="BB69" i="1"/>
  <c r="BB56" i="1" s="1"/>
  <c r="BB55" i="1" s="1"/>
  <c r="AO70" i="1"/>
  <c r="AO69" i="1" s="1"/>
  <c r="AO56" i="1" s="1"/>
  <c r="AO55" i="1" s="1"/>
  <c r="U96" i="1"/>
  <c r="U95" i="1" s="1"/>
  <c r="U94" i="1" s="1"/>
  <c r="U93" i="1" s="1"/>
  <c r="U92" i="1" s="1"/>
  <c r="U91" i="1" s="1"/>
  <c r="R109" i="1"/>
  <c r="R108" i="1" s="1"/>
  <c r="R107" i="1" s="1"/>
  <c r="O143" i="1"/>
  <c r="AE143" i="1" s="1"/>
  <c r="AI143" i="1" s="1"/>
  <c r="AU143" i="1" s="1"/>
  <c r="BA143" i="1" s="1"/>
  <c r="BR143" i="1" s="1"/>
  <c r="AD152" i="1"/>
  <c r="AH152" i="1" s="1"/>
  <c r="AT152" i="1" s="1"/>
  <c r="AZ152" i="1" s="1"/>
  <c r="BO152" i="1" s="1"/>
  <c r="BQ152" i="1" s="1"/>
  <c r="AW203" i="1"/>
  <c r="N391" i="1"/>
  <c r="AD391" i="1" s="1"/>
  <c r="AH391" i="1" s="1"/>
  <c r="AT391" i="1" s="1"/>
  <c r="AZ391" i="1" s="1"/>
  <c r="BO391" i="1" s="1"/>
  <c r="BQ391" i="1" s="1"/>
  <c r="H390" i="1"/>
  <c r="N390" i="1" s="1"/>
  <c r="AD390" i="1" s="1"/>
  <c r="AH390" i="1" s="1"/>
  <c r="AT390" i="1" s="1"/>
  <c r="AZ390" i="1" s="1"/>
  <c r="BO390" i="1" s="1"/>
  <c r="BQ390" i="1" s="1"/>
  <c r="L481" i="1"/>
  <c r="L480" i="1" s="1"/>
  <c r="N550" i="1"/>
  <c r="AD550" i="1" s="1"/>
  <c r="AH550" i="1" s="1"/>
  <c r="AT550" i="1" s="1"/>
  <c r="AZ550" i="1" s="1"/>
  <c r="BO550" i="1" s="1"/>
  <c r="BQ550" i="1" s="1"/>
  <c r="H549" i="1"/>
  <c r="AX569" i="1"/>
  <c r="AX568" i="1" s="1"/>
  <c r="M624" i="1"/>
  <c r="AC624" i="1" s="1"/>
  <c r="AG624" i="1" s="1"/>
  <c r="AS624" i="1" s="1"/>
  <c r="AY624" i="1" s="1"/>
  <c r="BL624" i="1" s="1"/>
  <c r="BN624" i="1" s="1"/>
  <c r="G623" i="1"/>
  <c r="N679" i="1"/>
  <c r="AD679" i="1" s="1"/>
  <c r="AH679" i="1" s="1"/>
  <c r="AT679" i="1" s="1"/>
  <c r="AZ679" i="1" s="1"/>
  <c r="BO679" i="1" s="1"/>
  <c r="BQ679" i="1" s="1"/>
  <c r="H678" i="1"/>
  <c r="O702" i="1"/>
  <c r="AE702" i="1" s="1"/>
  <c r="AI702" i="1" s="1"/>
  <c r="AU702" i="1" s="1"/>
  <c r="BA702" i="1" s="1"/>
  <c r="BR702" i="1" s="1"/>
  <c r="O1009" i="1"/>
  <c r="AE1009" i="1" s="1"/>
  <c r="AI1009" i="1" s="1"/>
  <c r="AU1009" i="1" s="1"/>
  <c r="BA1009" i="1" s="1"/>
  <c r="BR1009" i="1" s="1"/>
  <c r="L1008" i="1"/>
  <c r="BO1043" i="1"/>
  <c r="BQ1043" i="1" s="1"/>
  <c r="M2820" i="1"/>
  <c r="AC2820" i="1" s="1"/>
  <c r="AG2820" i="1" s="1"/>
  <c r="AS2820" i="1" s="1"/>
  <c r="AY2820" i="1" s="1"/>
  <c r="BL2820" i="1" s="1"/>
  <c r="BN2820" i="1" s="1"/>
  <c r="N22" i="1"/>
  <c r="AD22" i="1" s="1"/>
  <c r="AH22" i="1" s="1"/>
  <c r="AT22" i="1" s="1"/>
  <c r="AZ22" i="1" s="1"/>
  <c r="BO22" i="1" s="1"/>
  <c r="BQ22" i="1" s="1"/>
  <c r="N37" i="1"/>
  <c r="AD37" i="1" s="1"/>
  <c r="AH37" i="1" s="1"/>
  <c r="AT37" i="1" s="1"/>
  <c r="AZ37" i="1" s="1"/>
  <c r="BO37" i="1" s="1"/>
  <c r="BQ37" i="1" s="1"/>
  <c r="AA44" i="1"/>
  <c r="R45" i="1"/>
  <c r="V45" i="1"/>
  <c r="AS52" i="1"/>
  <c r="AY52" i="1" s="1"/>
  <c r="BL52" i="1" s="1"/>
  <c r="BN52" i="1" s="1"/>
  <c r="AT52" i="1"/>
  <c r="AZ52" i="1" s="1"/>
  <c r="BO52" i="1" s="1"/>
  <c r="BQ52" i="1" s="1"/>
  <c r="AU52" i="1"/>
  <c r="BA52" i="1" s="1"/>
  <c r="BR52" i="1" s="1"/>
  <c r="N58" i="1"/>
  <c r="AD58" i="1" s="1"/>
  <c r="AH58" i="1" s="1"/>
  <c r="AT58" i="1" s="1"/>
  <c r="AZ58" i="1" s="1"/>
  <c r="BO58" i="1" s="1"/>
  <c r="BQ58" i="1" s="1"/>
  <c r="G70" i="1"/>
  <c r="M70" i="1" s="1"/>
  <c r="AP70" i="1"/>
  <c r="AP69" i="1" s="1"/>
  <c r="AP56" i="1" s="1"/>
  <c r="AP55" i="1" s="1"/>
  <c r="AX70" i="1"/>
  <c r="AX69" i="1" s="1"/>
  <c r="AX56" i="1" s="1"/>
  <c r="AX55" i="1" s="1"/>
  <c r="AD76" i="1"/>
  <c r="AH76" i="1" s="1"/>
  <c r="AT76" i="1" s="1"/>
  <c r="AZ76" i="1" s="1"/>
  <c r="BO76" i="1" s="1"/>
  <c r="BQ76" i="1" s="1"/>
  <c r="AE76" i="1"/>
  <c r="AI76" i="1" s="1"/>
  <c r="AU76" i="1" s="1"/>
  <c r="BA76" i="1" s="1"/>
  <c r="BR76" i="1" s="1"/>
  <c r="P70" i="1"/>
  <c r="P69" i="1" s="1"/>
  <c r="P56" i="1" s="1"/>
  <c r="P55" i="1" s="1"/>
  <c r="T70" i="1"/>
  <c r="T69" i="1" s="1"/>
  <c r="T56" i="1" s="1"/>
  <c r="T55" i="1" s="1"/>
  <c r="X70" i="1"/>
  <c r="X69" i="1" s="1"/>
  <c r="X56" i="1" s="1"/>
  <c r="X55" i="1" s="1"/>
  <c r="AB70" i="1"/>
  <c r="AB69" i="1" s="1"/>
  <c r="AB56" i="1" s="1"/>
  <c r="AB55" i="1" s="1"/>
  <c r="BD70" i="1"/>
  <c r="BD69" i="1" s="1"/>
  <c r="BD56" i="1" s="1"/>
  <c r="BD55" i="1" s="1"/>
  <c r="BH70" i="1"/>
  <c r="BH69" i="1" s="1"/>
  <c r="BH56" i="1" s="1"/>
  <c r="BH55" i="1" s="1"/>
  <c r="H82" i="1"/>
  <c r="H81" i="1" s="1"/>
  <c r="N81" i="1" s="1"/>
  <c r="AD81" i="1" s="1"/>
  <c r="AH81" i="1" s="1"/>
  <c r="AT81" i="1" s="1"/>
  <c r="AZ81" i="1" s="1"/>
  <c r="BO81" i="1" s="1"/>
  <c r="BQ81" i="1" s="1"/>
  <c r="AW96" i="1"/>
  <c r="AW95" i="1" s="1"/>
  <c r="AW94" i="1" s="1"/>
  <c r="AW93" i="1" s="1"/>
  <c r="AW92" i="1" s="1"/>
  <c r="AW91" i="1" s="1"/>
  <c r="BJ109" i="1"/>
  <c r="BJ108" i="1" s="1"/>
  <c r="BJ107" i="1" s="1"/>
  <c r="AO109" i="1"/>
  <c r="AO108" i="1" s="1"/>
  <c r="AO107" i="1" s="1"/>
  <c r="H117" i="1"/>
  <c r="H116" i="1" s="1"/>
  <c r="N116" i="1" s="1"/>
  <c r="AD116" i="1" s="1"/>
  <c r="AH116" i="1" s="1"/>
  <c r="AT116" i="1" s="1"/>
  <c r="AZ116" i="1" s="1"/>
  <c r="BO116" i="1" s="1"/>
  <c r="BQ116" i="1" s="1"/>
  <c r="K109" i="1"/>
  <c r="K108" i="1" s="1"/>
  <c r="K107" i="1" s="1"/>
  <c r="AM109" i="1"/>
  <c r="AM108" i="1" s="1"/>
  <c r="AM107" i="1" s="1"/>
  <c r="AQ109" i="1"/>
  <c r="AQ108" i="1" s="1"/>
  <c r="AQ107" i="1" s="1"/>
  <c r="N125" i="1"/>
  <c r="AD125" i="1" s="1"/>
  <c r="AH125" i="1" s="1"/>
  <c r="AT125" i="1" s="1"/>
  <c r="AZ125" i="1" s="1"/>
  <c r="BO125" i="1" s="1"/>
  <c r="BQ125" i="1" s="1"/>
  <c r="H131" i="1"/>
  <c r="H130" i="1" s="1"/>
  <c r="H129" i="1" s="1"/>
  <c r="M136" i="1"/>
  <c r="AC136" i="1" s="1"/>
  <c r="AG136" i="1" s="1"/>
  <c r="AS136" i="1" s="1"/>
  <c r="AY136" i="1" s="1"/>
  <c r="BL136" i="1" s="1"/>
  <c r="BN136" i="1" s="1"/>
  <c r="N143" i="1"/>
  <c r="AD143" i="1" s="1"/>
  <c r="AH143" i="1" s="1"/>
  <c r="AT143" i="1" s="1"/>
  <c r="AZ143" i="1" s="1"/>
  <c r="BO143" i="1" s="1"/>
  <c r="BQ143" i="1" s="1"/>
  <c r="T156" i="1"/>
  <c r="T151" i="1" s="1"/>
  <c r="T150" i="1" s="1"/>
  <c r="T149" i="1" s="1"/>
  <c r="O161" i="1"/>
  <c r="AE161" i="1" s="1"/>
  <c r="AI161" i="1" s="1"/>
  <c r="AU161" i="1" s="1"/>
  <c r="BA161" i="1" s="1"/>
  <c r="BR161" i="1" s="1"/>
  <c r="N165" i="1"/>
  <c r="AD165" i="1" s="1"/>
  <c r="AH165" i="1" s="1"/>
  <c r="AT165" i="1" s="1"/>
  <c r="AZ165" i="1" s="1"/>
  <c r="BO165" i="1" s="1"/>
  <c r="BQ165" i="1" s="1"/>
  <c r="N172" i="1"/>
  <c r="AD172" i="1" s="1"/>
  <c r="AH172" i="1" s="1"/>
  <c r="AT172" i="1" s="1"/>
  <c r="AZ172" i="1" s="1"/>
  <c r="BO172" i="1" s="1"/>
  <c r="BQ172" i="1" s="1"/>
  <c r="M181" i="1"/>
  <c r="AC181" i="1" s="1"/>
  <c r="AG181" i="1" s="1"/>
  <c r="AS181" i="1" s="1"/>
  <c r="AY181" i="1" s="1"/>
  <c r="BL181" i="1" s="1"/>
  <c r="BN181" i="1" s="1"/>
  <c r="AJ191" i="1"/>
  <c r="AJ190" i="1" s="1"/>
  <c r="AJ185" i="1" s="1"/>
  <c r="AJ184" i="1" s="1"/>
  <c r="AJ176" i="1" s="1"/>
  <c r="AN191" i="1"/>
  <c r="AN190" i="1" s="1"/>
  <c r="AN185" i="1" s="1"/>
  <c r="AN184" i="1" s="1"/>
  <c r="AN176" i="1" s="1"/>
  <c r="AR191" i="1"/>
  <c r="AR190" i="1" s="1"/>
  <c r="AR185" i="1" s="1"/>
  <c r="AR184" i="1" s="1"/>
  <c r="AR176" i="1" s="1"/>
  <c r="AD204" i="1"/>
  <c r="AH204" i="1" s="1"/>
  <c r="AT204" i="1" s="1"/>
  <c r="AZ204" i="1" s="1"/>
  <c r="BO204" i="1" s="1"/>
  <c r="BQ204" i="1" s="1"/>
  <c r="I203" i="1"/>
  <c r="AK203" i="1"/>
  <c r="AO203" i="1"/>
  <c r="I208" i="1"/>
  <c r="M209" i="1"/>
  <c r="AC209" i="1" s="1"/>
  <c r="AG209" i="1" s="1"/>
  <c r="AS209" i="1" s="1"/>
  <c r="AY209" i="1" s="1"/>
  <c r="BL209" i="1" s="1"/>
  <c r="BN209" i="1" s="1"/>
  <c r="S208" i="1"/>
  <c r="S202" i="1" s="1"/>
  <c r="S201" i="1" s="1"/>
  <c r="S200" i="1" s="1"/>
  <c r="W208" i="1"/>
  <c r="AA208" i="1"/>
  <c r="AK208" i="1"/>
  <c r="AO208" i="1"/>
  <c r="BC208" i="1"/>
  <c r="BG208" i="1"/>
  <c r="BG202" i="1" s="1"/>
  <c r="BG201" i="1" s="1"/>
  <c r="BG200" i="1" s="1"/>
  <c r="BK208" i="1"/>
  <c r="N213" i="1"/>
  <c r="AD213" i="1" s="1"/>
  <c r="AH213" i="1" s="1"/>
  <c r="AT213" i="1" s="1"/>
  <c r="AZ213" i="1" s="1"/>
  <c r="BO213" i="1" s="1"/>
  <c r="BQ213" i="1" s="1"/>
  <c r="I218" i="1"/>
  <c r="O221" i="1"/>
  <c r="AE221" i="1" s="1"/>
  <c r="AI221" i="1" s="1"/>
  <c r="AU221" i="1" s="1"/>
  <c r="BA221" i="1" s="1"/>
  <c r="BR221" i="1" s="1"/>
  <c r="H230" i="1"/>
  <c r="P235" i="1"/>
  <c r="T235" i="1"/>
  <c r="X235" i="1"/>
  <c r="AB235" i="1"/>
  <c r="BD235" i="1"/>
  <c r="BH235" i="1"/>
  <c r="J235" i="1"/>
  <c r="AL235" i="1"/>
  <c r="AP235" i="1"/>
  <c r="N257" i="1"/>
  <c r="AD257" i="1" s="1"/>
  <c r="AH257" i="1" s="1"/>
  <c r="AT257" i="1" s="1"/>
  <c r="AZ257" i="1" s="1"/>
  <c r="BO257" i="1" s="1"/>
  <c r="BQ257" i="1" s="1"/>
  <c r="H265" i="1"/>
  <c r="N270" i="1"/>
  <c r="AD270" i="1" s="1"/>
  <c r="AH270" i="1" s="1"/>
  <c r="AT270" i="1" s="1"/>
  <c r="AZ270" i="1" s="1"/>
  <c r="BO270" i="1" s="1"/>
  <c r="BQ270" i="1" s="1"/>
  <c r="G275" i="1"/>
  <c r="I276" i="1"/>
  <c r="I275" i="1" s="1"/>
  <c r="I274" i="1" s="1"/>
  <c r="H283" i="1"/>
  <c r="R283" i="1"/>
  <c r="AN283" i="1"/>
  <c r="I292" i="1"/>
  <c r="M302" i="1"/>
  <c r="AC302" i="1" s="1"/>
  <c r="AG302" i="1" s="1"/>
  <c r="AS302" i="1" s="1"/>
  <c r="AY302" i="1" s="1"/>
  <c r="BL302" i="1" s="1"/>
  <c r="BN302" i="1" s="1"/>
  <c r="G301" i="1"/>
  <c r="N306" i="1"/>
  <c r="AD306" i="1" s="1"/>
  <c r="AH306" i="1" s="1"/>
  <c r="AT306" i="1" s="1"/>
  <c r="AZ306" i="1" s="1"/>
  <c r="BO306" i="1" s="1"/>
  <c r="BQ306" i="1" s="1"/>
  <c r="I310" i="1"/>
  <c r="I318" i="1"/>
  <c r="L326" i="1"/>
  <c r="L325" i="1" s="1"/>
  <c r="O330" i="1"/>
  <c r="AE330" i="1" s="1"/>
  <c r="AI330" i="1" s="1"/>
  <c r="AU330" i="1" s="1"/>
  <c r="BA330" i="1" s="1"/>
  <c r="BR330" i="1" s="1"/>
  <c r="N338" i="1"/>
  <c r="AD338" i="1" s="1"/>
  <c r="AH338" i="1" s="1"/>
  <c r="AT338" i="1" s="1"/>
  <c r="AZ338" i="1" s="1"/>
  <c r="BO338" i="1" s="1"/>
  <c r="BQ338" i="1" s="1"/>
  <c r="H337" i="1"/>
  <c r="O342" i="1"/>
  <c r="AE342" i="1" s="1"/>
  <c r="AI342" i="1" s="1"/>
  <c r="AU342" i="1" s="1"/>
  <c r="BA342" i="1" s="1"/>
  <c r="BR342" i="1" s="1"/>
  <c r="H348" i="1"/>
  <c r="AC356" i="1"/>
  <c r="AG356" i="1" s="1"/>
  <c r="AS356" i="1" s="1"/>
  <c r="AY356" i="1" s="1"/>
  <c r="BL356" i="1" s="1"/>
  <c r="BN356" i="1" s="1"/>
  <c r="N358" i="1"/>
  <c r="AD358" i="1" s="1"/>
  <c r="AH358" i="1" s="1"/>
  <c r="AT358" i="1" s="1"/>
  <c r="AZ358" i="1" s="1"/>
  <c r="BO358" i="1" s="1"/>
  <c r="BQ358" i="1" s="1"/>
  <c r="H370" i="1"/>
  <c r="AE371" i="1"/>
  <c r="AI371" i="1" s="1"/>
  <c r="AU371" i="1" s="1"/>
  <c r="BA371" i="1" s="1"/>
  <c r="BR371" i="1" s="1"/>
  <c r="S375" i="1"/>
  <c r="W375" i="1"/>
  <c r="AA375" i="1"/>
  <c r="AK375" i="1"/>
  <c r="AO375" i="1"/>
  <c r="AV375" i="1"/>
  <c r="BC375" i="1"/>
  <c r="BG375" i="1"/>
  <c r="BK375" i="1"/>
  <c r="N383" i="1"/>
  <c r="AD383" i="1" s="1"/>
  <c r="AH383" i="1" s="1"/>
  <c r="AT383" i="1" s="1"/>
  <c r="AZ383" i="1" s="1"/>
  <c r="K382" i="1"/>
  <c r="AC391" i="1"/>
  <c r="AG391" i="1" s="1"/>
  <c r="AS391" i="1" s="1"/>
  <c r="AY391" i="1" s="1"/>
  <c r="BL391" i="1" s="1"/>
  <c r="BN391" i="1" s="1"/>
  <c r="M395" i="1"/>
  <c r="AC395" i="1" s="1"/>
  <c r="AG395" i="1" s="1"/>
  <c r="AS395" i="1" s="1"/>
  <c r="AY395" i="1" s="1"/>
  <c r="BL395" i="1" s="1"/>
  <c r="BN395" i="1" s="1"/>
  <c r="AC401" i="1"/>
  <c r="AG401" i="1" s="1"/>
  <c r="AS401" i="1" s="1"/>
  <c r="AY401" i="1" s="1"/>
  <c r="BL401" i="1" s="1"/>
  <c r="BN401" i="1" s="1"/>
  <c r="R394" i="1"/>
  <c r="V394" i="1"/>
  <c r="Z394" i="1"/>
  <c r="AJ394" i="1"/>
  <c r="AN394" i="1"/>
  <c r="AR394" i="1"/>
  <c r="BB394" i="1"/>
  <c r="BF394" i="1"/>
  <c r="BJ394" i="1"/>
  <c r="H421" i="1"/>
  <c r="J421" i="1"/>
  <c r="M438" i="1"/>
  <c r="AC438" i="1" s="1"/>
  <c r="AG438" i="1" s="1"/>
  <c r="AS438" i="1" s="1"/>
  <c r="AY438" i="1" s="1"/>
  <c r="BL438" i="1" s="1"/>
  <c r="BN438" i="1" s="1"/>
  <c r="G437" i="1"/>
  <c r="AC442" i="1"/>
  <c r="AG442" i="1" s="1"/>
  <c r="AS442" i="1" s="1"/>
  <c r="AY442" i="1" s="1"/>
  <c r="BL442" i="1" s="1"/>
  <c r="BN442" i="1" s="1"/>
  <c r="O447" i="1"/>
  <c r="AE447" i="1" s="1"/>
  <c r="AI447" i="1" s="1"/>
  <c r="AU447" i="1" s="1"/>
  <c r="BA447" i="1" s="1"/>
  <c r="BR447" i="1" s="1"/>
  <c r="O448" i="1"/>
  <c r="AE448" i="1" s="1"/>
  <c r="AI448" i="1" s="1"/>
  <c r="AU448" i="1" s="1"/>
  <c r="BA448" i="1" s="1"/>
  <c r="BR448" i="1" s="1"/>
  <c r="O462" i="1"/>
  <c r="AE462" i="1" s="1"/>
  <c r="AI462" i="1" s="1"/>
  <c r="AU462" i="1" s="1"/>
  <c r="BA462" i="1" s="1"/>
  <c r="BR462" i="1" s="1"/>
  <c r="M464" i="1"/>
  <c r="AC464" i="1" s="1"/>
  <c r="AG464" i="1" s="1"/>
  <c r="AS464" i="1" s="1"/>
  <c r="AY464" i="1" s="1"/>
  <c r="BL464" i="1" s="1"/>
  <c r="BN464" i="1" s="1"/>
  <c r="H485" i="1"/>
  <c r="N485" i="1" s="1"/>
  <c r="H494" i="1"/>
  <c r="N494" i="1" s="1"/>
  <c r="AD494" i="1" s="1"/>
  <c r="AH494" i="1" s="1"/>
  <c r="AT494" i="1" s="1"/>
  <c r="AZ494" i="1" s="1"/>
  <c r="BO494" i="1" s="1"/>
  <c r="BQ494" i="1" s="1"/>
  <c r="M498" i="1"/>
  <c r="AC498" i="1" s="1"/>
  <c r="AG498" i="1" s="1"/>
  <c r="AS498" i="1" s="1"/>
  <c r="AY498" i="1" s="1"/>
  <c r="BL498" i="1" s="1"/>
  <c r="BN498" i="1" s="1"/>
  <c r="G497" i="1"/>
  <c r="K497" i="1"/>
  <c r="R497" i="1"/>
  <c r="V497" i="1"/>
  <c r="Z497" i="1"/>
  <c r="AJ497" i="1"/>
  <c r="AN497" i="1"/>
  <c r="AR497" i="1"/>
  <c r="BB497" i="1"/>
  <c r="BF497" i="1"/>
  <c r="BJ497" i="1"/>
  <c r="M512" i="1"/>
  <c r="AC512" i="1" s="1"/>
  <c r="AG512" i="1" s="1"/>
  <c r="AS512" i="1" s="1"/>
  <c r="AY512" i="1" s="1"/>
  <c r="BL512" i="1" s="1"/>
  <c r="BN512" i="1" s="1"/>
  <c r="N522" i="1"/>
  <c r="AD522" i="1" s="1"/>
  <c r="AH522" i="1" s="1"/>
  <c r="AT522" i="1" s="1"/>
  <c r="AZ522" i="1" s="1"/>
  <c r="BO522" i="1" s="1"/>
  <c r="BQ522" i="1" s="1"/>
  <c r="H521" i="1"/>
  <c r="BK534" i="1"/>
  <c r="BK533" i="1" s="1"/>
  <c r="BK532" i="1" s="1"/>
  <c r="J544" i="1"/>
  <c r="M550" i="1"/>
  <c r="AC550" i="1" s="1"/>
  <c r="AG550" i="1" s="1"/>
  <c r="AS550" i="1" s="1"/>
  <c r="AY550" i="1" s="1"/>
  <c r="BL550" i="1" s="1"/>
  <c r="BN550" i="1" s="1"/>
  <c r="O551" i="1"/>
  <c r="AE551" i="1" s="1"/>
  <c r="AI551" i="1" s="1"/>
  <c r="AU551" i="1" s="1"/>
  <c r="BA551" i="1" s="1"/>
  <c r="BR551" i="1" s="1"/>
  <c r="I550" i="1"/>
  <c r="AT571" i="1"/>
  <c r="AZ571" i="1" s="1"/>
  <c r="BO571" i="1" s="1"/>
  <c r="BQ571" i="1" s="1"/>
  <c r="AU572" i="1"/>
  <c r="BA572" i="1" s="1"/>
  <c r="BR572" i="1" s="1"/>
  <c r="BJ569" i="1"/>
  <c r="BJ568" i="1" s="1"/>
  <c r="AJ569" i="1"/>
  <c r="AJ568" i="1" s="1"/>
  <c r="M584" i="1"/>
  <c r="AC584" i="1" s="1"/>
  <c r="AG584" i="1" s="1"/>
  <c r="AS584" i="1" s="1"/>
  <c r="AY584" i="1" s="1"/>
  <c r="BL584" i="1" s="1"/>
  <c r="BN584" i="1" s="1"/>
  <c r="L611" i="1"/>
  <c r="O613" i="1"/>
  <c r="AE613" i="1" s="1"/>
  <c r="AI613" i="1" s="1"/>
  <c r="AU613" i="1" s="1"/>
  <c r="BA613" i="1" s="1"/>
  <c r="BR613" i="1" s="1"/>
  <c r="I612" i="1"/>
  <c r="I611" i="1" s="1"/>
  <c r="O627" i="1"/>
  <c r="AE627" i="1" s="1"/>
  <c r="AI627" i="1" s="1"/>
  <c r="AU627" i="1" s="1"/>
  <c r="BA627" i="1" s="1"/>
  <c r="BR627" i="1" s="1"/>
  <c r="I623" i="1"/>
  <c r="I622" i="1" s="1"/>
  <c r="M629" i="1"/>
  <c r="AC629" i="1" s="1"/>
  <c r="AG629" i="1" s="1"/>
  <c r="AS629" i="1" s="1"/>
  <c r="AY629" i="1" s="1"/>
  <c r="BL629" i="1" s="1"/>
  <c r="BN629" i="1" s="1"/>
  <c r="O631" i="1"/>
  <c r="AE631" i="1" s="1"/>
  <c r="AI631" i="1" s="1"/>
  <c r="AU631" i="1" s="1"/>
  <c r="BA631" i="1" s="1"/>
  <c r="BR631" i="1" s="1"/>
  <c r="O690" i="1"/>
  <c r="AE690" i="1" s="1"/>
  <c r="AI690" i="1" s="1"/>
  <c r="AU690" i="1" s="1"/>
  <c r="BA690" i="1" s="1"/>
  <c r="BR690" i="1" s="1"/>
  <c r="I689" i="1"/>
  <c r="M697" i="1"/>
  <c r="AC697" i="1" s="1"/>
  <c r="AG697" i="1" s="1"/>
  <c r="AS697" i="1" s="1"/>
  <c r="AY697" i="1" s="1"/>
  <c r="BL697" i="1" s="1"/>
  <c r="BN697" i="1" s="1"/>
  <c r="J696" i="1"/>
  <c r="J695" i="1" s="1"/>
  <c r="O715" i="1"/>
  <c r="AE715" i="1" s="1"/>
  <c r="AI715" i="1" s="1"/>
  <c r="AU715" i="1" s="1"/>
  <c r="BA715" i="1" s="1"/>
  <c r="BR715" i="1" s="1"/>
  <c r="I714" i="1"/>
  <c r="AP762" i="1"/>
  <c r="O845" i="1"/>
  <c r="AE845" i="1" s="1"/>
  <c r="AI845" i="1" s="1"/>
  <c r="AU845" i="1" s="1"/>
  <c r="BA845" i="1" s="1"/>
  <c r="BR845" i="1" s="1"/>
  <c r="R909" i="1"/>
  <c r="R908" i="1" s="1"/>
  <c r="R907" i="1" s="1"/>
  <c r="Z909" i="1"/>
  <c r="Z908" i="1" s="1"/>
  <c r="Z907" i="1" s="1"/>
  <c r="BB909" i="1"/>
  <c r="BB908" i="1" s="1"/>
  <c r="BB907" i="1" s="1"/>
  <c r="N1246" i="1"/>
  <c r="AD1246" i="1" s="1"/>
  <c r="AH1246" i="1" s="1"/>
  <c r="AT1246" i="1" s="1"/>
  <c r="AZ1246" i="1" s="1"/>
  <c r="BO1246" i="1" s="1"/>
  <c r="BQ1246" i="1" s="1"/>
  <c r="H1245" i="1"/>
  <c r="H1244" i="1" s="1"/>
  <c r="G1141" i="1"/>
  <c r="AA1181" i="1"/>
  <c r="AA1180" i="1" s="1"/>
  <c r="N1287" i="1"/>
  <c r="AD1287" i="1" s="1"/>
  <c r="AH1287" i="1" s="1"/>
  <c r="AT1287" i="1" s="1"/>
  <c r="AZ1287" i="1" s="1"/>
  <c r="BO1287" i="1" s="1"/>
  <c r="BQ1287" i="1" s="1"/>
  <c r="H1283" i="1"/>
  <c r="H1282" i="1" s="1"/>
  <c r="H1317" i="1"/>
  <c r="N1318" i="1"/>
  <c r="AD1318" i="1" s="1"/>
  <c r="AH1318" i="1" s="1"/>
  <c r="AT1318" i="1" s="1"/>
  <c r="AZ1318" i="1" s="1"/>
  <c r="BO1318" i="1" s="1"/>
  <c r="BQ1318" i="1" s="1"/>
  <c r="M1336" i="1"/>
  <c r="AC1336" i="1" s="1"/>
  <c r="AG1336" i="1" s="1"/>
  <c r="AS1336" i="1" s="1"/>
  <c r="AY1336" i="1" s="1"/>
  <c r="BL1336" i="1" s="1"/>
  <c r="BN1336" i="1" s="1"/>
  <c r="J1335" i="1"/>
  <c r="J1334" i="1" s="1"/>
  <c r="J1333" i="1" s="1"/>
  <c r="J1332" i="1" s="1"/>
  <c r="G1415" i="1"/>
  <c r="G1414" i="1" s="1"/>
  <c r="G1409" i="1" s="1"/>
  <c r="M1419" i="1"/>
  <c r="AC1419" i="1" s="1"/>
  <c r="AG1419" i="1" s="1"/>
  <c r="AS1419" i="1" s="1"/>
  <c r="AY1419" i="1" s="1"/>
  <c r="BL1419" i="1" s="1"/>
  <c r="BN1419" i="1" s="1"/>
  <c r="N360" i="1"/>
  <c r="AD360" i="1" s="1"/>
  <c r="AH360" i="1" s="1"/>
  <c r="AT360" i="1" s="1"/>
  <c r="AZ360" i="1" s="1"/>
  <c r="BO360" i="1" s="1"/>
  <c r="BQ360" i="1" s="1"/>
  <c r="M371" i="1"/>
  <c r="AC371" i="1" s="1"/>
  <c r="AG371" i="1" s="1"/>
  <c r="AS371" i="1" s="1"/>
  <c r="AY371" i="1" s="1"/>
  <c r="BL371" i="1" s="1"/>
  <c r="BN371" i="1" s="1"/>
  <c r="O373" i="1"/>
  <c r="AE373" i="1" s="1"/>
  <c r="AI373" i="1" s="1"/>
  <c r="AU373" i="1" s="1"/>
  <c r="BA373" i="1" s="1"/>
  <c r="BR373" i="1" s="1"/>
  <c r="N376" i="1"/>
  <c r="AD376" i="1" s="1"/>
  <c r="AH376" i="1" s="1"/>
  <c r="AT376" i="1" s="1"/>
  <c r="AZ376" i="1" s="1"/>
  <c r="BO376" i="1" s="1"/>
  <c r="BQ376" i="1" s="1"/>
  <c r="M380" i="1"/>
  <c r="AC380" i="1" s="1"/>
  <c r="AG380" i="1" s="1"/>
  <c r="AS380" i="1" s="1"/>
  <c r="AY380" i="1" s="1"/>
  <c r="BL380" i="1" s="1"/>
  <c r="BN380" i="1" s="1"/>
  <c r="BL384" i="1"/>
  <c r="BN384" i="1" s="1"/>
  <c r="BO384" i="1"/>
  <c r="BQ384" i="1" s="1"/>
  <c r="M388" i="1"/>
  <c r="AC388" i="1" s="1"/>
  <c r="AG388" i="1" s="1"/>
  <c r="AS388" i="1" s="1"/>
  <c r="AY388" i="1" s="1"/>
  <c r="BL388" i="1" s="1"/>
  <c r="BN388" i="1" s="1"/>
  <c r="O391" i="1"/>
  <c r="AE391" i="1" s="1"/>
  <c r="AI391" i="1" s="1"/>
  <c r="AU391" i="1" s="1"/>
  <c r="BA391" i="1" s="1"/>
  <c r="BR391" i="1" s="1"/>
  <c r="M411" i="1"/>
  <c r="AC411" i="1" s="1"/>
  <c r="AG411" i="1" s="1"/>
  <c r="AS411" i="1" s="1"/>
  <c r="AY411" i="1" s="1"/>
  <c r="BL411" i="1" s="1"/>
  <c r="BN411" i="1" s="1"/>
  <c r="O414" i="1"/>
  <c r="AE414" i="1" s="1"/>
  <c r="AI414" i="1" s="1"/>
  <c r="AU414" i="1" s="1"/>
  <c r="BA414" i="1" s="1"/>
  <c r="BR414" i="1" s="1"/>
  <c r="N417" i="1"/>
  <c r="AD417" i="1" s="1"/>
  <c r="AH417" i="1" s="1"/>
  <c r="AT417" i="1" s="1"/>
  <c r="AZ417" i="1" s="1"/>
  <c r="BO417" i="1" s="1"/>
  <c r="BQ417" i="1" s="1"/>
  <c r="O419" i="1"/>
  <c r="AE419" i="1" s="1"/>
  <c r="AI419" i="1" s="1"/>
  <c r="AU419" i="1" s="1"/>
  <c r="BA419" i="1" s="1"/>
  <c r="BR419" i="1" s="1"/>
  <c r="M424" i="1"/>
  <c r="AC424" i="1" s="1"/>
  <c r="AG424" i="1" s="1"/>
  <c r="AS424" i="1" s="1"/>
  <c r="AY424" i="1" s="1"/>
  <c r="BL424" i="1" s="1"/>
  <c r="BN424" i="1" s="1"/>
  <c r="AT426" i="1"/>
  <c r="AZ426" i="1" s="1"/>
  <c r="BO426" i="1" s="1"/>
  <c r="BQ426" i="1" s="1"/>
  <c r="M430" i="1"/>
  <c r="AC430" i="1" s="1"/>
  <c r="AG430" i="1" s="1"/>
  <c r="AS430" i="1" s="1"/>
  <c r="AY430" i="1" s="1"/>
  <c r="BL430" i="1" s="1"/>
  <c r="BN430" i="1" s="1"/>
  <c r="N438" i="1"/>
  <c r="AD438" i="1" s="1"/>
  <c r="AH438" i="1" s="1"/>
  <c r="AT438" i="1" s="1"/>
  <c r="AZ438" i="1" s="1"/>
  <c r="BO438" i="1" s="1"/>
  <c r="BQ438" i="1" s="1"/>
  <c r="O442" i="1"/>
  <c r="AE442" i="1" s="1"/>
  <c r="AI442" i="1" s="1"/>
  <c r="AU442" i="1" s="1"/>
  <c r="BA442" i="1" s="1"/>
  <c r="BR442" i="1" s="1"/>
  <c r="M451" i="1"/>
  <c r="AC451" i="1" s="1"/>
  <c r="AG451" i="1" s="1"/>
  <c r="AS451" i="1" s="1"/>
  <c r="AY451" i="1" s="1"/>
  <c r="BL451" i="1" s="1"/>
  <c r="BN451" i="1" s="1"/>
  <c r="N454" i="1"/>
  <c r="AD454" i="1" s="1"/>
  <c r="AH454" i="1" s="1"/>
  <c r="AT454" i="1" s="1"/>
  <c r="AZ454" i="1" s="1"/>
  <c r="BO454" i="1" s="1"/>
  <c r="BQ454" i="1" s="1"/>
  <c r="N460" i="1"/>
  <c r="AD460" i="1" s="1"/>
  <c r="AH460" i="1" s="1"/>
  <c r="AT460" i="1" s="1"/>
  <c r="AZ460" i="1" s="1"/>
  <c r="BO460" i="1" s="1"/>
  <c r="BQ460" i="1" s="1"/>
  <c r="N464" i="1"/>
  <c r="AD464" i="1" s="1"/>
  <c r="AH464" i="1" s="1"/>
  <c r="AT464" i="1" s="1"/>
  <c r="AZ464" i="1" s="1"/>
  <c r="BO464" i="1" s="1"/>
  <c r="BQ464" i="1" s="1"/>
  <c r="M467" i="1"/>
  <c r="AC467" i="1" s="1"/>
  <c r="AG467" i="1" s="1"/>
  <c r="AS467" i="1" s="1"/>
  <c r="AY467" i="1" s="1"/>
  <c r="BL467" i="1" s="1"/>
  <c r="BN467" i="1" s="1"/>
  <c r="M478" i="1"/>
  <c r="AC478" i="1" s="1"/>
  <c r="AG478" i="1" s="1"/>
  <c r="AS478" i="1" s="1"/>
  <c r="AY478" i="1" s="1"/>
  <c r="BL478" i="1" s="1"/>
  <c r="BN478" i="1" s="1"/>
  <c r="M490" i="1"/>
  <c r="AC490" i="1" s="1"/>
  <c r="AG490" i="1" s="1"/>
  <c r="AS490" i="1" s="1"/>
  <c r="AY490" i="1" s="1"/>
  <c r="BL490" i="1" s="1"/>
  <c r="BN490" i="1" s="1"/>
  <c r="N498" i="1"/>
  <c r="AD498" i="1" s="1"/>
  <c r="AH498" i="1" s="1"/>
  <c r="AT498" i="1" s="1"/>
  <c r="AZ498" i="1" s="1"/>
  <c r="BO498" i="1" s="1"/>
  <c r="BQ498" i="1" s="1"/>
  <c r="N503" i="1"/>
  <c r="AD503" i="1" s="1"/>
  <c r="AH503" i="1" s="1"/>
  <c r="AT503" i="1" s="1"/>
  <c r="AZ503" i="1" s="1"/>
  <c r="BO503" i="1" s="1"/>
  <c r="BQ503" i="1" s="1"/>
  <c r="O505" i="1"/>
  <c r="AE505" i="1" s="1"/>
  <c r="AI505" i="1" s="1"/>
  <c r="AU505" i="1" s="1"/>
  <c r="BA505" i="1" s="1"/>
  <c r="BR505" i="1" s="1"/>
  <c r="M509" i="1"/>
  <c r="AC509" i="1" s="1"/>
  <c r="AG509" i="1" s="1"/>
  <c r="AS509" i="1" s="1"/>
  <c r="AY509" i="1" s="1"/>
  <c r="BL509" i="1" s="1"/>
  <c r="BN509" i="1" s="1"/>
  <c r="N512" i="1"/>
  <c r="AD512" i="1" s="1"/>
  <c r="AH512" i="1" s="1"/>
  <c r="AT512" i="1" s="1"/>
  <c r="AZ512" i="1" s="1"/>
  <c r="BO512" i="1" s="1"/>
  <c r="BQ512" i="1" s="1"/>
  <c r="M518" i="1"/>
  <c r="AC518" i="1" s="1"/>
  <c r="AG518" i="1" s="1"/>
  <c r="AS518" i="1" s="1"/>
  <c r="AY518" i="1" s="1"/>
  <c r="BL518" i="1" s="1"/>
  <c r="BN518" i="1" s="1"/>
  <c r="M519" i="1"/>
  <c r="AC519" i="1" s="1"/>
  <c r="AG519" i="1" s="1"/>
  <c r="AS519" i="1" s="1"/>
  <c r="AY519" i="1" s="1"/>
  <c r="BL519" i="1" s="1"/>
  <c r="BN519" i="1" s="1"/>
  <c r="J521" i="1"/>
  <c r="AX521" i="1"/>
  <c r="N525" i="1"/>
  <c r="AD525" i="1" s="1"/>
  <c r="AH525" i="1" s="1"/>
  <c r="AT525" i="1" s="1"/>
  <c r="AZ525" i="1" s="1"/>
  <c r="BO525" i="1" s="1"/>
  <c r="BQ525" i="1" s="1"/>
  <c r="M538" i="1"/>
  <c r="AC538" i="1" s="1"/>
  <c r="AG538" i="1" s="1"/>
  <c r="AS538" i="1" s="1"/>
  <c r="AY538" i="1" s="1"/>
  <c r="BL538" i="1" s="1"/>
  <c r="BN538" i="1" s="1"/>
  <c r="M541" i="1"/>
  <c r="AC541" i="1" s="1"/>
  <c r="AG541" i="1" s="1"/>
  <c r="AS541" i="1" s="1"/>
  <c r="AY541" i="1" s="1"/>
  <c r="BL541" i="1" s="1"/>
  <c r="BN541" i="1" s="1"/>
  <c r="M542" i="1"/>
  <c r="AC542" i="1" s="1"/>
  <c r="AG542" i="1" s="1"/>
  <c r="AS542" i="1" s="1"/>
  <c r="AY542" i="1" s="1"/>
  <c r="BL542" i="1" s="1"/>
  <c r="BN542" i="1" s="1"/>
  <c r="N545" i="1"/>
  <c r="AD545" i="1" s="1"/>
  <c r="AH545" i="1" s="1"/>
  <c r="AT545" i="1" s="1"/>
  <c r="AZ545" i="1" s="1"/>
  <c r="BO545" i="1" s="1"/>
  <c r="BQ545" i="1" s="1"/>
  <c r="N558" i="1"/>
  <c r="AD558" i="1" s="1"/>
  <c r="AH558" i="1" s="1"/>
  <c r="AT558" i="1" s="1"/>
  <c r="AZ558" i="1" s="1"/>
  <c r="BO558" i="1" s="1"/>
  <c r="BQ558" i="1" s="1"/>
  <c r="M565" i="1"/>
  <c r="AC565" i="1" s="1"/>
  <c r="AG565" i="1" s="1"/>
  <c r="AS565" i="1" s="1"/>
  <c r="AY565" i="1" s="1"/>
  <c r="BL565" i="1" s="1"/>
  <c r="BN565" i="1" s="1"/>
  <c r="AU571" i="1"/>
  <c r="BA571" i="1" s="1"/>
  <c r="BR571" i="1" s="1"/>
  <c r="AP569" i="1"/>
  <c r="AP568" i="1" s="1"/>
  <c r="BD569" i="1"/>
  <c r="BD568" i="1" s="1"/>
  <c r="BH569" i="1"/>
  <c r="BH568" i="1" s="1"/>
  <c r="O582" i="1"/>
  <c r="AE582" i="1" s="1"/>
  <c r="AI582" i="1" s="1"/>
  <c r="AU582" i="1" s="1"/>
  <c r="BA582" i="1" s="1"/>
  <c r="BR582" i="1" s="1"/>
  <c r="N584" i="1"/>
  <c r="AD584" i="1" s="1"/>
  <c r="AH584" i="1" s="1"/>
  <c r="AT584" i="1" s="1"/>
  <c r="AZ584" i="1" s="1"/>
  <c r="BO584" i="1" s="1"/>
  <c r="BQ584" i="1" s="1"/>
  <c r="O589" i="1"/>
  <c r="AE589" i="1" s="1"/>
  <c r="AI589" i="1" s="1"/>
  <c r="AU589" i="1" s="1"/>
  <c r="BA589" i="1" s="1"/>
  <c r="BR589" i="1" s="1"/>
  <c r="N595" i="1"/>
  <c r="AD595" i="1" s="1"/>
  <c r="AH595" i="1" s="1"/>
  <c r="AT595" i="1" s="1"/>
  <c r="AZ595" i="1" s="1"/>
  <c r="BO595" i="1" s="1"/>
  <c r="BQ595" i="1" s="1"/>
  <c r="O598" i="1"/>
  <c r="AE598" i="1" s="1"/>
  <c r="AI598" i="1" s="1"/>
  <c r="AU598" i="1" s="1"/>
  <c r="BA598" i="1" s="1"/>
  <c r="BR598" i="1" s="1"/>
  <c r="N607" i="1"/>
  <c r="AD607" i="1" s="1"/>
  <c r="AH607" i="1" s="1"/>
  <c r="AT607" i="1" s="1"/>
  <c r="AZ607" i="1" s="1"/>
  <c r="BO607" i="1" s="1"/>
  <c r="BQ607" i="1" s="1"/>
  <c r="H606" i="1"/>
  <c r="N608" i="1"/>
  <c r="AD608" i="1" s="1"/>
  <c r="AH608" i="1" s="1"/>
  <c r="AT608" i="1" s="1"/>
  <c r="AZ608" i="1" s="1"/>
  <c r="BO608" i="1" s="1"/>
  <c r="BQ608" i="1" s="1"/>
  <c r="N620" i="1"/>
  <c r="AD620" i="1" s="1"/>
  <c r="AH620" i="1" s="1"/>
  <c r="AT620" i="1" s="1"/>
  <c r="AZ620" i="1" s="1"/>
  <c r="BO620" i="1" s="1"/>
  <c r="BQ620" i="1" s="1"/>
  <c r="S728" i="1"/>
  <c r="Z728" i="1"/>
  <c r="M745" i="1"/>
  <c r="AC745" i="1" s="1"/>
  <c r="AG745" i="1" s="1"/>
  <c r="AS745" i="1" s="1"/>
  <c r="AY745" i="1" s="1"/>
  <c r="BL745" i="1" s="1"/>
  <c r="BN745" i="1" s="1"/>
  <c r="J744" i="1"/>
  <c r="J743" i="1" s="1"/>
  <c r="U748" i="1"/>
  <c r="U747" i="1" s="1"/>
  <c r="U742" i="1" s="1"/>
  <c r="U741" i="1" s="1"/>
  <c r="BE748" i="1"/>
  <c r="BE747" i="1" s="1"/>
  <c r="BE742" i="1" s="1"/>
  <c r="BE741" i="1" s="1"/>
  <c r="P780" i="1"/>
  <c r="AB781" i="1"/>
  <c r="AB780" i="1" s="1"/>
  <c r="Q817" i="1"/>
  <c r="Q816" i="1" s="1"/>
  <c r="Q811" i="1" s="1"/>
  <c r="Q805" i="1" s="1"/>
  <c r="Q798" i="1" s="1"/>
  <c r="U817" i="1"/>
  <c r="U816" i="1" s="1"/>
  <c r="U811" i="1" s="1"/>
  <c r="U805" i="1" s="1"/>
  <c r="U798" i="1" s="1"/>
  <c r="Y817" i="1"/>
  <c r="Y816" i="1" s="1"/>
  <c r="Y811" i="1" s="1"/>
  <c r="Y805" i="1" s="1"/>
  <c r="Y798" i="1" s="1"/>
  <c r="AF817" i="1"/>
  <c r="AF816" i="1" s="1"/>
  <c r="AF811" i="1" s="1"/>
  <c r="AF805" i="1" s="1"/>
  <c r="AF798" i="1" s="1"/>
  <c r="AM817" i="1"/>
  <c r="AM816" i="1" s="1"/>
  <c r="AM811" i="1" s="1"/>
  <c r="AM805" i="1" s="1"/>
  <c r="AM798" i="1" s="1"/>
  <c r="AQ817" i="1"/>
  <c r="AQ816" i="1" s="1"/>
  <c r="AQ811" i="1" s="1"/>
  <c r="AQ805" i="1" s="1"/>
  <c r="AQ798" i="1" s="1"/>
  <c r="BE817" i="1"/>
  <c r="BE816" i="1" s="1"/>
  <c r="BE811" i="1" s="1"/>
  <c r="BE805" i="1" s="1"/>
  <c r="BE798" i="1" s="1"/>
  <c r="BI817" i="1"/>
  <c r="BI816" i="1" s="1"/>
  <c r="BI811" i="1" s="1"/>
  <c r="BI805" i="1" s="1"/>
  <c r="BI798" i="1" s="1"/>
  <c r="W836" i="1"/>
  <c r="W835" i="1" s="1"/>
  <c r="AK836" i="1"/>
  <c r="AK835" i="1" s="1"/>
  <c r="AV836" i="1"/>
  <c r="AV835" i="1" s="1"/>
  <c r="BE866" i="1"/>
  <c r="O893" i="1"/>
  <c r="AE893" i="1" s="1"/>
  <c r="AI893" i="1" s="1"/>
  <c r="AU893" i="1" s="1"/>
  <c r="BA893" i="1" s="1"/>
  <c r="BR893" i="1" s="1"/>
  <c r="BS885" i="1"/>
  <c r="BS884" i="1" s="1"/>
  <c r="BS879" i="1" s="1"/>
  <c r="BS878" i="1" s="1"/>
  <c r="BB918" i="1"/>
  <c r="BB917" i="1" s="1"/>
  <c r="BJ918" i="1"/>
  <c r="BJ917" i="1" s="1"/>
  <c r="BS918" i="1"/>
  <c r="BS917" i="1" s="1"/>
  <c r="AM974" i="1"/>
  <c r="AM973" i="1" s="1"/>
  <c r="S1001" i="1"/>
  <c r="Y1051" i="1"/>
  <c r="Y1050" i="1" s="1"/>
  <c r="M1131" i="1"/>
  <c r="AC1131" i="1" s="1"/>
  <c r="AG1131" i="1" s="1"/>
  <c r="AS1131" i="1" s="1"/>
  <c r="AY1131" i="1" s="1"/>
  <c r="BL1131" i="1" s="1"/>
  <c r="BN1131" i="1" s="1"/>
  <c r="G1130" i="1"/>
  <c r="N1130" i="1"/>
  <c r="AD1130" i="1" s="1"/>
  <c r="AH1130" i="1" s="1"/>
  <c r="AT1130" i="1" s="1"/>
  <c r="AZ1130" i="1" s="1"/>
  <c r="BO1130" i="1" s="1"/>
  <c r="BQ1130" i="1" s="1"/>
  <c r="K1129" i="1"/>
  <c r="K1128" i="1" s="1"/>
  <c r="K1127" i="1" s="1"/>
  <c r="K1181" i="1"/>
  <c r="I1208" i="1"/>
  <c r="O1209" i="1"/>
  <c r="AE1209" i="1" s="1"/>
  <c r="AI1209" i="1" s="1"/>
  <c r="AU1209" i="1" s="1"/>
  <c r="BA1209" i="1" s="1"/>
  <c r="BR1209" i="1" s="1"/>
  <c r="M266" i="1"/>
  <c r="AC266" i="1" s="1"/>
  <c r="AG266" i="1" s="1"/>
  <c r="AS266" i="1" s="1"/>
  <c r="AY266" i="1" s="1"/>
  <c r="BL266" i="1" s="1"/>
  <c r="BN266" i="1" s="1"/>
  <c r="AL265" i="1"/>
  <c r="AL264" i="1" s="1"/>
  <c r="AL263" i="1" s="1"/>
  <c r="AP265" i="1"/>
  <c r="AP264" i="1" s="1"/>
  <c r="AP263" i="1" s="1"/>
  <c r="AP253" i="1" s="1"/>
  <c r="O270" i="1"/>
  <c r="AE270" i="1" s="1"/>
  <c r="AI270" i="1" s="1"/>
  <c r="AU270" i="1" s="1"/>
  <c r="BA270" i="1" s="1"/>
  <c r="BR270" i="1" s="1"/>
  <c r="H276" i="1"/>
  <c r="N276" i="1" s="1"/>
  <c r="L276" i="1"/>
  <c r="L275" i="1" s="1"/>
  <c r="L274" i="1" s="1"/>
  <c r="AJ276" i="1"/>
  <c r="AJ275" i="1" s="1"/>
  <c r="AJ274" i="1" s="1"/>
  <c r="AN276" i="1"/>
  <c r="AN275" i="1" s="1"/>
  <c r="AN274" i="1" s="1"/>
  <c r="AR276" i="1"/>
  <c r="AR275" i="1" s="1"/>
  <c r="AR274" i="1" s="1"/>
  <c r="S283" i="1"/>
  <c r="W283" i="1"/>
  <c r="AA283" i="1"/>
  <c r="BC283" i="1"/>
  <c r="BG283" i="1"/>
  <c r="BK283" i="1"/>
  <c r="M293" i="1"/>
  <c r="AC293" i="1" s="1"/>
  <c r="AG293" i="1" s="1"/>
  <c r="AS293" i="1" s="1"/>
  <c r="AY293" i="1" s="1"/>
  <c r="BL293" i="1" s="1"/>
  <c r="BN293" i="1" s="1"/>
  <c r="M297" i="1"/>
  <c r="AC297" i="1" s="1"/>
  <c r="AG297" i="1" s="1"/>
  <c r="AS297" i="1" s="1"/>
  <c r="AY297" i="1" s="1"/>
  <c r="BL297" i="1" s="1"/>
  <c r="BN297" i="1" s="1"/>
  <c r="N302" i="1"/>
  <c r="AD302" i="1" s="1"/>
  <c r="AH302" i="1" s="1"/>
  <c r="AT302" i="1" s="1"/>
  <c r="AZ302" i="1" s="1"/>
  <c r="BO302" i="1" s="1"/>
  <c r="BQ302" i="1" s="1"/>
  <c r="N304" i="1"/>
  <c r="AD304" i="1" s="1"/>
  <c r="AH304" i="1" s="1"/>
  <c r="AT304" i="1" s="1"/>
  <c r="AZ304" i="1" s="1"/>
  <c r="BO304" i="1" s="1"/>
  <c r="BQ304" i="1" s="1"/>
  <c r="O304" i="1"/>
  <c r="AE304" i="1" s="1"/>
  <c r="AI304" i="1" s="1"/>
  <c r="AU304" i="1" s="1"/>
  <c r="BA304" i="1" s="1"/>
  <c r="BR304" i="1" s="1"/>
  <c r="O306" i="1"/>
  <c r="AE306" i="1" s="1"/>
  <c r="AI306" i="1" s="1"/>
  <c r="AU306" i="1" s="1"/>
  <c r="BA306" i="1" s="1"/>
  <c r="BR306" i="1" s="1"/>
  <c r="N311" i="1"/>
  <c r="AD311" i="1" s="1"/>
  <c r="AH311" i="1" s="1"/>
  <c r="AT311" i="1" s="1"/>
  <c r="AZ311" i="1" s="1"/>
  <c r="BO311" i="1" s="1"/>
  <c r="BQ311" i="1" s="1"/>
  <c r="O313" i="1"/>
  <c r="AE313" i="1" s="1"/>
  <c r="AI313" i="1" s="1"/>
  <c r="AU313" i="1" s="1"/>
  <c r="BA313" i="1" s="1"/>
  <c r="BR313" i="1" s="1"/>
  <c r="N319" i="1"/>
  <c r="AD319" i="1" s="1"/>
  <c r="AH319" i="1" s="1"/>
  <c r="AT319" i="1" s="1"/>
  <c r="AZ319" i="1" s="1"/>
  <c r="BO319" i="1" s="1"/>
  <c r="BQ319" i="1" s="1"/>
  <c r="N322" i="1"/>
  <c r="AD322" i="1" s="1"/>
  <c r="AH322" i="1" s="1"/>
  <c r="AT322" i="1" s="1"/>
  <c r="AZ322" i="1" s="1"/>
  <c r="BO322" i="1" s="1"/>
  <c r="BQ322" i="1" s="1"/>
  <c r="M330" i="1"/>
  <c r="AC330" i="1" s="1"/>
  <c r="AG330" i="1" s="1"/>
  <c r="AS330" i="1" s="1"/>
  <c r="AY330" i="1" s="1"/>
  <c r="BL330" i="1" s="1"/>
  <c r="BN330" i="1" s="1"/>
  <c r="M342" i="1"/>
  <c r="AC342" i="1" s="1"/>
  <c r="AG342" i="1" s="1"/>
  <c r="AS342" i="1" s="1"/>
  <c r="AY342" i="1" s="1"/>
  <c r="BL342" i="1" s="1"/>
  <c r="BN342" i="1" s="1"/>
  <c r="N344" i="1"/>
  <c r="AD344" i="1" s="1"/>
  <c r="AH344" i="1" s="1"/>
  <c r="AT344" i="1" s="1"/>
  <c r="AZ344" i="1" s="1"/>
  <c r="BO344" i="1" s="1"/>
  <c r="BQ344" i="1" s="1"/>
  <c r="O346" i="1"/>
  <c r="AE346" i="1" s="1"/>
  <c r="AI346" i="1" s="1"/>
  <c r="AU346" i="1" s="1"/>
  <c r="BA346" i="1" s="1"/>
  <c r="BR346" i="1" s="1"/>
  <c r="M352" i="1"/>
  <c r="AC352" i="1" s="1"/>
  <c r="AG352" i="1" s="1"/>
  <c r="AS352" i="1" s="1"/>
  <c r="AY352" i="1" s="1"/>
  <c r="BL352" i="1" s="1"/>
  <c r="BN352" i="1" s="1"/>
  <c r="O360" i="1"/>
  <c r="AE360" i="1" s="1"/>
  <c r="AI360" i="1" s="1"/>
  <c r="AU360" i="1" s="1"/>
  <c r="BA360" i="1" s="1"/>
  <c r="BR360" i="1" s="1"/>
  <c r="G370" i="1"/>
  <c r="K370" i="1"/>
  <c r="H375" i="1"/>
  <c r="L375" i="1"/>
  <c r="N378" i="1"/>
  <c r="AD378" i="1" s="1"/>
  <c r="AH378" i="1" s="1"/>
  <c r="AT378" i="1" s="1"/>
  <c r="AZ378" i="1" s="1"/>
  <c r="BO378" i="1" s="1"/>
  <c r="BQ378" i="1" s="1"/>
  <c r="G383" i="1"/>
  <c r="BB383" i="1"/>
  <c r="BB382" i="1" s="1"/>
  <c r="BF383" i="1"/>
  <c r="BF382" i="1" s="1"/>
  <c r="N388" i="1"/>
  <c r="AD388" i="1" s="1"/>
  <c r="AH388" i="1" s="1"/>
  <c r="AT388" i="1" s="1"/>
  <c r="AZ388" i="1" s="1"/>
  <c r="BO388" i="1" s="1"/>
  <c r="BQ388" i="1" s="1"/>
  <c r="I390" i="1"/>
  <c r="N395" i="1"/>
  <c r="AD395" i="1" s="1"/>
  <c r="AH395" i="1" s="1"/>
  <c r="AT395" i="1" s="1"/>
  <c r="AZ395" i="1" s="1"/>
  <c r="BO395" i="1" s="1"/>
  <c r="BQ395" i="1" s="1"/>
  <c r="AD401" i="1"/>
  <c r="AH401" i="1" s="1"/>
  <c r="AT401" i="1" s="1"/>
  <c r="AZ401" i="1" s="1"/>
  <c r="BO401" i="1" s="1"/>
  <c r="BQ401" i="1" s="1"/>
  <c r="AE401" i="1"/>
  <c r="AI401" i="1" s="1"/>
  <c r="AU401" i="1" s="1"/>
  <c r="BA401" i="1" s="1"/>
  <c r="BR401" i="1" s="1"/>
  <c r="M409" i="1"/>
  <c r="AC409" i="1" s="1"/>
  <c r="AG409" i="1" s="1"/>
  <c r="AS409" i="1" s="1"/>
  <c r="AY409" i="1" s="1"/>
  <c r="BL409" i="1" s="1"/>
  <c r="BN409" i="1" s="1"/>
  <c r="N411" i="1"/>
  <c r="AD411" i="1" s="1"/>
  <c r="AH411" i="1" s="1"/>
  <c r="AT411" i="1" s="1"/>
  <c r="AZ411" i="1" s="1"/>
  <c r="BO411" i="1" s="1"/>
  <c r="BQ411" i="1" s="1"/>
  <c r="I413" i="1"/>
  <c r="O413" i="1" s="1"/>
  <c r="AE413" i="1" s="1"/>
  <c r="AI413" i="1" s="1"/>
  <c r="AU413" i="1" s="1"/>
  <c r="BA413" i="1" s="1"/>
  <c r="BR413" i="1" s="1"/>
  <c r="O417" i="1"/>
  <c r="AE417" i="1" s="1"/>
  <c r="AI417" i="1" s="1"/>
  <c r="AU417" i="1" s="1"/>
  <c r="BA417" i="1" s="1"/>
  <c r="BR417" i="1" s="1"/>
  <c r="M419" i="1"/>
  <c r="AC419" i="1" s="1"/>
  <c r="AG419" i="1" s="1"/>
  <c r="AS419" i="1" s="1"/>
  <c r="AY419" i="1" s="1"/>
  <c r="BL419" i="1" s="1"/>
  <c r="BN419" i="1" s="1"/>
  <c r="N424" i="1"/>
  <c r="AD424" i="1" s="1"/>
  <c r="AH424" i="1" s="1"/>
  <c r="AT424" i="1" s="1"/>
  <c r="AZ424" i="1" s="1"/>
  <c r="BO424" i="1" s="1"/>
  <c r="BQ424" i="1" s="1"/>
  <c r="AU426" i="1"/>
  <c r="BA426" i="1" s="1"/>
  <c r="BR426" i="1" s="1"/>
  <c r="N430" i="1"/>
  <c r="AD430" i="1" s="1"/>
  <c r="AH430" i="1" s="1"/>
  <c r="AT430" i="1" s="1"/>
  <c r="AZ430" i="1" s="1"/>
  <c r="BO430" i="1" s="1"/>
  <c r="BQ430" i="1" s="1"/>
  <c r="H437" i="1"/>
  <c r="O438" i="1"/>
  <c r="AE438" i="1" s="1"/>
  <c r="AI438" i="1" s="1"/>
  <c r="AU438" i="1" s="1"/>
  <c r="BA438" i="1" s="1"/>
  <c r="BR438" i="1" s="1"/>
  <c r="M444" i="1"/>
  <c r="AC444" i="1" s="1"/>
  <c r="AG444" i="1" s="1"/>
  <c r="AS444" i="1" s="1"/>
  <c r="AY444" i="1" s="1"/>
  <c r="BL444" i="1" s="1"/>
  <c r="BN444" i="1" s="1"/>
  <c r="M448" i="1"/>
  <c r="AC448" i="1" s="1"/>
  <c r="AG448" i="1" s="1"/>
  <c r="AS448" i="1" s="1"/>
  <c r="AY448" i="1" s="1"/>
  <c r="BL448" i="1" s="1"/>
  <c r="BN448" i="1" s="1"/>
  <c r="G450" i="1"/>
  <c r="N451" i="1"/>
  <c r="AD451" i="1" s="1"/>
  <c r="AH451" i="1" s="1"/>
  <c r="AT451" i="1" s="1"/>
  <c r="AZ451" i="1" s="1"/>
  <c r="BO451" i="1" s="1"/>
  <c r="BQ451" i="1" s="1"/>
  <c r="O454" i="1"/>
  <c r="AE454" i="1" s="1"/>
  <c r="AI454" i="1" s="1"/>
  <c r="AU454" i="1" s="1"/>
  <c r="BA454" i="1" s="1"/>
  <c r="BR454" i="1" s="1"/>
  <c r="H459" i="1"/>
  <c r="H458" i="1" s="1"/>
  <c r="O460" i="1"/>
  <c r="AE460" i="1" s="1"/>
  <c r="AI460" i="1" s="1"/>
  <c r="AU460" i="1" s="1"/>
  <c r="BA460" i="1" s="1"/>
  <c r="BR460" i="1" s="1"/>
  <c r="M462" i="1"/>
  <c r="AC462" i="1" s="1"/>
  <c r="AG462" i="1" s="1"/>
  <c r="AS462" i="1" s="1"/>
  <c r="AY462" i="1" s="1"/>
  <c r="BL462" i="1" s="1"/>
  <c r="BN462" i="1" s="1"/>
  <c r="O464" i="1"/>
  <c r="AE464" i="1" s="1"/>
  <c r="AI464" i="1" s="1"/>
  <c r="AU464" i="1" s="1"/>
  <c r="BA464" i="1" s="1"/>
  <c r="BR464" i="1" s="1"/>
  <c r="G466" i="1"/>
  <c r="M466" i="1" s="1"/>
  <c r="AC466" i="1" s="1"/>
  <c r="AG466" i="1" s="1"/>
  <c r="AS466" i="1" s="1"/>
  <c r="AY466" i="1" s="1"/>
  <c r="BL466" i="1" s="1"/>
  <c r="BN466" i="1" s="1"/>
  <c r="K466" i="1"/>
  <c r="N466" i="1" s="1"/>
  <c r="AD466" i="1" s="1"/>
  <c r="AH466" i="1" s="1"/>
  <c r="AT466" i="1" s="1"/>
  <c r="AZ466" i="1" s="1"/>
  <c r="BO466" i="1" s="1"/>
  <c r="BQ466" i="1" s="1"/>
  <c r="G477" i="1"/>
  <c r="N478" i="1"/>
  <c r="AD478" i="1" s="1"/>
  <c r="AH478" i="1" s="1"/>
  <c r="AT478" i="1" s="1"/>
  <c r="AZ478" i="1" s="1"/>
  <c r="BO478" i="1" s="1"/>
  <c r="BQ478" i="1" s="1"/>
  <c r="M483" i="1"/>
  <c r="AC483" i="1" s="1"/>
  <c r="AG483" i="1" s="1"/>
  <c r="AS483" i="1" s="1"/>
  <c r="AY483" i="1" s="1"/>
  <c r="BL483" i="1" s="1"/>
  <c r="BN483" i="1" s="1"/>
  <c r="M486" i="1"/>
  <c r="AC486" i="1" s="1"/>
  <c r="AG486" i="1" s="1"/>
  <c r="AS486" i="1" s="1"/>
  <c r="AY486" i="1" s="1"/>
  <c r="BL486" i="1" s="1"/>
  <c r="BN486" i="1" s="1"/>
  <c r="M488" i="1"/>
  <c r="AC488" i="1" s="1"/>
  <c r="AG488" i="1" s="1"/>
  <c r="AS488" i="1" s="1"/>
  <c r="AY488" i="1" s="1"/>
  <c r="BL488" i="1" s="1"/>
  <c r="M495" i="1"/>
  <c r="AC495" i="1" s="1"/>
  <c r="AG495" i="1" s="1"/>
  <c r="AS495" i="1" s="1"/>
  <c r="AY495" i="1" s="1"/>
  <c r="BL495" i="1" s="1"/>
  <c r="BN495" i="1" s="1"/>
  <c r="H497" i="1"/>
  <c r="O498" i="1"/>
  <c r="AE498" i="1" s="1"/>
  <c r="AI498" i="1" s="1"/>
  <c r="AU498" i="1" s="1"/>
  <c r="BA498" i="1" s="1"/>
  <c r="BR498" i="1" s="1"/>
  <c r="O503" i="1"/>
  <c r="AE503" i="1" s="1"/>
  <c r="AI503" i="1" s="1"/>
  <c r="AU503" i="1" s="1"/>
  <c r="BA503" i="1" s="1"/>
  <c r="BR503" i="1" s="1"/>
  <c r="O512" i="1"/>
  <c r="AE512" i="1" s="1"/>
  <c r="AI512" i="1" s="1"/>
  <c r="AU512" i="1" s="1"/>
  <c r="BA512" i="1" s="1"/>
  <c r="BR512" i="1" s="1"/>
  <c r="M515" i="1"/>
  <c r="AC515" i="1" s="1"/>
  <c r="AG515" i="1" s="1"/>
  <c r="AS515" i="1" s="1"/>
  <c r="AY515" i="1" s="1"/>
  <c r="BL515" i="1" s="1"/>
  <c r="BN515" i="1" s="1"/>
  <c r="O519" i="1"/>
  <c r="AE519" i="1" s="1"/>
  <c r="AI519" i="1" s="1"/>
  <c r="AU519" i="1" s="1"/>
  <c r="BA519" i="1" s="1"/>
  <c r="BR519" i="1" s="1"/>
  <c r="M522" i="1"/>
  <c r="AC522" i="1" s="1"/>
  <c r="AG522" i="1" s="1"/>
  <c r="AS522" i="1" s="1"/>
  <c r="AY522" i="1" s="1"/>
  <c r="BL522" i="1" s="1"/>
  <c r="BN522" i="1" s="1"/>
  <c r="R521" i="1"/>
  <c r="V521" i="1"/>
  <c r="Z521" i="1"/>
  <c r="BB521" i="1"/>
  <c r="BF521" i="1"/>
  <c r="BJ521" i="1"/>
  <c r="M536" i="1"/>
  <c r="AC536" i="1" s="1"/>
  <c r="AG536" i="1" s="1"/>
  <c r="AS536" i="1" s="1"/>
  <c r="AY536" i="1" s="1"/>
  <c r="BL536" i="1" s="1"/>
  <c r="BN536" i="1" s="1"/>
  <c r="N536" i="1"/>
  <c r="AD536" i="1" s="1"/>
  <c r="AH536" i="1" s="1"/>
  <c r="AT536" i="1" s="1"/>
  <c r="AZ536" i="1" s="1"/>
  <c r="BO536" i="1" s="1"/>
  <c r="BQ536" i="1" s="1"/>
  <c r="N538" i="1"/>
  <c r="AD538" i="1" s="1"/>
  <c r="AH538" i="1" s="1"/>
  <c r="AT538" i="1" s="1"/>
  <c r="AZ538" i="1" s="1"/>
  <c r="BO538" i="1" s="1"/>
  <c r="BQ538" i="1" s="1"/>
  <c r="O545" i="1"/>
  <c r="AE545" i="1" s="1"/>
  <c r="AI545" i="1" s="1"/>
  <c r="AU545" i="1" s="1"/>
  <c r="BA545" i="1" s="1"/>
  <c r="BR545" i="1" s="1"/>
  <c r="M551" i="1"/>
  <c r="AC551" i="1" s="1"/>
  <c r="AG551" i="1" s="1"/>
  <c r="AS551" i="1" s="1"/>
  <c r="AY551" i="1" s="1"/>
  <c r="BL551" i="1" s="1"/>
  <c r="BN551" i="1" s="1"/>
  <c r="H557" i="1"/>
  <c r="O558" i="1"/>
  <c r="AE558" i="1" s="1"/>
  <c r="AI558" i="1" s="1"/>
  <c r="AU558" i="1" s="1"/>
  <c r="BA558" i="1" s="1"/>
  <c r="BR558" i="1" s="1"/>
  <c r="M560" i="1"/>
  <c r="AC560" i="1" s="1"/>
  <c r="AG560" i="1" s="1"/>
  <c r="AS560" i="1" s="1"/>
  <c r="AY560" i="1" s="1"/>
  <c r="BL560" i="1" s="1"/>
  <c r="BN560" i="1" s="1"/>
  <c r="O562" i="1"/>
  <c r="AE562" i="1" s="1"/>
  <c r="AI562" i="1" s="1"/>
  <c r="AU562" i="1" s="1"/>
  <c r="BA562" i="1" s="1"/>
  <c r="BR562" i="1" s="1"/>
  <c r="G564" i="1"/>
  <c r="M564" i="1" s="1"/>
  <c r="AC564" i="1" s="1"/>
  <c r="AG564" i="1" s="1"/>
  <c r="AS564" i="1" s="1"/>
  <c r="AY564" i="1" s="1"/>
  <c r="BL564" i="1" s="1"/>
  <c r="BN564" i="1" s="1"/>
  <c r="N565" i="1"/>
  <c r="AD565" i="1" s="1"/>
  <c r="AH565" i="1" s="1"/>
  <c r="AT565" i="1" s="1"/>
  <c r="AZ565" i="1" s="1"/>
  <c r="BO565" i="1" s="1"/>
  <c r="BQ565" i="1" s="1"/>
  <c r="AT570" i="1"/>
  <c r="AZ570" i="1" s="1"/>
  <c r="BO570" i="1" s="1"/>
  <c r="BQ570" i="1" s="1"/>
  <c r="AT572" i="1"/>
  <c r="AZ572" i="1" s="1"/>
  <c r="BO572" i="1" s="1"/>
  <c r="BQ572" i="1" s="1"/>
  <c r="AC576" i="1"/>
  <c r="AG576" i="1" s="1"/>
  <c r="AS576" i="1" s="1"/>
  <c r="AY576" i="1" s="1"/>
  <c r="BL576" i="1" s="1"/>
  <c r="BN576" i="1" s="1"/>
  <c r="O584" i="1"/>
  <c r="AE584" i="1" s="1"/>
  <c r="AI584" i="1" s="1"/>
  <c r="AU584" i="1" s="1"/>
  <c r="BA584" i="1" s="1"/>
  <c r="BR584" i="1" s="1"/>
  <c r="O595" i="1"/>
  <c r="AE595" i="1" s="1"/>
  <c r="AI595" i="1" s="1"/>
  <c r="AU595" i="1" s="1"/>
  <c r="BA595" i="1" s="1"/>
  <c r="BR595" i="1" s="1"/>
  <c r="J597" i="1"/>
  <c r="O608" i="1"/>
  <c r="AE608" i="1" s="1"/>
  <c r="AI608" i="1" s="1"/>
  <c r="AU608" i="1" s="1"/>
  <c r="BA608" i="1" s="1"/>
  <c r="BR608" i="1" s="1"/>
  <c r="I607" i="1"/>
  <c r="I606" i="1" s="1"/>
  <c r="I605" i="1" s="1"/>
  <c r="N640" i="1"/>
  <c r="AD640" i="1" s="1"/>
  <c r="AH640" i="1" s="1"/>
  <c r="AT640" i="1" s="1"/>
  <c r="AZ640" i="1" s="1"/>
  <c r="BO640" i="1" s="1"/>
  <c r="BQ640" i="1" s="1"/>
  <c r="H637" i="1"/>
  <c r="I655" i="1"/>
  <c r="Q652" i="1"/>
  <c r="Q651" i="1" s="1"/>
  <c r="U652" i="1"/>
  <c r="Y652" i="1"/>
  <c r="Y651" i="1" s="1"/>
  <c r="AF652" i="1"/>
  <c r="AF651" i="1" s="1"/>
  <c r="AM652" i="1"/>
  <c r="AM651" i="1" s="1"/>
  <c r="AQ652" i="1"/>
  <c r="AQ651" i="1" s="1"/>
  <c r="AX652" i="1"/>
  <c r="AX651" i="1" s="1"/>
  <c r="BE652" i="1"/>
  <c r="BE651" i="1" s="1"/>
  <c r="BI652" i="1"/>
  <c r="BI651" i="1" s="1"/>
  <c r="BD670" i="1"/>
  <c r="BD669" i="1" s="1"/>
  <c r="O703" i="1"/>
  <c r="AE703" i="1" s="1"/>
  <c r="AI703" i="1" s="1"/>
  <c r="AU703" i="1" s="1"/>
  <c r="BA703" i="1" s="1"/>
  <c r="BR703" i="1" s="1"/>
  <c r="J709" i="1"/>
  <c r="J708" i="1" s="1"/>
  <c r="J707" i="1" s="1"/>
  <c r="N732" i="1"/>
  <c r="AD732" i="1" s="1"/>
  <c r="AH732" i="1" s="1"/>
  <c r="AT732" i="1" s="1"/>
  <c r="AZ732" i="1" s="1"/>
  <c r="BO732" i="1" s="1"/>
  <c r="BQ732" i="1" s="1"/>
  <c r="H731" i="1"/>
  <c r="O737" i="1"/>
  <c r="AE737" i="1" s="1"/>
  <c r="AI737" i="1" s="1"/>
  <c r="AU737" i="1" s="1"/>
  <c r="BA737" i="1" s="1"/>
  <c r="BR737" i="1" s="1"/>
  <c r="I736" i="1"/>
  <c r="I735" i="1" s="1"/>
  <c r="AW742" i="1"/>
  <c r="AW741" i="1" s="1"/>
  <c r="V774" i="1"/>
  <c r="V773" i="1" s="1"/>
  <c r="V772" i="1" s="1"/>
  <c r="O803" i="1"/>
  <c r="AE803" i="1" s="1"/>
  <c r="AI803" i="1" s="1"/>
  <c r="AU803" i="1" s="1"/>
  <c r="BA803" i="1" s="1"/>
  <c r="BR803" i="1" s="1"/>
  <c r="G817" i="1"/>
  <c r="G816" i="1" s="1"/>
  <c r="M818" i="1"/>
  <c r="AC818" i="1" s="1"/>
  <c r="AG818" i="1" s="1"/>
  <c r="AS818" i="1" s="1"/>
  <c r="AY818" i="1" s="1"/>
  <c r="BL818" i="1" s="1"/>
  <c r="BN818" i="1" s="1"/>
  <c r="K817" i="1"/>
  <c r="BK836" i="1"/>
  <c r="BK835" i="1" s="1"/>
  <c r="BH836" i="1"/>
  <c r="BH835" i="1" s="1"/>
  <c r="BF854" i="1"/>
  <c r="BF850" i="1" s="1"/>
  <c r="BF849" i="1" s="1"/>
  <c r="BF848" i="1" s="1"/>
  <c r="BF847" i="1" s="1"/>
  <c r="BO855" i="1"/>
  <c r="BQ855" i="1" s="1"/>
  <c r="J866" i="1"/>
  <c r="O882" i="1"/>
  <c r="AE882" i="1" s="1"/>
  <c r="AI882" i="1" s="1"/>
  <c r="AU882" i="1" s="1"/>
  <c r="BA882" i="1" s="1"/>
  <c r="BR882" i="1" s="1"/>
  <c r="H932" i="1"/>
  <c r="N933" i="1"/>
  <c r="AD933" i="1" s="1"/>
  <c r="AH933" i="1" s="1"/>
  <c r="AT933" i="1" s="1"/>
  <c r="AZ933" i="1" s="1"/>
  <c r="BO933" i="1" s="1"/>
  <c r="BQ933" i="1" s="1"/>
  <c r="M990" i="1"/>
  <c r="AC990" i="1" s="1"/>
  <c r="AG990" i="1" s="1"/>
  <c r="AS990" i="1" s="1"/>
  <c r="AY990" i="1" s="1"/>
  <c r="BL990" i="1" s="1"/>
  <c r="BN990" i="1" s="1"/>
  <c r="G989" i="1"/>
  <c r="M989" i="1" s="1"/>
  <c r="AC989" i="1" s="1"/>
  <c r="AG989" i="1" s="1"/>
  <c r="AS989" i="1" s="1"/>
  <c r="AY989" i="1" s="1"/>
  <c r="BL989" i="1" s="1"/>
  <c r="BN989" i="1" s="1"/>
  <c r="N990" i="1"/>
  <c r="AD990" i="1" s="1"/>
  <c r="AH990" i="1" s="1"/>
  <c r="AT990" i="1" s="1"/>
  <c r="AZ990" i="1" s="1"/>
  <c r="BO990" i="1" s="1"/>
  <c r="BQ990" i="1" s="1"/>
  <c r="K989" i="1"/>
  <c r="K988" i="1" s="1"/>
  <c r="K987" i="1" s="1"/>
  <c r="K986" i="1" s="1"/>
  <c r="K985" i="1" s="1"/>
  <c r="AO1051" i="1"/>
  <c r="AO1050" i="1" s="1"/>
  <c r="R1237" i="1"/>
  <c r="R1236" i="1" s="1"/>
  <c r="M1268" i="1"/>
  <c r="AC1268" i="1" s="1"/>
  <c r="AG1268" i="1" s="1"/>
  <c r="AS1268" i="1" s="1"/>
  <c r="AY1268" i="1" s="1"/>
  <c r="BL1268" i="1" s="1"/>
  <c r="BN1268" i="1" s="1"/>
  <c r="G1267" i="1"/>
  <c r="G1266" i="1" s="1"/>
  <c r="G1265" i="1" s="1"/>
  <c r="I1411" i="1"/>
  <c r="O1412" i="1"/>
  <c r="AE1412" i="1" s="1"/>
  <c r="AI1412" i="1" s="1"/>
  <c r="AU1412" i="1" s="1"/>
  <c r="BA1412" i="1" s="1"/>
  <c r="BR1412" i="1" s="1"/>
  <c r="O1454" i="1"/>
  <c r="AE1454" i="1" s="1"/>
  <c r="AI1454" i="1" s="1"/>
  <c r="AU1454" i="1" s="1"/>
  <c r="BA1454" i="1" s="1"/>
  <c r="BR1454" i="1" s="1"/>
  <c r="L1453" i="1"/>
  <c r="L1452" i="1" s="1"/>
  <c r="L1451" i="1" s="1"/>
  <c r="L1450" i="1" s="1"/>
  <c r="L1449" i="1" s="1"/>
  <c r="M1599" i="1"/>
  <c r="AC1599" i="1" s="1"/>
  <c r="AG1599" i="1" s="1"/>
  <c r="AS1599" i="1" s="1"/>
  <c r="AY1599" i="1" s="1"/>
  <c r="BL1599" i="1" s="1"/>
  <c r="BN1599" i="1" s="1"/>
  <c r="J1598" i="1"/>
  <c r="J1597" i="1" s="1"/>
  <c r="J1596" i="1" s="1"/>
  <c r="J1595" i="1" s="1"/>
  <c r="N624" i="1"/>
  <c r="AD624" i="1" s="1"/>
  <c r="AH624" i="1" s="1"/>
  <c r="AT624" i="1" s="1"/>
  <c r="AZ624" i="1" s="1"/>
  <c r="BO624" i="1" s="1"/>
  <c r="BQ624" i="1" s="1"/>
  <c r="N629" i="1"/>
  <c r="AD629" i="1" s="1"/>
  <c r="AH629" i="1" s="1"/>
  <c r="AT629" i="1" s="1"/>
  <c r="AZ629" i="1" s="1"/>
  <c r="BO629" i="1" s="1"/>
  <c r="BQ629" i="1" s="1"/>
  <c r="N638" i="1"/>
  <c r="AD638" i="1" s="1"/>
  <c r="AH638" i="1" s="1"/>
  <c r="AT638" i="1" s="1"/>
  <c r="AZ638" i="1" s="1"/>
  <c r="BO638" i="1" s="1"/>
  <c r="BQ638" i="1" s="1"/>
  <c r="O638" i="1"/>
  <c r="AE638" i="1" s="1"/>
  <c r="AI638" i="1" s="1"/>
  <c r="AU638" i="1" s="1"/>
  <c r="BA638" i="1" s="1"/>
  <c r="BR638" i="1" s="1"/>
  <c r="M640" i="1"/>
  <c r="AC640" i="1" s="1"/>
  <c r="AG640" i="1" s="1"/>
  <c r="AS640" i="1" s="1"/>
  <c r="AY640" i="1" s="1"/>
  <c r="BL640" i="1" s="1"/>
  <c r="BN640" i="1" s="1"/>
  <c r="M656" i="1"/>
  <c r="AC656" i="1" s="1"/>
  <c r="AG656" i="1" s="1"/>
  <c r="AS656" i="1" s="1"/>
  <c r="AY656" i="1" s="1"/>
  <c r="BL656" i="1" s="1"/>
  <c r="BN656" i="1" s="1"/>
  <c r="M660" i="1"/>
  <c r="AC660" i="1" s="1"/>
  <c r="AG660" i="1" s="1"/>
  <c r="AS660" i="1" s="1"/>
  <c r="AY660" i="1" s="1"/>
  <c r="BL660" i="1" s="1"/>
  <c r="BN660" i="1" s="1"/>
  <c r="M661" i="1"/>
  <c r="AC661" i="1" s="1"/>
  <c r="AG661" i="1" s="1"/>
  <c r="AS661" i="1" s="1"/>
  <c r="AY661" i="1" s="1"/>
  <c r="BL661" i="1" s="1"/>
  <c r="BN661" i="1" s="1"/>
  <c r="N661" i="1"/>
  <c r="AD661" i="1" s="1"/>
  <c r="AH661" i="1" s="1"/>
  <c r="AT661" i="1" s="1"/>
  <c r="AZ661" i="1" s="1"/>
  <c r="BO661" i="1" s="1"/>
  <c r="BQ661" i="1" s="1"/>
  <c r="O704" i="1"/>
  <c r="AE704" i="1" s="1"/>
  <c r="AI704" i="1" s="1"/>
  <c r="AU704" i="1" s="1"/>
  <c r="BA704" i="1" s="1"/>
  <c r="BR704" i="1" s="1"/>
  <c r="O705" i="1"/>
  <c r="AE705" i="1" s="1"/>
  <c r="AI705" i="1" s="1"/>
  <c r="AU705" i="1" s="1"/>
  <c r="BA705" i="1" s="1"/>
  <c r="BR705" i="1" s="1"/>
  <c r="N709" i="1"/>
  <c r="AD709" i="1" s="1"/>
  <c r="AH709" i="1" s="1"/>
  <c r="AT709" i="1" s="1"/>
  <c r="AZ709" i="1" s="1"/>
  <c r="BO709" i="1" s="1"/>
  <c r="BQ709" i="1" s="1"/>
  <c r="M716" i="1"/>
  <c r="AC716" i="1" s="1"/>
  <c r="AG716" i="1" s="1"/>
  <c r="AS716" i="1" s="1"/>
  <c r="AY716" i="1" s="1"/>
  <c r="BL716" i="1" s="1"/>
  <c r="BN716" i="1" s="1"/>
  <c r="N716" i="1"/>
  <c r="AD716" i="1" s="1"/>
  <c r="AH716" i="1" s="1"/>
  <c r="AT716" i="1" s="1"/>
  <c r="AZ716" i="1" s="1"/>
  <c r="BO716" i="1" s="1"/>
  <c r="BQ716" i="1" s="1"/>
  <c r="M717" i="1"/>
  <c r="AC717" i="1" s="1"/>
  <c r="AG717" i="1" s="1"/>
  <c r="AS717" i="1" s="1"/>
  <c r="AY717" i="1" s="1"/>
  <c r="BL717" i="1" s="1"/>
  <c r="BN717" i="1" s="1"/>
  <c r="M723" i="1"/>
  <c r="AC723" i="1" s="1"/>
  <c r="AG723" i="1" s="1"/>
  <c r="AS723" i="1" s="1"/>
  <c r="AY723" i="1" s="1"/>
  <c r="BL723" i="1" s="1"/>
  <c r="BN723" i="1" s="1"/>
  <c r="M724" i="1"/>
  <c r="AC724" i="1" s="1"/>
  <c r="AG724" i="1" s="1"/>
  <c r="AS724" i="1" s="1"/>
  <c r="AY724" i="1" s="1"/>
  <c r="BL724" i="1" s="1"/>
  <c r="BN724" i="1" s="1"/>
  <c r="P748" i="1"/>
  <c r="P747" i="1" s="1"/>
  <c r="P742" i="1" s="1"/>
  <c r="P741" i="1" s="1"/>
  <c r="T748" i="1"/>
  <c r="T747" i="1" s="1"/>
  <c r="T742" i="1" s="1"/>
  <c r="T741" i="1" s="1"/>
  <c r="X748" i="1"/>
  <c r="X747" i="1" s="1"/>
  <c r="X742" i="1" s="1"/>
  <c r="X741" i="1" s="1"/>
  <c r="AB748" i="1"/>
  <c r="AB747" i="1" s="1"/>
  <c r="AB742" i="1" s="1"/>
  <c r="AB741" i="1" s="1"/>
  <c r="BD748" i="1"/>
  <c r="BD747" i="1" s="1"/>
  <c r="BD742" i="1" s="1"/>
  <c r="BD741" i="1" s="1"/>
  <c r="BH748" i="1"/>
  <c r="BH747" i="1" s="1"/>
  <c r="BH742" i="1" s="1"/>
  <c r="BH741" i="1" s="1"/>
  <c r="M754" i="1"/>
  <c r="AC754" i="1" s="1"/>
  <c r="AG754" i="1" s="1"/>
  <c r="AS754" i="1" s="1"/>
  <c r="AY754" i="1" s="1"/>
  <c r="BL754" i="1" s="1"/>
  <c r="BN754" i="1" s="1"/>
  <c r="N767" i="1"/>
  <c r="AD767" i="1" s="1"/>
  <c r="AH767" i="1" s="1"/>
  <c r="AT767" i="1" s="1"/>
  <c r="AZ767" i="1" s="1"/>
  <c r="BO767" i="1" s="1"/>
  <c r="BQ767" i="1" s="1"/>
  <c r="S766" i="1"/>
  <c r="S765" i="1" s="1"/>
  <c r="S764" i="1" s="1"/>
  <c r="S763" i="1" s="1"/>
  <c r="W766" i="1"/>
  <c r="W765" i="1" s="1"/>
  <c r="W764" i="1" s="1"/>
  <c r="W763" i="1" s="1"/>
  <c r="AA766" i="1"/>
  <c r="AA765" i="1" s="1"/>
  <c r="AA764" i="1" s="1"/>
  <c r="AA763" i="1" s="1"/>
  <c r="AV766" i="1"/>
  <c r="AV765" i="1" s="1"/>
  <c r="AV764" i="1" s="1"/>
  <c r="AV763" i="1" s="1"/>
  <c r="BC766" i="1"/>
  <c r="BC765" i="1" s="1"/>
  <c r="BC764" i="1" s="1"/>
  <c r="BC763" i="1" s="1"/>
  <c r="BG766" i="1"/>
  <c r="BG765" i="1" s="1"/>
  <c r="BG764" i="1" s="1"/>
  <c r="BG763" i="1" s="1"/>
  <c r="BG762" i="1" s="1"/>
  <c r="BK766" i="1"/>
  <c r="BK765" i="1" s="1"/>
  <c r="BK764" i="1" s="1"/>
  <c r="BK763" i="1" s="1"/>
  <c r="N769" i="1"/>
  <c r="AD769" i="1" s="1"/>
  <c r="AH769" i="1" s="1"/>
  <c r="AT769" i="1" s="1"/>
  <c r="AZ769" i="1" s="1"/>
  <c r="BO769" i="1" s="1"/>
  <c r="BQ769" i="1" s="1"/>
  <c r="Q774" i="1"/>
  <c r="Q773" i="1" s="1"/>
  <c r="Q772" i="1" s="1"/>
  <c r="Y774" i="1"/>
  <c r="Y773" i="1" s="1"/>
  <c r="Y772" i="1" s="1"/>
  <c r="AF774" i="1"/>
  <c r="AF773" i="1" s="1"/>
  <c r="AF772" i="1" s="1"/>
  <c r="Y781" i="1"/>
  <c r="Y780" i="1" s="1"/>
  <c r="AQ781" i="1"/>
  <c r="AQ780" i="1" s="1"/>
  <c r="O812" i="1"/>
  <c r="AE812" i="1" s="1"/>
  <c r="AI812" i="1" s="1"/>
  <c r="AU812" i="1" s="1"/>
  <c r="BA812" i="1" s="1"/>
  <c r="BR812" i="1" s="1"/>
  <c r="R817" i="1"/>
  <c r="R816" i="1" s="1"/>
  <c r="R811" i="1" s="1"/>
  <c r="R805" i="1" s="1"/>
  <c r="R798" i="1" s="1"/>
  <c r="Z817" i="1"/>
  <c r="Z816" i="1" s="1"/>
  <c r="Z811" i="1" s="1"/>
  <c r="Z805" i="1" s="1"/>
  <c r="Z798" i="1" s="1"/>
  <c r="G825" i="1"/>
  <c r="G824" i="1" s="1"/>
  <c r="G823" i="1" s="1"/>
  <c r="G832" i="1"/>
  <c r="G831" i="1" s="1"/>
  <c r="G830" i="1" s="1"/>
  <c r="AX836" i="1"/>
  <c r="AX835" i="1" s="1"/>
  <c r="Q836" i="1"/>
  <c r="Q835" i="1" s="1"/>
  <c r="BC850" i="1"/>
  <c r="BC849" i="1" s="1"/>
  <c r="BC848" i="1" s="1"/>
  <c r="BC847" i="1" s="1"/>
  <c r="BG850" i="1"/>
  <c r="BG849" i="1" s="1"/>
  <c r="BG848" i="1" s="1"/>
  <c r="BG847" i="1" s="1"/>
  <c r="BK850" i="1"/>
  <c r="BK849" i="1" s="1"/>
  <c r="BK848" i="1" s="1"/>
  <c r="BK847" i="1" s="1"/>
  <c r="AF866" i="1"/>
  <c r="AX866" i="1"/>
  <c r="AL885" i="1"/>
  <c r="AL884" i="1" s="1"/>
  <c r="AL879" i="1" s="1"/>
  <c r="AL878" i="1" s="1"/>
  <c r="AP885" i="1"/>
  <c r="AP884" i="1" s="1"/>
  <c r="AP879" i="1" s="1"/>
  <c r="AP878" i="1" s="1"/>
  <c r="AW885" i="1"/>
  <c r="AW884" i="1" s="1"/>
  <c r="AW879" i="1" s="1"/>
  <c r="AW878" i="1" s="1"/>
  <c r="M895" i="1"/>
  <c r="AC895" i="1" s="1"/>
  <c r="AG895" i="1" s="1"/>
  <c r="AS895" i="1" s="1"/>
  <c r="AY895" i="1" s="1"/>
  <c r="BL895" i="1" s="1"/>
  <c r="BN895" i="1" s="1"/>
  <c r="AJ885" i="1"/>
  <c r="AJ884" i="1" s="1"/>
  <c r="AJ879" i="1" s="1"/>
  <c r="AJ878" i="1" s="1"/>
  <c r="AN885" i="1"/>
  <c r="AN884" i="1" s="1"/>
  <c r="AN879" i="1" s="1"/>
  <c r="AN878" i="1" s="1"/>
  <c r="AR885" i="1"/>
  <c r="AR884" i="1" s="1"/>
  <c r="AR879" i="1" s="1"/>
  <c r="AR878" i="1" s="1"/>
  <c r="P901" i="1"/>
  <c r="P900" i="1" s="1"/>
  <c r="P899" i="1" s="1"/>
  <c r="P898" i="1" s="1"/>
  <c r="P897" i="1" s="1"/>
  <c r="T901" i="1"/>
  <c r="T900" i="1" s="1"/>
  <c r="T899" i="1" s="1"/>
  <c r="T898" i="1" s="1"/>
  <c r="X901" i="1"/>
  <c r="X900" i="1" s="1"/>
  <c r="X899" i="1" s="1"/>
  <c r="X898" i="1" s="1"/>
  <c r="AB901" i="1"/>
  <c r="AB900" i="1" s="1"/>
  <c r="AB899" i="1" s="1"/>
  <c r="AB898" i="1" s="1"/>
  <c r="BD901" i="1"/>
  <c r="BD900" i="1" s="1"/>
  <c r="BD899" i="1" s="1"/>
  <c r="BD898" i="1" s="1"/>
  <c r="BH901" i="1"/>
  <c r="BH900" i="1" s="1"/>
  <c r="BH899" i="1" s="1"/>
  <c r="BH898" i="1" s="1"/>
  <c r="BS901" i="1"/>
  <c r="BS900" i="1" s="1"/>
  <c r="BS899" i="1" s="1"/>
  <c r="BS898" i="1" s="1"/>
  <c r="BO910" i="1"/>
  <c r="BQ910" i="1" s="1"/>
  <c r="AF909" i="1"/>
  <c r="AF908" i="1" s="1"/>
  <c r="AF907" i="1" s="1"/>
  <c r="AM909" i="1"/>
  <c r="AM908" i="1" s="1"/>
  <c r="AM907" i="1" s="1"/>
  <c r="AQ909" i="1"/>
  <c r="AQ908" i="1" s="1"/>
  <c r="AQ907" i="1" s="1"/>
  <c r="AK909" i="1"/>
  <c r="AK908" i="1" s="1"/>
  <c r="AK907" i="1" s="1"/>
  <c r="AO909" i="1"/>
  <c r="AO908" i="1" s="1"/>
  <c r="AO907" i="1" s="1"/>
  <c r="AO897" i="1" s="1"/>
  <c r="AF918" i="1"/>
  <c r="AF917" i="1" s="1"/>
  <c r="AQ918" i="1"/>
  <c r="AQ917" i="1" s="1"/>
  <c r="G926" i="1"/>
  <c r="G925" i="1" s="1"/>
  <c r="G924" i="1" s="1"/>
  <c r="O933" i="1"/>
  <c r="AE933" i="1" s="1"/>
  <c r="AI933" i="1" s="1"/>
  <c r="AU933" i="1" s="1"/>
  <c r="BA933" i="1" s="1"/>
  <c r="BR933" i="1" s="1"/>
  <c r="N941" i="1"/>
  <c r="AD941" i="1" s="1"/>
  <c r="AH941" i="1" s="1"/>
  <c r="AT941" i="1" s="1"/>
  <c r="AZ941" i="1" s="1"/>
  <c r="BO941" i="1" s="1"/>
  <c r="BQ941" i="1" s="1"/>
  <c r="T955" i="1"/>
  <c r="T954" i="1" s="1"/>
  <c r="T949" i="1" s="1"/>
  <c r="T943" i="1" s="1"/>
  <c r="T936" i="1" s="1"/>
  <c r="X955" i="1"/>
  <c r="X954" i="1" s="1"/>
  <c r="X949" i="1" s="1"/>
  <c r="X943" i="1" s="1"/>
  <c r="X936" i="1" s="1"/>
  <c r="AB955" i="1"/>
  <c r="AB954" i="1" s="1"/>
  <c r="AB949" i="1" s="1"/>
  <c r="BD955" i="1"/>
  <c r="BD954" i="1" s="1"/>
  <c r="BD949" i="1" s="1"/>
  <c r="BD943" i="1" s="1"/>
  <c r="BD936" i="1" s="1"/>
  <c r="BH955" i="1"/>
  <c r="BH954" i="1" s="1"/>
  <c r="BH949" i="1" s="1"/>
  <c r="BH943" i="1" s="1"/>
  <c r="BH936" i="1" s="1"/>
  <c r="BG974" i="1"/>
  <c r="BG973" i="1" s="1"/>
  <c r="AN974" i="1"/>
  <c r="AN973" i="1" s="1"/>
  <c r="Q1001" i="1"/>
  <c r="R1001" i="1"/>
  <c r="Z1001" i="1"/>
  <c r="O1010" i="1"/>
  <c r="AE1010" i="1" s="1"/>
  <c r="AI1010" i="1" s="1"/>
  <c r="AU1010" i="1" s="1"/>
  <c r="BA1010" i="1" s="1"/>
  <c r="BR1010" i="1" s="1"/>
  <c r="S1020" i="1"/>
  <c r="S1019" i="1" s="1"/>
  <c r="S1014" i="1" s="1"/>
  <c r="S1013" i="1" s="1"/>
  <c r="W1020" i="1"/>
  <c r="W1019" i="1" s="1"/>
  <c r="W1014" i="1" s="1"/>
  <c r="W1013" i="1" s="1"/>
  <c r="AA1020" i="1"/>
  <c r="AA1019" i="1" s="1"/>
  <c r="AA1014" i="1" s="1"/>
  <c r="AA1013" i="1" s="1"/>
  <c r="BC1020" i="1"/>
  <c r="BC1019" i="1" s="1"/>
  <c r="BC1014" i="1" s="1"/>
  <c r="BC1013" i="1" s="1"/>
  <c r="BG1020" i="1"/>
  <c r="BG1019" i="1" s="1"/>
  <c r="BG1014" i="1" s="1"/>
  <c r="BG1013" i="1" s="1"/>
  <c r="BK1020" i="1"/>
  <c r="BK1019" i="1" s="1"/>
  <c r="BK1014" i="1" s="1"/>
  <c r="BK1013" i="1" s="1"/>
  <c r="O1037" i="1"/>
  <c r="AE1037" i="1" s="1"/>
  <c r="AI1037" i="1" s="1"/>
  <c r="AU1037" i="1" s="1"/>
  <c r="BA1037" i="1" s="1"/>
  <c r="BR1037" i="1" s="1"/>
  <c r="M1045" i="1"/>
  <c r="AC1045" i="1" s="1"/>
  <c r="AG1045" i="1" s="1"/>
  <c r="AS1045" i="1" s="1"/>
  <c r="AY1045" i="1" s="1"/>
  <c r="BL1045" i="1" s="1"/>
  <c r="BN1045" i="1" s="1"/>
  <c r="Q1042" i="1"/>
  <c r="Q1041" i="1" s="1"/>
  <c r="Q1040" i="1" s="1"/>
  <c r="U1042" i="1"/>
  <c r="U1041" i="1" s="1"/>
  <c r="U1040" i="1" s="1"/>
  <c r="Y1042" i="1"/>
  <c r="Y1041" i="1" s="1"/>
  <c r="Y1040" i="1" s="1"/>
  <c r="AF1042" i="1"/>
  <c r="AF1041" i="1" s="1"/>
  <c r="AF1040" i="1" s="1"/>
  <c r="AM1042" i="1"/>
  <c r="AM1041" i="1" s="1"/>
  <c r="AM1040" i="1" s="1"/>
  <c r="AX1042" i="1"/>
  <c r="AX1041" i="1" s="1"/>
  <c r="AX1040" i="1" s="1"/>
  <c r="AK1051" i="1"/>
  <c r="AK1050" i="1" s="1"/>
  <c r="AV1051" i="1"/>
  <c r="AV1050" i="1" s="1"/>
  <c r="BH1051" i="1"/>
  <c r="BH1050" i="1" s="1"/>
  <c r="O1073" i="1"/>
  <c r="AE1073" i="1" s="1"/>
  <c r="AI1073" i="1" s="1"/>
  <c r="AU1073" i="1" s="1"/>
  <c r="BA1073" i="1" s="1"/>
  <c r="BR1073" i="1" s="1"/>
  <c r="BC1069" i="1"/>
  <c r="BC1068" i="1" s="1"/>
  <c r="G1081" i="1"/>
  <c r="M1082" i="1"/>
  <c r="AC1082" i="1" s="1"/>
  <c r="AG1082" i="1" s="1"/>
  <c r="AS1082" i="1" s="1"/>
  <c r="AY1082" i="1" s="1"/>
  <c r="BL1082" i="1" s="1"/>
  <c r="BN1082" i="1" s="1"/>
  <c r="X1100" i="1"/>
  <c r="X1099" i="1" s="1"/>
  <c r="BD1100" i="1"/>
  <c r="BD1099" i="1" s="1"/>
  <c r="I1108" i="1"/>
  <c r="O1109" i="1"/>
  <c r="AE1109" i="1" s="1"/>
  <c r="AI1109" i="1" s="1"/>
  <c r="AU1109" i="1" s="1"/>
  <c r="BA1109" i="1" s="1"/>
  <c r="BR1109" i="1" s="1"/>
  <c r="BK1127" i="1"/>
  <c r="O1135" i="1"/>
  <c r="AE1135" i="1" s="1"/>
  <c r="AI1135" i="1" s="1"/>
  <c r="AU1135" i="1" s="1"/>
  <c r="BA1135" i="1" s="1"/>
  <c r="BR1135" i="1" s="1"/>
  <c r="J1146" i="1"/>
  <c r="J1145" i="1" s="1"/>
  <c r="J1140" i="1" s="1"/>
  <c r="J1139" i="1" s="1"/>
  <c r="AQ1172" i="1"/>
  <c r="AQ1171" i="1" s="1"/>
  <c r="AQ1170" i="1" s="1"/>
  <c r="AV1181" i="1"/>
  <c r="AV1180" i="1" s="1"/>
  <c r="BK1181" i="1"/>
  <c r="BK1180" i="1" s="1"/>
  <c r="BS1181" i="1"/>
  <c r="BS1180" i="1" s="1"/>
  <c r="H1189" i="1"/>
  <c r="N1190" i="1"/>
  <c r="AD1190" i="1" s="1"/>
  <c r="AH1190" i="1" s="1"/>
  <c r="AT1190" i="1" s="1"/>
  <c r="AZ1190" i="1" s="1"/>
  <c r="BO1190" i="1" s="1"/>
  <c r="BQ1190" i="1" s="1"/>
  <c r="AX1237" i="1"/>
  <c r="AX1236" i="1" s="1"/>
  <c r="BG1264" i="1"/>
  <c r="Q1283" i="1"/>
  <c r="Q1282" i="1" s="1"/>
  <c r="Q1277" i="1" s="1"/>
  <c r="Q1276" i="1" s="1"/>
  <c r="AX1283" i="1"/>
  <c r="AX1282" i="1" s="1"/>
  <c r="AX1277" i="1" s="1"/>
  <c r="AX1276" i="1" s="1"/>
  <c r="R1305" i="1"/>
  <c r="R1304" i="1" s="1"/>
  <c r="R1303" i="1" s="1"/>
  <c r="V1305" i="1"/>
  <c r="V1304" i="1" s="1"/>
  <c r="V1303" i="1" s="1"/>
  <c r="Z1305" i="1"/>
  <c r="Z1304" i="1" s="1"/>
  <c r="Z1303" i="1" s="1"/>
  <c r="BB1305" i="1"/>
  <c r="BB1304" i="1" s="1"/>
  <c r="BB1303" i="1" s="1"/>
  <c r="BB1293" i="1" s="1"/>
  <c r="BF1305" i="1"/>
  <c r="BF1304" i="1" s="1"/>
  <c r="BF1303" i="1" s="1"/>
  <c r="BJ1305" i="1"/>
  <c r="BJ1304" i="1" s="1"/>
  <c r="BJ1303" i="1" s="1"/>
  <c r="G1391" i="1"/>
  <c r="M1391" i="1" s="1"/>
  <c r="AC1391" i="1" s="1"/>
  <c r="AG1391" i="1" s="1"/>
  <c r="AS1391" i="1" s="1"/>
  <c r="AY1391" i="1" s="1"/>
  <c r="BL1391" i="1" s="1"/>
  <c r="BN1391" i="1" s="1"/>
  <c r="M1392" i="1"/>
  <c r="AC1392" i="1" s="1"/>
  <c r="AG1392" i="1" s="1"/>
  <c r="AS1392" i="1" s="1"/>
  <c r="AY1392" i="1" s="1"/>
  <c r="BL1392" i="1" s="1"/>
  <c r="BN1392" i="1" s="1"/>
  <c r="H1403" i="1"/>
  <c r="N1403" i="1" s="1"/>
  <c r="AD1403" i="1" s="1"/>
  <c r="AH1403" i="1" s="1"/>
  <c r="AT1403" i="1" s="1"/>
  <c r="AZ1403" i="1" s="1"/>
  <c r="BO1403" i="1" s="1"/>
  <c r="BQ1403" i="1" s="1"/>
  <c r="N1404" i="1"/>
  <c r="AD1404" i="1" s="1"/>
  <c r="AH1404" i="1" s="1"/>
  <c r="AT1404" i="1" s="1"/>
  <c r="AZ1404" i="1" s="1"/>
  <c r="BO1404" i="1" s="1"/>
  <c r="BQ1404" i="1" s="1"/>
  <c r="AU1426" i="1"/>
  <c r="BA1426" i="1" s="1"/>
  <c r="BR1426" i="1" s="1"/>
  <c r="AQ1425" i="1"/>
  <c r="AU1425" i="1" s="1"/>
  <c r="BA1425" i="1" s="1"/>
  <c r="BR1425" i="1" s="1"/>
  <c r="H1552" i="1"/>
  <c r="H1551" i="1" s="1"/>
  <c r="N1553" i="1"/>
  <c r="AD1553" i="1" s="1"/>
  <c r="AH1553" i="1" s="1"/>
  <c r="AT1553" i="1" s="1"/>
  <c r="AZ1553" i="1" s="1"/>
  <c r="BO1553" i="1" s="1"/>
  <c r="BQ1553" i="1" s="1"/>
  <c r="L1641" i="1"/>
  <c r="O1641" i="1" s="1"/>
  <c r="AE1641" i="1" s="1"/>
  <c r="AI1641" i="1" s="1"/>
  <c r="AU1641" i="1" s="1"/>
  <c r="BA1641" i="1" s="1"/>
  <c r="BR1641" i="1" s="1"/>
  <c r="O1642" i="1"/>
  <c r="AE1642" i="1" s="1"/>
  <c r="AI1642" i="1" s="1"/>
  <c r="AU1642" i="1" s="1"/>
  <c r="BA1642" i="1" s="1"/>
  <c r="BR1642" i="1" s="1"/>
  <c r="M2100" i="1"/>
  <c r="AC2100" i="1" s="1"/>
  <c r="AG2100" i="1" s="1"/>
  <c r="AS2100" i="1" s="1"/>
  <c r="AY2100" i="1" s="1"/>
  <c r="BL2100" i="1" s="1"/>
  <c r="BN2100" i="1" s="1"/>
  <c r="J2099" i="1"/>
  <c r="M2099" i="1" s="1"/>
  <c r="AC2099" i="1" s="1"/>
  <c r="AG2099" i="1" s="1"/>
  <c r="AS2099" i="1" s="1"/>
  <c r="AY2099" i="1" s="1"/>
  <c r="BL2099" i="1" s="1"/>
  <c r="BN2099" i="1" s="1"/>
  <c r="M659" i="1"/>
  <c r="AC659" i="1" s="1"/>
  <c r="AG659" i="1" s="1"/>
  <c r="AS659" i="1" s="1"/>
  <c r="AY659" i="1" s="1"/>
  <c r="BL659" i="1" s="1"/>
  <c r="BN659" i="1" s="1"/>
  <c r="N685" i="1"/>
  <c r="AD685" i="1" s="1"/>
  <c r="AH685" i="1" s="1"/>
  <c r="AT685" i="1" s="1"/>
  <c r="AZ685" i="1" s="1"/>
  <c r="BO685" i="1" s="1"/>
  <c r="BQ685" i="1" s="1"/>
  <c r="M715" i="1"/>
  <c r="AC715" i="1" s="1"/>
  <c r="AG715" i="1" s="1"/>
  <c r="AS715" i="1" s="1"/>
  <c r="AY715" i="1" s="1"/>
  <c r="BL715" i="1" s="1"/>
  <c r="BN715" i="1" s="1"/>
  <c r="M722" i="1"/>
  <c r="AC722" i="1" s="1"/>
  <c r="AG722" i="1" s="1"/>
  <c r="AS722" i="1" s="1"/>
  <c r="AY722" i="1" s="1"/>
  <c r="BL722" i="1" s="1"/>
  <c r="BN722" i="1" s="1"/>
  <c r="AO728" i="1"/>
  <c r="M735" i="1"/>
  <c r="AC735" i="1" s="1"/>
  <c r="AG735" i="1" s="1"/>
  <c r="AS735" i="1" s="1"/>
  <c r="AY735" i="1" s="1"/>
  <c r="BL735" i="1" s="1"/>
  <c r="BN735" i="1" s="1"/>
  <c r="G748" i="1"/>
  <c r="K748" i="1"/>
  <c r="K747" i="1" s="1"/>
  <c r="Q748" i="1"/>
  <c r="Q747" i="1" s="1"/>
  <c r="Q742" i="1" s="1"/>
  <c r="Q741" i="1" s="1"/>
  <c r="Q727" i="1" s="1"/>
  <c r="Y748" i="1"/>
  <c r="Y747" i="1" s="1"/>
  <c r="Y742" i="1" s="1"/>
  <c r="Y741" i="1" s="1"/>
  <c r="AM748" i="1"/>
  <c r="AM747" i="1" s="1"/>
  <c r="AM742" i="1" s="1"/>
  <c r="AM741" i="1" s="1"/>
  <c r="AM727" i="1" s="1"/>
  <c r="AQ748" i="1"/>
  <c r="AQ747" i="1" s="1"/>
  <c r="AQ742" i="1" s="1"/>
  <c r="BK748" i="1"/>
  <c r="BK747" i="1" s="1"/>
  <c r="BK742" i="1" s="1"/>
  <c r="BK741" i="1" s="1"/>
  <c r="O754" i="1"/>
  <c r="AE754" i="1" s="1"/>
  <c r="AI754" i="1" s="1"/>
  <c r="AU754" i="1" s="1"/>
  <c r="BA754" i="1" s="1"/>
  <c r="BR754" i="1" s="1"/>
  <c r="BH766" i="1"/>
  <c r="BH765" i="1" s="1"/>
  <c r="BH764" i="1" s="1"/>
  <c r="BH763" i="1" s="1"/>
  <c r="BH762" i="1" s="1"/>
  <c r="BS766" i="1"/>
  <c r="BS765" i="1" s="1"/>
  <c r="BS764" i="1" s="1"/>
  <c r="BS763" i="1" s="1"/>
  <c r="L774" i="1"/>
  <c r="L773" i="1" s="1"/>
  <c r="L772" i="1" s="1"/>
  <c r="AJ774" i="1"/>
  <c r="AJ773" i="1" s="1"/>
  <c r="AJ772" i="1" s="1"/>
  <c r="AN774" i="1"/>
  <c r="AN773" i="1" s="1"/>
  <c r="AN772" i="1" s="1"/>
  <c r="AR774" i="1"/>
  <c r="AR773" i="1" s="1"/>
  <c r="AR772" i="1" s="1"/>
  <c r="AJ836" i="1"/>
  <c r="AJ835" i="1" s="1"/>
  <c r="AR836" i="1"/>
  <c r="AR835" i="1" s="1"/>
  <c r="BS850" i="1"/>
  <c r="BS849" i="1" s="1"/>
  <c r="BS848" i="1" s="1"/>
  <c r="BS847" i="1" s="1"/>
  <c r="R866" i="1"/>
  <c r="AJ866" i="1"/>
  <c r="AR866" i="1"/>
  <c r="AX885" i="1"/>
  <c r="AX884" i="1" s="1"/>
  <c r="AX879" i="1" s="1"/>
  <c r="AX878" i="1" s="1"/>
  <c r="BE885" i="1"/>
  <c r="BE884" i="1" s="1"/>
  <c r="BE879" i="1" s="1"/>
  <c r="BE878" i="1" s="1"/>
  <c r="BI885" i="1"/>
  <c r="BI884" i="1" s="1"/>
  <c r="BI879" i="1" s="1"/>
  <c r="BI878" i="1" s="1"/>
  <c r="AV885" i="1"/>
  <c r="AV884" i="1" s="1"/>
  <c r="AV879" i="1" s="1"/>
  <c r="AV878" i="1" s="1"/>
  <c r="BL910" i="1"/>
  <c r="BN910" i="1" s="1"/>
  <c r="AJ909" i="1"/>
  <c r="AJ908" i="1" s="1"/>
  <c r="AJ907" i="1" s="1"/>
  <c r="AN909" i="1"/>
  <c r="AN908" i="1" s="1"/>
  <c r="AN907" i="1" s="1"/>
  <c r="AR909" i="1"/>
  <c r="AR908" i="1" s="1"/>
  <c r="AR907" i="1" s="1"/>
  <c r="AW909" i="1"/>
  <c r="AW908" i="1" s="1"/>
  <c r="AW907" i="1" s="1"/>
  <c r="V918" i="1"/>
  <c r="V917" i="1" s="1"/>
  <c r="AJ918" i="1"/>
  <c r="AJ917" i="1" s="1"/>
  <c r="AR918" i="1"/>
  <c r="AR917" i="1" s="1"/>
  <c r="AL917" i="1"/>
  <c r="M962" i="1"/>
  <c r="W974" i="1"/>
  <c r="W973" i="1" s="1"/>
  <c r="AQ974" i="1"/>
  <c r="AQ973" i="1" s="1"/>
  <c r="AO974" i="1"/>
  <c r="AO973" i="1" s="1"/>
  <c r="O983" i="1"/>
  <c r="AE983" i="1" s="1"/>
  <c r="AI983" i="1" s="1"/>
  <c r="AU983" i="1" s="1"/>
  <c r="BA983" i="1" s="1"/>
  <c r="BR983" i="1" s="1"/>
  <c r="O990" i="1"/>
  <c r="AE990" i="1" s="1"/>
  <c r="AI990" i="1" s="1"/>
  <c r="AU990" i="1" s="1"/>
  <c r="BA990" i="1" s="1"/>
  <c r="BR990" i="1" s="1"/>
  <c r="I989" i="1"/>
  <c r="M997" i="1"/>
  <c r="AC997" i="1" s="1"/>
  <c r="AG997" i="1" s="1"/>
  <c r="AS997" i="1" s="1"/>
  <c r="AY997" i="1" s="1"/>
  <c r="BL997" i="1" s="1"/>
  <c r="BN997" i="1" s="1"/>
  <c r="G996" i="1"/>
  <c r="M996" i="1" s="1"/>
  <c r="AC996" i="1" s="1"/>
  <c r="AG996" i="1" s="1"/>
  <c r="AS996" i="1" s="1"/>
  <c r="AY996" i="1" s="1"/>
  <c r="BL996" i="1" s="1"/>
  <c r="BN996" i="1" s="1"/>
  <c r="AN1001" i="1"/>
  <c r="N1005" i="1"/>
  <c r="AD1005" i="1" s="1"/>
  <c r="AH1005" i="1" s="1"/>
  <c r="AT1005" i="1" s="1"/>
  <c r="AZ1005" i="1" s="1"/>
  <c r="BO1005" i="1" s="1"/>
  <c r="BQ1005" i="1" s="1"/>
  <c r="H1004" i="1"/>
  <c r="H1003" i="1" s="1"/>
  <c r="H1002" i="1" s="1"/>
  <c r="J1034" i="1"/>
  <c r="J1033" i="1" s="1"/>
  <c r="J1032" i="1" s="1"/>
  <c r="J1031" i="1" s="1"/>
  <c r="BL1043" i="1"/>
  <c r="BN1043" i="1" s="1"/>
  <c r="S1051" i="1"/>
  <c r="S1050" i="1" s="1"/>
  <c r="AA1051" i="1"/>
  <c r="AA1050" i="1" s="1"/>
  <c r="Z1100" i="1"/>
  <c r="Z1099" i="1" s="1"/>
  <c r="AV1127" i="1"/>
  <c r="T1127" i="1"/>
  <c r="BS1127" i="1"/>
  <c r="BG1157" i="1"/>
  <c r="BO1158" i="1"/>
  <c r="BQ1158" i="1" s="1"/>
  <c r="BE1181" i="1"/>
  <c r="BE1180" i="1" s="1"/>
  <c r="AA1396" i="1"/>
  <c r="AF1450" i="1"/>
  <c r="AF1449" i="1" s="1"/>
  <c r="AQ1450" i="1"/>
  <c r="AQ1449" i="1" s="1"/>
  <c r="AE710" i="1"/>
  <c r="AI710" i="1" s="1"/>
  <c r="AU710" i="1" s="1"/>
  <c r="BA710" i="1" s="1"/>
  <c r="BR710" i="1" s="1"/>
  <c r="BG728" i="1"/>
  <c r="AL748" i="1"/>
  <c r="AL747" i="1" s="1"/>
  <c r="AL742" i="1" s="1"/>
  <c r="AL741" i="1" s="1"/>
  <c r="BS748" i="1"/>
  <c r="BS747" i="1" s="1"/>
  <c r="BS742" i="1" s="1"/>
  <c r="BS741" i="1" s="1"/>
  <c r="BS727" i="1" s="1"/>
  <c r="AF766" i="1"/>
  <c r="AF765" i="1" s="1"/>
  <c r="AF764" i="1" s="1"/>
  <c r="AF763" i="1" s="1"/>
  <c r="AM766" i="1"/>
  <c r="AM765" i="1" s="1"/>
  <c r="AM764" i="1" s="1"/>
  <c r="AM763" i="1" s="1"/>
  <c r="AQ766" i="1"/>
  <c r="AQ765" i="1" s="1"/>
  <c r="AQ764" i="1" s="1"/>
  <c r="AQ763" i="1" s="1"/>
  <c r="AA781" i="1"/>
  <c r="AA780" i="1" s="1"/>
  <c r="BC781" i="1"/>
  <c r="BC780" i="1" s="1"/>
  <c r="AK781" i="1"/>
  <c r="AK780" i="1" s="1"/>
  <c r="M820" i="1"/>
  <c r="AC820" i="1" s="1"/>
  <c r="AG820" i="1" s="1"/>
  <c r="AS820" i="1" s="1"/>
  <c r="AY820" i="1" s="1"/>
  <c r="BL820" i="1" s="1"/>
  <c r="BN820" i="1" s="1"/>
  <c r="AL817" i="1"/>
  <c r="AL816" i="1" s="1"/>
  <c r="AL811" i="1" s="1"/>
  <c r="AL805" i="1" s="1"/>
  <c r="AL798" i="1" s="1"/>
  <c r="AP817" i="1"/>
  <c r="AP816" i="1" s="1"/>
  <c r="AP811" i="1" s="1"/>
  <c r="AP805" i="1" s="1"/>
  <c r="AP798" i="1" s="1"/>
  <c r="BC836" i="1"/>
  <c r="BC835" i="1" s="1"/>
  <c r="V866" i="1"/>
  <c r="BB866" i="1"/>
  <c r="R885" i="1"/>
  <c r="R884" i="1" s="1"/>
  <c r="R879" i="1" s="1"/>
  <c r="R878" i="1" s="1"/>
  <c r="V885" i="1"/>
  <c r="V884" i="1" s="1"/>
  <c r="V879" i="1" s="1"/>
  <c r="V878" i="1" s="1"/>
  <c r="Z885" i="1"/>
  <c r="Z884" i="1" s="1"/>
  <c r="Z879" i="1" s="1"/>
  <c r="Z878" i="1" s="1"/>
  <c r="O889" i="1"/>
  <c r="AE889" i="1" s="1"/>
  <c r="AI889" i="1" s="1"/>
  <c r="AU889" i="1" s="1"/>
  <c r="BA889" i="1" s="1"/>
  <c r="BR889" i="1" s="1"/>
  <c r="O891" i="1"/>
  <c r="AE891" i="1" s="1"/>
  <c r="AI891" i="1" s="1"/>
  <c r="AU891" i="1" s="1"/>
  <c r="BA891" i="1" s="1"/>
  <c r="BR891" i="1" s="1"/>
  <c r="M893" i="1"/>
  <c r="AC893" i="1" s="1"/>
  <c r="AG893" i="1" s="1"/>
  <c r="AS893" i="1" s="1"/>
  <c r="AY893" i="1" s="1"/>
  <c r="BL893" i="1" s="1"/>
  <c r="BN893" i="1" s="1"/>
  <c r="N893" i="1"/>
  <c r="AD893" i="1" s="1"/>
  <c r="AH893" i="1" s="1"/>
  <c r="AT893" i="1" s="1"/>
  <c r="AZ893" i="1" s="1"/>
  <c r="BO893" i="1" s="1"/>
  <c r="BQ893" i="1" s="1"/>
  <c r="P885" i="1"/>
  <c r="P884" i="1" s="1"/>
  <c r="P879" i="1" s="1"/>
  <c r="P878" i="1" s="1"/>
  <c r="T885" i="1"/>
  <c r="T884" i="1" s="1"/>
  <c r="T879" i="1" s="1"/>
  <c r="T878" i="1" s="1"/>
  <c r="X885" i="1"/>
  <c r="X884" i="1" s="1"/>
  <c r="X879" i="1" s="1"/>
  <c r="X878" i="1" s="1"/>
  <c r="AB885" i="1"/>
  <c r="AB884" i="1" s="1"/>
  <c r="AB879" i="1" s="1"/>
  <c r="AB878" i="1" s="1"/>
  <c r="BD885" i="1"/>
  <c r="BD884" i="1" s="1"/>
  <c r="BD879" i="1" s="1"/>
  <c r="BD878" i="1" s="1"/>
  <c r="BD865" i="1" s="1"/>
  <c r="BH885" i="1"/>
  <c r="BH884" i="1" s="1"/>
  <c r="BH879" i="1" s="1"/>
  <c r="BH878" i="1" s="1"/>
  <c r="AJ901" i="1"/>
  <c r="AJ900" i="1" s="1"/>
  <c r="AJ899" i="1" s="1"/>
  <c r="AJ898" i="1" s="1"/>
  <c r="AN901" i="1"/>
  <c r="AN900" i="1" s="1"/>
  <c r="AN899" i="1" s="1"/>
  <c r="AN898" i="1" s="1"/>
  <c r="AR901" i="1"/>
  <c r="AR900" i="1" s="1"/>
  <c r="AR899" i="1" s="1"/>
  <c r="AR898" i="1" s="1"/>
  <c r="O904" i="1"/>
  <c r="AE904" i="1" s="1"/>
  <c r="AI904" i="1" s="1"/>
  <c r="AU904" i="1" s="1"/>
  <c r="BA904" i="1" s="1"/>
  <c r="BR904" i="1" s="1"/>
  <c r="BR910" i="1"/>
  <c r="BE909" i="1"/>
  <c r="BE908" i="1" s="1"/>
  <c r="BE907" i="1" s="1"/>
  <c r="BI909" i="1"/>
  <c r="BI908" i="1" s="1"/>
  <c r="BI907" i="1" s="1"/>
  <c r="BI897" i="1" s="1"/>
  <c r="S918" i="1"/>
  <c r="S917" i="1" s="1"/>
  <c r="AA918" i="1"/>
  <c r="AA917" i="1" s="1"/>
  <c r="BG918" i="1"/>
  <c r="BG917" i="1" s="1"/>
  <c r="AJ955" i="1"/>
  <c r="AJ954" i="1" s="1"/>
  <c r="AJ949" i="1" s="1"/>
  <c r="AJ943" i="1" s="1"/>
  <c r="AJ936" i="1" s="1"/>
  <c r="AN955" i="1"/>
  <c r="AN954" i="1" s="1"/>
  <c r="AN949" i="1" s="1"/>
  <c r="AN943" i="1" s="1"/>
  <c r="AN936" i="1" s="1"/>
  <c r="AR955" i="1"/>
  <c r="AR954" i="1" s="1"/>
  <c r="AR949" i="1" s="1"/>
  <c r="AR943" i="1" s="1"/>
  <c r="AR936" i="1" s="1"/>
  <c r="U955" i="1"/>
  <c r="U954" i="1" s="1"/>
  <c r="U949" i="1" s="1"/>
  <c r="U943" i="1" s="1"/>
  <c r="U936" i="1" s="1"/>
  <c r="Y955" i="1"/>
  <c r="Y954" i="1" s="1"/>
  <c r="Y949" i="1" s="1"/>
  <c r="Y943" i="1" s="1"/>
  <c r="Y936" i="1" s="1"/>
  <c r="M963" i="1"/>
  <c r="M964" i="1"/>
  <c r="AC964" i="1" s="1"/>
  <c r="AG964" i="1" s="1"/>
  <c r="AS964" i="1" s="1"/>
  <c r="AY964" i="1" s="1"/>
  <c r="BL964" i="1" s="1"/>
  <c r="BN964" i="1" s="1"/>
  <c r="T974" i="1"/>
  <c r="T973" i="1" s="1"/>
  <c r="BH1001" i="1"/>
  <c r="M1021" i="1"/>
  <c r="AC1021" i="1" s="1"/>
  <c r="AG1021" i="1" s="1"/>
  <c r="AS1021" i="1" s="1"/>
  <c r="AY1021" i="1" s="1"/>
  <c r="BL1021" i="1" s="1"/>
  <c r="BN1021" i="1" s="1"/>
  <c r="K1020" i="1"/>
  <c r="K1019" i="1" s="1"/>
  <c r="K1014" i="1" s="1"/>
  <c r="K1013" i="1" s="1"/>
  <c r="U1020" i="1"/>
  <c r="U1019" i="1" s="1"/>
  <c r="U1014" i="1" s="1"/>
  <c r="U1013" i="1" s="1"/>
  <c r="U1000" i="1" s="1"/>
  <c r="AM1020" i="1"/>
  <c r="AM1019" i="1" s="1"/>
  <c r="AM1014" i="1" s="1"/>
  <c r="AM1013" i="1" s="1"/>
  <c r="AQ1020" i="1"/>
  <c r="AQ1019" i="1" s="1"/>
  <c r="AQ1014" i="1" s="1"/>
  <c r="AQ1013" i="1" s="1"/>
  <c r="H1042" i="1"/>
  <c r="H1041" i="1" s="1"/>
  <c r="M1047" i="1"/>
  <c r="AC1047" i="1" s="1"/>
  <c r="AG1047" i="1" s="1"/>
  <c r="AS1047" i="1" s="1"/>
  <c r="AY1047" i="1" s="1"/>
  <c r="BL1047" i="1" s="1"/>
  <c r="BN1047" i="1" s="1"/>
  <c r="G1042" i="1"/>
  <c r="AN1051" i="1"/>
  <c r="AN1050" i="1" s="1"/>
  <c r="G1053" i="1"/>
  <c r="G1052" i="1" s="1"/>
  <c r="M1052" i="1" s="1"/>
  <c r="AC1052" i="1" s="1"/>
  <c r="AG1052" i="1" s="1"/>
  <c r="AS1052" i="1" s="1"/>
  <c r="AY1052" i="1" s="1"/>
  <c r="BL1052" i="1" s="1"/>
  <c r="BN1052" i="1" s="1"/>
  <c r="BG1051" i="1"/>
  <c r="BG1050" i="1" s="1"/>
  <c r="U1051" i="1"/>
  <c r="U1050" i="1" s="1"/>
  <c r="BE1051" i="1"/>
  <c r="BE1050" i="1" s="1"/>
  <c r="O1059" i="1"/>
  <c r="AE1059" i="1" s="1"/>
  <c r="AI1059" i="1" s="1"/>
  <c r="AU1059" i="1" s="1"/>
  <c r="BA1059" i="1" s="1"/>
  <c r="BR1059" i="1" s="1"/>
  <c r="L1058" i="1"/>
  <c r="L1057" i="1" s="1"/>
  <c r="L1051" i="1" s="1"/>
  <c r="R1100" i="1"/>
  <c r="R1099" i="1" s="1"/>
  <c r="V1100" i="1"/>
  <c r="V1099" i="1" s="1"/>
  <c r="AJ1100" i="1"/>
  <c r="AJ1099" i="1" s="1"/>
  <c r="AN1100" i="1"/>
  <c r="AN1099" i="1" s="1"/>
  <c r="AR1100" i="1"/>
  <c r="AR1099" i="1" s="1"/>
  <c r="O1154" i="1"/>
  <c r="AE1154" i="1" s="1"/>
  <c r="AI1154" i="1" s="1"/>
  <c r="AU1154" i="1" s="1"/>
  <c r="BA1154" i="1" s="1"/>
  <c r="BR1154" i="1" s="1"/>
  <c r="I1146" i="1"/>
  <c r="AM1181" i="1"/>
  <c r="AM1180" i="1" s="1"/>
  <c r="V1181" i="1"/>
  <c r="V1180" i="1" s="1"/>
  <c r="M1214" i="1"/>
  <c r="AC1214" i="1" s="1"/>
  <c r="AG1214" i="1" s="1"/>
  <c r="AS1214" i="1" s="1"/>
  <c r="AY1214" i="1" s="1"/>
  <c r="BL1214" i="1" s="1"/>
  <c r="BN1214" i="1" s="1"/>
  <c r="J1213" i="1"/>
  <c r="M1213" i="1" s="1"/>
  <c r="AC1213" i="1" s="1"/>
  <c r="AG1213" i="1" s="1"/>
  <c r="AS1213" i="1" s="1"/>
  <c r="AY1213" i="1" s="1"/>
  <c r="BL1213" i="1" s="1"/>
  <c r="BN1213" i="1" s="1"/>
  <c r="L1237" i="1"/>
  <c r="L1236" i="1" s="1"/>
  <c r="S1264" i="1"/>
  <c r="G1279" i="1"/>
  <c r="G1278" i="1" s="1"/>
  <c r="K1314" i="1"/>
  <c r="M1329" i="1"/>
  <c r="AC1329" i="1" s="1"/>
  <c r="AG1329" i="1" s="1"/>
  <c r="AS1329" i="1" s="1"/>
  <c r="AY1329" i="1" s="1"/>
  <c r="BL1329" i="1" s="1"/>
  <c r="BN1329" i="1" s="1"/>
  <c r="J1328" i="1"/>
  <c r="J1327" i="1" s="1"/>
  <c r="J1326" i="1" s="1"/>
  <c r="J1325" i="1" s="1"/>
  <c r="X1449" i="1"/>
  <c r="I1501" i="1"/>
  <c r="O1501" i="1" s="1"/>
  <c r="AE1501" i="1" s="1"/>
  <c r="AI1501" i="1" s="1"/>
  <c r="AU1501" i="1" s="1"/>
  <c r="BA1501" i="1" s="1"/>
  <c r="BR1501" i="1" s="1"/>
  <c r="O1502" i="1"/>
  <c r="AE1502" i="1" s="1"/>
  <c r="AI1502" i="1" s="1"/>
  <c r="AU1502" i="1" s="1"/>
  <c r="BA1502" i="1" s="1"/>
  <c r="BR1502" i="1" s="1"/>
  <c r="N1714" i="1"/>
  <c r="AD1714" i="1" s="1"/>
  <c r="AH1714" i="1" s="1"/>
  <c r="AT1714" i="1" s="1"/>
  <c r="AZ1714" i="1" s="1"/>
  <c r="BO1714" i="1" s="1"/>
  <c r="BQ1714" i="1" s="1"/>
  <c r="H1713" i="1"/>
  <c r="H1705" i="1" s="1"/>
  <c r="H1704" i="1" s="1"/>
  <c r="M1759" i="1"/>
  <c r="AC1759" i="1" s="1"/>
  <c r="AG1759" i="1" s="1"/>
  <c r="AS1759" i="1" s="1"/>
  <c r="AY1759" i="1" s="1"/>
  <c r="BL1759" i="1" s="1"/>
  <c r="BN1759" i="1" s="1"/>
  <c r="J1758" i="1"/>
  <c r="J1757" i="1" s="1"/>
  <c r="J1756" i="1" s="1"/>
  <c r="J1755" i="1" s="1"/>
  <c r="O964" i="1"/>
  <c r="AE964" i="1" s="1"/>
  <c r="AI964" i="1" s="1"/>
  <c r="AU964" i="1" s="1"/>
  <c r="BA964" i="1" s="1"/>
  <c r="BR964" i="1" s="1"/>
  <c r="G970" i="1"/>
  <c r="Q974" i="1"/>
  <c r="Q973" i="1" s="1"/>
  <c r="AF974" i="1"/>
  <c r="AF973" i="1" s="1"/>
  <c r="BE974" i="1"/>
  <c r="BE973" i="1" s="1"/>
  <c r="BI974" i="1"/>
  <c r="BI973" i="1" s="1"/>
  <c r="Y1001" i="1"/>
  <c r="M1010" i="1"/>
  <c r="AC1010" i="1" s="1"/>
  <c r="AG1010" i="1" s="1"/>
  <c r="AS1010" i="1" s="1"/>
  <c r="AY1010" i="1" s="1"/>
  <c r="BL1010" i="1" s="1"/>
  <c r="BN1010" i="1" s="1"/>
  <c r="Q1020" i="1"/>
  <c r="Q1019" i="1" s="1"/>
  <c r="Q1014" i="1" s="1"/>
  <c r="Q1013" i="1" s="1"/>
  <c r="Y1020" i="1"/>
  <c r="Y1019" i="1" s="1"/>
  <c r="Y1014" i="1" s="1"/>
  <c r="Y1013" i="1" s="1"/>
  <c r="BS1020" i="1"/>
  <c r="BS1019" i="1" s="1"/>
  <c r="BS1014" i="1" s="1"/>
  <c r="BS1013" i="1" s="1"/>
  <c r="AW1020" i="1"/>
  <c r="AW1019" i="1" s="1"/>
  <c r="AW1014" i="1" s="1"/>
  <c r="AW1013" i="1" s="1"/>
  <c r="AP1020" i="1"/>
  <c r="AP1019" i="1" s="1"/>
  <c r="AP1014" i="1" s="1"/>
  <c r="AP1013" i="1" s="1"/>
  <c r="AW1034" i="1"/>
  <c r="AW1033" i="1" s="1"/>
  <c r="AW1032" i="1" s="1"/>
  <c r="AW1031" i="1" s="1"/>
  <c r="N1037" i="1"/>
  <c r="AD1037" i="1" s="1"/>
  <c r="AH1037" i="1" s="1"/>
  <c r="AT1037" i="1" s="1"/>
  <c r="AZ1037" i="1" s="1"/>
  <c r="BO1037" i="1" s="1"/>
  <c r="BQ1037" i="1" s="1"/>
  <c r="BR1043" i="1"/>
  <c r="BS1042" i="1"/>
  <c r="BS1041" i="1" s="1"/>
  <c r="BS1040" i="1" s="1"/>
  <c r="P1051" i="1"/>
  <c r="P1050" i="1" s="1"/>
  <c r="BD1051" i="1"/>
  <c r="BD1050" i="1" s="1"/>
  <c r="AW1051" i="1"/>
  <c r="AW1050" i="1" s="1"/>
  <c r="AJ1051" i="1"/>
  <c r="AJ1050" i="1" s="1"/>
  <c r="AR1051" i="1"/>
  <c r="AR1050" i="1" s="1"/>
  <c r="L1081" i="1"/>
  <c r="L1080" i="1" s="1"/>
  <c r="L1075" i="1" s="1"/>
  <c r="L1069" i="1" s="1"/>
  <c r="L1068" i="1" s="1"/>
  <c r="AJ1075" i="1"/>
  <c r="AJ1069" i="1" s="1"/>
  <c r="AJ1068" i="1" s="1"/>
  <c r="AQ1100" i="1"/>
  <c r="AQ1099" i="1" s="1"/>
  <c r="BI1100" i="1"/>
  <c r="BI1099" i="1" s="1"/>
  <c r="S1100" i="1"/>
  <c r="S1099" i="1" s="1"/>
  <c r="AV1100" i="1"/>
  <c r="AV1099" i="1" s="1"/>
  <c r="G1108" i="1"/>
  <c r="M1108" i="1" s="1"/>
  <c r="AC1108" i="1" s="1"/>
  <c r="AG1108" i="1" s="1"/>
  <c r="AS1108" i="1" s="1"/>
  <c r="AY1108" i="1" s="1"/>
  <c r="BL1108" i="1" s="1"/>
  <c r="BN1108" i="1" s="1"/>
  <c r="H1122" i="1"/>
  <c r="M1123" i="1"/>
  <c r="AC1123" i="1" s="1"/>
  <c r="AG1123" i="1" s="1"/>
  <c r="AS1123" i="1" s="1"/>
  <c r="AY1123" i="1" s="1"/>
  <c r="BL1123" i="1" s="1"/>
  <c r="BN1123" i="1" s="1"/>
  <c r="S1127" i="1"/>
  <c r="L1127" i="1"/>
  <c r="Q1127" i="1"/>
  <c r="U1127" i="1"/>
  <c r="Y1127" i="1"/>
  <c r="H1135" i="1"/>
  <c r="M1136" i="1"/>
  <c r="AC1136" i="1" s="1"/>
  <c r="AG1136" i="1" s="1"/>
  <c r="AS1136" i="1" s="1"/>
  <c r="AY1136" i="1" s="1"/>
  <c r="BL1136" i="1" s="1"/>
  <c r="BN1136" i="1" s="1"/>
  <c r="G1146" i="1"/>
  <c r="G1145" i="1" s="1"/>
  <c r="K1146" i="1"/>
  <c r="K1145" i="1" s="1"/>
  <c r="AF1146" i="1"/>
  <c r="AF1145" i="1" s="1"/>
  <c r="AF1140" i="1" s="1"/>
  <c r="AF1139" i="1" s="1"/>
  <c r="M1150" i="1"/>
  <c r="AC1150" i="1" s="1"/>
  <c r="AG1150" i="1" s="1"/>
  <c r="AS1150" i="1" s="1"/>
  <c r="AY1150" i="1" s="1"/>
  <c r="BL1150" i="1" s="1"/>
  <c r="BN1150" i="1" s="1"/>
  <c r="N1152" i="1"/>
  <c r="AD1152" i="1" s="1"/>
  <c r="AH1152" i="1" s="1"/>
  <c r="AT1152" i="1" s="1"/>
  <c r="AZ1152" i="1" s="1"/>
  <c r="BO1152" i="1" s="1"/>
  <c r="BQ1152" i="1" s="1"/>
  <c r="AK1146" i="1"/>
  <c r="AK1145" i="1" s="1"/>
  <c r="AK1140" i="1" s="1"/>
  <c r="AK1139" i="1" s="1"/>
  <c r="J1164" i="1"/>
  <c r="J1163" i="1" s="1"/>
  <c r="J1162" i="1" s="1"/>
  <c r="J1161" i="1" s="1"/>
  <c r="S1164" i="1"/>
  <c r="S1163" i="1" s="1"/>
  <c r="S1162" i="1" s="1"/>
  <c r="S1161" i="1" s="1"/>
  <c r="W1164" i="1"/>
  <c r="W1163" i="1" s="1"/>
  <c r="W1162" i="1" s="1"/>
  <c r="W1161" i="1" s="1"/>
  <c r="AA1164" i="1"/>
  <c r="AA1163" i="1" s="1"/>
  <c r="AA1162" i="1" s="1"/>
  <c r="AA1161" i="1" s="1"/>
  <c r="N1177" i="1"/>
  <c r="AD1177" i="1" s="1"/>
  <c r="AH1177" i="1" s="1"/>
  <c r="AT1177" i="1" s="1"/>
  <c r="AZ1177" i="1" s="1"/>
  <c r="BO1177" i="1" s="1"/>
  <c r="BQ1177" i="1" s="1"/>
  <c r="AN1172" i="1"/>
  <c r="AN1171" i="1" s="1"/>
  <c r="AN1170" i="1" s="1"/>
  <c r="AR1172" i="1"/>
  <c r="AR1171" i="1" s="1"/>
  <c r="AR1170" i="1" s="1"/>
  <c r="BJ1172" i="1"/>
  <c r="BJ1171" i="1" s="1"/>
  <c r="BJ1170" i="1" s="1"/>
  <c r="AO1181" i="1"/>
  <c r="AO1180" i="1" s="1"/>
  <c r="T1181" i="1"/>
  <c r="T1180" i="1" s="1"/>
  <c r="AB1181" i="1"/>
  <c r="AB1180" i="1" s="1"/>
  <c r="W1181" i="1"/>
  <c r="W1180" i="1" s="1"/>
  <c r="O1190" i="1"/>
  <c r="AE1190" i="1" s="1"/>
  <c r="AI1190" i="1" s="1"/>
  <c r="AU1190" i="1" s="1"/>
  <c r="BA1190" i="1" s="1"/>
  <c r="BR1190" i="1" s="1"/>
  <c r="O1196" i="1"/>
  <c r="AE1196" i="1" s="1"/>
  <c r="AI1196" i="1" s="1"/>
  <c r="AU1196" i="1" s="1"/>
  <c r="BA1196" i="1" s="1"/>
  <c r="BR1196" i="1" s="1"/>
  <c r="O1204" i="1"/>
  <c r="AE1204" i="1" s="1"/>
  <c r="AI1204" i="1" s="1"/>
  <c r="AU1204" i="1" s="1"/>
  <c r="BA1204" i="1" s="1"/>
  <c r="BR1204" i="1" s="1"/>
  <c r="M1215" i="1"/>
  <c r="AC1215" i="1" s="1"/>
  <c r="AG1215" i="1" s="1"/>
  <c r="AS1215" i="1" s="1"/>
  <c r="AY1215" i="1" s="1"/>
  <c r="BL1215" i="1" s="1"/>
  <c r="BN1215" i="1" s="1"/>
  <c r="I1218" i="1"/>
  <c r="I1217" i="1" s="1"/>
  <c r="O1217" i="1" s="1"/>
  <c r="O1219" i="1"/>
  <c r="AE1219" i="1" s="1"/>
  <c r="AI1219" i="1" s="1"/>
  <c r="AU1219" i="1" s="1"/>
  <c r="BA1219" i="1" s="1"/>
  <c r="BR1219" i="1" s="1"/>
  <c r="N1221" i="1"/>
  <c r="AD1221" i="1" s="1"/>
  <c r="AH1221" i="1" s="1"/>
  <c r="AT1221" i="1" s="1"/>
  <c r="AZ1221" i="1" s="1"/>
  <c r="BO1221" i="1" s="1"/>
  <c r="BQ1221" i="1" s="1"/>
  <c r="O1221" i="1"/>
  <c r="AE1221" i="1" s="1"/>
  <c r="AI1221" i="1" s="1"/>
  <c r="AU1221" i="1" s="1"/>
  <c r="BA1221" i="1" s="1"/>
  <c r="BR1221" i="1" s="1"/>
  <c r="O1227" i="1"/>
  <c r="AE1227" i="1" s="1"/>
  <c r="AI1227" i="1" s="1"/>
  <c r="AU1227" i="1" s="1"/>
  <c r="BA1227" i="1" s="1"/>
  <c r="BR1227" i="1" s="1"/>
  <c r="O1234" i="1"/>
  <c r="AE1234" i="1" s="1"/>
  <c r="AI1234" i="1" s="1"/>
  <c r="AU1234" i="1" s="1"/>
  <c r="BA1234" i="1" s="1"/>
  <c r="BR1234" i="1" s="1"/>
  <c r="O1241" i="1"/>
  <c r="AE1241" i="1" s="1"/>
  <c r="AI1241" i="1" s="1"/>
  <c r="AU1241" i="1" s="1"/>
  <c r="BA1241" i="1" s="1"/>
  <c r="BR1241" i="1" s="1"/>
  <c r="M1246" i="1"/>
  <c r="AC1246" i="1" s="1"/>
  <c r="AG1246" i="1" s="1"/>
  <c r="AS1246" i="1" s="1"/>
  <c r="AY1246" i="1" s="1"/>
  <c r="BL1246" i="1" s="1"/>
  <c r="BN1246" i="1" s="1"/>
  <c r="M1253" i="1"/>
  <c r="AC1253" i="1" s="1"/>
  <c r="AG1253" i="1" s="1"/>
  <c r="AS1253" i="1" s="1"/>
  <c r="AY1253" i="1" s="1"/>
  <c r="BL1253" i="1" s="1"/>
  <c r="BN1253" i="1" s="1"/>
  <c r="M1260" i="1"/>
  <c r="AC1260" i="1" s="1"/>
  <c r="AG1260" i="1" s="1"/>
  <c r="AS1260" i="1" s="1"/>
  <c r="AY1260" i="1" s="1"/>
  <c r="BL1260" i="1" s="1"/>
  <c r="BN1260" i="1" s="1"/>
  <c r="AK1264" i="1"/>
  <c r="O1268" i="1"/>
  <c r="AE1268" i="1" s="1"/>
  <c r="AI1268" i="1" s="1"/>
  <c r="AU1268" i="1" s="1"/>
  <c r="BA1268" i="1" s="1"/>
  <c r="BR1268" i="1" s="1"/>
  <c r="O1280" i="1"/>
  <c r="AE1280" i="1" s="1"/>
  <c r="AI1280" i="1" s="1"/>
  <c r="AU1280" i="1" s="1"/>
  <c r="BA1280" i="1" s="1"/>
  <c r="BR1280" i="1" s="1"/>
  <c r="O1287" i="1"/>
  <c r="AE1287" i="1" s="1"/>
  <c r="AI1287" i="1" s="1"/>
  <c r="AU1287" i="1" s="1"/>
  <c r="BA1287" i="1" s="1"/>
  <c r="BR1287" i="1" s="1"/>
  <c r="V1283" i="1"/>
  <c r="V1282" i="1" s="1"/>
  <c r="V1277" i="1" s="1"/>
  <c r="V1276" i="1" s="1"/>
  <c r="Z1283" i="1"/>
  <c r="Z1282" i="1" s="1"/>
  <c r="Z1277" i="1" s="1"/>
  <c r="Z1276" i="1" s="1"/>
  <c r="BB1283" i="1"/>
  <c r="BB1282" i="1" s="1"/>
  <c r="BB1277" i="1" s="1"/>
  <c r="BB1276" i="1" s="1"/>
  <c r="BF1283" i="1"/>
  <c r="BF1282" i="1" s="1"/>
  <c r="BF1277" i="1" s="1"/>
  <c r="BF1276" i="1" s="1"/>
  <c r="BJ1283" i="1"/>
  <c r="BJ1282" i="1" s="1"/>
  <c r="BJ1277" i="1" s="1"/>
  <c r="BJ1276" i="1" s="1"/>
  <c r="M1300" i="1"/>
  <c r="AC1300" i="1" s="1"/>
  <c r="AG1300" i="1" s="1"/>
  <c r="AS1300" i="1" s="1"/>
  <c r="AY1300" i="1" s="1"/>
  <c r="BL1300" i="1" s="1"/>
  <c r="BN1300" i="1" s="1"/>
  <c r="BL1306" i="1"/>
  <c r="BN1306" i="1" s="1"/>
  <c r="BC1305" i="1"/>
  <c r="BC1304" i="1" s="1"/>
  <c r="BC1303" i="1" s="1"/>
  <c r="BG1305" i="1"/>
  <c r="BG1304" i="1" s="1"/>
  <c r="BG1303" i="1" s="1"/>
  <c r="BK1305" i="1"/>
  <c r="BK1304" i="1" s="1"/>
  <c r="BK1303" i="1" s="1"/>
  <c r="H1305" i="1"/>
  <c r="H1304" i="1" s="1"/>
  <c r="AV1305" i="1"/>
  <c r="AV1304" i="1" s="1"/>
  <c r="AV1303" i="1" s="1"/>
  <c r="W1314" i="1"/>
  <c r="W1313" i="1" s="1"/>
  <c r="BC1314" i="1"/>
  <c r="BC1313" i="1" s="1"/>
  <c r="BK1314" i="1"/>
  <c r="BK1313" i="1" s="1"/>
  <c r="O1318" i="1"/>
  <c r="AE1318" i="1" s="1"/>
  <c r="AI1318" i="1" s="1"/>
  <c r="AU1318" i="1" s="1"/>
  <c r="BA1318" i="1" s="1"/>
  <c r="BR1318" i="1" s="1"/>
  <c r="AV1314" i="1"/>
  <c r="AV1313" i="1" s="1"/>
  <c r="BI1313" i="1"/>
  <c r="N1353" i="1"/>
  <c r="AD1353" i="1" s="1"/>
  <c r="AH1353" i="1" s="1"/>
  <c r="AT1353" i="1" s="1"/>
  <c r="AZ1353" i="1" s="1"/>
  <c r="BO1353" i="1" s="1"/>
  <c r="BQ1353" i="1" s="1"/>
  <c r="H1350" i="1"/>
  <c r="H1349" i="1" s="1"/>
  <c r="O1353" i="1"/>
  <c r="AE1353" i="1" s="1"/>
  <c r="AI1353" i="1" s="1"/>
  <c r="AU1353" i="1" s="1"/>
  <c r="BA1353" i="1" s="1"/>
  <c r="BR1353" i="1" s="1"/>
  <c r="L1350" i="1"/>
  <c r="L1349" i="1" s="1"/>
  <c r="O1359" i="1"/>
  <c r="AE1359" i="1" s="1"/>
  <c r="AI1359" i="1" s="1"/>
  <c r="AU1359" i="1" s="1"/>
  <c r="BA1359" i="1" s="1"/>
  <c r="BR1359" i="1" s="1"/>
  <c r="M1385" i="1"/>
  <c r="AC1385" i="1" s="1"/>
  <c r="AG1385" i="1" s="1"/>
  <c r="AS1385" i="1" s="1"/>
  <c r="AY1385" i="1" s="1"/>
  <c r="BL1385" i="1" s="1"/>
  <c r="BN1385" i="1" s="1"/>
  <c r="H1410" i="1"/>
  <c r="N1410" i="1" s="1"/>
  <c r="AD1410" i="1" s="1"/>
  <c r="AH1410" i="1" s="1"/>
  <c r="AT1410" i="1" s="1"/>
  <c r="AZ1410" i="1" s="1"/>
  <c r="BO1410" i="1" s="1"/>
  <c r="BQ1410" i="1" s="1"/>
  <c r="N1411" i="1"/>
  <c r="AD1411" i="1" s="1"/>
  <c r="AH1411" i="1" s="1"/>
  <c r="AT1411" i="1" s="1"/>
  <c r="AZ1411" i="1" s="1"/>
  <c r="BO1411" i="1" s="1"/>
  <c r="BQ1411" i="1" s="1"/>
  <c r="H1415" i="1"/>
  <c r="H1414" i="1" s="1"/>
  <c r="L1415" i="1"/>
  <c r="L1414" i="1" s="1"/>
  <c r="L1409" i="1" s="1"/>
  <c r="L1408" i="1" s="1"/>
  <c r="W1415" i="1"/>
  <c r="W1414" i="1" s="1"/>
  <c r="W1409" i="1" s="1"/>
  <c r="W1408" i="1" s="1"/>
  <c r="AV1415" i="1"/>
  <c r="AV1414" i="1" s="1"/>
  <c r="AV1409" i="1" s="1"/>
  <c r="AV1408" i="1" s="1"/>
  <c r="BK1415" i="1"/>
  <c r="BK1414" i="1" s="1"/>
  <c r="BK1409" i="1" s="1"/>
  <c r="BK1408" i="1" s="1"/>
  <c r="AS1426" i="1"/>
  <c r="AY1426" i="1" s="1"/>
  <c r="BL1426" i="1" s="1"/>
  <c r="BN1426" i="1" s="1"/>
  <c r="AK1425" i="1"/>
  <c r="AS1425" i="1" s="1"/>
  <c r="AY1425" i="1" s="1"/>
  <c r="BL1425" i="1" s="1"/>
  <c r="BN1425" i="1" s="1"/>
  <c r="BL1442" i="1"/>
  <c r="BN1442" i="1" s="1"/>
  <c r="BC1450" i="1"/>
  <c r="BC1449" i="1" s="1"/>
  <c r="J1458" i="1"/>
  <c r="J1457" i="1" s="1"/>
  <c r="J1456" i="1" s="1"/>
  <c r="M1456" i="1" s="1"/>
  <c r="AC1456" i="1" s="1"/>
  <c r="AG1456" i="1" s="1"/>
  <c r="AS1456" i="1" s="1"/>
  <c r="AY1456" i="1" s="1"/>
  <c r="BL1456" i="1" s="1"/>
  <c r="BN1456" i="1" s="1"/>
  <c r="N1459" i="1"/>
  <c r="AD1459" i="1" s="1"/>
  <c r="AH1459" i="1" s="1"/>
  <c r="AT1459" i="1" s="1"/>
  <c r="AZ1459" i="1" s="1"/>
  <c r="BO1459" i="1" s="1"/>
  <c r="BQ1459" i="1" s="1"/>
  <c r="H1458" i="1"/>
  <c r="N1465" i="1"/>
  <c r="AD1465" i="1" s="1"/>
  <c r="AH1465" i="1" s="1"/>
  <c r="AT1465" i="1" s="1"/>
  <c r="AZ1465" i="1" s="1"/>
  <c r="BO1465" i="1" s="1"/>
  <c r="BQ1465" i="1" s="1"/>
  <c r="G1478" i="1"/>
  <c r="G1477" i="1" s="1"/>
  <c r="G1476" i="1" s="1"/>
  <c r="M1479" i="1"/>
  <c r="AC1479" i="1" s="1"/>
  <c r="AG1479" i="1" s="1"/>
  <c r="AS1479" i="1" s="1"/>
  <c r="AY1479" i="1" s="1"/>
  <c r="BL1479" i="1" s="1"/>
  <c r="BN1479" i="1" s="1"/>
  <c r="N1613" i="1"/>
  <c r="AD1613" i="1" s="1"/>
  <c r="AH1613" i="1" s="1"/>
  <c r="AT1613" i="1" s="1"/>
  <c r="AZ1613" i="1" s="1"/>
  <c r="BO1613" i="1" s="1"/>
  <c r="BQ1613" i="1" s="1"/>
  <c r="K1612" i="1"/>
  <c r="AD1627" i="1"/>
  <c r="AH1627" i="1" s="1"/>
  <c r="AT1627" i="1" s="1"/>
  <c r="AZ1627" i="1" s="1"/>
  <c r="BO1627" i="1" s="1"/>
  <c r="BQ1627" i="1" s="1"/>
  <c r="I1697" i="1"/>
  <c r="I1696" i="1" s="1"/>
  <c r="T1697" i="1"/>
  <c r="T1696" i="1" s="1"/>
  <c r="AT1708" i="1"/>
  <c r="AZ1708" i="1" s="1"/>
  <c r="BO1708" i="1" s="1"/>
  <c r="BQ1708" i="1" s="1"/>
  <c r="AD1711" i="1"/>
  <c r="AH1711" i="1" s="1"/>
  <c r="AT1711" i="1" s="1"/>
  <c r="AZ1711" i="1" s="1"/>
  <c r="BO1711" i="1" s="1"/>
  <c r="V1710" i="1"/>
  <c r="AE1711" i="1"/>
  <c r="AI1711" i="1" s="1"/>
  <c r="AU1711" i="1" s="1"/>
  <c r="BA1711" i="1" s="1"/>
  <c r="BR1711" i="1" s="1"/>
  <c r="Z1710" i="1"/>
  <c r="O1741" i="1"/>
  <c r="AE1741" i="1" s="1"/>
  <c r="AI1741" i="1" s="1"/>
  <c r="AU1741" i="1" s="1"/>
  <c r="BA1741" i="1" s="1"/>
  <c r="BR1741" i="1" s="1"/>
  <c r="I1740" i="1"/>
  <c r="AT1741" i="1"/>
  <c r="AZ1741" i="1" s="1"/>
  <c r="BO1741" i="1" s="1"/>
  <c r="BQ1741" i="1" s="1"/>
  <c r="Q1801" i="1"/>
  <c r="Q1800" i="1" s="1"/>
  <c r="Q1799" i="1" s="1"/>
  <c r="Q1798" i="1" s="1"/>
  <c r="Q1797" i="1" s="1"/>
  <c r="BI1801" i="1"/>
  <c r="BI1800" i="1" s="1"/>
  <c r="BI1799" i="1" s="1"/>
  <c r="BI1798" i="1" s="1"/>
  <c r="BI1797" i="1" s="1"/>
  <c r="O1898" i="1"/>
  <c r="AE1898" i="1" s="1"/>
  <c r="AI1898" i="1" s="1"/>
  <c r="AU1898" i="1" s="1"/>
  <c r="BA1898" i="1" s="1"/>
  <c r="BR1898" i="1" s="1"/>
  <c r="Y1075" i="1"/>
  <c r="Y1069" i="1" s="1"/>
  <c r="Y1068" i="1" s="1"/>
  <c r="K1100" i="1"/>
  <c r="K1099" i="1" s="1"/>
  <c r="BC1100" i="1"/>
  <c r="BC1099" i="1" s="1"/>
  <c r="AC1109" i="1"/>
  <c r="AG1109" i="1" s="1"/>
  <c r="AS1109" i="1" s="1"/>
  <c r="AY1109" i="1" s="1"/>
  <c r="BL1109" i="1" s="1"/>
  <c r="BN1109" i="1" s="1"/>
  <c r="W1127" i="1"/>
  <c r="BC1127" i="1"/>
  <c r="AJ1146" i="1"/>
  <c r="AJ1145" i="1" s="1"/>
  <c r="AJ1140" i="1" s="1"/>
  <c r="AJ1139" i="1" s="1"/>
  <c r="AN1146" i="1"/>
  <c r="AN1145" i="1" s="1"/>
  <c r="AN1140" i="1" s="1"/>
  <c r="AN1139" i="1" s="1"/>
  <c r="AR1146" i="1"/>
  <c r="AR1145" i="1" s="1"/>
  <c r="AR1140" i="1" s="1"/>
  <c r="AR1139" i="1" s="1"/>
  <c r="AW1164" i="1"/>
  <c r="AW1163" i="1" s="1"/>
  <c r="AW1162" i="1" s="1"/>
  <c r="AW1161" i="1" s="1"/>
  <c r="BL1173" i="1"/>
  <c r="BN1173" i="1" s="1"/>
  <c r="Q1172" i="1"/>
  <c r="Q1171" i="1" s="1"/>
  <c r="Q1170" i="1" s="1"/>
  <c r="U1172" i="1"/>
  <c r="U1171" i="1" s="1"/>
  <c r="U1170" i="1" s="1"/>
  <c r="Y1172" i="1"/>
  <c r="Y1171" i="1" s="1"/>
  <c r="Y1170" i="1" s="1"/>
  <c r="AF1172" i="1"/>
  <c r="AF1171" i="1" s="1"/>
  <c r="AF1170" i="1" s="1"/>
  <c r="AQ1181" i="1"/>
  <c r="AQ1180" i="1" s="1"/>
  <c r="X1181" i="1"/>
  <c r="X1180" i="1" s="1"/>
  <c r="AF1237" i="1"/>
  <c r="AF1236" i="1" s="1"/>
  <c r="W1264" i="1"/>
  <c r="BC1264" i="1"/>
  <c r="BK1264" i="1"/>
  <c r="T1264" i="1"/>
  <c r="AB1264" i="1"/>
  <c r="AL1264" i="1"/>
  <c r="BH1264" i="1"/>
  <c r="O1284" i="1"/>
  <c r="AE1284" i="1" s="1"/>
  <c r="AI1284" i="1" s="1"/>
  <c r="AU1284" i="1" s="1"/>
  <c r="BA1284" i="1" s="1"/>
  <c r="BR1284" i="1" s="1"/>
  <c r="AW1283" i="1"/>
  <c r="AW1282" i="1" s="1"/>
  <c r="AW1277" i="1" s="1"/>
  <c r="AW1276" i="1" s="1"/>
  <c r="BS1283" i="1"/>
  <c r="BS1282" i="1" s="1"/>
  <c r="BS1277" i="1" s="1"/>
  <c r="BS1276" i="1" s="1"/>
  <c r="R1283" i="1"/>
  <c r="R1282" i="1" s="1"/>
  <c r="R1277" i="1" s="1"/>
  <c r="R1276" i="1" s="1"/>
  <c r="I1297" i="1"/>
  <c r="I1296" i="1" s="1"/>
  <c r="O1298" i="1"/>
  <c r="AE1298" i="1" s="1"/>
  <c r="AI1298" i="1" s="1"/>
  <c r="AU1298" i="1" s="1"/>
  <c r="BA1298" i="1" s="1"/>
  <c r="BR1298" i="1" s="1"/>
  <c r="O1300" i="1"/>
  <c r="AE1300" i="1" s="1"/>
  <c r="AI1300" i="1" s="1"/>
  <c r="AU1300" i="1" s="1"/>
  <c r="BA1300" i="1" s="1"/>
  <c r="BR1300" i="1" s="1"/>
  <c r="BO1306" i="1"/>
  <c r="BQ1306" i="1" s="1"/>
  <c r="J1305" i="1"/>
  <c r="J1304" i="1" s="1"/>
  <c r="J1303" i="1" s="1"/>
  <c r="BS1305" i="1"/>
  <c r="BS1304" i="1" s="1"/>
  <c r="BS1303" i="1" s="1"/>
  <c r="P1305" i="1"/>
  <c r="P1304" i="1" s="1"/>
  <c r="P1303" i="1" s="1"/>
  <c r="P1293" i="1" s="1"/>
  <c r="T1305" i="1"/>
  <c r="T1304" i="1" s="1"/>
  <c r="T1303" i="1" s="1"/>
  <c r="X1305" i="1"/>
  <c r="X1304" i="1" s="1"/>
  <c r="X1303" i="1" s="1"/>
  <c r="AB1305" i="1"/>
  <c r="AB1304" i="1" s="1"/>
  <c r="AB1303" i="1" s="1"/>
  <c r="BD1305" i="1"/>
  <c r="BD1304" i="1" s="1"/>
  <c r="BD1303" i="1" s="1"/>
  <c r="BH1305" i="1"/>
  <c r="BH1304" i="1" s="1"/>
  <c r="BH1303" i="1" s="1"/>
  <c r="BS1314" i="1"/>
  <c r="BS1313" i="1" s="1"/>
  <c r="M1318" i="1"/>
  <c r="AC1318" i="1" s="1"/>
  <c r="AG1318" i="1" s="1"/>
  <c r="AS1318" i="1" s="1"/>
  <c r="AY1318" i="1" s="1"/>
  <c r="BL1318" i="1" s="1"/>
  <c r="BN1318" i="1" s="1"/>
  <c r="P1314" i="1"/>
  <c r="P1313" i="1" s="1"/>
  <c r="T1314" i="1"/>
  <c r="T1313" i="1" s="1"/>
  <c r="X1314" i="1"/>
  <c r="X1313" i="1" s="1"/>
  <c r="AB1314" i="1"/>
  <c r="AB1313" i="1" s="1"/>
  <c r="AL1314" i="1"/>
  <c r="AL1313" i="1" s="1"/>
  <c r="AP1314" i="1"/>
  <c r="AP1313" i="1" s="1"/>
  <c r="BD1314" i="1"/>
  <c r="BD1313" i="1" s="1"/>
  <c r="BH1314" i="1"/>
  <c r="BH1313" i="1" s="1"/>
  <c r="N1329" i="1"/>
  <c r="AD1329" i="1" s="1"/>
  <c r="AH1329" i="1" s="1"/>
  <c r="AT1329" i="1" s="1"/>
  <c r="AZ1329" i="1" s="1"/>
  <c r="BO1329" i="1" s="1"/>
  <c r="BQ1329" i="1" s="1"/>
  <c r="N1336" i="1"/>
  <c r="AD1336" i="1" s="1"/>
  <c r="AH1336" i="1" s="1"/>
  <c r="AT1336" i="1" s="1"/>
  <c r="AZ1336" i="1" s="1"/>
  <c r="BO1336" i="1" s="1"/>
  <c r="BQ1336" i="1" s="1"/>
  <c r="O1351" i="1"/>
  <c r="AE1351" i="1" s="1"/>
  <c r="AI1351" i="1" s="1"/>
  <c r="AU1351" i="1" s="1"/>
  <c r="BA1351" i="1" s="1"/>
  <c r="BR1351" i="1" s="1"/>
  <c r="S1350" i="1"/>
  <c r="S1349" i="1" s="1"/>
  <c r="S1344" i="1" s="1"/>
  <c r="S1338" i="1" s="1"/>
  <c r="S1331" i="1" s="1"/>
  <c r="W1350" i="1"/>
  <c r="W1349" i="1" s="1"/>
  <c r="W1344" i="1" s="1"/>
  <c r="W1338" i="1" s="1"/>
  <c r="W1331" i="1" s="1"/>
  <c r="AA1350" i="1"/>
  <c r="AA1349" i="1" s="1"/>
  <c r="AA1344" i="1" s="1"/>
  <c r="AA1338" i="1" s="1"/>
  <c r="AA1331" i="1" s="1"/>
  <c r="AK1350" i="1"/>
  <c r="AK1349" i="1" s="1"/>
  <c r="AK1344" i="1" s="1"/>
  <c r="AK1338" i="1" s="1"/>
  <c r="AK1331" i="1" s="1"/>
  <c r="AO1350" i="1"/>
  <c r="AO1349" i="1" s="1"/>
  <c r="AO1344" i="1" s="1"/>
  <c r="AO1338" i="1" s="1"/>
  <c r="AO1331" i="1" s="1"/>
  <c r="AV1350" i="1"/>
  <c r="AV1349" i="1" s="1"/>
  <c r="AV1344" i="1" s="1"/>
  <c r="AV1338" i="1" s="1"/>
  <c r="AV1331" i="1" s="1"/>
  <c r="BC1350" i="1"/>
  <c r="BC1349" i="1" s="1"/>
  <c r="BC1344" i="1" s="1"/>
  <c r="BC1338" i="1" s="1"/>
  <c r="BC1331" i="1" s="1"/>
  <c r="BG1350" i="1"/>
  <c r="BG1349" i="1" s="1"/>
  <c r="BG1344" i="1" s="1"/>
  <c r="BG1338" i="1" s="1"/>
  <c r="BG1331" i="1" s="1"/>
  <c r="BK1350" i="1"/>
  <c r="BK1349" i="1" s="1"/>
  <c r="BK1344" i="1" s="1"/>
  <c r="BK1338" i="1" s="1"/>
  <c r="BK1331" i="1" s="1"/>
  <c r="O1366" i="1"/>
  <c r="AE1366" i="1" s="1"/>
  <c r="AI1366" i="1" s="1"/>
  <c r="AU1366" i="1" s="1"/>
  <c r="BA1366" i="1" s="1"/>
  <c r="BR1366" i="1" s="1"/>
  <c r="AJ1369" i="1"/>
  <c r="AJ1368" i="1" s="1"/>
  <c r="AR1369" i="1"/>
  <c r="AR1368" i="1" s="1"/>
  <c r="Q1396" i="1"/>
  <c r="I1415" i="1"/>
  <c r="O1419" i="1"/>
  <c r="AE1419" i="1" s="1"/>
  <c r="AI1419" i="1" s="1"/>
  <c r="AU1419" i="1" s="1"/>
  <c r="BA1419" i="1" s="1"/>
  <c r="BR1419" i="1" s="1"/>
  <c r="Q1441" i="1"/>
  <c r="Q1440" i="1" s="1"/>
  <c r="Q1439" i="1" s="1"/>
  <c r="U1441" i="1"/>
  <c r="U1440" i="1" s="1"/>
  <c r="U1439" i="1" s="1"/>
  <c r="Y1441" i="1"/>
  <c r="Y1440" i="1" s="1"/>
  <c r="Y1439" i="1" s="1"/>
  <c r="AM1441" i="1"/>
  <c r="AM1440" i="1" s="1"/>
  <c r="AM1439" i="1" s="1"/>
  <c r="AQ1441" i="1"/>
  <c r="AQ1440" i="1" s="1"/>
  <c r="AQ1439" i="1" s="1"/>
  <c r="BE1441" i="1"/>
  <c r="BE1440" i="1" s="1"/>
  <c r="BE1439" i="1" s="1"/>
  <c r="BI1441" i="1"/>
  <c r="BI1440" i="1" s="1"/>
  <c r="BI1439" i="1" s="1"/>
  <c r="BI1429" i="1" s="1"/>
  <c r="BH1450" i="1"/>
  <c r="BH1449" i="1" s="1"/>
  <c r="AL1450" i="1"/>
  <c r="AL1449" i="1" s="1"/>
  <c r="BB1450" i="1"/>
  <c r="BB1449" i="1" s="1"/>
  <c r="BJ1450" i="1"/>
  <c r="BJ1449" i="1" s="1"/>
  <c r="M1454" i="1"/>
  <c r="AC1454" i="1" s="1"/>
  <c r="AG1454" i="1" s="1"/>
  <c r="AS1454" i="1" s="1"/>
  <c r="AY1454" i="1" s="1"/>
  <c r="BL1454" i="1" s="1"/>
  <c r="BN1454" i="1" s="1"/>
  <c r="J1453" i="1"/>
  <c r="J1452" i="1" s="1"/>
  <c r="J1451" i="1" s="1"/>
  <c r="M1451" i="1" s="1"/>
  <c r="AC1451" i="1" s="1"/>
  <c r="AG1451" i="1" s="1"/>
  <c r="AS1451" i="1" s="1"/>
  <c r="AY1451" i="1" s="1"/>
  <c r="BL1451" i="1" s="1"/>
  <c r="BN1451" i="1" s="1"/>
  <c r="O1459" i="1"/>
  <c r="AE1459" i="1" s="1"/>
  <c r="AI1459" i="1" s="1"/>
  <c r="AU1459" i="1" s="1"/>
  <c r="BA1459" i="1" s="1"/>
  <c r="BR1459" i="1" s="1"/>
  <c r="H1548" i="1"/>
  <c r="H1547" i="1" s="1"/>
  <c r="N1547" i="1" s="1"/>
  <c r="AD1547" i="1" s="1"/>
  <c r="AH1547" i="1" s="1"/>
  <c r="AT1547" i="1" s="1"/>
  <c r="AZ1547" i="1" s="1"/>
  <c r="BO1547" i="1" s="1"/>
  <c r="BQ1547" i="1" s="1"/>
  <c r="N1574" i="1"/>
  <c r="AD1574" i="1" s="1"/>
  <c r="AH1574" i="1" s="1"/>
  <c r="AT1574" i="1" s="1"/>
  <c r="AZ1574" i="1" s="1"/>
  <c r="BO1574" i="1" s="1"/>
  <c r="BQ1574" i="1" s="1"/>
  <c r="K1573" i="1"/>
  <c r="S1577" i="1"/>
  <c r="S1576" i="1" s="1"/>
  <c r="N1581" i="1"/>
  <c r="AD1581" i="1" s="1"/>
  <c r="AH1581" i="1" s="1"/>
  <c r="AT1581" i="1" s="1"/>
  <c r="AZ1581" i="1" s="1"/>
  <c r="BO1581" i="1" s="1"/>
  <c r="BQ1581" i="1" s="1"/>
  <c r="K1580" i="1"/>
  <c r="K1579" i="1" s="1"/>
  <c r="K1578" i="1" s="1"/>
  <c r="K1577" i="1" s="1"/>
  <c r="K1576" i="1" s="1"/>
  <c r="L1595" i="1"/>
  <c r="L1588" i="1" s="1"/>
  <c r="BB1595" i="1"/>
  <c r="BB1588" i="1" s="1"/>
  <c r="N1620" i="1"/>
  <c r="AD1620" i="1" s="1"/>
  <c r="AH1620" i="1" s="1"/>
  <c r="AT1620" i="1" s="1"/>
  <c r="AZ1620" i="1" s="1"/>
  <c r="BO1620" i="1" s="1"/>
  <c r="BQ1620" i="1" s="1"/>
  <c r="K1619" i="1"/>
  <c r="N1619" i="1" s="1"/>
  <c r="AD1619" i="1" s="1"/>
  <c r="AH1619" i="1" s="1"/>
  <c r="AT1619" i="1" s="1"/>
  <c r="AZ1619" i="1" s="1"/>
  <c r="BO1619" i="1" s="1"/>
  <c r="BQ1619" i="1" s="1"/>
  <c r="H1626" i="1"/>
  <c r="H1625" i="1" s="1"/>
  <c r="H1624" i="1" s="1"/>
  <c r="R1657" i="1"/>
  <c r="V1657" i="1"/>
  <c r="Z1657" i="1"/>
  <c r="AJ1657" i="1"/>
  <c r="AN1657" i="1"/>
  <c r="AR1657" i="1"/>
  <c r="BF1657" i="1"/>
  <c r="O1668" i="1"/>
  <c r="AE1668" i="1" s="1"/>
  <c r="AI1668" i="1" s="1"/>
  <c r="AU1668" i="1" s="1"/>
  <c r="BA1668" i="1" s="1"/>
  <c r="BR1668" i="1" s="1"/>
  <c r="S1663" i="1"/>
  <c r="W1663" i="1"/>
  <c r="AA1663" i="1"/>
  <c r="AV1663" i="1"/>
  <c r="BC1663" i="1"/>
  <c r="BG1663" i="1"/>
  <c r="BK1663" i="1"/>
  <c r="AE1670" i="1"/>
  <c r="AI1670" i="1" s="1"/>
  <c r="AU1670" i="1" s="1"/>
  <c r="BA1670" i="1" s="1"/>
  <c r="BR1670" i="1" s="1"/>
  <c r="M1680" i="1"/>
  <c r="AC1680" i="1" s="1"/>
  <c r="AG1680" i="1" s="1"/>
  <c r="AS1680" i="1" s="1"/>
  <c r="AY1680" i="1" s="1"/>
  <c r="BL1680" i="1" s="1"/>
  <c r="BN1680" i="1" s="1"/>
  <c r="AO1706" i="1"/>
  <c r="BC1706" i="1"/>
  <c r="BK1706" i="1"/>
  <c r="M1715" i="1"/>
  <c r="AC1715" i="1" s="1"/>
  <c r="AG1715" i="1" s="1"/>
  <c r="AS1715" i="1" s="1"/>
  <c r="AY1715" i="1" s="1"/>
  <c r="BL1715" i="1" s="1"/>
  <c r="BN1715" i="1" s="1"/>
  <c r="J1714" i="1"/>
  <c r="R1717" i="1"/>
  <c r="R1713" i="1" s="1"/>
  <c r="R1705" i="1" s="1"/>
  <c r="R1704" i="1" s="1"/>
  <c r="Z1717" i="1"/>
  <c r="Z1713" i="1" s="1"/>
  <c r="AJ1717" i="1"/>
  <c r="AJ1713" i="1" s="1"/>
  <c r="AJ1705" i="1" s="1"/>
  <c r="AJ1704" i="1" s="1"/>
  <c r="AN1717" i="1"/>
  <c r="AN1713" i="1" s="1"/>
  <c r="AR1717" i="1"/>
  <c r="AR1713" i="1" s="1"/>
  <c r="BB1717" i="1"/>
  <c r="BB1713" i="1" s="1"/>
  <c r="BB1705" i="1" s="1"/>
  <c r="BB1704" i="1" s="1"/>
  <c r="BJ1717" i="1"/>
  <c r="BJ1713" i="1" s="1"/>
  <c r="Q1777" i="1"/>
  <c r="Q1776" i="1" s="1"/>
  <c r="U1777" i="1"/>
  <c r="U1776" i="1" s="1"/>
  <c r="Y1777" i="1"/>
  <c r="Y1776" i="1" s="1"/>
  <c r="AF1777" i="1"/>
  <c r="AF1776" i="1" s="1"/>
  <c r="AM1777" i="1"/>
  <c r="AM1776" i="1" s="1"/>
  <c r="AQ1777" i="1"/>
  <c r="AQ1776" i="1" s="1"/>
  <c r="BE1777" i="1"/>
  <c r="BE1776" i="1" s="1"/>
  <c r="BI1777" i="1"/>
  <c r="BI1776" i="1" s="1"/>
  <c r="Y1801" i="1"/>
  <c r="Y1800" i="1" s="1"/>
  <c r="Y1799" i="1" s="1"/>
  <c r="Y1798" i="1" s="1"/>
  <c r="Y1797" i="1" s="1"/>
  <c r="BE1801" i="1"/>
  <c r="BE1800" i="1" s="1"/>
  <c r="BE1799" i="1" s="1"/>
  <c r="BE1798" i="1" s="1"/>
  <c r="BE1797" i="1" s="1"/>
  <c r="M1868" i="1"/>
  <c r="AC1868" i="1" s="1"/>
  <c r="AG1868" i="1" s="1"/>
  <c r="AS1868" i="1" s="1"/>
  <c r="AY1868" i="1" s="1"/>
  <c r="BL1868" i="1" s="1"/>
  <c r="BN1868" i="1" s="1"/>
  <c r="J1865" i="1"/>
  <c r="J1864" i="1" s="1"/>
  <c r="AX1865" i="1"/>
  <c r="AX1864" i="1" s="1"/>
  <c r="H1908" i="1"/>
  <c r="N1909" i="1"/>
  <c r="AD1909" i="1" s="1"/>
  <c r="AH1909" i="1" s="1"/>
  <c r="AT1909" i="1" s="1"/>
  <c r="AZ1909" i="1" s="1"/>
  <c r="BO1909" i="1" s="1"/>
  <c r="BQ1909" i="1" s="1"/>
  <c r="S974" i="1"/>
  <c r="S973" i="1" s="1"/>
  <c r="AX974" i="1"/>
  <c r="AX973" i="1" s="1"/>
  <c r="AV974" i="1"/>
  <c r="AV973" i="1" s="1"/>
  <c r="O982" i="1"/>
  <c r="AE982" i="1" s="1"/>
  <c r="AI982" i="1" s="1"/>
  <c r="AU982" i="1" s="1"/>
  <c r="BA982" i="1" s="1"/>
  <c r="BR982" i="1" s="1"/>
  <c r="BE1001" i="1"/>
  <c r="BC1001" i="1"/>
  <c r="AO1020" i="1"/>
  <c r="AO1019" i="1" s="1"/>
  <c r="AO1014" i="1" s="1"/>
  <c r="AO1013" i="1" s="1"/>
  <c r="N1026" i="1"/>
  <c r="AD1026" i="1" s="1"/>
  <c r="AH1026" i="1" s="1"/>
  <c r="AT1026" i="1" s="1"/>
  <c r="AZ1026" i="1" s="1"/>
  <c r="BO1026" i="1" s="1"/>
  <c r="BQ1026" i="1" s="1"/>
  <c r="BB1034" i="1"/>
  <c r="BB1033" i="1" s="1"/>
  <c r="BB1032" i="1" s="1"/>
  <c r="BB1031" i="1" s="1"/>
  <c r="S1034" i="1"/>
  <c r="S1033" i="1" s="1"/>
  <c r="S1032" i="1" s="1"/>
  <c r="S1031" i="1" s="1"/>
  <c r="AA1034" i="1"/>
  <c r="AA1033" i="1" s="1"/>
  <c r="AA1032" i="1" s="1"/>
  <c r="AA1031" i="1" s="1"/>
  <c r="BB1042" i="1"/>
  <c r="BB1041" i="1" s="1"/>
  <c r="BB1040" i="1" s="1"/>
  <c r="BF1042" i="1"/>
  <c r="BF1041" i="1" s="1"/>
  <c r="BF1040" i="1" s="1"/>
  <c r="BJ1042" i="1"/>
  <c r="BJ1041" i="1" s="1"/>
  <c r="BJ1040" i="1" s="1"/>
  <c r="BJ1030" i="1" s="1"/>
  <c r="X1051" i="1"/>
  <c r="X1050" i="1" s="1"/>
  <c r="T1051" i="1"/>
  <c r="T1050" i="1" s="1"/>
  <c r="AB1051" i="1"/>
  <c r="AB1050" i="1" s="1"/>
  <c r="BF1075" i="1"/>
  <c r="BF1069" i="1" s="1"/>
  <c r="BF1068" i="1" s="1"/>
  <c r="AW1081" i="1"/>
  <c r="AW1080" i="1" s="1"/>
  <c r="AW1075" i="1" s="1"/>
  <c r="AW1069" i="1" s="1"/>
  <c r="AW1068" i="1" s="1"/>
  <c r="M1096" i="1"/>
  <c r="AC1096" i="1" s="1"/>
  <c r="AG1096" i="1" s="1"/>
  <c r="AS1096" i="1" s="1"/>
  <c r="AY1096" i="1" s="1"/>
  <c r="BL1096" i="1" s="1"/>
  <c r="BN1096" i="1" s="1"/>
  <c r="M1097" i="1"/>
  <c r="AC1097" i="1" s="1"/>
  <c r="AG1097" i="1" s="1"/>
  <c r="AS1097" i="1" s="1"/>
  <c r="AY1097" i="1" s="1"/>
  <c r="BL1097" i="1" s="1"/>
  <c r="BN1097" i="1" s="1"/>
  <c r="J1127" i="1"/>
  <c r="N1131" i="1"/>
  <c r="AD1131" i="1" s="1"/>
  <c r="AH1131" i="1" s="1"/>
  <c r="AT1131" i="1" s="1"/>
  <c r="AZ1131" i="1" s="1"/>
  <c r="BO1131" i="1" s="1"/>
  <c r="BQ1131" i="1" s="1"/>
  <c r="AK1127" i="1"/>
  <c r="AO1127" i="1"/>
  <c r="O1147" i="1"/>
  <c r="AE1147" i="1" s="1"/>
  <c r="AI1147" i="1" s="1"/>
  <c r="AU1147" i="1" s="1"/>
  <c r="BA1147" i="1" s="1"/>
  <c r="BR1147" i="1" s="1"/>
  <c r="M1147" i="1"/>
  <c r="AC1147" i="1" s="1"/>
  <c r="AG1147" i="1" s="1"/>
  <c r="AS1147" i="1" s="1"/>
  <c r="AY1147" i="1" s="1"/>
  <c r="BL1147" i="1" s="1"/>
  <c r="BN1147" i="1" s="1"/>
  <c r="Q1146" i="1"/>
  <c r="Q1145" i="1" s="1"/>
  <c r="Q1140" i="1" s="1"/>
  <c r="Q1139" i="1" s="1"/>
  <c r="Y1146" i="1"/>
  <c r="Y1145" i="1" s="1"/>
  <c r="Y1140" i="1" s="1"/>
  <c r="Y1139" i="1" s="1"/>
  <c r="BI1146" i="1"/>
  <c r="BI1145" i="1" s="1"/>
  <c r="BI1140" i="1" s="1"/>
  <c r="Q1164" i="1"/>
  <c r="Q1163" i="1" s="1"/>
  <c r="Q1162" i="1" s="1"/>
  <c r="Q1161" i="1" s="1"/>
  <c r="G1164" i="1"/>
  <c r="K1164" i="1"/>
  <c r="K1163" i="1" s="1"/>
  <c r="K1162" i="1" s="1"/>
  <c r="K1161" i="1" s="1"/>
  <c r="AF1164" i="1"/>
  <c r="AF1163" i="1" s="1"/>
  <c r="AF1162" i="1" s="1"/>
  <c r="AF1161" i="1" s="1"/>
  <c r="O1167" i="1"/>
  <c r="AE1167" i="1" s="1"/>
  <c r="AI1167" i="1" s="1"/>
  <c r="AU1167" i="1" s="1"/>
  <c r="BA1167" i="1" s="1"/>
  <c r="BR1167" i="1" s="1"/>
  <c r="BS1172" i="1"/>
  <c r="BS1171" i="1" s="1"/>
  <c r="BS1170" i="1" s="1"/>
  <c r="K1172" i="1"/>
  <c r="K1171" i="1" s="1"/>
  <c r="K1170" i="1" s="1"/>
  <c r="AW1172" i="1"/>
  <c r="AW1171" i="1" s="1"/>
  <c r="AW1170" i="1" s="1"/>
  <c r="R1181" i="1"/>
  <c r="R1180" i="1" s="1"/>
  <c r="Z1181" i="1"/>
  <c r="Z1180" i="1" s="1"/>
  <c r="AX1181" i="1"/>
  <c r="AX1180" i="1" s="1"/>
  <c r="O1210" i="1"/>
  <c r="AE1210" i="1" s="1"/>
  <c r="AI1210" i="1" s="1"/>
  <c r="AU1210" i="1" s="1"/>
  <c r="BA1210" i="1" s="1"/>
  <c r="BR1210" i="1" s="1"/>
  <c r="N1210" i="1"/>
  <c r="AD1210" i="1" s="1"/>
  <c r="AH1210" i="1" s="1"/>
  <c r="AT1210" i="1" s="1"/>
  <c r="AZ1210" i="1" s="1"/>
  <c r="BO1210" i="1" s="1"/>
  <c r="BQ1210" i="1" s="1"/>
  <c r="Z1212" i="1"/>
  <c r="Z1206" i="1" s="1"/>
  <c r="Z1199" i="1" s="1"/>
  <c r="G1218" i="1"/>
  <c r="G1217" i="1" s="1"/>
  <c r="N1219" i="1"/>
  <c r="AD1219" i="1" s="1"/>
  <c r="AH1219" i="1" s="1"/>
  <c r="AT1219" i="1" s="1"/>
  <c r="AZ1219" i="1" s="1"/>
  <c r="BO1219" i="1" s="1"/>
  <c r="BQ1219" i="1" s="1"/>
  <c r="N1227" i="1"/>
  <c r="AD1227" i="1" s="1"/>
  <c r="AH1227" i="1" s="1"/>
  <c r="AT1227" i="1" s="1"/>
  <c r="AZ1227" i="1" s="1"/>
  <c r="BO1227" i="1" s="1"/>
  <c r="BQ1227" i="1" s="1"/>
  <c r="N1234" i="1"/>
  <c r="AD1234" i="1" s="1"/>
  <c r="AH1234" i="1" s="1"/>
  <c r="AT1234" i="1" s="1"/>
  <c r="AZ1234" i="1" s="1"/>
  <c r="BO1234" i="1" s="1"/>
  <c r="BQ1234" i="1" s="1"/>
  <c r="N1241" i="1"/>
  <c r="AD1241" i="1" s="1"/>
  <c r="AH1241" i="1" s="1"/>
  <c r="AT1241" i="1" s="1"/>
  <c r="AZ1241" i="1" s="1"/>
  <c r="BO1241" i="1" s="1"/>
  <c r="BQ1241" i="1" s="1"/>
  <c r="AO1264" i="1"/>
  <c r="AF1264" i="1"/>
  <c r="AX1264" i="1"/>
  <c r="U1283" i="1"/>
  <c r="U1282" i="1" s="1"/>
  <c r="U1277" i="1" s="1"/>
  <c r="U1276" i="1" s="1"/>
  <c r="Y1283" i="1"/>
  <c r="Y1282" i="1" s="1"/>
  <c r="Y1277" i="1" s="1"/>
  <c r="Y1276" i="1" s="1"/>
  <c r="AM1283" i="1"/>
  <c r="AM1282" i="1" s="1"/>
  <c r="AM1277" i="1" s="1"/>
  <c r="AM1276" i="1" s="1"/>
  <c r="AQ1283" i="1"/>
  <c r="AQ1282" i="1" s="1"/>
  <c r="AQ1277" i="1" s="1"/>
  <c r="AQ1276" i="1" s="1"/>
  <c r="BE1283" i="1"/>
  <c r="BE1282" i="1" s="1"/>
  <c r="BE1277" i="1" s="1"/>
  <c r="BE1276" i="1" s="1"/>
  <c r="BI1283" i="1"/>
  <c r="BI1282" i="1" s="1"/>
  <c r="BI1277" i="1" s="1"/>
  <c r="BI1276" i="1" s="1"/>
  <c r="M1289" i="1"/>
  <c r="AC1289" i="1" s="1"/>
  <c r="AG1289" i="1" s="1"/>
  <c r="AS1289" i="1" s="1"/>
  <c r="AY1289" i="1" s="1"/>
  <c r="BL1289" i="1" s="1"/>
  <c r="BN1289" i="1" s="1"/>
  <c r="N1308" i="1"/>
  <c r="AD1308" i="1" s="1"/>
  <c r="AH1308" i="1" s="1"/>
  <c r="AT1308" i="1" s="1"/>
  <c r="AZ1308" i="1" s="1"/>
  <c r="BO1308" i="1" s="1"/>
  <c r="BQ1308" i="1" s="1"/>
  <c r="AF1305" i="1"/>
  <c r="AF1304" i="1" s="1"/>
  <c r="AF1303" i="1" s="1"/>
  <c r="S1314" i="1"/>
  <c r="S1313" i="1" s="1"/>
  <c r="AA1314" i="1"/>
  <c r="AA1313" i="1" s="1"/>
  <c r="BG1314" i="1"/>
  <c r="BG1313" i="1" s="1"/>
  <c r="P1369" i="1"/>
  <c r="P1368" i="1" s="1"/>
  <c r="X1369" i="1"/>
  <c r="X1368" i="1" s="1"/>
  <c r="AX1369" i="1"/>
  <c r="AX1368" i="1" s="1"/>
  <c r="BH1369" i="1"/>
  <c r="BH1368" i="1" s="1"/>
  <c r="O1373" i="1"/>
  <c r="AE1373" i="1" s="1"/>
  <c r="AI1373" i="1" s="1"/>
  <c r="AU1373" i="1" s="1"/>
  <c r="BA1373" i="1" s="1"/>
  <c r="BR1373" i="1" s="1"/>
  <c r="S1369" i="1"/>
  <c r="S1368" i="1" s="1"/>
  <c r="W1369" i="1"/>
  <c r="W1368" i="1" s="1"/>
  <c r="AA1369" i="1"/>
  <c r="AA1368" i="1" s="1"/>
  <c r="AK1369" i="1"/>
  <c r="AK1368" i="1" s="1"/>
  <c r="AO1369" i="1"/>
  <c r="AO1368" i="1" s="1"/>
  <c r="AV1369" i="1"/>
  <c r="AV1368" i="1" s="1"/>
  <c r="BC1369" i="1"/>
  <c r="BC1368" i="1" s="1"/>
  <c r="BG1369" i="1"/>
  <c r="BG1368" i="1" s="1"/>
  <c r="BK1369" i="1"/>
  <c r="BK1368" i="1" s="1"/>
  <c r="AW1415" i="1"/>
  <c r="AW1414" i="1" s="1"/>
  <c r="AW1409" i="1" s="1"/>
  <c r="AW1408" i="1" s="1"/>
  <c r="H1433" i="1"/>
  <c r="H1432" i="1" s="1"/>
  <c r="N1434" i="1"/>
  <c r="AD1434" i="1" s="1"/>
  <c r="AH1434" i="1" s="1"/>
  <c r="AT1434" i="1" s="1"/>
  <c r="AZ1434" i="1" s="1"/>
  <c r="BO1434" i="1" s="1"/>
  <c r="BQ1434" i="1" s="1"/>
  <c r="O1436" i="1"/>
  <c r="AE1436" i="1" s="1"/>
  <c r="AI1436" i="1" s="1"/>
  <c r="AU1436" i="1" s="1"/>
  <c r="BA1436" i="1" s="1"/>
  <c r="BR1436" i="1" s="1"/>
  <c r="I1433" i="1"/>
  <c r="I1432" i="1" s="1"/>
  <c r="I1431" i="1" s="1"/>
  <c r="AV1441" i="1"/>
  <c r="AV1440" i="1" s="1"/>
  <c r="AV1439" i="1" s="1"/>
  <c r="BJ1441" i="1"/>
  <c r="BJ1440" i="1" s="1"/>
  <c r="BJ1439" i="1" s="1"/>
  <c r="P1450" i="1"/>
  <c r="P1449" i="1" s="1"/>
  <c r="AN1450" i="1"/>
  <c r="AN1449" i="1" s="1"/>
  <c r="R1450" i="1"/>
  <c r="R1449" i="1" s="1"/>
  <c r="Z1450" i="1"/>
  <c r="Z1449" i="1" s="1"/>
  <c r="Q1450" i="1"/>
  <c r="Q1449" i="1" s="1"/>
  <c r="U1450" i="1"/>
  <c r="U1449" i="1" s="1"/>
  <c r="Y1450" i="1"/>
  <c r="Y1449" i="1" s="1"/>
  <c r="AM1450" i="1"/>
  <c r="AM1449" i="1" s="1"/>
  <c r="AX1450" i="1"/>
  <c r="AX1449" i="1" s="1"/>
  <c r="BE1450" i="1"/>
  <c r="BE1449" i="1" s="1"/>
  <c r="BI1450" i="1"/>
  <c r="BI1449" i="1" s="1"/>
  <c r="M1465" i="1"/>
  <c r="AC1465" i="1" s="1"/>
  <c r="AG1465" i="1" s="1"/>
  <c r="AS1465" i="1" s="1"/>
  <c r="AY1465" i="1" s="1"/>
  <c r="BL1465" i="1" s="1"/>
  <c r="BN1465" i="1" s="1"/>
  <c r="G1464" i="1"/>
  <c r="G1463" i="1" s="1"/>
  <c r="H1477" i="1"/>
  <c r="H1476" i="1" s="1"/>
  <c r="N1476" i="1" s="1"/>
  <c r="AD1476" i="1" s="1"/>
  <c r="AH1476" i="1" s="1"/>
  <c r="AT1476" i="1" s="1"/>
  <c r="AZ1476" i="1" s="1"/>
  <c r="BO1476" i="1" s="1"/>
  <c r="BQ1476" i="1" s="1"/>
  <c r="N1478" i="1"/>
  <c r="AD1478" i="1" s="1"/>
  <c r="AH1478" i="1" s="1"/>
  <c r="AT1478" i="1" s="1"/>
  <c r="AZ1478" i="1" s="1"/>
  <c r="BO1478" i="1" s="1"/>
  <c r="BQ1478" i="1" s="1"/>
  <c r="N1510" i="1"/>
  <c r="AD1510" i="1" s="1"/>
  <c r="AH1510" i="1" s="1"/>
  <c r="AT1510" i="1" s="1"/>
  <c r="AZ1510" i="1" s="1"/>
  <c r="BO1510" i="1" s="1"/>
  <c r="BQ1510" i="1" s="1"/>
  <c r="K1509" i="1"/>
  <c r="K1508" i="1" s="1"/>
  <c r="K1507" i="1" s="1"/>
  <c r="K1506" i="1" s="1"/>
  <c r="K1505" i="1" s="1"/>
  <c r="K1552" i="1"/>
  <c r="K1551" i="1" s="1"/>
  <c r="K1546" i="1" s="1"/>
  <c r="K1545" i="1" s="1"/>
  <c r="R1552" i="1"/>
  <c r="R1551" i="1" s="1"/>
  <c r="R1546" i="1" s="1"/>
  <c r="R1545" i="1" s="1"/>
  <c r="V1552" i="1"/>
  <c r="V1551" i="1" s="1"/>
  <c r="V1546" i="1" s="1"/>
  <c r="V1545" i="1" s="1"/>
  <c r="Z1552" i="1"/>
  <c r="Z1551" i="1" s="1"/>
  <c r="Z1546" i="1" s="1"/>
  <c r="Z1545" i="1" s="1"/>
  <c r="AJ1552" i="1"/>
  <c r="AJ1551" i="1" s="1"/>
  <c r="AJ1546" i="1" s="1"/>
  <c r="AJ1545" i="1" s="1"/>
  <c r="AN1552" i="1"/>
  <c r="AN1551" i="1" s="1"/>
  <c r="AN1546" i="1" s="1"/>
  <c r="AN1545" i="1" s="1"/>
  <c r="AR1552" i="1"/>
  <c r="AR1551" i="1" s="1"/>
  <c r="AR1546" i="1" s="1"/>
  <c r="AR1545" i="1" s="1"/>
  <c r="AR1532" i="1" s="1"/>
  <c r="BB1552" i="1"/>
  <c r="BB1551" i="1" s="1"/>
  <c r="BB1546" i="1" s="1"/>
  <c r="BB1545" i="1" s="1"/>
  <c r="BF1552" i="1"/>
  <c r="BF1551" i="1" s="1"/>
  <c r="BF1546" i="1" s="1"/>
  <c r="BF1545" i="1" s="1"/>
  <c r="BJ1552" i="1"/>
  <c r="BJ1551" i="1" s="1"/>
  <c r="BJ1546" i="1" s="1"/>
  <c r="BJ1545" i="1" s="1"/>
  <c r="BI1648" i="1"/>
  <c r="BI1647" i="1" s="1"/>
  <c r="AL1675" i="1"/>
  <c r="AL1674" i="1" s="1"/>
  <c r="AP1675" i="1"/>
  <c r="AP1674" i="1" s="1"/>
  <c r="H1689" i="1"/>
  <c r="H1688" i="1" s="1"/>
  <c r="AQ1689" i="1"/>
  <c r="AQ1688" i="1" s="1"/>
  <c r="AK1707" i="1"/>
  <c r="AS1707" i="1" s="1"/>
  <c r="AY1707" i="1" s="1"/>
  <c r="BL1707" i="1" s="1"/>
  <c r="BN1707" i="1" s="1"/>
  <c r="BO1753" i="1"/>
  <c r="BQ1753" i="1" s="1"/>
  <c r="AJ1767" i="1"/>
  <c r="AJ1766" i="1" s="1"/>
  <c r="AJ1765" i="1" s="1"/>
  <c r="AR1767" i="1"/>
  <c r="AR1766" i="1" s="1"/>
  <c r="AR1765" i="1" s="1"/>
  <c r="AD1772" i="1"/>
  <c r="AH1772" i="1" s="1"/>
  <c r="AT1772" i="1" s="1"/>
  <c r="AZ1772" i="1" s="1"/>
  <c r="BO1772" i="1" s="1"/>
  <c r="BQ1772" i="1" s="1"/>
  <c r="G1777" i="1"/>
  <c r="G1776" i="1" s="1"/>
  <c r="M1778" i="1"/>
  <c r="AC1778" i="1" s="1"/>
  <c r="AG1778" i="1" s="1"/>
  <c r="AS1778" i="1" s="1"/>
  <c r="AY1778" i="1" s="1"/>
  <c r="BL1778" i="1" s="1"/>
  <c r="BN1778" i="1" s="1"/>
  <c r="K1777" i="1"/>
  <c r="K1776" i="1" s="1"/>
  <c r="G1979" i="1"/>
  <c r="G1978" i="1" s="1"/>
  <c r="M1980" i="1"/>
  <c r="AC1980" i="1" s="1"/>
  <c r="AG1980" i="1" s="1"/>
  <c r="AS1980" i="1" s="1"/>
  <c r="AY1980" i="1" s="1"/>
  <c r="BL1980" i="1" s="1"/>
  <c r="O2064" i="1"/>
  <c r="AE2064" i="1" s="1"/>
  <c r="AI2064" i="1" s="1"/>
  <c r="AU2064" i="1" s="1"/>
  <c r="BA2064" i="1" s="1"/>
  <c r="BR2064" i="1" s="1"/>
  <c r="L2063" i="1"/>
  <c r="O2063" i="1" s="1"/>
  <c r="AE2063" i="1" s="1"/>
  <c r="AI2063" i="1" s="1"/>
  <c r="AU2063" i="1" s="1"/>
  <c r="BA2063" i="1" s="1"/>
  <c r="BR2063" i="1" s="1"/>
  <c r="O1347" i="1"/>
  <c r="AE1347" i="1" s="1"/>
  <c r="AI1347" i="1" s="1"/>
  <c r="AU1347" i="1" s="1"/>
  <c r="BA1347" i="1" s="1"/>
  <c r="BR1347" i="1" s="1"/>
  <c r="P1396" i="1"/>
  <c r="AL1396" i="1"/>
  <c r="N1412" i="1"/>
  <c r="AD1412" i="1" s="1"/>
  <c r="AH1412" i="1" s="1"/>
  <c r="AT1412" i="1" s="1"/>
  <c r="AZ1412" i="1" s="1"/>
  <c r="BO1412" i="1" s="1"/>
  <c r="BQ1412" i="1" s="1"/>
  <c r="R1415" i="1"/>
  <c r="R1414" i="1" s="1"/>
  <c r="R1409" i="1" s="1"/>
  <c r="R1408" i="1" s="1"/>
  <c r="V1415" i="1"/>
  <c r="V1414" i="1" s="1"/>
  <c r="V1409" i="1" s="1"/>
  <c r="V1408" i="1" s="1"/>
  <c r="Z1415" i="1"/>
  <c r="Z1414" i="1" s="1"/>
  <c r="Z1409" i="1" s="1"/>
  <c r="Z1408" i="1" s="1"/>
  <c r="AJ1415" i="1"/>
  <c r="AJ1414" i="1" s="1"/>
  <c r="AJ1409" i="1" s="1"/>
  <c r="AJ1408" i="1" s="1"/>
  <c r="AN1415" i="1"/>
  <c r="AN1414" i="1" s="1"/>
  <c r="AN1409" i="1" s="1"/>
  <c r="AN1408" i="1" s="1"/>
  <c r="AR1415" i="1"/>
  <c r="AR1414" i="1" s="1"/>
  <c r="AR1409" i="1" s="1"/>
  <c r="AR1408" i="1" s="1"/>
  <c r="BB1415" i="1"/>
  <c r="BB1414" i="1" s="1"/>
  <c r="BB1409" i="1" s="1"/>
  <c r="BB1408" i="1" s="1"/>
  <c r="BF1415" i="1"/>
  <c r="BF1414" i="1" s="1"/>
  <c r="BF1409" i="1" s="1"/>
  <c r="BF1408" i="1" s="1"/>
  <c r="BJ1415" i="1"/>
  <c r="BJ1414" i="1" s="1"/>
  <c r="BJ1409" i="1" s="1"/>
  <c r="BJ1408" i="1" s="1"/>
  <c r="S1415" i="1"/>
  <c r="S1414" i="1" s="1"/>
  <c r="S1409" i="1" s="1"/>
  <c r="S1408" i="1" s="1"/>
  <c r="AA1415" i="1"/>
  <c r="AA1414" i="1" s="1"/>
  <c r="AA1409" i="1" s="1"/>
  <c r="AA1408" i="1" s="1"/>
  <c r="AK1415" i="1"/>
  <c r="AK1414" i="1" s="1"/>
  <c r="AK1409" i="1" s="1"/>
  <c r="AO1415" i="1"/>
  <c r="AO1414" i="1" s="1"/>
  <c r="AO1409" i="1" s="1"/>
  <c r="AO1408" i="1" s="1"/>
  <c r="BG1415" i="1"/>
  <c r="BG1414" i="1" s="1"/>
  <c r="BG1409" i="1" s="1"/>
  <c r="BG1408" i="1" s="1"/>
  <c r="M1421" i="1"/>
  <c r="AC1421" i="1" s="1"/>
  <c r="AG1421" i="1" s="1"/>
  <c r="AS1421" i="1" s="1"/>
  <c r="AY1421" i="1" s="1"/>
  <c r="BL1421" i="1" s="1"/>
  <c r="BN1421" i="1" s="1"/>
  <c r="AU1427" i="1"/>
  <c r="BA1427" i="1" s="1"/>
  <c r="BR1427" i="1" s="1"/>
  <c r="O1434" i="1"/>
  <c r="AE1434" i="1" s="1"/>
  <c r="AI1434" i="1" s="1"/>
  <c r="AU1434" i="1" s="1"/>
  <c r="BA1434" i="1" s="1"/>
  <c r="BR1434" i="1" s="1"/>
  <c r="AV1433" i="1"/>
  <c r="AV1432" i="1" s="1"/>
  <c r="AV1431" i="1" s="1"/>
  <c r="AV1430" i="1" s="1"/>
  <c r="AJ1441" i="1"/>
  <c r="AJ1440" i="1" s="1"/>
  <c r="AJ1439" i="1" s="1"/>
  <c r="AJ1429" i="1" s="1"/>
  <c r="AN1441" i="1"/>
  <c r="AN1440" i="1" s="1"/>
  <c r="AN1439" i="1" s="1"/>
  <c r="AR1441" i="1"/>
  <c r="AR1440" i="1" s="1"/>
  <c r="AR1439" i="1" s="1"/>
  <c r="G1441" i="1"/>
  <c r="G1440" i="1" s="1"/>
  <c r="G1439" i="1" s="1"/>
  <c r="M1439" i="1" s="1"/>
  <c r="K1441" i="1"/>
  <c r="K1440" i="1" s="1"/>
  <c r="K1439" i="1" s="1"/>
  <c r="AW1441" i="1"/>
  <c r="AW1440" i="1" s="1"/>
  <c r="AW1439" i="1" s="1"/>
  <c r="BS1441" i="1"/>
  <c r="BS1440" i="1" s="1"/>
  <c r="BS1439" i="1" s="1"/>
  <c r="BD1450" i="1"/>
  <c r="BD1449" i="1" s="1"/>
  <c r="BS1450" i="1"/>
  <c r="BS1449" i="1" s="1"/>
  <c r="N1479" i="1"/>
  <c r="AD1479" i="1" s="1"/>
  <c r="AH1479" i="1" s="1"/>
  <c r="AT1479" i="1" s="1"/>
  <c r="AZ1479" i="1" s="1"/>
  <c r="BO1479" i="1" s="1"/>
  <c r="BQ1479" i="1" s="1"/>
  <c r="AF1487" i="1"/>
  <c r="AF1486" i="1" s="1"/>
  <c r="AX1487" i="1"/>
  <c r="AX1486" i="1" s="1"/>
  <c r="AX1481" i="1" s="1"/>
  <c r="AX1475" i="1" s="1"/>
  <c r="AX1468" i="1" s="1"/>
  <c r="M1490" i="1"/>
  <c r="AC1490" i="1" s="1"/>
  <c r="AG1490" i="1" s="1"/>
  <c r="AS1490" i="1" s="1"/>
  <c r="AY1490" i="1" s="1"/>
  <c r="BL1490" i="1" s="1"/>
  <c r="BN1490" i="1" s="1"/>
  <c r="K1487" i="1"/>
  <c r="K1486" i="1" s="1"/>
  <c r="M1503" i="1"/>
  <c r="AC1503" i="1" s="1"/>
  <c r="AG1503" i="1" s="1"/>
  <c r="AS1503" i="1" s="1"/>
  <c r="AY1503" i="1" s="1"/>
  <c r="BL1503" i="1" s="1"/>
  <c r="BN1503" i="1" s="1"/>
  <c r="AR1506" i="1"/>
  <c r="AR1505" i="1" s="1"/>
  <c r="I1509" i="1"/>
  <c r="I1508" i="1" s="1"/>
  <c r="I1507" i="1" s="1"/>
  <c r="O1507" i="1" s="1"/>
  <c r="AE1507" i="1" s="1"/>
  <c r="AI1507" i="1" s="1"/>
  <c r="AU1507" i="1" s="1"/>
  <c r="BA1507" i="1" s="1"/>
  <c r="BR1507" i="1" s="1"/>
  <c r="R1506" i="1"/>
  <c r="R1505" i="1" s="1"/>
  <c r="Z1506" i="1"/>
  <c r="Z1505" i="1" s="1"/>
  <c r="AN1506" i="1"/>
  <c r="AN1505" i="1" s="1"/>
  <c r="BF1506" i="1"/>
  <c r="BF1505" i="1" s="1"/>
  <c r="M1515" i="1"/>
  <c r="AC1515" i="1" s="1"/>
  <c r="AG1515" i="1" s="1"/>
  <c r="AS1515" i="1" s="1"/>
  <c r="AY1515" i="1" s="1"/>
  <c r="BL1515" i="1" s="1"/>
  <c r="BN1515" i="1" s="1"/>
  <c r="O1522" i="1"/>
  <c r="AE1522" i="1" s="1"/>
  <c r="AI1522" i="1" s="1"/>
  <c r="AU1522" i="1" s="1"/>
  <c r="BA1522" i="1" s="1"/>
  <c r="BR1522" i="1" s="1"/>
  <c r="M1529" i="1"/>
  <c r="AC1529" i="1" s="1"/>
  <c r="AG1529" i="1" s="1"/>
  <c r="AS1529" i="1" s="1"/>
  <c r="AY1529" i="1" s="1"/>
  <c r="BL1529" i="1" s="1"/>
  <c r="BN1529" i="1" s="1"/>
  <c r="O1537" i="1"/>
  <c r="AE1537" i="1" s="1"/>
  <c r="AI1537" i="1" s="1"/>
  <c r="AU1537" i="1" s="1"/>
  <c r="BA1537" i="1" s="1"/>
  <c r="BR1537" i="1" s="1"/>
  <c r="W1533" i="1"/>
  <c r="AK1533" i="1"/>
  <c r="AO1533" i="1"/>
  <c r="BK1533" i="1"/>
  <c r="O1549" i="1"/>
  <c r="AE1549" i="1" s="1"/>
  <c r="AI1549" i="1" s="1"/>
  <c r="AU1549" i="1" s="1"/>
  <c r="BA1549" i="1" s="1"/>
  <c r="BR1549" i="1" s="1"/>
  <c r="N1557" i="1"/>
  <c r="AD1557" i="1" s="1"/>
  <c r="AH1557" i="1" s="1"/>
  <c r="AT1557" i="1" s="1"/>
  <c r="AZ1557" i="1" s="1"/>
  <c r="BO1557" i="1" s="1"/>
  <c r="BQ1557" i="1" s="1"/>
  <c r="O1559" i="1"/>
  <c r="AE1559" i="1" s="1"/>
  <c r="AI1559" i="1" s="1"/>
  <c r="AU1559" i="1" s="1"/>
  <c r="BA1559" i="1" s="1"/>
  <c r="BR1559" i="1" s="1"/>
  <c r="AK1552" i="1"/>
  <c r="AK1551" i="1" s="1"/>
  <c r="AK1546" i="1" s="1"/>
  <c r="AK1545" i="1" s="1"/>
  <c r="AO1552" i="1"/>
  <c r="AO1551" i="1" s="1"/>
  <c r="AO1546" i="1" s="1"/>
  <c r="AO1545" i="1" s="1"/>
  <c r="I1565" i="1"/>
  <c r="S1565" i="1"/>
  <c r="S1564" i="1" s="1"/>
  <c r="S1563" i="1" s="1"/>
  <c r="S1562" i="1" s="1"/>
  <c r="S1561" i="1" s="1"/>
  <c r="W1565" i="1"/>
  <c r="W1564" i="1" s="1"/>
  <c r="W1563" i="1" s="1"/>
  <c r="W1562" i="1" s="1"/>
  <c r="W1561" i="1" s="1"/>
  <c r="AA1565" i="1"/>
  <c r="AA1564" i="1" s="1"/>
  <c r="AA1563" i="1" s="1"/>
  <c r="AA1562" i="1" s="1"/>
  <c r="AA1561" i="1" s="1"/>
  <c r="AK1565" i="1"/>
  <c r="AK1564" i="1" s="1"/>
  <c r="AK1563" i="1" s="1"/>
  <c r="AK1562" i="1" s="1"/>
  <c r="AK1561" i="1" s="1"/>
  <c r="AO1565" i="1"/>
  <c r="AO1564" i="1" s="1"/>
  <c r="AO1563" i="1" s="1"/>
  <c r="AO1562" i="1" s="1"/>
  <c r="AO1561" i="1" s="1"/>
  <c r="BC1565" i="1"/>
  <c r="BC1564" i="1" s="1"/>
  <c r="BC1563" i="1" s="1"/>
  <c r="BC1562" i="1" s="1"/>
  <c r="BC1561" i="1" s="1"/>
  <c r="BG1565" i="1"/>
  <c r="BG1564" i="1" s="1"/>
  <c r="BG1563" i="1" s="1"/>
  <c r="BG1562" i="1" s="1"/>
  <c r="BG1561" i="1" s="1"/>
  <c r="BK1565" i="1"/>
  <c r="BK1564" i="1" s="1"/>
  <c r="BK1563" i="1" s="1"/>
  <c r="BK1562" i="1" s="1"/>
  <c r="BK1561" i="1" s="1"/>
  <c r="O1568" i="1"/>
  <c r="AE1568" i="1" s="1"/>
  <c r="AI1568" i="1" s="1"/>
  <c r="AU1568" i="1" s="1"/>
  <c r="BA1568" i="1" s="1"/>
  <c r="BR1568" i="1" s="1"/>
  <c r="O1574" i="1"/>
  <c r="AE1574" i="1" s="1"/>
  <c r="AI1574" i="1" s="1"/>
  <c r="AU1574" i="1" s="1"/>
  <c r="BA1574" i="1" s="1"/>
  <c r="BR1574" i="1" s="1"/>
  <c r="O1581" i="1"/>
  <c r="AE1581" i="1" s="1"/>
  <c r="AI1581" i="1" s="1"/>
  <c r="AU1581" i="1" s="1"/>
  <c r="BA1581" i="1" s="1"/>
  <c r="BR1581" i="1" s="1"/>
  <c r="R1577" i="1"/>
  <c r="R1576" i="1" s="1"/>
  <c r="V1577" i="1"/>
  <c r="V1576" i="1" s="1"/>
  <c r="Z1577" i="1"/>
  <c r="Z1576" i="1" s="1"/>
  <c r="AJ1577" i="1"/>
  <c r="AJ1576" i="1" s="1"/>
  <c r="AN1577" i="1"/>
  <c r="AN1576" i="1" s="1"/>
  <c r="AR1577" i="1"/>
  <c r="AR1576" i="1" s="1"/>
  <c r="BB1577" i="1"/>
  <c r="BB1576" i="1" s="1"/>
  <c r="BF1577" i="1"/>
  <c r="BF1576" i="1" s="1"/>
  <c r="BJ1577" i="1"/>
  <c r="BJ1576" i="1" s="1"/>
  <c r="I1585" i="1"/>
  <c r="I1584" i="1" s="1"/>
  <c r="I1583" i="1" s="1"/>
  <c r="O1583" i="1" s="1"/>
  <c r="AE1583" i="1" s="1"/>
  <c r="AI1583" i="1" s="1"/>
  <c r="AU1583" i="1" s="1"/>
  <c r="BA1583" i="1" s="1"/>
  <c r="BR1583" i="1" s="1"/>
  <c r="O1593" i="1"/>
  <c r="AE1593" i="1" s="1"/>
  <c r="AI1593" i="1" s="1"/>
  <c r="AU1593" i="1" s="1"/>
  <c r="BA1593" i="1" s="1"/>
  <c r="BR1593" i="1" s="1"/>
  <c r="N1599" i="1"/>
  <c r="AD1599" i="1" s="1"/>
  <c r="AH1599" i="1" s="1"/>
  <c r="AT1599" i="1" s="1"/>
  <c r="AZ1599" i="1" s="1"/>
  <c r="BO1599" i="1" s="1"/>
  <c r="BQ1599" i="1" s="1"/>
  <c r="O1612" i="1"/>
  <c r="AE1612" i="1" s="1"/>
  <c r="AI1612" i="1" s="1"/>
  <c r="AU1612" i="1" s="1"/>
  <c r="BA1612" i="1" s="1"/>
  <c r="BR1612" i="1" s="1"/>
  <c r="M1651" i="1"/>
  <c r="AC1651" i="1" s="1"/>
  <c r="AG1651" i="1" s="1"/>
  <c r="AS1651" i="1" s="1"/>
  <c r="AY1651" i="1" s="1"/>
  <c r="BL1651" i="1" s="1"/>
  <c r="BN1651" i="1" s="1"/>
  <c r="AC1654" i="1"/>
  <c r="AG1654" i="1" s="1"/>
  <c r="AS1654" i="1" s="1"/>
  <c r="AY1654" i="1" s="1"/>
  <c r="BL1654" i="1" s="1"/>
  <c r="BN1654" i="1" s="1"/>
  <c r="AD1654" i="1"/>
  <c r="AH1654" i="1" s="1"/>
  <c r="AT1654" i="1" s="1"/>
  <c r="AZ1654" i="1" s="1"/>
  <c r="BO1654" i="1" s="1"/>
  <c r="BQ1654" i="1" s="1"/>
  <c r="Z1648" i="1"/>
  <c r="Z1647" i="1" s="1"/>
  <c r="BB1648" i="1"/>
  <c r="BB1647" i="1" s="1"/>
  <c r="BF1648" i="1"/>
  <c r="BF1647" i="1" s="1"/>
  <c r="BJ1648" i="1"/>
  <c r="BJ1647" i="1" s="1"/>
  <c r="O1660" i="1"/>
  <c r="AE1660" i="1" s="1"/>
  <c r="AI1660" i="1" s="1"/>
  <c r="AU1660" i="1" s="1"/>
  <c r="BA1660" i="1" s="1"/>
  <c r="BR1660" i="1" s="1"/>
  <c r="AW1663" i="1"/>
  <c r="AW1656" i="1" s="1"/>
  <c r="J1663" i="1"/>
  <c r="M1663" i="1" s="1"/>
  <c r="AL1663" i="1"/>
  <c r="AP1663" i="1"/>
  <c r="BS1663" i="1"/>
  <c r="AD1670" i="1"/>
  <c r="AH1670" i="1" s="1"/>
  <c r="AT1670" i="1" s="1"/>
  <c r="AZ1670" i="1" s="1"/>
  <c r="BO1670" i="1" s="1"/>
  <c r="BQ1670" i="1" s="1"/>
  <c r="P1675" i="1"/>
  <c r="P1674" i="1" s="1"/>
  <c r="T1675" i="1"/>
  <c r="T1674" i="1" s="1"/>
  <c r="X1675" i="1"/>
  <c r="X1674" i="1" s="1"/>
  <c r="AB1675" i="1"/>
  <c r="AB1674" i="1" s="1"/>
  <c r="BS1675" i="1"/>
  <c r="BS1674" i="1" s="1"/>
  <c r="M1678" i="1"/>
  <c r="AC1678" i="1" s="1"/>
  <c r="AG1678" i="1" s="1"/>
  <c r="AS1678" i="1" s="1"/>
  <c r="AY1678" i="1" s="1"/>
  <c r="BL1678" i="1" s="1"/>
  <c r="BN1678" i="1" s="1"/>
  <c r="M1682" i="1"/>
  <c r="AC1682" i="1" s="1"/>
  <c r="AG1682" i="1" s="1"/>
  <c r="AS1682" i="1" s="1"/>
  <c r="AY1682" i="1" s="1"/>
  <c r="BL1682" i="1" s="1"/>
  <c r="BN1682" i="1" s="1"/>
  <c r="M1684" i="1"/>
  <c r="AC1684" i="1" s="1"/>
  <c r="AG1684" i="1" s="1"/>
  <c r="AS1684" i="1" s="1"/>
  <c r="AY1684" i="1" s="1"/>
  <c r="BL1684" i="1" s="1"/>
  <c r="BN1684" i="1" s="1"/>
  <c r="N1684" i="1"/>
  <c r="AD1684" i="1" s="1"/>
  <c r="AH1684" i="1" s="1"/>
  <c r="AT1684" i="1" s="1"/>
  <c r="AZ1684" i="1" s="1"/>
  <c r="BO1684" i="1" s="1"/>
  <c r="BQ1684" i="1" s="1"/>
  <c r="AX1675" i="1"/>
  <c r="AX1674" i="1" s="1"/>
  <c r="AC1690" i="1"/>
  <c r="AG1690" i="1" s="1"/>
  <c r="AS1690" i="1" s="1"/>
  <c r="AY1690" i="1" s="1"/>
  <c r="BL1690" i="1" s="1"/>
  <c r="BN1690" i="1" s="1"/>
  <c r="AD1690" i="1"/>
  <c r="AH1690" i="1" s="1"/>
  <c r="AT1690" i="1" s="1"/>
  <c r="AZ1690" i="1" s="1"/>
  <c r="BO1690" i="1" s="1"/>
  <c r="BQ1690" i="1" s="1"/>
  <c r="AE1690" i="1"/>
  <c r="AI1690" i="1" s="1"/>
  <c r="AU1690" i="1" s="1"/>
  <c r="BA1690" i="1" s="1"/>
  <c r="BR1690" i="1" s="1"/>
  <c r="BJ1689" i="1"/>
  <c r="BJ1688" i="1" s="1"/>
  <c r="M1692" i="1"/>
  <c r="AC1692" i="1" s="1"/>
  <c r="AG1692" i="1" s="1"/>
  <c r="AS1692" i="1" s="1"/>
  <c r="AY1692" i="1" s="1"/>
  <c r="BL1692" i="1" s="1"/>
  <c r="BN1692" i="1" s="1"/>
  <c r="N1692" i="1"/>
  <c r="AD1692" i="1" s="1"/>
  <c r="AH1692" i="1" s="1"/>
  <c r="AT1692" i="1" s="1"/>
  <c r="AZ1692" i="1" s="1"/>
  <c r="BO1692" i="1" s="1"/>
  <c r="BQ1692" i="1" s="1"/>
  <c r="AP1689" i="1"/>
  <c r="AP1688" i="1" s="1"/>
  <c r="BD1689" i="1"/>
  <c r="BD1688" i="1" s="1"/>
  <c r="BH1689" i="1"/>
  <c r="BH1688" i="1" s="1"/>
  <c r="I1689" i="1"/>
  <c r="I1688" i="1" s="1"/>
  <c r="AK1689" i="1"/>
  <c r="AK1688" i="1" s="1"/>
  <c r="AO1689" i="1"/>
  <c r="AO1688" i="1" s="1"/>
  <c r="J1697" i="1"/>
  <c r="J1696" i="1" s="1"/>
  <c r="AA1697" i="1"/>
  <c r="AA1696" i="1" s="1"/>
  <c r="AK1697" i="1"/>
  <c r="AK1696" i="1" s="1"/>
  <c r="AO1697" i="1"/>
  <c r="AO1696" i="1" s="1"/>
  <c r="BG1697" i="1"/>
  <c r="BG1696" i="1" s="1"/>
  <c r="M1702" i="1"/>
  <c r="AC1702" i="1" s="1"/>
  <c r="AG1702" i="1" s="1"/>
  <c r="AS1702" i="1" s="1"/>
  <c r="AY1702" i="1" s="1"/>
  <c r="BL1702" i="1" s="1"/>
  <c r="BN1702" i="1" s="1"/>
  <c r="Q1697" i="1"/>
  <c r="Q1696" i="1" s="1"/>
  <c r="BE1697" i="1"/>
  <c r="BE1696" i="1" s="1"/>
  <c r="BI1697" i="1"/>
  <c r="BI1696" i="1" s="1"/>
  <c r="AL1706" i="1"/>
  <c r="N1715" i="1"/>
  <c r="AD1715" i="1" s="1"/>
  <c r="AH1715" i="1" s="1"/>
  <c r="AT1715" i="1" s="1"/>
  <c r="AZ1715" i="1" s="1"/>
  <c r="BO1715" i="1" s="1"/>
  <c r="BQ1715" i="1" s="1"/>
  <c r="BS1713" i="1"/>
  <c r="K1717" i="1"/>
  <c r="N1717" i="1" s="1"/>
  <c r="AV1717" i="1"/>
  <c r="AV1713" i="1" s="1"/>
  <c r="Q1730" i="1"/>
  <c r="Q1729" i="1" s="1"/>
  <c r="Q1728" i="1" s="1"/>
  <c r="Y1730" i="1"/>
  <c r="Y1729" i="1" s="1"/>
  <c r="Y1728" i="1" s="1"/>
  <c r="AX1731" i="1"/>
  <c r="AX1730" i="1" s="1"/>
  <c r="AX1729" i="1" s="1"/>
  <c r="AX1728" i="1" s="1"/>
  <c r="AY1738" i="1"/>
  <c r="BL1738" i="1" s="1"/>
  <c r="BN1738" i="1" s="1"/>
  <c r="M1760" i="1"/>
  <c r="AC1760" i="1" s="1"/>
  <c r="AG1760" i="1" s="1"/>
  <c r="AS1760" i="1" s="1"/>
  <c r="AY1760" i="1" s="1"/>
  <c r="BL1760" i="1" s="1"/>
  <c r="BN1760" i="1" s="1"/>
  <c r="Q1767" i="1"/>
  <c r="Q1766" i="1" s="1"/>
  <c r="Q1765" i="1" s="1"/>
  <c r="U1767" i="1"/>
  <c r="U1766" i="1" s="1"/>
  <c r="U1765" i="1" s="1"/>
  <c r="Y1767" i="1"/>
  <c r="Y1766" i="1" s="1"/>
  <c r="Y1765" i="1" s="1"/>
  <c r="AL1767" i="1"/>
  <c r="AL1766" i="1" s="1"/>
  <c r="AL1765" i="1" s="1"/>
  <c r="AP1767" i="1"/>
  <c r="AP1766" i="1" s="1"/>
  <c r="AP1765" i="1" s="1"/>
  <c r="AW1767" i="1"/>
  <c r="AW1766" i="1" s="1"/>
  <c r="AW1765" i="1" s="1"/>
  <c r="BS1767" i="1"/>
  <c r="BS1766" i="1" s="1"/>
  <c r="BS1765" i="1" s="1"/>
  <c r="AC1770" i="1"/>
  <c r="AG1770" i="1" s="1"/>
  <c r="AS1770" i="1" s="1"/>
  <c r="AY1770" i="1" s="1"/>
  <c r="BL1770" i="1" s="1"/>
  <c r="BN1770" i="1" s="1"/>
  <c r="R1777" i="1"/>
  <c r="R1776" i="1" s="1"/>
  <c r="V1777" i="1"/>
  <c r="V1776" i="1" s="1"/>
  <c r="P1801" i="1"/>
  <c r="P1800" i="1" s="1"/>
  <c r="P1799" i="1" s="1"/>
  <c r="P1798" i="1" s="1"/>
  <c r="P1797" i="1" s="1"/>
  <c r="T1801" i="1"/>
  <c r="T1800" i="1" s="1"/>
  <c r="T1799" i="1" s="1"/>
  <c r="T1798" i="1" s="1"/>
  <c r="T1797" i="1" s="1"/>
  <c r="X1801" i="1"/>
  <c r="X1800" i="1" s="1"/>
  <c r="X1799" i="1" s="1"/>
  <c r="X1798" i="1" s="1"/>
  <c r="X1797" i="1" s="1"/>
  <c r="AB1801" i="1"/>
  <c r="AB1800" i="1" s="1"/>
  <c r="AB1799" i="1" s="1"/>
  <c r="AB1798" i="1" s="1"/>
  <c r="AB1797" i="1" s="1"/>
  <c r="AL1801" i="1"/>
  <c r="AL1800" i="1" s="1"/>
  <c r="AL1799" i="1" s="1"/>
  <c r="AL1798" i="1" s="1"/>
  <c r="AL1797" i="1" s="1"/>
  <c r="AP1801" i="1"/>
  <c r="AP1800" i="1" s="1"/>
  <c r="AP1799" i="1" s="1"/>
  <c r="AP1798" i="1" s="1"/>
  <c r="AP1797" i="1" s="1"/>
  <c r="BD1801" i="1"/>
  <c r="BD1800" i="1" s="1"/>
  <c r="BD1799" i="1" s="1"/>
  <c r="BD1798" i="1" s="1"/>
  <c r="BD1797" i="1" s="1"/>
  <c r="BH1801" i="1"/>
  <c r="BH1800" i="1" s="1"/>
  <c r="BH1799" i="1" s="1"/>
  <c r="BH1798" i="1" s="1"/>
  <c r="BH1797" i="1" s="1"/>
  <c r="N1804" i="1"/>
  <c r="AD1804" i="1" s="1"/>
  <c r="AH1804" i="1" s="1"/>
  <c r="AT1804" i="1" s="1"/>
  <c r="AZ1804" i="1" s="1"/>
  <c r="BO1804" i="1" s="1"/>
  <c r="BQ1804" i="1" s="1"/>
  <c r="M1808" i="1"/>
  <c r="AC1808" i="1" s="1"/>
  <c r="AG1808" i="1" s="1"/>
  <c r="AS1808" i="1" s="1"/>
  <c r="AY1808" i="1" s="1"/>
  <c r="BL1808" i="1" s="1"/>
  <c r="BN1808" i="1" s="1"/>
  <c r="N1808" i="1"/>
  <c r="AD1808" i="1" s="1"/>
  <c r="AH1808" i="1" s="1"/>
  <c r="AT1808" i="1" s="1"/>
  <c r="AZ1808" i="1" s="1"/>
  <c r="BO1808" i="1" s="1"/>
  <c r="BQ1808" i="1" s="1"/>
  <c r="N1810" i="1"/>
  <c r="AD1810" i="1" s="1"/>
  <c r="AH1810" i="1" s="1"/>
  <c r="AT1810" i="1" s="1"/>
  <c r="AZ1810" i="1" s="1"/>
  <c r="BO1810" i="1" s="1"/>
  <c r="BQ1810" i="1" s="1"/>
  <c r="O1810" i="1"/>
  <c r="AE1810" i="1" s="1"/>
  <c r="AI1810" i="1" s="1"/>
  <c r="AU1810" i="1" s="1"/>
  <c r="BA1810" i="1" s="1"/>
  <c r="BR1810" i="1" s="1"/>
  <c r="N1812" i="1"/>
  <c r="AD1812" i="1" s="1"/>
  <c r="AH1812" i="1" s="1"/>
  <c r="AT1812" i="1" s="1"/>
  <c r="AZ1812" i="1" s="1"/>
  <c r="BO1812" i="1" s="1"/>
  <c r="BQ1812" i="1" s="1"/>
  <c r="M1822" i="1"/>
  <c r="AC1822" i="1" s="1"/>
  <c r="AG1822" i="1" s="1"/>
  <c r="AS1822" i="1" s="1"/>
  <c r="AY1822" i="1" s="1"/>
  <c r="BL1822" i="1" s="1"/>
  <c r="BN1822" i="1" s="1"/>
  <c r="M1826" i="1"/>
  <c r="AC1826" i="1" s="1"/>
  <c r="AG1826" i="1" s="1"/>
  <c r="AS1826" i="1" s="1"/>
  <c r="AY1826" i="1" s="1"/>
  <c r="BL1826" i="1" s="1"/>
  <c r="BN1826" i="1" s="1"/>
  <c r="O1830" i="1"/>
  <c r="AE1830" i="1" s="1"/>
  <c r="AI1830" i="1" s="1"/>
  <c r="AU1830" i="1" s="1"/>
  <c r="BA1830" i="1" s="1"/>
  <c r="BR1830" i="1" s="1"/>
  <c r="M1832" i="1"/>
  <c r="AC1832" i="1" s="1"/>
  <c r="AG1832" i="1" s="1"/>
  <c r="AS1832" i="1" s="1"/>
  <c r="AY1832" i="1" s="1"/>
  <c r="BL1832" i="1" s="1"/>
  <c r="BN1832" i="1" s="1"/>
  <c r="N1832" i="1"/>
  <c r="AD1832" i="1" s="1"/>
  <c r="AH1832" i="1" s="1"/>
  <c r="AT1832" i="1" s="1"/>
  <c r="AZ1832" i="1" s="1"/>
  <c r="BO1832" i="1" s="1"/>
  <c r="BQ1832" i="1" s="1"/>
  <c r="N1836" i="1"/>
  <c r="AD1836" i="1" s="1"/>
  <c r="AH1836" i="1" s="1"/>
  <c r="AT1836" i="1" s="1"/>
  <c r="AZ1836" i="1" s="1"/>
  <c r="BO1836" i="1" s="1"/>
  <c r="BQ1836" i="1" s="1"/>
  <c r="M1840" i="1"/>
  <c r="AC1840" i="1" s="1"/>
  <c r="AG1840" i="1" s="1"/>
  <c r="AS1840" i="1" s="1"/>
  <c r="AY1840" i="1" s="1"/>
  <c r="BL1840" i="1" s="1"/>
  <c r="BN1840" i="1" s="1"/>
  <c r="N1840" i="1"/>
  <c r="AD1840" i="1" s="1"/>
  <c r="AH1840" i="1" s="1"/>
  <c r="AT1840" i="1" s="1"/>
  <c r="AZ1840" i="1" s="1"/>
  <c r="BO1840" i="1" s="1"/>
  <c r="BQ1840" i="1" s="1"/>
  <c r="N1842" i="1"/>
  <c r="AD1842" i="1" s="1"/>
  <c r="AH1842" i="1" s="1"/>
  <c r="AT1842" i="1" s="1"/>
  <c r="AZ1842" i="1" s="1"/>
  <c r="BO1842" i="1" s="1"/>
  <c r="BQ1842" i="1" s="1"/>
  <c r="O1842" i="1"/>
  <c r="AE1842" i="1" s="1"/>
  <c r="AI1842" i="1" s="1"/>
  <c r="AU1842" i="1" s="1"/>
  <c r="BA1842" i="1" s="1"/>
  <c r="BR1842" i="1" s="1"/>
  <c r="AF1851" i="1"/>
  <c r="AF1850" i="1" s="1"/>
  <c r="AX1851" i="1"/>
  <c r="AX1850" i="1" s="1"/>
  <c r="BE1851" i="1"/>
  <c r="BE1850" i="1" s="1"/>
  <c r="BI1851" i="1"/>
  <c r="BI1850" i="1" s="1"/>
  <c r="K1851" i="1"/>
  <c r="N1851" i="1" s="1"/>
  <c r="AC1854" i="1"/>
  <c r="AG1854" i="1" s="1"/>
  <c r="AS1854" i="1" s="1"/>
  <c r="AY1854" i="1" s="1"/>
  <c r="BL1854" i="1" s="1"/>
  <c r="BN1854" i="1" s="1"/>
  <c r="AV1851" i="1"/>
  <c r="AV1850" i="1" s="1"/>
  <c r="AE1862" i="1"/>
  <c r="AI1862" i="1" s="1"/>
  <c r="AU1862" i="1" s="1"/>
  <c r="BA1862" i="1" s="1"/>
  <c r="BR1862" i="1" s="1"/>
  <c r="AF1865" i="1"/>
  <c r="AF1864" i="1" s="1"/>
  <c r="M1882" i="1"/>
  <c r="AC1882" i="1" s="1"/>
  <c r="AG1882" i="1" s="1"/>
  <c r="AS1882" i="1" s="1"/>
  <c r="AY1882" i="1" s="1"/>
  <c r="BL1882" i="1" s="1"/>
  <c r="BN1882" i="1" s="1"/>
  <c r="M1888" i="1"/>
  <c r="AC1888" i="1" s="1"/>
  <c r="AG1888" i="1" s="1"/>
  <c r="AS1888" i="1" s="1"/>
  <c r="AY1888" i="1" s="1"/>
  <c r="BL1888" i="1" s="1"/>
  <c r="BN1888" i="1" s="1"/>
  <c r="Y1918" i="1"/>
  <c r="Y1917" i="1" s="1"/>
  <c r="BE1918" i="1"/>
  <c r="BE1917" i="1" s="1"/>
  <c r="AL1924" i="1"/>
  <c r="AL1923" i="1" s="1"/>
  <c r="AP1924" i="1"/>
  <c r="AP1923" i="1" s="1"/>
  <c r="O1929" i="1"/>
  <c r="AE1929" i="1" s="1"/>
  <c r="AI1929" i="1" s="1"/>
  <c r="AU1929" i="1" s="1"/>
  <c r="BA1929" i="1" s="1"/>
  <c r="BR1929" i="1" s="1"/>
  <c r="AF1924" i="1"/>
  <c r="AF1923" i="1" s="1"/>
  <c r="M1943" i="1"/>
  <c r="AC1943" i="1" s="1"/>
  <c r="AG1943" i="1" s="1"/>
  <c r="AS1943" i="1" s="1"/>
  <c r="AY1943" i="1" s="1"/>
  <c r="BL1943" i="1" s="1"/>
  <c r="BN1943" i="1" s="1"/>
  <c r="G1940" i="1"/>
  <c r="G1939" i="1" s="1"/>
  <c r="M1939" i="1" s="1"/>
  <c r="M1958" i="1"/>
  <c r="AC1958" i="1" s="1"/>
  <c r="AG1958" i="1" s="1"/>
  <c r="AS1958" i="1" s="1"/>
  <c r="AY1958" i="1" s="1"/>
  <c r="BL1958" i="1" s="1"/>
  <c r="BN1958" i="1" s="1"/>
  <c r="AN1951" i="1"/>
  <c r="AR1951" i="1"/>
  <c r="H2023" i="1"/>
  <c r="N2024" i="1"/>
  <c r="AD2024" i="1" s="1"/>
  <c r="AH2024" i="1" s="1"/>
  <c r="AT2024" i="1" s="1"/>
  <c r="AZ2024" i="1" s="1"/>
  <c r="BO2024" i="1" s="1"/>
  <c r="BQ2024" i="1" s="1"/>
  <c r="Q2028" i="1"/>
  <c r="Q2027" i="1" s="1"/>
  <c r="U2028" i="1"/>
  <c r="U2027" i="1" s="1"/>
  <c r="Y2028" i="1"/>
  <c r="Y2027" i="1" s="1"/>
  <c r="AM2028" i="1"/>
  <c r="AM2027" i="1" s="1"/>
  <c r="AQ2028" i="1"/>
  <c r="AQ2027" i="1" s="1"/>
  <c r="BK2028" i="1"/>
  <c r="BK2027" i="1" s="1"/>
  <c r="W2028" i="1"/>
  <c r="W2027" i="1" s="1"/>
  <c r="AC2045" i="1"/>
  <c r="AG2045" i="1" s="1"/>
  <c r="AS2045" i="1" s="1"/>
  <c r="AY2045" i="1" s="1"/>
  <c r="BL2045" i="1" s="1"/>
  <c r="BN2045" i="1" s="1"/>
  <c r="M2148" i="1"/>
  <c r="AC2148" i="1" s="1"/>
  <c r="AG2148" i="1" s="1"/>
  <c r="AS2148" i="1" s="1"/>
  <c r="AY2148" i="1" s="1"/>
  <c r="BL2148" i="1" s="1"/>
  <c r="BN2148" i="1" s="1"/>
  <c r="J2147" i="1"/>
  <c r="J2146" i="1" s="1"/>
  <c r="R2157" i="1"/>
  <c r="V2157" i="1"/>
  <c r="Z2157" i="1"/>
  <c r="AJ2157" i="1"/>
  <c r="AN2157" i="1"/>
  <c r="K2157" i="1"/>
  <c r="H2211" i="1"/>
  <c r="H2210" i="1" s="1"/>
  <c r="H2209" i="1" s="1"/>
  <c r="N2212" i="1"/>
  <c r="AD2212" i="1" s="1"/>
  <c r="AH2212" i="1" s="1"/>
  <c r="AT2212" i="1" s="1"/>
  <c r="AZ2212" i="1" s="1"/>
  <c r="BO2212" i="1" s="1"/>
  <c r="O1484" i="1"/>
  <c r="AE1484" i="1" s="1"/>
  <c r="AI1484" i="1" s="1"/>
  <c r="AU1484" i="1" s="1"/>
  <c r="BA1484" i="1" s="1"/>
  <c r="BR1484" i="1" s="1"/>
  <c r="O1495" i="1"/>
  <c r="AE1495" i="1" s="1"/>
  <c r="AI1495" i="1" s="1"/>
  <c r="AU1495" i="1" s="1"/>
  <c r="BA1495" i="1" s="1"/>
  <c r="BR1495" i="1" s="1"/>
  <c r="T1506" i="1"/>
  <c r="T1505" i="1" s="1"/>
  <c r="BD1506" i="1"/>
  <c r="BD1505" i="1" s="1"/>
  <c r="AF1533" i="1"/>
  <c r="AW1552" i="1"/>
  <c r="AW1551" i="1" s="1"/>
  <c r="AW1546" i="1" s="1"/>
  <c r="AW1545" i="1" s="1"/>
  <c r="AC1642" i="1"/>
  <c r="AG1642" i="1" s="1"/>
  <c r="AS1642" i="1" s="1"/>
  <c r="AY1642" i="1" s="1"/>
  <c r="BL1642" i="1" s="1"/>
  <c r="BN1642" i="1" s="1"/>
  <c r="AC1649" i="1"/>
  <c r="AG1649" i="1" s="1"/>
  <c r="AS1649" i="1" s="1"/>
  <c r="AY1649" i="1" s="1"/>
  <c r="BL1649" i="1" s="1"/>
  <c r="BN1649" i="1" s="1"/>
  <c r="AE1649" i="1"/>
  <c r="AI1649" i="1" s="1"/>
  <c r="AU1649" i="1" s="1"/>
  <c r="BA1649" i="1" s="1"/>
  <c r="BR1649" i="1" s="1"/>
  <c r="V1648" i="1"/>
  <c r="V1647" i="1" s="1"/>
  <c r="S1648" i="1"/>
  <c r="S1647" i="1" s="1"/>
  <c r="AE1654" i="1"/>
  <c r="AI1654" i="1" s="1"/>
  <c r="AU1654" i="1" s="1"/>
  <c r="BA1654" i="1" s="1"/>
  <c r="BR1654" i="1" s="1"/>
  <c r="AM1663" i="1"/>
  <c r="AQ1663" i="1"/>
  <c r="AX1663" i="1"/>
  <c r="AF1675" i="1"/>
  <c r="AF1674" i="1" s="1"/>
  <c r="AM1675" i="1"/>
  <c r="AM1674" i="1" s="1"/>
  <c r="AQ1675" i="1"/>
  <c r="AQ1674" i="1" s="1"/>
  <c r="AE1684" i="1"/>
  <c r="AI1684" i="1" s="1"/>
  <c r="AU1684" i="1" s="1"/>
  <c r="BA1684" i="1" s="1"/>
  <c r="BR1684" i="1" s="1"/>
  <c r="R1675" i="1"/>
  <c r="R1674" i="1" s="1"/>
  <c r="V1675" i="1"/>
  <c r="V1674" i="1" s="1"/>
  <c r="AV1689" i="1"/>
  <c r="AV1688" i="1" s="1"/>
  <c r="AX1689" i="1"/>
  <c r="AX1688" i="1" s="1"/>
  <c r="R1697" i="1"/>
  <c r="R1696" i="1" s="1"/>
  <c r="V1697" i="1"/>
  <c r="V1696" i="1" s="1"/>
  <c r="Z1697" i="1"/>
  <c r="Z1696" i="1" s="1"/>
  <c r="BB1697" i="1"/>
  <c r="BB1696" i="1" s="1"/>
  <c r="BF1697" i="1"/>
  <c r="BF1696" i="1" s="1"/>
  <c r="BJ1697" i="1"/>
  <c r="BJ1696" i="1" s="1"/>
  <c r="P1697" i="1"/>
  <c r="P1696" i="1" s="1"/>
  <c r="X1697" i="1"/>
  <c r="X1696" i="1" s="1"/>
  <c r="AW1697" i="1"/>
  <c r="AW1696" i="1" s="1"/>
  <c r="BS1697" i="1"/>
  <c r="BS1696" i="1" s="1"/>
  <c r="AT1707" i="1"/>
  <c r="AZ1707" i="1" s="1"/>
  <c r="BO1707" i="1" s="1"/>
  <c r="BQ1707" i="1" s="1"/>
  <c r="AE1724" i="1"/>
  <c r="AI1724" i="1" s="1"/>
  <c r="AU1724" i="1" s="1"/>
  <c r="BA1724" i="1" s="1"/>
  <c r="BR1724" i="1" s="1"/>
  <c r="S1730" i="1"/>
  <c r="S1729" i="1" s="1"/>
  <c r="S1728" i="1" s="1"/>
  <c r="AA1730" i="1"/>
  <c r="AA1729" i="1" s="1"/>
  <c r="AA1728" i="1" s="1"/>
  <c r="AC1732" i="1"/>
  <c r="AG1732" i="1" s="1"/>
  <c r="AS1732" i="1" s="1"/>
  <c r="AY1732" i="1" s="1"/>
  <c r="BL1732" i="1" s="1"/>
  <c r="BN1732" i="1" s="1"/>
  <c r="AM1767" i="1"/>
  <c r="AM1766" i="1" s="1"/>
  <c r="AM1765" i="1" s="1"/>
  <c r="AQ1767" i="1"/>
  <c r="AQ1766" i="1" s="1"/>
  <c r="AQ1765" i="1" s="1"/>
  <c r="BE1767" i="1"/>
  <c r="BE1766" i="1" s="1"/>
  <c r="BE1765" i="1" s="1"/>
  <c r="BI1767" i="1"/>
  <c r="BI1766" i="1" s="1"/>
  <c r="BI1765" i="1" s="1"/>
  <c r="J1801" i="1"/>
  <c r="J1800" i="1" s="1"/>
  <c r="J1799" i="1" s="1"/>
  <c r="J1798" i="1" s="1"/>
  <c r="J1797" i="1" s="1"/>
  <c r="AF1801" i="1"/>
  <c r="AF1800" i="1" s="1"/>
  <c r="AF1799" i="1" s="1"/>
  <c r="AF1798" i="1" s="1"/>
  <c r="AF1797" i="1" s="1"/>
  <c r="AM1801" i="1"/>
  <c r="AM1800" i="1" s="1"/>
  <c r="AM1799" i="1" s="1"/>
  <c r="AM1798" i="1" s="1"/>
  <c r="AM1797" i="1" s="1"/>
  <c r="AQ1801" i="1"/>
  <c r="AQ1800" i="1" s="1"/>
  <c r="AQ1799" i="1" s="1"/>
  <c r="AQ1798" i="1" s="1"/>
  <c r="AQ1797" i="1" s="1"/>
  <c r="AX1801" i="1"/>
  <c r="AX1800" i="1" s="1"/>
  <c r="AX1799" i="1" s="1"/>
  <c r="AX1798" i="1" s="1"/>
  <c r="AX1797" i="1" s="1"/>
  <c r="AK1801" i="1"/>
  <c r="AK1800" i="1" s="1"/>
  <c r="AK1799" i="1" s="1"/>
  <c r="AK1798" i="1" s="1"/>
  <c r="AK1797" i="1" s="1"/>
  <c r="O1852" i="1"/>
  <c r="AE1852" i="1" s="1"/>
  <c r="AI1852" i="1" s="1"/>
  <c r="AU1852" i="1" s="1"/>
  <c r="BA1852" i="1" s="1"/>
  <c r="BR1852" i="1" s="1"/>
  <c r="L1851" i="1"/>
  <c r="BB1851" i="1"/>
  <c r="BB1850" i="1" s="1"/>
  <c r="BF1851" i="1"/>
  <c r="BF1850" i="1" s="1"/>
  <c r="BJ1851" i="1"/>
  <c r="BJ1850" i="1" s="1"/>
  <c r="AN1851" i="1"/>
  <c r="AN1850" i="1" s="1"/>
  <c r="AE1858" i="1"/>
  <c r="AI1858" i="1" s="1"/>
  <c r="AU1858" i="1" s="1"/>
  <c r="BA1858" i="1" s="1"/>
  <c r="BR1858" i="1" s="1"/>
  <c r="AD1868" i="1"/>
  <c r="AH1868" i="1" s="1"/>
  <c r="AT1868" i="1" s="1"/>
  <c r="AZ1868" i="1" s="1"/>
  <c r="BO1868" i="1" s="1"/>
  <c r="BQ1868" i="1" s="1"/>
  <c r="R1865" i="1"/>
  <c r="R1864" i="1" s="1"/>
  <c r="Z1865" i="1"/>
  <c r="Z1864" i="1" s="1"/>
  <c r="BF1865" i="1"/>
  <c r="BF1864" i="1" s="1"/>
  <c r="BJ1865" i="1"/>
  <c r="BJ1864" i="1" s="1"/>
  <c r="U1902" i="1"/>
  <c r="U1901" i="1" s="1"/>
  <c r="BF1918" i="1"/>
  <c r="BF1917" i="1" s="1"/>
  <c r="BJ1918" i="1"/>
  <c r="BJ1917" i="1" s="1"/>
  <c r="AM1924" i="1"/>
  <c r="AM1923" i="1" s="1"/>
  <c r="M1931" i="1"/>
  <c r="AC1931" i="1" s="1"/>
  <c r="AG1931" i="1" s="1"/>
  <c r="AS1931" i="1" s="1"/>
  <c r="AY1931" i="1" s="1"/>
  <c r="BL1931" i="1" s="1"/>
  <c r="BN1931" i="1" s="1"/>
  <c r="AJ1924" i="1"/>
  <c r="AJ1923" i="1" s="1"/>
  <c r="AN1924" i="1"/>
  <c r="AN1923" i="1" s="1"/>
  <c r="AR1924" i="1"/>
  <c r="AR1923" i="1" s="1"/>
  <c r="AN1940" i="1"/>
  <c r="AN1939" i="1" s="1"/>
  <c r="AR1940" i="1"/>
  <c r="AR1939" i="1" s="1"/>
  <c r="AX1940" i="1"/>
  <c r="AX1939" i="1" s="1"/>
  <c r="BE1940" i="1"/>
  <c r="BE1939" i="1" s="1"/>
  <c r="BI1940" i="1"/>
  <c r="BI1939" i="1" s="1"/>
  <c r="S1951" i="1"/>
  <c r="AA1951" i="1"/>
  <c r="BG1951" i="1"/>
  <c r="BK1951" i="1"/>
  <c r="M2002" i="1"/>
  <c r="AC2002" i="1" s="1"/>
  <c r="AG2002" i="1" s="1"/>
  <c r="AS2002" i="1" s="1"/>
  <c r="AY2002" i="1" s="1"/>
  <c r="BL2002" i="1" s="1"/>
  <c r="BN2002" i="1" s="1"/>
  <c r="G1999" i="1"/>
  <c r="G1998" i="1" s="1"/>
  <c r="N2002" i="1"/>
  <c r="AD2002" i="1" s="1"/>
  <c r="AH2002" i="1" s="1"/>
  <c r="AT2002" i="1" s="1"/>
  <c r="AZ2002" i="1" s="1"/>
  <c r="BO2002" i="1" s="1"/>
  <c r="BQ2002" i="1" s="1"/>
  <c r="K1999" i="1"/>
  <c r="K1998" i="1" s="1"/>
  <c r="K1997" i="1" s="1"/>
  <c r="K1996" i="1" s="1"/>
  <c r="V1999" i="1"/>
  <c r="V1998" i="1" s="1"/>
  <c r="V1997" i="1" s="1"/>
  <c r="V1996" i="1" s="1"/>
  <c r="BJ1999" i="1"/>
  <c r="BJ1998" i="1" s="1"/>
  <c r="BJ1997" i="1" s="1"/>
  <c r="BJ1996" i="1" s="1"/>
  <c r="N2029" i="1"/>
  <c r="AD2029" i="1" s="1"/>
  <c r="AH2029" i="1" s="1"/>
  <c r="AT2029" i="1" s="1"/>
  <c r="AZ2029" i="1" s="1"/>
  <c r="BO2029" i="1" s="1"/>
  <c r="K2028" i="1"/>
  <c r="K2027" i="1" s="1"/>
  <c r="M2091" i="1"/>
  <c r="AC2091" i="1" s="1"/>
  <c r="AG2091" i="1" s="1"/>
  <c r="AS2091" i="1" s="1"/>
  <c r="AY2091" i="1" s="1"/>
  <c r="BL2091" i="1" s="1"/>
  <c r="BN2091" i="1" s="1"/>
  <c r="J2088" i="1"/>
  <c r="BB2146" i="1"/>
  <c r="BJ2146" i="1"/>
  <c r="L2171" i="1"/>
  <c r="BE1344" i="1"/>
  <c r="BE1338" i="1" s="1"/>
  <c r="BE1331" i="1" s="1"/>
  <c r="M1353" i="1"/>
  <c r="AC1353" i="1" s="1"/>
  <c r="AG1353" i="1" s="1"/>
  <c r="AS1353" i="1" s="1"/>
  <c r="AY1353" i="1" s="1"/>
  <c r="BL1353" i="1" s="1"/>
  <c r="BN1353" i="1" s="1"/>
  <c r="N1378" i="1"/>
  <c r="AD1378" i="1" s="1"/>
  <c r="AH1378" i="1" s="1"/>
  <c r="AT1378" i="1" s="1"/>
  <c r="AZ1378" i="1" s="1"/>
  <c r="BO1378" i="1" s="1"/>
  <c r="BQ1378" i="1" s="1"/>
  <c r="N1385" i="1"/>
  <c r="AD1385" i="1" s="1"/>
  <c r="AH1385" i="1" s="1"/>
  <c r="AT1385" i="1" s="1"/>
  <c r="AZ1385" i="1" s="1"/>
  <c r="BO1385" i="1" s="1"/>
  <c r="BQ1385" i="1" s="1"/>
  <c r="N1392" i="1"/>
  <c r="AD1392" i="1" s="1"/>
  <c r="AH1392" i="1" s="1"/>
  <c r="AT1392" i="1" s="1"/>
  <c r="AZ1392" i="1" s="1"/>
  <c r="BO1392" i="1" s="1"/>
  <c r="BQ1392" i="1" s="1"/>
  <c r="M1400" i="1"/>
  <c r="AC1400" i="1" s="1"/>
  <c r="AG1400" i="1" s="1"/>
  <c r="AS1400" i="1" s="1"/>
  <c r="AY1400" i="1" s="1"/>
  <c r="BL1400" i="1" s="1"/>
  <c r="BN1400" i="1" s="1"/>
  <c r="O1403" i="1"/>
  <c r="AE1403" i="1" s="1"/>
  <c r="AI1403" i="1" s="1"/>
  <c r="AU1403" i="1" s="1"/>
  <c r="BA1403" i="1" s="1"/>
  <c r="BR1403" i="1" s="1"/>
  <c r="P1415" i="1"/>
  <c r="P1414" i="1" s="1"/>
  <c r="P1409" i="1" s="1"/>
  <c r="P1408" i="1" s="1"/>
  <c r="T1415" i="1"/>
  <c r="T1414" i="1" s="1"/>
  <c r="T1409" i="1" s="1"/>
  <c r="T1408" i="1" s="1"/>
  <c r="X1415" i="1"/>
  <c r="X1414" i="1" s="1"/>
  <c r="X1409" i="1" s="1"/>
  <c r="X1408" i="1" s="1"/>
  <c r="AB1415" i="1"/>
  <c r="AB1414" i="1" s="1"/>
  <c r="AB1409" i="1" s="1"/>
  <c r="AB1408" i="1" s="1"/>
  <c r="AB1395" i="1" s="1"/>
  <c r="AL1415" i="1"/>
  <c r="AL1414" i="1" s="1"/>
  <c r="AL1409" i="1" s="1"/>
  <c r="AL1408" i="1" s="1"/>
  <c r="AP1415" i="1"/>
  <c r="AP1414" i="1" s="1"/>
  <c r="AP1409" i="1" s="1"/>
  <c r="AP1408" i="1" s="1"/>
  <c r="BD1415" i="1"/>
  <c r="BD1414" i="1" s="1"/>
  <c r="BD1409" i="1" s="1"/>
  <c r="BD1408" i="1" s="1"/>
  <c r="BH1415" i="1"/>
  <c r="BH1414" i="1" s="1"/>
  <c r="BH1409" i="1" s="1"/>
  <c r="BH1408" i="1" s="1"/>
  <c r="N1419" i="1"/>
  <c r="AD1419" i="1" s="1"/>
  <c r="AH1419" i="1" s="1"/>
  <c r="AT1419" i="1" s="1"/>
  <c r="AZ1419" i="1" s="1"/>
  <c r="BO1419" i="1" s="1"/>
  <c r="BQ1419" i="1" s="1"/>
  <c r="U1415" i="1"/>
  <c r="U1414" i="1" s="1"/>
  <c r="U1409" i="1" s="1"/>
  <c r="U1408" i="1" s="1"/>
  <c r="Y1415" i="1"/>
  <c r="Y1414" i="1" s="1"/>
  <c r="Y1409" i="1" s="1"/>
  <c r="Y1408" i="1" s="1"/>
  <c r="BE1415" i="1"/>
  <c r="BE1414" i="1" s="1"/>
  <c r="BE1409" i="1" s="1"/>
  <c r="BE1408" i="1" s="1"/>
  <c r="BI1415" i="1"/>
  <c r="BI1414" i="1" s="1"/>
  <c r="BI1409" i="1" s="1"/>
  <c r="BI1408" i="1" s="1"/>
  <c r="O1421" i="1"/>
  <c r="AE1421" i="1" s="1"/>
  <c r="AI1421" i="1" s="1"/>
  <c r="AU1421" i="1" s="1"/>
  <c r="BA1421" i="1" s="1"/>
  <c r="BR1421" i="1" s="1"/>
  <c r="AS1427" i="1"/>
  <c r="AY1427" i="1" s="1"/>
  <c r="BL1427" i="1" s="1"/>
  <c r="BN1427" i="1" s="1"/>
  <c r="M1434" i="1"/>
  <c r="AC1434" i="1" s="1"/>
  <c r="AG1434" i="1" s="1"/>
  <c r="AS1434" i="1" s="1"/>
  <c r="AY1434" i="1" s="1"/>
  <c r="BL1434" i="1" s="1"/>
  <c r="BN1434" i="1" s="1"/>
  <c r="AF1433" i="1"/>
  <c r="AF1432" i="1" s="1"/>
  <c r="AF1431" i="1" s="1"/>
  <c r="AF1430" i="1" s="1"/>
  <c r="AF1429" i="1" s="1"/>
  <c r="AX1433" i="1"/>
  <c r="AX1432" i="1" s="1"/>
  <c r="AX1431" i="1" s="1"/>
  <c r="AX1430" i="1" s="1"/>
  <c r="BS1433" i="1"/>
  <c r="BS1432" i="1" s="1"/>
  <c r="BS1431" i="1" s="1"/>
  <c r="BS1430" i="1" s="1"/>
  <c r="BD1441" i="1"/>
  <c r="BD1440" i="1" s="1"/>
  <c r="BD1439" i="1" s="1"/>
  <c r="BH1441" i="1"/>
  <c r="BH1440" i="1" s="1"/>
  <c r="BH1439" i="1" s="1"/>
  <c r="I1441" i="1"/>
  <c r="I1440" i="1" s="1"/>
  <c r="I1439" i="1" s="1"/>
  <c r="AB1450" i="1"/>
  <c r="AB1449" i="1" s="1"/>
  <c r="O1458" i="1"/>
  <c r="AE1458" i="1" s="1"/>
  <c r="AI1458" i="1" s="1"/>
  <c r="AU1458" i="1" s="1"/>
  <c r="BA1458" i="1" s="1"/>
  <c r="BR1458" i="1" s="1"/>
  <c r="O1488" i="1"/>
  <c r="AE1488" i="1" s="1"/>
  <c r="AI1488" i="1" s="1"/>
  <c r="AU1488" i="1" s="1"/>
  <c r="BA1488" i="1" s="1"/>
  <c r="BR1488" i="1" s="1"/>
  <c r="N1488" i="1"/>
  <c r="AD1488" i="1" s="1"/>
  <c r="AH1488" i="1" s="1"/>
  <c r="AT1488" i="1" s="1"/>
  <c r="AZ1488" i="1" s="1"/>
  <c r="BO1488" i="1" s="1"/>
  <c r="BQ1488" i="1" s="1"/>
  <c r="AV1487" i="1"/>
  <c r="AV1486" i="1" s="1"/>
  <c r="AV1481" i="1" s="1"/>
  <c r="AV1475" i="1" s="1"/>
  <c r="AV1468" i="1" s="1"/>
  <c r="S1487" i="1"/>
  <c r="S1486" i="1" s="1"/>
  <c r="S1481" i="1" s="1"/>
  <c r="S1475" i="1" s="1"/>
  <c r="S1468" i="1" s="1"/>
  <c r="W1487" i="1"/>
  <c r="W1486" i="1" s="1"/>
  <c r="W1481" i="1" s="1"/>
  <c r="W1475" i="1" s="1"/>
  <c r="W1468" i="1" s="1"/>
  <c r="AA1487" i="1"/>
  <c r="AA1486" i="1" s="1"/>
  <c r="AA1481" i="1" s="1"/>
  <c r="AA1475" i="1" s="1"/>
  <c r="AA1468" i="1" s="1"/>
  <c r="O1496" i="1"/>
  <c r="AE1496" i="1" s="1"/>
  <c r="AI1496" i="1" s="1"/>
  <c r="AU1496" i="1" s="1"/>
  <c r="BA1496" i="1" s="1"/>
  <c r="BR1496" i="1" s="1"/>
  <c r="N1496" i="1"/>
  <c r="AD1496" i="1" s="1"/>
  <c r="AH1496" i="1" s="1"/>
  <c r="AT1496" i="1" s="1"/>
  <c r="AZ1496" i="1" s="1"/>
  <c r="BO1496" i="1" s="1"/>
  <c r="BQ1496" i="1" s="1"/>
  <c r="O1503" i="1"/>
  <c r="AE1503" i="1" s="1"/>
  <c r="AI1503" i="1" s="1"/>
  <c r="AU1503" i="1" s="1"/>
  <c r="BA1503" i="1" s="1"/>
  <c r="BR1503" i="1" s="1"/>
  <c r="N1503" i="1"/>
  <c r="AD1503" i="1" s="1"/>
  <c r="AH1503" i="1" s="1"/>
  <c r="AT1503" i="1" s="1"/>
  <c r="AZ1503" i="1" s="1"/>
  <c r="BO1503" i="1" s="1"/>
  <c r="BQ1503" i="1" s="1"/>
  <c r="AB1506" i="1"/>
  <c r="AB1505" i="1" s="1"/>
  <c r="BH1506" i="1"/>
  <c r="BH1505" i="1" s="1"/>
  <c r="P1506" i="1"/>
  <c r="P1505" i="1" s="1"/>
  <c r="X1506" i="1"/>
  <c r="X1505" i="1" s="1"/>
  <c r="AP1506" i="1"/>
  <c r="AP1505" i="1" s="1"/>
  <c r="Q1533" i="1"/>
  <c r="U1533" i="1"/>
  <c r="Y1533" i="1"/>
  <c r="AM1533" i="1"/>
  <c r="BE1533" i="1"/>
  <c r="BI1533" i="1"/>
  <c r="O1542" i="1"/>
  <c r="AE1542" i="1" s="1"/>
  <c r="AI1542" i="1" s="1"/>
  <c r="AU1542" i="1" s="1"/>
  <c r="BA1542" i="1" s="1"/>
  <c r="BR1542" i="1" s="1"/>
  <c r="M1553" i="1"/>
  <c r="AC1553" i="1" s="1"/>
  <c r="AG1553" i="1" s="1"/>
  <c r="AS1553" i="1" s="1"/>
  <c r="AY1553" i="1" s="1"/>
  <c r="BL1553" i="1" s="1"/>
  <c r="BN1553" i="1" s="1"/>
  <c r="AX1546" i="1"/>
  <c r="AX1545" i="1" s="1"/>
  <c r="AX1532" i="1" s="1"/>
  <c r="M1555" i="1"/>
  <c r="AC1555" i="1" s="1"/>
  <c r="AG1555" i="1" s="1"/>
  <c r="AS1555" i="1" s="1"/>
  <c r="AY1555" i="1" s="1"/>
  <c r="BL1555" i="1" s="1"/>
  <c r="BN1555" i="1" s="1"/>
  <c r="M1557" i="1"/>
  <c r="AC1557" i="1" s="1"/>
  <c r="AG1557" i="1" s="1"/>
  <c r="AS1557" i="1" s="1"/>
  <c r="AY1557" i="1" s="1"/>
  <c r="BL1557" i="1" s="1"/>
  <c r="BN1557" i="1" s="1"/>
  <c r="N1559" i="1"/>
  <c r="AD1559" i="1" s="1"/>
  <c r="AH1559" i="1" s="1"/>
  <c r="AT1559" i="1" s="1"/>
  <c r="AZ1559" i="1" s="1"/>
  <c r="BO1559" i="1" s="1"/>
  <c r="BQ1559" i="1" s="1"/>
  <c r="Q1552" i="1"/>
  <c r="Q1551" i="1" s="1"/>
  <c r="Q1546" i="1" s="1"/>
  <c r="Q1545" i="1" s="1"/>
  <c r="U1552" i="1"/>
  <c r="U1551" i="1" s="1"/>
  <c r="U1546" i="1" s="1"/>
  <c r="U1545" i="1" s="1"/>
  <c r="Y1552" i="1"/>
  <c r="Y1551" i="1" s="1"/>
  <c r="Y1546" i="1" s="1"/>
  <c r="Y1545" i="1" s="1"/>
  <c r="BE1552" i="1"/>
  <c r="BE1551" i="1" s="1"/>
  <c r="BE1546" i="1" s="1"/>
  <c r="BE1545" i="1" s="1"/>
  <c r="BI1552" i="1"/>
  <c r="BI1551" i="1" s="1"/>
  <c r="BI1546" i="1" s="1"/>
  <c r="BI1545" i="1" s="1"/>
  <c r="G1565" i="1"/>
  <c r="G1564" i="1" s="1"/>
  <c r="N1566" i="1"/>
  <c r="AD1566" i="1" s="1"/>
  <c r="AH1566" i="1" s="1"/>
  <c r="AT1566" i="1" s="1"/>
  <c r="AZ1566" i="1" s="1"/>
  <c r="BO1566" i="1" s="1"/>
  <c r="BQ1566" i="1" s="1"/>
  <c r="Q1565" i="1"/>
  <c r="Q1564" i="1" s="1"/>
  <c r="Q1563" i="1" s="1"/>
  <c r="Q1562" i="1" s="1"/>
  <c r="Q1561" i="1" s="1"/>
  <c r="U1565" i="1"/>
  <c r="U1564" i="1" s="1"/>
  <c r="U1563" i="1" s="1"/>
  <c r="U1562" i="1" s="1"/>
  <c r="U1561" i="1" s="1"/>
  <c r="Y1565" i="1"/>
  <c r="Y1564" i="1" s="1"/>
  <c r="Y1563" i="1" s="1"/>
  <c r="Y1562" i="1" s="1"/>
  <c r="Y1561" i="1" s="1"/>
  <c r="AM1565" i="1"/>
  <c r="AM1564" i="1" s="1"/>
  <c r="AM1563" i="1" s="1"/>
  <c r="AM1562" i="1" s="1"/>
  <c r="AM1561" i="1" s="1"/>
  <c r="AQ1565" i="1"/>
  <c r="AQ1564" i="1" s="1"/>
  <c r="AQ1563" i="1" s="1"/>
  <c r="AQ1562" i="1" s="1"/>
  <c r="AQ1561" i="1" s="1"/>
  <c r="BE1565" i="1"/>
  <c r="BE1564" i="1" s="1"/>
  <c r="BE1563" i="1" s="1"/>
  <c r="BE1562" i="1" s="1"/>
  <c r="BE1561" i="1" s="1"/>
  <c r="BI1565" i="1"/>
  <c r="BI1564" i="1" s="1"/>
  <c r="BI1563" i="1" s="1"/>
  <c r="BI1562" i="1" s="1"/>
  <c r="BI1561" i="1" s="1"/>
  <c r="BS1577" i="1"/>
  <c r="BS1576" i="1" s="1"/>
  <c r="P1577" i="1"/>
  <c r="P1576" i="1" s="1"/>
  <c r="T1577" i="1"/>
  <c r="T1576" i="1" s="1"/>
  <c r="X1577" i="1"/>
  <c r="X1576" i="1" s="1"/>
  <c r="AB1577" i="1"/>
  <c r="AB1576" i="1" s="1"/>
  <c r="AL1577" i="1"/>
  <c r="AL1576" i="1" s="1"/>
  <c r="AP1577" i="1"/>
  <c r="AP1576" i="1" s="1"/>
  <c r="BD1577" i="1"/>
  <c r="BD1576" i="1" s="1"/>
  <c r="BH1577" i="1"/>
  <c r="BH1576" i="1" s="1"/>
  <c r="M1586" i="1"/>
  <c r="AC1586" i="1" s="1"/>
  <c r="AG1586" i="1" s="1"/>
  <c r="AS1586" i="1" s="1"/>
  <c r="AY1586" i="1" s="1"/>
  <c r="BL1586" i="1" s="1"/>
  <c r="BN1586" i="1" s="1"/>
  <c r="O1604" i="1"/>
  <c r="AE1604" i="1" s="1"/>
  <c r="AI1604" i="1" s="1"/>
  <c r="AU1604" i="1" s="1"/>
  <c r="BA1604" i="1" s="1"/>
  <c r="BR1604" i="1" s="1"/>
  <c r="AC1606" i="1"/>
  <c r="AG1606" i="1" s="1"/>
  <c r="AS1606" i="1" s="1"/>
  <c r="AY1606" i="1" s="1"/>
  <c r="BL1606" i="1" s="1"/>
  <c r="BN1606" i="1" s="1"/>
  <c r="AE1606" i="1"/>
  <c r="AI1606" i="1" s="1"/>
  <c r="AU1606" i="1" s="1"/>
  <c r="BA1606" i="1" s="1"/>
  <c r="BR1606" i="1" s="1"/>
  <c r="M1613" i="1"/>
  <c r="AC1613" i="1" s="1"/>
  <c r="AG1613" i="1" s="1"/>
  <c r="AS1613" i="1" s="1"/>
  <c r="AY1613" i="1" s="1"/>
  <c r="BL1613" i="1" s="1"/>
  <c r="BN1613" i="1" s="1"/>
  <c r="O1619" i="1"/>
  <c r="AE1619" i="1" s="1"/>
  <c r="AI1619" i="1" s="1"/>
  <c r="AU1619" i="1" s="1"/>
  <c r="BA1619" i="1" s="1"/>
  <c r="BR1619" i="1" s="1"/>
  <c r="N1633" i="1"/>
  <c r="AD1633" i="1" s="1"/>
  <c r="AH1633" i="1" s="1"/>
  <c r="AT1633" i="1" s="1"/>
  <c r="AZ1633" i="1" s="1"/>
  <c r="BO1633" i="1" s="1"/>
  <c r="BQ1633" i="1" s="1"/>
  <c r="AD1642" i="1"/>
  <c r="AH1642" i="1" s="1"/>
  <c r="AT1642" i="1" s="1"/>
  <c r="AZ1642" i="1" s="1"/>
  <c r="BO1642" i="1" s="1"/>
  <c r="BQ1642" i="1" s="1"/>
  <c r="P1648" i="1"/>
  <c r="P1647" i="1" s="1"/>
  <c r="AL1648" i="1"/>
  <c r="AL1647" i="1" s="1"/>
  <c r="AP1648" i="1"/>
  <c r="AP1647" i="1" s="1"/>
  <c r="BS1648" i="1"/>
  <c r="BS1647" i="1" s="1"/>
  <c r="AD1664" i="1"/>
  <c r="AH1664" i="1" s="1"/>
  <c r="AT1664" i="1" s="1"/>
  <c r="AZ1664" i="1" s="1"/>
  <c r="BO1664" i="1" s="1"/>
  <c r="BQ1664" i="1" s="1"/>
  <c r="AC1666" i="1"/>
  <c r="AG1666" i="1" s="1"/>
  <c r="AS1666" i="1" s="1"/>
  <c r="AY1666" i="1" s="1"/>
  <c r="BL1666" i="1" s="1"/>
  <c r="BN1666" i="1" s="1"/>
  <c r="AE1666" i="1"/>
  <c r="AI1666" i="1" s="1"/>
  <c r="AU1666" i="1" s="1"/>
  <c r="BA1666" i="1" s="1"/>
  <c r="BR1666" i="1" s="1"/>
  <c r="R1663" i="1"/>
  <c r="V1663" i="1"/>
  <c r="Z1663" i="1"/>
  <c r="BB1663" i="1"/>
  <c r="BF1663" i="1"/>
  <c r="BJ1663" i="1"/>
  <c r="G1675" i="1"/>
  <c r="G1674" i="1" s="1"/>
  <c r="K1675" i="1"/>
  <c r="K1674" i="1" s="1"/>
  <c r="AJ1675" i="1"/>
  <c r="AJ1674" i="1" s="1"/>
  <c r="AN1675" i="1"/>
  <c r="AN1674" i="1" s="1"/>
  <c r="AR1675" i="1"/>
  <c r="AR1674" i="1" s="1"/>
  <c r="BB1675" i="1"/>
  <c r="BB1674" i="1" s="1"/>
  <c r="BF1675" i="1"/>
  <c r="BF1674" i="1" s="1"/>
  <c r="BJ1675" i="1"/>
  <c r="BJ1674" i="1" s="1"/>
  <c r="O1678" i="1"/>
  <c r="AE1678" i="1" s="1"/>
  <c r="AI1678" i="1" s="1"/>
  <c r="AU1678" i="1" s="1"/>
  <c r="BA1678" i="1" s="1"/>
  <c r="BR1678" i="1" s="1"/>
  <c r="O1680" i="1"/>
  <c r="AE1680" i="1" s="1"/>
  <c r="AI1680" i="1" s="1"/>
  <c r="AU1680" i="1" s="1"/>
  <c r="BA1680" i="1" s="1"/>
  <c r="BR1680" i="1" s="1"/>
  <c r="BS1689" i="1"/>
  <c r="BS1688" i="1" s="1"/>
  <c r="AN1689" i="1"/>
  <c r="AN1688" i="1" s="1"/>
  <c r="Q1689" i="1"/>
  <c r="Q1688" i="1" s="1"/>
  <c r="U1689" i="1"/>
  <c r="U1688" i="1" s="1"/>
  <c r="Y1689" i="1"/>
  <c r="Y1688" i="1" s="1"/>
  <c r="BE1689" i="1"/>
  <c r="BE1688" i="1" s="1"/>
  <c r="BI1689" i="1"/>
  <c r="BI1688" i="1" s="1"/>
  <c r="M1700" i="1"/>
  <c r="AC1700" i="1" s="1"/>
  <c r="AG1700" i="1" s="1"/>
  <c r="AS1700" i="1" s="1"/>
  <c r="AY1700" i="1" s="1"/>
  <c r="BL1700" i="1" s="1"/>
  <c r="BN1700" i="1" s="1"/>
  <c r="N1702" i="1"/>
  <c r="AD1702" i="1" s="1"/>
  <c r="AH1702" i="1" s="1"/>
  <c r="AT1702" i="1" s="1"/>
  <c r="AZ1702" i="1" s="1"/>
  <c r="BO1702" i="1" s="1"/>
  <c r="BQ1702" i="1" s="1"/>
  <c r="AV1697" i="1"/>
  <c r="AV1696" i="1" s="1"/>
  <c r="AX1706" i="1"/>
  <c r="AU1708" i="1"/>
  <c r="BA1708" i="1" s="1"/>
  <c r="BR1708" i="1" s="1"/>
  <c r="AC1711" i="1"/>
  <c r="AG1711" i="1" s="1"/>
  <c r="AS1711" i="1" s="1"/>
  <c r="AY1711" i="1" s="1"/>
  <c r="BL1711" i="1" s="1"/>
  <c r="AD1718" i="1"/>
  <c r="AH1718" i="1" s="1"/>
  <c r="AT1718" i="1" s="1"/>
  <c r="AZ1718" i="1" s="1"/>
  <c r="BO1718" i="1" s="1"/>
  <c r="BQ1718" i="1" s="1"/>
  <c r="Q1717" i="1"/>
  <c r="Q1713" i="1" s="1"/>
  <c r="Q1705" i="1" s="1"/>
  <c r="Q1704" i="1" s="1"/>
  <c r="U1717" i="1"/>
  <c r="U1713" i="1" s="1"/>
  <c r="U1705" i="1" s="1"/>
  <c r="U1704" i="1" s="1"/>
  <c r="Y1717" i="1"/>
  <c r="Y1713" i="1" s="1"/>
  <c r="Y1705" i="1" s="1"/>
  <c r="Y1704" i="1" s="1"/>
  <c r="AF1717" i="1"/>
  <c r="AF1713" i="1" s="1"/>
  <c r="AF1705" i="1" s="1"/>
  <c r="AF1704" i="1" s="1"/>
  <c r="BE1717" i="1"/>
  <c r="BE1713" i="1" s="1"/>
  <c r="BE1705" i="1" s="1"/>
  <c r="BE1704" i="1" s="1"/>
  <c r="BI1717" i="1"/>
  <c r="BI1713" i="1" s="1"/>
  <c r="AA1717" i="1"/>
  <c r="BK1717" i="1"/>
  <c r="BK1713" i="1" s="1"/>
  <c r="U1730" i="1"/>
  <c r="U1729" i="1" s="1"/>
  <c r="U1728" i="1" s="1"/>
  <c r="AV1731" i="1"/>
  <c r="AV1730" i="1" s="1"/>
  <c r="AV1729" i="1" s="1"/>
  <c r="AV1728" i="1" s="1"/>
  <c r="BR1746" i="1"/>
  <c r="I1767" i="1"/>
  <c r="I1766" i="1" s="1"/>
  <c r="I1765" i="1" s="1"/>
  <c r="O1768" i="1"/>
  <c r="AE1768" i="1" s="1"/>
  <c r="AI1768" i="1" s="1"/>
  <c r="AU1768" i="1" s="1"/>
  <c r="BA1768" i="1" s="1"/>
  <c r="BR1768" i="1" s="1"/>
  <c r="S1767" i="1"/>
  <c r="S1766" i="1" s="1"/>
  <c r="S1765" i="1" s="1"/>
  <c r="W1767" i="1"/>
  <c r="W1766" i="1" s="1"/>
  <c r="W1765" i="1" s="1"/>
  <c r="AA1767" i="1"/>
  <c r="AA1766" i="1" s="1"/>
  <c r="AA1765" i="1" s="1"/>
  <c r="AC1772" i="1"/>
  <c r="AG1772" i="1" s="1"/>
  <c r="AS1772" i="1" s="1"/>
  <c r="AY1772" i="1" s="1"/>
  <c r="BL1772" i="1" s="1"/>
  <c r="BN1772" i="1" s="1"/>
  <c r="AE1772" i="1"/>
  <c r="AI1772" i="1" s="1"/>
  <c r="AU1772" i="1" s="1"/>
  <c r="BA1772" i="1" s="1"/>
  <c r="BR1772" i="1" s="1"/>
  <c r="M1774" i="1"/>
  <c r="AC1774" i="1" s="1"/>
  <c r="AG1774" i="1" s="1"/>
  <c r="AS1774" i="1" s="1"/>
  <c r="AY1774" i="1" s="1"/>
  <c r="BL1774" i="1" s="1"/>
  <c r="BN1774" i="1" s="1"/>
  <c r="M1780" i="1"/>
  <c r="AC1780" i="1" s="1"/>
  <c r="AG1780" i="1" s="1"/>
  <c r="AS1780" i="1" s="1"/>
  <c r="AY1780" i="1" s="1"/>
  <c r="BL1780" i="1" s="1"/>
  <c r="BN1780" i="1" s="1"/>
  <c r="AL1777" i="1"/>
  <c r="AL1776" i="1" s="1"/>
  <c r="M1784" i="1"/>
  <c r="AC1784" i="1" s="1"/>
  <c r="AG1784" i="1" s="1"/>
  <c r="AS1784" i="1" s="1"/>
  <c r="AY1784" i="1" s="1"/>
  <c r="BL1784" i="1" s="1"/>
  <c r="BN1784" i="1" s="1"/>
  <c r="BB1801" i="1"/>
  <c r="BB1800" i="1" s="1"/>
  <c r="BB1799" i="1" s="1"/>
  <c r="BB1798" i="1" s="1"/>
  <c r="BB1797" i="1" s="1"/>
  <c r="BF1801" i="1"/>
  <c r="BF1800" i="1" s="1"/>
  <c r="BF1799" i="1" s="1"/>
  <c r="BF1798" i="1" s="1"/>
  <c r="BF1797" i="1" s="1"/>
  <c r="BJ1801" i="1"/>
  <c r="BJ1800" i="1" s="1"/>
  <c r="BJ1799" i="1" s="1"/>
  <c r="BJ1798" i="1" s="1"/>
  <c r="BJ1797" i="1" s="1"/>
  <c r="AW1801" i="1"/>
  <c r="AW1800" i="1" s="1"/>
  <c r="AW1799" i="1" s="1"/>
  <c r="AW1798" i="1" s="1"/>
  <c r="AW1797" i="1" s="1"/>
  <c r="O1806" i="1"/>
  <c r="AE1806" i="1" s="1"/>
  <c r="AI1806" i="1" s="1"/>
  <c r="AU1806" i="1" s="1"/>
  <c r="BA1806" i="1" s="1"/>
  <c r="BR1806" i="1" s="1"/>
  <c r="M1814" i="1"/>
  <c r="AC1814" i="1" s="1"/>
  <c r="AG1814" i="1" s="1"/>
  <c r="AS1814" i="1" s="1"/>
  <c r="AY1814" i="1" s="1"/>
  <c r="BL1814" i="1" s="1"/>
  <c r="BN1814" i="1" s="1"/>
  <c r="N1818" i="1"/>
  <c r="AD1818" i="1" s="1"/>
  <c r="AH1818" i="1" s="1"/>
  <c r="AT1818" i="1" s="1"/>
  <c r="AZ1818" i="1" s="1"/>
  <c r="BO1818" i="1" s="1"/>
  <c r="BQ1818" i="1" s="1"/>
  <c r="O1818" i="1"/>
  <c r="AE1818" i="1" s="1"/>
  <c r="AI1818" i="1" s="1"/>
  <c r="AU1818" i="1" s="1"/>
  <c r="BA1818" i="1" s="1"/>
  <c r="BR1818" i="1" s="1"/>
  <c r="N1820" i="1"/>
  <c r="AD1820" i="1" s="1"/>
  <c r="AH1820" i="1" s="1"/>
  <c r="AT1820" i="1" s="1"/>
  <c r="AZ1820" i="1" s="1"/>
  <c r="BO1820" i="1" s="1"/>
  <c r="BQ1820" i="1" s="1"/>
  <c r="N1828" i="1"/>
  <c r="AD1828" i="1" s="1"/>
  <c r="AH1828" i="1" s="1"/>
  <c r="AT1828" i="1" s="1"/>
  <c r="AZ1828" i="1" s="1"/>
  <c r="BO1828" i="1" s="1"/>
  <c r="BQ1828" i="1" s="1"/>
  <c r="M1834" i="1"/>
  <c r="AC1834" i="1" s="1"/>
  <c r="AG1834" i="1" s="1"/>
  <c r="AS1834" i="1" s="1"/>
  <c r="AY1834" i="1" s="1"/>
  <c r="BL1834" i="1" s="1"/>
  <c r="BN1834" i="1" s="1"/>
  <c r="O1838" i="1"/>
  <c r="AE1838" i="1" s="1"/>
  <c r="AI1838" i="1" s="1"/>
  <c r="AU1838" i="1" s="1"/>
  <c r="BA1838" i="1" s="1"/>
  <c r="BR1838" i="1" s="1"/>
  <c r="AC1845" i="1"/>
  <c r="AG1845" i="1" s="1"/>
  <c r="AS1845" i="1" s="1"/>
  <c r="AY1845" i="1" s="1"/>
  <c r="BL1845" i="1" s="1"/>
  <c r="BN1845" i="1" s="1"/>
  <c r="R1844" i="1"/>
  <c r="AC1844" i="1" s="1"/>
  <c r="AG1844" i="1" s="1"/>
  <c r="AS1844" i="1" s="1"/>
  <c r="AY1844" i="1" s="1"/>
  <c r="BL1844" i="1" s="1"/>
  <c r="BN1844" i="1" s="1"/>
  <c r="AD1845" i="1"/>
  <c r="AH1845" i="1" s="1"/>
  <c r="AT1845" i="1" s="1"/>
  <c r="AZ1845" i="1" s="1"/>
  <c r="BO1845" i="1" s="1"/>
  <c r="BQ1845" i="1" s="1"/>
  <c r="V1844" i="1"/>
  <c r="AD1844" i="1" s="1"/>
  <c r="AH1844" i="1" s="1"/>
  <c r="AT1844" i="1" s="1"/>
  <c r="AZ1844" i="1" s="1"/>
  <c r="BO1844" i="1" s="1"/>
  <c r="BQ1844" i="1" s="1"/>
  <c r="AE1845" i="1"/>
  <c r="AI1845" i="1" s="1"/>
  <c r="AU1845" i="1" s="1"/>
  <c r="BA1845" i="1" s="1"/>
  <c r="BR1845" i="1" s="1"/>
  <c r="Z1844" i="1"/>
  <c r="AE1844" i="1" s="1"/>
  <c r="AI1844" i="1" s="1"/>
  <c r="AU1844" i="1" s="1"/>
  <c r="BA1844" i="1" s="1"/>
  <c r="BR1844" i="1" s="1"/>
  <c r="N1852" i="1"/>
  <c r="AD1852" i="1" s="1"/>
  <c r="AH1852" i="1" s="1"/>
  <c r="AT1852" i="1" s="1"/>
  <c r="AZ1852" i="1" s="1"/>
  <c r="BO1852" i="1" s="1"/>
  <c r="BQ1852" i="1" s="1"/>
  <c r="H1865" i="1"/>
  <c r="H1864" i="1" s="1"/>
  <c r="H1849" i="1" s="1"/>
  <c r="H1848" i="1" s="1"/>
  <c r="L1865" i="1"/>
  <c r="L1864" i="1" s="1"/>
  <c r="AL1865" i="1"/>
  <c r="AL1864" i="1" s="1"/>
  <c r="O1892" i="1"/>
  <c r="AE1892" i="1" s="1"/>
  <c r="AI1892" i="1" s="1"/>
  <c r="AU1892" i="1" s="1"/>
  <c r="BA1892" i="1" s="1"/>
  <c r="BR1892" i="1" s="1"/>
  <c r="O1905" i="1"/>
  <c r="AE1905" i="1" s="1"/>
  <c r="AI1905" i="1" s="1"/>
  <c r="AU1905" i="1" s="1"/>
  <c r="BA1905" i="1" s="1"/>
  <c r="BR1905" i="1" s="1"/>
  <c r="R1902" i="1"/>
  <c r="R1901" i="1" s="1"/>
  <c r="V1902" i="1"/>
  <c r="V1901" i="1" s="1"/>
  <c r="BB1902" i="1"/>
  <c r="BB1901" i="1" s="1"/>
  <c r="BF1902" i="1"/>
  <c r="BF1901" i="1" s="1"/>
  <c r="BJ1902" i="1"/>
  <c r="BJ1901" i="1" s="1"/>
  <c r="AQ1924" i="1"/>
  <c r="AQ1923" i="1" s="1"/>
  <c r="N1929" i="1"/>
  <c r="AD1929" i="1" s="1"/>
  <c r="AH1929" i="1" s="1"/>
  <c r="AT1929" i="1" s="1"/>
  <c r="AZ1929" i="1" s="1"/>
  <c r="BO1929" i="1" s="1"/>
  <c r="BQ1929" i="1" s="1"/>
  <c r="K1924" i="1"/>
  <c r="K1923" i="1" s="1"/>
  <c r="V1940" i="1"/>
  <c r="V1939" i="1" s="1"/>
  <c r="AD1945" i="1"/>
  <c r="AH1945" i="1" s="1"/>
  <c r="AT1945" i="1" s="1"/>
  <c r="AZ1945" i="1" s="1"/>
  <c r="BO1945" i="1" s="1"/>
  <c r="BQ1945" i="1" s="1"/>
  <c r="BB1940" i="1"/>
  <c r="BB1939" i="1" s="1"/>
  <c r="BF1940" i="1"/>
  <c r="BF1939" i="1" s="1"/>
  <c r="BJ1940" i="1"/>
  <c r="BJ1939" i="1" s="1"/>
  <c r="N1955" i="1"/>
  <c r="AD1955" i="1" s="1"/>
  <c r="AH1955" i="1" s="1"/>
  <c r="AT1955" i="1" s="1"/>
  <c r="AZ1955" i="1" s="1"/>
  <c r="BO1955" i="1" s="1"/>
  <c r="BQ1955" i="1" s="1"/>
  <c r="K1954" i="1"/>
  <c r="K1953" i="1" s="1"/>
  <c r="K1952" i="1" s="1"/>
  <c r="K1951" i="1" s="1"/>
  <c r="AL1979" i="1"/>
  <c r="AL1978" i="1" s="1"/>
  <c r="AL1977" i="1" s="1"/>
  <c r="AL1976" i="1" s="1"/>
  <c r="AL1975" i="1" s="1"/>
  <c r="AX2088" i="1"/>
  <c r="Z2088" i="1"/>
  <c r="AD2124" i="1"/>
  <c r="AH2124" i="1" s="1"/>
  <c r="AT2124" i="1" s="1"/>
  <c r="AZ2124" i="1" s="1"/>
  <c r="BO2124" i="1" s="1"/>
  <c r="BQ2124" i="1" s="1"/>
  <c r="V2123" i="1"/>
  <c r="AD2123" i="1" s="1"/>
  <c r="AH2123" i="1" s="1"/>
  <c r="AT2123" i="1" s="1"/>
  <c r="AZ2123" i="1" s="1"/>
  <c r="BO2123" i="1" s="1"/>
  <c r="BQ2123" i="1" s="1"/>
  <c r="AM2146" i="1"/>
  <c r="AE2000" i="1"/>
  <c r="AI2000" i="1" s="1"/>
  <c r="AU2000" i="1" s="1"/>
  <c r="BA2000" i="1" s="1"/>
  <c r="BR2000" i="1" s="1"/>
  <c r="AF1999" i="1"/>
  <c r="AF1998" i="1" s="1"/>
  <c r="AF1997" i="1" s="1"/>
  <c r="AF1996" i="1" s="1"/>
  <c r="M2012" i="1"/>
  <c r="AC2012" i="1" s="1"/>
  <c r="AG2012" i="1" s="1"/>
  <c r="AS2012" i="1" s="1"/>
  <c r="AY2012" i="1" s="1"/>
  <c r="BL2012" i="1" s="1"/>
  <c r="BN2012" i="1" s="1"/>
  <c r="O2043" i="1"/>
  <c r="AE2043" i="1" s="1"/>
  <c r="AI2043" i="1" s="1"/>
  <c r="AU2043" i="1" s="1"/>
  <c r="BA2043" i="1" s="1"/>
  <c r="BR2043" i="1" s="1"/>
  <c r="AD2049" i="1"/>
  <c r="AH2049" i="1" s="1"/>
  <c r="AT2049" i="1" s="1"/>
  <c r="AZ2049" i="1" s="1"/>
  <c r="BO2049" i="1" s="1"/>
  <c r="BQ2049" i="1" s="1"/>
  <c r="M2066" i="1"/>
  <c r="AC2066" i="1" s="1"/>
  <c r="AG2066" i="1" s="1"/>
  <c r="AS2066" i="1" s="1"/>
  <c r="AY2066" i="1" s="1"/>
  <c r="BL2066" i="1" s="1"/>
  <c r="M2084" i="1"/>
  <c r="AC2084" i="1" s="1"/>
  <c r="AG2084" i="1" s="1"/>
  <c r="AS2084" i="1" s="1"/>
  <c r="AY2084" i="1" s="1"/>
  <c r="BL2084" i="1" s="1"/>
  <c r="BN2084" i="1" s="1"/>
  <c r="Q2088" i="1"/>
  <c r="U2088" i="1"/>
  <c r="Y2088" i="1"/>
  <c r="AF2088" i="1"/>
  <c r="BE2088" i="1"/>
  <c r="BI2088" i="1"/>
  <c r="R2088" i="1"/>
  <c r="V2088" i="1"/>
  <c r="BB2088" i="1"/>
  <c r="BJ2088" i="1"/>
  <c r="H2115" i="1"/>
  <c r="H2114" i="1" s="1"/>
  <c r="H2113" i="1" s="1"/>
  <c r="L2115" i="1"/>
  <c r="L2114" i="1" s="1"/>
  <c r="L2113" i="1" s="1"/>
  <c r="L2112" i="1" s="1"/>
  <c r="O2120" i="1"/>
  <c r="AE2120" i="1" s="1"/>
  <c r="AI2120" i="1" s="1"/>
  <c r="AU2120" i="1" s="1"/>
  <c r="BA2120" i="1" s="1"/>
  <c r="BR2120" i="1" s="1"/>
  <c r="M2151" i="1"/>
  <c r="AC2151" i="1" s="1"/>
  <c r="AG2151" i="1" s="1"/>
  <c r="AS2151" i="1" s="1"/>
  <c r="AY2151" i="1" s="1"/>
  <c r="BL2151" i="1" s="1"/>
  <c r="BN2151" i="1" s="1"/>
  <c r="M2154" i="1"/>
  <c r="AC2154" i="1" s="1"/>
  <c r="AG2154" i="1" s="1"/>
  <c r="AS2154" i="1" s="1"/>
  <c r="AY2154" i="1" s="1"/>
  <c r="BL2154" i="1" s="1"/>
  <c r="BN2154" i="1" s="1"/>
  <c r="H2157" i="1"/>
  <c r="N2158" i="1"/>
  <c r="AD2158" i="1" s="1"/>
  <c r="AH2158" i="1" s="1"/>
  <c r="AT2158" i="1" s="1"/>
  <c r="AZ2158" i="1" s="1"/>
  <c r="BO2158" i="1" s="1"/>
  <c r="BQ2158" i="1" s="1"/>
  <c r="AE2158" i="1"/>
  <c r="AI2158" i="1" s="1"/>
  <c r="AU2158" i="1" s="1"/>
  <c r="BA2158" i="1" s="1"/>
  <c r="BR2158" i="1" s="1"/>
  <c r="L2157" i="1"/>
  <c r="BG2157" i="1"/>
  <c r="BG2156" i="1" s="1"/>
  <c r="M2172" i="1"/>
  <c r="AC2172" i="1" s="1"/>
  <c r="AG2172" i="1" s="1"/>
  <c r="AS2172" i="1" s="1"/>
  <c r="AY2172" i="1" s="1"/>
  <c r="BL2172" i="1" s="1"/>
  <c r="BN2172" i="1" s="1"/>
  <c r="J2171" i="1"/>
  <c r="BD2171" i="1"/>
  <c r="T2171" i="1"/>
  <c r="AB2171" i="1"/>
  <c r="M2206" i="1"/>
  <c r="AC2206" i="1" s="1"/>
  <c r="AG2206" i="1" s="1"/>
  <c r="AS2206" i="1" s="1"/>
  <c r="AY2206" i="1" s="1"/>
  <c r="BL2206" i="1" s="1"/>
  <c r="BN2206" i="1" s="1"/>
  <c r="J2205" i="1"/>
  <c r="J2204" i="1" s="1"/>
  <c r="J2203" i="1" s="1"/>
  <c r="J2202" i="1" s="1"/>
  <c r="N2263" i="1"/>
  <c r="AD2263" i="1" s="1"/>
  <c r="AH2263" i="1" s="1"/>
  <c r="AT2263" i="1" s="1"/>
  <c r="AZ2263" i="1" s="1"/>
  <c r="BO2263" i="1" s="1"/>
  <c r="BQ2263" i="1" s="1"/>
  <c r="AK1851" i="1"/>
  <c r="AK1850" i="1" s="1"/>
  <c r="AO1851" i="1"/>
  <c r="AO1850" i="1" s="1"/>
  <c r="S1851" i="1"/>
  <c r="S1850" i="1" s="1"/>
  <c r="W1851" i="1"/>
  <c r="W1850" i="1" s="1"/>
  <c r="AA1851" i="1"/>
  <c r="AA1850" i="1" s="1"/>
  <c r="BC1851" i="1"/>
  <c r="BC1850" i="1" s="1"/>
  <c r="BG1851" i="1"/>
  <c r="BG1850" i="1" s="1"/>
  <c r="BK1851" i="1"/>
  <c r="BK1850" i="1" s="1"/>
  <c r="O1866" i="1"/>
  <c r="AE1866" i="1" s="1"/>
  <c r="AI1866" i="1" s="1"/>
  <c r="AU1866" i="1" s="1"/>
  <c r="BA1866" i="1" s="1"/>
  <c r="BR1866" i="1" s="1"/>
  <c r="AV1865" i="1"/>
  <c r="AV1864" i="1" s="1"/>
  <c r="V1865" i="1"/>
  <c r="V1864" i="1" s="1"/>
  <c r="N1874" i="1"/>
  <c r="AD1874" i="1" s="1"/>
  <c r="AH1874" i="1" s="1"/>
  <c r="AT1874" i="1" s="1"/>
  <c r="AZ1874" i="1" s="1"/>
  <c r="BO1874" i="1" s="1"/>
  <c r="BQ1874" i="1" s="1"/>
  <c r="BB1865" i="1"/>
  <c r="BB1864" i="1" s="1"/>
  <c r="N1882" i="1"/>
  <c r="AD1882" i="1" s="1"/>
  <c r="AH1882" i="1" s="1"/>
  <c r="AT1882" i="1" s="1"/>
  <c r="AZ1882" i="1" s="1"/>
  <c r="BO1882" i="1" s="1"/>
  <c r="BQ1882" i="1" s="1"/>
  <c r="M1886" i="1"/>
  <c r="AC1886" i="1" s="1"/>
  <c r="AG1886" i="1" s="1"/>
  <c r="AS1886" i="1" s="1"/>
  <c r="AY1886" i="1" s="1"/>
  <c r="BL1886" i="1" s="1"/>
  <c r="BN1886" i="1" s="1"/>
  <c r="N1886" i="1"/>
  <c r="AD1886" i="1" s="1"/>
  <c r="AH1886" i="1" s="1"/>
  <c r="AT1886" i="1" s="1"/>
  <c r="AZ1886" i="1" s="1"/>
  <c r="BO1886" i="1" s="1"/>
  <c r="BQ1886" i="1" s="1"/>
  <c r="N1888" i="1"/>
  <c r="AD1888" i="1" s="1"/>
  <c r="AH1888" i="1" s="1"/>
  <c r="AT1888" i="1" s="1"/>
  <c r="AZ1888" i="1" s="1"/>
  <c r="BO1888" i="1" s="1"/>
  <c r="BQ1888" i="1" s="1"/>
  <c r="O1888" i="1"/>
  <c r="AE1888" i="1" s="1"/>
  <c r="AI1888" i="1" s="1"/>
  <c r="AU1888" i="1" s="1"/>
  <c r="BA1888" i="1" s="1"/>
  <c r="BR1888" i="1" s="1"/>
  <c r="M1892" i="1"/>
  <c r="AC1892" i="1" s="1"/>
  <c r="AG1892" i="1" s="1"/>
  <c r="AS1892" i="1" s="1"/>
  <c r="AY1892" i="1" s="1"/>
  <c r="BL1892" i="1" s="1"/>
  <c r="BN1892" i="1" s="1"/>
  <c r="P1918" i="1"/>
  <c r="P1917" i="1" s="1"/>
  <c r="T1918" i="1"/>
  <c r="T1917" i="1" s="1"/>
  <c r="X1918" i="1"/>
  <c r="X1917" i="1" s="1"/>
  <c r="AB1918" i="1"/>
  <c r="AB1917" i="1" s="1"/>
  <c r="AL1918" i="1"/>
  <c r="AL1917" i="1" s="1"/>
  <c r="AP1918" i="1"/>
  <c r="AP1917" i="1" s="1"/>
  <c r="BD1918" i="1"/>
  <c r="BD1917" i="1" s="1"/>
  <c r="BH1918" i="1"/>
  <c r="BH1917" i="1" s="1"/>
  <c r="BS1918" i="1"/>
  <c r="BS1917" i="1" s="1"/>
  <c r="N1921" i="1"/>
  <c r="AD1921" i="1" s="1"/>
  <c r="AH1921" i="1" s="1"/>
  <c r="AT1921" i="1" s="1"/>
  <c r="AZ1921" i="1" s="1"/>
  <c r="BO1921" i="1" s="1"/>
  <c r="BQ1921" i="1" s="1"/>
  <c r="O1921" i="1"/>
  <c r="AE1921" i="1" s="1"/>
  <c r="AI1921" i="1" s="1"/>
  <c r="AU1921" i="1" s="1"/>
  <c r="BA1921" i="1" s="1"/>
  <c r="BR1921" i="1" s="1"/>
  <c r="R1924" i="1"/>
  <c r="R1923" i="1" s="1"/>
  <c r="V1924" i="1"/>
  <c r="V1923" i="1" s="1"/>
  <c r="Z1924" i="1"/>
  <c r="Z1923" i="1" s="1"/>
  <c r="BB1924" i="1"/>
  <c r="BB1923" i="1" s="1"/>
  <c r="BJ1924" i="1"/>
  <c r="BJ1923" i="1" s="1"/>
  <c r="M1927" i="1"/>
  <c r="AC1927" i="1" s="1"/>
  <c r="AG1927" i="1" s="1"/>
  <c r="AS1927" i="1" s="1"/>
  <c r="AY1927" i="1" s="1"/>
  <c r="BL1927" i="1" s="1"/>
  <c r="BN1927" i="1" s="1"/>
  <c r="N1927" i="1"/>
  <c r="AD1927" i="1" s="1"/>
  <c r="AH1927" i="1" s="1"/>
  <c r="AT1927" i="1" s="1"/>
  <c r="AZ1927" i="1" s="1"/>
  <c r="BO1927" i="1" s="1"/>
  <c r="BQ1927" i="1" s="1"/>
  <c r="W1924" i="1"/>
  <c r="W1923" i="1" s="1"/>
  <c r="AV1924" i="1"/>
  <c r="AV1923" i="1" s="1"/>
  <c r="AU1935" i="1"/>
  <c r="BA1935" i="1" s="1"/>
  <c r="BR1935" i="1" s="1"/>
  <c r="AE1941" i="1"/>
  <c r="AI1941" i="1" s="1"/>
  <c r="AU1941" i="1" s="1"/>
  <c r="BA1941" i="1" s="1"/>
  <c r="BR1941" i="1" s="1"/>
  <c r="AV1940" i="1"/>
  <c r="AV1939" i="1" s="1"/>
  <c r="AK1940" i="1"/>
  <c r="AK1939" i="1" s="1"/>
  <c r="AO1940" i="1"/>
  <c r="AO1939" i="1" s="1"/>
  <c r="P1951" i="1"/>
  <c r="BS1951" i="1"/>
  <c r="H1979" i="1"/>
  <c r="H1978" i="1" s="1"/>
  <c r="L1979" i="1"/>
  <c r="L1978" i="1" s="1"/>
  <c r="L1977" i="1" s="1"/>
  <c r="L1976" i="1" s="1"/>
  <c r="L1975" i="1" s="1"/>
  <c r="AJ1979" i="1"/>
  <c r="AJ1978" i="1" s="1"/>
  <c r="AJ1977" i="1" s="1"/>
  <c r="AJ1976" i="1" s="1"/>
  <c r="AJ1975" i="1" s="1"/>
  <c r="AN1979" i="1"/>
  <c r="AN1978" i="1" s="1"/>
  <c r="AN1977" i="1" s="1"/>
  <c r="AN1976" i="1" s="1"/>
  <c r="AN1975" i="1" s="1"/>
  <c r="AR1979" i="1"/>
  <c r="AR1978" i="1" s="1"/>
  <c r="AR1977" i="1" s="1"/>
  <c r="AR1976" i="1" s="1"/>
  <c r="AR1975" i="1" s="1"/>
  <c r="S1999" i="1"/>
  <c r="S1998" i="1" s="1"/>
  <c r="S1997" i="1" s="1"/>
  <c r="S1996" i="1" s="1"/>
  <c r="AA1999" i="1"/>
  <c r="AA1998" i="1" s="1"/>
  <c r="AA1997" i="1" s="1"/>
  <c r="AA1996" i="1" s="1"/>
  <c r="M2004" i="1"/>
  <c r="AC2004" i="1" s="1"/>
  <c r="AG2004" i="1" s="1"/>
  <c r="AS2004" i="1" s="1"/>
  <c r="AY2004" i="1" s="1"/>
  <c r="BL2004" i="1" s="1"/>
  <c r="BN2004" i="1" s="1"/>
  <c r="AJ1999" i="1"/>
  <c r="AJ1998" i="1" s="1"/>
  <c r="AJ1997" i="1" s="1"/>
  <c r="AJ1996" i="1" s="1"/>
  <c r="AN1999" i="1"/>
  <c r="AN1998" i="1" s="1"/>
  <c r="AN1997" i="1" s="1"/>
  <c r="AN1996" i="1" s="1"/>
  <c r="AR1999" i="1"/>
  <c r="AR1998" i="1" s="1"/>
  <c r="AR1997" i="1" s="1"/>
  <c r="AR1996" i="1" s="1"/>
  <c r="M2024" i="1"/>
  <c r="AC2024" i="1" s="1"/>
  <c r="AG2024" i="1" s="1"/>
  <c r="AS2024" i="1" s="1"/>
  <c r="AY2024" i="1" s="1"/>
  <c r="BL2024" i="1" s="1"/>
  <c r="BN2024" i="1" s="1"/>
  <c r="O2037" i="1"/>
  <c r="AE2037" i="1" s="1"/>
  <c r="AI2037" i="1" s="1"/>
  <c r="AU2037" i="1" s="1"/>
  <c r="BA2037" i="1" s="1"/>
  <c r="BR2037" i="1" s="1"/>
  <c r="N2041" i="1"/>
  <c r="AD2041" i="1" s="1"/>
  <c r="AH2041" i="1" s="1"/>
  <c r="AT2041" i="1" s="1"/>
  <c r="AZ2041" i="1" s="1"/>
  <c r="BO2041" i="1" s="1"/>
  <c r="BQ2041" i="1" s="1"/>
  <c r="M2047" i="1"/>
  <c r="AC2047" i="1" s="1"/>
  <c r="AG2047" i="1" s="1"/>
  <c r="AS2047" i="1" s="1"/>
  <c r="AY2047" i="1" s="1"/>
  <c r="BL2047" i="1" s="1"/>
  <c r="BN2047" i="1" s="1"/>
  <c r="BR2057" i="1"/>
  <c r="H2070" i="1"/>
  <c r="BB2070" i="1"/>
  <c r="BF2070" i="1"/>
  <c r="BJ2070" i="1"/>
  <c r="BJ2069" i="1" s="1"/>
  <c r="O2075" i="1"/>
  <c r="AE2075" i="1" s="1"/>
  <c r="AI2075" i="1" s="1"/>
  <c r="AU2075" i="1" s="1"/>
  <c r="BA2075" i="1" s="1"/>
  <c r="BR2075" i="1" s="1"/>
  <c r="P2070" i="1"/>
  <c r="S2088" i="1"/>
  <c r="W2088" i="1"/>
  <c r="AA2088" i="1"/>
  <c r="BC2088" i="1"/>
  <c r="BG2088" i="1"/>
  <c r="BK2088" i="1"/>
  <c r="AS2104" i="1"/>
  <c r="P2115" i="1"/>
  <c r="P2114" i="1" s="1"/>
  <c r="P2113" i="1" s="1"/>
  <c r="P2112" i="1" s="1"/>
  <c r="T2115" i="1"/>
  <c r="T2114" i="1" s="1"/>
  <c r="T2113" i="1" s="1"/>
  <c r="T2112" i="1" s="1"/>
  <c r="X2115" i="1"/>
  <c r="X2114" i="1" s="1"/>
  <c r="X2113" i="1" s="1"/>
  <c r="X2112" i="1" s="1"/>
  <c r="AB2115" i="1"/>
  <c r="AB2114" i="1" s="1"/>
  <c r="AB2113" i="1" s="1"/>
  <c r="AB2112" i="1" s="1"/>
  <c r="AM2115" i="1"/>
  <c r="AM2114" i="1" s="1"/>
  <c r="AM2113" i="1" s="1"/>
  <c r="AM2112" i="1" s="1"/>
  <c r="AQ2115" i="1"/>
  <c r="AQ2114" i="1" s="1"/>
  <c r="AQ2113" i="1" s="1"/>
  <c r="AQ2112" i="1" s="1"/>
  <c r="BS2115" i="1"/>
  <c r="BS2114" i="1" s="1"/>
  <c r="BS2113" i="1" s="1"/>
  <c r="BS2112" i="1" s="1"/>
  <c r="Q2134" i="1"/>
  <c r="Q2133" i="1" s="1"/>
  <c r="U2134" i="1"/>
  <c r="U2133" i="1" s="1"/>
  <c r="Y2134" i="1"/>
  <c r="Y2133" i="1" s="1"/>
  <c r="AF2134" i="1"/>
  <c r="AF2133" i="1" s="1"/>
  <c r="BE2134" i="1"/>
  <c r="BE2133" i="1" s="1"/>
  <c r="BI2134" i="1"/>
  <c r="BI2133" i="1" s="1"/>
  <c r="R2134" i="1"/>
  <c r="R2133" i="1" s="1"/>
  <c r="V2134" i="1"/>
  <c r="V2133" i="1" s="1"/>
  <c r="Z2134" i="1"/>
  <c r="Z2133" i="1" s="1"/>
  <c r="BB2134" i="1"/>
  <c r="BB2133" i="1" s="1"/>
  <c r="BJ2134" i="1"/>
  <c r="BJ2133" i="1" s="1"/>
  <c r="W2146" i="1"/>
  <c r="BD2157" i="1"/>
  <c r="AW2157" i="1"/>
  <c r="S2157" i="1"/>
  <c r="S2156" i="1" s="1"/>
  <c r="M2182" i="1"/>
  <c r="AC2182" i="1" s="1"/>
  <c r="AG2182" i="1" s="1"/>
  <c r="AS2182" i="1" s="1"/>
  <c r="AY2182" i="1" s="1"/>
  <c r="BL2182" i="1" s="1"/>
  <c r="BN2182" i="1" s="1"/>
  <c r="BH2171" i="1"/>
  <c r="M2199" i="1"/>
  <c r="AC2199" i="1" s="1"/>
  <c r="AG2199" i="1" s="1"/>
  <c r="AS2199" i="1" s="1"/>
  <c r="AY2199" i="1" s="1"/>
  <c r="BL2199" i="1" s="1"/>
  <c r="BN2199" i="1" s="1"/>
  <c r="J2198" i="1"/>
  <c r="BD2292" i="1"/>
  <c r="BD2291" i="1" s="1"/>
  <c r="BD2290" i="1" s="1"/>
  <c r="Q1851" i="1"/>
  <c r="Q1850" i="1" s="1"/>
  <c r="U1851" i="1"/>
  <c r="U1850" i="1" s="1"/>
  <c r="Y1851" i="1"/>
  <c r="Y1850" i="1" s="1"/>
  <c r="AW1851" i="1"/>
  <c r="AW1850" i="1" s="1"/>
  <c r="X1851" i="1"/>
  <c r="X1850" i="1" s="1"/>
  <c r="BD1851" i="1"/>
  <c r="BD1850" i="1" s="1"/>
  <c r="BH1851" i="1"/>
  <c r="BH1850" i="1" s="1"/>
  <c r="BS1851" i="1"/>
  <c r="BS1850" i="1" s="1"/>
  <c r="AE1860" i="1"/>
  <c r="AI1860" i="1" s="1"/>
  <c r="AU1860" i="1" s="1"/>
  <c r="BA1860" i="1" s="1"/>
  <c r="BR1860" i="1" s="1"/>
  <c r="AC1862" i="1"/>
  <c r="AG1862" i="1" s="1"/>
  <c r="AS1862" i="1" s="1"/>
  <c r="AY1862" i="1" s="1"/>
  <c r="BL1862" i="1" s="1"/>
  <c r="BN1862" i="1" s="1"/>
  <c r="P1865" i="1"/>
  <c r="P1864" i="1" s="1"/>
  <c r="T1865" i="1"/>
  <c r="T1864" i="1" s="1"/>
  <c r="X1865" i="1"/>
  <c r="X1864" i="1" s="1"/>
  <c r="AB1865" i="1"/>
  <c r="AB1864" i="1" s="1"/>
  <c r="AB1849" i="1" s="1"/>
  <c r="AB1848" i="1" s="1"/>
  <c r="AB1847" i="1" s="1"/>
  <c r="BD1865" i="1"/>
  <c r="BD1864" i="1" s="1"/>
  <c r="BH1865" i="1"/>
  <c r="BH1864" i="1" s="1"/>
  <c r="O1868" i="1"/>
  <c r="AE1868" i="1" s="1"/>
  <c r="AI1868" i="1" s="1"/>
  <c r="AU1868" i="1" s="1"/>
  <c r="BA1868" i="1" s="1"/>
  <c r="BR1868" i="1" s="1"/>
  <c r="O1874" i="1"/>
  <c r="AE1874" i="1" s="1"/>
  <c r="AI1874" i="1" s="1"/>
  <c r="AU1874" i="1" s="1"/>
  <c r="BA1874" i="1" s="1"/>
  <c r="BR1874" i="1" s="1"/>
  <c r="O1876" i="1"/>
  <c r="AE1876" i="1" s="1"/>
  <c r="AI1876" i="1" s="1"/>
  <c r="AU1876" i="1" s="1"/>
  <c r="BA1876" i="1" s="1"/>
  <c r="BR1876" i="1" s="1"/>
  <c r="AC1878" i="1"/>
  <c r="AG1878" i="1" s="1"/>
  <c r="AS1878" i="1" s="1"/>
  <c r="AY1878" i="1" s="1"/>
  <c r="BL1878" i="1" s="1"/>
  <c r="BN1878" i="1" s="1"/>
  <c r="AD1878" i="1"/>
  <c r="AH1878" i="1" s="1"/>
  <c r="AT1878" i="1" s="1"/>
  <c r="AZ1878" i="1" s="1"/>
  <c r="BO1878" i="1" s="1"/>
  <c r="BQ1878" i="1" s="1"/>
  <c r="M1880" i="1"/>
  <c r="AC1880" i="1" s="1"/>
  <c r="AG1880" i="1" s="1"/>
  <c r="AS1880" i="1" s="1"/>
  <c r="AY1880" i="1" s="1"/>
  <c r="BL1880" i="1" s="1"/>
  <c r="BN1880" i="1" s="1"/>
  <c r="O1882" i="1"/>
  <c r="AE1882" i="1" s="1"/>
  <c r="AI1882" i="1" s="1"/>
  <c r="AU1882" i="1" s="1"/>
  <c r="BA1882" i="1" s="1"/>
  <c r="BR1882" i="1" s="1"/>
  <c r="AM1902" i="1"/>
  <c r="AM1901" i="1" s="1"/>
  <c r="J1918" i="1"/>
  <c r="J1917" i="1" s="1"/>
  <c r="AF1918" i="1"/>
  <c r="AF1917" i="1" s="1"/>
  <c r="AM1918" i="1"/>
  <c r="AM1917" i="1" s="1"/>
  <c r="AQ1918" i="1"/>
  <c r="AQ1917" i="1" s="1"/>
  <c r="AX1918" i="1"/>
  <c r="AX1917" i="1" s="1"/>
  <c r="BF1924" i="1"/>
  <c r="BF1923" i="1" s="1"/>
  <c r="P1924" i="1"/>
  <c r="P1923" i="1" s="1"/>
  <c r="T1924" i="1"/>
  <c r="T1923" i="1" s="1"/>
  <c r="X1924" i="1"/>
  <c r="X1923" i="1" s="1"/>
  <c r="AB1924" i="1"/>
  <c r="AB1923" i="1" s="1"/>
  <c r="BD1924" i="1"/>
  <c r="BD1923" i="1" s="1"/>
  <c r="BH1924" i="1"/>
  <c r="BH1923" i="1" s="1"/>
  <c r="AC1933" i="1"/>
  <c r="AG1933" i="1" s="1"/>
  <c r="AS1933" i="1" s="1"/>
  <c r="AY1933" i="1" s="1"/>
  <c r="BL1933" i="1" s="1"/>
  <c r="BN1933" i="1" s="1"/>
  <c r="AD1933" i="1"/>
  <c r="AH1933" i="1" s="1"/>
  <c r="AT1933" i="1" s="1"/>
  <c r="AZ1933" i="1" s="1"/>
  <c r="BO1933" i="1" s="1"/>
  <c r="BQ1933" i="1" s="1"/>
  <c r="AE1933" i="1"/>
  <c r="AI1933" i="1" s="1"/>
  <c r="AU1933" i="1" s="1"/>
  <c r="BA1933" i="1" s="1"/>
  <c r="BR1933" i="1" s="1"/>
  <c r="Q1940" i="1"/>
  <c r="Q1939" i="1" s="1"/>
  <c r="U1940" i="1"/>
  <c r="U1939" i="1" s="1"/>
  <c r="Y1940" i="1"/>
  <c r="Y1939" i="1" s="1"/>
  <c r="AL1940" i="1"/>
  <c r="AL1939" i="1" s="1"/>
  <c r="AP1940" i="1"/>
  <c r="AP1939" i="1" s="1"/>
  <c r="AW1940" i="1"/>
  <c r="AW1939" i="1" s="1"/>
  <c r="BB1951" i="1"/>
  <c r="AP1951" i="1"/>
  <c r="BI1951" i="1"/>
  <c r="S1979" i="1"/>
  <c r="S1978" i="1" s="1"/>
  <c r="S1977" i="1" s="1"/>
  <c r="S1976" i="1" s="1"/>
  <c r="S1975" i="1" s="1"/>
  <c r="W1979" i="1"/>
  <c r="W1978" i="1" s="1"/>
  <c r="W1977" i="1" s="1"/>
  <c r="W1976" i="1" s="1"/>
  <c r="W1975" i="1" s="1"/>
  <c r="AA1979" i="1"/>
  <c r="AA1978" i="1" s="1"/>
  <c r="AA1977" i="1" s="1"/>
  <c r="AA1976" i="1" s="1"/>
  <c r="AA1975" i="1" s="1"/>
  <c r="AK1979" i="1"/>
  <c r="AK1978" i="1" s="1"/>
  <c r="AK1977" i="1" s="1"/>
  <c r="AK1976" i="1" s="1"/>
  <c r="AK1975" i="1" s="1"/>
  <c r="AO1979" i="1"/>
  <c r="AO1978" i="1" s="1"/>
  <c r="AO1977" i="1" s="1"/>
  <c r="AO1976" i="1" s="1"/>
  <c r="AO1975" i="1" s="1"/>
  <c r="AV1979" i="1"/>
  <c r="AV1978" i="1" s="1"/>
  <c r="AV1977" i="1" s="1"/>
  <c r="AV1976" i="1" s="1"/>
  <c r="AV1975" i="1" s="1"/>
  <c r="BC1979" i="1"/>
  <c r="BC1978" i="1" s="1"/>
  <c r="BC1977" i="1" s="1"/>
  <c r="BC1976" i="1" s="1"/>
  <c r="BC1975" i="1" s="1"/>
  <c r="BG1979" i="1"/>
  <c r="BG1978" i="1" s="1"/>
  <c r="BG1977" i="1" s="1"/>
  <c r="BG1976" i="1" s="1"/>
  <c r="BG1975" i="1" s="1"/>
  <c r="BK1979" i="1"/>
  <c r="BK1978" i="1" s="1"/>
  <c r="BK1977" i="1" s="1"/>
  <c r="BK1976" i="1" s="1"/>
  <c r="BK1975" i="1" s="1"/>
  <c r="AD1982" i="1"/>
  <c r="AH1982" i="1" s="1"/>
  <c r="AT1982" i="1" s="1"/>
  <c r="AZ1982" i="1" s="1"/>
  <c r="BO1982" i="1" s="1"/>
  <c r="AQ1999" i="1"/>
  <c r="AQ1998" i="1" s="1"/>
  <c r="AQ1997" i="1" s="1"/>
  <c r="AQ1996" i="1" s="1"/>
  <c r="AV1999" i="1"/>
  <c r="AV1998" i="1" s="1"/>
  <c r="AV1997" i="1" s="1"/>
  <c r="AV1996" i="1" s="1"/>
  <c r="G2011" i="1"/>
  <c r="G2010" i="1" s="1"/>
  <c r="N2012" i="1"/>
  <c r="AD2012" i="1" s="1"/>
  <c r="AH2012" i="1" s="1"/>
  <c r="AT2012" i="1" s="1"/>
  <c r="AZ2012" i="1" s="1"/>
  <c r="BO2012" i="1" s="1"/>
  <c r="BQ2012" i="1" s="1"/>
  <c r="N2020" i="1"/>
  <c r="AD2020" i="1" s="1"/>
  <c r="AH2020" i="1" s="1"/>
  <c r="AT2020" i="1" s="1"/>
  <c r="AZ2020" i="1" s="1"/>
  <c r="BO2020" i="1" s="1"/>
  <c r="BQ2020" i="1" s="1"/>
  <c r="AF2028" i="1"/>
  <c r="AF2027" i="1" s="1"/>
  <c r="BD2028" i="1"/>
  <c r="BD2027" i="1" s="1"/>
  <c r="P2028" i="1"/>
  <c r="P2027" i="1" s="1"/>
  <c r="X2028" i="1"/>
  <c r="X2027" i="1" s="1"/>
  <c r="AD2045" i="1"/>
  <c r="AH2045" i="1" s="1"/>
  <c r="AT2045" i="1" s="1"/>
  <c r="AZ2045" i="1" s="1"/>
  <c r="BO2045" i="1" s="1"/>
  <c r="BQ2045" i="1" s="1"/>
  <c r="T2070" i="1"/>
  <c r="AB2070" i="1"/>
  <c r="AW2070" i="1"/>
  <c r="J2134" i="1"/>
  <c r="J2133" i="1" s="1"/>
  <c r="BS2134" i="1"/>
  <c r="BS2133" i="1" s="1"/>
  <c r="AP2146" i="1"/>
  <c r="Q2157" i="1"/>
  <c r="AS2178" i="1"/>
  <c r="AY2178" i="1" s="1"/>
  <c r="BL2178" i="1" s="1"/>
  <c r="BN2178" i="1" s="1"/>
  <c r="R2171" i="1"/>
  <c r="AN2171" i="1"/>
  <c r="AJ2211" i="1"/>
  <c r="AJ2210" i="1" s="1"/>
  <c r="AJ2209" i="1" s="1"/>
  <c r="AJ2208" i="1" s="1"/>
  <c r="AJ2201" i="1" s="1"/>
  <c r="AN2211" i="1"/>
  <c r="AN2210" i="1" s="1"/>
  <c r="AN2209" i="1" s="1"/>
  <c r="AN2208" i="1" s="1"/>
  <c r="AN2201" i="1" s="1"/>
  <c r="AR2211" i="1"/>
  <c r="AR2210" i="1" s="1"/>
  <c r="AR2209" i="1" s="1"/>
  <c r="AR2208" i="1" s="1"/>
  <c r="AR2201" i="1" s="1"/>
  <c r="BB2211" i="1"/>
  <c r="BB2210" i="1" s="1"/>
  <c r="BB2209" i="1" s="1"/>
  <c r="BB2208" i="1" s="1"/>
  <c r="BB2201" i="1" s="1"/>
  <c r="BF2211" i="1"/>
  <c r="BF2210" i="1" s="1"/>
  <c r="BF2209" i="1" s="1"/>
  <c r="BF2208" i="1" s="1"/>
  <c r="BF2201" i="1" s="1"/>
  <c r="BJ2211" i="1"/>
  <c r="BJ2210" i="1" s="1"/>
  <c r="BJ2209" i="1" s="1"/>
  <c r="BJ2208" i="1" s="1"/>
  <c r="BJ2201" i="1" s="1"/>
  <c r="H2242" i="1"/>
  <c r="H2241" i="1" s="1"/>
  <c r="H2240" i="1" s="1"/>
  <c r="N2247" i="1"/>
  <c r="AD2247" i="1" s="1"/>
  <c r="AH2247" i="1" s="1"/>
  <c r="AT2247" i="1" s="1"/>
  <c r="AZ2247" i="1" s="1"/>
  <c r="BO2247" i="1" s="1"/>
  <c r="BQ2247" i="1" s="1"/>
  <c r="R2258" i="1"/>
  <c r="Z2258" i="1"/>
  <c r="AN2258" i="1"/>
  <c r="BB2258" i="1"/>
  <c r="BF2258" i="1"/>
  <c r="BJ2258" i="1"/>
  <c r="H2285" i="1"/>
  <c r="H2284" i="1" s="1"/>
  <c r="H2283" i="1" s="1"/>
  <c r="N2286" i="1"/>
  <c r="AD2286" i="1" s="1"/>
  <c r="AH2286" i="1" s="1"/>
  <c r="AT2286" i="1" s="1"/>
  <c r="AZ2286" i="1" s="1"/>
  <c r="BO2286" i="1" s="1"/>
  <c r="BQ2286" i="1" s="1"/>
  <c r="H2320" i="1"/>
  <c r="H2319" i="1" s="1"/>
  <c r="H2318" i="1" s="1"/>
  <c r="N2321" i="1"/>
  <c r="AD2321" i="1" s="1"/>
  <c r="AH2321" i="1" s="1"/>
  <c r="AT2321" i="1" s="1"/>
  <c r="AZ2321" i="1" s="1"/>
  <c r="BO2321" i="1" s="1"/>
  <c r="BQ2321" i="1" s="1"/>
  <c r="T2028" i="1"/>
  <c r="T2027" i="1" s="1"/>
  <c r="AB2028" i="1"/>
  <c r="AB2027" i="1" s="1"/>
  <c r="N2053" i="1"/>
  <c r="AD2053" i="1" s="1"/>
  <c r="AH2053" i="1" s="1"/>
  <c r="AT2053" i="1" s="1"/>
  <c r="AZ2053" i="1" s="1"/>
  <c r="BO2053" i="1" s="1"/>
  <c r="BQ2053" i="1" s="1"/>
  <c r="O2055" i="1"/>
  <c r="AE2055" i="1" s="1"/>
  <c r="AI2055" i="1" s="1"/>
  <c r="AU2055" i="1" s="1"/>
  <c r="BA2055" i="1" s="1"/>
  <c r="BR2055" i="1" s="1"/>
  <c r="J2070" i="1"/>
  <c r="M2073" i="1"/>
  <c r="AC2073" i="1" s="1"/>
  <c r="AG2073" i="1" s="1"/>
  <c r="AS2073" i="1" s="1"/>
  <c r="AY2073" i="1" s="1"/>
  <c r="BL2073" i="1" s="1"/>
  <c r="BN2073" i="1" s="1"/>
  <c r="M2075" i="1"/>
  <c r="AC2075" i="1" s="1"/>
  <c r="AG2075" i="1" s="1"/>
  <c r="AS2075" i="1" s="1"/>
  <c r="AY2075" i="1" s="1"/>
  <c r="BL2075" i="1" s="1"/>
  <c r="BN2075" i="1" s="1"/>
  <c r="N2075" i="1"/>
  <c r="AD2075" i="1" s="1"/>
  <c r="AH2075" i="1" s="1"/>
  <c r="AT2075" i="1" s="1"/>
  <c r="AZ2075" i="1" s="1"/>
  <c r="BO2075" i="1" s="1"/>
  <c r="BQ2075" i="1" s="1"/>
  <c r="M2080" i="1"/>
  <c r="AC2080" i="1" s="1"/>
  <c r="AG2080" i="1" s="1"/>
  <c r="AS2080" i="1" s="1"/>
  <c r="AY2080" i="1" s="1"/>
  <c r="BL2080" i="1" s="1"/>
  <c r="BN2080" i="1" s="1"/>
  <c r="N2080" i="1"/>
  <c r="AD2080" i="1" s="1"/>
  <c r="AH2080" i="1" s="1"/>
  <c r="AT2080" i="1" s="1"/>
  <c r="AZ2080" i="1" s="1"/>
  <c r="BO2080" i="1" s="1"/>
  <c r="BQ2080" i="1" s="1"/>
  <c r="N2082" i="1"/>
  <c r="AD2082" i="1" s="1"/>
  <c r="AH2082" i="1" s="1"/>
  <c r="AT2082" i="1" s="1"/>
  <c r="AZ2082" i="1" s="1"/>
  <c r="BO2082" i="1" s="1"/>
  <c r="BQ2082" i="1" s="1"/>
  <c r="O2082" i="1"/>
  <c r="AE2082" i="1" s="1"/>
  <c r="AI2082" i="1" s="1"/>
  <c r="AU2082" i="1" s="1"/>
  <c r="BA2082" i="1" s="1"/>
  <c r="BR2082" i="1" s="1"/>
  <c r="Q2070" i="1"/>
  <c r="U2070" i="1"/>
  <c r="Y2070" i="1"/>
  <c r="BE2070" i="1"/>
  <c r="BI2070" i="1"/>
  <c r="H2088" i="1"/>
  <c r="L2088" i="1"/>
  <c r="AJ2088" i="1"/>
  <c r="AN2088" i="1"/>
  <c r="AR2088" i="1"/>
  <c r="BS2088" i="1"/>
  <c r="N2095" i="1"/>
  <c r="AD2095" i="1" s="1"/>
  <c r="AH2095" i="1" s="1"/>
  <c r="AT2095" i="1" s="1"/>
  <c r="AZ2095" i="1" s="1"/>
  <c r="BO2095" i="1" s="1"/>
  <c r="BQ2095" i="1" s="1"/>
  <c r="O2095" i="1"/>
  <c r="AE2095" i="1" s="1"/>
  <c r="AI2095" i="1" s="1"/>
  <c r="AU2095" i="1" s="1"/>
  <c r="BA2095" i="1" s="1"/>
  <c r="BR2095" i="1" s="1"/>
  <c r="Q2115" i="1"/>
  <c r="Q2114" i="1" s="1"/>
  <c r="Q2113" i="1" s="1"/>
  <c r="Q2112" i="1" s="1"/>
  <c r="U2115" i="1"/>
  <c r="U2114" i="1" s="1"/>
  <c r="U2113" i="1" s="1"/>
  <c r="U2112" i="1" s="1"/>
  <c r="Y2115" i="1"/>
  <c r="Y2114" i="1" s="1"/>
  <c r="Y2113" i="1" s="1"/>
  <c r="Y2112" i="1" s="1"/>
  <c r="AF2115" i="1"/>
  <c r="AF2114" i="1" s="1"/>
  <c r="AF2113" i="1" s="1"/>
  <c r="AF2112" i="1" s="1"/>
  <c r="BE2115" i="1"/>
  <c r="BE2114" i="1" s="1"/>
  <c r="BE2113" i="1" s="1"/>
  <c r="BE2112" i="1" s="1"/>
  <c r="BI2115" i="1"/>
  <c r="BI2114" i="1" s="1"/>
  <c r="BI2113" i="1" s="1"/>
  <c r="BI2112" i="1" s="1"/>
  <c r="AL2115" i="1"/>
  <c r="AL2114" i="1" s="1"/>
  <c r="AL2113" i="1" s="1"/>
  <c r="AL2112" i="1" s="1"/>
  <c r="S2115" i="1"/>
  <c r="S2114" i="1" s="1"/>
  <c r="S2113" i="1" s="1"/>
  <c r="S2112" i="1" s="1"/>
  <c r="W2115" i="1"/>
  <c r="W2114" i="1" s="1"/>
  <c r="W2113" i="1" s="1"/>
  <c r="W2112" i="1" s="1"/>
  <c r="AA2115" i="1"/>
  <c r="AA2114" i="1" s="1"/>
  <c r="AA2113" i="1" s="1"/>
  <c r="AA2112" i="1" s="1"/>
  <c r="H2134" i="1"/>
  <c r="H2133" i="1" s="1"/>
  <c r="L2134" i="1"/>
  <c r="L2133" i="1" s="1"/>
  <c r="AJ2134" i="1"/>
  <c r="AJ2133" i="1" s="1"/>
  <c r="AN2134" i="1"/>
  <c r="AN2133" i="1" s="1"/>
  <c r="AR2134" i="1"/>
  <c r="AR2133" i="1" s="1"/>
  <c r="AM2134" i="1"/>
  <c r="AM2133" i="1" s="1"/>
  <c r="AQ2134" i="1"/>
  <c r="AQ2133" i="1" s="1"/>
  <c r="AC2141" i="1"/>
  <c r="AG2141" i="1" s="1"/>
  <c r="AS2141" i="1" s="1"/>
  <c r="AY2141" i="1" s="1"/>
  <c r="BL2141" i="1" s="1"/>
  <c r="BN2141" i="1" s="1"/>
  <c r="AE2141" i="1"/>
  <c r="AI2141" i="1" s="1"/>
  <c r="AU2141" i="1" s="1"/>
  <c r="BA2141" i="1" s="1"/>
  <c r="BR2141" i="1" s="1"/>
  <c r="M2143" i="1"/>
  <c r="AC2143" i="1" s="1"/>
  <c r="AG2143" i="1" s="1"/>
  <c r="AS2143" i="1" s="1"/>
  <c r="AY2143" i="1" s="1"/>
  <c r="BL2143" i="1" s="1"/>
  <c r="BN2143" i="1" s="1"/>
  <c r="Q2146" i="1"/>
  <c r="U2146" i="1"/>
  <c r="Y2146" i="1"/>
  <c r="AF2146" i="1"/>
  <c r="BE2146" i="1"/>
  <c r="BI2146" i="1"/>
  <c r="G2150" i="1"/>
  <c r="M2150" i="1" s="1"/>
  <c r="AC2150" i="1" s="1"/>
  <c r="AG2150" i="1" s="1"/>
  <c r="AS2150" i="1" s="1"/>
  <c r="AY2150" i="1" s="1"/>
  <c r="BL2150" i="1" s="1"/>
  <c r="BN2150" i="1" s="1"/>
  <c r="G2153" i="1"/>
  <c r="U2157" i="1"/>
  <c r="Y2157" i="1"/>
  <c r="AM2157" i="1"/>
  <c r="T2157" i="1"/>
  <c r="X2157" i="1"/>
  <c r="BK2157" i="1"/>
  <c r="G2171" i="1"/>
  <c r="O2176" i="1"/>
  <c r="AE2176" i="1" s="1"/>
  <c r="AI2176" i="1" s="1"/>
  <c r="AU2176" i="1" s="1"/>
  <c r="BA2176" i="1" s="1"/>
  <c r="BR2176" i="1" s="1"/>
  <c r="V2171" i="1"/>
  <c r="BB2171" i="1"/>
  <c r="BJ2171" i="1"/>
  <c r="M2184" i="1"/>
  <c r="AC2184" i="1" s="1"/>
  <c r="AG2184" i="1" s="1"/>
  <c r="AS2184" i="1" s="1"/>
  <c r="AY2184" i="1" s="1"/>
  <c r="BL2184" i="1" s="1"/>
  <c r="BN2184" i="1" s="1"/>
  <c r="L2189" i="1"/>
  <c r="L2188" i="1" s="1"/>
  <c r="L2187" i="1" s="1"/>
  <c r="L2186" i="1" s="1"/>
  <c r="R2189" i="1"/>
  <c r="R2188" i="1" s="1"/>
  <c r="R2187" i="1" s="1"/>
  <c r="R2186" i="1" s="1"/>
  <c r="Z2189" i="1"/>
  <c r="Z2188" i="1" s="1"/>
  <c r="Z2187" i="1" s="1"/>
  <c r="Z2186" i="1" s="1"/>
  <c r="H2198" i="1"/>
  <c r="N2205" i="1"/>
  <c r="AD2205" i="1" s="1"/>
  <c r="AH2205" i="1" s="1"/>
  <c r="AT2205" i="1" s="1"/>
  <c r="AZ2205" i="1" s="1"/>
  <c r="BO2205" i="1" s="1"/>
  <c r="BQ2205" i="1" s="1"/>
  <c r="I2211" i="1"/>
  <c r="I2210" i="1" s="1"/>
  <c r="I2209" i="1" s="1"/>
  <c r="I2208" i="1" s="1"/>
  <c r="AV2211" i="1"/>
  <c r="AV2210" i="1" s="1"/>
  <c r="AV2209" i="1" s="1"/>
  <c r="AV2208" i="1" s="1"/>
  <c r="AV2201" i="1" s="1"/>
  <c r="M2214" i="1"/>
  <c r="AC2214" i="1" s="1"/>
  <c r="AG2214" i="1" s="1"/>
  <c r="AS2214" i="1" s="1"/>
  <c r="AY2214" i="1" s="1"/>
  <c r="BL2214" i="1" s="1"/>
  <c r="AM2211" i="1"/>
  <c r="AM2210" i="1" s="1"/>
  <c r="AM2209" i="1" s="1"/>
  <c r="AM2208" i="1" s="1"/>
  <c r="AM2201" i="1" s="1"/>
  <c r="N2216" i="1"/>
  <c r="AD2216" i="1" s="1"/>
  <c r="AH2216" i="1" s="1"/>
  <c r="AT2216" i="1" s="1"/>
  <c r="AZ2216" i="1" s="1"/>
  <c r="BO2216" i="1" s="1"/>
  <c r="AV2242" i="1"/>
  <c r="AV2241" i="1" s="1"/>
  <c r="AV2240" i="1" s="1"/>
  <c r="AV2239" i="1" s="1"/>
  <c r="M2255" i="1"/>
  <c r="AC2255" i="1" s="1"/>
  <c r="AG2255" i="1" s="1"/>
  <c r="AS2255" i="1" s="1"/>
  <c r="AY2255" i="1" s="1"/>
  <c r="BL2255" i="1" s="1"/>
  <c r="BN2255" i="1" s="1"/>
  <c r="T2258" i="1"/>
  <c r="BC2258" i="1"/>
  <c r="BG2258" i="1"/>
  <c r="BK2258" i="1"/>
  <c r="AR2258" i="1"/>
  <c r="AJ2270" i="1"/>
  <c r="AN2270" i="1"/>
  <c r="AR2270" i="1"/>
  <c r="BF2270" i="1"/>
  <c r="AJ2285" i="1"/>
  <c r="AJ2284" i="1" s="1"/>
  <c r="AJ2283" i="1" s="1"/>
  <c r="AJ2282" i="1" s="1"/>
  <c r="AN2285" i="1"/>
  <c r="AN2284" i="1" s="1"/>
  <c r="AN2283" i="1" s="1"/>
  <c r="AN2282" i="1" s="1"/>
  <c r="AR2285" i="1"/>
  <c r="AR2284" i="1" s="1"/>
  <c r="AR2283" i="1" s="1"/>
  <c r="AR2282" i="1" s="1"/>
  <c r="BG2285" i="1"/>
  <c r="BG2284" i="1" s="1"/>
  <c r="BG2283" i="1" s="1"/>
  <c r="BG2282" i="1" s="1"/>
  <c r="AX2292" i="1"/>
  <c r="AX2291" i="1" s="1"/>
  <c r="AX2290" i="1" s="1"/>
  <c r="U2292" i="1"/>
  <c r="U2291" i="1" s="1"/>
  <c r="U2290" i="1" s="1"/>
  <c r="M2308" i="1"/>
  <c r="AC2308" i="1" s="1"/>
  <c r="AG2308" i="1" s="1"/>
  <c r="AS2308" i="1" s="1"/>
  <c r="AY2308" i="1" s="1"/>
  <c r="BL2308" i="1" s="1"/>
  <c r="BN2308" i="1" s="1"/>
  <c r="G2328" i="1"/>
  <c r="M2329" i="1"/>
  <c r="AC2329" i="1" s="1"/>
  <c r="AG2329" i="1" s="1"/>
  <c r="AS2329" i="1" s="1"/>
  <c r="AY2329" i="1" s="1"/>
  <c r="BL2329" i="1" s="1"/>
  <c r="BN2329" i="1" s="1"/>
  <c r="AM2352" i="1"/>
  <c r="AM2351" i="1" s="1"/>
  <c r="AM2350" i="1" s="1"/>
  <c r="AM2349" i="1" s="1"/>
  <c r="AM2348" i="1" s="1"/>
  <c r="O2410" i="1"/>
  <c r="AE2410" i="1" s="1"/>
  <c r="AI2410" i="1" s="1"/>
  <c r="AU2410" i="1" s="1"/>
  <c r="BA2410" i="1" s="1"/>
  <c r="BR2410" i="1" s="1"/>
  <c r="M2486" i="1"/>
  <c r="AC2486" i="1" s="1"/>
  <c r="AG2486" i="1" s="1"/>
  <c r="AS2486" i="1" s="1"/>
  <c r="AY2486" i="1" s="1"/>
  <c r="BL2486" i="1" s="1"/>
  <c r="BN2486" i="1" s="1"/>
  <c r="G2485" i="1"/>
  <c r="N2486" i="1"/>
  <c r="AD2486" i="1" s="1"/>
  <c r="AH2486" i="1" s="1"/>
  <c r="AT2486" i="1" s="1"/>
  <c r="AZ2486" i="1" s="1"/>
  <c r="BO2486" i="1" s="1"/>
  <c r="BQ2486" i="1" s="1"/>
  <c r="K2485" i="1"/>
  <c r="G2632" i="1"/>
  <c r="M2633" i="1"/>
  <c r="AC2633" i="1" s="1"/>
  <c r="AG2633" i="1" s="1"/>
  <c r="AS2633" i="1" s="1"/>
  <c r="AY2633" i="1" s="1"/>
  <c r="BL2633" i="1" s="1"/>
  <c r="BN2633" i="1" s="1"/>
  <c r="O2633" i="1"/>
  <c r="AE2633" i="1" s="1"/>
  <c r="AI2633" i="1" s="1"/>
  <c r="AU2633" i="1" s="1"/>
  <c r="BA2633" i="1" s="1"/>
  <c r="BR2633" i="1" s="1"/>
  <c r="L2632" i="1"/>
  <c r="J2211" i="1"/>
  <c r="J2210" i="1" s="1"/>
  <c r="J2209" i="1" s="1"/>
  <c r="J2208" i="1" s="1"/>
  <c r="AL2211" i="1"/>
  <c r="AL2210" i="1" s="1"/>
  <c r="AL2209" i="1" s="1"/>
  <c r="AL2208" i="1" s="1"/>
  <c r="AL2201" i="1" s="1"/>
  <c r="AP2211" i="1"/>
  <c r="AP2210" i="1" s="1"/>
  <c r="AP2209" i="1" s="1"/>
  <c r="AP2208" i="1" s="1"/>
  <c r="AP2201" i="1" s="1"/>
  <c r="BD2211" i="1"/>
  <c r="BD2210" i="1" s="1"/>
  <c r="BD2209" i="1" s="1"/>
  <c r="BD2208" i="1" s="1"/>
  <c r="BD2201" i="1" s="1"/>
  <c r="BH2211" i="1"/>
  <c r="BH2210" i="1" s="1"/>
  <c r="BH2209" i="1" s="1"/>
  <c r="BH2208" i="1" s="1"/>
  <c r="BH2201" i="1" s="1"/>
  <c r="AD2237" i="1"/>
  <c r="AH2237" i="1" s="1"/>
  <c r="AT2237" i="1" s="1"/>
  <c r="AZ2237" i="1" s="1"/>
  <c r="BO2237" i="1" s="1"/>
  <c r="BQ2237" i="1" s="1"/>
  <c r="BR2243" i="1"/>
  <c r="O2259" i="1"/>
  <c r="AE2259" i="1" s="1"/>
  <c r="AI2259" i="1" s="1"/>
  <c r="AU2259" i="1" s="1"/>
  <c r="BA2259" i="1" s="1"/>
  <c r="BR2259" i="1" s="1"/>
  <c r="AW2258" i="1"/>
  <c r="BS2258" i="1"/>
  <c r="P2258" i="1"/>
  <c r="AB2258" i="1"/>
  <c r="BH2258" i="1"/>
  <c r="AM2270" i="1"/>
  <c r="AQ2270" i="1"/>
  <c r="L2270" i="1"/>
  <c r="AW2292" i="1"/>
  <c r="AW2291" i="1" s="1"/>
  <c r="AW2290" i="1" s="1"/>
  <c r="AL2328" i="1"/>
  <c r="G2401" i="1"/>
  <c r="M2401" i="1" s="1"/>
  <c r="AC2401" i="1" s="1"/>
  <c r="AG2401" i="1" s="1"/>
  <c r="AS2401" i="1" s="1"/>
  <c r="AY2401" i="1" s="1"/>
  <c r="BL2401" i="1" s="1"/>
  <c r="BN2401" i="1" s="1"/>
  <c r="M2402" i="1"/>
  <c r="AC2402" i="1" s="1"/>
  <c r="AG2402" i="1" s="1"/>
  <c r="AS2402" i="1" s="1"/>
  <c r="AY2402" i="1" s="1"/>
  <c r="BL2402" i="1" s="1"/>
  <c r="BN2402" i="1" s="1"/>
  <c r="N2401" i="1"/>
  <c r="AD2401" i="1" s="1"/>
  <c r="AH2401" i="1" s="1"/>
  <c r="AT2401" i="1" s="1"/>
  <c r="AZ2401" i="1" s="1"/>
  <c r="BO2401" i="1" s="1"/>
  <c r="BQ2401" i="1" s="1"/>
  <c r="K2400" i="1"/>
  <c r="K2399" i="1" s="1"/>
  <c r="K2398" i="1" s="1"/>
  <c r="O2440" i="1"/>
  <c r="AE2440" i="1" s="1"/>
  <c r="AI2440" i="1" s="1"/>
  <c r="AU2440" i="1" s="1"/>
  <c r="BA2440" i="1" s="1"/>
  <c r="BR2440" i="1" s="1"/>
  <c r="AM2449" i="1"/>
  <c r="AM2448" i="1" s="1"/>
  <c r="AM2447" i="1" s="1"/>
  <c r="AM2446" i="1" s="1"/>
  <c r="AQ2449" i="1"/>
  <c r="AQ2448" i="1" s="1"/>
  <c r="AQ2447" i="1" s="1"/>
  <c r="AQ2446" i="1" s="1"/>
  <c r="S2028" i="1"/>
  <c r="S2027" i="1" s="1"/>
  <c r="AA2028" i="1"/>
  <c r="AA2027" i="1" s="1"/>
  <c r="N2033" i="1"/>
  <c r="AD2033" i="1" s="1"/>
  <c r="AH2033" i="1" s="1"/>
  <c r="AT2033" i="1" s="1"/>
  <c r="AZ2033" i="1" s="1"/>
  <c r="BO2033" i="1" s="1"/>
  <c r="BQ2033" i="1" s="1"/>
  <c r="AN2028" i="1"/>
  <c r="AN2027" i="1" s="1"/>
  <c r="AD2035" i="1"/>
  <c r="AH2035" i="1" s="1"/>
  <c r="AT2035" i="1" s="1"/>
  <c r="AZ2035" i="1" s="1"/>
  <c r="BO2035" i="1" s="1"/>
  <c r="BQ2035" i="1" s="1"/>
  <c r="AE2035" i="1"/>
  <c r="AI2035" i="1" s="1"/>
  <c r="AU2035" i="1" s="1"/>
  <c r="BA2035" i="1" s="1"/>
  <c r="BR2035" i="1" s="1"/>
  <c r="M2043" i="1"/>
  <c r="AC2043" i="1" s="1"/>
  <c r="AG2043" i="1" s="1"/>
  <c r="AS2043" i="1" s="1"/>
  <c r="AY2043" i="1" s="1"/>
  <c r="BL2043" i="1" s="1"/>
  <c r="BN2043" i="1" s="1"/>
  <c r="M2051" i="1"/>
  <c r="AC2051" i="1" s="1"/>
  <c r="AG2051" i="1" s="1"/>
  <c r="AS2051" i="1" s="1"/>
  <c r="AY2051" i="1" s="1"/>
  <c r="BL2051" i="1" s="1"/>
  <c r="BN2051" i="1" s="1"/>
  <c r="AJ2028" i="1"/>
  <c r="AJ2027" i="1" s="1"/>
  <c r="AR2028" i="1"/>
  <c r="AR2027" i="1" s="1"/>
  <c r="BO2057" i="1"/>
  <c r="BQ2057" i="1" s="1"/>
  <c r="R2070" i="1"/>
  <c r="V2070" i="1"/>
  <c r="Z2070" i="1"/>
  <c r="AX2070" i="1"/>
  <c r="BD2070" i="1"/>
  <c r="BH2070" i="1"/>
  <c r="N2077" i="1"/>
  <c r="AD2077" i="1" s="1"/>
  <c r="AH2077" i="1" s="1"/>
  <c r="AT2077" i="1" s="1"/>
  <c r="AZ2077" i="1" s="1"/>
  <c r="BO2077" i="1" s="1"/>
  <c r="BQ2077" i="1" s="1"/>
  <c r="O2077" i="1"/>
  <c r="AE2077" i="1" s="1"/>
  <c r="AI2077" i="1" s="1"/>
  <c r="AU2077" i="1" s="1"/>
  <c r="BA2077" i="1" s="1"/>
  <c r="BR2077" i="1" s="1"/>
  <c r="AK2070" i="1"/>
  <c r="AO2070" i="1"/>
  <c r="AW2088" i="1"/>
  <c r="BD2088" i="1"/>
  <c r="BH2088" i="1"/>
  <c r="O2091" i="1"/>
  <c r="AE2091" i="1" s="1"/>
  <c r="AI2091" i="1" s="1"/>
  <c r="AU2091" i="1" s="1"/>
  <c r="BA2091" i="1" s="1"/>
  <c r="BR2091" i="1" s="1"/>
  <c r="N2097" i="1"/>
  <c r="AD2097" i="1" s="1"/>
  <c r="AH2097" i="1" s="1"/>
  <c r="AT2097" i="1" s="1"/>
  <c r="AZ2097" i="1" s="1"/>
  <c r="BO2097" i="1" s="1"/>
  <c r="BQ2097" i="1" s="1"/>
  <c r="AK2115" i="1"/>
  <c r="AK2114" i="1" s="1"/>
  <c r="AK2113" i="1" s="1"/>
  <c r="AK2112" i="1" s="1"/>
  <c r="AO2115" i="1"/>
  <c r="AO2114" i="1" s="1"/>
  <c r="AO2113" i="1" s="1"/>
  <c r="AO2112" i="1" s="1"/>
  <c r="AV2115" i="1"/>
  <c r="AV2114" i="1" s="1"/>
  <c r="AV2113" i="1" s="1"/>
  <c r="AV2112" i="1" s="1"/>
  <c r="BJ2115" i="1"/>
  <c r="BJ2114" i="1" s="1"/>
  <c r="BJ2113" i="1" s="1"/>
  <c r="BJ2112" i="1" s="1"/>
  <c r="BC2115" i="1"/>
  <c r="BC2114" i="1" s="1"/>
  <c r="BC2113" i="1" s="1"/>
  <c r="BC2112" i="1" s="1"/>
  <c r="BG2115" i="1"/>
  <c r="BG2114" i="1" s="1"/>
  <c r="BG2113" i="1" s="1"/>
  <c r="BG2112" i="1" s="1"/>
  <c r="BK2115" i="1"/>
  <c r="BK2114" i="1" s="1"/>
  <c r="BK2113" i="1" s="1"/>
  <c r="BK2112" i="1" s="1"/>
  <c r="AW2134" i="1"/>
  <c r="AW2133" i="1" s="1"/>
  <c r="BD2134" i="1"/>
  <c r="BD2133" i="1" s="1"/>
  <c r="BH2134" i="1"/>
  <c r="BH2133" i="1" s="1"/>
  <c r="O2137" i="1"/>
  <c r="AE2137" i="1" s="1"/>
  <c r="AI2137" i="1" s="1"/>
  <c r="AU2137" i="1" s="1"/>
  <c r="BA2137" i="1" s="1"/>
  <c r="BR2137" i="1" s="1"/>
  <c r="S2134" i="1"/>
  <c r="S2133" i="1" s="1"/>
  <c r="W2134" i="1"/>
  <c r="W2133" i="1" s="1"/>
  <c r="AA2134" i="1"/>
  <c r="AA2133" i="1" s="1"/>
  <c r="BC2134" i="1"/>
  <c r="BC2133" i="1" s="1"/>
  <c r="BG2134" i="1"/>
  <c r="BG2133" i="1" s="1"/>
  <c r="BK2134" i="1"/>
  <c r="BK2133" i="1" s="1"/>
  <c r="AK2146" i="1"/>
  <c r="AO2146" i="1"/>
  <c r="AV2146" i="1"/>
  <c r="AX2157" i="1"/>
  <c r="M2163" i="1"/>
  <c r="AC2163" i="1" s="1"/>
  <c r="AG2163" i="1" s="1"/>
  <c r="AS2163" i="1" s="1"/>
  <c r="AY2163" i="1" s="1"/>
  <c r="BL2163" i="1" s="1"/>
  <c r="BN2163" i="1" s="1"/>
  <c r="AO2157" i="1"/>
  <c r="BL2169" i="1"/>
  <c r="BN2169" i="1" s="1"/>
  <c r="BO2169" i="1"/>
  <c r="BQ2169" i="1" s="1"/>
  <c r="BR2169" i="1"/>
  <c r="O2182" i="1"/>
  <c r="AE2182" i="1" s="1"/>
  <c r="AI2182" i="1" s="1"/>
  <c r="AU2182" i="1" s="1"/>
  <c r="BA2182" i="1" s="1"/>
  <c r="BR2182" i="1" s="1"/>
  <c r="AL2171" i="1"/>
  <c r="N2184" i="1"/>
  <c r="AD2184" i="1" s="1"/>
  <c r="AH2184" i="1" s="1"/>
  <c r="AT2184" i="1" s="1"/>
  <c r="AZ2184" i="1" s="1"/>
  <c r="BO2184" i="1" s="1"/>
  <c r="BQ2184" i="1" s="1"/>
  <c r="AJ2171" i="1"/>
  <c r="AR2171" i="1"/>
  <c r="AW2189" i="1"/>
  <c r="AW2188" i="1" s="1"/>
  <c r="AW2187" i="1" s="1"/>
  <c r="AW2186" i="1" s="1"/>
  <c r="BS2189" i="1"/>
  <c r="BS2188" i="1" s="1"/>
  <c r="BS2187" i="1" s="1"/>
  <c r="BS2186" i="1" s="1"/>
  <c r="M2193" i="1"/>
  <c r="AC2193" i="1" s="1"/>
  <c r="AG2193" i="1" s="1"/>
  <c r="AS2193" i="1" s="1"/>
  <c r="AY2193" i="1" s="1"/>
  <c r="BL2193" i="1" s="1"/>
  <c r="BN2193" i="1" s="1"/>
  <c r="T2189" i="1"/>
  <c r="T2188" i="1" s="1"/>
  <c r="T2187" i="1" s="1"/>
  <c r="T2186" i="1" s="1"/>
  <c r="AB2189" i="1"/>
  <c r="AB2188" i="1" s="1"/>
  <c r="AB2187" i="1" s="1"/>
  <c r="AB2186" i="1" s="1"/>
  <c r="M2216" i="1"/>
  <c r="AC2216" i="1" s="1"/>
  <c r="AG2216" i="1" s="1"/>
  <c r="AS2216" i="1" s="1"/>
  <c r="AY2216" i="1" s="1"/>
  <c r="BL2216" i="1" s="1"/>
  <c r="AC2237" i="1"/>
  <c r="AG2237" i="1" s="1"/>
  <c r="AS2237" i="1" s="1"/>
  <c r="AY2237" i="1" s="1"/>
  <c r="BL2237" i="1" s="1"/>
  <c r="BN2237" i="1" s="1"/>
  <c r="AE2237" i="1"/>
  <c r="AI2237" i="1" s="1"/>
  <c r="AU2237" i="1" s="1"/>
  <c r="BA2237" i="1" s="1"/>
  <c r="BR2237" i="1" s="1"/>
  <c r="K2242" i="1"/>
  <c r="K2241" i="1" s="1"/>
  <c r="K2240" i="1" s="1"/>
  <c r="K2239" i="1" s="1"/>
  <c r="AF2242" i="1"/>
  <c r="AF2241" i="1" s="1"/>
  <c r="AF2240" i="1" s="1"/>
  <c r="AF2239" i="1" s="1"/>
  <c r="K2258" i="1"/>
  <c r="AM2258" i="1"/>
  <c r="AQ2258" i="1"/>
  <c r="AX2258" i="1"/>
  <c r="M2266" i="1"/>
  <c r="AC2266" i="1" s="1"/>
  <c r="AG2266" i="1" s="1"/>
  <c r="AS2266" i="1" s="1"/>
  <c r="AY2266" i="1" s="1"/>
  <c r="BL2266" i="1" s="1"/>
  <c r="BN2266" i="1" s="1"/>
  <c r="AF2258" i="1"/>
  <c r="O2268" i="1"/>
  <c r="AE2268" i="1" s="1"/>
  <c r="AI2268" i="1" s="1"/>
  <c r="AU2268" i="1" s="1"/>
  <c r="BA2268" i="1" s="1"/>
  <c r="BR2268" i="1" s="1"/>
  <c r="M2271" i="1"/>
  <c r="AC2271" i="1" s="1"/>
  <c r="AG2271" i="1" s="1"/>
  <c r="AS2271" i="1" s="1"/>
  <c r="AY2271" i="1" s="1"/>
  <c r="BL2271" i="1" s="1"/>
  <c r="BN2271" i="1" s="1"/>
  <c r="N2271" i="1"/>
  <c r="AD2271" i="1" s="1"/>
  <c r="AH2271" i="1" s="1"/>
  <c r="AT2271" i="1" s="1"/>
  <c r="AZ2271" i="1" s="1"/>
  <c r="BO2271" i="1" s="1"/>
  <c r="BQ2271" i="1" s="1"/>
  <c r="AD2353" i="1"/>
  <c r="AH2353" i="1" s="1"/>
  <c r="AT2353" i="1" s="1"/>
  <c r="AZ2353" i="1" s="1"/>
  <c r="BO2353" i="1" s="1"/>
  <c r="BQ2353" i="1" s="1"/>
  <c r="N2369" i="1"/>
  <c r="AD2369" i="1" s="1"/>
  <c r="AH2369" i="1" s="1"/>
  <c r="AT2369" i="1" s="1"/>
  <c r="AZ2369" i="1" s="1"/>
  <c r="BO2369" i="1" s="1"/>
  <c r="BQ2369" i="1" s="1"/>
  <c r="K2368" i="1"/>
  <c r="K2367" i="1" s="1"/>
  <c r="K2366" i="1" s="1"/>
  <c r="BB2375" i="1"/>
  <c r="BB2374" i="1" s="1"/>
  <c r="BB2373" i="1" s="1"/>
  <c r="AE2380" i="1"/>
  <c r="AI2380" i="1" s="1"/>
  <c r="AU2380" i="1" s="1"/>
  <c r="BA2380" i="1" s="1"/>
  <c r="BR2380" i="1" s="1"/>
  <c r="Z2545" i="1"/>
  <c r="BL2243" i="1"/>
  <c r="BN2243" i="1" s="1"/>
  <c r="R2242" i="1"/>
  <c r="R2241" i="1" s="1"/>
  <c r="R2240" i="1" s="1"/>
  <c r="R2239" i="1" s="1"/>
  <c r="V2242" i="1"/>
  <c r="V2241" i="1" s="1"/>
  <c r="V2240" i="1" s="1"/>
  <c r="V2239" i="1" s="1"/>
  <c r="Z2242" i="1"/>
  <c r="Z2241" i="1" s="1"/>
  <c r="Z2240" i="1" s="1"/>
  <c r="Z2239" i="1" s="1"/>
  <c r="BB2242" i="1"/>
  <c r="BB2241" i="1" s="1"/>
  <c r="BB2240" i="1" s="1"/>
  <c r="BB2239" i="1" s="1"/>
  <c r="BF2242" i="1"/>
  <c r="BF2241" i="1" s="1"/>
  <c r="BF2240" i="1" s="1"/>
  <c r="BF2239" i="1" s="1"/>
  <c r="BJ2242" i="1"/>
  <c r="BJ2241" i="1" s="1"/>
  <c r="BJ2240" i="1" s="1"/>
  <c r="BJ2239" i="1" s="1"/>
  <c r="M2247" i="1"/>
  <c r="AC2247" i="1" s="1"/>
  <c r="AG2247" i="1" s="1"/>
  <c r="AS2247" i="1" s="1"/>
  <c r="AY2247" i="1" s="1"/>
  <c r="BL2247" i="1" s="1"/>
  <c r="BN2247" i="1" s="1"/>
  <c r="BD2242" i="1"/>
  <c r="BD2241" i="1" s="1"/>
  <c r="BD2240" i="1" s="1"/>
  <c r="BD2239" i="1" s="1"/>
  <c r="BH2242" i="1"/>
  <c r="BH2241" i="1" s="1"/>
  <c r="BH2240" i="1" s="1"/>
  <c r="BH2239" i="1" s="1"/>
  <c r="O2255" i="1"/>
  <c r="AE2255" i="1" s="1"/>
  <c r="AI2255" i="1" s="1"/>
  <c r="AU2255" i="1" s="1"/>
  <c r="BA2255" i="1" s="1"/>
  <c r="BR2255" i="1" s="1"/>
  <c r="N2259" i="1"/>
  <c r="AD2259" i="1" s="1"/>
  <c r="AH2259" i="1" s="1"/>
  <c r="AT2259" i="1" s="1"/>
  <c r="AZ2259" i="1" s="1"/>
  <c r="BO2259" i="1" s="1"/>
  <c r="BQ2259" i="1" s="1"/>
  <c r="S2258" i="1"/>
  <c r="W2258" i="1"/>
  <c r="AA2258" i="1"/>
  <c r="AL2258" i="1"/>
  <c r="AL2257" i="1" s="1"/>
  <c r="AL2252" i="1" s="1"/>
  <c r="AL2251" i="1" s="1"/>
  <c r="AP2258" i="1"/>
  <c r="N2266" i="1"/>
  <c r="AD2266" i="1" s="1"/>
  <c r="AH2266" i="1" s="1"/>
  <c r="AT2266" i="1" s="1"/>
  <c r="AZ2266" i="1" s="1"/>
  <c r="BO2266" i="1" s="1"/>
  <c r="BQ2266" i="1" s="1"/>
  <c r="N2268" i="1"/>
  <c r="AD2268" i="1" s="1"/>
  <c r="AH2268" i="1" s="1"/>
  <c r="AT2268" i="1" s="1"/>
  <c r="AZ2268" i="1" s="1"/>
  <c r="BO2268" i="1" s="1"/>
  <c r="BQ2268" i="1" s="1"/>
  <c r="O2271" i="1"/>
  <c r="AE2271" i="1" s="1"/>
  <c r="AI2271" i="1" s="1"/>
  <c r="AU2271" i="1" s="1"/>
  <c r="BA2271" i="1" s="1"/>
  <c r="BR2271" i="1" s="1"/>
  <c r="S2270" i="1"/>
  <c r="W2270" i="1"/>
  <c r="AA2270" i="1"/>
  <c r="BC2270" i="1"/>
  <c r="BG2270" i="1"/>
  <c r="BK2270" i="1"/>
  <c r="P2270" i="1"/>
  <c r="T2270" i="1"/>
  <c r="X2270" i="1"/>
  <c r="X2257" i="1" s="1"/>
  <c r="X2252" i="1" s="1"/>
  <c r="X2251" i="1" s="1"/>
  <c r="X2250" i="1" s="1"/>
  <c r="AB2270" i="1"/>
  <c r="BD2270" i="1"/>
  <c r="BH2270" i="1"/>
  <c r="M2279" i="1"/>
  <c r="AC2279" i="1" s="1"/>
  <c r="AG2279" i="1" s="1"/>
  <c r="AS2279" i="1" s="1"/>
  <c r="AY2279" i="1" s="1"/>
  <c r="BL2279" i="1" s="1"/>
  <c r="BN2279" i="1" s="1"/>
  <c r="N2280" i="1"/>
  <c r="AD2280" i="1" s="1"/>
  <c r="AH2280" i="1" s="1"/>
  <c r="AT2280" i="1" s="1"/>
  <c r="AZ2280" i="1" s="1"/>
  <c r="BO2280" i="1" s="1"/>
  <c r="BQ2280" i="1" s="1"/>
  <c r="AL2285" i="1"/>
  <c r="AL2284" i="1" s="1"/>
  <c r="AL2283" i="1" s="1"/>
  <c r="AL2282" i="1" s="1"/>
  <c r="AP2285" i="1"/>
  <c r="AP2284" i="1" s="1"/>
  <c r="AP2283" i="1" s="1"/>
  <c r="AP2282" i="1" s="1"/>
  <c r="AX2285" i="1"/>
  <c r="AX2284" i="1" s="1"/>
  <c r="AX2283" i="1" s="1"/>
  <c r="AX2282" i="1" s="1"/>
  <c r="AF2292" i="1"/>
  <c r="AF2291" i="1" s="1"/>
  <c r="AF2290" i="1" s="1"/>
  <c r="AM2292" i="1"/>
  <c r="AM2291" i="1" s="1"/>
  <c r="AM2290" i="1" s="1"/>
  <c r="AQ2292" i="1"/>
  <c r="AQ2291" i="1" s="1"/>
  <c r="AQ2290" i="1" s="1"/>
  <c r="M2322" i="1"/>
  <c r="AC2322" i="1" s="1"/>
  <c r="AG2322" i="1" s="1"/>
  <c r="AS2322" i="1" s="1"/>
  <c r="AY2322" i="1" s="1"/>
  <c r="BL2322" i="1" s="1"/>
  <c r="BN2322" i="1" s="1"/>
  <c r="AN2328" i="1"/>
  <c r="AR2328" i="1"/>
  <c r="N2333" i="1"/>
  <c r="AD2333" i="1" s="1"/>
  <c r="AH2333" i="1" s="1"/>
  <c r="AT2333" i="1" s="1"/>
  <c r="AZ2333" i="1" s="1"/>
  <c r="BO2333" i="1" s="1"/>
  <c r="BQ2333" i="1" s="1"/>
  <c r="S2338" i="1"/>
  <c r="W2338" i="1"/>
  <c r="AA2338" i="1"/>
  <c r="AV2338" i="1"/>
  <c r="BC2338" i="1"/>
  <c r="BG2338" i="1"/>
  <c r="BK2338" i="1"/>
  <c r="BK2327" i="1" s="1"/>
  <c r="BK2326" i="1" s="1"/>
  <c r="BK2325" i="1" s="1"/>
  <c r="BK2324" i="1" s="1"/>
  <c r="BK2310" i="1" s="1"/>
  <c r="N2341" i="1"/>
  <c r="AD2341" i="1" s="1"/>
  <c r="AH2341" i="1" s="1"/>
  <c r="AT2341" i="1" s="1"/>
  <c r="AZ2341" i="1" s="1"/>
  <c r="BO2341" i="1" s="1"/>
  <c r="BQ2341" i="1" s="1"/>
  <c r="Q2352" i="1"/>
  <c r="Q2351" i="1" s="1"/>
  <c r="Q2350" i="1" s="1"/>
  <c r="Q2349" i="1" s="1"/>
  <c r="Q2348" i="1" s="1"/>
  <c r="U2352" i="1"/>
  <c r="U2351" i="1" s="1"/>
  <c r="U2350" i="1" s="1"/>
  <c r="U2349" i="1" s="1"/>
  <c r="U2348" i="1" s="1"/>
  <c r="Y2352" i="1"/>
  <c r="Y2351" i="1" s="1"/>
  <c r="Y2350" i="1" s="1"/>
  <c r="Y2349" i="1" s="1"/>
  <c r="Y2348" i="1" s="1"/>
  <c r="AX2352" i="1"/>
  <c r="AX2351" i="1" s="1"/>
  <c r="AX2350" i="1" s="1"/>
  <c r="AX2349" i="1" s="1"/>
  <c r="AX2348" i="1" s="1"/>
  <c r="BE2352" i="1"/>
  <c r="BE2351" i="1" s="1"/>
  <c r="BE2350" i="1" s="1"/>
  <c r="BE2349" i="1" s="1"/>
  <c r="BE2348" i="1" s="1"/>
  <c r="BI2352" i="1"/>
  <c r="BI2351" i="1" s="1"/>
  <c r="BI2350" i="1" s="1"/>
  <c r="BI2349" i="1" s="1"/>
  <c r="BI2348" i="1" s="1"/>
  <c r="P2375" i="1"/>
  <c r="P2374" i="1" s="1"/>
  <c r="P2373" i="1" s="1"/>
  <c r="T2375" i="1"/>
  <c r="T2374" i="1" s="1"/>
  <c r="T2373" i="1" s="1"/>
  <c r="X2375" i="1"/>
  <c r="X2374" i="1" s="1"/>
  <c r="X2373" i="1" s="1"/>
  <c r="AB2375" i="1"/>
  <c r="AB2374" i="1" s="1"/>
  <c r="AB2373" i="1" s="1"/>
  <c r="AW2375" i="1"/>
  <c r="AW2374" i="1" s="1"/>
  <c r="AW2373" i="1" s="1"/>
  <c r="BS2375" i="1"/>
  <c r="BS2374" i="1" s="1"/>
  <c r="BS2373" i="1" s="1"/>
  <c r="M2378" i="1"/>
  <c r="AC2378" i="1" s="1"/>
  <c r="AG2378" i="1" s="1"/>
  <c r="AS2378" i="1" s="1"/>
  <c r="AY2378" i="1" s="1"/>
  <c r="BL2378" i="1" s="1"/>
  <c r="BN2378" i="1" s="1"/>
  <c r="BC2388" i="1"/>
  <c r="BC2387" i="1" s="1"/>
  <c r="BC2386" i="1" s="1"/>
  <c r="BG2388" i="1"/>
  <c r="BG2387" i="1" s="1"/>
  <c r="BG2386" i="1" s="1"/>
  <c r="BK2388" i="1"/>
  <c r="BK2387" i="1" s="1"/>
  <c r="BK2386" i="1" s="1"/>
  <c r="Q2388" i="1"/>
  <c r="Q2387" i="1" s="1"/>
  <c r="Q2386" i="1" s="1"/>
  <c r="U2388" i="1"/>
  <c r="U2387" i="1" s="1"/>
  <c r="U2386" i="1" s="1"/>
  <c r="Y2388" i="1"/>
  <c r="Y2387" i="1" s="1"/>
  <c r="Y2386" i="1" s="1"/>
  <c r="AL2388" i="1"/>
  <c r="AL2387" i="1" s="1"/>
  <c r="AL2386" i="1" s="1"/>
  <c r="AP2388" i="1"/>
  <c r="AP2387" i="1" s="1"/>
  <c r="AP2386" i="1" s="1"/>
  <c r="AW2388" i="1"/>
  <c r="AW2387" i="1" s="1"/>
  <c r="AW2386" i="1" s="1"/>
  <c r="M2396" i="1"/>
  <c r="AC2396" i="1" s="1"/>
  <c r="AG2396" i="1" s="1"/>
  <c r="AS2396" i="1" s="1"/>
  <c r="AY2396" i="1" s="1"/>
  <c r="BL2396" i="1" s="1"/>
  <c r="BN2396" i="1" s="1"/>
  <c r="AJ2388" i="1"/>
  <c r="AJ2387" i="1" s="1"/>
  <c r="AJ2386" i="1" s="1"/>
  <c r="AN2388" i="1"/>
  <c r="AN2387" i="1" s="1"/>
  <c r="AN2386" i="1" s="1"/>
  <c r="P2407" i="1"/>
  <c r="T2407" i="1"/>
  <c r="X2407" i="1"/>
  <c r="AB2407" i="1"/>
  <c r="AB2406" i="1" s="1"/>
  <c r="AB2405" i="1" s="1"/>
  <c r="AB2404" i="1" s="1"/>
  <c r="AL2407" i="1"/>
  <c r="AP2407" i="1"/>
  <c r="AW2407" i="1"/>
  <c r="BD2407" i="1"/>
  <c r="BD2406" i="1" s="1"/>
  <c r="BD2405" i="1" s="1"/>
  <c r="BD2404" i="1" s="1"/>
  <c r="BH2407" i="1"/>
  <c r="O2420" i="1"/>
  <c r="AE2420" i="1" s="1"/>
  <c r="AI2420" i="1" s="1"/>
  <c r="AU2420" i="1" s="1"/>
  <c r="BA2420" i="1" s="1"/>
  <c r="BR2420" i="1" s="1"/>
  <c r="AW2439" i="1"/>
  <c r="AW2438" i="1" s="1"/>
  <c r="AW2437" i="1" s="1"/>
  <c r="AW2436" i="1" s="1"/>
  <c r="BD2439" i="1"/>
  <c r="BD2438" i="1" s="1"/>
  <c r="BD2437" i="1" s="1"/>
  <c r="BD2436" i="1" s="1"/>
  <c r="BS2439" i="1"/>
  <c r="BS2438" i="1" s="1"/>
  <c r="BS2437" i="1" s="1"/>
  <c r="BS2436" i="1" s="1"/>
  <c r="AF2449" i="1"/>
  <c r="AF2448" i="1" s="1"/>
  <c r="AF2447" i="1" s="1"/>
  <c r="AF2446" i="1" s="1"/>
  <c r="AN2463" i="1"/>
  <c r="BJ2465" i="1"/>
  <c r="BJ2464" i="1" s="1"/>
  <c r="BJ2463" i="1" s="1"/>
  <c r="W2488" i="1"/>
  <c r="L2488" i="1"/>
  <c r="R2488" i="1"/>
  <c r="V2488" i="1"/>
  <c r="Z2488" i="1"/>
  <c r="BF2488" i="1"/>
  <c r="AL2552" i="1"/>
  <c r="AJ2352" i="1"/>
  <c r="AJ2351" i="1" s="1"/>
  <c r="AJ2350" i="1" s="1"/>
  <c r="AJ2349" i="1" s="1"/>
  <c r="AJ2348" i="1" s="1"/>
  <c r="AN2352" i="1"/>
  <c r="AN2351" i="1" s="1"/>
  <c r="AN2350" i="1" s="1"/>
  <c r="AN2349" i="1" s="1"/>
  <c r="AN2348" i="1" s="1"/>
  <c r="AR2352" i="1"/>
  <c r="AR2351" i="1" s="1"/>
  <c r="AR2350" i="1" s="1"/>
  <c r="AR2349" i="1" s="1"/>
  <c r="AR2348" i="1" s="1"/>
  <c r="AC2359" i="1"/>
  <c r="AG2359" i="1" s="1"/>
  <c r="AS2359" i="1" s="1"/>
  <c r="AY2359" i="1" s="1"/>
  <c r="BL2359" i="1" s="1"/>
  <c r="BN2359" i="1" s="1"/>
  <c r="G2375" i="1"/>
  <c r="K2375" i="1"/>
  <c r="K2374" i="1" s="1"/>
  <c r="K2373" i="1" s="1"/>
  <c r="Q2375" i="1"/>
  <c r="Q2374" i="1" s="1"/>
  <c r="Q2373" i="1" s="1"/>
  <c r="U2375" i="1"/>
  <c r="U2374" i="1" s="1"/>
  <c r="U2373" i="1" s="1"/>
  <c r="Y2375" i="1"/>
  <c r="Y2374" i="1" s="1"/>
  <c r="Y2373" i="1" s="1"/>
  <c r="BE2375" i="1"/>
  <c r="BE2374" i="1" s="1"/>
  <c r="BE2373" i="1" s="1"/>
  <c r="BI2375" i="1"/>
  <c r="BI2374" i="1" s="1"/>
  <c r="BI2373" i="1" s="1"/>
  <c r="R2388" i="1"/>
  <c r="R2387" i="1" s="1"/>
  <c r="R2386" i="1" s="1"/>
  <c r="V2388" i="1"/>
  <c r="V2387" i="1" s="1"/>
  <c r="V2386" i="1" s="1"/>
  <c r="V2372" i="1" s="1"/>
  <c r="Z2388" i="1"/>
  <c r="Z2387" i="1" s="1"/>
  <c r="Z2386" i="1" s="1"/>
  <c r="AX2388" i="1"/>
  <c r="AX2387" i="1" s="1"/>
  <c r="AX2386" i="1" s="1"/>
  <c r="BE2388" i="1"/>
  <c r="BE2387" i="1" s="1"/>
  <c r="BE2386" i="1" s="1"/>
  <c r="BI2388" i="1"/>
  <c r="BI2387" i="1" s="1"/>
  <c r="BI2386" i="1" s="1"/>
  <c r="AE2396" i="1"/>
  <c r="AI2396" i="1" s="1"/>
  <c r="AU2396" i="1" s="1"/>
  <c r="BA2396" i="1" s="1"/>
  <c r="BR2396" i="1" s="1"/>
  <c r="AF2407" i="1"/>
  <c r="AX2407" i="1"/>
  <c r="BE2407" i="1"/>
  <c r="BI2407" i="1"/>
  <c r="BI2406" i="1" s="1"/>
  <c r="BI2405" i="1" s="1"/>
  <c r="BI2404" i="1" s="1"/>
  <c r="G2449" i="1"/>
  <c r="G2448" i="1" s="1"/>
  <c r="G2447" i="1" s="1"/>
  <c r="M2450" i="1"/>
  <c r="AC2450" i="1" s="1"/>
  <c r="AG2450" i="1" s="1"/>
  <c r="AS2450" i="1" s="1"/>
  <c r="AY2450" i="1" s="1"/>
  <c r="BL2450" i="1" s="1"/>
  <c r="BN2450" i="1" s="1"/>
  <c r="K2449" i="1"/>
  <c r="K2448" i="1" s="1"/>
  <c r="K2447" i="1" s="1"/>
  <c r="K2446" i="1" s="1"/>
  <c r="AV2449" i="1"/>
  <c r="AV2448" i="1" s="1"/>
  <c r="AV2447" i="1" s="1"/>
  <c r="AV2446" i="1" s="1"/>
  <c r="BC2449" i="1"/>
  <c r="BC2448" i="1" s="1"/>
  <c r="BC2447" i="1" s="1"/>
  <c r="BC2446" i="1" s="1"/>
  <c r="BG2449" i="1"/>
  <c r="BG2448" i="1" s="1"/>
  <c r="BG2447" i="1" s="1"/>
  <c r="BG2446" i="1" s="1"/>
  <c r="BK2449" i="1"/>
  <c r="BK2448" i="1" s="1"/>
  <c r="BK2447" i="1" s="1"/>
  <c r="BK2446" i="1" s="1"/>
  <c r="AD2459" i="1"/>
  <c r="AH2459" i="1" s="1"/>
  <c r="AT2459" i="1" s="1"/>
  <c r="AZ2459" i="1" s="1"/>
  <c r="BO2459" i="1" s="1"/>
  <c r="BQ2459" i="1" s="1"/>
  <c r="O2467" i="1"/>
  <c r="AE2467" i="1" s="1"/>
  <c r="AI2467" i="1" s="1"/>
  <c r="AU2467" i="1" s="1"/>
  <c r="BA2467" i="1" s="1"/>
  <c r="BR2467" i="1" s="1"/>
  <c r="I2466" i="1"/>
  <c r="M2477" i="1"/>
  <c r="AC2477" i="1" s="1"/>
  <c r="AG2477" i="1" s="1"/>
  <c r="AS2477" i="1" s="1"/>
  <c r="AY2477" i="1" s="1"/>
  <c r="BL2477" i="1" s="1"/>
  <c r="BN2477" i="1" s="1"/>
  <c r="G2476" i="1"/>
  <c r="BJ2488" i="1"/>
  <c r="AW2488" i="1"/>
  <c r="I2494" i="1"/>
  <c r="O2495" i="1"/>
  <c r="AE2495" i="1" s="1"/>
  <c r="AI2495" i="1" s="1"/>
  <c r="AU2495" i="1" s="1"/>
  <c r="BA2495" i="1" s="1"/>
  <c r="BR2495" i="1" s="1"/>
  <c r="K2575" i="1"/>
  <c r="N2576" i="1"/>
  <c r="AD2576" i="1" s="1"/>
  <c r="AH2576" i="1" s="1"/>
  <c r="AT2576" i="1" s="1"/>
  <c r="AZ2576" i="1" s="1"/>
  <c r="BO2576" i="1" s="1"/>
  <c r="BQ2576" i="1" s="1"/>
  <c r="AL2292" i="1"/>
  <c r="AL2291" i="1" s="1"/>
  <c r="AL2290" i="1" s="1"/>
  <c r="M2321" i="1"/>
  <c r="AC2321" i="1" s="1"/>
  <c r="AG2321" i="1" s="1"/>
  <c r="AS2321" i="1" s="1"/>
  <c r="AY2321" i="1" s="1"/>
  <c r="BL2321" i="1" s="1"/>
  <c r="BN2321" i="1" s="1"/>
  <c r="P2328" i="1"/>
  <c r="T2328" i="1"/>
  <c r="X2328" i="1"/>
  <c r="AB2328" i="1"/>
  <c r="AW2328" i="1"/>
  <c r="BS2328" i="1"/>
  <c r="N2336" i="1"/>
  <c r="AD2336" i="1" s="1"/>
  <c r="AH2336" i="1" s="1"/>
  <c r="AT2336" i="1" s="1"/>
  <c r="AZ2336" i="1" s="1"/>
  <c r="BO2336" i="1" s="1"/>
  <c r="BQ2336" i="1" s="1"/>
  <c r="O2336" i="1"/>
  <c r="AE2336" i="1" s="1"/>
  <c r="AI2336" i="1" s="1"/>
  <c r="AU2336" i="1" s="1"/>
  <c r="BA2336" i="1" s="1"/>
  <c r="BR2336" i="1" s="1"/>
  <c r="AF2338" i="1"/>
  <c r="AM2338" i="1"/>
  <c r="AQ2338" i="1"/>
  <c r="AX2338" i="1"/>
  <c r="AW2338" i="1"/>
  <c r="N2343" i="1"/>
  <c r="AD2343" i="1" s="1"/>
  <c r="AH2343" i="1" s="1"/>
  <c r="AT2343" i="1" s="1"/>
  <c r="AZ2343" i="1" s="1"/>
  <c r="BO2343" i="1" s="1"/>
  <c r="BQ2343" i="1" s="1"/>
  <c r="I2352" i="1"/>
  <c r="I2351" i="1" s="1"/>
  <c r="AK2352" i="1"/>
  <c r="AK2351" i="1" s="1"/>
  <c r="AK2350" i="1" s="1"/>
  <c r="AK2349" i="1" s="1"/>
  <c r="AK2348" i="1" s="1"/>
  <c r="AO2352" i="1"/>
  <c r="AO2351" i="1" s="1"/>
  <c r="AO2350" i="1" s="1"/>
  <c r="AO2349" i="1" s="1"/>
  <c r="AO2348" i="1" s="1"/>
  <c r="AQ2352" i="1"/>
  <c r="AQ2351" i="1" s="1"/>
  <c r="AQ2350" i="1" s="1"/>
  <c r="AQ2349" i="1" s="1"/>
  <c r="AQ2348" i="1" s="1"/>
  <c r="N2359" i="1"/>
  <c r="AD2359" i="1" s="1"/>
  <c r="AH2359" i="1" s="1"/>
  <c r="AT2359" i="1" s="1"/>
  <c r="AZ2359" i="1" s="1"/>
  <c r="BO2359" i="1" s="1"/>
  <c r="BQ2359" i="1" s="1"/>
  <c r="O2359" i="1"/>
  <c r="AE2359" i="1" s="1"/>
  <c r="AI2359" i="1" s="1"/>
  <c r="AU2359" i="1" s="1"/>
  <c r="BA2359" i="1" s="1"/>
  <c r="BR2359" i="1" s="1"/>
  <c r="R2375" i="1"/>
  <c r="R2374" i="1" s="1"/>
  <c r="R2373" i="1" s="1"/>
  <c r="N2382" i="1"/>
  <c r="AD2382" i="1" s="1"/>
  <c r="AH2382" i="1" s="1"/>
  <c r="AT2382" i="1" s="1"/>
  <c r="AZ2382" i="1" s="1"/>
  <c r="BO2382" i="1" s="1"/>
  <c r="BQ2382" i="1" s="1"/>
  <c r="O2382" i="1"/>
  <c r="AE2382" i="1" s="1"/>
  <c r="AI2382" i="1" s="1"/>
  <c r="AU2382" i="1" s="1"/>
  <c r="BA2382" i="1" s="1"/>
  <c r="BR2382" i="1" s="1"/>
  <c r="N2384" i="1"/>
  <c r="AD2384" i="1" s="1"/>
  <c r="AH2384" i="1" s="1"/>
  <c r="AT2384" i="1" s="1"/>
  <c r="AZ2384" i="1" s="1"/>
  <c r="BO2384" i="1" s="1"/>
  <c r="BQ2384" i="1" s="1"/>
  <c r="AM2388" i="1"/>
  <c r="AM2387" i="1" s="1"/>
  <c r="AM2386" i="1" s="1"/>
  <c r="AQ2388" i="1"/>
  <c r="AQ2387" i="1" s="1"/>
  <c r="AQ2386" i="1" s="1"/>
  <c r="O2392" i="1"/>
  <c r="AE2392" i="1" s="1"/>
  <c r="AI2392" i="1" s="1"/>
  <c r="AU2392" i="1" s="1"/>
  <c r="BA2392" i="1" s="1"/>
  <c r="BR2392" i="1" s="1"/>
  <c r="BB2388" i="1"/>
  <c r="BB2387" i="1" s="1"/>
  <c r="BB2386" i="1" s="1"/>
  <c r="BF2388" i="1"/>
  <c r="BF2387" i="1" s="1"/>
  <c r="BF2386" i="1" s="1"/>
  <c r="BJ2388" i="1"/>
  <c r="BJ2387" i="1" s="1"/>
  <c r="BJ2386" i="1" s="1"/>
  <c r="M2394" i="1"/>
  <c r="AC2394" i="1" s="1"/>
  <c r="AG2394" i="1" s="1"/>
  <c r="AS2394" i="1" s="1"/>
  <c r="AY2394" i="1" s="1"/>
  <c r="BL2394" i="1" s="1"/>
  <c r="BN2394" i="1" s="1"/>
  <c r="N2394" i="1"/>
  <c r="AD2394" i="1" s="1"/>
  <c r="AH2394" i="1" s="1"/>
  <c r="AT2394" i="1" s="1"/>
  <c r="AZ2394" i="1" s="1"/>
  <c r="BO2394" i="1" s="1"/>
  <c r="BQ2394" i="1" s="1"/>
  <c r="BD2388" i="1"/>
  <c r="BD2387" i="1" s="1"/>
  <c r="BD2386" i="1" s="1"/>
  <c r="H2407" i="1"/>
  <c r="L2407" i="1"/>
  <c r="R2407" i="1"/>
  <c r="V2407" i="1"/>
  <c r="Z2407" i="1"/>
  <c r="M2410" i="1"/>
  <c r="AC2410" i="1" s="1"/>
  <c r="AG2410" i="1" s="1"/>
  <c r="AS2410" i="1" s="1"/>
  <c r="AY2410" i="1" s="1"/>
  <c r="BL2410" i="1" s="1"/>
  <c r="BN2410" i="1" s="1"/>
  <c r="N2410" i="1"/>
  <c r="AD2410" i="1" s="1"/>
  <c r="AH2410" i="1" s="1"/>
  <c r="AT2410" i="1" s="1"/>
  <c r="AZ2410" i="1" s="1"/>
  <c r="BO2410" i="1" s="1"/>
  <c r="BQ2410" i="1" s="1"/>
  <c r="O2433" i="1"/>
  <c r="AE2433" i="1" s="1"/>
  <c r="AI2433" i="1" s="1"/>
  <c r="AU2433" i="1" s="1"/>
  <c r="BA2433" i="1" s="1"/>
  <c r="BR2433" i="1" s="1"/>
  <c r="AR2439" i="1"/>
  <c r="AR2438" i="1" s="1"/>
  <c r="AR2437" i="1" s="1"/>
  <c r="AR2436" i="1" s="1"/>
  <c r="N2444" i="1"/>
  <c r="AD2444" i="1" s="1"/>
  <c r="AH2444" i="1" s="1"/>
  <c r="AT2444" i="1" s="1"/>
  <c r="AZ2444" i="1" s="1"/>
  <c r="BO2444" i="1" s="1"/>
  <c r="BQ2444" i="1" s="1"/>
  <c r="O2444" i="1"/>
  <c r="AE2444" i="1" s="1"/>
  <c r="AI2444" i="1" s="1"/>
  <c r="AU2444" i="1" s="1"/>
  <c r="BA2444" i="1" s="1"/>
  <c r="BR2444" i="1" s="1"/>
  <c r="N2450" i="1"/>
  <c r="AD2450" i="1" s="1"/>
  <c r="AH2450" i="1" s="1"/>
  <c r="AT2450" i="1" s="1"/>
  <c r="AZ2450" i="1" s="1"/>
  <c r="BO2450" i="1" s="1"/>
  <c r="BQ2450" i="1" s="1"/>
  <c r="AL2449" i="1"/>
  <c r="AL2448" i="1" s="1"/>
  <c r="AL2447" i="1" s="1"/>
  <c r="AL2446" i="1" s="1"/>
  <c r="AP2449" i="1"/>
  <c r="AP2448" i="1" s="1"/>
  <c r="AP2447" i="1" s="1"/>
  <c r="AP2446" i="1" s="1"/>
  <c r="BH2449" i="1"/>
  <c r="BH2448" i="1" s="1"/>
  <c r="BH2447" i="1" s="1"/>
  <c r="BH2446" i="1" s="1"/>
  <c r="O2459" i="1"/>
  <c r="AE2459" i="1" s="1"/>
  <c r="AI2459" i="1" s="1"/>
  <c r="AU2459" i="1" s="1"/>
  <c r="BA2459" i="1" s="1"/>
  <c r="BR2459" i="1" s="1"/>
  <c r="O2461" i="1"/>
  <c r="AE2461" i="1" s="1"/>
  <c r="AI2461" i="1" s="1"/>
  <c r="AU2461" i="1" s="1"/>
  <c r="BA2461" i="1" s="1"/>
  <c r="BR2461" i="1" s="1"/>
  <c r="AR2463" i="1"/>
  <c r="M2469" i="1"/>
  <c r="AC2469" i="1" s="1"/>
  <c r="AG2469" i="1" s="1"/>
  <c r="AS2469" i="1" s="1"/>
  <c r="AY2469" i="1" s="1"/>
  <c r="BL2469" i="1" s="1"/>
  <c r="BN2469" i="1" s="1"/>
  <c r="G2466" i="1"/>
  <c r="G2465" i="1" s="1"/>
  <c r="N2469" i="1"/>
  <c r="AD2469" i="1" s="1"/>
  <c r="AH2469" i="1" s="1"/>
  <c r="AT2469" i="1" s="1"/>
  <c r="AZ2469" i="1" s="1"/>
  <c r="BO2469" i="1" s="1"/>
  <c r="BQ2469" i="1" s="1"/>
  <c r="K2466" i="1"/>
  <c r="K2465" i="1" s="1"/>
  <c r="K2464" i="1" s="1"/>
  <c r="O2490" i="1"/>
  <c r="AE2490" i="1" s="1"/>
  <c r="AI2490" i="1" s="1"/>
  <c r="AU2490" i="1" s="1"/>
  <c r="BA2490" i="1" s="1"/>
  <c r="BR2490" i="1" s="1"/>
  <c r="I2489" i="1"/>
  <c r="O2489" i="1" s="1"/>
  <c r="AE2489" i="1" s="1"/>
  <c r="AI2489" i="1" s="1"/>
  <c r="AU2489" i="1" s="1"/>
  <c r="BA2489" i="1" s="1"/>
  <c r="BR2489" i="1" s="1"/>
  <c r="O2491" i="1"/>
  <c r="AE2491" i="1" s="1"/>
  <c r="AI2491" i="1" s="1"/>
  <c r="AU2491" i="1" s="1"/>
  <c r="BA2491" i="1" s="1"/>
  <c r="BR2491" i="1" s="1"/>
  <c r="BD2488" i="1"/>
  <c r="R2515" i="1"/>
  <c r="R2514" i="1" s="1"/>
  <c r="V2515" i="1"/>
  <c r="V2514" i="1" s="1"/>
  <c r="Z2515" i="1"/>
  <c r="Z2514" i="1" s="1"/>
  <c r="BB2515" i="1"/>
  <c r="BB2514" i="1" s="1"/>
  <c r="BF2515" i="1"/>
  <c r="BF2514" i="1" s="1"/>
  <c r="BJ2515" i="1"/>
  <c r="BJ2514" i="1" s="1"/>
  <c r="S2538" i="1"/>
  <c r="W2538" i="1"/>
  <c r="AA2538" i="1"/>
  <c r="BC2538" i="1"/>
  <c r="BG2538" i="1"/>
  <c r="BK2538" i="1"/>
  <c r="O2619" i="1"/>
  <c r="AE2619" i="1" s="1"/>
  <c r="AI2619" i="1" s="1"/>
  <c r="AU2619" i="1" s="1"/>
  <c r="BA2619" i="1" s="1"/>
  <c r="BR2619" i="1" s="1"/>
  <c r="P2414" i="1"/>
  <c r="AF2414" i="1"/>
  <c r="AM2414" i="1"/>
  <c r="AQ2414" i="1"/>
  <c r="AX2414" i="1"/>
  <c r="O2418" i="1"/>
  <c r="AE2418" i="1" s="1"/>
  <c r="AI2418" i="1" s="1"/>
  <c r="AU2418" i="1" s="1"/>
  <c r="BA2418" i="1" s="1"/>
  <c r="BR2418" i="1" s="1"/>
  <c r="S2449" i="1"/>
  <c r="S2448" i="1" s="1"/>
  <c r="S2447" i="1" s="1"/>
  <c r="S2446" i="1" s="1"/>
  <c r="W2449" i="1"/>
  <c r="W2448" i="1" s="1"/>
  <c r="W2447" i="1" s="1"/>
  <c r="W2446" i="1" s="1"/>
  <c r="AA2449" i="1"/>
  <c r="AA2448" i="1" s="1"/>
  <c r="AA2447" i="1" s="1"/>
  <c r="AA2446" i="1" s="1"/>
  <c r="BS2449" i="1"/>
  <c r="BS2448" i="1" s="1"/>
  <c r="BS2447" i="1" s="1"/>
  <c r="BS2446" i="1" s="1"/>
  <c r="R2449" i="1"/>
  <c r="R2448" i="1" s="1"/>
  <c r="R2447" i="1" s="1"/>
  <c r="R2446" i="1" s="1"/>
  <c r="Z2449" i="1"/>
  <c r="Z2448" i="1" s="1"/>
  <c r="Z2447" i="1" s="1"/>
  <c r="Z2446" i="1" s="1"/>
  <c r="P2466" i="1"/>
  <c r="P2465" i="1" s="1"/>
  <c r="P2464" i="1" s="1"/>
  <c r="P2463" i="1" s="1"/>
  <c r="T2466" i="1"/>
  <c r="T2465" i="1" s="1"/>
  <c r="T2464" i="1" s="1"/>
  <c r="T2463" i="1" s="1"/>
  <c r="X2466" i="1"/>
  <c r="X2465" i="1" s="1"/>
  <c r="X2464" i="1" s="1"/>
  <c r="X2463" i="1" s="1"/>
  <c r="AB2466" i="1"/>
  <c r="AB2465" i="1" s="1"/>
  <c r="AB2464" i="1" s="1"/>
  <c r="AB2463" i="1" s="1"/>
  <c r="AV2466" i="1"/>
  <c r="AV2465" i="1" s="1"/>
  <c r="AV2464" i="1" s="1"/>
  <c r="AV2463" i="1" s="1"/>
  <c r="O2472" i="1"/>
  <c r="AE2472" i="1" s="1"/>
  <c r="AI2472" i="1" s="1"/>
  <c r="AU2472" i="1" s="1"/>
  <c r="BA2472" i="1" s="1"/>
  <c r="BR2472" i="1" s="1"/>
  <c r="G2494" i="1"/>
  <c r="G2493" i="1" s="1"/>
  <c r="AL2507" i="1"/>
  <c r="AL2506" i="1" s="1"/>
  <c r="AP2507" i="1"/>
  <c r="AP2506" i="1" s="1"/>
  <c r="BS2507" i="1"/>
  <c r="BS2506" i="1" s="1"/>
  <c r="N2510" i="1"/>
  <c r="AD2510" i="1" s="1"/>
  <c r="AH2510" i="1" s="1"/>
  <c r="AT2510" i="1" s="1"/>
  <c r="AZ2510" i="1" s="1"/>
  <c r="BO2510" i="1" s="1"/>
  <c r="BQ2510" i="1" s="1"/>
  <c r="O2510" i="1"/>
  <c r="AE2510" i="1" s="1"/>
  <c r="AI2510" i="1" s="1"/>
  <c r="AU2510" i="1" s="1"/>
  <c r="BA2510" i="1" s="1"/>
  <c r="BR2510" i="1" s="1"/>
  <c r="N2512" i="1"/>
  <c r="AD2512" i="1" s="1"/>
  <c r="AH2512" i="1" s="1"/>
  <c r="AT2512" i="1" s="1"/>
  <c r="AZ2512" i="1" s="1"/>
  <c r="BO2512" i="1" s="1"/>
  <c r="BQ2512" i="1" s="1"/>
  <c r="AF2515" i="1"/>
  <c r="AF2514" i="1" s="1"/>
  <c r="AM2515" i="1"/>
  <c r="AM2514" i="1" s="1"/>
  <c r="AQ2515" i="1"/>
  <c r="AQ2514" i="1" s="1"/>
  <c r="O2518" i="1"/>
  <c r="AE2518" i="1" s="1"/>
  <c r="AI2518" i="1" s="1"/>
  <c r="AU2518" i="1" s="1"/>
  <c r="BA2518" i="1" s="1"/>
  <c r="BR2518" i="1" s="1"/>
  <c r="O2520" i="1"/>
  <c r="AE2520" i="1" s="1"/>
  <c r="AI2520" i="1" s="1"/>
  <c r="AU2520" i="1" s="1"/>
  <c r="BA2520" i="1" s="1"/>
  <c r="BR2520" i="1" s="1"/>
  <c r="AJ2528" i="1"/>
  <c r="AR2528" i="1"/>
  <c r="N2536" i="1"/>
  <c r="AD2536" i="1" s="1"/>
  <c r="AH2536" i="1" s="1"/>
  <c r="AT2536" i="1" s="1"/>
  <c r="AZ2536" i="1" s="1"/>
  <c r="BO2536" i="1" s="1"/>
  <c r="BQ2536" i="1" s="1"/>
  <c r="P2538" i="1"/>
  <c r="T2538" i="1"/>
  <c r="X2538" i="1"/>
  <c r="AB2538" i="1"/>
  <c r="O2541" i="1"/>
  <c r="AE2541" i="1" s="1"/>
  <c r="AI2541" i="1" s="1"/>
  <c r="AU2541" i="1" s="1"/>
  <c r="BA2541" i="1" s="1"/>
  <c r="BR2541" i="1" s="1"/>
  <c r="BF2538" i="1"/>
  <c r="AP2552" i="1"/>
  <c r="BS2552" i="1"/>
  <c r="BB2552" i="1"/>
  <c r="BF2552" i="1"/>
  <c r="BJ2552" i="1"/>
  <c r="N2600" i="1"/>
  <c r="AD2600" i="1" s="1"/>
  <c r="AH2600" i="1" s="1"/>
  <c r="AT2600" i="1" s="1"/>
  <c r="AZ2600" i="1" s="1"/>
  <c r="BO2600" i="1" s="1"/>
  <c r="BQ2600" i="1" s="1"/>
  <c r="K2599" i="1"/>
  <c r="K2598" i="1" s="1"/>
  <c r="K2597" i="1" s="1"/>
  <c r="K2596" i="1" s="1"/>
  <c r="P2632" i="1"/>
  <c r="O2679" i="1"/>
  <c r="AE2679" i="1" s="1"/>
  <c r="AI2679" i="1" s="1"/>
  <c r="AU2679" i="1" s="1"/>
  <c r="BA2679" i="1" s="1"/>
  <c r="BR2679" i="1" s="1"/>
  <c r="L2674" i="1"/>
  <c r="AV2674" i="1"/>
  <c r="AF2466" i="1"/>
  <c r="AF2465" i="1" s="1"/>
  <c r="AF2464" i="1" s="1"/>
  <c r="AF2463" i="1" s="1"/>
  <c r="BD2463" i="1"/>
  <c r="M2472" i="1"/>
  <c r="AC2472" i="1" s="1"/>
  <c r="AG2472" i="1" s="1"/>
  <c r="AS2472" i="1" s="1"/>
  <c r="AY2472" i="1" s="1"/>
  <c r="BL2472" i="1" s="1"/>
  <c r="BN2472" i="1" s="1"/>
  <c r="AL2488" i="1"/>
  <c r="AP2488" i="1"/>
  <c r="R2507" i="1"/>
  <c r="R2506" i="1" s="1"/>
  <c r="V2507" i="1"/>
  <c r="V2506" i="1" s="1"/>
  <c r="Z2507" i="1"/>
  <c r="Z2506" i="1" s="1"/>
  <c r="AM2507" i="1"/>
  <c r="AM2506" i="1" s="1"/>
  <c r="AQ2507" i="1"/>
  <c r="AQ2506" i="1" s="1"/>
  <c r="AX2507" i="1"/>
  <c r="AX2506" i="1" s="1"/>
  <c r="BD2507" i="1"/>
  <c r="BD2506" i="1" s="1"/>
  <c r="BH2507" i="1"/>
  <c r="BH2506" i="1" s="1"/>
  <c r="BH2505" i="1" s="1"/>
  <c r="AK2507" i="1"/>
  <c r="AK2506" i="1" s="1"/>
  <c r="AO2507" i="1"/>
  <c r="AO2506" i="1" s="1"/>
  <c r="AJ2515" i="1"/>
  <c r="AJ2514" i="1" s="1"/>
  <c r="AN2515" i="1"/>
  <c r="AN2514" i="1" s="1"/>
  <c r="AR2515" i="1"/>
  <c r="AR2514" i="1" s="1"/>
  <c r="AW2515" i="1"/>
  <c r="AW2514" i="1" s="1"/>
  <c r="R2528" i="1"/>
  <c r="V2528" i="1"/>
  <c r="Z2528" i="1"/>
  <c r="BB2528" i="1"/>
  <c r="BF2528" i="1"/>
  <c r="BJ2528" i="1"/>
  <c r="AV2528" i="1"/>
  <c r="AW2528" i="1"/>
  <c r="AX2538" i="1"/>
  <c r="BE2538" i="1"/>
  <c r="BI2538" i="1"/>
  <c r="AM2538" i="1"/>
  <c r="AQ2538" i="1"/>
  <c r="AM2552" i="1"/>
  <c r="AQ2552" i="1"/>
  <c r="AE2561" i="1"/>
  <c r="AI2561" i="1" s="1"/>
  <c r="AU2561" i="1" s="1"/>
  <c r="BA2561" i="1" s="1"/>
  <c r="BR2561" i="1" s="1"/>
  <c r="S2571" i="1"/>
  <c r="AO2571" i="1"/>
  <c r="M2580" i="1"/>
  <c r="AC2580" i="1" s="1"/>
  <c r="AG2580" i="1" s="1"/>
  <c r="AS2580" i="1" s="1"/>
  <c r="AY2580" i="1" s="1"/>
  <c r="BL2580" i="1" s="1"/>
  <c r="BN2580" i="1" s="1"/>
  <c r="BF2571" i="1"/>
  <c r="J2632" i="1"/>
  <c r="AF2632" i="1"/>
  <c r="AX2632" i="1"/>
  <c r="R2465" i="1"/>
  <c r="R2464" i="1" s="1"/>
  <c r="R2463" i="1" s="1"/>
  <c r="AX2466" i="1"/>
  <c r="AX2465" i="1" s="1"/>
  <c r="AX2464" i="1" s="1"/>
  <c r="AX2463" i="1" s="1"/>
  <c r="BS2466" i="1"/>
  <c r="BS2465" i="1" s="1"/>
  <c r="BS2464" i="1" s="1"/>
  <c r="BS2463" i="1" s="1"/>
  <c r="BI2488" i="1"/>
  <c r="BB2507" i="1"/>
  <c r="BB2506" i="1" s="1"/>
  <c r="BF2507" i="1"/>
  <c r="BF2506" i="1" s="1"/>
  <c r="BJ2507" i="1"/>
  <c r="BJ2506" i="1" s="1"/>
  <c r="AF2507" i="1"/>
  <c r="AF2506" i="1" s="1"/>
  <c r="U2528" i="1"/>
  <c r="Y2528" i="1"/>
  <c r="BE2528" i="1"/>
  <c r="BI2528" i="1"/>
  <c r="AF2552" i="1"/>
  <c r="AX2552" i="1"/>
  <c r="BK2571" i="1"/>
  <c r="N2594" i="1"/>
  <c r="AD2594" i="1" s="1"/>
  <c r="AH2594" i="1" s="1"/>
  <c r="AT2594" i="1" s="1"/>
  <c r="AZ2594" i="1" s="1"/>
  <c r="BO2594" i="1" s="1"/>
  <c r="BQ2594" i="1" s="1"/>
  <c r="H2593" i="1"/>
  <c r="AJ2607" i="1"/>
  <c r="AJ2606" i="1" s="1"/>
  <c r="AJ2605" i="1" s="1"/>
  <c r="AJ2604" i="1" s="1"/>
  <c r="AJ2603" i="1" s="1"/>
  <c r="AN2607" i="1"/>
  <c r="AN2606" i="1" s="1"/>
  <c r="AN2605" i="1" s="1"/>
  <c r="AN2604" i="1" s="1"/>
  <c r="AN2603" i="1" s="1"/>
  <c r="AR2607" i="1"/>
  <c r="AR2606" i="1" s="1"/>
  <c r="AR2605" i="1" s="1"/>
  <c r="AR2604" i="1" s="1"/>
  <c r="AR2603" i="1" s="1"/>
  <c r="AL2515" i="1"/>
  <c r="AL2514" i="1" s="1"/>
  <c r="AP2515" i="1"/>
  <c r="AP2514" i="1" s="1"/>
  <c r="AM2528" i="1"/>
  <c r="AQ2528" i="1"/>
  <c r="AX2528" i="1"/>
  <c r="O2536" i="1"/>
  <c r="AE2536" i="1" s="1"/>
  <c r="AI2536" i="1" s="1"/>
  <c r="AU2536" i="1" s="1"/>
  <c r="BA2536" i="1" s="1"/>
  <c r="BR2536" i="1" s="1"/>
  <c r="AK2528" i="1"/>
  <c r="AO2528" i="1"/>
  <c r="H2538" i="1"/>
  <c r="L2538" i="1"/>
  <c r="AJ2538" i="1"/>
  <c r="AN2538" i="1"/>
  <c r="AR2538" i="1"/>
  <c r="BS2538" i="1"/>
  <c r="P2552" i="1"/>
  <c r="T2552" i="1"/>
  <c r="X2552" i="1"/>
  <c r="AB2552" i="1"/>
  <c r="AW2552" i="1"/>
  <c r="BD2552" i="1"/>
  <c r="BH2552" i="1"/>
  <c r="O2555" i="1"/>
  <c r="AE2555" i="1" s="1"/>
  <c r="AI2555" i="1" s="1"/>
  <c r="AU2555" i="1" s="1"/>
  <c r="BA2555" i="1" s="1"/>
  <c r="BR2555" i="1" s="1"/>
  <c r="S2552" i="1"/>
  <c r="W2552" i="1"/>
  <c r="AA2552" i="1"/>
  <c r="BC2552" i="1"/>
  <c r="BG2552" i="1"/>
  <c r="BK2552" i="1"/>
  <c r="O2563" i="1"/>
  <c r="AE2563" i="1" s="1"/>
  <c r="AI2563" i="1" s="1"/>
  <c r="AU2563" i="1" s="1"/>
  <c r="BA2563" i="1" s="1"/>
  <c r="BR2563" i="1" s="1"/>
  <c r="M2565" i="1"/>
  <c r="AC2565" i="1" s="1"/>
  <c r="AG2565" i="1" s="1"/>
  <c r="AS2565" i="1" s="1"/>
  <c r="AY2565" i="1" s="1"/>
  <c r="BL2565" i="1" s="1"/>
  <c r="BN2565" i="1" s="1"/>
  <c r="N2565" i="1"/>
  <c r="AD2565" i="1" s="1"/>
  <c r="AH2565" i="1" s="1"/>
  <c r="AT2565" i="1" s="1"/>
  <c r="AZ2565" i="1" s="1"/>
  <c r="BO2565" i="1" s="1"/>
  <c r="BQ2565" i="1" s="1"/>
  <c r="N2569" i="1"/>
  <c r="AD2569" i="1" s="1"/>
  <c r="AH2569" i="1" s="1"/>
  <c r="AT2569" i="1" s="1"/>
  <c r="AZ2569" i="1" s="1"/>
  <c r="BO2569" i="1" s="1"/>
  <c r="BQ2569" i="1" s="1"/>
  <c r="BS2571" i="1"/>
  <c r="G2579" i="1"/>
  <c r="G2578" i="1" s="1"/>
  <c r="M2581" i="1"/>
  <c r="AC2581" i="1" s="1"/>
  <c r="AG2581" i="1" s="1"/>
  <c r="AS2581" i="1" s="1"/>
  <c r="AY2581" i="1" s="1"/>
  <c r="BL2581" i="1" s="1"/>
  <c r="BN2581" i="1" s="1"/>
  <c r="I2587" i="1"/>
  <c r="I2586" i="1" s="1"/>
  <c r="AK2607" i="1"/>
  <c r="AK2606" i="1" s="1"/>
  <c r="AK2605" i="1" s="1"/>
  <c r="AK2604" i="1" s="1"/>
  <c r="AK2603" i="1" s="1"/>
  <c r="AO2607" i="1"/>
  <c r="AO2606" i="1" s="1"/>
  <c r="AO2605" i="1" s="1"/>
  <c r="AO2604" i="1" s="1"/>
  <c r="AO2603" i="1" s="1"/>
  <c r="P2607" i="1"/>
  <c r="P2606" i="1" s="1"/>
  <c r="P2605" i="1" s="1"/>
  <c r="P2604" i="1" s="1"/>
  <c r="P2603" i="1" s="1"/>
  <c r="T2607" i="1"/>
  <c r="T2606" i="1" s="1"/>
  <c r="T2605" i="1" s="1"/>
  <c r="T2604" i="1" s="1"/>
  <c r="T2603" i="1" s="1"/>
  <c r="X2607" i="1"/>
  <c r="X2606" i="1" s="1"/>
  <c r="X2605" i="1" s="1"/>
  <c r="X2604" i="1" s="1"/>
  <c r="X2603" i="1" s="1"/>
  <c r="AB2607" i="1"/>
  <c r="AB2606" i="1" s="1"/>
  <c r="AB2605" i="1" s="1"/>
  <c r="AB2604" i="1" s="1"/>
  <c r="AB2603" i="1" s="1"/>
  <c r="AV2607" i="1"/>
  <c r="AV2606" i="1" s="1"/>
  <c r="AV2605" i="1" s="1"/>
  <c r="AV2604" i="1" s="1"/>
  <c r="AV2603" i="1" s="1"/>
  <c r="BC2607" i="1"/>
  <c r="BC2606" i="1" s="1"/>
  <c r="BC2605" i="1" s="1"/>
  <c r="BC2604" i="1" s="1"/>
  <c r="BC2603" i="1" s="1"/>
  <c r="BG2607" i="1"/>
  <c r="BG2606" i="1" s="1"/>
  <c r="BG2605" i="1" s="1"/>
  <c r="BG2604" i="1" s="1"/>
  <c r="BG2603" i="1" s="1"/>
  <c r="BK2607" i="1"/>
  <c r="BK2606" i="1" s="1"/>
  <c r="BK2605" i="1" s="1"/>
  <c r="BK2604" i="1" s="1"/>
  <c r="BK2603" i="1" s="1"/>
  <c r="BS2625" i="1"/>
  <c r="O2639" i="1"/>
  <c r="AE2639" i="1" s="1"/>
  <c r="AI2639" i="1" s="1"/>
  <c r="AU2639" i="1" s="1"/>
  <c r="BA2639" i="1" s="1"/>
  <c r="BR2639" i="1" s="1"/>
  <c r="S2651" i="1"/>
  <c r="S2650" i="1" s="1"/>
  <c r="S2649" i="1" s="1"/>
  <c r="S2648" i="1" s="1"/>
  <c r="W2651" i="1"/>
  <c r="W2650" i="1" s="1"/>
  <c r="W2649" i="1" s="1"/>
  <c r="W2648" i="1" s="1"/>
  <c r="AA2651" i="1"/>
  <c r="AA2650" i="1" s="1"/>
  <c r="AA2649" i="1" s="1"/>
  <c r="AA2648" i="1" s="1"/>
  <c r="AK2651" i="1"/>
  <c r="AK2650" i="1" s="1"/>
  <c r="AK2649" i="1" s="1"/>
  <c r="AK2648" i="1" s="1"/>
  <c r="AO2651" i="1"/>
  <c r="AO2650" i="1" s="1"/>
  <c r="AO2649" i="1" s="1"/>
  <c r="AO2648" i="1" s="1"/>
  <c r="BC2651" i="1"/>
  <c r="BC2650" i="1" s="1"/>
  <c r="BC2649" i="1" s="1"/>
  <c r="BC2648" i="1" s="1"/>
  <c r="BG2651" i="1"/>
  <c r="BG2650" i="1" s="1"/>
  <c r="BG2649" i="1" s="1"/>
  <c r="BG2648" i="1" s="1"/>
  <c r="BK2651" i="1"/>
  <c r="BK2650" i="1" s="1"/>
  <c r="BK2649" i="1" s="1"/>
  <c r="BK2648" i="1" s="1"/>
  <c r="S2666" i="1"/>
  <c r="W2666" i="1"/>
  <c r="AK2666" i="1"/>
  <c r="AV2666" i="1"/>
  <c r="J2674" i="1"/>
  <c r="T2674" i="1"/>
  <c r="AB2674" i="1"/>
  <c r="AW2674" i="1"/>
  <c r="BS2674" i="1"/>
  <c r="P2688" i="1"/>
  <c r="P2687" i="1" s="1"/>
  <c r="P2686" i="1" s="1"/>
  <c r="P2685" i="1" s="1"/>
  <c r="T2688" i="1"/>
  <c r="T2687" i="1" s="1"/>
  <c r="T2686" i="1" s="1"/>
  <c r="T2685" i="1" s="1"/>
  <c r="X2688" i="1"/>
  <c r="X2687" i="1" s="1"/>
  <c r="X2686" i="1" s="1"/>
  <c r="X2685" i="1" s="1"/>
  <c r="AB2688" i="1"/>
  <c r="AB2687" i="1" s="1"/>
  <c r="AB2686" i="1" s="1"/>
  <c r="AB2685" i="1" s="1"/>
  <c r="AW2688" i="1"/>
  <c r="AW2687" i="1" s="1"/>
  <c r="AW2686" i="1" s="1"/>
  <c r="AW2685" i="1" s="1"/>
  <c r="AF2698" i="1"/>
  <c r="AF2697" i="1" s="1"/>
  <c r="AF2696" i="1" s="1"/>
  <c r="AF2695" i="1" s="1"/>
  <c r="N2703" i="1"/>
  <c r="AD2703" i="1" s="1"/>
  <c r="AH2703" i="1" s="1"/>
  <c r="AT2703" i="1" s="1"/>
  <c r="AZ2703" i="1" s="1"/>
  <c r="BO2703" i="1" s="1"/>
  <c r="BQ2703" i="1" s="1"/>
  <c r="K2702" i="1"/>
  <c r="N2702" i="1" s="1"/>
  <c r="AD2702" i="1" s="1"/>
  <c r="AH2702" i="1" s="1"/>
  <c r="AT2702" i="1" s="1"/>
  <c r="AZ2702" i="1" s="1"/>
  <c r="BO2702" i="1" s="1"/>
  <c r="BQ2702" i="1" s="1"/>
  <c r="BJ2710" i="1"/>
  <c r="BJ2709" i="1" s="1"/>
  <c r="AW2607" i="1"/>
  <c r="AW2606" i="1" s="1"/>
  <c r="AW2605" i="1" s="1"/>
  <c r="AW2604" i="1" s="1"/>
  <c r="AW2603" i="1" s="1"/>
  <c r="V2607" i="1"/>
  <c r="V2606" i="1" s="1"/>
  <c r="V2605" i="1" s="1"/>
  <c r="V2604" i="1" s="1"/>
  <c r="V2603" i="1" s="1"/>
  <c r="Z2607" i="1"/>
  <c r="Z2606" i="1" s="1"/>
  <c r="Z2605" i="1" s="1"/>
  <c r="Z2604" i="1" s="1"/>
  <c r="Z2603" i="1" s="1"/>
  <c r="BF2607" i="1"/>
  <c r="BF2606" i="1" s="1"/>
  <c r="BF2605" i="1" s="1"/>
  <c r="BF2604" i="1" s="1"/>
  <c r="BF2603" i="1" s="1"/>
  <c r="K2607" i="1"/>
  <c r="K2606" i="1" s="1"/>
  <c r="K2605" i="1" s="1"/>
  <c r="K2604" i="1" s="1"/>
  <c r="K2603" i="1" s="1"/>
  <c r="AF2607" i="1"/>
  <c r="AF2606" i="1" s="1"/>
  <c r="AF2605" i="1" s="1"/>
  <c r="AF2604" i="1" s="1"/>
  <c r="AF2603" i="1" s="1"/>
  <c r="BD2607" i="1"/>
  <c r="BD2606" i="1" s="1"/>
  <c r="BD2605" i="1" s="1"/>
  <c r="BD2604" i="1" s="1"/>
  <c r="BD2603" i="1" s="1"/>
  <c r="BH2607" i="1"/>
  <c r="BH2606" i="1" s="1"/>
  <c r="BH2605" i="1" s="1"/>
  <c r="BH2604" i="1" s="1"/>
  <c r="BH2603" i="1" s="1"/>
  <c r="BS2607" i="1"/>
  <c r="BS2606" i="1" s="1"/>
  <c r="BS2605" i="1" s="1"/>
  <c r="BS2604" i="1" s="1"/>
  <c r="BS2603" i="1" s="1"/>
  <c r="G2625" i="1"/>
  <c r="K2625" i="1"/>
  <c r="AF2625" i="1"/>
  <c r="AM2625" i="1"/>
  <c r="AQ2625" i="1"/>
  <c r="BE2625" i="1"/>
  <c r="BI2625" i="1"/>
  <c r="U2625" i="1"/>
  <c r="Y2625" i="1"/>
  <c r="AK2632" i="1"/>
  <c r="AO2632" i="1"/>
  <c r="BC2632" i="1"/>
  <c r="BG2632" i="1"/>
  <c r="BG2624" i="1" s="1"/>
  <c r="BG2623" i="1" s="1"/>
  <c r="BG2622" i="1" s="1"/>
  <c r="BK2632" i="1"/>
  <c r="AL2632" i="1"/>
  <c r="AP2632" i="1"/>
  <c r="I2643" i="1"/>
  <c r="O2644" i="1"/>
  <c r="AE2644" i="1" s="1"/>
  <c r="AI2644" i="1" s="1"/>
  <c r="AU2644" i="1" s="1"/>
  <c r="BA2644" i="1" s="1"/>
  <c r="BR2644" i="1" s="1"/>
  <c r="AW2651" i="1"/>
  <c r="AW2650" i="1" s="1"/>
  <c r="AW2649" i="1" s="1"/>
  <c r="AW2648" i="1" s="1"/>
  <c r="BS2651" i="1"/>
  <c r="BS2650" i="1" s="1"/>
  <c r="BS2649" i="1" s="1"/>
  <c r="BS2648" i="1" s="1"/>
  <c r="Q2648" i="1"/>
  <c r="BC2710" i="1"/>
  <c r="BC2709" i="1" s="1"/>
  <c r="BK2710" i="1"/>
  <c r="BK2709" i="1" s="1"/>
  <c r="R2710" i="1"/>
  <c r="R2709" i="1" s="1"/>
  <c r="N2612" i="1"/>
  <c r="AD2612" i="1" s="1"/>
  <c r="AH2612" i="1" s="1"/>
  <c r="AT2612" i="1" s="1"/>
  <c r="AZ2612" i="1" s="1"/>
  <c r="BO2612" i="1" s="1"/>
  <c r="BQ2612" i="1" s="1"/>
  <c r="L2607" i="1"/>
  <c r="L2606" i="1" s="1"/>
  <c r="L2605" i="1" s="1"/>
  <c r="L2604" i="1" s="1"/>
  <c r="L2603" i="1" s="1"/>
  <c r="AM2607" i="1"/>
  <c r="AM2606" i="1" s="1"/>
  <c r="AM2605" i="1" s="1"/>
  <c r="AM2604" i="1" s="1"/>
  <c r="AM2603" i="1" s="1"/>
  <c r="AQ2607" i="1"/>
  <c r="AQ2606" i="1" s="1"/>
  <c r="AQ2605" i="1" s="1"/>
  <c r="AQ2604" i="1" s="1"/>
  <c r="AQ2603" i="1" s="1"/>
  <c r="N2619" i="1"/>
  <c r="AD2619" i="1" s="1"/>
  <c r="AH2619" i="1" s="1"/>
  <c r="AT2619" i="1" s="1"/>
  <c r="AZ2619" i="1" s="1"/>
  <c r="BO2619" i="1" s="1"/>
  <c r="BQ2619" i="1" s="1"/>
  <c r="N2626" i="1"/>
  <c r="AD2626" i="1" s="1"/>
  <c r="AH2626" i="1" s="1"/>
  <c r="AT2626" i="1" s="1"/>
  <c r="AZ2626" i="1" s="1"/>
  <c r="BO2626" i="1" s="1"/>
  <c r="BQ2626" i="1" s="1"/>
  <c r="BF2625" i="1"/>
  <c r="BJ2625" i="1"/>
  <c r="K2632" i="1"/>
  <c r="N2635" i="1"/>
  <c r="AD2635" i="1" s="1"/>
  <c r="AH2635" i="1" s="1"/>
  <c r="AT2635" i="1" s="1"/>
  <c r="AZ2635" i="1" s="1"/>
  <c r="BO2635" i="1" s="1"/>
  <c r="BQ2635" i="1" s="1"/>
  <c r="O2637" i="1"/>
  <c r="AE2637" i="1" s="1"/>
  <c r="AI2637" i="1" s="1"/>
  <c r="AU2637" i="1" s="1"/>
  <c r="BA2637" i="1" s="1"/>
  <c r="BR2637" i="1" s="1"/>
  <c r="AW2643" i="1"/>
  <c r="BS2643" i="1"/>
  <c r="O2646" i="1"/>
  <c r="AE2646" i="1" s="1"/>
  <c r="AI2646" i="1" s="1"/>
  <c r="AU2646" i="1" s="1"/>
  <c r="BA2646" i="1" s="1"/>
  <c r="BR2646" i="1" s="1"/>
  <c r="AV2643" i="1"/>
  <c r="K2651" i="1"/>
  <c r="K2650" i="1" s="1"/>
  <c r="K2649" i="1" s="1"/>
  <c r="K2648" i="1" s="1"/>
  <c r="N2656" i="1"/>
  <c r="AD2656" i="1" s="1"/>
  <c r="AH2656" i="1" s="1"/>
  <c r="AT2656" i="1" s="1"/>
  <c r="AZ2656" i="1" s="1"/>
  <c r="BO2656" i="1" s="1"/>
  <c r="BQ2656" i="1" s="1"/>
  <c r="O2661" i="1"/>
  <c r="AE2661" i="1" s="1"/>
  <c r="AI2661" i="1" s="1"/>
  <c r="AU2661" i="1" s="1"/>
  <c r="BA2661" i="1" s="1"/>
  <c r="BR2661" i="1" s="1"/>
  <c r="I2660" i="1"/>
  <c r="I2659" i="1" s="1"/>
  <c r="O2659" i="1" s="1"/>
  <c r="AE2659" i="1" s="1"/>
  <c r="AI2659" i="1" s="1"/>
  <c r="AU2659" i="1" s="1"/>
  <c r="BA2659" i="1" s="1"/>
  <c r="BR2659" i="1" s="1"/>
  <c r="I2671" i="1"/>
  <c r="O2671" i="1" s="1"/>
  <c r="AE2671" i="1" s="1"/>
  <c r="AI2671" i="1" s="1"/>
  <c r="AU2671" i="1" s="1"/>
  <c r="BA2671" i="1" s="1"/>
  <c r="BR2671" i="1" s="1"/>
  <c r="O2672" i="1"/>
  <c r="AE2672" i="1" s="1"/>
  <c r="AI2672" i="1" s="1"/>
  <c r="AU2672" i="1" s="1"/>
  <c r="BA2672" i="1" s="1"/>
  <c r="BR2672" i="1" s="1"/>
  <c r="AX2674" i="1"/>
  <c r="AJ2674" i="1"/>
  <c r="AN2674" i="1"/>
  <c r="AR2674" i="1"/>
  <c r="O2683" i="1"/>
  <c r="AE2683" i="1" s="1"/>
  <c r="AI2683" i="1" s="1"/>
  <c r="AU2683" i="1" s="1"/>
  <c r="BA2683" i="1" s="1"/>
  <c r="BR2683" i="1" s="1"/>
  <c r="N2689" i="1"/>
  <c r="AD2689" i="1" s="1"/>
  <c r="AH2689" i="1" s="1"/>
  <c r="AT2689" i="1" s="1"/>
  <c r="AZ2689" i="1" s="1"/>
  <c r="BO2689" i="1" s="1"/>
  <c r="BQ2689" i="1" s="1"/>
  <c r="M2692" i="1"/>
  <c r="AC2692" i="1" s="1"/>
  <c r="AG2692" i="1" s="1"/>
  <c r="AS2692" i="1" s="1"/>
  <c r="AY2692" i="1" s="1"/>
  <c r="BL2692" i="1" s="1"/>
  <c r="BN2692" i="1" s="1"/>
  <c r="K2688" i="1"/>
  <c r="K2687" i="1" s="1"/>
  <c r="K2686" i="1" s="1"/>
  <c r="K2685" i="1" s="1"/>
  <c r="AJ2688" i="1"/>
  <c r="AJ2687" i="1" s="1"/>
  <c r="AJ2686" i="1" s="1"/>
  <c r="AJ2685" i="1" s="1"/>
  <c r="AN2688" i="1"/>
  <c r="AN2687" i="1" s="1"/>
  <c r="AN2686" i="1" s="1"/>
  <c r="AN2685" i="1" s="1"/>
  <c r="AR2688" i="1"/>
  <c r="AR2687" i="1" s="1"/>
  <c r="AR2686" i="1" s="1"/>
  <c r="AR2685" i="1" s="1"/>
  <c r="P2698" i="1"/>
  <c r="P2697" i="1" s="1"/>
  <c r="P2696" i="1" s="1"/>
  <c r="P2695" i="1" s="1"/>
  <c r="Y2698" i="1"/>
  <c r="Y2697" i="1" s="1"/>
  <c r="Y2696" i="1" s="1"/>
  <c r="Y2695" i="1" s="1"/>
  <c r="BI2698" i="1"/>
  <c r="BI2697" i="1" s="1"/>
  <c r="BI2696" i="1" s="1"/>
  <c r="BI2695" i="1" s="1"/>
  <c r="BG2710" i="1"/>
  <c r="BG2709" i="1" s="1"/>
  <c r="BG2708" i="1" s="1"/>
  <c r="BG2707" i="1" s="1"/>
  <c r="H2714" i="1"/>
  <c r="N2714" i="1" s="1"/>
  <c r="AD2714" i="1" s="1"/>
  <c r="AH2714" i="1" s="1"/>
  <c r="AT2714" i="1" s="1"/>
  <c r="AZ2714" i="1" s="1"/>
  <c r="BO2714" i="1" s="1"/>
  <c r="BQ2714" i="1" s="1"/>
  <c r="N2715" i="1"/>
  <c r="AD2715" i="1" s="1"/>
  <c r="AH2715" i="1" s="1"/>
  <c r="AT2715" i="1" s="1"/>
  <c r="AZ2715" i="1" s="1"/>
  <c r="BO2715" i="1" s="1"/>
  <c r="BQ2715" i="1" s="1"/>
  <c r="H2720" i="1"/>
  <c r="H2719" i="1" s="1"/>
  <c r="H2718" i="1" s="1"/>
  <c r="N2718" i="1" s="1"/>
  <c r="N2721" i="1"/>
  <c r="AD2721" i="1" s="1"/>
  <c r="AH2721" i="1" s="1"/>
  <c r="AT2721" i="1" s="1"/>
  <c r="AZ2721" i="1" s="1"/>
  <c r="BO2721" i="1" s="1"/>
  <c r="BQ2721" i="1" s="1"/>
  <c r="G2730" i="1"/>
  <c r="G2729" i="1" s="1"/>
  <c r="G2728" i="1" s="1"/>
  <c r="M2728" i="1" s="1"/>
  <c r="AC2728" i="1" s="1"/>
  <c r="AG2728" i="1" s="1"/>
  <c r="AS2728" i="1" s="1"/>
  <c r="AY2728" i="1" s="1"/>
  <c r="BL2728" i="1" s="1"/>
  <c r="BN2728" i="1" s="1"/>
  <c r="M2731" i="1"/>
  <c r="AC2731" i="1" s="1"/>
  <c r="AG2731" i="1" s="1"/>
  <c r="AS2731" i="1" s="1"/>
  <c r="AY2731" i="1" s="1"/>
  <c r="BL2731" i="1" s="1"/>
  <c r="BN2731" i="1" s="1"/>
  <c r="M2748" i="1"/>
  <c r="AC2748" i="1" s="1"/>
  <c r="AG2748" i="1" s="1"/>
  <c r="AS2748" i="1" s="1"/>
  <c r="AY2748" i="1" s="1"/>
  <c r="BL2748" i="1" s="1"/>
  <c r="BN2748" i="1" s="1"/>
  <c r="G2747" i="1"/>
  <c r="M2747" i="1" s="1"/>
  <c r="AC2747" i="1" s="1"/>
  <c r="AG2747" i="1" s="1"/>
  <c r="AS2747" i="1" s="1"/>
  <c r="AY2747" i="1" s="1"/>
  <c r="BL2747" i="1" s="1"/>
  <c r="BN2747" i="1" s="1"/>
  <c r="M2646" i="1"/>
  <c r="AC2646" i="1" s="1"/>
  <c r="AG2646" i="1" s="1"/>
  <c r="AS2646" i="1" s="1"/>
  <c r="AY2646" i="1" s="1"/>
  <c r="BL2646" i="1" s="1"/>
  <c r="BN2646" i="1" s="1"/>
  <c r="G2651" i="1"/>
  <c r="G2650" i="1" s="1"/>
  <c r="AF2651" i="1"/>
  <c r="AF2650" i="1" s="1"/>
  <c r="AF2649" i="1" s="1"/>
  <c r="AF2648" i="1" s="1"/>
  <c r="R2666" i="1"/>
  <c r="R2665" i="1" s="1"/>
  <c r="R2664" i="1" s="1"/>
  <c r="R2663" i="1" s="1"/>
  <c r="V2666" i="1"/>
  <c r="Z2666" i="1"/>
  <c r="AN2666" i="1"/>
  <c r="BB2666" i="1"/>
  <c r="BF2666" i="1"/>
  <c r="BJ2666" i="1"/>
  <c r="N2669" i="1"/>
  <c r="AD2669" i="1" s="1"/>
  <c r="AH2669" i="1" s="1"/>
  <c r="AT2669" i="1" s="1"/>
  <c r="AZ2669" i="1" s="1"/>
  <c r="BO2669" i="1" s="1"/>
  <c r="BQ2669" i="1" s="1"/>
  <c r="U2666" i="1"/>
  <c r="AQ2666" i="1"/>
  <c r="BD2674" i="1"/>
  <c r="BH2674" i="1"/>
  <c r="M2681" i="1"/>
  <c r="AC2681" i="1" s="1"/>
  <c r="AG2681" i="1" s="1"/>
  <c r="AS2681" i="1" s="1"/>
  <c r="AY2681" i="1" s="1"/>
  <c r="BL2681" i="1" s="1"/>
  <c r="BN2681" i="1" s="1"/>
  <c r="Q2674" i="1"/>
  <c r="O2689" i="1"/>
  <c r="AE2689" i="1" s="1"/>
  <c r="AI2689" i="1" s="1"/>
  <c r="AU2689" i="1" s="1"/>
  <c r="BA2689" i="1" s="1"/>
  <c r="BR2689" i="1" s="1"/>
  <c r="AK2688" i="1"/>
  <c r="AK2687" i="1" s="1"/>
  <c r="AK2686" i="1" s="1"/>
  <c r="AK2685" i="1" s="1"/>
  <c r="AO2688" i="1"/>
  <c r="AO2687" i="1" s="1"/>
  <c r="AO2686" i="1" s="1"/>
  <c r="AO2685" i="1" s="1"/>
  <c r="AV2688" i="1"/>
  <c r="AV2687" i="1" s="1"/>
  <c r="AV2686" i="1" s="1"/>
  <c r="AV2685" i="1" s="1"/>
  <c r="O2700" i="1"/>
  <c r="AE2700" i="1" s="1"/>
  <c r="AI2700" i="1" s="1"/>
  <c r="AU2700" i="1" s="1"/>
  <c r="BA2700" i="1" s="1"/>
  <c r="BR2700" i="1" s="1"/>
  <c r="S2698" i="1"/>
  <c r="S2697" i="1" s="1"/>
  <c r="S2696" i="1" s="1"/>
  <c r="S2695" i="1" s="1"/>
  <c r="W2698" i="1"/>
  <c r="W2697" i="1" s="1"/>
  <c r="W2696" i="1" s="1"/>
  <c r="W2695" i="1" s="1"/>
  <c r="AA2698" i="1"/>
  <c r="AA2697" i="1" s="1"/>
  <c r="AA2696" i="1" s="1"/>
  <c r="AA2695" i="1" s="1"/>
  <c r="AK2698" i="1"/>
  <c r="AK2697" i="1" s="1"/>
  <c r="AK2696" i="1" s="1"/>
  <c r="AK2695" i="1" s="1"/>
  <c r="BC2698" i="1"/>
  <c r="BC2697" i="1" s="1"/>
  <c r="BC2696" i="1" s="1"/>
  <c r="BC2695" i="1" s="1"/>
  <c r="BG2698" i="1"/>
  <c r="BG2697" i="1" s="1"/>
  <c r="BG2696" i="1" s="1"/>
  <c r="BG2695" i="1" s="1"/>
  <c r="J2711" i="1"/>
  <c r="M2711" i="1" s="1"/>
  <c r="AC2711" i="1" s="1"/>
  <c r="AG2711" i="1" s="1"/>
  <c r="AS2711" i="1" s="1"/>
  <c r="AY2711" i="1" s="1"/>
  <c r="BL2711" i="1" s="1"/>
  <c r="BN2711" i="1" s="1"/>
  <c r="AW2710" i="1"/>
  <c r="AW2709" i="1" s="1"/>
  <c r="P2710" i="1"/>
  <c r="P2709" i="1" s="1"/>
  <c r="T2710" i="1"/>
  <c r="T2709" i="1" s="1"/>
  <c r="J2714" i="1"/>
  <c r="M2714" i="1" s="1"/>
  <c r="AC2714" i="1" s="1"/>
  <c r="AG2714" i="1" s="1"/>
  <c r="AS2714" i="1" s="1"/>
  <c r="AY2714" i="1" s="1"/>
  <c r="BL2714" i="1" s="1"/>
  <c r="BN2714" i="1" s="1"/>
  <c r="W2720" i="1"/>
  <c r="W2719" i="1" s="1"/>
  <c r="W2718" i="1" s="1"/>
  <c r="AK2720" i="1"/>
  <c r="AK2719" i="1" s="1"/>
  <c r="AK2718" i="1" s="1"/>
  <c r="AO2720" i="1"/>
  <c r="AO2719" i="1" s="1"/>
  <c r="AO2718" i="1" s="1"/>
  <c r="AV2720" i="1"/>
  <c r="AV2719" i="1" s="1"/>
  <c r="AV2718" i="1" s="1"/>
  <c r="BC2720" i="1"/>
  <c r="BC2719" i="1" s="1"/>
  <c r="BC2718" i="1" s="1"/>
  <c r="AM2738" i="1"/>
  <c r="AM2737" i="1" s="1"/>
  <c r="AQ2738" i="1"/>
  <c r="AQ2737" i="1" s="1"/>
  <c r="AJ2738" i="1"/>
  <c r="AJ2737" i="1" s="1"/>
  <c r="AN2738" i="1"/>
  <c r="AN2737" i="1" s="1"/>
  <c r="AR2738" i="1"/>
  <c r="AR2737" i="1" s="1"/>
  <c r="AE2747" i="1"/>
  <c r="AI2747" i="1" s="1"/>
  <c r="AU2747" i="1" s="1"/>
  <c r="BA2747" i="1" s="1"/>
  <c r="BR2747" i="1" s="1"/>
  <c r="Q2752" i="1"/>
  <c r="Q2751" i="1" s="1"/>
  <c r="U2752" i="1"/>
  <c r="U2751" i="1" s="1"/>
  <c r="Y2752" i="1"/>
  <c r="Y2751" i="1" s="1"/>
  <c r="AM2752" i="1"/>
  <c r="AM2751" i="1" s="1"/>
  <c r="AQ2752" i="1"/>
  <c r="AQ2751" i="1" s="1"/>
  <c r="AX2752" i="1"/>
  <c r="AX2751" i="1" s="1"/>
  <c r="BE2752" i="1"/>
  <c r="BE2751" i="1" s="1"/>
  <c r="BI2752" i="1"/>
  <c r="BI2751" i="1" s="1"/>
  <c r="AJ2766" i="1"/>
  <c r="AJ2765" i="1" s="1"/>
  <c r="AN2766" i="1"/>
  <c r="AN2765" i="1" s="1"/>
  <c r="AU2769" i="1"/>
  <c r="BA2769" i="1" s="1"/>
  <c r="BR2769" i="1" s="1"/>
  <c r="AR2766" i="1"/>
  <c r="BD2688" i="1"/>
  <c r="BD2687" i="1" s="1"/>
  <c r="BD2686" i="1" s="1"/>
  <c r="BD2685" i="1" s="1"/>
  <c r="BH2688" i="1"/>
  <c r="BH2687" i="1" s="1"/>
  <c r="BH2686" i="1" s="1"/>
  <c r="BH2685" i="1" s="1"/>
  <c r="BB2710" i="1"/>
  <c r="BB2709" i="1" s="1"/>
  <c r="AX2710" i="1"/>
  <c r="AX2709" i="1" s="1"/>
  <c r="BE2710" i="1"/>
  <c r="BE2709" i="1" s="1"/>
  <c r="BI2710" i="1"/>
  <c r="BI2709" i="1" s="1"/>
  <c r="AF2759" i="1"/>
  <c r="AF2758" i="1" s="1"/>
  <c r="Q2688" i="1"/>
  <c r="Q2687" i="1" s="1"/>
  <c r="Q2686" i="1" s="1"/>
  <c r="Q2685" i="1" s="1"/>
  <c r="U2688" i="1"/>
  <c r="U2687" i="1" s="1"/>
  <c r="U2686" i="1" s="1"/>
  <c r="U2685" i="1" s="1"/>
  <c r="Y2688" i="1"/>
  <c r="Y2687" i="1" s="1"/>
  <c r="Y2686" i="1" s="1"/>
  <c r="Y2685" i="1" s="1"/>
  <c r="AF2688" i="1"/>
  <c r="AF2687" i="1" s="1"/>
  <c r="AF2686" i="1" s="1"/>
  <c r="AF2685" i="1" s="1"/>
  <c r="BE2688" i="1"/>
  <c r="BE2687" i="1" s="1"/>
  <c r="BE2686" i="1" s="1"/>
  <c r="BE2685" i="1" s="1"/>
  <c r="BI2688" i="1"/>
  <c r="BI2687" i="1" s="1"/>
  <c r="BI2686" i="1" s="1"/>
  <c r="BI2685" i="1" s="1"/>
  <c r="U2698" i="1"/>
  <c r="U2697" i="1" s="1"/>
  <c r="U2696" i="1" s="1"/>
  <c r="U2695" i="1" s="1"/>
  <c r="AM2698" i="1"/>
  <c r="AM2697" i="1" s="1"/>
  <c r="AM2696" i="1" s="1"/>
  <c r="AM2695" i="1" s="1"/>
  <c r="AQ2698" i="1"/>
  <c r="AQ2697" i="1" s="1"/>
  <c r="AQ2696" i="1" s="1"/>
  <c r="AQ2695" i="1" s="1"/>
  <c r="AX2698" i="1"/>
  <c r="AX2697" i="1" s="1"/>
  <c r="AX2696" i="1" s="1"/>
  <c r="AX2695" i="1" s="1"/>
  <c r="M2703" i="1"/>
  <c r="AC2703" i="1" s="1"/>
  <c r="AG2703" i="1" s="1"/>
  <c r="AS2703" i="1" s="1"/>
  <c r="AY2703" i="1" s="1"/>
  <c r="BL2703" i="1" s="1"/>
  <c r="BN2703" i="1" s="1"/>
  <c r="BF2710" i="1"/>
  <c r="BF2709" i="1" s="1"/>
  <c r="M2725" i="1"/>
  <c r="AC2725" i="1" s="1"/>
  <c r="AG2725" i="1" s="1"/>
  <c r="AS2725" i="1" s="1"/>
  <c r="AY2725" i="1" s="1"/>
  <c r="BL2725" i="1" s="1"/>
  <c r="BN2725" i="1" s="1"/>
  <c r="G2720" i="1"/>
  <c r="G2719" i="1" s="1"/>
  <c r="G2759" i="1"/>
  <c r="M2760" i="1"/>
  <c r="AC2760" i="1" s="1"/>
  <c r="AG2760" i="1" s="1"/>
  <c r="AS2760" i="1" s="1"/>
  <c r="AY2760" i="1" s="1"/>
  <c r="BL2760" i="1" s="1"/>
  <c r="BN2760" i="1" s="1"/>
  <c r="O2779" i="1"/>
  <c r="AE2779" i="1" s="1"/>
  <c r="AI2779" i="1" s="1"/>
  <c r="AU2779" i="1" s="1"/>
  <c r="BA2779" i="1" s="1"/>
  <c r="BR2779" i="1" s="1"/>
  <c r="Q2720" i="1"/>
  <c r="Q2719" i="1" s="1"/>
  <c r="Q2718" i="1" s="1"/>
  <c r="U2720" i="1"/>
  <c r="U2719" i="1" s="1"/>
  <c r="U2718" i="1" s="1"/>
  <c r="Y2720" i="1"/>
  <c r="Y2719" i="1" s="1"/>
  <c r="Y2718" i="1" s="1"/>
  <c r="AF2720" i="1"/>
  <c r="AF2719" i="1" s="1"/>
  <c r="AF2718" i="1" s="1"/>
  <c r="AX2720" i="1"/>
  <c r="AX2719" i="1" s="1"/>
  <c r="AX2718" i="1" s="1"/>
  <c r="BE2720" i="1"/>
  <c r="BE2719" i="1" s="1"/>
  <c r="BE2718" i="1" s="1"/>
  <c r="BI2720" i="1"/>
  <c r="BI2719" i="1" s="1"/>
  <c r="BI2718" i="1" s="1"/>
  <c r="M2723" i="1"/>
  <c r="AC2723" i="1" s="1"/>
  <c r="AG2723" i="1" s="1"/>
  <c r="AS2723" i="1" s="1"/>
  <c r="AY2723" i="1" s="1"/>
  <c r="BL2723" i="1" s="1"/>
  <c r="BN2723" i="1" s="1"/>
  <c r="N2723" i="1"/>
  <c r="AD2723" i="1" s="1"/>
  <c r="AH2723" i="1" s="1"/>
  <c r="AT2723" i="1" s="1"/>
  <c r="AZ2723" i="1" s="1"/>
  <c r="BO2723" i="1" s="1"/>
  <c r="BQ2723" i="1" s="1"/>
  <c r="G2738" i="1"/>
  <c r="G2737" i="1" s="1"/>
  <c r="N2741" i="1"/>
  <c r="AD2741" i="1" s="1"/>
  <c r="AH2741" i="1" s="1"/>
  <c r="AT2741" i="1" s="1"/>
  <c r="AZ2741" i="1" s="1"/>
  <c r="BO2741" i="1" s="1"/>
  <c r="BQ2741" i="1" s="1"/>
  <c r="O2743" i="1"/>
  <c r="AE2743" i="1" s="1"/>
  <c r="AI2743" i="1" s="1"/>
  <c r="AU2743" i="1" s="1"/>
  <c r="BA2743" i="1" s="1"/>
  <c r="BR2743" i="1" s="1"/>
  <c r="AK2738" i="1"/>
  <c r="AK2737" i="1" s="1"/>
  <c r="AO2738" i="1"/>
  <c r="AO2737" i="1" s="1"/>
  <c r="AV2738" i="1"/>
  <c r="AV2737" i="1" s="1"/>
  <c r="BB2738" i="1"/>
  <c r="BB2737" i="1" s="1"/>
  <c r="BF2738" i="1"/>
  <c r="BF2737" i="1" s="1"/>
  <c r="BJ2738" i="1"/>
  <c r="BJ2737" i="1" s="1"/>
  <c r="N2747" i="1"/>
  <c r="AD2747" i="1" s="1"/>
  <c r="AH2747" i="1" s="1"/>
  <c r="AT2747" i="1" s="1"/>
  <c r="AZ2747" i="1" s="1"/>
  <c r="BO2747" i="1" s="1"/>
  <c r="BQ2747" i="1" s="1"/>
  <c r="O2748" i="1"/>
  <c r="AE2748" i="1" s="1"/>
  <c r="AI2748" i="1" s="1"/>
  <c r="AU2748" i="1" s="1"/>
  <c r="BA2748" i="1" s="1"/>
  <c r="BR2748" i="1" s="1"/>
  <c r="R2752" i="1"/>
  <c r="R2751" i="1" s="1"/>
  <c r="V2752" i="1"/>
  <c r="V2751" i="1" s="1"/>
  <c r="Z2752" i="1"/>
  <c r="Z2751" i="1" s="1"/>
  <c r="N2760" i="1"/>
  <c r="AD2760" i="1" s="1"/>
  <c r="AH2760" i="1" s="1"/>
  <c r="AT2760" i="1" s="1"/>
  <c r="AZ2760" i="1" s="1"/>
  <c r="BO2760" i="1" s="1"/>
  <c r="BQ2760" i="1" s="1"/>
  <c r="M2763" i="1"/>
  <c r="AC2763" i="1" s="1"/>
  <c r="AG2763" i="1" s="1"/>
  <c r="AS2763" i="1" s="1"/>
  <c r="AY2763" i="1" s="1"/>
  <c r="BL2763" i="1" s="1"/>
  <c r="BN2763" i="1" s="1"/>
  <c r="AJ2759" i="1"/>
  <c r="AJ2758" i="1" s="1"/>
  <c r="AN2759" i="1"/>
  <c r="AN2758" i="1" s="1"/>
  <c r="AR2759" i="1"/>
  <c r="AR2758" i="1" s="1"/>
  <c r="AO2778" i="1"/>
  <c r="AO2777" i="1" s="1"/>
  <c r="AO2776" i="1" s="1"/>
  <c r="AO2775" i="1" s="1"/>
  <c r="M2793" i="1"/>
  <c r="AC2793" i="1" s="1"/>
  <c r="AG2793" i="1" s="1"/>
  <c r="AS2793" i="1" s="1"/>
  <c r="AY2793" i="1" s="1"/>
  <c r="BL2793" i="1" s="1"/>
  <c r="BN2793" i="1" s="1"/>
  <c r="AR2790" i="1"/>
  <c r="AR2789" i="1" s="1"/>
  <c r="AR2788" i="1" s="1"/>
  <c r="AR2787" i="1" s="1"/>
  <c r="M2799" i="1"/>
  <c r="AC2799" i="1" s="1"/>
  <c r="AG2799" i="1" s="1"/>
  <c r="AS2799" i="1" s="1"/>
  <c r="AY2799" i="1" s="1"/>
  <c r="BL2799" i="1" s="1"/>
  <c r="BN2799" i="1" s="1"/>
  <c r="G2798" i="1"/>
  <c r="N2799" i="1"/>
  <c r="AD2799" i="1" s="1"/>
  <c r="AH2799" i="1" s="1"/>
  <c r="AT2799" i="1" s="1"/>
  <c r="AZ2799" i="1" s="1"/>
  <c r="BO2799" i="1" s="1"/>
  <c r="BQ2799" i="1" s="1"/>
  <c r="K2798" i="1"/>
  <c r="K2797" i="1" s="1"/>
  <c r="K2796" i="1" s="1"/>
  <c r="AJ2795" i="1"/>
  <c r="AO2795" i="1"/>
  <c r="P2738" i="1"/>
  <c r="P2737" i="1" s="1"/>
  <c r="T2738" i="1"/>
  <c r="T2737" i="1" s="1"/>
  <c r="X2738" i="1"/>
  <c r="X2737" i="1" s="1"/>
  <c r="AB2738" i="1"/>
  <c r="AB2737" i="1" s="1"/>
  <c r="AW2738" i="1"/>
  <c r="AW2737" i="1" s="1"/>
  <c r="BD2738" i="1"/>
  <c r="BD2737" i="1" s="1"/>
  <c r="BH2738" i="1"/>
  <c r="BH2737" i="1" s="1"/>
  <c r="O2753" i="1"/>
  <c r="AE2753" i="1" s="1"/>
  <c r="AI2753" i="1" s="1"/>
  <c r="AU2753" i="1" s="1"/>
  <c r="BA2753" i="1" s="1"/>
  <c r="BR2753" i="1" s="1"/>
  <c r="AV2759" i="1"/>
  <c r="AV2758" i="1" s="1"/>
  <c r="AL2766" i="1"/>
  <c r="AL2765" i="1" s="1"/>
  <c r="N2791" i="1"/>
  <c r="AD2791" i="1" s="1"/>
  <c r="AH2791" i="1" s="1"/>
  <c r="AT2791" i="1" s="1"/>
  <c r="AZ2791" i="1" s="1"/>
  <c r="BO2791" i="1" s="1"/>
  <c r="BQ2791" i="1" s="1"/>
  <c r="H2790" i="1"/>
  <c r="BC2813" i="1"/>
  <c r="BC2812" i="1" s="1"/>
  <c r="BC2811" i="1" s="1"/>
  <c r="BC2810" i="1" s="1"/>
  <c r="BC2809" i="1" s="1"/>
  <c r="AF2738" i="1"/>
  <c r="AF2737" i="1" s="1"/>
  <c r="BE2738" i="1"/>
  <c r="BE2737" i="1" s="1"/>
  <c r="BI2738" i="1"/>
  <c r="BI2737" i="1" s="1"/>
  <c r="M2749" i="1"/>
  <c r="AC2749" i="1" s="1"/>
  <c r="AG2749" i="1" s="1"/>
  <c r="AS2749" i="1" s="1"/>
  <c r="AY2749" i="1" s="1"/>
  <c r="BL2749" i="1" s="1"/>
  <c r="BN2749" i="1" s="1"/>
  <c r="M2756" i="1"/>
  <c r="AL2752" i="1"/>
  <c r="AL2751" i="1" s="1"/>
  <c r="P2759" i="1"/>
  <c r="P2758" i="1" s="1"/>
  <c r="T2759" i="1"/>
  <c r="T2758" i="1" s="1"/>
  <c r="X2759" i="1"/>
  <c r="X2758" i="1" s="1"/>
  <c r="AB2759" i="1"/>
  <c r="AB2758" i="1" s="1"/>
  <c r="BD2759" i="1"/>
  <c r="BD2758" i="1" s="1"/>
  <c r="BH2759" i="1"/>
  <c r="BH2758" i="1" s="1"/>
  <c r="AX2766" i="1"/>
  <c r="AX2765" i="1" s="1"/>
  <c r="AF2778" i="1"/>
  <c r="AF2777" i="1" s="1"/>
  <c r="AF2776" i="1" s="1"/>
  <c r="AF2775" i="1" s="1"/>
  <c r="AX2778" i="1"/>
  <c r="AX2777" i="1" s="1"/>
  <c r="AX2776" i="1" s="1"/>
  <c r="AX2775" i="1" s="1"/>
  <c r="U2786" i="1"/>
  <c r="BS2778" i="1"/>
  <c r="BS2777" i="1" s="1"/>
  <c r="BS2776" i="1" s="1"/>
  <c r="BS2775" i="1" s="1"/>
  <c r="R2778" i="1"/>
  <c r="R2777" i="1" s="1"/>
  <c r="R2776" i="1" s="1"/>
  <c r="R2775" i="1" s="1"/>
  <c r="V2778" i="1"/>
  <c r="V2777" i="1" s="1"/>
  <c r="V2776" i="1" s="1"/>
  <c r="V2775" i="1" s="1"/>
  <c r="Z2778" i="1"/>
  <c r="Z2777" i="1" s="1"/>
  <c r="Z2776" i="1" s="1"/>
  <c r="Z2775" i="1" s="1"/>
  <c r="BB2778" i="1"/>
  <c r="BB2777" i="1" s="1"/>
  <c r="BB2776" i="1" s="1"/>
  <c r="BB2775" i="1" s="1"/>
  <c r="BF2778" i="1"/>
  <c r="BF2777" i="1" s="1"/>
  <c r="BF2776" i="1" s="1"/>
  <c r="BF2775" i="1" s="1"/>
  <c r="BJ2778" i="1"/>
  <c r="BJ2777" i="1" s="1"/>
  <c r="BJ2776" i="1" s="1"/>
  <c r="BJ2775" i="1" s="1"/>
  <c r="K2790" i="1"/>
  <c r="K2789" i="1" s="1"/>
  <c r="K2788" i="1" s="1"/>
  <c r="K2787" i="1" s="1"/>
  <c r="AM2790" i="1"/>
  <c r="AM2789" i="1" s="1"/>
  <c r="AM2788" i="1" s="1"/>
  <c r="AM2787" i="1" s="1"/>
  <c r="AQ2790" i="1"/>
  <c r="AQ2789" i="1" s="1"/>
  <c r="AQ2788" i="1" s="1"/>
  <c r="AQ2787" i="1" s="1"/>
  <c r="O2793" i="1"/>
  <c r="AE2793" i="1" s="1"/>
  <c r="AI2793" i="1" s="1"/>
  <c r="AU2793" i="1" s="1"/>
  <c r="BA2793" i="1" s="1"/>
  <c r="BR2793" i="1" s="1"/>
  <c r="AV2790" i="1"/>
  <c r="AV2789" i="1" s="1"/>
  <c r="AV2788" i="1" s="1"/>
  <c r="AV2787" i="1" s="1"/>
  <c r="W2795" i="1"/>
  <c r="X2803" i="1"/>
  <c r="X2802" i="1" s="1"/>
  <c r="X2801" i="1" s="1"/>
  <c r="X2795" i="1" s="1"/>
  <c r="AW2803" i="1"/>
  <c r="AW2802" i="1" s="1"/>
  <c r="AW2801" i="1" s="1"/>
  <c r="AW2795" i="1" s="1"/>
  <c r="S2795" i="1"/>
  <c r="AA2795" i="1"/>
  <c r="H2814" i="1"/>
  <c r="AL2813" i="1"/>
  <c r="AL2812" i="1" s="1"/>
  <c r="AL2811" i="1" s="1"/>
  <c r="AL2810" i="1" s="1"/>
  <c r="AL2809" i="1" s="1"/>
  <c r="N2820" i="1"/>
  <c r="AD2820" i="1" s="1"/>
  <c r="AH2820" i="1" s="1"/>
  <c r="AT2820" i="1" s="1"/>
  <c r="AZ2820" i="1" s="1"/>
  <c r="BO2820" i="1" s="1"/>
  <c r="BQ2820" i="1" s="1"/>
  <c r="M2804" i="1"/>
  <c r="AC2804" i="1" s="1"/>
  <c r="AG2804" i="1" s="1"/>
  <c r="AS2804" i="1" s="1"/>
  <c r="AY2804" i="1" s="1"/>
  <c r="BL2804" i="1" s="1"/>
  <c r="BN2804" i="1" s="1"/>
  <c r="O2815" i="1"/>
  <c r="AE2815" i="1" s="1"/>
  <c r="AI2815" i="1" s="1"/>
  <c r="AU2815" i="1" s="1"/>
  <c r="BA2815" i="1" s="1"/>
  <c r="BR2815" i="1" s="1"/>
  <c r="I2820" i="1"/>
  <c r="O2820" i="1" s="1"/>
  <c r="AE2820" i="1" s="1"/>
  <c r="AI2820" i="1" s="1"/>
  <c r="AU2820" i="1" s="1"/>
  <c r="BA2820" i="1" s="1"/>
  <c r="BR2820" i="1" s="1"/>
  <c r="M2821" i="1"/>
  <c r="AC2821" i="1" s="1"/>
  <c r="AG2821" i="1" s="1"/>
  <c r="AS2821" i="1" s="1"/>
  <c r="AY2821" i="1" s="1"/>
  <c r="BL2821" i="1" s="1"/>
  <c r="BN2821" i="1" s="1"/>
  <c r="J2803" i="1"/>
  <c r="J2802" i="1" s="1"/>
  <c r="J2801" i="1" s="1"/>
  <c r="J2795" i="1" s="1"/>
  <c r="AX2803" i="1"/>
  <c r="AX2802" i="1" s="1"/>
  <c r="AX2801" i="1" s="1"/>
  <c r="AX2795" i="1" s="1"/>
  <c r="M2815" i="1"/>
  <c r="AC2815" i="1" s="1"/>
  <c r="AG2815" i="1" s="1"/>
  <c r="AS2815" i="1" s="1"/>
  <c r="AY2815" i="1" s="1"/>
  <c r="BL2815" i="1" s="1"/>
  <c r="BN2815" i="1" s="1"/>
  <c r="O2818" i="1"/>
  <c r="AE2818" i="1" s="1"/>
  <c r="AI2818" i="1" s="1"/>
  <c r="AU2818" i="1" s="1"/>
  <c r="BA2818" i="1" s="1"/>
  <c r="BR2818" i="1" s="1"/>
  <c r="N2821" i="1"/>
  <c r="AD2821" i="1" s="1"/>
  <c r="AH2821" i="1" s="1"/>
  <c r="AT2821" i="1" s="1"/>
  <c r="AZ2821" i="1" s="1"/>
  <c r="BO2821" i="1" s="1"/>
  <c r="BQ2821" i="1" s="1"/>
  <c r="H64" i="1"/>
  <c r="N65" i="1"/>
  <c r="AD65" i="1" s="1"/>
  <c r="AH65" i="1" s="1"/>
  <c r="AT65" i="1" s="1"/>
  <c r="AZ65" i="1" s="1"/>
  <c r="BO65" i="1" s="1"/>
  <c r="BQ65" i="1" s="1"/>
  <c r="G65" i="1"/>
  <c r="M66" i="1"/>
  <c r="AC66" i="1" s="1"/>
  <c r="AG66" i="1" s="1"/>
  <c r="AS66" i="1" s="1"/>
  <c r="AY66" i="1" s="1"/>
  <c r="BL66" i="1" s="1"/>
  <c r="BN66" i="1" s="1"/>
  <c r="W69" i="1"/>
  <c r="W56" i="1" s="1"/>
  <c r="W55" i="1" s="1"/>
  <c r="AC78" i="1"/>
  <c r="AG78" i="1" s="1"/>
  <c r="AS78" i="1" s="1"/>
  <c r="AY78" i="1" s="1"/>
  <c r="BL78" i="1" s="1"/>
  <c r="BN78" i="1" s="1"/>
  <c r="N78" i="1"/>
  <c r="AD78" i="1" s="1"/>
  <c r="AH78" i="1" s="1"/>
  <c r="AT78" i="1" s="1"/>
  <c r="AZ78" i="1" s="1"/>
  <c r="BO78" i="1" s="1"/>
  <c r="BQ78" i="1" s="1"/>
  <c r="H70" i="1"/>
  <c r="H110" i="1"/>
  <c r="N111" i="1"/>
  <c r="AD111" i="1" s="1"/>
  <c r="AH111" i="1" s="1"/>
  <c r="AT111" i="1" s="1"/>
  <c r="AZ111" i="1" s="1"/>
  <c r="BO111" i="1" s="1"/>
  <c r="BQ111" i="1" s="1"/>
  <c r="AV109" i="1"/>
  <c r="AV108" i="1" s="1"/>
  <c r="AV107" i="1" s="1"/>
  <c r="H122" i="1"/>
  <c r="N123" i="1"/>
  <c r="AD123" i="1" s="1"/>
  <c r="AH123" i="1" s="1"/>
  <c r="AT123" i="1" s="1"/>
  <c r="AZ123" i="1" s="1"/>
  <c r="BO123" i="1" s="1"/>
  <c r="BQ123" i="1" s="1"/>
  <c r="G123" i="1"/>
  <c r="M124" i="1"/>
  <c r="AC124" i="1" s="1"/>
  <c r="AG124" i="1" s="1"/>
  <c r="AS124" i="1" s="1"/>
  <c r="AY124" i="1" s="1"/>
  <c r="BL124" i="1" s="1"/>
  <c r="BN124" i="1" s="1"/>
  <c r="R127" i="1"/>
  <c r="BJ127" i="1"/>
  <c r="BE127" i="1"/>
  <c r="H140" i="1"/>
  <c r="N141" i="1"/>
  <c r="AD141" i="1" s="1"/>
  <c r="AH141" i="1" s="1"/>
  <c r="G141" i="1"/>
  <c r="M142" i="1"/>
  <c r="K127" i="1"/>
  <c r="AM127" i="1"/>
  <c r="AQ127" i="1"/>
  <c r="H169" i="1"/>
  <c r="N170" i="1"/>
  <c r="AD170" i="1" s="1"/>
  <c r="AH170" i="1" s="1"/>
  <c r="AT170" i="1" s="1"/>
  <c r="AZ170" i="1" s="1"/>
  <c r="BO170" i="1" s="1"/>
  <c r="BQ170" i="1" s="1"/>
  <c r="G170" i="1"/>
  <c r="M171" i="1"/>
  <c r="AC171" i="1" s="1"/>
  <c r="AG171" i="1" s="1"/>
  <c r="AS171" i="1" s="1"/>
  <c r="AY171" i="1" s="1"/>
  <c r="BL171" i="1" s="1"/>
  <c r="BN171" i="1" s="1"/>
  <c r="M256" i="1"/>
  <c r="G255" i="1"/>
  <c r="H87" i="1"/>
  <c r="N88" i="1"/>
  <c r="AD88" i="1" s="1"/>
  <c r="AH88" i="1" s="1"/>
  <c r="AT88" i="1" s="1"/>
  <c r="AZ88" i="1" s="1"/>
  <c r="BO88" i="1" s="1"/>
  <c r="BQ88" i="1" s="1"/>
  <c r="AD38" i="1"/>
  <c r="AH38" i="1" s="1"/>
  <c r="AT38" i="1" s="1"/>
  <c r="AZ38" i="1" s="1"/>
  <c r="BO38" i="1" s="1"/>
  <c r="BQ38" i="1" s="1"/>
  <c r="I37" i="1"/>
  <c r="O38" i="1"/>
  <c r="AE38" i="1" s="1"/>
  <c r="AI38" i="1" s="1"/>
  <c r="AU38" i="1" s="1"/>
  <c r="BA38" i="1" s="1"/>
  <c r="BR38" i="1" s="1"/>
  <c r="I58" i="1"/>
  <c r="O59" i="1"/>
  <c r="AE59" i="1" s="1"/>
  <c r="AI59" i="1" s="1"/>
  <c r="AU59" i="1" s="1"/>
  <c r="BA59" i="1" s="1"/>
  <c r="BR59" i="1" s="1"/>
  <c r="I70" i="1"/>
  <c r="O71" i="1"/>
  <c r="AE71" i="1" s="1"/>
  <c r="AI71" i="1" s="1"/>
  <c r="AU71" i="1" s="1"/>
  <c r="BA71" i="1" s="1"/>
  <c r="BR71" i="1" s="1"/>
  <c r="G81" i="1"/>
  <c r="M81" i="1" s="1"/>
  <c r="AC81" i="1" s="1"/>
  <c r="AG81" i="1" s="1"/>
  <c r="AS81" i="1" s="1"/>
  <c r="AY81" i="1" s="1"/>
  <c r="BL81" i="1" s="1"/>
  <c r="BN81" i="1" s="1"/>
  <c r="M82" i="1"/>
  <c r="AC82" i="1" s="1"/>
  <c r="AG82" i="1" s="1"/>
  <c r="AS82" i="1" s="1"/>
  <c r="AY82" i="1" s="1"/>
  <c r="BL82" i="1" s="1"/>
  <c r="BN82" i="1" s="1"/>
  <c r="O110" i="1"/>
  <c r="AE110" i="1" s="1"/>
  <c r="AI110" i="1" s="1"/>
  <c r="AU110" i="1" s="1"/>
  <c r="BA110" i="1" s="1"/>
  <c r="BR110" i="1" s="1"/>
  <c r="X109" i="1"/>
  <c r="X108" i="1" s="1"/>
  <c r="X107" i="1" s="1"/>
  <c r="AB109" i="1"/>
  <c r="AB108" i="1" s="1"/>
  <c r="AB107" i="1" s="1"/>
  <c r="BD109" i="1"/>
  <c r="BD108" i="1" s="1"/>
  <c r="BD107" i="1" s="1"/>
  <c r="BH109" i="1"/>
  <c r="BH108" i="1" s="1"/>
  <c r="BH107" i="1" s="1"/>
  <c r="G116" i="1"/>
  <c r="M117" i="1"/>
  <c r="AC117" i="1" s="1"/>
  <c r="AG117" i="1" s="1"/>
  <c r="AS117" i="1" s="1"/>
  <c r="AY117" i="1" s="1"/>
  <c r="BL117" i="1" s="1"/>
  <c r="BN117" i="1" s="1"/>
  <c r="G130" i="1"/>
  <c r="M131" i="1"/>
  <c r="V127" i="1"/>
  <c r="AX127" i="1"/>
  <c r="U127" i="1"/>
  <c r="AR127" i="1"/>
  <c r="N157" i="1"/>
  <c r="AD157" i="1" s="1"/>
  <c r="AH157" i="1" s="1"/>
  <c r="AT157" i="1" s="1"/>
  <c r="AZ157" i="1" s="1"/>
  <c r="BO157" i="1" s="1"/>
  <c r="BQ157" i="1" s="1"/>
  <c r="AL185" i="1"/>
  <c r="AL184" i="1" s="1"/>
  <c r="AL176" i="1" s="1"/>
  <c r="M220" i="1"/>
  <c r="AC220" i="1" s="1"/>
  <c r="AG220" i="1" s="1"/>
  <c r="AS220" i="1" s="1"/>
  <c r="AY220" i="1" s="1"/>
  <c r="BL220" i="1" s="1"/>
  <c r="BN220" i="1" s="1"/>
  <c r="O225" i="1"/>
  <c r="AE225" i="1" s="1"/>
  <c r="AI225" i="1" s="1"/>
  <c r="AU225" i="1" s="1"/>
  <c r="BA225" i="1" s="1"/>
  <c r="BR225" i="1" s="1"/>
  <c r="I224" i="1"/>
  <c r="Q676" i="1"/>
  <c r="Q670" i="1" s="1"/>
  <c r="Q669" i="1" s="1"/>
  <c r="G178" i="1"/>
  <c r="M179" i="1"/>
  <c r="AC179" i="1" s="1"/>
  <c r="AG179" i="1" s="1"/>
  <c r="AS179" i="1" s="1"/>
  <c r="AY179" i="1" s="1"/>
  <c r="BL179" i="1" s="1"/>
  <c r="BN179" i="1" s="1"/>
  <c r="AF109" i="1"/>
  <c r="AF108" i="1" s="1"/>
  <c r="AF107" i="1" s="1"/>
  <c r="Z127" i="1"/>
  <c r="BB127" i="1"/>
  <c r="BI127" i="1"/>
  <c r="AF127" i="1"/>
  <c r="AN127" i="1"/>
  <c r="AP156" i="1"/>
  <c r="AP151" i="1" s="1"/>
  <c r="AP150" i="1" s="1"/>
  <c r="AP149" i="1" s="1"/>
  <c r="AV185" i="1"/>
  <c r="AV184" i="1" s="1"/>
  <c r="AV176" i="1" s="1"/>
  <c r="M218" i="1"/>
  <c r="AC218" i="1" s="1"/>
  <c r="AG218" i="1" s="1"/>
  <c r="AS218" i="1" s="1"/>
  <c r="AY218" i="1" s="1"/>
  <c r="BL218" i="1" s="1"/>
  <c r="BN218" i="1" s="1"/>
  <c r="N248" i="1"/>
  <c r="AD248" i="1" s="1"/>
  <c r="AH248" i="1" s="1"/>
  <c r="AT248" i="1" s="1"/>
  <c r="AZ248" i="1" s="1"/>
  <c r="BO248" i="1" s="1"/>
  <c r="BQ248" i="1" s="1"/>
  <c r="O678" i="1"/>
  <c r="AE678" i="1" s="1"/>
  <c r="AI678" i="1" s="1"/>
  <c r="AU678" i="1" s="1"/>
  <c r="BA678" i="1" s="1"/>
  <c r="BR678" i="1" s="1"/>
  <c r="I677" i="1"/>
  <c r="O226" i="1"/>
  <c r="AE226" i="1" s="1"/>
  <c r="AI226" i="1" s="1"/>
  <c r="AU226" i="1" s="1"/>
  <c r="BA226" i="1" s="1"/>
  <c r="BR226" i="1" s="1"/>
  <c r="M231" i="1"/>
  <c r="AC231" i="1" s="1"/>
  <c r="AG231" i="1" s="1"/>
  <c r="AS231" i="1" s="1"/>
  <c r="AY231" i="1" s="1"/>
  <c r="BL231" i="1" s="1"/>
  <c r="BN231" i="1" s="1"/>
  <c r="N236" i="1"/>
  <c r="AD236" i="1" s="1"/>
  <c r="AH236" i="1" s="1"/>
  <c r="AT236" i="1" s="1"/>
  <c r="AZ236" i="1" s="1"/>
  <c r="BO236" i="1" s="1"/>
  <c r="BQ236" i="1" s="1"/>
  <c r="M257" i="1"/>
  <c r="AC257" i="1" s="1"/>
  <c r="AG257" i="1" s="1"/>
  <c r="AS257" i="1" s="1"/>
  <c r="AY257" i="1" s="1"/>
  <c r="BL257" i="1" s="1"/>
  <c r="BN257" i="1" s="1"/>
  <c r="N277" i="1"/>
  <c r="AD277" i="1" s="1"/>
  <c r="AH277" i="1" s="1"/>
  <c r="AT277" i="1" s="1"/>
  <c r="AZ277" i="1" s="1"/>
  <c r="BO277" i="1" s="1"/>
  <c r="BQ277" i="1" s="1"/>
  <c r="M284" i="1"/>
  <c r="AC284" i="1" s="1"/>
  <c r="AG284" i="1" s="1"/>
  <c r="AS284" i="1" s="1"/>
  <c r="AY284" i="1" s="1"/>
  <c r="BL284" i="1" s="1"/>
  <c r="BN284" i="1" s="1"/>
  <c r="J575" i="1"/>
  <c r="N598" i="1"/>
  <c r="AD598" i="1" s="1"/>
  <c r="AH598" i="1" s="1"/>
  <c r="AT598" i="1" s="1"/>
  <c r="AZ598" i="1" s="1"/>
  <c r="BO598" i="1" s="1"/>
  <c r="BQ598" i="1" s="1"/>
  <c r="O679" i="1"/>
  <c r="AE679" i="1" s="1"/>
  <c r="AI679" i="1" s="1"/>
  <c r="AU679" i="1" s="1"/>
  <c r="BA679" i="1" s="1"/>
  <c r="BR679" i="1" s="1"/>
  <c r="I783" i="1"/>
  <c r="BE781" i="1"/>
  <c r="BE780" i="1" s="1"/>
  <c r="G788" i="1"/>
  <c r="M790" i="1"/>
  <c r="AC790" i="1" s="1"/>
  <c r="AG790" i="1" s="1"/>
  <c r="AS790" i="1" s="1"/>
  <c r="AY790" i="1" s="1"/>
  <c r="BL790" i="1" s="1"/>
  <c r="BN790" i="1" s="1"/>
  <c r="J789" i="1"/>
  <c r="J788" i="1" s="1"/>
  <c r="J787" i="1" s="1"/>
  <c r="J781" i="1" s="1"/>
  <c r="J780" i="1" s="1"/>
  <c r="AP780" i="1"/>
  <c r="L794" i="1"/>
  <c r="L793" i="1" s="1"/>
  <c r="L792" i="1" s="1"/>
  <c r="I800" i="1"/>
  <c r="I832" i="1"/>
  <c r="O833" i="1"/>
  <c r="AE833" i="1" s="1"/>
  <c r="AI833" i="1" s="1"/>
  <c r="AU833" i="1" s="1"/>
  <c r="BA833" i="1" s="1"/>
  <c r="BR833" i="1" s="1"/>
  <c r="I842" i="1"/>
  <c r="H850" i="1"/>
  <c r="G851" i="1"/>
  <c r="M852" i="1"/>
  <c r="AC852" i="1" s="1"/>
  <c r="AG852" i="1" s="1"/>
  <c r="AS852" i="1" s="1"/>
  <c r="AY852" i="1" s="1"/>
  <c r="BL852" i="1" s="1"/>
  <c r="BN852" i="1" s="1"/>
  <c r="N852" i="1"/>
  <c r="AD852" i="1" s="1"/>
  <c r="AH852" i="1" s="1"/>
  <c r="AT852" i="1" s="1"/>
  <c r="AZ852" i="1" s="1"/>
  <c r="BO852" i="1" s="1"/>
  <c r="BQ852" i="1" s="1"/>
  <c r="K851" i="1"/>
  <c r="K850" i="1" s="1"/>
  <c r="K849" i="1" s="1"/>
  <c r="K848" i="1" s="1"/>
  <c r="K847" i="1" s="1"/>
  <c r="G858" i="1"/>
  <c r="M859" i="1"/>
  <c r="AC859" i="1" s="1"/>
  <c r="AG859" i="1" s="1"/>
  <c r="AS859" i="1" s="1"/>
  <c r="AY859" i="1" s="1"/>
  <c r="BL859" i="1" s="1"/>
  <c r="BN859" i="1" s="1"/>
  <c r="M860" i="1"/>
  <c r="AC860" i="1" s="1"/>
  <c r="AG860" i="1" s="1"/>
  <c r="AS860" i="1" s="1"/>
  <c r="AY860" i="1" s="1"/>
  <c r="BL860" i="1" s="1"/>
  <c r="BN860" i="1" s="1"/>
  <c r="M873" i="1"/>
  <c r="AC873" i="1" s="1"/>
  <c r="AG873" i="1" s="1"/>
  <c r="AS873" i="1" s="1"/>
  <c r="AY873" i="1" s="1"/>
  <c r="BL873" i="1" s="1"/>
  <c r="BN873" i="1" s="1"/>
  <c r="O881" i="1"/>
  <c r="AE881" i="1" s="1"/>
  <c r="AI881" i="1" s="1"/>
  <c r="AU881" i="1" s="1"/>
  <c r="BA881" i="1" s="1"/>
  <c r="BR881" i="1" s="1"/>
  <c r="L880" i="1"/>
  <c r="O880" i="1" s="1"/>
  <c r="AE880" i="1" s="1"/>
  <c r="AI880" i="1" s="1"/>
  <c r="AU880" i="1" s="1"/>
  <c r="BA880" i="1" s="1"/>
  <c r="BR880" i="1" s="1"/>
  <c r="M886" i="1"/>
  <c r="AC886" i="1" s="1"/>
  <c r="AG886" i="1" s="1"/>
  <c r="AS886" i="1" s="1"/>
  <c r="AY886" i="1" s="1"/>
  <c r="BL886" i="1" s="1"/>
  <c r="BN886" i="1" s="1"/>
  <c r="J885" i="1"/>
  <c r="J884" i="1" s="1"/>
  <c r="J879" i="1" s="1"/>
  <c r="J878" i="1" s="1"/>
  <c r="N895" i="1"/>
  <c r="AD895" i="1" s="1"/>
  <c r="AH895" i="1" s="1"/>
  <c r="AT895" i="1" s="1"/>
  <c r="AZ895" i="1" s="1"/>
  <c r="BO895" i="1" s="1"/>
  <c r="BQ895" i="1" s="1"/>
  <c r="H885" i="1"/>
  <c r="O895" i="1"/>
  <c r="AE895" i="1" s="1"/>
  <c r="AI895" i="1" s="1"/>
  <c r="AU895" i="1" s="1"/>
  <c r="BA895" i="1" s="1"/>
  <c r="BR895" i="1" s="1"/>
  <c r="L885" i="1"/>
  <c r="L920" i="1"/>
  <c r="L919" i="1" s="1"/>
  <c r="L918" i="1" s="1"/>
  <c r="L917" i="1" s="1"/>
  <c r="O981" i="1"/>
  <c r="AE981" i="1" s="1"/>
  <c r="AI981" i="1" s="1"/>
  <c r="AU981" i="1" s="1"/>
  <c r="BA981" i="1" s="1"/>
  <c r="BR981" i="1" s="1"/>
  <c r="I980" i="1"/>
  <c r="O980" i="1" s="1"/>
  <c r="AE980" i="1" s="1"/>
  <c r="AI980" i="1" s="1"/>
  <c r="AU980" i="1" s="1"/>
  <c r="BA980" i="1" s="1"/>
  <c r="BR980" i="1" s="1"/>
  <c r="O1017" i="1"/>
  <c r="AE1017" i="1" s="1"/>
  <c r="AI1017" i="1" s="1"/>
  <c r="AU1017" i="1" s="1"/>
  <c r="BA1017" i="1" s="1"/>
  <c r="BR1017" i="1" s="1"/>
  <c r="I1016" i="1"/>
  <c r="M1028" i="1"/>
  <c r="AC1028" i="1" s="1"/>
  <c r="AG1028" i="1" s="1"/>
  <c r="AS1028" i="1" s="1"/>
  <c r="AY1028" i="1" s="1"/>
  <c r="BL1028" i="1" s="1"/>
  <c r="BN1028" i="1" s="1"/>
  <c r="J1020" i="1"/>
  <c r="J1019" i="1" s="1"/>
  <c r="I1064" i="1"/>
  <c r="N1097" i="1"/>
  <c r="AD1097" i="1" s="1"/>
  <c r="AH1097" i="1" s="1"/>
  <c r="AT1097" i="1" s="1"/>
  <c r="AZ1097" i="1" s="1"/>
  <c r="BO1097" i="1" s="1"/>
  <c r="BQ1097" i="1" s="1"/>
  <c r="H1096" i="1"/>
  <c r="I96" i="1"/>
  <c r="G743" i="1"/>
  <c r="I744" i="1"/>
  <c r="O745" i="1"/>
  <c r="AE745" i="1" s="1"/>
  <c r="AI745" i="1" s="1"/>
  <c r="AU745" i="1" s="1"/>
  <c r="BA745" i="1" s="1"/>
  <c r="BR745" i="1" s="1"/>
  <c r="H748" i="1"/>
  <c r="N749" i="1"/>
  <c r="AD749" i="1" s="1"/>
  <c r="AH749" i="1" s="1"/>
  <c r="AT749" i="1" s="1"/>
  <c r="AZ749" i="1" s="1"/>
  <c r="BO749" i="1" s="1"/>
  <c r="BQ749" i="1" s="1"/>
  <c r="AF748" i="1"/>
  <c r="AF747" i="1" s="1"/>
  <c r="AF742" i="1" s="1"/>
  <c r="AF741" i="1" s="1"/>
  <c r="AV748" i="1"/>
  <c r="AV747" i="1" s="1"/>
  <c r="AV742" i="1" s="1"/>
  <c r="AV741" i="1" s="1"/>
  <c r="AD756" i="1"/>
  <c r="AH756" i="1" s="1"/>
  <c r="AT756" i="1" s="1"/>
  <c r="AZ756" i="1" s="1"/>
  <c r="BO756" i="1" s="1"/>
  <c r="BQ756" i="1" s="1"/>
  <c r="AQ758" i="1"/>
  <c r="AU758" i="1" s="1"/>
  <c r="BA758" i="1" s="1"/>
  <c r="BR758" i="1" s="1"/>
  <c r="AS760" i="1"/>
  <c r="AY760" i="1" s="1"/>
  <c r="BL760" i="1" s="1"/>
  <c r="BN760" i="1" s="1"/>
  <c r="I765" i="1"/>
  <c r="O767" i="1"/>
  <c r="AE767" i="1" s="1"/>
  <c r="AI767" i="1" s="1"/>
  <c r="AU767" i="1" s="1"/>
  <c r="BA767" i="1" s="1"/>
  <c r="BR767" i="1" s="1"/>
  <c r="H774" i="1"/>
  <c r="N775" i="1"/>
  <c r="AD775" i="1" s="1"/>
  <c r="AH775" i="1" s="1"/>
  <c r="AT775" i="1" s="1"/>
  <c r="AZ775" i="1" s="1"/>
  <c r="BO775" i="1" s="1"/>
  <c r="BQ775" i="1" s="1"/>
  <c r="O802" i="1"/>
  <c r="AE802" i="1" s="1"/>
  <c r="AI802" i="1" s="1"/>
  <c r="AU802" i="1" s="1"/>
  <c r="BA802" i="1" s="1"/>
  <c r="BR802" i="1" s="1"/>
  <c r="L801" i="1"/>
  <c r="L800" i="1" s="1"/>
  <c r="L799" i="1" s="1"/>
  <c r="I807" i="1"/>
  <c r="G812" i="1"/>
  <c r="O813" i="1"/>
  <c r="AE813" i="1" s="1"/>
  <c r="AI813" i="1" s="1"/>
  <c r="AU813" i="1" s="1"/>
  <c r="BA813" i="1" s="1"/>
  <c r="BR813" i="1" s="1"/>
  <c r="BS811" i="1"/>
  <c r="BS805" i="1" s="1"/>
  <c r="BS798" i="1" s="1"/>
  <c r="M814" i="1"/>
  <c r="AC814" i="1" s="1"/>
  <c r="AG814" i="1" s="1"/>
  <c r="AS814" i="1" s="1"/>
  <c r="AY814" i="1" s="1"/>
  <c r="BL814" i="1" s="1"/>
  <c r="BN814" i="1" s="1"/>
  <c r="J813" i="1"/>
  <c r="J812" i="1" s="1"/>
  <c r="I817" i="1"/>
  <c r="O818" i="1"/>
  <c r="AE818" i="1" s="1"/>
  <c r="AI818" i="1" s="1"/>
  <c r="AU818" i="1" s="1"/>
  <c r="BA818" i="1" s="1"/>
  <c r="BR818" i="1" s="1"/>
  <c r="I825" i="1"/>
  <c r="O826" i="1"/>
  <c r="AE826" i="1" s="1"/>
  <c r="AI826" i="1" s="1"/>
  <c r="AU826" i="1" s="1"/>
  <c r="BA826" i="1" s="1"/>
  <c r="BR826" i="1" s="1"/>
  <c r="J831" i="1"/>
  <c r="J830" i="1" s="1"/>
  <c r="J829" i="1" s="1"/>
  <c r="J828" i="1" s="1"/>
  <c r="V836" i="1"/>
  <c r="V835" i="1" s="1"/>
  <c r="AP836" i="1"/>
  <c r="AP835" i="1" s="1"/>
  <c r="BB836" i="1"/>
  <c r="BB835" i="1" s="1"/>
  <c r="BJ836" i="1"/>
  <c r="BJ835" i="1" s="1"/>
  <c r="O844" i="1"/>
  <c r="AE844" i="1" s="1"/>
  <c r="AI844" i="1" s="1"/>
  <c r="AU844" i="1" s="1"/>
  <c r="BA844" i="1" s="1"/>
  <c r="BR844" i="1" s="1"/>
  <c r="L843" i="1"/>
  <c r="L842" i="1" s="1"/>
  <c r="L836" i="1" s="1"/>
  <c r="L835" i="1" s="1"/>
  <c r="I849" i="1"/>
  <c r="M861" i="1"/>
  <c r="AC861" i="1" s="1"/>
  <c r="AG861" i="1" s="1"/>
  <c r="AS861" i="1" s="1"/>
  <c r="AY861" i="1" s="1"/>
  <c r="BL861" i="1" s="1"/>
  <c r="BN861" i="1" s="1"/>
  <c r="H861" i="1"/>
  <c r="N862" i="1"/>
  <c r="AD862" i="1" s="1"/>
  <c r="AH862" i="1" s="1"/>
  <c r="AT862" i="1" s="1"/>
  <c r="AZ862" i="1" s="1"/>
  <c r="BO862" i="1" s="1"/>
  <c r="BQ862" i="1" s="1"/>
  <c r="O862" i="1"/>
  <c r="AE862" i="1" s="1"/>
  <c r="AI862" i="1" s="1"/>
  <c r="AU862" i="1" s="1"/>
  <c r="BA862" i="1" s="1"/>
  <c r="BR862" i="1" s="1"/>
  <c r="L861" i="1"/>
  <c r="L860" i="1" s="1"/>
  <c r="L859" i="1" s="1"/>
  <c r="L858" i="1" s="1"/>
  <c r="L857" i="1" s="1"/>
  <c r="U866" i="1"/>
  <c r="H868" i="1"/>
  <c r="G869" i="1"/>
  <c r="M870" i="1"/>
  <c r="AC870" i="1" s="1"/>
  <c r="AG870" i="1" s="1"/>
  <c r="AS870" i="1" s="1"/>
  <c r="AY870" i="1" s="1"/>
  <c r="BL870" i="1" s="1"/>
  <c r="BN870" i="1" s="1"/>
  <c r="N870" i="1"/>
  <c r="AD870" i="1" s="1"/>
  <c r="AH870" i="1" s="1"/>
  <c r="AT870" i="1" s="1"/>
  <c r="AZ870" i="1" s="1"/>
  <c r="BO870" i="1" s="1"/>
  <c r="BQ870" i="1" s="1"/>
  <c r="K869" i="1"/>
  <c r="K868" i="1" s="1"/>
  <c r="K867" i="1" s="1"/>
  <c r="K866" i="1" s="1"/>
  <c r="M874" i="1"/>
  <c r="AC874" i="1" s="1"/>
  <c r="AG874" i="1" s="1"/>
  <c r="AS874" i="1" s="1"/>
  <c r="AY874" i="1" s="1"/>
  <c r="BL874" i="1" s="1"/>
  <c r="BN874" i="1" s="1"/>
  <c r="H874" i="1"/>
  <c r="N875" i="1"/>
  <c r="AD875" i="1" s="1"/>
  <c r="AH875" i="1" s="1"/>
  <c r="AT875" i="1" s="1"/>
  <c r="AZ875" i="1" s="1"/>
  <c r="BO875" i="1" s="1"/>
  <c r="BQ875" i="1" s="1"/>
  <c r="O875" i="1"/>
  <c r="AE875" i="1" s="1"/>
  <c r="AI875" i="1" s="1"/>
  <c r="AU875" i="1" s="1"/>
  <c r="BA875" i="1" s="1"/>
  <c r="BR875" i="1" s="1"/>
  <c r="L874" i="1"/>
  <c r="L873" i="1" s="1"/>
  <c r="Q885" i="1"/>
  <c r="Q884" i="1" s="1"/>
  <c r="Q879" i="1" s="1"/>
  <c r="Q878" i="1" s="1"/>
  <c r="U885" i="1"/>
  <c r="U884" i="1" s="1"/>
  <c r="U879" i="1" s="1"/>
  <c r="U878" i="1" s="1"/>
  <c r="Y885" i="1"/>
  <c r="Y884" i="1" s="1"/>
  <c r="Y879" i="1" s="1"/>
  <c r="Y878" i="1" s="1"/>
  <c r="AK885" i="1"/>
  <c r="AK884" i="1" s="1"/>
  <c r="AK879" i="1" s="1"/>
  <c r="AK878" i="1" s="1"/>
  <c r="AO885" i="1"/>
  <c r="AO884" i="1" s="1"/>
  <c r="AO879" i="1" s="1"/>
  <c r="AO878" i="1" s="1"/>
  <c r="BB885" i="1"/>
  <c r="BB884" i="1" s="1"/>
  <c r="BB879" i="1" s="1"/>
  <c r="BB878" i="1" s="1"/>
  <c r="BF885" i="1"/>
  <c r="BF884" i="1" s="1"/>
  <c r="BF879" i="1" s="1"/>
  <c r="BF878" i="1" s="1"/>
  <c r="BJ885" i="1"/>
  <c r="BJ884" i="1" s="1"/>
  <c r="BJ879" i="1" s="1"/>
  <c r="BJ878" i="1" s="1"/>
  <c r="N912" i="1"/>
  <c r="AD912" i="1" s="1"/>
  <c r="AH912" i="1" s="1"/>
  <c r="AT912" i="1" s="1"/>
  <c r="AZ912" i="1" s="1"/>
  <c r="BO912" i="1" s="1"/>
  <c r="BQ912" i="1" s="1"/>
  <c r="H909" i="1"/>
  <c r="O912" i="1"/>
  <c r="AE912" i="1" s="1"/>
  <c r="AI912" i="1" s="1"/>
  <c r="AU912" i="1" s="1"/>
  <c r="BA912" i="1" s="1"/>
  <c r="BR912" i="1" s="1"/>
  <c r="L909" i="1"/>
  <c r="L908" i="1" s="1"/>
  <c r="L907" i="1" s="1"/>
  <c r="P918" i="1"/>
  <c r="P917" i="1" s="1"/>
  <c r="I926" i="1"/>
  <c r="O927" i="1"/>
  <c r="AE927" i="1" s="1"/>
  <c r="AI927" i="1" s="1"/>
  <c r="AU927" i="1" s="1"/>
  <c r="BA927" i="1" s="1"/>
  <c r="BR927" i="1" s="1"/>
  <c r="M933" i="1"/>
  <c r="AC933" i="1" s="1"/>
  <c r="AG933" i="1" s="1"/>
  <c r="AS933" i="1" s="1"/>
  <c r="AY933" i="1" s="1"/>
  <c r="BL933" i="1" s="1"/>
  <c r="BN933" i="1" s="1"/>
  <c r="J932" i="1"/>
  <c r="J931" i="1" s="1"/>
  <c r="J930" i="1" s="1"/>
  <c r="J929" i="1" s="1"/>
  <c r="AK943" i="1"/>
  <c r="AK936" i="1" s="1"/>
  <c r="P955" i="1"/>
  <c r="P954" i="1" s="1"/>
  <c r="P949" i="1" s="1"/>
  <c r="AC956" i="1"/>
  <c r="AG956" i="1" s="1"/>
  <c r="AS956" i="1" s="1"/>
  <c r="AY956" i="1" s="1"/>
  <c r="BL956" i="1" s="1"/>
  <c r="BN956" i="1" s="1"/>
  <c r="BC974" i="1"/>
  <c r="BC973" i="1" s="1"/>
  <c r="N978" i="1"/>
  <c r="AD978" i="1" s="1"/>
  <c r="AH978" i="1" s="1"/>
  <c r="AT978" i="1" s="1"/>
  <c r="AZ978" i="1" s="1"/>
  <c r="BO978" i="1" s="1"/>
  <c r="BQ978" i="1" s="1"/>
  <c r="H977" i="1"/>
  <c r="H988" i="1"/>
  <c r="I993" i="1"/>
  <c r="K996" i="1"/>
  <c r="N997" i="1"/>
  <c r="AD997" i="1" s="1"/>
  <c r="AH997" i="1" s="1"/>
  <c r="AT997" i="1" s="1"/>
  <c r="AZ997" i="1" s="1"/>
  <c r="BO997" i="1" s="1"/>
  <c r="BQ997" i="1" s="1"/>
  <c r="N1047" i="1"/>
  <c r="AD1047" i="1" s="1"/>
  <c r="AH1047" i="1" s="1"/>
  <c r="AT1047" i="1" s="1"/>
  <c r="AZ1047" i="1" s="1"/>
  <c r="BO1047" i="1" s="1"/>
  <c r="BQ1047" i="1" s="1"/>
  <c r="K1042" i="1"/>
  <c r="K1041" i="1" s="1"/>
  <c r="K1040" i="1" s="1"/>
  <c r="O1055" i="1"/>
  <c r="AE1055" i="1" s="1"/>
  <c r="AI1055" i="1" s="1"/>
  <c r="AU1055" i="1" s="1"/>
  <c r="BA1055" i="1" s="1"/>
  <c r="BR1055" i="1" s="1"/>
  <c r="I1054" i="1"/>
  <c r="O1071" i="1"/>
  <c r="AE1071" i="1" s="1"/>
  <c r="AI1071" i="1" s="1"/>
  <c r="AU1071" i="1" s="1"/>
  <c r="BA1071" i="1" s="1"/>
  <c r="BR1071" i="1" s="1"/>
  <c r="I1070" i="1"/>
  <c r="M1073" i="1"/>
  <c r="AC1073" i="1" s="1"/>
  <c r="AG1073" i="1" s="1"/>
  <c r="AS1073" i="1" s="1"/>
  <c r="AY1073" i="1" s="1"/>
  <c r="BL1073" i="1" s="1"/>
  <c r="BN1073" i="1" s="1"/>
  <c r="G1072" i="1"/>
  <c r="O1084" i="1"/>
  <c r="AE1084" i="1" s="1"/>
  <c r="AI1084" i="1" s="1"/>
  <c r="AU1084" i="1" s="1"/>
  <c r="BA1084" i="1" s="1"/>
  <c r="BR1084" i="1" s="1"/>
  <c r="I1081" i="1"/>
  <c r="O1089" i="1"/>
  <c r="AE1089" i="1" s="1"/>
  <c r="AI1089" i="1" s="1"/>
  <c r="AU1089" i="1" s="1"/>
  <c r="BA1089" i="1" s="1"/>
  <c r="BR1089" i="1" s="1"/>
  <c r="I1088" i="1"/>
  <c r="Q1088" i="1"/>
  <c r="Q1087" i="1" s="1"/>
  <c r="N1090" i="1"/>
  <c r="AD1090" i="1" s="1"/>
  <c r="AH1090" i="1" s="1"/>
  <c r="AT1090" i="1" s="1"/>
  <c r="AZ1090" i="1" s="1"/>
  <c r="BO1090" i="1" s="1"/>
  <c r="BQ1090" i="1" s="1"/>
  <c r="H1089" i="1"/>
  <c r="N1104" i="1"/>
  <c r="AD1104" i="1" s="1"/>
  <c r="AH1104" i="1" s="1"/>
  <c r="AT1104" i="1" s="1"/>
  <c r="AZ1104" i="1" s="1"/>
  <c r="BO1104" i="1" s="1"/>
  <c r="BQ1104" i="1" s="1"/>
  <c r="H1103" i="1"/>
  <c r="H1128" i="1"/>
  <c r="N1165" i="1"/>
  <c r="AD1165" i="1" s="1"/>
  <c r="AH1165" i="1" s="1"/>
  <c r="AT1165" i="1" s="1"/>
  <c r="AZ1165" i="1" s="1"/>
  <c r="BO1165" i="1" s="1"/>
  <c r="BQ1165" i="1" s="1"/>
  <c r="H1164" i="1"/>
  <c r="I1213" i="1"/>
  <c r="O39" i="1"/>
  <c r="AE39" i="1" s="1"/>
  <c r="AI39" i="1" s="1"/>
  <c r="AU39" i="1" s="1"/>
  <c r="BA39" i="1" s="1"/>
  <c r="BR39" i="1" s="1"/>
  <c r="O60" i="1"/>
  <c r="AE60" i="1" s="1"/>
  <c r="AI60" i="1" s="1"/>
  <c r="AU60" i="1" s="1"/>
  <c r="BA60" i="1" s="1"/>
  <c r="BR60" i="1" s="1"/>
  <c r="N66" i="1"/>
  <c r="AD66" i="1" s="1"/>
  <c r="AH66" i="1" s="1"/>
  <c r="AT66" i="1" s="1"/>
  <c r="AZ66" i="1" s="1"/>
  <c r="BO66" i="1" s="1"/>
  <c r="BQ66" i="1" s="1"/>
  <c r="M67" i="1"/>
  <c r="AC67" i="1" s="1"/>
  <c r="AG67" i="1" s="1"/>
  <c r="AS67" i="1" s="1"/>
  <c r="AY67" i="1" s="1"/>
  <c r="BL67" i="1" s="1"/>
  <c r="BN67" i="1" s="1"/>
  <c r="O72" i="1"/>
  <c r="AE72" i="1" s="1"/>
  <c r="AI72" i="1" s="1"/>
  <c r="AU72" i="1" s="1"/>
  <c r="BA72" i="1" s="1"/>
  <c r="BR72" i="1" s="1"/>
  <c r="N79" i="1"/>
  <c r="AD79" i="1" s="1"/>
  <c r="AH79" i="1" s="1"/>
  <c r="AT79" i="1" s="1"/>
  <c r="AZ79" i="1" s="1"/>
  <c r="BO79" i="1" s="1"/>
  <c r="BQ79" i="1" s="1"/>
  <c r="M83" i="1"/>
  <c r="AC83" i="1" s="1"/>
  <c r="AG83" i="1" s="1"/>
  <c r="AS83" i="1" s="1"/>
  <c r="AY83" i="1" s="1"/>
  <c r="BL83" i="1" s="1"/>
  <c r="BN83" i="1" s="1"/>
  <c r="N89" i="1"/>
  <c r="AD89" i="1" s="1"/>
  <c r="AH89" i="1" s="1"/>
  <c r="AT89" i="1" s="1"/>
  <c r="AZ89" i="1" s="1"/>
  <c r="BO89" i="1" s="1"/>
  <c r="BQ89" i="1" s="1"/>
  <c r="M97" i="1"/>
  <c r="AC97" i="1" s="1"/>
  <c r="AG97" i="1" s="1"/>
  <c r="AS97" i="1" s="1"/>
  <c r="AY97" i="1" s="1"/>
  <c r="BL97" i="1" s="1"/>
  <c r="BN97" i="1" s="1"/>
  <c r="O111" i="1"/>
  <c r="AE111" i="1" s="1"/>
  <c r="AI111" i="1" s="1"/>
  <c r="AU111" i="1" s="1"/>
  <c r="BA111" i="1" s="1"/>
  <c r="BR111" i="1" s="1"/>
  <c r="N112" i="1"/>
  <c r="AD112" i="1" s="1"/>
  <c r="AH112" i="1" s="1"/>
  <c r="AT112" i="1" s="1"/>
  <c r="AZ112" i="1" s="1"/>
  <c r="BO112" i="1" s="1"/>
  <c r="BQ112" i="1" s="1"/>
  <c r="M118" i="1"/>
  <c r="AC118" i="1" s="1"/>
  <c r="AG118" i="1" s="1"/>
  <c r="AS118" i="1" s="1"/>
  <c r="AY118" i="1" s="1"/>
  <c r="BL118" i="1" s="1"/>
  <c r="BN118" i="1" s="1"/>
  <c r="N124" i="1"/>
  <c r="AD124" i="1" s="1"/>
  <c r="AH124" i="1" s="1"/>
  <c r="AT124" i="1" s="1"/>
  <c r="AZ124" i="1" s="1"/>
  <c r="BO124" i="1" s="1"/>
  <c r="BQ124" i="1" s="1"/>
  <c r="M125" i="1"/>
  <c r="AC125" i="1" s="1"/>
  <c r="AG125" i="1" s="1"/>
  <c r="AS125" i="1" s="1"/>
  <c r="AY125" i="1" s="1"/>
  <c r="BL125" i="1" s="1"/>
  <c r="BN125" i="1" s="1"/>
  <c r="M132" i="1"/>
  <c r="AC132" i="1" s="1"/>
  <c r="AG132" i="1" s="1"/>
  <c r="AS132" i="1" s="1"/>
  <c r="AY132" i="1" s="1"/>
  <c r="BL132" i="1" s="1"/>
  <c r="BN132" i="1" s="1"/>
  <c r="N142" i="1"/>
  <c r="AD142" i="1" s="1"/>
  <c r="AH142" i="1" s="1"/>
  <c r="M143" i="1"/>
  <c r="AC143" i="1" s="1"/>
  <c r="AG143" i="1" s="1"/>
  <c r="AS143" i="1" s="1"/>
  <c r="AY143" i="1" s="1"/>
  <c r="BL143" i="1" s="1"/>
  <c r="BN143" i="1" s="1"/>
  <c r="J158" i="1"/>
  <c r="J157" i="1" s="1"/>
  <c r="N158" i="1"/>
  <c r="AD158" i="1" s="1"/>
  <c r="AH158" i="1" s="1"/>
  <c r="AT158" i="1" s="1"/>
  <c r="AZ158" i="1" s="1"/>
  <c r="BO158" i="1" s="1"/>
  <c r="BQ158" i="1" s="1"/>
  <c r="N171" i="1"/>
  <c r="AD171" i="1" s="1"/>
  <c r="AH171" i="1" s="1"/>
  <c r="AT171" i="1" s="1"/>
  <c r="AZ171" i="1" s="1"/>
  <c r="BO171" i="1" s="1"/>
  <c r="BQ171" i="1" s="1"/>
  <c r="M172" i="1"/>
  <c r="AC172" i="1" s="1"/>
  <c r="AG172" i="1" s="1"/>
  <c r="AS172" i="1" s="1"/>
  <c r="AY172" i="1" s="1"/>
  <c r="BL172" i="1" s="1"/>
  <c r="BN172" i="1" s="1"/>
  <c r="M180" i="1"/>
  <c r="AC180" i="1" s="1"/>
  <c r="AG180" i="1" s="1"/>
  <c r="AS180" i="1" s="1"/>
  <c r="AY180" i="1" s="1"/>
  <c r="BL180" i="1" s="1"/>
  <c r="BN180" i="1" s="1"/>
  <c r="J187" i="1"/>
  <c r="H191" i="1"/>
  <c r="O192" i="1"/>
  <c r="AE192" i="1" s="1"/>
  <c r="AI192" i="1" s="1"/>
  <c r="AU192" i="1" s="1"/>
  <c r="BA192" i="1" s="1"/>
  <c r="BR192" i="1" s="1"/>
  <c r="O206" i="1"/>
  <c r="AE206" i="1" s="1"/>
  <c r="AI206" i="1" s="1"/>
  <c r="AU206" i="1" s="1"/>
  <c r="BA206" i="1" s="1"/>
  <c r="BR206" i="1" s="1"/>
  <c r="O209" i="1"/>
  <c r="AE209" i="1" s="1"/>
  <c r="AI209" i="1" s="1"/>
  <c r="AU209" i="1" s="1"/>
  <c r="BA209" i="1" s="1"/>
  <c r="BR209" i="1" s="1"/>
  <c r="G731" i="1"/>
  <c r="M732" i="1"/>
  <c r="AC732" i="1" s="1"/>
  <c r="AG732" i="1" s="1"/>
  <c r="AS732" i="1" s="1"/>
  <c r="AY732" i="1" s="1"/>
  <c r="BL732" i="1" s="1"/>
  <c r="BN732" i="1" s="1"/>
  <c r="H743" i="1"/>
  <c r="AS759" i="1"/>
  <c r="AY759" i="1" s="1"/>
  <c r="BL759" i="1" s="1"/>
  <c r="BN759" i="1" s="1"/>
  <c r="O769" i="1"/>
  <c r="AE769" i="1" s="1"/>
  <c r="AI769" i="1" s="1"/>
  <c r="AU769" i="1" s="1"/>
  <c r="BA769" i="1" s="1"/>
  <c r="BR769" i="1" s="1"/>
  <c r="BI781" i="1"/>
  <c r="BI780" i="1" s="1"/>
  <c r="H784" i="1"/>
  <c r="N785" i="1"/>
  <c r="AD785" i="1" s="1"/>
  <c r="AH785" i="1" s="1"/>
  <c r="AT785" i="1" s="1"/>
  <c r="AZ785" i="1" s="1"/>
  <c r="BO785" i="1" s="1"/>
  <c r="BQ785" i="1" s="1"/>
  <c r="O785" i="1"/>
  <c r="AE785" i="1" s="1"/>
  <c r="AI785" i="1" s="1"/>
  <c r="AU785" i="1" s="1"/>
  <c r="BA785" i="1" s="1"/>
  <c r="BR785" i="1" s="1"/>
  <c r="L784" i="1"/>
  <c r="L783" i="1" s="1"/>
  <c r="L782" i="1" s="1"/>
  <c r="K788" i="1"/>
  <c r="K787" i="1" s="1"/>
  <c r="K781" i="1" s="1"/>
  <c r="R780" i="1"/>
  <c r="H794" i="1"/>
  <c r="G795" i="1"/>
  <c r="M796" i="1"/>
  <c r="AC796" i="1" s="1"/>
  <c r="AG796" i="1" s="1"/>
  <c r="AS796" i="1" s="1"/>
  <c r="AY796" i="1" s="1"/>
  <c r="BL796" i="1" s="1"/>
  <c r="BN796" i="1" s="1"/>
  <c r="N796" i="1"/>
  <c r="AD796" i="1" s="1"/>
  <c r="AH796" i="1" s="1"/>
  <c r="AT796" i="1" s="1"/>
  <c r="AZ796" i="1" s="1"/>
  <c r="BO796" i="1" s="1"/>
  <c r="BQ796" i="1" s="1"/>
  <c r="K795" i="1"/>
  <c r="K794" i="1" s="1"/>
  <c r="K793" i="1" s="1"/>
  <c r="K792" i="1" s="1"/>
  <c r="J824" i="1"/>
  <c r="J823" i="1" s="1"/>
  <c r="O851" i="1"/>
  <c r="AE851" i="1" s="1"/>
  <c r="AI851" i="1" s="1"/>
  <c r="AU851" i="1" s="1"/>
  <c r="BA851" i="1" s="1"/>
  <c r="BR851" i="1" s="1"/>
  <c r="L850" i="1"/>
  <c r="L849" i="1" s="1"/>
  <c r="L848" i="1" s="1"/>
  <c r="L847" i="1" s="1"/>
  <c r="BL855" i="1"/>
  <c r="BN855" i="1" s="1"/>
  <c r="BE854" i="1"/>
  <c r="BE850" i="1" s="1"/>
  <c r="BE849" i="1" s="1"/>
  <c r="BE848" i="1" s="1"/>
  <c r="BE847" i="1" s="1"/>
  <c r="BI854" i="1"/>
  <c r="BR855" i="1"/>
  <c r="AO866" i="1"/>
  <c r="AN866" i="1"/>
  <c r="H880" i="1"/>
  <c r="G881" i="1"/>
  <c r="M882" i="1"/>
  <c r="AC882" i="1" s="1"/>
  <c r="AG882" i="1" s="1"/>
  <c r="AS882" i="1" s="1"/>
  <c r="AY882" i="1" s="1"/>
  <c r="BL882" i="1" s="1"/>
  <c r="BN882" i="1" s="1"/>
  <c r="N882" i="1"/>
  <c r="AD882" i="1" s="1"/>
  <c r="AH882" i="1" s="1"/>
  <c r="AT882" i="1" s="1"/>
  <c r="AZ882" i="1" s="1"/>
  <c r="BO882" i="1" s="1"/>
  <c r="BQ882" i="1" s="1"/>
  <c r="K881" i="1"/>
  <c r="K880" i="1" s="1"/>
  <c r="AQ879" i="1"/>
  <c r="AQ878" i="1" s="1"/>
  <c r="H920" i="1"/>
  <c r="AV918" i="1"/>
  <c r="AV917" i="1" s="1"/>
  <c r="G921" i="1"/>
  <c r="M922" i="1"/>
  <c r="AC922" i="1" s="1"/>
  <c r="AG922" i="1" s="1"/>
  <c r="AS922" i="1" s="1"/>
  <c r="AY922" i="1" s="1"/>
  <c r="BL922" i="1" s="1"/>
  <c r="BN922" i="1" s="1"/>
  <c r="N922" i="1"/>
  <c r="AD922" i="1" s="1"/>
  <c r="AH922" i="1" s="1"/>
  <c r="AT922" i="1" s="1"/>
  <c r="AZ922" i="1" s="1"/>
  <c r="BO922" i="1" s="1"/>
  <c r="BQ922" i="1" s="1"/>
  <c r="K921" i="1"/>
  <c r="K920" i="1" s="1"/>
  <c r="K919" i="1" s="1"/>
  <c r="K918" i="1" s="1"/>
  <c r="K917" i="1" s="1"/>
  <c r="J925" i="1"/>
  <c r="J924" i="1" s="1"/>
  <c r="J918" i="1" s="1"/>
  <c r="W917" i="1"/>
  <c r="Q955" i="1"/>
  <c r="Q954" i="1" s="1"/>
  <c r="Q949" i="1" s="1"/>
  <c r="Q943" i="1" s="1"/>
  <c r="Q936" i="1" s="1"/>
  <c r="P963" i="1"/>
  <c r="P962" i="1" s="1"/>
  <c r="P961" i="1" s="1"/>
  <c r="O971" i="1"/>
  <c r="AE971" i="1" s="1"/>
  <c r="AI971" i="1" s="1"/>
  <c r="AU971" i="1" s="1"/>
  <c r="BA971" i="1" s="1"/>
  <c r="BR971" i="1" s="1"/>
  <c r="I970" i="1"/>
  <c r="AA1001" i="1"/>
  <c r="K1009" i="1"/>
  <c r="K1008" i="1" s="1"/>
  <c r="N1010" i="1"/>
  <c r="AD1010" i="1" s="1"/>
  <c r="AH1010" i="1" s="1"/>
  <c r="AT1010" i="1" s="1"/>
  <c r="AZ1010" i="1" s="1"/>
  <c r="BO1010" i="1" s="1"/>
  <c r="BQ1010" i="1" s="1"/>
  <c r="AX1020" i="1"/>
  <c r="AX1019" i="1" s="1"/>
  <c r="AX1014" i="1" s="1"/>
  <c r="AX1013" i="1" s="1"/>
  <c r="N1066" i="1"/>
  <c r="AD1066" i="1" s="1"/>
  <c r="AH1066" i="1" s="1"/>
  <c r="AT1066" i="1" s="1"/>
  <c r="AZ1066" i="1" s="1"/>
  <c r="BO1066" i="1" s="1"/>
  <c r="BQ1066" i="1" s="1"/>
  <c r="H1065" i="1"/>
  <c r="L1065" i="1"/>
  <c r="L1064" i="1" s="1"/>
  <c r="L1063" i="1" s="1"/>
  <c r="L1062" i="1" s="1"/>
  <c r="O1066" i="1"/>
  <c r="AE1066" i="1" s="1"/>
  <c r="AI1066" i="1" s="1"/>
  <c r="AU1066" i="1" s="1"/>
  <c r="BA1066" i="1" s="1"/>
  <c r="BR1066" i="1" s="1"/>
  <c r="BC1146" i="1"/>
  <c r="BC1145" i="1" s="1"/>
  <c r="BC1140" i="1" s="1"/>
  <c r="BC1139" i="1" s="1"/>
  <c r="BG1146" i="1"/>
  <c r="BG1145" i="1" s="1"/>
  <c r="BG1140" i="1" s="1"/>
  <c r="BK1146" i="1"/>
  <c r="BK1145" i="1" s="1"/>
  <c r="BK1140" i="1" s="1"/>
  <c r="BK1139" i="1" s="1"/>
  <c r="I1188" i="1"/>
  <c r="O1189" i="1"/>
  <c r="AE1189" i="1" s="1"/>
  <c r="AI1189" i="1" s="1"/>
  <c r="AU1189" i="1" s="1"/>
  <c r="BA1189" i="1" s="1"/>
  <c r="BR1189" i="1" s="1"/>
  <c r="L78" i="1"/>
  <c r="L70" i="1" s="1"/>
  <c r="L81" i="1"/>
  <c r="J165" i="1"/>
  <c r="M165" i="1" s="1"/>
  <c r="AC165" i="1" s="1"/>
  <c r="AG165" i="1" s="1"/>
  <c r="AS165" i="1" s="1"/>
  <c r="AY165" i="1" s="1"/>
  <c r="BL165" i="1" s="1"/>
  <c r="BN165" i="1" s="1"/>
  <c r="L518" i="1"/>
  <c r="O731" i="1"/>
  <c r="AE731" i="1" s="1"/>
  <c r="AI731" i="1" s="1"/>
  <c r="AU731" i="1" s="1"/>
  <c r="BA731" i="1" s="1"/>
  <c r="BR731" i="1" s="1"/>
  <c r="H736" i="1"/>
  <c r="N737" i="1"/>
  <c r="AD737" i="1" s="1"/>
  <c r="AH737" i="1" s="1"/>
  <c r="AT737" i="1" s="1"/>
  <c r="AZ737" i="1" s="1"/>
  <c r="BO737" i="1" s="1"/>
  <c r="BQ737" i="1" s="1"/>
  <c r="AS758" i="1"/>
  <c r="AY758" i="1" s="1"/>
  <c r="BL758" i="1" s="1"/>
  <c r="BN758" i="1" s="1"/>
  <c r="G766" i="1"/>
  <c r="M767" i="1"/>
  <c r="AC767" i="1" s="1"/>
  <c r="AG767" i="1" s="1"/>
  <c r="AS767" i="1" s="1"/>
  <c r="AY767" i="1" s="1"/>
  <c r="BL767" i="1" s="1"/>
  <c r="BN767" i="1" s="1"/>
  <c r="Q781" i="1"/>
  <c r="Q780" i="1" s="1"/>
  <c r="H801" i="1"/>
  <c r="G802" i="1"/>
  <c r="M803" i="1"/>
  <c r="AC803" i="1" s="1"/>
  <c r="AG803" i="1" s="1"/>
  <c r="AS803" i="1" s="1"/>
  <c r="AY803" i="1" s="1"/>
  <c r="BL803" i="1" s="1"/>
  <c r="BN803" i="1" s="1"/>
  <c r="N803" i="1"/>
  <c r="AD803" i="1" s="1"/>
  <c r="AH803" i="1" s="1"/>
  <c r="AT803" i="1" s="1"/>
  <c r="AZ803" i="1" s="1"/>
  <c r="BO803" i="1" s="1"/>
  <c r="BQ803" i="1" s="1"/>
  <c r="K802" i="1"/>
  <c r="K801" i="1" s="1"/>
  <c r="K800" i="1" s="1"/>
  <c r="K799" i="1" s="1"/>
  <c r="H808" i="1"/>
  <c r="N809" i="1"/>
  <c r="AD809" i="1" s="1"/>
  <c r="AH809" i="1" s="1"/>
  <c r="AT809" i="1" s="1"/>
  <c r="AZ809" i="1" s="1"/>
  <c r="BO809" i="1" s="1"/>
  <c r="BQ809" i="1" s="1"/>
  <c r="O809" i="1"/>
  <c r="AE809" i="1" s="1"/>
  <c r="AI809" i="1" s="1"/>
  <c r="AU809" i="1" s="1"/>
  <c r="BA809" i="1" s="1"/>
  <c r="BR809" i="1" s="1"/>
  <c r="L808" i="1"/>
  <c r="L807" i="1" s="1"/>
  <c r="L806" i="1" s="1"/>
  <c r="N813" i="1"/>
  <c r="AD813" i="1" s="1"/>
  <c r="AH813" i="1" s="1"/>
  <c r="AT813" i="1" s="1"/>
  <c r="AZ813" i="1" s="1"/>
  <c r="BO813" i="1" s="1"/>
  <c r="BQ813" i="1" s="1"/>
  <c r="K812" i="1"/>
  <c r="V817" i="1"/>
  <c r="V816" i="1" s="1"/>
  <c r="V811" i="1" s="1"/>
  <c r="V805" i="1" s="1"/>
  <c r="V798" i="1" s="1"/>
  <c r="G837" i="1"/>
  <c r="R836" i="1"/>
  <c r="R835" i="1" s="1"/>
  <c r="Z836" i="1"/>
  <c r="Z835" i="1" s="1"/>
  <c r="AL836" i="1"/>
  <c r="AL835" i="1" s="1"/>
  <c r="BF836" i="1"/>
  <c r="BF835" i="1" s="1"/>
  <c r="I839" i="1"/>
  <c r="O840" i="1"/>
  <c r="AE840" i="1" s="1"/>
  <c r="AI840" i="1" s="1"/>
  <c r="AU840" i="1" s="1"/>
  <c r="BA840" i="1" s="1"/>
  <c r="BR840" i="1" s="1"/>
  <c r="H843" i="1"/>
  <c r="G844" i="1"/>
  <c r="M845" i="1"/>
  <c r="AC845" i="1" s="1"/>
  <c r="AG845" i="1" s="1"/>
  <c r="AS845" i="1" s="1"/>
  <c r="AY845" i="1" s="1"/>
  <c r="BL845" i="1" s="1"/>
  <c r="BN845" i="1" s="1"/>
  <c r="N845" i="1"/>
  <c r="AD845" i="1" s="1"/>
  <c r="AH845" i="1" s="1"/>
  <c r="AT845" i="1" s="1"/>
  <c r="AZ845" i="1" s="1"/>
  <c r="BO845" i="1" s="1"/>
  <c r="BQ845" i="1" s="1"/>
  <c r="K844" i="1"/>
  <c r="K843" i="1" s="1"/>
  <c r="K842" i="1" s="1"/>
  <c r="I860" i="1"/>
  <c r="Z866" i="1"/>
  <c r="AP866" i="1"/>
  <c r="BF866" i="1"/>
  <c r="L868" i="1"/>
  <c r="L867" i="1" s="1"/>
  <c r="I873" i="1"/>
  <c r="H901" i="1"/>
  <c r="N902" i="1"/>
  <c r="AD902" i="1" s="1"/>
  <c r="AH902" i="1" s="1"/>
  <c r="AT902" i="1" s="1"/>
  <c r="AZ902" i="1" s="1"/>
  <c r="BO902" i="1" s="1"/>
  <c r="BQ902" i="1" s="1"/>
  <c r="O902" i="1"/>
  <c r="AE902" i="1" s="1"/>
  <c r="AI902" i="1" s="1"/>
  <c r="AU902" i="1" s="1"/>
  <c r="BA902" i="1" s="1"/>
  <c r="BR902" i="1" s="1"/>
  <c r="L901" i="1"/>
  <c r="L900" i="1" s="1"/>
  <c r="L899" i="1" s="1"/>
  <c r="L898" i="1" s="1"/>
  <c r="BD909" i="1"/>
  <c r="BD908" i="1" s="1"/>
  <c r="BD907" i="1" s="1"/>
  <c r="BH909" i="1"/>
  <c r="BH908" i="1" s="1"/>
  <c r="BH907" i="1" s="1"/>
  <c r="I909" i="1"/>
  <c r="O914" i="1"/>
  <c r="AE914" i="1" s="1"/>
  <c r="AI914" i="1" s="1"/>
  <c r="AU914" i="1" s="1"/>
  <c r="BA914" i="1" s="1"/>
  <c r="BR914" i="1" s="1"/>
  <c r="I931" i="1"/>
  <c r="O932" i="1"/>
  <c r="AE932" i="1" s="1"/>
  <c r="AI932" i="1" s="1"/>
  <c r="AU932" i="1" s="1"/>
  <c r="BA932" i="1" s="1"/>
  <c r="BR932" i="1" s="1"/>
  <c r="AB946" i="1"/>
  <c r="AB945" i="1" s="1"/>
  <c r="AB944" i="1" s="1"/>
  <c r="M951" i="1"/>
  <c r="AC951" i="1" s="1"/>
  <c r="AG951" i="1" s="1"/>
  <c r="AS951" i="1" s="1"/>
  <c r="AY951" i="1" s="1"/>
  <c r="BL951" i="1" s="1"/>
  <c r="BN951" i="1" s="1"/>
  <c r="G950" i="1"/>
  <c r="AB1001" i="1"/>
  <c r="M1005" i="1"/>
  <c r="AC1005" i="1" s="1"/>
  <c r="AG1005" i="1" s="1"/>
  <c r="AS1005" i="1" s="1"/>
  <c r="AY1005" i="1" s="1"/>
  <c r="BL1005" i="1" s="1"/>
  <c r="BN1005" i="1" s="1"/>
  <c r="J1004" i="1"/>
  <c r="J1003" i="1" s="1"/>
  <c r="J1002" i="1" s="1"/>
  <c r="J1001" i="1" s="1"/>
  <c r="G1009" i="1"/>
  <c r="BE1020" i="1"/>
  <c r="BE1019" i="1" s="1"/>
  <c r="BE1014" i="1" s="1"/>
  <c r="BE1013" i="1" s="1"/>
  <c r="M1059" i="1"/>
  <c r="AC1059" i="1" s="1"/>
  <c r="AG1059" i="1" s="1"/>
  <c r="AS1059" i="1" s="1"/>
  <c r="AY1059" i="1" s="1"/>
  <c r="BL1059" i="1" s="1"/>
  <c r="BN1059" i="1" s="1"/>
  <c r="G1058" i="1"/>
  <c r="K1059" i="1"/>
  <c r="K1058" i="1" s="1"/>
  <c r="K1057" i="1" s="1"/>
  <c r="K1051" i="1" s="1"/>
  <c r="K1050" i="1" s="1"/>
  <c r="N1060" i="1"/>
  <c r="AD1060" i="1" s="1"/>
  <c r="AH1060" i="1" s="1"/>
  <c r="AT1060" i="1" s="1"/>
  <c r="AZ1060" i="1" s="1"/>
  <c r="BO1060" i="1" s="1"/>
  <c r="BQ1060" i="1" s="1"/>
  <c r="I1114" i="1"/>
  <c r="O1115" i="1"/>
  <c r="AE1115" i="1" s="1"/>
  <c r="AI1115" i="1" s="1"/>
  <c r="AU1115" i="1" s="1"/>
  <c r="BA1115" i="1" s="1"/>
  <c r="BR1115" i="1" s="1"/>
  <c r="I1183" i="1"/>
  <c r="G1208" i="1"/>
  <c r="M785" i="1"/>
  <c r="AC785" i="1" s="1"/>
  <c r="AG785" i="1" s="1"/>
  <c r="AS785" i="1" s="1"/>
  <c r="AY785" i="1" s="1"/>
  <c r="BL785" i="1" s="1"/>
  <c r="BN785" i="1" s="1"/>
  <c r="O790" i="1"/>
  <c r="AE790" i="1" s="1"/>
  <c r="AI790" i="1" s="1"/>
  <c r="AU790" i="1" s="1"/>
  <c r="BA790" i="1" s="1"/>
  <c r="BR790" i="1" s="1"/>
  <c r="M809" i="1"/>
  <c r="AC809" i="1" s="1"/>
  <c r="AG809" i="1" s="1"/>
  <c r="AS809" i="1" s="1"/>
  <c r="AY809" i="1" s="1"/>
  <c r="BL809" i="1" s="1"/>
  <c r="BN809" i="1" s="1"/>
  <c r="O814" i="1"/>
  <c r="AE814" i="1" s="1"/>
  <c r="AI814" i="1" s="1"/>
  <c r="AU814" i="1" s="1"/>
  <c r="BA814" i="1" s="1"/>
  <c r="BR814" i="1" s="1"/>
  <c r="N818" i="1"/>
  <c r="AD818" i="1" s="1"/>
  <c r="AH818" i="1" s="1"/>
  <c r="AT818" i="1" s="1"/>
  <c r="AZ818" i="1" s="1"/>
  <c r="BO818" i="1" s="1"/>
  <c r="BQ818" i="1" s="1"/>
  <c r="N826" i="1"/>
  <c r="AD826" i="1" s="1"/>
  <c r="AH826" i="1" s="1"/>
  <c r="AT826" i="1" s="1"/>
  <c r="AZ826" i="1" s="1"/>
  <c r="BO826" i="1" s="1"/>
  <c r="BQ826" i="1" s="1"/>
  <c r="N833" i="1"/>
  <c r="AD833" i="1" s="1"/>
  <c r="AH833" i="1" s="1"/>
  <c r="AT833" i="1" s="1"/>
  <c r="AZ833" i="1" s="1"/>
  <c r="BO833" i="1" s="1"/>
  <c r="BQ833" i="1" s="1"/>
  <c r="N840" i="1"/>
  <c r="AD840" i="1" s="1"/>
  <c r="AH840" i="1" s="1"/>
  <c r="AT840" i="1" s="1"/>
  <c r="AZ840" i="1" s="1"/>
  <c r="BO840" i="1" s="1"/>
  <c r="BQ840" i="1" s="1"/>
  <c r="M862" i="1"/>
  <c r="AC862" i="1" s="1"/>
  <c r="AG862" i="1" s="1"/>
  <c r="AS862" i="1" s="1"/>
  <c r="AY862" i="1" s="1"/>
  <c r="BL862" i="1" s="1"/>
  <c r="BN862" i="1" s="1"/>
  <c r="M875" i="1"/>
  <c r="AC875" i="1" s="1"/>
  <c r="AG875" i="1" s="1"/>
  <c r="AS875" i="1" s="1"/>
  <c r="AY875" i="1" s="1"/>
  <c r="BL875" i="1" s="1"/>
  <c r="BN875" i="1" s="1"/>
  <c r="O886" i="1"/>
  <c r="AE886" i="1" s="1"/>
  <c r="AI886" i="1" s="1"/>
  <c r="AU886" i="1" s="1"/>
  <c r="BA886" i="1" s="1"/>
  <c r="BR886" i="1" s="1"/>
  <c r="M902" i="1"/>
  <c r="AC902" i="1" s="1"/>
  <c r="AG902" i="1" s="1"/>
  <c r="AS902" i="1" s="1"/>
  <c r="AY902" i="1" s="1"/>
  <c r="BL902" i="1" s="1"/>
  <c r="BN902" i="1" s="1"/>
  <c r="G909" i="1"/>
  <c r="N927" i="1"/>
  <c r="AD927" i="1" s="1"/>
  <c r="AH927" i="1" s="1"/>
  <c r="AT927" i="1" s="1"/>
  <c r="AZ927" i="1" s="1"/>
  <c r="BO927" i="1" s="1"/>
  <c r="BQ927" i="1" s="1"/>
  <c r="G931" i="1"/>
  <c r="M940" i="1"/>
  <c r="AC940" i="1" s="1"/>
  <c r="AG940" i="1" s="1"/>
  <c r="AS940" i="1" s="1"/>
  <c r="AY940" i="1" s="1"/>
  <c r="BL940" i="1" s="1"/>
  <c r="BN940" i="1" s="1"/>
  <c r="G939" i="1"/>
  <c r="M941" i="1"/>
  <c r="AC941" i="1" s="1"/>
  <c r="AG941" i="1" s="1"/>
  <c r="AS941" i="1" s="1"/>
  <c r="AY941" i="1" s="1"/>
  <c r="BL941" i="1" s="1"/>
  <c r="BN941" i="1" s="1"/>
  <c r="N946" i="1"/>
  <c r="AD946" i="1" s="1"/>
  <c r="AH946" i="1" s="1"/>
  <c r="AT946" i="1" s="1"/>
  <c r="AZ946" i="1" s="1"/>
  <c r="BO946" i="1" s="1"/>
  <c r="BQ946" i="1" s="1"/>
  <c r="H945" i="1"/>
  <c r="M947" i="1"/>
  <c r="AC947" i="1" s="1"/>
  <c r="AG947" i="1" s="1"/>
  <c r="AS947" i="1" s="1"/>
  <c r="AY947" i="1" s="1"/>
  <c r="BL947" i="1" s="1"/>
  <c r="BN947" i="1" s="1"/>
  <c r="G946" i="1"/>
  <c r="AC952" i="1"/>
  <c r="AG952" i="1" s="1"/>
  <c r="AS952" i="1" s="1"/>
  <c r="AY952" i="1" s="1"/>
  <c r="BL952" i="1" s="1"/>
  <c r="BN952" i="1" s="1"/>
  <c r="O955" i="1"/>
  <c r="I954" i="1"/>
  <c r="O954" i="1" s="1"/>
  <c r="O963" i="1"/>
  <c r="AE963" i="1" s="1"/>
  <c r="AI963" i="1" s="1"/>
  <c r="AU963" i="1" s="1"/>
  <c r="BA963" i="1" s="1"/>
  <c r="BR963" i="1" s="1"/>
  <c r="I962" i="1"/>
  <c r="O978" i="1"/>
  <c r="AE978" i="1" s="1"/>
  <c r="AI978" i="1" s="1"/>
  <c r="AU978" i="1" s="1"/>
  <c r="BA978" i="1" s="1"/>
  <c r="BR978" i="1" s="1"/>
  <c r="M982" i="1"/>
  <c r="AC982" i="1" s="1"/>
  <c r="AG982" i="1" s="1"/>
  <c r="AS982" i="1" s="1"/>
  <c r="AY982" i="1" s="1"/>
  <c r="BL982" i="1" s="1"/>
  <c r="BN982" i="1" s="1"/>
  <c r="G981" i="1"/>
  <c r="M983" i="1"/>
  <c r="AC983" i="1" s="1"/>
  <c r="AG983" i="1" s="1"/>
  <c r="AS983" i="1" s="1"/>
  <c r="AY983" i="1" s="1"/>
  <c r="BL983" i="1" s="1"/>
  <c r="BN983" i="1" s="1"/>
  <c r="N1021" i="1"/>
  <c r="AD1021" i="1" s="1"/>
  <c r="AH1021" i="1" s="1"/>
  <c r="AT1021" i="1" s="1"/>
  <c r="AZ1021" i="1" s="1"/>
  <c r="BO1021" i="1" s="1"/>
  <c r="BQ1021" i="1" s="1"/>
  <c r="H1020" i="1"/>
  <c r="L1020" i="1"/>
  <c r="L1019" i="1" s="1"/>
  <c r="L1014" i="1" s="1"/>
  <c r="L1013" i="1" s="1"/>
  <c r="AF1020" i="1"/>
  <c r="AF1019" i="1" s="1"/>
  <c r="AF1014" i="1" s="1"/>
  <c r="AF1013" i="1" s="1"/>
  <c r="AV1020" i="1"/>
  <c r="AV1019" i="1" s="1"/>
  <c r="AV1014" i="1" s="1"/>
  <c r="AV1013" i="1" s="1"/>
  <c r="M1024" i="1"/>
  <c r="AC1024" i="1" s="1"/>
  <c r="AG1024" i="1" s="1"/>
  <c r="AS1024" i="1" s="1"/>
  <c r="AY1024" i="1" s="1"/>
  <c r="BL1024" i="1" s="1"/>
  <c r="BN1024" i="1" s="1"/>
  <c r="G1020" i="1"/>
  <c r="O1026" i="1"/>
  <c r="AE1026" i="1" s="1"/>
  <c r="AI1026" i="1" s="1"/>
  <c r="AU1026" i="1" s="1"/>
  <c r="BA1026" i="1" s="1"/>
  <c r="BR1026" i="1" s="1"/>
  <c r="M1037" i="1"/>
  <c r="AC1037" i="1" s="1"/>
  <c r="AG1037" i="1" s="1"/>
  <c r="AS1037" i="1" s="1"/>
  <c r="AY1037" i="1" s="1"/>
  <c r="BL1037" i="1" s="1"/>
  <c r="BN1037" i="1" s="1"/>
  <c r="O1045" i="1"/>
  <c r="AE1045" i="1" s="1"/>
  <c r="AI1045" i="1" s="1"/>
  <c r="AU1045" i="1" s="1"/>
  <c r="BA1045" i="1" s="1"/>
  <c r="BR1045" i="1" s="1"/>
  <c r="I1042" i="1"/>
  <c r="AL1051" i="1"/>
  <c r="AL1050" i="1" s="1"/>
  <c r="BB1051" i="1"/>
  <c r="BB1050" i="1" s="1"/>
  <c r="BJ1051" i="1"/>
  <c r="BJ1050" i="1" s="1"/>
  <c r="N1073" i="1"/>
  <c r="AD1073" i="1" s="1"/>
  <c r="AH1073" i="1" s="1"/>
  <c r="AT1073" i="1" s="1"/>
  <c r="AZ1073" i="1" s="1"/>
  <c r="BO1073" i="1" s="1"/>
  <c r="BQ1073" i="1" s="1"/>
  <c r="O1078" i="1"/>
  <c r="AE1078" i="1" s="1"/>
  <c r="AI1078" i="1" s="1"/>
  <c r="AU1078" i="1" s="1"/>
  <c r="BA1078" i="1" s="1"/>
  <c r="BR1078" i="1" s="1"/>
  <c r="I1077" i="1"/>
  <c r="N1082" i="1"/>
  <c r="AD1082" i="1" s="1"/>
  <c r="AH1082" i="1" s="1"/>
  <c r="AT1082" i="1" s="1"/>
  <c r="AZ1082" i="1" s="1"/>
  <c r="BO1082" i="1" s="1"/>
  <c r="BQ1082" i="1" s="1"/>
  <c r="H1081" i="1"/>
  <c r="O1090" i="1"/>
  <c r="AE1090" i="1" s="1"/>
  <c r="AI1090" i="1" s="1"/>
  <c r="AU1090" i="1" s="1"/>
  <c r="BA1090" i="1" s="1"/>
  <c r="BR1090" i="1" s="1"/>
  <c r="O1097" i="1"/>
  <c r="AE1097" i="1" s="1"/>
  <c r="AI1097" i="1" s="1"/>
  <c r="AU1097" i="1" s="1"/>
  <c r="BA1097" i="1" s="1"/>
  <c r="BR1097" i="1" s="1"/>
  <c r="AX1100" i="1"/>
  <c r="AX1099" i="1" s="1"/>
  <c r="Q1100" i="1"/>
  <c r="Q1099" i="1" s="1"/>
  <c r="AK1100" i="1"/>
  <c r="AK1099" i="1" s="1"/>
  <c r="O1104" i="1"/>
  <c r="AE1104" i="1" s="1"/>
  <c r="AI1104" i="1" s="1"/>
  <c r="AU1104" i="1" s="1"/>
  <c r="BA1104" i="1" s="1"/>
  <c r="BR1104" i="1" s="1"/>
  <c r="M1115" i="1"/>
  <c r="AC1115" i="1" s="1"/>
  <c r="AG1115" i="1" s="1"/>
  <c r="AS1115" i="1" s="1"/>
  <c r="AY1115" i="1" s="1"/>
  <c r="BL1115" i="1" s="1"/>
  <c r="BN1115" i="1" s="1"/>
  <c r="G1114" i="1"/>
  <c r="I1119" i="1"/>
  <c r="O1131" i="1"/>
  <c r="AE1131" i="1" s="1"/>
  <c r="AI1131" i="1" s="1"/>
  <c r="AU1131" i="1" s="1"/>
  <c r="BA1131" i="1" s="1"/>
  <c r="BR1131" i="1" s="1"/>
  <c r="I1130" i="1"/>
  <c r="AM1146" i="1"/>
  <c r="AM1145" i="1" s="1"/>
  <c r="AM1140" i="1" s="1"/>
  <c r="AM1139" i="1" s="1"/>
  <c r="AQ1146" i="1"/>
  <c r="AQ1145" i="1" s="1"/>
  <c r="AQ1140" i="1" s="1"/>
  <c r="AQ1139" i="1" s="1"/>
  <c r="BI1157" i="1"/>
  <c r="BR1158" i="1"/>
  <c r="O1165" i="1"/>
  <c r="AE1165" i="1" s="1"/>
  <c r="AI1165" i="1" s="1"/>
  <c r="AU1165" i="1" s="1"/>
  <c r="BA1165" i="1" s="1"/>
  <c r="BR1165" i="1" s="1"/>
  <c r="M1175" i="1"/>
  <c r="AC1175" i="1" s="1"/>
  <c r="AG1175" i="1" s="1"/>
  <c r="AS1175" i="1" s="1"/>
  <c r="AY1175" i="1" s="1"/>
  <c r="BL1175" i="1" s="1"/>
  <c r="BN1175" i="1" s="1"/>
  <c r="G1172" i="1"/>
  <c r="M1210" i="1"/>
  <c r="AC1210" i="1" s="1"/>
  <c r="AG1210" i="1" s="1"/>
  <c r="AS1210" i="1" s="1"/>
  <c r="AY1210" i="1" s="1"/>
  <c r="BL1210" i="1" s="1"/>
  <c r="BN1210" i="1" s="1"/>
  <c r="J1209" i="1"/>
  <c r="J1208" i="1" s="1"/>
  <c r="J1207" i="1" s="1"/>
  <c r="G1271" i="1"/>
  <c r="N1272" i="1"/>
  <c r="AD1272" i="1" s="1"/>
  <c r="AH1272" i="1" s="1"/>
  <c r="AT1272" i="1" s="1"/>
  <c r="AZ1272" i="1" s="1"/>
  <c r="BO1272" i="1" s="1"/>
  <c r="BQ1272" i="1" s="1"/>
  <c r="K1271" i="1"/>
  <c r="N1271" i="1" s="1"/>
  <c r="AD1271" i="1" s="1"/>
  <c r="AH1271" i="1" s="1"/>
  <c r="AT1271" i="1" s="1"/>
  <c r="AZ1271" i="1" s="1"/>
  <c r="BO1271" i="1" s="1"/>
  <c r="BQ1271" i="1" s="1"/>
  <c r="BD1277" i="1"/>
  <c r="BD1276" i="1" s="1"/>
  <c r="M1322" i="1"/>
  <c r="AC1322" i="1" s="1"/>
  <c r="AG1322" i="1" s="1"/>
  <c r="AS1322" i="1" s="1"/>
  <c r="AY1322" i="1" s="1"/>
  <c r="BL1322" i="1" s="1"/>
  <c r="BN1322" i="1" s="1"/>
  <c r="J1321" i="1"/>
  <c r="J1320" i="1" s="1"/>
  <c r="H1326" i="1"/>
  <c r="H1333" i="1"/>
  <c r="G1339" i="1"/>
  <c r="O1358" i="1"/>
  <c r="AE1358" i="1" s="1"/>
  <c r="AI1358" i="1" s="1"/>
  <c r="AU1358" i="1" s="1"/>
  <c r="BA1358" i="1" s="1"/>
  <c r="BR1358" i="1" s="1"/>
  <c r="I1357" i="1"/>
  <c r="O1365" i="1"/>
  <c r="AE1365" i="1" s="1"/>
  <c r="AI1365" i="1" s="1"/>
  <c r="AU1365" i="1" s="1"/>
  <c r="BA1365" i="1" s="1"/>
  <c r="BR1365" i="1" s="1"/>
  <c r="I1364" i="1"/>
  <c r="O1372" i="1"/>
  <c r="AE1372" i="1" s="1"/>
  <c r="AI1372" i="1" s="1"/>
  <c r="AU1372" i="1" s="1"/>
  <c r="BA1372" i="1" s="1"/>
  <c r="BR1372" i="1" s="1"/>
  <c r="I1371" i="1"/>
  <c r="I1376" i="1"/>
  <c r="O1377" i="1"/>
  <c r="AE1377" i="1" s="1"/>
  <c r="AI1377" i="1" s="1"/>
  <c r="AU1377" i="1" s="1"/>
  <c r="BA1377" i="1" s="1"/>
  <c r="BR1377" i="1" s="1"/>
  <c r="I1383" i="1"/>
  <c r="O1384" i="1"/>
  <c r="AE1384" i="1" s="1"/>
  <c r="AI1384" i="1" s="1"/>
  <c r="AU1384" i="1" s="1"/>
  <c r="BA1384" i="1" s="1"/>
  <c r="BR1384" i="1" s="1"/>
  <c r="N940" i="1"/>
  <c r="AD940" i="1" s="1"/>
  <c r="AH940" i="1" s="1"/>
  <c r="AT940" i="1" s="1"/>
  <c r="AZ940" i="1" s="1"/>
  <c r="BO940" i="1" s="1"/>
  <c r="BQ940" i="1" s="1"/>
  <c r="O946" i="1"/>
  <c r="N947" i="1"/>
  <c r="AD947" i="1" s="1"/>
  <c r="AH947" i="1" s="1"/>
  <c r="AT947" i="1" s="1"/>
  <c r="AZ947" i="1" s="1"/>
  <c r="BO947" i="1" s="1"/>
  <c r="BQ947" i="1" s="1"/>
  <c r="O952" i="1"/>
  <c r="AE952" i="1" s="1"/>
  <c r="AI952" i="1" s="1"/>
  <c r="AU952" i="1" s="1"/>
  <c r="BA952" i="1" s="1"/>
  <c r="BR952" i="1" s="1"/>
  <c r="I951" i="1"/>
  <c r="N956" i="1"/>
  <c r="AD956" i="1" s="1"/>
  <c r="AH956" i="1" s="1"/>
  <c r="AT956" i="1" s="1"/>
  <c r="AZ956" i="1" s="1"/>
  <c r="BO956" i="1" s="1"/>
  <c r="BQ956" i="1" s="1"/>
  <c r="H955" i="1"/>
  <c r="G961" i="1"/>
  <c r="M961" i="1" s="1"/>
  <c r="N964" i="1"/>
  <c r="AD964" i="1" s="1"/>
  <c r="AH964" i="1" s="1"/>
  <c r="AT964" i="1" s="1"/>
  <c r="AZ964" i="1" s="1"/>
  <c r="BO964" i="1" s="1"/>
  <c r="BQ964" i="1" s="1"/>
  <c r="H963" i="1"/>
  <c r="AL974" i="1"/>
  <c r="AL973" i="1" s="1"/>
  <c r="BJ974" i="1"/>
  <c r="BJ973" i="1" s="1"/>
  <c r="H995" i="1"/>
  <c r="G1003" i="1"/>
  <c r="BK1001" i="1"/>
  <c r="H1008" i="1"/>
  <c r="I1020" i="1"/>
  <c r="O1021" i="1"/>
  <c r="AE1021" i="1" s="1"/>
  <c r="AI1021" i="1" s="1"/>
  <c r="AU1021" i="1" s="1"/>
  <c r="BA1021" i="1" s="1"/>
  <c r="BR1021" i="1" s="1"/>
  <c r="N1024" i="1"/>
  <c r="AD1024" i="1" s="1"/>
  <c r="AH1024" i="1" s="1"/>
  <c r="AT1024" i="1" s="1"/>
  <c r="AZ1024" i="1" s="1"/>
  <c r="BO1024" i="1" s="1"/>
  <c r="BQ1024" i="1" s="1"/>
  <c r="O1035" i="1"/>
  <c r="AE1035" i="1" s="1"/>
  <c r="AI1035" i="1" s="1"/>
  <c r="AU1035" i="1" s="1"/>
  <c r="BA1035" i="1" s="1"/>
  <c r="BR1035" i="1" s="1"/>
  <c r="I1034" i="1"/>
  <c r="H1058" i="1"/>
  <c r="N1072" i="1"/>
  <c r="AD1072" i="1" s="1"/>
  <c r="AH1072" i="1" s="1"/>
  <c r="AT1072" i="1" s="1"/>
  <c r="AZ1072" i="1" s="1"/>
  <c r="BO1072" i="1" s="1"/>
  <c r="BQ1072" i="1" s="1"/>
  <c r="H1071" i="1"/>
  <c r="O1082" i="1"/>
  <c r="AE1082" i="1" s="1"/>
  <c r="AI1082" i="1" s="1"/>
  <c r="AU1082" i="1" s="1"/>
  <c r="BA1082" i="1" s="1"/>
  <c r="BR1082" i="1" s="1"/>
  <c r="O1096" i="1"/>
  <c r="AE1096" i="1" s="1"/>
  <c r="AI1096" i="1" s="1"/>
  <c r="AU1096" i="1" s="1"/>
  <c r="BA1096" i="1" s="1"/>
  <c r="BR1096" i="1" s="1"/>
  <c r="I1095" i="1"/>
  <c r="BB1100" i="1"/>
  <c r="BB1099" i="1" s="1"/>
  <c r="O1103" i="1"/>
  <c r="AE1103" i="1" s="1"/>
  <c r="AI1103" i="1" s="1"/>
  <c r="AU1103" i="1" s="1"/>
  <c r="BA1103" i="1" s="1"/>
  <c r="BR1103" i="1" s="1"/>
  <c r="I1102" i="1"/>
  <c r="BE1100" i="1"/>
  <c r="BE1099" i="1" s="1"/>
  <c r="N1114" i="1"/>
  <c r="AD1114" i="1" s="1"/>
  <c r="AH1114" i="1" s="1"/>
  <c r="AT1114" i="1" s="1"/>
  <c r="AZ1114" i="1" s="1"/>
  <c r="BO1114" i="1" s="1"/>
  <c r="BQ1114" i="1" s="1"/>
  <c r="H1113" i="1"/>
  <c r="N1115" i="1"/>
  <c r="AD1115" i="1" s="1"/>
  <c r="AH1115" i="1" s="1"/>
  <c r="AT1115" i="1" s="1"/>
  <c r="AZ1115" i="1" s="1"/>
  <c r="BO1115" i="1" s="1"/>
  <c r="BQ1115" i="1" s="1"/>
  <c r="M1116" i="1"/>
  <c r="AC1116" i="1" s="1"/>
  <c r="AG1116" i="1" s="1"/>
  <c r="AS1116" i="1" s="1"/>
  <c r="AY1116" i="1" s="1"/>
  <c r="BL1116" i="1" s="1"/>
  <c r="BN1116" i="1" s="1"/>
  <c r="X1127" i="1"/>
  <c r="AN1127" i="1"/>
  <c r="BD1127" i="1"/>
  <c r="AA1127" i="1"/>
  <c r="AQ1127" i="1"/>
  <c r="BG1127" i="1"/>
  <c r="AX1127" i="1"/>
  <c r="O1134" i="1"/>
  <c r="AE1134" i="1" s="1"/>
  <c r="AI1134" i="1" s="1"/>
  <c r="AU1134" i="1" s="1"/>
  <c r="BA1134" i="1" s="1"/>
  <c r="BR1134" i="1" s="1"/>
  <c r="O1143" i="1"/>
  <c r="AE1143" i="1" s="1"/>
  <c r="AI1143" i="1" s="1"/>
  <c r="AU1143" i="1" s="1"/>
  <c r="BA1143" i="1" s="1"/>
  <c r="BR1143" i="1" s="1"/>
  <c r="I1142" i="1"/>
  <c r="N1147" i="1"/>
  <c r="AD1147" i="1" s="1"/>
  <c r="AH1147" i="1" s="1"/>
  <c r="AT1147" i="1" s="1"/>
  <c r="AZ1147" i="1" s="1"/>
  <c r="BO1147" i="1" s="1"/>
  <c r="BQ1147" i="1" s="1"/>
  <c r="H1146" i="1"/>
  <c r="BS1146" i="1"/>
  <c r="BS1145" i="1" s="1"/>
  <c r="BS1140" i="1" s="1"/>
  <c r="BS1139" i="1" s="1"/>
  <c r="BL1158" i="1"/>
  <c r="BN1158" i="1" s="1"/>
  <c r="BF1156" i="1"/>
  <c r="I1163" i="1"/>
  <c r="M1182" i="1"/>
  <c r="AC1182" i="1" s="1"/>
  <c r="AG1182" i="1" s="1"/>
  <c r="AS1182" i="1" s="1"/>
  <c r="AY1182" i="1" s="1"/>
  <c r="BL1182" i="1" s="1"/>
  <c r="BN1182" i="1" s="1"/>
  <c r="N939" i="1"/>
  <c r="AD939" i="1" s="1"/>
  <c r="AH939" i="1" s="1"/>
  <c r="AT939" i="1" s="1"/>
  <c r="AZ939" i="1" s="1"/>
  <c r="BO939" i="1" s="1"/>
  <c r="BQ939" i="1" s="1"/>
  <c r="H938" i="1"/>
  <c r="O945" i="1"/>
  <c r="I944" i="1"/>
  <c r="O956" i="1"/>
  <c r="AE956" i="1" s="1"/>
  <c r="AI956" i="1" s="1"/>
  <c r="AU956" i="1" s="1"/>
  <c r="BA956" i="1" s="1"/>
  <c r="BR956" i="1" s="1"/>
  <c r="N971" i="1"/>
  <c r="AD971" i="1" s="1"/>
  <c r="AH971" i="1" s="1"/>
  <c r="AT971" i="1" s="1"/>
  <c r="AZ971" i="1" s="1"/>
  <c r="BO971" i="1" s="1"/>
  <c r="BQ971" i="1" s="1"/>
  <c r="H970" i="1"/>
  <c r="I977" i="1"/>
  <c r="H980" i="1"/>
  <c r="O1005" i="1"/>
  <c r="AE1005" i="1" s="1"/>
  <c r="AI1005" i="1" s="1"/>
  <c r="AU1005" i="1" s="1"/>
  <c r="BA1005" i="1" s="1"/>
  <c r="BR1005" i="1" s="1"/>
  <c r="I1004" i="1"/>
  <c r="P1020" i="1"/>
  <c r="P1019" i="1" s="1"/>
  <c r="P1014" i="1" s="1"/>
  <c r="P1013" i="1" s="1"/>
  <c r="T1020" i="1"/>
  <c r="T1019" i="1" s="1"/>
  <c r="T1014" i="1" s="1"/>
  <c r="T1013" i="1" s="1"/>
  <c r="X1020" i="1"/>
  <c r="X1019" i="1" s="1"/>
  <c r="X1014" i="1" s="1"/>
  <c r="X1013" i="1" s="1"/>
  <c r="AB1020" i="1"/>
  <c r="AB1019" i="1" s="1"/>
  <c r="AB1014" i="1" s="1"/>
  <c r="AB1013" i="1" s="1"/>
  <c r="AJ1020" i="1"/>
  <c r="AJ1019" i="1" s="1"/>
  <c r="AJ1014" i="1" s="1"/>
  <c r="AJ1013" i="1" s="1"/>
  <c r="AN1020" i="1"/>
  <c r="AN1019" i="1" s="1"/>
  <c r="AN1014" i="1" s="1"/>
  <c r="AN1013" i="1" s="1"/>
  <c r="AR1020" i="1"/>
  <c r="AR1019" i="1" s="1"/>
  <c r="AR1014" i="1" s="1"/>
  <c r="AR1013" i="1" s="1"/>
  <c r="K1034" i="1"/>
  <c r="AL1042" i="1"/>
  <c r="AL1041" i="1" s="1"/>
  <c r="AL1040" i="1" s="1"/>
  <c r="AP1042" i="1"/>
  <c r="AP1041" i="1" s="1"/>
  <c r="AP1040" i="1" s="1"/>
  <c r="BE1042" i="1"/>
  <c r="BE1041" i="1" s="1"/>
  <c r="BE1040" i="1" s="1"/>
  <c r="BI1042" i="1"/>
  <c r="BI1041" i="1" s="1"/>
  <c r="BI1040" i="1" s="1"/>
  <c r="AM1051" i="1"/>
  <c r="AM1050" i="1" s="1"/>
  <c r="BK1051" i="1"/>
  <c r="BK1050" i="1" s="1"/>
  <c r="J1051" i="1"/>
  <c r="J1050" i="1" s="1"/>
  <c r="Z1051" i="1"/>
  <c r="Z1050" i="1" s="1"/>
  <c r="BF1051" i="1"/>
  <c r="BF1050" i="1" s="1"/>
  <c r="N1055" i="1"/>
  <c r="AD1055" i="1" s="1"/>
  <c r="AH1055" i="1" s="1"/>
  <c r="AT1055" i="1" s="1"/>
  <c r="AZ1055" i="1" s="1"/>
  <c r="BO1055" i="1" s="1"/>
  <c r="BQ1055" i="1" s="1"/>
  <c r="H1054" i="1"/>
  <c r="M1066" i="1"/>
  <c r="AC1066" i="1" s="1"/>
  <c r="AG1066" i="1" s="1"/>
  <c r="AS1066" i="1" s="1"/>
  <c r="AY1066" i="1" s="1"/>
  <c r="BL1066" i="1" s="1"/>
  <c r="BN1066" i="1" s="1"/>
  <c r="G1065" i="1"/>
  <c r="O1072" i="1"/>
  <c r="AE1072" i="1" s="1"/>
  <c r="AI1072" i="1" s="1"/>
  <c r="AU1072" i="1" s="1"/>
  <c r="BA1072" i="1" s="1"/>
  <c r="BR1072" i="1" s="1"/>
  <c r="M1094" i="1"/>
  <c r="AC1094" i="1" s="1"/>
  <c r="AG1094" i="1" s="1"/>
  <c r="AS1094" i="1" s="1"/>
  <c r="AY1094" i="1" s="1"/>
  <c r="BL1094" i="1" s="1"/>
  <c r="BN1094" i="1" s="1"/>
  <c r="G1093" i="1"/>
  <c r="M1095" i="1"/>
  <c r="AC1095" i="1" s="1"/>
  <c r="AG1095" i="1" s="1"/>
  <c r="AS1095" i="1" s="1"/>
  <c r="AY1095" i="1" s="1"/>
  <c r="BL1095" i="1" s="1"/>
  <c r="BN1095" i="1" s="1"/>
  <c r="BF1100" i="1"/>
  <c r="BF1099" i="1" s="1"/>
  <c r="U1100" i="1"/>
  <c r="U1099" i="1" s="1"/>
  <c r="AO1100" i="1"/>
  <c r="AO1099" i="1" s="1"/>
  <c r="M1122" i="1"/>
  <c r="AC1122" i="1" s="1"/>
  <c r="AG1122" i="1" s="1"/>
  <c r="AS1122" i="1" s="1"/>
  <c r="AY1122" i="1" s="1"/>
  <c r="BL1122" i="1" s="1"/>
  <c r="BN1122" i="1" s="1"/>
  <c r="G1121" i="1"/>
  <c r="AB1127" i="1"/>
  <c r="AR1127" i="1"/>
  <c r="BH1127" i="1"/>
  <c r="BB1127" i="1"/>
  <c r="BJ1127" i="1"/>
  <c r="M1135" i="1"/>
  <c r="AC1135" i="1" s="1"/>
  <c r="AG1135" i="1" s="1"/>
  <c r="AS1135" i="1" s="1"/>
  <c r="AY1135" i="1" s="1"/>
  <c r="BL1135" i="1" s="1"/>
  <c r="BN1135" i="1" s="1"/>
  <c r="G1134" i="1"/>
  <c r="M1134" i="1" s="1"/>
  <c r="AC1134" i="1" s="1"/>
  <c r="AG1134" i="1" s="1"/>
  <c r="AS1134" i="1" s="1"/>
  <c r="AY1134" i="1" s="1"/>
  <c r="BL1134" i="1" s="1"/>
  <c r="BN1134" i="1" s="1"/>
  <c r="S1146" i="1"/>
  <c r="S1145" i="1" s="1"/>
  <c r="S1140" i="1" s="1"/>
  <c r="S1139" i="1" s="1"/>
  <c r="W1146" i="1"/>
  <c r="W1145" i="1" s="1"/>
  <c r="W1140" i="1" s="1"/>
  <c r="W1139" i="1" s="1"/>
  <c r="AA1146" i="1"/>
  <c r="AA1145" i="1" s="1"/>
  <c r="AA1140" i="1" s="1"/>
  <c r="AA1139" i="1" s="1"/>
  <c r="AV1146" i="1"/>
  <c r="AV1145" i="1" s="1"/>
  <c r="AV1140" i="1" s="1"/>
  <c r="AV1139" i="1" s="1"/>
  <c r="BG1180" i="1"/>
  <c r="I1193" i="1"/>
  <c r="O1194" i="1"/>
  <c r="AE1194" i="1" s="1"/>
  <c r="AI1194" i="1" s="1"/>
  <c r="AU1194" i="1" s="1"/>
  <c r="BA1194" i="1" s="1"/>
  <c r="BR1194" i="1" s="1"/>
  <c r="G1195" i="1"/>
  <c r="M1196" i="1"/>
  <c r="AC1196" i="1" s="1"/>
  <c r="AG1196" i="1" s="1"/>
  <c r="AS1196" i="1" s="1"/>
  <c r="AY1196" i="1" s="1"/>
  <c r="BL1196" i="1" s="1"/>
  <c r="BN1196" i="1" s="1"/>
  <c r="N1196" i="1"/>
  <c r="AD1196" i="1" s="1"/>
  <c r="AH1196" i="1" s="1"/>
  <c r="AT1196" i="1" s="1"/>
  <c r="AZ1196" i="1" s="1"/>
  <c r="BO1196" i="1" s="1"/>
  <c r="BQ1196" i="1" s="1"/>
  <c r="K1195" i="1"/>
  <c r="I1201" i="1"/>
  <c r="O1202" i="1"/>
  <c r="AE1202" i="1" s="1"/>
  <c r="AI1202" i="1" s="1"/>
  <c r="AU1202" i="1" s="1"/>
  <c r="BA1202" i="1" s="1"/>
  <c r="BR1202" i="1" s="1"/>
  <c r="G1203" i="1"/>
  <c r="M1204" i="1"/>
  <c r="AC1204" i="1" s="1"/>
  <c r="AG1204" i="1" s="1"/>
  <c r="AS1204" i="1" s="1"/>
  <c r="AY1204" i="1" s="1"/>
  <c r="BL1204" i="1" s="1"/>
  <c r="BN1204" i="1" s="1"/>
  <c r="N1203" i="1"/>
  <c r="AD1203" i="1" s="1"/>
  <c r="AH1203" i="1" s="1"/>
  <c r="AT1203" i="1" s="1"/>
  <c r="AZ1203" i="1" s="1"/>
  <c r="BO1203" i="1" s="1"/>
  <c r="BQ1203" i="1" s="1"/>
  <c r="K1202" i="1"/>
  <c r="K1201" i="1" s="1"/>
  <c r="BB1157" i="1"/>
  <c r="BR1173" i="1"/>
  <c r="O1175" i="1"/>
  <c r="AE1175" i="1" s="1"/>
  <c r="AI1175" i="1" s="1"/>
  <c r="AU1175" i="1" s="1"/>
  <c r="BA1175" i="1" s="1"/>
  <c r="BR1175" i="1" s="1"/>
  <c r="M1183" i="1"/>
  <c r="AC1183" i="1" s="1"/>
  <c r="AG1183" i="1" s="1"/>
  <c r="AS1183" i="1" s="1"/>
  <c r="AY1183" i="1" s="1"/>
  <c r="BL1183" i="1" s="1"/>
  <c r="BN1183" i="1" s="1"/>
  <c r="O1185" i="1"/>
  <c r="AE1185" i="1" s="1"/>
  <c r="AI1185" i="1" s="1"/>
  <c r="AU1185" i="1" s="1"/>
  <c r="BA1185" i="1" s="1"/>
  <c r="BR1185" i="1" s="1"/>
  <c r="L1184" i="1"/>
  <c r="L1183" i="1" s="1"/>
  <c r="L1182" i="1" s="1"/>
  <c r="L1181" i="1" s="1"/>
  <c r="L1180" i="1" s="1"/>
  <c r="BB1212" i="1"/>
  <c r="BB1206" i="1" s="1"/>
  <c r="BB1199" i="1" s="1"/>
  <c r="O1218" i="1"/>
  <c r="O1226" i="1"/>
  <c r="AE1226" i="1" s="1"/>
  <c r="AI1226" i="1" s="1"/>
  <c r="AU1226" i="1" s="1"/>
  <c r="BA1226" i="1" s="1"/>
  <c r="BR1226" i="1" s="1"/>
  <c r="I1225" i="1"/>
  <c r="O1233" i="1"/>
  <c r="AE1233" i="1" s="1"/>
  <c r="AI1233" i="1" s="1"/>
  <c r="AU1233" i="1" s="1"/>
  <c r="BA1233" i="1" s="1"/>
  <c r="BR1233" i="1" s="1"/>
  <c r="I1232" i="1"/>
  <c r="O1240" i="1"/>
  <c r="AE1240" i="1" s="1"/>
  <c r="AI1240" i="1" s="1"/>
  <c r="AU1240" i="1" s="1"/>
  <c r="BA1240" i="1" s="1"/>
  <c r="BR1240" i="1" s="1"/>
  <c r="I1239" i="1"/>
  <c r="I1244" i="1"/>
  <c r="O1245" i="1"/>
  <c r="AE1245" i="1" s="1"/>
  <c r="AI1245" i="1" s="1"/>
  <c r="AU1245" i="1" s="1"/>
  <c r="BA1245" i="1" s="1"/>
  <c r="BR1245" i="1" s="1"/>
  <c r="I1251" i="1"/>
  <c r="O1252" i="1"/>
  <c r="AE1252" i="1" s="1"/>
  <c r="AI1252" i="1" s="1"/>
  <c r="AU1252" i="1" s="1"/>
  <c r="BA1252" i="1" s="1"/>
  <c r="BR1252" i="1" s="1"/>
  <c r="I1258" i="1"/>
  <c r="O1259" i="1"/>
  <c r="AE1259" i="1" s="1"/>
  <c r="AI1259" i="1" s="1"/>
  <c r="AU1259" i="1" s="1"/>
  <c r="BA1259" i="1" s="1"/>
  <c r="BR1259" i="1" s="1"/>
  <c r="I1265" i="1"/>
  <c r="U1264" i="1"/>
  <c r="BI1264" i="1"/>
  <c r="H1266" i="1"/>
  <c r="N1267" i="1"/>
  <c r="AD1267" i="1" s="1"/>
  <c r="AH1267" i="1" s="1"/>
  <c r="AT1267" i="1" s="1"/>
  <c r="AZ1267" i="1" s="1"/>
  <c r="BO1267" i="1" s="1"/>
  <c r="BQ1267" i="1" s="1"/>
  <c r="AV1264" i="1"/>
  <c r="H1278" i="1"/>
  <c r="N1278" i="1" s="1"/>
  <c r="AD1278" i="1" s="1"/>
  <c r="AH1278" i="1" s="1"/>
  <c r="AT1278" i="1" s="1"/>
  <c r="AZ1278" i="1" s="1"/>
  <c r="BO1278" i="1" s="1"/>
  <c r="BQ1278" i="1" s="1"/>
  <c r="N1279" i="1"/>
  <c r="AD1279" i="1" s="1"/>
  <c r="AH1279" i="1" s="1"/>
  <c r="AT1279" i="1" s="1"/>
  <c r="AZ1279" i="1" s="1"/>
  <c r="BO1279" i="1" s="1"/>
  <c r="BQ1279" i="1" s="1"/>
  <c r="G1327" i="1"/>
  <c r="N1328" i="1"/>
  <c r="AD1328" i="1" s="1"/>
  <c r="AH1328" i="1" s="1"/>
  <c r="AT1328" i="1" s="1"/>
  <c r="AZ1328" i="1" s="1"/>
  <c r="BO1328" i="1" s="1"/>
  <c r="BQ1328" i="1" s="1"/>
  <c r="K1327" i="1"/>
  <c r="K1326" i="1" s="1"/>
  <c r="K1325" i="1" s="1"/>
  <c r="G1334" i="1"/>
  <c r="N1335" i="1"/>
  <c r="AD1335" i="1" s="1"/>
  <c r="AH1335" i="1" s="1"/>
  <c r="AT1335" i="1" s="1"/>
  <c r="AZ1335" i="1" s="1"/>
  <c r="BO1335" i="1" s="1"/>
  <c r="BQ1335" i="1" s="1"/>
  <c r="K1334" i="1"/>
  <c r="K1333" i="1" s="1"/>
  <c r="K1332" i="1" s="1"/>
  <c r="M1346" i="1"/>
  <c r="AC1346" i="1" s="1"/>
  <c r="AG1346" i="1" s="1"/>
  <c r="AS1346" i="1" s="1"/>
  <c r="AY1346" i="1" s="1"/>
  <c r="BL1346" i="1" s="1"/>
  <c r="BN1346" i="1" s="1"/>
  <c r="J1345" i="1"/>
  <c r="AF1344" i="1"/>
  <c r="AF1338" i="1" s="1"/>
  <c r="AF1331" i="1" s="1"/>
  <c r="H1356" i="1"/>
  <c r="H1363" i="1"/>
  <c r="H1370" i="1"/>
  <c r="H1375" i="1"/>
  <c r="H1382" i="1"/>
  <c r="H1389" i="1"/>
  <c r="G1397" i="1"/>
  <c r="R1396" i="1"/>
  <c r="Z1396" i="1"/>
  <c r="AJ1396" i="1"/>
  <c r="AN1396" i="1"/>
  <c r="AR1396" i="1"/>
  <c r="BF1396" i="1"/>
  <c r="I1390" i="1"/>
  <c r="O1391" i="1"/>
  <c r="AE1391" i="1" s="1"/>
  <c r="AI1391" i="1" s="1"/>
  <c r="AU1391" i="1" s="1"/>
  <c r="BA1391" i="1" s="1"/>
  <c r="BR1391" i="1" s="1"/>
  <c r="I1397" i="1"/>
  <c r="H1398" i="1"/>
  <c r="N1399" i="1"/>
  <c r="AD1399" i="1" s="1"/>
  <c r="AH1399" i="1" s="1"/>
  <c r="AT1399" i="1" s="1"/>
  <c r="AZ1399" i="1" s="1"/>
  <c r="BO1399" i="1" s="1"/>
  <c r="BQ1399" i="1" s="1"/>
  <c r="AC1410" i="1"/>
  <c r="AG1410" i="1" s="1"/>
  <c r="AS1410" i="1" s="1"/>
  <c r="AY1410" i="1" s="1"/>
  <c r="BL1410" i="1" s="1"/>
  <c r="BN1410" i="1" s="1"/>
  <c r="N1175" i="1"/>
  <c r="AD1175" i="1" s="1"/>
  <c r="AH1175" i="1" s="1"/>
  <c r="AT1175" i="1" s="1"/>
  <c r="AZ1175" i="1" s="1"/>
  <c r="BO1175" i="1" s="1"/>
  <c r="BQ1175" i="1" s="1"/>
  <c r="O1177" i="1"/>
  <c r="AE1177" i="1" s="1"/>
  <c r="AI1177" i="1" s="1"/>
  <c r="AU1177" i="1" s="1"/>
  <c r="BA1177" i="1" s="1"/>
  <c r="BR1177" i="1" s="1"/>
  <c r="M1190" i="1"/>
  <c r="AC1190" i="1" s="1"/>
  <c r="AG1190" i="1" s="1"/>
  <c r="AS1190" i="1" s="1"/>
  <c r="AY1190" i="1" s="1"/>
  <c r="BL1190" i="1" s="1"/>
  <c r="BN1190" i="1" s="1"/>
  <c r="J1189" i="1"/>
  <c r="J1188" i="1" s="1"/>
  <c r="J1187" i="1" s="1"/>
  <c r="J1181" i="1" s="1"/>
  <c r="J1180" i="1" s="1"/>
  <c r="N1204" i="1"/>
  <c r="AD1204" i="1" s="1"/>
  <c r="AH1204" i="1" s="1"/>
  <c r="AT1204" i="1" s="1"/>
  <c r="AZ1204" i="1" s="1"/>
  <c r="BO1204" i="1" s="1"/>
  <c r="BQ1204" i="1" s="1"/>
  <c r="H1207" i="1"/>
  <c r="N1208" i="1"/>
  <c r="AD1208" i="1" s="1"/>
  <c r="AH1208" i="1" s="1"/>
  <c r="AT1208" i="1" s="1"/>
  <c r="AZ1208" i="1" s="1"/>
  <c r="BO1208" i="1" s="1"/>
  <c r="BQ1208" i="1" s="1"/>
  <c r="G1225" i="1"/>
  <c r="M1226" i="1"/>
  <c r="AC1226" i="1" s="1"/>
  <c r="AG1226" i="1" s="1"/>
  <c r="AS1226" i="1" s="1"/>
  <c r="AY1226" i="1" s="1"/>
  <c r="BL1226" i="1" s="1"/>
  <c r="BN1226" i="1" s="1"/>
  <c r="G1232" i="1"/>
  <c r="M1233" i="1"/>
  <c r="AC1233" i="1" s="1"/>
  <c r="AG1233" i="1" s="1"/>
  <c r="AS1233" i="1" s="1"/>
  <c r="AY1233" i="1" s="1"/>
  <c r="BL1233" i="1" s="1"/>
  <c r="BN1233" i="1" s="1"/>
  <c r="G1239" i="1"/>
  <c r="M1240" i="1"/>
  <c r="AC1240" i="1" s="1"/>
  <c r="AG1240" i="1" s="1"/>
  <c r="AS1240" i="1" s="1"/>
  <c r="AY1240" i="1" s="1"/>
  <c r="BL1240" i="1" s="1"/>
  <c r="BN1240" i="1" s="1"/>
  <c r="M1245" i="1"/>
  <c r="AC1245" i="1" s="1"/>
  <c r="AG1245" i="1" s="1"/>
  <c r="AS1245" i="1" s="1"/>
  <c r="AY1245" i="1" s="1"/>
  <c r="BL1245" i="1" s="1"/>
  <c r="BN1245" i="1" s="1"/>
  <c r="G1244" i="1"/>
  <c r="K1244" i="1"/>
  <c r="K1243" i="1" s="1"/>
  <c r="M1252" i="1"/>
  <c r="AC1252" i="1" s="1"/>
  <c r="AG1252" i="1" s="1"/>
  <c r="AS1252" i="1" s="1"/>
  <c r="AY1252" i="1" s="1"/>
  <c r="BL1252" i="1" s="1"/>
  <c r="BN1252" i="1" s="1"/>
  <c r="G1251" i="1"/>
  <c r="K1251" i="1"/>
  <c r="K1250" i="1" s="1"/>
  <c r="K1249" i="1" s="1"/>
  <c r="K1248" i="1" s="1"/>
  <c r="M1259" i="1"/>
  <c r="AC1259" i="1" s="1"/>
  <c r="AG1259" i="1" s="1"/>
  <c r="AS1259" i="1" s="1"/>
  <c r="AY1259" i="1" s="1"/>
  <c r="BL1259" i="1" s="1"/>
  <c r="BN1259" i="1" s="1"/>
  <c r="G1258" i="1"/>
  <c r="K1258" i="1"/>
  <c r="K1257" i="1" s="1"/>
  <c r="K1256" i="1" s="1"/>
  <c r="K1255" i="1" s="1"/>
  <c r="Q1264" i="1"/>
  <c r="Y1264" i="1"/>
  <c r="BE1264" i="1"/>
  <c r="J1266" i="1"/>
  <c r="J1265" i="1" s="1"/>
  <c r="J1278" i="1"/>
  <c r="G1315" i="1"/>
  <c r="AF1314" i="1"/>
  <c r="AF1313" i="1" s="1"/>
  <c r="AX1314" i="1"/>
  <c r="AX1313" i="1" s="1"/>
  <c r="G1320" i="1"/>
  <c r="I1327" i="1"/>
  <c r="O1328" i="1"/>
  <c r="AE1328" i="1" s="1"/>
  <c r="AI1328" i="1" s="1"/>
  <c r="AU1328" i="1" s="1"/>
  <c r="BA1328" i="1" s="1"/>
  <c r="BR1328" i="1" s="1"/>
  <c r="I1334" i="1"/>
  <c r="O1335" i="1"/>
  <c r="AE1335" i="1" s="1"/>
  <c r="AI1335" i="1" s="1"/>
  <c r="AU1335" i="1" s="1"/>
  <c r="BA1335" i="1" s="1"/>
  <c r="BR1335" i="1" s="1"/>
  <c r="N1341" i="1"/>
  <c r="AD1341" i="1" s="1"/>
  <c r="AH1341" i="1" s="1"/>
  <c r="AT1341" i="1" s="1"/>
  <c r="AZ1341" i="1" s="1"/>
  <c r="BO1341" i="1" s="1"/>
  <c r="BQ1341" i="1" s="1"/>
  <c r="H1340" i="1"/>
  <c r="L1340" i="1"/>
  <c r="L1339" i="1" s="1"/>
  <c r="H1345" i="1"/>
  <c r="N1346" i="1"/>
  <c r="AD1346" i="1" s="1"/>
  <c r="AH1346" i="1" s="1"/>
  <c r="AT1346" i="1" s="1"/>
  <c r="AZ1346" i="1" s="1"/>
  <c r="BO1346" i="1" s="1"/>
  <c r="BQ1346" i="1" s="1"/>
  <c r="H1172" i="1"/>
  <c r="M1184" i="1"/>
  <c r="AC1184" i="1" s="1"/>
  <c r="AG1184" i="1" s="1"/>
  <c r="AS1184" i="1" s="1"/>
  <c r="AY1184" i="1" s="1"/>
  <c r="BL1184" i="1" s="1"/>
  <c r="BN1184" i="1" s="1"/>
  <c r="M1185" i="1"/>
  <c r="AC1185" i="1" s="1"/>
  <c r="AG1185" i="1" s="1"/>
  <c r="AS1185" i="1" s="1"/>
  <c r="AY1185" i="1" s="1"/>
  <c r="BL1185" i="1" s="1"/>
  <c r="BN1185" i="1" s="1"/>
  <c r="G1187" i="1"/>
  <c r="O1195" i="1"/>
  <c r="AE1195" i="1" s="1"/>
  <c r="AI1195" i="1" s="1"/>
  <c r="AU1195" i="1" s="1"/>
  <c r="BA1195" i="1" s="1"/>
  <c r="BR1195" i="1" s="1"/>
  <c r="O1203" i="1"/>
  <c r="AE1203" i="1" s="1"/>
  <c r="AI1203" i="1" s="1"/>
  <c r="AU1203" i="1" s="1"/>
  <c r="BA1203" i="1" s="1"/>
  <c r="BR1203" i="1" s="1"/>
  <c r="N1209" i="1"/>
  <c r="AD1209" i="1" s="1"/>
  <c r="AH1209" i="1" s="1"/>
  <c r="AT1209" i="1" s="1"/>
  <c r="AZ1209" i="1" s="1"/>
  <c r="BO1209" i="1" s="1"/>
  <c r="BQ1209" i="1" s="1"/>
  <c r="H1214" i="1"/>
  <c r="N1215" i="1"/>
  <c r="AD1215" i="1" s="1"/>
  <c r="AH1215" i="1" s="1"/>
  <c r="AT1215" i="1" s="1"/>
  <c r="AZ1215" i="1" s="1"/>
  <c r="BO1215" i="1" s="1"/>
  <c r="BQ1215" i="1" s="1"/>
  <c r="O1215" i="1"/>
  <c r="AE1215" i="1" s="1"/>
  <c r="AI1215" i="1" s="1"/>
  <c r="AU1215" i="1" s="1"/>
  <c r="BA1215" i="1" s="1"/>
  <c r="BR1215" i="1" s="1"/>
  <c r="L1214" i="1"/>
  <c r="L1213" i="1" s="1"/>
  <c r="L1212" i="1" s="1"/>
  <c r="L1206" i="1" s="1"/>
  <c r="L1199" i="1" s="1"/>
  <c r="H1224" i="1"/>
  <c r="H1231" i="1"/>
  <c r="H1238" i="1"/>
  <c r="H1243" i="1"/>
  <c r="AQ1264" i="1"/>
  <c r="R1264" i="1"/>
  <c r="V1264" i="1"/>
  <c r="Z1264" i="1"/>
  <c r="AJ1264" i="1"/>
  <c r="AR1264" i="1"/>
  <c r="BB1264" i="1"/>
  <c r="BF1264" i="1"/>
  <c r="BJ1264" i="1"/>
  <c r="I1271" i="1"/>
  <c r="O1271" i="1" s="1"/>
  <c r="AE1271" i="1" s="1"/>
  <c r="AI1271" i="1" s="1"/>
  <c r="AU1271" i="1" s="1"/>
  <c r="BA1271" i="1" s="1"/>
  <c r="BR1271" i="1" s="1"/>
  <c r="O1272" i="1"/>
  <c r="AE1272" i="1" s="1"/>
  <c r="AI1272" i="1" s="1"/>
  <c r="AU1272" i="1" s="1"/>
  <c r="BA1272" i="1" s="1"/>
  <c r="BR1272" i="1" s="1"/>
  <c r="AB1277" i="1"/>
  <c r="AB1276" i="1" s="1"/>
  <c r="AR1277" i="1"/>
  <c r="AR1276" i="1" s="1"/>
  <c r="G1282" i="1"/>
  <c r="I1315" i="1"/>
  <c r="O1317" i="1"/>
  <c r="AE1317" i="1" s="1"/>
  <c r="AI1317" i="1" s="1"/>
  <c r="AU1317" i="1" s="1"/>
  <c r="BA1317" i="1" s="1"/>
  <c r="BR1317" i="1" s="1"/>
  <c r="L1316" i="1"/>
  <c r="L1315" i="1" s="1"/>
  <c r="R1314" i="1"/>
  <c r="R1313" i="1" s="1"/>
  <c r="V1314" i="1"/>
  <c r="V1313" i="1" s="1"/>
  <c r="Z1314" i="1"/>
  <c r="Z1313" i="1" s="1"/>
  <c r="AJ1314" i="1"/>
  <c r="AJ1313" i="1" s="1"/>
  <c r="AN1314" i="1"/>
  <c r="AN1313" i="1" s="1"/>
  <c r="AR1314" i="1"/>
  <c r="AR1313" i="1" s="1"/>
  <c r="BB1314" i="1"/>
  <c r="BB1313" i="1" s="1"/>
  <c r="BF1314" i="1"/>
  <c r="BF1313" i="1" s="1"/>
  <c r="BJ1314" i="1"/>
  <c r="BJ1313" i="1" s="1"/>
  <c r="I1320" i="1"/>
  <c r="H1321" i="1"/>
  <c r="N1322" i="1"/>
  <c r="AD1322" i="1" s="1"/>
  <c r="AH1322" i="1" s="1"/>
  <c r="AT1322" i="1" s="1"/>
  <c r="AZ1322" i="1" s="1"/>
  <c r="BO1322" i="1" s="1"/>
  <c r="BQ1322" i="1" s="1"/>
  <c r="T1344" i="1"/>
  <c r="T1338" i="1" s="1"/>
  <c r="T1331" i="1" s="1"/>
  <c r="G1357" i="1"/>
  <c r="M1358" i="1"/>
  <c r="AC1358" i="1" s="1"/>
  <c r="AG1358" i="1" s="1"/>
  <c r="AS1358" i="1" s="1"/>
  <c r="AY1358" i="1" s="1"/>
  <c r="BL1358" i="1" s="1"/>
  <c r="BN1358" i="1" s="1"/>
  <c r="G1364" i="1"/>
  <c r="M1365" i="1"/>
  <c r="AC1365" i="1" s="1"/>
  <c r="AG1365" i="1" s="1"/>
  <c r="AS1365" i="1" s="1"/>
  <c r="AY1365" i="1" s="1"/>
  <c r="BL1365" i="1" s="1"/>
  <c r="BN1365" i="1" s="1"/>
  <c r="G1371" i="1"/>
  <c r="M1372" i="1"/>
  <c r="AC1372" i="1" s="1"/>
  <c r="AG1372" i="1" s="1"/>
  <c r="AS1372" i="1" s="1"/>
  <c r="AY1372" i="1" s="1"/>
  <c r="BL1372" i="1" s="1"/>
  <c r="BN1372" i="1" s="1"/>
  <c r="M1377" i="1"/>
  <c r="AC1377" i="1" s="1"/>
  <c r="AG1377" i="1" s="1"/>
  <c r="AS1377" i="1" s="1"/>
  <c r="AY1377" i="1" s="1"/>
  <c r="BL1377" i="1" s="1"/>
  <c r="BN1377" i="1" s="1"/>
  <c r="G1376" i="1"/>
  <c r="N1377" i="1"/>
  <c r="AD1377" i="1" s="1"/>
  <c r="AH1377" i="1" s="1"/>
  <c r="AT1377" i="1" s="1"/>
  <c r="AZ1377" i="1" s="1"/>
  <c r="BO1377" i="1" s="1"/>
  <c r="BQ1377" i="1" s="1"/>
  <c r="K1376" i="1"/>
  <c r="K1375" i="1" s="1"/>
  <c r="M1384" i="1"/>
  <c r="AC1384" i="1" s="1"/>
  <c r="AG1384" i="1" s="1"/>
  <c r="AS1384" i="1" s="1"/>
  <c r="AY1384" i="1" s="1"/>
  <c r="BL1384" i="1" s="1"/>
  <c r="BN1384" i="1" s="1"/>
  <c r="G1383" i="1"/>
  <c r="N1384" i="1"/>
  <c r="AD1384" i="1" s="1"/>
  <c r="AH1384" i="1" s="1"/>
  <c r="AT1384" i="1" s="1"/>
  <c r="AZ1384" i="1" s="1"/>
  <c r="BO1384" i="1" s="1"/>
  <c r="BQ1384" i="1" s="1"/>
  <c r="K1383" i="1"/>
  <c r="K1382" i="1" s="1"/>
  <c r="K1381" i="1" s="1"/>
  <c r="K1380" i="1" s="1"/>
  <c r="N1391" i="1"/>
  <c r="AD1391" i="1" s="1"/>
  <c r="AH1391" i="1" s="1"/>
  <c r="AT1391" i="1" s="1"/>
  <c r="AZ1391" i="1" s="1"/>
  <c r="BO1391" i="1" s="1"/>
  <c r="BQ1391" i="1" s="1"/>
  <c r="K1390" i="1"/>
  <c r="K1389" i="1" s="1"/>
  <c r="K1388" i="1" s="1"/>
  <c r="K1387" i="1" s="1"/>
  <c r="BS1396" i="1"/>
  <c r="M1399" i="1"/>
  <c r="AC1399" i="1" s="1"/>
  <c r="AG1399" i="1" s="1"/>
  <c r="AS1399" i="1" s="1"/>
  <c r="AY1399" i="1" s="1"/>
  <c r="BL1399" i="1" s="1"/>
  <c r="BN1399" i="1" s="1"/>
  <c r="J1398" i="1"/>
  <c r="J1397" i="1" s="1"/>
  <c r="AX1396" i="1"/>
  <c r="O1482" i="1"/>
  <c r="AE1482" i="1" s="1"/>
  <c r="AI1482" i="1" s="1"/>
  <c r="AU1482" i="1" s="1"/>
  <c r="BA1482" i="1" s="1"/>
  <c r="BR1482" i="1" s="1"/>
  <c r="H1493" i="1"/>
  <c r="N1493" i="1" s="1"/>
  <c r="AD1493" i="1" s="1"/>
  <c r="AH1493" i="1" s="1"/>
  <c r="AT1493" i="1" s="1"/>
  <c r="AZ1493" i="1" s="1"/>
  <c r="BO1493" i="1" s="1"/>
  <c r="BQ1493" i="1" s="1"/>
  <c r="N1494" i="1"/>
  <c r="AD1494" i="1" s="1"/>
  <c r="AH1494" i="1" s="1"/>
  <c r="AT1494" i="1" s="1"/>
  <c r="AZ1494" i="1" s="1"/>
  <c r="BO1494" i="1" s="1"/>
  <c r="BQ1494" i="1" s="1"/>
  <c r="H1472" i="1"/>
  <c r="N1473" i="1"/>
  <c r="AD1473" i="1" s="1"/>
  <c r="AH1473" i="1" s="1"/>
  <c r="AT1473" i="1" s="1"/>
  <c r="AZ1473" i="1" s="1"/>
  <c r="BO1473" i="1" s="1"/>
  <c r="BQ1473" i="1" s="1"/>
  <c r="H1482" i="1"/>
  <c r="G1494" i="1"/>
  <c r="M1496" i="1"/>
  <c r="AC1496" i="1" s="1"/>
  <c r="AG1496" i="1" s="1"/>
  <c r="AS1496" i="1" s="1"/>
  <c r="AY1496" i="1" s="1"/>
  <c r="BL1496" i="1" s="1"/>
  <c r="BN1496" i="1" s="1"/>
  <c r="J1495" i="1"/>
  <c r="J1494" i="1" s="1"/>
  <c r="J1493" i="1" s="1"/>
  <c r="H1514" i="1"/>
  <c r="N1515" i="1"/>
  <c r="AD1515" i="1" s="1"/>
  <c r="AH1515" i="1" s="1"/>
  <c r="AT1515" i="1" s="1"/>
  <c r="AZ1515" i="1" s="1"/>
  <c r="BO1515" i="1" s="1"/>
  <c r="BQ1515" i="1" s="1"/>
  <c r="G1525" i="1"/>
  <c r="I1527" i="1"/>
  <c r="O1528" i="1"/>
  <c r="AE1528" i="1" s="1"/>
  <c r="AI1528" i="1" s="1"/>
  <c r="AU1528" i="1" s="1"/>
  <c r="BA1528" i="1" s="1"/>
  <c r="BR1528" i="1" s="1"/>
  <c r="M1536" i="1"/>
  <c r="AC1536" i="1" s="1"/>
  <c r="AG1536" i="1" s="1"/>
  <c r="AS1536" i="1" s="1"/>
  <c r="AY1536" i="1" s="1"/>
  <c r="BL1536" i="1" s="1"/>
  <c r="BN1536" i="1" s="1"/>
  <c r="G1535" i="1"/>
  <c r="M1548" i="1"/>
  <c r="AC1548" i="1" s="1"/>
  <c r="AG1548" i="1" s="1"/>
  <c r="AS1548" i="1" s="1"/>
  <c r="AY1548" i="1" s="1"/>
  <c r="BL1548" i="1" s="1"/>
  <c r="BN1548" i="1" s="1"/>
  <c r="G1547" i="1"/>
  <c r="M1547" i="1" s="1"/>
  <c r="AC1547" i="1" s="1"/>
  <c r="AG1547" i="1" s="1"/>
  <c r="AS1547" i="1" s="1"/>
  <c r="AY1547" i="1" s="1"/>
  <c r="BL1547" i="1" s="1"/>
  <c r="BN1547" i="1" s="1"/>
  <c r="G1590" i="1"/>
  <c r="O1598" i="1"/>
  <c r="AE1598" i="1" s="1"/>
  <c r="AI1598" i="1" s="1"/>
  <c r="AU1598" i="1" s="1"/>
  <c r="BA1598" i="1" s="1"/>
  <c r="BR1598" i="1" s="1"/>
  <c r="I1597" i="1"/>
  <c r="I1602" i="1"/>
  <c r="O1603" i="1"/>
  <c r="I1608" i="1"/>
  <c r="J1404" i="1"/>
  <c r="J1403" i="1" s="1"/>
  <c r="M1403" i="1" s="1"/>
  <c r="AC1403" i="1" s="1"/>
  <c r="AG1403" i="1" s="1"/>
  <c r="AS1403" i="1" s="1"/>
  <c r="AY1403" i="1" s="1"/>
  <c r="BL1403" i="1" s="1"/>
  <c r="BN1403" i="1" s="1"/>
  <c r="O1404" i="1"/>
  <c r="AE1404" i="1" s="1"/>
  <c r="AI1404" i="1" s="1"/>
  <c r="AU1404" i="1" s="1"/>
  <c r="BA1404" i="1" s="1"/>
  <c r="BR1404" i="1" s="1"/>
  <c r="M1411" i="1"/>
  <c r="AC1411" i="1" s="1"/>
  <c r="AG1411" i="1" s="1"/>
  <c r="AS1411" i="1" s="1"/>
  <c r="AY1411" i="1" s="1"/>
  <c r="BL1411" i="1" s="1"/>
  <c r="BN1411" i="1" s="1"/>
  <c r="Q1415" i="1"/>
  <c r="Q1414" i="1" s="1"/>
  <c r="Q1409" i="1" s="1"/>
  <c r="Q1408" i="1" s="1"/>
  <c r="O1416" i="1"/>
  <c r="AE1416" i="1" s="1"/>
  <c r="AI1416" i="1" s="1"/>
  <c r="AU1416" i="1" s="1"/>
  <c r="BA1416" i="1" s="1"/>
  <c r="BR1416" i="1" s="1"/>
  <c r="N1416" i="1"/>
  <c r="AD1416" i="1" s="1"/>
  <c r="AH1416" i="1" s="1"/>
  <c r="AT1416" i="1" s="1"/>
  <c r="AZ1416" i="1" s="1"/>
  <c r="BO1416" i="1" s="1"/>
  <c r="BQ1416" i="1" s="1"/>
  <c r="BO1442" i="1"/>
  <c r="BQ1442" i="1" s="1"/>
  <c r="M1444" i="1"/>
  <c r="AC1444" i="1" s="1"/>
  <c r="AG1444" i="1" s="1"/>
  <c r="AS1444" i="1" s="1"/>
  <c r="AY1444" i="1" s="1"/>
  <c r="BL1444" i="1" s="1"/>
  <c r="BN1444" i="1" s="1"/>
  <c r="I1452" i="1"/>
  <c r="N1454" i="1"/>
  <c r="AD1454" i="1" s="1"/>
  <c r="AH1454" i="1" s="1"/>
  <c r="AT1454" i="1" s="1"/>
  <c r="AZ1454" i="1" s="1"/>
  <c r="BO1454" i="1" s="1"/>
  <c r="BQ1454" i="1" s="1"/>
  <c r="K1453" i="1"/>
  <c r="I1457" i="1"/>
  <c r="O1473" i="1"/>
  <c r="AE1473" i="1" s="1"/>
  <c r="AI1473" i="1" s="1"/>
  <c r="AU1473" i="1" s="1"/>
  <c r="BA1473" i="1" s="1"/>
  <c r="BR1473" i="1" s="1"/>
  <c r="G1483" i="1"/>
  <c r="M1484" i="1"/>
  <c r="AC1484" i="1" s="1"/>
  <c r="AG1484" i="1" s="1"/>
  <c r="AS1484" i="1" s="1"/>
  <c r="AY1484" i="1" s="1"/>
  <c r="BL1484" i="1" s="1"/>
  <c r="BN1484" i="1" s="1"/>
  <c r="N1484" i="1"/>
  <c r="AD1484" i="1" s="1"/>
  <c r="AH1484" i="1" s="1"/>
  <c r="AT1484" i="1" s="1"/>
  <c r="AZ1484" i="1" s="1"/>
  <c r="BO1484" i="1" s="1"/>
  <c r="BQ1484" i="1" s="1"/>
  <c r="K1483" i="1"/>
  <c r="K1482" i="1" s="1"/>
  <c r="M1488" i="1"/>
  <c r="AC1488" i="1" s="1"/>
  <c r="AG1488" i="1" s="1"/>
  <c r="AS1488" i="1" s="1"/>
  <c r="AY1488" i="1" s="1"/>
  <c r="BL1488" i="1" s="1"/>
  <c r="BN1488" i="1" s="1"/>
  <c r="N1490" i="1"/>
  <c r="AD1490" i="1" s="1"/>
  <c r="AH1490" i="1" s="1"/>
  <c r="AT1490" i="1" s="1"/>
  <c r="AZ1490" i="1" s="1"/>
  <c r="BO1490" i="1" s="1"/>
  <c r="BQ1490" i="1" s="1"/>
  <c r="O1494" i="1"/>
  <c r="AE1494" i="1" s="1"/>
  <c r="AI1494" i="1" s="1"/>
  <c r="AU1494" i="1" s="1"/>
  <c r="BA1494" i="1" s="1"/>
  <c r="BR1494" i="1" s="1"/>
  <c r="G1501" i="1"/>
  <c r="M1502" i="1"/>
  <c r="AC1502" i="1" s="1"/>
  <c r="AG1502" i="1" s="1"/>
  <c r="AS1502" i="1" s="1"/>
  <c r="AY1502" i="1" s="1"/>
  <c r="BL1502" i="1" s="1"/>
  <c r="BN1502" i="1" s="1"/>
  <c r="W1506" i="1"/>
  <c r="W1505" i="1" s="1"/>
  <c r="AQ1506" i="1"/>
  <c r="AQ1505" i="1" s="1"/>
  <c r="BC1506" i="1"/>
  <c r="BC1505" i="1" s="1"/>
  <c r="BK1506" i="1"/>
  <c r="BK1505" i="1" s="1"/>
  <c r="O1515" i="1"/>
  <c r="AE1515" i="1" s="1"/>
  <c r="AI1515" i="1" s="1"/>
  <c r="AU1515" i="1" s="1"/>
  <c r="BA1515" i="1" s="1"/>
  <c r="BR1515" i="1" s="1"/>
  <c r="G1519" i="1"/>
  <c r="I1520" i="1"/>
  <c r="O1521" i="1"/>
  <c r="AE1521" i="1" s="1"/>
  <c r="AI1521" i="1" s="1"/>
  <c r="AU1521" i="1" s="1"/>
  <c r="BA1521" i="1" s="1"/>
  <c r="BR1521" i="1" s="1"/>
  <c r="R1533" i="1"/>
  <c r="AL1533" i="1"/>
  <c r="AV1533" i="1"/>
  <c r="BF1533" i="1"/>
  <c r="R1561" i="1"/>
  <c r="AF1577" i="1"/>
  <c r="AF1576" i="1" s="1"/>
  <c r="AX1577" i="1"/>
  <c r="AX1576" i="1" s="1"/>
  <c r="G1583" i="1"/>
  <c r="O1591" i="1"/>
  <c r="AE1591" i="1" s="1"/>
  <c r="AI1591" i="1" s="1"/>
  <c r="AU1591" i="1" s="1"/>
  <c r="BA1591" i="1" s="1"/>
  <c r="BR1591" i="1" s="1"/>
  <c r="I1590" i="1"/>
  <c r="N1592" i="1"/>
  <c r="AD1592" i="1" s="1"/>
  <c r="AH1592" i="1" s="1"/>
  <c r="AT1592" i="1" s="1"/>
  <c r="AZ1592" i="1" s="1"/>
  <c r="BO1592" i="1" s="1"/>
  <c r="BQ1592" i="1" s="1"/>
  <c r="H1591" i="1"/>
  <c r="V1588" i="1"/>
  <c r="M1219" i="1"/>
  <c r="AC1219" i="1" s="1"/>
  <c r="AG1219" i="1" s="1"/>
  <c r="AS1219" i="1" s="1"/>
  <c r="AY1219" i="1" s="1"/>
  <c r="BL1219" i="1" s="1"/>
  <c r="BN1219" i="1" s="1"/>
  <c r="M1227" i="1"/>
  <c r="AC1227" i="1" s="1"/>
  <c r="AG1227" i="1" s="1"/>
  <c r="AS1227" i="1" s="1"/>
  <c r="AY1227" i="1" s="1"/>
  <c r="BL1227" i="1" s="1"/>
  <c r="BN1227" i="1" s="1"/>
  <c r="M1234" i="1"/>
  <c r="AC1234" i="1" s="1"/>
  <c r="AG1234" i="1" s="1"/>
  <c r="AS1234" i="1" s="1"/>
  <c r="AY1234" i="1" s="1"/>
  <c r="BL1234" i="1" s="1"/>
  <c r="BN1234" i="1" s="1"/>
  <c r="M1241" i="1"/>
  <c r="AC1241" i="1" s="1"/>
  <c r="AG1241" i="1" s="1"/>
  <c r="AS1241" i="1" s="1"/>
  <c r="AY1241" i="1" s="1"/>
  <c r="BL1241" i="1" s="1"/>
  <c r="BN1241" i="1" s="1"/>
  <c r="O1246" i="1"/>
  <c r="AE1246" i="1" s="1"/>
  <c r="AI1246" i="1" s="1"/>
  <c r="AU1246" i="1" s="1"/>
  <c r="BA1246" i="1" s="1"/>
  <c r="BR1246" i="1" s="1"/>
  <c r="O1253" i="1"/>
  <c r="AE1253" i="1" s="1"/>
  <c r="AI1253" i="1" s="1"/>
  <c r="AU1253" i="1" s="1"/>
  <c r="BA1253" i="1" s="1"/>
  <c r="BR1253" i="1" s="1"/>
  <c r="O1260" i="1"/>
  <c r="AE1260" i="1" s="1"/>
  <c r="AI1260" i="1" s="1"/>
  <c r="AU1260" i="1" s="1"/>
  <c r="BA1260" i="1" s="1"/>
  <c r="BR1260" i="1" s="1"/>
  <c r="N1268" i="1"/>
  <c r="AD1268" i="1" s="1"/>
  <c r="AH1268" i="1" s="1"/>
  <c r="AT1268" i="1" s="1"/>
  <c r="AZ1268" i="1" s="1"/>
  <c r="BO1268" i="1" s="1"/>
  <c r="BQ1268" i="1" s="1"/>
  <c r="O1273" i="1"/>
  <c r="AE1273" i="1" s="1"/>
  <c r="AI1273" i="1" s="1"/>
  <c r="AU1273" i="1" s="1"/>
  <c r="BA1273" i="1" s="1"/>
  <c r="BR1273" i="1" s="1"/>
  <c r="N1280" i="1"/>
  <c r="AD1280" i="1" s="1"/>
  <c r="AH1280" i="1" s="1"/>
  <c r="AT1280" i="1" s="1"/>
  <c r="AZ1280" i="1" s="1"/>
  <c r="BO1280" i="1" s="1"/>
  <c r="BQ1280" i="1" s="1"/>
  <c r="J1283" i="1"/>
  <c r="J1282" i="1" s="1"/>
  <c r="M1284" i="1"/>
  <c r="AC1284" i="1" s="1"/>
  <c r="AG1284" i="1" s="1"/>
  <c r="AS1284" i="1" s="1"/>
  <c r="AY1284" i="1" s="1"/>
  <c r="BL1284" i="1" s="1"/>
  <c r="BN1284" i="1" s="1"/>
  <c r="M1298" i="1"/>
  <c r="AC1298" i="1" s="1"/>
  <c r="AG1298" i="1" s="1"/>
  <c r="AS1298" i="1" s="1"/>
  <c r="AY1298" i="1" s="1"/>
  <c r="BL1298" i="1" s="1"/>
  <c r="BN1298" i="1" s="1"/>
  <c r="G1305" i="1"/>
  <c r="K1305" i="1"/>
  <c r="K1304" i="1" s="1"/>
  <c r="K1303" i="1" s="1"/>
  <c r="N1310" i="1"/>
  <c r="AD1310" i="1" s="1"/>
  <c r="AH1310" i="1" s="1"/>
  <c r="AT1310" i="1" s="1"/>
  <c r="AZ1310" i="1" s="1"/>
  <c r="BO1310" i="1" s="1"/>
  <c r="BQ1310" i="1" s="1"/>
  <c r="N1323" i="1"/>
  <c r="AD1323" i="1" s="1"/>
  <c r="AH1323" i="1" s="1"/>
  <c r="AT1323" i="1" s="1"/>
  <c r="AZ1323" i="1" s="1"/>
  <c r="BO1323" i="1" s="1"/>
  <c r="BQ1323" i="1" s="1"/>
  <c r="O1329" i="1"/>
  <c r="AE1329" i="1" s="1"/>
  <c r="AI1329" i="1" s="1"/>
  <c r="AU1329" i="1" s="1"/>
  <c r="BA1329" i="1" s="1"/>
  <c r="BR1329" i="1" s="1"/>
  <c r="O1336" i="1"/>
  <c r="AE1336" i="1" s="1"/>
  <c r="AI1336" i="1" s="1"/>
  <c r="AU1336" i="1" s="1"/>
  <c r="BA1336" i="1" s="1"/>
  <c r="BR1336" i="1" s="1"/>
  <c r="N1347" i="1"/>
  <c r="AD1347" i="1" s="1"/>
  <c r="AH1347" i="1" s="1"/>
  <c r="AT1347" i="1" s="1"/>
  <c r="AZ1347" i="1" s="1"/>
  <c r="BO1347" i="1" s="1"/>
  <c r="BQ1347" i="1" s="1"/>
  <c r="M1351" i="1"/>
  <c r="AC1351" i="1" s="1"/>
  <c r="AG1351" i="1" s="1"/>
  <c r="AS1351" i="1" s="1"/>
  <c r="AY1351" i="1" s="1"/>
  <c r="BL1351" i="1" s="1"/>
  <c r="BN1351" i="1" s="1"/>
  <c r="M1359" i="1"/>
  <c r="AC1359" i="1" s="1"/>
  <c r="AG1359" i="1" s="1"/>
  <c r="AS1359" i="1" s="1"/>
  <c r="AY1359" i="1" s="1"/>
  <c r="BL1359" i="1" s="1"/>
  <c r="BN1359" i="1" s="1"/>
  <c r="M1366" i="1"/>
  <c r="AC1366" i="1" s="1"/>
  <c r="AG1366" i="1" s="1"/>
  <c r="AS1366" i="1" s="1"/>
  <c r="AY1366" i="1" s="1"/>
  <c r="BL1366" i="1" s="1"/>
  <c r="BN1366" i="1" s="1"/>
  <c r="M1373" i="1"/>
  <c r="AC1373" i="1" s="1"/>
  <c r="AG1373" i="1" s="1"/>
  <c r="AS1373" i="1" s="1"/>
  <c r="AY1373" i="1" s="1"/>
  <c r="BL1373" i="1" s="1"/>
  <c r="BN1373" i="1" s="1"/>
  <c r="O1378" i="1"/>
  <c r="AE1378" i="1" s="1"/>
  <c r="AI1378" i="1" s="1"/>
  <c r="AU1378" i="1" s="1"/>
  <c r="BA1378" i="1" s="1"/>
  <c r="BR1378" i="1" s="1"/>
  <c r="O1385" i="1"/>
  <c r="AE1385" i="1" s="1"/>
  <c r="AI1385" i="1" s="1"/>
  <c r="AU1385" i="1" s="1"/>
  <c r="BA1385" i="1" s="1"/>
  <c r="BR1385" i="1" s="1"/>
  <c r="O1392" i="1"/>
  <c r="AE1392" i="1" s="1"/>
  <c r="AI1392" i="1" s="1"/>
  <c r="AU1392" i="1" s="1"/>
  <c r="BA1392" i="1" s="1"/>
  <c r="BR1392" i="1" s="1"/>
  <c r="N1400" i="1"/>
  <c r="AD1400" i="1" s="1"/>
  <c r="AH1400" i="1" s="1"/>
  <c r="AT1400" i="1" s="1"/>
  <c r="AZ1400" i="1" s="1"/>
  <c r="BO1400" i="1" s="1"/>
  <c r="BQ1400" i="1" s="1"/>
  <c r="AC1459" i="1"/>
  <c r="AG1459" i="1" s="1"/>
  <c r="AS1459" i="1" s="1"/>
  <c r="AY1459" i="1" s="1"/>
  <c r="BL1459" i="1" s="1"/>
  <c r="BN1459" i="1" s="1"/>
  <c r="H1462" i="1"/>
  <c r="N1463" i="1"/>
  <c r="AD1463" i="1" s="1"/>
  <c r="AH1463" i="1" s="1"/>
  <c r="AT1463" i="1" s="1"/>
  <c r="AZ1463" i="1" s="1"/>
  <c r="BO1463" i="1" s="1"/>
  <c r="BQ1463" i="1" s="1"/>
  <c r="G1469" i="1"/>
  <c r="I1471" i="1"/>
  <c r="O1472" i="1"/>
  <c r="AE1472" i="1" s="1"/>
  <c r="AI1472" i="1" s="1"/>
  <c r="AU1472" i="1" s="1"/>
  <c r="BA1472" i="1" s="1"/>
  <c r="BR1472" i="1" s="1"/>
  <c r="AY1473" i="1"/>
  <c r="BL1473" i="1" s="1"/>
  <c r="BN1473" i="1" s="1"/>
  <c r="AF1481" i="1"/>
  <c r="AF1475" i="1" s="1"/>
  <c r="AF1468" i="1" s="1"/>
  <c r="N1495" i="1"/>
  <c r="AD1495" i="1" s="1"/>
  <c r="AH1495" i="1" s="1"/>
  <c r="AT1495" i="1" s="1"/>
  <c r="AZ1495" i="1" s="1"/>
  <c r="BO1495" i="1" s="1"/>
  <c r="BQ1495" i="1" s="1"/>
  <c r="H1500" i="1"/>
  <c r="N1501" i="1"/>
  <c r="AD1501" i="1" s="1"/>
  <c r="AH1501" i="1" s="1"/>
  <c r="AT1501" i="1" s="1"/>
  <c r="AZ1501" i="1" s="1"/>
  <c r="BO1501" i="1" s="1"/>
  <c r="BQ1501" i="1" s="1"/>
  <c r="G1508" i="1"/>
  <c r="BS1506" i="1"/>
  <c r="BS1505" i="1" s="1"/>
  <c r="M1510" i="1"/>
  <c r="AC1510" i="1" s="1"/>
  <c r="AG1510" i="1" s="1"/>
  <c r="AS1510" i="1" s="1"/>
  <c r="AY1510" i="1" s="1"/>
  <c r="BL1510" i="1" s="1"/>
  <c r="BN1510" i="1" s="1"/>
  <c r="J1509" i="1"/>
  <c r="J1508" i="1" s="1"/>
  <c r="J1507" i="1" s="1"/>
  <c r="I1513" i="1"/>
  <c r="O1514" i="1"/>
  <c r="AE1514" i="1" s="1"/>
  <c r="AI1514" i="1" s="1"/>
  <c r="AU1514" i="1" s="1"/>
  <c r="BA1514" i="1" s="1"/>
  <c r="BR1514" i="1" s="1"/>
  <c r="H1528" i="1"/>
  <c r="N1529" i="1"/>
  <c r="AD1529" i="1" s="1"/>
  <c r="AH1529" i="1" s="1"/>
  <c r="AT1529" i="1" s="1"/>
  <c r="AZ1529" i="1" s="1"/>
  <c r="BO1529" i="1" s="1"/>
  <c r="BQ1529" i="1" s="1"/>
  <c r="T1533" i="1"/>
  <c r="AB1533" i="1"/>
  <c r="BH1533" i="1"/>
  <c r="I1535" i="1"/>
  <c r="O1536" i="1"/>
  <c r="AE1536" i="1" s="1"/>
  <c r="AI1536" i="1" s="1"/>
  <c r="AU1536" i="1" s="1"/>
  <c r="BA1536" i="1" s="1"/>
  <c r="BR1536" i="1" s="1"/>
  <c r="I1547" i="1"/>
  <c r="O1547" i="1" s="1"/>
  <c r="AE1547" i="1" s="1"/>
  <c r="AI1547" i="1" s="1"/>
  <c r="AU1547" i="1" s="1"/>
  <c r="BA1547" i="1" s="1"/>
  <c r="BR1547" i="1" s="1"/>
  <c r="O1548" i="1"/>
  <c r="AE1548" i="1" s="1"/>
  <c r="AI1548" i="1" s="1"/>
  <c r="AU1548" i="1" s="1"/>
  <c r="BA1548" i="1" s="1"/>
  <c r="BR1548" i="1" s="1"/>
  <c r="I1564" i="1"/>
  <c r="I1571" i="1"/>
  <c r="H1572" i="1"/>
  <c r="I1578" i="1"/>
  <c r="H1579" i="1"/>
  <c r="N1585" i="1"/>
  <c r="AD1585" i="1" s="1"/>
  <c r="AH1585" i="1" s="1"/>
  <c r="AT1585" i="1" s="1"/>
  <c r="AZ1585" i="1" s="1"/>
  <c r="BO1585" i="1" s="1"/>
  <c r="BQ1585" i="1" s="1"/>
  <c r="H1584" i="1"/>
  <c r="G1597" i="1"/>
  <c r="M1603" i="1"/>
  <c r="G1602" i="1"/>
  <c r="K1218" i="1"/>
  <c r="K1217" i="1" s="1"/>
  <c r="K1212" i="1" s="1"/>
  <c r="K1226" i="1"/>
  <c r="K1225" i="1" s="1"/>
  <c r="K1224" i="1" s="1"/>
  <c r="K1233" i="1"/>
  <c r="K1232" i="1" s="1"/>
  <c r="K1231" i="1" s="1"/>
  <c r="K1230" i="1" s="1"/>
  <c r="K1229" i="1" s="1"/>
  <c r="K1240" i="1"/>
  <c r="K1239" i="1" s="1"/>
  <c r="K1238" i="1" s="1"/>
  <c r="L1267" i="1"/>
  <c r="L1266" i="1" s="1"/>
  <c r="L1265" i="1" s="1"/>
  <c r="L1264" i="1" s="1"/>
  <c r="L1279" i="1"/>
  <c r="L1278" i="1" s="1"/>
  <c r="K1283" i="1"/>
  <c r="K1282" i="1" s="1"/>
  <c r="K1277" i="1" s="1"/>
  <c r="K1276" i="1" s="1"/>
  <c r="K1297" i="1"/>
  <c r="K1296" i="1" s="1"/>
  <c r="K1295" i="1" s="1"/>
  <c r="K1294" i="1" s="1"/>
  <c r="L1305" i="1"/>
  <c r="L1304" i="1" s="1"/>
  <c r="L1303" i="1" s="1"/>
  <c r="J1317" i="1"/>
  <c r="J1316" i="1" s="1"/>
  <c r="J1315" i="1" s="1"/>
  <c r="L1322" i="1"/>
  <c r="L1321" i="1" s="1"/>
  <c r="L1320" i="1" s="1"/>
  <c r="J1341" i="1"/>
  <c r="J1340" i="1" s="1"/>
  <c r="J1339" i="1" s="1"/>
  <c r="L1346" i="1"/>
  <c r="L1345" i="1" s="1"/>
  <c r="K1350" i="1"/>
  <c r="K1349" i="1" s="1"/>
  <c r="K1358" i="1"/>
  <c r="K1357" i="1" s="1"/>
  <c r="K1356" i="1" s="1"/>
  <c r="K1365" i="1"/>
  <c r="K1364" i="1" s="1"/>
  <c r="K1363" i="1" s="1"/>
  <c r="K1362" i="1" s="1"/>
  <c r="K1361" i="1" s="1"/>
  <c r="K1372" i="1"/>
  <c r="K1371" i="1" s="1"/>
  <c r="K1370" i="1" s="1"/>
  <c r="L1399" i="1"/>
  <c r="L1398" i="1" s="1"/>
  <c r="L1397" i="1" s="1"/>
  <c r="L1396" i="1" s="1"/>
  <c r="O1405" i="1"/>
  <c r="AE1405" i="1" s="1"/>
  <c r="AI1405" i="1" s="1"/>
  <c r="AU1405" i="1" s="1"/>
  <c r="BA1405" i="1" s="1"/>
  <c r="BR1405" i="1" s="1"/>
  <c r="N1405" i="1"/>
  <c r="AD1405" i="1" s="1"/>
  <c r="AH1405" i="1" s="1"/>
  <c r="AT1405" i="1" s="1"/>
  <c r="AZ1405" i="1" s="1"/>
  <c r="BO1405" i="1" s="1"/>
  <c r="BQ1405" i="1" s="1"/>
  <c r="M1416" i="1"/>
  <c r="AC1416" i="1" s="1"/>
  <c r="AG1416" i="1" s="1"/>
  <c r="AS1416" i="1" s="1"/>
  <c r="AY1416" i="1" s="1"/>
  <c r="BL1416" i="1" s="1"/>
  <c r="BN1416" i="1" s="1"/>
  <c r="N1423" i="1"/>
  <c r="AD1423" i="1" s="1"/>
  <c r="AH1423" i="1" s="1"/>
  <c r="AT1423" i="1" s="1"/>
  <c r="AZ1423" i="1" s="1"/>
  <c r="BO1423" i="1" s="1"/>
  <c r="BQ1423" i="1" s="1"/>
  <c r="AT1425" i="1"/>
  <c r="AZ1425" i="1" s="1"/>
  <c r="BO1425" i="1" s="1"/>
  <c r="BQ1425" i="1" s="1"/>
  <c r="AT1426" i="1"/>
  <c r="AZ1426" i="1" s="1"/>
  <c r="BO1426" i="1" s="1"/>
  <c r="BQ1426" i="1" s="1"/>
  <c r="AT1427" i="1"/>
  <c r="AZ1427" i="1" s="1"/>
  <c r="BO1427" i="1" s="1"/>
  <c r="BQ1427" i="1" s="1"/>
  <c r="N1436" i="1"/>
  <c r="AD1436" i="1" s="1"/>
  <c r="AH1436" i="1" s="1"/>
  <c r="AT1436" i="1" s="1"/>
  <c r="AZ1436" i="1" s="1"/>
  <c r="BO1436" i="1" s="1"/>
  <c r="BQ1436" i="1" s="1"/>
  <c r="H1441" i="1"/>
  <c r="O1444" i="1"/>
  <c r="AE1444" i="1" s="1"/>
  <c r="AI1444" i="1" s="1"/>
  <c r="AU1444" i="1" s="1"/>
  <c r="BA1444" i="1" s="1"/>
  <c r="BR1444" i="1" s="1"/>
  <c r="G1450" i="1"/>
  <c r="N1464" i="1"/>
  <c r="AD1464" i="1" s="1"/>
  <c r="AH1464" i="1" s="1"/>
  <c r="AT1464" i="1" s="1"/>
  <c r="AZ1464" i="1" s="1"/>
  <c r="BO1464" i="1" s="1"/>
  <c r="BQ1464" i="1" s="1"/>
  <c r="I1478" i="1"/>
  <c r="O1479" i="1"/>
  <c r="AE1479" i="1" s="1"/>
  <c r="AI1479" i="1" s="1"/>
  <c r="AU1479" i="1" s="1"/>
  <c r="BA1479" i="1" s="1"/>
  <c r="BR1479" i="1" s="1"/>
  <c r="O1483" i="1"/>
  <c r="AE1483" i="1" s="1"/>
  <c r="AI1483" i="1" s="1"/>
  <c r="AU1483" i="1" s="1"/>
  <c r="BA1483" i="1" s="1"/>
  <c r="BR1483" i="1" s="1"/>
  <c r="N1502" i="1"/>
  <c r="AD1502" i="1" s="1"/>
  <c r="AH1502" i="1" s="1"/>
  <c r="AT1502" i="1" s="1"/>
  <c r="AZ1502" i="1" s="1"/>
  <c r="BO1502" i="1" s="1"/>
  <c r="BQ1502" i="1" s="1"/>
  <c r="H1508" i="1"/>
  <c r="S1506" i="1"/>
  <c r="S1505" i="1" s="1"/>
  <c r="AA1506" i="1"/>
  <c r="AA1505" i="1" s="1"/>
  <c r="AM1506" i="1"/>
  <c r="AM1505" i="1" s="1"/>
  <c r="BG1506" i="1"/>
  <c r="BG1505" i="1" s="1"/>
  <c r="H1521" i="1"/>
  <c r="N1522" i="1"/>
  <c r="AD1522" i="1" s="1"/>
  <c r="AH1522" i="1" s="1"/>
  <c r="AT1522" i="1" s="1"/>
  <c r="AZ1522" i="1" s="1"/>
  <c r="BO1522" i="1" s="1"/>
  <c r="BQ1522" i="1" s="1"/>
  <c r="O1529" i="1"/>
  <c r="AE1529" i="1" s="1"/>
  <c r="AI1529" i="1" s="1"/>
  <c r="AU1529" i="1" s="1"/>
  <c r="BA1529" i="1" s="1"/>
  <c r="BR1529" i="1" s="1"/>
  <c r="AP1533" i="1"/>
  <c r="N1541" i="1"/>
  <c r="AD1541" i="1" s="1"/>
  <c r="AH1541" i="1" s="1"/>
  <c r="AT1541" i="1" s="1"/>
  <c r="AZ1541" i="1" s="1"/>
  <c r="BO1541" i="1" s="1"/>
  <c r="BQ1541" i="1" s="1"/>
  <c r="H1540" i="1"/>
  <c r="N1540" i="1" s="1"/>
  <c r="AD1540" i="1" s="1"/>
  <c r="AH1540" i="1" s="1"/>
  <c r="AT1540" i="1" s="1"/>
  <c r="AZ1540" i="1" s="1"/>
  <c r="BO1540" i="1" s="1"/>
  <c r="BQ1540" i="1" s="1"/>
  <c r="AB1546" i="1"/>
  <c r="AB1545" i="1" s="1"/>
  <c r="H1596" i="1"/>
  <c r="N1602" i="1"/>
  <c r="H1601" i="1"/>
  <c r="N1601" i="1" s="1"/>
  <c r="M1537" i="1"/>
  <c r="AC1537" i="1" s="1"/>
  <c r="AG1537" i="1" s="1"/>
  <c r="AS1537" i="1" s="1"/>
  <c r="AY1537" i="1" s="1"/>
  <c r="BL1537" i="1" s="1"/>
  <c r="BN1537" i="1" s="1"/>
  <c r="O1541" i="1"/>
  <c r="AE1541" i="1" s="1"/>
  <c r="AI1541" i="1" s="1"/>
  <c r="AU1541" i="1" s="1"/>
  <c r="BA1541" i="1" s="1"/>
  <c r="BR1541" i="1" s="1"/>
  <c r="N1542" i="1"/>
  <c r="AD1542" i="1" s="1"/>
  <c r="AH1542" i="1" s="1"/>
  <c r="AT1542" i="1" s="1"/>
  <c r="AZ1542" i="1" s="1"/>
  <c r="BO1542" i="1" s="1"/>
  <c r="BQ1542" i="1" s="1"/>
  <c r="M1549" i="1"/>
  <c r="AC1549" i="1" s="1"/>
  <c r="AG1549" i="1" s="1"/>
  <c r="AS1549" i="1" s="1"/>
  <c r="AY1549" i="1" s="1"/>
  <c r="BL1549" i="1" s="1"/>
  <c r="BN1549" i="1" s="1"/>
  <c r="I1552" i="1"/>
  <c r="O1566" i="1"/>
  <c r="AE1566" i="1" s="1"/>
  <c r="AI1566" i="1" s="1"/>
  <c r="AU1566" i="1" s="1"/>
  <c r="BA1566" i="1" s="1"/>
  <c r="BR1566" i="1" s="1"/>
  <c r="N1586" i="1"/>
  <c r="AD1586" i="1" s="1"/>
  <c r="AH1586" i="1" s="1"/>
  <c r="AT1586" i="1" s="1"/>
  <c r="AZ1586" i="1" s="1"/>
  <c r="BO1586" i="1" s="1"/>
  <c r="BQ1586" i="1" s="1"/>
  <c r="O1592" i="1"/>
  <c r="AE1592" i="1" s="1"/>
  <c r="AI1592" i="1" s="1"/>
  <c r="AU1592" i="1" s="1"/>
  <c r="BA1592" i="1" s="1"/>
  <c r="BR1592" i="1" s="1"/>
  <c r="N1593" i="1"/>
  <c r="AD1593" i="1" s="1"/>
  <c r="AH1593" i="1" s="1"/>
  <c r="AT1593" i="1" s="1"/>
  <c r="AZ1593" i="1" s="1"/>
  <c r="BO1593" i="1" s="1"/>
  <c r="BQ1593" i="1" s="1"/>
  <c r="O1599" i="1"/>
  <c r="AE1599" i="1" s="1"/>
  <c r="AI1599" i="1" s="1"/>
  <c r="AU1599" i="1" s="1"/>
  <c r="BA1599" i="1" s="1"/>
  <c r="BR1599" i="1" s="1"/>
  <c r="N1603" i="1"/>
  <c r="M1604" i="1"/>
  <c r="AC1604" i="1" s="1"/>
  <c r="AG1604" i="1" s="1"/>
  <c r="AS1604" i="1" s="1"/>
  <c r="AY1604" i="1" s="1"/>
  <c r="BL1604" i="1" s="1"/>
  <c r="BN1604" i="1" s="1"/>
  <c r="J1612" i="1"/>
  <c r="J1611" i="1" s="1"/>
  <c r="J1610" i="1" s="1"/>
  <c r="J1609" i="1" s="1"/>
  <c r="J1608" i="1" s="1"/>
  <c r="I1616" i="1"/>
  <c r="O1617" i="1"/>
  <c r="AE1617" i="1" s="1"/>
  <c r="AI1617" i="1" s="1"/>
  <c r="AU1617" i="1" s="1"/>
  <c r="BA1617" i="1" s="1"/>
  <c r="BR1617" i="1" s="1"/>
  <c r="G1624" i="1"/>
  <c r="O1633" i="1"/>
  <c r="AE1633" i="1" s="1"/>
  <c r="AI1633" i="1" s="1"/>
  <c r="AU1633" i="1" s="1"/>
  <c r="BA1633" i="1" s="1"/>
  <c r="BR1633" i="1" s="1"/>
  <c r="I1632" i="1"/>
  <c r="V1612" i="1"/>
  <c r="V1611" i="1" s="1"/>
  <c r="V1610" i="1" s="1"/>
  <c r="V1609" i="1" s="1"/>
  <c r="V1608" i="1" s="1"/>
  <c r="O1618" i="1"/>
  <c r="AE1618" i="1" s="1"/>
  <c r="AI1618" i="1" s="1"/>
  <c r="AU1618" i="1" s="1"/>
  <c r="BA1618" i="1" s="1"/>
  <c r="BR1618" i="1" s="1"/>
  <c r="H1630" i="1"/>
  <c r="G1618" i="1"/>
  <c r="M1620" i="1"/>
  <c r="AC1620" i="1" s="1"/>
  <c r="AG1620" i="1" s="1"/>
  <c r="AS1620" i="1" s="1"/>
  <c r="AY1620" i="1" s="1"/>
  <c r="BL1620" i="1" s="1"/>
  <c r="BN1620" i="1" s="1"/>
  <c r="J1619" i="1"/>
  <c r="J1618" i="1" s="1"/>
  <c r="J1617" i="1" s="1"/>
  <c r="J1616" i="1" s="1"/>
  <c r="J1615" i="1" s="1"/>
  <c r="O1626" i="1"/>
  <c r="AE1626" i="1" s="1"/>
  <c r="AI1626" i="1" s="1"/>
  <c r="AU1626" i="1" s="1"/>
  <c r="BA1626" i="1" s="1"/>
  <c r="BR1626" i="1" s="1"/>
  <c r="I1625" i="1"/>
  <c r="G1631" i="1"/>
  <c r="M1647" i="1"/>
  <c r="J1472" i="1"/>
  <c r="J1514" i="1"/>
  <c r="J1521" i="1"/>
  <c r="J1528" i="1"/>
  <c r="J1541" i="1"/>
  <c r="L1552" i="1"/>
  <c r="L1551" i="1" s="1"/>
  <c r="L1546" i="1" s="1"/>
  <c r="L1545" i="1" s="1"/>
  <c r="L1532" i="1" s="1"/>
  <c r="K1565" i="1"/>
  <c r="L1573" i="1"/>
  <c r="L1580" i="1"/>
  <c r="J1585" i="1"/>
  <c r="J1592" i="1"/>
  <c r="K1598" i="1"/>
  <c r="H1610" i="1"/>
  <c r="L1610" i="1"/>
  <c r="G1611" i="1"/>
  <c r="H1617" i="1"/>
  <c r="N1647" i="1"/>
  <c r="G1656" i="1"/>
  <c r="O1613" i="1"/>
  <c r="AE1613" i="1" s="1"/>
  <c r="AI1613" i="1" s="1"/>
  <c r="AU1613" i="1" s="1"/>
  <c r="BA1613" i="1" s="1"/>
  <c r="BR1613" i="1" s="1"/>
  <c r="O1620" i="1"/>
  <c r="AE1620" i="1" s="1"/>
  <c r="AI1620" i="1" s="1"/>
  <c r="AU1620" i="1" s="1"/>
  <c r="BA1620" i="1" s="1"/>
  <c r="BR1620" i="1" s="1"/>
  <c r="O1627" i="1"/>
  <c r="AE1627" i="1" s="1"/>
  <c r="AI1627" i="1" s="1"/>
  <c r="AU1627" i="1" s="1"/>
  <c r="BA1627" i="1" s="1"/>
  <c r="BR1627" i="1" s="1"/>
  <c r="O1634" i="1"/>
  <c r="AE1634" i="1" s="1"/>
  <c r="AI1634" i="1" s="1"/>
  <c r="AU1634" i="1" s="1"/>
  <c r="BA1634" i="1" s="1"/>
  <c r="BR1634" i="1" s="1"/>
  <c r="J1641" i="1"/>
  <c r="M1648" i="1"/>
  <c r="N1658" i="1"/>
  <c r="AD1658" i="1" s="1"/>
  <c r="AH1658" i="1" s="1"/>
  <c r="AT1658" i="1" s="1"/>
  <c r="AZ1658" i="1" s="1"/>
  <c r="BO1658" i="1" s="1"/>
  <c r="BQ1658" i="1" s="1"/>
  <c r="J1675" i="1"/>
  <c r="J1674" i="1" s="1"/>
  <c r="Z1675" i="1"/>
  <c r="Z1674" i="1" s="1"/>
  <c r="M1676" i="1"/>
  <c r="AC1676" i="1" s="1"/>
  <c r="AG1676" i="1" s="1"/>
  <c r="AS1676" i="1" s="1"/>
  <c r="AY1676" i="1" s="1"/>
  <c r="BL1676" i="1" s="1"/>
  <c r="BN1676" i="1" s="1"/>
  <c r="K1689" i="1"/>
  <c r="K1688" i="1" s="1"/>
  <c r="R1689" i="1"/>
  <c r="R1688" i="1" s="1"/>
  <c r="Z1689" i="1"/>
  <c r="Z1688" i="1" s="1"/>
  <c r="O1694" i="1"/>
  <c r="AE1694" i="1" s="1"/>
  <c r="AI1694" i="1" s="1"/>
  <c r="AU1694" i="1" s="1"/>
  <c r="BA1694" i="1" s="1"/>
  <c r="BR1694" i="1" s="1"/>
  <c r="M1698" i="1"/>
  <c r="AC1698" i="1" s="1"/>
  <c r="AG1698" i="1" s="1"/>
  <c r="AS1698" i="1" s="1"/>
  <c r="AY1698" i="1" s="1"/>
  <c r="BL1698" i="1" s="1"/>
  <c r="BN1698" i="1" s="1"/>
  <c r="G1697" i="1"/>
  <c r="BD1697" i="1"/>
  <c r="BD1696" i="1" s="1"/>
  <c r="BH1697" i="1"/>
  <c r="BH1696" i="1" s="1"/>
  <c r="AC1706" i="1"/>
  <c r="AG1706" i="1" s="1"/>
  <c r="I1714" i="1"/>
  <c r="O1715" i="1"/>
  <c r="AE1715" i="1" s="1"/>
  <c r="AI1715" i="1" s="1"/>
  <c r="AU1715" i="1" s="1"/>
  <c r="BA1715" i="1" s="1"/>
  <c r="BR1715" i="1" s="1"/>
  <c r="AE1718" i="1"/>
  <c r="AI1718" i="1" s="1"/>
  <c r="AU1718" i="1" s="1"/>
  <c r="BA1718" i="1" s="1"/>
  <c r="BR1718" i="1" s="1"/>
  <c r="K1641" i="1"/>
  <c r="N1648" i="1"/>
  <c r="R1648" i="1"/>
  <c r="R1647" i="1" s="1"/>
  <c r="O1658" i="1"/>
  <c r="AE1658" i="1" s="1"/>
  <c r="AI1658" i="1" s="1"/>
  <c r="AU1658" i="1" s="1"/>
  <c r="BA1658" i="1" s="1"/>
  <c r="BR1658" i="1" s="1"/>
  <c r="M1668" i="1"/>
  <c r="AC1668" i="1" s="1"/>
  <c r="AG1668" i="1" s="1"/>
  <c r="AS1668" i="1" s="1"/>
  <c r="AY1668" i="1" s="1"/>
  <c r="BL1668" i="1" s="1"/>
  <c r="BN1668" i="1" s="1"/>
  <c r="N1676" i="1"/>
  <c r="AD1676" i="1" s="1"/>
  <c r="AH1676" i="1" s="1"/>
  <c r="AT1676" i="1" s="1"/>
  <c r="AZ1676" i="1" s="1"/>
  <c r="BO1676" i="1" s="1"/>
  <c r="BQ1676" i="1" s="1"/>
  <c r="O1682" i="1"/>
  <c r="AE1682" i="1" s="1"/>
  <c r="AI1682" i="1" s="1"/>
  <c r="AU1682" i="1" s="1"/>
  <c r="BA1682" i="1" s="1"/>
  <c r="BR1682" i="1" s="1"/>
  <c r="M1686" i="1"/>
  <c r="AC1686" i="1" s="1"/>
  <c r="AG1686" i="1" s="1"/>
  <c r="AS1686" i="1" s="1"/>
  <c r="AY1686" i="1" s="1"/>
  <c r="BL1686" i="1" s="1"/>
  <c r="BN1686" i="1" s="1"/>
  <c r="BF1689" i="1"/>
  <c r="BF1688" i="1" s="1"/>
  <c r="H1697" i="1"/>
  <c r="N1698" i="1"/>
  <c r="AD1698" i="1" s="1"/>
  <c r="AH1698" i="1" s="1"/>
  <c r="AT1698" i="1" s="1"/>
  <c r="AZ1698" i="1" s="1"/>
  <c r="BO1698" i="1" s="1"/>
  <c r="BQ1698" i="1" s="1"/>
  <c r="L1697" i="1"/>
  <c r="L1696" i="1" s="1"/>
  <c r="O1698" i="1"/>
  <c r="AE1698" i="1" s="1"/>
  <c r="AI1698" i="1" s="1"/>
  <c r="AU1698" i="1" s="1"/>
  <c r="BA1698" i="1" s="1"/>
  <c r="BR1698" i="1" s="1"/>
  <c r="W1697" i="1"/>
  <c r="W1696" i="1" s="1"/>
  <c r="AL1697" i="1"/>
  <c r="AL1696" i="1" s="1"/>
  <c r="AP1697" i="1"/>
  <c r="AP1696" i="1" s="1"/>
  <c r="AC1710" i="1"/>
  <c r="AG1710" i="1" s="1"/>
  <c r="AS1710" i="1" s="1"/>
  <c r="AY1710" i="1" s="1"/>
  <c r="BL1710" i="1" s="1"/>
  <c r="AN1706" i="1"/>
  <c r="AR1706" i="1"/>
  <c r="BD1706" i="1"/>
  <c r="BH1706" i="1"/>
  <c r="AM1717" i="1"/>
  <c r="AM1713" i="1" s="1"/>
  <c r="K1625" i="1"/>
  <c r="K1624" i="1" s="1"/>
  <c r="K1623" i="1" s="1"/>
  <c r="K1622" i="1" s="1"/>
  <c r="J1626" i="1"/>
  <c r="J1625" i="1" s="1"/>
  <c r="J1624" i="1" s="1"/>
  <c r="J1623" i="1" s="1"/>
  <c r="J1622" i="1" s="1"/>
  <c r="K1632" i="1"/>
  <c r="K1631" i="1" s="1"/>
  <c r="K1630" i="1" s="1"/>
  <c r="K1629" i="1" s="1"/>
  <c r="J1633" i="1"/>
  <c r="J1632" i="1" s="1"/>
  <c r="J1631" i="1" s="1"/>
  <c r="J1630" i="1" s="1"/>
  <c r="J1629" i="1" s="1"/>
  <c r="L1647" i="1"/>
  <c r="AA1648" i="1"/>
  <c r="AA1647" i="1" s="1"/>
  <c r="K1663" i="1"/>
  <c r="L1675" i="1"/>
  <c r="L1674" i="1" s="1"/>
  <c r="V1689" i="1"/>
  <c r="V1688" i="1" s="1"/>
  <c r="AJ1689" i="1"/>
  <c r="AJ1688" i="1" s="1"/>
  <c r="AB1697" i="1"/>
  <c r="AB1696" i="1" s="1"/>
  <c r="G1713" i="1"/>
  <c r="AA1713" i="1"/>
  <c r="AA1705" i="1" s="1"/>
  <c r="AA1704" i="1" s="1"/>
  <c r="AK1717" i="1"/>
  <c r="AK1713" i="1" s="1"/>
  <c r="AO1717" i="1"/>
  <c r="AO1713" i="1" s="1"/>
  <c r="W1717" i="1"/>
  <c r="W1713" i="1" s="1"/>
  <c r="W1705" i="1" s="1"/>
  <c r="W1704" i="1" s="1"/>
  <c r="BG1717" i="1"/>
  <c r="BG1713" i="1" s="1"/>
  <c r="BG1705" i="1" s="1"/>
  <c r="BG1704" i="1" s="1"/>
  <c r="P1717" i="1"/>
  <c r="P1713" i="1" s="1"/>
  <c r="P1705" i="1" s="1"/>
  <c r="P1704" i="1" s="1"/>
  <c r="T1717" i="1"/>
  <c r="T1713" i="1" s="1"/>
  <c r="T1705" i="1" s="1"/>
  <c r="T1704" i="1" s="1"/>
  <c r="X1717" i="1"/>
  <c r="X1713" i="1" s="1"/>
  <c r="X1705" i="1" s="1"/>
  <c r="X1704" i="1" s="1"/>
  <c r="AB1717" i="1"/>
  <c r="AB1713" i="1" s="1"/>
  <c r="AB1705" i="1" s="1"/>
  <c r="AB1704" i="1" s="1"/>
  <c r="BD1717" i="1"/>
  <c r="BD1713" i="1" s="1"/>
  <c r="BH1717" i="1"/>
  <c r="BH1713" i="1" s="1"/>
  <c r="AC1722" i="1"/>
  <c r="AG1722" i="1" s="1"/>
  <c r="AS1722" i="1" s="1"/>
  <c r="AY1722" i="1" s="1"/>
  <c r="BL1722" i="1" s="1"/>
  <c r="AD1722" i="1"/>
  <c r="AH1722" i="1" s="1"/>
  <c r="AT1722" i="1" s="1"/>
  <c r="AZ1722" i="1" s="1"/>
  <c r="BO1722" i="1" s="1"/>
  <c r="P1730" i="1"/>
  <c r="P1729" i="1" s="1"/>
  <c r="P1728" i="1" s="1"/>
  <c r="T1730" i="1"/>
  <c r="T1729" i="1" s="1"/>
  <c r="T1728" i="1" s="1"/>
  <c r="X1730" i="1"/>
  <c r="X1729" i="1" s="1"/>
  <c r="X1728" i="1" s="1"/>
  <c r="AB1730" i="1"/>
  <c r="AB1729" i="1" s="1"/>
  <c r="AB1728" i="1" s="1"/>
  <c r="AL1731" i="1"/>
  <c r="AL1730" i="1" s="1"/>
  <c r="AL1729" i="1" s="1"/>
  <c r="AL1728" i="1" s="1"/>
  <c r="AP1731" i="1"/>
  <c r="AP1730" i="1" s="1"/>
  <c r="AP1729" i="1" s="1"/>
  <c r="AP1728" i="1" s="1"/>
  <c r="BO1745" i="1"/>
  <c r="BQ1745" i="1" s="1"/>
  <c r="BF1744" i="1"/>
  <c r="BO1744" i="1" s="1"/>
  <c r="BQ1744" i="1" s="1"/>
  <c r="BO1746" i="1"/>
  <c r="BQ1746" i="1" s="1"/>
  <c r="J1767" i="1"/>
  <c r="J1766" i="1" s="1"/>
  <c r="J1765" i="1" s="1"/>
  <c r="AX1767" i="1"/>
  <c r="AX1766" i="1" s="1"/>
  <c r="AX1765" i="1" s="1"/>
  <c r="AX1764" i="1" s="1"/>
  <c r="AX1763" i="1" s="1"/>
  <c r="AE1770" i="1"/>
  <c r="AI1770" i="1" s="1"/>
  <c r="AU1770" i="1" s="1"/>
  <c r="BA1770" i="1" s="1"/>
  <c r="BR1770" i="1" s="1"/>
  <c r="I1782" i="1"/>
  <c r="BR1789" i="1"/>
  <c r="I1801" i="1"/>
  <c r="H1801" i="1"/>
  <c r="N1802" i="1"/>
  <c r="AD1802" i="1" s="1"/>
  <c r="AH1802" i="1" s="1"/>
  <c r="AT1802" i="1" s="1"/>
  <c r="AZ1802" i="1" s="1"/>
  <c r="BO1802" i="1" s="1"/>
  <c r="BQ1802" i="1" s="1"/>
  <c r="O1802" i="1"/>
  <c r="AE1802" i="1" s="1"/>
  <c r="AI1802" i="1" s="1"/>
  <c r="AU1802" i="1" s="1"/>
  <c r="BA1802" i="1" s="1"/>
  <c r="BR1802" i="1" s="1"/>
  <c r="L1801" i="1"/>
  <c r="L1800" i="1" s="1"/>
  <c r="L1799" i="1" s="1"/>
  <c r="L1798" i="1" s="1"/>
  <c r="L1797" i="1" s="1"/>
  <c r="AV1801" i="1"/>
  <c r="AV1800" i="1" s="1"/>
  <c r="AV1799" i="1" s="1"/>
  <c r="AV1798" i="1" s="1"/>
  <c r="AV1797" i="1" s="1"/>
  <c r="AE1872" i="1"/>
  <c r="AI1872" i="1" s="1"/>
  <c r="AU1872" i="1" s="1"/>
  <c r="BA1872" i="1" s="1"/>
  <c r="BR1872" i="1" s="1"/>
  <c r="AM1865" i="1"/>
  <c r="AM1864" i="1" s="1"/>
  <c r="AQ1865" i="1"/>
  <c r="AQ1864" i="1" s="1"/>
  <c r="I1907" i="1"/>
  <c r="O1907" i="1" s="1"/>
  <c r="AE1907" i="1" s="1"/>
  <c r="AI1907" i="1" s="1"/>
  <c r="AU1907" i="1" s="1"/>
  <c r="BA1907" i="1" s="1"/>
  <c r="BR1907" i="1" s="1"/>
  <c r="O1908" i="1"/>
  <c r="AE1908" i="1" s="1"/>
  <c r="AI1908" i="1" s="1"/>
  <c r="AU1908" i="1" s="1"/>
  <c r="BA1908" i="1" s="1"/>
  <c r="BR1908" i="1" s="1"/>
  <c r="BC1924" i="1"/>
  <c r="BC1923" i="1" s="1"/>
  <c r="M1741" i="1"/>
  <c r="AC1741" i="1" s="1"/>
  <c r="AG1741" i="1" s="1"/>
  <c r="AS1741" i="1" s="1"/>
  <c r="AY1741" i="1" s="1"/>
  <c r="BL1741" i="1" s="1"/>
  <c r="BN1741" i="1" s="1"/>
  <c r="J1740" i="1"/>
  <c r="J1730" i="1" s="1"/>
  <c r="J1729" i="1" s="1"/>
  <c r="J1728" i="1" s="1"/>
  <c r="G1756" i="1"/>
  <c r="I1758" i="1"/>
  <c r="G1767" i="1"/>
  <c r="M1768" i="1"/>
  <c r="AC1768" i="1" s="1"/>
  <c r="AG1768" i="1" s="1"/>
  <c r="AS1768" i="1" s="1"/>
  <c r="AY1768" i="1" s="1"/>
  <c r="BL1768" i="1" s="1"/>
  <c r="BN1768" i="1" s="1"/>
  <c r="N1768" i="1"/>
  <c r="AD1768" i="1" s="1"/>
  <c r="AH1768" i="1" s="1"/>
  <c r="AT1768" i="1" s="1"/>
  <c r="AZ1768" i="1" s="1"/>
  <c r="BO1768" i="1" s="1"/>
  <c r="BQ1768" i="1" s="1"/>
  <c r="K1767" i="1"/>
  <c r="K1766" i="1" s="1"/>
  <c r="K1765" i="1" s="1"/>
  <c r="BI1787" i="1"/>
  <c r="BR1787" i="1" s="1"/>
  <c r="BR1788" i="1"/>
  <c r="I1791" i="1"/>
  <c r="I1865" i="1"/>
  <c r="O1890" i="1"/>
  <c r="AE1890" i="1" s="1"/>
  <c r="AI1890" i="1" s="1"/>
  <c r="AU1890" i="1" s="1"/>
  <c r="BA1890" i="1" s="1"/>
  <c r="BR1890" i="1" s="1"/>
  <c r="S1865" i="1"/>
  <c r="S1864" i="1" s="1"/>
  <c r="W1865" i="1"/>
  <c r="W1864" i="1" s="1"/>
  <c r="AA1865" i="1"/>
  <c r="AA1864" i="1" s="1"/>
  <c r="G1897" i="1"/>
  <c r="M1898" i="1"/>
  <c r="AC1898" i="1" s="1"/>
  <c r="AG1898" i="1" s="1"/>
  <c r="AS1898" i="1" s="1"/>
  <c r="AY1898" i="1" s="1"/>
  <c r="BL1898" i="1" s="1"/>
  <c r="BN1898" i="1" s="1"/>
  <c r="N1898" i="1"/>
  <c r="AD1898" i="1" s="1"/>
  <c r="AH1898" i="1" s="1"/>
  <c r="AT1898" i="1" s="1"/>
  <c r="AZ1898" i="1" s="1"/>
  <c r="BO1898" i="1" s="1"/>
  <c r="BQ1898" i="1" s="1"/>
  <c r="K1897" i="1"/>
  <c r="K1896" i="1" s="1"/>
  <c r="K1895" i="1" s="1"/>
  <c r="K1894" i="1" s="1"/>
  <c r="AX1902" i="1"/>
  <c r="AX1901" i="1" s="1"/>
  <c r="H1912" i="1"/>
  <c r="N1913" i="1"/>
  <c r="AD1913" i="1" s="1"/>
  <c r="AH1913" i="1" s="1"/>
  <c r="AT1913" i="1" s="1"/>
  <c r="AZ1913" i="1" s="1"/>
  <c r="BO1913" i="1" s="1"/>
  <c r="BQ1913" i="1" s="1"/>
  <c r="O1913" i="1"/>
  <c r="AE1913" i="1" s="1"/>
  <c r="AI1913" i="1" s="1"/>
  <c r="AU1913" i="1" s="1"/>
  <c r="BA1913" i="1" s="1"/>
  <c r="BR1913" i="1" s="1"/>
  <c r="L1912" i="1"/>
  <c r="L1911" i="1" s="1"/>
  <c r="L1902" i="1" s="1"/>
  <c r="L1901" i="1" s="1"/>
  <c r="AA1902" i="1"/>
  <c r="AA1901" i="1" s="1"/>
  <c r="AV1902" i="1"/>
  <c r="AV1901" i="1" s="1"/>
  <c r="AC1726" i="1"/>
  <c r="AG1726" i="1" s="1"/>
  <c r="AS1726" i="1" s="1"/>
  <c r="AY1726" i="1" s="1"/>
  <c r="BL1726" i="1" s="1"/>
  <c r="BN1726" i="1" s="1"/>
  <c r="BL1745" i="1"/>
  <c r="BN1745" i="1" s="1"/>
  <c r="BB1744" i="1"/>
  <c r="BL1744" i="1" s="1"/>
  <c r="BN1744" i="1" s="1"/>
  <c r="BL1746" i="1"/>
  <c r="BN1746" i="1" s="1"/>
  <c r="H1766" i="1"/>
  <c r="BB1767" i="1"/>
  <c r="BB1766" i="1" s="1"/>
  <c r="BB1765" i="1" s="1"/>
  <c r="BF1767" i="1"/>
  <c r="BF1766" i="1" s="1"/>
  <c r="BF1765" i="1" s="1"/>
  <c r="BJ1767" i="1"/>
  <c r="BJ1766" i="1" s="1"/>
  <c r="BJ1765" i="1" s="1"/>
  <c r="BJ1764" i="1" s="1"/>
  <c r="BJ1763" i="1" s="1"/>
  <c r="AD1770" i="1"/>
  <c r="AH1770" i="1" s="1"/>
  <c r="AT1770" i="1" s="1"/>
  <c r="AZ1770" i="1" s="1"/>
  <c r="BO1770" i="1" s="1"/>
  <c r="BQ1770" i="1" s="1"/>
  <c r="I1777" i="1"/>
  <c r="O1778" i="1"/>
  <c r="AE1778" i="1" s="1"/>
  <c r="AI1778" i="1" s="1"/>
  <c r="AU1778" i="1" s="1"/>
  <c r="BA1778" i="1" s="1"/>
  <c r="BR1778" i="1" s="1"/>
  <c r="H1783" i="1"/>
  <c r="N1784" i="1"/>
  <c r="AD1784" i="1" s="1"/>
  <c r="AH1784" i="1" s="1"/>
  <c r="AT1784" i="1" s="1"/>
  <c r="AZ1784" i="1" s="1"/>
  <c r="BO1784" i="1" s="1"/>
  <c r="BQ1784" i="1" s="1"/>
  <c r="O1784" i="1"/>
  <c r="AE1784" i="1" s="1"/>
  <c r="AI1784" i="1" s="1"/>
  <c r="AU1784" i="1" s="1"/>
  <c r="BA1784" i="1" s="1"/>
  <c r="BR1784" i="1" s="1"/>
  <c r="L1783" i="1"/>
  <c r="L1782" i="1" s="1"/>
  <c r="BL1789" i="1"/>
  <c r="BN1789" i="1" s="1"/>
  <c r="BB1788" i="1"/>
  <c r="BO1789" i="1"/>
  <c r="BQ1789" i="1" s="1"/>
  <c r="BF1788" i="1"/>
  <c r="M1852" i="1"/>
  <c r="AC1852" i="1" s="1"/>
  <c r="AG1852" i="1" s="1"/>
  <c r="AS1852" i="1" s="1"/>
  <c r="AY1852" i="1" s="1"/>
  <c r="BL1852" i="1" s="1"/>
  <c r="BN1852" i="1" s="1"/>
  <c r="AD1856" i="1"/>
  <c r="AH1856" i="1" s="1"/>
  <c r="AT1856" i="1" s="1"/>
  <c r="AZ1856" i="1" s="1"/>
  <c r="BO1856" i="1" s="1"/>
  <c r="BQ1856" i="1" s="1"/>
  <c r="AC1858" i="1"/>
  <c r="AG1858" i="1" s="1"/>
  <c r="AS1858" i="1" s="1"/>
  <c r="AY1858" i="1" s="1"/>
  <c r="BL1858" i="1" s="1"/>
  <c r="AC1860" i="1"/>
  <c r="AG1860" i="1" s="1"/>
  <c r="AS1860" i="1" s="1"/>
  <c r="AY1860" i="1" s="1"/>
  <c r="BL1860" i="1" s="1"/>
  <c r="BN1860" i="1" s="1"/>
  <c r="AD1872" i="1"/>
  <c r="AH1872" i="1" s="1"/>
  <c r="AT1872" i="1" s="1"/>
  <c r="AZ1872" i="1" s="1"/>
  <c r="BO1872" i="1" s="1"/>
  <c r="BQ1872" i="1" s="1"/>
  <c r="BC1865" i="1"/>
  <c r="BC1864" i="1" s="1"/>
  <c r="BG1865" i="1"/>
  <c r="BG1864" i="1" s="1"/>
  <c r="BK1865" i="1"/>
  <c r="BK1864" i="1" s="1"/>
  <c r="AN1918" i="1"/>
  <c r="AN1917" i="1" s="1"/>
  <c r="AR1918" i="1"/>
  <c r="AR1917" i="1" s="1"/>
  <c r="N1943" i="1"/>
  <c r="AD1943" i="1" s="1"/>
  <c r="AH1943" i="1" s="1"/>
  <c r="AT1943" i="1" s="1"/>
  <c r="AZ1943" i="1" s="1"/>
  <c r="BO1943" i="1" s="1"/>
  <c r="BQ1943" i="1" s="1"/>
  <c r="H1940" i="1"/>
  <c r="O1943" i="1"/>
  <c r="AE1943" i="1" s="1"/>
  <c r="AI1943" i="1" s="1"/>
  <c r="AU1943" i="1" s="1"/>
  <c r="BA1943" i="1" s="1"/>
  <c r="BR1943" i="1" s="1"/>
  <c r="L1940" i="1"/>
  <c r="N1700" i="1"/>
  <c r="AD1700" i="1" s="1"/>
  <c r="AH1700" i="1" s="1"/>
  <c r="AT1700" i="1" s="1"/>
  <c r="AZ1700" i="1" s="1"/>
  <c r="BO1700" i="1" s="1"/>
  <c r="BQ1700" i="1" s="1"/>
  <c r="O1702" i="1"/>
  <c r="AE1702" i="1" s="1"/>
  <c r="AI1702" i="1" s="1"/>
  <c r="AU1702" i="1" s="1"/>
  <c r="BA1702" i="1" s="1"/>
  <c r="BR1702" i="1" s="1"/>
  <c r="AW1717" i="1"/>
  <c r="AW1713" i="1" s="1"/>
  <c r="AE1720" i="1"/>
  <c r="AI1720" i="1" s="1"/>
  <c r="AU1720" i="1" s="1"/>
  <c r="BA1720" i="1" s="1"/>
  <c r="BR1720" i="1" s="1"/>
  <c r="AC1724" i="1"/>
  <c r="AG1724" i="1" s="1"/>
  <c r="AS1724" i="1" s="1"/>
  <c r="AY1724" i="1" s="1"/>
  <c r="BL1724" i="1" s="1"/>
  <c r="AD1724" i="1"/>
  <c r="AH1724" i="1" s="1"/>
  <c r="AT1724" i="1" s="1"/>
  <c r="AZ1724" i="1" s="1"/>
  <c r="BO1724" i="1" s="1"/>
  <c r="AD1726" i="1"/>
  <c r="AH1726" i="1" s="1"/>
  <c r="AT1726" i="1" s="1"/>
  <c r="AZ1726" i="1" s="1"/>
  <c r="BO1726" i="1" s="1"/>
  <c r="BQ1726" i="1" s="1"/>
  <c r="W1730" i="1"/>
  <c r="W1729" i="1" s="1"/>
  <c r="W1728" i="1" s="1"/>
  <c r="BC1730" i="1"/>
  <c r="BC1729" i="1" s="1"/>
  <c r="BC1728" i="1" s="1"/>
  <c r="BK1730" i="1"/>
  <c r="BK1729" i="1" s="1"/>
  <c r="BK1728" i="1" s="1"/>
  <c r="H1731" i="1"/>
  <c r="N1732" i="1"/>
  <c r="AD1732" i="1" s="1"/>
  <c r="AH1732" i="1" s="1"/>
  <c r="AT1732" i="1" s="1"/>
  <c r="AZ1732" i="1" s="1"/>
  <c r="BO1732" i="1" s="1"/>
  <c r="BQ1732" i="1" s="1"/>
  <c r="O1732" i="1"/>
  <c r="AE1732" i="1" s="1"/>
  <c r="AI1732" i="1" s="1"/>
  <c r="AU1732" i="1" s="1"/>
  <c r="BA1732" i="1" s="1"/>
  <c r="BR1732" i="1" s="1"/>
  <c r="L1731" i="1"/>
  <c r="L1730" i="1" s="1"/>
  <c r="L1729" i="1" s="1"/>
  <c r="L1728" i="1" s="1"/>
  <c r="BB1731" i="1"/>
  <c r="BB1730" i="1" s="1"/>
  <c r="BB1729" i="1" s="1"/>
  <c r="BF1731" i="1"/>
  <c r="BF1730" i="1" s="1"/>
  <c r="BF1729" i="1" s="1"/>
  <c r="BJ1731" i="1"/>
  <c r="BJ1730" i="1" s="1"/>
  <c r="BJ1729" i="1" s="1"/>
  <c r="BJ1728" i="1" s="1"/>
  <c r="AS1736" i="1"/>
  <c r="AY1736" i="1" s="1"/>
  <c r="BL1736" i="1" s="1"/>
  <c r="BR1745" i="1"/>
  <c r="BO1752" i="1"/>
  <c r="BQ1752" i="1" s="1"/>
  <c r="BL1753" i="1"/>
  <c r="BN1753" i="1" s="1"/>
  <c r="BE1752" i="1"/>
  <c r="BE1751" i="1" s="1"/>
  <c r="BE1750" i="1" s="1"/>
  <c r="BE1749" i="1" s="1"/>
  <c r="BE1748" i="1" s="1"/>
  <c r="BI1752" i="1"/>
  <c r="BR1753" i="1"/>
  <c r="H1759" i="1"/>
  <c r="N1760" i="1"/>
  <c r="AD1760" i="1" s="1"/>
  <c r="AH1760" i="1" s="1"/>
  <c r="AT1760" i="1" s="1"/>
  <c r="AZ1760" i="1" s="1"/>
  <c r="BO1760" i="1" s="1"/>
  <c r="BQ1760" i="1" s="1"/>
  <c r="O1760" i="1"/>
  <c r="AE1760" i="1" s="1"/>
  <c r="AI1760" i="1" s="1"/>
  <c r="AU1760" i="1" s="1"/>
  <c r="BA1760" i="1" s="1"/>
  <c r="BR1760" i="1" s="1"/>
  <c r="L1759" i="1"/>
  <c r="L1758" i="1" s="1"/>
  <c r="L1757" i="1" s="1"/>
  <c r="L1756" i="1" s="1"/>
  <c r="L1755" i="1" s="1"/>
  <c r="H1792" i="1"/>
  <c r="N1793" i="1"/>
  <c r="AD1793" i="1" s="1"/>
  <c r="AH1793" i="1" s="1"/>
  <c r="AT1793" i="1" s="1"/>
  <c r="AZ1793" i="1" s="1"/>
  <c r="BO1793" i="1" s="1"/>
  <c r="BQ1793" i="1" s="1"/>
  <c r="O1793" i="1"/>
  <c r="AE1793" i="1" s="1"/>
  <c r="AI1793" i="1" s="1"/>
  <c r="AU1793" i="1" s="1"/>
  <c r="BA1793" i="1" s="1"/>
  <c r="BR1793" i="1" s="1"/>
  <c r="L1792" i="1"/>
  <c r="L1791" i="1" s="1"/>
  <c r="G1801" i="1"/>
  <c r="K1801" i="1"/>
  <c r="K1800" i="1" s="1"/>
  <c r="K1799" i="1" s="1"/>
  <c r="K1798" i="1" s="1"/>
  <c r="K1797" i="1" s="1"/>
  <c r="R1801" i="1"/>
  <c r="V1801" i="1"/>
  <c r="Z1801" i="1"/>
  <c r="AJ1801" i="1"/>
  <c r="AJ1800" i="1" s="1"/>
  <c r="AJ1799" i="1" s="1"/>
  <c r="AJ1798" i="1" s="1"/>
  <c r="AJ1797" i="1" s="1"/>
  <c r="AN1801" i="1"/>
  <c r="AN1800" i="1" s="1"/>
  <c r="AN1799" i="1" s="1"/>
  <c r="AN1798" i="1" s="1"/>
  <c r="AN1797" i="1" s="1"/>
  <c r="AR1801" i="1"/>
  <c r="AR1800" i="1" s="1"/>
  <c r="AR1799" i="1" s="1"/>
  <c r="AR1798" i="1" s="1"/>
  <c r="AR1797" i="1" s="1"/>
  <c r="BS1801" i="1"/>
  <c r="BS1800" i="1" s="1"/>
  <c r="BS1799" i="1" s="1"/>
  <c r="BS1798" i="1" s="1"/>
  <c r="BS1797" i="1" s="1"/>
  <c r="R1851" i="1"/>
  <c r="R1850" i="1" s="1"/>
  <c r="V1851" i="1"/>
  <c r="V1850" i="1" s="1"/>
  <c r="Z1851" i="1"/>
  <c r="Z1850" i="1" s="1"/>
  <c r="AL1851" i="1"/>
  <c r="AL1850" i="1" s="1"/>
  <c r="AP1851" i="1"/>
  <c r="AP1850" i="1" s="1"/>
  <c r="AE1854" i="1"/>
  <c r="AI1854" i="1" s="1"/>
  <c r="AU1854" i="1" s="1"/>
  <c r="BA1854" i="1" s="1"/>
  <c r="BR1854" i="1" s="1"/>
  <c r="AD1854" i="1"/>
  <c r="AH1854" i="1" s="1"/>
  <c r="AT1854" i="1" s="1"/>
  <c r="AZ1854" i="1" s="1"/>
  <c r="BO1854" i="1" s="1"/>
  <c r="BQ1854" i="1" s="1"/>
  <c r="AE1856" i="1"/>
  <c r="AI1856" i="1" s="1"/>
  <c r="AU1856" i="1" s="1"/>
  <c r="BA1856" i="1" s="1"/>
  <c r="BR1856" i="1" s="1"/>
  <c r="J1856" i="1"/>
  <c r="M1856" i="1" s="1"/>
  <c r="AC1856" i="1" s="1"/>
  <c r="AG1856" i="1" s="1"/>
  <c r="AS1856" i="1" s="1"/>
  <c r="AY1856" i="1" s="1"/>
  <c r="BL1856" i="1" s="1"/>
  <c r="BN1856" i="1" s="1"/>
  <c r="M1857" i="1"/>
  <c r="AC1857" i="1" s="1"/>
  <c r="AG1857" i="1" s="1"/>
  <c r="AS1857" i="1" s="1"/>
  <c r="AY1857" i="1" s="1"/>
  <c r="BL1857" i="1" s="1"/>
  <c r="BN1857" i="1" s="1"/>
  <c r="AD1858" i="1"/>
  <c r="AH1858" i="1" s="1"/>
  <c r="AT1858" i="1" s="1"/>
  <c r="AZ1858" i="1" s="1"/>
  <c r="BO1858" i="1" s="1"/>
  <c r="AW1865" i="1"/>
  <c r="AW1864" i="1" s="1"/>
  <c r="I1895" i="1"/>
  <c r="O1896" i="1"/>
  <c r="AE1896" i="1" s="1"/>
  <c r="AI1896" i="1" s="1"/>
  <c r="AU1896" i="1" s="1"/>
  <c r="BA1896" i="1" s="1"/>
  <c r="BR1896" i="1" s="1"/>
  <c r="O1897" i="1"/>
  <c r="AE1897" i="1" s="1"/>
  <c r="AI1897" i="1" s="1"/>
  <c r="AU1897" i="1" s="1"/>
  <c r="BA1897" i="1" s="1"/>
  <c r="BR1897" i="1" s="1"/>
  <c r="G1913" i="1"/>
  <c r="M1914" i="1"/>
  <c r="AC1914" i="1" s="1"/>
  <c r="AG1914" i="1" s="1"/>
  <c r="AS1914" i="1" s="1"/>
  <c r="AY1914" i="1" s="1"/>
  <c r="BL1914" i="1" s="1"/>
  <c r="BN1914" i="1" s="1"/>
  <c r="H1903" i="1"/>
  <c r="BI1902" i="1"/>
  <c r="BI1901" i="1" s="1"/>
  <c r="AF1902" i="1"/>
  <c r="AF1901" i="1" s="1"/>
  <c r="AQ1902" i="1"/>
  <c r="AQ1901" i="1" s="1"/>
  <c r="BD1902" i="1"/>
  <c r="BD1901" i="1" s="1"/>
  <c r="BH1902" i="1"/>
  <c r="BH1901" i="1" s="1"/>
  <c r="M1925" i="1"/>
  <c r="AC1925" i="1" s="1"/>
  <c r="AG1925" i="1" s="1"/>
  <c r="AS1925" i="1" s="1"/>
  <c r="AY1925" i="1" s="1"/>
  <c r="BL1925" i="1" s="1"/>
  <c r="J1924" i="1"/>
  <c r="J1923" i="1" s="1"/>
  <c r="AS1935" i="1"/>
  <c r="AY1935" i="1" s="1"/>
  <c r="BL1935" i="1" s="1"/>
  <c r="BN1935" i="1" s="1"/>
  <c r="O1953" i="1"/>
  <c r="AE1953" i="1" s="1"/>
  <c r="AI1953" i="1" s="1"/>
  <c r="AU1953" i="1" s="1"/>
  <c r="BA1953" i="1" s="1"/>
  <c r="BR1953" i="1" s="1"/>
  <c r="G1957" i="1"/>
  <c r="W1951" i="1"/>
  <c r="AM1951" i="1"/>
  <c r="BC1951" i="1"/>
  <c r="M1959" i="1"/>
  <c r="AC1959" i="1" s="1"/>
  <c r="AG1959" i="1" s="1"/>
  <c r="AS1959" i="1" s="1"/>
  <c r="AY1959" i="1" s="1"/>
  <c r="BL1959" i="1" s="1"/>
  <c r="BN1959" i="1" s="1"/>
  <c r="T1951" i="1"/>
  <c r="X1951" i="1"/>
  <c r="AB1951" i="1"/>
  <c r="G1963" i="1"/>
  <c r="N1964" i="1"/>
  <c r="AD1964" i="1" s="1"/>
  <c r="AH1964" i="1" s="1"/>
  <c r="AT1964" i="1" s="1"/>
  <c r="AZ1964" i="1" s="1"/>
  <c r="BO1964" i="1" s="1"/>
  <c r="BQ1964" i="1" s="1"/>
  <c r="G1970" i="1"/>
  <c r="M1971" i="1"/>
  <c r="AC1971" i="1" s="1"/>
  <c r="AG1971" i="1" s="1"/>
  <c r="AS1971" i="1" s="1"/>
  <c r="AY1971" i="1" s="1"/>
  <c r="BL1971" i="1" s="1"/>
  <c r="BN1971" i="1" s="1"/>
  <c r="N1971" i="1"/>
  <c r="AD1971" i="1" s="1"/>
  <c r="AH1971" i="1" s="1"/>
  <c r="AT1971" i="1" s="1"/>
  <c r="AZ1971" i="1" s="1"/>
  <c r="BO1971" i="1" s="1"/>
  <c r="BQ1971" i="1" s="1"/>
  <c r="J1979" i="1"/>
  <c r="J1978" i="1" s="1"/>
  <c r="J1977" i="1" s="1"/>
  <c r="J1976" i="1" s="1"/>
  <c r="J1975" i="1" s="1"/>
  <c r="N2004" i="1"/>
  <c r="AD2004" i="1" s="1"/>
  <c r="AH2004" i="1" s="1"/>
  <c r="AT2004" i="1" s="1"/>
  <c r="AZ2004" i="1" s="1"/>
  <c r="BO2004" i="1" s="1"/>
  <c r="BQ2004" i="1" s="1"/>
  <c r="H1999" i="1"/>
  <c r="O2004" i="1"/>
  <c r="AE2004" i="1" s="1"/>
  <c r="AI2004" i="1" s="1"/>
  <c r="AU2004" i="1" s="1"/>
  <c r="BA2004" i="1" s="1"/>
  <c r="BR2004" i="1" s="1"/>
  <c r="L1999" i="1"/>
  <c r="G1865" i="1"/>
  <c r="K1865" i="1"/>
  <c r="Q1865" i="1"/>
  <c r="Q1864" i="1" s="1"/>
  <c r="U1865" i="1"/>
  <c r="U1864" i="1" s="1"/>
  <c r="Y1865" i="1"/>
  <c r="Y1864" i="1" s="1"/>
  <c r="AK1865" i="1"/>
  <c r="AK1864" i="1" s="1"/>
  <c r="AO1865" i="1"/>
  <c r="AO1864" i="1" s="1"/>
  <c r="BE1865" i="1"/>
  <c r="BE1864" i="1" s="1"/>
  <c r="BI1865" i="1"/>
  <c r="BI1864" i="1" s="1"/>
  <c r="BS1865" i="1"/>
  <c r="BS1864" i="1" s="1"/>
  <c r="H1896" i="1"/>
  <c r="AE1903" i="1"/>
  <c r="AI1903" i="1" s="1"/>
  <c r="AU1903" i="1" s="1"/>
  <c r="BA1903" i="1" s="1"/>
  <c r="BR1903" i="1" s="1"/>
  <c r="O1904" i="1"/>
  <c r="AE1904" i="1" s="1"/>
  <c r="AI1904" i="1" s="1"/>
  <c r="AU1904" i="1" s="1"/>
  <c r="BA1904" i="1" s="1"/>
  <c r="BR1904" i="1" s="1"/>
  <c r="G1908" i="1"/>
  <c r="Q1902" i="1"/>
  <c r="Q1901" i="1" s="1"/>
  <c r="AW1902" i="1"/>
  <c r="AW1901" i="1" s="1"/>
  <c r="AJ1902" i="1"/>
  <c r="AJ1901" i="1" s="1"/>
  <c r="AN1902" i="1"/>
  <c r="AN1901" i="1" s="1"/>
  <c r="AR1902" i="1"/>
  <c r="AR1901" i="1" s="1"/>
  <c r="BS1902" i="1"/>
  <c r="BS1901" i="1" s="1"/>
  <c r="G1924" i="1"/>
  <c r="Q1924" i="1"/>
  <c r="Q1923" i="1" s="1"/>
  <c r="U1924" i="1"/>
  <c r="U1923" i="1" s="1"/>
  <c r="Y1924" i="1"/>
  <c r="Y1923" i="1" s="1"/>
  <c r="AK1924" i="1"/>
  <c r="AK1923" i="1" s="1"/>
  <c r="AO1924" i="1"/>
  <c r="AO1923" i="1" s="1"/>
  <c r="N1931" i="1"/>
  <c r="AD1931" i="1" s="1"/>
  <c r="AH1931" i="1" s="1"/>
  <c r="AT1931" i="1" s="1"/>
  <c r="AZ1931" i="1" s="1"/>
  <c r="BO1931" i="1" s="1"/>
  <c r="BQ1931" i="1" s="1"/>
  <c r="H1924" i="1"/>
  <c r="O1931" i="1"/>
  <c r="AE1931" i="1" s="1"/>
  <c r="AI1931" i="1" s="1"/>
  <c r="AU1931" i="1" s="1"/>
  <c r="BA1931" i="1" s="1"/>
  <c r="BR1931" i="1" s="1"/>
  <c r="L1924" i="1"/>
  <c r="L1923" i="1" s="1"/>
  <c r="M1950" i="1"/>
  <c r="AC1950" i="1" s="1"/>
  <c r="AG1950" i="1" s="1"/>
  <c r="AS1950" i="1" s="1"/>
  <c r="AY1950" i="1" s="1"/>
  <c r="BL1950" i="1" s="1"/>
  <c r="BN1950" i="1" s="1"/>
  <c r="G1949" i="1"/>
  <c r="M1955" i="1"/>
  <c r="AC1955" i="1" s="1"/>
  <c r="AG1955" i="1" s="1"/>
  <c r="AS1955" i="1" s="1"/>
  <c r="AY1955" i="1" s="1"/>
  <c r="BL1955" i="1" s="1"/>
  <c r="BN1955" i="1" s="1"/>
  <c r="J1954" i="1"/>
  <c r="J1953" i="1" s="1"/>
  <c r="J1952" i="1" s="1"/>
  <c r="J1951" i="1" s="1"/>
  <c r="AQ1951" i="1"/>
  <c r="Q1951" i="1"/>
  <c r="AW1951" i="1"/>
  <c r="AF1951" i="1"/>
  <c r="BD1951" i="1"/>
  <c r="BH1951" i="1"/>
  <c r="H1963" i="1"/>
  <c r="N1965" i="1"/>
  <c r="AD1965" i="1" s="1"/>
  <c r="AH1965" i="1" s="1"/>
  <c r="AT1965" i="1" s="1"/>
  <c r="AZ1965" i="1" s="1"/>
  <c r="BO1965" i="1" s="1"/>
  <c r="BQ1965" i="1" s="1"/>
  <c r="I1965" i="1"/>
  <c r="O1966" i="1"/>
  <c r="AE1966" i="1" s="1"/>
  <c r="AI1966" i="1" s="1"/>
  <c r="AU1966" i="1" s="1"/>
  <c r="BA1966" i="1" s="1"/>
  <c r="BR1966" i="1" s="1"/>
  <c r="H1970" i="1"/>
  <c r="N1972" i="1"/>
  <c r="AD1972" i="1" s="1"/>
  <c r="AH1972" i="1" s="1"/>
  <c r="AT1972" i="1" s="1"/>
  <c r="AZ1972" i="1" s="1"/>
  <c r="BO1972" i="1" s="1"/>
  <c r="BQ1972" i="1" s="1"/>
  <c r="I1972" i="1"/>
  <c r="O1973" i="1"/>
  <c r="AE1973" i="1" s="1"/>
  <c r="AI1973" i="1" s="1"/>
  <c r="AU1973" i="1" s="1"/>
  <c r="BA1973" i="1" s="1"/>
  <c r="BR1973" i="1" s="1"/>
  <c r="I1979" i="1"/>
  <c r="O1980" i="1"/>
  <c r="AE1980" i="1" s="1"/>
  <c r="AI1980" i="1" s="1"/>
  <c r="AU1980" i="1" s="1"/>
  <c r="BA1980" i="1" s="1"/>
  <c r="BR1980" i="1" s="1"/>
  <c r="R1993" i="1"/>
  <c r="V1993" i="1"/>
  <c r="Z1993" i="1"/>
  <c r="AC2000" i="1"/>
  <c r="AG2000" i="1" s="1"/>
  <c r="AS2000" i="1" s="1"/>
  <c r="AY2000" i="1" s="1"/>
  <c r="BL2000" i="1" s="1"/>
  <c r="BN2000" i="1" s="1"/>
  <c r="AD2000" i="1"/>
  <c r="AH2000" i="1" s="1"/>
  <c r="AT2000" i="1" s="1"/>
  <c r="AZ2000" i="1" s="1"/>
  <c r="BO2000" i="1" s="1"/>
  <c r="BQ2000" i="1" s="1"/>
  <c r="H1948" i="1"/>
  <c r="N1949" i="1"/>
  <c r="AD1949" i="1" s="1"/>
  <c r="AH1949" i="1" s="1"/>
  <c r="AT1949" i="1" s="1"/>
  <c r="AZ1949" i="1" s="1"/>
  <c r="BO1949" i="1" s="1"/>
  <c r="BQ1949" i="1" s="1"/>
  <c r="G1953" i="1"/>
  <c r="U1951" i="1"/>
  <c r="AK1951" i="1"/>
  <c r="AJ1951" i="1"/>
  <c r="I1985" i="1"/>
  <c r="O1986" i="1"/>
  <c r="AE1986" i="1" s="1"/>
  <c r="AI1986" i="1" s="1"/>
  <c r="AU1986" i="1" s="1"/>
  <c r="BA1986" i="1" s="1"/>
  <c r="BR1986" i="1" s="1"/>
  <c r="G1904" i="1"/>
  <c r="M1905" i="1"/>
  <c r="AC1905" i="1" s="1"/>
  <c r="AG1905" i="1" s="1"/>
  <c r="AS1905" i="1" s="1"/>
  <c r="AY1905" i="1" s="1"/>
  <c r="BL1905" i="1" s="1"/>
  <c r="BN1905" i="1" s="1"/>
  <c r="N1905" i="1"/>
  <c r="AD1905" i="1" s="1"/>
  <c r="AH1905" i="1" s="1"/>
  <c r="AT1905" i="1" s="1"/>
  <c r="AZ1905" i="1" s="1"/>
  <c r="BO1905" i="1" s="1"/>
  <c r="BQ1905" i="1" s="1"/>
  <c r="K1904" i="1"/>
  <c r="K1903" i="1" s="1"/>
  <c r="K1902" i="1" s="1"/>
  <c r="K1901" i="1" s="1"/>
  <c r="I1911" i="1"/>
  <c r="Y1902" i="1"/>
  <c r="Y1901" i="1" s="1"/>
  <c r="AO1902" i="1"/>
  <c r="AO1901" i="1" s="1"/>
  <c r="BE1902" i="1"/>
  <c r="BE1901" i="1" s="1"/>
  <c r="P1902" i="1"/>
  <c r="P1901" i="1" s="1"/>
  <c r="T1902" i="1"/>
  <c r="T1901" i="1" s="1"/>
  <c r="X1902" i="1"/>
  <c r="X1901" i="1" s="1"/>
  <c r="AB1902" i="1"/>
  <c r="AB1901" i="1" s="1"/>
  <c r="BG1902" i="1"/>
  <c r="BG1901" i="1" s="1"/>
  <c r="BK1902" i="1"/>
  <c r="BK1901" i="1" s="1"/>
  <c r="I1917" i="1"/>
  <c r="H1918" i="1"/>
  <c r="N1919" i="1"/>
  <c r="AD1919" i="1" s="1"/>
  <c r="AH1919" i="1" s="1"/>
  <c r="AT1919" i="1" s="1"/>
  <c r="AZ1919" i="1" s="1"/>
  <c r="BO1919" i="1" s="1"/>
  <c r="BQ1919" i="1" s="1"/>
  <c r="O1919" i="1"/>
  <c r="AE1919" i="1" s="1"/>
  <c r="AI1919" i="1" s="1"/>
  <c r="AU1919" i="1" s="1"/>
  <c r="BA1919" i="1" s="1"/>
  <c r="BR1919" i="1" s="1"/>
  <c r="L1918" i="1"/>
  <c r="L1917" i="1" s="1"/>
  <c r="G1921" i="1"/>
  <c r="M1921" i="1" s="1"/>
  <c r="AC1921" i="1" s="1"/>
  <c r="AG1921" i="1" s="1"/>
  <c r="AS1921" i="1" s="1"/>
  <c r="AY1921" i="1" s="1"/>
  <c r="BL1921" i="1" s="1"/>
  <c r="BN1921" i="1" s="1"/>
  <c r="M1922" i="1"/>
  <c r="AC1922" i="1" s="1"/>
  <c r="AG1922" i="1" s="1"/>
  <c r="AS1922" i="1" s="1"/>
  <c r="AY1922" i="1" s="1"/>
  <c r="BL1922" i="1" s="1"/>
  <c r="BN1922" i="1" s="1"/>
  <c r="I1924" i="1"/>
  <c r="AW1924" i="1"/>
  <c r="AW1923" i="1" s="1"/>
  <c r="AC1945" i="1"/>
  <c r="AG1945" i="1" s="1"/>
  <c r="AS1945" i="1" s="1"/>
  <c r="AY1945" i="1" s="1"/>
  <c r="BL1945" i="1" s="1"/>
  <c r="BN1945" i="1" s="1"/>
  <c r="R1940" i="1"/>
  <c r="R1939" i="1" s="1"/>
  <c r="Z1940" i="1"/>
  <c r="Z1939" i="1" s="1"/>
  <c r="AE1945" i="1"/>
  <c r="AI1945" i="1" s="1"/>
  <c r="AU1945" i="1" s="1"/>
  <c r="BA1945" i="1" s="1"/>
  <c r="BR1945" i="1" s="1"/>
  <c r="H1952" i="1"/>
  <c r="I1958" i="1"/>
  <c r="Y1951" i="1"/>
  <c r="AO1951" i="1"/>
  <c r="BE1951" i="1"/>
  <c r="H1959" i="1"/>
  <c r="N1960" i="1"/>
  <c r="AD1960" i="1" s="1"/>
  <c r="AH1960" i="1" s="1"/>
  <c r="AT1960" i="1" s="1"/>
  <c r="AZ1960" i="1" s="1"/>
  <c r="BO1960" i="1" s="1"/>
  <c r="BQ1960" i="1" s="1"/>
  <c r="O1960" i="1"/>
  <c r="AE1960" i="1" s="1"/>
  <c r="AI1960" i="1" s="1"/>
  <c r="AU1960" i="1" s="1"/>
  <c r="BA1960" i="1" s="1"/>
  <c r="BR1960" i="1" s="1"/>
  <c r="L1959" i="1"/>
  <c r="L1958" i="1" s="1"/>
  <c r="L1957" i="1" s="1"/>
  <c r="L1951" i="1" s="1"/>
  <c r="AV1951" i="1"/>
  <c r="M1972" i="1"/>
  <c r="AC1972" i="1" s="1"/>
  <c r="AG1972" i="1" s="1"/>
  <c r="AS1972" i="1" s="1"/>
  <c r="AY1972" i="1" s="1"/>
  <c r="BL1972" i="1" s="1"/>
  <c r="BN1972" i="1" s="1"/>
  <c r="V1979" i="1"/>
  <c r="V1978" i="1" s="1"/>
  <c r="V1977" i="1" s="1"/>
  <c r="V1976" i="1" s="1"/>
  <c r="V1975" i="1" s="1"/>
  <c r="BE1977" i="1"/>
  <c r="BE1976" i="1" s="1"/>
  <c r="BE1975" i="1" s="1"/>
  <c r="N2011" i="1"/>
  <c r="AD2011" i="1" s="1"/>
  <c r="AH2011" i="1" s="1"/>
  <c r="AT2011" i="1" s="1"/>
  <c r="AZ2011" i="1" s="1"/>
  <c r="BO2011" i="1" s="1"/>
  <c r="BQ2011" i="1" s="1"/>
  <c r="H2010" i="1"/>
  <c r="O2011" i="1"/>
  <c r="AE2011" i="1" s="1"/>
  <c r="AI2011" i="1" s="1"/>
  <c r="AU2011" i="1" s="1"/>
  <c r="BA2011" i="1" s="1"/>
  <c r="BR2011" i="1" s="1"/>
  <c r="I2010" i="1"/>
  <c r="BC2017" i="1"/>
  <c r="BC2016" i="1" s="1"/>
  <c r="BG2017" i="1"/>
  <c r="BG2016" i="1" s="1"/>
  <c r="BK2017" i="1"/>
  <c r="BK2016" i="1" s="1"/>
  <c r="BB2028" i="1"/>
  <c r="BB2027" i="1" s="1"/>
  <c r="BF2028" i="1"/>
  <c r="BF2027" i="1" s="1"/>
  <c r="BJ2028" i="1"/>
  <c r="BJ2027" i="1" s="1"/>
  <c r="BG2028" i="1"/>
  <c r="BG2027" i="1" s="1"/>
  <c r="AR2070" i="1"/>
  <c r="M2118" i="1"/>
  <c r="AC2118" i="1" s="1"/>
  <c r="AG2118" i="1" s="1"/>
  <c r="AS2118" i="1" s="1"/>
  <c r="AY2118" i="1" s="1"/>
  <c r="BL2118" i="1" s="1"/>
  <c r="J2115" i="1"/>
  <c r="J2114" i="1" s="1"/>
  <c r="J2113" i="1" s="1"/>
  <c r="J2112" i="1" s="1"/>
  <c r="H2182" i="1"/>
  <c r="N2183" i="1"/>
  <c r="AD2183" i="1" s="1"/>
  <c r="AH2183" i="1" s="1"/>
  <c r="AT2183" i="1" s="1"/>
  <c r="AZ2183" i="1" s="1"/>
  <c r="BO2183" i="1" s="1"/>
  <c r="BQ2183" i="1" s="1"/>
  <c r="I2253" i="1"/>
  <c r="O2254" i="1"/>
  <c r="AE2254" i="1" s="1"/>
  <c r="AI2254" i="1" s="1"/>
  <c r="AU2254" i="1" s="1"/>
  <c r="BA2254" i="1" s="1"/>
  <c r="BR2254" i="1" s="1"/>
  <c r="AV2028" i="1"/>
  <c r="AV2027" i="1" s="1"/>
  <c r="L2028" i="1"/>
  <c r="AC2126" i="1"/>
  <c r="AG2126" i="1" s="1"/>
  <c r="AS2126" i="1" s="1"/>
  <c r="AY2126" i="1" s="1"/>
  <c r="BL2126" i="1" s="1"/>
  <c r="BN2126" i="1" s="1"/>
  <c r="P2125" i="1"/>
  <c r="AE2126" i="1"/>
  <c r="AI2126" i="1" s="1"/>
  <c r="AU2126" i="1" s="1"/>
  <c r="BA2126" i="1" s="1"/>
  <c r="BR2126" i="1" s="1"/>
  <c r="AB2125" i="1"/>
  <c r="BR2018" i="1"/>
  <c r="M2120" i="1"/>
  <c r="AC2120" i="1" s="1"/>
  <c r="AG2120" i="1" s="1"/>
  <c r="AS2120" i="1" s="1"/>
  <c r="AY2120" i="1" s="1"/>
  <c r="BL2120" i="1" s="1"/>
  <c r="G2115" i="1"/>
  <c r="N2120" i="1"/>
  <c r="AD2120" i="1" s="1"/>
  <c r="AH2120" i="1" s="1"/>
  <c r="AT2120" i="1" s="1"/>
  <c r="AZ2120" i="1" s="1"/>
  <c r="BO2120" i="1" s="1"/>
  <c r="K2115" i="1"/>
  <c r="K2114" i="1" s="1"/>
  <c r="K2113" i="1" s="1"/>
  <c r="K2112" i="1" s="1"/>
  <c r="I2150" i="1"/>
  <c r="O2150" i="1" s="1"/>
  <c r="AE2150" i="1" s="1"/>
  <c r="AI2150" i="1" s="1"/>
  <c r="AU2150" i="1" s="1"/>
  <c r="BA2150" i="1" s="1"/>
  <c r="BR2150" i="1" s="1"/>
  <c r="O2151" i="1"/>
  <c r="AE2151" i="1" s="1"/>
  <c r="AI2151" i="1" s="1"/>
  <c r="AU2151" i="1" s="1"/>
  <c r="BA2151" i="1" s="1"/>
  <c r="BR2151" i="1" s="1"/>
  <c r="AC2376" i="1"/>
  <c r="AG2376" i="1" s="1"/>
  <c r="AS2376" i="1" s="1"/>
  <c r="AY2376" i="1" s="1"/>
  <c r="BL2376" i="1" s="1"/>
  <c r="BN2376" i="1" s="1"/>
  <c r="G2022" i="1"/>
  <c r="AE2132" i="1"/>
  <c r="AI2132" i="1" s="1"/>
  <c r="AU2132" i="1" s="1"/>
  <c r="BA2132" i="1" s="1"/>
  <c r="BR2132" i="1" s="1"/>
  <c r="AB2131" i="1"/>
  <c r="AB2130" i="1" s="1"/>
  <c r="AB2129" i="1" s="1"/>
  <c r="L1717" i="1"/>
  <c r="O1717" i="1" s="1"/>
  <c r="BB1751" i="1"/>
  <c r="BF1751" i="1"/>
  <c r="N1778" i="1"/>
  <c r="AD1778" i="1" s="1"/>
  <c r="AH1778" i="1" s="1"/>
  <c r="AT1778" i="1" s="1"/>
  <c r="AZ1778" i="1" s="1"/>
  <c r="BO1778" i="1" s="1"/>
  <c r="BQ1778" i="1" s="1"/>
  <c r="M1802" i="1"/>
  <c r="AC1802" i="1" s="1"/>
  <c r="AG1802" i="1" s="1"/>
  <c r="AS1802" i="1" s="1"/>
  <c r="AY1802" i="1" s="1"/>
  <c r="BL1802" i="1" s="1"/>
  <c r="BN1802" i="1" s="1"/>
  <c r="N1855" i="1"/>
  <c r="AD1855" i="1" s="1"/>
  <c r="AH1855" i="1" s="1"/>
  <c r="AT1855" i="1" s="1"/>
  <c r="AZ1855" i="1" s="1"/>
  <c r="BO1855" i="1" s="1"/>
  <c r="BQ1855" i="1" s="1"/>
  <c r="N1866" i="1"/>
  <c r="AD1866" i="1" s="1"/>
  <c r="AH1866" i="1" s="1"/>
  <c r="AT1866" i="1" s="1"/>
  <c r="AZ1866" i="1" s="1"/>
  <c r="BO1866" i="1" s="1"/>
  <c r="BQ1866" i="1" s="1"/>
  <c r="O1909" i="1"/>
  <c r="AE1909" i="1" s="1"/>
  <c r="AI1909" i="1" s="1"/>
  <c r="AU1909" i="1" s="1"/>
  <c r="BA1909" i="1" s="1"/>
  <c r="BR1909" i="1" s="1"/>
  <c r="M1919" i="1"/>
  <c r="AC1919" i="1" s="1"/>
  <c r="AG1919" i="1" s="1"/>
  <c r="AS1919" i="1" s="1"/>
  <c r="AY1919" i="1" s="1"/>
  <c r="BL1919" i="1" s="1"/>
  <c r="BN1919" i="1" s="1"/>
  <c r="O1925" i="1"/>
  <c r="AE1925" i="1" s="1"/>
  <c r="AI1925" i="1" s="1"/>
  <c r="AU1925" i="1" s="1"/>
  <c r="BA1925" i="1" s="1"/>
  <c r="BR1925" i="1" s="1"/>
  <c r="I1949" i="1"/>
  <c r="O1955" i="1"/>
  <c r="AE1955" i="1" s="1"/>
  <c r="AI1955" i="1" s="1"/>
  <c r="AU1955" i="1" s="1"/>
  <c r="BA1955" i="1" s="1"/>
  <c r="BR1955" i="1" s="1"/>
  <c r="M1960" i="1"/>
  <c r="AC1960" i="1" s="1"/>
  <c r="AG1960" i="1" s="1"/>
  <c r="AS1960" i="1" s="1"/>
  <c r="AY1960" i="1" s="1"/>
  <c r="BL1960" i="1" s="1"/>
  <c r="BN1960" i="1" s="1"/>
  <c r="N1966" i="1"/>
  <c r="AD1966" i="1" s="1"/>
  <c r="AH1966" i="1" s="1"/>
  <c r="AT1966" i="1" s="1"/>
  <c r="AZ1966" i="1" s="1"/>
  <c r="BO1966" i="1" s="1"/>
  <c r="BQ1966" i="1" s="1"/>
  <c r="N1973" i="1"/>
  <c r="AD1973" i="1" s="1"/>
  <c r="AH1973" i="1" s="1"/>
  <c r="AT1973" i="1" s="1"/>
  <c r="AZ1973" i="1" s="1"/>
  <c r="BO1973" i="1" s="1"/>
  <c r="BQ1973" i="1" s="1"/>
  <c r="N1980" i="1"/>
  <c r="AD1980" i="1" s="1"/>
  <c r="AH1980" i="1" s="1"/>
  <c r="AT1980" i="1" s="1"/>
  <c r="AZ1980" i="1" s="1"/>
  <c r="BO1980" i="1" s="1"/>
  <c r="N1986" i="1"/>
  <c r="AD1986" i="1" s="1"/>
  <c r="AH1986" i="1" s="1"/>
  <c r="AT1986" i="1" s="1"/>
  <c r="AZ1986" i="1" s="1"/>
  <c r="BO1986" i="1" s="1"/>
  <c r="BQ1986" i="1" s="1"/>
  <c r="H2016" i="1"/>
  <c r="N2017" i="1"/>
  <c r="AD2017" i="1" s="1"/>
  <c r="AH2017" i="1" s="1"/>
  <c r="AT2017" i="1" s="1"/>
  <c r="AZ2017" i="1" s="1"/>
  <c r="J2023" i="1"/>
  <c r="J2022" i="1" s="1"/>
  <c r="I2023" i="1"/>
  <c r="O2024" i="1"/>
  <c r="AE2024" i="1" s="1"/>
  <c r="AI2024" i="1" s="1"/>
  <c r="AU2024" i="1" s="1"/>
  <c r="BA2024" i="1" s="1"/>
  <c r="BR2024" i="1" s="1"/>
  <c r="H2028" i="1"/>
  <c r="I2028" i="1"/>
  <c r="R2028" i="1"/>
  <c r="R2027" i="1" s="1"/>
  <c r="V2028" i="1"/>
  <c r="V2027" i="1" s="1"/>
  <c r="Z2028" i="1"/>
  <c r="Z2027" i="1" s="1"/>
  <c r="AW2028" i="1"/>
  <c r="AW2027" i="1" s="1"/>
  <c r="O2033" i="1"/>
  <c r="AE2033" i="1" s="1"/>
  <c r="AI2033" i="1" s="1"/>
  <c r="AU2033" i="1" s="1"/>
  <c r="BA2033" i="1" s="1"/>
  <c r="BR2033" i="1" s="1"/>
  <c r="O2041" i="1"/>
  <c r="AE2041" i="1" s="1"/>
  <c r="AI2041" i="1" s="1"/>
  <c r="AU2041" i="1" s="1"/>
  <c r="BA2041" i="1" s="1"/>
  <c r="BR2041" i="1" s="1"/>
  <c r="AC2049" i="1"/>
  <c r="AG2049" i="1" s="1"/>
  <c r="AS2049" i="1" s="1"/>
  <c r="AY2049" i="1" s="1"/>
  <c r="BL2049" i="1" s="1"/>
  <c r="BN2049" i="1" s="1"/>
  <c r="BL2057" i="1"/>
  <c r="BN2057" i="1" s="1"/>
  <c r="H2063" i="1"/>
  <c r="N2063" i="1" s="1"/>
  <c r="AD2063" i="1" s="1"/>
  <c r="AH2063" i="1" s="1"/>
  <c r="AT2063" i="1" s="1"/>
  <c r="AZ2063" i="1" s="1"/>
  <c r="BO2063" i="1" s="1"/>
  <c r="BQ2063" i="1" s="1"/>
  <c r="G2063" i="1"/>
  <c r="M2063" i="1" s="1"/>
  <c r="AC2063" i="1" s="1"/>
  <c r="AG2063" i="1" s="1"/>
  <c r="AS2063" i="1" s="1"/>
  <c r="AY2063" i="1" s="1"/>
  <c r="BL2063" i="1" s="1"/>
  <c r="BN2063" i="1" s="1"/>
  <c r="M2064" i="1"/>
  <c r="AC2064" i="1" s="1"/>
  <c r="AG2064" i="1" s="1"/>
  <c r="AS2064" i="1" s="1"/>
  <c r="AY2064" i="1" s="1"/>
  <c r="BL2064" i="1" s="1"/>
  <c r="BN2064" i="1" s="1"/>
  <c r="G2070" i="1"/>
  <c r="M2071" i="1"/>
  <c r="AC2071" i="1" s="1"/>
  <c r="AG2071" i="1" s="1"/>
  <c r="AS2071" i="1" s="1"/>
  <c r="AY2071" i="1" s="1"/>
  <c r="BL2071" i="1" s="1"/>
  <c r="BN2071" i="1" s="1"/>
  <c r="N2071" i="1"/>
  <c r="AD2071" i="1" s="1"/>
  <c r="AH2071" i="1" s="1"/>
  <c r="AT2071" i="1" s="1"/>
  <c r="AZ2071" i="1" s="1"/>
  <c r="BO2071" i="1" s="1"/>
  <c r="BQ2071" i="1" s="1"/>
  <c r="K2070" i="1"/>
  <c r="I2088" i="1"/>
  <c r="O2089" i="1"/>
  <c r="AE2089" i="1" s="1"/>
  <c r="AI2089" i="1" s="1"/>
  <c r="AU2089" i="1" s="1"/>
  <c r="BA2089" i="1" s="1"/>
  <c r="BR2089" i="1" s="1"/>
  <c r="BI2107" i="1"/>
  <c r="V2115" i="1"/>
  <c r="V2114" i="1" s="1"/>
  <c r="V2113" i="1" s="1"/>
  <c r="V2112" i="1" s="1"/>
  <c r="I2130" i="1"/>
  <c r="O2131" i="1"/>
  <c r="I2134" i="1"/>
  <c r="O2135" i="1"/>
  <c r="AE2135" i="1" s="1"/>
  <c r="AI2135" i="1" s="1"/>
  <c r="AU2135" i="1" s="1"/>
  <c r="BA2135" i="1" s="1"/>
  <c r="BR2135" i="1" s="1"/>
  <c r="AC2140" i="1"/>
  <c r="AG2140" i="1" s="1"/>
  <c r="AS2140" i="1" s="1"/>
  <c r="AY2140" i="1" s="1"/>
  <c r="BL2140" i="1" s="1"/>
  <c r="BN2140" i="1" s="1"/>
  <c r="AK2171" i="1"/>
  <c r="AK2156" i="1" s="1"/>
  <c r="AO2171" i="1"/>
  <c r="AC2223" i="1"/>
  <c r="AG2223" i="1" s="1"/>
  <c r="AS2223" i="1" s="1"/>
  <c r="AY2223" i="1" s="1"/>
  <c r="BL2223" i="1" s="1"/>
  <c r="R2222" i="1"/>
  <c r="AD2223" i="1"/>
  <c r="AH2223" i="1" s="1"/>
  <c r="AT2223" i="1" s="1"/>
  <c r="AZ2223" i="1" s="1"/>
  <c r="BO2223" i="1" s="1"/>
  <c r="V2222" i="1"/>
  <c r="AE2223" i="1"/>
  <c r="AI2223" i="1" s="1"/>
  <c r="AU2223" i="1" s="1"/>
  <c r="BA2223" i="1" s="1"/>
  <c r="BR2223" i="1" s="1"/>
  <c r="Z2222" i="1"/>
  <c r="O2017" i="1"/>
  <c r="AE2017" i="1" s="1"/>
  <c r="AI2017" i="1" s="1"/>
  <c r="AU2017" i="1" s="1"/>
  <c r="BA2017" i="1" s="1"/>
  <c r="M2020" i="1"/>
  <c r="AC2020" i="1" s="1"/>
  <c r="AG2020" i="1" s="1"/>
  <c r="AS2020" i="1" s="1"/>
  <c r="AY2020" i="1" s="1"/>
  <c r="BL2020" i="1" s="1"/>
  <c r="BN2020" i="1" s="1"/>
  <c r="G2017" i="1"/>
  <c r="BS2017" i="1"/>
  <c r="BS2016" i="1" s="1"/>
  <c r="J2028" i="1"/>
  <c r="J2027" i="1" s="1"/>
  <c r="AK2028" i="1"/>
  <c r="AK2027" i="1" s="1"/>
  <c r="AO2028" i="1"/>
  <c r="AO2027" i="1" s="1"/>
  <c r="AX2028" i="1"/>
  <c r="AX2027" i="1" s="1"/>
  <c r="P2088" i="1"/>
  <c r="T2088" i="1"/>
  <c r="X2088" i="1"/>
  <c r="AB2088" i="1"/>
  <c r="M2093" i="1"/>
  <c r="AC2093" i="1" s="1"/>
  <c r="AG2093" i="1" s="1"/>
  <c r="AS2093" i="1" s="1"/>
  <c r="AY2093" i="1" s="1"/>
  <c r="BL2093" i="1" s="1"/>
  <c r="BN2093" i="1" s="1"/>
  <c r="G2088" i="1"/>
  <c r="N2093" i="1"/>
  <c r="AD2093" i="1" s="1"/>
  <c r="AH2093" i="1" s="1"/>
  <c r="AT2093" i="1" s="1"/>
  <c r="AZ2093" i="1" s="1"/>
  <c r="BO2093" i="1" s="1"/>
  <c r="BQ2093" i="1" s="1"/>
  <c r="K2088" i="1"/>
  <c r="BO2105" i="1"/>
  <c r="BQ2105" i="1" s="1"/>
  <c r="BL2105" i="1"/>
  <c r="BN2105" i="1" s="1"/>
  <c r="BL2109" i="1"/>
  <c r="BN2109" i="1" s="1"/>
  <c r="BB2108" i="1"/>
  <c r="BO2109" i="1"/>
  <c r="BQ2109" i="1" s="1"/>
  <c r="BF2108" i="1"/>
  <c r="AD2126" i="1"/>
  <c r="AH2126" i="1" s="1"/>
  <c r="AT2126" i="1" s="1"/>
  <c r="AZ2126" i="1" s="1"/>
  <c r="BO2126" i="1" s="1"/>
  <c r="BQ2126" i="1" s="1"/>
  <c r="J2129" i="1"/>
  <c r="M2129" i="1" s="1"/>
  <c r="AC2129" i="1" s="1"/>
  <c r="AG2129" i="1" s="1"/>
  <c r="AS2129" i="1" s="1"/>
  <c r="AY2129" i="1" s="1"/>
  <c r="BL2129" i="1" s="1"/>
  <c r="BN2129" i="1" s="1"/>
  <c r="P2134" i="1"/>
  <c r="P2133" i="1" s="1"/>
  <c r="T2134" i="1"/>
  <c r="T2133" i="1" s="1"/>
  <c r="X2134" i="1"/>
  <c r="X2133" i="1" s="1"/>
  <c r="AB2134" i="1"/>
  <c r="AB2133" i="1" s="1"/>
  <c r="M2139" i="1"/>
  <c r="AC2139" i="1" s="1"/>
  <c r="AG2139" i="1" s="1"/>
  <c r="AS2139" i="1" s="1"/>
  <c r="AY2139" i="1" s="1"/>
  <c r="BL2139" i="1" s="1"/>
  <c r="BN2139" i="1" s="1"/>
  <c r="G2134" i="1"/>
  <c r="N2139" i="1"/>
  <c r="AD2139" i="1" s="1"/>
  <c r="AH2139" i="1" s="1"/>
  <c r="AT2139" i="1" s="1"/>
  <c r="AZ2139" i="1" s="1"/>
  <c r="BO2139" i="1" s="1"/>
  <c r="BQ2139" i="1" s="1"/>
  <c r="K2134" i="1"/>
  <c r="K2133" i="1" s="1"/>
  <c r="AD2141" i="1"/>
  <c r="AH2141" i="1" s="1"/>
  <c r="AT2141" i="1" s="1"/>
  <c r="AZ2141" i="1" s="1"/>
  <c r="BO2141" i="1" s="1"/>
  <c r="BQ2141" i="1" s="1"/>
  <c r="R2146" i="1"/>
  <c r="Z2146" i="1"/>
  <c r="AL2146" i="1"/>
  <c r="BF2146" i="1"/>
  <c r="I2147" i="1"/>
  <c r="O2148" i="1"/>
  <c r="AE2148" i="1" s="1"/>
  <c r="AI2148" i="1" s="1"/>
  <c r="AU2148" i="1" s="1"/>
  <c r="BA2148" i="1" s="1"/>
  <c r="BR2148" i="1" s="1"/>
  <c r="AW2146" i="1"/>
  <c r="I2153" i="1"/>
  <c r="O2153" i="1" s="1"/>
  <c r="AE2153" i="1" s="1"/>
  <c r="AI2153" i="1" s="1"/>
  <c r="AU2153" i="1" s="1"/>
  <c r="BA2153" i="1" s="1"/>
  <c r="BR2153" i="1" s="1"/>
  <c r="O2154" i="1"/>
  <c r="AE2154" i="1" s="1"/>
  <c r="AI2154" i="1" s="1"/>
  <c r="AU2154" i="1" s="1"/>
  <c r="BA2154" i="1" s="1"/>
  <c r="BR2154" i="1" s="1"/>
  <c r="AQ2157" i="1"/>
  <c r="BS2157" i="1"/>
  <c r="AS2167" i="1"/>
  <c r="AY2167" i="1" s="1"/>
  <c r="BL2167" i="1" s="1"/>
  <c r="BN2167" i="1" s="1"/>
  <c r="I2189" i="1"/>
  <c r="O2190" i="1"/>
  <c r="AE2190" i="1" s="1"/>
  <c r="AI2190" i="1" s="1"/>
  <c r="AU2190" i="1" s="1"/>
  <c r="BA2190" i="1" s="1"/>
  <c r="BR2190" i="1" s="1"/>
  <c r="H2202" i="1"/>
  <c r="N2203" i="1"/>
  <c r="AD2203" i="1" s="1"/>
  <c r="AH2203" i="1" s="1"/>
  <c r="AT2203" i="1" s="1"/>
  <c r="AZ2203" i="1" s="1"/>
  <c r="BO2203" i="1" s="1"/>
  <c r="BQ2203" i="1" s="1"/>
  <c r="H2226" i="1"/>
  <c r="BJ2292" i="1"/>
  <c r="BJ2291" i="1" s="1"/>
  <c r="BJ2290" i="1" s="1"/>
  <c r="H2294" i="1"/>
  <c r="N2295" i="1"/>
  <c r="AD2295" i="1" s="1"/>
  <c r="AH2295" i="1" s="1"/>
  <c r="AT2295" i="1" s="1"/>
  <c r="AZ2295" i="1" s="1"/>
  <c r="BO2295" i="1" s="1"/>
  <c r="BQ2295" i="1" s="1"/>
  <c r="O2295" i="1"/>
  <c r="AE2295" i="1" s="1"/>
  <c r="AI2295" i="1" s="1"/>
  <c r="AU2295" i="1" s="1"/>
  <c r="BA2295" i="1" s="1"/>
  <c r="BR2295" i="1" s="1"/>
  <c r="L2294" i="1"/>
  <c r="L2293" i="1" s="1"/>
  <c r="L2292" i="1" s="1"/>
  <c r="L2291" i="1" s="1"/>
  <c r="L2290" i="1" s="1"/>
  <c r="H2414" i="1"/>
  <c r="N2415" i="1"/>
  <c r="AD2415" i="1" s="1"/>
  <c r="AH2415" i="1" s="1"/>
  <c r="AT2415" i="1" s="1"/>
  <c r="AZ2415" i="1" s="1"/>
  <c r="BO2415" i="1" s="1"/>
  <c r="BQ2415" i="1" s="1"/>
  <c r="O2415" i="1"/>
  <c r="AE2415" i="1" s="1"/>
  <c r="AI2415" i="1" s="1"/>
  <c r="AU2415" i="1" s="1"/>
  <c r="BA2415" i="1" s="1"/>
  <c r="BR2415" i="1" s="1"/>
  <c r="L2414" i="1"/>
  <c r="O2414" i="1" s="1"/>
  <c r="O2016" i="1"/>
  <c r="AE2016" i="1" s="1"/>
  <c r="AI2016" i="1" s="1"/>
  <c r="AU2016" i="1" s="1"/>
  <c r="BA2016" i="1" s="1"/>
  <c r="BL2018" i="1"/>
  <c r="BN2018" i="1" s="1"/>
  <c r="BO2018" i="1"/>
  <c r="BQ2018" i="1" s="1"/>
  <c r="BB2017" i="1"/>
  <c r="BB2016" i="1" s="1"/>
  <c r="BF2017" i="1"/>
  <c r="BF2016" i="1" s="1"/>
  <c r="BJ2017" i="1"/>
  <c r="BJ2016" i="1" s="1"/>
  <c r="AL2028" i="1"/>
  <c r="AL2027" i="1" s="1"/>
  <c r="AP2028" i="1"/>
  <c r="AP2027" i="1" s="1"/>
  <c r="BE2028" i="1"/>
  <c r="BE2027" i="1" s="1"/>
  <c r="BI2028" i="1"/>
  <c r="BI2027" i="1" s="1"/>
  <c r="AC2035" i="1"/>
  <c r="AG2035" i="1" s="1"/>
  <c r="AS2035" i="1" s="1"/>
  <c r="AY2035" i="1" s="1"/>
  <c r="BL2035" i="1" s="1"/>
  <c r="BN2035" i="1" s="1"/>
  <c r="N2039" i="1"/>
  <c r="AD2039" i="1" s="1"/>
  <c r="AH2039" i="1" s="1"/>
  <c r="AT2039" i="1" s="1"/>
  <c r="AZ2039" i="1" s="1"/>
  <c r="BO2039" i="1" s="1"/>
  <c r="BQ2039" i="1" s="1"/>
  <c r="AE2045" i="1"/>
  <c r="AI2045" i="1" s="1"/>
  <c r="AU2045" i="1" s="1"/>
  <c r="BA2045" i="1" s="1"/>
  <c r="BR2045" i="1" s="1"/>
  <c r="H2066" i="1"/>
  <c r="N2066" i="1" s="1"/>
  <c r="AD2066" i="1" s="1"/>
  <c r="AH2066" i="1" s="1"/>
  <c r="AT2066" i="1" s="1"/>
  <c r="AZ2066" i="1" s="1"/>
  <c r="BO2066" i="1" s="1"/>
  <c r="N2067" i="1"/>
  <c r="AD2067" i="1" s="1"/>
  <c r="AH2067" i="1" s="1"/>
  <c r="AT2067" i="1" s="1"/>
  <c r="AZ2067" i="1" s="1"/>
  <c r="BO2067" i="1" s="1"/>
  <c r="O2067" i="1"/>
  <c r="AE2067" i="1" s="1"/>
  <c r="AI2067" i="1" s="1"/>
  <c r="AU2067" i="1" s="1"/>
  <c r="BA2067" i="1" s="1"/>
  <c r="BR2067" i="1" s="1"/>
  <c r="L2066" i="1"/>
  <c r="O2066" i="1" s="1"/>
  <c r="AE2066" i="1" s="1"/>
  <c r="AI2066" i="1" s="1"/>
  <c r="AU2066" i="1" s="1"/>
  <c r="BA2066" i="1" s="1"/>
  <c r="BR2066" i="1" s="1"/>
  <c r="L2070" i="1"/>
  <c r="S2070" i="1"/>
  <c r="W2070" i="1"/>
  <c r="AA2070" i="1"/>
  <c r="AM2070" i="1"/>
  <c r="AQ2070" i="1"/>
  <c r="BC2070" i="1"/>
  <c r="BG2070" i="1"/>
  <c r="BK2070" i="1"/>
  <c r="O2084" i="1"/>
  <c r="AE2084" i="1" s="1"/>
  <c r="AI2084" i="1" s="1"/>
  <c r="AU2084" i="1" s="1"/>
  <c r="BA2084" i="1" s="1"/>
  <c r="BR2084" i="1" s="1"/>
  <c r="I2070" i="1"/>
  <c r="I2099" i="1"/>
  <c r="O2099" i="1" s="1"/>
  <c r="AE2099" i="1" s="1"/>
  <c r="AI2099" i="1" s="1"/>
  <c r="AU2099" i="1" s="1"/>
  <c r="BA2099" i="1" s="1"/>
  <c r="BR2099" i="1" s="1"/>
  <c r="O2100" i="1"/>
  <c r="AE2100" i="1" s="1"/>
  <c r="AI2100" i="1" s="1"/>
  <c r="AU2100" i="1" s="1"/>
  <c r="BA2100" i="1" s="1"/>
  <c r="BR2100" i="1" s="1"/>
  <c r="BA2105" i="1"/>
  <c r="BR2105" i="1" s="1"/>
  <c r="AU2104" i="1"/>
  <c r="I2115" i="1"/>
  <c r="O2116" i="1"/>
  <c r="AE2116" i="1" s="1"/>
  <c r="AI2116" i="1" s="1"/>
  <c r="AU2116" i="1" s="1"/>
  <c r="BA2116" i="1" s="1"/>
  <c r="BR2116" i="1" s="1"/>
  <c r="AE2118" i="1"/>
  <c r="AI2118" i="1" s="1"/>
  <c r="AU2118" i="1" s="1"/>
  <c r="BA2118" i="1" s="1"/>
  <c r="BR2118" i="1" s="1"/>
  <c r="AD2125" i="1"/>
  <c r="AH2125" i="1" s="1"/>
  <c r="AT2125" i="1" s="1"/>
  <c r="AZ2125" i="1" s="1"/>
  <c r="BO2125" i="1" s="1"/>
  <c r="BQ2125" i="1" s="1"/>
  <c r="AX2146" i="1"/>
  <c r="P2146" i="1"/>
  <c r="T2146" i="1"/>
  <c r="X2146" i="1"/>
  <c r="AB2146" i="1"/>
  <c r="AJ2146" i="1"/>
  <c r="AN2146" i="1"/>
  <c r="AR2146" i="1"/>
  <c r="BD2146" i="1"/>
  <c r="BH2146" i="1"/>
  <c r="BE2157" i="1"/>
  <c r="BI2157" i="1"/>
  <c r="AK2201" i="1"/>
  <c r="AC2236" i="1"/>
  <c r="AG2236" i="1" s="1"/>
  <c r="AS2236" i="1" s="1"/>
  <c r="AY2236" i="1" s="1"/>
  <c r="BL2236" i="1" s="1"/>
  <c r="BN2236" i="1" s="1"/>
  <c r="R2235" i="1"/>
  <c r="AD2236" i="1"/>
  <c r="AH2236" i="1" s="1"/>
  <c r="AT2236" i="1" s="1"/>
  <c r="AZ2236" i="1" s="1"/>
  <c r="BO2236" i="1" s="1"/>
  <c r="BQ2236" i="1" s="1"/>
  <c r="V2235" i="1"/>
  <c r="AE2236" i="1"/>
  <c r="AI2236" i="1" s="1"/>
  <c r="AU2236" i="1" s="1"/>
  <c r="BA2236" i="1" s="1"/>
  <c r="BR2236" i="1" s="1"/>
  <c r="Z2235" i="1"/>
  <c r="V2258" i="1"/>
  <c r="M2067" i="1"/>
  <c r="AC2067" i="1" s="1"/>
  <c r="AG2067" i="1" s="1"/>
  <c r="AS2067" i="1" s="1"/>
  <c r="AY2067" i="1" s="1"/>
  <c r="BL2067" i="1" s="1"/>
  <c r="N2089" i="1"/>
  <c r="AD2089" i="1" s="1"/>
  <c r="AH2089" i="1" s="1"/>
  <c r="AT2089" i="1" s="1"/>
  <c r="AZ2089" i="1" s="1"/>
  <c r="BO2089" i="1" s="1"/>
  <c r="BQ2089" i="1" s="1"/>
  <c r="N2100" i="1"/>
  <c r="AD2100" i="1" s="1"/>
  <c r="AH2100" i="1" s="1"/>
  <c r="AT2100" i="1" s="1"/>
  <c r="AZ2100" i="1" s="1"/>
  <c r="BO2100" i="1" s="1"/>
  <c r="BQ2100" i="1" s="1"/>
  <c r="N2116" i="1"/>
  <c r="AD2116" i="1" s="1"/>
  <c r="AH2116" i="1" s="1"/>
  <c r="AT2116" i="1" s="1"/>
  <c r="AZ2116" i="1" s="1"/>
  <c r="BO2116" i="1" s="1"/>
  <c r="N2131" i="1"/>
  <c r="AD2131" i="1" s="1"/>
  <c r="AH2131" i="1" s="1"/>
  <c r="AT2131" i="1" s="1"/>
  <c r="AZ2131" i="1" s="1"/>
  <c r="BO2131" i="1" s="1"/>
  <c r="BQ2131" i="1" s="1"/>
  <c r="N2135" i="1"/>
  <c r="AD2135" i="1" s="1"/>
  <c r="AH2135" i="1" s="1"/>
  <c r="AT2135" i="1" s="1"/>
  <c r="AZ2135" i="1" s="1"/>
  <c r="BO2135" i="1" s="1"/>
  <c r="BQ2135" i="1" s="1"/>
  <c r="N2148" i="1"/>
  <c r="AD2148" i="1" s="1"/>
  <c r="AH2148" i="1" s="1"/>
  <c r="AT2148" i="1" s="1"/>
  <c r="AZ2148" i="1" s="1"/>
  <c r="BO2148" i="1" s="1"/>
  <c r="BQ2148" i="1" s="1"/>
  <c r="N2151" i="1"/>
  <c r="AD2151" i="1" s="1"/>
  <c r="AH2151" i="1" s="1"/>
  <c r="AT2151" i="1" s="1"/>
  <c r="AZ2151" i="1" s="1"/>
  <c r="BO2151" i="1" s="1"/>
  <c r="BQ2151" i="1" s="1"/>
  <c r="N2154" i="1"/>
  <c r="AD2154" i="1" s="1"/>
  <c r="AH2154" i="1" s="1"/>
  <c r="AT2154" i="1" s="1"/>
  <c r="AZ2154" i="1" s="1"/>
  <c r="BO2154" i="1" s="1"/>
  <c r="BQ2154" i="1" s="1"/>
  <c r="J2157" i="1"/>
  <c r="AE2163" i="1"/>
  <c r="AI2163" i="1" s="1"/>
  <c r="AU2163" i="1" s="1"/>
  <c r="BA2163" i="1" s="1"/>
  <c r="BR2163" i="1" s="1"/>
  <c r="N2165" i="1"/>
  <c r="AD2165" i="1" s="1"/>
  <c r="AH2165" i="1" s="1"/>
  <c r="AT2165" i="1" s="1"/>
  <c r="AZ2165" i="1" s="1"/>
  <c r="BO2165" i="1" s="1"/>
  <c r="BQ2165" i="1" s="1"/>
  <c r="N2172" i="1"/>
  <c r="AD2172" i="1" s="1"/>
  <c r="AH2172" i="1" s="1"/>
  <c r="AT2172" i="1" s="1"/>
  <c r="AZ2172" i="1" s="1"/>
  <c r="BO2172" i="1" s="1"/>
  <c r="BQ2172" i="1" s="1"/>
  <c r="K2171" i="1"/>
  <c r="I2205" i="1"/>
  <c r="O2206" i="1"/>
  <c r="AE2206" i="1" s="1"/>
  <c r="AI2206" i="1" s="1"/>
  <c r="AU2206" i="1" s="1"/>
  <c r="BA2206" i="1" s="1"/>
  <c r="BR2206" i="1" s="1"/>
  <c r="P2211" i="1"/>
  <c r="P2210" i="1" s="1"/>
  <c r="P2209" i="1" s="1"/>
  <c r="P2208" i="1" s="1"/>
  <c r="P2201" i="1" s="1"/>
  <c r="T2211" i="1"/>
  <c r="T2210" i="1" s="1"/>
  <c r="T2209" i="1" s="1"/>
  <c r="T2208" i="1" s="1"/>
  <c r="T2201" i="1" s="1"/>
  <c r="X2211" i="1"/>
  <c r="X2210" i="1" s="1"/>
  <c r="X2209" i="1" s="1"/>
  <c r="X2208" i="1" s="1"/>
  <c r="X2201" i="1" s="1"/>
  <c r="AB2211" i="1"/>
  <c r="AB2210" i="1" s="1"/>
  <c r="AB2209" i="1" s="1"/>
  <c r="AB2208" i="1" s="1"/>
  <c r="AB2201" i="1" s="1"/>
  <c r="I2229" i="1"/>
  <c r="O2230" i="1"/>
  <c r="AE2230" i="1" s="1"/>
  <c r="AI2230" i="1" s="1"/>
  <c r="AU2230" i="1" s="1"/>
  <c r="BA2230" i="1" s="1"/>
  <c r="BR2230" i="1" s="1"/>
  <c r="O2245" i="1"/>
  <c r="AE2245" i="1" s="1"/>
  <c r="AI2245" i="1" s="1"/>
  <c r="AU2245" i="1" s="1"/>
  <c r="BA2245" i="1" s="1"/>
  <c r="BR2245" i="1" s="1"/>
  <c r="I2242" i="1"/>
  <c r="I2258" i="1"/>
  <c r="AE2261" i="1"/>
  <c r="AI2261" i="1" s="1"/>
  <c r="AU2261" i="1" s="1"/>
  <c r="BA2261" i="1" s="1"/>
  <c r="BR2261" i="1" s="1"/>
  <c r="AK2270" i="1"/>
  <c r="AO2270" i="1"/>
  <c r="M2275" i="1"/>
  <c r="AC2275" i="1" s="1"/>
  <c r="AG2275" i="1" s="1"/>
  <c r="AS2275" i="1" s="1"/>
  <c r="AY2275" i="1" s="1"/>
  <c r="BL2275" i="1" s="1"/>
  <c r="BN2275" i="1" s="1"/>
  <c r="G2274" i="1"/>
  <c r="J2285" i="1"/>
  <c r="J2284" i="1" s="1"/>
  <c r="J2283" i="1" s="1"/>
  <c r="J2282" i="1" s="1"/>
  <c r="BB2285" i="1"/>
  <c r="BB2284" i="1" s="1"/>
  <c r="BB2283" i="1" s="1"/>
  <c r="BB2282" i="1" s="1"/>
  <c r="BF2285" i="1"/>
  <c r="BF2284" i="1" s="1"/>
  <c r="BF2283" i="1" s="1"/>
  <c r="BF2282" i="1" s="1"/>
  <c r="BJ2285" i="1"/>
  <c r="BJ2284" i="1" s="1"/>
  <c r="BJ2283" i="1" s="1"/>
  <c r="BJ2282" i="1" s="1"/>
  <c r="X2292" i="1"/>
  <c r="X2291" i="1" s="1"/>
  <c r="X2290" i="1" s="1"/>
  <c r="BE2292" i="1"/>
  <c r="BE2291" i="1" s="1"/>
  <c r="BE2290" i="1" s="1"/>
  <c r="AA2292" i="1"/>
  <c r="AA2291" i="1" s="1"/>
  <c r="AA2290" i="1" s="1"/>
  <c r="M2306" i="1"/>
  <c r="AC2306" i="1" s="1"/>
  <c r="AG2306" i="1" s="1"/>
  <c r="AS2306" i="1" s="1"/>
  <c r="AY2306" i="1" s="1"/>
  <c r="BL2306" i="1" s="1"/>
  <c r="BN2306" i="1" s="1"/>
  <c r="G2305" i="1"/>
  <c r="I2314" i="1"/>
  <c r="O2315" i="1"/>
  <c r="AE2315" i="1" s="1"/>
  <c r="AI2315" i="1" s="1"/>
  <c r="AU2315" i="1" s="1"/>
  <c r="BA2315" i="1" s="1"/>
  <c r="BR2315" i="1" s="1"/>
  <c r="I2328" i="1"/>
  <c r="O2329" i="1"/>
  <c r="AE2329" i="1" s="1"/>
  <c r="AI2329" i="1" s="1"/>
  <c r="AU2329" i="1" s="1"/>
  <c r="BA2329" i="1" s="1"/>
  <c r="BR2329" i="1" s="1"/>
  <c r="M2355" i="1"/>
  <c r="AC2355" i="1" s="1"/>
  <c r="AG2355" i="1" s="1"/>
  <c r="AS2355" i="1" s="1"/>
  <c r="AY2355" i="1" s="1"/>
  <c r="BL2355" i="1" s="1"/>
  <c r="BN2355" i="1" s="1"/>
  <c r="G2352" i="1"/>
  <c r="N2355" i="1"/>
  <c r="AD2355" i="1" s="1"/>
  <c r="AH2355" i="1" s="1"/>
  <c r="AT2355" i="1" s="1"/>
  <c r="AZ2355" i="1" s="1"/>
  <c r="BO2355" i="1" s="1"/>
  <c r="BQ2355" i="1" s="1"/>
  <c r="K2352" i="1"/>
  <c r="K2351" i="1" s="1"/>
  <c r="K2350" i="1" s="1"/>
  <c r="K2349" i="1" s="1"/>
  <c r="K2348" i="1" s="1"/>
  <c r="H2398" i="1"/>
  <c r="U2484" i="1"/>
  <c r="U2483" i="1" s="1"/>
  <c r="I2549" i="1"/>
  <c r="O2550" i="1"/>
  <c r="AE2550" i="1" s="1"/>
  <c r="AI2550" i="1" s="1"/>
  <c r="AU2550" i="1" s="1"/>
  <c r="BA2550" i="1" s="1"/>
  <c r="BR2550" i="1" s="1"/>
  <c r="I2157" i="1"/>
  <c r="M2158" i="1"/>
  <c r="AC2158" i="1" s="1"/>
  <c r="AG2158" i="1" s="1"/>
  <c r="AS2158" i="1" s="1"/>
  <c r="AY2158" i="1" s="1"/>
  <c r="BL2158" i="1" s="1"/>
  <c r="BN2158" i="1" s="1"/>
  <c r="AL2157" i="1"/>
  <c r="AP2157" i="1"/>
  <c r="BB2157" i="1"/>
  <c r="BF2157" i="1"/>
  <c r="BJ2157" i="1"/>
  <c r="BJ2156" i="1" s="1"/>
  <c r="Q2171" i="1"/>
  <c r="U2171" i="1"/>
  <c r="Y2171" i="1"/>
  <c r="AM2171" i="1"/>
  <c r="AQ2171" i="1"/>
  <c r="BE2171" i="1"/>
  <c r="BI2171" i="1"/>
  <c r="BS2171" i="1"/>
  <c r="M2174" i="1"/>
  <c r="AC2174" i="1" s="1"/>
  <c r="AG2174" i="1" s="1"/>
  <c r="AS2174" i="1" s="1"/>
  <c r="AY2174" i="1" s="1"/>
  <c r="BL2174" i="1" s="1"/>
  <c r="BN2174" i="1" s="1"/>
  <c r="N2180" i="1"/>
  <c r="AD2180" i="1" s="1"/>
  <c r="AH2180" i="1" s="1"/>
  <c r="AT2180" i="1" s="1"/>
  <c r="AZ2180" i="1" s="1"/>
  <c r="BO2180" i="1" s="1"/>
  <c r="BQ2180" i="1" s="1"/>
  <c r="O2184" i="1"/>
  <c r="AE2184" i="1" s="1"/>
  <c r="AI2184" i="1" s="1"/>
  <c r="AU2184" i="1" s="1"/>
  <c r="BA2184" i="1" s="1"/>
  <c r="BR2184" i="1" s="1"/>
  <c r="N2190" i="1"/>
  <c r="AD2190" i="1" s="1"/>
  <c r="AH2190" i="1" s="1"/>
  <c r="AT2190" i="1" s="1"/>
  <c r="AZ2190" i="1" s="1"/>
  <c r="BO2190" i="1" s="1"/>
  <c r="BQ2190" i="1" s="1"/>
  <c r="K2189" i="1"/>
  <c r="K2188" i="1" s="1"/>
  <c r="K2187" i="1" s="1"/>
  <c r="K2186" i="1" s="1"/>
  <c r="M2212" i="1"/>
  <c r="AC2212" i="1" s="1"/>
  <c r="AG2212" i="1" s="1"/>
  <c r="AS2212" i="1" s="1"/>
  <c r="AY2212" i="1" s="1"/>
  <c r="BL2212" i="1" s="1"/>
  <c r="N2214" i="1"/>
  <c r="AD2214" i="1" s="1"/>
  <c r="AH2214" i="1" s="1"/>
  <c r="AT2214" i="1" s="1"/>
  <c r="AZ2214" i="1" s="1"/>
  <c r="BO2214" i="1" s="1"/>
  <c r="J2242" i="1"/>
  <c r="J2241" i="1" s="1"/>
  <c r="J2240" i="1" s="1"/>
  <c r="J2239" i="1" s="1"/>
  <c r="AX2242" i="1"/>
  <c r="AX2241" i="1" s="1"/>
  <c r="AX2240" i="1" s="1"/>
  <c r="AX2239" i="1" s="1"/>
  <c r="H2254" i="1"/>
  <c r="N2255" i="1"/>
  <c r="AD2255" i="1" s="1"/>
  <c r="AH2255" i="1" s="1"/>
  <c r="AT2255" i="1" s="1"/>
  <c r="AZ2255" i="1" s="1"/>
  <c r="BO2255" i="1" s="1"/>
  <c r="BQ2255" i="1" s="1"/>
  <c r="Q2258" i="1"/>
  <c r="U2258" i="1"/>
  <c r="Y2258" i="1"/>
  <c r="AK2258" i="1"/>
  <c r="AO2258" i="1"/>
  <c r="BE2258" i="1"/>
  <c r="BI2258" i="1"/>
  <c r="J2258" i="1"/>
  <c r="O2265" i="1"/>
  <c r="AE2265" i="1" s="1"/>
  <c r="AI2265" i="1" s="1"/>
  <c r="AU2265" i="1" s="1"/>
  <c r="BA2265" i="1" s="1"/>
  <c r="BR2265" i="1" s="1"/>
  <c r="L2263" i="1"/>
  <c r="N2274" i="1"/>
  <c r="AD2274" i="1" s="1"/>
  <c r="AH2274" i="1" s="1"/>
  <c r="AT2274" i="1" s="1"/>
  <c r="AZ2274" i="1" s="1"/>
  <c r="BO2274" i="1" s="1"/>
  <c r="BQ2274" i="1" s="1"/>
  <c r="H2270" i="1"/>
  <c r="AW2270" i="1"/>
  <c r="M2286" i="1"/>
  <c r="AC2286" i="1" s="1"/>
  <c r="AG2286" i="1" s="1"/>
  <c r="AS2286" i="1" s="1"/>
  <c r="AY2286" i="1" s="1"/>
  <c r="BL2286" i="1" s="1"/>
  <c r="BN2286" i="1" s="1"/>
  <c r="I2285" i="1"/>
  <c r="O2288" i="1"/>
  <c r="AE2288" i="1" s="1"/>
  <c r="AI2288" i="1" s="1"/>
  <c r="AU2288" i="1" s="1"/>
  <c r="BA2288" i="1" s="1"/>
  <c r="BR2288" i="1" s="1"/>
  <c r="Y2292" i="1"/>
  <c r="Y2291" i="1" s="1"/>
  <c r="Y2290" i="1" s="1"/>
  <c r="BG2292" i="1"/>
  <c r="BG2291" i="1" s="1"/>
  <c r="BG2290" i="1" s="1"/>
  <c r="BB2292" i="1"/>
  <c r="BB2291" i="1" s="1"/>
  <c r="BB2290" i="1" s="1"/>
  <c r="I2321" i="1"/>
  <c r="O2322" i="1"/>
  <c r="AE2322" i="1" s="1"/>
  <c r="AI2322" i="1" s="1"/>
  <c r="AU2322" i="1" s="1"/>
  <c r="BA2322" i="1" s="1"/>
  <c r="BR2322" i="1" s="1"/>
  <c r="BD2328" i="1"/>
  <c r="BH2328" i="1"/>
  <c r="BD2352" i="1"/>
  <c r="BD2351" i="1" s="1"/>
  <c r="BD2350" i="1" s="1"/>
  <c r="BD2349" i="1" s="1"/>
  <c r="BD2348" i="1" s="1"/>
  <c r="BH2352" i="1"/>
  <c r="BH2351" i="1" s="1"/>
  <c r="BH2350" i="1" s="1"/>
  <c r="BH2349" i="1" s="1"/>
  <c r="BH2348" i="1" s="1"/>
  <c r="O2367" i="1"/>
  <c r="AE2367" i="1" s="1"/>
  <c r="AI2367" i="1" s="1"/>
  <c r="AU2367" i="1" s="1"/>
  <c r="BA2367" i="1" s="1"/>
  <c r="BR2367" i="1" s="1"/>
  <c r="S2388" i="1"/>
  <c r="S2387" i="1" s="1"/>
  <c r="S2386" i="1" s="1"/>
  <c r="W2388" i="1"/>
  <c r="W2387" i="1" s="1"/>
  <c r="W2386" i="1" s="1"/>
  <c r="AA2388" i="1"/>
  <c r="AA2387" i="1" s="1"/>
  <c r="AA2386" i="1" s="1"/>
  <c r="I2430" i="1"/>
  <c r="O2431" i="1"/>
  <c r="AE2431" i="1" s="1"/>
  <c r="AI2431" i="1" s="1"/>
  <c r="AU2431" i="1" s="1"/>
  <c r="BA2431" i="1" s="1"/>
  <c r="BR2431" i="1" s="1"/>
  <c r="I2171" i="1"/>
  <c r="AW2171" i="1"/>
  <c r="I2198" i="1"/>
  <c r="O2199" i="1"/>
  <c r="AE2199" i="1" s="1"/>
  <c r="AI2199" i="1" s="1"/>
  <c r="AU2199" i="1" s="1"/>
  <c r="BA2199" i="1" s="1"/>
  <c r="BR2199" i="1" s="1"/>
  <c r="G2203" i="1"/>
  <c r="BC2201" i="1"/>
  <c r="N2204" i="1"/>
  <c r="AD2204" i="1" s="1"/>
  <c r="AH2204" i="1" s="1"/>
  <c r="AT2204" i="1" s="1"/>
  <c r="AZ2204" i="1" s="1"/>
  <c r="BO2204" i="1" s="1"/>
  <c r="BQ2204" i="1" s="1"/>
  <c r="AF2211" i="1"/>
  <c r="AF2210" i="1" s="1"/>
  <c r="AF2209" i="1" s="1"/>
  <c r="AF2208" i="1" s="1"/>
  <c r="AF2201" i="1" s="1"/>
  <c r="G2227" i="1"/>
  <c r="BE2242" i="1"/>
  <c r="BE2241" i="1" s="1"/>
  <c r="BE2240" i="1" s="1"/>
  <c r="BE2239" i="1" s="1"/>
  <c r="BI2242" i="1"/>
  <c r="BI2241" i="1" s="1"/>
  <c r="BI2240" i="1" s="1"/>
  <c r="BI2239" i="1" s="1"/>
  <c r="G2258" i="1"/>
  <c r="M2259" i="1"/>
  <c r="AC2259" i="1" s="1"/>
  <c r="AG2259" i="1" s="1"/>
  <c r="AS2259" i="1" s="1"/>
  <c r="AY2259" i="1" s="1"/>
  <c r="BL2259" i="1" s="1"/>
  <c r="BN2259" i="1" s="1"/>
  <c r="I2279" i="1"/>
  <c r="O2280" i="1"/>
  <c r="AE2280" i="1" s="1"/>
  <c r="AI2280" i="1" s="1"/>
  <c r="AU2280" i="1" s="1"/>
  <c r="BA2280" i="1" s="1"/>
  <c r="BR2280" i="1" s="1"/>
  <c r="BA2286" i="1"/>
  <c r="BR2286" i="1" s="1"/>
  <c r="BI2292" i="1"/>
  <c r="BI2291" i="1" s="1"/>
  <c r="BI2290" i="1" s="1"/>
  <c r="Q2292" i="1"/>
  <c r="Q2291" i="1" s="1"/>
  <c r="Q2290" i="1" s="1"/>
  <c r="BC2292" i="1"/>
  <c r="BC2291" i="1" s="1"/>
  <c r="BC2290" i="1" s="1"/>
  <c r="M2299" i="1"/>
  <c r="AC2299" i="1" s="1"/>
  <c r="AG2299" i="1" s="1"/>
  <c r="AS2299" i="1" s="1"/>
  <c r="AY2299" i="1" s="1"/>
  <c r="BL2299" i="1" s="1"/>
  <c r="BN2299" i="1" s="1"/>
  <c r="H2300" i="1"/>
  <c r="N2301" i="1"/>
  <c r="AD2301" i="1" s="1"/>
  <c r="AH2301" i="1" s="1"/>
  <c r="AT2301" i="1" s="1"/>
  <c r="AZ2301" i="1" s="1"/>
  <c r="BO2301" i="1" s="1"/>
  <c r="BQ2301" i="1" s="1"/>
  <c r="I2306" i="1"/>
  <c r="O2307" i="1"/>
  <c r="AE2307" i="1" s="1"/>
  <c r="AI2307" i="1" s="1"/>
  <c r="AU2307" i="1" s="1"/>
  <c r="BA2307" i="1" s="1"/>
  <c r="BR2307" i="1" s="1"/>
  <c r="I2401" i="1"/>
  <c r="O2402" i="1"/>
  <c r="AE2402" i="1" s="1"/>
  <c r="AI2402" i="1" s="1"/>
  <c r="AU2402" i="1" s="1"/>
  <c r="BA2402" i="1" s="1"/>
  <c r="BR2402" i="1" s="1"/>
  <c r="L2211" i="1"/>
  <c r="K2229" i="1"/>
  <c r="L2242" i="1"/>
  <c r="L2241" i="1" s="1"/>
  <c r="L2240" i="1" s="1"/>
  <c r="L2239" i="1" s="1"/>
  <c r="J2254" i="1"/>
  <c r="K2270" i="1"/>
  <c r="I2274" i="1"/>
  <c r="K2279" i="1"/>
  <c r="L2285" i="1"/>
  <c r="L2284" i="1" s="1"/>
  <c r="L2283" i="1" s="1"/>
  <c r="L2282" i="1" s="1"/>
  <c r="G2288" i="1"/>
  <c r="M2300" i="1"/>
  <c r="AC2300" i="1" s="1"/>
  <c r="AG2300" i="1" s="1"/>
  <c r="AS2300" i="1" s="1"/>
  <c r="AY2300" i="1" s="1"/>
  <c r="BL2300" i="1" s="1"/>
  <c r="BN2300" i="1" s="1"/>
  <c r="O2301" i="1"/>
  <c r="AE2301" i="1" s="1"/>
  <c r="AI2301" i="1" s="1"/>
  <c r="AU2301" i="1" s="1"/>
  <c r="BA2301" i="1" s="1"/>
  <c r="BR2301" i="1" s="1"/>
  <c r="M2301" i="1"/>
  <c r="AC2301" i="1" s="1"/>
  <c r="AG2301" i="1" s="1"/>
  <c r="AS2301" i="1" s="1"/>
  <c r="AY2301" i="1" s="1"/>
  <c r="BL2301" i="1" s="1"/>
  <c r="BN2301" i="1" s="1"/>
  <c r="N2312" i="1"/>
  <c r="AD2312" i="1" s="1"/>
  <c r="AH2312" i="1" s="1"/>
  <c r="AT2312" i="1" s="1"/>
  <c r="AZ2312" i="1" s="1"/>
  <c r="BO2312" i="1" s="1"/>
  <c r="BQ2312" i="1" s="1"/>
  <c r="H2338" i="1"/>
  <c r="N2339" i="1"/>
  <c r="AD2339" i="1" s="1"/>
  <c r="AH2339" i="1" s="1"/>
  <c r="AT2339" i="1" s="1"/>
  <c r="AZ2339" i="1" s="1"/>
  <c r="BO2339" i="1" s="1"/>
  <c r="BQ2339" i="1" s="1"/>
  <c r="O2339" i="1"/>
  <c r="AE2339" i="1" s="1"/>
  <c r="AI2339" i="1" s="1"/>
  <c r="AU2339" i="1" s="1"/>
  <c r="BA2339" i="1" s="1"/>
  <c r="BR2339" i="1" s="1"/>
  <c r="L2338" i="1"/>
  <c r="I2343" i="1"/>
  <c r="O2343" i="1" s="1"/>
  <c r="AE2343" i="1" s="1"/>
  <c r="AI2343" i="1" s="1"/>
  <c r="AU2343" i="1" s="1"/>
  <c r="BA2343" i="1" s="1"/>
  <c r="BR2343" i="1" s="1"/>
  <c r="O2344" i="1"/>
  <c r="AE2344" i="1" s="1"/>
  <c r="AI2344" i="1" s="1"/>
  <c r="AU2344" i="1" s="1"/>
  <c r="BA2344" i="1" s="1"/>
  <c r="BR2344" i="1" s="1"/>
  <c r="M2353" i="1"/>
  <c r="AC2353" i="1" s="1"/>
  <c r="AG2353" i="1" s="1"/>
  <c r="AS2353" i="1" s="1"/>
  <c r="AY2353" i="1" s="1"/>
  <c r="BL2353" i="1" s="1"/>
  <c r="BN2353" i="1" s="1"/>
  <c r="J2352" i="1"/>
  <c r="J2351" i="1" s="1"/>
  <c r="J2350" i="1" s="1"/>
  <c r="J2349" i="1" s="1"/>
  <c r="J2348" i="1" s="1"/>
  <c r="M2369" i="1"/>
  <c r="AC2369" i="1" s="1"/>
  <c r="AG2369" i="1" s="1"/>
  <c r="AS2369" i="1" s="1"/>
  <c r="AY2369" i="1" s="1"/>
  <c r="BL2369" i="1" s="1"/>
  <c r="BN2369" i="1" s="1"/>
  <c r="J2368" i="1"/>
  <c r="J2367" i="1" s="1"/>
  <c r="J2366" i="1" s="1"/>
  <c r="AF2375" i="1"/>
  <c r="AF2374" i="1" s="1"/>
  <c r="AF2373" i="1" s="1"/>
  <c r="N2420" i="1"/>
  <c r="AD2420" i="1" s="1"/>
  <c r="AH2420" i="1" s="1"/>
  <c r="AT2420" i="1" s="1"/>
  <c r="AZ2420" i="1" s="1"/>
  <c r="BO2420" i="1" s="1"/>
  <c r="BQ2420" i="1" s="1"/>
  <c r="H2424" i="1"/>
  <c r="N2424" i="1" s="1"/>
  <c r="AD2424" i="1" s="1"/>
  <c r="AH2424" i="1" s="1"/>
  <c r="AT2424" i="1" s="1"/>
  <c r="AZ2424" i="1" s="1"/>
  <c r="BO2424" i="1" s="1"/>
  <c r="BQ2424" i="1" s="1"/>
  <c r="N2425" i="1"/>
  <c r="AD2425" i="1" s="1"/>
  <c r="AH2425" i="1" s="1"/>
  <c r="AT2425" i="1" s="1"/>
  <c r="AZ2425" i="1" s="1"/>
  <c r="BO2425" i="1" s="1"/>
  <c r="BQ2425" i="1" s="1"/>
  <c r="O2425" i="1"/>
  <c r="AE2425" i="1" s="1"/>
  <c r="AI2425" i="1" s="1"/>
  <c r="AU2425" i="1" s="1"/>
  <c r="BA2425" i="1" s="1"/>
  <c r="BR2425" i="1" s="1"/>
  <c r="L2424" i="1"/>
  <c r="O2432" i="1"/>
  <c r="AE2432" i="1" s="1"/>
  <c r="AI2432" i="1" s="1"/>
  <c r="AU2432" i="1" s="1"/>
  <c r="BA2432" i="1" s="1"/>
  <c r="BR2432" i="1" s="1"/>
  <c r="AK2449" i="1"/>
  <c r="AK2448" i="1" s="1"/>
  <c r="AK2447" i="1" s="1"/>
  <c r="AK2446" i="1" s="1"/>
  <c r="AF2488" i="1"/>
  <c r="H2515" i="1"/>
  <c r="N2516" i="1"/>
  <c r="AD2516" i="1" s="1"/>
  <c r="AH2516" i="1" s="1"/>
  <c r="AT2516" i="1" s="1"/>
  <c r="AZ2516" i="1" s="1"/>
  <c r="BO2516" i="1" s="1"/>
  <c r="BQ2516" i="1" s="1"/>
  <c r="O2516" i="1"/>
  <c r="AE2516" i="1" s="1"/>
  <c r="AI2516" i="1" s="1"/>
  <c r="AU2516" i="1" s="1"/>
  <c r="BA2516" i="1" s="1"/>
  <c r="BR2516" i="1" s="1"/>
  <c r="L2515" i="1"/>
  <c r="L2514" i="1" s="1"/>
  <c r="N2311" i="1"/>
  <c r="AD2311" i="1" s="1"/>
  <c r="AH2311" i="1" s="1"/>
  <c r="AT2311" i="1" s="1"/>
  <c r="AZ2311" i="1" s="1"/>
  <c r="BO2311" i="1" s="1"/>
  <c r="BQ2311" i="1" s="1"/>
  <c r="G2367" i="1"/>
  <c r="I2375" i="1"/>
  <c r="O2376" i="1"/>
  <c r="AE2376" i="1" s="1"/>
  <c r="AI2376" i="1" s="1"/>
  <c r="AU2376" i="1" s="1"/>
  <c r="BA2376" i="1" s="1"/>
  <c r="BR2376" i="1" s="1"/>
  <c r="S2375" i="1"/>
  <c r="S2374" i="1" s="1"/>
  <c r="S2373" i="1" s="1"/>
  <c r="W2375" i="1"/>
  <c r="W2374" i="1" s="1"/>
  <c r="W2373" i="1" s="1"/>
  <c r="AA2375" i="1"/>
  <c r="AA2374" i="1" s="1"/>
  <c r="AA2373" i="1" s="1"/>
  <c r="AM2375" i="1"/>
  <c r="AM2374" i="1" s="1"/>
  <c r="AM2373" i="1" s="1"/>
  <c r="AQ2375" i="1"/>
  <c r="AQ2374" i="1" s="1"/>
  <c r="AQ2373" i="1" s="1"/>
  <c r="BC2375" i="1"/>
  <c r="BC2374" i="1" s="1"/>
  <c r="BC2373" i="1" s="1"/>
  <c r="BG2375" i="1"/>
  <c r="BG2374" i="1" s="1"/>
  <c r="BG2373" i="1" s="1"/>
  <c r="BK2375" i="1"/>
  <c r="BK2374" i="1" s="1"/>
  <c r="BK2373" i="1" s="1"/>
  <c r="G2388" i="1"/>
  <c r="M2389" i="1"/>
  <c r="AC2389" i="1" s="1"/>
  <c r="AG2389" i="1" s="1"/>
  <c r="AS2389" i="1" s="1"/>
  <c r="AY2389" i="1" s="1"/>
  <c r="BL2389" i="1" s="1"/>
  <c r="BN2389" i="1" s="1"/>
  <c r="N2389" i="1"/>
  <c r="AD2389" i="1" s="1"/>
  <c r="AH2389" i="1" s="1"/>
  <c r="AT2389" i="1" s="1"/>
  <c r="AZ2389" i="1" s="1"/>
  <c r="BO2389" i="1" s="1"/>
  <c r="BQ2389" i="1" s="1"/>
  <c r="K2388" i="1"/>
  <c r="K2387" i="1" s="1"/>
  <c r="K2386" i="1" s="1"/>
  <c r="M2408" i="1"/>
  <c r="AC2408" i="1" s="1"/>
  <c r="AG2408" i="1" s="1"/>
  <c r="AS2408" i="1" s="1"/>
  <c r="AY2408" i="1" s="1"/>
  <c r="BL2408" i="1" s="1"/>
  <c r="BN2408" i="1" s="1"/>
  <c r="J2407" i="1"/>
  <c r="AJ2407" i="1"/>
  <c r="AN2407" i="1"/>
  <c r="AR2407" i="1"/>
  <c r="J2414" i="1"/>
  <c r="I2406" i="1"/>
  <c r="Q2449" i="1"/>
  <c r="Q2448" i="1" s="1"/>
  <c r="Q2447" i="1" s="1"/>
  <c r="Q2446" i="1" s="1"/>
  <c r="U2449" i="1"/>
  <c r="U2448" i="1" s="1"/>
  <c r="U2447" i="1" s="1"/>
  <c r="U2446" i="1" s="1"/>
  <c r="Y2449" i="1"/>
  <c r="Y2448" i="1" s="1"/>
  <c r="Y2447" i="1" s="1"/>
  <c r="Y2446" i="1" s="1"/>
  <c r="M2456" i="1"/>
  <c r="AC2456" i="1" s="1"/>
  <c r="AG2456" i="1" s="1"/>
  <c r="AS2456" i="1" s="1"/>
  <c r="AY2456" i="1" s="1"/>
  <c r="BL2456" i="1" s="1"/>
  <c r="BN2456" i="1" s="1"/>
  <c r="J2449" i="1"/>
  <c r="J2448" i="1" s="1"/>
  <c r="J2447" i="1" s="1"/>
  <c r="J2446" i="1" s="1"/>
  <c r="I2292" i="1"/>
  <c r="M2295" i="1"/>
  <c r="AC2295" i="1" s="1"/>
  <c r="AG2295" i="1" s="1"/>
  <c r="AS2295" i="1" s="1"/>
  <c r="AY2295" i="1" s="1"/>
  <c r="BL2295" i="1" s="1"/>
  <c r="BN2295" i="1" s="1"/>
  <c r="O2300" i="1"/>
  <c r="AE2300" i="1" s="1"/>
  <c r="AI2300" i="1" s="1"/>
  <c r="AU2300" i="1" s="1"/>
  <c r="BA2300" i="1" s="1"/>
  <c r="BR2300" i="1" s="1"/>
  <c r="H2307" i="1"/>
  <c r="N2308" i="1"/>
  <c r="AD2308" i="1" s="1"/>
  <c r="AH2308" i="1" s="1"/>
  <c r="AT2308" i="1" s="1"/>
  <c r="AZ2308" i="1" s="1"/>
  <c r="BO2308" i="1" s="1"/>
  <c r="BQ2308" i="1" s="1"/>
  <c r="G2313" i="1"/>
  <c r="N2313" i="1"/>
  <c r="AD2313" i="1" s="1"/>
  <c r="AH2313" i="1" s="1"/>
  <c r="AT2313" i="1" s="1"/>
  <c r="AZ2313" i="1" s="1"/>
  <c r="BO2313" i="1" s="1"/>
  <c r="BQ2313" i="1" s="1"/>
  <c r="G2320" i="1"/>
  <c r="H2328" i="1"/>
  <c r="L2328" i="1"/>
  <c r="AF2328" i="1"/>
  <c r="M2343" i="1"/>
  <c r="AC2343" i="1" s="1"/>
  <c r="AG2343" i="1" s="1"/>
  <c r="AS2343" i="1" s="1"/>
  <c r="AY2343" i="1" s="1"/>
  <c r="BL2343" i="1" s="1"/>
  <c r="BN2343" i="1" s="1"/>
  <c r="H2352" i="1"/>
  <c r="L2352" i="1"/>
  <c r="L2351" i="1" s="1"/>
  <c r="L2350" i="1" s="1"/>
  <c r="L2349" i="1" s="1"/>
  <c r="L2348" i="1" s="1"/>
  <c r="AF2352" i="1"/>
  <c r="AF2351" i="1" s="1"/>
  <c r="AF2350" i="1" s="1"/>
  <c r="AF2349" i="1" s="1"/>
  <c r="AF2348" i="1" s="1"/>
  <c r="AV2352" i="1"/>
  <c r="AV2351" i="1" s="1"/>
  <c r="AV2350" i="1" s="1"/>
  <c r="AV2349" i="1" s="1"/>
  <c r="AV2348" i="1" s="1"/>
  <c r="H2366" i="1"/>
  <c r="AJ2375" i="1"/>
  <c r="AJ2374" i="1" s="1"/>
  <c r="AJ2373" i="1" s="1"/>
  <c r="AN2375" i="1"/>
  <c r="AN2374" i="1" s="1"/>
  <c r="AN2373" i="1" s="1"/>
  <c r="AR2375" i="1"/>
  <c r="AR2374" i="1" s="1"/>
  <c r="AR2373" i="1" s="1"/>
  <c r="BD2375" i="1"/>
  <c r="BD2374" i="1" s="1"/>
  <c r="BD2373" i="1" s="1"/>
  <c r="BH2375" i="1"/>
  <c r="BH2374" i="1" s="1"/>
  <c r="BH2373" i="1" s="1"/>
  <c r="AE2384" i="1"/>
  <c r="AI2384" i="1" s="1"/>
  <c r="AU2384" i="1" s="1"/>
  <c r="BA2384" i="1" s="1"/>
  <c r="BR2384" i="1" s="1"/>
  <c r="H2388" i="1"/>
  <c r="M2392" i="1"/>
  <c r="AC2392" i="1" s="1"/>
  <c r="AG2392" i="1" s="1"/>
  <c r="AS2392" i="1" s="1"/>
  <c r="AY2392" i="1" s="1"/>
  <c r="BL2392" i="1" s="1"/>
  <c r="BN2392" i="1" s="1"/>
  <c r="J2388" i="1"/>
  <c r="J2387" i="1" s="1"/>
  <c r="J2386" i="1" s="1"/>
  <c r="G2407" i="1"/>
  <c r="BB2414" i="1"/>
  <c r="BF2414" i="1"/>
  <c r="BJ2414" i="1"/>
  <c r="M2421" i="1"/>
  <c r="AC2421" i="1" s="1"/>
  <c r="AG2421" i="1" s="1"/>
  <c r="AS2421" i="1" s="1"/>
  <c r="AY2421" i="1" s="1"/>
  <c r="BL2421" i="1" s="1"/>
  <c r="BN2421" i="1" s="1"/>
  <c r="J2420" i="1"/>
  <c r="H2429" i="1"/>
  <c r="M2433" i="1"/>
  <c r="AC2433" i="1" s="1"/>
  <c r="AG2433" i="1" s="1"/>
  <c r="AS2433" i="1" s="1"/>
  <c r="AY2433" i="1" s="1"/>
  <c r="BL2433" i="1" s="1"/>
  <c r="BN2433" i="1" s="1"/>
  <c r="G2432" i="1"/>
  <c r="K2432" i="1"/>
  <c r="K2431" i="1" s="1"/>
  <c r="K2430" i="1" s="1"/>
  <c r="K2429" i="1" s="1"/>
  <c r="N2433" i="1"/>
  <c r="AD2433" i="1" s="1"/>
  <c r="AH2433" i="1" s="1"/>
  <c r="AT2433" i="1" s="1"/>
  <c r="AZ2433" i="1" s="1"/>
  <c r="BO2433" i="1" s="1"/>
  <c r="BQ2433" i="1" s="1"/>
  <c r="H2438" i="1"/>
  <c r="I2476" i="1"/>
  <c r="O2477" i="1"/>
  <c r="AE2477" i="1" s="1"/>
  <c r="AI2477" i="1" s="1"/>
  <c r="AU2477" i="1" s="1"/>
  <c r="BA2477" i="1" s="1"/>
  <c r="BR2477" i="1" s="1"/>
  <c r="G2490" i="1"/>
  <c r="M2491" i="1"/>
  <c r="AC2491" i="1" s="1"/>
  <c r="AG2491" i="1" s="1"/>
  <c r="AS2491" i="1" s="1"/>
  <c r="AY2491" i="1" s="1"/>
  <c r="BL2491" i="1" s="1"/>
  <c r="BN2491" i="1" s="1"/>
  <c r="N2315" i="1"/>
  <c r="AD2315" i="1" s="1"/>
  <c r="AH2315" i="1" s="1"/>
  <c r="AT2315" i="1" s="1"/>
  <c r="AZ2315" i="1" s="1"/>
  <c r="BO2315" i="1" s="1"/>
  <c r="BQ2315" i="1" s="1"/>
  <c r="N2322" i="1"/>
  <c r="AD2322" i="1" s="1"/>
  <c r="AH2322" i="1" s="1"/>
  <c r="AT2322" i="1" s="1"/>
  <c r="AZ2322" i="1" s="1"/>
  <c r="BO2322" i="1" s="1"/>
  <c r="BQ2322" i="1" s="1"/>
  <c r="N2329" i="1"/>
  <c r="AD2329" i="1" s="1"/>
  <c r="AH2329" i="1" s="1"/>
  <c r="AT2329" i="1" s="1"/>
  <c r="AZ2329" i="1" s="1"/>
  <c r="BO2329" i="1" s="1"/>
  <c r="BQ2329" i="1" s="1"/>
  <c r="M2339" i="1"/>
  <c r="AC2339" i="1" s="1"/>
  <c r="AG2339" i="1" s="1"/>
  <c r="AS2339" i="1" s="1"/>
  <c r="AY2339" i="1" s="1"/>
  <c r="BL2339" i="1" s="1"/>
  <c r="BN2339" i="1" s="1"/>
  <c r="N2344" i="1"/>
  <c r="AD2344" i="1" s="1"/>
  <c r="AH2344" i="1" s="1"/>
  <c r="AT2344" i="1" s="1"/>
  <c r="AZ2344" i="1" s="1"/>
  <c r="BO2344" i="1" s="1"/>
  <c r="BQ2344" i="1" s="1"/>
  <c r="O2353" i="1"/>
  <c r="AE2353" i="1" s="1"/>
  <c r="AI2353" i="1" s="1"/>
  <c r="AU2353" i="1" s="1"/>
  <c r="BA2353" i="1" s="1"/>
  <c r="BR2353" i="1" s="1"/>
  <c r="O2369" i="1"/>
  <c r="AE2369" i="1" s="1"/>
  <c r="AI2369" i="1" s="1"/>
  <c r="AU2369" i="1" s="1"/>
  <c r="BA2369" i="1" s="1"/>
  <c r="BR2369" i="1" s="1"/>
  <c r="N2376" i="1"/>
  <c r="AD2376" i="1" s="1"/>
  <c r="AH2376" i="1" s="1"/>
  <c r="AT2376" i="1" s="1"/>
  <c r="AZ2376" i="1" s="1"/>
  <c r="BO2376" i="1" s="1"/>
  <c r="BQ2376" i="1" s="1"/>
  <c r="I2388" i="1"/>
  <c r="N2402" i="1"/>
  <c r="AD2402" i="1" s="1"/>
  <c r="AH2402" i="1" s="1"/>
  <c r="AT2402" i="1" s="1"/>
  <c r="AZ2402" i="1" s="1"/>
  <c r="BO2402" i="1" s="1"/>
  <c r="BQ2402" i="1" s="1"/>
  <c r="O2408" i="1"/>
  <c r="AE2408" i="1" s="1"/>
  <c r="AI2408" i="1" s="1"/>
  <c r="AU2408" i="1" s="1"/>
  <c r="BA2408" i="1" s="1"/>
  <c r="BR2408" i="1" s="1"/>
  <c r="M2415" i="1"/>
  <c r="AC2415" i="1" s="1"/>
  <c r="AG2415" i="1" s="1"/>
  <c r="AS2415" i="1" s="1"/>
  <c r="AY2415" i="1" s="1"/>
  <c r="BL2415" i="1" s="1"/>
  <c r="BN2415" i="1" s="1"/>
  <c r="O2421" i="1"/>
  <c r="AE2421" i="1" s="1"/>
  <c r="AI2421" i="1" s="1"/>
  <c r="AU2421" i="1" s="1"/>
  <c r="BA2421" i="1" s="1"/>
  <c r="BR2421" i="1" s="1"/>
  <c r="M2425" i="1"/>
  <c r="AC2425" i="1" s="1"/>
  <c r="AG2425" i="1" s="1"/>
  <c r="AS2425" i="1" s="1"/>
  <c r="AY2425" i="1" s="1"/>
  <c r="BL2425" i="1" s="1"/>
  <c r="BN2425" i="1" s="1"/>
  <c r="G2439" i="1"/>
  <c r="M2440" i="1"/>
  <c r="AC2440" i="1" s="1"/>
  <c r="AG2440" i="1" s="1"/>
  <c r="AS2440" i="1" s="1"/>
  <c r="AY2440" i="1" s="1"/>
  <c r="BL2440" i="1" s="1"/>
  <c r="BN2440" i="1" s="1"/>
  <c r="N2440" i="1"/>
  <c r="AD2440" i="1" s="1"/>
  <c r="AH2440" i="1" s="1"/>
  <c r="AT2440" i="1" s="1"/>
  <c r="AZ2440" i="1" s="1"/>
  <c r="BO2440" i="1" s="1"/>
  <c r="BQ2440" i="1" s="1"/>
  <c r="K2439" i="1"/>
  <c r="K2438" i="1" s="1"/>
  <c r="K2437" i="1" s="1"/>
  <c r="K2436" i="1" s="1"/>
  <c r="AW2449" i="1"/>
  <c r="AW2448" i="1" s="1"/>
  <c r="AW2447" i="1" s="1"/>
  <c r="AW2446" i="1" s="1"/>
  <c r="M2467" i="1"/>
  <c r="AC2467" i="1" s="1"/>
  <c r="AG2467" i="1" s="1"/>
  <c r="AS2467" i="1" s="1"/>
  <c r="AY2467" i="1" s="1"/>
  <c r="BL2467" i="1" s="1"/>
  <c r="BN2467" i="1" s="1"/>
  <c r="J2466" i="1"/>
  <c r="J2465" i="1" s="1"/>
  <c r="J2464" i="1" s="1"/>
  <c r="J2463" i="1" s="1"/>
  <c r="I2485" i="1"/>
  <c r="O2486" i="1"/>
  <c r="AE2486" i="1" s="1"/>
  <c r="AI2486" i="1" s="1"/>
  <c r="AU2486" i="1" s="1"/>
  <c r="BA2486" i="1" s="1"/>
  <c r="BR2486" i="1" s="1"/>
  <c r="N2491" i="1"/>
  <c r="AD2491" i="1" s="1"/>
  <c r="AH2491" i="1" s="1"/>
  <c r="AT2491" i="1" s="1"/>
  <c r="AZ2491" i="1" s="1"/>
  <c r="BO2491" i="1" s="1"/>
  <c r="BQ2491" i="1" s="1"/>
  <c r="P2488" i="1"/>
  <c r="X2488" i="1"/>
  <c r="AJ2488" i="1"/>
  <c r="AR2488" i="1"/>
  <c r="BH2488" i="1"/>
  <c r="S2488" i="1"/>
  <c r="AQ2488" i="1"/>
  <c r="BS2488" i="1"/>
  <c r="M2502" i="1"/>
  <c r="AC2502" i="1" s="1"/>
  <c r="AG2502" i="1" s="1"/>
  <c r="AS2502" i="1" s="1"/>
  <c r="AY2502" i="1" s="1"/>
  <c r="BL2502" i="1" s="1"/>
  <c r="J2501" i="1"/>
  <c r="J2500" i="1" s="1"/>
  <c r="J2499" i="1" s="1"/>
  <c r="M2557" i="1"/>
  <c r="AC2557" i="1" s="1"/>
  <c r="AG2557" i="1" s="1"/>
  <c r="AS2557" i="1" s="1"/>
  <c r="AY2557" i="1" s="1"/>
  <c r="BL2557" i="1" s="1"/>
  <c r="BN2557" i="1" s="1"/>
  <c r="G2552" i="1"/>
  <c r="O2575" i="1"/>
  <c r="AE2575" i="1" s="1"/>
  <c r="AI2575" i="1" s="1"/>
  <c r="AU2575" i="1" s="1"/>
  <c r="BA2575" i="1" s="1"/>
  <c r="BR2575" i="1" s="1"/>
  <c r="I2449" i="1"/>
  <c r="O2450" i="1"/>
  <c r="AE2450" i="1" s="1"/>
  <c r="AI2450" i="1" s="1"/>
  <c r="AU2450" i="1" s="1"/>
  <c r="BA2450" i="1" s="1"/>
  <c r="BR2450" i="1" s="1"/>
  <c r="H2489" i="1"/>
  <c r="N2489" i="1" s="1"/>
  <c r="AD2489" i="1" s="1"/>
  <c r="AH2489" i="1" s="1"/>
  <c r="AT2489" i="1" s="1"/>
  <c r="AZ2489" i="1" s="1"/>
  <c r="BO2489" i="1" s="1"/>
  <c r="BQ2489" i="1" s="1"/>
  <c r="N2490" i="1"/>
  <c r="AD2490" i="1" s="1"/>
  <c r="AH2490" i="1" s="1"/>
  <c r="AT2490" i="1" s="1"/>
  <c r="AZ2490" i="1" s="1"/>
  <c r="BO2490" i="1" s="1"/>
  <c r="BQ2490" i="1" s="1"/>
  <c r="Q2488" i="1"/>
  <c r="Y2488" i="1"/>
  <c r="AK2488" i="1"/>
  <c r="AV2488" i="1"/>
  <c r="AM2488" i="1"/>
  <c r="G2500" i="1"/>
  <c r="G2506" i="1"/>
  <c r="I2538" i="1"/>
  <c r="O2539" i="1"/>
  <c r="AE2539" i="1" s="1"/>
  <c r="AI2539" i="1" s="1"/>
  <c r="AU2539" i="1" s="1"/>
  <c r="BA2539" i="1" s="1"/>
  <c r="BR2539" i="1" s="1"/>
  <c r="M2555" i="1"/>
  <c r="AC2555" i="1" s="1"/>
  <c r="AG2555" i="1" s="1"/>
  <c r="AS2555" i="1" s="1"/>
  <c r="AY2555" i="1" s="1"/>
  <c r="BL2555" i="1" s="1"/>
  <c r="BN2555" i="1" s="1"/>
  <c r="J2552" i="1"/>
  <c r="H2572" i="1"/>
  <c r="AO2449" i="1"/>
  <c r="AO2448" i="1" s="1"/>
  <c r="AO2447" i="1" s="1"/>
  <c r="AO2446" i="1" s="1"/>
  <c r="BE2449" i="1"/>
  <c r="BE2448" i="1" s="1"/>
  <c r="BE2447" i="1" s="1"/>
  <c r="BE2446" i="1" s="1"/>
  <c r="BI2449" i="1"/>
  <c r="BI2448" i="1" s="1"/>
  <c r="BI2447" i="1" s="1"/>
  <c r="BI2446" i="1" s="1"/>
  <c r="AE2471" i="1"/>
  <c r="AI2471" i="1" s="1"/>
  <c r="AU2471" i="1" s="1"/>
  <c r="BA2471" i="1" s="1"/>
  <c r="BR2471" i="1" s="1"/>
  <c r="H2471" i="1"/>
  <c r="N2472" i="1"/>
  <c r="AD2472" i="1" s="1"/>
  <c r="AH2472" i="1" s="1"/>
  <c r="AT2472" i="1" s="1"/>
  <c r="AZ2472" i="1" s="1"/>
  <c r="BO2472" i="1" s="1"/>
  <c r="BQ2472" i="1" s="1"/>
  <c r="AB2488" i="1"/>
  <c r="AN2488" i="1"/>
  <c r="AA2488" i="1"/>
  <c r="I2523" i="1"/>
  <c r="P2579" i="1"/>
  <c r="P2578" i="1" s="1"/>
  <c r="P2571" i="1" s="1"/>
  <c r="BD2571" i="1"/>
  <c r="AC2512" i="1"/>
  <c r="AG2512" i="1" s="1"/>
  <c r="AS2512" i="1" s="1"/>
  <c r="AY2512" i="1" s="1"/>
  <c r="BL2512" i="1" s="1"/>
  <c r="BN2512" i="1" s="1"/>
  <c r="AC2522" i="1"/>
  <c r="AG2522" i="1" s="1"/>
  <c r="AS2522" i="1" s="1"/>
  <c r="AY2522" i="1" s="1"/>
  <c r="BL2522" i="1" s="1"/>
  <c r="BN2522" i="1" s="1"/>
  <c r="M2523" i="1"/>
  <c r="AC2523" i="1" s="1"/>
  <c r="AG2523" i="1" s="1"/>
  <c r="AS2523" i="1" s="1"/>
  <c r="AY2523" i="1" s="1"/>
  <c r="BL2523" i="1" s="1"/>
  <c r="BN2523" i="1" s="1"/>
  <c r="M2543" i="1"/>
  <c r="AC2543" i="1" s="1"/>
  <c r="AG2543" i="1" s="1"/>
  <c r="AS2543" i="1" s="1"/>
  <c r="AY2543" i="1" s="1"/>
  <c r="BL2543" i="1" s="1"/>
  <c r="BN2543" i="1" s="1"/>
  <c r="G2538" i="1"/>
  <c r="N2543" i="1"/>
  <c r="AD2543" i="1" s="1"/>
  <c r="AH2543" i="1" s="1"/>
  <c r="AT2543" i="1" s="1"/>
  <c r="AZ2543" i="1" s="1"/>
  <c r="BO2543" i="1" s="1"/>
  <c r="BQ2543" i="1" s="1"/>
  <c r="K2538" i="1"/>
  <c r="G2545" i="1"/>
  <c r="M2545" i="1" s="1"/>
  <c r="AC2545" i="1" s="1"/>
  <c r="AG2545" i="1" s="1"/>
  <c r="AS2545" i="1" s="1"/>
  <c r="AY2545" i="1" s="1"/>
  <c r="BL2545" i="1" s="1"/>
  <c r="BN2545" i="1" s="1"/>
  <c r="M2546" i="1"/>
  <c r="AC2546" i="1" s="1"/>
  <c r="AG2546" i="1" s="1"/>
  <c r="AS2546" i="1" s="1"/>
  <c r="AY2546" i="1" s="1"/>
  <c r="BL2546" i="1" s="1"/>
  <c r="BN2546" i="1" s="1"/>
  <c r="N2546" i="1"/>
  <c r="AD2546" i="1" s="1"/>
  <c r="AH2546" i="1" s="1"/>
  <c r="AT2546" i="1" s="1"/>
  <c r="AZ2546" i="1" s="1"/>
  <c r="BO2546" i="1" s="1"/>
  <c r="BQ2546" i="1" s="1"/>
  <c r="K2545" i="1"/>
  <c r="N2545" i="1" s="1"/>
  <c r="AD2545" i="1" s="1"/>
  <c r="AH2545" i="1" s="1"/>
  <c r="AT2545" i="1" s="1"/>
  <c r="AZ2545" i="1" s="1"/>
  <c r="BO2545" i="1" s="1"/>
  <c r="BQ2545" i="1" s="1"/>
  <c r="Q2552" i="1"/>
  <c r="U2552" i="1"/>
  <c r="Y2552" i="1"/>
  <c r="AC2553" i="1"/>
  <c r="AG2553" i="1" s="1"/>
  <c r="AS2553" i="1" s="1"/>
  <c r="AY2553" i="1" s="1"/>
  <c r="BL2553" i="1" s="1"/>
  <c r="BN2553" i="1" s="1"/>
  <c r="AK2552" i="1"/>
  <c r="AO2552" i="1"/>
  <c r="BE2552" i="1"/>
  <c r="BI2552" i="1"/>
  <c r="M2576" i="1"/>
  <c r="AC2576" i="1" s="1"/>
  <c r="AG2576" i="1" s="1"/>
  <c r="AS2576" i="1" s="1"/>
  <c r="AY2576" i="1" s="1"/>
  <c r="BL2576" i="1" s="1"/>
  <c r="BN2576" i="1" s="1"/>
  <c r="J2575" i="1"/>
  <c r="J2574" i="1" s="1"/>
  <c r="J2573" i="1" s="1"/>
  <c r="J2572" i="1" s="1"/>
  <c r="W2571" i="1"/>
  <c r="BC2571" i="1"/>
  <c r="AF2571" i="1"/>
  <c r="I2616" i="1"/>
  <c r="O2617" i="1"/>
  <c r="AE2617" i="1" s="1"/>
  <c r="AI2617" i="1" s="1"/>
  <c r="AU2617" i="1" s="1"/>
  <c r="BA2617" i="1" s="1"/>
  <c r="BR2617" i="1" s="1"/>
  <c r="M2520" i="1"/>
  <c r="AC2520" i="1" s="1"/>
  <c r="AG2520" i="1" s="1"/>
  <c r="AS2520" i="1" s="1"/>
  <c r="AY2520" i="1" s="1"/>
  <c r="BL2520" i="1" s="1"/>
  <c r="BN2520" i="1" s="1"/>
  <c r="J2515" i="1"/>
  <c r="M2524" i="1"/>
  <c r="AC2524" i="1" s="1"/>
  <c r="AG2524" i="1" s="1"/>
  <c r="AS2524" i="1" s="1"/>
  <c r="AY2524" i="1" s="1"/>
  <c r="BL2524" i="1" s="1"/>
  <c r="BN2524" i="1" s="1"/>
  <c r="H2524" i="1"/>
  <c r="N2525" i="1"/>
  <c r="AD2525" i="1" s="1"/>
  <c r="AH2525" i="1" s="1"/>
  <c r="AT2525" i="1" s="1"/>
  <c r="AZ2525" i="1" s="1"/>
  <c r="BO2525" i="1" s="1"/>
  <c r="BQ2525" i="1" s="1"/>
  <c r="O2525" i="1"/>
  <c r="AE2525" i="1" s="1"/>
  <c r="AI2525" i="1" s="1"/>
  <c r="AU2525" i="1" s="1"/>
  <c r="BA2525" i="1" s="1"/>
  <c r="BR2525" i="1" s="1"/>
  <c r="L2524" i="1"/>
  <c r="L2523" i="1" s="1"/>
  <c r="L2522" i="1" s="1"/>
  <c r="H2552" i="1"/>
  <c r="L2552" i="1"/>
  <c r="AV2552" i="1"/>
  <c r="I2625" i="1"/>
  <c r="O2626" i="1"/>
  <c r="AE2626" i="1" s="1"/>
  <c r="AI2626" i="1" s="1"/>
  <c r="AU2626" i="1" s="1"/>
  <c r="BA2626" i="1" s="1"/>
  <c r="BR2626" i="1" s="1"/>
  <c r="H2499" i="1"/>
  <c r="I2501" i="1"/>
  <c r="O2502" i="1"/>
  <c r="AE2502" i="1" s="1"/>
  <c r="AI2502" i="1" s="1"/>
  <c r="AU2502" i="1" s="1"/>
  <c r="BA2502" i="1" s="1"/>
  <c r="BR2502" i="1" s="1"/>
  <c r="M2508" i="1"/>
  <c r="AC2508" i="1" s="1"/>
  <c r="AG2508" i="1" s="1"/>
  <c r="AS2508" i="1" s="1"/>
  <c r="AY2508" i="1" s="1"/>
  <c r="BL2508" i="1" s="1"/>
  <c r="BN2508" i="1" s="1"/>
  <c r="O2512" i="1"/>
  <c r="AE2512" i="1" s="1"/>
  <c r="AI2512" i="1" s="1"/>
  <c r="AU2512" i="1" s="1"/>
  <c r="BA2512" i="1" s="1"/>
  <c r="BR2512" i="1" s="1"/>
  <c r="I2507" i="1"/>
  <c r="G2528" i="1"/>
  <c r="M2529" i="1"/>
  <c r="AC2529" i="1" s="1"/>
  <c r="AG2529" i="1" s="1"/>
  <c r="AS2529" i="1" s="1"/>
  <c r="AY2529" i="1" s="1"/>
  <c r="BL2529" i="1" s="1"/>
  <c r="BN2529" i="1" s="1"/>
  <c r="N2529" i="1"/>
  <c r="AD2529" i="1" s="1"/>
  <c r="AH2529" i="1" s="1"/>
  <c r="AT2529" i="1" s="1"/>
  <c r="AZ2529" i="1" s="1"/>
  <c r="BO2529" i="1" s="1"/>
  <c r="BQ2529" i="1" s="1"/>
  <c r="K2528" i="1"/>
  <c r="H2533" i="1"/>
  <c r="J2538" i="1"/>
  <c r="O2553" i="1"/>
  <c r="AE2553" i="1" s="1"/>
  <c r="AI2553" i="1" s="1"/>
  <c r="AU2553" i="1" s="1"/>
  <c r="BA2553" i="1" s="1"/>
  <c r="BR2553" i="1" s="1"/>
  <c r="N2557" i="1"/>
  <c r="AD2557" i="1" s="1"/>
  <c r="AH2557" i="1" s="1"/>
  <c r="AT2557" i="1" s="1"/>
  <c r="AZ2557" i="1" s="1"/>
  <c r="BO2557" i="1" s="1"/>
  <c r="BQ2557" i="1" s="1"/>
  <c r="K2552" i="1"/>
  <c r="AM2571" i="1"/>
  <c r="AV2571" i="1"/>
  <c r="G2591" i="1"/>
  <c r="O2692" i="1"/>
  <c r="AE2692" i="1" s="1"/>
  <c r="AI2692" i="1" s="1"/>
  <c r="AU2692" i="1" s="1"/>
  <c r="BA2692" i="1" s="1"/>
  <c r="BR2692" i="1" s="1"/>
  <c r="I2688" i="1"/>
  <c r="M2516" i="1"/>
  <c r="AC2516" i="1" s="1"/>
  <c r="AG2516" i="1" s="1"/>
  <c r="AS2516" i="1" s="1"/>
  <c r="AY2516" i="1" s="1"/>
  <c r="BL2516" i="1" s="1"/>
  <c r="BN2516" i="1" s="1"/>
  <c r="M2525" i="1"/>
  <c r="AC2525" i="1" s="1"/>
  <c r="AG2525" i="1" s="1"/>
  <c r="AS2525" i="1" s="1"/>
  <c r="AY2525" i="1" s="1"/>
  <c r="BL2525" i="1" s="1"/>
  <c r="BN2525" i="1" s="1"/>
  <c r="I2533" i="1"/>
  <c r="N2539" i="1"/>
  <c r="AD2539" i="1" s="1"/>
  <c r="AH2539" i="1" s="1"/>
  <c r="AT2539" i="1" s="1"/>
  <c r="AZ2539" i="1" s="1"/>
  <c r="BO2539" i="1" s="1"/>
  <c r="BQ2539" i="1" s="1"/>
  <c r="N2550" i="1"/>
  <c r="AD2550" i="1" s="1"/>
  <c r="AH2550" i="1" s="1"/>
  <c r="AT2550" i="1" s="1"/>
  <c r="AZ2550" i="1" s="1"/>
  <c r="BO2550" i="1" s="1"/>
  <c r="BQ2550" i="1" s="1"/>
  <c r="N2553" i="1"/>
  <c r="AD2553" i="1" s="1"/>
  <c r="AH2553" i="1" s="1"/>
  <c r="AT2553" i="1" s="1"/>
  <c r="AZ2553" i="1" s="1"/>
  <c r="BO2553" i="1" s="1"/>
  <c r="BQ2553" i="1" s="1"/>
  <c r="G2574" i="1"/>
  <c r="J2578" i="1"/>
  <c r="J2585" i="1"/>
  <c r="J2584" i="1" s="1"/>
  <c r="J2583" i="1" s="1"/>
  <c r="M2600" i="1"/>
  <c r="AC2600" i="1" s="1"/>
  <c r="AG2600" i="1" s="1"/>
  <c r="AS2600" i="1" s="1"/>
  <c r="AY2600" i="1" s="1"/>
  <c r="BL2600" i="1" s="1"/>
  <c r="BN2600" i="1" s="1"/>
  <c r="AE2610" i="1"/>
  <c r="AI2610" i="1" s="1"/>
  <c r="AU2610" i="1" s="1"/>
  <c r="BA2610" i="1" s="1"/>
  <c r="BR2610" i="1" s="1"/>
  <c r="H2617" i="1"/>
  <c r="N2618" i="1"/>
  <c r="AD2618" i="1" s="1"/>
  <c r="AH2618" i="1" s="1"/>
  <c r="AT2618" i="1" s="1"/>
  <c r="AZ2618" i="1" s="1"/>
  <c r="BO2618" i="1" s="1"/>
  <c r="BQ2618" i="1" s="1"/>
  <c r="AK2625" i="1"/>
  <c r="AO2625" i="1"/>
  <c r="M2628" i="1"/>
  <c r="AC2628" i="1" s="1"/>
  <c r="AG2628" i="1" s="1"/>
  <c r="AS2628" i="1" s="1"/>
  <c r="AY2628" i="1" s="1"/>
  <c r="BL2628" i="1" s="1"/>
  <c r="BN2628" i="1" s="1"/>
  <c r="J2625" i="1"/>
  <c r="N2646" i="1"/>
  <c r="AD2646" i="1" s="1"/>
  <c r="AH2646" i="1" s="1"/>
  <c r="AT2646" i="1" s="1"/>
  <c r="AZ2646" i="1" s="1"/>
  <c r="BO2646" i="1" s="1"/>
  <c r="BQ2646" i="1" s="1"/>
  <c r="H2643" i="1"/>
  <c r="G2659" i="1"/>
  <c r="M2661" i="1"/>
  <c r="AC2661" i="1" s="1"/>
  <c r="AG2661" i="1" s="1"/>
  <c r="AS2661" i="1" s="1"/>
  <c r="AY2661" i="1" s="1"/>
  <c r="BL2661" i="1" s="1"/>
  <c r="BN2661" i="1" s="1"/>
  <c r="J2660" i="1"/>
  <c r="J2659" i="1" s="1"/>
  <c r="J2658" i="1" s="1"/>
  <c r="I2557" i="1"/>
  <c r="O2557" i="1" s="1"/>
  <c r="AE2557" i="1" s="1"/>
  <c r="AI2557" i="1" s="1"/>
  <c r="AU2557" i="1" s="1"/>
  <c r="BA2557" i="1" s="1"/>
  <c r="BR2557" i="1" s="1"/>
  <c r="AC2588" i="1"/>
  <c r="AG2588" i="1" s="1"/>
  <c r="AS2588" i="1" s="1"/>
  <c r="AY2588" i="1" s="1"/>
  <c r="BL2588" i="1" s="1"/>
  <c r="BN2588" i="1" s="1"/>
  <c r="I2593" i="1"/>
  <c r="O2594" i="1"/>
  <c r="AE2594" i="1" s="1"/>
  <c r="AI2594" i="1" s="1"/>
  <c r="AU2594" i="1" s="1"/>
  <c r="BA2594" i="1" s="1"/>
  <c r="BR2594" i="1" s="1"/>
  <c r="M2610" i="1"/>
  <c r="AC2610" i="1" s="1"/>
  <c r="AG2610" i="1" s="1"/>
  <c r="AS2610" i="1" s="1"/>
  <c r="AY2610" i="1" s="1"/>
  <c r="BL2610" i="1" s="1"/>
  <c r="M2612" i="1"/>
  <c r="AC2612" i="1" s="1"/>
  <c r="AG2612" i="1" s="1"/>
  <c r="AS2612" i="1" s="1"/>
  <c r="AY2612" i="1" s="1"/>
  <c r="BL2612" i="1" s="1"/>
  <c r="BN2612" i="1" s="1"/>
  <c r="G2607" i="1"/>
  <c r="O2618" i="1"/>
  <c r="AE2618" i="1" s="1"/>
  <c r="AI2618" i="1" s="1"/>
  <c r="AU2618" i="1" s="1"/>
  <c r="BA2618" i="1" s="1"/>
  <c r="BR2618" i="1" s="1"/>
  <c r="L2643" i="1"/>
  <c r="I2579" i="1"/>
  <c r="H2580" i="1"/>
  <c r="N2581" i="1"/>
  <c r="AD2581" i="1" s="1"/>
  <c r="AH2581" i="1" s="1"/>
  <c r="AT2581" i="1" s="1"/>
  <c r="AZ2581" i="1" s="1"/>
  <c r="BO2581" i="1" s="1"/>
  <c r="BQ2581" i="1" s="1"/>
  <c r="O2581" i="1"/>
  <c r="AE2581" i="1" s="1"/>
  <c r="AI2581" i="1" s="1"/>
  <c r="AU2581" i="1" s="1"/>
  <c r="BA2581" i="1" s="1"/>
  <c r="BR2581" i="1" s="1"/>
  <c r="L2580" i="1"/>
  <c r="L2579" i="1" s="1"/>
  <c r="L2578" i="1" s="1"/>
  <c r="L2571" i="1" s="1"/>
  <c r="H2587" i="1"/>
  <c r="N2588" i="1"/>
  <c r="AD2588" i="1" s="1"/>
  <c r="AH2588" i="1" s="1"/>
  <c r="AT2588" i="1" s="1"/>
  <c r="AZ2588" i="1" s="1"/>
  <c r="BO2588" i="1" s="1"/>
  <c r="BQ2588" i="1" s="1"/>
  <c r="H2597" i="1"/>
  <c r="G2598" i="1"/>
  <c r="M2599" i="1"/>
  <c r="AC2599" i="1" s="1"/>
  <c r="AG2599" i="1" s="1"/>
  <c r="AS2599" i="1" s="1"/>
  <c r="AY2599" i="1" s="1"/>
  <c r="BL2599" i="1" s="1"/>
  <c r="BN2599" i="1" s="1"/>
  <c r="I2607" i="1"/>
  <c r="O2608" i="1"/>
  <c r="AE2608" i="1" s="1"/>
  <c r="AI2608" i="1" s="1"/>
  <c r="AU2608" i="1" s="1"/>
  <c r="BA2608" i="1" s="1"/>
  <c r="BR2608" i="1" s="1"/>
  <c r="G2618" i="1"/>
  <c r="M2619" i="1"/>
  <c r="AC2619" i="1" s="1"/>
  <c r="AG2619" i="1" s="1"/>
  <c r="AS2619" i="1" s="1"/>
  <c r="AY2619" i="1" s="1"/>
  <c r="BL2619" i="1" s="1"/>
  <c r="BN2619" i="1" s="1"/>
  <c r="S2632" i="1"/>
  <c r="W2632" i="1"/>
  <c r="W2624" i="1" s="1"/>
  <c r="W2623" i="1" s="1"/>
  <c r="W2622" i="1" s="1"/>
  <c r="AA2632" i="1"/>
  <c r="N2634" i="1"/>
  <c r="AD2634" i="1" s="1"/>
  <c r="AH2634" i="1" s="1"/>
  <c r="AT2634" i="1" s="1"/>
  <c r="AZ2634" i="1" s="1"/>
  <c r="BO2634" i="1" s="1"/>
  <c r="BQ2634" i="1" s="1"/>
  <c r="H2633" i="1"/>
  <c r="AT2639" i="1"/>
  <c r="AZ2639" i="1" s="1"/>
  <c r="BO2639" i="1" s="1"/>
  <c r="BQ2639" i="1" s="1"/>
  <c r="I2651" i="1"/>
  <c r="O2652" i="1"/>
  <c r="AE2652" i="1" s="1"/>
  <c r="AI2652" i="1" s="1"/>
  <c r="AU2652" i="1" s="1"/>
  <c r="BA2652" i="1" s="1"/>
  <c r="BR2652" i="1" s="1"/>
  <c r="N2653" i="1"/>
  <c r="AD2653" i="1" s="1"/>
  <c r="AH2653" i="1" s="1"/>
  <c r="AT2653" i="1" s="1"/>
  <c r="AZ2653" i="1" s="1"/>
  <c r="BO2653" i="1" s="1"/>
  <c r="BQ2653" i="1" s="1"/>
  <c r="H2652" i="1"/>
  <c r="H2658" i="1"/>
  <c r="N2658" i="1" s="1"/>
  <c r="AD2658" i="1" s="1"/>
  <c r="AH2658" i="1" s="1"/>
  <c r="AT2658" i="1" s="1"/>
  <c r="AZ2658" i="1" s="1"/>
  <c r="BO2658" i="1" s="1"/>
  <c r="BQ2658" i="1" s="1"/>
  <c r="BS2666" i="1"/>
  <c r="M2689" i="1"/>
  <c r="AC2689" i="1" s="1"/>
  <c r="AG2689" i="1" s="1"/>
  <c r="AS2689" i="1" s="1"/>
  <c r="AY2689" i="1" s="1"/>
  <c r="BL2689" i="1" s="1"/>
  <c r="BN2689" i="1" s="1"/>
  <c r="J2688" i="1"/>
  <c r="J2687" i="1" s="1"/>
  <c r="J2686" i="1" s="1"/>
  <c r="J2685" i="1" s="1"/>
  <c r="H2711" i="1"/>
  <c r="N2712" i="1"/>
  <c r="AD2712" i="1" s="1"/>
  <c r="AH2712" i="1" s="1"/>
  <c r="AT2712" i="1" s="1"/>
  <c r="AZ2712" i="1" s="1"/>
  <c r="BO2712" i="1" s="1"/>
  <c r="BQ2712" i="1" s="1"/>
  <c r="O2711" i="1"/>
  <c r="AE2711" i="1" s="1"/>
  <c r="AI2711" i="1" s="1"/>
  <c r="AU2711" i="1" s="1"/>
  <c r="BA2711" i="1" s="1"/>
  <c r="BR2711" i="1" s="1"/>
  <c r="L2710" i="1"/>
  <c r="L2709" i="1" s="1"/>
  <c r="H2607" i="1"/>
  <c r="Q2632" i="1"/>
  <c r="U2632" i="1"/>
  <c r="Y2632" i="1"/>
  <c r="AM2632" i="1"/>
  <c r="AQ2632" i="1"/>
  <c r="BE2632" i="1"/>
  <c r="BI2632" i="1"/>
  <c r="BS2632" i="1"/>
  <c r="AD2641" i="1"/>
  <c r="AH2641" i="1" s="1"/>
  <c r="AT2641" i="1" s="1"/>
  <c r="AZ2641" i="1" s="1"/>
  <c r="BO2641" i="1" s="1"/>
  <c r="BQ2641" i="1" s="1"/>
  <c r="M2667" i="1"/>
  <c r="AC2667" i="1" s="1"/>
  <c r="AG2667" i="1" s="1"/>
  <c r="AS2667" i="1" s="1"/>
  <c r="AY2667" i="1" s="1"/>
  <c r="BL2667" i="1" s="1"/>
  <c r="BN2667" i="1" s="1"/>
  <c r="G2666" i="1"/>
  <c r="N2667" i="1"/>
  <c r="AD2667" i="1" s="1"/>
  <c r="AH2667" i="1" s="1"/>
  <c r="AT2667" i="1" s="1"/>
  <c r="AZ2667" i="1" s="1"/>
  <c r="BO2667" i="1" s="1"/>
  <c r="BQ2667" i="1" s="1"/>
  <c r="K2666" i="1"/>
  <c r="AF2666" i="1"/>
  <c r="AM2674" i="1"/>
  <c r="AQ2674" i="1"/>
  <c r="AE2628" i="1"/>
  <c r="AI2628" i="1" s="1"/>
  <c r="AU2628" i="1" s="1"/>
  <c r="BA2628" i="1" s="1"/>
  <c r="BR2628" i="1" s="1"/>
  <c r="I2632" i="1"/>
  <c r="AW2632" i="1"/>
  <c r="G2643" i="1"/>
  <c r="M2644" i="1"/>
  <c r="AC2644" i="1" s="1"/>
  <c r="AG2644" i="1" s="1"/>
  <c r="AS2644" i="1" s="1"/>
  <c r="AY2644" i="1" s="1"/>
  <c r="BL2644" i="1" s="1"/>
  <c r="BN2644" i="1" s="1"/>
  <c r="N2644" i="1"/>
  <c r="AD2644" i="1" s="1"/>
  <c r="AH2644" i="1" s="1"/>
  <c r="AT2644" i="1" s="1"/>
  <c r="AZ2644" i="1" s="1"/>
  <c r="BO2644" i="1" s="1"/>
  <c r="BQ2644" i="1" s="1"/>
  <c r="K2643" i="1"/>
  <c r="AX2648" i="1"/>
  <c r="O2656" i="1"/>
  <c r="AE2656" i="1" s="1"/>
  <c r="AI2656" i="1" s="1"/>
  <c r="AU2656" i="1" s="1"/>
  <c r="BA2656" i="1" s="1"/>
  <c r="BR2656" i="1" s="1"/>
  <c r="L2651" i="1"/>
  <c r="L2650" i="1" s="1"/>
  <c r="L2649" i="1" s="1"/>
  <c r="L2648" i="1" s="1"/>
  <c r="AC2672" i="1"/>
  <c r="AG2672" i="1" s="1"/>
  <c r="AS2672" i="1" s="1"/>
  <c r="AY2672" i="1" s="1"/>
  <c r="BL2672" i="1" s="1"/>
  <c r="BN2672" i="1" s="1"/>
  <c r="O2675" i="1"/>
  <c r="AE2675" i="1" s="1"/>
  <c r="AI2675" i="1" s="1"/>
  <c r="AU2675" i="1" s="1"/>
  <c r="BA2675" i="1" s="1"/>
  <c r="BR2675" i="1" s="1"/>
  <c r="I2674" i="1"/>
  <c r="S2674" i="1"/>
  <c r="W2674" i="1"/>
  <c r="AA2674" i="1"/>
  <c r="N2676" i="1"/>
  <c r="AD2676" i="1" s="1"/>
  <c r="AH2676" i="1" s="1"/>
  <c r="AT2676" i="1" s="1"/>
  <c r="AZ2676" i="1" s="1"/>
  <c r="BO2676" i="1" s="1"/>
  <c r="BQ2676" i="1" s="1"/>
  <c r="H2675" i="1"/>
  <c r="M2721" i="1"/>
  <c r="AC2721" i="1" s="1"/>
  <c r="AG2721" i="1" s="1"/>
  <c r="AS2721" i="1" s="1"/>
  <c r="AY2721" i="1" s="1"/>
  <c r="BL2721" i="1" s="1"/>
  <c r="BN2721" i="1" s="1"/>
  <c r="J2720" i="1"/>
  <c r="J2719" i="1" s="1"/>
  <c r="J2718" i="1" s="1"/>
  <c r="AT2679" i="1"/>
  <c r="AZ2679" i="1" s="1"/>
  <c r="BO2679" i="1" s="1"/>
  <c r="BQ2679" i="1" s="1"/>
  <c r="G2679" i="1"/>
  <c r="M2679" i="1" s="1"/>
  <c r="AC2679" i="1" s="1"/>
  <c r="AG2679" i="1" s="1"/>
  <c r="AS2679" i="1" s="1"/>
  <c r="AY2679" i="1" s="1"/>
  <c r="BL2679" i="1" s="1"/>
  <c r="BN2679" i="1" s="1"/>
  <c r="M2680" i="1"/>
  <c r="AC2680" i="1" s="1"/>
  <c r="AG2680" i="1" s="1"/>
  <c r="AS2680" i="1" s="1"/>
  <c r="AY2680" i="1" s="1"/>
  <c r="BL2680" i="1" s="1"/>
  <c r="BN2680" i="1" s="1"/>
  <c r="AD2681" i="1"/>
  <c r="AH2681" i="1" s="1"/>
  <c r="AT2681" i="1" s="1"/>
  <c r="AZ2681" i="1" s="1"/>
  <c r="BO2681" i="1" s="1"/>
  <c r="BQ2681" i="1" s="1"/>
  <c r="AE2681" i="1"/>
  <c r="AI2681" i="1" s="1"/>
  <c r="AU2681" i="1" s="1"/>
  <c r="BA2681" i="1" s="1"/>
  <c r="BR2681" i="1" s="1"/>
  <c r="T2698" i="1"/>
  <c r="T2697" i="1" s="1"/>
  <c r="T2696" i="1" s="1"/>
  <c r="T2695" i="1" s="1"/>
  <c r="G2699" i="1"/>
  <c r="M2700" i="1"/>
  <c r="AC2700" i="1" s="1"/>
  <c r="AG2700" i="1" s="1"/>
  <c r="AS2700" i="1" s="1"/>
  <c r="AY2700" i="1" s="1"/>
  <c r="BL2700" i="1" s="1"/>
  <c r="BN2700" i="1" s="1"/>
  <c r="N2700" i="1"/>
  <c r="AD2700" i="1" s="1"/>
  <c r="AH2700" i="1" s="1"/>
  <c r="AT2700" i="1" s="1"/>
  <c r="AZ2700" i="1" s="1"/>
  <c r="BO2700" i="1" s="1"/>
  <c r="BQ2700" i="1" s="1"/>
  <c r="K2699" i="1"/>
  <c r="V2710" i="1"/>
  <c r="V2709" i="1" s="1"/>
  <c r="I2714" i="1"/>
  <c r="O2714" i="1" s="1"/>
  <c r="AE2714" i="1" s="1"/>
  <c r="AI2714" i="1" s="1"/>
  <c r="AU2714" i="1" s="1"/>
  <c r="BA2714" i="1" s="1"/>
  <c r="BR2714" i="1" s="1"/>
  <c r="O2715" i="1"/>
  <c r="AE2715" i="1" s="1"/>
  <c r="AI2715" i="1" s="1"/>
  <c r="AU2715" i="1" s="1"/>
  <c r="BA2715" i="1" s="1"/>
  <c r="BR2715" i="1" s="1"/>
  <c r="AD2672" i="1"/>
  <c r="AH2672" i="1" s="1"/>
  <c r="AT2672" i="1" s="1"/>
  <c r="AZ2672" i="1" s="1"/>
  <c r="BO2672" i="1" s="1"/>
  <c r="BQ2672" i="1" s="1"/>
  <c r="U2674" i="1"/>
  <c r="Y2674" i="1"/>
  <c r="AK2674" i="1"/>
  <c r="AO2674" i="1"/>
  <c r="BE2674" i="1"/>
  <c r="BI2674" i="1"/>
  <c r="AD2677" i="1"/>
  <c r="AH2677" i="1" s="1"/>
  <c r="AT2677" i="1" s="1"/>
  <c r="AZ2677" i="1" s="1"/>
  <c r="BO2677" i="1" s="1"/>
  <c r="BQ2677" i="1" s="1"/>
  <c r="H2698" i="1"/>
  <c r="X2698" i="1"/>
  <c r="X2697" i="1" s="1"/>
  <c r="X2696" i="1" s="1"/>
  <c r="X2695" i="1" s="1"/>
  <c r="BD2698" i="1"/>
  <c r="BD2697" i="1" s="1"/>
  <c r="BD2696" i="1" s="1"/>
  <c r="BD2695" i="1" s="1"/>
  <c r="AP2698" i="1"/>
  <c r="AP2697" i="1" s="1"/>
  <c r="AP2696" i="1" s="1"/>
  <c r="AP2695" i="1" s="1"/>
  <c r="BF2698" i="1"/>
  <c r="BF2697" i="1" s="1"/>
  <c r="BF2696" i="1" s="1"/>
  <c r="BF2695" i="1" s="1"/>
  <c r="AP2710" i="1"/>
  <c r="AP2709" i="1" s="1"/>
  <c r="AB2698" i="1"/>
  <c r="AB2697" i="1" s="1"/>
  <c r="AB2696" i="1" s="1"/>
  <c r="AB2695" i="1" s="1"/>
  <c r="BH2698" i="1"/>
  <c r="BH2697" i="1" s="1"/>
  <c r="BH2696" i="1" s="1"/>
  <c r="BH2695" i="1" s="1"/>
  <c r="O2699" i="1"/>
  <c r="AE2699" i="1" s="1"/>
  <c r="AI2699" i="1" s="1"/>
  <c r="AU2699" i="1" s="1"/>
  <c r="BA2699" i="1" s="1"/>
  <c r="BR2699" i="1" s="1"/>
  <c r="BK2698" i="1"/>
  <c r="BK2697" i="1" s="1"/>
  <c r="BK2696" i="1" s="1"/>
  <c r="BK2695" i="1" s="1"/>
  <c r="Z2710" i="1"/>
  <c r="Z2709" i="1" s="1"/>
  <c r="N2746" i="1"/>
  <c r="AD2746" i="1" s="1"/>
  <c r="AH2746" i="1" s="1"/>
  <c r="AT2746" i="1" s="1"/>
  <c r="AZ2746" i="1" s="1"/>
  <c r="BO2746" i="1" s="1"/>
  <c r="BQ2746" i="1" s="1"/>
  <c r="H2745" i="1"/>
  <c r="N2745" i="1" s="1"/>
  <c r="AD2745" i="1" s="1"/>
  <c r="AH2745" i="1" s="1"/>
  <c r="AT2745" i="1" s="1"/>
  <c r="AZ2745" i="1" s="1"/>
  <c r="BO2745" i="1" s="1"/>
  <c r="BQ2745" i="1" s="1"/>
  <c r="H2688" i="1"/>
  <c r="I2702" i="1"/>
  <c r="O2712" i="1"/>
  <c r="AE2712" i="1" s="1"/>
  <c r="AI2712" i="1" s="1"/>
  <c r="AU2712" i="1" s="1"/>
  <c r="BA2712" i="1" s="1"/>
  <c r="BR2712" i="1" s="1"/>
  <c r="J2702" i="1"/>
  <c r="J2698" i="1" s="1"/>
  <c r="J2697" i="1" s="1"/>
  <c r="J2696" i="1" s="1"/>
  <c r="J2695" i="1" s="1"/>
  <c r="AE2703" i="1"/>
  <c r="AI2703" i="1" s="1"/>
  <c r="AU2703" i="1" s="1"/>
  <c r="BA2703" i="1" s="1"/>
  <c r="BR2703" i="1" s="1"/>
  <c r="AE2725" i="1"/>
  <c r="AI2725" i="1" s="1"/>
  <c r="AU2725" i="1" s="1"/>
  <c r="BA2725" i="1" s="1"/>
  <c r="BR2725" i="1" s="1"/>
  <c r="I2730" i="1"/>
  <c r="H2731" i="1"/>
  <c r="N2732" i="1"/>
  <c r="AD2732" i="1" s="1"/>
  <c r="AH2732" i="1" s="1"/>
  <c r="AT2732" i="1" s="1"/>
  <c r="AZ2732" i="1" s="1"/>
  <c r="BO2732" i="1" s="1"/>
  <c r="BQ2732" i="1" s="1"/>
  <c r="O2732" i="1"/>
  <c r="AE2732" i="1" s="1"/>
  <c r="AI2732" i="1" s="1"/>
  <c r="AU2732" i="1" s="1"/>
  <c r="BA2732" i="1" s="1"/>
  <c r="BR2732" i="1" s="1"/>
  <c r="L2731" i="1"/>
  <c r="L2730" i="1" s="1"/>
  <c r="L2729" i="1" s="1"/>
  <c r="L2728" i="1" s="1"/>
  <c r="O2721" i="1"/>
  <c r="AE2721" i="1" s="1"/>
  <c r="AI2721" i="1" s="1"/>
  <c r="AU2721" i="1" s="1"/>
  <c r="BA2721" i="1" s="1"/>
  <c r="BR2721" i="1" s="1"/>
  <c r="M2732" i="1"/>
  <c r="AC2732" i="1" s="1"/>
  <c r="AG2732" i="1" s="1"/>
  <c r="AS2732" i="1" s="1"/>
  <c r="AY2732" i="1" s="1"/>
  <c r="BL2732" i="1" s="1"/>
  <c r="BN2732" i="1" s="1"/>
  <c r="M2739" i="1"/>
  <c r="AC2739" i="1" s="1"/>
  <c r="AG2739" i="1" s="1"/>
  <c r="AS2739" i="1" s="1"/>
  <c r="AY2739" i="1" s="1"/>
  <c r="BL2739" i="1" s="1"/>
  <c r="BN2739" i="1" s="1"/>
  <c r="AC2741" i="1"/>
  <c r="AG2741" i="1" s="1"/>
  <c r="AS2741" i="1" s="1"/>
  <c r="AY2741" i="1" s="1"/>
  <c r="BL2741" i="1" s="1"/>
  <c r="BN2741" i="1" s="1"/>
  <c r="Q2738" i="1"/>
  <c r="Q2737" i="1" s="1"/>
  <c r="U2738" i="1"/>
  <c r="U2737" i="1" s="1"/>
  <c r="Y2738" i="1"/>
  <c r="Y2737" i="1" s="1"/>
  <c r="J2738" i="1"/>
  <c r="J2737" i="1" s="1"/>
  <c r="AX2738" i="1"/>
  <c r="AX2737" i="1" s="1"/>
  <c r="M2751" i="1"/>
  <c r="N2743" i="1"/>
  <c r="AD2743" i="1" s="1"/>
  <c r="AH2743" i="1" s="1"/>
  <c r="AT2743" i="1" s="1"/>
  <c r="AZ2743" i="1" s="1"/>
  <c r="BO2743" i="1" s="1"/>
  <c r="BQ2743" i="1" s="1"/>
  <c r="N2748" i="1"/>
  <c r="AD2748" i="1" s="1"/>
  <c r="AH2748" i="1" s="1"/>
  <c r="AT2748" i="1" s="1"/>
  <c r="AZ2748" i="1" s="1"/>
  <c r="BO2748" i="1" s="1"/>
  <c r="BQ2748" i="1" s="1"/>
  <c r="R2738" i="1"/>
  <c r="R2737" i="1" s="1"/>
  <c r="V2738" i="1"/>
  <c r="V2737" i="1" s="1"/>
  <c r="Z2738" i="1"/>
  <c r="Z2737" i="1" s="1"/>
  <c r="AL2738" i="1"/>
  <c r="AL2737" i="1" s="1"/>
  <c r="AP2738" i="1"/>
  <c r="AP2737" i="1" s="1"/>
  <c r="AE2756" i="1"/>
  <c r="AI2756" i="1" s="1"/>
  <c r="AU2756" i="1" s="1"/>
  <c r="BA2756" i="1" s="1"/>
  <c r="BR2756" i="1" s="1"/>
  <c r="AP2766" i="1"/>
  <c r="AP2765" i="1" s="1"/>
  <c r="AT2769" i="1"/>
  <c r="AZ2769" i="1" s="1"/>
  <c r="BO2769" i="1" s="1"/>
  <c r="BQ2769" i="1" s="1"/>
  <c r="I2738" i="1"/>
  <c r="O2749" i="1"/>
  <c r="AE2749" i="1" s="1"/>
  <c r="AI2749" i="1" s="1"/>
  <c r="AU2749" i="1" s="1"/>
  <c r="BA2749" i="1" s="1"/>
  <c r="BR2749" i="1" s="1"/>
  <c r="N2749" i="1"/>
  <c r="AD2749" i="1" s="1"/>
  <c r="AH2749" i="1" s="1"/>
  <c r="AT2749" i="1" s="1"/>
  <c r="AZ2749" i="1" s="1"/>
  <c r="BO2749" i="1" s="1"/>
  <c r="BQ2749" i="1" s="1"/>
  <c r="N2753" i="1"/>
  <c r="AD2753" i="1" s="1"/>
  <c r="AH2753" i="1" s="1"/>
  <c r="AT2753" i="1" s="1"/>
  <c r="AZ2753" i="1" s="1"/>
  <c r="BO2753" i="1" s="1"/>
  <c r="BQ2753" i="1" s="1"/>
  <c r="AC2756" i="1"/>
  <c r="AG2756" i="1" s="1"/>
  <c r="AS2756" i="1" s="1"/>
  <c r="AY2756" i="1" s="1"/>
  <c r="BL2756" i="1" s="1"/>
  <c r="BN2756" i="1" s="1"/>
  <c r="M2753" i="1"/>
  <c r="AC2753" i="1" s="1"/>
  <c r="AG2753" i="1" s="1"/>
  <c r="AS2753" i="1" s="1"/>
  <c r="AY2753" i="1" s="1"/>
  <c r="BL2753" i="1" s="1"/>
  <c r="BN2753" i="1" s="1"/>
  <c r="I2759" i="1"/>
  <c r="O2760" i="1"/>
  <c r="AE2760" i="1" s="1"/>
  <c r="AI2760" i="1" s="1"/>
  <c r="AU2760" i="1" s="1"/>
  <c r="BA2760" i="1" s="1"/>
  <c r="BR2760" i="1" s="1"/>
  <c r="N2763" i="1"/>
  <c r="AD2763" i="1" s="1"/>
  <c r="AH2763" i="1" s="1"/>
  <c r="AT2763" i="1" s="1"/>
  <c r="AZ2763" i="1" s="1"/>
  <c r="BO2763" i="1" s="1"/>
  <c r="BQ2763" i="1" s="1"/>
  <c r="H2759" i="1"/>
  <c r="BL2773" i="1"/>
  <c r="BN2773" i="1" s="1"/>
  <c r="BO2773" i="1"/>
  <c r="BQ2773" i="1" s="1"/>
  <c r="BR2773" i="1"/>
  <c r="G2778" i="1"/>
  <c r="M2779" i="1"/>
  <c r="AC2779" i="1" s="1"/>
  <c r="AG2779" i="1" s="1"/>
  <c r="AS2779" i="1" s="1"/>
  <c r="AY2779" i="1" s="1"/>
  <c r="BL2779" i="1" s="1"/>
  <c r="BN2779" i="1" s="1"/>
  <c r="N2779" i="1"/>
  <c r="AD2779" i="1" s="1"/>
  <c r="AH2779" i="1" s="1"/>
  <c r="AT2779" i="1" s="1"/>
  <c r="AZ2779" i="1" s="1"/>
  <c r="BO2779" i="1" s="1"/>
  <c r="BQ2779" i="1" s="1"/>
  <c r="K2778" i="1"/>
  <c r="K2777" i="1" s="1"/>
  <c r="K2776" i="1" s="1"/>
  <c r="K2775" i="1" s="1"/>
  <c r="AS2769" i="1"/>
  <c r="AY2769" i="1" s="1"/>
  <c r="BL2769" i="1" s="1"/>
  <c r="BN2769" i="1" s="1"/>
  <c r="M2782" i="1"/>
  <c r="AC2782" i="1" s="1"/>
  <c r="AG2782" i="1" s="1"/>
  <c r="AS2782" i="1" s="1"/>
  <c r="AY2782" i="1" s="1"/>
  <c r="BL2782" i="1" s="1"/>
  <c r="BN2782" i="1" s="1"/>
  <c r="J2778" i="1"/>
  <c r="J2777" i="1" s="1"/>
  <c r="J2776" i="1" s="1"/>
  <c r="J2775" i="1" s="1"/>
  <c r="AK2765" i="1"/>
  <c r="BI2771" i="1"/>
  <c r="BB2772" i="1"/>
  <c r="BF2772" i="1"/>
  <c r="BJ2772" i="1"/>
  <c r="BJ2771" i="1" s="1"/>
  <c r="I2798" i="1"/>
  <c r="O2799" i="1"/>
  <c r="AE2799" i="1" s="1"/>
  <c r="AI2799" i="1" s="1"/>
  <c r="AU2799" i="1" s="1"/>
  <c r="BA2799" i="1" s="1"/>
  <c r="BR2799" i="1" s="1"/>
  <c r="BH2795" i="1"/>
  <c r="G2790" i="1"/>
  <c r="M2791" i="1"/>
  <c r="AC2791" i="1" s="1"/>
  <c r="AG2791" i="1" s="1"/>
  <c r="AS2791" i="1" s="1"/>
  <c r="AY2791" i="1" s="1"/>
  <c r="BL2791" i="1" s="1"/>
  <c r="BN2791" i="1" s="1"/>
  <c r="L2795" i="1"/>
  <c r="AB2795" i="1"/>
  <c r="BC2795" i="1"/>
  <c r="BK2795" i="1"/>
  <c r="BK2786" i="1" s="1"/>
  <c r="BB2795" i="1"/>
  <c r="BB2786" i="1" s="1"/>
  <c r="O2804" i="1"/>
  <c r="AE2804" i="1" s="1"/>
  <c r="AI2804" i="1" s="1"/>
  <c r="AU2804" i="1" s="1"/>
  <c r="BA2804" i="1" s="1"/>
  <c r="BR2804" i="1" s="1"/>
  <c r="N2808" i="1"/>
  <c r="AD2808" i="1" s="1"/>
  <c r="AH2808" i="1" s="1"/>
  <c r="AT2808" i="1" s="1"/>
  <c r="AZ2808" i="1" s="1"/>
  <c r="BO2808" i="1" s="1"/>
  <c r="BQ2808" i="1" s="1"/>
  <c r="H2806" i="1"/>
  <c r="M2806" i="1"/>
  <c r="AC2806" i="1" s="1"/>
  <c r="AG2806" i="1" s="1"/>
  <c r="AS2806" i="1" s="1"/>
  <c r="AY2806" i="1" s="1"/>
  <c r="BL2806" i="1" s="1"/>
  <c r="BN2806" i="1" s="1"/>
  <c r="O2807" i="1"/>
  <c r="AE2807" i="1" s="1"/>
  <c r="AI2807" i="1" s="1"/>
  <c r="AU2807" i="1" s="1"/>
  <c r="BA2807" i="1" s="1"/>
  <c r="BR2807" i="1" s="1"/>
  <c r="I2806" i="1"/>
  <c r="O2806" i="1" s="1"/>
  <c r="AE2806" i="1" s="1"/>
  <c r="AI2806" i="1" s="1"/>
  <c r="AU2806" i="1" s="1"/>
  <c r="BA2806" i="1" s="1"/>
  <c r="BR2806" i="1" s="1"/>
  <c r="G1984" i="1" l="1"/>
  <c r="M1984" i="1" s="1"/>
  <c r="AC1984" i="1" s="1"/>
  <c r="AG1984" i="1" s="1"/>
  <c r="AS1984" i="1" s="1"/>
  <c r="AY1984" i="1" s="1"/>
  <c r="BL1984" i="1" s="1"/>
  <c r="BN1984" i="1" s="1"/>
  <c r="AK2736" i="1"/>
  <c r="BD229" i="1"/>
  <c r="BD228" i="1" s="1"/>
  <c r="BD217" i="1" s="1"/>
  <c r="O2751" i="1"/>
  <c r="BI1000" i="1"/>
  <c r="S20" i="1"/>
  <c r="S19" i="1" s="1"/>
  <c r="S18" i="1" s="1"/>
  <c r="S17" i="1" s="1"/>
  <c r="S16" i="1" s="1"/>
  <c r="AF2665" i="1"/>
  <c r="AF2664" i="1" s="1"/>
  <c r="AF2663" i="1" s="1"/>
  <c r="BF2406" i="1"/>
  <c r="BF2405" i="1" s="1"/>
  <c r="BF2404" i="1" s="1"/>
  <c r="AR2156" i="1"/>
  <c r="AR762" i="1"/>
  <c r="BS762" i="1"/>
  <c r="AB229" i="1"/>
  <c r="AB228" i="1" s="1"/>
  <c r="AB217" i="1" s="1"/>
  <c r="AB199" i="1" s="1"/>
  <c r="AQ2406" i="1"/>
  <c r="AQ2405" i="1" s="1"/>
  <c r="AQ2404" i="1" s="1"/>
  <c r="BE2786" i="1"/>
  <c r="AF1000" i="1"/>
  <c r="J2786" i="1"/>
  <c r="AN2327" i="1"/>
  <c r="AN2326" i="1" s="1"/>
  <c r="AN2325" i="1" s="1"/>
  <c r="AN2324" i="1" s="1"/>
  <c r="AN2310" i="1" s="1"/>
  <c r="BJ2327" i="1"/>
  <c r="BJ2326" i="1" s="1"/>
  <c r="BJ2325" i="1" s="1"/>
  <c r="BJ2324" i="1" s="1"/>
  <c r="BJ2310" i="1" s="1"/>
  <c r="Q2786" i="1"/>
  <c r="N2660" i="1"/>
  <c r="AD2660" i="1" s="1"/>
  <c r="AH2660" i="1" s="1"/>
  <c r="AT2660" i="1" s="1"/>
  <c r="AZ2660" i="1" s="1"/>
  <c r="BO2660" i="1" s="1"/>
  <c r="BQ2660" i="1" s="1"/>
  <c r="O1657" i="1"/>
  <c r="AO2786" i="1"/>
  <c r="Z2372" i="1"/>
  <c r="BB1916" i="1"/>
  <c r="BB1915" i="1" s="1"/>
  <c r="BB1900" i="1" s="1"/>
  <c r="AQ1000" i="1"/>
  <c r="O748" i="1"/>
  <c r="O2666" i="1"/>
  <c r="AE2666" i="1" s="1"/>
  <c r="AI2666" i="1" s="1"/>
  <c r="AU2666" i="1" s="1"/>
  <c r="BA2666" i="1" s="1"/>
  <c r="BR2666" i="1" s="1"/>
  <c r="Y2257" i="1"/>
  <c r="Y2252" i="1" s="1"/>
  <c r="Y2251" i="1" s="1"/>
  <c r="Y2250" i="1" s="1"/>
  <c r="Y2232" i="1" s="1"/>
  <c r="AZ2104" i="1"/>
  <c r="BO2104" i="1" s="1"/>
  <c r="BQ2104" i="1" s="1"/>
  <c r="H1106" i="1"/>
  <c r="N1106" i="1" s="1"/>
  <c r="AD1106" i="1" s="1"/>
  <c r="AH1106" i="1" s="1"/>
  <c r="AT1106" i="1" s="1"/>
  <c r="AZ1106" i="1" s="1"/>
  <c r="BO1106" i="1" s="1"/>
  <c r="BQ1106" i="1" s="1"/>
  <c r="AX1429" i="1"/>
  <c r="J1713" i="1"/>
  <c r="J1705" i="1" s="1"/>
  <c r="J1704" i="1" s="1"/>
  <c r="W1656" i="1"/>
  <c r="AM1000" i="1"/>
  <c r="BB253" i="1"/>
  <c r="BH1160" i="1"/>
  <c r="AP1160" i="1"/>
  <c r="BI2327" i="1"/>
  <c r="BI2326" i="1" s="1"/>
  <c r="BI2325" i="1" s="1"/>
  <c r="BI2324" i="1" s="1"/>
  <c r="BI2310" i="1" s="1"/>
  <c r="U2736" i="1"/>
  <c r="U2735" i="1" s="1"/>
  <c r="U2734" i="1" s="1"/>
  <c r="U2727" i="1" s="1"/>
  <c r="AP2708" i="1"/>
  <c r="AP2707" i="1" s="1"/>
  <c r="AM2665" i="1"/>
  <c r="AM2664" i="1" s="1"/>
  <c r="AM2663" i="1" s="1"/>
  <c r="AL2372" i="1"/>
  <c r="N1108" i="1"/>
  <c r="AD1108" i="1" s="1"/>
  <c r="AH1108" i="1" s="1"/>
  <c r="AT1108" i="1" s="1"/>
  <c r="AZ1108" i="1" s="1"/>
  <c r="BO1108" i="1" s="1"/>
  <c r="BQ1108" i="1" s="1"/>
  <c r="Z727" i="1"/>
  <c r="Z726" i="1" s="1"/>
  <c r="BS2406" i="1"/>
  <c r="BS2405" i="1" s="1"/>
  <c r="BS2404" i="1" s="1"/>
  <c r="BG2736" i="1"/>
  <c r="BG2735" i="1" s="1"/>
  <c r="AP2736" i="1"/>
  <c r="AP2735" i="1" s="1"/>
  <c r="AP2734" i="1" s="1"/>
  <c r="AA2665" i="1"/>
  <c r="AA2664" i="1" s="1"/>
  <c r="AA2663" i="1" s="1"/>
  <c r="M1940" i="1"/>
  <c r="J1264" i="1"/>
  <c r="X229" i="1"/>
  <c r="X228" i="1" s="1"/>
  <c r="X217" i="1" s="1"/>
  <c r="AE142" i="1"/>
  <c r="AI142" i="1" s="1"/>
  <c r="AU142" i="1" s="1"/>
  <c r="BA142" i="1" s="1"/>
  <c r="BR142" i="1" s="1"/>
  <c r="N21" i="1"/>
  <c r="AK762" i="1"/>
  <c r="AV1030" i="1"/>
  <c r="BC2736" i="1"/>
  <c r="BC2735" i="1" s="1"/>
  <c r="BC2734" i="1" s="1"/>
  <c r="BC2727" i="1" s="1"/>
  <c r="AW762" i="1"/>
  <c r="BK2736" i="1"/>
  <c r="BK2735" i="1" s="1"/>
  <c r="BK2734" i="1" s="1"/>
  <c r="BK2727" i="1" s="1"/>
  <c r="V2708" i="1"/>
  <c r="V2707" i="1" s="1"/>
  <c r="J2257" i="1"/>
  <c r="AR1395" i="1"/>
  <c r="O140" i="1"/>
  <c r="AE140" i="1" s="1"/>
  <c r="AI140" i="1" s="1"/>
  <c r="AU140" i="1" s="1"/>
  <c r="BA140" i="1" s="1"/>
  <c r="BR140" i="1" s="1"/>
  <c r="AQ2786" i="1"/>
  <c r="O2599" i="1"/>
  <c r="AE2599" i="1" s="1"/>
  <c r="AI2599" i="1" s="1"/>
  <c r="AU2599" i="1" s="1"/>
  <c r="BA2599" i="1" s="1"/>
  <c r="BR2599" i="1" s="1"/>
  <c r="G2586" i="1"/>
  <c r="BS2069" i="1"/>
  <c r="BS2015" i="1" s="1"/>
  <c r="BS2014" i="1" s="1"/>
  <c r="BS2007" i="1" s="1"/>
  <c r="AN1429" i="1"/>
  <c r="AR1764" i="1"/>
  <c r="AR1763" i="1" s="1"/>
  <c r="O1415" i="1"/>
  <c r="AA1160" i="1"/>
  <c r="AW1000" i="1"/>
  <c r="S2708" i="1"/>
  <c r="S2707" i="1" s="1"/>
  <c r="BP897" i="1"/>
  <c r="AF1126" i="1"/>
  <c r="P1429" i="1"/>
  <c r="AM202" i="1"/>
  <c r="AM201" i="1" s="1"/>
  <c r="AM200" i="1" s="1"/>
  <c r="J2372" i="1"/>
  <c r="BH2372" i="1"/>
  <c r="M1441" i="1"/>
  <c r="M1272" i="1"/>
  <c r="AC1272" i="1" s="1"/>
  <c r="AG1272" i="1" s="1"/>
  <c r="AS1272" i="1" s="1"/>
  <c r="AY1272" i="1" s="1"/>
  <c r="BL1272" i="1" s="1"/>
  <c r="BN1272" i="1" s="1"/>
  <c r="AX1000" i="1"/>
  <c r="N789" i="1"/>
  <c r="AD789" i="1" s="1"/>
  <c r="AH789" i="1" s="1"/>
  <c r="AT789" i="1" s="1"/>
  <c r="AZ789" i="1" s="1"/>
  <c r="BO789" i="1" s="1"/>
  <c r="BQ789" i="1" s="1"/>
  <c r="BD2505" i="1"/>
  <c r="M2375" i="1"/>
  <c r="AC2375" i="1" s="1"/>
  <c r="AG2375" i="1" s="1"/>
  <c r="AS2375" i="1" s="1"/>
  <c r="AY2375" i="1" s="1"/>
  <c r="BL2375" i="1" s="1"/>
  <c r="BN2375" i="1" s="1"/>
  <c r="BF1030" i="1"/>
  <c r="BJ1705" i="1"/>
  <c r="BJ1704" i="1" s="1"/>
  <c r="AW1263" i="1"/>
  <c r="Z1293" i="1"/>
  <c r="Z229" i="1"/>
  <c r="Z228" i="1" s="1"/>
  <c r="Z217" i="1" s="1"/>
  <c r="R1429" i="1"/>
  <c r="J900" i="1"/>
  <c r="J899" i="1" s="1"/>
  <c r="J898" i="1" s="1"/>
  <c r="J897" i="1" s="1"/>
  <c r="M901" i="1"/>
  <c r="K950" i="1"/>
  <c r="N951" i="1"/>
  <c r="AD951" i="1" s="1"/>
  <c r="AH951" i="1" s="1"/>
  <c r="AT951" i="1" s="1"/>
  <c r="AZ951" i="1" s="1"/>
  <c r="BO951" i="1" s="1"/>
  <c r="BQ951" i="1" s="1"/>
  <c r="AF2708" i="1"/>
  <c r="AF2707" i="1" s="1"/>
  <c r="O1740" i="1"/>
  <c r="AE1740" i="1" s="1"/>
  <c r="AI1740" i="1" s="1"/>
  <c r="AU1740" i="1" s="1"/>
  <c r="BA1740" i="1" s="1"/>
  <c r="BR1740" i="1" s="1"/>
  <c r="I1730" i="1"/>
  <c r="M673" i="1"/>
  <c r="AC673" i="1" s="1"/>
  <c r="AG673" i="1" s="1"/>
  <c r="AS673" i="1" s="1"/>
  <c r="AY673" i="1" s="1"/>
  <c r="BL673" i="1" s="1"/>
  <c r="BN673" i="1" s="1"/>
  <c r="L1001" i="1"/>
  <c r="L1000" i="1" s="1"/>
  <c r="O1008" i="1"/>
  <c r="AE1008" i="1" s="1"/>
  <c r="AI1008" i="1" s="1"/>
  <c r="AU1008" i="1" s="1"/>
  <c r="BA1008" i="1" s="1"/>
  <c r="BR1008" i="1" s="1"/>
  <c r="H765" i="1"/>
  <c r="N766" i="1"/>
  <c r="AD766" i="1" s="1"/>
  <c r="AH766" i="1" s="1"/>
  <c r="AT766" i="1" s="1"/>
  <c r="AZ766" i="1" s="1"/>
  <c r="BO766" i="1" s="1"/>
  <c r="BQ766" i="1" s="1"/>
  <c r="J773" i="1"/>
  <c r="J772" i="1" s="1"/>
  <c r="J762" i="1" s="1"/>
  <c r="M774" i="1"/>
  <c r="AC774" i="1" s="1"/>
  <c r="AG774" i="1" s="1"/>
  <c r="AS774" i="1" s="1"/>
  <c r="AY774" i="1" s="1"/>
  <c r="BL774" i="1" s="1"/>
  <c r="BN774" i="1" s="1"/>
  <c r="AR2372" i="1"/>
  <c r="AV2015" i="1"/>
  <c r="AV2014" i="1" s="1"/>
  <c r="AV2007" i="1" s="1"/>
  <c r="BJ1263" i="1"/>
  <c r="K995" i="1"/>
  <c r="K994" i="1" s="1"/>
  <c r="K993" i="1" s="1"/>
  <c r="K992" i="1" s="1"/>
  <c r="N996" i="1"/>
  <c r="AD996" i="1" s="1"/>
  <c r="AH996" i="1" s="1"/>
  <c r="AT996" i="1" s="1"/>
  <c r="AZ996" i="1" s="1"/>
  <c r="BO996" i="1" s="1"/>
  <c r="BQ996" i="1" s="1"/>
  <c r="T2665" i="1"/>
  <c r="T2664" i="1" s="1"/>
  <c r="T2663" i="1" s="1"/>
  <c r="AX2505" i="1"/>
  <c r="P2406" i="1"/>
  <c r="P2405" i="1" s="1"/>
  <c r="P2404" i="1" s="1"/>
  <c r="AB2156" i="1"/>
  <c r="BE202" i="1"/>
  <c r="BE201" i="1" s="1"/>
  <c r="BE200" i="1" s="1"/>
  <c r="U229" i="1"/>
  <c r="U228" i="1" s="1"/>
  <c r="U217" i="1" s="1"/>
  <c r="N187" i="1"/>
  <c r="AD187" i="1" s="1"/>
  <c r="AH187" i="1" s="1"/>
  <c r="AT187" i="1" s="1"/>
  <c r="AZ187" i="1" s="1"/>
  <c r="BO187" i="1" s="1"/>
  <c r="BQ187" i="1" s="1"/>
  <c r="K186" i="1"/>
  <c r="N186" i="1" s="1"/>
  <c r="AD186" i="1" s="1"/>
  <c r="AH186" i="1" s="1"/>
  <c r="AT186" i="1" s="1"/>
  <c r="AZ186" i="1" s="1"/>
  <c r="BO186" i="1" s="1"/>
  <c r="BQ186" i="1" s="1"/>
  <c r="I87" i="1"/>
  <c r="I86" i="1" s="1"/>
  <c r="I85" i="1" s="1"/>
  <c r="O85" i="1" s="1"/>
  <c r="AE85" i="1" s="1"/>
  <c r="AI85" i="1" s="1"/>
  <c r="AU85" i="1" s="1"/>
  <c r="BA85" i="1" s="1"/>
  <c r="BR85" i="1" s="1"/>
  <c r="O88" i="1"/>
  <c r="AE88" i="1" s="1"/>
  <c r="AI88" i="1" s="1"/>
  <c r="AU88" i="1" s="1"/>
  <c r="BA88" i="1" s="1"/>
  <c r="BR88" i="1" s="1"/>
  <c r="X1532" i="1"/>
  <c r="BF202" i="1"/>
  <c r="BF201" i="1" s="1"/>
  <c r="BF200" i="1" s="1"/>
  <c r="Q2156" i="1"/>
  <c r="Q2128" i="1" s="1"/>
  <c r="Q2122" i="1" s="1"/>
  <c r="Q2111" i="1" s="1"/>
  <c r="AM1263" i="1"/>
  <c r="S633" i="1"/>
  <c r="AF633" i="1"/>
  <c r="AL1000" i="1"/>
  <c r="Y1293" i="1"/>
  <c r="O2720" i="1"/>
  <c r="AP2665" i="1"/>
  <c r="AP2664" i="1" s="1"/>
  <c r="AP2663" i="1" s="1"/>
  <c r="AA2505" i="1"/>
  <c r="X762" i="1"/>
  <c r="BG633" i="1"/>
  <c r="AB2069" i="1"/>
  <c r="V1263" i="1"/>
  <c r="Y865" i="1"/>
  <c r="AR2505" i="1"/>
  <c r="AK2505" i="1"/>
  <c r="N2407" i="1"/>
  <c r="AD2407" i="1" s="1"/>
  <c r="AH2407" i="1" s="1"/>
  <c r="AT2407" i="1" s="1"/>
  <c r="AZ2407" i="1" s="1"/>
  <c r="BO2407" i="1" s="1"/>
  <c r="BQ2407" i="1" s="1"/>
  <c r="AX2156" i="1"/>
  <c r="AX2128" i="1" s="1"/>
  <c r="AX2122" i="1" s="1"/>
  <c r="AX2111" i="1" s="1"/>
  <c r="N2157" i="1"/>
  <c r="AD2157" i="1" s="1"/>
  <c r="AH2157" i="1" s="1"/>
  <c r="AT2157" i="1" s="1"/>
  <c r="AZ2157" i="1" s="1"/>
  <c r="BO2157" i="1" s="1"/>
  <c r="BQ2157" i="1" s="1"/>
  <c r="M1776" i="1"/>
  <c r="AM762" i="1"/>
  <c r="AM726" i="1" s="1"/>
  <c r="Z897" i="1"/>
  <c r="BP1000" i="1"/>
  <c r="BM865" i="1"/>
  <c r="AN2708" i="1"/>
  <c r="AN2707" i="1" s="1"/>
  <c r="N2475" i="1"/>
  <c r="AD2475" i="1" s="1"/>
  <c r="AH2475" i="1" s="1"/>
  <c r="AT2475" i="1" s="1"/>
  <c r="AZ2475" i="1" s="1"/>
  <c r="BO2475" i="1" s="1"/>
  <c r="BQ2475" i="1" s="1"/>
  <c r="AA2156" i="1"/>
  <c r="AA2128" i="1" s="1"/>
  <c r="AA2122" i="1" s="1"/>
  <c r="AA2111" i="1" s="1"/>
  <c r="AA1429" i="1"/>
  <c r="U1293" i="1"/>
  <c r="I109" i="1"/>
  <c r="I108" i="1" s="1"/>
  <c r="AO340" i="1"/>
  <c r="AO335" i="1" s="1"/>
  <c r="AO334" i="1" s="1"/>
  <c r="BM603" i="1"/>
  <c r="K2505" i="1"/>
  <c r="AA865" i="1"/>
  <c r="AW1293" i="1"/>
  <c r="Z1429" i="1"/>
  <c r="AM865" i="1"/>
  <c r="AQ2069" i="1"/>
  <c r="AQ2015" i="1" s="1"/>
  <c r="AQ2014" i="1" s="1"/>
  <c r="AQ2007" i="1" s="1"/>
  <c r="AP1030" i="1"/>
  <c r="AR1000" i="1"/>
  <c r="M1271" i="1"/>
  <c r="AC1271" i="1" s="1"/>
  <c r="AG1271" i="1" s="1"/>
  <c r="AS1271" i="1" s="1"/>
  <c r="AY1271" i="1" s="1"/>
  <c r="BL1271" i="1" s="1"/>
  <c r="BN1271" i="1" s="1"/>
  <c r="W2786" i="1"/>
  <c r="BH1429" i="1"/>
  <c r="BB1532" i="1"/>
  <c r="Z1532" i="1"/>
  <c r="Z1531" i="1" s="1"/>
  <c r="V229" i="1"/>
  <c r="V228" i="1" s="1"/>
  <c r="V217" i="1" s="1"/>
  <c r="AX229" i="1"/>
  <c r="AX228" i="1" s="1"/>
  <c r="AX217" i="1" s="1"/>
  <c r="BM2708" i="1"/>
  <c r="BM2707" i="1" s="1"/>
  <c r="BM1395" i="1"/>
  <c r="AK2786" i="1"/>
  <c r="BG2406" i="1"/>
  <c r="BG2405" i="1" s="1"/>
  <c r="BG2404" i="1" s="1"/>
  <c r="AK2327" i="1"/>
  <c r="AK2326" i="1" s="1"/>
  <c r="AK2325" i="1" s="1"/>
  <c r="AK2324" i="1" s="1"/>
  <c r="AK2310" i="1" s="1"/>
  <c r="J2290" i="1"/>
  <c r="AJ603" i="1"/>
  <c r="BF20" i="1"/>
  <c r="BF19" i="1" s="1"/>
  <c r="BF18" i="1" s="1"/>
  <c r="BF17" i="1" s="1"/>
  <c r="BF16" i="1" s="1"/>
  <c r="BK2665" i="1"/>
  <c r="BK2664" i="1" s="1"/>
  <c r="BK2663" i="1" s="1"/>
  <c r="AV587" i="1"/>
  <c r="AV586" i="1" s="1"/>
  <c r="R1160" i="1"/>
  <c r="BP202" i="1"/>
  <c r="BP201" i="1" s="1"/>
  <c r="BP200" i="1" s="1"/>
  <c r="AL2435" i="1"/>
  <c r="AL2428" i="1" s="1"/>
  <c r="P1030" i="1"/>
  <c r="T587" i="1"/>
  <c r="T586" i="1" s="1"/>
  <c r="T578" i="1" s="1"/>
  <c r="T567" i="1" s="1"/>
  <c r="AR229" i="1"/>
  <c r="AR228" i="1" s="1"/>
  <c r="AR217" i="1" s="1"/>
  <c r="AL2708" i="1"/>
  <c r="AL2707" i="1" s="1"/>
  <c r="Z1160" i="1"/>
  <c r="AP1429" i="1"/>
  <c r="AJ2624" i="1"/>
  <c r="AJ2623" i="1" s="1"/>
  <c r="AJ2622" i="1" s="1"/>
  <c r="AJ2621" i="1" s="1"/>
  <c r="AJ2602" i="1" s="1"/>
  <c r="AO2406" i="1"/>
  <c r="AO2405" i="1" s="1"/>
  <c r="AO2404" i="1" s="1"/>
  <c r="AJ2435" i="1"/>
  <c r="AJ2428" i="1" s="1"/>
  <c r="BD762" i="1"/>
  <c r="AO229" i="1"/>
  <c r="AO228" i="1" s="1"/>
  <c r="AO217" i="1" s="1"/>
  <c r="Y2435" i="1"/>
  <c r="Y2428" i="1" s="1"/>
  <c r="M2130" i="1"/>
  <c r="AC2130" i="1" s="1"/>
  <c r="AG2130" i="1" s="1"/>
  <c r="AS2130" i="1" s="1"/>
  <c r="AY2130" i="1" s="1"/>
  <c r="BL2130" i="1" s="1"/>
  <c r="BN2130" i="1" s="1"/>
  <c r="AO2505" i="1"/>
  <c r="L2665" i="1"/>
  <c r="L2664" i="1" s="1"/>
  <c r="L2663" i="1" s="1"/>
  <c r="X2327" i="1"/>
  <c r="X2326" i="1" s="1"/>
  <c r="X2325" i="1" s="1"/>
  <c r="X2324" i="1" s="1"/>
  <c r="X2310" i="1" s="1"/>
  <c r="BH2406" i="1"/>
  <c r="BH2405" i="1" s="1"/>
  <c r="BH2404" i="1" s="1"/>
  <c r="AL2406" i="1"/>
  <c r="AL2405" i="1" s="1"/>
  <c r="AL2404" i="1" s="1"/>
  <c r="AL2365" i="1" s="1"/>
  <c r="AL2347" i="1" s="1"/>
  <c r="BE1916" i="1"/>
  <c r="BE1915" i="1" s="1"/>
  <c r="BE1900" i="1" s="1"/>
  <c r="AW1395" i="1"/>
  <c r="AD485" i="1"/>
  <c r="AH485" i="1" s="1"/>
  <c r="Z393" i="1"/>
  <c r="Y603" i="1"/>
  <c r="BH493" i="1"/>
  <c r="BH492" i="1" s="1"/>
  <c r="BD1532" i="1"/>
  <c r="BD1531" i="1" s="1"/>
  <c r="N2666" i="1"/>
  <c r="AD2666" i="1" s="1"/>
  <c r="AH2666" i="1" s="1"/>
  <c r="AT2666" i="1" s="1"/>
  <c r="AZ2666" i="1" s="1"/>
  <c r="BO2666" i="1" s="1"/>
  <c r="BQ2666" i="1" s="1"/>
  <c r="BG2505" i="1"/>
  <c r="AP2327" i="1"/>
  <c r="AP2326" i="1" s="1"/>
  <c r="AP2325" i="1" s="1"/>
  <c r="AP2324" i="1" s="1"/>
  <c r="AP2310" i="1" s="1"/>
  <c r="BJ1000" i="1"/>
  <c r="BG865" i="1"/>
  <c r="AB762" i="1"/>
  <c r="W493" i="1"/>
  <c r="W492" i="1" s="1"/>
  <c r="BG20" i="1"/>
  <c r="BG19" i="1" s="1"/>
  <c r="BG18" i="1" s="1"/>
  <c r="BG17" i="1" s="1"/>
  <c r="BG16" i="1" s="1"/>
  <c r="U2327" i="1"/>
  <c r="U2326" i="1" s="1"/>
  <c r="U2325" i="1" s="1"/>
  <c r="U2324" i="1" s="1"/>
  <c r="U2310" i="1" s="1"/>
  <c r="M1758" i="1"/>
  <c r="AC1758" i="1" s="1"/>
  <c r="AG1758" i="1" s="1"/>
  <c r="AS1758" i="1" s="1"/>
  <c r="AY1758" i="1" s="1"/>
  <c r="BL1758" i="1" s="1"/>
  <c r="BN1758" i="1" s="1"/>
  <c r="AE1218" i="1"/>
  <c r="AI1218" i="1" s="1"/>
  <c r="AV1126" i="1"/>
  <c r="G988" i="1"/>
  <c r="G987" i="1" s="1"/>
  <c r="O788" i="1"/>
  <c r="AE788" i="1" s="1"/>
  <c r="AI788" i="1" s="1"/>
  <c r="AU788" i="1" s="1"/>
  <c r="BA788" i="1" s="1"/>
  <c r="BR788" i="1" s="1"/>
  <c r="L781" i="1"/>
  <c r="AB2435" i="1"/>
  <c r="AB2428" i="1" s="1"/>
  <c r="AP2372" i="1"/>
  <c r="AF1030" i="1"/>
  <c r="AF999" i="1" s="1"/>
  <c r="O292" i="1"/>
  <c r="U202" i="1"/>
  <c r="U201" i="1" s="1"/>
  <c r="U200" i="1" s="1"/>
  <c r="AK1429" i="1"/>
  <c r="BD2327" i="1"/>
  <c r="BD2326" i="1" s="1"/>
  <c r="BD2325" i="1" s="1"/>
  <c r="BD2324" i="1" s="1"/>
  <c r="BD2310" i="1" s="1"/>
  <c r="BE1030" i="1"/>
  <c r="N980" i="1"/>
  <c r="AD980" i="1" s="1"/>
  <c r="AH980" i="1" s="1"/>
  <c r="AT980" i="1" s="1"/>
  <c r="AZ980" i="1" s="1"/>
  <c r="BO980" i="1" s="1"/>
  <c r="BQ980" i="1" s="1"/>
  <c r="M1016" i="1"/>
  <c r="AC1016" i="1" s="1"/>
  <c r="AG1016" i="1" s="1"/>
  <c r="AS1016" i="1" s="1"/>
  <c r="AY1016" i="1" s="1"/>
  <c r="BL1016" i="1" s="1"/>
  <c r="BN1016" i="1" s="1"/>
  <c r="X865" i="1"/>
  <c r="AJ2786" i="1"/>
  <c r="AR2665" i="1"/>
  <c r="AR2664" i="1" s="1"/>
  <c r="AR2663" i="1" s="1"/>
  <c r="N2625" i="1"/>
  <c r="BF2372" i="1"/>
  <c r="BF2365" i="1" s="1"/>
  <c r="BF2347" i="1" s="1"/>
  <c r="BI1532" i="1"/>
  <c r="BM202" i="1"/>
  <c r="BM201" i="1" s="1"/>
  <c r="BM200" i="1" s="1"/>
  <c r="O2778" i="1"/>
  <c r="AE2778" i="1" s="1"/>
  <c r="AI2778" i="1" s="1"/>
  <c r="AU2778" i="1" s="1"/>
  <c r="BA2778" i="1" s="1"/>
  <c r="BR2778" i="1" s="1"/>
  <c r="AQ1532" i="1"/>
  <c r="AQ1531" i="1" s="1"/>
  <c r="AP727" i="1"/>
  <c r="J603" i="1"/>
  <c r="BD369" i="1"/>
  <c r="W20" i="1"/>
  <c r="W19" i="1" s="1"/>
  <c r="W18" i="1" s="1"/>
  <c r="W17" i="1" s="1"/>
  <c r="W16" i="1" s="1"/>
  <c r="BC2786" i="1"/>
  <c r="N2088" i="1"/>
  <c r="AD2088" i="1" s="1"/>
  <c r="AH2088" i="1" s="1"/>
  <c r="AT2088" i="1" s="1"/>
  <c r="AZ2088" i="1" s="1"/>
  <c r="BO2088" i="1" s="1"/>
  <c r="BQ2088" i="1" s="1"/>
  <c r="AB2015" i="1"/>
  <c r="AB2014" i="1" s="1"/>
  <c r="AB2007" i="1" s="1"/>
  <c r="BC1916" i="1"/>
  <c r="BC1915" i="1" s="1"/>
  <c r="N982" i="1"/>
  <c r="AD982" i="1" s="1"/>
  <c r="AH982" i="1" s="1"/>
  <c r="AT982" i="1" s="1"/>
  <c r="AZ982" i="1" s="1"/>
  <c r="BO982" i="1" s="1"/>
  <c r="BQ982" i="1" s="1"/>
  <c r="L178" i="1"/>
  <c r="L177" i="1" s="1"/>
  <c r="O177" i="1" s="1"/>
  <c r="AE177" i="1" s="1"/>
  <c r="AI177" i="1" s="1"/>
  <c r="AU177" i="1" s="1"/>
  <c r="BA177" i="1" s="1"/>
  <c r="BR177" i="1" s="1"/>
  <c r="BJ865" i="1"/>
  <c r="AM2786" i="1"/>
  <c r="AK2708" i="1"/>
  <c r="AK2707" i="1" s="1"/>
  <c r="P2708" i="1"/>
  <c r="P2707" i="1" s="1"/>
  <c r="L2719" i="1"/>
  <c r="L2718" i="1" s="1"/>
  <c r="O2718" i="1" s="1"/>
  <c r="AE2718" i="1" s="1"/>
  <c r="AI2718" i="1" s="1"/>
  <c r="AU2718" i="1" s="1"/>
  <c r="BA2718" i="1" s="1"/>
  <c r="BR2718" i="1" s="1"/>
  <c r="AX2665" i="1"/>
  <c r="AX2664" i="1" s="1"/>
  <c r="AX2663" i="1" s="1"/>
  <c r="N2599" i="1"/>
  <c r="AD2599" i="1" s="1"/>
  <c r="AH2599" i="1" s="1"/>
  <c r="AT2599" i="1" s="1"/>
  <c r="AZ2599" i="1" s="1"/>
  <c r="BO2599" i="1" s="1"/>
  <c r="BQ2599" i="1" s="1"/>
  <c r="T2327" i="1"/>
  <c r="T2326" i="1" s="1"/>
  <c r="T2325" i="1" s="1"/>
  <c r="T2324" i="1" s="1"/>
  <c r="T2310" i="1" s="1"/>
  <c r="X2232" i="1"/>
  <c r="N1978" i="1"/>
  <c r="AQ1764" i="1"/>
  <c r="AQ1763" i="1" s="1"/>
  <c r="AW1532" i="1"/>
  <c r="AN1656" i="1"/>
  <c r="AN1646" i="1" s="1"/>
  <c r="AN1645" i="1" s="1"/>
  <c r="BK727" i="1"/>
  <c r="X727" i="1"/>
  <c r="U727" i="1"/>
  <c r="BK369" i="1"/>
  <c r="AO369" i="1"/>
  <c r="S369" i="1"/>
  <c r="BI202" i="1"/>
  <c r="BI201" i="1" s="1"/>
  <c r="BI200" i="1" s="1"/>
  <c r="BM493" i="1"/>
  <c r="BM492" i="1" s="1"/>
  <c r="BM469" i="1" s="1"/>
  <c r="BD493" i="1"/>
  <c r="BD492" i="1" s="1"/>
  <c r="AX282" i="1"/>
  <c r="AX281" i="1" s="1"/>
  <c r="AX273" i="1" s="1"/>
  <c r="AX272" i="1" s="1"/>
  <c r="Q20" i="1"/>
  <c r="Q19" i="1" s="1"/>
  <c r="Q18" i="1" s="1"/>
  <c r="Q17" i="1" s="1"/>
  <c r="Q16" i="1" s="1"/>
  <c r="T1429" i="1"/>
  <c r="S340" i="1"/>
  <c r="S335" i="1" s="1"/>
  <c r="S334" i="1" s="1"/>
  <c r="N2752" i="1"/>
  <c r="AD2752" i="1" s="1"/>
  <c r="AH2752" i="1" s="1"/>
  <c r="AT2752" i="1" s="1"/>
  <c r="AZ2752" i="1" s="1"/>
  <c r="BO2752" i="1" s="1"/>
  <c r="BQ2752" i="1" s="1"/>
  <c r="AO2665" i="1"/>
  <c r="AO2664" i="1" s="1"/>
  <c r="AO2663" i="1" s="1"/>
  <c r="M1433" i="1"/>
  <c r="AC1433" i="1" s="1"/>
  <c r="AG1433" i="1" s="1"/>
  <c r="AS1433" i="1" s="1"/>
  <c r="AY1433" i="1" s="1"/>
  <c r="BL1433" i="1" s="1"/>
  <c r="BN1433" i="1" s="1"/>
  <c r="BC1263" i="1"/>
  <c r="M783" i="1"/>
  <c r="AC783" i="1" s="1"/>
  <c r="AG783" i="1" s="1"/>
  <c r="AS783" i="1" s="1"/>
  <c r="AY783" i="1" s="1"/>
  <c r="BL783" i="1" s="1"/>
  <c r="BN783" i="1" s="1"/>
  <c r="J1014" i="1"/>
  <c r="J1013" i="1" s="1"/>
  <c r="Q2708" i="1"/>
  <c r="Q2707" i="1" s="1"/>
  <c r="W2708" i="1"/>
  <c r="W2707" i="1" s="1"/>
  <c r="AW2665" i="1"/>
  <c r="AW2664" i="1" s="1"/>
  <c r="AW2663" i="1" s="1"/>
  <c r="R2527" i="1"/>
  <c r="BS2257" i="1"/>
  <c r="BS2252" i="1" s="1"/>
  <c r="BS2251" i="1" s="1"/>
  <c r="BS2250" i="1" s="1"/>
  <c r="BS2232" i="1" s="1"/>
  <c r="T1849" i="1"/>
  <c r="T1848" i="1" s="1"/>
  <c r="T1847" i="1" s="1"/>
  <c r="O116" i="1"/>
  <c r="AE116" i="1" s="1"/>
  <c r="AI116" i="1" s="1"/>
  <c r="AU116" i="1" s="1"/>
  <c r="BA116" i="1" s="1"/>
  <c r="BR116" i="1" s="1"/>
  <c r="BD531" i="1"/>
  <c r="AB531" i="1"/>
  <c r="AW493" i="1"/>
  <c r="AW492" i="1" s="1"/>
  <c r="BI436" i="1"/>
  <c r="BI435" i="1" s="1"/>
  <c r="BI434" i="1" s="1"/>
  <c r="Q436" i="1"/>
  <c r="Q435" i="1" s="1"/>
  <c r="Q434" i="1" s="1"/>
  <c r="BH202" i="1"/>
  <c r="BH201" i="1" s="1"/>
  <c r="BH200" i="1" s="1"/>
  <c r="AB202" i="1"/>
  <c r="AB201" i="1" s="1"/>
  <c r="AB200" i="1" s="1"/>
  <c r="Y229" i="1"/>
  <c r="Y228" i="1" s="1"/>
  <c r="Y217" i="1" s="1"/>
  <c r="AA2736" i="1"/>
  <c r="AA2735" i="1" s="1"/>
  <c r="AA2734" i="1" s="1"/>
  <c r="AV436" i="1"/>
  <c r="AV435" i="1" s="1"/>
  <c r="AV434" i="1" s="1"/>
  <c r="BM633" i="1"/>
  <c r="N2797" i="1"/>
  <c r="AD2797" i="1" s="1"/>
  <c r="AH2797" i="1" s="1"/>
  <c r="AT2797" i="1" s="1"/>
  <c r="AZ2797" i="1" s="1"/>
  <c r="BO2797" i="1" s="1"/>
  <c r="BQ2797" i="1" s="1"/>
  <c r="L2624" i="1"/>
  <c r="L2623" i="1" s="1"/>
  <c r="L2622" i="1" s="1"/>
  <c r="L2505" i="1"/>
  <c r="BH2786" i="1"/>
  <c r="M1580" i="1"/>
  <c r="AC1580" i="1" s="1"/>
  <c r="AG1580" i="1" s="1"/>
  <c r="AS1580" i="1" s="1"/>
  <c r="AY1580" i="1" s="1"/>
  <c r="BL1580" i="1" s="1"/>
  <c r="BN1580" i="1" s="1"/>
  <c r="M1457" i="1"/>
  <c r="AC1457" i="1" s="1"/>
  <c r="AG1457" i="1" s="1"/>
  <c r="AS1457" i="1" s="1"/>
  <c r="AY1457" i="1" s="1"/>
  <c r="BL1457" i="1" s="1"/>
  <c r="BN1457" i="1" s="1"/>
  <c r="N1349" i="1"/>
  <c r="AD1349" i="1" s="1"/>
  <c r="AH1349" i="1" s="1"/>
  <c r="AT1349" i="1" s="1"/>
  <c r="AZ1349" i="1" s="1"/>
  <c r="BO1349" i="1" s="1"/>
  <c r="BQ1349" i="1" s="1"/>
  <c r="M1458" i="1"/>
  <c r="AC1458" i="1" s="1"/>
  <c r="AG1458" i="1" s="1"/>
  <c r="AS1458" i="1" s="1"/>
  <c r="AY1458" i="1" s="1"/>
  <c r="BL1458" i="1" s="1"/>
  <c r="BN1458" i="1" s="1"/>
  <c r="O861" i="1"/>
  <c r="AE861" i="1" s="1"/>
  <c r="AI861" i="1" s="1"/>
  <c r="AU861" i="1" s="1"/>
  <c r="BA861" i="1" s="1"/>
  <c r="BR861" i="1" s="1"/>
  <c r="N256" i="1"/>
  <c r="AD256" i="1" s="1"/>
  <c r="AH256" i="1" s="1"/>
  <c r="AT256" i="1" s="1"/>
  <c r="AZ256" i="1" s="1"/>
  <c r="BO256" i="1" s="1"/>
  <c r="BQ256" i="1" s="1"/>
  <c r="AV2435" i="1"/>
  <c r="AV2428" i="1" s="1"/>
  <c r="S1764" i="1"/>
  <c r="S1763" i="1" s="1"/>
  <c r="BB1656" i="1"/>
  <c r="BB1646" i="1" s="1"/>
  <c r="BB1645" i="1" s="1"/>
  <c r="BG1656" i="1"/>
  <c r="BG1000" i="1"/>
  <c r="S762" i="1"/>
  <c r="O208" i="1"/>
  <c r="AE208" i="1" s="1"/>
  <c r="AI208" i="1" s="1"/>
  <c r="AU208" i="1" s="1"/>
  <c r="BA208" i="1" s="1"/>
  <c r="BR208" i="1" s="1"/>
  <c r="O117" i="1"/>
  <c r="AE117" i="1" s="1"/>
  <c r="AI117" i="1" s="1"/>
  <c r="AU117" i="1" s="1"/>
  <c r="BA117" i="1" s="1"/>
  <c r="BR117" i="1" s="1"/>
  <c r="N950" i="1"/>
  <c r="AD950" i="1" s="1"/>
  <c r="AH950" i="1" s="1"/>
  <c r="AT950" i="1" s="1"/>
  <c r="AZ950" i="1" s="1"/>
  <c r="BO950" i="1" s="1"/>
  <c r="BQ950" i="1" s="1"/>
  <c r="BM2786" i="1"/>
  <c r="AR2708" i="1"/>
  <c r="AR2707" i="1" s="1"/>
  <c r="X2665" i="1"/>
  <c r="X2664" i="1" s="1"/>
  <c r="X2663" i="1" s="1"/>
  <c r="BG2665" i="1"/>
  <c r="BG2664" i="1" s="1"/>
  <c r="BG2663" i="1" s="1"/>
  <c r="BG2621" i="1" s="1"/>
  <c r="BG2602" i="1" s="1"/>
  <c r="T2624" i="1"/>
  <c r="T2623" i="1" s="1"/>
  <c r="T2622" i="1" s="1"/>
  <c r="BE1656" i="1"/>
  <c r="AM603" i="1"/>
  <c r="BI229" i="1"/>
  <c r="BI228" i="1" s="1"/>
  <c r="BI217" i="1" s="1"/>
  <c r="AR531" i="1"/>
  <c r="AV202" i="1"/>
  <c r="AV201" i="1" s="1"/>
  <c r="AV200" i="1" s="1"/>
  <c r="AV199" i="1" s="1"/>
  <c r="W2736" i="1"/>
  <c r="W2735" i="1" s="1"/>
  <c r="W2734" i="1" s="1"/>
  <c r="W2727" i="1" s="1"/>
  <c r="AK2372" i="1"/>
  <c r="BH1656" i="1"/>
  <c r="BH1646" i="1" s="1"/>
  <c r="BH1645" i="1" s="1"/>
  <c r="BF587" i="1"/>
  <c r="BF586" i="1" s="1"/>
  <c r="BF578" i="1" s="1"/>
  <c r="BF567" i="1" s="1"/>
  <c r="BG1160" i="1"/>
  <c r="AK1673" i="1"/>
  <c r="AK1672" i="1" s="1"/>
  <c r="AF493" i="1"/>
  <c r="AF492" i="1" s="1"/>
  <c r="AB1656" i="1"/>
  <c r="AB1646" i="1" s="1"/>
  <c r="AB1645" i="1" s="1"/>
  <c r="AO587" i="1"/>
  <c r="AO586" i="1" s="1"/>
  <c r="M1278" i="1"/>
  <c r="AC1278" i="1" s="1"/>
  <c r="AG1278" i="1" s="1"/>
  <c r="AS1278" i="1" s="1"/>
  <c r="AY1278" i="1" s="1"/>
  <c r="BL1278" i="1" s="1"/>
  <c r="BN1278" i="1" s="1"/>
  <c r="R1126" i="1"/>
  <c r="L574" i="1"/>
  <c r="L569" i="1" s="1"/>
  <c r="BB1395" i="1"/>
  <c r="N1016" i="1"/>
  <c r="AD1016" i="1" s="1"/>
  <c r="AH1016" i="1" s="1"/>
  <c r="AT1016" i="1" s="1"/>
  <c r="AZ1016" i="1" s="1"/>
  <c r="BO1016" i="1" s="1"/>
  <c r="BQ1016" i="1" s="1"/>
  <c r="W762" i="1"/>
  <c r="BE727" i="1"/>
  <c r="I1673" i="1"/>
  <c r="BS1532" i="1"/>
  <c r="BS1531" i="1" s="1"/>
  <c r="K1237" i="1"/>
  <c r="K1236" i="1" s="1"/>
  <c r="N249" i="1"/>
  <c r="AD249" i="1" s="1"/>
  <c r="AH249" i="1" s="1"/>
  <c r="AT249" i="1" s="1"/>
  <c r="AZ249" i="1" s="1"/>
  <c r="BO249" i="1" s="1"/>
  <c r="BQ249" i="1" s="1"/>
  <c r="N250" i="1"/>
  <c r="AD250" i="1" s="1"/>
  <c r="AH250" i="1" s="1"/>
  <c r="AT250" i="1" s="1"/>
  <c r="AZ250" i="1" s="1"/>
  <c r="BO250" i="1" s="1"/>
  <c r="BQ250" i="1" s="1"/>
  <c r="H1534" i="1"/>
  <c r="H1533" i="1" s="1"/>
  <c r="N1533" i="1" s="1"/>
  <c r="AD1533" i="1" s="1"/>
  <c r="AH1533" i="1" s="1"/>
  <c r="AT1533" i="1" s="1"/>
  <c r="AZ1533" i="1" s="1"/>
  <c r="BO1533" i="1" s="1"/>
  <c r="BQ1533" i="1" s="1"/>
  <c r="O141" i="1"/>
  <c r="AR1160" i="1"/>
  <c r="M1145" i="1"/>
  <c r="AC1145" i="1" s="1"/>
  <c r="AG1145" i="1" s="1"/>
  <c r="AS1145" i="1" s="1"/>
  <c r="AY1145" i="1" s="1"/>
  <c r="BL1145" i="1" s="1"/>
  <c r="BN1145" i="1" s="1"/>
  <c r="H811" i="1"/>
  <c r="AA897" i="1"/>
  <c r="AK1030" i="1"/>
  <c r="AO578" i="1"/>
  <c r="AO567" i="1" s="1"/>
  <c r="BD1429" i="1"/>
  <c r="BP1764" i="1"/>
  <c r="BP1763" i="1" s="1"/>
  <c r="O1674" i="1"/>
  <c r="AE1674" i="1" s="1"/>
  <c r="AI1674" i="1" s="1"/>
  <c r="AU1674" i="1" s="1"/>
  <c r="BA1674" i="1" s="1"/>
  <c r="BR1674" i="1" s="1"/>
  <c r="M1440" i="1"/>
  <c r="AC1440" i="1" s="1"/>
  <c r="AG1440" i="1" s="1"/>
  <c r="AS1440" i="1" s="1"/>
  <c r="AY1440" i="1" s="1"/>
  <c r="BL1440" i="1" s="1"/>
  <c r="BN1440" i="1" s="1"/>
  <c r="G1578" i="1"/>
  <c r="G1577" i="1" s="1"/>
  <c r="AE141" i="1"/>
  <c r="AI141" i="1" s="1"/>
  <c r="AU141" i="1" s="1"/>
  <c r="BA141" i="1" s="1"/>
  <c r="BR141" i="1" s="1"/>
  <c r="S1160" i="1"/>
  <c r="W1000" i="1"/>
  <c r="W999" i="1" s="1"/>
  <c r="AR1293" i="1"/>
  <c r="BC865" i="1"/>
  <c r="Y253" i="1"/>
  <c r="Z1764" i="1"/>
  <c r="Z1763" i="1" s="1"/>
  <c r="V1429" i="1"/>
  <c r="BJ1293" i="1"/>
  <c r="BM531" i="1"/>
  <c r="P1395" i="1"/>
  <c r="P1394" i="1" s="1"/>
  <c r="AA762" i="1"/>
  <c r="BI603" i="1"/>
  <c r="BI602" i="1" s="1"/>
  <c r="K1313" i="1"/>
  <c r="N1129" i="1"/>
  <c r="AD1129" i="1" s="1"/>
  <c r="AH1129" i="1" s="1"/>
  <c r="AT1129" i="1" s="1"/>
  <c r="AZ1129" i="1" s="1"/>
  <c r="BO1129" i="1" s="1"/>
  <c r="BQ1129" i="1" s="1"/>
  <c r="AK865" i="1"/>
  <c r="T865" i="1"/>
  <c r="Q633" i="1"/>
  <c r="BG1156" i="1"/>
  <c r="BG1139" i="1" s="1"/>
  <c r="BG1126" i="1" s="1"/>
  <c r="BG1125" i="1" s="1"/>
  <c r="BO1157" i="1"/>
  <c r="BQ1157" i="1" s="1"/>
  <c r="I1171" i="1"/>
  <c r="I1170" i="1" s="1"/>
  <c r="O1170" i="1" s="1"/>
  <c r="AE1170" i="1" s="1"/>
  <c r="AI1170" i="1" s="1"/>
  <c r="AU1170" i="1" s="1"/>
  <c r="BA1170" i="1" s="1"/>
  <c r="BR1170" i="1" s="1"/>
  <c r="O1172" i="1"/>
  <c r="AE1172" i="1" s="1"/>
  <c r="AI1172" i="1" s="1"/>
  <c r="AU1172" i="1" s="1"/>
  <c r="BA1172" i="1" s="1"/>
  <c r="BR1172" i="1" s="1"/>
  <c r="BH1126" i="1"/>
  <c r="BH2665" i="1"/>
  <c r="BH2664" i="1" s="1"/>
  <c r="BH2663" i="1" s="1"/>
  <c r="AP1764" i="1"/>
  <c r="AP1763" i="1" s="1"/>
  <c r="H830" i="1"/>
  <c r="H829" i="1" s="1"/>
  <c r="H828" i="1" s="1"/>
  <c r="N828" i="1" s="1"/>
  <c r="AD828" i="1" s="1"/>
  <c r="AH828" i="1" s="1"/>
  <c r="AT828" i="1" s="1"/>
  <c r="AZ828" i="1" s="1"/>
  <c r="BO828" i="1" s="1"/>
  <c r="BQ828" i="1" s="1"/>
  <c r="N831" i="1"/>
  <c r="AD831" i="1" s="1"/>
  <c r="AH831" i="1" s="1"/>
  <c r="AT831" i="1" s="1"/>
  <c r="AZ831" i="1" s="1"/>
  <c r="BO831" i="1" s="1"/>
  <c r="BQ831" i="1" s="1"/>
  <c r="BS531" i="1"/>
  <c r="AP531" i="1"/>
  <c r="T531" i="1"/>
  <c r="I868" i="1"/>
  <c r="I867" i="1" s="1"/>
  <c r="O867" i="1" s="1"/>
  <c r="AE867" i="1" s="1"/>
  <c r="AI867" i="1" s="1"/>
  <c r="AU867" i="1" s="1"/>
  <c r="BA867" i="1" s="1"/>
  <c r="BR867" i="1" s="1"/>
  <c r="O869" i="1"/>
  <c r="AE869" i="1" s="1"/>
  <c r="AI869" i="1" s="1"/>
  <c r="AU869" i="1" s="1"/>
  <c r="BA869" i="1" s="1"/>
  <c r="BR869" i="1" s="1"/>
  <c r="AF229" i="1"/>
  <c r="AF228" i="1" s="1"/>
  <c r="AF217" i="1" s="1"/>
  <c r="N1317" i="1"/>
  <c r="AD1317" i="1" s="1"/>
  <c r="AH1317" i="1" s="1"/>
  <c r="AT1317" i="1" s="1"/>
  <c r="AZ1317" i="1" s="1"/>
  <c r="BO1317" i="1" s="1"/>
  <c r="BQ1317" i="1" s="1"/>
  <c r="H1316" i="1"/>
  <c r="H1315" i="1" s="1"/>
  <c r="O365" i="1"/>
  <c r="AE365" i="1" s="1"/>
  <c r="AI365" i="1" s="1"/>
  <c r="AU365" i="1" s="1"/>
  <c r="BA365" i="1" s="1"/>
  <c r="BR365" i="1" s="1"/>
  <c r="I364" i="1"/>
  <c r="O364" i="1" s="1"/>
  <c r="AE364" i="1" s="1"/>
  <c r="AI364" i="1" s="1"/>
  <c r="AU364" i="1" s="1"/>
  <c r="BA364" i="1" s="1"/>
  <c r="BR364" i="1" s="1"/>
  <c r="J1486" i="1"/>
  <c r="J1481" i="1" s="1"/>
  <c r="J1475" i="1" s="1"/>
  <c r="M1487" i="1"/>
  <c r="AC1487" i="1" s="1"/>
  <c r="AG1487" i="1" s="1"/>
  <c r="AS1487" i="1" s="1"/>
  <c r="AY1487" i="1" s="1"/>
  <c r="BL1487" i="1" s="1"/>
  <c r="BN1487" i="1" s="1"/>
  <c r="I681" i="1"/>
  <c r="I676" i="1" s="1"/>
  <c r="O682" i="1"/>
  <c r="N2319" i="1"/>
  <c r="AD2319" i="1" s="1"/>
  <c r="AH2319" i="1" s="1"/>
  <c r="AT2319" i="1" s="1"/>
  <c r="AZ2319" i="1" s="1"/>
  <c r="BO2319" i="1" s="1"/>
  <c r="BQ2319" i="1" s="1"/>
  <c r="AP1849" i="1"/>
  <c r="AP1848" i="1" s="1"/>
  <c r="AP1847" i="1" s="1"/>
  <c r="AU1218" i="1"/>
  <c r="BA1218" i="1" s="1"/>
  <c r="BR1218" i="1" s="1"/>
  <c r="O921" i="1"/>
  <c r="AE921" i="1" s="1"/>
  <c r="AI921" i="1" s="1"/>
  <c r="AU921" i="1" s="1"/>
  <c r="BA921" i="1" s="1"/>
  <c r="BR921" i="1" s="1"/>
  <c r="L1850" i="1"/>
  <c r="O1850" i="1" s="1"/>
  <c r="AE1850" i="1" s="1"/>
  <c r="AI1850" i="1" s="1"/>
  <c r="AU1850" i="1" s="1"/>
  <c r="BA1850" i="1" s="1"/>
  <c r="BR1850" i="1" s="1"/>
  <c r="O1851" i="1"/>
  <c r="BK229" i="1"/>
  <c r="BK228" i="1" s="1"/>
  <c r="BK217" i="1" s="1"/>
  <c r="I747" i="1"/>
  <c r="O747" i="1" s="1"/>
  <c r="AE747" i="1" s="1"/>
  <c r="AI747" i="1" s="1"/>
  <c r="AU747" i="1" s="1"/>
  <c r="BA747" i="1" s="1"/>
  <c r="BR747" i="1" s="1"/>
  <c r="K1916" i="1"/>
  <c r="K1915" i="1" s="1"/>
  <c r="K1900" i="1" s="1"/>
  <c r="BJ1532" i="1"/>
  <c r="BJ1531" i="1" s="1"/>
  <c r="AJ1030" i="1"/>
  <c r="S587" i="1"/>
  <c r="S586" i="1" s="1"/>
  <c r="S578" i="1" s="1"/>
  <c r="S567" i="1" s="1"/>
  <c r="L765" i="1"/>
  <c r="L764" i="1" s="1"/>
  <c r="L763" i="1" s="1"/>
  <c r="L762" i="1" s="1"/>
  <c r="O766" i="1"/>
  <c r="AE766" i="1" s="1"/>
  <c r="AI766" i="1" s="1"/>
  <c r="AU766" i="1" s="1"/>
  <c r="BA766" i="1" s="1"/>
  <c r="BR766" i="1" s="1"/>
  <c r="AR603" i="1"/>
  <c r="AK1160" i="1"/>
  <c r="X1000" i="1"/>
  <c r="BE1000" i="1"/>
  <c r="BE999" i="1" s="1"/>
  <c r="K879" i="1"/>
  <c r="K878" i="1" s="1"/>
  <c r="K865" i="1" s="1"/>
  <c r="AF727" i="1"/>
  <c r="Y2708" i="1"/>
  <c r="Y2707" i="1" s="1"/>
  <c r="AW2708" i="1"/>
  <c r="AW2707" i="1" s="1"/>
  <c r="O2407" i="1"/>
  <c r="AE2407" i="1" s="1"/>
  <c r="AI2407" i="1" s="1"/>
  <c r="AU2407" i="1" s="1"/>
  <c r="BA2407" i="1" s="1"/>
  <c r="BR2407" i="1" s="1"/>
  <c r="T1395" i="1"/>
  <c r="AM1429" i="1"/>
  <c r="AR493" i="1"/>
  <c r="AR492" i="1" s="1"/>
  <c r="AR469" i="1" s="1"/>
  <c r="AR2624" i="1"/>
  <c r="AR2623" i="1" s="1"/>
  <c r="AR2622" i="1" s="1"/>
  <c r="AR2621" i="1" s="1"/>
  <c r="AR2602" i="1" s="1"/>
  <c r="AN2527" i="1"/>
  <c r="X2372" i="1"/>
  <c r="BI1160" i="1"/>
  <c r="U897" i="1"/>
  <c r="BM436" i="1"/>
  <c r="BM435" i="1" s="1"/>
  <c r="BM434" i="1" s="1"/>
  <c r="X2708" i="1"/>
  <c r="X2707" i="1" s="1"/>
  <c r="AQ587" i="1"/>
  <c r="AQ586" i="1" s="1"/>
  <c r="AQ578" i="1" s="1"/>
  <c r="AQ567" i="1" s="1"/>
  <c r="BK587" i="1"/>
  <c r="BK586" i="1" s="1"/>
  <c r="BK578" i="1" s="1"/>
  <c r="BK567" i="1" s="1"/>
  <c r="BH436" i="1"/>
  <c r="BH435" i="1" s="1"/>
  <c r="BH434" i="1" s="1"/>
  <c r="AL436" i="1"/>
  <c r="AL435" i="1" s="1"/>
  <c r="AL434" i="1" s="1"/>
  <c r="P436" i="1"/>
  <c r="P435" i="1" s="1"/>
  <c r="P434" i="1" s="1"/>
  <c r="J369" i="1"/>
  <c r="M230" i="1"/>
  <c r="AF202" i="1"/>
  <c r="AF201" i="1" s="1"/>
  <c r="AF200" i="1" s="1"/>
  <c r="H202" i="1"/>
  <c r="H201" i="1" s="1"/>
  <c r="H200" i="1" s="1"/>
  <c r="O2789" i="1"/>
  <c r="AE2789" i="1" s="1"/>
  <c r="AI2789" i="1" s="1"/>
  <c r="AU2789" i="1" s="1"/>
  <c r="BA2789" i="1" s="1"/>
  <c r="BR2789" i="1" s="1"/>
  <c r="M29" i="1"/>
  <c r="AC29" i="1" s="1"/>
  <c r="AG29" i="1" s="1"/>
  <c r="AS29" i="1" s="1"/>
  <c r="AY29" i="1" s="1"/>
  <c r="BL29" i="1" s="1"/>
  <c r="BN29" i="1" s="1"/>
  <c r="AM1532" i="1"/>
  <c r="AM1531" i="1" s="1"/>
  <c r="BB1263" i="1"/>
  <c r="BB1262" i="1" s="1"/>
  <c r="AA2786" i="1"/>
  <c r="AV2708" i="1"/>
  <c r="AV2707" i="1" s="1"/>
  <c r="BJ2665" i="1"/>
  <c r="BJ2664" i="1" s="1"/>
  <c r="BJ2663" i="1" s="1"/>
  <c r="BK2708" i="1"/>
  <c r="BK2707" i="1" s="1"/>
  <c r="W2435" i="1"/>
  <c r="W2428" i="1" s="1"/>
  <c r="AM2327" i="1"/>
  <c r="AM2326" i="1" s="1"/>
  <c r="AM2325" i="1" s="1"/>
  <c r="AM2324" i="1" s="1"/>
  <c r="AM2310" i="1" s="1"/>
  <c r="AN2069" i="1"/>
  <c r="AN2015" i="1" s="1"/>
  <c r="AN2014" i="1" s="1"/>
  <c r="AN2007" i="1" s="1"/>
  <c r="W1916" i="1"/>
  <c r="W1915" i="1" s="1"/>
  <c r="W1900" i="1" s="1"/>
  <c r="BB1673" i="1"/>
  <c r="BB1672" i="1" s="1"/>
  <c r="Y1764" i="1"/>
  <c r="Y1763" i="1" s="1"/>
  <c r="AR1429" i="1"/>
  <c r="AR1394" i="1" s="1"/>
  <c r="Y1126" i="1"/>
  <c r="U1030" i="1"/>
  <c r="U999" i="1" s="1"/>
  <c r="AL865" i="1"/>
  <c r="AV762" i="1"/>
  <c r="V762" i="1"/>
  <c r="BS865" i="1"/>
  <c r="BM1705" i="1"/>
  <c r="BM1704" i="1" s="1"/>
  <c r="AQ1030" i="1"/>
  <c r="AQ999" i="1" s="1"/>
  <c r="S727" i="1"/>
  <c r="S726" i="1" s="1"/>
  <c r="R727" i="1"/>
  <c r="AB1429" i="1"/>
  <c r="AB1394" i="1" s="1"/>
  <c r="BF531" i="1"/>
  <c r="AA603" i="1"/>
  <c r="AK282" i="1"/>
  <c r="AK281" i="1" s="1"/>
  <c r="AK273" i="1" s="1"/>
  <c r="AK272" i="1" s="1"/>
  <c r="BG436" i="1"/>
  <c r="BG435" i="1" s="1"/>
  <c r="BG434" i="1" s="1"/>
  <c r="K1656" i="1"/>
  <c r="K1646" i="1" s="1"/>
  <c r="K1645" i="1" s="1"/>
  <c r="J1344" i="1"/>
  <c r="J1338" i="1" s="1"/>
  <c r="J1331" i="1" s="1"/>
  <c r="BD1263" i="1"/>
  <c r="AM1126" i="1"/>
  <c r="S2786" i="1"/>
  <c r="AP2624" i="1"/>
  <c r="AP2623" i="1" s="1"/>
  <c r="AP2622" i="1" s="1"/>
  <c r="AW2406" i="1"/>
  <c r="AW2405" i="1" s="1"/>
  <c r="AW2404" i="1" s="1"/>
  <c r="X2406" i="1"/>
  <c r="X2405" i="1" s="1"/>
  <c r="X2404" i="1" s="1"/>
  <c r="G2156" i="1"/>
  <c r="BG1673" i="1"/>
  <c r="BG1672" i="1" s="1"/>
  <c r="BG1646" i="1"/>
  <c r="BG1645" i="1" s="1"/>
  <c r="P865" i="1"/>
  <c r="V1293" i="1"/>
  <c r="AB897" i="1"/>
  <c r="BM1656" i="1"/>
  <c r="BM1646" i="1" s="1"/>
  <c r="BM1645" i="1" s="1"/>
  <c r="AL2665" i="1"/>
  <c r="AL2664" i="1" s="1"/>
  <c r="AL2663" i="1" s="1"/>
  <c r="AL1263" i="1"/>
  <c r="P1263" i="1"/>
  <c r="P1262" i="1" s="1"/>
  <c r="BG603" i="1"/>
  <c r="BG602" i="1" s="1"/>
  <c r="AX436" i="1"/>
  <c r="AX435" i="1" s="1"/>
  <c r="AX434" i="1" s="1"/>
  <c r="AQ282" i="1"/>
  <c r="AQ281" i="1" s="1"/>
  <c r="AQ273" i="1" s="1"/>
  <c r="AQ272" i="1" s="1"/>
  <c r="T493" i="1"/>
  <c r="T492" i="1" s="1"/>
  <c r="T469" i="1" s="1"/>
  <c r="S865" i="1"/>
  <c r="S864" i="1" s="1"/>
  <c r="AB1030" i="1"/>
  <c r="AK633" i="1"/>
  <c r="AK602" i="1" s="1"/>
  <c r="O348" i="1"/>
  <c r="AE348" i="1" s="1"/>
  <c r="AI348" i="1" s="1"/>
  <c r="AU348" i="1" s="1"/>
  <c r="BA348" i="1" s="1"/>
  <c r="BR348" i="1" s="1"/>
  <c r="AR202" i="1"/>
  <c r="AR201" i="1" s="1"/>
  <c r="AR200" i="1" s="1"/>
  <c r="BH127" i="1"/>
  <c r="BH120" i="1" s="1"/>
  <c r="AB127" i="1"/>
  <c r="AB120" i="1" s="1"/>
  <c r="AL2069" i="1"/>
  <c r="AL2015" i="1" s="1"/>
  <c r="AL2014" i="1" s="1"/>
  <c r="AL2007" i="1" s="1"/>
  <c r="BJ587" i="1"/>
  <c r="BJ586" i="1" s="1"/>
  <c r="BJ578" i="1" s="1"/>
  <c r="BJ567" i="1" s="1"/>
  <c r="AQ633" i="1"/>
  <c r="AC142" i="1"/>
  <c r="AG142" i="1" s="1"/>
  <c r="AS142" i="1" s="1"/>
  <c r="AY142" i="1" s="1"/>
  <c r="BL142" i="1" s="1"/>
  <c r="BN142" i="1" s="1"/>
  <c r="J2197" i="1"/>
  <c r="M2197" i="1" s="1"/>
  <c r="AC2197" i="1" s="1"/>
  <c r="AG2197" i="1" s="1"/>
  <c r="AS2197" i="1" s="1"/>
  <c r="AY2197" i="1" s="1"/>
  <c r="BL2197" i="1" s="1"/>
  <c r="BN2197" i="1" s="1"/>
  <c r="M2198" i="1"/>
  <c r="AC2198" i="1" s="1"/>
  <c r="AG2198" i="1" s="1"/>
  <c r="AS2198" i="1" s="1"/>
  <c r="AY2198" i="1" s="1"/>
  <c r="BL2198" i="1" s="1"/>
  <c r="BN2198" i="1" s="1"/>
  <c r="N2023" i="1"/>
  <c r="AD2023" i="1" s="1"/>
  <c r="AH2023" i="1" s="1"/>
  <c r="AT2023" i="1" s="1"/>
  <c r="AZ2023" i="1" s="1"/>
  <c r="BO2023" i="1" s="1"/>
  <c r="BQ2023" i="1" s="1"/>
  <c r="H2022" i="1"/>
  <c r="N2022" i="1" s="1"/>
  <c r="AD2022" i="1" s="1"/>
  <c r="AH2022" i="1" s="1"/>
  <c r="AT2022" i="1" s="1"/>
  <c r="AZ2022" i="1" s="1"/>
  <c r="BO2022" i="1" s="1"/>
  <c r="BQ2022" i="1" s="1"/>
  <c r="H1907" i="1"/>
  <c r="N1907" i="1" s="1"/>
  <c r="AD1907" i="1" s="1"/>
  <c r="AH1907" i="1" s="1"/>
  <c r="AT1907" i="1" s="1"/>
  <c r="AZ1907" i="1" s="1"/>
  <c r="BO1907" i="1" s="1"/>
  <c r="BQ1907" i="1" s="1"/>
  <c r="N1908" i="1"/>
  <c r="AD1908" i="1" s="1"/>
  <c r="AH1908" i="1" s="1"/>
  <c r="AT1908" i="1" s="1"/>
  <c r="AZ1908" i="1" s="1"/>
  <c r="BO1908" i="1" s="1"/>
  <c r="BQ1908" i="1" s="1"/>
  <c r="K1572" i="1"/>
  <c r="K1571" i="1" s="1"/>
  <c r="N1573" i="1"/>
  <c r="AD1573" i="1" s="1"/>
  <c r="AH1573" i="1" s="1"/>
  <c r="AT1573" i="1" s="1"/>
  <c r="AZ1573" i="1" s="1"/>
  <c r="BO1573" i="1" s="1"/>
  <c r="BQ1573" i="1" s="1"/>
  <c r="H1188" i="1"/>
  <c r="H1187" i="1" s="1"/>
  <c r="N1189" i="1"/>
  <c r="AD1189" i="1" s="1"/>
  <c r="AH1189" i="1" s="1"/>
  <c r="AT1189" i="1" s="1"/>
  <c r="AZ1189" i="1" s="1"/>
  <c r="BO1189" i="1" s="1"/>
  <c r="BQ1189" i="1" s="1"/>
  <c r="O1411" i="1"/>
  <c r="AE1411" i="1" s="1"/>
  <c r="AI1411" i="1" s="1"/>
  <c r="AU1411" i="1" s="1"/>
  <c r="BA1411" i="1" s="1"/>
  <c r="BR1411" i="1" s="1"/>
  <c r="I1410" i="1"/>
  <c r="O1410" i="1" s="1"/>
  <c r="AE1410" i="1" s="1"/>
  <c r="AI1410" i="1" s="1"/>
  <c r="AU1410" i="1" s="1"/>
  <c r="BA1410" i="1" s="1"/>
  <c r="BR1410" i="1" s="1"/>
  <c r="L1120" i="1"/>
  <c r="O1121" i="1"/>
  <c r="AE1121" i="1" s="1"/>
  <c r="AI1121" i="1" s="1"/>
  <c r="AU1121" i="1" s="1"/>
  <c r="BA1121" i="1" s="1"/>
  <c r="BR1121" i="1" s="1"/>
  <c r="K897" i="1"/>
  <c r="K837" i="1"/>
  <c r="N837" i="1" s="1"/>
  <c r="AD837" i="1" s="1"/>
  <c r="AH837" i="1" s="1"/>
  <c r="AT837" i="1" s="1"/>
  <c r="AZ837" i="1" s="1"/>
  <c r="BO837" i="1" s="1"/>
  <c r="BQ837" i="1" s="1"/>
  <c r="N838" i="1"/>
  <c r="AD838" i="1" s="1"/>
  <c r="AH838" i="1" s="1"/>
  <c r="AT838" i="1" s="1"/>
  <c r="AZ838" i="1" s="1"/>
  <c r="BO838" i="1" s="1"/>
  <c r="BQ838" i="1" s="1"/>
  <c r="K2500" i="1"/>
  <c r="N2501" i="1"/>
  <c r="AD2501" i="1" s="1"/>
  <c r="AH2501" i="1" s="1"/>
  <c r="AT2501" i="1" s="1"/>
  <c r="AZ2501" i="1" s="1"/>
  <c r="BO2501" i="1" s="1"/>
  <c r="BM2665" i="1"/>
  <c r="BM2664" i="1" s="1"/>
  <c r="BM2663" i="1" s="1"/>
  <c r="BB762" i="1"/>
  <c r="G2585" i="1"/>
  <c r="G2584" i="1" s="1"/>
  <c r="G2583" i="1" s="1"/>
  <c r="M2583" i="1" s="1"/>
  <c r="AC2583" i="1" s="1"/>
  <c r="AG2583" i="1" s="1"/>
  <c r="AS2583" i="1" s="1"/>
  <c r="AY2583" i="1" s="1"/>
  <c r="BL2583" i="1" s="1"/>
  <c r="BN2583" i="1" s="1"/>
  <c r="M2586" i="1"/>
  <c r="AC2586" i="1" s="1"/>
  <c r="AG2586" i="1" s="1"/>
  <c r="AS2586" i="1" s="1"/>
  <c r="AY2586" i="1" s="1"/>
  <c r="BL2586" i="1" s="1"/>
  <c r="BN2586" i="1" s="1"/>
  <c r="AX2327" i="1"/>
  <c r="AX2326" i="1" s="1"/>
  <c r="AX2325" i="1" s="1"/>
  <c r="AX2324" i="1" s="1"/>
  <c r="AX2310" i="1" s="1"/>
  <c r="M2328" i="1"/>
  <c r="AC2328" i="1" s="1"/>
  <c r="AG2328" i="1" s="1"/>
  <c r="AS2328" i="1" s="1"/>
  <c r="AY2328" i="1" s="1"/>
  <c r="BL2328" i="1" s="1"/>
  <c r="BN2328" i="1" s="1"/>
  <c r="J2313" i="1"/>
  <c r="J2312" i="1" s="1"/>
  <c r="J2311" i="1" s="1"/>
  <c r="M2314" i="1"/>
  <c r="AC2314" i="1" s="1"/>
  <c r="AG2314" i="1" s="1"/>
  <c r="AS2314" i="1" s="1"/>
  <c r="AY2314" i="1" s="1"/>
  <c r="BL2314" i="1" s="1"/>
  <c r="BN2314" i="1" s="1"/>
  <c r="G1572" i="1"/>
  <c r="M1573" i="1"/>
  <c r="AC1573" i="1" s="1"/>
  <c r="AG1573" i="1" s="1"/>
  <c r="AS1573" i="1" s="1"/>
  <c r="AY1573" i="1" s="1"/>
  <c r="BL1573" i="1" s="1"/>
  <c r="BN1573" i="1" s="1"/>
  <c r="K2493" i="1"/>
  <c r="N2494" i="1"/>
  <c r="AD2494" i="1" s="1"/>
  <c r="AH2494" i="1" s="1"/>
  <c r="AT2494" i="1" s="1"/>
  <c r="AZ2494" i="1" s="1"/>
  <c r="BO2494" i="1" s="1"/>
  <c r="BQ2494" i="1" s="1"/>
  <c r="J1963" i="1"/>
  <c r="J1962" i="1" s="1"/>
  <c r="M1964" i="1"/>
  <c r="AC1964" i="1" s="1"/>
  <c r="AG1964" i="1" s="1"/>
  <c r="AS1964" i="1" s="1"/>
  <c r="AY1964" i="1" s="1"/>
  <c r="BL1964" i="1" s="1"/>
  <c r="BN1964" i="1" s="1"/>
  <c r="L436" i="1"/>
  <c r="L435" i="1" s="1"/>
  <c r="L434" i="1" s="1"/>
  <c r="O437" i="1"/>
  <c r="AE437" i="1" s="1"/>
  <c r="AI437" i="1" s="1"/>
  <c r="AU437" i="1" s="1"/>
  <c r="BA437" i="1" s="1"/>
  <c r="BR437" i="1" s="1"/>
  <c r="M2414" i="1"/>
  <c r="AC2414" i="1" s="1"/>
  <c r="AG2414" i="1" s="1"/>
  <c r="AS2414" i="1" s="1"/>
  <c r="AY2414" i="1" s="1"/>
  <c r="BL2414" i="1" s="1"/>
  <c r="BN2414" i="1" s="1"/>
  <c r="O672" i="1"/>
  <c r="AE672" i="1" s="1"/>
  <c r="AI672" i="1" s="1"/>
  <c r="AU672" i="1" s="1"/>
  <c r="BA672" i="1" s="1"/>
  <c r="BR672" i="1" s="1"/>
  <c r="AA2406" i="1"/>
  <c r="AA2405" i="1" s="1"/>
  <c r="AA2404" i="1" s="1"/>
  <c r="AR2406" i="1"/>
  <c r="AR2405" i="1" s="1"/>
  <c r="AR2404" i="1" s="1"/>
  <c r="BI2257" i="1"/>
  <c r="BI2252" i="1" s="1"/>
  <c r="BI2251" i="1" s="1"/>
  <c r="BI2250" i="1" s="1"/>
  <c r="BI2232" i="1" s="1"/>
  <c r="AC1603" i="1"/>
  <c r="AG1603" i="1" s="1"/>
  <c r="AS1603" i="1" s="1"/>
  <c r="AY1603" i="1" s="1"/>
  <c r="BL1603" i="1" s="1"/>
  <c r="BN1603" i="1" s="1"/>
  <c r="K1481" i="1"/>
  <c r="K1475" i="1" s="1"/>
  <c r="K1468" i="1" s="1"/>
  <c r="V1000" i="1"/>
  <c r="AV2786" i="1"/>
  <c r="AO2736" i="1"/>
  <c r="AO2735" i="1" s="1"/>
  <c r="AO2734" i="1" s="1"/>
  <c r="AO2727" i="1" s="1"/>
  <c r="BE2406" i="1"/>
  <c r="BE2405" i="1" s="1"/>
  <c r="BE2404" i="1" s="1"/>
  <c r="AX1656" i="1"/>
  <c r="V1764" i="1"/>
  <c r="V1763" i="1" s="1"/>
  <c r="BS1160" i="1"/>
  <c r="BI865" i="1"/>
  <c r="BI864" i="1" s="1"/>
  <c r="AX1030" i="1"/>
  <c r="AX999" i="1" s="1"/>
  <c r="AA531" i="1"/>
  <c r="W202" i="1"/>
  <c r="W201" i="1" s="1"/>
  <c r="W200" i="1" s="1"/>
  <c r="BM1126" i="1"/>
  <c r="BM1125" i="1" s="1"/>
  <c r="P2505" i="1"/>
  <c r="P1532" i="1"/>
  <c r="P1531" i="1" s="1"/>
  <c r="N1486" i="1"/>
  <c r="AD1486" i="1" s="1"/>
  <c r="AH1486" i="1" s="1"/>
  <c r="AT1486" i="1" s="1"/>
  <c r="AZ1486" i="1" s="1"/>
  <c r="BO1486" i="1" s="1"/>
  <c r="BQ1486" i="1" s="1"/>
  <c r="W2505" i="1"/>
  <c r="BK20" i="1"/>
  <c r="BK19" i="1" s="1"/>
  <c r="BK18" i="1" s="1"/>
  <c r="BK17" i="1" s="1"/>
  <c r="BK16" i="1" s="1"/>
  <c r="BP1030" i="1"/>
  <c r="S2736" i="1"/>
  <c r="S2735" i="1" s="1"/>
  <c r="AV2156" i="1"/>
  <c r="AV2128" i="1" s="1"/>
  <c r="AV2122" i="1" s="1"/>
  <c r="AV2111" i="1" s="1"/>
  <c r="AK587" i="1"/>
  <c r="AK586" i="1" s="1"/>
  <c r="AK578" i="1" s="1"/>
  <c r="AK567" i="1" s="1"/>
  <c r="N588" i="1"/>
  <c r="AD588" i="1" s="1"/>
  <c r="AH588" i="1" s="1"/>
  <c r="AT588" i="1" s="1"/>
  <c r="AZ588" i="1" s="1"/>
  <c r="BO588" i="1" s="1"/>
  <c r="BQ588" i="1" s="1"/>
  <c r="AA2624" i="1"/>
  <c r="AA2623" i="1" s="1"/>
  <c r="AA2622" i="1" s="1"/>
  <c r="J2406" i="1"/>
  <c r="J2405" i="1" s="1"/>
  <c r="J2404" i="1" s="1"/>
  <c r="J2365" i="1" s="1"/>
  <c r="J2347" i="1" s="1"/>
  <c r="U2257" i="1"/>
  <c r="U2252" i="1" s="1"/>
  <c r="U2251" i="1" s="1"/>
  <c r="U2250" i="1" s="1"/>
  <c r="R1395" i="1"/>
  <c r="R1394" i="1" s="1"/>
  <c r="AP865" i="1"/>
  <c r="L1050" i="1"/>
  <c r="AJ2665" i="1"/>
  <c r="AJ2664" i="1" s="1"/>
  <c r="AJ2663" i="1" s="1"/>
  <c r="BK2624" i="1"/>
  <c r="BK2623" i="1" s="1"/>
  <c r="BK2622" i="1" s="1"/>
  <c r="BK2621" i="1" s="1"/>
  <c r="BK2602" i="1" s="1"/>
  <c r="BJ2372" i="1"/>
  <c r="AM2257" i="1"/>
  <c r="AM2252" i="1" s="1"/>
  <c r="AM2251" i="1" s="1"/>
  <c r="AM2250" i="1" s="1"/>
  <c r="AM2232" i="1" s="1"/>
  <c r="BE1395" i="1"/>
  <c r="BS1263" i="1"/>
  <c r="AN762" i="1"/>
  <c r="BK762" i="1"/>
  <c r="BK726" i="1" s="1"/>
  <c r="BB493" i="1"/>
  <c r="BB492" i="1" s="1"/>
  <c r="BB469" i="1" s="1"/>
  <c r="AN493" i="1"/>
  <c r="AN492" i="1" s="1"/>
  <c r="AN469" i="1" s="1"/>
  <c r="K2406" i="1"/>
  <c r="K2405" i="1" s="1"/>
  <c r="K2404" i="1" s="1"/>
  <c r="BE1293" i="1"/>
  <c r="BK1263" i="1"/>
  <c r="X1263" i="1"/>
  <c r="M283" i="1"/>
  <c r="AC283" i="1" s="1"/>
  <c r="AG283" i="1" s="1"/>
  <c r="AS283" i="1" s="1"/>
  <c r="AY283" i="1" s="1"/>
  <c r="BL283" i="1" s="1"/>
  <c r="BN283" i="1" s="1"/>
  <c r="M160" i="1"/>
  <c r="AC160" i="1" s="1"/>
  <c r="AG160" i="1" s="1"/>
  <c r="AS160" i="1" s="1"/>
  <c r="AY160" i="1" s="1"/>
  <c r="BL160" i="1" s="1"/>
  <c r="BN160" i="1" s="1"/>
  <c r="AL1429" i="1"/>
  <c r="M2528" i="1"/>
  <c r="AC2528" i="1" s="1"/>
  <c r="AG2528" i="1" s="1"/>
  <c r="AS2528" i="1" s="1"/>
  <c r="AY2528" i="1" s="1"/>
  <c r="BL2528" i="1" s="1"/>
  <c r="BN2528" i="1" s="1"/>
  <c r="BB2406" i="1"/>
  <c r="BB2405" i="1" s="1"/>
  <c r="BB2404" i="1" s="1"/>
  <c r="AB1673" i="1"/>
  <c r="AB1672" i="1" s="1"/>
  <c r="AN1395" i="1"/>
  <c r="AE1217" i="1"/>
  <c r="AI1217" i="1" s="1"/>
  <c r="AU1217" i="1" s="1"/>
  <c r="BA1217" i="1" s="1"/>
  <c r="BR1217" i="1" s="1"/>
  <c r="AV727" i="1"/>
  <c r="AL2624" i="1"/>
  <c r="AL2623" i="1" s="1"/>
  <c r="AL2622" i="1" s="1"/>
  <c r="AL2621" i="1" s="1"/>
  <c r="AL2602" i="1" s="1"/>
  <c r="Y1395" i="1"/>
  <c r="V1395" i="1"/>
  <c r="J1293" i="1"/>
  <c r="AV1395" i="1"/>
  <c r="Y727" i="1"/>
  <c r="R1293" i="1"/>
  <c r="X897" i="1"/>
  <c r="AW865" i="1"/>
  <c r="AW727" i="1"/>
  <c r="AW726" i="1" s="1"/>
  <c r="BK202" i="1"/>
  <c r="BK201" i="1" s="1"/>
  <c r="BK200" i="1" s="1"/>
  <c r="BP493" i="1"/>
  <c r="BP492" i="1" s="1"/>
  <c r="BP469" i="1" s="1"/>
  <c r="R1030" i="1"/>
  <c r="P1160" i="1"/>
  <c r="AQ20" i="1"/>
  <c r="AQ19" i="1" s="1"/>
  <c r="AQ18" i="1" s="1"/>
  <c r="AQ17" i="1" s="1"/>
  <c r="AQ16" i="1" s="1"/>
  <c r="AM587" i="1"/>
  <c r="AM586" i="1" s="1"/>
  <c r="AM578" i="1" s="1"/>
  <c r="AM567" i="1" s="1"/>
  <c r="BG587" i="1"/>
  <c r="BG586" i="1" s="1"/>
  <c r="BG578" i="1" s="1"/>
  <c r="BG567" i="1" s="1"/>
  <c r="J481" i="1"/>
  <c r="J480" i="1" s="1"/>
  <c r="M480" i="1" s="1"/>
  <c r="AC480" i="1" s="1"/>
  <c r="AG480" i="1" s="1"/>
  <c r="AS480" i="1" s="1"/>
  <c r="AY480" i="1" s="1"/>
  <c r="BL480" i="1" s="1"/>
  <c r="BN480" i="1" s="1"/>
  <c r="M485" i="1"/>
  <c r="AC485" i="1" s="1"/>
  <c r="AG485" i="1" s="1"/>
  <c r="AS485" i="1" s="1"/>
  <c r="AY485" i="1" s="1"/>
  <c r="BL485" i="1" s="1"/>
  <c r="BN485" i="1" s="1"/>
  <c r="L2788" i="1"/>
  <c r="L2787" i="1" s="1"/>
  <c r="L2786" i="1" s="1"/>
  <c r="BI2665" i="1"/>
  <c r="BI2664" i="1" s="1"/>
  <c r="BI2663" i="1" s="1"/>
  <c r="Y2665" i="1"/>
  <c r="Y2664" i="1" s="1"/>
  <c r="Y2663" i="1" s="1"/>
  <c r="BH2327" i="1"/>
  <c r="BH2326" i="1" s="1"/>
  <c r="BH2325" i="1" s="1"/>
  <c r="BH2324" i="1" s="1"/>
  <c r="BH2310" i="1" s="1"/>
  <c r="M1999" i="1"/>
  <c r="AC1999" i="1" s="1"/>
  <c r="AG1999" i="1" s="1"/>
  <c r="AS1999" i="1" s="1"/>
  <c r="AY1999" i="1" s="1"/>
  <c r="BL1999" i="1" s="1"/>
  <c r="BN1999" i="1" s="1"/>
  <c r="L1293" i="1"/>
  <c r="BE1532" i="1"/>
  <c r="BK1126" i="1"/>
  <c r="BD2665" i="1"/>
  <c r="BD2664" i="1" s="1"/>
  <c r="BD2663" i="1" s="1"/>
  <c r="J2665" i="1"/>
  <c r="J2664" i="1" s="1"/>
  <c r="J2663" i="1" s="1"/>
  <c r="BB2527" i="1"/>
  <c r="BH2156" i="1"/>
  <c r="BH2128" i="1" s="1"/>
  <c r="BH2122" i="1" s="1"/>
  <c r="BH2111" i="1" s="1"/>
  <c r="BF1916" i="1"/>
  <c r="BF1915" i="1" s="1"/>
  <c r="BF1900" i="1" s="1"/>
  <c r="K1429" i="1"/>
  <c r="BP2435" i="1"/>
  <c r="BP2428" i="1" s="1"/>
  <c r="P2786" i="1"/>
  <c r="P1656" i="1"/>
  <c r="P1646" i="1" s="1"/>
  <c r="P1645" i="1" s="1"/>
  <c r="O2790" i="1"/>
  <c r="AE2790" i="1" s="1"/>
  <c r="AI2790" i="1" s="1"/>
  <c r="AU2790" i="1" s="1"/>
  <c r="BA2790" i="1" s="1"/>
  <c r="BR2790" i="1" s="1"/>
  <c r="Y2624" i="1"/>
  <c r="Y2623" i="1" s="1"/>
  <c r="Y2622" i="1" s="1"/>
  <c r="N2598" i="1"/>
  <c r="AD2598" i="1" s="1"/>
  <c r="AH2598" i="1" s="1"/>
  <c r="AT2598" i="1" s="1"/>
  <c r="AZ2598" i="1" s="1"/>
  <c r="BO2598" i="1" s="1"/>
  <c r="BQ2598" i="1" s="1"/>
  <c r="AK2435" i="1"/>
  <c r="AK2428" i="1" s="1"/>
  <c r="O2338" i="1"/>
  <c r="AE2338" i="1" s="1"/>
  <c r="AI2338" i="1" s="1"/>
  <c r="AU2338" i="1" s="1"/>
  <c r="BA2338" i="1" s="1"/>
  <c r="BR2338" i="1" s="1"/>
  <c r="M2147" i="1"/>
  <c r="AC2147" i="1" s="1"/>
  <c r="AG2147" i="1" s="1"/>
  <c r="AS2147" i="1" s="1"/>
  <c r="AY2147" i="1" s="1"/>
  <c r="BL2147" i="1" s="1"/>
  <c r="BN2147" i="1" s="1"/>
  <c r="N1433" i="1"/>
  <c r="AD1433" i="1" s="1"/>
  <c r="AH1433" i="1" s="1"/>
  <c r="AT1433" i="1" s="1"/>
  <c r="AZ1433" i="1" s="1"/>
  <c r="BO1433" i="1" s="1"/>
  <c r="BQ1433" i="1" s="1"/>
  <c r="U2708" i="1"/>
  <c r="U2707" i="1" s="1"/>
  <c r="BG1395" i="1"/>
  <c r="N1432" i="1"/>
  <c r="AD1432" i="1" s="1"/>
  <c r="AH1432" i="1" s="1"/>
  <c r="AT1432" i="1" s="1"/>
  <c r="AZ1432" i="1" s="1"/>
  <c r="BO1432" i="1" s="1"/>
  <c r="BQ1432" i="1" s="1"/>
  <c r="AP202" i="1"/>
  <c r="AP201" i="1" s="1"/>
  <c r="AP200" i="1" s="1"/>
  <c r="BB2156" i="1"/>
  <c r="BB2128" i="1" s="1"/>
  <c r="BB2122" i="1" s="1"/>
  <c r="BB2111" i="1" s="1"/>
  <c r="J1673" i="1"/>
  <c r="J1672" i="1" s="1"/>
  <c r="R1263" i="1"/>
  <c r="BH1263" i="1"/>
  <c r="N203" i="1"/>
  <c r="AD203" i="1" s="1"/>
  <c r="AH203" i="1" s="1"/>
  <c r="AT203" i="1" s="1"/>
  <c r="AZ203" i="1" s="1"/>
  <c r="BO203" i="1" s="1"/>
  <c r="BQ203" i="1" s="1"/>
  <c r="AO2708" i="1"/>
  <c r="AO2707" i="1" s="1"/>
  <c r="AB2665" i="1"/>
  <c r="AB2664" i="1" s="1"/>
  <c r="AB2663" i="1" s="1"/>
  <c r="AX2406" i="1"/>
  <c r="AX2405" i="1" s="1"/>
  <c r="AX2404" i="1" s="1"/>
  <c r="S1030" i="1"/>
  <c r="AK897" i="1"/>
  <c r="L633" i="1"/>
  <c r="J1088" i="1"/>
  <c r="M1089" i="1"/>
  <c r="AC1089" i="1" s="1"/>
  <c r="AG1089" i="1" s="1"/>
  <c r="AS1089" i="1" s="1"/>
  <c r="AY1089" i="1" s="1"/>
  <c r="BL1089" i="1" s="1"/>
  <c r="BN1089" i="1" s="1"/>
  <c r="K1395" i="1"/>
  <c r="AA727" i="1"/>
  <c r="AR436" i="1"/>
  <c r="AR435" i="1" s="1"/>
  <c r="AR434" i="1" s="1"/>
  <c r="V436" i="1"/>
  <c r="V435" i="1" s="1"/>
  <c r="V434" i="1" s="1"/>
  <c r="N301" i="1"/>
  <c r="AD301" i="1" s="1"/>
  <c r="AH301" i="1" s="1"/>
  <c r="AT301" i="1" s="1"/>
  <c r="AZ301" i="1" s="1"/>
  <c r="BO301" i="1" s="1"/>
  <c r="BQ301" i="1" s="1"/>
  <c r="AJ229" i="1"/>
  <c r="AJ228" i="1" s="1"/>
  <c r="AJ217" i="1" s="1"/>
  <c r="BC493" i="1"/>
  <c r="BC492" i="1" s="1"/>
  <c r="BC469" i="1" s="1"/>
  <c r="AA493" i="1"/>
  <c r="AA492" i="1" s="1"/>
  <c r="AA469" i="1" s="1"/>
  <c r="BP2257" i="1"/>
  <c r="BP2252" i="1" s="1"/>
  <c r="BP2251" i="1" s="1"/>
  <c r="BP2250" i="1" s="1"/>
  <c r="BP2232" i="1" s="1"/>
  <c r="W1532" i="1"/>
  <c r="W1531" i="1" s="1"/>
  <c r="X603" i="1"/>
  <c r="L202" i="1"/>
  <c r="L201" i="1" s="1"/>
  <c r="L200" i="1" s="1"/>
  <c r="BS1030" i="1"/>
  <c r="N1002" i="1"/>
  <c r="AD1002" i="1" s="1"/>
  <c r="AH1002" i="1" s="1"/>
  <c r="AT1002" i="1" s="1"/>
  <c r="AZ1002" i="1" s="1"/>
  <c r="BO1002" i="1" s="1"/>
  <c r="BQ1002" i="1" s="1"/>
  <c r="M1141" i="1"/>
  <c r="AC1141" i="1" s="1"/>
  <c r="AG1141" i="1" s="1"/>
  <c r="AS1141" i="1" s="1"/>
  <c r="AY1141" i="1" s="1"/>
  <c r="BL1141" i="1" s="1"/>
  <c r="BN1141" i="1" s="1"/>
  <c r="G677" i="1"/>
  <c r="M677" i="1" s="1"/>
  <c r="AC677" i="1" s="1"/>
  <c r="AG677" i="1" s="1"/>
  <c r="AS677" i="1" s="1"/>
  <c r="AY677" i="1" s="1"/>
  <c r="BL677" i="1" s="1"/>
  <c r="BN677" i="1" s="1"/>
  <c r="BM762" i="1"/>
  <c r="BB2327" i="1"/>
  <c r="BB2326" i="1" s="1"/>
  <c r="BB2325" i="1" s="1"/>
  <c r="BB2324" i="1" s="1"/>
  <c r="BB2310" i="1" s="1"/>
  <c r="M2338" i="1"/>
  <c r="AC2338" i="1" s="1"/>
  <c r="AG2338" i="1" s="1"/>
  <c r="AS2338" i="1" s="1"/>
  <c r="AY2338" i="1" s="1"/>
  <c r="BL2338" i="1" s="1"/>
  <c r="BN2338" i="1" s="1"/>
  <c r="BD1656" i="1"/>
  <c r="BD1646" i="1" s="1"/>
  <c r="BD1645" i="1" s="1"/>
  <c r="N1657" i="1"/>
  <c r="AD1657" i="1" s="1"/>
  <c r="AH1657" i="1" s="1"/>
  <c r="AT1657" i="1" s="1"/>
  <c r="AZ1657" i="1" s="1"/>
  <c r="BO1657" i="1" s="1"/>
  <c r="BQ1657" i="1" s="1"/>
  <c r="AO1429" i="1"/>
  <c r="AM1293" i="1"/>
  <c r="M672" i="1"/>
  <c r="AC672" i="1" s="1"/>
  <c r="AG672" i="1" s="1"/>
  <c r="AS672" i="1" s="1"/>
  <c r="AY672" i="1" s="1"/>
  <c r="BL672" i="1" s="1"/>
  <c r="BN672" i="1" s="1"/>
  <c r="AV603" i="1"/>
  <c r="AW229" i="1"/>
  <c r="AW228" i="1" s="1"/>
  <c r="AW217" i="1" s="1"/>
  <c r="BI493" i="1"/>
  <c r="BI492" i="1" s="1"/>
  <c r="BI469" i="1" s="1"/>
  <c r="AA393" i="1"/>
  <c r="BK340" i="1"/>
  <c r="BK335" i="1" s="1"/>
  <c r="BK334" i="1" s="1"/>
  <c r="AO253" i="1"/>
  <c r="N29" i="1"/>
  <c r="AD29" i="1" s="1"/>
  <c r="AH29" i="1" s="1"/>
  <c r="AT29" i="1" s="1"/>
  <c r="AZ29" i="1" s="1"/>
  <c r="BO29" i="1" s="1"/>
  <c r="BQ29" i="1" s="1"/>
  <c r="BP2406" i="1"/>
  <c r="BP2405" i="1" s="1"/>
  <c r="BP2404" i="1" s="1"/>
  <c r="BP2365" i="1" s="1"/>
  <c r="BP2347" i="1" s="1"/>
  <c r="AV493" i="1"/>
  <c r="AV492" i="1" s="1"/>
  <c r="AV469" i="1" s="1"/>
  <c r="Z633" i="1"/>
  <c r="O160" i="1"/>
  <c r="AE160" i="1" s="1"/>
  <c r="AI160" i="1" s="1"/>
  <c r="AU160" i="1" s="1"/>
  <c r="BA160" i="1" s="1"/>
  <c r="BR160" i="1" s="1"/>
  <c r="BH587" i="1"/>
  <c r="BH586" i="1" s="1"/>
  <c r="BH578" i="1" s="1"/>
  <c r="BH567" i="1" s="1"/>
  <c r="AL587" i="1"/>
  <c r="AL586" i="1" s="1"/>
  <c r="AL578" i="1" s="1"/>
  <c r="AL567" i="1" s="1"/>
  <c r="P587" i="1"/>
  <c r="P586" i="1" s="1"/>
  <c r="P578" i="1" s="1"/>
  <c r="P567" i="1" s="1"/>
  <c r="AB282" i="1"/>
  <c r="AB281" i="1" s="1"/>
  <c r="AB273" i="1" s="1"/>
  <c r="AB272" i="1" s="1"/>
  <c r="Y1429" i="1"/>
  <c r="BJ1160" i="1"/>
  <c r="AB727" i="1"/>
  <c r="M1142" i="1"/>
  <c r="AC1142" i="1" s="1"/>
  <c r="AG1142" i="1" s="1"/>
  <c r="AS1142" i="1" s="1"/>
  <c r="AY1142" i="1" s="1"/>
  <c r="BL1142" i="1" s="1"/>
  <c r="BN1142" i="1" s="1"/>
  <c r="BK531" i="1"/>
  <c r="N521" i="1"/>
  <c r="AD521" i="1" s="1"/>
  <c r="AH521" i="1" s="1"/>
  <c r="AT521" i="1" s="1"/>
  <c r="AZ521" i="1" s="1"/>
  <c r="BO521" i="1" s="1"/>
  <c r="BQ521" i="1" s="1"/>
  <c r="K493" i="1"/>
  <c r="K492" i="1" s="1"/>
  <c r="K469" i="1" s="1"/>
  <c r="M301" i="1"/>
  <c r="AC301" i="1" s="1"/>
  <c r="AG301" i="1" s="1"/>
  <c r="AS301" i="1" s="1"/>
  <c r="AY301" i="1" s="1"/>
  <c r="BL301" i="1" s="1"/>
  <c r="BN301" i="1" s="1"/>
  <c r="N315" i="1"/>
  <c r="AD315" i="1" s="1"/>
  <c r="AH315" i="1" s="1"/>
  <c r="AT315" i="1" s="1"/>
  <c r="AZ315" i="1" s="1"/>
  <c r="BO315" i="1" s="1"/>
  <c r="BQ315" i="1" s="1"/>
  <c r="V253" i="1"/>
  <c r="BP1656" i="1"/>
  <c r="BP1646" i="1" s="1"/>
  <c r="BP1645" i="1" s="1"/>
  <c r="AL2786" i="1"/>
  <c r="Z2327" i="1"/>
  <c r="Z2326" i="1" s="1"/>
  <c r="Z2325" i="1" s="1"/>
  <c r="Z2324" i="1" s="1"/>
  <c r="Z2310" i="1" s="1"/>
  <c r="Q1656" i="1"/>
  <c r="BC1293" i="1"/>
  <c r="BC1262" i="1" s="1"/>
  <c r="AR1030" i="1"/>
  <c r="AR999" i="1" s="1"/>
  <c r="BD1000" i="1"/>
  <c r="X1030" i="1"/>
  <c r="S1429" i="1"/>
  <c r="AT759" i="1"/>
  <c r="AZ759" i="1" s="1"/>
  <c r="BO759" i="1" s="1"/>
  <c r="BQ759" i="1" s="1"/>
  <c r="AQ603" i="1"/>
  <c r="AQ602" i="1" s="1"/>
  <c r="K587" i="1"/>
  <c r="K586" i="1" s="1"/>
  <c r="K578" i="1" s="1"/>
  <c r="V340" i="1"/>
  <c r="V335" i="1" s="1"/>
  <c r="V334" i="1" s="1"/>
  <c r="AL20" i="1"/>
  <c r="AL19" i="1" s="1"/>
  <c r="AL18" i="1" s="1"/>
  <c r="AL17" i="1" s="1"/>
  <c r="AL16" i="1" s="1"/>
  <c r="BE493" i="1"/>
  <c r="BE492" i="1" s="1"/>
  <c r="BE469" i="1" s="1"/>
  <c r="Q493" i="1"/>
  <c r="Q492" i="1" s="1"/>
  <c r="Q469" i="1" s="1"/>
  <c r="AX253" i="1"/>
  <c r="R202" i="1"/>
  <c r="R201" i="1" s="1"/>
  <c r="R200" i="1" s="1"/>
  <c r="AM2708" i="1"/>
  <c r="AM2707" i="1" s="1"/>
  <c r="AR633" i="1"/>
  <c r="V633" i="1"/>
  <c r="BI587" i="1"/>
  <c r="BI586" i="1" s="1"/>
  <c r="BI578" i="1" s="1"/>
  <c r="BI567" i="1" s="1"/>
  <c r="BC587" i="1"/>
  <c r="BC586" i="1" s="1"/>
  <c r="BC578" i="1" s="1"/>
  <c r="BC567" i="1" s="1"/>
  <c r="W587" i="1"/>
  <c r="W586" i="1" s="1"/>
  <c r="W578" i="1" s="1"/>
  <c r="W567" i="1" s="1"/>
  <c r="V531" i="1"/>
  <c r="BG493" i="1"/>
  <c r="BG492" i="1" s="1"/>
  <c r="BG469" i="1" s="1"/>
  <c r="AK493" i="1"/>
  <c r="AK492" i="1" s="1"/>
  <c r="AK469" i="1" s="1"/>
  <c r="AL1293" i="1"/>
  <c r="U762" i="1"/>
  <c r="AO633" i="1"/>
  <c r="AJ587" i="1"/>
  <c r="AJ586" i="1" s="1"/>
  <c r="AJ578" i="1" s="1"/>
  <c r="AJ567" i="1" s="1"/>
  <c r="AW340" i="1"/>
  <c r="AW335" i="1" s="1"/>
  <c r="AW334" i="1" s="1"/>
  <c r="BE229" i="1"/>
  <c r="BE228" i="1" s="1"/>
  <c r="BE217" i="1" s="1"/>
  <c r="AA229" i="1"/>
  <c r="AA228" i="1" s="1"/>
  <c r="AA217" i="1" s="1"/>
  <c r="T369" i="1"/>
  <c r="BJ202" i="1"/>
  <c r="BJ201" i="1" s="1"/>
  <c r="BJ200" i="1" s="1"/>
  <c r="AN202" i="1"/>
  <c r="AN201" i="1" s="1"/>
  <c r="AN200" i="1" s="1"/>
  <c r="AN199" i="1" s="1"/>
  <c r="AX1160" i="1"/>
  <c r="BD587" i="1"/>
  <c r="BD586" i="1" s="1"/>
  <c r="BD578" i="1" s="1"/>
  <c r="BD567" i="1" s="1"/>
  <c r="AB587" i="1"/>
  <c r="AB586" i="1" s="1"/>
  <c r="AB578" i="1" s="1"/>
  <c r="AB567" i="1" s="1"/>
  <c r="BS587" i="1"/>
  <c r="BS586" i="1" s="1"/>
  <c r="BS578" i="1" s="1"/>
  <c r="BS567" i="1" s="1"/>
  <c r="AP587" i="1"/>
  <c r="AP586" i="1" s="1"/>
  <c r="AP578" i="1" s="1"/>
  <c r="AP567" i="1" s="1"/>
  <c r="W436" i="1"/>
  <c r="W435" i="1" s="1"/>
  <c r="W434" i="1" s="1"/>
  <c r="BP1705" i="1"/>
  <c r="BP1704" i="1" s="1"/>
  <c r="M459" i="1"/>
  <c r="AC459" i="1" s="1"/>
  <c r="AG459" i="1" s="1"/>
  <c r="AS459" i="1" s="1"/>
  <c r="AY459" i="1" s="1"/>
  <c r="BL459" i="1" s="1"/>
  <c r="BN459" i="1" s="1"/>
  <c r="H282" i="1"/>
  <c r="H281" i="1" s="1"/>
  <c r="BC202" i="1"/>
  <c r="BC201" i="1" s="1"/>
  <c r="BC200" i="1" s="1"/>
  <c r="Q202" i="1"/>
  <c r="Q201" i="1" s="1"/>
  <c r="Q200" i="1" s="1"/>
  <c r="BH2708" i="1"/>
  <c r="BH2707" i="1" s="1"/>
  <c r="K2736" i="1"/>
  <c r="K2735" i="1" s="1"/>
  <c r="K2734" i="1" s="1"/>
  <c r="AN2624" i="1"/>
  <c r="AN2623" i="1" s="1"/>
  <c r="AN2622" i="1" s="1"/>
  <c r="R2624" i="1"/>
  <c r="R2623" i="1" s="1"/>
  <c r="R2622" i="1" s="1"/>
  <c r="R2621" i="1" s="1"/>
  <c r="R2602" i="1" s="1"/>
  <c r="N2476" i="1"/>
  <c r="AD2476" i="1" s="1"/>
  <c r="AH2476" i="1" s="1"/>
  <c r="AT2476" i="1" s="1"/>
  <c r="AZ2476" i="1" s="1"/>
  <c r="BO2476" i="1" s="1"/>
  <c r="BQ2476" i="1" s="1"/>
  <c r="BE1126" i="1"/>
  <c r="AN1030" i="1"/>
  <c r="BB1000" i="1"/>
  <c r="W1429" i="1"/>
  <c r="BI727" i="1"/>
  <c r="BJ20" i="1"/>
  <c r="BJ19" i="1" s="1"/>
  <c r="BJ18" i="1" s="1"/>
  <c r="BJ17" i="1" s="1"/>
  <c r="BJ16" i="1" s="1"/>
  <c r="AN20" i="1"/>
  <c r="AN19" i="1" s="1"/>
  <c r="AN18" i="1" s="1"/>
  <c r="AN17" i="1" s="1"/>
  <c r="AN16" i="1" s="1"/>
  <c r="U587" i="1"/>
  <c r="U586" i="1" s="1"/>
  <c r="U578" i="1" s="1"/>
  <c r="U567" i="1" s="1"/>
  <c r="AV897" i="1"/>
  <c r="BB587" i="1"/>
  <c r="BB586" i="1" s="1"/>
  <c r="BB578" i="1" s="1"/>
  <c r="BB567" i="1" s="1"/>
  <c r="Z587" i="1"/>
  <c r="Z586" i="1" s="1"/>
  <c r="Z578" i="1" s="1"/>
  <c r="Z567" i="1" s="1"/>
  <c r="BG229" i="1"/>
  <c r="BG228" i="1" s="1"/>
  <c r="BG217" i="1" s="1"/>
  <c r="Y633" i="1"/>
  <c r="L2777" i="1"/>
  <c r="L2776" i="1" s="1"/>
  <c r="L2775" i="1" s="1"/>
  <c r="AD2751" i="1"/>
  <c r="AH2751" i="1" s="1"/>
  <c r="AT2751" i="1" s="1"/>
  <c r="AZ2751" i="1" s="1"/>
  <c r="BO2751" i="1" s="1"/>
  <c r="BQ2751" i="1" s="1"/>
  <c r="K2698" i="1"/>
  <c r="K2697" i="1" s="1"/>
  <c r="K2696" i="1" s="1"/>
  <c r="K2695" i="1" s="1"/>
  <c r="U2624" i="1"/>
  <c r="U2623" i="1" s="1"/>
  <c r="U2622" i="1" s="1"/>
  <c r="J2648" i="1"/>
  <c r="AJ2406" i="1"/>
  <c r="AJ2405" i="1" s="1"/>
  <c r="AJ2404" i="1" s="1"/>
  <c r="X2069" i="1"/>
  <c r="X2015" i="1" s="1"/>
  <c r="X2014" i="1" s="1"/>
  <c r="X2007" i="1" s="1"/>
  <c r="BS1849" i="1"/>
  <c r="BS1848" i="1" s="1"/>
  <c r="BS1847" i="1" s="1"/>
  <c r="AW1849" i="1"/>
  <c r="AW1848" i="1" s="1"/>
  <c r="AW1847" i="1" s="1"/>
  <c r="AO1705" i="1"/>
  <c r="AO1704" i="1" s="1"/>
  <c r="I1500" i="1"/>
  <c r="I1499" i="1" s="1"/>
  <c r="M1297" i="1"/>
  <c r="AC1297" i="1" s="1"/>
  <c r="AG1297" i="1" s="1"/>
  <c r="AS1297" i="1" s="1"/>
  <c r="AY1297" i="1" s="1"/>
  <c r="BL1297" i="1" s="1"/>
  <c r="BN1297" i="1" s="1"/>
  <c r="T1000" i="1"/>
  <c r="O1297" i="1"/>
  <c r="AE1297" i="1" s="1"/>
  <c r="AI1297" i="1" s="1"/>
  <c r="AU1297" i="1" s="1"/>
  <c r="BA1297" i="1" s="1"/>
  <c r="BR1297" i="1" s="1"/>
  <c r="H823" i="1"/>
  <c r="N823" i="1" s="1"/>
  <c r="AD823" i="1" s="1"/>
  <c r="AH823" i="1" s="1"/>
  <c r="AT823" i="1" s="1"/>
  <c r="AZ823" i="1" s="1"/>
  <c r="BO823" i="1" s="1"/>
  <c r="BQ823" i="1" s="1"/>
  <c r="BB727" i="1"/>
  <c r="N82" i="1"/>
  <c r="AD82" i="1" s="1"/>
  <c r="AH82" i="1" s="1"/>
  <c r="AT82" i="1" s="1"/>
  <c r="AZ82" i="1" s="1"/>
  <c r="BO82" i="1" s="1"/>
  <c r="BQ82" i="1" s="1"/>
  <c r="H275" i="1"/>
  <c r="H274" i="1" s="1"/>
  <c r="AM2406" i="1"/>
  <c r="AM2405" i="1" s="1"/>
  <c r="AM2404" i="1" s="1"/>
  <c r="BJ2257" i="1"/>
  <c r="BJ2252" i="1" s="1"/>
  <c r="BJ2251" i="1" s="1"/>
  <c r="AM1656" i="1"/>
  <c r="AM1646" i="1" s="1"/>
  <c r="AM1645" i="1" s="1"/>
  <c r="AL1656" i="1"/>
  <c r="AL1646" i="1" s="1"/>
  <c r="AL1645" i="1" s="1"/>
  <c r="AN1532" i="1"/>
  <c r="AN1531" i="1" s="1"/>
  <c r="Q1160" i="1"/>
  <c r="BC1656" i="1"/>
  <c r="BC1646" i="1" s="1"/>
  <c r="BC1645" i="1" s="1"/>
  <c r="M696" i="1"/>
  <c r="AC696" i="1" s="1"/>
  <c r="AG696" i="1" s="1"/>
  <c r="AS696" i="1" s="1"/>
  <c r="AY696" i="1" s="1"/>
  <c r="BL696" i="1" s="1"/>
  <c r="BN696" i="1" s="1"/>
  <c r="T897" i="1"/>
  <c r="T864" i="1" s="1"/>
  <c r="BC762" i="1"/>
  <c r="M1414" i="1"/>
  <c r="AC1414" i="1" s="1"/>
  <c r="AG1414" i="1" s="1"/>
  <c r="AS1414" i="1" s="1"/>
  <c r="AY1414" i="1" s="1"/>
  <c r="BL1414" i="1" s="1"/>
  <c r="BN1414" i="1" s="1"/>
  <c r="BI393" i="1"/>
  <c r="Q393" i="1"/>
  <c r="Q368" i="1" s="1"/>
  <c r="Q362" i="1" s="1"/>
  <c r="M375" i="1"/>
  <c r="AC375" i="1" s="1"/>
  <c r="AG375" i="1" s="1"/>
  <c r="AS375" i="1" s="1"/>
  <c r="AY375" i="1" s="1"/>
  <c r="BL375" i="1" s="1"/>
  <c r="BN375" i="1" s="1"/>
  <c r="BS229" i="1"/>
  <c r="BS228" i="1" s="1"/>
  <c r="BS217" i="1" s="1"/>
  <c r="AO603" i="1"/>
  <c r="BM2069" i="1"/>
  <c r="BM2015" i="1" s="1"/>
  <c r="BM2014" i="1" s="1"/>
  <c r="BM2007" i="1" s="1"/>
  <c r="BP1395" i="1"/>
  <c r="BP1293" i="1"/>
  <c r="BP282" i="1"/>
  <c r="BP281" i="1" s="1"/>
  <c r="BP273" i="1" s="1"/>
  <c r="BP272" i="1" s="1"/>
  <c r="BM2406" i="1"/>
  <c r="BM2405" i="1" s="1"/>
  <c r="BM2404" i="1" s="1"/>
  <c r="BM2156" i="1"/>
  <c r="BM2128" i="1" s="1"/>
  <c r="BM2122" i="1" s="1"/>
  <c r="BM2111" i="1" s="1"/>
  <c r="BP2505" i="1"/>
  <c r="AN2786" i="1"/>
  <c r="P2665" i="1"/>
  <c r="P2664" i="1" s="1"/>
  <c r="P2663" i="1" s="1"/>
  <c r="T1764" i="1"/>
  <c r="T1763" i="1" s="1"/>
  <c r="AF2156" i="1"/>
  <c r="AF2128" i="1" s="1"/>
  <c r="AF2122" i="1" s="1"/>
  <c r="AF2111" i="1" s="1"/>
  <c r="AR1849" i="1"/>
  <c r="AR1848" i="1" s="1"/>
  <c r="AR1847" i="1" s="1"/>
  <c r="AN1293" i="1"/>
  <c r="Y897" i="1"/>
  <c r="K949" i="1"/>
  <c r="K943" i="1" s="1"/>
  <c r="K936" i="1" s="1"/>
  <c r="AX762" i="1"/>
  <c r="W603" i="1"/>
  <c r="AP127" i="1"/>
  <c r="AP120" i="1" s="1"/>
  <c r="BI282" i="1"/>
  <c r="BI281" i="1" s="1"/>
  <c r="BI273" i="1" s="1"/>
  <c r="BI272" i="1" s="1"/>
  <c r="T202" i="1"/>
  <c r="T201" i="1" s="1"/>
  <c r="T200" i="1" s="1"/>
  <c r="BS20" i="1"/>
  <c r="BS19" i="1" s="1"/>
  <c r="BS18" i="1" s="1"/>
  <c r="BS17" i="1" s="1"/>
  <c r="BS16" i="1" s="1"/>
  <c r="AP20" i="1"/>
  <c r="AP19" i="1" s="1"/>
  <c r="AP18" i="1" s="1"/>
  <c r="AP17" i="1" s="1"/>
  <c r="AP16" i="1" s="1"/>
  <c r="T20" i="1"/>
  <c r="T19" i="1" s="1"/>
  <c r="T18" i="1" s="1"/>
  <c r="T17" i="1" s="1"/>
  <c r="T16" i="1" s="1"/>
  <c r="N623" i="1"/>
  <c r="AD623" i="1" s="1"/>
  <c r="AH623" i="1" s="1"/>
  <c r="AT623" i="1" s="1"/>
  <c r="AZ623" i="1" s="1"/>
  <c r="BO623" i="1" s="1"/>
  <c r="BQ623" i="1" s="1"/>
  <c r="AM493" i="1"/>
  <c r="AM492" i="1" s="1"/>
  <c r="AM469" i="1" s="1"/>
  <c r="BG253" i="1"/>
  <c r="BP2156" i="1"/>
  <c r="BP2128" i="1" s="1"/>
  <c r="BP2122" i="1" s="1"/>
  <c r="BP2111" i="1" s="1"/>
  <c r="BD2708" i="1"/>
  <c r="BD2707" i="1" s="1"/>
  <c r="AX897" i="1"/>
  <c r="BF633" i="1"/>
  <c r="AJ633" i="1"/>
  <c r="AJ602" i="1" s="1"/>
  <c r="K633" i="1"/>
  <c r="BE633" i="1"/>
  <c r="AR587" i="1"/>
  <c r="AR586" i="1" s="1"/>
  <c r="AR578" i="1" s="1"/>
  <c r="AR567" i="1" s="1"/>
  <c r="V587" i="1"/>
  <c r="V586" i="1" s="1"/>
  <c r="V578" i="1" s="1"/>
  <c r="V567" i="1" s="1"/>
  <c r="O283" i="1"/>
  <c r="AE283" i="1" s="1"/>
  <c r="AI283" i="1" s="1"/>
  <c r="AU283" i="1" s="1"/>
  <c r="BA283" i="1" s="1"/>
  <c r="BR283" i="1" s="1"/>
  <c r="BI253" i="1"/>
  <c r="P369" i="1"/>
  <c r="BC20" i="1"/>
  <c r="BC19" i="1" s="1"/>
  <c r="BC18" i="1" s="1"/>
  <c r="BC17" i="1" s="1"/>
  <c r="BC16" i="1" s="1"/>
  <c r="Q587" i="1"/>
  <c r="Q586" i="1" s="1"/>
  <c r="Q578" i="1" s="1"/>
  <c r="Q567" i="1" s="1"/>
  <c r="AW587" i="1"/>
  <c r="AW586" i="1" s="1"/>
  <c r="AW578" i="1" s="1"/>
  <c r="AW567" i="1" s="1"/>
  <c r="X587" i="1"/>
  <c r="X586" i="1" s="1"/>
  <c r="X578" i="1" s="1"/>
  <c r="X567" i="1" s="1"/>
  <c r="AQ369" i="1"/>
  <c r="U369" i="1"/>
  <c r="X369" i="1"/>
  <c r="AX202" i="1"/>
  <c r="AX201" i="1" s="1"/>
  <c r="AX200" i="1" s="1"/>
  <c r="AJ202" i="1"/>
  <c r="AJ201" i="1" s="1"/>
  <c r="AJ200" i="1" s="1"/>
  <c r="N2432" i="1"/>
  <c r="AD2432" i="1" s="1"/>
  <c r="AH2432" i="1" s="1"/>
  <c r="AT2432" i="1" s="1"/>
  <c r="AZ2432" i="1" s="1"/>
  <c r="BO2432" i="1" s="1"/>
  <c r="BQ2432" i="1" s="1"/>
  <c r="BJ1916" i="1"/>
  <c r="BJ1915" i="1" s="1"/>
  <c r="BJ1900" i="1" s="1"/>
  <c r="Q2624" i="1"/>
  <c r="Q2623" i="1" s="1"/>
  <c r="Q2622" i="1" s="1"/>
  <c r="Y2527" i="1"/>
  <c r="BC2372" i="1"/>
  <c r="AA2069" i="1"/>
  <c r="AA2015" i="1" s="1"/>
  <c r="AA2014" i="1" s="1"/>
  <c r="AA2007" i="1" s="1"/>
  <c r="M2088" i="1"/>
  <c r="AC2088" i="1" s="1"/>
  <c r="AG2088" i="1" s="1"/>
  <c r="AS2088" i="1" s="1"/>
  <c r="AY2088" i="1" s="1"/>
  <c r="BL2088" i="1" s="1"/>
  <c r="BN2088" i="1" s="1"/>
  <c r="AO2156" i="1"/>
  <c r="AO2128" i="1" s="1"/>
  <c r="AO2122" i="1" s="1"/>
  <c r="AO2111" i="1" s="1"/>
  <c r="AX1395" i="1"/>
  <c r="AX1394" i="1" s="1"/>
  <c r="I1414" i="1"/>
  <c r="O1414" i="1" s="1"/>
  <c r="AE1414" i="1" s="1"/>
  <c r="AI1414" i="1" s="1"/>
  <c r="AU1414" i="1" s="1"/>
  <c r="BA1414" i="1" s="1"/>
  <c r="BR1414" i="1" s="1"/>
  <c r="M900" i="1"/>
  <c r="AC900" i="1" s="1"/>
  <c r="AG900" i="1" s="1"/>
  <c r="AS900" i="1" s="1"/>
  <c r="AY900" i="1" s="1"/>
  <c r="BL900" i="1" s="1"/>
  <c r="BN900" i="1" s="1"/>
  <c r="V727" i="1"/>
  <c r="BF2665" i="1"/>
  <c r="BF2664" i="1" s="1"/>
  <c r="BF2663" i="1" s="1"/>
  <c r="AX2624" i="1"/>
  <c r="AX2623" i="1" s="1"/>
  <c r="AX2622" i="1" s="1"/>
  <c r="AX2621" i="1" s="1"/>
  <c r="AX2602" i="1" s="1"/>
  <c r="AN2505" i="1"/>
  <c r="AN2504" i="1" s="1"/>
  <c r="AN2482" i="1" s="1"/>
  <c r="AN2481" i="1" s="1"/>
  <c r="AM2505" i="1"/>
  <c r="AV1705" i="1"/>
  <c r="AV1704" i="1" s="1"/>
  <c r="K1532" i="1"/>
  <c r="AF1293" i="1"/>
  <c r="M1042" i="1"/>
  <c r="AC1042" i="1" s="1"/>
  <c r="AG1042" i="1" s="1"/>
  <c r="AS1042" i="1" s="1"/>
  <c r="AY1042" i="1" s="1"/>
  <c r="BL1042" i="1" s="1"/>
  <c r="BN1042" i="1" s="1"/>
  <c r="J1030" i="1"/>
  <c r="H1076" i="1"/>
  <c r="N1076" i="1" s="1"/>
  <c r="AD1076" i="1" s="1"/>
  <c r="AH1076" i="1" s="1"/>
  <c r="AT1076" i="1" s="1"/>
  <c r="AZ1076" i="1" s="1"/>
  <c r="BO1076" i="1" s="1"/>
  <c r="BQ1076" i="1" s="1"/>
  <c r="L369" i="1"/>
  <c r="AF469" i="1"/>
  <c r="BG369" i="1"/>
  <c r="AK369" i="1"/>
  <c r="AN282" i="1"/>
  <c r="AN281" i="1" s="1"/>
  <c r="AN273" i="1" s="1"/>
  <c r="AN272" i="1" s="1"/>
  <c r="J229" i="1"/>
  <c r="J228" i="1" s="1"/>
  <c r="J217" i="1" s="1"/>
  <c r="BM369" i="1"/>
  <c r="BD1764" i="1"/>
  <c r="BD1763" i="1" s="1"/>
  <c r="L1656" i="1"/>
  <c r="L1646" i="1" s="1"/>
  <c r="L1645" i="1" s="1"/>
  <c r="BH1764" i="1"/>
  <c r="BH1763" i="1" s="1"/>
  <c r="BG1764" i="1"/>
  <c r="BG1763" i="1" s="1"/>
  <c r="AK1764" i="1"/>
  <c r="AK1763" i="1" s="1"/>
  <c r="BI1656" i="1"/>
  <c r="BI1646" i="1" s="1"/>
  <c r="BI1645" i="1" s="1"/>
  <c r="N2146" i="1"/>
  <c r="AD2146" i="1" s="1"/>
  <c r="AH2146" i="1" s="1"/>
  <c r="AT2146" i="1" s="1"/>
  <c r="AZ2146" i="1" s="1"/>
  <c r="BO2146" i="1" s="1"/>
  <c r="BQ2146" i="1" s="1"/>
  <c r="AL897" i="1"/>
  <c r="AF603" i="1"/>
  <c r="AF602" i="1" s="1"/>
  <c r="BH633" i="1"/>
  <c r="BF603" i="1"/>
  <c r="AM436" i="1"/>
  <c r="AM435" i="1" s="1"/>
  <c r="AM434" i="1" s="1"/>
  <c r="O370" i="1"/>
  <c r="AE370" i="1" s="1"/>
  <c r="AI370" i="1" s="1"/>
  <c r="AU370" i="1" s="1"/>
  <c r="BA370" i="1" s="1"/>
  <c r="BR370" i="1" s="1"/>
  <c r="L340" i="1"/>
  <c r="L335" i="1" s="1"/>
  <c r="L334" i="1" s="1"/>
  <c r="O301" i="1"/>
  <c r="AE301" i="1" s="1"/>
  <c r="AI301" i="1" s="1"/>
  <c r="AU301" i="1" s="1"/>
  <c r="BA301" i="1" s="1"/>
  <c r="BR301" i="1" s="1"/>
  <c r="Z20" i="1"/>
  <c r="Z19" i="1" s="1"/>
  <c r="Z18" i="1" s="1"/>
  <c r="Z17" i="1" s="1"/>
  <c r="Z16" i="1" s="1"/>
  <c r="BM253" i="1"/>
  <c r="AA587" i="1"/>
  <c r="AA586" i="1" s="1"/>
  <c r="AA578" i="1" s="1"/>
  <c r="AA567" i="1" s="1"/>
  <c r="H587" i="1"/>
  <c r="H586" i="1" s="1"/>
  <c r="Z531" i="1"/>
  <c r="AP1293" i="1"/>
  <c r="T1030" i="1"/>
  <c r="W897" i="1"/>
  <c r="BC603" i="1"/>
  <c r="AN603" i="1"/>
  <c r="BE369" i="1"/>
  <c r="BC229" i="1"/>
  <c r="BC228" i="1" s="1"/>
  <c r="BC217" i="1" s="1"/>
  <c r="V202" i="1"/>
  <c r="V201" i="1" s="1"/>
  <c r="V200" i="1" s="1"/>
  <c r="AV20" i="1"/>
  <c r="AV19" i="1" s="1"/>
  <c r="AV18" i="1" s="1"/>
  <c r="AV17" i="1" s="1"/>
  <c r="AV16" i="1" s="1"/>
  <c r="O497" i="1"/>
  <c r="AE497" i="1" s="1"/>
  <c r="AI497" i="1" s="1"/>
  <c r="AU497" i="1" s="1"/>
  <c r="BA497" i="1" s="1"/>
  <c r="BR497" i="1" s="1"/>
  <c r="M2501" i="1"/>
  <c r="AC2501" i="1" s="1"/>
  <c r="AG2501" i="1" s="1"/>
  <c r="AS2501" i="1" s="1"/>
  <c r="AY2501" i="1" s="1"/>
  <c r="BL2501" i="1" s="1"/>
  <c r="BB202" i="1"/>
  <c r="BB201" i="1" s="1"/>
  <c r="BB200" i="1" s="1"/>
  <c r="AO393" i="1"/>
  <c r="AO368" i="1" s="1"/>
  <c r="AO362" i="1" s="1"/>
  <c r="S393" i="1"/>
  <c r="BD393" i="1"/>
  <c r="BF369" i="1"/>
  <c r="AJ369" i="1"/>
  <c r="BC436" i="1"/>
  <c r="BC435" i="1" s="1"/>
  <c r="BC434" i="1" s="1"/>
  <c r="AJ253" i="1"/>
  <c r="AX369" i="1"/>
  <c r="AV340" i="1"/>
  <c r="AV335" i="1" s="1"/>
  <c r="AV334" i="1" s="1"/>
  <c r="S1293" i="1"/>
  <c r="T1532" i="1"/>
  <c r="T1531" i="1" s="1"/>
  <c r="BK1429" i="1"/>
  <c r="BE531" i="1"/>
  <c r="BP587" i="1"/>
  <c r="BP586" i="1" s="1"/>
  <c r="BP578" i="1" s="1"/>
  <c r="BP567" i="1" s="1"/>
  <c r="BB531" i="1"/>
  <c r="AJ897" i="1"/>
  <c r="BP1160" i="1"/>
  <c r="BF1160" i="1"/>
  <c r="AL603" i="1"/>
  <c r="L587" i="1"/>
  <c r="L586" i="1" s="1"/>
  <c r="L578" i="1" s="1"/>
  <c r="X1429" i="1"/>
  <c r="M652" i="1"/>
  <c r="AC652" i="1" s="1"/>
  <c r="AG652" i="1" s="1"/>
  <c r="AS652" i="1" s="1"/>
  <c r="AY652" i="1" s="1"/>
  <c r="BL652" i="1" s="1"/>
  <c r="BN652" i="1" s="1"/>
  <c r="BM1849" i="1"/>
  <c r="BM1848" i="1" s="1"/>
  <c r="BM1847" i="1" s="1"/>
  <c r="AX1849" i="1"/>
  <c r="AX1848" i="1" s="1"/>
  <c r="AX1847" i="1" s="1"/>
  <c r="BM2372" i="1"/>
  <c r="AL2250" i="1"/>
  <c r="AL2232" i="1" s="1"/>
  <c r="BE2372" i="1"/>
  <c r="S2435" i="1"/>
  <c r="S2428" i="1" s="1"/>
  <c r="BP2527" i="1"/>
  <c r="BM2505" i="1"/>
  <c r="X2624" i="1"/>
  <c r="X2623" i="1" s="1"/>
  <c r="X2622" i="1" s="1"/>
  <c r="M2730" i="1"/>
  <c r="AC2730" i="1" s="1"/>
  <c r="AG2730" i="1" s="1"/>
  <c r="AS2730" i="1" s="1"/>
  <c r="AY2730" i="1" s="1"/>
  <c r="BL2730" i="1" s="1"/>
  <c r="BN2730" i="1" s="1"/>
  <c r="AK2665" i="1"/>
  <c r="AK2664" i="1" s="1"/>
  <c r="AK2663" i="1" s="1"/>
  <c r="M2729" i="1"/>
  <c r="AC2729" i="1" s="1"/>
  <c r="AG2729" i="1" s="1"/>
  <c r="AS2729" i="1" s="1"/>
  <c r="AY2729" i="1" s="1"/>
  <c r="BL2729" i="1" s="1"/>
  <c r="BN2729" i="1" s="1"/>
  <c r="BS2624" i="1"/>
  <c r="BS2623" i="1" s="1"/>
  <c r="BS2622" i="1" s="1"/>
  <c r="O2660" i="1"/>
  <c r="AE2660" i="1" s="1"/>
  <c r="AI2660" i="1" s="1"/>
  <c r="AU2660" i="1" s="1"/>
  <c r="BA2660" i="1" s="1"/>
  <c r="BR2660" i="1" s="1"/>
  <c r="AF2786" i="1"/>
  <c r="N2719" i="1"/>
  <c r="AD2719" i="1" s="1"/>
  <c r="AH2719" i="1" s="1"/>
  <c r="AT2719" i="1" s="1"/>
  <c r="AZ2719" i="1" s="1"/>
  <c r="BO2719" i="1" s="1"/>
  <c r="BQ2719" i="1" s="1"/>
  <c r="BI2624" i="1"/>
  <c r="BI2623" i="1" s="1"/>
  <c r="BI2622" i="1" s="1"/>
  <c r="V2736" i="1"/>
  <c r="V2735" i="1" s="1"/>
  <c r="V2734" i="1" s="1"/>
  <c r="I2658" i="1"/>
  <c r="O2658" i="1" s="1"/>
  <c r="AE2658" i="1" s="1"/>
  <c r="AI2658" i="1" s="1"/>
  <c r="AU2658" i="1" s="1"/>
  <c r="BA2658" i="1" s="1"/>
  <c r="BR2658" i="1" s="1"/>
  <c r="BS2708" i="1"/>
  <c r="BS2707" i="1" s="1"/>
  <c r="P943" i="1"/>
  <c r="P936" i="1" s="1"/>
  <c r="G224" i="1"/>
  <c r="M225" i="1"/>
  <c r="AC225" i="1" s="1"/>
  <c r="AG225" i="1" s="1"/>
  <c r="AS225" i="1" s="1"/>
  <c r="AY225" i="1" s="1"/>
  <c r="BL225" i="1" s="1"/>
  <c r="BN225" i="1" s="1"/>
  <c r="W633" i="1"/>
  <c r="N2431" i="1"/>
  <c r="AD2431" i="1" s="1"/>
  <c r="AH2431" i="1" s="1"/>
  <c r="AT2431" i="1" s="1"/>
  <c r="AZ2431" i="1" s="1"/>
  <c r="BO2431" i="1" s="1"/>
  <c r="BQ2431" i="1" s="1"/>
  <c r="V2257" i="1"/>
  <c r="V2252" i="1" s="1"/>
  <c r="V2251" i="1" s="1"/>
  <c r="V2250" i="1" s="1"/>
  <c r="W2069" i="1"/>
  <c r="W2015" i="1" s="1"/>
  <c r="W2014" i="1" s="1"/>
  <c r="W2007" i="1" s="1"/>
  <c r="N2114" i="1"/>
  <c r="AD2114" i="1" s="1"/>
  <c r="AH2114" i="1" s="1"/>
  <c r="AT2114" i="1" s="1"/>
  <c r="AZ2114" i="1" s="1"/>
  <c r="BO2114" i="1" s="1"/>
  <c r="J1764" i="1"/>
  <c r="J1763" i="1" s="1"/>
  <c r="O873" i="1"/>
  <c r="AE873" i="1" s="1"/>
  <c r="AI873" i="1" s="1"/>
  <c r="AU873" i="1" s="1"/>
  <c r="BA873" i="1" s="1"/>
  <c r="BR873" i="1" s="1"/>
  <c r="AW2527" i="1"/>
  <c r="AO2069" i="1"/>
  <c r="AB1916" i="1"/>
  <c r="AB1915" i="1" s="1"/>
  <c r="AB1900" i="1" s="1"/>
  <c r="AV1916" i="1"/>
  <c r="AV1915" i="1" s="1"/>
  <c r="AV1900" i="1" s="1"/>
  <c r="AN1673" i="1"/>
  <c r="AN1672" i="1" s="1"/>
  <c r="BI1395" i="1"/>
  <c r="BI1394" i="1" s="1"/>
  <c r="T1293" i="1"/>
  <c r="Z493" i="1"/>
  <c r="Z492" i="1" s="1"/>
  <c r="Z469" i="1" s="1"/>
  <c r="I369" i="1"/>
  <c r="Y202" i="1"/>
  <c r="Y201" i="1" s="1"/>
  <c r="Y200" i="1" s="1"/>
  <c r="BM2435" i="1"/>
  <c r="BM2428" i="1" s="1"/>
  <c r="AV2232" i="1"/>
  <c r="AW436" i="1"/>
  <c r="AW435" i="1" s="1"/>
  <c r="AW434" i="1" s="1"/>
  <c r="X436" i="1"/>
  <c r="X435" i="1" s="1"/>
  <c r="X434" i="1" s="1"/>
  <c r="AM633" i="1"/>
  <c r="Y369" i="1"/>
  <c r="U436" i="1"/>
  <c r="U435" i="1" s="1"/>
  <c r="U434" i="1" s="1"/>
  <c r="Z2736" i="1"/>
  <c r="Z2735" i="1" s="1"/>
  <c r="Z2734" i="1" s="1"/>
  <c r="M2720" i="1"/>
  <c r="AC2720" i="1" s="1"/>
  <c r="AG2720" i="1" s="1"/>
  <c r="AS2720" i="1" s="1"/>
  <c r="AY2720" i="1" s="1"/>
  <c r="BL2720" i="1" s="1"/>
  <c r="BN2720" i="1" s="1"/>
  <c r="U2665" i="1"/>
  <c r="U2664" i="1" s="1"/>
  <c r="U2663" i="1" s="1"/>
  <c r="O2632" i="1"/>
  <c r="AE2632" i="1" s="1"/>
  <c r="AI2632" i="1" s="1"/>
  <c r="AU2632" i="1" s="1"/>
  <c r="BA2632" i="1" s="1"/>
  <c r="BR2632" i="1" s="1"/>
  <c r="O2171" i="1"/>
  <c r="AE2171" i="1" s="1"/>
  <c r="AI2171" i="1" s="1"/>
  <c r="AU2171" i="1" s="1"/>
  <c r="BA2171" i="1" s="1"/>
  <c r="BR2171" i="1" s="1"/>
  <c r="N1979" i="1"/>
  <c r="AD1979" i="1" s="1"/>
  <c r="AH1979" i="1" s="1"/>
  <c r="AT1979" i="1" s="1"/>
  <c r="AZ1979" i="1" s="1"/>
  <c r="BO1979" i="1" s="1"/>
  <c r="M1688" i="1"/>
  <c r="AC1688" i="1" s="1"/>
  <c r="AG1688" i="1" s="1"/>
  <c r="AS1688" i="1" s="1"/>
  <c r="AY1688" i="1" s="1"/>
  <c r="BL1688" i="1" s="1"/>
  <c r="BN1688" i="1" s="1"/>
  <c r="W1673" i="1"/>
  <c r="W1672" i="1" s="1"/>
  <c r="AM1395" i="1"/>
  <c r="G1390" i="1"/>
  <c r="G1389" i="1" s="1"/>
  <c r="AJ1263" i="1"/>
  <c r="T1126" i="1"/>
  <c r="BC1126" i="1"/>
  <c r="BC1125" i="1" s="1"/>
  <c r="M96" i="1"/>
  <c r="AC96" i="1" s="1"/>
  <c r="AG96" i="1" s="1"/>
  <c r="AS96" i="1" s="1"/>
  <c r="AY96" i="1" s="1"/>
  <c r="BL96" i="1" s="1"/>
  <c r="BN96" i="1" s="1"/>
  <c r="BF2736" i="1"/>
  <c r="BF2624" i="1"/>
  <c r="BF2623" i="1" s="1"/>
  <c r="BF2622" i="1" s="1"/>
  <c r="V2527" i="1"/>
  <c r="L2156" i="1"/>
  <c r="L2128" i="1" s="1"/>
  <c r="L2122" i="1" s="1"/>
  <c r="L2111" i="1" s="1"/>
  <c r="AX865" i="1"/>
  <c r="BJ493" i="1"/>
  <c r="BJ492" i="1" s="1"/>
  <c r="BJ469" i="1" s="1"/>
  <c r="M450" i="1"/>
  <c r="AC450" i="1" s="1"/>
  <c r="AG450" i="1" s="1"/>
  <c r="AS450" i="1" s="1"/>
  <c r="AY450" i="1" s="1"/>
  <c r="BL450" i="1" s="1"/>
  <c r="BN450" i="1" s="1"/>
  <c r="O256" i="1"/>
  <c r="AE256" i="1" s="1"/>
  <c r="AI256" i="1" s="1"/>
  <c r="I255" i="1"/>
  <c r="I254" i="1" s="1"/>
  <c r="N2374" i="1"/>
  <c r="AD2374" i="1" s="1"/>
  <c r="AH2374" i="1" s="1"/>
  <c r="AT2374" i="1" s="1"/>
  <c r="AZ2374" i="1" s="1"/>
  <c r="BO2374" i="1" s="1"/>
  <c r="BQ2374" i="1" s="1"/>
  <c r="AM2069" i="1"/>
  <c r="AM2015" i="1" s="1"/>
  <c r="AM2014" i="1" s="1"/>
  <c r="AM2007" i="1" s="1"/>
  <c r="AK2128" i="1"/>
  <c r="AK2122" i="1" s="1"/>
  <c r="AK2111" i="1" s="1"/>
  <c r="O1767" i="1"/>
  <c r="AE1767" i="1" s="1"/>
  <c r="AI1767" i="1" s="1"/>
  <c r="AU1767" i="1" s="1"/>
  <c r="BA1767" i="1" s="1"/>
  <c r="BR1767" i="1" s="1"/>
  <c r="BB1728" i="1"/>
  <c r="M1689" i="1"/>
  <c r="AC1689" i="1" s="1"/>
  <c r="AG1689" i="1" s="1"/>
  <c r="AS1689" i="1" s="1"/>
  <c r="AY1689" i="1" s="1"/>
  <c r="BL1689" i="1" s="1"/>
  <c r="BN1689" i="1" s="1"/>
  <c r="K1293" i="1"/>
  <c r="N1580" i="1"/>
  <c r="AD1580" i="1" s="1"/>
  <c r="AH1580" i="1" s="1"/>
  <c r="AT1580" i="1" s="1"/>
  <c r="AZ1580" i="1" s="1"/>
  <c r="BO1580" i="1" s="1"/>
  <c r="BQ1580" i="1" s="1"/>
  <c r="N1258" i="1"/>
  <c r="AD1258" i="1" s="1"/>
  <c r="AH1258" i="1" s="1"/>
  <c r="AT1258" i="1" s="1"/>
  <c r="AZ1258" i="1" s="1"/>
  <c r="BO1258" i="1" s="1"/>
  <c r="BQ1258" i="1" s="1"/>
  <c r="T2708" i="1"/>
  <c r="T2707" i="1" s="1"/>
  <c r="AP2406" i="1"/>
  <c r="AP2405" i="1" s="1"/>
  <c r="AP2404" i="1" s="1"/>
  <c r="AP2365" i="1" s="1"/>
  <c r="AP2347" i="1" s="1"/>
  <c r="T2406" i="1"/>
  <c r="T2405" i="1" s="1"/>
  <c r="T2404" i="1" s="1"/>
  <c r="M2632" i="1"/>
  <c r="BS1429" i="1"/>
  <c r="U1764" i="1"/>
  <c r="U1763" i="1" s="1"/>
  <c r="AW1429" i="1"/>
  <c r="AW1394" i="1" s="1"/>
  <c r="BS1293" i="1"/>
  <c r="AK1126" i="1"/>
  <c r="R493" i="1"/>
  <c r="R492" i="1" s="1"/>
  <c r="R469" i="1" s="1"/>
  <c r="V2624" i="1"/>
  <c r="V2623" i="1" s="1"/>
  <c r="V2622" i="1" s="1"/>
  <c r="BS633" i="1"/>
  <c r="AP633" i="1"/>
  <c r="T633" i="1"/>
  <c r="AR340" i="1"/>
  <c r="AR335" i="1" s="1"/>
  <c r="AR334" i="1" s="1"/>
  <c r="AL493" i="1"/>
  <c r="AL492" i="1" s="1"/>
  <c r="AL469" i="1" s="1"/>
  <c r="Q229" i="1"/>
  <c r="Q228" i="1" s="1"/>
  <c r="Q217" i="1" s="1"/>
  <c r="BF253" i="1"/>
  <c r="U493" i="1"/>
  <c r="U492" i="1" s="1"/>
  <c r="U469" i="1" s="1"/>
  <c r="BJ229" i="1"/>
  <c r="BJ228" i="1" s="1"/>
  <c r="BJ217" i="1" s="1"/>
  <c r="T2786" i="1"/>
  <c r="AJ2708" i="1"/>
  <c r="AJ2707" i="1" s="1"/>
  <c r="AK2406" i="1"/>
  <c r="AK2405" i="1" s="1"/>
  <c r="AK2404" i="1" s="1"/>
  <c r="O2439" i="1"/>
  <c r="BF1429" i="1"/>
  <c r="BI1293" i="1"/>
  <c r="T340" i="1"/>
  <c r="T335" i="1" s="1"/>
  <c r="T334" i="1" s="1"/>
  <c r="AX20" i="1"/>
  <c r="AX19" i="1" s="1"/>
  <c r="AX18" i="1" s="1"/>
  <c r="AX17" i="1" s="1"/>
  <c r="AX16" i="1" s="1"/>
  <c r="K2327" i="1"/>
  <c r="K2326" i="1" s="1"/>
  <c r="K2325" i="1" s="1"/>
  <c r="K2324" i="1" s="1"/>
  <c r="K2310" i="1" s="1"/>
  <c r="AV2505" i="1"/>
  <c r="BK2505" i="1"/>
  <c r="AB369" i="1"/>
  <c r="BD282" i="1"/>
  <c r="BD281" i="1" s="1"/>
  <c r="BD273" i="1" s="1"/>
  <c r="BD272" i="1" s="1"/>
  <c r="BH253" i="1"/>
  <c r="BP2786" i="1"/>
  <c r="BB2624" i="1"/>
  <c r="BB2623" i="1" s="1"/>
  <c r="BB2622" i="1" s="1"/>
  <c r="AO2372" i="1"/>
  <c r="AO2365" i="1" s="1"/>
  <c r="AO2347" i="1" s="1"/>
  <c r="N2258" i="1"/>
  <c r="AD2258" i="1" s="1"/>
  <c r="AH2258" i="1" s="1"/>
  <c r="AT2258" i="1" s="1"/>
  <c r="AZ2258" i="1" s="1"/>
  <c r="BO2258" i="1" s="1"/>
  <c r="BQ2258" i="1" s="1"/>
  <c r="T1656" i="1"/>
  <c r="T1646" i="1" s="1"/>
  <c r="T1645" i="1" s="1"/>
  <c r="Z1030" i="1"/>
  <c r="AK1656" i="1"/>
  <c r="AK1646" i="1" s="1"/>
  <c r="AK1645" i="1" s="1"/>
  <c r="BS436" i="1"/>
  <c r="BS435" i="1" s="1"/>
  <c r="BS434" i="1" s="1"/>
  <c r="AP436" i="1"/>
  <c r="AP435" i="1" s="1"/>
  <c r="AP434" i="1" s="1"/>
  <c r="T436" i="1"/>
  <c r="T435" i="1" s="1"/>
  <c r="T434" i="1" s="1"/>
  <c r="J436" i="1"/>
  <c r="J435" i="1" s="1"/>
  <c r="J434" i="1" s="1"/>
  <c r="AA436" i="1"/>
  <c r="AA435" i="1" s="1"/>
  <c r="AA434" i="1" s="1"/>
  <c r="AV1160" i="1"/>
  <c r="BF282" i="1"/>
  <c r="BF281" i="1" s="1"/>
  <c r="BF273" i="1" s="1"/>
  <c r="BF272" i="1" s="1"/>
  <c r="AM253" i="1"/>
  <c r="AK229" i="1"/>
  <c r="AK228" i="1" s="1"/>
  <c r="AK217" i="1" s="1"/>
  <c r="K229" i="1"/>
  <c r="K228" i="1" s="1"/>
  <c r="K217" i="1" s="1"/>
  <c r="AK20" i="1"/>
  <c r="AK19" i="1" s="1"/>
  <c r="AK18" i="1" s="1"/>
  <c r="AK17" i="1" s="1"/>
  <c r="AK16" i="1" s="1"/>
  <c r="BH531" i="1"/>
  <c r="AL531" i="1"/>
  <c r="P531" i="1"/>
  <c r="BS127" i="1"/>
  <c r="BS120" i="1" s="1"/>
  <c r="BP2015" i="1"/>
  <c r="BP2014" i="1" s="1"/>
  <c r="BP2007" i="1" s="1"/>
  <c r="BP127" i="1"/>
  <c r="BP120" i="1" s="1"/>
  <c r="BM1764" i="1"/>
  <c r="BM1763" i="1" s="1"/>
  <c r="BM229" i="1"/>
  <c r="BM228" i="1" s="1"/>
  <c r="BM217" i="1" s="1"/>
  <c r="W2406" i="1"/>
  <c r="W2405" i="1" s="1"/>
  <c r="W2404" i="1" s="1"/>
  <c r="X1656" i="1"/>
  <c r="X1646" i="1" s="1"/>
  <c r="X1645" i="1" s="1"/>
  <c r="AO1656" i="1"/>
  <c r="AO1646" i="1" s="1"/>
  <c r="AO1645" i="1" s="1"/>
  <c r="P2156" i="1"/>
  <c r="P2128" i="1" s="1"/>
  <c r="BC1764" i="1"/>
  <c r="BC1763" i="1" s="1"/>
  <c r="AJ1293" i="1"/>
  <c r="AK1293" i="1"/>
  <c r="BE762" i="1"/>
  <c r="BJ436" i="1"/>
  <c r="BJ435" i="1" s="1"/>
  <c r="BJ434" i="1" s="1"/>
  <c r="AN436" i="1"/>
  <c r="AN435" i="1" s="1"/>
  <c r="AN434" i="1" s="1"/>
  <c r="R436" i="1"/>
  <c r="R435" i="1" s="1"/>
  <c r="R434" i="1" s="1"/>
  <c r="AX587" i="1"/>
  <c r="AX586" i="1" s="1"/>
  <c r="AX578" i="1" s="1"/>
  <c r="AX567" i="1" s="1"/>
  <c r="U603" i="1"/>
  <c r="AQ253" i="1"/>
  <c r="O230" i="1"/>
  <c r="AE230" i="1" s="1"/>
  <c r="AI230" i="1" s="1"/>
  <c r="AU230" i="1" s="1"/>
  <c r="BA230" i="1" s="1"/>
  <c r="BR230" i="1" s="1"/>
  <c r="Y282" i="1"/>
  <c r="Y281" i="1" s="1"/>
  <c r="Y273" i="1" s="1"/>
  <c r="Y272" i="1" s="1"/>
  <c r="BB282" i="1"/>
  <c r="BB281" i="1" s="1"/>
  <c r="BB273" i="1" s="1"/>
  <c r="BB272" i="1" s="1"/>
  <c r="U20" i="1"/>
  <c r="U19" i="1" s="1"/>
  <c r="U18" i="1" s="1"/>
  <c r="U17" i="1" s="1"/>
  <c r="U16" i="1" s="1"/>
  <c r="BH20" i="1"/>
  <c r="BH19" i="1" s="1"/>
  <c r="BH18" i="1" s="1"/>
  <c r="BH17" i="1" s="1"/>
  <c r="BH16" i="1" s="1"/>
  <c r="X282" i="1"/>
  <c r="X281" i="1" s="1"/>
  <c r="X273" i="1" s="1"/>
  <c r="X272" i="1" s="1"/>
  <c r="J282" i="1"/>
  <c r="J281" i="1" s="1"/>
  <c r="BB20" i="1"/>
  <c r="BB19" i="1" s="1"/>
  <c r="BB18" i="1" s="1"/>
  <c r="BB17" i="1" s="1"/>
  <c r="BB16" i="1" s="1"/>
  <c r="AV578" i="1"/>
  <c r="AV567" i="1" s="1"/>
  <c r="BD1293" i="1"/>
  <c r="BD1262" i="1" s="1"/>
  <c r="AJ1160" i="1"/>
  <c r="Z603" i="1"/>
  <c r="BC531" i="1"/>
  <c r="BK393" i="1"/>
  <c r="T393" i="1"/>
  <c r="P282" i="1"/>
  <c r="P281" i="1" s="1"/>
  <c r="P273" i="1" s="1"/>
  <c r="P272" i="1" s="1"/>
  <c r="AP2786" i="1"/>
  <c r="BE2505" i="1"/>
  <c r="BM1429" i="1"/>
  <c r="AX633" i="1"/>
  <c r="O535" i="1"/>
  <c r="AE535" i="1" s="1"/>
  <c r="AI535" i="1" s="1"/>
  <c r="AU535" i="1" s="1"/>
  <c r="BA535" i="1" s="1"/>
  <c r="BR535" i="1" s="1"/>
  <c r="AQ531" i="1"/>
  <c r="U531" i="1"/>
  <c r="BS393" i="1"/>
  <c r="AP393" i="1"/>
  <c r="BK1160" i="1"/>
  <c r="AO1160" i="1"/>
  <c r="AQ202" i="1"/>
  <c r="AQ201" i="1" s="1"/>
  <c r="AQ200" i="1" s="1"/>
  <c r="AW202" i="1"/>
  <c r="AW201" i="1" s="1"/>
  <c r="AW200" i="1" s="1"/>
  <c r="M348" i="1"/>
  <c r="AC348" i="1" s="1"/>
  <c r="AG348" i="1" s="1"/>
  <c r="AS348" i="1" s="1"/>
  <c r="AY348" i="1" s="1"/>
  <c r="BL348" i="1" s="1"/>
  <c r="BN348" i="1" s="1"/>
  <c r="Z253" i="1"/>
  <c r="AD255" i="1"/>
  <c r="AH255" i="1" s="1"/>
  <c r="AT255" i="1" s="1"/>
  <c r="AZ255" i="1" s="1"/>
  <c r="BO255" i="1" s="1"/>
  <c r="BQ255" i="1" s="1"/>
  <c r="L282" i="1"/>
  <c r="L281" i="1" s="1"/>
  <c r="L273" i="1" s="1"/>
  <c r="L272" i="1" s="1"/>
  <c r="BM127" i="1"/>
  <c r="BM120" i="1" s="1"/>
  <c r="BG2786" i="1"/>
  <c r="AB2505" i="1"/>
  <c r="Z2435" i="1"/>
  <c r="Z2428" i="1" s="1"/>
  <c r="AF1656" i="1"/>
  <c r="AF1646" i="1" s="1"/>
  <c r="AF1645" i="1" s="1"/>
  <c r="BK1764" i="1"/>
  <c r="BK1763" i="1" s="1"/>
  <c r="BF1705" i="1"/>
  <c r="BF1704" i="1" s="1"/>
  <c r="AJ1849" i="1"/>
  <c r="AJ1848" i="1" s="1"/>
  <c r="AJ1847" i="1" s="1"/>
  <c r="Q1646" i="1"/>
  <c r="Q1645" i="1" s="1"/>
  <c r="BG727" i="1"/>
  <c r="BG726" i="1" s="1"/>
  <c r="BC1395" i="1"/>
  <c r="BC1394" i="1" s="1"/>
  <c r="AR727" i="1"/>
  <c r="AR726" i="1" s="1"/>
  <c r="L727" i="1"/>
  <c r="AW603" i="1"/>
  <c r="N450" i="1"/>
  <c r="AD450" i="1" s="1"/>
  <c r="AH450" i="1" s="1"/>
  <c r="AT450" i="1" s="1"/>
  <c r="AZ450" i="1" s="1"/>
  <c r="BO450" i="1" s="1"/>
  <c r="BQ450" i="1" s="1"/>
  <c r="N355" i="1"/>
  <c r="AD355" i="1" s="1"/>
  <c r="AH355" i="1" s="1"/>
  <c r="AT355" i="1" s="1"/>
  <c r="AZ355" i="1" s="1"/>
  <c r="BO355" i="1" s="1"/>
  <c r="BQ355" i="1" s="1"/>
  <c r="AB20" i="1"/>
  <c r="AB19" i="1" s="1"/>
  <c r="AB18" i="1" s="1"/>
  <c r="AB17" i="1" s="1"/>
  <c r="AB16" i="1" s="1"/>
  <c r="L20" i="1"/>
  <c r="L19" i="1" s="1"/>
  <c r="L18" i="1" s="1"/>
  <c r="L17" i="1" s="1"/>
  <c r="L16" i="1" s="1"/>
  <c r="BG340" i="1"/>
  <c r="BG335" i="1" s="1"/>
  <c r="BG334" i="1" s="1"/>
  <c r="AA340" i="1"/>
  <c r="AA335" i="1" s="1"/>
  <c r="AA334" i="1" s="1"/>
  <c r="AF282" i="1"/>
  <c r="AF281" i="1" s="1"/>
  <c r="AF273" i="1" s="1"/>
  <c r="AF272" i="1" s="1"/>
  <c r="AW282" i="1"/>
  <c r="AW281" i="1" s="1"/>
  <c r="AW273" i="1" s="1"/>
  <c r="AW272" i="1" s="1"/>
  <c r="V20" i="1"/>
  <c r="V19" i="1" s="1"/>
  <c r="V18" i="1" s="1"/>
  <c r="V17" i="1" s="1"/>
  <c r="BJ340" i="1"/>
  <c r="BJ335" i="1" s="1"/>
  <c r="BJ334" i="1" s="1"/>
  <c r="BP436" i="1"/>
  <c r="BP435" i="1" s="1"/>
  <c r="BP434" i="1" s="1"/>
  <c r="W865" i="1"/>
  <c r="AV633" i="1"/>
  <c r="V603" i="1"/>
  <c r="AB393" i="1"/>
  <c r="AP369" i="1"/>
  <c r="Z202" i="1"/>
  <c r="Z201" i="1" s="1"/>
  <c r="Z200" i="1" s="1"/>
  <c r="O588" i="1"/>
  <c r="AE588" i="1" s="1"/>
  <c r="AI588" i="1" s="1"/>
  <c r="AU588" i="1" s="1"/>
  <c r="BA588" i="1" s="1"/>
  <c r="BR588" i="1" s="1"/>
  <c r="BC1030" i="1"/>
  <c r="AF369" i="1"/>
  <c r="AK436" i="1"/>
  <c r="AK435" i="1" s="1"/>
  <c r="AK434" i="1" s="1"/>
  <c r="S229" i="1"/>
  <c r="S228" i="1" s="1"/>
  <c r="S217" i="1" s="1"/>
  <c r="J2187" i="1"/>
  <c r="M2188" i="1"/>
  <c r="BE2624" i="1"/>
  <c r="BE2623" i="1" s="1"/>
  <c r="BE2622" i="1" s="1"/>
  <c r="M2593" i="1"/>
  <c r="AC2593" i="1" s="1"/>
  <c r="AG2593" i="1" s="1"/>
  <c r="AS2593" i="1" s="1"/>
  <c r="AY2593" i="1" s="1"/>
  <c r="BL2593" i="1" s="1"/>
  <c r="BN2593" i="1" s="1"/>
  <c r="M2189" i="1"/>
  <c r="AC2189" i="1" s="1"/>
  <c r="AG2189" i="1" s="1"/>
  <c r="AS2189" i="1" s="1"/>
  <c r="AY2189" i="1" s="1"/>
  <c r="BL2189" i="1" s="1"/>
  <c r="BN2189" i="1" s="1"/>
  <c r="V1532" i="1"/>
  <c r="V1531" i="1" s="1"/>
  <c r="N1243" i="1"/>
  <c r="AD1243" i="1" s="1"/>
  <c r="AH1243" i="1" s="1"/>
  <c r="AT1243" i="1" s="1"/>
  <c r="AZ1243" i="1" s="1"/>
  <c r="BO1243" i="1" s="1"/>
  <c r="BQ1243" i="1" s="1"/>
  <c r="BK865" i="1"/>
  <c r="N117" i="1"/>
  <c r="AD117" i="1" s="1"/>
  <c r="AH117" i="1" s="1"/>
  <c r="AT117" i="1" s="1"/>
  <c r="AZ117" i="1" s="1"/>
  <c r="BO117" i="1" s="1"/>
  <c r="BQ117" i="1" s="1"/>
  <c r="BF2708" i="1"/>
  <c r="BF2707" i="1" s="1"/>
  <c r="AP1656" i="1"/>
  <c r="AP1646" i="1" s="1"/>
  <c r="AP1645" i="1" s="1"/>
  <c r="BM2736" i="1"/>
  <c r="BM2735" i="1" s="1"/>
  <c r="BM2734" i="1" s="1"/>
  <c r="BM2727" i="1" s="1"/>
  <c r="L254" i="1"/>
  <c r="AL2736" i="1"/>
  <c r="AL2735" i="1" s="1"/>
  <c r="AL2734" i="1" s="1"/>
  <c r="Z2708" i="1"/>
  <c r="Z2707" i="1" s="1"/>
  <c r="AO2527" i="1"/>
  <c r="M2507" i="1"/>
  <c r="AC2507" i="1" s="1"/>
  <c r="AG2507" i="1" s="1"/>
  <c r="AS2507" i="1" s="1"/>
  <c r="AY2507" i="1" s="1"/>
  <c r="BL2507" i="1" s="1"/>
  <c r="BN2507" i="1" s="1"/>
  <c r="N2375" i="1"/>
  <c r="AD2375" i="1" s="1"/>
  <c r="AH2375" i="1" s="1"/>
  <c r="AT2375" i="1" s="1"/>
  <c r="AZ2375" i="1" s="1"/>
  <c r="BO2375" i="1" s="1"/>
  <c r="BQ2375" i="1" s="1"/>
  <c r="H1977" i="1"/>
  <c r="N1977" i="1" s="1"/>
  <c r="AD1977" i="1" s="1"/>
  <c r="AH1977" i="1" s="1"/>
  <c r="AT1977" i="1" s="1"/>
  <c r="AZ1977" i="1" s="1"/>
  <c r="BO1977" i="1" s="1"/>
  <c r="BQ1977" i="1" s="1"/>
  <c r="AM1705" i="1"/>
  <c r="AM1704" i="1" s="1"/>
  <c r="N1536" i="1"/>
  <c r="AD1536" i="1" s="1"/>
  <c r="AH1536" i="1" s="1"/>
  <c r="AT1536" i="1" s="1"/>
  <c r="AZ1536" i="1" s="1"/>
  <c r="BO1536" i="1" s="1"/>
  <c r="BQ1536" i="1" s="1"/>
  <c r="M1452" i="1"/>
  <c r="AC1452" i="1" s="1"/>
  <c r="AG1452" i="1" s="1"/>
  <c r="AS1452" i="1" s="1"/>
  <c r="AY1452" i="1" s="1"/>
  <c r="BL1452" i="1" s="1"/>
  <c r="BN1452" i="1" s="1"/>
  <c r="M1464" i="1"/>
  <c r="AC1464" i="1" s="1"/>
  <c r="AG1464" i="1" s="1"/>
  <c r="AS1464" i="1" s="1"/>
  <c r="AY1464" i="1" s="1"/>
  <c r="BL1464" i="1" s="1"/>
  <c r="BN1464" i="1" s="1"/>
  <c r="N1509" i="1"/>
  <c r="AD1509" i="1" s="1"/>
  <c r="AH1509" i="1" s="1"/>
  <c r="AT1509" i="1" s="1"/>
  <c r="AZ1509" i="1" s="1"/>
  <c r="BO1509" i="1" s="1"/>
  <c r="BQ1509" i="1" s="1"/>
  <c r="N1259" i="1"/>
  <c r="AD1259" i="1" s="1"/>
  <c r="AH1259" i="1" s="1"/>
  <c r="AT1259" i="1" s="1"/>
  <c r="AZ1259" i="1" s="1"/>
  <c r="BO1259" i="1" s="1"/>
  <c r="BQ1259" i="1" s="1"/>
  <c r="H1431" i="1"/>
  <c r="H1430" i="1" s="1"/>
  <c r="M1053" i="1"/>
  <c r="AC1053" i="1" s="1"/>
  <c r="AG1053" i="1" s="1"/>
  <c r="AS1053" i="1" s="1"/>
  <c r="AY1053" i="1" s="1"/>
  <c r="BL1053" i="1" s="1"/>
  <c r="BN1053" i="1" s="1"/>
  <c r="AP1126" i="1"/>
  <c r="AP1125" i="1" s="1"/>
  <c r="AV1000" i="1"/>
  <c r="AV999" i="1" s="1"/>
  <c r="BO854" i="1"/>
  <c r="BQ854" i="1" s="1"/>
  <c r="AT142" i="1"/>
  <c r="AZ142" i="1" s="1"/>
  <c r="BO142" i="1" s="1"/>
  <c r="BQ142" i="1" s="1"/>
  <c r="L780" i="1"/>
  <c r="AC131" i="1"/>
  <c r="AG131" i="1" s="1"/>
  <c r="AS131" i="1" s="1"/>
  <c r="AY131" i="1" s="1"/>
  <c r="BL131" i="1" s="1"/>
  <c r="BN131" i="1" s="1"/>
  <c r="V2665" i="1"/>
  <c r="V2664" i="1" s="1"/>
  <c r="V2663" i="1" s="1"/>
  <c r="K2484" i="1"/>
  <c r="N2485" i="1"/>
  <c r="AD2485" i="1" s="1"/>
  <c r="AH2485" i="1" s="1"/>
  <c r="AT2485" i="1" s="1"/>
  <c r="AZ2485" i="1" s="1"/>
  <c r="BO2485" i="1" s="1"/>
  <c r="BQ2485" i="1" s="1"/>
  <c r="T1916" i="1"/>
  <c r="T1915" i="1" s="1"/>
  <c r="T1900" i="1" s="1"/>
  <c r="BJ1849" i="1"/>
  <c r="BJ1848" i="1" s="1"/>
  <c r="BJ1847" i="1" s="1"/>
  <c r="BK1656" i="1"/>
  <c r="BK1646" i="1" s="1"/>
  <c r="BK1645" i="1" s="1"/>
  <c r="BK1293" i="1"/>
  <c r="BC1000" i="1"/>
  <c r="N365" i="1"/>
  <c r="AD365" i="1" s="1"/>
  <c r="AH365" i="1" s="1"/>
  <c r="AT365" i="1" s="1"/>
  <c r="AZ365" i="1" s="1"/>
  <c r="BO365" i="1" s="1"/>
  <c r="BQ365" i="1" s="1"/>
  <c r="M421" i="1"/>
  <c r="AC421" i="1" s="1"/>
  <c r="AG421" i="1" s="1"/>
  <c r="AS421" i="1" s="1"/>
  <c r="AY421" i="1" s="1"/>
  <c r="BL421" i="1" s="1"/>
  <c r="BN421" i="1" s="1"/>
  <c r="G611" i="1"/>
  <c r="M611" i="1" s="1"/>
  <c r="AC611" i="1" s="1"/>
  <c r="AG611" i="1" s="1"/>
  <c r="AS611" i="1" s="1"/>
  <c r="AY611" i="1" s="1"/>
  <c r="BL611" i="1" s="1"/>
  <c r="BN611" i="1" s="1"/>
  <c r="M208" i="1"/>
  <c r="AC208" i="1" s="1"/>
  <c r="AG208" i="1" s="1"/>
  <c r="AS208" i="1" s="1"/>
  <c r="AY208" i="1" s="1"/>
  <c r="BL208" i="1" s="1"/>
  <c r="BN208" i="1" s="1"/>
  <c r="H177" i="1"/>
  <c r="N177" i="1" s="1"/>
  <c r="AD177" i="1" s="1"/>
  <c r="AH177" i="1" s="1"/>
  <c r="AT177" i="1" s="1"/>
  <c r="AZ177" i="1" s="1"/>
  <c r="BO177" i="1" s="1"/>
  <c r="BQ177" i="1" s="1"/>
  <c r="N178" i="1"/>
  <c r="AD178" i="1" s="1"/>
  <c r="AH178" i="1" s="1"/>
  <c r="AT178" i="1" s="1"/>
  <c r="AZ178" i="1" s="1"/>
  <c r="BO178" i="1" s="1"/>
  <c r="BQ178" i="1" s="1"/>
  <c r="BP2327" i="1"/>
  <c r="BP2326" i="1" s="1"/>
  <c r="BP2325" i="1" s="1"/>
  <c r="BP2324" i="1" s="1"/>
  <c r="BP2310" i="1" s="1"/>
  <c r="U2505" i="1"/>
  <c r="V2786" i="1"/>
  <c r="BC2156" i="1"/>
  <c r="BC2128" i="1" s="1"/>
  <c r="BC2122" i="1" s="1"/>
  <c r="BC2111" i="1" s="1"/>
  <c r="BC1532" i="1"/>
  <c r="BC1531" i="1" s="1"/>
  <c r="I1463" i="1"/>
  <c r="O1463" i="1" s="1"/>
  <c r="AE1463" i="1" s="1"/>
  <c r="AI1463" i="1" s="1"/>
  <c r="AU1463" i="1" s="1"/>
  <c r="BA1463" i="1" s="1"/>
  <c r="BR1463" i="1" s="1"/>
  <c r="O1464" i="1"/>
  <c r="AE1464" i="1" s="1"/>
  <c r="AI1464" i="1" s="1"/>
  <c r="AU1464" i="1" s="1"/>
  <c r="BA1464" i="1" s="1"/>
  <c r="BR1464" i="1" s="1"/>
  <c r="BB1429" i="1"/>
  <c r="G1791" i="1"/>
  <c r="M1791" i="1" s="1"/>
  <c r="AC1791" i="1" s="1"/>
  <c r="AG1791" i="1" s="1"/>
  <c r="AS1791" i="1" s="1"/>
  <c r="AY1791" i="1" s="1"/>
  <c r="BL1791" i="1" s="1"/>
  <c r="BN1791" i="1" s="1"/>
  <c r="M1792" i="1"/>
  <c r="AC1792" i="1" s="1"/>
  <c r="AG1792" i="1" s="1"/>
  <c r="AS1792" i="1" s="1"/>
  <c r="AY1792" i="1" s="1"/>
  <c r="BL1792" i="1" s="1"/>
  <c r="BN1792" i="1" s="1"/>
  <c r="V1030" i="1"/>
  <c r="P20" i="1"/>
  <c r="P19" i="1" s="1"/>
  <c r="P18" i="1" s="1"/>
  <c r="P17" i="1" s="1"/>
  <c r="P16" i="1" s="1"/>
  <c r="O1487" i="1"/>
  <c r="AE1487" i="1" s="1"/>
  <c r="AI1487" i="1" s="1"/>
  <c r="AU1487" i="1" s="1"/>
  <c r="BA1487" i="1" s="1"/>
  <c r="BR1487" i="1" s="1"/>
  <c r="L1486" i="1"/>
  <c r="L1429" i="1"/>
  <c r="BC633" i="1"/>
  <c r="BI369" i="1"/>
  <c r="H671" i="1"/>
  <c r="N671" i="1" s="1"/>
  <c r="AD671" i="1" s="1"/>
  <c r="AH671" i="1" s="1"/>
  <c r="AT671" i="1" s="1"/>
  <c r="AZ671" i="1" s="1"/>
  <c r="BO671" i="1" s="1"/>
  <c r="BQ671" i="1" s="1"/>
  <c r="N672" i="1"/>
  <c r="AD672" i="1" s="1"/>
  <c r="AH672" i="1" s="1"/>
  <c r="AT672" i="1" s="1"/>
  <c r="AZ672" i="1" s="1"/>
  <c r="BO672" i="1" s="1"/>
  <c r="BQ672" i="1" s="1"/>
  <c r="Q1069" i="1"/>
  <c r="Q1068" i="1" s="1"/>
  <c r="N220" i="1"/>
  <c r="AD220" i="1" s="1"/>
  <c r="AH220" i="1" s="1"/>
  <c r="AT220" i="1" s="1"/>
  <c r="AZ220" i="1" s="1"/>
  <c r="BO220" i="1" s="1"/>
  <c r="BQ220" i="1" s="1"/>
  <c r="H219" i="1"/>
  <c r="N219" i="1" s="1"/>
  <c r="AD219" i="1" s="1"/>
  <c r="AH219" i="1" s="1"/>
  <c r="AT219" i="1" s="1"/>
  <c r="AZ219" i="1" s="1"/>
  <c r="BO219" i="1" s="1"/>
  <c r="BQ219" i="1" s="1"/>
  <c r="X120" i="1"/>
  <c r="K363" i="1"/>
  <c r="N363" i="1" s="1"/>
  <c r="AD363" i="1" s="1"/>
  <c r="AH363" i="1" s="1"/>
  <c r="AT363" i="1" s="1"/>
  <c r="AZ363" i="1" s="1"/>
  <c r="BO363" i="1" s="1"/>
  <c r="BQ363" i="1" s="1"/>
  <c r="N364" i="1"/>
  <c r="AD364" i="1" s="1"/>
  <c r="AH364" i="1" s="1"/>
  <c r="AT364" i="1" s="1"/>
  <c r="AZ364" i="1" s="1"/>
  <c r="BO364" i="1" s="1"/>
  <c r="BQ364" i="1" s="1"/>
  <c r="AT2766" i="1"/>
  <c r="AZ2766" i="1" s="1"/>
  <c r="BO2766" i="1" s="1"/>
  <c r="BQ2766" i="1" s="1"/>
  <c r="N1954" i="1"/>
  <c r="AD1954" i="1" s="1"/>
  <c r="AH1954" i="1" s="1"/>
  <c r="AT1954" i="1" s="1"/>
  <c r="AZ1954" i="1" s="1"/>
  <c r="BO1954" i="1" s="1"/>
  <c r="BQ1954" i="1" s="1"/>
  <c r="AW2786" i="1"/>
  <c r="AJ1764" i="1"/>
  <c r="AJ1763" i="1" s="1"/>
  <c r="AQ762" i="1"/>
  <c r="I121" i="1"/>
  <c r="O121" i="1" s="1"/>
  <c r="AE121" i="1" s="1"/>
  <c r="AI121" i="1" s="1"/>
  <c r="AU121" i="1" s="1"/>
  <c r="BA121" i="1" s="1"/>
  <c r="BR121" i="1" s="1"/>
  <c r="O122" i="1"/>
  <c r="AE122" i="1" s="1"/>
  <c r="AI122" i="1" s="1"/>
  <c r="AU122" i="1" s="1"/>
  <c r="BA122" i="1" s="1"/>
  <c r="BR122" i="1" s="1"/>
  <c r="BM1000" i="1"/>
  <c r="BM999" i="1" s="1"/>
  <c r="N160" i="1"/>
  <c r="AD160" i="1" s="1"/>
  <c r="AH160" i="1" s="1"/>
  <c r="AT160" i="1" s="1"/>
  <c r="AZ160" i="1" s="1"/>
  <c r="BO160" i="1" s="1"/>
  <c r="BQ160" i="1" s="1"/>
  <c r="H156" i="1"/>
  <c r="H151" i="1" s="1"/>
  <c r="Y2736" i="1"/>
  <c r="Y2735" i="1" s="1"/>
  <c r="Y2734" i="1" s="1"/>
  <c r="Y2727" i="1" s="1"/>
  <c r="N2699" i="1"/>
  <c r="AD2699" i="1" s="1"/>
  <c r="AH2699" i="1" s="1"/>
  <c r="AT2699" i="1" s="1"/>
  <c r="AZ2699" i="1" s="1"/>
  <c r="BO2699" i="1" s="1"/>
  <c r="BQ2699" i="1" s="1"/>
  <c r="W2665" i="1"/>
  <c r="W2664" i="1" s="1"/>
  <c r="W2663" i="1" s="1"/>
  <c r="W2621" i="1" s="1"/>
  <c r="W2602" i="1" s="1"/>
  <c r="K2372" i="1"/>
  <c r="AQ2372" i="1"/>
  <c r="AQ2365" i="1" s="1"/>
  <c r="AQ2347" i="1" s="1"/>
  <c r="N2373" i="1"/>
  <c r="AF2372" i="1"/>
  <c r="O2088" i="1"/>
  <c r="AE2088" i="1" s="1"/>
  <c r="AI2088" i="1" s="1"/>
  <c r="AU2088" i="1" s="1"/>
  <c r="BA2088" i="1" s="1"/>
  <c r="BR2088" i="1" s="1"/>
  <c r="M1965" i="1"/>
  <c r="AC1965" i="1" s="1"/>
  <c r="AG1965" i="1" s="1"/>
  <c r="AS1965" i="1" s="1"/>
  <c r="AY1965" i="1" s="1"/>
  <c r="BL1965" i="1" s="1"/>
  <c r="BN1965" i="1" s="1"/>
  <c r="R1849" i="1"/>
  <c r="R1848" i="1" s="1"/>
  <c r="R1847" i="1" s="1"/>
  <c r="BD1673" i="1"/>
  <c r="BD1672" i="1" s="1"/>
  <c r="Q1395" i="1"/>
  <c r="W1395" i="1"/>
  <c r="BF1263" i="1"/>
  <c r="AP1263" i="1"/>
  <c r="S1126" i="1"/>
  <c r="N1059" i="1"/>
  <c r="AD1059" i="1" s="1"/>
  <c r="AH1059" i="1" s="1"/>
  <c r="AT1059" i="1" s="1"/>
  <c r="AZ1059" i="1" s="1"/>
  <c r="BO1059" i="1" s="1"/>
  <c r="BQ1059" i="1" s="1"/>
  <c r="AQ865" i="1"/>
  <c r="O123" i="1"/>
  <c r="AE123" i="1" s="1"/>
  <c r="AI123" i="1" s="1"/>
  <c r="AU123" i="1" s="1"/>
  <c r="BA123" i="1" s="1"/>
  <c r="BR123" i="1" s="1"/>
  <c r="P2624" i="1"/>
  <c r="P2623" i="1" s="1"/>
  <c r="P2622" i="1" s="1"/>
  <c r="AP2257" i="1"/>
  <c r="AP2252" i="1" s="1"/>
  <c r="AP2251" i="1" s="1"/>
  <c r="AP2250" i="1" s="1"/>
  <c r="AP2232" i="1" s="1"/>
  <c r="N375" i="1"/>
  <c r="AD375" i="1" s="1"/>
  <c r="AH375" i="1" s="1"/>
  <c r="AT375" i="1" s="1"/>
  <c r="AZ375" i="1" s="1"/>
  <c r="BO375" i="1" s="1"/>
  <c r="BQ375" i="1" s="1"/>
  <c r="BK282" i="1"/>
  <c r="BK281" i="1" s="1"/>
  <c r="BK273" i="1" s="1"/>
  <c r="BK272" i="1" s="1"/>
  <c r="W282" i="1"/>
  <c r="W281" i="1" s="1"/>
  <c r="W273" i="1" s="1"/>
  <c r="W272" i="1" s="1"/>
  <c r="N230" i="1"/>
  <c r="AD230" i="1" s="1"/>
  <c r="AH230" i="1" s="1"/>
  <c r="AT230" i="1" s="1"/>
  <c r="AZ230" i="1" s="1"/>
  <c r="BO230" i="1" s="1"/>
  <c r="BQ230" i="1" s="1"/>
  <c r="G249" i="1"/>
  <c r="M250" i="1"/>
  <c r="AC250" i="1" s="1"/>
  <c r="AG250" i="1" s="1"/>
  <c r="AS250" i="1" s="1"/>
  <c r="AY250" i="1" s="1"/>
  <c r="BL250" i="1" s="1"/>
  <c r="BN250" i="1" s="1"/>
  <c r="BI2505" i="1"/>
  <c r="Q2505" i="1"/>
  <c r="Z2406" i="1"/>
  <c r="Z2405" i="1" s="1"/>
  <c r="Z2404" i="1" s="1"/>
  <c r="AW253" i="1"/>
  <c r="S253" i="1"/>
  <c r="AQ229" i="1"/>
  <c r="AQ228" i="1" s="1"/>
  <c r="AQ217" i="1" s="1"/>
  <c r="L2435" i="1"/>
  <c r="L2428" i="1" s="1"/>
  <c r="AB493" i="1"/>
  <c r="AB492" i="1" s="1"/>
  <c r="AB469" i="1" s="1"/>
  <c r="BB865" i="1"/>
  <c r="M263" i="1"/>
  <c r="AC263" i="1" s="1"/>
  <c r="AG263" i="1" s="1"/>
  <c r="AS263" i="1" s="1"/>
  <c r="AY263" i="1" s="1"/>
  <c r="BL263" i="1" s="1"/>
  <c r="BN263" i="1" s="1"/>
  <c r="AT141" i="1"/>
  <c r="AZ141" i="1" s="1"/>
  <c r="BO141" i="1" s="1"/>
  <c r="BQ141" i="1" s="1"/>
  <c r="X2786" i="1"/>
  <c r="BE2736" i="1"/>
  <c r="BE2735" i="1" s="1"/>
  <c r="K2795" i="1"/>
  <c r="K2786" i="1" s="1"/>
  <c r="BB2708" i="1"/>
  <c r="BB2707" i="1" s="1"/>
  <c r="AF2527" i="1"/>
  <c r="BF2505" i="1"/>
  <c r="V2435" i="1"/>
  <c r="V2428" i="1" s="1"/>
  <c r="R2406" i="1"/>
  <c r="R2405" i="1" s="1"/>
  <c r="R2404" i="1" s="1"/>
  <c r="BB2372" i="1"/>
  <c r="AB2327" i="1"/>
  <c r="AB2326" i="1" s="1"/>
  <c r="AB2325" i="1" s="1"/>
  <c r="AB2324" i="1" s="1"/>
  <c r="AB2310" i="1" s="1"/>
  <c r="P2372" i="1"/>
  <c r="AA2327" i="1"/>
  <c r="AA2326" i="1" s="1"/>
  <c r="AA2325" i="1" s="1"/>
  <c r="AA2324" i="1" s="1"/>
  <c r="AA2310" i="1" s="1"/>
  <c r="AR2327" i="1"/>
  <c r="AR2326" i="1" s="1"/>
  <c r="AR2325" i="1" s="1"/>
  <c r="AR2324" i="1" s="1"/>
  <c r="AR2310" i="1" s="1"/>
  <c r="AJ2257" i="1"/>
  <c r="AJ2252" i="1" s="1"/>
  <c r="AJ2251" i="1" s="1"/>
  <c r="U2069" i="1"/>
  <c r="U2015" i="1" s="1"/>
  <c r="U2014" i="1" s="1"/>
  <c r="U2007" i="1" s="1"/>
  <c r="BB2069" i="1"/>
  <c r="BB2015" i="1" s="1"/>
  <c r="BS1916" i="1"/>
  <c r="BS1915" i="1" s="1"/>
  <c r="BS1900" i="1" s="1"/>
  <c r="BD1395" i="1"/>
  <c r="AX1646" i="1"/>
  <c r="AX1645" i="1" s="1"/>
  <c r="BS1764" i="1"/>
  <c r="BS1763" i="1" s="1"/>
  <c r="O1688" i="1"/>
  <c r="AE1688" i="1" s="1"/>
  <c r="AI1688" i="1" s="1"/>
  <c r="AU1688" i="1" s="1"/>
  <c r="BA1688" i="1" s="1"/>
  <c r="BR1688" i="1" s="1"/>
  <c r="O1432" i="1"/>
  <c r="AE1432" i="1" s="1"/>
  <c r="AI1432" i="1" s="1"/>
  <c r="AU1432" i="1" s="1"/>
  <c r="BA1432" i="1" s="1"/>
  <c r="BR1432" i="1" s="1"/>
  <c r="Y1160" i="1"/>
  <c r="O1146" i="1"/>
  <c r="BE897" i="1"/>
  <c r="AN897" i="1"/>
  <c r="AM897" i="1"/>
  <c r="AM864" i="1" s="1"/>
  <c r="P727" i="1"/>
  <c r="P726" i="1" s="1"/>
  <c r="K369" i="1"/>
  <c r="W531" i="1"/>
  <c r="N421" i="1"/>
  <c r="AD421" i="1" s="1"/>
  <c r="AH421" i="1" s="1"/>
  <c r="AT421" i="1" s="1"/>
  <c r="AZ421" i="1" s="1"/>
  <c r="BO421" i="1" s="1"/>
  <c r="BQ421" i="1" s="1"/>
  <c r="BB393" i="1"/>
  <c r="P229" i="1"/>
  <c r="P228" i="1" s="1"/>
  <c r="P217" i="1" s="1"/>
  <c r="AM393" i="1"/>
  <c r="AM368" i="1" s="1"/>
  <c r="AM362" i="1" s="1"/>
  <c r="BB229" i="1"/>
  <c r="BB228" i="1" s="1"/>
  <c r="BB217" i="1" s="1"/>
  <c r="BM2624" i="1"/>
  <c r="BM2623" i="1" s="1"/>
  <c r="BM2622" i="1" s="1"/>
  <c r="BM897" i="1"/>
  <c r="BM20" i="1"/>
  <c r="BM19" i="1" s="1"/>
  <c r="BM18" i="1" s="1"/>
  <c r="BM17" i="1" s="1"/>
  <c r="BM16" i="1" s="1"/>
  <c r="BK2406" i="1"/>
  <c r="BK2405" i="1" s="1"/>
  <c r="BK2404" i="1" s="1"/>
  <c r="L1160" i="1"/>
  <c r="BD1030" i="1"/>
  <c r="AF1764" i="1"/>
  <c r="AF1763" i="1" s="1"/>
  <c r="AA1532" i="1"/>
  <c r="AA1531" i="1" s="1"/>
  <c r="BE1160" i="1"/>
  <c r="BC727" i="1"/>
  <c r="Z762" i="1"/>
  <c r="BF436" i="1"/>
  <c r="BF435" i="1" s="1"/>
  <c r="BF434" i="1" s="1"/>
  <c r="AJ436" i="1"/>
  <c r="AJ435" i="1" s="1"/>
  <c r="AJ434" i="1" s="1"/>
  <c r="K436" i="1"/>
  <c r="K435" i="1" s="1"/>
  <c r="K434" i="1" s="1"/>
  <c r="BS493" i="1"/>
  <c r="BS492" i="1" s="1"/>
  <c r="BS469" i="1" s="1"/>
  <c r="BH282" i="1"/>
  <c r="BH281" i="1" s="1"/>
  <c r="BH273" i="1" s="1"/>
  <c r="BH272" i="1" s="1"/>
  <c r="I534" i="1"/>
  <c r="I533" i="1" s="1"/>
  <c r="BD2624" i="1"/>
  <c r="BD2623" i="1" s="1"/>
  <c r="BD2622" i="1" s="1"/>
  <c r="AB2624" i="1"/>
  <c r="AB2623" i="1" s="1"/>
  <c r="AB2622" i="1" s="1"/>
  <c r="AJ340" i="1"/>
  <c r="AJ335" i="1" s="1"/>
  <c r="AJ334" i="1" s="1"/>
  <c r="AC256" i="1"/>
  <c r="AG256" i="1" s="1"/>
  <c r="AS256" i="1" s="1"/>
  <c r="AY256" i="1" s="1"/>
  <c r="BL256" i="1" s="1"/>
  <c r="BN256" i="1" s="1"/>
  <c r="BJ2736" i="1"/>
  <c r="BJ2735" i="1" s="1"/>
  <c r="BJ2734" i="1" s="1"/>
  <c r="BG2527" i="1"/>
  <c r="AW2505" i="1"/>
  <c r="AF2435" i="1"/>
  <c r="AF2428" i="1" s="1"/>
  <c r="BS2505" i="1"/>
  <c r="K2463" i="1"/>
  <c r="K2435" i="1" s="1"/>
  <c r="K2428" i="1" s="1"/>
  <c r="AQ2327" i="1"/>
  <c r="AQ2326" i="1" s="1"/>
  <c r="AQ2325" i="1" s="1"/>
  <c r="AQ2324" i="1" s="1"/>
  <c r="AQ2310" i="1" s="1"/>
  <c r="AN2435" i="1"/>
  <c r="AN2428" i="1" s="1"/>
  <c r="BG2327" i="1"/>
  <c r="BG2326" i="1" s="1"/>
  <c r="BG2325" i="1" s="1"/>
  <c r="BG2324" i="1" s="1"/>
  <c r="BG2310" i="1" s="1"/>
  <c r="BI2069" i="1"/>
  <c r="BI2015" i="1" s="1"/>
  <c r="BI2014" i="1" s="1"/>
  <c r="BI2007" i="1" s="1"/>
  <c r="J2069" i="1"/>
  <c r="J2015" i="1" s="1"/>
  <c r="J2014" i="1" s="1"/>
  <c r="J2007" i="1" s="1"/>
  <c r="R2257" i="1"/>
  <c r="R2252" i="1" s="1"/>
  <c r="R2251" i="1" s="1"/>
  <c r="R2250" i="1" s="1"/>
  <c r="AF1916" i="1"/>
  <c r="AF1915" i="1" s="1"/>
  <c r="AF1900" i="1" s="1"/>
  <c r="R2069" i="1"/>
  <c r="R2015" i="1" s="1"/>
  <c r="R2014" i="1" s="1"/>
  <c r="R2007" i="1" s="1"/>
  <c r="AX1705" i="1"/>
  <c r="AX1704" i="1" s="1"/>
  <c r="O1439" i="1"/>
  <c r="AE1439" i="1" s="1"/>
  <c r="AI1439" i="1" s="1"/>
  <c r="AU1439" i="1" s="1"/>
  <c r="BA1439" i="1" s="1"/>
  <c r="BR1439" i="1" s="1"/>
  <c r="U1395" i="1"/>
  <c r="AN1849" i="1"/>
  <c r="AN1848" i="1" s="1"/>
  <c r="AN1847" i="1" s="1"/>
  <c r="AW1764" i="1"/>
  <c r="AW1763" i="1" s="1"/>
  <c r="BS1656" i="1"/>
  <c r="BS1646" i="1" s="1"/>
  <c r="BS1645" i="1" s="1"/>
  <c r="N1776" i="1"/>
  <c r="AD1776" i="1" s="1"/>
  <c r="AH1776" i="1" s="1"/>
  <c r="AT1776" i="1" s="1"/>
  <c r="AZ1776" i="1" s="1"/>
  <c r="BO1776" i="1" s="1"/>
  <c r="BQ1776" i="1" s="1"/>
  <c r="AA1030" i="1"/>
  <c r="AO1000" i="1"/>
  <c r="AB1293" i="1"/>
  <c r="Q1000" i="1"/>
  <c r="AF762" i="1"/>
  <c r="Y1030" i="1"/>
  <c r="AF897" i="1"/>
  <c r="AJ865" i="1"/>
  <c r="BC282" i="1"/>
  <c r="BC281" i="1" s="1"/>
  <c r="BC273" i="1" s="1"/>
  <c r="BC272" i="1" s="1"/>
  <c r="AV531" i="1"/>
  <c r="V393" i="1"/>
  <c r="R282" i="1"/>
  <c r="R281" i="1" s="1"/>
  <c r="R273" i="1" s="1"/>
  <c r="R272" i="1" s="1"/>
  <c r="W469" i="1"/>
  <c r="BP1849" i="1"/>
  <c r="BP1848" i="1" s="1"/>
  <c r="BP1847" i="1" s="1"/>
  <c r="BM1673" i="1"/>
  <c r="BM1672" i="1" s="1"/>
  <c r="AP2069" i="1"/>
  <c r="AP2015" i="1" s="1"/>
  <c r="AP2014" i="1" s="1"/>
  <c r="AP2007" i="1" s="1"/>
  <c r="AA1916" i="1"/>
  <c r="AA1915" i="1" s="1"/>
  <c r="AA1900" i="1" s="1"/>
  <c r="AB1764" i="1"/>
  <c r="AB1763" i="1" s="1"/>
  <c r="BF1000" i="1"/>
  <c r="BF999" i="1" s="1"/>
  <c r="V897" i="1"/>
  <c r="S603" i="1"/>
  <c r="BB436" i="1"/>
  <c r="BB435" i="1" s="1"/>
  <c r="BB434" i="1" s="1"/>
  <c r="Z436" i="1"/>
  <c r="Z435" i="1" s="1"/>
  <c r="Z434" i="1" s="1"/>
  <c r="T603" i="1"/>
  <c r="W727" i="1"/>
  <c r="W726" i="1" s="1"/>
  <c r="BK897" i="1"/>
  <c r="AP897" i="1"/>
  <c r="AK1000" i="1"/>
  <c r="AK999" i="1" s="1"/>
  <c r="N645" i="1"/>
  <c r="AD645" i="1" s="1"/>
  <c r="AH645" i="1" s="1"/>
  <c r="AT645" i="1" s="1"/>
  <c r="AZ645" i="1" s="1"/>
  <c r="BO645" i="1" s="1"/>
  <c r="BQ645" i="1" s="1"/>
  <c r="O416" i="1"/>
  <c r="AE416" i="1" s="1"/>
  <c r="AI416" i="1" s="1"/>
  <c r="AU416" i="1" s="1"/>
  <c r="BA416" i="1" s="1"/>
  <c r="BR416" i="1" s="1"/>
  <c r="Y436" i="1"/>
  <c r="Y435" i="1" s="1"/>
  <c r="Y434" i="1" s="1"/>
  <c r="X340" i="1"/>
  <c r="X335" i="1" s="1"/>
  <c r="X334" i="1" s="1"/>
  <c r="BD340" i="1"/>
  <c r="BD335" i="1" s="1"/>
  <c r="BD334" i="1" s="1"/>
  <c r="AK340" i="1"/>
  <c r="AK335" i="1" s="1"/>
  <c r="AK334" i="1" s="1"/>
  <c r="L229" i="1"/>
  <c r="L228" i="1" s="1"/>
  <c r="AN340" i="1"/>
  <c r="AN335" i="1" s="1"/>
  <c r="AN334" i="1" s="1"/>
  <c r="BI20" i="1"/>
  <c r="BI19" i="1" s="1"/>
  <c r="BI18" i="1" s="1"/>
  <c r="BI17" i="1" s="1"/>
  <c r="BI16" i="1" s="1"/>
  <c r="BD20" i="1"/>
  <c r="BD19" i="1" s="1"/>
  <c r="BD18" i="1" s="1"/>
  <c r="BD17" i="1" s="1"/>
  <c r="BD16" i="1" s="1"/>
  <c r="T127" i="1"/>
  <c r="T120" i="1" s="1"/>
  <c r="BJ603" i="1"/>
  <c r="R603" i="1"/>
  <c r="W340" i="1"/>
  <c r="W335" i="1" s="1"/>
  <c r="W334" i="1" s="1"/>
  <c r="BB369" i="1"/>
  <c r="Z369" i="1"/>
  <c r="BS369" i="1"/>
  <c r="AR369" i="1"/>
  <c r="V369" i="1"/>
  <c r="AA20" i="1"/>
  <c r="AA19" i="1" s="1"/>
  <c r="AA18" i="1" s="1"/>
  <c r="AA17" i="1" s="1"/>
  <c r="BG1030" i="1"/>
  <c r="BB633" i="1"/>
  <c r="BB602" i="1" s="1"/>
  <c r="AN587" i="1"/>
  <c r="AN586" i="1" s="1"/>
  <c r="AN578" i="1" s="1"/>
  <c r="AN567" i="1" s="1"/>
  <c r="R587" i="1"/>
  <c r="R586" i="1" s="1"/>
  <c r="R578" i="1" s="1"/>
  <c r="R567" i="1" s="1"/>
  <c r="AJ531" i="1"/>
  <c r="AO1030" i="1"/>
  <c r="AF531" i="1"/>
  <c r="M535" i="1"/>
  <c r="AC535" i="1" s="1"/>
  <c r="AG535" i="1" s="1"/>
  <c r="AS535" i="1" s="1"/>
  <c r="AY535" i="1" s="1"/>
  <c r="BL535" i="1" s="1"/>
  <c r="BN535" i="1" s="1"/>
  <c r="BD436" i="1"/>
  <c r="BD435" i="1" s="1"/>
  <c r="BD434" i="1" s="1"/>
  <c r="BH1030" i="1"/>
  <c r="S1263" i="1"/>
  <c r="AB1160" i="1"/>
  <c r="AO741" i="1"/>
  <c r="AO727" i="1" s="1"/>
  <c r="AO726" i="1" s="1"/>
  <c r="BG897" i="1"/>
  <c r="BG864" i="1" s="1"/>
  <c r="BD603" i="1"/>
  <c r="AW633" i="1"/>
  <c r="X633" i="1"/>
  <c r="M581" i="1"/>
  <c r="AC581" i="1" s="1"/>
  <c r="AG581" i="1" s="1"/>
  <c r="AS581" i="1" s="1"/>
  <c r="AY581" i="1" s="1"/>
  <c r="BL581" i="1" s="1"/>
  <c r="BN581" i="1" s="1"/>
  <c r="AP340" i="1"/>
  <c r="AP335" i="1" s="1"/>
  <c r="AP334" i="1" s="1"/>
  <c r="AV282" i="1"/>
  <c r="AV281" i="1" s="1"/>
  <c r="AV273" i="1" s="1"/>
  <c r="AV272" i="1" s="1"/>
  <c r="O394" i="1"/>
  <c r="AE394" i="1" s="1"/>
  <c r="AI394" i="1" s="1"/>
  <c r="AU394" i="1" s="1"/>
  <c r="BA394" i="1" s="1"/>
  <c r="BR394" i="1" s="1"/>
  <c r="BJ282" i="1"/>
  <c r="BJ281" i="1" s="1"/>
  <c r="BJ273" i="1" s="1"/>
  <c r="BJ272" i="1" s="1"/>
  <c r="AL202" i="1"/>
  <c r="AL201" i="1" s="1"/>
  <c r="AL200" i="1" s="1"/>
  <c r="P202" i="1"/>
  <c r="P201" i="1" s="1"/>
  <c r="P200" i="1" s="1"/>
  <c r="AF20" i="1"/>
  <c r="AF19" i="1" s="1"/>
  <c r="AF18" i="1" s="1"/>
  <c r="AF17" i="1" s="1"/>
  <c r="AF16" i="1" s="1"/>
  <c r="AJ20" i="1"/>
  <c r="AJ19" i="1" s="1"/>
  <c r="AJ18" i="1" s="1"/>
  <c r="AJ17" i="1" s="1"/>
  <c r="AJ16" i="1" s="1"/>
  <c r="K20" i="1"/>
  <c r="K19" i="1" s="1"/>
  <c r="K18" i="1" s="1"/>
  <c r="K17" i="1" s="1"/>
  <c r="K16" i="1" s="1"/>
  <c r="O450" i="1"/>
  <c r="AE450" i="1" s="1"/>
  <c r="AI450" i="1" s="1"/>
  <c r="AU450" i="1" s="1"/>
  <c r="BA450" i="1" s="1"/>
  <c r="BR450" i="1" s="1"/>
  <c r="R340" i="1"/>
  <c r="R335" i="1" s="1"/>
  <c r="R334" i="1" s="1"/>
  <c r="BP2665" i="1"/>
  <c r="BP2664" i="1" s="1"/>
  <c r="BP2663" i="1" s="1"/>
  <c r="BP762" i="1"/>
  <c r="BM393" i="1"/>
  <c r="BS2736" i="1"/>
  <c r="BS2735" i="1" s="1"/>
  <c r="BS2734" i="1" s="1"/>
  <c r="BP2736" i="1"/>
  <c r="BP2735" i="1" s="1"/>
  <c r="BP2734" i="1" s="1"/>
  <c r="BM1532" i="1"/>
  <c r="BM1531" i="1" s="1"/>
  <c r="BM340" i="1"/>
  <c r="BM335" i="1" s="1"/>
  <c r="BM334" i="1" s="1"/>
  <c r="BF2327" i="1"/>
  <c r="BF2326" i="1" s="1"/>
  <c r="BF2325" i="1" s="1"/>
  <c r="BF2324" i="1" s="1"/>
  <c r="BF2310" i="1" s="1"/>
  <c r="AJ2327" i="1"/>
  <c r="AJ2326" i="1" s="1"/>
  <c r="AJ2325" i="1" s="1"/>
  <c r="AJ2324" i="1" s="1"/>
  <c r="AJ2310" i="1" s="1"/>
  <c r="W2156" i="1"/>
  <c r="W2128" i="1" s="1"/>
  <c r="W2122" i="1" s="1"/>
  <c r="W2111" i="1" s="1"/>
  <c r="AP493" i="1"/>
  <c r="AP492" i="1" s="1"/>
  <c r="AP469" i="1" s="1"/>
  <c r="P493" i="1"/>
  <c r="P492" i="1" s="1"/>
  <c r="P469" i="1" s="1"/>
  <c r="Q1030" i="1"/>
  <c r="AQ897" i="1"/>
  <c r="BJ633" i="1"/>
  <c r="AN633" i="1"/>
  <c r="R633" i="1"/>
  <c r="AX531" i="1"/>
  <c r="Y493" i="1"/>
  <c r="Y492" i="1" s="1"/>
  <c r="Y469" i="1" s="1"/>
  <c r="AF1395" i="1"/>
  <c r="AF1394" i="1" s="1"/>
  <c r="BG1429" i="1"/>
  <c r="BF1293" i="1"/>
  <c r="AQ1160" i="1"/>
  <c r="U1429" i="1"/>
  <c r="AO20" i="1"/>
  <c r="AO19" i="1" s="1"/>
  <c r="AO18" i="1" s="1"/>
  <c r="AO17" i="1" s="1"/>
  <c r="AO16" i="1" s="1"/>
  <c r="G2674" i="1"/>
  <c r="M2674" i="1" s="1"/>
  <c r="AC2674" i="1" s="1"/>
  <c r="AG2674" i="1" s="1"/>
  <c r="AS2674" i="1" s="1"/>
  <c r="AY2674" i="1" s="1"/>
  <c r="BL2674" i="1" s="1"/>
  <c r="BN2674" i="1" s="1"/>
  <c r="AV2527" i="1"/>
  <c r="M2407" i="1"/>
  <c r="AC2407" i="1" s="1"/>
  <c r="AG2407" i="1" s="1"/>
  <c r="AS2407" i="1" s="1"/>
  <c r="AY2407" i="1" s="1"/>
  <c r="BL2407" i="1" s="1"/>
  <c r="BN2407" i="1" s="1"/>
  <c r="J2327" i="1"/>
  <c r="J2326" i="1" s="1"/>
  <c r="J2325" i="1" s="1"/>
  <c r="J2324" i="1" s="1"/>
  <c r="M2229" i="1"/>
  <c r="AC2229" i="1" s="1"/>
  <c r="AG2229" i="1" s="1"/>
  <c r="AS2229" i="1" s="1"/>
  <c r="AY2229" i="1" s="1"/>
  <c r="BL2229" i="1" s="1"/>
  <c r="BN2229" i="1" s="1"/>
  <c r="N2115" i="1"/>
  <c r="AD2115" i="1" s="1"/>
  <c r="AH2115" i="1" s="1"/>
  <c r="AT2115" i="1" s="1"/>
  <c r="AZ2115" i="1" s="1"/>
  <c r="BO2115" i="1" s="1"/>
  <c r="M1979" i="1"/>
  <c r="AC1979" i="1" s="1"/>
  <c r="AG1979" i="1" s="1"/>
  <c r="AS1979" i="1" s="1"/>
  <c r="AY1979" i="1" s="1"/>
  <c r="BL1979" i="1" s="1"/>
  <c r="BF1395" i="1"/>
  <c r="BI1030" i="1"/>
  <c r="BI999" i="1" s="1"/>
  <c r="BD897" i="1"/>
  <c r="BD864" i="1" s="1"/>
  <c r="L866" i="1"/>
  <c r="N96" i="1"/>
  <c r="AD96" i="1" s="1"/>
  <c r="AH96" i="1" s="1"/>
  <c r="AT96" i="1" s="1"/>
  <c r="AZ96" i="1" s="1"/>
  <c r="BO96" i="1" s="1"/>
  <c r="BQ96" i="1" s="1"/>
  <c r="M832" i="1"/>
  <c r="AC832" i="1" s="1"/>
  <c r="AG832" i="1" s="1"/>
  <c r="AS832" i="1" s="1"/>
  <c r="AY832" i="1" s="1"/>
  <c r="BL832" i="1" s="1"/>
  <c r="BN832" i="1" s="1"/>
  <c r="AJ1673" i="1"/>
  <c r="AJ1672" i="1" s="1"/>
  <c r="AC962" i="1"/>
  <c r="AG962" i="1" s="1"/>
  <c r="AS962" i="1" s="1"/>
  <c r="AY962" i="1" s="1"/>
  <c r="BL962" i="1" s="1"/>
  <c r="BN962" i="1" s="1"/>
  <c r="J493" i="1"/>
  <c r="J492" i="1" s="1"/>
  <c r="J719" i="1"/>
  <c r="M719" i="1" s="1"/>
  <c r="AC719" i="1" s="1"/>
  <c r="AG719" i="1" s="1"/>
  <c r="AS719" i="1" s="1"/>
  <c r="AY719" i="1" s="1"/>
  <c r="BL719" i="1" s="1"/>
  <c r="BN719" i="1" s="1"/>
  <c r="M720" i="1"/>
  <c r="AC720" i="1" s="1"/>
  <c r="AG720" i="1" s="1"/>
  <c r="AS720" i="1" s="1"/>
  <c r="AY720" i="1" s="1"/>
  <c r="BL720" i="1" s="1"/>
  <c r="BN720" i="1" s="1"/>
  <c r="L218" i="1"/>
  <c r="O218" i="1" s="1"/>
  <c r="AE218" i="1" s="1"/>
  <c r="AI218" i="1" s="1"/>
  <c r="AU218" i="1" s="1"/>
  <c r="BA218" i="1" s="1"/>
  <c r="BR218" i="1" s="1"/>
  <c r="O219" i="1"/>
  <c r="AE219" i="1" s="1"/>
  <c r="AI219" i="1" s="1"/>
  <c r="AU219" i="1" s="1"/>
  <c r="BA219" i="1" s="1"/>
  <c r="BR219" i="1" s="1"/>
  <c r="O477" i="1"/>
  <c r="AE477" i="1" s="1"/>
  <c r="AI477" i="1" s="1"/>
  <c r="AU477" i="1" s="1"/>
  <c r="BA477" i="1" s="1"/>
  <c r="BR477" i="1" s="1"/>
  <c r="I476" i="1"/>
  <c r="O476" i="1" s="1"/>
  <c r="AE476" i="1" s="1"/>
  <c r="AI476" i="1" s="1"/>
  <c r="AU476" i="1" s="1"/>
  <c r="BA476" i="1" s="1"/>
  <c r="BR476" i="1" s="1"/>
  <c r="L458" i="1"/>
  <c r="O459" i="1"/>
  <c r="AE459" i="1" s="1"/>
  <c r="AI459" i="1" s="1"/>
  <c r="AU459" i="1" s="1"/>
  <c r="BA459" i="1" s="1"/>
  <c r="BR459" i="1" s="1"/>
  <c r="BS340" i="1"/>
  <c r="BS335" i="1" s="1"/>
  <c r="BS334" i="1" s="1"/>
  <c r="K722" i="1"/>
  <c r="N723" i="1"/>
  <c r="AD723" i="1" s="1"/>
  <c r="AH723" i="1" s="1"/>
  <c r="AT723" i="1" s="1"/>
  <c r="AZ723" i="1" s="1"/>
  <c r="BO723" i="1" s="1"/>
  <c r="BQ723" i="1" s="1"/>
  <c r="G689" i="1"/>
  <c r="M690" i="1"/>
  <c r="AC690" i="1" s="1"/>
  <c r="AG690" i="1" s="1"/>
  <c r="AS690" i="1" s="1"/>
  <c r="AY690" i="1" s="1"/>
  <c r="BL690" i="1" s="1"/>
  <c r="BN690" i="1" s="1"/>
  <c r="AX727" i="1"/>
  <c r="S531" i="1"/>
  <c r="J275" i="1"/>
  <c r="J274" i="1" s="1"/>
  <c r="M276" i="1"/>
  <c r="AC276" i="1" s="1"/>
  <c r="AG276" i="1" s="1"/>
  <c r="AS276" i="1" s="1"/>
  <c r="AY276" i="1" s="1"/>
  <c r="BL276" i="1" s="1"/>
  <c r="BN276" i="1" s="1"/>
  <c r="N2338" i="1"/>
  <c r="AD2338" i="1" s="1"/>
  <c r="AH2338" i="1" s="1"/>
  <c r="AT2338" i="1" s="1"/>
  <c r="AZ2338" i="1" s="1"/>
  <c r="BO2338" i="1" s="1"/>
  <c r="BQ2338" i="1" s="1"/>
  <c r="M2228" i="1"/>
  <c r="AC2228" i="1" s="1"/>
  <c r="AG2228" i="1" s="1"/>
  <c r="AS2228" i="1" s="1"/>
  <c r="AY2228" i="1" s="1"/>
  <c r="BL2228" i="1" s="1"/>
  <c r="BN2228" i="1" s="1"/>
  <c r="M1189" i="1"/>
  <c r="AC1189" i="1" s="1"/>
  <c r="AG1189" i="1" s="1"/>
  <c r="AS1189" i="1" s="1"/>
  <c r="AY1189" i="1" s="1"/>
  <c r="BL1189" i="1" s="1"/>
  <c r="BN1189" i="1" s="1"/>
  <c r="N1252" i="1"/>
  <c r="AD1252" i="1" s="1"/>
  <c r="AH1252" i="1" s="1"/>
  <c r="AT1252" i="1" s="1"/>
  <c r="AZ1252" i="1" s="1"/>
  <c r="BO1252" i="1" s="1"/>
  <c r="BQ1252" i="1" s="1"/>
  <c r="N1008" i="1"/>
  <c r="AD1008" i="1" s="1"/>
  <c r="AH1008" i="1" s="1"/>
  <c r="AT1008" i="1" s="1"/>
  <c r="AZ1008" i="1" s="1"/>
  <c r="BO1008" i="1" s="1"/>
  <c r="BQ1008" i="1" s="1"/>
  <c r="N597" i="1"/>
  <c r="AD597" i="1" s="1"/>
  <c r="AH597" i="1" s="1"/>
  <c r="AT597" i="1" s="1"/>
  <c r="AZ597" i="1" s="1"/>
  <c r="BO597" i="1" s="1"/>
  <c r="BQ597" i="1" s="1"/>
  <c r="N235" i="1"/>
  <c r="AD235" i="1" s="1"/>
  <c r="AH235" i="1" s="1"/>
  <c r="AT235" i="1" s="1"/>
  <c r="AZ235" i="1" s="1"/>
  <c r="BO235" i="1" s="1"/>
  <c r="BQ235" i="1" s="1"/>
  <c r="AC1663" i="1"/>
  <c r="AG1663" i="1" s="1"/>
  <c r="AS1663" i="1" s="1"/>
  <c r="AY1663" i="1" s="1"/>
  <c r="BL1663" i="1" s="1"/>
  <c r="BN1663" i="1" s="1"/>
  <c r="BH1293" i="1"/>
  <c r="J1102" i="1"/>
  <c r="M1102" i="1" s="1"/>
  <c r="AC1102" i="1" s="1"/>
  <c r="AG1102" i="1" s="1"/>
  <c r="AS1102" i="1" s="1"/>
  <c r="AY1102" i="1" s="1"/>
  <c r="BL1102" i="1" s="1"/>
  <c r="BN1102" i="1" s="1"/>
  <c r="M1103" i="1"/>
  <c r="AC1103" i="1" s="1"/>
  <c r="AG1103" i="1" s="1"/>
  <c r="AS1103" i="1" s="1"/>
  <c r="AY1103" i="1" s="1"/>
  <c r="BL1103" i="1" s="1"/>
  <c r="BN1103" i="1" s="1"/>
  <c r="H1182" i="1"/>
  <c r="N1182" i="1" s="1"/>
  <c r="AD1182" i="1" s="1"/>
  <c r="AH1182" i="1" s="1"/>
  <c r="AT1182" i="1" s="1"/>
  <c r="AZ1182" i="1" s="1"/>
  <c r="BO1182" i="1" s="1"/>
  <c r="BQ1182" i="1" s="1"/>
  <c r="N1183" i="1"/>
  <c r="AD1183" i="1" s="1"/>
  <c r="AH1183" i="1" s="1"/>
  <c r="AT1183" i="1" s="1"/>
  <c r="AZ1183" i="1" s="1"/>
  <c r="BO1183" i="1" s="1"/>
  <c r="BQ1183" i="1" s="1"/>
  <c r="I435" i="1"/>
  <c r="I434" i="1" s="1"/>
  <c r="T282" i="1"/>
  <c r="T281" i="1" s="1"/>
  <c r="T273" i="1" s="1"/>
  <c r="T272" i="1" s="1"/>
  <c r="AK253" i="1"/>
  <c r="AR20" i="1"/>
  <c r="AR19" i="1" s="1"/>
  <c r="AR18" i="1" s="1"/>
  <c r="AR17" i="1" s="1"/>
  <c r="AR16" i="1" s="1"/>
  <c r="X2505" i="1"/>
  <c r="H681" i="1"/>
  <c r="N681" i="1" s="1"/>
  <c r="AD681" i="1" s="1"/>
  <c r="AH681" i="1" s="1"/>
  <c r="AT681" i="1" s="1"/>
  <c r="AZ681" i="1" s="1"/>
  <c r="BO681" i="1" s="1"/>
  <c r="BQ681" i="1" s="1"/>
  <c r="N682" i="1"/>
  <c r="AD682" i="1" s="1"/>
  <c r="AH682" i="1" s="1"/>
  <c r="AT682" i="1" s="1"/>
  <c r="AZ682" i="1" s="1"/>
  <c r="BO682" i="1" s="1"/>
  <c r="BQ682" i="1" s="1"/>
  <c r="N208" i="1"/>
  <c r="AD208" i="1" s="1"/>
  <c r="AH208" i="1" s="1"/>
  <c r="AT208" i="1" s="1"/>
  <c r="AZ208" i="1" s="1"/>
  <c r="BO208" i="1" s="1"/>
  <c r="BQ208" i="1" s="1"/>
  <c r="K202" i="1"/>
  <c r="K201" i="1" s="1"/>
  <c r="K200" i="1" s="1"/>
  <c r="G1076" i="1"/>
  <c r="M1076" i="1" s="1"/>
  <c r="AC1076" i="1" s="1"/>
  <c r="AG1076" i="1" s="1"/>
  <c r="AS1076" i="1" s="1"/>
  <c r="AY1076" i="1" s="1"/>
  <c r="BL1076" i="1" s="1"/>
  <c r="BN1076" i="1" s="1"/>
  <c r="M1077" i="1"/>
  <c r="AC1077" i="1" s="1"/>
  <c r="AG1077" i="1" s="1"/>
  <c r="AS1077" i="1" s="1"/>
  <c r="AY1077" i="1" s="1"/>
  <c r="BL1077" i="1" s="1"/>
  <c r="BN1077" i="1" s="1"/>
  <c r="I264" i="1"/>
  <c r="O265" i="1"/>
  <c r="AE265" i="1" s="1"/>
  <c r="AI265" i="1" s="1"/>
  <c r="AU265" i="1" s="1"/>
  <c r="BA265" i="1" s="1"/>
  <c r="BR265" i="1" s="1"/>
  <c r="AB2786" i="1"/>
  <c r="J2736" i="1"/>
  <c r="J2735" i="1" s="1"/>
  <c r="J2734" i="1" s="1"/>
  <c r="J2727" i="1" s="1"/>
  <c r="AO2435" i="1"/>
  <c r="AO2428" i="1" s="1"/>
  <c r="AK2257" i="1"/>
  <c r="AK2252" i="1" s="1"/>
  <c r="AK2251" i="1" s="1"/>
  <c r="AK2250" i="1" s="1"/>
  <c r="AK2232" i="1" s="1"/>
  <c r="S2069" i="1"/>
  <c r="S2015" i="1" s="1"/>
  <c r="S2014" i="1" s="1"/>
  <c r="S2007" i="1" s="1"/>
  <c r="AX1126" i="1"/>
  <c r="BK1000" i="1"/>
  <c r="BK999" i="1" s="1"/>
  <c r="M743" i="1"/>
  <c r="AC743" i="1" s="1"/>
  <c r="AG743" i="1" s="1"/>
  <c r="AS743" i="1" s="1"/>
  <c r="AY743" i="1" s="1"/>
  <c r="BL743" i="1" s="1"/>
  <c r="BN743" i="1" s="1"/>
  <c r="I1145" i="1"/>
  <c r="O1145" i="1" s="1"/>
  <c r="AE1145" i="1" s="1"/>
  <c r="AI1145" i="1" s="1"/>
  <c r="AU1145" i="1" s="1"/>
  <c r="BA1145" i="1" s="1"/>
  <c r="BR1145" i="1" s="1"/>
  <c r="AB2372" i="1"/>
  <c r="AB2365" i="1" s="1"/>
  <c r="AB2347" i="1" s="1"/>
  <c r="AW1030" i="1"/>
  <c r="I939" i="1"/>
  <c r="O940" i="1"/>
  <c r="AE940" i="1" s="1"/>
  <c r="AI940" i="1" s="1"/>
  <c r="AU940" i="1" s="1"/>
  <c r="BA940" i="1" s="1"/>
  <c r="BR940" i="1" s="1"/>
  <c r="BI2736" i="1"/>
  <c r="BI2735" i="1" s="1"/>
  <c r="BI2734" i="1" s="1"/>
  <c r="BI2727" i="1" s="1"/>
  <c r="AP2527" i="1"/>
  <c r="T2435" i="1"/>
  <c r="T2428" i="1" s="1"/>
  <c r="R2435" i="1"/>
  <c r="R2428" i="1" s="1"/>
  <c r="Q2372" i="1"/>
  <c r="BC2327" i="1"/>
  <c r="BC2326" i="1" s="1"/>
  <c r="BC2325" i="1" s="1"/>
  <c r="BC2324" i="1" s="1"/>
  <c r="BC2310" i="1" s="1"/>
  <c r="AF2257" i="1"/>
  <c r="AF2252" i="1" s="1"/>
  <c r="AF2251" i="1" s="1"/>
  <c r="AF2250" i="1" s="1"/>
  <c r="AF2232" i="1" s="1"/>
  <c r="AR2257" i="1"/>
  <c r="AR2252" i="1" s="1"/>
  <c r="AR2251" i="1" s="1"/>
  <c r="AR2250" i="1" s="1"/>
  <c r="AR2232" i="1" s="1"/>
  <c r="BI1705" i="1"/>
  <c r="BI1704" i="1" s="1"/>
  <c r="U1673" i="1"/>
  <c r="U1672" i="1" s="1"/>
  <c r="BE1764" i="1"/>
  <c r="BE1763" i="1" s="1"/>
  <c r="AA1395" i="1"/>
  <c r="AA1394" i="1" s="1"/>
  <c r="AN1160" i="1"/>
  <c r="W1160" i="1"/>
  <c r="AJ762" i="1"/>
  <c r="AJ726" i="1" s="1"/>
  <c r="AN1263" i="1"/>
  <c r="BG282" i="1"/>
  <c r="BG281" i="1" s="1"/>
  <c r="BG273" i="1" s="1"/>
  <c r="BG272" i="1" s="1"/>
  <c r="J534" i="1"/>
  <c r="J533" i="1" s="1"/>
  <c r="AQ469" i="1"/>
  <c r="BC369" i="1"/>
  <c r="AA369" i="1"/>
  <c r="AL229" i="1"/>
  <c r="AL228" i="1" s="1"/>
  <c r="AL217" i="1" s="1"/>
  <c r="AA202" i="1"/>
  <c r="AA201" i="1" s="1"/>
  <c r="AA200" i="1" s="1"/>
  <c r="AD21" i="1"/>
  <c r="AH21" i="1" s="1"/>
  <c r="AT21" i="1" s="1"/>
  <c r="AZ21" i="1" s="1"/>
  <c r="BO21" i="1" s="1"/>
  <c r="BQ21" i="1" s="1"/>
  <c r="AM120" i="1"/>
  <c r="O421" i="1"/>
  <c r="AE421" i="1" s="1"/>
  <c r="AI421" i="1" s="1"/>
  <c r="AU421" i="1" s="1"/>
  <c r="BA421" i="1" s="1"/>
  <c r="BR421" i="1" s="1"/>
  <c r="BE393" i="1"/>
  <c r="AF393" i="1"/>
  <c r="AF368" i="1" s="1"/>
  <c r="AF362" i="1" s="1"/>
  <c r="N292" i="1"/>
  <c r="AD292" i="1" s="1"/>
  <c r="AH292" i="1" s="1"/>
  <c r="AT292" i="1" s="1"/>
  <c r="AZ292" i="1" s="1"/>
  <c r="BO292" i="1" s="1"/>
  <c r="BQ292" i="1" s="1"/>
  <c r="AN727" i="1"/>
  <c r="K393" i="1"/>
  <c r="AO120" i="1"/>
  <c r="BP2708" i="1"/>
  <c r="BP2707" i="1" s="1"/>
  <c r="BP1429" i="1"/>
  <c r="BP253" i="1"/>
  <c r="BM727" i="1"/>
  <c r="BF2786" i="1"/>
  <c r="BK1916" i="1"/>
  <c r="BK1915" i="1" s="1"/>
  <c r="BK1900" i="1" s="1"/>
  <c r="AK727" i="1"/>
  <c r="BF762" i="1"/>
  <c r="AL727" i="1"/>
  <c r="AL726" i="1" s="1"/>
  <c r="BD633" i="1"/>
  <c r="AB633" i="1"/>
  <c r="M355" i="1"/>
  <c r="AC355" i="1" s="1"/>
  <c r="AG355" i="1" s="1"/>
  <c r="AS355" i="1" s="1"/>
  <c r="AY355" i="1" s="1"/>
  <c r="BL355" i="1" s="1"/>
  <c r="BN355" i="1" s="1"/>
  <c r="G282" i="1"/>
  <c r="G281" i="1" s="1"/>
  <c r="U282" i="1"/>
  <c r="U281" i="1" s="1"/>
  <c r="U273" i="1" s="1"/>
  <c r="U272" i="1" s="1"/>
  <c r="BS253" i="1"/>
  <c r="K603" i="1"/>
  <c r="R20" i="1"/>
  <c r="R19" i="1" s="1"/>
  <c r="R18" i="1" s="1"/>
  <c r="R17" i="1" s="1"/>
  <c r="BP20" i="1"/>
  <c r="BP19" i="1" s="1"/>
  <c r="BP18" i="1" s="1"/>
  <c r="BP17" i="1" s="1"/>
  <c r="BP16" i="1" s="1"/>
  <c r="Q2435" i="1"/>
  <c r="Q2428" i="1" s="1"/>
  <c r="AL1532" i="1"/>
  <c r="AL1531" i="1" s="1"/>
  <c r="AA633" i="1"/>
  <c r="AO531" i="1"/>
  <c r="N535" i="1"/>
  <c r="AD535" i="1" s="1"/>
  <c r="AH535" i="1" s="1"/>
  <c r="AT535" i="1" s="1"/>
  <c r="AZ535" i="1" s="1"/>
  <c r="BO535" i="1" s="1"/>
  <c r="BQ535" i="1" s="1"/>
  <c r="BC393" i="1"/>
  <c r="AV369" i="1"/>
  <c r="AN1764" i="1"/>
  <c r="AN1763" i="1" s="1"/>
  <c r="BE2734" i="1"/>
  <c r="BE2727" i="1" s="1"/>
  <c r="M2759" i="1"/>
  <c r="AC2759" i="1" s="1"/>
  <c r="AG2759" i="1" s="1"/>
  <c r="AS2759" i="1" s="1"/>
  <c r="AY2759" i="1" s="1"/>
  <c r="BL2759" i="1" s="1"/>
  <c r="BN2759" i="1" s="1"/>
  <c r="BJ2624" i="1"/>
  <c r="BJ2623" i="1" s="1"/>
  <c r="BJ2622" i="1" s="1"/>
  <c r="AJ2505" i="1"/>
  <c r="BD2435" i="1"/>
  <c r="BD2428" i="1" s="1"/>
  <c r="P2435" i="1"/>
  <c r="P2428" i="1" s="1"/>
  <c r="BS2327" i="1"/>
  <c r="BS2326" i="1" s="1"/>
  <c r="BS2325" i="1" s="1"/>
  <c r="BS2324" i="1" s="1"/>
  <c r="BS2310" i="1" s="1"/>
  <c r="BK2435" i="1"/>
  <c r="BK2428" i="1" s="1"/>
  <c r="BJ2435" i="1"/>
  <c r="BJ2428" i="1" s="1"/>
  <c r="BS2372" i="1"/>
  <c r="BS2365" i="1" s="1"/>
  <c r="BS2347" i="1" s="1"/>
  <c r="AL2327" i="1"/>
  <c r="AL2326" i="1" s="1"/>
  <c r="AL2325" i="1" s="1"/>
  <c r="AL2324" i="1" s="1"/>
  <c r="AL2310" i="1" s="1"/>
  <c r="BK2156" i="1"/>
  <c r="BK2128" i="1" s="1"/>
  <c r="BK2122" i="1" s="1"/>
  <c r="BK2111" i="1" s="1"/>
  <c r="AR1673" i="1"/>
  <c r="AR1672" i="1" s="1"/>
  <c r="AW1673" i="1"/>
  <c r="AW1672" i="1" s="1"/>
  <c r="Z2156" i="1"/>
  <c r="Z2128" i="1" s="1"/>
  <c r="Z2122" i="1" s="1"/>
  <c r="Z2111" i="1" s="1"/>
  <c r="AV1429" i="1"/>
  <c r="AA1656" i="1"/>
  <c r="AA1646" i="1" s="1"/>
  <c r="AA1645" i="1" s="1"/>
  <c r="J1450" i="1"/>
  <c r="J1449" i="1" s="1"/>
  <c r="AQ1429" i="1"/>
  <c r="AV1293" i="1"/>
  <c r="Y762" i="1"/>
  <c r="BB897" i="1"/>
  <c r="BF493" i="1"/>
  <c r="BF492" i="1" s="1"/>
  <c r="BF469" i="1" s="1"/>
  <c r="AW531" i="1"/>
  <c r="K531" i="1"/>
  <c r="BP369" i="1"/>
  <c r="L2736" i="1"/>
  <c r="L2735" i="1" s="1"/>
  <c r="BD2786" i="1"/>
  <c r="Z2624" i="1"/>
  <c r="Z2623" i="1" s="1"/>
  <c r="Z2622" i="1" s="1"/>
  <c r="Y2505" i="1"/>
  <c r="AV2406" i="1"/>
  <c r="AV2405" i="1" s="1"/>
  <c r="AV2404" i="1" s="1"/>
  <c r="AV2365" i="1" s="1"/>
  <c r="AV2347" i="1" s="1"/>
  <c r="AE2439" i="1"/>
  <c r="AI2439" i="1" s="1"/>
  <c r="AU2439" i="1" s="1"/>
  <c r="BA2439" i="1" s="1"/>
  <c r="BR2439" i="1" s="1"/>
  <c r="Q2406" i="1"/>
  <c r="Q2405" i="1" s="1"/>
  <c r="Q2404" i="1" s="1"/>
  <c r="T2372" i="1"/>
  <c r="AO2327" i="1"/>
  <c r="AO2326" i="1" s="1"/>
  <c r="AO2325" i="1" s="1"/>
  <c r="AO2324" i="1" s="1"/>
  <c r="AO2310" i="1" s="1"/>
  <c r="BI1916" i="1"/>
  <c r="BI1915" i="1" s="1"/>
  <c r="BI1900" i="1" s="1"/>
  <c r="BG1293" i="1"/>
  <c r="U1126" i="1"/>
  <c r="BH1000" i="1"/>
  <c r="BH1395" i="1"/>
  <c r="X1395" i="1"/>
  <c r="Q1293" i="1"/>
  <c r="BE603" i="1"/>
  <c r="Y531" i="1"/>
  <c r="AF587" i="1"/>
  <c r="AF586" i="1" s="1"/>
  <c r="AF578" i="1" s="1"/>
  <c r="Z282" i="1"/>
  <c r="Z281" i="1" s="1"/>
  <c r="Z273" i="1" s="1"/>
  <c r="Z272" i="1" s="1"/>
  <c r="BE20" i="1"/>
  <c r="BE19" i="1" s="1"/>
  <c r="BE18" i="1" s="1"/>
  <c r="BE17" i="1" s="1"/>
  <c r="BE16" i="1" s="1"/>
  <c r="AW20" i="1"/>
  <c r="AW19" i="1" s="1"/>
  <c r="AW18" i="1" s="1"/>
  <c r="AW17" i="1" s="1"/>
  <c r="AW16" i="1" s="1"/>
  <c r="W253" i="1"/>
  <c r="BI531" i="1"/>
  <c r="BK493" i="1"/>
  <c r="BK492" i="1" s="1"/>
  <c r="BK469" i="1" s="1"/>
  <c r="AO493" i="1"/>
  <c r="AO492" i="1" s="1"/>
  <c r="AO469" i="1" s="1"/>
  <c r="S493" i="1"/>
  <c r="S492" i="1" s="1"/>
  <c r="S469" i="1" s="1"/>
  <c r="X1293" i="1"/>
  <c r="AV1263" i="1"/>
  <c r="BB1160" i="1"/>
  <c r="V1160" i="1"/>
  <c r="BJ897" i="1"/>
  <c r="R897" i="1"/>
  <c r="AO282" i="1"/>
  <c r="AO281" i="1" s="1"/>
  <c r="AO273" i="1" s="1"/>
  <c r="AO272" i="1" s="1"/>
  <c r="BS282" i="1"/>
  <c r="BS281" i="1" s="1"/>
  <c r="BS273" i="1" s="1"/>
  <c r="BS272" i="1" s="1"/>
  <c r="AL282" i="1"/>
  <c r="AL281" i="1" s="1"/>
  <c r="AL273" i="1" s="1"/>
  <c r="AL272" i="1" s="1"/>
  <c r="AE128" i="1"/>
  <c r="AI128" i="1" s="1"/>
  <c r="AU128" i="1" s="1"/>
  <c r="BA128" i="1" s="1"/>
  <c r="BR128" i="1" s="1"/>
  <c r="AV120" i="1"/>
  <c r="AF2736" i="1"/>
  <c r="AF2735" i="1" s="1"/>
  <c r="AF2734" i="1" s="1"/>
  <c r="BB2736" i="1"/>
  <c r="AQ2736" i="1"/>
  <c r="AQ2735" i="1" s="1"/>
  <c r="AQ2734" i="1" s="1"/>
  <c r="Q2665" i="1"/>
  <c r="Q2664" i="1" s="1"/>
  <c r="Q2663" i="1" s="1"/>
  <c r="Q2621" i="1" s="1"/>
  <c r="Q2602" i="1" s="1"/>
  <c r="Z2665" i="1"/>
  <c r="Z2664" i="1" s="1"/>
  <c r="Z2663" i="1" s="1"/>
  <c r="AE2720" i="1"/>
  <c r="AI2720" i="1" s="1"/>
  <c r="AU2720" i="1" s="1"/>
  <c r="BA2720" i="1" s="1"/>
  <c r="BR2720" i="1" s="1"/>
  <c r="BC2624" i="1"/>
  <c r="BC2623" i="1" s="1"/>
  <c r="BC2622" i="1" s="1"/>
  <c r="BC2621" i="1" s="1"/>
  <c r="BC2602" i="1" s="1"/>
  <c r="S2665" i="1"/>
  <c r="S2664" i="1" s="1"/>
  <c r="S2663" i="1" s="1"/>
  <c r="AX2435" i="1"/>
  <c r="AX2428" i="1" s="1"/>
  <c r="P2327" i="1"/>
  <c r="P2326" i="1" s="1"/>
  <c r="P2325" i="1" s="1"/>
  <c r="P2324" i="1" s="1"/>
  <c r="P2310" i="1" s="1"/>
  <c r="BG2435" i="1"/>
  <c r="BG2428" i="1" s="1"/>
  <c r="U2372" i="1"/>
  <c r="BF2435" i="1"/>
  <c r="BF2428" i="1" s="1"/>
  <c r="BD2257" i="1"/>
  <c r="BD2252" i="1" s="1"/>
  <c r="BD2251" i="1" s="1"/>
  <c r="BD2250" i="1" s="1"/>
  <c r="BD2232" i="1" s="1"/>
  <c r="AX2257" i="1"/>
  <c r="AX2252" i="1" s="1"/>
  <c r="AX2251" i="1" s="1"/>
  <c r="AX2250" i="1" s="1"/>
  <c r="AX2232" i="1" s="1"/>
  <c r="AJ2250" i="1"/>
  <c r="AJ2232" i="1" s="1"/>
  <c r="X2156" i="1"/>
  <c r="X1916" i="1"/>
  <c r="X1915" i="1" s="1"/>
  <c r="X1900" i="1" s="1"/>
  <c r="H2069" i="1"/>
  <c r="AQ1705" i="1"/>
  <c r="AQ1704" i="1" s="1"/>
  <c r="AV1673" i="1"/>
  <c r="AV1672" i="1" s="1"/>
  <c r="AP1395" i="1"/>
  <c r="AP1394" i="1" s="1"/>
  <c r="BF1849" i="1"/>
  <c r="BF1848" i="1" s="1"/>
  <c r="BF1847" i="1" s="1"/>
  <c r="AQ1656" i="1"/>
  <c r="AQ1646" i="1" s="1"/>
  <c r="AQ1645" i="1" s="1"/>
  <c r="P1673" i="1"/>
  <c r="P1672" i="1" s="1"/>
  <c r="AJ1532" i="1"/>
  <c r="AJ1531" i="1" s="1"/>
  <c r="BJ1429" i="1"/>
  <c r="BF1656" i="1"/>
  <c r="BF1646" i="1" s="1"/>
  <c r="BF1645" i="1" s="1"/>
  <c r="BS1000" i="1"/>
  <c r="AW897" i="1"/>
  <c r="Q1263" i="1"/>
  <c r="AN865" i="1"/>
  <c r="T727" i="1"/>
  <c r="T726" i="1" s="1"/>
  <c r="BH229" i="1"/>
  <c r="BH228" i="1" s="1"/>
  <c r="BH217" i="1" s="1"/>
  <c r="U393" i="1"/>
  <c r="BP865" i="1"/>
  <c r="BP864" i="1" s="1"/>
  <c r="BP1916" i="1"/>
  <c r="BP1915" i="1" s="1"/>
  <c r="BP1900" i="1" s="1"/>
  <c r="Z2786" i="1"/>
  <c r="Y2406" i="1"/>
  <c r="Y2405" i="1" s="1"/>
  <c r="Y2404" i="1" s="1"/>
  <c r="BC2435" i="1"/>
  <c r="BC2428" i="1" s="1"/>
  <c r="U2435" i="1"/>
  <c r="U2428" i="1" s="1"/>
  <c r="BC2406" i="1"/>
  <c r="BC2405" i="1" s="1"/>
  <c r="BC2404" i="1" s="1"/>
  <c r="S2406" i="1"/>
  <c r="S2405" i="1" s="1"/>
  <c r="S2404" i="1" s="1"/>
  <c r="L2372" i="1"/>
  <c r="W2327" i="1"/>
  <c r="W2326" i="1" s="1"/>
  <c r="W2325" i="1" s="1"/>
  <c r="W2324" i="1" s="1"/>
  <c r="W2310" i="1" s="1"/>
  <c r="BJ1656" i="1"/>
  <c r="BJ1646" i="1" s="1"/>
  <c r="BJ1645" i="1" s="1"/>
  <c r="Y1656" i="1"/>
  <c r="Y1646" i="1" s="1"/>
  <c r="Y1645" i="1" s="1"/>
  <c r="BC897" i="1"/>
  <c r="BC864" i="1" s="1"/>
  <c r="AB603" i="1"/>
  <c r="J587" i="1"/>
  <c r="J586" i="1" s="1"/>
  <c r="J578" i="1" s="1"/>
  <c r="I229" i="1"/>
  <c r="I228" i="1" s="1"/>
  <c r="BP340" i="1"/>
  <c r="BP335" i="1" s="1"/>
  <c r="BP334" i="1" s="1"/>
  <c r="BM282" i="1"/>
  <c r="BM281" i="1" s="1"/>
  <c r="BM273" i="1" s="1"/>
  <c r="BM272" i="1" s="1"/>
  <c r="BP1532" i="1"/>
  <c r="BP1531" i="1" s="1"/>
  <c r="AL633" i="1"/>
  <c r="P633" i="1"/>
  <c r="Y587" i="1"/>
  <c r="Y586" i="1" s="1"/>
  <c r="Y578" i="1" s="1"/>
  <c r="Y567" i="1" s="1"/>
  <c r="BE587" i="1"/>
  <c r="BE586" i="1" s="1"/>
  <c r="BE578" i="1" s="1"/>
  <c r="BE567" i="1" s="1"/>
  <c r="BF897" i="1"/>
  <c r="BF340" i="1"/>
  <c r="BF335" i="1" s="1"/>
  <c r="BF334" i="1" s="1"/>
  <c r="BH369" i="1"/>
  <c r="R369" i="1"/>
  <c r="AB436" i="1"/>
  <c r="AB435" i="1" s="1"/>
  <c r="AB434" i="1" s="1"/>
  <c r="BP2624" i="1"/>
  <c r="BP2623" i="1" s="1"/>
  <c r="BP2622" i="1" s="1"/>
  <c r="AV2624" i="1"/>
  <c r="AV2623" i="1" s="1"/>
  <c r="AV2622" i="1" s="1"/>
  <c r="AV393" i="1"/>
  <c r="AV368" i="1" s="1"/>
  <c r="AV362" i="1" s="1"/>
  <c r="AK2735" i="1"/>
  <c r="AK2734" i="1" s="1"/>
  <c r="M2752" i="1"/>
  <c r="AC2752" i="1" s="1"/>
  <c r="AG2752" i="1" s="1"/>
  <c r="AS2752" i="1" s="1"/>
  <c r="AY2752" i="1" s="1"/>
  <c r="BL2752" i="1" s="1"/>
  <c r="BN2752" i="1" s="1"/>
  <c r="K2624" i="1"/>
  <c r="K2623" i="1" s="1"/>
  <c r="K2622" i="1" s="1"/>
  <c r="AQ2624" i="1"/>
  <c r="AQ2623" i="1" s="1"/>
  <c r="AQ2622" i="1" s="1"/>
  <c r="AQ2621" i="1" s="1"/>
  <c r="AQ2602" i="1" s="1"/>
  <c r="M2651" i="1"/>
  <c r="AC2651" i="1" s="1"/>
  <c r="AG2651" i="1" s="1"/>
  <c r="AS2651" i="1" s="1"/>
  <c r="AY2651" i="1" s="1"/>
  <c r="BL2651" i="1" s="1"/>
  <c r="BN2651" i="1" s="1"/>
  <c r="M2660" i="1"/>
  <c r="AC2660" i="1" s="1"/>
  <c r="AG2660" i="1" s="1"/>
  <c r="AS2660" i="1" s="1"/>
  <c r="AY2660" i="1" s="1"/>
  <c r="BL2660" i="1" s="1"/>
  <c r="BN2660" i="1" s="1"/>
  <c r="Q2527" i="1"/>
  <c r="BI2435" i="1"/>
  <c r="BI2428" i="1" s="1"/>
  <c r="O2538" i="1"/>
  <c r="AE2538" i="1" s="1"/>
  <c r="AI2538" i="1" s="1"/>
  <c r="AU2538" i="1" s="1"/>
  <c r="BA2538" i="1" s="1"/>
  <c r="BR2538" i="1" s="1"/>
  <c r="AJ2372" i="1"/>
  <c r="G2327" i="1"/>
  <c r="L2406" i="1"/>
  <c r="L2405" i="1" s="1"/>
  <c r="L2404" i="1" s="1"/>
  <c r="BF2156" i="1"/>
  <c r="BF2128" i="1" s="1"/>
  <c r="BF2122" i="1" s="1"/>
  <c r="BF2111" i="1" s="1"/>
  <c r="N2241" i="1"/>
  <c r="AD2241" i="1" s="1"/>
  <c r="AH2241" i="1" s="1"/>
  <c r="AT2241" i="1" s="1"/>
  <c r="AZ2241" i="1" s="1"/>
  <c r="BO2241" i="1" s="1"/>
  <c r="BQ2241" i="1" s="1"/>
  <c r="BR2108" i="1"/>
  <c r="AR2069" i="1"/>
  <c r="AR2015" i="1" s="1"/>
  <c r="AR2014" i="1" s="1"/>
  <c r="AR2007" i="1" s="1"/>
  <c r="N1953" i="1"/>
  <c r="AD1953" i="1" s="1"/>
  <c r="AH1953" i="1" s="1"/>
  <c r="AT1953" i="1" s="1"/>
  <c r="AZ1953" i="1" s="1"/>
  <c r="BO1953" i="1" s="1"/>
  <c r="BQ1953" i="1" s="1"/>
  <c r="AK1916" i="1"/>
  <c r="AK1915" i="1" s="1"/>
  <c r="AK1900" i="1" s="1"/>
  <c r="V1800" i="1"/>
  <c r="V1799" i="1" s="1"/>
  <c r="V1798" i="1" s="1"/>
  <c r="V1797" i="1" s="1"/>
  <c r="L1764" i="1"/>
  <c r="L1763" i="1" s="1"/>
  <c r="O1766" i="1"/>
  <c r="AE1766" i="1" s="1"/>
  <c r="AI1766" i="1" s="1"/>
  <c r="AU1766" i="1" s="1"/>
  <c r="BA1766" i="1" s="1"/>
  <c r="BR1766" i="1" s="1"/>
  <c r="BK1849" i="1"/>
  <c r="BK1848" i="1" s="1"/>
  <c r="BK1847" i="1" s="1"/>
  <c r="K1850" i="1"/>
  <c r="N1850" i="1" s="1"/>
  <c r="AD1850" i="1" s="1"/>
  <c r="AH1850" i="1" s="1"/>
  <c r="AT1850" i="1" s="1"/>
  <c r="AZ1850" i="1" s="1"/>
  <c r="BO1850" i="1" s="1"/>
  <c r="BQ1850" i="1" s="1"/>
  <c r="AM1849" i="1"/>
  <c r="AM1848" i="1" s="1"/>
  <c r="AM1847" i="1" s="1"/>
  <c r="BH1705" i="1"/>
  <c r="BH1704" i="1" s="1"/>
  <c r="J1656" i="1"/>
  <c r="J1646" i="1" s="1"/>
  <c r="J1645" i="1" s="1"/>
  <c r="AE1657" i="1"/>
  <c r="AI1657" i="1" s="1"/>
  <c r="AU1657" i="1" s="1"/>
  <c r="BA1657" i="1" s="1"/>
  <c r="BR1657" i="1" s="1"/>
  <c r="K1618" i="1"/>
  <c r="K1617" i="1" s="1"/>
  <c r="K1616" i="1" s="1"/>
  <c r="K1615" i="1" s="1"/>
  <c r="J1314" i="1"/>
  <c r="J1313" i="1" s="1"/>
  <c r="L1277" i="1"/>
  <c r="L1276" i="1" s="1"/>
  <c r="L1263" i="1" s="1"/>
  <c r="O1584" i="1"/>
  <c r="AE1584" i="1" s="1"/>
  <c r="AI1584" i="1" s="1"/>
  <c r="AU1584" i="1" s="1"/>
  <c r="BA1584" i="1" s="1"/>
  <c r="BR1584" i="1" s="1"/>
  <c r="O1565" i="1"/>
  <c r="AE1565" i="1" s="1"/>
  <c r="AI1565" i="1" s="1"/>
  <c r="AU1565" i="1" s="1"/>
  <c r="BA1565" i="1" s="1"/>
  <c r="BR1565" i="1" s="1"/>
  <c r="M1453" i="1"/>
  <c r="AC1453" i="1" s="1"/>
  <c r="AG1453" i="1" s="1"/>
  <c r="AS1453" i="1" s="1"/>
  <c r="AY1453" i="1" s="1"/>
  <c r="BL1453" i="1" s="1"/>
  <c r="BN1453" i="1" s="1"/>
  <c r="Q1532" i="1"/>
  <c r="Q1531" i="1" s="1"/>
  <c r="AC1439" i="1"/>
  <c r="AG1439" i="1" s="1"/>
  <c r="AS1439" i="1" s="1"/>
  <c r="AY1439" i="1" s="1"/>
  <c r="BL1439" i="1" s="1"/>
  <c r="BN1439" i="1" s="1"/>
  <c r="BK1395" i="1"/>
  <c r="AB1126" i="1"/>
  <c r="O995" i="1"/>
  <c r="AE995" i="1" s="1"/>
  <c r="AI995" i="1" s="1"/>
  <c r="AU995" i="1" s="1"/>
  <c r="BA995" i="1" s="1"/>
  <c r="BR995" i="1" s="1"/>
  <c r="N981" i="1"/>
  <c r="AD981" i="1" s="1"/>
  <c r="AH981" i="1" s="1"/>
  <c r="AT981" i="1" s="1"/>
  <c r="AZ981" i="1" s="1"/>
  <c r="BO981" i="1" s="1"/>
  <c r="BQ981" i="1" s="1"/>
  <c r="AE945" i="1"/>
  <c r="AI945" i="1" s="1"/>
  <c r="AU945" i="1" s="1"/>
  <c r="BA945" i="1" s="1"/>
  <c r="BR945" i="1" s="1"/>
  <c r="O1164" i="1"/>
  <c r="AE1164" i="1" s="1"/>
  <c r="AI1164" i="1" s="1"/>
  <c r="AU1164" i="1" s="1"/>
  <c r="BA1164" i="1" s="1"/>
  <c r="BR1164" i="1" s="1"/>
  <c r="AC961" i="1"/>
  <c r="AG961" i="1" s="1"/>
  <c r="AS961" i="1" s="1"/>
  <c r="AY961" i="1" s="1"/>
  <c r="BL961" i="1" s="1"/>
  <c r="BN961" i="1" s="1"/>
  <c r="O920" i="1"/>
  <c r="AE920" i="1" s="1"/>
  <c r="AI920" i="1" s="1"/>
  <c r="AU920" i="1" s="1"/>
  <c r="BA920" i="1" s="1"/>
  <c r="BR920" i="1" s="1"/>
  <c r="BH897" i="1"/>
  <c r="AE748" i="1"/>
  <c r="AI748" i="1" s="1"/>
  <c r="AU748" i="1" s="1"/>
  <c r="BA748" i="1" s="1"/>
  <c r="BR748" i="1" s="1"/>
  <c r="O130" i="1"/>
  <c r="AE130" i="1" s="1"/>
  <c r="AI130" i="1" s="1"/>
  <c r="AU130" i="1" s="1"/>
  <c r="BA130" i="1" s="1"/>
  <c r="BR130" i="1" s="1"/>
  <c r="O994" i="1"/>
  <c r="AE994" i="1" s="1"/>
  <c r="AI994" i="1" s="1"/>
  <c r="AU994" i="1" s="1"/>
  <c r="BA994" i="1" s="1"/>
  <c r="BR994" i="1" s="1"/>
  <c r="O795" i="1"/>
  <c r="AE795" i="1" s="1"/>
  <c r="AI795" i="1" s="1"/>
  <c r="AU795" i="1" s="1"/>
  <c r="BA795" i="1" s="1"/>
  <c r="BR795" i="1" s="1"/>
  <c r="O774" i="1"/>
  <c r="AE774" i="1" s="1"/>
  <c r="AI774" i="1" s="1"/>
  <c r="AU774" i="1" s="1"/>
  <c r="BA774" i="1" s="1"/>
  <c r="BR774" i="1" s="1"/>
  <c r="BF727" i="1"/>
  <c r="M264" i="1"/>
  <c r="AC264" i="1" s="1"/>
  <c r="AG264" i="1" s="1"/>
  <c r="AS264" i="1" s="1"/>
  <c r="AY264" i="1" s="1"/>
  <c r="BL264" i="1" s="1"/>
  <c r="BN264" i="1" s="1"/>
  <c r="BK120" i="1"/>
  <c r="O129" i="1"/>
  <c r="AE129" i="1" s="1"/>
  <c r="AI129" i="1" s="1"/>
  <c r="AU129" i="1" s="1"/>
  <c r="BA129" i="1" s="1"/>
  <c r="BR129" i="1" s="1"/>
  <c r="N2798" i="1"/>
  <c r="AD2798" i="1" s="1"/>
  <c r="AH2798" i="1" s="1"/>
  <c r="AT2798" i="1" s="1"/>
  <c r="AZ2798" i="1" s="1"/>
  <c r="BO2798" i="1" s="1"/>
  <c r="BQ2798" i="1" s="1"/>
  <c r="AE2751" i="1"/>
  <c r="AI2751" i="1" s="1"/>
  <c r="AU2751" i="1" s="1"/>
  <c r="BA2751" i="1" s="1"/>
  <c r="BR2751" i="1" s="1"/>
  <c r="S2734" i="1"/>
  <c r="R2708" i="1"/>
  <c r="R2707" i="1" s="1"/>
  <c r="AA2527" i="1"/>
  <c r="BH2527" i="1"/>
  <c r="BH2504" i="1" s="1"/>
  <c r="BH2482" i="1" s="1"/>
  <c r="BH2481" i="1" s="1"/>
  <c r="X2527" i="1"/>
  <c r="AR2527" i="1"/>
  <c r="AX2527" i="1"/>
  <c r="AX2504" i="1" s="1"/>
  <c r="AX2482" i="1" s="1"/>
  <c r="AX2481" i="1" s="1"/>
  <c r="AL2505" i="1"/>
  <c r="N2507" i="1"/>
  <c r="AD2507" i="1" s="1"/>
  <c r="AH2507" i="1" s="1"/>
  <c r="AT2507" i="1" s="1"/>
  <c r="AZ2507" i="1" s="1"/>
  <c r="BO2507" i="1" s="1"/>
  <c r="BQ2507" i="1" s="1"/>
  <c r="AP2435" i="1"/>
  <c r="AP2428" i="1" s="1"/>
  <c r="AM2435" i="1"/>
  <c r="AM2428" i="1" s="1"/>
  <c r="AB2257" i="1"/>
  <c r="AB2252" i="1" s="1"/>
  <c r="AB2251" i="1" s="1"/>
  <c r="AB2250" i="1" s="1"/>
  <c r="AB2232" i="1" s="1"/>
  <c r="BE2069" i="1"/>
  <c r="BE2015" i="1" s="1"/>
  <c r="BE2014" i="1" s="1"/>
  <c r="BE2007" i="1" s="1"/>
  <c r="BB2257" i="1"/>
  <c r="BB2252" i="1" s="1"/>
  <c r="BB2251" i="1" s="1"/>
  <c r="BB2250" i="1" s="1"/>
  <c r="BB2232" i="1" s="1"/>
  <c r="BH1916" i="1"/>
  <c r="BH1915" i="1" s="1"/>
  <c r="BH1900" i="1" s="1"/>
  <c r="BB1849" i="1"/>
  <c r="BB1848" i="1" s="1"/>
  <c r="BB1847" i="1" s="1"/>
  <c r="O1453" i="1"/>
  <c r="AE1453" i="1" s="1"/>
  <c r="AI1453" i="1" s="1"/>
  <c r="AU1453" i="1" s="1"/>
  <c r="BA1453" i="1" s="1"/>
  <c r="BR1453" i="1" s="1"/>
  <c r="AQ1673" i="1"/>
  <c r="AQ1672" i="1" s="1"/>
  <c r="AL1916" i="1"/>
  <c r="AL1915" i="1" s="1"/>
  <c r="AL1900" i="1" s="1"/>
  <c r="AV1849" i="1"/>
  <c r="AV1848" i="1" s="1"/>
  <c r="AV1847" i="1" s="1"/>
  <c r="AC1776" i="1"/>
  <c r="AG1776" i="1" s="1"/>
  <c r="AS1776" i="1" s="1"/>
  <c r="AY1776" i="1" s="1"/>
  <c r="BL1776" i="1" s="1"/>
  <c r="BN1776" i="1" s="1"/>
  <c r="M1731" i="1"/>
  <c r="AC1731" i="1" s="1"/>
  <c r="AG1731" i="1" s="1"/>
  <c r="AS1731" i="1" s="1"/>
  <c r="AY1731" i="1" s="1"/>
  <c r="BL1731" i="1" s="1"/>
  <c r="BN1731" i="1" s="1"/>
  <c r="X1673" i="1"/>
  <c r="X1672" i="1" s="1"/>
  <c r="AW1646" i="1"/>
  <c r="AW1645" i="1" s="1"/>
  <c r="S1656" i="1"/>
  <c r="S1646" i="1" s="1"/>
  <c r="S1645" i="1" s="1"/>
  <c r="AR1656" i="1"/>
  <c r="AR1646" i="1" s="1"/>
  <c r="AR1645" i="1" s="1"/>
  <c r="U1160" i="1"/>
  <c r="J1160" i="1"/>
  <c r="AX1263" i="1"/>
  <c r="AM1030" i="1"/>
  <c r="AM999" i="1" s="1"/>
  <c r="Q762" i="1"/>
  <c r="Q726" i="1" s="1"/>
  <c r="BH727" i="1"/>
  <c r="BH726" i="1" s="1"/>
  <c r="S282" i="1"/>
  <c r="S281" i="1" s="1"/>
  <c r="S273" i="1" s="1"/>
  <c r="S272" i="1" s="1"/>
  <c r="AL253" i="1"/>
  <c r="N1244" i="1"/>
  <c r="AD1244" i="1" s="1"/>
  <c r="AH1244" i="1" s="1"/>
  <c r="AT1244" i="1" s="1"/>
  <c r="AZ1244" i="1" s="1"/>
  <c r="BO1244" i="1" s="1"/>
  <c r="BQ1244" i="1" s="1"/>
  <c r="N348" i="1"/>
  <c r="AD348" i="1" s="1"/>
  <c r="AH348" i="1" s="1"/>
  <c r="AT348" i="1" s="1"/>
  <c r="AZ348" i="1" s="1"/>
  <c r="BO348" i="1" s="1"/>
  <c r="BQ348" i="1" s="1"/>
  <c r="T229" i="1"/>
  <c r="T228" i="1" s="1"/>
  <c r="T217" i="1" s="1"/>
  <c r="M328" i="1"/>
  <c r="AC328" i="1" s="1"/>
  <c r="AG328" i="1" s="1"/>
  <c r="AS328" i="1" s="1"/>
  <c r="AY328" i="1" s="1"/>
  <c r="BL328" i="1" s="1"/>
  <c r="BN328" i="1" s="1"/>
  <c r="O131" i="1"/>
  <c r="AE131" i="1" s="1"/>
  <c r="AI131" i="1" s="1"/>
  <c r="AU131" i="1" s="1"/>
  <c r="BA131" i="1" s="1"/>
  <c r="BR131" i="1" s="1"/>
  <c r="AW469" i="1"/>
  <c r="N416" i="1"/>
  <c r="AD416" i="1" s="1"/>
  <c r="AH416" i="1" s="1"/>
  <c r="AT416" i="1" s="1"/>
  <c r="AZ416" i="1" s="1"/>
  <c r="BO416" i="1" s="1"/>
  <c r="BQ416" i="1" s="1"/>
  <c r="M337" i="1"/>
  <c r="AC337" i="1" s="1"/>
  <c r="AG337" i="1" s="1"/>
  <c r="AS337" i="1" s="1"/>
  <c r="AY337" i="1" s="1"/>
  <c r="BL337" i="1" s="1"/>
  <c r="BN337" i="1" s="1"/>
  <c r="G580" i="1"/>
  <c r="G579" i="1" s="1"/>
  <c r="BP1126" i="1"/>
  <c r="BP1125" i="1" s="1"/>
  <c r="BM2527" i="1"/>
  <c r="BC2527" i="1"/>
  <c r="BC2504" i="1" s="1"/>
  <c r="BC2482" i="1" s="1"/>
  <c r="BC2481" i="1" s="1"/>
  <c r="BH2624" i="1"/>
  <c r="BH2623" i="1" s="1"/>
  <c r="BH2622" i="1" s="1"/>
  <c r="BB2435" i="1"/>
  <c r="BB2428" i="1" s="1"/>
  <c r="AF2069" i="1"/>
  <c r="AF2015" i="1" s="1"/>
  <c r="AF2014" i="1" s="1"/>
  <c r="AF2007" i="1" s="1"/>
  <c r="AV1764" i="1"/>
  <c r="AV1763" i="1" s="1"/>
  <c r="U1656" i="1"/>
  <c r="U1646" i="1" s="1"/>
  <c r="U1645" i="1" s="1"/>
  <c r="U1644" i="1" s="1"/>
  <c r="U1636" i="1" s="1"/>
  <c r="BE1646" i="1"/>
  <c r="BE1645" i="1" s="1"/>
  <c r="AP603" i="1"/>
  <c r="AM282" i="1"/>
  <c r="AM281" i="1" s="1"/>
  <c r="AM273" i="1" s="1"/>
  <c r="AM272" i="1" s="1"/>
  <c r="Q282" i="1"/>
  <c r="Q281" i="1" s="1"/>
  <c r="Q273" i="1" s="1"/>
  <c r="Q272" i="1" s="1"/>
  <c r="AJ282" i="1"/>
  <c r="AJ281" i="1" s="1"/>
  <c r="AJ273" i="1" s="1"/>
  <c r="AJ272" i="1" s="1"/>
  <c r="X20" i="1"/>
  <c r="X19" i="1" s="1"/>
  <c r="X18" i="1" s="1"/>
  <c r="X17" i="1" s="1"/>
  <c r="X16" i="1" s="1"/>
  <c r="AR253" i="1"/>
  <c r="BJ253" i="1"/>
  <c r="BK253" i="1"/>
  <c r="AM229" i="1"/>
  <c r="AM228" i="1" s="1"/>
  <c r="AM217" i="1" s="1"/>
  <c r="BI120" i="1"/>
  <c r="Q120" i="1"/>
  <c r="O21" i="1"/>
  <c r="AE21" i="1" s="1"/>
  <c r="AI21" i="1" s="1"/>
  <c r="AU21" i="1" s="1"/>
  <c r="BA21" i="1" s="1"/>
  <c r="BR21" i="1" s="1"/>
  <c r="AL369" i="1"/>
  <c r="W393" i="1"/>
  <c r="O2752" i="1"/>
  <c r="AE2752" i="1" s="1"/>
  <c r="AI2752" i="1" s="1"/>
  <c r="AU2752" i="1" s="1"/>
  <c r="BA2752" i="1" s="1"/>
  <c r="BR2752" i="1" s="1"/>
  <c r="G2758" i="1"/>
  <c r="M2758" i="1" s="1"/>
  <c r="AC2758" i="1" s="1"/>
  <c r="AG2758" i="1" s="1"/>
  <c r="AS2758" i="1" s="1"/>
  <c r="AY2758" i="1" s="1"/>
  <c r="BL2758" i="1" s="1"/>
  <c r="BN2758" i="1" s="1"/>
  <c r="BE2665" i="1"/>
  <c r="BE2664" i="1" s="1"/>
  <c r="BE2663" i="1" s="1"/>
  <c r="O2674" i="1"/>
  <c r="AE2674" i="1" s="1"/>
  <c r="AI2674" i="1" s="1"/>
  <c r="AU2674" i="1" s="1"/>
  <c r="BA2674" i="1" s="1"/>
  <c r="BR2674" i="1" s="1"/>
  <c r="K2665" i="1"/>
  <c r="K2664" i="1" s="1"/>
  <c r="K2663" i="1" s="1"/>
  <c r="M2579" i="1"/>
  <c r="AC2579" i="1" s="1"/>
  <c r="AG2579" i="1" s="1"/>
  <c r="AS2579" i="1" s="1"/>
  <c r="AY2579" i="1" s="1"/>
  <c r="BL2579" i="1" s="1"/>
  <c r="BN2579" i="1" s="1"/>
  <c r="K2527" i="1"/>
  <c r="BI2527" i="1"/>
  <c r="O2515" i="1"/>
  <c r="AE2515" i="1" s="1"/>
  <c r="AI2515" i="1" s="1"/>
  <c r="AU2515" i="1" s="1"/>
  <c r="BA2515" i="1" s="1"/>
  <c r="BR2515" i="1" s="1"/>
  <c r="I2438" i="1"/>
  <c r="I2437" i="1" s="1"/>
  <c r="N2320" i="1"/>
  <c r="AD2320" i="1" s="1"/>
  <c r="AH2320" i="1" s="1"/>
  <c r="AT2320" i="1" s="1"/>
  <c r="AZ2320" i="1" s="1"/>
  <c r="BO2320" i="1" s="1"/>
  <c r="BQ2320" i="1" s="1"/>
  <c r="BK2372" i="1"/>
  <c r="AM2372" i="1"/>
  <c r="O2293" i="1"/>
  <c r="AE2293" i="1" s="1"/>
  <c r="AI2293" i="1" s="1"/>
  <c r="AU2293" i="1" s="1"/>
  <c r="BA2293" i="1" s="1"/>
  <c r="BR2293" i="1" s="1"/>
  <c r="O2294" i="1"/>
  <c r="AE2294" i="1" s="1"/>
  <c r="AI2294" i="1" s="1"/>
  <c r="AU2294" i="1" s="1"/>
  <c r="BA2294" i="1" s="1"/>
  <c r="BR2294" i="1" s="1"/>
  <c r="U2232" i="1"/>
  <c r="N2242" i="1"/>
  <c r="AD2242" i="1" s="1"/>
  <c r="AH2242" i="1" s="1"/>
  <c r="AT2242" i="1" s="1"/>
  <c r="AZ2242" i="1" s="1"/>
  <c r="BO2242" i="1" s="1"/>
  <c r="BQ2242" i="1" s="1"/>
  <c r="BG2069" i="1"/>
  <c r="BG2015" i="1" s="1"/>
  <c r="BG2014" i="1" s="1"/>
  <c r="BG2007" i="1" s="1"/>
  <c r="AO2015" i="1"/>
  <c r="AO2014" i="1" s="1"/>
  <c r="AO2007" i="1" s="1"/>
  <c r="BR2107" i="1"/>
  <c r="N2070" i="1"/>
  <c r="AD2070" i="1" s="1"/>
  <c r="AH2070" i="1" s="1"/>
  <c r="AT2070" i="1" s="1"/>
  <c r="AZ2070" i="1" s="1"/>
  <c r="BO2070" i="1" s="1"/>
  <c r="BQ2070" i="1" s="1"/>
  <c r="N1952" i="1"/>
  <c r="AD1952" i="1" s="1"/>
  <c r="AH1952" i="1" s="1"/>
  <c r="AT1952" i="1" s="1"/>
  <c r="AZ1952" i="1" s="1"/>
  <c r="BO1952" i="1" s="1"/>
  <c r="BQ1952" i="1" s="1"/>
  <c r="Y1916" i="1"/>
  <c r="Y1915" i="1" s="1"/>
  <c r="Y1900" i="1" s="1"/>
  <c r="BI1849" i="1"/>
  <c r="BI1848" i="1" s="1"/>
  <c r="BI1847" i="1" s="1"/>
  <c r="Y1849" i="1"/>
  <c r="Y1848" i="1" s="1"/>
  <c r="Y1847" i="1" s="1"/>
  <c r="Z1849" i="1"/>
  <c r="Z1848" i="1" s="1"/>
  <c r="Z1847" i="1" s="1"/>
  <c r="AW1705" i="1"/>
  <c r="AW1704" i="1" s="1"/>
  <c r="W1849" i="1"/>
  <c r="W1848" i="1" s="1"/>
  <c r="W1847" i="1" s="1"/>
  <c r="O1689" i="1"/>
  <c r="AE1689" i="1" s="1"/>
  <c r="AI1689" i="1" s="1"/>
  <c r="AU1689" i="1" s="1"/>
  <c r="BA1689" i="1" s="1"/>
  <c r="BR1689" i="1" s="1"/>
  <c r="M1714" i="1"/>
  <c r="AC1714" i="1" s="1"/>
  <c r="AG1714" i="1" s="1"/>
  <c r="AS1714" i="1" s="1"/>
  <c r="AY1714" i="1" s="1"/>
  <c r="BL1714" i="1" s="1"/>
  <c r="BN1714" i="1" s="1"/>
  <c r="AN1705" i="1"/>
  <c r="AN1704" i="1" s="1"/>
  <c r="AD1647" i="1"/>
  <c r="AH1647" i="1" s="1"/>
  <c r="AT1647" i="1" s="1"/>
  <c r="AZ1647" i="1" s="1"/>
  <c r="BO1647" i="1" s="1"/>
  <c r="BQ1647" i="1" s="1"/>
  <c r="M1612" i="1"/>
  <c r="AC1612" i="1" s="1"/>
  <c r="AG1612" i="1" s="1"/>
  <c r="AS1612" i="1" s="1"/>
  <c r="AY1612" i="1" s="1"/>
  <c r="BL1612" i="1" s="1"/>
  <c r="BN1612" i="1" s="1"/>
  <c r="BH1532" i="1"/>
  <c r="BH1531" i="1" s="1"/>
  <c r="O1433" i="1"/>
  <c r="AE1433" i="1" s="1"/>
  <c r="AI1433" i="1" s="1"/>
  <c r="AU1433" i="1" s="1"/>
  <c r="BA1433" i="1" s="1"/>
  <c r="BR1433" i="1" s="1"/>
  <c r="L1344" i="1"/>
  <c r="L1338" i="1" s="1"/>
  <c r="L1331" i="1" s="1"/>
  <c r="N1487" i="1"/>
  <c r="AD1487" i="1" s="1"/>
  <c r="AH1487" i="1" s="1"/>
  <c r="AT1487" i="1" s="1"/>
  <c r="AZ1487" i="1" s="1"/>
  <c r="BO1487" i="1" s="1"/>
  <c r="BQ1487" i="1" s="1"/>
  <c r="N1233" i="1"/>
  <c r="AD1233" i="1" s="1"/>
  <c r="AH1233" i="1" s="1"/>
  <c r="AT1233" i="1" s="1"/>
  <c r="AZ1233" i="1" s="1"/>
  <c r="BO1233" i="1" s="1"/>
  <c r="BQ1233" i="1" s="1"/>
  <c r="BG1531" i="1"/>
  <c r="AE1603" i="1"/>
  <c r="AI1603" i="1" s="1"/>
  <c r="AU1603" i="1" s="1"/>
  <c r="BA1603" i="1" s="1"/>
  <c r="BR1603" i="1" s="1"/>
  <c r="AB1263" i="1"/>
  <c r="AQ1263" i="1"/>
  <c r="N1251" i="1"/>
  <c r="AD1251" i="1" s="1"/>
  <c r="AH1251" i="1" s="1"/>
  <c r="AT1251" i="1" s="1"/>
  <c r="AZ1251" i="1" s="1"/>
  <c r="BO1251" i="1" s="1"/>
  <c r="BQ1251" i="1" s="1"/>
  <c r="N1202" i="1"/>
  <c r="AD1202" i="1" s="1"/>
  <c r="AH1202" i="1" s="1"/>
  <c r="AT1202" i="1" s="1"/>
  <c r="AZ1202" i="1" s="1"/>
  <c r="BO1202" i="1" s="1"/>
  <c r="BQ1202" i="1" s="1"/>
  <c r="M1218" i="1"/>
  <c r="AC1218" i="1" s="1"/>
  <c r="AG1218" i="1" s="1"/>
  <c r="AS1218" i="1" s="1"/>
  <c r="AY1218" i="1" s="1"/>
  <c r="BL1218" i="1" s="1"/>
  <c r="BN1218" i="1" s="1"/>
  <c r="W1263" i="1"/>
  <c r="AE946" i="1"/>
  <c r="AI946" i="1" s="1"/>
  <c r="AU946" i="1" s="1"/>
  <c r="BA946" i="1" s="1"/>
  <c r="BR946" i="1" s="1"/>
  <c r="O1349" i="1"/>
  <c r="AE1349" i="1" s="1"/>
  <c r="AI1349" i="1" s="1"/>
  <c r="AU1349" i="1" s="1"/>
  <c r="BA1349" i="1" s="1"/>
  <c r="BR1349" i="1" s="1"/>
  <c r="N1009" i="1"/>
  <c r="AD1009" i="1" s="1"/>
  <c r="AH1009" i="1" s="1"/>
  <c r="AT1009" i="1" s="1"/>
  <c r="AZ1009" i="1" s="1"/>
  <c r="BO1009" i="1" s="1"/>
  <c r="BQ1009" i="1" s="1"/>
  <c r="BH865" i="1"/>
  <c r="BH864" i="1" s="1"/>
  <c r="O874" i="1"/>
  <c r="AE874" i="1" s="1"/>
  <c r="AI874" i="1" s="1"/>
  <c r="AU874" i="1" s="1"/>
  <c r="BA874" i="1" s="1"/>
  <c r="BR874" i="1" s="1"/>
  <c r="L69" i="1"/>
  <c r="L56" i="1" s="1"/>
  <c r="L55" i="1" s="1"/>
  <c r="AP1000" i="1"/>
  <c r="AF865" i="1"/>
  <c r="M265" i="1"/>
  <c r="AC265" i="1" s="1"/>
  <c r="AG265" i="1" s="1"/>
  <c r="AS265" i="1" s="1"/>
  <c r="AY265" i="1" s="1"/>
  <c r="BL265" i="1" s="1"/>
  <c r="BN265" i="1" s="1"/>
  <c r="R120" i="1"/>
  <c r="AC230" i="1"/>
  <c r="AG230" i="1" s="1"/>
  <c r="AS230" i="1" s="1"/>
  <c r="AY230" i="1" s="1"/>
  <c r="BL230" i="1" s="1"/>
  <c r="BN230" i="1" s="1"/>
  <c r="H493" i="1"/>
  <c r="O2814" i="1"/>
  <c r="AE2814" i="1" s="1"/>
  <c r="AI2814" i="1" s="1"/>
  <c r="AU2814" i="1" s="1"/>
  <c r="BA2814" i="1" s="1"/>
  <c r="BR2814" i="1" s="1"/>
  <c r="BB2665" i="1"/>
  <c r="BB2664" i="1" s="1"/>
  <c r="BB2663" i="1" s="1"/>
  <c r="BK2527" i="1"/>
  <c r="W2527" i="1"/>
  <c r="BH2435" i="1"/>
  <c r="BH2428" i="1" s="1"/>
  <c r="BS2527" i="1"/>
  <c r="X2435" i="1"/>
  <c r="X2428" i="1" s="1"/>
  <c r="BS2435" i="1"/>
  <c r="BS2428" i="1" s="1"/>
  <c r="V2505" i="1"/>
  <c r="AW2435" i="1"/>
  <c r="AW2428" i="1" s="1"/>
  <c r="AX2069" i="1"/>
  <c r="AX2015" i="1" s="1"/>
  <c r="AX2014" i="1" s="1"/>
  <c r="AX2007" i="1" s="1"/>
  <c r="Y2069" i="1"/>
  <c r="Y2015" i="1" s="1"/>
  <c r="Y2014" i="1" s="1"/>
  <c r="Y2007" i="1" s="1"/>
  <c r="AE1663" i="1"/>
  <c r="AI1663" i="1" s="1"/>
  <c r="AU1663" i="1" s="1"/>
  <c r="BA1663" i="1" s="1"/>
  <c r="BR1663" i="1" s="1"/>
  <c r="BS1705" i="1"/>
  <c r="BS1704" i="1" s="1"/>
  <c r="T1673" i="1"/>
  <c r="T1672" i="1" s="1"/>
  <c r="AO1532" i="1"/>
  <c r="AO1531" i="1" s="1"/>
  <c r="AO1395" i="1"/>
  <c r="BJ1395" i="1"/>
  <c r="AR1705" i="1"/>
  <c r="AR1704" i="1" s="1"/>
  <c r="BC1705" i="1"/>
  <c r="BC1704" i="1" s="1"/>
  <c r="R1656" i="1"/>
  <c r="R1646" i="1" s="1"/>
  <c r="R1645" i="1" s="1"/>
  <c r="K1140" i="1"/>
  <c r="K1139" i="1" s="1"/>
  <c r="K1126" i="1" s="1"/>
  <c r="K742" i="1"/>
  <c r="K741" i="1" s="1"/>
  <c r="K727" i="1" s="1"/>
  <c r="AC901" i="1"/>
  <c r="AG901" i="1" s="1"/>
  <c r="AS901" i="1" s="1"/>
  <c r="AY901" i="1" s="1"/>
  <c r="BL901" i="1" s="1"/>
  <c r="BN901" i="1" s="1"/>
  <c r="BD727" i="1"/>
  <c r="BD726" i="1" s="1"/>
  <c r="M709" i="1"/>
  <c r="AC709" i="1" s="1"/>
  <c r="AG709" i="1" s="1"/>
  <c r="AS709" i="1" s="1"/>
  <c r="AY709" i="1" s="1"/>
  <c r="BL709" i="1" s="1"/>
  <c r="BN709" i="1" s="1"/>
  <c r="N497" i="1"/>
  <c r="AD497" i="1" s="1"/>
  <c r="AH497" i="1" s="1"/>
  <c r="AT497" i="1" s="1"/>
  <c r="AZ497" i="1" s="1"/>
  <c r="BO497" i="1" s="1"/>
  <c r="BQ497" i="1" s="1"/>
  <c r="BG531" i="1"/>
  <c r="AK531" i="1"/>
  <c r="BF393" i="1"/>
  <c r="AJ393" i="1"/>
  <c r="W369" i="1"/>
  <c r="AP229" i="1"/>
  <c r="AP228" i="1" s="1"/>
  <c r="AP217" i="1" s="1"/>
  <c r="AX393" i="1"/>
  <c r="Y393" i="1"/>
  <c r="AE355" i="1"/>
  <c r="AI355" i="1" s="1"/>
  <c r="AU355" i="1" s="1"/>
  <c r="BA355" i="1" s="1"/>
  <c r="BR355" i="1" s="1"/>
  <c r="BF229" i="1"/>
  <c r="BF228" i="1" s="1"/>
  <c r="BF217" i="1" s="1"/>
  <c r="R229" i="1"/>
  <c r="R228" i="1" s="1"/>
  <c r="R217" i="1" s="1"/>
  <c r="M191" i="1"/>
  <c r="AC191" i="1" s="1"/>
  <c r="AG191" i="1" s="1"/>
  <c r="AS191" i="1" s="1"/>
  <c r="AY191" i="1" s="1"/>
  <c r="BL191" i="1" s="1"/>
  <c r="BN191" i="1" s="1"/>
  <c r="H534" i="1"/>
  <c r="N534" i="1" s="1"/>
  <c r="AD534" i="1" s="1"/>
  <c r="AH534" i="1" s="1"/>
  <c r="AT534" i="1" s="1"/>
  <c r="AZ534" i="1" s="1"/>
  <c r="BO534" i="1" s="1"/>
  <c r="BQ534" i="1" s="1"/>
  <c r="BP1263" i="1"/>
  <c r="BP1262" i="1" s="1"/>
  <c r="BS603" i="1"/>
  <c r="BM1916" i="1"/>
  <c r="BM1915" i="1" s="1"/>
  <c r="BM1900" i="1" s="1"/>
  <c r="BM587" i="1"/>
  <c r="BM586" i="1" s="1"/>
  <c r="BM578" i="1" s="1"/>
  <c r="BM567" i="1" s="1"/>
  <c r="AX2786" i="1"/>
  <c r="BS2786" i="1"/>
  <c r="T2505" i="1"/>
  <c r="P1764" i="1"/>
  <c r="P1763" i="1" s="1"/>
  <c r="AX1916" i="1"/>
  <c r="AX1915" i="1" s="1"/>
  <c r="AX1900" i="1" s="1"/>
  <c r="BK1673" i="1"/>
  <c r="BK1672" i="1" s="1"/>
  <c r="S1673" i="1"/>
  <c r="S1672" i="1" s="1"/>
  <c r="W1293" i="1"/>
  <c r="AL1126" i="1"/>
  <c r="AL1125" i="1" s="1"/>
  <c r="AX603" i="1"/>
  <c r="BI340" i="1"/>
  <c r="BI335" i="1" s="1"/>
  <c r="BI334" i="1" s="1"/>
  <c r="AM340" i="1"/>
  <c r="AM335" i="1" s="1"/>
  <c r="AM334" i="1" s="1"/>
  <c r="Q340" i="1"/>
  <c r="Q335" i="1" s="1"/>
  <c r="Q334" i="1" s="1"/>
  <c r="AW393" i="1"/>
  <c r="BH340" i="1"/>
  <c r="BH335" i="1" s="1"/>
  <c r="BH334" i="1" s="1"/>
  <c r="AB340" i="1"/>
  <c r="AB335" i="1" s="1"/>
  <c r="AB334" i="1" s="1"/>
  <c r="M292" i="1"/>
  <c r="AC292" i="1" s="1"/>
  <c r="AG292" i="1" s="1"/>
  <c r="AS292" i="1" s="1"/>
  <c r="AY292" i="1" s="1"/>
  <c r="BL292" i="1" s="1"/>
  <c r="BN292" i="1" s="1"/>
  <c r="BB340" i="1"/>
  <c r="BB335" i="1" s="1"/>
  <c r="BB334" i="1" s="1"/>
  <c r="H654" i="1"/>
  <c r="N654" i="1" s="1"/>
  <c r="AD654" i="1" s="1"/>
  <c r="AH654" i="1" s="1"/>
  <c r="AT654" i="1" s="1"/>
  <c r="AZ654" i="1" s="1"/>
  <c r="BO654" i="1" s="1"/>
  <c r="BQ654" i="1" s="1"/>
  <c r="O723" i="1"/>
  <c r="AE723" i="1" s="1"/>
  <c r="AI723" i="1" s="1"/>
  <c r="AU723" i="1" s="1"/>
  <c r="BA723" i="1" s="1"/>
  <c r="BR723" i="1" s="1"/>
  <c r="I722" i="1"/>
  <c r="N329" i="1"/>
  <c r="AD329" i="1" s="1"/>
  <c r="AH329" i="1" s="1"/>
  <c r="AT329" i="1" s="1"/>
  <c r="AZ329" i="1" s="1"/>
  <c r="BO329" i="1" s="1"/>
  <c r="BQ329" i="1" s="1"/>
  <c r="H328" i="1"/>
  <c r="O695" i="1"/>
  <c r="AE695" i="1" s="1"/>
  <c r="AI695" i="1" s="1"/>
  <c r="AU695" i="1" s="1"/>
  <c r="BA695" i="1" s="1"/>
  <c r="BR695" i="1" s="1"/>
  <c r="I694" i="1"/>
  <c r="BJ369" i="1"/>
  <c r="AN369" i="1"/>
  <c r="AD2625" i="1"/>
  <c r="AH2625" i="1" s="1"/>
  <c r="AT2625" i="1" s="1"/>
  <c r="AZ2625" i="1" s="1"/>
  <c r="BO2625" i="1" s="1"/>
  <c r="BQ2625" i="1" s="1"/>
  <c r="L2527" i="1"/>
  <c r="AN2406" i="1"/>
  <c r="AN2405" i="1" s="1"/>
  <c r="AN2404" i="1" s="1"/>
  <c r="AO2257" i="1"/>
  <c r="AO2252" i="1" s="1"/>
  <c r="AO2251" i="1" s="1"/>
  <c r="AO2250" i="1" s="1"/>
  <c r="AO2232" i="1" s="1"/>
  <c r="AM2156" i="1"/>
  <c r="AM2128" i="1" s="1"/>
  <c r="AM2122" i="1" s="1"/>
  <c r="O1912" i="1"/>
  <c r="AE1912" i="1" s="1"/>
  <c r="AI1912" i="1" s="1"/>
  <c r="AU1912" i="1" s="1"/>
  <c r="BA1912" i="1" s="1"/>
  <c r="BR1912" i="1" s="1"/>
  <c r="U1916" i="1"/>
  <c r="U1915" i="1" s="1"/>
  <c r="U1900" i="1" s="1"/>
  <c r="X1531" i="1"/>
  <c r="M1335" i="1"/>
  <c r="AC1335" i="1" s="1"/>
  <c r="AG1335" i="1" s="1"/>
  <c r="AS1335" i="1" s="1"/>
  <c r="AY1335" i="1" s="1"/>
  <c r="BL1335" i="1" s="1"/>
  <c r="BN1335" i="1" s="1"/>
  <c r="N1184" i="1"/>
  <c r="AD1184" i="1" s="1"/>
  <c r="AH1184" i="1" s="1"/>
  <c r="AT1184" i="1" s="1"/>
  <c r="AZ1184" i="1" s="1"/>
  <c r="BO1184" i="1" s="1"/>
  <c r="BQ1184" i="1" s="1"/>
  <c r="O1350" i="1"/>
  <c r="AE1350" i="1" s="1"/>
  <c r="AI1350" i="1" s="1"/>
  <c r="AU1350" i="1" s="1"/>
  <c r="BA1350" i="1" s="1"/>
  <c r="BR1350" i="1" s="1"/>
  <c r="P1126" i="1"/>
  <c r="L897" i="1"/>
  <c r="AB865" i="1"/>
  <c r="N812" i="1"/>
  <c r="AD812" i="1" s="1"/>
  <c r="AH812" i="1" s="1"/>
  <c r="AT812" i="1" s="1"/>
  <c r="AZ812" i="1" s="1"/>
  <c r="BO812" i="1" s="1"/>
  <c r="BQ812" i="1" s="1"/>
  <c r="H924" i="1"/>
  <c r="N924" i="1" s="1"/>
  <c r="AD924" i="1" s="1"/>
  <c r="AH924" i="1" s="1"/>
  <c r="AT924" i="1" s="1"/>
  <c r="AZ924" i="1" s="1"/>
  <c r="BO924" i="1" s="1"/>
  <c r="BQ924" i="1" s="1"/>
  <c r="L186" i="1"/>
  <c r="O186" i="1" s="1"/>
  <c r="AE186" i="1" s="1"/>
  <c r="AI186" i="1" s="1"/>
  <c r="AU186" i="1" s="1"/>
  <c r="BA186" i="1" s="1"/>
  <c r="BR186" i="1" s="1"/>
  <c r="O65" i="1"/>
  <c r="AE65" i="1" s="1"/>
  <c r="AI65" i="1" s="1"/>
  <c r="AU65" i="1" s="1"/>
  <c r="BA65" i="1" s="1"/>
  <c r="BR65" i="1" s="1"/>
  <c r="N989" i="1"/>
  <c r="AD989" i="1" s="1"/>
  <c r="AH989" i="1" s="1"/>
  <c r="AT989" i="1" s="1"/>
  <c r="AZ989" i="1" s="1"/>
  <c r="BO989" i="1" s="1"/>
  <c r="BQ989" i="1" s="1"/>
  <c r="Z1000" i="1"/>
  <c r="Z999" i="1" s="1"/>
  <c r="AE682" i="1"/>
  <c r="AI682" i="1" s="1"/>
  <c r="AU682" i="1" s="1"/>
  <c r="BA682" i="1" s="1"/>
  <c r="BR682" i="1" s="1"/>
  <c r="BJ120" i="1"/>
  <c r="AU256" i="1"/>
  <c r="BA256" i="1" s="1"/>
  <c r="BR256" i="1" s="1"/>
  <c r="N130" i="1"/>
  <c r="AD130" i="1" s="1"/>
  <c r="AH130" i="1" s="1"/>
  <c r="AT130" i="1" s="1"/>
  <c r="AZ130" i="1" s="1"/>
  <c r="BO130" i="1" s="1"/>
  <c r="BQ130" i="1" s="1"/>
  <c r="O191" i="1"/>
  <c r="AE191" i="1" s="1"/>
  <c r="AI191" i="1" s="1"/>
  <c r="AU191" i="1" s="1"/>
  <c r="BA191" i="1" s="1"/>
  <c r="BR191" i="1" s="1"/>
  <c r="BJ2708" i="1"/>
  <c r="BJ2707" i="1" s="1"/>
  <c r="S2527" i="1"/>
  <c r="S2504" i="1" s="1"/>
  <c r="S2482" i="1" s="1"/>
  <c r="S2481" i="1" s="1"/>
  <c r="AX2372" i="1"/>
  <c r="AL2527" i="1"/>
  <c r="P1849" i="1"/>
  <c r="P1848" i="1" s="1"/>
  <c r="P1847" i="1" s="1"/>
  <c r="V2069" i="1"/>
  <c r="V2015" i="1" s="1"/>
  <c r="V2014" i="1" s="1"/>
  <c r="V2007" i="1" s="1"/>
  <c r="AA1764" i="1"/>
  <c r="AA1763" i="1" s="1"/>
  <c r="O1440" i="1"/>
  <c r="AE1440" i="1" s="1"/>
  <c r="AI1440" i="1" s="1"/>
  <c r="AU1440" i="1" s="1"/>
  <c r="BA1440" i="1" s="1"/>
  <c r="BR1440" i="1" s="1"/>
  <c r="AK1408" i="1"/>
  <c r="AK1395" i="1" s="1"/>
  <c r="AJ1395" i="1"/>
  <c r="AJ1394" i="1" s="1"/>
  <c r="Q1126" i="1"/>
  <c r="AJ1656" i="1"/>
  <c r="AJ1646" i="1" s="1"/>
  <c r="AJ1645" i="1" s="1"/>
  <c r="Q1429" i="1"/>
  <c r="Z1126" i="1"/>
  <c r="Z1125" i="1" s="1"/>
  <c r="BE865" i="1"/>
  <c r="R865" i="1"/>
  <c r="M708" i="1"/>
  <c r="AC708" i="1" s="1"/>
  <c r="AG708" i="1" s="1"/>
  <c r="AS708" i="1" s="1"/>
  <c r="AY708" i="1" s="1"/>
  <c r="BL708" i="1" s="1"/>
  <c r="BN708" i="1" s="1"/>
  <c r="BS897" i="1"/>
  <c r="AA282" i="1"/>
  <c r="AA281" i="1" s="1"/>
  <c r="AA273" i="1" s="1"/>
  <c r="AA272" i="1" s="1"/>
  <c r="AX493" i="1"/>
  <c r="AX492" i="1" s="1"/>
  <c r="AX469" i="1" s="1"/>
  <c r="O612" i="1"/>
  <c r="AE612" i="1" s="1"/>
  <c r="AI612" i="1" s="1"/>
  <c r="AU612" i="1" s="1"/>
  <c r="BA612" i="1" s="1"/>
  <c r="BR612" i="1" s="1"/>
  <c r="AT485" i="1"/>
  <c r="AZ485" i="1" s="1"/>
  <c r="BO485" i="1" s="1"/>
  <c r="BQ485" i="1" s="1"/>
  <c r="N394" i="1"/>
  <c r="AD394" i="1" s="1"/>
  <c r="AH394" i="1" s="1"/>
  <c r="AT394" i="1" s="1"/>
  <c r="AZ394" i="1" s="1"/>
  <c r="BO394" i="1" s="1"/>
  <c r="BQ394" i="1" s="1"/>
  <c r="O203" i="1"/>
  <c r="AE203" i="1" s="1"/>
  <c r="AI203" i="1" s="1"/>
  <c r="AU203" i="1" s="1"/>
  <c r="BA203" i="1" s="1"/>
  <c r="BR203" i="1" s="1"/>
  <c r="AQ393" i="1"/>
  <c r="G95" i="1"/>
  <c r="M95" i="1" s="1"/>
  <c r="AC95" i="1" s="1"/>
  <c r="AG95" i="1" s="1"/>
  <c r="AS95" i="1" s="1"/>
  <c r="AY95" i="1" s="1"/>
  <c r="BL95" i="1" s="1"/>
  <c r="BN95" i="1" s="1"/>
  <c r="BP727" i="1"/>
  <c r="BP393" i="1"/>
  <c r="BM2327" i="1"/>
  <c r="BM2326" i="1" s="1"/>
  <c r="BM2325" i="1" s="1"/>
  <c r="BM2324" i="1" s="1"/>
  <c r="BM2310" i="1" s="1"/>
  <c r="BP1673" i="1"/>
  <c r="BP1672" i="1" s="1"/>
  <c r="AB2527" i="1"/>
  <c r="U2406" i="1"/>
  <c r="U2405" i="1" s="1"/>
  <c r="U2404" i="1" s="1"/>
  <c r="AV2327" i="1"/>
  <c r="AV2326" i="1" s="1"/>
  <c r="AV2325" i="1" s="1"/>
  <c r="AV2324" i="1" s="1"/>
  <c r="AV2310" i="1" s="1"/>
  <c r="AP1705" i="1"/>
  <c r="AP1704" i="1" s="1"/>
  <c r="AV1656" i="1"/>
  <c r="AV1646" i="1" s="1"/>
  <c r="AV1645" i="1" s="1"/>
  <c r="W1646" i="1"/>
  <c r="W1645" i="1" s="1"/>
  <c r="AO1293" i="1"/>
  <c r="M1349" i="1"/>
  <c r="AC1349" i="1" s="1"/>
  <c r="AG1349" i="1" s="1"/>
  <c r="AS1349" i="1" s="1"/>
  <c r="AY1349" i="1" s="1"/>
  <c r="BL1349" i="1" s="1"/>
  <c r="BN1349" i="1" s="1"/>
  <c r="AQ1293" i="1"/>
  <c r="AK1263" i="1"/>
  <c r="L1126" i="1"/>
  <c r="Q897" i="1"/>
  <c r="BJ762" i="1"/>
  <c r="BD1160" i="1"/>
  <c r="T1160" i="1"/>
  <c r="AM531" i="1"/>
  <c r="Q531" i="1"/>
  <c r="M416" i="1"/>
  <c r="AC416" i="1" s="1"/>
  <c r="AG416" i="1" s="1"/>
  <c r="AS416" i="1" s="1"/>
  <c r="AY416" i="1" s="1"/>
  <c r="BL416" i="1" s="1"/>
  <c r="BN416" i="1" s="1"/>
  <c r="AJ493" i="1"/>
  <c r="AJ492" i="1" s="1"/>
  <c r="AJ469" i="1" s="1"/>
  <c r="X493" i="1"/>
  <c r="X492" i="1" s="1"/>
  <c r="X469" i="1" s="1"/>
  <c r="BH393" i="1"/>
  <c r="AL393" i="1"/>
  <c r="AP282" i="1"/>
  <c r="AP281" i="1" s="1"/>
  <c r="AP273" i="1" s="1"/>
  <c r="AP272" i="1" s="1"/>
  <c r="M955" i="1"/>
  <c r="AC955" i="1" s="1"/>
  <c r="AG955" i="1" s="1"/>
  <c r="AS955" i="1" s="1"/>
  <c r="AY955" i="1" s="1"/>
  <c r="BL955" i="1" s="1"/>
  <c r="BN955" i="1" s="1"/>
  <c r="P603" i="1"/>
  <c r="K340" i="1"/>
  <c r="K335" i="1" s="1"/>
  <c r="K334" i="1" s="1"/>
  <c r="K282" i="1"/>
  <c r="O581" i="1"/>
  <c r="AE581" i="1" s="1"/>
  <c r="AI581" i="1" s="1"/>
  <c r="AU581" i="1" s="1"/>
  <c r="BA581" i="1" s="1"/>
  <c r="BR581" i="1" s="1"/>
  <c r="O580" i="1"/>
  <c r="AE580" i="1" s="1"/>
  <c r="AI580" i="1" s="1"/>
  <c r="AU580" i="1" s="1"/>
  <c r="BA580" i="1" s="1"/>
  <c r="BR580" i="1" s="1"/>
  <c r="AW369" i="1"/>
  <c r="AM1764" i="1"/>
  <c r="AM1763" i="1" s="1"/>
  <c r="R2786" i="1"/>
  <c r="AX2736" i="1"/>
  <c r="AX2735" i="1" s="1"/>
  <c r="AX2734" i="1" s="1"/>
  <c r="S2624" i="1"/>
  <c r="S2623" i="1" s="1"/>
  <c r="S2622" i="1" s="1"/>
  <c r="AK2624" i="1"/>
  <c r="AK2623" i="1" s="1"/>
  <c r="AK2622" i="1" s="1"/>
  <c r="N2538" i="1"/>
  <c r="AD2538" i="1" s="1"/>
  <c r="AH2538" i="1" s="1"/>
  <c r="AT2538" i="1" s="1"/>
  <c r="AZ2538" i="1" s="1"/>
  <c r="BO2538" i="1" s="1"/>
  <c r="BQ2538" i="1" s="1"/>
  <c r="O2514" i="1"/>
  <c r="AE2514" i="1" s="1"/>
  <c r="AI2514" i="1" s="1"/>
  <c r="AU2514" i="1" s="1"/>
  <c r="BA2514" i="1" s="1"/>
  <c r="BR2514" i="1" s="1"/>
  <c r="N2466" i="1"/>
  <c r="AD2466" i="1" s="1"/>
  <c r="AH2466" i="1" s="1"/>
  <c r="AT2466" i="1" s="1"/>
  <c r="AZ2466" i="1" s="1"/>
  <c r="BO2466" i="1" s="1"/>
  <c r="BQ2466" i="1" s="1"/>
  <c r="N2430" i="1"/>
  <c r="AD2430" i="1" s="1"/>
  <c r="AH2430" i="1" s="1"/>
  <c r="AT2430" i="1" s="1"/>
  <c r="AZ2430" i="1" s="1"/>
  <c r="BO2430" i="1" s="1"/>
  <c r="BQ2430" i="1" s="1"/>
  <c r="BJ2406" i="1"/>
  <c r="BJ2405" i="1" s="1"/>
  <c r="BJ2404" i="1" s="1"/>
  <c r="N2400" i="1"/>
  <c r="AD2400" i="1" s="1"/>
  <c r="AH2400" i="1" s="1"/>
  <c r="AT2400" i="1" s="1"/>
  <c r="AZ2400" i="1" s="1"/>
  <c r="BO2400" i="1" s="1"/>
  <c r="BQ2400" i="1" s="1"/>
  <c r="N2368" i="1"/>
  <c r="AD2368" i="1" s="1"/>
  <c r="AH2368" i="1" s="1"/>
  <c r="AT2368" i="1" s="1"/>
  <c r="AZ2368" i="1" s="1"/>
  <c r="BO2368" i="1" s="1"/>
  <c r="BQ2368" i="1" s="1"/>
  <c r="L2327" i="1"/>
  <c r="L2326" i="1" s="1"/>
  <c r="L2325" i="1" s="1"/>
  <c r="L2324" i="1" s="1"/>
  <c r="L2310" i="1" s="1"/>
  <c r="M2368" i="1"/>
  <c r="AC2368" i="1" s="1"/>
  <c r="AG2368" i="1" s="1"/>
  <c r="AS2368" i="1" s="1"/>
  <c r="AY2368" i="1" s="1"/>
  <c r="BL2368" i="1" s="1"/>
  <c r="BN2368" i="1" s="1"/>
  <c r="AE2414" i="1"/>
  <c r="AI2414" i="1" s="1"/>
  <c r="AU2414" i="1" s="1"/>
  <c r="BA2414" i="1" s="1"/>
  <c r="BR2414" i="1" s="1"/>
  <c r="U2156" i="1"/>
  <c r="U2128" i="1" s="1"/>
  <c r="U2122" i="1" s="1"/>
  <c r="U2111" i="1" s="1"/>
  <c r="N2399" i="1"/>
  <c r="AD2399" i="1" s="1"/>
  <c r="AH2399" i="1" s="1"/>
  <c r="AT2399" i="1" s="1"/>
  <c r="AZ2399" i="1" s="1"/>
  <c r="BO2399" i="1" s="1"/>
  <c r="BQ2399" i="1" s="1"/>
  <c r="M2211" i="1"/>
  <c r="AC2211" i="1" s="1"/>
  <c r="AG2211" i="1" s="1"/>
  <c r="AS2211" i="1" s="1"/>
  <c r="AY2211" i="1" s="1"/>
  <c r="BL2211" i="1" s="1"/>
  <c r="N2284" i="1"/>
  <c r="AD2284" i="1" s="1"/>
  <c r="AH2284" i="1" s="1"/>
  <c r="AT2284" i="1" s="1"/>
  <c r="AZ2284" i="1" s="1"/>
  <c r="BO2284" i="1" s="1"/>
  <c r="BQ2284" i="1" s="1"/>
  <c r="L2069" i="1"/>
  <c r="M2011" i="1"/>
  <c r="AC2011" i="1" s="1"/>
  <c r="AG2011" i="1" s="1"/>
  <c r="AS2011" i="1" s="1"/>
  <c r="AY2011" i="1" s="1"/>
  <c r="BL2011" i="1" s="1"/>
  <c r="BN2011" i="1" s="1"/>
  <c r="AE2131" i="1"/>
  <c r="AI2131" i="1" s="1"/>
  <c r="AU2131" i="1" s="1"/>
  <c r="BA2131" i="1" s="1"/>
  <c r="BR2131" i="1" s="1"/>
  <c r="M1954" i="1"/>
  <c r="AC1954" i="1" s="1"/>
  <c r="AG1954" i="1" s="1"/>
  <c r="AS1954" i="1" s="1"/>
  <c r="AY1954" i="1" s="1"/>
  <c r="BL1954" i="1" s="1"/>
  <c r="BN1954" i="1" s="1"/>
  <c r="M1777" i="1"/>
  <c r="AC1777" i="1" s="1"/>
  <c r="AG1777" i="1" s="1"/>
  <c r="AS1777" i="1" s="1"/>
  <c r="AY1777" i="1" s="1"/>
  <c r="BL1777" i="1" s="1"/>
  <c r="BN1777" i="1" s="1"/>
  <c r="BH1673" i="1"/>
  <c r="BH1672" i="1" s="1"/>
  <c r="H1656" i="1"/>
  <c r="H1646" i="1" s="1"/>
  <c r="N1646" i="1" s="1"/>
  <c r="AD1603" i="1"/>
  <c r="AH1603" i="1" s="1"/>
  <c r="AT1603" i="1" s="1"/>
  <c r="AZ1603" i="1" s="1"/>
  <c r="BO1603" i="1" s="1"/>
  <c r="BQ1603" i="1" s="1"/>
  <c r="AD1601" i="1"/>
  <c r="AH1601" i="1" s="1"/>
  <c r="AT1601" i="1" s="1"/>
  <c r="AZ1601" i="1" s="1"/>
  <c r="BO1601" i="1" s="1"/>
  <c r="BQ1601" i="1" s="1"/>
  <c r="AP1532" i="1"/>
  <c r="AP1531" i="1" s="1"/>
  <c r="K1206" i="1"/>
  <c r="AQ1408" i="1"/>
  <c r="AQ1395" i="1" s="1"/>
  <c r="R1532" i="1"/>
  <c r="R1531" i="1" s="1"/>
  <c r="M1551" i="1"/>
  <c r="AC1551" i="1" s="1"/>
  <c r="AG1551" i="1" s="1"/>
  <c r="AS1551" i="1" s="1"/>
  <c r="AY1551" i="1" s="1"/>
  <c r="BL1551" i="1" s="1"/>
  <c r="BN1551" i="1" s="1"/>
  <c r="M1477" i="1"/>
  <c r="AC1477" i="1" s="1"/>
  <c r="AG1477" i="1" s="1"/>
  <c r="AS1477" i="1" s="1"/>
  <c r="AY1477" i="1" s="1"/>
  <c r="BL1477" i="1" s="1"/>
  <c r="BN1477" i="1" s="1"/>
  <c r="AC1441" i="1"/>
  <c r="AG1441" i="1" s="1"/>
  <c r="AS1441" i="1" s="1"/>
  <c r="AY1441" i="1" s="1"/>
  <c r="BL1441" i="1" s="1"/>
  <c r="BN1441" i="1" s="1"/>
  <c r="M1279" i="1"/>
  <c r="AC1279" i="1" s="1"/>
  <c r="AG1279" i="1" s="1"/>
  <c r="AS1279" i="1" s="1"/>
  <c r="AY1279" i="1" s="1"/>
  <c r="BL1279" i="1" s="1"/>
  <c r="BN1279" i="1" s="1"/>
  <c r="BI1263" i="1"/>
  <c r="G1107" i="1"/>
  <c r="M1107" i="1" s="1"/>
  <c r="AC1107" i="1" s="1"/>
  <c r="AG1107" i="1" s="1"/>
  <c r="AS1107" i="1" s="1"/>
  <c r="AY1107" i="1" s="1"/>
  <c r="BL1107" i="1" s="1"/>
  <c r="BN1107" i="1" s="1"/>
  <c r="O1058" i="1"/>
  <c r="AE1058" i="1" s="1"/>
  <c r="AI1058" i="1" s="1"/>
  <c r="AU1058" i="1" s="1"/>
  <c r="BA1058" i="1" s="1"/>
  <c r="BR1058" i="1" s="1"/>
  <c r="O81" i="1"/>
  <c r="AE81" i="1" s="1"/>
  <c r="AI81" i="1" s="1"/>
  <c r="AU81" i="1" s="1"/>
  <c r="BA81" i="1" s="1"/>
  <c r="BR81" i="1" s="1"/>
  <c r="M816" i="1"/>
  <c r="AC816" i="1" s="1"/>
  <c r="AG816" i="1" s="1"/>
  <c r="AS816" i="1" s="1"/>
  <c r="AY816" i="1" s="1"/>
  <c r="BL816" i="1" s="1"/>
  <c r="BN816" i="1" s="1"/>
  <c r="M807" i="1"/>
  <c r="AC807" i="1" s="1"/>
  <c r="AG807" i="1" s="1"/>
  <c r="AS807" i="1" s="1"/>
  <c r="AY807" i="1" s="1"/>
  <c r="BL807" i="1" s="1"/>
  <c r="BN807" i="1" s="1"/>
  <c r="N743" i="1"/>
  <c r="AD743" i="1" s="1"/>
  <c r="AH743" i="1" s="1"/>
  <c r="AT743" i="1" s="1"/>
  <c r="AZ743" i="1" s="1"/>
  <c r="BO743" i="1" s="1"/>
  <c r="BQ743" i="1" s="1"/>
  <c r="U865" i="1"/>
  <c r="N95" i="1"/>
  <c r="AD95" i="1" s="1"/>
  <c r="AH95" i="1" s="1"/>
  <c r="AT95" i="1" s="1"/>
  <c r="AZ95" i="1" s="1"/>
  <c r="BO95" i="1" s="1"/>
  <c r="BQ95" i="1" s="1"/>
  <c r="AD276" i="1"/>
  <c r="AH276" i="1" s="1"/>
  <c r="AT276" i="1" s="1"/>
  <c r="AZ276" i="1" s="1"/>
  <c r="BO276" i="1" s="1"/>
  <c r="BQ276" i="1" s="1"/>
  <c r="P120" i="1"/>
  <c r="AJ2736" i="1"/>
  <c r="AJ2735" i="1" s="1"/>
  <c r="AJ2734" i="1" s="1"/>
  <c r="AJ2727" i="1" s="1"/>
  <c r="BD2527" i="1"/>
  <c r="Z2257" i="1"/>
  <c r="Z2252" i="1" s="1"/>
  <c r="Z2251" i="1" s="1"/>
  <c r="Z2250" i="1" s="1"/>
  <c r="BF2069" i="1"/>
  <c r="BF2015" i="1" s="1"/>
  <c r="M2171" i="1"/>
  <c r="AC2171" i="1" s="1"/>
  <c r="AG2171" i="1" s="1"/>
  <c r="AS2171" i="1" s="1"/>
  <c r="AY2171" i="1" s="1"/>
  <c r="BL2171" i="1" s="1"/>
  <c r="BN2171" i="1" s="1"/>
  <c r="AJ1916" i="1"/>
  <c r="AJ1915" i="1" s="1"/>
  <c r="AJ1900" i="1" s="1"/>
  <c r="AO1673" i="1"/>
  <c r="AO1672" i="1" s="1"/>
  <c r="Z1395" i="1"/>
  <c r="AL1395" i="1"/>
  <c r="BE1263" i="1"/>
  <c r="U1263" i="1"/>
  <c r="U1262" i="1" s="1"/>
  <c r="J1212" i="1"/>
  <c r="J1206" i="1" s="1"/>
  <c r="J1199" i="1" s="1"/>
  <c r="AA1000" i="1"/>
  <c r="AR865" i="1"/>
  <c r="AR393" i="1"/>
  <c r="AE292" i="1"/>
  <c r="AI292" i="1" s="1"/>
  <c r="AU292" i="1" s="1"/>
  <c r="BA292" i="1" s="1"/>
  <c r="BR292" i="1" s="1"/>
  <c r="O275" i="1"/>
  <c r="AE275" i="1" s="1"/>
  <c r="AI275" i="1" s="1"/>
  <c r="AU275" i="1" s="1"/>
  <c r="BA275" i="1" s="1"/>
  <c r="BR275" i="1" s="1"/>
  <c r="H20" i="1"/>
  <c r="BK603" i="1"/>
  <c r="BK602" i="1" s="1"/>
  <c r="N317" i="1"/>
  <c r="AD317" i="1" s="1"/>
  <c r="AH317" i="1" s="1"/>
  <c r="AT317" i="1" s="1"/>
  <c r="AZ317" i="1" s="1"/>
  <c r="BO317" i="1" s="1"/>
  <c r="BQ317" i="1" s="1"/>
  <c r="G326" i="1"/>
  <c r="G325" i="1" s="1"/>
  <c r="M325" i="1" s="1"/>
  <c r="AC325" i="1" s="1"/>
  <c r="AG325" i="1" s="1"/>
  <c r="AS325" i="1" s="1"/>
  <c r="AY325" i="1" s="1"/>
  <c r="BL325" i="1" s="1"/>
  <c r="BN325" i="1" s="1"/>
  <c r="BM1263" i="1"/>
  <c r="X1764" i="1"/>
  <c r="X1763" i="1" s="1"/>
  <c r="AA1293" i="1"/>
  <c r="AA1262" i="1" s="1"/>
  <c r="S1916" i="1"/>
  <c r="S1915" i="1" s="1"/>
  <c r="S1900" i="1" s="1"/>
  <c r="R762" i="1"/>
  <c r="M666" i="1"/>
  <c r="AC666" i="1" s="1"/>
  <c r="AG666" i="1" s="1"/>
  <c r="AS666" i="1" s="1"/>
  <c r="AY666" i="1" s="1"/>
  <c r="BL666" i="1" s="1"/>
  <c r="BN666" i="1" s="1"/>
  <c r="G665" i="1"/>
  <c r="BE340" i="1"/>
  <c r="BE335" i="1" s="1"/>
  <c r="BE334" i="1" s="1"/>
  <c r="AF340" i="1"/>
  <c r="AF335" i="1" s="1"/>
  <c r="AF334" i="1" s="1"/>
  <c r="X393" i="1"/>
  <c r="P340" i="1"/>
  <c r="P335" i="1" s="1"/>
  <c r="P334" i="1" s="1"/>
  <c r="O82" i="1"/>
  <c r="AE82" i="1" s="1"/>
  <c r="AI82" i="1" s="1"/>
  <c r="AU82" i="1" s="1"/>
  <c r="BA82" i="1" s="1"/>
  <c r="BR82" i="1" s="1"/>
  <c r="V282" i="1"/>
  <c r="V281" i="1" s="1"/>
  <c r="V273" i="1" s="1"/>
  <c r="V272" i="1" s="1"/>
  <c r="BC340" i="1"/>
  <c r="BC335" i="1" s="1"/>
  <c r="BC334" i="1" s="1"/>
  <c r="AA253" i="1"/>
  <c r="BS202" i="1"/>
  <c r="BS201" i="1" s="1"/>
  <c r="BS200" i="1" s="1"/>
  <c r="J2201" i="1"/>
  <c r="N697" i="1"/>
  <c r="AD697" i="1" s="1"/>
  <c r="AH697" i="1" s="1"/>
  <c r="AT697" i="1" s="1"/>
  <c r="AZ697" i="1" s="1"/>
  <c r="BO697" i="1" s="1"/>
  <c r="BQ697" i="1" s="1"/>
  <c r="H696" i="1"/>
  <c r="H719" i="1"/>
  <c r="M682" i="1"/>
  <c r="AC682" i="1" s="1"/>
  <c r="AG682" i="1" s="1"/>
  <c r="AS682" i="1" s="1"/>
  <c r="AY682" i="1" s="1"/>
  <c r="BL682" i="1" s="1"/>
  <c r="BN682" i="1" s="1"/>
  <c r="G681" i="1"/>
  <c r="M681" i="1" s="1"/>
  <c r="AC681" i="1" s="1"/>
  <c r="AG681" i="1" s="1"/>
  <c r="AS681" i="1" s="1"/>
  <c r="AY681" i="1" s="1"/>
  <c r="BL681" i="1" s="1"/>
  <c r="BN681" i="1" s="1"/>
  <c r="M365" i="1"/>
  <c r="AC365" i="1" s="1"/>
  <c r="AG365" i="1" s="1"/>
  <c r="AS365" i="1" s="1"/>
  <c r="AY365" i="1" s="1"/>
  <c r="BL365" i="1" s="1"/>
  <c r="BN365" i="1" s="1"/>
  <c r="J364" i="1"/>
  <c r="N310" i="1"/>
  <c r="AD310" i="1" s="1"/>
  <c r="AH310" i="1" s="1"/>
  <c r="AT310" i="1" s="1"/>
  <c r="AZ310" i="1" s="1"/>
  <c r="BO310" i="1" s="1"/>
  <c r="BQ310" i="1" s="1"/>
  <c r="H309" i="1"/>
  <c r="M2803" i="1"/>
  <c r="AC2803" i="1" s="1"/>
  <c r="AG2803" i="1" s="1"/>
  <c r="AS2803" i="1" s="1"/>
  <c r="AY2803" i="1" s="1"/>
  <c r="BL2803" i="1" s="1"/>
  <c r="BN2803" i="1" s="1"/>
  <c r="O2587" i="1"/>
  <c r="AE2587" i="1" s="1"/>
  <c r="AI2587" i="1" s="1"/>
  <c r="AU2587" i="1" s="1"/>
  <c r="BA2587" i="1" s="1"/>
  <c r="BR2587" i="1" s="1"/>
  <c r="AR2365" i="1"/>
  <c r="AR2347" i="1" s="1"/>
  <c r="N2367" i="1"/>
  <c r="AD2367" i="1" s="1"/>
  <c r="AH2367" i="1" s="1"/>
  <c r="AT2367" i="1" s="1"/>
  <c r="AZ2367" i="1" s="1"/>
  <c r="BO2367" i="1" s="1"/>
  <c r="BQ2367" i="1" s="1"/>
  <c r="N2285" i="1"/>
  <c r="AD2285" i="1" s="1"/>
  <c r="AH2285" i="1" s="1"/>
  <c r="AT2285" i="1" s="1"/>
  <c r="AZ2285" i="1" s="1"/>
  <c r="BO2285" i="1" s="1"/>
  <c r="BQ2285" i="1" s="1"/>
  <c r="BE2257" i="1"/>
  <c r="BE2252" i="1" s="1"/>
  <c r="BE2251" i="1" s="1"/>
  <c r="BE2250" i="1" s="1"/>
  <c r="BE2232" i="1" s="1"/>
  <c r="N2398" i="1"/>
  <c r="AD2398" i="1" s="1"/>
  <c r="AH2398" i="1" s="1"/>
  <c r="AT2398" i="1" s="1"/>
  <c r="AZ2398" i="1" s="1"/>
  <c r="BO2398" i="1" s="1"/>
  <c r="BQ2398" i="1" s="1"/>
  <c r="K2156" i="1"/>
  <c r="K2128" i="1" s="1"/>
  <c r="K2122" i="1" s="1"/>
  <c r="K2111" i="1" s="1"/>
  <c r="AW1916" i="1"/>
  <c r="AW1915" i="1" s="1"/>
  <c r="AW1900" i="1" s="1"/>
  <c r="AQ1849" i="1"/>
  <c r="AQ1848" i="1" s="1"/>
  <c r="AQ1847" i="1" s="1"/>
  <c r="K1713" i="1"/>
  <c r="K1705" i="1" s="1"/>
  <c r="K1704" i="1" s="1"/>
  <c r="N1704" i="1" s="1"/>
  <c r="AD1648" i="1"/>
  <c r="AH1648" i="1" s="1"/>
  <c r="AT1648" i="1" s="1"/>
  <c r="AZ1648" i="1" s="1"/>
  <c r="BO1648" i="1" s="1"/>
  <c r="BQ1648" i="1" s="1"/>
  <c r="O1585" i="1"/>
  <c r="AE1585" i="1" s="1"/>
  <c r="AI1585" i="1" s="1"/>
  <c r="AU1585" i="1" s="1"/>
  <c r="BA1585" i="1" s="1"/>
  <c r="BR1585" i="1" s="1"/>
  <c r="M1552" i="1"/>
  <c r="AC1552" i="1" s="1"/>
  <c r="AG1552" i="1" s="1"/>
  <c r="AS1552" i="1" s="1"/>
  <c r="AY1552" i="1" s="1"/>
  <c r="BL1552" i="1" s="1"/>
  <c r="BN1552" i="1" s="1"/>
  <c r="AD1602" i="1"/>
  <c r="AH1602" i="1" s="1"/>
  <c r="AT1602" i="1" s="1"/>
  <c r="AZ1602" i="1" s="1"/>
  <c r="BO1602" i="1" s="1"/>
  <c r="BQ1602" i="1" s="1"/>
  <c r="AW1531" i="1"/>
  <c r="S1532" i="1"/>
  <c r="S1531" i="1" s="1"/>
  <c r="M1565" i="1"/>
  <c r="AC1565" i="1" s="1"/>
  <c r="AG1565" i="1" s="1"/>
  <c r="AS1565" i="1" s="1"/>
  <c r="AY1565" i="1" s="1"/>
  <c r="BL1565" i="1" s="1"/>
  <c r="BN1565" i="1" s="1"/>
  <c r="Y1532" i="1"/>
  <c r="Y1531" i="1" s="1"/>
  <c r="M1350" i="1"/>
  <c r="AC1350" i="1" s="1"/>
  <c r="AG1350" i="1" s="1"/>
  <c r="AS1350" i="1" s="1"/>
  <c r="AY1350" i="1" s="1"/>
  <c r="BL1350" i="1" s="1"/>
  <c r="BN1350" i="1" s="1"/>
  <c r="AF1263" i="1"/>
  <c r="AA1126" i="1"/>
  <c r="AA1125" i="1" s="1"/>
  <c r="AN1000" i="1"/>
  <c r="BJ1126" i="1"/>
  <c r="S1000" i="1"/>
  <c r="M817" i="1"/>
  <c r="AC817" i="1" s="1"/>
  <c r="AG817" i="1" s="1"/>
  <c r="AS817" i="1" s="1"/>
  <c r="AY817" i="1" s="1"/>
  <c r="BL817" i="1" s="1"/>
  <c r="BN817" i="1" s="1"/>
  <c r="BJ727" i="1"/>
  <c r="O170" i="1"/>
  <c r="AE170" i="1" s="1"/>
  <c r="AI170" i="1" s="1"/>
  <c r="AU170" i="1" s="1"/>
  <c r="BA170" i="1" s="1"/>
  <c r="BR170" i="1" s="1"/>
  <c r="N131" i="1"/>
  <c r="AD131" i="1" s="1"/>
  <c r="AH131" i="1" s="1"/>
  <c r="AT131" i="1" s="1"/>
  <c r="AZ131" i="1" s="1"/>
  <c r="BO131" i="1" s="1"/>
  <c r="BQ131" i="1" s="1"/>
  <c r="Q865" i="1"/>
  <c r="M885" i="1"/>
  <c r="AC885" i="1" s="1"/>
  <c r="AG885" i="1" s="1"/>
  <c r="AS885" i="1" s="1"/>
  <c r="AY885" i="1" s="1"/>
  <c r="BL885" i="1" s="1"/>
  <c r="BN885" i="1" s="1"/>
  <c r="V1126" i="1"/>
  <c r="J865" i="1"/>
  <c r="AX120" i="1"/>
  <c r="O169" i="1"/>
  <c r="AE169" i="1" s="1"/>
  <c r="AI169" i="1" s="1"/>
  <c r="AU169" i="1" s="1"/>
  <c r="BA169" i="1" s="1"/>
  <c r="BR169" i="1" s="1"/>
  <c r="H229" i="1"/>
  <c r="AC203" i="1"/>
  <c r="AG203" i="1" s="1"/>
  <c r="AS203" i="1" s="1"/>
  <c r="AY203" i="1" s="1"/>
  <c r="BL203" i="1" s="1"/>
  <c r="BN203" i="1" s="1"/>
  <c r="M158" i="1"/>
  <c r="AC158" i="1" s="1"/>
  <c r="AG158" i="1" s="1"/>
  <c r="AS158" i="1" s="1"/>
  <c r="AY158" i="1" s="1"/>
  <c r="BL158" i="1" s="1"/>
  <c r="BN158" i="1" s="1"/>
  <c r="AW2736" i="1"/>
  <c r="AW2735" i="1" s="1"/>
  <c r="AW2734" i="1" s="1"/>
  <c r="P2736" i="1"/>
  <c r="P2735" i="1" s="1"/>
  <c r="P2734" i="1" s="1"/>
  <c r="P2527" i="1"/>
  <c r="P2504" i="1" s="1"/>
  <c r="P2482" i="1" s="1"/>
  <c r="P2481" i="1" s="1"/>
  <c r="AM2527" i="1"/>
  <c r="AF2505" i="1"/>
  <c r="AF2624" i="1"/>
  <c r="AF2623" i="1" s="1"/>
  <c r="AF2622" i="1" s="1"/>
  <c r="AF2621" i="1" s="1"/>
  <c r="AF2602" i="1" s="1"/>
  <c r="V2406" i="1"/>
  <c r="V2405" i="1" s="1"/>
  <c r="V2404" i="1" s="1"/>
  <c r="V2365" i="1" s="1"/>
  <c r="V2347" i="1" s="1"/>
  <c r="R2372" i="1"/>
  <c r="AW2327" i="1"/>
  <c r="AW2326" i="1" s="1"/>
  <c r="AW2325" i="1" s="1"/>
  <c r="AW2324" i="1" s="1"/>
  <c r="AW2310" i="1" s="1"/>
  <c r="Y2372" i="1"/>
  <c r="AE2545" i="1"/>
  <c r="AI2545" i="1" s="1"/>
  <c r="AU2545" i="1" s="1"/>
  <c r="BA2545" i="1" s="1"/>
  <c r="BR2545" i="1" s="1"/>
  <c r="AW2069" i="1"/>
  <c r="AW2015" i="1" s="1"/>
  <c r="AW2014" i="1" s="1"/>
  <c r="AW2007" i="1" s="1"/>
  <c r="BD1916" i="1"/>
  <c r="BD1915" i="1" s="1"/>
  <c r="BD1900" i="1" s="1"/>
  <c r="V1916" i="1"/>
  <c r="V1915" i="1" s="1"/>
  <c r="V1900" i="1" s="1"/>
  <c r="AF1532" i="1"/>
  <c r="AF1531" i="1" s="1"/>
  <c r="AM1673" i="1"/>
  <c r="AM1672" i="1" s="1"/>
  <c r="Q1673" i="1"/>
  <c r="Q1672" i="1" s="1"/>
  <c r="S1395" i="1"/>
  <c r="BE1429" i="1"/>
  <c r="AJ1126" i="1"/>
  <c r="AV865" i="1"/>
  <c r="N744" i="1"/>
  <c r="AD744" i="1" s="1"/>
  <c r="AH744" i="1" s="1"/>
  <c r="AT744" i="1" s="1"/>
  <c r="AZ744" i="1" s="1"/>
  <c r="BO744" i="1" s="1"/>
  <c r="BQ744" i="1" s="1"/>
  <c r="G954" i="1"/>
  <c r="M954" i="1" s="1"/>
  <c r="AC954" i="1" s="1"/>
  <c r="AG954" i="1" s="1"/>
  <c r="AS954" i="1" s="1"/>
  <c r="AY954" i="1" s="1"/>
  <c r="BL954" i="1" s="1"/>
  <c r="BN954" i="1" s="1"/>
  <c r="M653" i="1"/>
  <c r="AC653" i="1" s="1"/>
  <c r="AG653" i="1" s="1"/>
  <c r="AS653" i="1" s="1"/>
  <c r="AY653" i="1" s="1"/>
  <c r="BL653" i="1" s="1"/>
  <c r="BN653" i="1" s="1"/>
  <c r="N1282" i="1"/>
  <c r="AD1282" i="1" s="1"/>
  <c r="AH1282" i="1" s="1"/>
  <c r="AT1282" i="1" s="1"/>
  <c r="AZ1282" i="1" s="1"/>
  <c r="BO1282" i="1" s="1"/>
  <c r="BQ1282" i="1" s="1"/>
  <c r="BJ393" i="1"/>
  <c r="AN393" i="1"/>
  <c r="R393" i="1"/>
  <c r="BD199" i="1"/>
  <c r="AO202" i="1"/>
  <c r="AO201" i="1" s="1"/>
  <c r="AO200" i="1" s="1"/>
  <c r="AR120" i="1"/>
  <c r="AC70" i="1"/>
  <c r="AG70" i="1" s="1"/>
  <c r="AS70" i="1" s="1"/>
  <c r="AY70" i="1" s="1"/>
  <c r="BL70" i="1" s="1"/>
  <c r="BN70" i="1" s="1"/>
  <c r="H644" i="1"/>
  <c r="N644" i="1" s="1"/>
  <c r="AD644" i="1" s="1"/>
  <c r="AH644" i="1" s="1"/>
  <c r="AT644" i="1" s="1"/>
  <c r="AZ644" i="1" s="1"/>
  <c r="BO644" i="1" s="1"/>
  <c r="BQ644" i="1" s="1"/>
  <c r="AE485" i="1"/>
  <c r="AI485" i="1" s="1"/>
  <c r="AU485" i="1" s="1"/>
  <c r="BA485" i="1" s="1"/>
  <c r="BR485" i="1" s="1"/>
  <c r="BE368" i="1"/>
  <c r="BE362" i="1" s="1"/>
  <c r="N316" i="1"/>
  <c r="AD316" i="1" s="1"/>
  <c r="AH316" i="1" s="1"/>
  <c r="AT316" i="1" s="1"/>
  <c r="AZ316" i="1" s="1"/>
  <c r="BO316" i="1" s="1"/>
  <c r="BQ316" i="1" s="1"/>
  <c r="AE341" i="1"/>
  <c r="AI341" i="1" s="1"/>
  <c r="AU341" i="1" s="1"/>
  <c r="BA341" i="1" s="1"/>
  <c r="BR341" i="1" s="1"/>
  <c r="BM2257" i="1"/>
  <c r="BM2252" i="1" s="1"/>
  <c r="BM2251" i="1" s="1"/>
  <c r="BM2250" i="1" s="1"/>
  <c r="BM2232" i="1" s="1"/>
  <c r="BM1293" i="1"/>
  <c r="AA2708" i="1"/>
  <c r="AA2707" i="1" s="1"/>
  <c r="M2814" i="1"/>
  <c r="AC2814" i="1" s="1"/>
  <c r="AG2814" i="1" s="1"/>
  <c r="AS2814" i="1" s="1"/>
  <c r="AY2814" i="1" s="1"/>
  <c r="BL2814" i="1" s="1"/>
  <c r="BN2814" i="1" s="1"/>
  <c r="BG1916" i="1"/>
  <c r="BG1915" i="1" s="1"/>
  <c r="BG1900" i="1" s="1"/>
  <c r="BC1673" i="1"/>
  <c r="BC1672" i="1" s="1"/>
  <c r="M1657" i="1"/>
  <c r="AC1657" i="1" s="1"/>
  <c r="AG1657" i="1" s="1"/>
  <c r="AS1657" i="1" s="1"/>
  <c r="AY1657" i="1" s="1"/>
  <c r="BL1657" i="1" s="1"/>
  <c r="BN1657" i="1" s="1"/>
  <c r="AW1126" i="1"/>
  <c r="K762" i="1"/>
  <c r="O709" i="1"/>
  <c r="AE709" i="1" s="1"/>
  <c r="AI709" i="1" s="1"/>
  <c r="AU709" i="1" s="1"/>
  <c r="BA709" i="1" s="1"/>
  <c r="BR709" i="1" s="1"/>
  <c r="I708" i="1"/>
  <c r="H689" i="1"/>
  <c r="N690" i="1"/>
  <c r="AD690" i="1" s="1"/>
  <c r="AH690" i="1" s="1"/>
  <c r="AT690" i="1" s="1"/>
  <c r="AZ690" i="1" s="1"/>
  <c r="BO690" i="1" s="1"/>
  <c r="BQ690" i="1" s="1"/>
  <c r="AX340" i="1"/>
  <c r="AX335" i="1" s="1"/>
  <c r="AX334" i="1" s="1"/>
  <c r="Y340" i="1"/>
  <c r="Y335" i="1" s="1"/>
  <c r="Y334" i="1" s="1"/>
  <c r="O660" i="1"/>
  <c r="AE660" i="1" s="1"/>
  <c r="AI660" i="1" s="1"/>
  <c r="AU660" i="1" s="1"/>
  <c r="BA660" i="1" s="1"/>
  <c r="BR660" i="1" s="1"/>
  <c r="I659" i="1"/>
  <c r="L393" i="1"/>
  <c r="L368" i="1" s="1"/>
  <c r="L362" i="1" s="1"/>
  <c r="P393" i="1"/>
  <c r="AL340" i="1"/>
  <c r="AL335" i="1" s="1"/>
  <c r="AL334" i="1" s="1"/>
  <c r="Z340" i="1"/>
  <c r="Z335" i="1" s="1"/>
  <c r="Z334" i="1" s="1"/>
  <c r="BG393" i="1"/>
  <c r="AK393" i="1"/>
  <c r="BE282" i="1"/>
  <c r="BE281" i="1" s="1"/>
  <c r="BE273" i="1" s="1"/>
  <c r="BE272" i="1" s="1"/>
  <c r="BC253" i="1"/>
  <c r="V493" i="1"/>
  <c r="V492" i="1" s="1"/>
  <c r="V469" i="1" s="1"/>
  <c r="M235" i="1"/>
  <c r="AC235" i="1" s="1"/>
  <c r="AG235" i="1" s="1"/>
  <c r="AS235" i="1" s="1"/>
  <c r="AY235" i="1" s="1"/>
  <c r="BL235" i="1" s="1"/>
  <c r="BN235" i="1" s="1"/>
  <c r="M2802" i="1"/>
  <c r="AC2802" i="1" s="1"/>
  <c r="AG2802" i="1" s="1"/>
  <c r="AS2802" i="1" s="1"/>
  <c r="AY2802" i="1" s="1"/>
  <c r="BL2802" i="1" s="1"/>
  <c r="BN2802" i="1" s="1"/>
  <c r="AT2765" i="1"/>
  <c r="AZ2765" i="1" s="1"/>
  <c r="BO2765" i="1" s="1"/>
  <c r="BQ2765" i="1" s="1"/>
  <c r="AW2624" i="1"/>
  <c r="AW2623" i="1" s="1"/>
  <c r="AW2622" i="1" s="1"/>
  <c r="AW2621" i="1" s="1"/>
  <c r="AW2602" i="1" s="1"/>
  <c r="AM2624" i="1"/>
  <c r="AM2623" i="1" s="1"/>
  <c r="AM2622" i="1" s="1"/>
  <c r="AM2621" i="1" s="1"/>
  <c r="AM2602" i="1" s="1"/>
  <c r="AC2632" i="1"/>
  <c r="AG2632" i="1" s="1"/>
  <c r="AS2632" i="1" s="1"/>
  <c r="AY2632" i="1" s="1"/>
  <c r="BL2632" i="1" s="1"/>
  <c r="BN2632" i="1" s="1"/>
  <c r="BE2527" i="1"/>
  <c r="AN2372" i="1"/>
  <c r="N2366" i="1"/>
  <c r="AD2366" i="1" s="1"/>
  <c r="AH2366" i="1" s="1"/>
  <c r="AT2366" i="1" s="1"/>
  <c r="AZ2366" i="1" s="1"/>
  <c r="BO2366" i="1" s="1"/>
  <c r="BQ2366" i="1" s="1"/>
  <c r="N2449" i="1"/>
  <c r="AD2449" i="1" s="1"/>
  <c r="AH2449" i="1" s="1"/>
  <c r="AT2449" i="1" s="1"/>
  <c r="AZ2449" i="1" s="1"/>
  <c r="BO2449" i="1" s="1"/>
  <c r="BQ2449" i="1" s="1"/>
  <c r="AW2156" i="1"/>
  <c r="AW2128" i="1" s="1"/>
  <c r="AW2122" i="1" s="1"/>
  <c r="AW2111" i="1" s="1"/>
  <c r="Q2257" i="1"/>
  <c r="Q2252" i="1" s="1"/>
  <c r="Q2251" i="1" s="1"/>
  <c r="Q2250" i="1" s="1"/>
  <c r="Q2232" i="1" s="1"/>
  <c r="AM2111" i="1"/>
  <c r="AP2156" i="1"/>
  <c r="AP2128" i="1" s="1"/>
  <c r="AP2122" i="1" s="1"/>
  <c r="AP2111" i="1" s="1"/>
  <c r="BC2069" i="1"/>
  <c r="BC2015" i="1" s="1"/>
  <c r="BC2014" i="1" s="1"/>
  <c r="BC2007" i="1" s="1"/>
  <c r="AE1717" i="1"/>
  <c r="AI1717" i="1" s="1"/>
  <c r="AU1717" i="1" s="1"/>
  <c r="BA1717" i="1" s="1"/>
  <c r="BR1717" i="1" s="1"/>
  <c r="J1916" i="1"/>
  <c r="J1915" i="1" s="1"/>
  <c r="R1764" i="1"/>
  <c r="R1763" i="1" s="1"/>
  <c r="BC1900" i="1"/>
  <c r="BF1673" i="1"/>
  <c r="BF1672" i="1" s="1"/>
  <c r="O1508" i="1"/>
  <c r="AE1508" i="1" s="1"/>
  <c r="AI1508" i="1" s="1"/>
  <c r="AU1508" i="1" s="1"/>
  <c r="BA1508" i="1" s="1"/>
  <c r="BR1508" i="1" s="1"/>
  <c r="BK1532" i="1"/>
  <c r="BK1531" i="1" s="1"/>
  <c r="J1277" i="1"/>
  <c r="J1276" i="1" s="1"/>
  <c r="J1263" i="1" s="1"/>
  <c r="M1478" i="1"/>
  <c r="AC1478" i="1" s="1"/>
  <c r="AG1478" i="1" s="1"/>
  <c r="AS1478" i="1" s="1"/>
  <c r="AY1478" i="1" s="1"/>
  <c r="BL1478" i="1" s="1"/>
  <c r="BN1478" i="1" s="1"/>
  <c r="O1341" i="1"/>
  <c r="AE1341" i="1" s="1"/>
  <c r="AI1341" i="1" s="1"/>
  <c r="AU1341" i="1" s="1"/>
  <c r="BA1341" i="1" s="1"/>
  <c r="BR1341" i="1" s="1"/>
  <c r="N1245" i="1"/>
  <c r="AD1245" i="1" s="1"/>
  <c r="AH1245" i="1" s="1"/>
  <c r="AT1245" i="1" s="1"/>
  <c r="AZ1245" i="1" s="1"/>
  <c r="BO1245" i="1" s="1"/>
  <c r="BQ1245" i="1" s="1"/>
  <c r="AE1415" i="1"/>
  <c r="AI1415" i="1" s="1"/>
  <c r="AU1415" i="1" s="1"/>
  <c r="BA1415" i="1" s="1"/>
  <c r="BR1415" i="1" s="1"/>
  <c r="W1126" i="1"/>
  <c r="AR1126" i="1"/>
  <c r="AL1030" i="1"/>
  <c r="AL999" i="1" s="1"/>
  <c r="AJ1000" i="1"/>
  <c r="P1000" i="1"/>
  <c r="O1283" i="1"/>
  <c r="AE1283" i="1" s="1"/>
  <c r="AI1283" i="1" s="1"/>
  <c r="AU1283" i="1" s="1"/>
  <c r="BA1283" i="1" s="1"/>
  <c r="BR1283" i="1" s="1"/>
  <c r="O1057" i="1"/>
  <c r="AE1057" i="1" s="1"/>
  <c r="AI1057" i="1" s="1"/>
  <c r="AU1057" i="1" s="1"/>
  <c r="BA1057" i="1" s="1"/>
  <c r="BR1057" i="1" s="1"/>
  <c r="M926" i="1"/>
  <c r="AC926" i="1" s="1"/>
  <c r="AG926" i="1" s="1"/>
  <c r="AS926" i="1" s="1"/>
  <c r="AY926" i="1" s="1"/>
  <c r="BL926" i="1" s="1"/>
  <c r="BN926" i="1" s="1"/>
  <c r="N283" i="1"/>
  <c r="AD283" i="1" s="1"/>
  <c r="AH283" i="1" s="1"/>
  <c r="AT283" i="1" s="1"/>
  <c r="AZ283" i="1" s="1"/>
  <c r="BO283" i="1" s="1"/>
  <c r="BQ283" i="1" s="1"/>
  <c r="X199" i="1"/>
  <c r="BB120" i="1"/>
  <c r="BG2734" i="1"/>
  <c r="AD2718" i="1"/>
  <c r="AH2718" i="1" s="1"/>
  <c r="AT2718" i="1" s="1"/>
  <c r="AZ2718" i="1" s="1"/>
  <c r="BO2718" i="1" s="1"/>
  <c r="BQ2718" i="1" s="1"/>
  <c r="O2643" i="1"/>
  <c r="AE2643" i="1" s="1"/>
  <c r="AI2643" i="1" s="1"/>
  <c r="AU2643" i="1" s="1"/>
  <c r="BA2643" i="1" s="1"/>
  <c r="BR2643" i="1" s="1"/>
  <c r="AV2665" i="1"/>
  <c r="AV2664" i="1" s="1"/>
  <c r="AV2663" i="1" s="1"/>
  <c r="AV2621" i="1" s="1"/>
  <c r="AV2602" i="1" s="1"/>
  <c r="AP2505" i="1"/>
  <c r="AP2504" i="1" s="1"/>
  <c r="AP2482" i="1" s="1"/>
  <c r="AP2481" i="1" s="1"/>
  <c r="BJ2505" i="1"/>
  <c r="AQ2505" i="1"/>
  <c r="BF2527" i="1"/>
  <c r="AJ2527" i="1"/>
  <c r="Z2505" i="1"/>
  <c r="AQ2435" i="1"/>
  <c r="AQ2428" i="1" s="1"/>
  <c r="S2327" i="1"/>
  <c r="S2326" i="1" s="1"/>
  <c r="S2325" i="1" s="1"/>
  <c r="S2324" i="1" s="1"/>
  <c r="S2310" i="1" s="1"/>
  <c r="AK2069" i="1"/>
  <c r="AK2015" i="1" s="1"/>
  <c r="AK2014" i="1" s="1"/>
  <c r="AK2007" i="1" s="1"/>
  <c r="BD2069" i="1"/>
  <c r="BD2015" i="1" s="1"/>
  <c r="BD2014" i="1" s="1"/>
  <c r="BD2007" i="1" s="1"/>
  <c r="T2257" i="1"/>
  <c r="T2252" i="1" s="1"/>
  <c r="T2251" i="1" s="1"/>
  <c r="T2250" i="1" s="1"/>
  <c r="T2232" i="1" s="1"/>
  <c r="AJ2069" i="1"/>
  <c r="AJ2015" i="1" s="1"/>
  <c r="AJ2014" i="1" s="1"/>
  <c r="AJ2007" i="1" s="1"/>
  <c r="T2156" i="1"/>
  <c r="T2128" i="1" s="1"/>
  <c r="T2122" i="1" s="1"/>
  <c r="T2111" i="1" s="1"/>
  <c r="BG2128" i="1"/>
  <c r="BG2122" i="1" s="1"/>
  <c r="BG2111" i="1" s="1"/>
  <c r="W1764" i="1"/>
  <c r="W1763" i="1" s="1"/>
  <c r="Y1673" i="1"/>
  <c r="Y1672" i="1" s="1"/>
  <c r="AF1673" i="1"/>
  <c r="AF1672" i="1" s="1"/>
  <c r="AL1705" i="1"/>
  <c r="AL1704" i="1" s="1"/>
  <c r="AA1673" i="1"/>
  <c r="AA1672" i="1" s="1"/>
  <c r="AF1160" i="1"/>
  <c r="AF1125" i="1" s="1"/>
  <c r="N1415" i="1"/>
  <c r="AD1415" i="1" s="1"/>
  <c r="AH1415" i="1" s="1"/>
  <c r="AT1415" i="1" s="1"/>
  <c r="AZ1415" i="1" s="1"/>
  <c r="BO1415" i="1" s="1"/>
  <c r="BQ1415" i="1" s="1"/>
  <c r="V865" i="1"/>
  <c r="U651" i="1"/>
  <c r="N459" i="1"/>
  <c r="AD459" i="1" s="1"/>
  <c r="AH459" i="1" s="1"/>
  <c r="AT459" i="1" s="1"/>
  <c r="AZ459" i="1" s="1"/>
  <c r="BO459" i="1" s="1"/>
  <c r="BQ459" i="1" s="1"/>
  <c r="M597" i="1"/>
  <c r="AC597" i="1" s="1"/>
  <c r="AG597" i="1" s="1"/>
  <c r="AS597" i="1" s="1"/>
  <c r="AY597" i="1" s="1"/>
  <c r="BL597" i="1" s="1"/>
  <c r="BN597" i="1" s="1"/>
  <c r="X531" i="1"/>
  <c r="I249" i="1"/>
  <c r="I248" i="1" s="1"/>
  <c r="O248" i="1" s="1"/>
  <c r="AE248" i="1" s="1"/>
  <c r="AI248" i="1" s="1"/>
  <c r="AU248" i="1" s="1"/>
  <c r="BA248" i="1" s="1"/>
  <c r="BR248" i="1" s="1"/>
  <c r="K185" i="1"/>
  <c r="K184" i="1" s="1"/>
  <c r="K176" i="1" s="1"/>
  <c r="K120" i="1" s="1"/>
  <c r="AT49" i="1"/>
  <c r="AZ49" i="1" s="1"/>
  <c r="BO49" i="1" s="1"/>
  <c r="BQ49" i="1" s="1"/>
  <c r="BJ2786" i="1"/>
  <c r="AX1293" i="1"/>
  <c r="X1160" i="1"/>
  <c r="BI762" i="1"/>
  <c r="M704" i="1"/>
  <c r="AC704" i="1" s="1"/>
  <c r="AG704" i="1" s="1"/>
  <c r="AS704" i="1" s="1"/>
  <c r="AY704" i="1" s="1"/>
  <c r="BL704" i="1" s="1"/>
  <c r="BN704" i="1" s="1"/>
  <c r="G703" i="1"/>
  <c r="AQ340" i="1"/>
  <c r="AQ335" i="1" s="1"/>
  <c r="AQ334" i="1" s="1"/>
  <c r="U340" i="1"/>
  <c r="U335" i="1" s="1"/>
  <c r="U334" i="1" s="1"/>
  <c r="N715" i="1"/>
  <c r="AD715" i="1" s="1"/>
  <c r="AH715" i="1" s="1"/>
  <c r="AT715" i="1" s="1"/>
  <c r="AZ715" i="1" s="1"/>
  <c r="BO715" i="1" s="1"/>
  <c r="BQ715" i="1" s="1"/>
  <c r="H714" i="1"/>
  <c r="BH603" i="1"/>
  <c r="M472" i="1"/>
  <c r="AC472" i="1" s="1"/>
  <c r="AG472" i="1" s="1"/>
  <c r="AS472" i="1" s="1"/>
  <c r="AY472" i="1" s="1"/>
  <c r="BL472" i="1" s="1"/>
  <c r="BN472" i="1" s="1"/>
  <c r="G471" i="1"/>
  <c r="Q603" i="1"/>
  <c r="Q602" i="1" s="1"/>
  <c r="AR282" i="1"/>
  <c r="AR281" i="1" s="1"/>
  <c r="AR273" i="1" s="1"/>
  <c r="AR272" i="1" s="1"/>
  <c r="N666" i="1"/>
  <c r="AD666" i="1" s="1"/>
  <c r="AH666" i="1" s="1"/>
  <c r="AT666" i="1" s="1"/>
  <c r="AZ666" i="1" s="1"/>
  <c r="BO666" i="1" s="1"/>
  <c r="BQ666" i="1" s="1"/>
  <c r="H665" i="1"/>
  <c r="N659" i="1"/>
  <c r="AD659" i="1" s="1"/>
  <c r="AH659" i="1" s="1"/>
  <c r="AT659" i="1" s="1"/>
  <c r="AZ659" i="1" s="1"/>
  <c r="BO659" i="1" s="1"/>
  <c r="BQ659" i="1" s="1"/>
  <c r="H658" i="1"/>
  <c r="N658" i="1" s="1"/>
  <c r="AD658" i="1" s="1"/>
  <c r="AH658" i="1" s="1"/>
  <c r="AT658" i="1" s="1"/>
  <c r="AZ658" i="1" s="1"/>
  <c r="BO658" i="1" s="1"/>
  <c r="BQ658" i="1" s="1"/>
  <c r="O235" i="1"/>
  <c r="AE235" i="1" s="1"/>
  <c r="AI235" i="1" s="1"/>
  <c r="AU235" i="1" s="1"/>
  <c r="BA235" i="1" s="1"/>
  <c r="BR235" i="1" s="1"/>
  <c r="J202" i="1"/>
  <c r="J201" i="1" s="1"/>
  <c r="J200" i="1" s="1"/>
  <c r="BS1395" i="1"/>
  <c r="BS1394" i="1" s="1"/>
  <c r="BS1126" i="1"/>
  <c r="BP531" i="1"/>
  <c r="BP603" i="1"/>
  <c r="BP602" i="1" s="1"/>
  <c r="J2156" i="1"/>
  <c r="J2128" i="1" s="1"/>
  <c r="J2122" i="1" s="1"/>
  <c r="AO1849" i="1"/>
  <c r="AO1848" i="1" s="1"/>
  <c r="AO1847" i="1" s="1"/>
  <c r="J2527" i="1"/>
  <c r="Z1916" i="1"/>
  <c r="Z1915" i="1" s="1"/>
  <c r="Z1900" i="1" s="1"/>
  <c r="BC1849" i="1"/>
  <c r="BC1848" i="1" s="1"/>
  <c r="BC1847" i="1" s="1"/>
  <c r="R1673" i="1"/>
  <c r="R1672" i="1" s="1"/>
  <c r="N1675" i="1"/>
  <c r="AD1675" i="1" s="1"/>
  <c r="AH1675" i="1" s="1"/>
  <c r="AT1675" i="1" s="1"/>
  <c r="AZ1675" i="1" s="1"/>
  <c r="BO1675" i="1" s="1"/>
  <c r="BQ1675" i="1" s="1"/>
  <c r="BJ2015" i="1"/>
  <c r="BJ2014" i="1" s="1"/>
  <c r="BJ2007" i="1" s="1"/>
  <c r="N1674" i="1"/>
  <c r="AD1674" i="1" s="1"/>
  <c r="AH1674" i="1" s="1"/>
  <c r="AT1674" i="1" s="1"/>
  <c r="AZ1674" i="1" s="1"/>
  <c r="BO1674" i="1" s="1"/>
  <c r="BQ1674" i="1" s="1"/>
  <c r="BD2156" i="1"/>
  <c r="BD2128" i="1" s="1"/>
  <c r="BD2122" i="1" s="1"/>
  <c r="BD2111" i="1" s="1"/>
  <c r="Z2069" i="1"/>
  <c r="Z2015" i="1" s="1"/>
  <c r="Z2014" i="1" s="1"/>
  <c r="Z2007" i="1" s="1"/>
  <c r="V2156" i="1"/>
  <c r="V2128" i="1" s="1"/>
  <c r="V2122" i="1" s="1"/>
  <c r="V2111" i="1" s="1"/>
  <c r="T2069" i="1"/>
  <c r="T2015" i="1" s="1"/>
  <c r="T2014" i="1" s="1"/>
  <c r="T2007" i="1" s="1"/>
  <c r="V1849" i="1"/>
  <c r="V1848" i="1" s="1"/>
  <c r="V1847" i="1" s="1"/>
  <c r="AN1916" i="1"/>
  <c r="AN1915" i="1" s="1"/>
  <c r="AN1900" i="1" s="1"/>
  <c r="BG1849" i="1"/>
  <c r="BG1848" i="1" s="1"/>
  <c r="BG1847" i="1" s="1"/>
  <c r="S1849" i="1"/>
  <c r="S1848" i="1" s="1"/>
  <c r="S1847" i="1" s="1"/>
  <c r="K1673" i="1"/>
  <c r="K1672" i="1" s="1"/>
  <c r="T2527" i="1"/>
  <c r="S2128" i="1"/>
  <c r="S2122" i="1" s="1"/>
  <c r="S2111" i="1" s="1"/>
  <c r="U1849" i="1"/>
  <c r="U1848" i="1" s="1"/>
  <c r="U1847" i="1" s="1"/>
  <c r="AQ2527" i="1"/>
  <c r="BJ2527" i="1"/>
  <c r="BJ1673" i="1"/>
  <c r="BJ1672" i="1" s="1"/>
  <c r="N1217" i="1"/>
  <c r="AD1217" i="1" s="1"/>
  <c r="AH1217" i="1" s="1"/>
  <c r="AT1217" i="1" s="1"/>
  <c r="AZ1217" i="1" s="1"/>
  <c r="BO1217" i="1" s="1"/>
  <c r="BQ1217" i="1" s="1"/>
  <c r="K2574" i="1"/>
  <c r="N2575" i="1"/>
  <c r="AD2575" i="1" s="1"/>
  <c r="AH2575" i="1" s="1"/>
  <c r="AT2575" i="1" s="1"/>
  <c r="AZ2575" i="1" s="1"/>
  <c r="BO2575" i="1" s="1"/>
  <c r="BQ2575" i="1" s="1"/>
  <c r="AA2257" i="1"/>
  <c r="AA2252" i="1" s="1"/>
  <c r="AA2251" i="1" s="1"/>
  <c r="AA2250" i="1" s="1"/>
  <c r="AA2232" i="1" s="1"/>
  <c r="G1163" i="1"/>
  <c r="M1164" i="1"/>
  <c r="AC1164" i="1" s="1"/>
  <c r="AG1164" i="1" s="1"/>
  <c r="AS1164" i="1" s="1"/>
  <c r="AY1164" i="1" s="1"/>
  <c r="BL1164" i="1" s="1"/>
  <c r="BN1164" i="1" s="1"/>
  <c r="N606" i="1"/>
  <c r="AD606" i="1" s="1"/>
  <c r="AH606" i="1" s="1"/>
  <c r="AT606" i="1" s="1"/>
  <c r="AZ606" i="1" s="1"/>
  <c r="BO606" i="1" s="1"/>
  <c r="BQ606" i="1" s="1"/>
  <c r="H605" i="1"/>
  <c r="I688" i="1"/>
  <c r="O688" i="1" s="1"/>
  <c r="AE688" i="1" s="1"/>
  <c r="AI688" i="1" s="1"/>
  <c r="AU688" i="1" s="1"/>
  <c r="BA688" i="1" s="1"/>
  <c r="BR688" i="1" s="1"/>
  <c r="O689" i="1"/>
  <c r="AE689" i="1" s="1"/>
  <c r="AI689" i="1" s="1"/>
  <c r="AU689" i="1" s="1"/>
  <c r="BA689" i="1" s="1"/>
  <c r="BR689" i="1" s="1"/>
  <c r="N265" i="1"/>
  <c r="AD265" i="1" s="1"/>
  <c r="AH265" i="1" s="1"/>
  <c r="AT265" i="1" s="1"/>
  <c r="AZ265" i="1" s="1"/>
  <c r="BO265" i="1" s="1"/>
  <c r="BQ265" i="1" s="1"/>
  <c r="H264" i="1"/>
  <c r="AE44" i="1"/>
  <c r="AI44" i="1" s="1"/>
  <c r="AU44" i="1" s="1"/>
  <c r="BA44" i="1" s="1"/>
  <c r="BR44" i="1" s="1"/>
  <c r="AA43" i="1"/>
  <c r="N678" i="1"/>
  <c r="AD678" i="1" s="1"/>
  <c r="AH678" i="1" s="1"/>
  <c r="AT678" i="1" s="1"/>
  <c r="AZ678" i="1" s="1"/>
  <c r="BO678" i="1" s="1"/>
  <c r="BQ678" i="1" s="1"/>
  <c r="H677" i="1"/>
  <c r="L531" i="1"/>
  <c r="M977" i="1"/>
  <c r="AC977" i="1" s="1"/>
  <c r="AG977" i="1" s="1"/>
  <c r="AS977" i="1" s="1"/>
  <c r="AY977" i="1" s="1"/>
  <c r="BL977" i="1" s="1"/>
  <c r="BN977" i="1" s="1"/>
  <c r="J976" i="1"/>
  <c r="BR383" i="1"/>
  <c r="AC2751" i="1"/>
  <c r="AG2751" i="1" s="1"/>
  <c r="AS2751" i="1" s="1"/>
  <c r="AY2751" i="1" s="1"/>
  <c r="BL2751" i="1" s="1"/>
  <c r="BN2751" i="1" s="1"/>
  <c r="M2738" i="1"/>
  <c r="AC2738" i="1" s="1"/>
  <c r="AG2738" i="1" s="1"/>
  <c r="AS2738" i="1" s="1"/>
  <c r="AY2738" i="1" s="1"/>
  <c r="BL2738" i="1" s="1"/>
  <c r="BN2738" i="1" s="1"/>
  <c r="M2688" i="1"/>
  <c r="AC2688" i="1" s="1"/>
  <c r="AG2688" i="1" s="1"/>
  <c r="AS2688" i="1" s="1"/>
  <c r="AY2688" i="1" s="1"/>
  <c r="BL2688" i="1" s="1"/>
  <c r="BN2688" i="1" s="1"/>
  <c r="U2527" i="1"/>
  <c r="Z2527" i="1"/>
  <c r="M2494" i="1"/>
  <c r="AC2494" i="1" s="1"/>
  <c r="AG2494" i="1" s="1"/>
  <c r="AS2494" i="1" s="1"/>
  <c r="AY2494" i="1" s="1"/>
  <c r="BL2494" i="1" s="1"/>
  <c r="BN2494" i="1" s="1"/>
  <c r="M2466" i="1"/>
  <c r="AC2466" i="1" s="1"/>
  <c r="AG2466" i="1" s="1"/>
  <c r="AS2466" i="1" s="1"/>
  <c r="AY2466" i="1" s="1"/>
  <c r="BL2466" i="1" s="1"/>
  <c r="BN2466" i="1" s="1"/>
  <c r="BG2372" i="1"/>
  <c r="K2257" i="1"/>
  <c r="K2252" i="1" s="1"/>
  <c r="M2205" i="1"/>
  <c r="AC2205" i="1" s="1"/>
  <c r="AG2205" i="1" s="1"/>
  <c r="AS2205" i="1" s="1"/>
  <c r="AY2205" i="1" s="1"/>
  <c r="BL2205" i="1" s="1"/>
  <c r="BN2205" i="1" s="1"/>
  <c r="AQ2156" i="1"/>
  <c r="AQ2128" i="1" s="1"/>
  <c r="AQ2122" i="1" s="1"/>
  <c r="AQ2111" i="1" s="1"/>
  <c r="G2374" i="1"/>
  <c r="G2373" i="1" s="1"/>
  <c r="M2373" i="1" s="1"/>
  <c r="AC2373" i="1" s="1"/>
  <c r="AG2373" i="1" s="1"/>
  <c r="AS2373" i="1" s="1"/>
  <c r="AY2373" i="1" s="1"/>
  <c r="BL2373" i="1" s="1"/>
  <c r="BN2373" i="1" s="1"/>
  <c r="BE1849" i="1"/>
  <c r="BE1848" i="1" s="1"/>
  <c r="BE1847" i="1" s="1"/>
  <c r="R1800" i="1"/>
  <c r="R1799" i="1" s="1"/>
  <c r="R1798" i="1" s="1"/>
  <c r="R1797" i="1" s="1"/>
  <c r="AR1916" i="1"/>
  <c r="AR1915" i="1" s="1"/>
  <c r="AR1900" i="1" s="1"/>
  <c r="N1777" i="1"/>
  <c r="AD1777" i="1" s="1"/>
  <c r="AH1777" i="1" s="1"/>
  <c r="AT1777" i="1" s="1"/>
  <c r="AZ1777" i="1" s="1"/>
  <c r="BO1777" i="1" s="1"/>
  <c r="BQ1777" i="1" s="1"/>
  <c r="AC1717" i="1"/>
  <c r="AG1717" i="1" s="1"/>
  <c r="AS1717" i="1" s="1"/>
  <c r="AY1717" i="1" s="1"/>
  <c r="BL1717" i="1" s="1"/>
  <c r="BN1717" i="1" s="1"/>
  <c r="O1441" i="1"/>
  <c r="AE1441" i="1" s="1"/>
  <c r="AI1441" i="1" s="1"/>
  <c r="AU1441" i="1" s="1"/>
  <c r="BA1441" i="1" s="1"/>
  <c r="BR1441" i="1" s="1"/>
  <c r="Z1263" i="1"/>
  <c r="Z1262" i="1" s="1"/>
  <c r="N1232" i="1"/>
  <c r="AD1232" i="1" s="1"/>
  <c r="AH1232" i="1" s="1"/>
  <c r="AT1232" i="1" s="1"/>
  <c r="AZ1232" i="1" s="1"/>
  <c r="BO1232" i="1" s="1"/>
  <c r="BQ1232" i="1" s="1"/>
  <c r="Y1263" i="1"/>
  <c r="Y1262" i="1" s="1"/>
  <c r="H1277" i="1"/>
  <c r="N1277" i="1" s="1"/>
  <c r="AD1277" i="1" s="1"/>
  <c r="AH1277" i="1" s="1"/>
  <c r="AT1277" i="1" s="1"/>
  <c r="AZ1277" i="1" s="1"/>
  <c r="BO1277" i="1" s="1"/>
  <c r="BQ1277" i="1" s="1"/>
  <c r="N1296" i="1"/>
  <c r="AD1296" i="1" s="1"/>
  <c r="AH1296" i="1" s="1"/>
  <c r="AT1296" i="1" s="1"/>
  <c r="AZ1296" i="1" s="1"/>
  <c r="BO1296" i="1" s="1"/>
  <c r="BQ1296" i="1" s="1"/>
  <c r="M1188" i="1"/>
  <c r="AC1188" i="1" s="1"/>
  <c r="AG1188" i="1" s="1"/>
  <c r="AS1188" i="1" s="1"/>
  <c r="AY1188" i="1" s="1"/>
  <c r="BL1188" i="1" s="1"/>
  <c r="BN1188" i="1" s="1"/>
  <c r="N1003" i="1"/>
  <c r="AD1003" i="1" s="1"/>
  <c r="AH1003" i="1" s="1"/>
  <c r="AT1003" i="1" s="1"/>
  <c r="AZ1003" i="1" s="1"/>
  <c r="BO1003" i="1" s="1"/>
  <c r="BQ1003" i="1" s="1"/>
  <c r="AN1126" i="1"/>
  <c r="T1263" i="1"/>
  <c r="G1140" i="1"/>
  <c r="G1139" i="1" s="1"/>
  <c r="O794" i="1"/>
  <c r="AE794" i="1" s="1"/>
  <c r="AI794" i="1" s="1"/>
  <c r="AU794" i="1" s="1"/>
  <c r="BA794" i="1" s="1"/>
  <c r="BR794" i="1" s="1"/>
  <c r="BF865" i="1"/>
  <c r="W120" i="1"/>
  <c r="AB2736" i="1"/>
  <c r="AB2735" i="1" s="1"/>
  <c r="AB2734" i="1" s="1"/>
  <c r="M2798" i="1"/>
  <c r="AC2798" i="1" s="1"/>
  <c r="AG2798" i="1" s="1"/>
  <c r="AS2798" i="1" s="1"/>
  <c r="AY2798" i="1" s="1"/>
  <c r="BL2798" i="1" s="1"/>
  <c r="BN2798" i="1" s="1"/>
  <c r="G2797" i="1"/>
  <c r="AU2766" i="1"/>
  <c r="BA2766" i="1" s="1"/>
  <c r="BR2766" i="1" s="1"/>
  <c r="AR2765" i="1"/>
  <c r="AU2765" i="1" s="1"/>
  <c r="BA2765" i="1" s="1"/>
  <c r="BR2765" i="1" s="1"/>
  <c r="BC2708" i="1"/>
  <c r="BC2707" i="1" s="1"/>
  <c r="AW2372" i="1"/>
  <c r="W2257" i="1"/>
  <c r="W2252" i="1" s="1"/>
  <c r="W2251" i="1" s="1"/>
  <c r="W2250" i="1" s="1"/>
  <c r="W2232" i="1" s="1"/>
  <c r="P2257" i="1"/>
  <c r="P2252" i="1" s="1"/>
  <c r="P2251" i="1" s="1"/>
  <c r="P2250" i="1" s="1"/>
  <c r="P2232" i="1" s="1"/>
  <c r="BK2257" i="1"/>
  <c r="BK2252" i="1" s="1"/>
  <c r="BK2251" i="1" s="1"/>
  <c r="BK2250" i="1" s="1"/>
  <c r="BK2232" i="1" s="1"/>
  <c r="H2197" i="1"/>
  <c r="N2197" i="1" s="1"/>
  <c r="AD2197" i="1" s="1"/>
  <c r="AH2197" i="1" s="1"/>
  <c r="AT2197" i="1" s="1"/>
  <c r="AZ2197" i="1" s="1"/>
  <c r="BO2197" i="1" s="1"/>
  <c r="BQ2197" i="1" s="1"/>
  <c r="N2198" i="1"/>
  <c r="AD2198" i="1" s="1"/>
  <c r="AH2198" i="1" s="1"/>
  <c r="AT2198" i="1" s="1"/>
  <c r="AZ2198" i="1" s="1"/>
  <c r="BO2198" i="1" s="1"/>
  <c r="BQ2198" i="1" s="1"/>
  <c r="AN2257" i="1"/>
  <c r="AN2252" i="1" s="1"/>
  <c r="AN2251" i="1" s="1"/>
  <c r="AN2250" i="1" s="1"/>
  <c r="AN2232" i="1" s="1"/>
  <c r="P1916" i="1"/>
  <c r="P1915" i="1" s="1"/>
  <c r="P1900" i="1" s="1"/>
  <c r="BK1705" i="1"/>
  <c r="BK1704" i="1" s="1"/>
  <c r="AN2156" i="1"/>
  <c r="AN2128" i="1" s="1"/>
  <c r="AN2122" i="1" s="1"/>
  <c r="AN2111" i="1" s="1"/>
  <c r="R2156" i="1"/>
  <c r="R2128" i="1" s="1"/>
  <c r="R2122" i="1" s="1"/>
  <c r="R2111" i="1" s="1"/>
  <c r="Q1764" i="1"/>
  <c r="Q1763" i="1" s="1"/>
  <c r="BI1673" i="1"/>
  <c r="BI1672" i="1" s="1"/>
  <c r="AW1160" i="1"/>
  <c r="H1457" i="1"/>
  <c r="N1458" i="1"/>
  <c r="AD1458" i="1" s="1"/>
  <c r="AH1458" i="1" s="1"/>
  <c r="AT1458" i="1" s="1"/>
  <c r="AZ1458" i="1" s="1"/>
  <c r="BO1458" i="1" s="1"/>
  <c r="BQ1458" i="1" s="1"/>
  <c r="N1122" i="1"/>
  <c r="AD1122" i="1" s="1"/>
  <c r="AH1122" i="1" s="1"/>
  <c r="AT1122" i="1" s="1"/>
  <c r="AZ1122" i="1" s="1"/>
  <c r="BO1122" i="1" s="1"/>
  <c r="BQ1122" i="1" s="1"/>
  <c r="H1121" i="1"/>
  <c r="J1126" i="1"/>
  <c r="M1081" i="1"/>
  <c r="AC1081" i="1" s="1"/>
  <c r="AG1081" i="1" s="1"/>
  <c r="AS1081" i="1" s="1"/>
  <c r="AY1081" i="1" s="1"/>
  <c r="BL1081" i="1" s="1"/>
  <c r="BN1081" i="1" s="1"/>
  <c r="G1080" i="1"/>
  <c r="N932" i="1"/>
  <c r="AD932" i="1" s="1"/>
  <c r="AH932" i="1" s="1"/>
  <c r="AT932" i="1" s="1"/>
  <c r="AZ932" i="1" s="1"/>
  <c r="BO932" i="1" s="1"/>
  <c r="BQ932" i="1" s="1"/>
  <c r="H931" i="1"/>
  <c r="N817" i="1"/>
  <c r="AD817" i="1" s="1"/>
  <c r="AH817" i="1" s="1"/>
  <c r="AT817" i="1" s="1"/>
  <c r="AZ817" i="1" s="1"/>
  <c r="BO817" i="1" s="1"/>
  <c r="BQ817" i="1" s="1"/>
  <c r="K816" i="1"/>
  <c r="N816" i="1" s="1"/>
  <c r="AD816" i="1" s="1"/>
  <c r="AH816" i="1" s="1"/>
  <c r="AT816" i="1" s="1"/>
  <c r="AZ816" i="1" s="1"/>
  <c r="BO816" i="1" s="1"/>
  <c r="BQ816" i="1" s="1"/>
  <c r="O655" i="1"/>
  <c r="AE655" i="1" s="1"/>
  <c r="AI655" i="1" s="1"/>
  <c r="AU655" i="1" s="1"/>
  <c r="BA655" i="1" s="1"/>
  <c r="BR655" i="1" s="1"/>
  <c r="I654" i="1"/>
  <c r="N437" i="1"/>
  <c r="AD437" i="1" s="1"/>
  <c r="AH437" i="1" s="1"/>
  <c r="AT437" i="1" s="1"/>
  <c r="AZ437" i="1" s="1"/>
  <c r="BO437" i="1" s="1"/>
  <c r="BQ437" i="1" s="1"/>
  <c r="H436" i="1"/>
  <c r="O390" i="1"/>
  <c r="AE390" i="1" s="1"/>
  <c r="AI390" i="1" s="1"/>
  <c r="AU390" i="1" s="1"/>
  <c r="BA390" i="1" s="1"/>
  <c r="BR390" i="1" s="1"/>
  <c r="I382" i="1"/>
  <c r="O382" i="1" s="1"/>
  <c r="AE382" i="1" s="1"/>
  <c r="AI382" i="1" s="1"/>
  <c r="AU382" i="1" s="1"/>
  <c r="BA382" i="1" s="1"/>
  <c r="BR382" i="1" s="1"/>
  <c r="M383" i="1"/>
  <c r="AC383" i="1" s="1"/>
  <c r="AG383" i="1" s="1"/>
  <c r="AS383" i="1" s="1"/>
  <c r="AY383" i="1" s="1"/>
  <c r="BL383" i="1" s="1"/>
  <c r="BN383" i="1" s="1"/>
  <c r="G382" i="1"/>
  <c r="M382" i="1" s="1"/>
  <c r="AC382" i="1" s="1"/>
  <c r="AG382" i="1" s="1"/>
  <c r="AS382" i="1" s="1"/>
  <c r="AY382" i="1" s="1"/>
  <c r="BL382" i="1" s="1"/>
  <c r="BN382" i="1" s="1"/>
  <c r="M1130" i="1"/>
  <c r="AC1130" i="1" s="1"/>
  <c r="AG1130" i="1" s="1"/>
  <c r="AS1130" i="1" s="1"/>
  <c r="AY1130" i="1" s="1"/>
  <c r="BL1130" i="1" s="1"/>
  <c r="BN1130" i="1" s="1"/>
  <c r="G1129" i="1"/>
  <c r="O622" i="1"/>
  <c r="AE622" i="1" s="1"/>
  <c r="AI622" i="1" s="1"/>
  <c r="AU622" i="1" s="1"/>
  <c r="BA622" i="1" s="1"/>
  <c r="BR622" i="1" s="1"/>
  <c r="I617" i="1"/>
  <c r="O611" i="1"/>
  <c r="AE611" i="1" s="1"/>
  <c r="AI611" i="1" s="1"/>
  <c r="AU611" i="1" s="1"/>
  <c r="BA611" i="1" s="1"/>
  <c r="BR611" i="1" s="1"/>
  <c r="O579" i="1"/>
  <c r="AE579" i="1" s="1"/>
  <c r="AI579" i="1" s="1"/>
  <c r="AU579" i="1" s="1"/>
  <c r="BA579" i="1" s="1"/>
  <c r="BR579" i="1" s="1"/>
  <c r="O550" i="1"/>
  <c r="AE550" i="1" s="1"/>
  <c r="AI550" i="1" s="1"/>
  <c r="AU550" i="1" s="1"/>
  <c r="BA550" i="1" s="1"/>
  <c r="BR550" i="1" s="1"/>
  <c r="I549" i="1"/>
  <c r="G458" i="1"/>
  <c r="BO383" i="1"/>
  <c r="BQ383" i="1" s="1"/>
  <c r="N370" i="1"/>
  <c r="AD370" i="1" s="1"/>
  <c r="AH370" i="1" s="1"/>
  <c r="AT370" i="1" s="1"/>
  <c r="AZ370" i="1" s="1"/>
  <c r="BO370" i="1" s="1"/>
  <c r="BQ370" i="1" s="1"/>
  <c r="H369" i="1"/>
  <c r="N337" i="1"/>
  <c r="AD337" i="1" s="1"/>
  <c r="AH337" i="1" s="1"/>
  <c r="AT337" i="1" s="1"/>
  <c r="AZ337" i="1" s="1"/>
  <c r="BO337" i="1" s="1"/>
  <c r="BQ337" i="1" s="1"/>
  <c r="H336" i="1"/>
  <c r="N336" i="1" s="1"/>
  <c r="AD336" i="1" s="1"/>
  <c r="AH336" i="1" s="1"/>
  <c r="AT336" i="1" s="1"/>
  <c r="AZ336" i="1" s="1"/>
  <c r="BO336" i="1" s="1"/>
  <c r="BQ336" i="1" s="1"/>
  <c r="O318" i="1"/>
  <c r="AE318" i="1" s="1"/>
  <c r="AI318" i="1" s="1"/>
  <c r="AU318" i="1" s="1"/>
  <c r="BA318" i="1" s="1"/>
  <c r="BR318" i="1" s="1"/>
  <c r="I317" i="1"/>
  <c r="G274" i="1"/>
  <c r="M623" i="1"/>
  <c r="AC623" i="1" s="1"/>
  <c r="AG623" i="1" s="1"/>
  <c r="AS623" i="1" s="1"/>
  <c r="AY623" i="1" s="1"/>
  <c r="BL623" i="1" s="1"/>
  <c r="BN623" i="1" s="1"/>
  <c r="G622" i="1"/>
  <c r="M713" i="1"/>
  <c r="AC713" i="1" s="1"/>
  <c r="AG713" i="1" s="1"/>
  <c r="AS713" i="1" s="1"/>
  <c r="AY713" i="1" s="1"/>
  <c r="BL713" i="1" s="1"/>
  <c r="BN713" i="1" s="1"/>
  <c r="J712" i="1"/>
  <c r="M712" i="1" s="1"/>
  <c r="AC712" i="1" s="1"/>
  <c r="AG712" i="1" s="1"/>
  <c r="AS712" i="1" s="1"/>
  <c r="AY712" i="1" s="1"/>
  <c r="BL712" i="1" s="1"/>
  <c r="BN712" i="1" s="1"/>
  <c r="O606" i="1"/>
  <c r="AE606" i="1" s="1"/>
  <c r="AI606" i="1" s="1"/>
  <c r="AU606" i="1" s="1"/>
  <c r="BA606" i="1" s="1"/>
  <c r="BR606" i="1" s="1"/>
  <c r="L605" i="1"/>
  <c r="L604" i="1" s="1"/>
  <c r="L603" i="1" s="1"/>
  <c r="O597" i="1"/>
  <c r="AE597" i="1" s="1"/>
  <c r="AI597" i="1" s="1"/>
  <c r="AU597" i="1" s="1"/>
  <c r="BA597" i="1" s="1"/>
  <c r="BR597" i="1" s="1"/>
  <c r="I587" i="1"/>
  <c r="N581" i="1"/>
  <c r="AD581" i="1" s="1"/>
  <c r="AH581" i="1" s="1"/>
  <c r="AT581" i="1" s="1"/>
  <c r="AZ581" i="1" s="1"/>
  <c r="BO581" i="1" s="1"/>
  <c r="BQ581" i="1" s="1"/>
  <c r="H580" i="1"/>
  <c r="O521" i="1"/>
  <c r="AE521" i="1" s="1"/>
  <c r="AI521" i="1" s="1"/>
  <c r="AU521" i="1" s="1"/>
  <c r="BA521" i="1" s="1"/>
  <c r="BR521" i="1" s="1"/>
  <c r="I493" i="1"/>
  <c r="I492" i="1" s="1"/>
  <c r="M637" i="1"/>
  <c r="AC637" i="1" s="1"/>
  <c r="AG637" i="1" s="1"/>
  <c r="AS637" i="1" s="1"/>
  <c r="AY637" i="1" s="1"/>
  <c r="BL637" i="1" s="1"/>
  <c r="BN637" i="1" s="1"/>
  <c r="G636" i="1"/>
  <c r="N1004" i="1"/>
  <c r="AD1004" i="1" s="1"/>
  <c r="AH1004" i="1" s="1"/>
  <c r="AT1004" i="1" s="1"/>
  <c r="AZ1004" i="1" s="1"/>
  <c r="BO1004" i="1" s="1"/>
  <c r="BQ1004" i="1" s="1"/>
  <c r="J742" i="1"/>
  <c r="J741" i="1" s="1"/>
  <c r="J727" i="1" s="1"/>
  <c r="M744" i="1"/>
  <c r="AC744" i="1" s="1"/>
  <c r="AG744" i="1" s="1"/>
  <c r="AS744" i="1" s="1"/>
  <c r="AY744" i="1" s="1"/>
  <c r="BL744" i="1" s="1"/>
  <c r="BN744" i="1" s="1"/>
  <c r="G618" i="1"/>
  <c r="M618" i="1" s="1"/>
  <c r="AC618" i="1" s="1"/>
  <c r="AG618" i="1" s="1"/>
  <c r="AS618" i="1" s="1"/>
  <c r="AY618" i="1" s="1"/>
  <c r="BL618" i="1" s="1"/>
  <c r="BN618" i="1" s="1"/>
  <c r="M619" i="1"/>
  <c r="AC619" i="1" s="1"/>
  <c r="AG619" i="1" s="1"/>
  <c r="AS619" i="1" s="1"/>
  <c r="AY619" i="1" s="1"/>
  <c r="BL619" i="1" s="1"/>
  <c r="BN619" i="1" s="1"/>
  <c r="M557" i="1"/>
  <c r="AC557" i="1" s="1"/>
  <c r="AG557" i="1" s="1"/>
  <c r="AS557" i="1" s="1"/>
  <c r="AY557" i="1" s="1"/>
  <c r="BL557" i="1" s="1"/>
  <c r="BN557" i="1" s="1"/>
  <c r="G556" i="1"/>
  <c r="BH469" i="1"/>
  <c r="O375" i="1"/>
  <c r="AE375" i="1" s="1"/>
  <c r="AI375" i="1" s="1"/>
  <c r="AU375" i="1" s="1"/>
  <c r="BA375" i="1" s="1"/>
  <c r="BR375" i="1" s="1"/>
  <c r="J340" i="1"/>
  <c r="J335" i="1" s="1"/>
  <c r="J334" i="1" s="1"/>
  <c r="AU50" i="1"/>
  <c r="BA50" i="1" s="1"/>
  <c r="BR50" i="1" s="1"/>
  <c r="AR48" i="1"/>
  <c r="AU48" i="1" s="1"/>
  <c r="BA48" i="1" s="1"/>
  <c r="BR48" i="1" s="1"/>
  <c r="AR49" i="1"/>
  <c r="AU49" i="1" s="1"/>
  <c r="BA49" i="1" s="1"/>
  <c r="BR49" i="1" s="1"/>
  <c r="O29" i="1"/>
  <c r="AE29" i="1" s="1"/>
  <c r="AI29" i="1" s="1"/>
  <c r="AU29" i="1" s="1"/>
  <c r="BA29" i="1" s="1"/>
  <c r="BR29" i="1" s="1"/>
  <c r="I20" i="1"/>
  <c r="I481" i="1"/>
  <c r="AT48" i="1"/>
  <c r="AZ48" i="1" s="1"/>
  <c r="BO48" i="1" s="1"/>
  <c r="BQ48" i="1" s="1"/>
  <c r="H382" i="1"/>
  <c r="N382" i="1" s="1"/>
  <c r="AD382" i="1" s="1"/>
  <c r="AH382" i="1" s="1"/>
  <c r="AT382" i="1" s="1"/>
  <c r="AZ382" i="1" s="1"/>
  <c r="BO382" i="1" s="1"/>
  <c r="BQ382" i="1" s="1"/>
  <c r="I456" i="1"/>
  <c r="AS49" i="1"/>
  <c r="AY49" i="1" s="1"/>
  <c r="BL49" i="1" s="1"/>
  <c r="BN49" i="1" s="1"/>
  <c r="N880" i="1"/>
  <c r="AD880" i="1" s="1"/>
  <c r="AH880" i="1" s="1"/>
  <c r="AT880" i="1" s="1"/>
  <c r="AZ880" i="1" s="1"/>
  <c r="BO880" i="1" s="1"/>
  <c r="BQ880" i="1" s="1"/>
  <c r="BS1673" i="1"/>
  <c r="BS1672" i="1" s="1"/>
  <c r="AE1710" i="1"/>
  <c r="AI1710" i="1" s="1"/>
  <c r="AU1710" i="1" s="1"/>
  <c r="BA1710" i="1" s="1"/>
  <c r="BR1710" i="1" s="1"/>
  <c r="Z1706" i="1"/>
  <c r="O714" i="1"/>
  <c r="AE714" i="1" s="1"/>
  <c r="AI714" i="1" s="1"/>
  <c r="AU714" i="1" s="1"/>
  <c r="BA714" i="1" s="1"/>
  <c r="BR714" i="1" s="1"/>
  <c r="I713" i="1"/>
  <c r="O556" i="1"/>
  <c r="AE556" i="1" s="1"/>
  <c r="AI556" i="1" s="1"/>
  <c r="AU556" i="1" s="1"/>
  <c r="BA556" i="1" s="1"/>
  <c r="BR556" i="1" s="1"/>
  <c r="I555" i="1"/>
  <c r="M588" i="1"/>
  <c r="AC588" i="1" s="1"/>
  <c r="AG588" i="1" s="1"/>
  <c r="AS588" i="1" s="1"/>
  <c r="AY588" i="1" s="1"/>
  <c r="BL588" i="1" s="1"/>
  <c r="BN588" i="1" s="1"/>
  <c r="G587" i="1"/>
  <c r="N575" i="1"/>
  <c r="AD575" i="1" s="1"/>
  <c r="AH575" i="1" s="1"/>
  <c r="AT575" i="1" s="1"/>
  <c r="AZ575" i="1" s="1"/>
  <c r="BO575" i="1" s="1"/>
  <c r="BQ575" i="1" s="1"/>
  <c r="K574" i="1"/>
  <c r="N482" i="1"/>
  <c r="AD482" i="1" s="1"/>
  <c r="AH482" i="1" s="1"/>
  <c r="AT482" i="1" s="1"/>
  <c r="AZ482" i="1" s="1"/>
  <c r="BO482" i="1" s="1"/>
  <c r="BQ482" i="1" s="1"/>
  <c r="H481" i="1"/>
  <c r="N341" i="1"/>
  <c r="AD341" i="1" s="1"/>
  <c r="AH341" i="1" s="1"/>
  <c r="AT341" i="1" s="1"/>
  <c r="AZ341" i="1" s="1"/>
  <c r="BO341" i="1" s="1"/>
  <c r="BQ341" i="1" s="1"/>
  <c r="H340" i="1"/>
  <c r="M544" i="1"/>
  <c r="AC544" i="1" s="1"/>
  <c r="AG544" i="1" s="1"/>
  <c r="AS544" i="1" s="1"/>
  <c r="AY544" i="1" s="1"/>
  <c r="BL544" i="1" s="1"/>
  <c r="BN544" i="1" s="1"/>
  <c r="N704" i="1"/>
  <c r="AD704" i="1" s="1"/>
  <c r="AH704" i="1" s="1"/>
  <c r="AT704" i="1" s="1"/>
  <c r="AZ704" i="1" s="1"/>
  <c r="BO704" i="1" s="1"/>
  <c r="BQ704" i="1" s="1"/>
  <c r="H703" i="1"/>
  <c r="O637" i="1"/>
  <c r="AE637" i="1" s="1"/>
  <c r="AI637" i="1" s="1"/>
  <c r="AU637" i="1" s="1"/>
  <c r="BA637" i="1" s="1"/>
  <c r="BR637" i="1" s="1"/>
  <c r="I636" i="1"/>
  <c r="M548" i="1"/>
  <c r="AC548" i="1" s="1"/>
  <c r="AG548" i="1" s="1"/>
  <c r="AS548" i="1" s="1"/>
  <c r="AY548" i="1" s="1"/>
  <c r="BL548" i="1" s="1"/>
  <c r="BN548" i="1" s="1"/>
  <c r="G547" i="1"/>
  <c r="M547" i="1" s="1"/>
  <c r="AC547" i="1" s="1"/>
  <c r="AG547" i="1" s="1"/>
  <c r="AS547" i="1" s="1"/>
  <c r="AY547" i="1" s="1"/>
  <c r="BL547" i="1" s="1"/>
  <c r="BN547" i="1" s="1"/>
  <c r="N224" i="1"/>
  <c r="AD224" i="1" s="1"/>
  <c r="AH224" i="1" s="1"/>
  <c r="AT224" i="1" s="1"/>
  <c r="AZ224" i="1" s="1"/>
  <c r="BO224" i="1" s="1"/>
  <c r="BQ224" i="1" s="1"/>
  <c r="H223" i="1"/>
  <c r="N223" i="1" s="1"/>
  <c r="AD223" i="1" s="1"/>
  <c r="AH223" i="1" s="1"/>
  <c r="AT223" i="1" s="1"/>
  <c r="AZ223" i="1" s="1"/>
  <c r="BO223" i="1" s="1"/>
  <c r="BQ223" i="1" s="1"/>
  <c r="I2803" i="1"/>
  <c r="O2803" i="1" s="1"/>
  <c r="AE2803" i="1" s="1"/>
  <c r="AI2803" i="1" s="1"/>
  <c r="AU2803" i="1" s="1"/>
  <c r="BA2803" i="1" s="1"/>
  <c r="BR2803" i="1" s="1"/>
  <c r="AR2786" i="1"/>
  <c r="R2736" i="1"/>
  <c r="R2735" i="1" s="1"/>
  <c r="R2734" i="1" s="1"/>
  <c r="Q2736" i="1"/>
  <c r="Q2735" i="1" s="1"/>
  <c r="Q2734" i="1" s="1"/>
  <c r="Q2727" i="1" s="1"/>
  <c r="AQ2665" i="1"/>
  <c r="AQ2664" i="1" s="1"/>
  <c r="AQ2663" i="1" s="1"/>
  <c r="BS2665" i="1"/>
  <c r="BS2664" i="1" s="1"/>
  <c r="BS2663" i="1" s="1"/>
  <c r="N2643" i="1"/>
  <c r="AD2643" i="1" s="1"/>
  <c r="AH2643" i="1" s="1"/>
  <c r="AT2643" i="1" s="1"/>
  <c r="AZ2643" i="1" s="1"/>
  <c r="BO2643" i="1" s="1"/>
  <c r="BQ2643" i="1" s="1"/>
  <c r="AK2527" i="1"/>
  <c r="AA2435" i="1"/>
  <c r="AA2428" i="1" s="1"/>
  <c r="G2400" i="1"/>
  <c r="G2399" i="1" s="1"/>
  <c r="BH2365" i="1"/>
  <c r="BH2347" i="1" s="1"/>
  <c r="G2292" i="1"/>
  <c r="M2292" i="1" s="1"/>
  <c r="AC2292" i="1" s="1"/>
  <c r="AG2292" i="1" s="1"/>
  <c r="AS2292" i="1" s="1"/>
  <c r="AY2292" i="1" s="1"/>
  <c r="BL2292" i="1" s="1"/>
  <c r="BN2292" i="1" s="1"/>
  <c r="N2211" i="1"/>
  <c r="AD2211" i="1" s="1"/>
  <c r="AH2211" i="1" s="1"/>
  <c r="AT2211" i="1" s="1"/>
  <c r="AZ2211" i="1" s="1"/>
  <c r="BO2211" i="1" s="1"/>
  <c r="M2204" i="1"/>
  <c r="AC2204" i="1" s="1"/>
  <c r="AG2204" i="1" s="1"/>
  <c r="AS2204" i="1" s="1"/>
  <c r="AY2204" i="1" s="1"/>
  <c r="BL2204" i="1" s="1"/>
  <c r="BN2204" i="1" s="1"/>
  <c r="AW2257" i="1"/>
  <c r="AW2252" i="1" s="1"/>
  <c r="AW2251" i="1" s="1"/>
  <c r="AW2250" i="1" s="1"/>
  <c r="AW2232" i="1" s="1"/>
  <c r="Y2156" i="1"/>
  <c r="Y2128" i="1" s="1"/>
  <c r="Y2122" i="1" s="1"/>
  <c r="Y2111" i="1" s="1"/>
  <c r="BJ2128" i="1"/>
  <c r="BJ2122" i="1" s="1"/>
  <c r="BJ2111" i="1" s="1"/>
  <c r="AL2156" i="1"/>
  <c r="AL2128" i="1" s="1"/>
  <c r="AL2122" i="1" s="1"/>
  <c r="AL2111" i="1" s="1"/>
  <c r="N2210" i="1"/>
  <c r="AD2210" i="1" s="1"/>
  <c r="AH2210" i="1" s="1"/>
  <c r="AT2210" i="1" s="1"/>
  <c r="AZ2210" i="1" s="1"/>
  <c r="BO2210" i="1" s="1"/>
  <c r="BI2156" i="1"/>
  <c r="BI2128" i="1" s="1"/>
  <c r="BI2122" i="1" s="1"/>
  <c r="BI2111" i="1" s="1"/>
  <c r="AR2128" i="1"/>
  <c r="AR2122" i="1" s="1"/>
  <c r="AR2111" i="1" s="1"/>
  <c r="BK2069" i="1"/>
  <c r="BK2015" i="1" s="1"/>
  <c r="BK2014" i="1" s="1"/>
  <c r="BK2007" i="1" s="1"/>
  <c r="P2069" i="1"/>
  <c r="P2015" i="1" s="1"/>
  <c r="P2014" i="1" s="1"/>
  <c r="P2007" i="1" s="1"/>
  <c r="AO1916" i="1"/>
  <c r="AO1915" i="1" s="1"/>
  <c r="AO1900" i="1" s="1"/>
  <c r="Q1916" i="1"/>
  <c r="Q1915" i="1" s="1"/>
  <c r="Q1900" i="1" s="1"/>
  <c r="Q1849" i="1"/>
  <c r="Q1848" i="1" s="1"/>
  <c r="Q1847" i="1" s="1"/>
  <c r="K1764" i="1"/>
  <c r="K1763" i="1" s="1"/>
  <c r="BI1764" i="1"/>
  <c r="BI1763" i="1" s="1"/>
  <c r="V1673" i="1"/>
  <c r="V1672" i="1" s="1"/>
  <c r="AP1673" i="1"/>
  <c r="AP1672" i="1" s="1"/>
  <c r="N1632" i="1"/>
  <c r="AD1632" i="1" s="1"/>
  <c r="AH1632" i="1" s="1"/>
  <c r="AT1632" i="1" s="1"/>
  <c r="AZ1632" i="1" s="1"/>
  <c r="BO1632" i="1" s="1"/>
  <c r="BQ1632" i="1" s="1"/>
  <c r="L1640" i="1"/>
  <c r="O1640" i="1" s="1"/>
  <c r="AE1640" i="1" s="1"/>
  <c r="AI1640" i="1" s="1"/>
  <c r="AU1640" i="1" s="1"/>
  <c r="BA1640" i="1" s="1"/>
  <c r="BR1640" i="1" s="1"/>
  <c r="AC1647" i="1"/>
  <c r="AG1647" i="1" s="1"/>
  <c r="AS1647" i="1" s="1"/>
  <c r="AY1647" i="1" s="1"/>
  <c r="BL1647" i="1" s="1"/>
  <c r="BN1647" i="1" s="1"/>
  <c r="M1415" i="1"/>
  <c r="AC1415" i="1" s="1"/>
  <c r="AG1415" i="1" s="1"/>
  <c r="AS1415" i="1" s="1"/>
  <c r="AY1415" i="1" s="1"/>
  <c r="BL1415" i="1" s="1"/>
  <c r="BN1415" i="1" s="1"/>
  <c r="M1598" i="1"/>
  <c r="AC1598" i="1" s="1"/>
  <c r="AG1598" i="1" s="1"/>
  <c r="AS1598" i="1" s="1"/>
  <c r="AY1598" i="1" s="1"/>
  <c r="BL1598" i="1" s="1"/>
  <c r="BN1598" i="1" s="1"/>
  <c r="M1509" i="1"/>
  <c r="AC1509" i="1" s="1"/>
  <c r="AG1509" i="1" s="1"/>
  <c r="AS1509" i="1" s="1"/>
  <c r="AY1509" i="1" s="1"/>
  <c r="BL1509" i="1" s="1"/>
  <c r="BN1509" i="1" s="1"/>
  <c r="N1552" i="1"/>
  <c r="AD1552" i="1" s="1"/>
  <c r="AH1552" i="1" s="1"/>
  <c r="AT1552" i="1" s="1"/>
  <c r="AZ1552" i="1" s="1"/>
  <c r="BO1552" i="1" s="1"/>
  <c r="BQ1552" i="1" s="1"/>
  <c r="G1546" i="1"/>
  <c r="G1545" i="1" s="1"/>
  <c r="AV1532" i="1"/>
  <c r="AV1531" i="1" s="1"/>
  <c r="N1483" i="1"/>
  <c r="AD1483" i="1" s="1"/>
  <c r="AH1483" i="1" s="1"/>
  <c r="AT1483" i="1" s="1"/>
  <c r="AZ1483" i="1" s="1"/>
  <c r="BO1483" i="1" s="1"/>
  <c r="BQ1483" i="1" s="1"/>
  <c r="M1267" i="1"/>
  <c r="AC1267" i="1" s="1"/>
  <c r="AG1267" i="1" s="1"/>
  <c r="AS1267" i="1" s="1"/>
  <c r="AY1267" i="1" s="1"/>
  <c r="BL1267" i="1" s="1"/>
  <c r="BN1267" i="1" s="1"/>
  <c r="AE954" i="1"/>
  <c r="AI954" i="1" s="1"/>
  <c r="AU954" i="1" s="1"/>
  <c r="BA954" i="1" s="1"/>
  <c r="BR954" i="1" s="1"/>
  <c r="O1184" i="1"/>
  <c r="AE1184" i="1" s="1"/>
  <c r="AI1184" i="1" s="1"/>
  <c r="AU1184" i="1" s="1"/>
  <c r="BA1184" i="1" s="1"/>
  <c r="BR1184" i="1" s="1"/>
  <c r="G1041" i="1"/>
  <c r="G1040" i="1" s="1"/>
  <c r="M1040" i="1" s="1"/>
  <c r="AC1040" i="1" s="1"/>
  <c r="AG1040" i="1" s="1"/>
  <c r="AS1040" i="1" s="1"/>
  <c r="AY1040" i="1" s="1"/>
  <c r="BL1040" i="1" s="1"/>
  <c r="BN1040" i="1" s="1"/>
  <c r="Z865" i="1"/>
  <c r="K1001" i="1"/>
  <c r="K1000" i="1" s="1"/>
  <c r="M190" i="1"/>
  <c r="AC190" i="1" s="1"/>
  <c r="AG190" i="1" s="1"/>
  <c r="AS190" i="1" s="1"/>
  <c r="AY190" i="1" s="1"/>
  <c r="BL190" i="1" s="1"/>
  <c r="BN190" i="1" s="1"/>
  <c r="N179" i="1"/>
  <c r="AD179" i="1" s="1"/>
  <c r="AH179" i="1" s="1"/>
  <c r="AT179" i="1" s="1"/>
  <c r="AZ179" i="1" s="1"/>
  <c r="BO179" i="1" s="1"/>
  <c r="BQ179" i="1" s="1"/>
  <c r="O1214" i="1"/>
  <c r="AE1214" i="1" s="1"/>
  <c r="AI1214" i="1" s="1"/>
  <c r="AU1214" i="1" s="1"/>
  <c r="BA1214" i="1" s="1"/>
  <c r="BR1214" i="1" s="1"/>
  <c r="G995" i="1"/>
  <c r="G994" i="1" s="1"/>
  <c r="M924" i="1"/>
  <c r="AC924" i="1" s="1"/>
  <c r="AG924" i="1" s="1"/>
  <c r="AS924" i="1" s="1"/>
  <c r="AY924" i="1" s="1"/>
  <c r="BL924" i="1" s="1"/>
  <c r="BN924" i="1" s="1"/>
  <c r="M824" i="1"/>
  <c r="AC824" i="1" s="1"/>
  <c r="AG824" i="1" s="1"/>
  <c r="AS824" i="1" s="1"/>
  <c r="AY824" i="1" s="1"/>
  <c r="BL824" i="1" s="1"/>
  <c r="BN824" i="1" s="1"/>
  <c r="J838" i="1"/>
  <c r="J837" i="1" s="1"/>
  <c r="J836" i="1" s="1"/>
  <c r="J835" i="1" s="1"/>
  <c r="O736" i="1"/>
  <c r="AE736" i="1" s="1"/>
  <c r="AI736" i="1" s="1"/>
  <c r="AU736" i="1" s="1"/>
  <c r="BA736" i="1" s="1"/>
  <c r="BR736" i="1" s="1"/>
  <c r="Y120" i="1"/>
  <c r="O78" i="1"/>
  <c r="AE78" i="1" s="1"/>
  <c r="AI78" i="1" s="1"/>
  <c r="AU78" i="1" s="1"/>
  <c r="BA78" i="1" s="1"/>
  <c r="BR78" i="1" s="1"/>
  <c r="H254" i="1"/>
  <c r="N254" i="1" s="1"/>
  <c r="AD254" i="1" s="1"/>
  <c r="AH254" i="1" s="1"/>
  <c r="AT254" i="1" s="1"/>
  <c r="AZ254" i="1" s="1"/>
  <c r="BO254" i="1" s="1"/>
  <c r="BQ254" i="1" s="1"/>
  <c r="BH2736" i="1"/>
  <c r="BH2735" i="1" s="1"/>
  <c r="BH2734" i="1" s="1"/>
  <c r="BH2727" i="1" s="1"/>
  <c r="X2736" i="1"/>
  <c r="X2735" i="1" s="1"/>
  <c r="X2734" i="1" s="1"/>
  <c r="AV2736" i="1"/>
  <c r="AV2735" i="1" s="1"/>
  <c r="AV2734" i="1" s="1"/>
  <c r="BI2708" i="1"/>
  <c r="BI2707" i="1" s="1"/>
  <c r="AR2736" i="1"/>
  <c r="AM2736" i="1"/>
  <c r="AM2735" i="1" s="1"/>
  <c r="AM2734" i="1" s="1"/>
  <c r="AM2727" i="1" s="1"/>
  <c r="R2505" i="1"/>
  <c r="R2504" i="1" s="1"/>
  <c r="R2482" i="1" s="1"/>
  <c r="R2481" i="1" s="1"/>
  <c r="AR2435" i="1"/>
  <c r="AR2428" i="1" s="1"/>
  <c r="BI2372" i="1"/>
  <c r="BI2365" i="1" s="1"/>
  <c r="BI2347" i="1" s="1"/>
  <c r="S2257" i="1"/>
  <c r="S2252" i="1" s="1"/>
  <c r="S2251" i="1" s="1"/>
  <c r="S2250" i="1" s="1"/>
  <c r="S2232" i="1" s="1"/>
  <c r="AQ2257" i="1"/>
  <c r="AQ2252" i="1" s="1"/>
  <c r="AQ2251" i="1" s="1"/>
  <c r="AQ2250" i="1" s="1"/>
  <c r="AQ2232" i="1" s="1"/>
  <c r="BH2257" i="1"/>
  <c r="BH2252" i="1" s="1"/>
  <c r="BH2251" i="1" s="1"/>
  <c r="BH2250" i="1" s="1"/>
  <c r="BH2232" i="1" s="1"/>
  <c r="BG2257" i="1"/>
  <c r="BG2252" i="1" s="1"/>
  <c r="BG2251" i="1" s="1"/>
  <c r="BG2250" i="1" s="1"/>
  <c r="BG2232" i="1" s="1"/>
  <c r="BH1849" i="1"/>
  <c r="BH1848" i="1" s="1"/>
  <c r="BH1847" i="1" s="1"/>
  <c r="AQ1916" i="1"/>
  <c r="AQ1915" i="1" s="1"/>
  <c r="AQ1900" i="1" s="1"/>
  <c r="AM1916" i="1"/>
  <c r="AM1915" i="1" s="1"/>
  <c r="AM1900" i="1" s="1"/>
  <c r="AJ2156" i="1"/>
  <c r="AJ2128" i="1" s="1"/>
  <c r="AJ2122" i="1" s="1"/>
  <c r="AJ2111" i="1" s="1"/>
  <c r="AF1849" i="1"/>
  <c r="AF1848" i="1" s="1"/>
  <c r="AF1847" i="1" s="1"/>
  <c r="AL1764" i="1"/>
  <c r="AL1763" i="1" s="1"/>
  <c r="BE1673" i="1"/>
  <c r="BE1672" i="1" s="1"/>
  <c r="O1509" i="1"/>
  <c r="AE1509" i="1" s="1"/>
  <c r="AI1509" i="1" s="1"/>
  <c r="AU1509" i="1" s="1"/>
  <c r="BA1509" i="1" s="1"/>
  <c r="BR1509" i="1" s="1"/>
  <c r="BB1030" i="1"/>
  <c r="Z1656" i="1"/>
  <c r="Z1646" i="1" s="1"/>
  <c r="Z1645" i="1" s="1"/>
  <c r="AD1710" i="1"/>
  <c r="AH1710" i="1" s="1"/>
  <c r="AT1710" i="1" s="1"/>
  <c r="AZ1710" i="1" s="1"/>
  <c r="BO1710" i="1" s="1"/>
  <c r="V1706" i="1"/>
  <c r="AD1706" i="1" s="1"/>
  <c r="AH1706" i="1" s="1"/>
  <c r="AT1706" i="1" s="1"/>
  <c r="AZ1706" i="1" s="1"/>
  <c r="BO1706" i="1" s="1"/>
  <c r="BQ1706" i="1" s="1"/>
  <c r="K1611" i="1"/>
  <c r="N1612" i="1"/>
  <c r="AD1612" i="1" s="1"/>
  <c r="AH1612" i="1" s="1"/>
  <c r="AT1612" i="1" s="1"/>
  <c r="AZ1612" i="1" s="1"/>
  <c r="BO1612" i="1" s="1"/>
  <c r="BQ1612" i="1" s="1"/>
  <c r="N1135" i="1"/>
  <c r="AD1135" i="1" s="1"/>
  <c r="AH1135" i="1" s="1"/>
  <c r="AT1135" i="1" s="1"/>
  <c r="AZ1135" i="1" s="1"/>
  <c r="BO1135" i="1" s="1"/>
  <c r="BQ1135" i="1" s="1"/>
  <c r="H1134" i="1"/>
  <c r="N1134" i="1" s="1"/>
  <c r="AD1134" i="1" s="1"/>
  <c r="AH1134" i="1" s="1"/>
  <c r="AT1134" i="1" s="1"/>
  <c r="AZ1134" i="1" s="1"/>
  <c r="BO1134" i="1" s="1"/>
  <c r="BQ1134" i="1" s="1"/>
  <c r="Y1000" i="1"/>
  <c r="G969" i="1"/>
  <c r="M970" i="1"/>
  <c r="AC970" i="1" s="1"/>
  <c r="AG970" i="1" s="1"/>
  <c r="AS970" i="1" s="1"/>
  <c r="AY970" i="1" s="1"/>
  <c r="BL970" i="1" s="1"/>
  <c r="BN970" i="1" s="1"/>
  <c r="I988" i="1"/>
  <c r="O989" i="1"/>
  <c r="AE989" i="1" s="1"/>
  <c r="AI989" i="1" s="1"/>
  <c r="AU989" i="1" s="1"/>
  <c r="BA989" i="1" s="1"/>
  <c r="BR989" i="1" s="1"/>
  <c r="N731" i="1"/>
  <c r="AD731" i="1" s="1"/>
  <c r="AH731" i="1" s="1"/>
  <c r="AT731" i="1" s="1"/>
  <c r="AZ731" i="1" s="1"/>
  <c r="BO731" i="1" s="1"/>
  <c r="BQ731" i="1" s="1"/>
  <c r="H730" i="1"/>
  <c r="N557" i="1"/>
  <c r="AD557" i="1" s="1"/>
  <c r="AH557" i="1" s="1"/>
  <c r="AT557" i="1" s="1"/>
  <c r="AZ557" i="1" s="1"/>
  <c r="BO557" i="1" s="1"/>
  <c r="BQ557" i="1" s="1"/>
  <c r="H556" i="1"/>
  <c r="H457" i="1"/>
  <c r="M370" i="1"/>
  <c r="AC370" i="1" s="1"/>
  <c r="AG370" i="1" s="1"/>
  <c r="AS370" i="1" s="1"/>
  <c r="AY370" i="1" s="1"/>
  <c r="BL370" i="1" s="1"/>
  <c r="BN370" i="1" s="1"/>
  <c r="G369" i="1"/>
  <c r="M695" i="1"/>
  <c r="AC695" i="1" s="1"/>
  <c r="AG695" i="1" s="1"/>
  <c r="AS695" i="1" s="1"/>
  <c r="AY695" i="1" s="1"/>
  <c r="BL695" i="1" s="1"/>
  <c r="BN695" i="1" s="1"/>
  <c r="J694" i="1"/>
  <c r="M437" i="1"/>
  <c r="AC437" i="1" s="1"/>
  <c r="AG437" i="1" s="1"/>
  <c r="AS437" i="1" s="1"/>
  <c r="AY437" i="1" s="1"/>
  <c r="BL437" i="1" s="1"/>
  <c r="BN437" i="1" s="1"/>
  <c r="G436" i="1"/>
  <c r="O310" i="1"/>
  <c r="AE310" i="1" s="1"/>
  <c r="AI310" i="1" s="1"/>
  <c r="AU310" i="1" s="1"/>
  <c r="BA310" i="1" s="1"/>
  <c r="BR310" i="1" s="1"/>
  <c r="I309" i="1"/>
  <c r="AK202" i="1"/>
  <c r="AK201" i="1" s="1"/>
  <c r="AK200" i="1" s="1"/>
  <c r="AD45" i="1"/>
  <c r="AH45" i="1" s="1"/>
  <c r="AT45" i="1" s="1"/>
  <c r="AZ45" i="1" s="1"/>
  <c r="BO45" i="1" s="1"/>
  <c r="BQ45" i="1" s="1"/>
  <c r="V44" i="1"/>
  <c r="J393" i="1"/>
  <c r="O666" i="1"/>
  <c r="AE666" i="1" s="1"/>
  <c r="AI666" i="1" s="1"/>
  <c r="AU666" i="1" s="1"/>
  <c r="BA666" i="1" s="1"/>
  <c r="BR666" i="1" s="1"/>
  <c r="I665" i="1"/>
  <c r="M645" i="1"/>
  <c r="AC645" i="1" s="1"/>
  <c r="AG645" i="1" s="1"/>
  <c r="AS645" i="1" s="1"/>
  <c r="AY645" i="1" s="1"/>
  <c r="BL645" i="1" s="1"/>
  <c r="BN645" i="1" s="1"/>
  <c r="J644" i="1"/>
  <c r="O607" i="1"/>
  <c r="AE607" i="1" s="1"/>
  <c r="AI607" i="1" s="1"/>
  <c r="AU607" i="1" s="1"/>
  <c r="BA607" i="1" s="1"/>
  <c r="BR607" i="1" s="1"/>
  <c r="O472" i="1"/>
  <c r="AE472" i="1" s="1"/>
  <c r="AI472" i="1" s="1"/>
  <c r="AU472" i="1" s="1"/>
  <c r="BA472" i="1" s="1"/>
  <c r="BR472" i="1" s="1"/>
  <c r="I471" i="1"/>
  <c r="I393" i="1"/>
  <c r="N318" i="1"/>
  <c r="AD318" i="1" s="1"/>
  <c r="AH318" i="1" s="1"/>
  <c r="AT318" i="1" s="1"/>
  <c r="AZ318" i="1" s="1"/>
  <c r="BO318" i="1" s="1"/>
  <c r="BQ318" i="1" s="1"/>
  <c r="M310" i="1"/>
  <c r="AC310" i="1" s="1"/>
  <c r="AG310" i="1" s="1"/>
  <c r="AS310" i="1" s="1"/>
  <c r="AY310" i="1" s="1"/>
  <c r="BL310" i="1" s="1"/>
  <c r="BN310" i="1" s="1"/>
  <c r="G309" i="1"/>
  <c r="M59" i="1"/>
  <c r="AC59" i="1" s="1"/>
  <c r="AG59" i="1" s="1"/>
  <c r="AS59" i="1" s="1"/>
  <c r="AY59" i="1" s="1"/>
  <c r="BL59" i="1" s="1"/>
  <c r="BN59" i="1" s="1"/>
  <c r="G58" i="1"/>
  <c r="G20" i="1"/>
  <c r="M21" i="1"/>
  <c r="AC21" i="1" s="1"/>
  <c r="AG21" i="1" s="1"/>
  <c r="AS21" i="1" s="1"/>
  <c r="AY21" i="1" s="1"/>
  <c r="BL21" i="1" s="1"/>
  <c r="BN21" i="1" s="1"/>
  <c r="AF569" i="1"/>
  <c r="AF568" i="1" s="1"/>
  <c r="BD469" i="1"/>
  <c r="N476" i="1"/>
  <c r="AD476" i="1" s="1"/>
  <c r="AH476" i="1" s="1"/>
  <c r="AT476" i="1" s="1"/>
  <c r="AZ476" i="1" s="1"/>
  <c r="BO476" i="1" s="1"/>
  <c r="BQ476" i="1" s="1"/>
  <c r="H475" i="1"/>
  <c r="N475" i="1" s="1"/>
  <c r="AD475" i="1" s="1"/>
  <c r="AH475" i="1" s="1"/>
  <c r="AT475" i="1" s="1"/>
  <c r="AZ475" i="1" s="1"/>
  <c r="BO475" i="1" s="1"/>
  <c r="BQ475" i="1" s="1"/>
  <c r="M341" i="1"/>
  <c r="AC341" i="1" s="1"/>
  <c r="AG341" i="1" s="1"/>
  <c r="AS341" i="1" s="1"/>
  <c r="AY341" i="1" s="1"/>
  <c r="BL341" i="1" s="1"/>
  <c r="BN341" i="1" s="1"/>
  <c r="G340" i="1"/>
  <c r="O623" i="1"/>
  <c r="AE623" i="1" s="1"/>
  <c r="AI623" i="1" s="1"/>
  <c r="AU623" i="1" s="1"/>
  <c r="BA623" i="1" s="1"/>
  <c r="BR623" i="1" s="1"/>
  <c r="AS48" i="1"/>
  <c r="AY48" i="1" s="1"/>
  <c r="BL48" i="1" s="1"/>
  <c r="BN48" i="1" s="1"/>
  <c r="I282" i="1"/>
  <c r="N2814" i="1"/>
  <c r="AD2814" i="1" s="1"/>
  <c r="AH2814" i="1" s="1"/>
  <c r="AT2814" i="1" s="1"/>
  <c r="AZ2814" i="1" s="1"/>
  <c r="BO2814" i="1" s="1"/>
  <c r="BQ2814" i="1" s="1"/>
  <c r="H2813" i="1"/>
  <c r="AX2708" i="1"/>
  <c r="AX2707" i="1" s="1"/>
  <c r="O2494" i="1"/>
  <c r="AE2494" i="1" s="1"/>
  <c r="AI2494" i="1" s="1"/>
  <c r="AU2494" i="1" s="1"/>
  <c r="BA2494" i="1" s="1"/>
  <c r="BR2494" i="1" s="1"/>
  <c r="I2493" i="1"/>
  <c r="X1849" i="1"/>
  <c r="X1848" i="1" s="1"/>
  <c r="X1847" i="1" s="1"/>
  <c r="G747" i="1"/>
  <c r="M748" i="1"/>
  <c r="AC748" i="1" s="1"/>
  <c r="AG748" i="1" s="1"/>
  <c r="AS748" i="1" s="1"/>
  <c r="AY748" i="1" s="1"/>
  <c r="BL748" i="1" s="1"/>
  <c r="BN748" i="1" s="1"/>
  <c r="N637" i="1"/>
  <c r="AD637" i="1" s="1"/>
  <c r="AH637" i="1" s="1"/>
  <c r="AT637" i="1" s="1"/>
  <c r="AZ637" i="1" s="1"/>
  <c r="BO637" i="1" s="1"/>
  <c r="BQ637" i="1" s="1"/>
  <c r="H636" i="1"/>
  <c r="M477" i="1"/>
  <c r="AC477" i="1" s="1"/>
  <c r="AG477" i="1" s="1"/>
  <c r="AS477" i="1" s="1"/>
  <c r="AY477" i="1" s="1"/>
  <c r="BL477" i="1" s="1"/>
  <c r="BN477" i="1" s="1"/>
  <c r="G476" i="1"/>
  <c r="M2813" i="1"/>
  <c r="AC2813" i="1" s="1"/>
  <c r="AG2813" i="1" s="1"/>
  <c r="AS2813" i="1" s="1"/>
  <c r="AY2813" i="1" s="1"/>
  <c r="BL2813" i="1" s="1"/>
  <c r="BN2813" i="1" s="1"/>
  <c r="G2812" i="1"/>
  <c r="N549" i="1"/>
  <c r="AD549" i="1" s="1"/>
  <c r="AH549" i="1" s="1"/>
  <c r="AT549" i="1" s="1"/>
  <c r="AZ549" i="1" s="1"/>
  <c r="BO549" i="1" s="1"/>
  <c r="BQ549" i="1" s="1"/>
  <c r="H548" i="1"/>
  <c r="O328" i="1"/>
  <c r="AE328" i="1" s="1"/>
  <c r="AI328" i="1" s="1"/>
  <c r="AU328" i="1" s="1"/>
  <c r="BA328" i="1" s="1"/>
  <c r="BR328" i="1" s="1"/>
  <c r="I327" i="1"/>
  <c r="I156" i="1"/>
  <c r="M38" i="1"/>
  <c r="AC38" i="1" s="1"/>
  <c r="AG38" i="1" s="1"/>
  <c r="AS38" i="1" s="1"/>
  <c r="AY38" i="1" s="1"/>
  <c r="BL38" i="1" s="1"/>
  <c r="BN38" i="1" s="1"/>
  <c r="G37" i="1"/>
  <c r="M37" i="1" s="1"/>
  <c r="AC37" i="1" s="1"/>
  <c r="AG37" i="1" s="1"/>
  <c r="AS37" i="1" s="1"/>
  <c r="AY37" i="1" s="1"/>
  <c r="BL37" i="1" s="1"/>
  <c r="BN37" i="1" s="1"/>
  <c r="M394" i="1"/>
  <c r="AC394" i="1" s="1"/>
  <c r="AG394" i="1" s="1"/>
  <c r="AS394" i="1" s="1"/>
  <c r="AY394" i="1" s="1"/>
  <c r="BL394" i="1" s="1"/>
  <c r="BN394" i="1" s="1"/>
  <c r="G393" i="1"/>
  <c r="AS2766" i="1"/>
  <c r="AY2766" i="1" s="1"/>
  <c r="BL2766" i="1" s="1"/>
  <c r="BN2766" i="1" s="1"/>
  <c r="N2720" i="1"/>
  <c r="AD2720" i="1" s="1"/>
  <c r="AH2720" i="1" s="1"/>
  <c r="AT2720" i="1" s="1"/>
  <c r="AZ2720" i="1" s="1"/>
  <c r="BO2720" i="1" s="1"/>
  <c r="BQ2720" i="1" s="1"/>
  <c r="AO2624" i="1"/>
  <c r="AO2623" i="1" s="1"/>
  <c r="AO2622" i="1" s="1"/>
  <c r="AO2621" i="1" s="1"/>
  <c r="AO2602" i="1" s="1"/>
  <c r="I2552" i="1"/>
  <c r="O2552" i="1" s="1"/>
  <c r="AE2552" i="1" s="1"/>
  <c r="AI2552" i="1" s="1"/>
  <c r="AU2552" i="1" s="1"/>
  <c r="BA2552" i="1" s="1"/>
  <c r="BR2552" i="1" s="1"/>
  <c r="BD2372" i="1"/>
  <c r="BD2365" i="1" s="1"/>
  <c r="BD2347" i="1" s="1"/>
  <c r="AF2327" i="1"/>
  <c r="AF2326" i="1" s="1"/>
  <c r="AF2325" i="1" s="1"/>
  <c r="AF2324" i="1" s="1"/>
  <c r="AF2310" i="1" s="1"/>
  <c r="AD2373" i="1"/>
  <c r="AH2373" i="1" s="1"/>
  <c r="AT2373" i="1" s="1"/>
  <c r="AZ2373" i="1" s="1"/>
  <c r="BO2373" i="1" s="1"/>
  <c r="BQ2373" i="1" s="1"/>
  <c r="M2420" i="1"/>
  <c r="AC2420" i="1" s="1"/>
  <c r="AG2420" i="1" s="1"/>
  <c r="AS2420" i="1" s="1"/>
  <c r="AY2420" i="1" s="1"/>
  <c r="BL2420" i="1" s="1"/>
  <c r="BN2420" i="1" s="1"/>
  <c r="M2022" i="1"/>
  <c r="AC2022" i="1" s="1"/>
  <c r="AG2022" i="1" s="1"/>
  <c r="AS2022" i="1" s="1"/>
  <c r="AY2022" i="1" s="1"/>
  <c r="BL2022" i="1" s="1"/>
  <c r="BN2022" i="1" s="1"/>
  <c r="AC2188" i="1"/>
  <c r="AG2188" i="1" s="1"/>
  <c r="AS2188" i="1" s="1"/>
  <c r="AY2188" i="1" s="1"/>
  <c r="BL2188" i="1" s="1"/>
  <c r="BN2188" i="1" s="1"/>
  <c r="AC1939" i="1"/>
  <c r="AG1939" i="1" s="1"/>
  <c r="AS1939" i="1" s="1"/>
  <c r="AY1939" i="1" s="1"/>
  <c r="BL1939" i="1" s="1"/>
  <c r="BN1939" i="1" s="1"/>
  <c r="AK1849" i="1"/>
  <c r="AK1848" i="1" s="1"/>
  <c r="AK1847" i="1" s="1"/>
  <c r="AL1849" i="1"/>
  <c r="AL1848" i="1" s="1"/>
  <c r="AL1847" i="1" s="1"/>
  <c r="Z1800" i="1"/>
  <c r="Z1799" i="1" s="1"/>
  <c r="Z1798" i="1" s="1"/>
  <c r="Z1797" i="1" s="1"/>
  <c r="AD1851" i="1"/>
  <c r="AH1851" i="1" s="1"/>
  <c r="AT1851" i="1" s="1"/>
  <c r="AZ1851" i="1" s="1"/>
  <c r="BO1851" i="1" s="1"/>
  <c r="BQ1851" i="1" s="1"/>
  <c r="AA1849" i="1"/>
  <c r="AA1848" i="1" s="1"/>
  <c r="AA1847" i="1" s="1"/>
  <c r="M1757" i="1"/>
  <c r="AC1757" i="1" s="1"/>
  <c r="AG1757" i="1" s="1"/>
  <c r="AS1757" i="1" s="1"/>
  <c r="AY1757" i="1" s="1"/>
  <c r="BL1757" i="1" s="1"/>
  <c r="BN1757" i="1" s="1"/>
  <c r="AL1673" i="1"/>
  <c r="AL1672" i="1" s="1"/>
  <c r="N1688" i="1"/>
  <c r="AD1688" i="1" s="1"/>
  <c r="AH1688" i="1" s="1"/>
  <c r="AT1688" i="1" s="1"/>
  <c r="AZ1688" i="1" s="1"/>
  <c r="BO1688" i="1" s="1"/>
  <c r="BQ1688" i="1" s="1"/>
  <c r="N1663" i="1"/>
  <c r="AD1663" i="1" s="1"/>
  <c r="AH1663" i="1" s="1"/>
  <c r="AT1663" i="1" s="1"/>
  <c r="AZ1663" i="1" s="1"/>
  <c r="BO1663" i="1" s="1"/>
  <c r="BQ1663" i="1" s="1"/>
  <c r="I1646" i="1"/>
  <c r="I1645" i="1" s="1"/>
  <c r="M1625" i="1"/>
  <c r="AC1625" i="1" s="1"/>
  <c r="AG1625" i="1" s="1"/>
  <c r="AS1625" i="1" s="1"/>
  <c r="AY1625" i="1" s="1"/>
  <c r="BL1625" i="1" s="1"/>
  <c r="BN1625" i="1" s="1"/>
  <c r="N1548" i="1"/>
  <c r="AD1548" i="1" s="1"/>
  <c r="AH1548" i="1" s="1"/>
  <c r="AT1548" i="1" s="1"/>
  <c r="AZ1548" i="1" s="1"/>
  <c r="BO1548" i="1" s="1"/>
  <c r="BQ1548" i="1" s="1"/>
  <c r="L1395" i="1"/>
  <c r="AK1532" i="1"/>
  <c r="AK1531" i="1" s="1"/>
  <c r="N1218" i="1"/>
  <c r="AD1218" i="1" s="1"/>
  <c r="AH1218" i="1" s="1"/>
  <c r="AT1218" i="1" s="1"/>
  <c r="AZ1218" i="1" s="1"/>
  <c r="BO1218" i="1" s="1"/>
  <c r="BQ1218" i="1" s="1"/>
  <c r="N1477" i="1"/>
  <c r="AD1477" i="1" s="1"/>
  <c r="AH1477" i="1" s="1"/>
  <c r="AT1477" i="1" s="1"/>
  <c r="AZ1477" i="1" s="1"/>
  <c r="BO1477" i="1" s="1"/>
  <c r="BQ1477" i="1" s="1"/>
  <c r="U1532" i="1"/>
  <c r="U1531" i="1" s="1"/>
  <c r="L1314" i="1"/>
  <c r="L1313" i="1" s="1"/>
  <c r="M1328" i="1"/>
  <c r="AC1328" i="1" s="1"/>
  <c r="AG1328" i="1" s="1"/>
  <c r="AS1328" i="1" s="1"/>
  <c r="AY1328" i="1" s="1"/>
  <c r="BL1328" i="1" s="1"/>
  <c r="BN1328" i="1" s="1"/>
  <c r="AO1263" i="1"/>
  <c r="AB1000" i="1"/>
  <c r="AB999" i="1" s="1"/>
  <c r="M1146" i="1"/>
  <c r="AC1146" i="1" s="1"/>
  <c r="AG1146" i="1" s="1"/>
  <c r="AS1146" i="1" s="1"/>
  <c r="AY1146" i="1" s="1"/>
  <c r="BL1146" i="1" s="1"/>
  <c r="BN1146" i="1" s="1"/>
  <c r="AO1126" i="1"/>
  <c r="N1042" i="1"/>
  <c r="AD1042" i="1" s="1"/>
  <c r="AH1042" i="1" s="1"/>
  <c r="AT1042" i="1" s="1"/>
  <c r="AZ1042" i="1" s="1"/>
  <c r="BO1042" i="1" s="1"/>
  <c r="BQ1042" i="1" s="1"/>
  <c r="AE955" i="1"/>
  <c r="AI955" i="1" s="1"/>
  <c r="AU955" i="1" s="1"/>
  <c r="BA955" i="1" s="1"/>
  <c r="BR955" i="1" s="1"/>
  <c r="AB943" i="1"/>
  <c r="AB936" i="1" s="1"/>
  <c r="AC963" i="1"/>
  <c r="AG963" i="1" s="1"/>
  <c r="AS963" i="1" s="1"/>
  <c r="AY963" i="1" s="1"/>
  <c r="BL963" i="1" s="1"/>
  <c r="BN963" i="1" s="1"/>
  <c r="M825" i="1"/>
  <c r="AC825" i="1" s="1"/>
  <c r="AG825" i="1" s="1"/>
  <c r="AS825" i="1" s="1"/>
  <c r="AY825" i="1" s="1"/>
  <c r="BL825" i="1" s="1"/>
  <c r="BN825" i="1" s="1"/>
  <c r="R1000" i="1"/>
  <c r="J917" i="1"/>
  <c r="N788" i="1"/>
  <c r="AD788" i="1" s="1"/>
  <c r="AH788" i="1" s="1"/>
  <c r="AT788" i="1" s="1"/>
  <c r="AZ788" i="1" s="1"/>
  <c r="BO788" i="1" s="1"/>
  <c r="BQ788" i="1" s="1"/>
  <c r="M1034" i="1"/>
  <c r="AC1034" i="1" s="1"/>
  <c r="AG1034" i="1" s="1"/>
  <c r="AS1034" i="1" s="1"/>
  <c r="AY1034" i="1" s="1"/>
  <c r="BL1034" i="1" s="1"/>
  <c r="BN1034" i="1" s="1"/>
  <c r="O276" i="1"/>
  <c r="AE276" i="1" s="1"/>
  <c r="AI276" i="1" s="1"/>
  <c r="AU276" i="1" s="1"/>
  <c r="BA276" i="1" s="1"/>
  <c r="BR276" i="1" s="1"/>
  <c r="I202" i="1"/>
  <c r="I201" i="1" s="1"/>
  <c r="AJ120" i="1"/>
  <c r="U120" i="1"/>
  <c r="V120" i="1"/>
  <c r="AK120" i="1"/>
  <c r="BD120" i="1"/>
  <c r="I2813" i="1"/>
  <c r="N2790" i="1"/>
  <c r="AD2790" i="1" s="1"/>
  <c r="AH2790" i="1" s="1"/>
  <c r="AT2790" i="1" s="1"/>
  <c r="AZ2790" i="1" s="1"/>
  <c r="BO2790" i="1" s="1"/>
  <c r="BQ2790" i="1" s="1"/>
  <c r="H2789" i="1"/>
  <c r="BD2736" i="1"/>
  <c r="BD2735" i="1" s="1"/>
  <c r="BD2734" i="1" s="1"/>
  <c r="T2736" i="1"/>
  <c r="T2735" i="1" s="1"/>
  <c r="T2734" i="1" s="1"/>
  <c r="N2796" i="1"/>
  <c r="AD2796" i="1" s="1"/>
  <c r="AH2796" i="1" s="1"/>
  <c r="AT2796" i="1" s="1"/>
  <c r="AZ2796" i="1" s="1"/>
  <c r="BO2796" i="1" s="1"/>
  <c r="BQ2796" i="1" s="1"/>
  <c r="BE2708" i="1"/>
  <c r="BE2707" i="1" s="1"/>
  <c r="AN2736" i="1"/>
  <c r="AN2735" i="1" s="1"/>
  <c r="AN2734" i="1" s="1"/>
  <c r="J2710" i="1"/>
  <c r="AN2665" i="1"/>
  <c r="AN2664" i="1" s="1"/>
  <c r="AN2663" i="1" s="1"/>
  <c r="N2593" i="1"/>
  <c r="AD2593" i="1" s="1"/>
  <c r="AH2593" i="1" s="1"/>
  <c r="AT2593" i="1" s="1"/>
  <c r="AZ2593" i="1" s="1"/>
  <c r="BO2593" i="1" s="1"/>
  <c r="BQ2593" i="1" s="1"/>
  <c r="H2592" i="1"/>
  <c r="O2598" i="1"/>
  <c r="AE2598" i="1" s="1"/>
  <c r="AI2598" i="1" s="1"/>
  <c r="AU2598" i="1" s="1"/>
  <c r="BA2598" i="1" s="1"/>
  <c r="BR2598" i="1" s="1"/>
  <c r="I2597" i="1"/>
  <c r="BB2505" i="1"/>
  <c r="M2476" i="1"/>
  <c r="AC2476" i="1" s="1"/>
  <c r="AG2476" i="1" s="1"/>
  <c r="AS2476" i="1" s="1"/>
  <c r="AY2476" i="1" s="1"/>
  <c r="BL2476" i="1" s="1"/>
  <c r="BN2476" i="1" s="1"/>
  <c r="G2475" i="1"/>
  <c r="M2475" i="1" s="1"/>
  <c r="AC2475" i="1" s="1"/>
  <c r="AG2475" i="1" s="1"/>
  <c r="AS2475" i="1" s="1"/>
  <c r="AY2475" i="1" s="1"/>
  <c r="BL2475" i="1" s="1"/>
  <c r="BN2475" i="1" s="1"/>
  <c r="I2465" i="1"/>
  <c r="O2466" i="1"/>
  <c r="AE2466" i="1" s="1"/>
  <c r="AI2466" i="1" s="1"/>
  <c r="AU2466" i="1" s="1"/>
  <c r="BA2466" i="1" s="1"/>
  <c r="BR2466" i="1" s="1"/>
  <c r="AF2406" i="1"/>
  <c r="AF2405" i="1" s="1"/>
  <c r="AF2404" i="1" s="1"/>
  <c r="BH2069" i="1"/>
  <c r="BH2015" i="1" s="1"/>
  <c r="BH2014" i="1" s="1"/>
  <c r="BH2007" i="1" s="1"/>
  <c r="M2485" i="1"/>
  <c r="AC2485" i="1" s="1"/>
  <c r="AG2485" i="1" s="1"/>
  <c r="AS2485" i="1" s="1"/>
  <c r="AY2485" i="1" s="1"/>
  <c r="BL2485" i="1" s="1"/>
  <c r="BN2485" i="1" s="1"/>
  <c r="G2484" i="1"/>
  <c r="BC2257" i="1"/>
  <c r="BC2252" i="1" s="1"/>
  <c r="BC2251" i="1" s="1"/>
  <c r="BC2250" i="1" s="1"/>
  <c r="BC2232" i="1" s="1"/>
  <c r="G2146" i="1"/>
  <c r="M2146" i="1" s="1"/>
  <c r="AC2146" i="1" s="1"/>
  <c r="AG2146" i="1" s="1"/>
  <c r="AS2146" i="1" s="1"/>
  <c r="AY2146" i="1" s="1"/>
  <c r="BL2146" i="1" s="1"/>
  <c r="BN2146" i="1" s="1"/>
  <c r="Q2069" i="1"/>
  <c r="Q2015" i="1" s="1"/>
  <c r="Q2014" i="1" s="1"/>
  <c r="Q2007" i="1" s="1"/>
  <c r="BF2257" i="1"/>
  <c r="BF2252" i="1" s="1"/>
  <c r="BF2251" i="1" s="1"/>
  <c r="BF2250" i="1" s="1"/>
  <c r="BF2232" i="1" s="1"/>
  <c r="BD1849" i="1"/>
  <c r="BD1848" i="1" s="1"/>
  <c r="BD1847" i="1" s="1"/>
  <c r="AY2104" i="1"/>
  <c r="BL2104" i="1" s="1"/>
  <c r="BN2104" i="1" s="1"/>
  <c r="AS2103" i="1"/>
  <c r="AP1916" i="1"/>
  <c r="AP1915" i="1" s="1"/>
  <c r="AP1900" i="1" s="1"/>
  <c r="AX1673" i="1"/>
  <c r="AX1672" i="1" s="1"/>
  <c r="M2153" i="1"/>
  <c r="AC2153" i="1" s="1"/>
  <c r="AG2153" i="1" s="1"/>
  <c r="AS2153" i="1" s="1"/>
  <c r="AY2153" i="1" s="1"/>
  <c r="BL2153" i="1" s="1"/>
  <c r="BN2153" i="1" s="1"/>
  <c r="K1160" i="1"/>
  <c r="V1656" i="1"/>
  <c r="V1646" i="1" s="1"/>
  <c r="V1645" i="1" s="1"/>
  <c r="BG1263" i="1"/>
  <c r="AR897" i="1"/>
  <c r="N1626" i="1"/>
  <c r="AD1626" i="1" s="1"/>
  <c r="AH1626" i="1" s="1"/>
  <c r="AT1626" i="1" s="1"/>
  <c r="AZ1626" i="1" s="1"/>
  <c r="BO1626" i="1" s="1"/>
  <c r="BQ1626" i="1" s="1"/>
  <c r="AK1706" i="1"/>
  <c r="AS1706" i="1" s="1"/>
  <c r="AY1706" i="1" s="1"/>
  <c r="BL1706" i="1" s="1"/>
  <c r="BN1706" i="1" s="1"/>
  <c r="I1107" i="1"/>
  <c r="O1108" i="1"/>
  <c r="AE1108" i="1" s="1"/>
  <c r="AI1108" i="1" s="1"/>
  <c r="AU1108" i="1" s="1"/>
  <c r="BA1108" i="1" s="1"/>
  <c r="BR1108" i="1" s="1"/>
  <c r="J701" i="1"/>
  <c r="M707" i="1"/>
  <c r="AC707" i="1" s="1"/>
  <c r="AG707" i="1" s="1"/>
  <c r="AS707" i="1" s="1"/>
  <c r="AY707" i="1" s="1"/>
  <c r="BL707" i="1" s="1"/>
  <c r="BN707" i="1" s="1"/>
  <c r="I604" i="1"/>
  <c r="O1208" i="1"/>
  <c r="AE1208" i="1" s="1"/>
  <c r="AI1208" i="1" s="1"/>
  <c r="AU1208" i="1" s="1"/>
  <c r="BA1208" i="1" s="1"/>
  <c r="BR1208" i="1" s="1"/>
  <c r="I1207" i="1"/>
  <c r="O1207" i="1" s="1"/>
  <c r="AE1207" i="1" s="1"/>
  <c r="AI1207" i="1" s="1"/>
  <c r="AU1207" i="1" s="1"/>
  <c r="BA1207" i="1" s="1"/>
  <c r="BR1207" i="1" s="1"/>
  <c r="N622" i="1"/>
  <c r="AD622" i="1" s="1"/>
  <c r="AH622" i="1" s="1"/>
  <c r="AT622" i="1" s="1"/>
  <c r="AZ622" i="1" s="1"/>
  <c r="BO622" i="1" s="1"/>
  <c r="BQ622" i="1" s="1"/>
  <c r="H617" i="1"/>
  <c r="M497" i="1"/>
  <c r="AC497" i="1" s="1"/>
  <c r="AG497" i="1" s="1"/>
  <c r="AS497" i="1" s="1"/>
  <c r="AY497" i="1" s="1"/>
  <c r="BL497" i="1" s="1"/>
  <c r="BN497" i="1" s="1"/>
  <c r="G493" i="1"/>
  <c r="G492" i="1" s="1"/>
  <c r="K458" i="1"/>
  <c r="K457" i="1" s="1"/>
  <c r="K456" i="1" s="1"/>
  <c r="AC45" i="1"/>
  <c r="AG45" i="1" s="1"/>
  <c r="AS45" i="1" s="1"/>
  <c r="AY45" i="1" s="1"/>
  <c r="BL45" i="1" s="1"/>
  <c r="BN45" i="1" s="1"/>
  <c r="R44" i="1"/>
  <c r="O557" i="1"/>
  <c r="AE557" i="1" s="1"/>
  <c r="AI557" i="1" s="1"/>
  <c r="AU557" i="1" s="1"/>
  <c r="BA557" i="1" s="1"/>
  <c r="BR557" i="1" s="1"/>
  <c r="O645" i="1"/>
  <c r="AE645" i="1" s="1"/>
  <c r="AI645" i="1" s="1"/>
  <c r="AU645" i="1" s="1"/>
  <c r="BA645" i="1" s="1"/>
  <c r="BR645" i="1" s="1"/>
  <c r="I644" i="1"/>
  <c r="M607" i="1"/>
  <c r="AC607" i="1" s="1"/>
  <c r="AG607" i="1" s="1"/>
  <c r="AS607" i="1" s="1"/>
  <c r="AY607" i="1" s="1"/>
  <c r="BL607" i="1" s="1"/>
  <c r="BN607" i="1" s="1"/>
  <c r="G606" i="1"/>
  <c r="M318" i="1"/>
  <c r="AC318" i="1" s="1"/>
  <c r="AG318" i="1" s="1"/>
  <c r="AS318" i="1" s="1"/>
  <c r="AY318" i="1" s="1"/>
  <c r="BL318" i="1" s="1"/>
  <c r="BN318" i="1" s="1"/>
  <c r="G317" i="1"/>
  <c r="M521" i="1"/>
  <c r="AC521" i="1" s="1"/>
  <c r="AG521" i="1" s="1"/>
  <c r="AS521" i="1" s="1"/>
  <c r="AY521" i="1" s="1"/>
  <c r="BL521" i="1" s="1"/>
  <c r="BN521" i="1" s="1"/>
  <c r="M88" i="1"/>
  <c r="AC88" i="1" s="1"/>
  <c r="AG88" i="1" s="1"/>
  <c r="AS88" i="1" s="1"/>
  <c r="AY88" i="1" s="1"/>
  <c r="BL88" i="1" s="1"/>
  <c r="BN88" i="1" s="1"/>
  <c r="G87" i="1"/>
  <c r="H393" i="1"/>
  <c r="I340" i="1"/>
  <c r="M2790" i="1"/>
  <c r="AC2790" i="1" s="1"/>
  <c r="AG2790" i="1" s="1"/>
  <c r="AS2790" i="1" s="1"/>
  <c r="AY2790" i="1" s="1"/>
  <c r="BL2790" i="1" s="1"/>
  <c r="BN2790" i="1" s="1"/>
  <c r="G2789" i="1"/>
  <c r="BF2771" i="1"/>
  <c r="BO2772" i="1"/>
  <c r="BQ2772" i="1" s="1"/>
  <c r="I2758" i="1"/>
  <c r="O2758" i="1" s="1"/>
  <c r="AE2758" i="1" s="1"/>
  <c r="AI2758" i="1" s="1"/>
  <c r="AU2758" i="1" s="1"/>
  <c r="BA2758" i="1" s="1"/>
  <c r="BR2758" i="1" s="1"/>
  <c r="O2759" i="1"/>
  <c r="AE2759" i="1" s="1"/>
  <c r="AI2759" i="1" s="1"/>
  <c r="AU2759" i="1" s="1"/>
  <c r="BA2759" i="1" s="1"/>
  <c r="BR2759" i="1" s="1"/>
  <c r="M2702" i="1"/>
  <c r="AC2702" i="1" s="1"/>
  <c r="AG2702" i="1" s="1"/>
  <c r="AS2702" i="1" s="1"/>
  <c r="AY2702" i="1" s="1"/>
  <c r="BL2702" i="1" s="1"/>
  <c r="BN2702" i="1" s="1"/>
  <c r="M2643" i="1"/>
  <c r="AC2643" i="1" s="1"/>
  <c r="AG2643" i="1" s="1"/>
  <c r="AS2643" i="1" s="1"/>
  <c r="AY2643" i="1" s="1"/>
  <c r="BL2643" i="1" s="1"/>
  <c r="BN2643" i="1" s="1"/>
  <c r="G2624" i="1"/>
  <c r="G2505" i="1"/>
  <c r="M2506" i="1"/>
  <c r="AC2506" i="1" s="1"/>
  <c r="AG2506" i="1" s="1"/>
  <c r="AS2506" i="1" s="1"/>
  <c r="AY2506" i="1" s="1"/>
  <c r="BL2506" i="1" s="1"/>
  <c r="BN2506" i="1" s="1"/>
  <c r="G2319" i="1"/>
  <c r="M2320" i="1"/>
  <c r="AC2320" i="1" s="1"/>
  <c r="AG2320" i="1" s="1"/>
  <c r="AS2320" i="1" s="1"/>
  <c r="AY2320" i="1" s="1"/>
  <c r="BL2320" i="1" s="1"/>
  <c r="BN2320" i="1" s="1"/>
  <c r="H2446" i="1"/>
  <c r="N2446" i="1" s="1"/>
  <c r="AD2446" i="1" s="1"/>
  <c r="AH2446" i="1" s="1"/>
  <c r="AT2446" i="1" s="1"/>
  <c r="AZ2446" i="1" s="1"/>
  <c r="BO2446" i="1" s="1"/>
  <c r="BQ2446" i="1" s="1"/>
  <c r="N2447" i="1"/>
  <c r="AD2447" i="1" s="1"/>
  <c r="AH2447" i="1" s="1"/>
  <c r="AT2447" i="1" s="1"/>
  <c r="AZ2447" i="1" s="1"/>
  <c r="BO2447" i="1" s="1"/>
  <c r="BQ2447" i="1" s="1"/>
  <c r="N2300" i="1"/>
  <c r="AD2300" i="1" s="1"/>
  <c r="AH2300" i="1" s="1"/>
  <c r="AT2300" i="1" s="1"/>
  <c r="AZ2300" i="1" s="1"/>
  <c r="BO2300" i="1" s="1"/>
  <c r="BQ2300" i="1" s="1"/>
  <c r="H2299" i="1"/>
  <c r="N2299" i="1" s="1"/>
  <c r="AD2299" i="1" s="1"/>
  <c r="AH2299" i="1" s="1"/>
  <c r="AT2299" i="1" s="1"/>
  <c r="AZ2299" i="1" s="1"/>
  <c r="BO2299" i="1" s="1"/>
  <c r="BQ2299" i="1" s="1"/>
  <c r="BR2016" i="1"/>
  <c r="BB2107" i="1"/>
  <c r="BL2107" i="1" s="1"/>
  <c r="BN2107" i="1" s="1"/>
  <c r="BL2108" i="1"/>
  <c r="BN2108" i="1" s="1"/>
  <c r="N2028" i="1"/>
  <c r="AD2028" i="1" s="1"/>
  <c r="AH2028" i="1" s="1"/>
  <c r="AT2028" i="1" s="1"/>
  <c r="AZ2028" i="1" s="1"/>
  <c r="BO2028" i="1" s="1"/>
  <c r="BQ2028" i="1" s="1"/>
  <c r="H2027" i="1"/>
  <c r="N2027" i="1" s="1"/>
  <c r="AD2027" i="1" s="1"/>
  <c r="AH2027" i="1" s="1"/>
  <c r="AT2027" i="1" s="1"/>
  <c r="AZ2027" i="1" s="1"/>
  <c r="BO2027" i="1" s="1"/>
  <c r="BQ2027" i="1" s="1"/>
  <c r="BL1751" i="1"/>
  <c r="BN1751" i="1" s="1"/>
  <c r="BB1750" i="1"/>
  <c r="M2115" i="1"/>
  <c r="AC2115" i="1" s="1"/>
  <c r="AG2115" i="1" s="1"/>
  <c r="AS2115" i="1" s="1"/>
  <c r="AY2115" i="1" s="1"/>
  <c r="BL2115" i="1" s="1"/>
  <c r="G2114" i="1"/>
  <c r="L2027" i="1"/>
  <c r="AD1993" i="1"/>
  <c r="AH1993" i="1" s="1"/>
  <c r="AT1993" i="1" s="1"/>
  <c r="AZ1993" i="1" s="1"/>
  <c r="BO1993" i="1" s="1"/>
  <c r="BQ1993" i="1" s="1"/>
  <c r="V1992" i="1"/>
  <c r="M1865" i="1"/>
  <c r="AC1865" i="1" s="1"/>
  <c r="AG1865" i="1" s="1"/>
  <c r="AS1865" i="1" s="1"/>
  <c r="AY1865" i="1" s="1"/>
  <c r="BL1865" i="1" s="1"/>
  <c r="BN1865" i="1" s="1"/>
  <c r="G1864" i="1"/>
  <c r="G1800" i="1"/>
  <c r="M1801" i="1"/>
  <c r="AC1801" i="1" s="1"/>
  <c r="AG1801" i="1" s="1"/>
  <c r="AS1801" i="1" s="1"/>
  <c r="AY1801" i="1" s="1"/>
  <c r="BL1801" i="1" s="1"/>
  <c r="BN1801" i="1" s="1"/>
  <c r="H1791" i="1"/>
  <c r="N1791" i="1" s="1"/>
  <c r="AD1791" i="1" s="1"/>
  <c r="AH1791" i="1" s="1"/>
  <c r="AT1791" i="1" s="1"/>
  <c r="AZ1791" i="1" s="1"/>
  <c r="BO1791" i="1" s="1"/>
  <c r="BQ1791" i="1" s="1"/>
  <c r="N1792" i="1"/>
  <c r="AD1792" i="1" s="1"/>
  <c r="AH1792" i="1" s="1"/>
  <c r="AT1792" i="1" s="1"/>
  <c r="AZ1792" i="1" s="1"/>
  <c r="BO1792" i="1" s="1"/>
  <c r="BQ1792" i="1" s="1"/>
  <c r="H1730" i="1"/>
  <c r="N1731" i="1"/>
  <c r="AD1731" i="1" s="1"/>
  <c r="AH1731" i="1" s="1"/>
  <c r="AT1731" i="1" s="1"/>
  <c r="AZ1731" i="1" s="1"/>
  <c r="BO1731" i="1" s="1"/>
  <c r="BQ1731" i="1" s="1"/>
  <c r="L1673" i="1"/>
  <c r="L1672" i="1" s="1"/>
  <c r="O1675" i="1"/>
  <c r="AE1675" i="1" s="1"/>
  <c r="AI1675" i="1" s="1"/>
  <c r="AU1675" i="1" s="1"/>
  <c r="BA1675" i="1" s="1"/>
  <c r="BR1675" i="1" s="1"/>
  <c r="I1729" i="1"/>
  <c r="O1730" i="1"/>
  <c r="AE1730" i="1" s="1"/>
  <c r="AI1730" i="1" s="1"/>
  <c r="AU1730" i="1" s="1"/>
  <c r="BA1730" i="1" s="1"/>
  <c r="BR1730" i="1" s="1"/>
  <c r="J1513" i="1"/>
  <c r="M1514" i="1"/>
  <c r="AC1514" i="1" s="1"/>
  <c r="AG1514" i="1" s="1"/>
  <c r="AS1514" i="1" s="1"/>
  <c r="AY1514" i="1" s="1"/>
  <c r="BL1514" i="1" s="1"/>
  <c r="BN1514" i="1" s="1"/>
  <c r="N1500" i="1"/>
  <c r="AD1500" i="1" s="1"/>
  <c r="AH1500" i="1" s="1"/>
  <c r="AT1500" i="1" s="1"/>
  <c r="AZ1500" i="1" s="1"/>
  <c r="BO1500" i="1" s="1"/>
  <c r="BQ1500" i="1" s="1"/>
  <c r="H1499" i="1"/>
  <c r="I1601" i="1"/>
  <c r="O1601" i="1" s="1"/>
  <c r="AE1601" i="1" s="1"/>
  <c r="AI1601" i="1" s="1"/>
  <c r="AU1601" i="1" s="1"/>
  <c r="BA1601" i="1" s="1"/>
  <c r="BR1601" i="1" s="1"/>
  <c r="O1602" i="1"/>
  <c r="AE1602" i="1" s="1"/>
  <c r="AI1602" i="1" s="1"/>
  <c r="AU1602" i="1" s="1"/>
  <c r="BA1602" i="1" s="1"/>
  <c r="BR1602" i="1" s="1"/>
  <c r="N1514" i="1"/>
  <c r="AD1514" i="1" s="1"/>
  <c r="AH1514" i="1" s="1"/>
  <c r="AT1514" i="1" s="1"/>
  <c r="AZ1514" i="1" s="1"/>
  <c r="BO1514" i="1" s="1"/>
  <c r="BQ1514" i="1" s="1"/>
  <c r="H1513" i="1"/>
  <c r="I1314" i="1"/>
  <c r="O1315" i="1"/>
  <c r="AE1315" i="1" s="1"/>
  <c r="AI1315" i="1" s="1"/>
  <c r="AU1315" i="1" s="1"/>
  <c r="BA1315" i="1" s="1"/>
  <c r="BR1315" i="1" s="1"/>
  <c r="H1213" i="1"/>
  <c r="N1214" i="1"/>
  <c r="AD1214" i="1" s="1"/>
  <c r="AH1214" i="1" s="1"/>
  <c r="AT1214" i="1" s="1"/>
  <c r="AZ1214" i="1" s="1"/>
  <c r="BO1214" i="1" s="1"/>
  <c r="BQ1214" i="1" s="1"/>
  <c r="G1120" i="1"/>
  <c r="M1121" i="1"/>
  <c r="AC1121" i="1" s="1"/>
  <c r="AG1121" i="1" s="1"/>
  <c r="AS1121" i="1" s="1"/>
  <c r="AY1121" i="1" s="1"/>
  <c r="BL1121" i="1" s="1"/>
  <c r="BN1121" i="1" s="1"/>
  <c r="G1092" i="1"/>
  <c r="M1092" i="1" s="1"/>
  <c r="AC1092" i="1" s="1"/>
  <c r="AG1092" i="1" s="1"/>
  <c r="AS1092" i="1" s="1"/>
  <c r="AY1092" i="1" s="1"/>
  <c r="BL1092" i="1" s="1"/>
  <c r="BN1092" i="1" s="1"/>
  <c r="M1093" i="1"/>
  <c r="AC1093" i="1" s="1"/>
  <c r="AG1093" i="1" s="1"/>
  <c r="AS1093" i="1" s="1"/>
  <c r="AY1093" i="1" s="1"/>
  <c r="BL1093" i="1" s="1"/>
  <c r="BN1093" i="1" s="1"/>
  <c r="H954" i="1"/>
  <c r="N955" i="1"/>
  <c r="AD955" i="1" s="1"/>
  <c r="AH955" i="1" s="1"/>
  <c r="AT955" i="1" s="1"/>
  <c r="AZ955" i="1" s="1"/>
  <c r="BO955" i="1" s="1"/>
  <c r="BQ955" i="1" s="1"/>
  <c r="AM1125" i="1"/>
  <c r="I878" i="1"/>
  <c r="G794" i="1"/>
  <c r="M795" i="1"/>
  <c r="AC795" i="1" s="1"/>
  <c r="AG795" i="1" s="1"/>
  <c r="AS795" i="1" s="1"/>
  <c r="AY795" i="1" s="1"/>
  <c r="BL795" i="1" s="1"/>
  <c r="BN795" i="1" s="1"/>
  <c r="G730" i="1"/>
  <c r="M731" i="1"/>
  <c r="AC731" i="1" s="1"/>
  <c r="AG731" i="1" s="1"/>
  <c r="AS731" i="1" s="1"/>
  <c r="AY731" i="1" s="1"/>
  <c r="BL731" i="1" s="1"/>
  <c r="BN731" i="1" s="1"/>
  <c r="N988" i="1"/>
  <c r="AD988" i="1" s="1"/>
  <c r="AH988" i="1" s="1"/>
  <c r="AT988" i="1" s="1"/>
  <c r="AZ988" i="1" s="1"/>
  <c r="BO988" i="1" s="1"/>
  <c r="BQ988" i="1" s="1"/>
  <c r="H987" i="1"/>
  <c r="I816" i="1"/>
  <c r="O817" i="1"/>
  <c r="AE817" i="1" s="1"/>
  <c r="AI817" i="1" s="1"/>
  <c r="AU817" i="1" s="1"/>
  <c r="BA817" i="1" s="1"/>
  <c r="BR817" i="1" s="1"/>
  <c r="N885" i="1"/>
  <c r="AD885" i="1" s="1"/>
  <c r="AH885" i="1" s="1"/>
  <c r="AT885" i="1" s="1"/>
  <c r="AZ885" i="1" s="1"/>
  <c r="BO885" i="1" s="1"/>
  <c r="BQ885" i="1" s="1"/>
  <c r="H884" i="1"/>
  <c r="N851" i="1"/>
  <c r="AD851" i="1" s="1"/>
  <c r="AH851" i="1" s="1"/>
  <c r="AT851" i="1" s="1"/>
  <c r="AZ851" i="1" s="1"/>
  <c r="BO851" i="1" s="1"/>
  <c r="BQ851" i="1" s="1"/>
  <c r="G829" i="1"/>
  <c r="M830" i="1"/>
  <c r="AC830" i="1" s="1"/>
  <c r="AG830" i="1" s="1"/>
  <c r="AS830" i="1" s="1"/>
  <c r="AY830" i="1" s="1"/>
  <c r="BL830" i="1" s="1"/>
  <c r="BN830" i="1" s="1"/>
  <c r="G787" i="1"/>
  <c r="M788" i="1"/>
  <c r="AC788" i="1" s="1"/>
  <c r="AG788" i="1" s="1"/>
  <c r="AS788" i="1" s="1"/>
  <c r="AY788" i="1" s="1"/>
  <c r="BL788" i="1" s="1"/>
  <c r="BN788" i="1" s="1"/>
  <c r="AP726" i="1"/>
  <c r="M575" i="1"/>
  <c r="AC575" i="1" s="1"/>
  <c r="AG575" i="1" s="1"/>
  <c r="AS575" i="1" s="1"/>
  <c r="AY575" i="1" s="1"/>
  <c r="BL575" i="1" s="1"/>
  <c r="BN575" i="1" s="1"/>
  <c r="J574" i="1"/>
  <c r="O274" i="1"/>
  <c r="AE274" i="1" s="1"/>
  <c r="AI274" i="1" s="1"/>
  <c r="AU274" i="1" s="1"/>
  <c r="BA274" i="1" s="1"/>
  <c r="BR274" i="1" s="1"/>
  <c r="G228" i="1"/>
  <c r="M229" i="1"/>
  <c r="I223" i="1"/>
  <c r="O224" i="1"/>
  <c r="AE224" i="1" s="1"/>
  <c r="AI224" i="1" s="1"/>
  <c r="AU224" i="1" s="1"/>
  <c r="BA224" i="1" s="1"/>
  <c r="BR224" i="1" s="1"/>
  <c r="I127" i="1"/>
  <c r="O127" i="1" s="1"/>
  <c r="O139" i="1"/>
  <c r="AE139" i="1" s="1"/>
  <c r="AI139" i="1" s="1"/>
  <c r="AU139" i="1" s="1"/>
  <c r="BA139" i="1" s="1"/>
  <c r="BR139" i="1" s="1"/>
  <c r="G129" i="1"/>
  <c r="M130" i="1"/>
  <c r="AC130" i="1" s="1"/>
  <c r="AG130" i="1" s="1"/>
  <c r="AS130" i="1" s="1"/>
  <c r="AY130" i="1" s="1"/>
  <c r="BL130" i="1" s="1"/>
  <c r="BN130" i="1" s="1"/>
  <c r="H93" i="1"/>
  <c r="N94" i="1"/>
  <c r="AD94" i="1" s="1"/>
  <c r="AH94" i="1" s="1"/>
  <c r="AT94" i="1" s="1"/>
  <c r="AZ94" i="1" s="1"/>
  <c r="BO94" i="1" s="1"/>
  <c r="BQ94" i="1" s="1"/>
  <c r="I57" i="1"/>
  <c r="O57" i="1" s="1"/>
  <c r="AE57" i="1" s="1"/>
  <c r="AI57" i="1" s="1"/>
  <c r="AU57" i="1" s="1"/>
  <c r="BA57" i="1" s="1"/>
  <c r="BR57" i="1" s="1"/>
  <c r="O58" i="1"/>
  <c r="AE58" i="1" s="1"/>
  <c r="AI58" i="1" s="1"/>
  <c r="AU58" i="1" s="1"/>
  <c r="BA58" i="1" s="1"/>
  <c r="BR58" i="1" s="1"/>
  <c r="AW120" i="1"/>
  <c r="G140" i="1"/>
  <c r="M141" i="1"/>
  <c r="AC141" i="1" s="1"/>
  <c r="AG141" i="1" s="1"/>
  <c r="AS141" i="1" s="1"/>
  <c r="AY141" i="1" s="1"/>
  <c r="BL141" i="1" s="1"/>
  <c r="BN141" i="1" s="1"/>
  <c r="N70" i="1"/>
  <c r="AD70" i="1" s="1"/>
  <c r="AH70" i="1" s="1"/>
  <c r="AT70" i="1" s="1"/>
  <c r="AZ70" i="1" s="1"/>
  <c r="BO70" i="1" s="1"/>
  <c r="BQ70" i="1" s="1"/>
  <c r="H69" i="1"/>
  <c r="N69" i="1" s="1"/>
  <c r="AD69" i="1" s="1"/>
  <c r="AH69" i="1" s="1"/>
  <c r="AT69" i="1" s="1"/>
  <c r="AZ69" i="1" s="1"/>
  <c r="BO69" i="1" s="1"/>
  <c r="BQ69" i="1" s="1"/>
  <c r="N64" i="1"/>
  <c r="AD64" i="1" s="1"/>
  <c r="AH64" i="1" s="1"/>
  <c r="AT64" i="1" s="1"/>
  <c r="AZ64" i="1" s="1"/>
  <c r="BO64" i="1" s="1"/>
  <c r="BQ64" i="1" s="1"/>
  <c r="I2797" i="1"/>
  <c r="O2798" i="1"/>
  <c r="AE2798" i="1" s="1"/>
  <c r="AI2798" i="1" s="1"/>
  <c r="AU2798" i="1" s="1"/>
  <c r="BA2798" i="1" s="1"/>
  <c r="BR2798" i="1" s="1"/>
  <c r="H2651" i="1"/>
  <c r="N2652" i="1"/>
  <c r="AD2652" i="1" s="1"/>
  <c r="AH2652" i="1" s="1"/>
  <c r="AT2652" i="1" s="1"/>
  <c r="AZ2652" i="1" s="1"/>
  <c r="BO2652" i="1" s="1"/>
  <c r="BQ2652" i="1" s="1"/>
  <c r="N2633" i="1"/>
  <c r="AD2633" i="1" s="1"/>
  <c r="AH2633" i="1" s="1"/>
  <c r="AT2633" i="1" s="1"/>
  <c r="AZ2633" i="1" s="1"/>
  <c r="BO2633" i="1" s="1"/>
  <c r="BQ2633" i="1" s="1"/>
  <c r="H2632" i="1"/>
  <c r="H2523" i="1"/>
  <c r="N2524" i="1"/>
  <c r="AD2524" i="1" s="1"/>
  <c r="AH2524" i="1" s="1"/>
  <c r="AT2524" i="1" s="1"/>
  <c r="AZ2524" i="1" s="1"/>
  <c r="BO2524" i="1" s="1"/>
  <c r="BQ2524" i="1" s="1"/>
  <c r="M2449" i="1"/>
  <c r="AC2449" i="1" s="1"/>
  <c r="AG2449" i="1" s="1"/>
  <c r="AS2449" i="1" s="1"/>
  <c r="AY2449" i="1" s="1"/>
  <c r="BL2449" i="1" s="1"/>
  <c r="BN2449" i="1" s="1"/>
  <c r="N2229" i="1"/>
  <c r="AD2229" i="1" s="1"/>
  <c r="AH2229" i="1" s="1"/>
  <c r="AT2229" i="1" s="1"/>
  <c r="AZ2229" i="1" s="1"/>
  <c r="BO2229" i="1" s="1"/>
  <c r="BQ2229" i="1" s="1"/>
  <c r="K2228" i="1"/>
  <c r="G2304" i="1"/>
  <c r="M2304" i="1" s="1"/>
  <c r="AC2304" i="1" s="1"/>
  <c r="AG2304" i="1" s="1"/>
  <c r="AS2304" i="1" s="1"/>
  <c r="AY2304" i="1" s="1"/>
  <c r="BL2304" i="1" s="1"/>
  <c r="BN2304" i="1" s="1"/>
  <c r="M2305" i="1"/>
  <c r="AC2305" i="1" s="1"/>
  <c r="AG2305" i="1" s="1"/>
  <c r="AS2305" i="1" s="1"/>
  <c r="AY2305" i="1" s="1"/>
  <c r="BL2305" i="1" s="1"/>
  <c r="BN2305" i="1" s="1"/>
  <c r="M2274" i="1"/>
  <c r="AC2274" i="1" s="1"/>
  <c r="AG2274" i="1" s="1"/>
  <c r="AS2274" i="1" s="1"/>
  <c r="AY2274" i="1" s="1"/>
  <c r="BL2274" i="1" s="1"/>
  <c r="BN2274" i="1" s="1"/>
  <c r="G2270" i="1"/>
  <c r="M2270" i="1" s="1"/>
  <c r="AC2270" i="1" s="1"/>
  <c r="AG2270" i="1" s="1"/>
  <c r="AS2270" i="1" s="1"/>
  <c r="AY2270" i="1" s="1"/>
  <c r="BL2270" i="1" s="1"/>
  <c r="BN2270" i="1" s="1"/>
  <c r="G2209" i="1"/>
  <c r="M2210" i="1"/>
  <c r="AC2210" i="1" s="1"/>
  <c r="AG2210" i="1" s="1"/>
  <c r="AS2210" i="1" s="1"/>
  <c r="AY2210" i="1" s="1"/>
  <c r="BL2210" i="1" s="1"/>
  <c r="AD2235" i="1"/>
  <c r="AH2235" i="1" s="1"/>
  <c r="AT2235" i="1" s="1"/>
  <c r="AZ2235" i="1" s="1"/>
  <c r="BO2235" i="1" s="1"/>
  <c r="BQ2235" i="1" s="1"/>
  <c r="V2234" i="1"/>
  <c r="I2114" i="1"/>
  <c r="O2115" i="1"/>
  <c r="AE2115" i="1" s="1"/>
  <c r="AI2115" i="1" s="1"/>
  <c r="AU2115" i="1" s="1"/>
  <c r="BA2115" i="1" s="1"/>
  <c r="BR2115" i="1" s="1"/>
  <c r="AE2125" i="1"/>
  <c r="AI2125" i="1" s="1"/>
  <c r="AU2125" i="1" s="1"/>
  <c r="BA2125" i="1" s="1"/>
  <c r="BR2125" i="1" s="1"/>
  <c r="AB2124" i="1"/>
  <c r="I1923" i="1"/>
  <c r="O1924" i="1"/>
  <c r="AE1924" i="1" s="1"/>
  <c r="AI1924" i="1" s="1"/>
  <c r="AU1924" i="1" s="1"/>
  <c r="BA1924" i="1" s="1"/>
  <c r="BR1924" i="1" s="1"/>
  <c r="I1864" i="1"/>
  <c r="O1865" i="1"/>
  <c r="AE1865" i="1" s="1"/>
  <c r="AI1865" i="1" s="1"/>
  <c r="AU1865" i="1" s="1"/>
  <c r="BA1865" i="1" s="1"/>
  <c r="BR1865" i="1" s="1"/>
  <c r="G1705" i="1"/>
  <c r="O1471" i="1"/>
  <c r="AE1471" i="1" s="1"/>
  <c r="AI1471" i="1" s="1"/>
  <c r="AU1471" i="1" s="1"/>
  <c r="BA1471" i="1" s="1"/>
  <c r="BR1471" i="1" s="1"/>
  <c r="I1470" i="1"/>
  <c r="H1409" i="1"/>
  <c r="N1414" i="1"/>
  <c r="AD1414" i="1" s="1"/>
  <c r="AH1414" i="1" s="1"/>
  <c r="AT1414" i="1" s="1"/>
  <c r="AZ1414" i="1" s="1"/>
  <c r="BO1414" i="1" s="1"/>
  <c r="BQ1414" i="1" s="1"/>
  <c r="O1399" i="1"/>
  <c r="AE1399" i="1" s="1"/>
  <c r="AI1399" i="1" s="1"/>
  <c r="AU1399" i="1" s="1"/>
  <c r="BA1399" i="1" s="1"/>
  <c r="BR1399" i="1" s="1"/>
  <c r="I1596" i="1"/>
  <c r="O1597" i="1"/>
  <c r="AE1597" i="1" s="1"/>
  <c r="AI1597" i="1" s="1"/>
  <c r="AU1597" i="1" s="1"/>
  <c r="BA1597" i="1" s="1"/>
  <c r="BR1597" i="1" s="1"/>
  <c r="H1320" i="1"/>
  <c r="N1320" i="1" s="1"/>
  <c r="AD1320" i="1" s="1"/>
  <c r="AH1320" i="1" s="1"/>
  <c r="AT1320" i="1" s="1"/>
  <c r="AZ1320" i="1" s="1"/>
  <c r="BO1320" i="1" s="1"/>
  <c r="BQ1320" i="1" s="1"/>
  <c r="N1321" i="1"/>
  <c r="AD1321" i="1" s="1"/>
  <c r="AH1321" i="1" s="1"/>
  <c r="AT1321" i="1" s="1"/>
  <c r="AZ1321" i="1" s="1"/>
  <c r="BO1321" i="1" s="1"/>
  <c r="BQ1321" i="1" s="1"/>
  <c r="M1217" i="1"/>
  <c r="AC1217" i="1" s="1"/>
  <c r="AG1217" i="1" s="1"/>
  <c r="AS1217" i="1" s="1"/>
  <c r="AY1217" i="1" s="1"/>
  <c r="BL1217" i="1" s="1"/>
  <c r="BN1217" i="1" s="1"/>
  <c r="G1212" i="1"/>
  <c r="N1376" i="1"/>
  <c r="AD1376" i="1" s="1"/>
  <c r="AH1376" i="1" s="1"/>
  <c r="AT1376" i="1" s="1"/>
  <c r="AZ1376" i="1" s="1"/>
  <c r="BO1376" i="1" s="1"/>
  <c r="BQ1376" i="1" s="1"/>
  <c r="H1362" i="1"/>
  <c r="N1363" i="1"/>
  <c r="AD1363" i="1" s="1"/>
  <c r="AH1363" i="1" s="1"/>
  <c r="AT1363" i="1" s="1"/>
  <c r="AZ1363" i="1" s="1"/>
  <c r="BO1363" i="1" s="1"/>
  <c r="BQ1363" i="1" s="1"/>
  <c r="O1278" i="1"/>
  <c r="AE1278" i="1" s="1"/>
  <c r="AI1278" i="1" s="1"/>
  <c r="AU1278" i="1" s="1"/>
  <c r="BA1278" i="1" s="1"/>
  <c r="BR1278" i="1" s="1"/>
  <c r="M1195" i="1"/>
  <c r="AC1195" i="1" s="1"/>
  <c r="AG1195" i="1" s="1"/>
  <c r="AS1195" i="1" s="1"/>
  <c r="AY1195" i="1" s="1"/>
  <c r="BL1195" i="1" s="1"/>
  <c r="BN1195" i="1" s="1"/>
  <c r="G1194" i="1"/>
  <c r="G1057" i="1"/>
  <c r="M1058" i="1"/>
  <c r="AC1058" i="1" s="1"/>
  <c r="AG1058" i="1" s="1"/>
  <c r="AS1058" i="1" s="1"/>
  <c r="AY1058" i="1" s="1"/>
  <c r="BL1058" i="1" s="1"/>
  <c r="BN1058" i="1" s="1"/>
  <c r="I899" i="1"/>
  <c r="O900" i="1"/>
  <c r="AE900" i="1" s="1"/>
  <c r="AI900" i="1" s="1"/>
  <c r="AU900" i="1" s="1"/>
  <c r="BA900" i="1" s="1"/>
  <c r="BR900" i="1" s="1"/>
  <c r="H867" i="1"/>
  <c r="N868" i="1"/>
  <c r="AD868" i="1" s="1"/>
  <c r="AH868" i="1" s="1"/>
  <c r="AT868" i="1" s="1"/>
  <c r="AZ868" i="1" s="1"/>
  <c r="BO868" i="1" s="1"/>
  <c r="BQ868" i="1" s="1"/>
  <c r="I848" i="1"/>
  <c r="O849" i="1"/>
  <c r="AE849" i="1" s="1"/>
  <c r="AI849" i="1" s="1"/>
  <c r="AU849" i="1" s="1"/>
  <c r="BA849" i="1" s="1"/>
  <c r="H1095" i="1"/>
  <c r="N1096" i="1"/>
  <c r="AD1096" i="1" s="1"/>
  <c r="AH1096" i="1" s="1"/>
  <c r="AT1096" i="1" s="1"/>
  <c r="AZ1096" i="1" s="1"/>
  <c r="BO1096" i="1" s="1"/>
  <c r="BQ1096" i="1" s="1"/>
  <c r="BL2772" i="1"/>
  <c r="BN2772" i="1" s="1"/>
  <c r="BB2771" i="1"/>
  <c r="N2778" i="1"/>
  <c r="AD2778" i="1" s="1"/>
  <c r="AH2778" i="1" s="1"/>
  <c r="AT2778" i="1" s="1"/>
  <c r="AZ2778" i="1" s="1"/>
  <c r="BO2778" i="1" s="1"/>
  <c r="BQ2778" i="1" s="1"/>
  <c r="H2758" i="1"/>
  <c r="N2758" i="1" s="1"/>
  <c r="AD2758" i="1" s="1"/>
  <c r="AH2758" i="1" s="1"/>
  <c r="AT2758" i="1" s="1"/>
  <c r="AZ2758" i="1" s="1"/>
  <c r="BO2758" i="1" s="1"/>
  <c r="BQ2758" i="1" s="1"/>
  <c r="N2759" i="1"/>
  <c r="AD2759" i="1" s="1"/>
  <c r="AH2759" i="1" s="1"/>
  <c r="AT2759" i="1" s="1"/>
  <c r="AZ2759" i="1" s="1"/>
  <c r="BO2759" i="1" s="1"/>
  <c r="BQ2759" i="1" s="1"/>
  <c r="AS2765" i="1"/>
  <c r="AY2765" i="1" s="1"/>
  <c r="BL2765" i="1" s="1"/>
  <c r="BN2765" i="1" s="1"/>
  <c r="M2737" i="1"/>
  <c r="AC2737" i="1" s="1"/>
  <c r="AG2737" i="1" s="1"/>
  <c r="AS2737" i="1" s="1"/>
  <c r="AY2737" i="1" s="1"/>
  <c r="BL2737" i="1" s="1"/>
  <c r="BN2737" i="1" s="1"/>
  <c r="H2730" i="1"/>
  <c r="N2731" i="1"/>
  <c r="AD2731" i="1" s="1"/>
  <c r="AH2731" i="1" s="1"/>
  <c r="AT2731" i="1" s="1"/>
  <c r="AZ2731" i="1" s="1"/>
  <c r="BO2731" i="1" s="1"/>
  <c r="BQ2731" i="1" s="1"/>
  <c r="G2698" i="1"/>
  <c r="M2699" i="1"/>
  <c r="AC2699" i="1" s="1"/>
  <c r="AG2699" i="1" s="1"/>
  <c r="AS2699" i="1" s="1"/>
  <c r="AY2699" i="1" s="1"/>
  <c r="BL2699" i="1" s="1"/>
  <c r="BN2699" i="1" s="1"/>
  <c r="N2675" i="1"/>
  <c r="AD2675" i="1" s="1"/>
  <c r="AH2675" i="1" s="1"/>
  <c r="AT2675" i="1" s="1"/>
  <c r="AZ2675" i="1" s="1"/>
  <c r="BO2675" i="1" s="1"/>
  <c r="BQ2675" i="1" s="1"/>
  <c r="H2674" i="1"/>
  <c r="M2666" i="1"/>
  <c r="AC2666" i="1" s="1"/>
  <c r="AG2666" i="1" s="1"/>
  <c r="AS2666" i="1" s="1"/>
  <c r="AY2666" i="1" s="1"/>
  <c r="BL2666" i="1" s="1"/>
  <c r="BN2666" i="1" s="1"/>
  <c r="N2711" i="1"/>
  <c r="AD2711" i="1" s="1"/>
  <c r="AH2711" i="1" s="1"/>
  <c r="AT2711" i="1" s="1"/>
  <c r="AZ2711" i="1" s="1"/>
  <c r="BO2711" i="1" s="1"/>
  <c r="BQ2711" i="1" s="1"/>
  <c r="H2710" i="1"/>
  <c r="G2617" i="1"/>
  <c r="M2618" i="1"/>
  <c r="AC2618" i="1" s="1"/>
  <c r="AG2618" i="1" s="1"/>
  <c r="AS2618" i="1" s="1"/>
  <c r="AY2618" i="1" s="1"/>
  <c r="BL2618" i="1" s="1"/>
  <c r="BN2618" i="1" s="1"/>
  <c r="H2596" i="1"/>
  <c r="N2596" i="1" s="1"/>
  <c r="AD2596" i="1" s="1"/>
  <c r="AH2596" i="1" s="1"/>
  <c r="AT2596" i="1" s="1"/>
  <c r="AZ2596" i="1" s="1"/>
  <c r="BO2596" i="1" s="1"/>
  <c r="BQ2596" i="1" s="1"/>
  <c r="N2597" i="1"/>
  <c r="AD2597" i="1" s="1"/>
  <c r="AH2597" i="1" s="1"/>
  <c r="AT2597" i="1" s="1"/>
  <c r="AZ2597" i="1" s="1"/>
  <c r="BO2597" i="1" s="1"/>
  <c r="BQ2597" i="1" s="1"/>
  <c r="I2585" i="1"/>
  <c r="O2586" i="1"/>
  <c r="AE2586" i="1" s="1"/>
  <c r="AI2586" i="1" s="1"/>
  <c r="AU2586" i="1" s="1"/>
  <c r="BA2586" i="1" s="1"/>
  <c r="BR2586" i="1" s="1"/>
  <c r="H2579" i="1"/>
  <c r="N2580" i="1"/>
  <c r="AD2580" i="1" s="1"/>
  <c r="AH2580" i="1" s="1"/>
  <c r="AT2580" i="1" s="1"/>
  <c r="AZ2580" i="1" s="1"/>
  <c r="BO2580" i="1" s="1"/>
  <c r="BQ2580" i="1" s="1"/>
  <c r="M2607" i="1"/>
  <c r="AC2607" i="1" s="1"/>
  <c r="AG2607" i="1" s="1"/>
  <c r="AS2607" i="1" s="1"/>
  <c r="AY2607" i="1" s="1"/>
  <c r="BL2607" i="1" s="1"/>
  <c r="BN2607" i="1" s="1"/>
  <c r="G2606" i="1"/>
  <c r="J2571" i="1"/>
  <c r="M2575" i="1"/>
  <c r="AC2575" i="1" s="1"/>
  <c r="AG2575" i="1" s="1"/>
  <c r="AS2575" i="1" s="1"/>
  <c r="AY2575" i="1" s="1"/>
  <c r="BL2575" i="1" s="1"/>
  <c r="BN2575" i="1" s="1"/>
  <c r="I2506" i="1"/>
  <c r="O2507" i="1"/>
  <c r="AE2507" i="1" s="1"/>
  <c r="AI2507" i="1" s="1"/>
  <c r="AU2507" i="1" s="1"/>
  <c r="BA2507" i="1" s="1"/>
  <c r="BR2507" i="1" s="1"/>
  <c r="I2500" i="1"/>
  <c r="O2501" i="1"/>
  <c r="AE2501" i="1" s="1"/>
  <c r="AI2501" i="1" s="1"/>
  <c r="AU2501" i="1" s="1"/>
  <c r="BA2501" i="1" s="1"/>
  <c r="BR2501" i="1" s="1"/>
  <c r="N2506" i="1"/>
  <c r="AD2506" i="1" s="1"/>
  <c r="AH2506" i="1" s="1"/>
  <c r="AT2506" i="1" s="1"/>
  <c r="AZ2506" i="1" s="1"/>
  <c r="BO2506" i="1" s="1"/>
  <c r="BQ2506" i="1" s="1"/>
  <c r="I2615" i="1"/>
  <c r="O2616" i="1"/>
  <c r="AE2616" i="1" s="1"/>
  <c r="AI2616" i="1" s="1"/>
  <c r="AU2616" i="1" s="1"/>
  <c r="BA2616" i="1" s="1"/>
  <c r="BR2616" i="1" s="1"/>
  <c r="O2524" i="1"/>
  <c r="AE2524" i="1" s="1"/>
  <c r="AI2524" i="1" s="1"/>
  <c r="AU2524" i="1" s="1"/>
  <c r="BA2524" i="1" s="1"/>
  <c r="BR2524" i="1" s="1"/>
  <c r="N2471" i="1"/>
  <c r="AD2471" i="1" s="1"/>
  <c r="AH2471" i="1" s="1"/>
  <c r="AT2471" i="1" s="1"/>
  <c r="AZ2471" i="1" s="1"/>
  <c r="BO2471" i="1" s="1"/>
  <c r="BQ2471" i="1" s="1"/>
  <c r="H2465" i="1"/>
  <c r="H2488" i="1"/>
  <c r="I2448" i="1"/>
  <c r="O2449" i="1"/>
  <c r="AE2449" i="1" s="1"/>
  <c r="AI2449" i="1" s="1"/>
  <c r="AU2449" i="1" s="1"/>
  <c r="BA2449" i="1" s="1"/>
  <c r="BR2449" i="1" s="1"/>
  <c r="M2493" i="1"/>
  <c r="AC2493" i="1" s="1"/>
  <c r="AG2493" i="1" s="1"/>
  <c r="AS2493" i="1" s="1"/>
  <c r="AY2493" i="1" s="1"/>
  <c r="BL2493" i="1" s="1"/>
  <c r="BN2493" i="1" s="1"/>
  <c r="BE2435" i="1"/>
  <c r="BE2428" i="1" s="1"/>
  <c r="G2464" i="1"/>
  <c r="M2465" i="1"/>
  <c r="AC2465" i="1" s="1"/>
  <c r="AG2465" i="1" s="1"/>
  <c r="AS2465" i="1" s="1"/>
  <c r="AY2465" i="1" s="1"/>
  <c r="BL2465" i="1" s="1"/>
  <c r="BN2465" i="1" s="1"/>
  <c r="O2388" i="1"/>
  <c r="AE2388" i="1" s="1"/>
  <c r="AI2388" i="1" s="1"/>
  <c r="AU2388" i="1" s="1"/>
  <c r="BA2388" i="1" s="1"/>
  <c r="BR2388" i="1" s="1"/>
  <c r="I2387" i="1"/>
  <c r="N2439" i="1"/>
  <c r="AD2439" i="1" s="1"/>
  <c r="AH2439" i="1" s="1"/>
  <c r="AT2439" i="1" s="1"/>
  <c r="AZ2439" i="1" s="1"/>
  <c r="BO2439" i="1" s="1"/>
  <c r="BQ2439" i="1" s="1"/>
  <c r="N2429" i="1"/>
  <c r="AD2429" i="1" s="1"/>
  <c r="AH2429" i="1" s="1"/>
  <c r="AT2429" i="1" s="1"/>
  <c r="AZ2429" i="1" s="1"/>
  <c r="BO2429" i="1" s="1"/>
  <c r="BQ2429" i="1" s="1"/>
  <c r="H2327" i="1"/>
  <c r="N2328" i="1"/>
  <c r="AD2328" i="1" s="1"/>
  <c r="AH2328" i="1" s="1"/>
  <c r="AT2328" i="1" s="1"/>
  <c r="AZ2328" i="1" s="1"/>
  <c r="BO2328" i="1" s="1"/>
  <c r="BQ2328" i="1" s="1"/>
  <c r="I2374" i="1"/>
  <c r="O2375" i="1"/>
  <c r="AE2375" i="1" s="1"/>
  <c r="AI2375" i="1" s="1"/>
  <c r="AU2375" i="1" s="1"/>
  <c r="BA2375" i="1" s="1"/>
  <c r="BR2375" i="1" s="1"/>
  <c r="G2366" i="1"/>
  <c r="M2366" i="1" s="1"/>
  <c r="AC2366" i="1" s="1"/>
  <c r="AG2366" i="1" s="1"/>
  <c r="AS2366" i="1" s="1"/>
  <c r="AY2366" i="1" s="1"/>
  <c r="BL2366" i="1" s="1"/>
  <c r="BN2366" i="1" s="1"/>
  <c r="M2367" i="1"/>
  <c r="AC2367" i="1" s="1"/>
  <c r="AG2367" i="1" s="1"/>
  <c r="AS2367" i="1" s="1"/>
  <c r="AY2367" i="1" s="1"/>
  <c r="BL2367" i="1" s="1"/>
  <c r="BN2367" i="1" s="1"/>
  <c r="H2514" i="1"/>
  <c r="N2514" i="1" s="1"/>
  <c r="AD2514" i="1" s="1"/>
  <c r="AH2514" i="1" s="1"/>
  <c r="AT2514" i="1" s="1"/>
  <c r="AZ2514" i="1" s="1"/>
  <c r="BO2514" i="1" s="1"/>
  <c r="BQ2514" i="1" s="1"/>
  <c r="N2515" i="1"/>
  <c r="AD2515" i="1" s="1"/>
  <c r="AH2515" i="1" s="1"/>
  <c r="AT2515" i="1" s="1"/>
  <c r="AZ2515" i="1" s="1"/>
  <c r="BO2515" i="1" s="1"/>
  <c r="BQ2515" i="1" s="1"/>
  <c r="N2448" i="1"/>
  <c r="AD2448" i="1" s="1"/>
  <c r="AH2448" i="1" s="1"/>
  <c r="AT2448" i="1" s="1"/>
  <c r="AZ2448" i="1" s="1"/>
  <c r="BO2448" i="1" s="1"/>
  <c r="BQ2448" i="1" s="1"/>
  <c r="M2288" i="1"/>
  <c r="AC2288" i="1" s="1"/>
  <c r="AG2288" i="1" s="1"/>
  <c r="AS2288" i="1" s="1"/>
  <c r="AY2288" i="1" s="1"/>
  <c r="BL2288" i="1" s="1"/>
  <c r="BN2288" i="1" s="1"/>
  <c r="G2285" i="1"/>
  <c r="L2210" i="1"/>
  <c r="O2211" i="1"/>
  <c r="AE2211" i="1" s="1"/>
  <c r="AI2211" i="1" s="1"/>
  <c r="AU2211" i="1" s="1"/>
  <c r="BA2211" i="1" s="1"/>
  <c r="BR2211" i="1" s="1"/>
  <c r="G2406" i="1"/>
  <c r="I2197" i="1"/>
  <c r="O2197" i="1" s="1"/>
  <c r="AE2197" i="1" s="1"/>
  <c r="AI2197" i="1" s="1"/>
  <c r="AU2197" i="1" s="1"/>
  <c r="BA2197" i="1" s="1"/>
  <c r="BR2197" i="1" s="1"/>
  <c r="O2198" i="1"/>
  <c r="AE2198" i="1" s="1"/>
  <c r="AI2198" i="1" s="1"/>
  <c r="AU2198" i="1" s="1"/>
  <c r="BA2198" i="1" s="1"/>
  <c r="BR2198" i="1" s="1"/>
  <c r="AA2372" i="1"/>
  <c r="I2320" i="1"/>
  <c r="O2321" i="1"/>
  <c r="AE2321" i="1" s="1"/>
  <c r="AI2321" i="1" s="1"/>
  <c r="AU2321" i="1" s="1"/>
  <c r="BA2321" i="1" s="1"/>
  <c r="BR2321" i="1" s="1"/>
  <c r="O2549" i="1"/>
  <c r="AE2549" i="1" s="1"/>
  <c r="AI2549" i="1" s="1"/>
  <c r="AU2549" i="1" s="1"/>
  <c r="BA2549" i="1" s="1"/>
  <c r="BR2549" i="1" s="1"/>
  <c r="I2327" i="1"/>
  <c r="O2328" i="1"/>
  <c r="AE2328" i="1" s="1"/>
  <c r="AI2328" i="1" s="1"/>
  <c r="AU2328" i="1" s="1"/>
  <c r="BA2328" i="1" s="1"/>
  <c r="BR2328" i="1" s="1"/>
  <c r="H2239" i="1"/>
  <c r="N2239" i="1" s="1"/>
  <c r="AD2239" i="1" s="1"/>
  <c r="AH2239" i="1" s="1"/>
  <c r="AT2239" i="1" s="1"/>
  <c r="AZ2239" i="1" s="1"/>
  <c r="BO2239" i="1" s="1"/>
  <c r="BQ2239" i="1" s="1"/>
  <c r="N2240" i="1"/>
  <c r="AD2240" i="1" s="1"/>
  <c r="AH2240" i="1" s="1"/>
  <c r="AT2240" i="1" s="1"/>
  <c r="AZ2240" i="1" s="1"/>
  <c r="BO2240" i="1" s="1"/>
  <c r="BQ2240" i="1" s="1"/>
  <c r="I2228" i="1"/>
  <c r="O2229" i="1"/>
  <c r="AE2229" i="1" s="1"/>
  <c r="AI2229" i="1" s="1"/>
  <c r="AU2229" i="1" s="1"/>
  <c r="BA2229" i="1" s="1"/>
  <c r="BR2229" i="1" s="1"/>
  <c r="H2282" i="1"/>
  <c r="N2282" i="1" s="1"/>
  <c r="AD2282" i="1" s="1"/>
  <c r="AH2282" i="1" s="1"/>
  <c r="AT2282" i="1" s="1"/>
  <c r="AZ2282" i="1" s="1"/>
  <c r="BO2282" i="1" s="1"/>
  <c r="BQ2282" i="1" s="1"/>
  <c r="N2283" i="1"/>
  <c r="AD2283" i="1" s="1"/>
  <c r="AH2283" i="1" s="1"/>
  <c r="AT2283" i="1" s="1"/>
  <c r="AZ2283" i="1" s="1"/>
  <c r="BO2283" i="1" s="1"/>
  <c r="BQ2283" i="1" s="1"/>
  <c r="G2240" i="1"/>
  <c r="M2241" i="1"/>
  <c r="AC2241" i="1" s="1"/>
  <c r="AG2241" i="1" s="1"/>
  <c r="AS2241" i="1" s="1"/>
  <c r="AY2241" i="1" s="1"/>
  <c r="BL2241" i="1" s="1"/>
  <c r="BN2241" i="1" s="1"/>
  <c r="H2208" i="1"/>
  <c r="N2208" i="1" s="1"/>
  <c r="AD2208" i="1" s="1"/>
  <c r="AH2208" i="1" s="1"/>
  <c r="AT2208" i="1" s="1"/>
  <c r="AZ2208" i="1" s="1"/>
  <c r="BO2208" i="1" s="1"/>
  <c r="N2209" i="1"/>
  <c r="AD2209" i="1" s="1"/>
  <c r="AH2209" i="1" s="1"/>
  <c r="AT2209" i="1" s="1"/>
  <c r="AZ2209" i="1" s="1"/>
  <c r="BO2209" i="1" s="1"/>
  <c r="BE2156" i="1"/>
  <c r="BE2128" i="1" s="1"/>
  <c r="BE2122" i="1" s="1"/>
  <c r="BE2111" i="1" s="1"/>
  <c r="O2070" i="1"/>
  <c r="AE2070" i="1" s="1"/>
  <c r="AI2070" i="1" s="1"/>
  <c r="AU2070" i="1" s="1"/>
  <c r="BA2070" i="1" s="1"/>
  <c r="BR2070" i="1" s="1"/>
  <c r="I2069" i="1"/>
  <c r="N2294" i="1"/>
  <c r="AD2294" i="1" s="1"/>
  <c r="AH2294" i="1" s="1"/>
  <c r="AT2294" i="1" s="1"/>
  <c r="AZ2294" i="1" s="1"/>
  <c r="BO2294" i="1" s="1"/>
  <c r="BQ2294" i="1" s="1"/>
  <c r="H2293" i="1"/>
  <c r="M2134" i="1"/>
  <c r="AC2134" i="1" s="1"/>
  <c r="AG2134" i="1" s="1"/>
  <c r="AS2134" i="1" s="1"/>
  <c r="AY2134" i="1" s="1"/>
  <c r="BL2134" i="1" s="1"/>
  <c r="BN2134" i="1" s="1"/>
  <c r="G2133" i="1"/>
  <c r="X2128" i="1"/>
  <c r="X2122" i="1" s="1"/>
  <c r="X2111" i="1" s="1"/>
  <c r="G2016" i="1"/>
  <c r="M2017" i="1"/>
  <c r="AC2017" i="1" s="1"/>
  <c r="AG2017" i="1" s="1"/>
  <c r="AS2017" i="1" s="1"/>
  <c r="AY2017" i="1" s="1"/>
  <c r="BL2017" i="1" s="1"/>
  <c r="BN2017" i="1" s="1"/>
  <c r="O2352" i="1"/>
  <c r="AE2352" i="1" s="1"/>
  <c r="AI2352" i="1" s="1"/>
  <c r="AU2352" i="1" s="1"/>
  <c r="BA2352" i="1" s="1"/>
  <c r="BR2352" i="1" s="1"/>
  <c r="I2133" i="1"/>
  <c r="O2134" i="1"/>
  <c r="AE2134" i="1" s="1"/>
  <c r="AI2134" i="1" s="1"/>
  <c r="AU2134" i="1" s="1"/>
  <c r="BA2134" i="1" s="1"/>
  <c r="BR2134" i="1" s="1"/>
  <c r="G2069" i="1"/>
  <c r="M2070" i="1"/>
  <c r="AC2070" i="1" s="1"/>
  <c r="AG2070" i="1" s="1"/>
  <c r="AS2070" i="1" s="1"/>
  <c r="AY2070" i="1" s="1"/>
  <c r="BL2070" i="1" s="1"/>
  <c r="BN2070" i="1" s="1"/>
  <c r="M2023" i="1"/>
  <c r="AC2023" i="1" s="1"/>
  <c r="AG2023" i="1" s="1"/>
  <c r="AS2023" i="1" s="1"/>
  <c r="AY2023" i="1" s="1"/>
  <c r="BL2023" i="1" s="1"/>
  <c r="BN2023" i="1" s="1"/>
  <c r="N2134" i="1"/>
  <c r="AD2134" i="1" s="1"/>
  <c r="AH2134" i="1" s="1"/>
  <c r="AT2134" i="1" s="1"/>
  <c r="AZ2134" i="1" s="1"/>
  <c r="BO2134" i="1" s="1"/>
  <c r="BQ2134" i="1" s="1"/>
  <c r="N2010" i="1"/>
  <c r="AD2010" i="1" s="1"/>
  <c r="AH2010" i="1" s="1"/>
  <c r="AT2010" i="1" s="1"/>
  <c r="AZ2010" i="1" s="1"/>
  <c r="BO2010" i="1" s="1"/>
  <c r="BQ2010" i="1" s="1"/>
  <c r="H2009" i="1"/>
  <c r="H1958" i="1"/>
  <c r="N1959" i="1"/>
  <c r="AD1959" i="1" s="1"/>
  <c r="AH1959" i="1" s="1"/>
  <c r="AT1959" i="1" s="1"/>
  <c r="AZ1959" i="1" s="1"/>
  <c r="BO1959" i="1" s="1"/>
  <c r="BQ1959" i="1" s="1"/>
  <c r="O1959" i="1"/>
  <c r="AE1959" i="1" s="1"/>
  <c r="AI1959" i="1" s="1"/>
  <c r="AU1959" i="1" s="1"/>
  <c r="BA1959" i="1" s="1"/>
  <c r="BR1959" i="1" s="1"/>
  <c r="H1917" i="1"/>
  <c r="N1917" i="1" s="1"/>
  <c r="AD1917" i="1" s="1"/>
  <c r="AH1917" i="1" s="1"/>
  <c r="AT1917" i="1" s="1"/>
  <c r="AZ1917" i="1" s="1"/>
  <c r="BO1917" i="1" s="1"/>
  <c r="BQ1917" i="1" s="1"/>
  <c r="N1918" i="1"/>
  <c r="AD1918" i="1" s="1"/>
  <c r="AH1918" i="1" s="1"/>
  <c r="AT1918" i="1" s="1"/>
  <c r="AZ1918" i="1" s="1"/>
  <c r="BO1918" i="1" s="1"/>
  <c r="BQ1918" i="1" s="1"/>
  <c r="G1952" i="1"/>
  <c r="M1952" i="1" s="1"/>
  <c r="AC1952" i="1" s="1"/>
  <c r="AG1952" i="1" s="1"/>
  <c r="AS1952" i="1" s="1"/>
  <c r="AY1952" i="1" s="1"/>
  <c r="BL1952" i="1" s="1"/>
  <c r="BN1952" i="1" s="1"/>
  <c r="M1953" i="1"/>
  <c r="AC1953" i="1" s="1"/>
  <c r="AG1953" i="1" s="1"/>
  <c r="AS1953" i="1" s="1"/>
  <c r="AY1953" i="1" s="1"/>
  <c r="BL1953" i="1" s="1"/>
  <c r="BN1953" i="1" s="1"/>
  <c r="AC1993" i="1"/>
  <c r="AG1993" i="1" s="1"/>
  <c r="AS1993" i="1" s="1"/>
  <c r="AY1993" i="1" s="1"/>
  <c r="BL1993" i="1" s="1"/>
  <c r="BN1993" i="1" s="1"/>
  <c r="R1992" i="1"/>
  <c r="H1969" i="1"/>
  <c r="N1970" i="1"/>
  <c r="AD1970" i="1" s="1"/>
  <c r="AH1970" i="1" s="1"/>
  <c r="AT1970" i="1" s="1"/>
  <c r="AZ1970" i="1" s="1"/>
  <c r="BO1970" i="1" s="1"/>
  <c r="BQ1970" i="1" s="1"/>
  <c r="H1962" i="1"/>
  <c r="N1962" i="1" s="1"/>
  <c r="AD1962" i="1" s="1"/>
  <c r="AH1962" i="1" s="1"/>
  <c r="AT1962" i="1" s="1"/>
  <c r="AZ1962" i="1" s="1"/>
  <c r="BO1962" i="1" s="1"/>
  <c r="BQ1962" i="1" s="1"/>
  <c r="N1963" i="1"/>
  <c r="AD1963" i="1" s="1"/>
  <c r="AH1963" i="1" s="1"/>
  <c r="AT1963" i="1" s="1"/>
  <c r="AZ1963" i="1" s="1"/>
  <c r="BO1963" i="1" s="1"/>
  <c r="BQ1963" i="1" s="1"/>
  <c r="G1923" i="1"/>
  <c r="M1924" i="1"/>
  <c r="AC1924" i="1" s="1"/>
  <c r="AG1924" i="1" s="1"/>
  <c r="AS1924" i="1" s="1"/>
  <c r="AY1924" i="1" s="1"/>
  <c r="BL1924" i="1" s="1"/>
  <c r="BN1924" i="1" s="1"/>
  <c r="N1897" i="1"/>
  <c r="AD1897" i="1" s="1"/>
  <c r="AH1897" i="1" s="1"/>
  <c r="AT1897" i="1" s="1"/>
  <c r="AZ1897" i="1" s="1"/>
  <c r="BO1897" i="1" s="1"/>
  <c r="BQ1897" i="1" s="1"/>
  <c r="AD1978" i="1"/>
  <c r="AH1978" i="1" s="1"/>
  <c r="AT1978" i="1" s="1"/>
  <c r="AZ1978" i="1" s="1"/>
  <c r="BO1978" i="1" s="1"/>
  <c r="G1962" i="1"/>
  <c r="M1957" i="1"/>
  <c r="AC1957" i="1" s="1"/>
  <c r="AG1957" i="1" s="1"/>
  <c r="AS1957" i="1" s="1"/>
  <c r="AY1957" i="1" s="1"/>
  <c r="BL1957" i="1" s="1"/>
  <c r="BN1957" i="1" s="1"/>
  <c r="N1904" i="1"/>
  <c r="AD1904" i="1" s="1"/>
  <c r="AH1904" i="1" s="1"/>
  <c r="AT1904" i="1" s="1"/>
  <c r="AZ1904" i="1" s="1"/>
  <c r="BO1904" i="1" s="1"/>
  <c r="BQ1904" i="1" s="1"/>
  <c r="O1765" i="1"/>
  <c r="AE1765" i="1" s="1"/>
  <c r="AI1765" i="1" s="1"/>
  <c r="AU1765" i="1" s="1"/>
  <c r="BA1765" i="1" s="1"/>
  <c r="BR1765" i="1" s="1"/>
  <c r="H1758" i="1"/>
  <c r="N1759" i="1"/>
  <c r="AD1759" i="1" s="1"/>
  <c r="AH1759" i="1" s="1"/>
  <c r="AT1759" i="1" s="1"/>
  <c r="AZ1759" i="1" s="1"/>
  <c r="BO1759" i="1" s="1"/>
  <c r="BQ1759" i="1" s="1"/>
  <c r="J1851" i="1"/>
  <c r="BO1788" i="1"/>
  <c r="BQ1788" i="1" s="1"/>
  <c r="BF1787" i="1"/>
  <c r="BO1787" i="1" s="1"/>
  <c r="BQ1787" i="1" s="1"/>
  <c r="G1755" i="1"/>
  <c r="M1756" i="1"/>
  <c r="AC1756" i="1" s="1"/>
  <c r="AG1756" i="1" s="1"/>
  <c r="AS1756" i="1" s="1"/>
  <c r="AY1756" i="1" s="1"/>
  <c r="BL1756" i="1" s="1"/>
  <c r="BN1756" i="1" s="1"/>
  <c r="M1740" i="1"/>
  <c r="AC1740" i="1" s="1"/>
  <c r="AG1740" i="1" s="1"/>
  <c r="AS1740" i="1" s="1"/>
  <c r="AY1740" i="1" s="1"/>
  <c r="BL1740" i="1" s="1"/>
  <c r="BN1740" i="1" s="1"/>
  <c r="O1696" i="1"/>
  <c r="AE1696" i="1" s="1"/>
  <c r="AI1696" i="1" s="1"/>
  <c r="AU1696" i="1" s="1"/>
  <c r="BA1696" i="1" s="1"/>
  <c r="BR1696" i="1" s="1"/>
  <c r="O1647" i="1"/>
  <c r="AE1647" i="1" s="1"/>
  <c r="AI1647" i="1" s="1"/>
  <c r="AU1647" i="1" s="1"/>
  <c r="BA1647" i="1" s="1"/>
  <c r="BR1647" i="1" s="1"/>
  <c r="M1626" i="1"/>
  <c r="AC1626" i="1" s="1"/>
  <c r="AG1626" i="1" s="1"/>
  <c r="AS1626" i="1" s="1"/>
  <c r="AY1626" i="1" s="1"/>
  <c r="BL1626" i="1" s="1"/>
  <c r="BN1626" i="1" s="1"/>
  <c r="AC1648" i="1"/>
  <c r="AG1648" i="1" s="1"/>
  <c r="AS1648" i="1" s="1"/>
  <c r="AY1648" i="1" s="1"/>
  <c r="BL1648" i="1" s="1"/>
  <c r="BN1648" i="1" s="1"/>
  <c r="N1625" i="1"/>
  <c r="AD1625" i="1" s="1"/>
  <c r="AH1625" i="1" s="1"/>
  <c r="AT1625" i="1" s="1"/>
  <c r="AZ1625" i="1" s="1"/>
  <c r="BO1625" i="1" s="1"/>
  <c r="BQ1625" i="1" s="1"/>
  <c r="H1616" i="1"/>
  <c r="H1609" i="1"/>
  <c r="O1580" i="1"/>
  <c r="AE1580" i="1" s="1"/>
  <c r="AI1580" i="1" s="1"/>
  <c r="AU1580" i="1" s="1"/>
  <c r="BA1580" i="1" s="1"/>
  <c r="BR1580" i="1" s="1"/>
  <c r="L1579" i="1"/>
  <c r="M1541" i="1"/>
  <c r="AC1541" i="1" s="1"/>
  <c r="AG1541" i="1" s="1"/>
  <c r="AS1541" i="1" s="1"/>
  <c r="AY1541" i="1" s="1"/>
  <c r="BL1541" i="1" s="1"/>
  <c r="BN1541" i="1" s="1"/>
  <c r="J1540" i="1"/>
  <c r="J1471" i="1"/>
  <c r="M1472" i="1"/>
  <c r="AC1472" i="1" s="1"/>
  <c r="AG1472" i="1" s="1"/>
  <c r="AS1472" i="1" s="1"/>
  <c r="AY1472" i="1" s="1"/>
  <c r="BL1472" i="1" s="1"/>
  <c r="BN1472" i="1" s="1"/>
  <c r="O1625" i="1"/>
  <c r="AE1625" i="1" s="1"/>
  <c r="AI1625" i="1" s="1"/>
  <c r="AU1625" i="1" s="1"/>
  <c r="BA1625" i="1" s="1"/>
  <c r="BR1625" i="1" s="1"/>
  <c r="I1624" i="1"/>
  <c r="M1619" i="1"/>
  <c r="AC1619" i="1" s="1"/>
  <c r="AG1619" i="1" s="1"/>
  <c r="AS1619" i="1" s="1"/>
  <c r="AY1619" i="1" s="1"/>
  <c r="BL1619" i="1" s="1"/>
  <c r="BN1619" i="1" s="1"/>
  <c r="N1631" i="1"/>
  <c r="AD1631" i="1" s="1"/>
  <c r="AH1631" i="1" s="1"/>
  <c r="AT1631" i="1" s="1"/>
  <c r="AZ1631" i="1" s="1"/>
  <c r="BO1631" i="1" s="1"/>
  <c r="BQ1631" i="1" s="1"/>
  <c r="I1672" i="1"/>
  <c r="I1631" i="1"/>
  <c r="O1632" i="1"/>
  <c r="AE1632" i="1" s="1"/>
  <c r="AI1632" i="1" s="1"/>
  <c r="AU1632" i="1" s="1"/>
  <c r="BA1632" i="1" s="1"/>
  <c r="BR1632" i="1" s="1"/>
  <c r="G1623" i="1"/>
  <c r="M1624" i="1"/>
  <c r="AC1624" i="1" s="1"/>
  <c r="AG1624" i="1" s="1"/>
  <c r="AS1624" i="1" s="1"/>
  <c r="AY1624" i="1" s="1"/>
  <c r="BL1624" i="1" s="1"/>
  <c r="BN1624" i="1" s="1"/>
  <c r="I1615" i="1"/>
  <c r="O1615" i="1" s="1"/>
  <c r="AE1615" i="1" s="1"/>
  <c r="AI1615" i="1" s="1"/>
  <c r="AU1615" i="1" s="1"/>
  <c r="BA1615" i="1" s="1"/>
  <c r="BR1615" i="1" s="1"/>
  <c r="O1616" i="1"/>
  <c r="AE1616" i="1" s="1"/>
  <c r="AI1616" i="1" s="1"/>
  <c r="AU1616" i="1" s="1"/>
  <c r="BA1616" i="1" s="1"/>
  <c r="BR1616" i="1" s="1"/>
  <c r="H1507" i="1"/>
  <c r="N1508" i="1"/>
  <c r="AD1508" i="1" s="1"/>
  <c r="AH1508" i="1" s="1"/>
  <c r="AT1508" i="1" s="1"/>
  <c r="AZ1508" i="1" s="1"/>
  <c r="BO1508" i="1" s="1"/>
  <c r="BQ1508" i="1" s="1"/>
  <c r="O1478" i="1"/>
  <c r="AE1478" i="1" s="1"/>
  <c r="AI1478" i="1" s="1"/>
  <c r="AU1478" i="1" s="1"/>
  <c r="BA1478" i="1" s="1"/>
  <c r="BR1478" i="1" s="1"/>
  <c r="I1477" i="1"/>
  <c r="I1430" i="1"/>
  <c r="O1431" i="1"/>
  <c r="AE1431" i="1" s="1"/>
  <c r="AI1431" i="1" s="1"/>
  <c r="AU1431" i="1" s="1"/>
  <c r="BA1431" i="1" s="1"/>
  <c r="BR1431" i="1" s="1"/>
  <c r="K1369" i="1"/>
  <c r="K1368" i="1" s="1"/>
  <c r="I1577" i="1"/>
  <c r="M1508" i="1"/>
  <c r="AC1508" i="1" s="1"/>
  <c r="AG1508" i="1" s="1"/>
  <c r="AS1508" i="1" s="1"/>
  <c r="AY1508" i="1" s="1"/>
  <c r="BL1508" i="1" s="1"/>
  <c r="BN1508" i="1" s="1"/>
  <c r="G1507" i="1"/>
  <c r="N1462" i="1"/>
  <c r="AD1462" i="1" s="1"/>
  <c r="AH1462" i="1" s="1"/>
  <c r="AT1462" i="1" s="1"/>
  <c r="AZ1462" i="1" s="1"/>
  <c r="BO1462" i="1" s="1"/>
  <c r="BQ1462" i="1" s="1"/>
  <c r="H1461" i="1"/>
  <c r="N1372" i="1"/>
  <c r="AD1372" i="1" s="1"/>
  <c r="AH1372" i="1" s="1"/>
  <c r="AT1372" i="1" s="1"/>
  <c r="AZ1372" i="1" s="1"/>
  <c r="BO1372" i="1" s="1"/>
  <c r="BQ1372" i="1" s="1"/>
  <c r="N1358" i="1"/>
  <c r="AD1358" i="1" s="1"/>
  <c r="AH1358" i="1" s="1"/>
  <c r="AT1358" i="1" s="1"/>
  <c r="AZ1358" i="1" s="1"/>
  <c r="BO1358" i="1" s="1"/>
  <c r="BQ1358" i="1" s="1"/>
  <c r="O1346" i="1"/>
  <c r="AE1346" i="1" s="1"/>
  <c r="AI1346" i="1" s="1"/>
  <c r="AU1346" i="1" s="1"/>
  <c r="BA1346" i="1" s="1"/>
  <c r="BR1346" i="1" s="1"/>
  <c r="O1305" i="1"/>
  <c r="AE1305" i="1" s="1"/>
  <c r="AI1305" i="1" s="1"/>
  <c r="AU1305" i="1" s="1"/>
  <c r="BA1305" i="1" s="1"/>
  <c r="BR1305" i="1" s="1"/>
  <c r="N1297" i="1"/>
  <c r="AD1297" i="1" s="1"/>
  <c r="AH1297" i="1" s="1"/>
  <c r="AT1297" i="1" s="1"/>
  <c r="AZ1297" i="1" s="1"/>
  <c r="BO1297" i="1" s="1"/>
  <c r="BQ1297" i="1" s="1"/>
  <c r="O1267" i="1"/>
  <c r="AE1267" i="1" s="1"/>
  <c r="AI1267" i="1" s="1"/>
  <c r="AU1267" i="1" s="1"/>
  <c r="BA1267" i="1" s="1"/>
  <c r="BR1267" i="1" s="1"/>
  <c r="H1590" i="1"/>
  <c r="N1591" i="1"/>
  <c r="AD1591" i="1" s="1"/>
  <c r="AH1591" i="1" s="1"/>
  <c r="AT1591" i="1" s="1"/>
  <c r="AZ1591" i="1" s="1"/>
  <c r="BO1591" i="1" s="1"/>
  <c r="BQ1591" i="1" s="1"/>
  <c r="BF1532" i="1"/>
  <c r="BF1531" i="1" s="1"/>
  <c r="G1518" i="1"/>
  <c r="M1476" i="1"/>
  <c r="AC1476" i="1" s="1"/>
  <c r="AG1476" i="1" s="1"/>
  <c r="AS1476" i="1" s="1"/>
  <c r="AY1476" i="1" s="1"/>
  <c r="BL1476" i="1" s="1"/>
  <c r="BN1476" i="1" s="1"/>
  <c r="I1456" i="1"/>
  <c r="O1456" i="1" s="1"/>
  <c r="AE1456" i="1" s="1"/>
  <c r="AI1456" i="1" s="1"/>
  <c r="AU1456" i="1" s="1"/>
  <c r="BA1456" i="1" s="1"/>
  <c r="BR1456" i="1" s="1"/>
  <c r="O1457" i="1"/>
  <c r="AE1457" i="1" s="1"/>
  <c r="AI1457" i="1" s="1"/>
  <c r="AU1457" i="1" s="1"/>
  <c r="BA1457" i="1" s="1"/>
  <c r="BR1457" i="1" s="1"/>
  <c r="I1451" i="1"/>
  <c r="O1452" i="1"/>
  <c r="AE1452" i="1" s="1"/>
  <c r="AI1452" i="1" s="1"/>
  <c r="AU1452" i="1" s="1"/>
  <c r="BA1452" i="1" s="1"/>
  <c r="BR1452" i="1" s="1"/>
  <c r="G1563" i="1"/>
  <c r="M1564" i="1"/>
  <c r="AC1564" i="1" s="1"/>
  <c r="AG1564" i="1" s="1"/>
  <c r="AS1564" i="1" s="1"/>
  <c r="AY1564" i="1" s="1"/>
  <c r="BL1564" i="1" s="1"/>
  <c r="BN1564" i="1" s="1"/>
  <c r="G1524" i="1"/>
  <c r="N1482" i="1"/>
  <c r="AD1482" i="1" s="1"/>
  <c r="AH1482" i="1" s="1"/>
  <c r="AT1482" i="1" s="1"/>
  <c r="AZ1482" i="1" s="1"/>
  <c r="BO1482" i="1" s="1"/>
  <c r="BQ1482" i="1" s="1"/>
  <c r="H1481" i="1"/>
  <c r="M1409" i="1"/>
  <c r="AC1409" i="1" s="1"/>
  <c r="AG1409" i="1" s="1"/>
  <c r="AS1409" i="1" s="1"/>
  <c r="AY1409" i="1" s="1"/>
  <c r="BL1409" i="1" s="1"/>
  <c r="BN1409" i="1" s="1"/>
  <c r="G1408" i="1"/>
  <c r="J1396" i="1"/>
  <c r="J1395" i="1" s="1"/>
  <c r="G1370" i="1"/>
  <c r="M1371" i="1"/>
  <c r="AC1371" i="1" s="1"/>
  <c r="AG1371" i="1" s="1"/>
  <c r="AS1371" i="1" s="1"/>
  <c r="AY1371" i="1" s="1"/>
  <c r="BL1371" i="1" s="1"/>
  <c r="BN1371" i="1" s="1"/>
  <c r="G1356" i="1"/>
  <c r="M1356" i="1" s="1"/>
  <c r="AC1356" i="1" s="1"/>
  <c r="AG1356" i="1" s="1"/>
  <c r="AS1356" i="1" s="1"/>
  <c r="AY1356" i="1" s="1"/>
  <c r="BL1356" i="1" s="1"/>
  <c r="BN1356" i="1" s="1"/>
  <c r="M1357" i="1"/>
  <c r="AC1357" i="1" s="1"/>
  <c r="AG1357" i="1" s="1"/>
  <c r="AS1357" i="1" s="1"/>
  <c r="AY1357" i="1" s="1"/>
  <c r="BL1357" i="1" s="1"/>
  <c r="BN1357" i="1" s="1"/>
  <c r="O1321" i="1"/>
  <c r="AE1321" i="1" s="1"/>
  <c r="AI1321" i="1" s="1"/>
  <c r="AU1321" i="1" s="1"/>
  <c r="BA1321" i="1" s="1"/>
  <c r="BR1321" i="1" s="1"/>
  <c r="O1316" i="1"/>
  <c r="AE1316" i="1" s="1"/>
  <c r="AI1316" i="1" s="1"/>
  <c r="AU1316" i="1" s="1"/>
  <c r="BA1316" i="1" s="1"/>
  <c r="BR1316" i="1" s="1"/>
  <c r="M1283" i="1"/>
  <c r="AC1283" i="1" s="1"/>
  <c r="AG1283" i="1" s="1"/>
  <c r="AS1283" i="1" s="1"/>
  <c r="AY1283" i="1" s="1"/>
  <c r="BL1283" i="1" s="1"/>
  <c r="BN1283" i="1" s="1"/>
  <c r="H1230" i="1"/>
  <c r="N1231" i="1"/>
  <c r="AD1231" i="1" s="1"/>
  <c r="AH1231" i="1" s="1"/>
  <c r="AT1231" i="1" s="1"/>
  <c r="AZ1231" i="1" s="1"/>
  <c r="BO1231" i="1" s="1"/>
  <c r="BQ1231" i="1" s="1"/>
  <c r="I1333" i="1"/>
  <c r="O1334" i="1"/>
  <c r="AE1334" i="1" s="1"/>
  <c r="AI1334" i="1" s="1"/>
  <c r="AU1334" i="1" s="1"/>
  <c r="BA1334" i="1" s="1"/>
  <c r="BR1334" i="1" s="1"/>
  <c r="N1207" i="1"/>
  <c r="AD1207" i="1" s="1"/>
  <c r="AH1207" i="1" s="1"/>
  <c r="AT1207" i="1" s="1"/>
  <c r="AZ1207" i="1" s="1"/>
  <c r="BO1207" i="1" s="1"/>
  <c r="BQ1207" i="1" s="1"/>
  <c r="M1432" i="1"/>
  <c r="AC1432" i="1" s="1"/>
  <c r="AG1432" i="1" s="1"/>
  <c r="AS1432" i="1" s="1"/>
  <c r="AY1432" i="1" s="1"/>
  <c r="BL1432" i="1" s="1"/>
  <c r="BN1432" i="1" s="1"/>
  <c r="G1431" i="1"/>
  <c r="H1397" i="1"/>
  <c r="N1398" i="1"/>
  <c r="AD1398" i="1" s="1"/>
  <c r="AH1398" i="1" s="1"/>
  <c r="AT1398" i="1" s="1"/>
  <c r="AZ1398" i="1" s="1"/>
  <c r="BO1398" i="1" s="1"/>
  <c r="BQ1398" i="1" s="1"/>
  <c r="I1389" i="1"/>
  <c r="O1390" i="1"/>
  <c r="AE1390" i="1" s="1"/>
  <c r="AI1390" i="1" s="1"/>
  <c r="AU1390" i="1" s="1"/>
  <c r="BA1390" i="1" s="1"/>
  <c r="BR1390" i="1" s="1"/>
  <c r="G1396" i="1"/>
  <c r="M1397" i="1"/>
  <c r="AC1397" i="1" s="1"/>
  <c r="AG1397" i="1" s="1"/>
  <c r="AS1397" i="1" s="1"/>
  <c r="AY1397" i="1" s="1"/>
  <c r="BL1397" i="1" s="1"/>
  <c r="BN1397" i="1" s="1"/>
  <c r="H1381" i="1"/>
  <c r="N1382" i="1"/>
  <c r="AD1382" i="1" s="1"/>
  <c r="AH1382" i="1" s="1"/>
  <c r="AT1382" i="1" s="1"/>
  <c r="AZ1382" i="1" s="1"/>
  <c r="BO1382" i="1" s="1"/>
  <c r="BQ1382" i="1" s="1"/>
  <c r="N1371" i="1"/>
  <c r="AD1371" i="1" s="1"/>
  <c r="AH1371" i="1" s="1"/>
  <c r="AT1371" i="1" s="1"/>
  <c r="AZ1371" i="1" s="1"/>
  <c r="BO1371" i="1" s="1"/>
  <c r="BQ1371" i="1" s="1"/>
  <c r="N1357" i="1"/>
  <c r="AD1357" i="1" s="1"/>
  <c r="AH1357" i="1" s="1"/>
  <c r="AT1357" i="1" s="1"/>
  <c r="AZ1357" i="1" s="1"/>
  <c r="BO1357" i="1" s="1"/>
  <c r="BQ1357" i="1" s="1"/>
  <c r="G1333" i="1"/>
  <c r="M1334" i="1"/>
  <c r="AC1334" i="1" s="1"/>
  <c r="AG1334" i="1" s="1"/>
  <c r="AS1334" i="1" s="1"/>
  <c r="AY1334" i="1" s="1"/>
  <c r="BL1334" i="1" s="1"/>
  <c r="BN1334" i="1" s="1"/>
  <c r="N1305" i="1"/>
  <c r="AD1305" i="1" s="1"/>
  <c r="AH1305" i="1" s="1"/>
  <c r="AT1305" i="1" s="1"/>
  <c r="AZ1305" i="1" s="1"/>
  <c r="BO1305" i="1" s="1"/>
  <c r="BQ1305" i="1" s="1"/>
  <c r="H1294" i="1"/>
  <c r="N1295" i="1"/>
  <c r="AD1295" i="1" s="1"/>
  <c r="AH1295" i="1" s="1"/>
  <c r="AT1295" i="1" s="1"/>
  <c r="AZ1295" i="1" s="1"/>
  <c r="BO1295" i="1" s="1"/>
  <c r="BQ1295" i="1" s="1"/>
  <c r="I1257" i="1"/>
  <c r="O1258" i="1"/>
  <c r="AE1258" i="1" s="1"/>
  <c r="AI1258" i="1" s="1"/>
  <c r="AU1258" i="1" s="1"/>
  <c r="BA1258" i="1" s="1"/>
  <c r="BR1258" i="1" s="1"/>
  <c r="I1243" i="1"/>
  <c r="O1243" i="1" s="1"/>
  <c r="AE1243" i="1" s="1"/>
  <c r="AI1243" i="1" s="1"/>
  <c r="AU1243" i="1" s="1"/>
  <c r="BA1243" i="1" s="1"/>
  <c r="BR1243" i="1" s="1"/>
  <c r="O1244" i="1"/>
  <c r="AE1244" i="1" s="1"/>
  <c r="AI1244" i="1" s="1"/>
  <c r="AU1244" i="1" s="1"/>
  <c r="BA1244" i="1" s="1"/>
  <c r="BR1244" i="1" s="1"/>
  <c r="N1195" i="1"/>
  <c r="AD1195" i="1" s="1"/>
  <c r="AH1195" i="1" s="1"/>
  <c r="AT1195" i="1" s="1"/>
  <c r="AZ1195" i="1" s="1"/>
  <c r="BO1195" i="1" s="1"/>
  <c r="BQ1195" i="1" s="1"/>
  <c r="K1194" i="1"/>
  <c r="O1193" i="1"/>
  <c r="AE1193" i="1" s="1"/>
  <c r="AI1193" i="1" s="1"/>
  <c r="AU1193" i="1" s="1"/>
  <c r="BA1193" i="1" s="1"/>
  <c r="BR1193" i="1" s="1"/>
  <c r="I1192" i="1"/>
  <c r="K1033" i="1"/>
  <c r="N1034" i="1"/>
  <c r="AD1034" i="1" s="1"/>
  <c r="AH1034" i="1" s="1"/>
  <c r="AT1034" i="1" s="1"/>
  <c r="AZ1034" i="1" s="1"/>
  <c r="BO1034" i="1" s="1"/>
  <c r="BQ1034" i="1" s="1"/>
  <c r="O977" i="1"/>
  <c r="AE977" i="1" s="1"/>
  <c r="AI977" i="1" s="1"/>
  <c r="AU977" i="1" s="1"/>
  <c r="BA977" i="1" s="1"/>
  <c r="BR977" i="1" s="1"/>
  <c r="I976" i="1"/>
  <c r="I1162" i="1"/>
  <c r="O1163" i="1"/>
  <c r="AE1163" i="1" s="1"/>
  <c r="AI1163" i="1" s="1"/>
  <c r="AU1163" i="1" s="1"/>
  <c r="BA1163" i="1" s="1"/>
  <c r="BR1163" i="1" s="1"/>
  <c r="H1145" i="1"/>
  <c r="N1146" i="1"/>
  <c r="AD1146" i="1" s="1"/>
  <c r="AH1146" i="1" s="1"/>
  <c r="AT1146" i="1" s="1"/>
  <c r="AZ1146" i="1" s="1"/>
  <c r="BO1146" i="1" s="1"/>
  <c r="BQ1146" i="1" s="1"/>
  <c r="I1141" i="1"/>
  <c r="O1141" i="1" s="1"/>
  <c r="AE1141" i="1" s="1"/>
  <c r="AI1141" i="1" s="1"/>
  <c r="AU1141" i="1" s="1"/>
  <c r="BA1141" i="1" s="1"/>
  <c r="BR1141" i="1" s="1"/>
  <c r="O1142" i="1"/>
  <c r="AE1142" i="1" s="1"/>
  <c r="AI1142" i="1" s="1"/>
  <c r="AU1142" i="1" s="1"/>
  <c r="BA1142" i="1" s="1"/>
  <c r="BR1142" i="1" s="1"/>
  <c r="I1094" i="1"/>
  <c r="O1095" i="1"/>
  <c r="AE1095" i="1" s="1"/>
  <c r="AI1095" i="1" s="1"/>
  <c r="AU1095" i="1" s="1"/>
  <c r="BA1095" i="1" s="1"/>
  <c r="BR1095" i="1" s="1"/>
  <c r="H1070" i="1"/>
  <c r="N1071" i="1"/>
  <c r="AD1071" i="1" s="1"/>
  <c r="AH1071" i="1" s="1"/>
  <c r="AT1071" i="1" s="1"/>
  <c r="AZ1071" i="1" s="1"/>
  <c r="BO1071" i="1" s="1"/>
  <c r="BQ1071" i="1" s="1"/>
  <c r="I1033" i="1"/>
  <c r="O1034" i="1"/>
  <c r="AE1034" i="1" s="1"/>
  <c r="AI1034" i="1" s="1"/>
  <c r="AU1034" i="1" s="1"/>
  <c r="BA1034" i="1" s="1"/>
  <c r="BR1034" i="1" s="1"/>
  <c r="H962" i="1"/>
  <c r="N963" i="1"/>
  <c r="AD963" i="1" s="1"/>
  <c r="AH963" i="1" s="1"/>
  <c r="AT963" i="1" s="1"/>
  <c r="AZ963" i="1" s="1"/>
  <c r="BO963" i="1" s="1"/>
  <c r="BQ963" i="1" s="1"/>
  <c r="I1375" i="1"/>
  <c r="O1375" i="1" s="1"/>
  <c r="AE1375" i="1" s="1"/>
  <c r="AI1375" i="1" s="1"/>
  <c r="AU1375" i="1" s="1"/>
  <c r="BA1375" i="1" s="1"/>
  <c r="BR1375" i="1" s="1"/>
  <c r="O1376" i="1"/>
  <c r="AE1376" i="1" s="1"/>
  <c r="AI1376" i="1" s="1"/>
  <c r="AU1376" i="1" s="1"/>
  <c r="BA1376" i="1" s="1"/>
  <c r="BR1376" i="1" s="1"/>
  <c r="N1334" i="1"/>
  <c r="AD1334" i="1" s="1"/>
  <c r="AH1334" i="1" s="1"/>
  <c r="AT1334" i="1" s="1"/>
  <c r="AZ1334" i="1" s="1"/>
  <c r="BO1334" i="1" s="1"/>
  <c r="BQ1334" i="1" s="1"/>
  <c r="BR1157" i="1"/>
  <c r="BI1156" i="1"/>
  <c r="H1019" i="1"/>
  <c r="N1020" i="1"/>
  <c r="AD1020" i="1" s="1"/>
  <c r="AH1020" i="1" s="1"/>
  <c r="AT1020" i="1" s="1"/>
  <c r="AZ1020" i="1" s="1"/>
  <c r="BO1020" i="1" s="1"/>
  <c r="BQ1020" i="1" s="1"/>
  <c r="M1004" i="1"/>
  <c r="AC1004" i="1" s="1"/>
  <c r="AG1004" i="1" s="1"/>
  <c r="AS1004" i="1" s="1"/>
  <c r="AY1004" i="1" s="1"/>
  <c r="BL1004" i="1" s="1"/>
  <c r="BN1004" i="1" s="1"/>
  <c r="G980" i="1"/>
  <c r="M981" i="1"/>
  <c r="AC981" i="1" s="1"/>
  <c r="AG981" i="1" s="1"/>
  <c r="AS981" i="1" s="1"/>
  <c r="AY981" i="1" s="1"/>
  <c r="BL981" i="1" s="1"/>
  <c r="BN981" i="1" s="1"/>
  <c r="M939" i="1"/>
  <c r="AC939" i="1" s="1"/>
  <c r="AG939" i="1" s="1"/>
  <c r="AS939" i="1" s="1"/>
  <c r="AY939" i="1" s="1"/>
  <c r="BL939" i="1" s="1"/>
  <c r="BN939" i="1" s="1"/>
  <c r="G938" i="1"/>
  <c r="M909" i="1"/>
  <c r="AC909" i="1" s="1"/>
  <c r="AG909" i="1" s="1"/>
  <c r="AS909" i="1" s="1"/>
  <c r="AY909" i="1" s="1"/>
  <c r="BL909" i="1" s="1"/>
  <c r="BN909" i="1" s="1"/>
  <c r="G908" i="1"/>
  <c r="M1209" i="1"/>
  <c r="AC1209" i="1" s="1"/>
  <c r="AG1209" i="1" s="1"/>
  <c r="AS1209" i="1" s="1"/>
  <c r="AY1209" i="1" s="1"/>
  <c r="BL1209" i="1" s="1"/>
  <c r="BN1209" i="1" s="1"/>
  <c r="O1183" i="1"/>
  <c r="AE1183" i="1" s="1"/>
  <c r="AI1183" i="1" s="1"/>
  <c r="AU1183" i="1" s="1"/>
  <c r="BA1183" i="1" s="1"/>
  <c r="BR1183" i="1" s="1"/>
  <c r="I1182" i="1"/>
  <c r="O931" i="1"/>
  <c r="AE931" i="1" s="1"/>
  <c r="AI931" i="1" s="1"/>
  <c r="AU931" i="1" s="1"/>
  <c r="BA931" i="1" s="1"/>
  <c r="BR931" i="1" s="1"/>
  <c r="I930" i="1"/>
  <c r="I859" i="1"/>
  <c r="O860" i="1"/>
  <c r="AE860" i="1" s="1"/>
  <c r="AI860" i="1" s="1"/>
  <c r="AU860" i="1" s="1"/>
  <c r="BA860" i="1" s="1"/>
  <c r="BR860" i="1" s="1"/>
  <c r="G843" i="1"/>
  <c r="M844" i="1"/>
  <c r="AC844" i="1" s="1"/>
  <c r="AG844" i="1" s="1"/>
  <c r="AS844" i="1" s="1"/>
  <c r="AY844" i="1" s="1"/>
  <c r="BL844" i="1" s="1"/>
  <c r="BN844" i="1" s="1"/>
  <c r="I838" i="1"/>
  <c r="O839" i="1"/>
  <c r="AE839" i="1" s="1"/>
  <c r="AI839" i="1" s="1"/>
  <c r="AU839" i="1" s="1"/>
  <c r="BA839" i="1" s="1"/>
  <c r="BR839" i="1" s="1"/>
  <c r="L805" i="1"/>
  <c r="L798" i="1" s="1"/>
  <c r="G801" i="1"/>
  <c r="M802" i="1"/>
  <c r="AC802" i="1" s="1"/>
  <c r="AG802" i="1" s="1"/>
  <c r="AS802" i="1" s="1"/>
  <c r="AY802" i="1" s="1"/>
  <c r="BL802" i="1" s="1"/>
  <c r="BN802" i="1" s="1"/>
  <c r="I792" i="1"/>
  <c r="O793" i="1"/>
  <c r="AE793" i="1" s="1"/>
  <c r="AI793" i="1" s="1"/>
  <c r="AU793" i="1" s="1"/>
  <c r="BA793" i="1" s="1"/>
  <c r="BR793" i="1" s="1"/>
  <c r="G765" i="1"/>
  <c r="M766" i="1"/>
  <c r="AC766" i="1" s="1"/>
  <c r="AG766" i="1" s="1"/>
  <c r="AS766" i="1" s="1"/>
  <c r="AY766" i="1" s="1"/>
  <c r="BL766" i="1" s="1"/>
  <c r="BN766" i="1" s="1"/>
  <c r="N1065" i="1"/>
  <c r="AD1065" i="1" s="1"/>
  <c r="AH1065" i="1" s="1"/>
  <c r="AT1065" i="1" s="1"/>
  <c r="AZ1065" i="1" s="1"/>
  <c r="BO1065" i="1" s="1"/>
  <c r="BQ1065" i="1" s="1"/>
  <c r="H1064" i="1"/>
  <c r="M932" i="1"/>
  <c r="AC932" i="1" s="1"/>
  <c r="AG932" i="1" s="1"/>
  <c r="AS932" i="1" s="1"/>
  <c r="AY932" i="1" s="1"/>
  <c r="BL932" i="1" s="1"/>
  <c r="BN932" i="1" s="1"/>
  <c r="N921" i="1"/>
  <c r="AD921" i="1" s="1"/>
  <c r="AH921" i="1" s="1"/>
  <c r="AT921" i="1" s="1"/>
  <c r="AZ921" i="1" s="1"/>
  <c r="BO921" i="1" s="1"/>
  <c r="BQ921" i="1" s="1"/>
  <c r="G880" i="1"/>
  <c r="M880" i="1" s="1"/>
  <c r="AC880" i="1" s="1"/>
  <c r="AG880" i="1" s="1"/>
  <c r="AS880" i="1" s="1"/>
  <c r="AY880" i="1" s="1"/>
  <c r="BL880" i="1" s="1"/>
  <c r="BN880" i="1" s="1"/>
  <c r="M881" i="1"/>
  <c r="AC881" i="1" s="1"/>
  <c r="AG881" i="1" s="1"/>
  <c r="AS881" i="1" s="1"/>
  <c r="AY881" i="1" s="1"/>
  <c r="BL881" i="1" s="1"/>
  <c r="BN881" i="1" s="1"/>
  <c r="K780" i="1"/>
  <c r="N795" i="1"/>
  <c r="AD795" i="1" s="1"/>
  <c r="AH795" i="1" s="1"/>
  <c r="AT795" i="1" s="1"/>
  <c r="AZ795" i="1" s="1"/>
  <c r="BO795" i="1" s="1"/>
  <c r="BQ795" i="1" s="1"/>
  <c r="M157" i="1"/>
  <c r="AC157" i="1" s="1"/>
  <c r="AG157" i="1" s="1"/>
  <c r="AS157" i="1" s="1"/>
  <c r="AY157" i="1" s="1"/>
  <c r="BL157" i="1" s="1"/>
  <c r="BN157" i="1" s="1"/>
  <c r="J156" i="1"/>
  <c r="J151" i="1" s="1"/>
  <c r="J150" i="1" s="1"/>
  <c r="J149" i="1" s="1"/>
  <c r="I1212" i="1"/>
  <c r="O1213" i="1"/>
  <c r="AE1213" i="1" s="1"/>
  <c r="AI1213" i="1" s="1"/>
  <c r="AU1213" i="1" s="1"/>
  <c r="BA1213" i="1" s="1"/>
  <c r="BR1213" i="1" s="1"/>
  <c r="H1102" i="1"/>
  <c r="N1103" i="1"/>
  <c r="AD1103" i="1" s="1"/>
  <c r="AH1103" i="1" s="1"/>
  <c r="AT1103" i="1" s="1"/>
  <c r="AZ1103" i="1" s="1"/>
  <c r="BO1103" i="1" s="1"/>
  <c r="BQ1103" i="1" s="1"/>
  <c r="O1081" i="1"/>
  <c r="AE1081" i="1" s="1"/>
  <c r="AI1081" i="1" s="1"/>
  <c r="AU1081" i="1" s="1"/>
  <c r="BA1081" i="1" s="1"/>
  <c r="BR1081" i="1" s="1"/>
  <c r="I1080" i="1"/>
  <c r="O1080" i="1" s="1"/>
  <c r="AE1080" i="1" s="1"/>
  <c r="AI1080" i="1" s="1"/>
  <c r="AU1080" i="1" s="1"/>
  <c r="BA1080" i="1" s="1"/>
  <c r="BR1080" i="1" s="1"/>
  <c r="I992" i="1"/>
  <c r="O992" i="1" s="1"/>
  <c r="AE992" i="1" s="1"/>
  <c r="AI992" i="1" s="1"/>
  <c r="AU992" i="1" s="1"/>
  <c r="BA992" i="1" s="1"/>
  <c r="BR992" i="1" s="1"/>
  <c r="O993" i="1"/>
  <c r="AE993" i="1" s="1"/>
  <c r="AI993" i="1" s="1"/>
  <c r="AU993" i="1" s="1"/>
  <c r="BA993" i="1" s="1"/>
  <c r="BR993" i="1" s="1"/>
  <c r="H908" i="1"/>
  <c r="N909" i="1"/>
  <c r="AD909" i="1" s="1"/>
  <c r="AH909" i="1" s="1"/>
  <c r="AT909" i="1" s="1"/>
  <c r="AZ909" i="1" s="1"/>
  <c r="BO909" i="1" s="1"/>
  <c r="BQ909" i="1" s="1"/>
  <c r="H873" i="1"/>
  <c r="N873" i="1" s="1"/>
  <c r="AD873" i="1" s="1"/>
  <c r="AH873" i="1" s="1"/>
  <c r="AT873" i="1" s="1"/>
  <c r="AZ873" i="1" s="1"/>
  <c r="BO873" i="1" s="1"/>
  <c r="BQ873" i="1" s="1"/>
  <c r="N874" i="1"/>
  <c r="AD874" i="1" s="1"/>
  <c r="AH874" i="1" s="1"/>
  <c r="AT874" i="1" s="1"/>
  <c r="AZ874" i="1" s="1"/>
  <c r="BO874" i="1" s="1"/>
  <c r="BQ874" i="1" s="1"/>
  <c r="H860" i="1"/>
  <c r="N861" i="1"/>
  <c r="AD861" i="1" s="1"/>
  <c r="AH861" i="1" s="1"/>
  <c r="AT861" i="1" s="1"/>
  <c r="AZ861" i="1" s="1"/>
  <c r="BO861" i="1" s="1"/>
  <c r="BQ861" i="1" s="1"/>
  <c r="M823" i="1"/>
  <c r="AC823" i="1" s="1"/>
  <c r="AG823" i="1" s="1"/>
  <c r="AS823" i="1" s="1"/>
  <c r="AY823" i="1" s="1"/>
  <c r="BL823" i="1" s="1"/>
  <c r="BN823" i="1" s="1"/>
  <c r="N787" i="1"/>
  <c r="AD787" i="1" s="1"/>
  <c r="AH787" i="1" s="1"/>
  <c r="AT787" i="1" s="1"/>
  <c r="AZ787" i="1" s="1"/>
  <c r="BO787" i="1" s="1"/>
  <c r="BQ787" i="1" s="1"/>
  <c r="G151" i="1"/>
  <c r="O1064" i="1"/>
  <c r="AE1064" i="1" s="1"/>
  <c r="AI1064" i="1" s="1"/>
  <c r="AU1064" i="1" s="1"/>
  <c r="BA1064" i="1" s="1"/>
  <c r="BR1064" i="1" s="1"/>
  <c r="I1063" i="1"/>
  <c r="H849" i="1"/>
  <c r="N850" i="1"/>
  <c r="AD850" i="1" s="1"/>
  <c r="AH850" i="1" s="1"/>
  <c r="AT850" i="1" s="1"/>
  <c r="AZ850" i="1" s="1"/>
  <c r="BO850" i="1" s="1"/>
  <c r="BQ850" i="1" s="1"/>
  <c r="O574" i="1"/>
  <c r="AE574" i="1" s="1"/>
  <c r="AI574" i="1" s="1"/>
  <c r="AU574" i="1" s="1"/>
  <c r="BA574" i="1" s="1"/>
  <c r="BR574" i="1" s="1"/>
  <c r="O677" i="1"/>
  <c r="AE677" i="1" s="1"/>
  <c r="AI677" i="1" s="1"/>
  <c r="AU677" i="1" s="1"/>
  <c r="BA677" i="1" s="1"/>
  <c r="BR677" i="1" s="1"/>
  <c r="G177" i="1"/>
  <c r="M177" i="1" s="1"/>
  <c r="AC177" i="1" s="1"/>
  <c r="AG177" i="1" s="1"/>
  <c r="AS177" i="1" s="1"/>
  <c r="AY177" i="1" s="1"/>
  <c r="BL177" i="1" s="1"/>
  <c r="BN177" i="1" s="1"/>
  <c r="M178" i="1"/>
  <c r="AC178" i="1" s="1"/>
  <c r="AG178" i="1" s="1"/>
  <c r="AS178" i="1" s="1"/>
  <c r="AY178" i="1" s="1"/>
  <c r="BL178" i="1" s="1"/>
  <c r="BN178" i="1" s="1"/>
  <c r="BE120" i="1"/>
  <c r="BG120" i="1"/>
  <c r="G254" i="1"/>
  <c r="M255" i="1"/>
  <c r="AC255" i="1" s="1"/>
  <c r="AG255" i="1" s="1"/>
  <c r="AS255" i="1" s="1"/>
  <c r="AY255" i="1" s="1"/>
  <c r="BL255" i="1" s="1"/>
  <c r="BN255" i="1" s="1"/>
  <c r="BF120" i="1"/>
  <c r="G169" i="1"/>
  <c r="M170" i="1"/>
  <c r="AC170" i="1" s="1"/>
  <c r="AG170" i="1" s="1"/>
  <c r="AS170" i="1" s="1"/>
  <c r="AY170" i="1" s="1"/>
  <c r="BL170" i="1" s="1"/>
  <c r="BN170" i="1" s="1"/>
  <c r="G122" i="1"/>
  <c r="M123" i="1"/>
  <c r="AC123" i="1" s="1"/>
  <c r="AG123" i="1" s="1"/>
  <c r="AS123" i="1" s="1"/>
  <c r="AY123" i="1" s="1"/>
  <c r="BL123" i="1" s="1"/>
  <c r="BN123" i="1" s="1"/>
  <c r="S120" i="1"/>
  <c r="G2777" i="1"/>
  <c r="M2778" i="1"/>
  <c r="AC2778" i="1" s="1"/>
  <c r="AG2778" i="1" s="1"/>
  <c r="AS2778" i="1" s="1"/>
  <c r="AY2778" i="1" s="1"/>
  <c r="BL2778" i="1" s="1"/>
  <c r="BN2778" i="1" s="1"/>
  <c r="I2606" i="1"/>
  <c r="O2607" i="1"/>
  <c r="AE2607" i="1" s="1"/>
  <c r="AI2607" i="1" s="1"/>
  <c r="AU2607" i="1" s="1"/>
  <c r="BA2607" i="1" s="1"/>
  <c r="BR2607" i="1" s="1"/>
  <c r="I2278" i="1"/>
  <c r="O2278" i="1" s="1"/>
  <c r="AE2278" i="1" s="1"/>
  <c r="AI2278" i="1" s="1"/>
  <c r="AU2278" i="1" s="1"/>
  <c r="BA2278" i="1" s="1"/>
  <c r="BR2278" i="1" s="1"/>
  <c r="O2279" i="1"/>
  <c r="AE2279" i="1" s="1"/>
  <c r="AI2279" i="1" s="1"/>
  <c r="AU2279" i="1" s="1"/>
  <c r="BA2279" i="1" s="1"/>
  <c r="BR2279" i="1" s="1"/>
  <c r="I2284" i="1"/>
  <c r="O2285" i="1"/>
  <c r="AE2285" i="1" s="1"/>
  <c r="AI2285" i="1" s="1"/>
  <c r="AU2285" i="1" s="1"/>
  <c r="BA2285" i="1" s="1"/>
  <c r="BR2285" i="1" s="1"/>
  <c r="N2414" i="1"/>
  <c r="AD2414" i="1" s="1"/>
  <c r="AH2414" i="1" s="1"/>
  <c r="AT2414" i="1" s="1"/>
  <c r="AZ2414" i="1" s="1"/>
  <c r="BO2414" i="1" s="1"/>
  <c r="BQ2414" i="1" s="1"/>
  <c r="H2406" i="1"/>
  <c r="AD2222" i="1"/>
  <c r="AH2222" i="1" s="1"/>
  <c r="AT2222" i="1" s="1"/>
  <c r="AZ2222" i="1" s="1"/>
  <c r="BO2222" i="1" s="1"/>
  <c r="V2221" i="1"/>
  <c r="O1940" i="1"/>
  <c r="AE1940" i="1" s="1"/>
  <c r="AI1940" i="1" s="1"/>
  <c r="AU1940" i="1" s="1"/>
  <c r="BA1940" i="1" s="1"/>
  <c r="BR1940" i="1" s="1"/>
  <c r="L1939" i="1"/>
  <c r="O1939" i="1" s="1"/>
  <c r="AE1939" i="1" s="1"/>
  <c r="AI1939" i="1" s="1"/>
  <c r="AU1939" i="1" s="1"/>
  <c r="BA1939" i="1" s="1"/>
  <c r="BR1939" i="1" s="1"/>
  <c r="H1782" i="1"/>
  <c r="N1782" i="1" s="1"/>
  <c r="AD1782" i="1" s="1"/>
  <c r="AH1782" i="1" s="1"/>
  <c r="AT1782" i="1" s="1"/>
  <c r="AZ1782" i="1" s="1"/>
  <c r="BO1782" i="1" s="1"/>
  <c r="BQ1782" i="1" s="1"/>
  <c r="N1783" i="1"/>
  <c r="AD1783" i="1" s="1"/>
  <c r="AH1783" i="1" s="1"/>
  <c r="AT1783" i="1" s="1"/>
  <c r="AZ1783" i="1" s="1"/>
  <c r="BO1783" i="1" s="1"/>
  <c r="BQ1783" i="1" s="1"/>
  <c r="O1610" i="1"/>
  <c r="AE1610" i="1" s="1"/>
  <c r="AI1610" i="1" s="1"/>
  <c r="AU1610" i="1" s="1"/>
  <c r="BA1610" i="1" s="1"/>
  <c r="BR1610" i="1" s="1"/>
  <c r="L1609" i="1"/>
  <c r="M1585" i="1"/>
  <c r="AC1585" i="1" s="1"/>
  <c r="AG1585" i="1" s="1"/>
  <c r="AS1585" i="1" s="1"/>
  <c r="AY1585" i="1" s="1"/>
  <c r="BL1585" i="1" s="1"/>
  <c r="BN1585" i="1" s="1"/>
  <c r="J1584" i="1"/>
  <c r="M1631" i="1"/>
  <c r="AC1631" i="1" s="1"/>
  <c r="AG1631" i="1" s="1"/>
  <c r="AS1631" i="1" s="1"/>
  <c r="AY1631" i="1" s="1"/>
  <c r="BL1631" i="1" s="1"/>
  <c r="BN1631" i="1" s="1"/>
  <c r="G1630" i="1"/>
  <c r="N1528" i="1"/>
  <c r="AD1528" i="1" s="1"/>
  <c r="AH1528" i="1" s="1"/>
  <c r="AT1528" i="1" s="1"/>
  <c r="AZ1528" i="1" s="1"/>
  <c r="BO1528" i="1" s="1"/>
  <c r="BQ1528" i="1" s="1"/>
  <c r="H1527" i="1"/>
  <c r="G1534" i="1"/>
  <c r="M1535" i="1"/>
  <c r="AC1535" i="1" s="1"/>
  <c r="AG1535" i="1" s="1"/>
  <c r="AS1535" i="1" s="1"/>
  <c r="AY1535" i="1" s="1"/>
  <c r="BL1535" i="1" s="1"/>
  <c r="BN1535" i="1" s="1"/>
  <c r="K1344" i="1"/>
  <c r="K1338" i="1" s="1"/>
  <c r="K1331" i="1" s="1"/>
  <c r="H1344" i="1"/>
  <c r="N1345" i="1"/>
  <c r="AD1345" i="1" s="1"/>
  <c r="AH1345" i="1" s="1"/>
  <c r="AT1345" i="1" s="1"/>
  <c r="AZ1345" i="1" s="1"/>
  <c r="BO1345" i="1" s="1"/>
  <c r="BQ1345" i="1" s="1"/>
  <c r="I1231" i="1"/>
  <c r="O1232" i="1"/>
  <c r="AE1232" i="1" s="1"/>
  <c r="AI1232" i="1" s="1"/>
  <c r="AU1232" i="1" s="1"/>
  <c r="BA1232" i="1" s="1"/>
  <c r="BR1232" i="1" s="1"/>
  <c r="O944" i="1"/>
  <c r="AE944" i="1" s="1"/>
  <c r="AI944" i="1" s="1"/>
  <c r="AU944" i="1" s="1"/>
  <c r="BA944" i="1" s="1"/>
  <c r="BR944" i="1" s="1"/>
  <c r="N1041" i="1"/>
  <c r="AD1041" i="1" s="1"/>
  <c r="AH1041" i="1" s="1"/>
  <c r="AT1041" i="1" s="1"/>
  <c r="AZ1041" i="1" s="1"/>
  <c r="BO1041" i="1" s="1"/>
  <c r="BQ1041" i="1" s="1"/>
  <c r="H1040" i="1"/>
  <c r="N1040" i="1" s="1"/>
  <c r="AD1040" i="1" s="1"/>
  <c r="AH1040" i="1" s="1"/>
  <c r="AT1040" i="1" s="1"/>
  <c r="AZ1040" i="1" s="1"/>
  <c r="BO1040" i="1" s="1"/>
  <c r="BQ1040" i="1" s="1"/>
  <c r="I1363" i="1"/>
  <c r="O1364" i="1"/>
  <c r="AE1364" i="1" s="1"/>
  <c r="AI1364" i="1" s="1"/>
  <c r="AU1364" i="1" s="1"/>
  <c r="BA1364" i="1" s="1"/>
  <c r="BR1364" i="1" s="1"/>
  <c r="H1332" i="1"/>
  <c r="N1332" i="1" s="1"/>
  <c r="AD1332" i="1" s="1"/>
  <c r="AH1332" i="1" s="1"/>
  <c r="AT1332" i="1" s="1"/>
  <c r="AZ1332" i="1" s="1"/>
  <c r="BO1332" i="1" s="1"/>
  <c r="BQ1332" i="1" s="1"/>
  <c r="N1333" i="1"/>
  <c r="AD1333" i="1" s="1"/>
  <c r="AH1333" i="1" s="1"/>
  <c r="AT1333" i="1" s="1"/>
  <c r="AZ1333" i="1" s="1"/>
  <c r="BO1333" i="1" s="1"/>
  <c r="BQ1333" i="1" s="1"/>
  <c r="K1264" i="1"/>
  <c r="K1263" i="1" s="1"/>
  <c r="O1114" i="1"/>
  <c r="AE1114" i="1" s="1"/>
  <c r="AI1114" i="1" s="1"/>
  <c r="AU1114" i="1" s="1"/>
  <c r="BA1114" i="1" s="1"/>
  <c r="BR1114" i="1" s="1"/>
  <c r="I1113" i="1"/>
  <c r="I908" i="1"/>
  <c r="O909" i="1"/>
  <c r="AE909" i="1" s="1"/>
  <c r="AI909" i="1" s="1"/>
  <c r="AU909" i="1" s="1"/>
  <c r="BA909" i="1" s="1"/>
  <c r="BR909" i="1" s="1"/>
  <c r="G1071" i="1"/>
  <c r="M1072" i="1"/>
  <c r="AC1072" i="1" s="1"/>
  <c r="AG1072" i="1" s="1"/>
  <c r="AS1072" i="1" s="1"/>
  <c r="AY1072" i="1" s="1"/>
  <c r="BL1072" i="1" s="1"/>
  <c r="BN1072" i="1" s="1"/>
  <c r="M1033" i="1"/>
  <c r="AC1033" i="1" s="1"/>
  <c r="AG1033" i="1" s="1"/>
  <c r="AS1033" i="1" s="1"/>
  <c r="AY1033" i="1" s="1"/>
  <c r="BL1033" i="1" s="1"/>
  <c r="BN1033" i="1" s="1"/>
  <c r="G1032" i="1"/>
  <c r="H2803" i="1"/>
  <c r="N2806" i="1"/>
  <c r="AD2806" i="1" s="1"/>
  <c r="AH2806" i="1" s="1"/>
  <c r="AT2806" i="1" s="1"/>
  <c r="AZ2806" i="1" s="1"/>
  <c r="BO2806" i="1" s="1"/>
  <c r="BQ2806" i="1" s="1"/>
  <c r="BR2772" i="1"/>
  <c r="H2776" i="1"/>
  <c r="N2777" i="1"/>
  <c r="AD2777" i="1" s="1"/>
  <c r="AH2777" i="1" s="1"/>
  <c r="AT2777" i="1" s="1"/>
  <c r="AZ2777" i="1" s="1"/>
  <c r="BO2777" i="1" s="1"/>
  <c r="BQ2777" i="1" s="1"/>
  <c r="O2738" i="1"/>
  <c r="AE2738" i="1" s="1"/>
  <c r="AI2738" i="1" s="1"/>
  <c r="AU2738" i="1" s="1"/>
  <c r="BA2738" i="1" s="1"/>
  <c r="BR2738" i="1" s="1"/>
  <c r="I2737" i="1"/>
  <c r="O2731" i="1"/>
  <c r="AE2731" i="1" s="1"/>
  <c r="AI2731" i="1" s="1"/>
  <c r="AU2731" i="1" s="1"/>
  <c r="BA2731" i="1" s="1"/>
  <c r="BR2731" i="1" s="1"/>
  <c r="I2710" i="1"/>
  <c r="O2702" i="1"/>
  <c r="AE2702" i="1" s="1"/>
  <c r="AI2702" i="1" s="1"/>
  <c r="AU2702" i="1" s="1"/>
  <c r="BA2702" i="1" s="1"/>
  <c r="BR2702" i="1" s="1"/>
  <c r="I2698" i="1"/>
  <c r="H2606" i="1"/>
  <c r="N2607" i="1"/>
  <c r="AD2607" i="1" s="1"/>
  <c r="AH2607" i="1" s="1"/>
  <c r="AT2607" i="1" s="1"/>
  <c r="AZ2607" i="1" s="1"/>
  <c r="BO2607" i="1" s="1"/>
  <c r="BQ2607" i="1" s="1"/>
  <c r="O2580" i="1"/>
  <c r="AE2580" i="1" s="1"/>
  <c r="AI2580" i="1" s="1"/>
  <c r="AU2580" i="1" s="1"/>
  <c r="BA2580" i="1" s="1"/>
  <c r="BR2580" i="1" s="1"/>
  <c r="I2665" i="1"/>
  <c r="I2592" i="1"/>
  <c r="O2593" i="1"/>
  <c r="AE2593" i="1" s="1"/>
  <c r="AI2593" i="1" s="1"/>
  <c r="AU2593" i="1" s="1"/>
  <c r="BA2593" i="1" s="1"/>
  <c r="BR2593" i="1" s="1"/>
  <c r="G2658" i="1"/>
  <c r="M2658" i="1" s="1"/>
  <c r="AC2658" i="1" s="1"/>
  <c r="AG2658" i="1" s="1"/>
  <c r="AS2658" i="1" s="1"/>
  <c r="AY2658" i="1" s="1"/>
  <c r="BL2658" i="1" s="1"/>
  <c r="BN2658" i="1" s="1"/>
  <c r="M2659" i="1"/>
  <c r="AC2659" i="1" s="1"/>
  <c r="AG2659" i="1" s="1"/>
  <c r="AS2659" i="1" s="1"/>
  <c r="AY2659" i="1" s="1"/>
  <c r="BL2659" i="1" s="1"/>
  <c r="BN2659" i="1" s="1"/>
  <c r="H2616" i="1"/>
  <c r="N2617" i="1"/>
  <c r="AD2617" i="1" s="1"/>
  <c r="AH2617" i="1" s="1"/>
  <c r="AT2617" i="1" s="1"/>
  <c r="AZ2617" i="1" s="1"/>
  <c r="BO2617" i="1" s="1"/>
  <c r="BQ2617" i="1" s="1"/>
  <c r="I2687" i="1"/>
  <c r="O2688" i="1"/>
  <c r="AE2688" i="1" s="1"/>
  <c r="AI2688" i="1" s="1"/>
  <c r="AU2688" i="1" s="1"/>
  <c r="BA2688" i="1" s="1"/>
  <c r="BR2688" i="1" s="1"/>
  <c r="G2590" i="1"/>
  <c r="M2590" i="1" s="1"/>
  <c r="AC2590" i="1" s="1"/>
  <c r="AG2590" i="1" s="1"/>
  <c r="AS2590" i="1" s="1"/>
  <c r="AY2590" i="1" s="1"/>
  <c r="BL2590" i="1" s="1"/>
  <c r="BN2590" i="1" s="1"/>
  <c r="M2591" i="1"/>
  <c r="AC2591" i="1" s="1"/>
  <c r="AG2591" i="1" s="1"/>
  <c r="AS2591" i="1" s="1"/>
  <c r="AY2591" i="1" s="1"/>
  <c r="BL2591" i="1" s="1"/>
  <c r="BN2591" i="1" s="1"/>
  <c r="N2552" i="1"/>
  <c r="AD2552" i="1" s="1"/>
  <c r="AH2552" i="1" s="1"/>
  <c r="AT2552" i="1" s="1"/>
  <c r="AZ2552" i="1" s="1"/>
  <c r="BO2552" i="1" s="1"/>
  <c r="BQ2552" i="1" s="1"/>
  <c r="M2515" i="1"/>
  <c r="AC2515" i="1" s="1"/>
  <c r="AG2515" i="1" s="1"/>
  <c r="AS2515" i="1" s="1"/>
  <c r="AY2515" i="1" s="1"/>
  <c r="BL2515" i="1" s="1"/>
  <c r="BN2515" i="1" s="1"/>
  <c r="J2514" i="1"/>
  <c r="I2522" i="1"/>
  <c r="O2522" i="1" s="1"/>
  <c r="AE2522" i="1" s="1"/>
  <c r="AI2522" i="1" s="1"/>
  <c r="AU2522" i="1" s="1"/>
  <c r="BA2522" i="1" s="1"/>
  <c r="BR2522" i="1" s="1"/>
  <c r="O2523" i="1"/>
  <c r="AE2523" i="1" s="1"/>
  <c r="AI2523" i="1" s="1"/>
  <c r="AU2523" i="1" s="1"/>
  <c r="BA2523" i="1" s="1"/>
  <c r="BR2523" i="1" s="1"/>
  <c r="O2574" i="1"/>
  <c r="AE2574" i="1" s="1"/>
  <c r="AI2574" i="1" s="1"/>
  <c r="AU2574" i="1" s="1"/>
  <c r="BA2574" i="1" s="1"/>
  <c r="BR2574" i="1" s="1"/>
  <c r="I2573" i="1"/>
  <c r="I2484" i="1"/>
  <c r="O2485" i="1"/>
  <c r="AE2485" i="1" s="1"/>
  <c r="AI2485" i="1" s="1"/>
  <c r="AU2485" i="1" s="1"/>
  <c r="BA2485" i="1" s="1"/>
  <c r="BR2485" i="1" s="1"/>
  <c r="G2438" i="1"/>
  <c r="M2439" i="1"/>
  <c r="AC2439" i="1" s="1"/>
  <c r="AG2439" i="1" s="1"/>
  <c r="AS2439" i="1" s="1"/>
  <c r="AY2439" i="1" s="1"/>
  <c r="BL2439" i="1" s="1"/>
  <c r="BN2439" i="1" s="1"/>
  <c r="I2475" i="1"/>
  <c r="O2476" i="1"/>
  <c r="AE2476" i="1" s="1"/>
  <c r="AI2476" i="1" s="1"/>
  <c r="AU2476" i="1" s="1"/>
  <c r="BA2476" i="1" s="1"/>
  <c r="BR2476" i="1" s="1"/>
  <c r="H2437" i="1"/>
  <c r="N2438" i="1"/>
  <c r="AD2438" i="1" s="1"/>
  <c r="AH2438" i="1" s="1"/>
  <c r="AT2438" i="1" s="1"/>
  <c r="AZ2438" i="1" s="1"/>
  <c r="BO2438" i="1" s="1"/>
  <c r="BQ2438" i="1" s="1"/>
  <c r="M2432" i="1"/>
  <c r="AC2432" i="1" s="1"/>
  <c r="AG2432" i="1" s="1"/>
  <c r="AS2432" i="1" s="1"/>
  <c r="AY2432" i="1" s="1"/>
  <c r="BL2432" i="1" s="1"/>
  <c r="BN2432" i="1" s="1"/>
  <c r="G2431" i="1"/>
  <c r="H2387" i="1"/>
  <c r="N2388" i="1"/>
  <c r="AD2388" i="1" s="1"/>
  <c r="AH2388" i="1" s="1"/>
  <c r="AT2388" i="1" s="1"/>
  <c r="AZ2388" i="1" s="1"/>
  <c r="BO2388" i="1" s="1"/>
  <c r="BQ2388" i="1" s="1"/>
  <c r="G2312" i="1"/>
  <c r="M2254" i="1"/>
  <c r="AC2254" i="1" s="1"/>
  <c r="AG2254" i="1" s="1"/>
  <c r="AS2254" i="1" s="1"/>
  <c r="AY2254" i="1" s="1"/>
  <c r="BL2254" i="1" s="1"/>
  <c r="BN2254" i="1" s="1"/>
  <c r="J2253" i="1"/>
  <c r="M2448" i="1"/>
  <c r="AC2448" i="1" s="1"/>
  <c r="AG2448" i="1" s="1"/>
  <c r="AS2448" i="1" s="1"/>
  <c r="AY2448" i="1" s="1"/>
  <c r="BL2448" i="1" s="1"/>
  <c r="BN2448" i="1" s="1"/>
  <c r="I2305" i="1"/>
  <c r="O2306" i="1"/>
  <c r="AE2306" i="1" s="1"/>
  <c r="AI2306" i="1" s="1"/>
  <c r="AU2306" i="1" s="1"/>
  <c r="BA2306" i="1" s="1"/>
  <c r="BR2306" i="1" s="1"/>
  <c r="M2258" i="1"/>
  <c r="AC2258" i="1" s="1"/>
  <c r="AG2258" i="1" s="1"/>
  <c r="AS2258" i="1" s="1"/>
  <c r="AY2258" i="1" s="1"/>
  <c r="BL2258" i="1" s="1"/>
  <c r="BN2258" i="1" s="1"/>
  <c r="G2226" i="1"/>
  <c r="M2227" i="1"/>
  <c r="AC2227" i="1" s="1"/>
  <c r="AG2227" i="1" s="1"/>
  <c r="AS2227" i="1" s="1"/>
  <c r="AY2227" i="1" s="1"/>
  <c r="BL2227" i="1" s="1"/>
  <c r="BN2227" i="1" s="1"/>
  <c r="G2202" i="1"/>
  <c r="M2203" i="1"/>
  <c r="AC2203" i="1" s="1"/>
  <c r="AG2203" i="1" s="1"/>
  <c r="AS2203" i="1" s="1"/>
  <c r="AY2203" i="1" s="1"/>
  <c r="BL2203" i="1" s="1"/>
  <c r="BN2203" i="1" s="1"/>
  <c r="O2430" i="1"/>
  <c r="AE2430" i="1" s="1"/>
  <c r="AI2430" i="1" s="1"/>
  <c r="AU2430" i="1" s="1"/>
  <c r="BA2430" i="1" s="1"/>
  <c r="BR2430" i="1" s="1"/>
  <c r="I2429" i="1"/>
  <c r="O2429" i="1" s="1"/>
  <c r="AE2429" i="1" s="1"/>
  <c r="AI2429" i="1" s="1"/>
  <c r="AU2429" i="1" s="1"/>
  <c r="BA2429" i="1" s="1"/>
  <c r="BR2429" i="1" s="1"/>
  <c r="W2372" i="1"/>
  <c r="O2263" i="1"/>
  <c r="AE2263" i="1" s="1"/>
  <c r="AI2263" i="1" s="1"/>
  <c r="AU2263" i="1" s="1"/>
  <c r="BA2263" i="1" s="1"/>
  <c r="BR2263" i="1" s="1"/>
  <c r="L2258" i="1"/>
  <c r="L2257" i="1" s="1"/>
  <c r="L2252" i="1" s="1"/>
  <c r="L2251" i="1" s="1"/>
  <c r="L2250" i="1" s="1"/>
  <c r="L2232" i="1" s="1"/>
  <c r="H2253" i="1"/>
  <c r="N2254" i="1"/>
  <c r="AD2254" i="1" s="1"/>
  <c r="AH2254" i="1" s="1"/>
  <c r="AT2254" i="1" s="1"/>
  <c r="AZ2254" i="1" s="1"/>
  <c r="BO2254" i="1" s="1"/>
  <c r="BQ2254" i="1" s="1"/>
  <c r="I2241" i="1"/>
  <c r="O2242" i="1"/>
  <c r="AE2242" i="1" s="1"/>
  <c r="AI2242" i="1" s="1"/>
  <c r="AU2242" i="1" s="1"/>
  <c r="BA2242" i="1" s="1"/>
  <c r="BR2242" i="1" s="1"/>
  <c r="I2204" i="1"/>
  <c r="O2205" i="1"/>
  <c r="AE2205" i="1" s="1"/>
  <c r="AI2205" i="1" s="1"/>
  <c r="AU2205" i="1" s="1"/>
  <c r="BA2205" i="1" s="1"/>
  <c r="BR2205" i="1" s="1"/>
  <c r="AE2235" i="1"/>
  <c r="AI2235" i="1" s="1"/>
  <c r="AU2235" i="1" s="1"/>
  <c r="BA2235" i="1" s="1"/>
  <c r="BR2235" i="1" s="1"/>
  <c r="Z2234" i="1"/>
  <c r="AC2235" i="1"/>
  <c r="AG2235" i="1" s="1"/>
  <c r="AS2235" i="1" s="1"/>
  <c r="AY2235" i="1" s="1"/>
  <c r="BL2235" i="1" s="1"/>
  <c r="BN2235" i="1" s="1"/>
  <c r="R2234" i="1"/>
  <c r="H2112" i="1"/>
  <c r="N2112" i="1" s="1"/>
  <c r="AD2112" i="1" s="1"/>
  <c r="AH2112" i="1" s="1"/>
  <c r="AT2112" i="1" s="1"/>
  <c r="AZ2112" i="1" s="1"/>
  <c r="BO2112" i="1" s="1"/>
  <c r="N2113" i="1"/>
  <c r="AD2113" i="1" s="1"/>
  <c r="AH2113" i="1" s="1"/>
  <c r="AT2113" i="1" s="1"/>
  <c r="AZ2113" i="1" s="1"/>
  <c r="BO2113" i="1" s="1"/>
  <c r="H2225" i="1"/>
  <c r="O2189" i="1"/>
  <c r="AE2189" i="1" s="1"/>
  <c r="AI2189" i="1" s="1"/>
  <c r="AU2189" i="1" s="1"/>
  <c r="BA2189" i="1" s="1"/>
  <c r="BR2189" i="1" s="1"/>
  <c r="I2188" i="1"/>
  <c r="BO2108" i="1"/>
  <c r="BQ2108" i="1" s="1"/>
  <c r="BF2107" i="1"/>
  <c r="BO2107" i="1" s="1"/>
  <c r="BQ2107" i="1" s="1"/>
  <c r="O2351" i="1"/>
  <c r="AE2351" i="1" s="1"/>
  <c r="AI2351" i="1" s="1"/>
  <c r="AU2351" i="1" s="1"/>
  <c r="BA2351" i="1" s="1"/>
  <c r="BR2351" i="1" s="1"/>
  <c r="I2350" i="1"/>
  <c r="AE2222" i="1"/>
  <c r="AI2222" i="1" s="1"/>
  <c r="AU2222" i="1" s="1"/>
  <c r="BA2222" i="1" s="1"/>
  <c r="BR2222" i="1" s="1"/>
  <c r="Z2221" i="1"/>
  <c r="AC2222" i="1"/>
  <c r="AG2222" i="1" s="1"/>
  <c r="AS2222" i="1" s="1"/>
  <c r="AY2222" i="1" s="1"/>
  <c r="BL2222" i="1" s="1"/>
  <c r="R2221" i="1"/>
  <c r="M2157" i="1"/>
  <c r="AC2157" i="1" s="1"/>
  <c r="AG2157" i="1" s="1"/>
  <c r="AS2157" i="1" s="1"/>
  <c r="AY2157" i="1" s="1"/>
  <c r="BL2157" i="1" s="1"/>
  <c r="BN2157" i="1" s="1"/>
  <c r="AZ2103" i="1"/>
  <c r="BO2103" i="1" s="1"/>
  <c r="BQ2103" i="1" s="1"/>
  <c r="AT2102" i="1"/>
  <c r="AZ2102" i="1" s="1"/>
  <c r="BO2102" i="1" s="1"/>
  <c r="BQ2102" i="1" s="1"/>
  <c r="K2069" i="1"/>
  <c r="K2015" i="1" s="1"/>
  <c r="K2014" i="1" s="1"/>
  <c r="K2007" i="1" s="1"/>
  <c r="I2022" i="1"/>
  <c r="O2023" i="1"/>
  <c r="AE2023" i="1" s="1"/>
  <c r="AI2023" i="1" s="1"/>
  <c r="AU2023" i="1" s="1"/>
  <c r="BA2023" i="1" s="1"/>
  <c r="BR2023" i="1" s="1"/>
  <c r="BO2017" i="1"/>
  <c r="BQ2017" i="1" s="1"/>
  <c r="O1949" i="1"/>
  <c r="AE1949" i="1" s="1"/>
  <c r="AI1949" i="1" s="1"/>
  <c r="AU1949" i="1" s="1"/>
  <c r="BA1949" i="1" s="1"/>
  <c r="BR1949" i="1" s="1"/>
  <c r="I1948" i="1"/>
  <c r="N2133" i="1"/>
  <c r="AD2133" i="1" s="1"/>
  <c r="AH2133" i="1" s="1"/>
  <c r="AT2133" i="1" s="1"/>
  <c r="AZ2133" i="1" s="1"/>
  <c r="BO2133" i="1" s="1"/>
  <c r="BQ2133" i="1" s="1"/>
  <c r="M2028" i="1"/>
  <c r="AC2028" i="1" s="1"/>
  <c r="AG2028" i="1" s="1"/>
  <c r="AS2028" i="1" s="1"/>
  <c r="AY2028" i="1" s="1"/>
  <c r="BL2028" i="1" s="1"/>
  <c r="BN2028" i="1" s="1"/>
  <c r="AC2125" i="1"/>
  <c r="AG2125" i="1" s="1"/>
  <c r="AS2125" i="1" s="1"/>
  <c r="AY2125" i="1" s="1"/>
  <c r="BL2125" i="1" s="1"/>
  <c r="BN2125" i="1" s="1"/>
  <c r="P2124" i="1"/>
  <c r="O2253" i="1"/>
  <c r="AE2253" i="1" s="1"/>
  <c r="AI2253" i="1" s="1"/>
  <c r="AU2253" i="1" s="1"/>
  <c r="BA2253" i="1" s="1"/>
  <c r="BR2253" i="1" s="1"/>
  <c r="I1957" i="1"/>
  <c r="O1958" i="1"/>
  <c r="AE1958" i="1" s="1"/>
  <c r="AI1958" i="1" s="1"/>
  <c r="AU1958" i="1" s="1"/>
  <c r="BA1958" i="1" s="1"/>
  <c r="BR1958" i="1" s="1"/>
  <c r="O1918" i="1"/>
  <c r="AE1918" i="1" s="1"/>
  <c r="AI1918" i="1" s="1"/>
  <c r="AU1918" i="1" s="1"/>
  <c r="BA1918" i="1" s="1"/>
  <c r="BR1918" i="1" s="1"/>
  <c r="I1984" i="1"/>
  <c r="O1984" i="1" s="1"/>
  <c r="AE1984" i="1" s="1"/>
  <c r="AI1984" i="1" s="1"/>
  <c r="AU1984" i="1" s="1"/>
  <c r="BA1984" i="1" s="1"/>
  <c r="BR1984" i="1" s="1"/>
  <c r="O1985" i="1"/>
  <c r="AE1985" i="1" s="1"/>
  <c r="AI1985" i="1" s="1"/>
  <c r="AU1985" i="1" s="1"/>
  <c r="BA1985" i="1" s="1"/>
  <c r="BR1985" i="1" s="1"/>
  <c r="G1948" i="1"/>
  <c r="M1949" i="1"/>
  <c r="AC1949" i="1" s="1"/>
  <c r="AG1949" i="1" s="1"/>
  <c r="AS1949" i="1" s="1"/>
  <c r="AY1949" i="1" s="1"/>
  <c r="BL1949" i="1" s="1"/>
  <c r="BN1949" i="1" s="1"/>
  <c r="N1924" i="1"/>
  <c r="AD1924" i="1" s="1"/>
  <c r="AH1924" i="1" s="1"/>
  <c r="AT1924" i="1" s="1"/>
  <c r="AZ1924" i="1" s="1"/>
  <c r="BO1924" i="1" s="1"/>
  <c r="BQ1924" i="1" s="1"/>
  <c r="H1923" i="1"/>
  <c r="G1907" i="1"/>
  <c r="M1907" i="1" s="1"/>
  <c r="AC1907" i="1" s="1"/>
  <c r="AG1907" i="1" s="1"/>
  <c r="AS1907" i="1" s="1"/>
  <c r="AY1907" i="1" s="1"/>
  <c r="BL1907" i="1" s="1"/>
  <c r="BN1907" i="1" s="1"/>
  <c r="M1908" i="1"/>
  <c r="AC1908" i="1" s="1"/>
  <c r="AG1908" i="1" s="1"/>
  <c r="AS1908" i="1" s="1"/>
  <c r="AY1908" i="1" s="1"/>
  <c r="BL1908" i="1" s="1"/>
  <c r="BN1908" i="1" s="1"/>
  <c r="H1895" i="1"/>
  <c r="N1896" i="1"/>
  <c r="AD1896" i="1" s="1"/>
  <c r="AH1896" i="1" s="1"/>
  <c r="AT1896" i="1" s="1"/>
  <c r="AZ1896" i="1" s="1"/>
  <c r="BO1896" i="1" s="1"/>
  <c r="BQ1896" i="1" s="1"/>
  <c r="L1998" i="1"/>
  <c r="O1999" i="1"/>
  <c r="AE1999" i="1" s="1"/>
  <c r="AI1999" i="1" s="1"/>
  <c r="AU1999" i="1" s="1"/>
  <c r="BA1999" i="1" s="1"/>
  <c r="BR1999" i="1" s="1"/>
  <c r="M1978" i="1"/>
  <c r="AC1978" i="1" s="1"/>
  <c r="AG1978" i="1" s="1"/>
  <c r="AS1978" i="1" s="1"/>
  <c r="AY1978" i="1" s="1"/>
  <c r="BL1978" i="1" s="1"/>
  <c r="G1969" i="1"/>
  <c r="M1970" i="1"/>
  <c r="AC1970" i="1" s="1"/>
  <c r="AG1970" i="1" s="1"/>
  <c r="AS1970" i="1" s="1"/>
  <c r="AY1970" i="1" s="1"/>
  <c r="BL1970" i="1" s="1"/>
  <c r="BN1970" i="1" s="1"/>
  <c r="N1903" i="1"/>
  <c r="AD1903" i="1" s="1"/>
  <c r="AH1903" i="1" s="1"/>
  <c r="AT1903" i="1" s="1"/>
  <c r="AZ1903" i="1" s="1"/>
  <c r="BO1903" i="1" s="1"/>
  <c r="BQ1903" i="1" s="1"/>
  <c r="H1939" i="1"/>
  <c r="N1939" i="1" s="1"/>
  <c r="AD1939" i="1" s="1"/>
  <c r="AH1939" i="1" s="1"/>
  <c r="AT1939" i="1" s="1"/>
  <c r="AZ1939" i="1" s="1"/>
  <c r="BO1939" i="1" s="1"/>
  <c r="BQ1939" i="1" s="1"/>
  <c r="N1940" i="1"/>
  <c r="AD1940" i="1" s="1"/>
  <c r="AH1940" i="1" s="1"/>
  <c r="AT1940" i="1" s="1"/>
  <c r="AZ1940" i="1" s="1"/>
  <c r="BO1940" i="1" s="1"/>
  <c r="BQ1940" i="1" s="1"/>
  <c r="G1918" i="1"/>
  <c r="N1767" i="1"/>
  <c r="AD1767" i="1" s="1"/>
  <c r="AH1767" i="1" s="1"/>
  <c r="AT1767" i="1" s="1"/>
  <c r="AZ1767" i="1" s="1"/>
  <c r="BO1767" i="1" s="1"/>
  <c r="BQ1767" i="1" s="1"/>
  <c r="H1911" i="1"/>
  <c r="N1912" i="1"/>
  <c r="AD1912" i="1" s="1"/>
  <c r="AH1912" i="1" s="1"/>
  <c r="AT1912" i="1" s="1"/>
  <c r="AZ1912" i="1" s="1"/>
  <c r="BO1912" i="1" s="1"/>
  <c r="BQ1912" i="1" s="1"/>
  <c r="O1792" i="1"/>
  <c r="AE1792" i="1" s="1"/>
  <c r="AI1792" i="1" s="1"/>
  <c r="AU1792" i="1" s="1"/>
  <c r="BA1792" i="1" s="1"/>
  <c r="BR1792" i="1" s="1"/>
  <c r="O1759" i="1"/>
  <c r="AE1759" i="1" s="1"/>
  <c r="AI1759" i="1" s="1"/>
  <c r="AU1759" i="1" s="1"/>
  <c r="BA1759" i="1" s="1"/>
  <c r="BR1759" i="1" s="1"/>
  <c r="BL1752" i="1"/>
  <c r="BN1752" i="1" s="1"/>
  <c r="AE1851" i="1"/>
  <c r="AI1851" i="1" s="1"/>
  <c r="AU1851" i="1" s="1"/>
  <c r="BA1851" i="1" s="1"/>
  <c r="BR1851" i="1" s="1"/>
  <c r="H1800" i="1"/>
  <c r="N1801" i="1"/>
  <c r="AD1801" i="1" s="1"/>
  <c r="AH1801" i="1" s="1"/>
  <c r="AT1801" i="1" s="1"/>
  <c r="AZ1801" i="1" s="1"/>
  <c r="BO1801" i="1" s="1"/>
  <c r="BQ1801" i="1" s="1"/>
  <c r="O1783" i="1"/>
  <c r="AE1783" i="1" s="1"/>
  <c r="AI1783" i="1" s="1"/>
  <c r="AU1783" i="1" s="1"/>
  <c r="BA1783" i="1" s="1"/>
  <c r="BR1783" i="1" s="1"/>
  <c r="M1730" i="1"/>
  <c r="AC1730" i="1" s="1"/>
  <c r="AG1730" i="1" s="1"/>
  <c r="AS1730" i="1" s="1"/>
  <c r="AY1730" i="1" s="1"/>
  <c r="BL1730" i="1" s="1"/>
  <c r="BN1730" i="1" s="1"/>
  <c r="G1729" i="1"/>
  <c r="BD1705" i="1"/>
  <c r="BD1704" i="1" s="1"/>
  <c r="O1697" i="1"/>
  <c r="AE1697" i="1" s="1"/>
  <c r="AI1697" i="1" s="1"/>
  <c r="AU1697" i="1" s="1"/>
  <c r="BA1697" i="1" s="1"/>
  <c r="BR1697" i="1" s="1"/>
  <c r="K1640" i="1"/>
  <c r="N1641" i="1"/>
  <c r="AD1641" i="1" s="1"/>
  <c r="AH1641" i="1" s="1"/>
  <c r="AT1641" i="1" s="1"/>
  <c r="AZ1641" i="1" s="1"/>
  <c r="BO1641" i="1" s="1"/>
  <c r="BQ1641" i="1" s="1"/>
  <c r="O1714" i="1"/>
  <c r="AE1714" i="1" s="1"/>
  <c r="AI1714" i="1" s="1"/>
  <c r="AU1714" i="1" s="1"/>
  <c r="BA1714" i="1" s="1"/>
  <c r="BR1714" i="1" s="1"/>
  <c r="I1713" i="1"/>
  <c r="G1696" i="1"/>
  <c r="M1697" i="1"/>
  <c r="AC1697" i="1" s="1"/>
  <c r="AG1697" i="1" s="1"/>
  <c r="AS1697" i="1" s="1"/>
  <c r="AY1697" i="1" s="1"/>
  <c r="BL1697" i="1" s="1"/>
  <c r="BN1697" i="1" s="1"/>
  <c r="Z1673" i="1"/>
  <c r="Z1672" i="1" s="1"/>
  <c r="M1641" i="1"/>
  <c r="AC1641" i="1" s="1"/>
  <c r="AG1641" i="1" s="1"/>
  <c r="AS1641" i="1" s="1"/>
  <c r="AY1641" i="1" s="1"/>
  <c r="BL1641" i="1" s="1"/>
  <c r="BN1641" i="1" s="1"/>
  <c r="J1640" i="1"/>
  <c r="H1623" i="1"/>
  <c r="N1624" i="1"/>
  <c r="AD1624" i="1" s="1"/>
  <c r="AH1624" i="1" s="1"/>
  <c r="AT1624" i="1" s="1"/>
  <c r="AZ1624" i="1" s="1"/>
  <c r="BO1624" i="1" s="1"/>
  <c r="BQ1624" i="1" s="1"/>
  <c r="N1598" i="1"/>
  <c r="AD1598" i="1" s="1"/>
  <c r="AH1598" i="1" s="1"/>
  <c r="AT1598" i="1" s="1"/>
  <c r="AZ1598" i="1" s="1"/>
  <c r="BO1598" i="1" s="1"/>
  <c r="BQ1598" i="1" s="1"/>
  <c r="K1597" i="1"/>
  <c r="O1573" i="1"/>
  <c r="AE1573" i="1" s="1"/>
  <c r="AI1573" i="1" s="1"/>
  <c r="AU1573" i="1" s="1"/>
  <c r="BA1573" i="1" s="1"/>
  <c r="BR1573" i="1" s="1"/>
  <c r="L1572" i="1"/>
  <c r="M1528" i="1"/>
  <c r="AC1528" i="1" s="1"/>
  <c r="AG1528" i="1" s="1"/>
  <c r="AS1528" i="1" s="1"/>
  <c r="AY1528" i="1" s="1"/>
  <c r="BL1528" i="1" s="1"/>
  <c r="BN1528" i="1" s="1"/>
  <c r="J1527" i="1"/>
  <c r="AD1717" i="1"/>
  <c r="AH1717" i="1" s="1"/>
  <c r="AT1717" i="1" s="1"/>
  <c r="AZ1717" i="1" s="1"/>
  <c r="BO1717" i="1" s="1"/>
  <c r="BQ1717" i="1" s="1"/>
  <c r="G1617" i="1"/>
  <c r="M1618" i="1"/>
  <c r="AC1618" i="1" s="1"/>
  <c r="AG1618" i="1" s="1"/>
  <c r="AS1618" i="1" s="1"/>
  <c r="AY1618" i="1" s="1"/>
  <c r="BL1618" i="1" s="1"/>
  <c r="BN1618" i="1" s="1"/>
  <c r="N1689" i="1"/>
  <c r="AD1689" i="1" s="1"/>
  <c r="AH1689" i="1" s="1"/>
  <c r="AT1689" i="1" s="1"/>
  <c r="AZ1689" i="1" s="1"/>
  <c r="BO1689" i="1" s="1"/>
  <c r="BQ1689" i="1" s="1"/>
  <c r="N1630" i="1"/>
  <c r="AD1630" i="1" s="1"/>
  <c r="AH1630" i="1" s="1"/>
  <c r="AT1630" i="1" s="1"/>
  <c r="AZ1630" i="1" s="1"/>
  <c r="BO1630" i="1" s="1"/>
  <c r="BQ1630" i="1" s="1"/>
  <c r="H1629" i="1"/>
  <c r="N1629" i="1" s="1"/>
  <c r="AD1629" i="1" s="1"/>
  <c r="AH1629" i="1" s="1"/>
  <c r="AT1629" i="1" s="1"/>
  <c r="AZ1629" i="1" s="1"/>
  <c r="BO1629" i="1" s="1"/>
  <c r="BQ1629" i="1" s="1"/>
  <c r="M1674" i="1"/>
  <c r="AC1674" i="1" s="1"/>
  <c r="AG1674" i="1" s="1"/>
  <c r="AS1674" i="1" s="1"/>
  <c r="AY1674" i="1" s="1"/>
  <c r="BL1674" i="1" s="1"/>
  <c r="BN1674" i="1" s="1"/>
  <c r="N1521" i="1"/>
  <c r="AD1521" i="1" s="1"/>
  <c r="AH1521" i="1" s="1"/>
  <c r="AT1521" i="1" s="1"/>
  <c r="AZ1521" i="1" s="1"/>
  <c r="BO1521" i="1" s="1"/>
  <c r="BQ1521" i="1" s="1"/>
  <c r="H1520" i="1"/>
  <c r="G1601" i="1"/>
  <c r="M1601" i="1" s="1"/>
  <c r="AC1601" i="1" s="1"/>
  <c r="AG1601" i="1" s="1"/>
  <c r="AS1601" i="1" s="1"/>
  <c r="AY1601" i="1" s="1"/>
  <c r="BL1601" i="1" s="1"/>
  <c r="BN1601" i="1" s="1"/>
  <c r="M1602" i="1"/>
  <c r="AC1602" i="1" s="1"/>
  <c r="AG1602" i="1" s="1"/>
  <c r="AS1602" i="1" s="1"/>
  <c r="AY1602" i="1" s="1"/>
  <c r="BL1602" i="1" s="1"/>
  <c r="BN1602" i="1" s="1"/>
  <c r="H1583" i="1"/>
  <c r="N1583" i="1" s="1"/>
  <c r="AD1583" i="1" s="1"/>
  <c r="AH1583" i="1" s="1"/>
  <c r="AT1583" i="1" s="1"/>
  <c r="AZ1583" i="1" s="1"/>
  <c r="BO1583" i="1" s="1"/>
  <c r="BQ1583" i="1" s="1"/>
  <c r="N1584" i="1"/>
  <c r="AD1584" i="1" s="1"/>
  <c r="AH1584" i="1" s="1"/>
  <c r="AT1584" i="1" s="1"/>
  <c r="AZ1584" i="1" s="1"/>
  <c r="BO1584" i="1" s="1"/>
  <c r="BQ1584" i="1" s="1"/>
  <c r="I1534" i="1"/>
  <c r="O1535" i="1"/>
  <c r="AE1535" i="1" s="1"/>
  <c r="AI1535" i="1" s="1"/>
  <c r="AU1535" i="1" s="1"/>
  <c r="BA1535" i="1" s="1"/>
  <c r="BR1535" i="1" s="1"/>
  <c r="M1341" i="1"/>
  <c r="AC1341" i="1" s="1"/>
  <c r="AG1341" i="1" s="1"/>
  <c r="AS1341" i="1" s="1"/>
  <c r="AY1341" i="1" s="1"/>
  <c r="BL1341" i="1" s="1"/>
  <c r="BN1341" i="1" s="1"/>
  <c r="O1322" i="1"/>
  <c r="AE1322" i="1" s="1"/>
  <c r="AI1322" i="1" s="1"/>
  <c r="AU1322" i="1" s="1"/>
  <c r="BA1322" i="1" s="1"/>
  <c r="BR1322" i="1" s="1"/>
  <c r="O1279" i="1"/>
  <c r="AE1279" i="1" s="1"/>
  <c r="AI1279" i="1" s="1"/>
  <c r="AU1279" i="1" s="1"/>
  <c r="BA1279" i="1" s="1"/>
  <c r="BR1279" i="1" s="1"/>
  <c r="N1240" i="1"/>
  <c r="AD1240" i="1" s="1"/>
  <c r="AH1240" i="1" s="1"/>
  <c r="AT1240" i="1" s="1"/>
  <c r="AZ1240" i="1" s="1"/>
  <c r="BO1240" i="1" s="1"/>
  <c r="BQ1240" i="1" s="1"/>
  <c r="N1226" i="1"/>
  <c r="AD1226" i="1" s="1"/>
  <c r="AH1226" i="1" s="1"/>
  <c r="AT1226" i="1" s="1"/>
  <c r="AZ1226" i="1" s="1"/>
  <c r="BO1226" i="1" s="1"/>
  <c r="BQ1226" i="1" s="1"/>
  <c r="BB1531" i="1"/>
  <c r="N1551" i="1"/>
  <c r="AD1551" i="1" s="1"/>
  <c r="AH1551" i="1" s="1"/>
  <c r="AT1551" i="1" s="1"/>
  <c r="AZ1551" i="1" s="1"/>
  <c r="BO1551" i="1" s="1"/>
  <c r="BQ1551" i="1" s="1"/>
  <c r="H1546" i="1"/>
  <c r="M1501" i="1"/>
  <c r="AC1501" i="1" s="1"/>
  <c r="AG1501" i="1" s="1"/>
  <c r="AS1501" i="1" s="1"/>
  <c r="AY1501" i="1" s="1"/>
  <c r="BL1501" i="1" s="1"/>
  <c r="BN1501" i="1" s="1"/>
  <c r="G1500" i="1"/>
  <c r="M1483" i="1"/>
  <c r="AC1483" i="1" s="1"/>
  <c r="AG1483" i="1" s="1"/>
  <c r="AS1483" i="1" s="1"/>
  <c r="AY1483" i="1" s="1"/>
  <c r="BL1483" i="1" s="1"/>
  <c r="BN1483" i="1" s="1"/>
  <c r="G1482" i="1"/>
  <c r="M1463" i="1"/>
  <c r="AC1463" i="1" s="1"/>
  <c r="AG1463" i="1" s="1"/>
  <c r="AS1463" i="1" s="1"/>
  <c r="AY1463" i="1" s="1"/>
  <c r="BL1463" i="1" s="1"/>
  <c r="BN1463" i="1" s="1"/>
  <c r="G1462" i="1"/>
  <c r="N1453" i="1"/>
  <c r="AD1453" i="1" s="1"/>
  <c r="AH1453" i="1" s="1"/>
  <c r="AT1453" i="1" s="1"/>
  <c r="AZ1453" i="1" s="1"/>
  <c r="BO1453" i="1" s="1"/>
  <c r="BQ1453" i="1" s="1"/>
  <c r="K1452" i="1"/>
  <c r="G1589" i="1"/>
  <c r="BI1531" i="1"/>
  <c r="M1495" i="1"/>
  <c r="AC1495" i="1" s="1"/>
  <c r="AG1495" i="1" s="1"/>
  <c r="AS1495" i="1" s="1"/>
  <c r="AY1495" i="1" s="1"/>
  <c r="BL1495" i="1" s="1"/>
  <c r="BN1495" i="1" s="1"/>
  <c r="N1472" i="1"/>
  <c r="AD1472" i="1" s="1"/>
  <c r="AH1472" i="1" s="1"/>
  <c r="AT1472" i="1" s="1"/>
  <c r="AZ1472" i="1" s="1"/>
  <c r="BO1472" i="1" s="1"/>
  <c r="BQ1472" i="1" s="1"/>
  <c r="H1471" i="1"/>
  <c r="G1382" i="1"/>
  <c r="M1383" i="1"/>
  <c r="AC1383" i="1" s="1"/>
  <c r="AG1383" i="1" s="1"/>
  <c r="AS1383" i="1" s="1"/>
  <c r="AY1383" i="1" s="1"/>
  <c r="BL1383" i="1" s="1"/>
  <c r="BN1383" i="1" s="1"/>
  <c r="G1375" i="1"/>
  <c r="M1375" i="1" s="1"/>
  <c r="AC1375" i="1" s="1"/>
  <c r="AG1375" i="1" s="1"/>
  <c r="AS1375" i="1" s="1"/>
  <c r="AY1375" i="1" s="1"/>
  <c r="BL1375" i="1" s="1"/>
  <c r="BN1375" i="1" s="1"/>
  <c r="M1376" i="1"/>
  <c r="AC1376" i="1" s="1"/>
  <c r="AG1376" i="1" s="1"/>
  <c r="AS1376" i="1" s="1"/>
  <c r="AY1376" i="1" s="1"/>
  <c r="BL1376" i="1" s="1"/>
  <c r="BN1376" i="1" s="1"/>
  <c r="O1320" i="1"/>
  <c r="AE1320" i="1" s="1"/>
  <c r="AI1320" i="1" s="1"/>
  <c r="AU1320" i="1" s="1"/>
  <c r="BA1320" i="1" s="1"/>
  <c r="BR1320" i="1" s="1"/>
  <c r="O1304" i="1"/>
  <c r="AE1304" i="1" s="1"/>
  <c r="AI1304" i="1" s="1"/>
  <c r="AU1304" i="1" s="1"/>
  <c r="BA1304" i="1" s="1"/>
  <c r="BR1304" i="1" s="1"/>
  <c r="M1282" i="1"/>
  <c r="AC1282" i="1" s="1"/>
  <c r="AG1282" i="1" s="1"/>
  <c r="AS1282" i="1" s="1"/>
  <c r="AY1282" i="1" s="1"/>
  <c r="BL1282" i="1" s="1"/>
  <c r="BN1282" i="1" s="1"/>
  <c r="G1277" i="1"/>
  <c r="G1264" i="1"/>
  <c r="M1265" i="1"/>
  <c r="AC1265" i="1" s="1"/>
  <c r="AG1265" i="1" s="1"/>
  <c r="AS1265" i="1" s="1"/>
  <c r="AY1265" i="1" s="1"/>
  <c r="BL1265" i="1" s="1"/>
  <c r="BN1265" i="1" s="1"/>
  <c r="H1249" i="1"/>
  <c r="N1250" i="1"/>
  <c r="AD1250" i="1" s="1"/>
  <c r="AH1250" i="1" s="1"/>
  <c r="AT1250" i="1" s="1"/>
  <c r="AZ1250" i="1" s="1"/>
  <c r="BO1250" i="1" s="1"/>
  <c r="BQ1250" i="1" s="1"/>
  <c r="N1239" i="1"/>
  <c r="AD1239" i="1" s="1"/>
  <c r="AH1239" i="1" s="1"/>
  <c r="AT1239" i="1" s="1"/>
  <c r="AZ1239" i="1" s="1"/>
  <c r="BO1239" i="1" s="1"/>
  <c r="BQ1239" i="1" s="1"/>
  <c r="N1225" i="1"/>
  <c r="AD1225" i="1" s="1"/>
  <c r="AH1225" i="1" s="1"/>
  <c r="AT1225" i="1" s="1"/>
  <c r="AZ1225" i="1" s="1"/>
  <c r="BO1225" i="1" s="1"/>
  <c r="BQ1225" i="1" s="1"/>
  <c r="O1345" i="1"/>
  <c r="AE1345" i="1" s="1"/>
  <c r="AI1345" i="1" s="1"/>
  <c r="AU1345" i="1" s="1"/>
  <c r="BA1345" i="1" s="1"/>
  <c r="BR1345" i="1" s="1"/>
  <c r="O1339" i="1"/>
  <c r="AE1339" i="1" s="1"/>
  <c r="AI1339" i="1" s="1"/>
  <c r="AU1339" i="1" s="1"/>
  <c r="BA1339" i="1" s="1"/>
  <c r="BR1339" i="1" s="1"/>
  <c r="M1320" i="1"/>
  <c r="AC1320" i="1" s="1"/>
  <c r="AG1320" i="1" s="1"/>
  <c r="AS1320" i="1" s="1"/>
  <c r="AY1320" i="1" s="1"/>
  <c r="BL1320" i="1" s="1"/>
  <c r="BN1320" i="1" s="1"/>
  <c r="M1316" i="1"/>
  <c r="AC1316" i="1" s="1"/>
  <c r="AG1316" i="1" s="1"/>
  <c r="AS1316" i="1" s="1"/>
  <c r="AY1316" i="1" s="1"/>
  <c r="BL1316" i="1" s="1"/>
  <c r="BN1316" i="1" s="1"/>
  <c r="G1238" i="1"/>
  <c r="M1239" i="1"/>
  <c r="AC1239" i="1" s="1"/>
  <c r="AG1239" i="1" s="1"/>
  <c r="AS1239" i="1" s="1"/>
  <c r="AY1239" i="1" s="1"/>
  <c r="BL1239" i="1" s="1"/>
  <c r="BN1239" i="1" s="1"/>
  <c r="G1224" i="1"/>
  <c r="M1224" i="1" s="1"/>
  <c r="AC1224" i="1" s="1"/>
  <c r="AG1224" i="1" s="1"/>
  <c r="AS1224" i="1" s="1"/>
  <c r="AY1224" i="1" s="1"/>
  <c r="BL1224" i="1" s="1"/>
  <c r="BN1224" i="1" s="1"/>
  <c r="M1225" i="1"/>
  <c r="AC1225" i="1" s="1"/>
  <c r="AG1225" i="1" s="1"/>
  <c r="AS1225" i="1" s="1"/>
  <c r="AY1225" i="1" s="1"/>
  <c r="BL1225" i="1" s="1"/>
  <c r="BN1225" i="1" s="1"/>
  <c r="O1398" i="1"/>
  <c r="AE1398" i="1" s="1"/>
  <c r="AI1398" i="1" s="1"/>
  <c r="AU1398" i="1" s="1"/>
  <c r="BA1398" i="1" s="1"/>
  <c r="BR1398" i="1" s="1"/>
  <c r="M1398" i="1"/>
  <c r="AC1398" i="1" s="1"/>
  <c r="AG1398" i="1" s="1"/>
  <c r="AS1398" i="1" s="1"/>
  <c r="AY1398" i="1" s="1"/>
  <c r="BL1398" i="1" s="1"/>
  <c r="BN1398" i="1" s="1"/>
  <c r="N1383" i="1"/>
  <c r="AD1383" i="1" s="1"/>
  <c r="AH1383" i="1" s="1"/>
  <c r="AT1383" i="1" s="1"/>
  <c r="AZ1383" i="1" s="1"/>
  <c r="BO1383" i="1" s="1"/>
  <c r="BQ1383" i="1" s="1"/>
  <c r="H1369" i="1"/>
  <c r="N1370" i="1"/>
  <c r="AD1370" i="1" s="1"/>
  <c r="AH1370" i="1" s="1"/>
  <c r="AT1370" i="1" s="1"/>
  <c r="AZ1370" i="1" s="1"/>
  <c r="BO1370" i="1" s="1"/>
  <c r="BQ1370" i="1" s="1"/>
  <c r="N1356" i="1"/>
  <c r="AD1356" i="1" s="1"/>
  <c r="AH1356" i="1" s="1"/>
  <c r="AT1356" i="1" s="1"/>
  <c r="AZ1356" i="1" s="1"/>
  <c r="BO1356" i="1" s="1"/>
  <c r="BQ1356" i="1" s="1"/>
  <c r="G1326" i="1"/>
  <c r="M1327" i="1"/>
  <c r="AC1327" i="1" s="1"/>
  <c r="AG1327" i="1" s="1"/>
  <c r="AS1327" i="1" s="1"/>
  <c r="AY1327" i="1" s="1"/>
  <c r="BL1327" i="1" s="1"/>
  <c r="BN1327" i="1" s="1"/>
  <c r="H1303" i="1"/>
  <c r="N1303" i="1" s="1"/>
  <c r="AD1303" i="1" s="1"/>
  <c r="AH1303" i="1" s="1"/>
  <c r="AT1303" i="1" s="1"/>
  <c r="AZ1303" i="1" s="1"/>
  <c r="BO1303" i="1" s="1"/>
  <c r="BQ1303" i="1" s="1"/>
  <c r="N1304" i="1"/>
  <c r="AD1304" i="1" s="1"/>
  <c r="AH1304" i="1" s="1"/>
  <c r="AT1304" i="1" s="1"/>
  <c r="AZ1304" i="1" s="1"/>
  <c r="BO1304" i="1" s="1"/>
  <c r="BQ1304" i="1" s="1"/>
  <c r="O1266" i="1"/>
  <c r="AE1266" i="1" s="1"/>
  <c r="AI1266" i="1" s="1"/>
  <c r="AU1266" i="1" s="1"/>
  <c r="BA1266" i="1" s="1"/>
  <c r="BR1266" i="1" s="1"/>
  <c r="I1238" i="1"/>
  <c r="O1239" i="1"/>
  <c r="AE1239" i="1" s="1"/>
  <c r="AI1239" i="1" s="1"/>
  <c r="AU1239" i="1" s="1"/>
  <c r="BA1239" i="1" s="1"/>
  <c r="BR1239" i="1" s="1"/>
  <c r="I1224" i="1"/>
  <c r="O1224" i="1" s="1"/>
  <c r="AE1224" i="1" s="1"/>
  <c r="AI1224" i="1" s="1"/>
  <c r="AU1224" i="1" s="1"/>
  <c r="BA1224" i="1" s="1"/>
  <c r="BR1224" i="1" s="1"/>
  <c r="O1225" i="1"/>
  <c r="AE1225" i="1" s="1"/>
  <c r="AI1225" i="1" s="1"/>
  <c r="AU1225" i="1" s="1"/>
  <c r="BA1225" i="1" s="1"/>
  <c r="BR1225" i="1" s="1"/>
  <c r="M1203" i="1"/>
  <c r="AC1203" i="1" s="1"/>
  <c r="AG1203" i="1" s="1"/>
  <c r="AS1203" i="1" s="1"/>
  <c r="AY1203" i="1" s="1"/>
  <c r="BL1203" i="1" s="1"/>
  <c r="BN1203" i="1" s="1"/>
  <c r="G1202" i="1"/>
  <c r="H1053" i="1"/>
  <c r="N1054" i="1"/>
  <c r="AD1054" i="1" s="1"/>
  <c r="AH1054" i="1" s="1"/>
  <c r="AT1054" i="1" s="1"/>
  <c r="AZ1054" i="1" s="1"/>
  <c r="BO1054" i="1" s="1"/>
  <c r="BQ1054" i="1" s="1"/>
  <c r="I1003" i="1"/>
  <c r="O1004" i="1"/>
  <c r="AE1004" i="1" s="1"/>
  <c r="AI1004" i="1" s="1"/>
  <c r="AU1004" i="1" s="1"/>
  <c r="BA1004" i="1" s="1"/>
  <c r="BR1004" i="1" s="1"/>
  <c r="N938" i="1"/>
  <c r="AD938" i="1" s="1"/>
  <c r="AH938" i="1" s="1"/>
  <c r="AT938" i="1" s="1"/>
  <c r="AZ938" i="1" s="1"/>
  <c r="BO938" i="1" s="1"/>
  <c r="BQ938" i="1" s="1"/>
  <c r="H937" i="1"/>
  <c r="N937" i="1" s="1"/>
  <c r="AD937" i="1" s="1"/>
  <c r="AH937" i="1" s="1"/>
  <c r="AT937" i="1" s="1"/>
  <c r="AZ937" i="1" s="1"/>
  <c r="BO937" i="1" s="1"/>
  <c r="BQ937" i="1" s="1"/>
  <c r="H1112" i="1"/>
  <c r="N1113" i="1"/>
  <c r="AD1113" i="1" s="1"/>
  <c r="AH1113" i="1" s="1"/>
  <c r="AT1113" i="1" s="1"/>
  <c r="AZ1113" i="1" s="1"/>
  <c r="BO1113" i="1" s="1"/>
  <c r="BQ1113" i="1" s="1"/>
  <c r="I1101" i="1"/>
  <c r="O1102" i="1"/>
  <c r="AE1102" i="1" s="1"/>
  <c r="AI1102" i="1" s="1"/>
  <c r="AU1102" i="1" s="1"/>
  <c r="BA1102" i="1" s="1"/>
  <c r="BR1102" i="1" s="1"/>
  <c r="N1058" i="1"/>
  <c r="AD1058" i="1" s="1"/>
  <c r="AH1058" i="1" s="1"/>
  <c r="AT1058" i="1" s="1"/>
  <c r="AZ1058" i="1" s="1"/>
  <c r="BO1058" i="1" s="1"/>
  <c r="BQ1058" i="1" s="1"/>
  <c r="H1057" i="1"/>
  <c r="N1057" i="1" s="1"/>
  <c r="AD1057" i="1" s="1"/>
  <c r="AH1057" i="1" s="1"/>
  <c r="AT1057" i="1" s="1"/>
  <c r="AZ1057" i="1" s="1"/>
  <c r="BO1057" i="1" s="1"/>
  <c r="BQ1057" i="1" s="1"/>
  <c r="O1020" i="1"/>
  <c r="AE1020" i="1" s="1"/>
  <c r="AI1020" i="1" s="1"/>
  <c r="AU1020" i="1" s="1"/>
  <c r="BA1020" i="1" s="1"/>
  <c r="BR1020" i="1" s="1"/>
  <c r="I1019" i="1"/>
  <c r="M1003" i="1"/>
  <c r="AC1003" i="1" s="1"/>
  <c r="AG1003" i="1" s="1"/>
  <c r="AS1003" i="1" s="1"/>
  <c r="AY1003" i="1" s="1"/>
  <c r="BL1003" i="1" s="1"/>
  <c r="BN1003" i="1" s="1"/>
  <c r="G1002" i="1"/>
  <c r="I1370" i="1"/>
  <c r="O1371" i="1"/>
  <c r="AE1371" i="1" s="1"/>
  <c r="AI1371" i="1" s="1"/>
  <c r="AU1371" i="1" s="1"/>
  <c r="BA1371" i="1" s="1"/>
  <c r="BR1371" i="1" s="1"/>
  <c r="I1356" i="1"/>
  <c r="O1356" i="1" s="1"/>
  <c r="AE1356" i="1" s="1"/>
  <c r="AI1356" i="1" s="1"/>
  <c r="AU1356" i="1" s="1"/>
  <c r="BA1356" i="1" s="1"/>
  <c r="BR1356" i="1" s="1"/>
  <c r="O1357" i="1"/>
  <c r="AE1357" i="1" s="1"/>
  <c r="AI1357" i="1" s="1"/>
  <c r="AU1357" i="1" s="1"/>
  <c r="BA1357" i="1" s="1"/>
  <c r="BR1357" i="1" s="1"/>
  <c r="G1344" i="1"/>
  <c r="M1340" i="1"/>
  <c r="AC1340" i="1" s="1"/>
  <c r="AG1340" i="1" s="1"/>
  <c r="AS1340" i="1" s="1"/>
  <c r="AY1340" i="1" s="1"/>
  <c r="BL1340" i="1" s="1"/>
  <c r="BN1340" i="1" s="1"/>
  <c r="H1325" i="1"/>
  <c r="N1326" i="1"/>
  <c r="AD1326" i="1" s="1"/>
  <c r="AH1326" i="1" s="1"/>
  <c r="AT1326" i="1" s="1"/>
  <c r="AZ1326" i="1" s="1"/>
  <c r="BO1326" i="1" s="1"/>
  <c r="BQ1326" i="1" s="1"/>
  <c r="I1295" i="1"/>
  <c r="O1296" i="1"/>
  <c r="AE1296" i="1" s="1"/>
  <c r="AI1296" i="1" s="1"/>
  <c r="AU1296" i="1" s="1"/>
  <c r="BA1296" i="1" s="1"/>
  <c r="BR1296" i="1" s="1"/>
  <c r="M1172" i="1"/>
  <c r="AC1172" i="1" s="1"/>
  <c r="AG1172" i="1" s="1"/>
  <c r="AS1172" i="1" s="1"/>
  <c r="AY1172" i="1" s="1"/>
  <c r="BL1172" i="1" s="1"/>
  <c r="BN1172" i="1" s="1"/>
  <c r="G1171" i="1"/>
  <c r="BF1139" i="1"/>
  <c r="BF1126" i="1" s="1"/>
  <c r="I1076" i="1"/>
  <c r="O1077" i="1"/>
  <c r="AE1077" i="1" s="1"/>
  <c r="AI1077" i="1" s="1"/>
  <c r="AU1077" i="1" s="1"/>
  <c r="BA1077" i="1" s="1"/>
  <c r="BR1077" i="1" s="1"/>
  <c r="G945" i="1"/>
  <c r="M946" i="1"/>
  <c r="AC946" i="1" s="1"/>
  <c r="AG946" i="1" s="1"/>
  <c r="AS946" i="1" s="1"/>
  <c r="AY946" i="1" s="1"/>
  <c r="BL946" i="1" s="1"/>
  <c r="BN946" i="1" s="1"/>
  <c r="M1208" i="1"/>
  <c r="AC1208" i="1" s="1"/>
  <c r="AG1208" i="1" s="1"/>
  <c r="AS1208" i="1" s="1"/>
  <c r="AY1208" i="1" s="1"/>
  <c r="BL1208" i="1" s="1"/>
  <c r="BN1208" i="1" s="1"/>
  <c r="G1207" i="1"/>
  <c r="BD1126" i="1"/>
  <c r="M950" i="1"/>
  <c r="AC950" i="1" s="1"/>
  <c r="AG950" i="1" s="1"/>
  <c r="AS950" i="1" s="1"/>
  <c r="AY950" i="1" s="1"/>
  <c r="BL950" i="1" s="1"/>
  <c r="BN950" i="1" s="1"/>
  <c r="O919" i="1"/>
  <c r="AE919" i="1" s="1"/>
  <c r="AI919" i="1" s="1"/>
  <c r="AU919" i="1" s="1"/>
  <c r="BA919" i="1" s="1"/>
  <c r="BR919" i="1" s="1"/>
  <c r="H900" i="1"/>
  <c r="N901" i="1"/>
  <c r="AD901" i="1" s="1"/>
  <c r="AH901" i="1" s="1"/>
  <c r="AT901" i="1" s="1"/>
  <c r="AZ901" i="1" s="1"/>
  <c r="BO901" i="1" s="1"/>
  <c r="BQ901" i="1" s="1"/>
  <c r="N844" i="1"/>
  <c r="AD844" i="1" s="1"/>
  <c r="AH844" i="1" s="1"/>
  <c r="AT844" i="1" s="1"/>
  <c r="AZ844" i="1" s="1"/>
  <c r="BO844" i="1" s="1"/>
  <c r="BQ844" i="1" s="1"/>
  <c r="N802" i="1"/>
  <c r="AD802" i="1" s="1"/>
  <c r="AH802" i="1" s="1"/>
  <c r="AT802" i="1" s="1"/>
  <c r="AZ802" i="1" s="1"/>
  <c r="BO802" i="1" s="1"/>
  <c r="BQ802" i="1" s="1"/>
  <c r="O1171" i="1"/>
  <c r="AE1171" i="1" s="1"/>
  <c r="AI1171" i="1" s="1"/>
  <c r="AU1171" i="1" s="1"/>
  <c r="BA1171" i="1" s="1"/>
  <c r="BR1171" i="1" s="1"/>
  <c r="H919" i="1"/>
  <c r="N920" i="1"/>
  <c r="AD920" i="1" s="1"/>
  <c r="AH920" i="1" s="1"/>
  <c r="AT920" i="1" s="1"/>
  <c r="AZ920" i="1" s="1"/>
  <c r="BO920" i="1" s="1"/>
  <c r="BQ920" i="1" s="1"/>
  <c r="N881" i="1"/>
  <c r="AD881" i="1" s="1"/>
  <c r="AH881" i="1" s="1"/>
  <c r="AT881" i="1" s="1"/>
  <c r="AZ881" i="1" s="1"/>
  <c r="BO881" i="1" s="1"/>
  <c r="BQ881" i="1" s="1"/>
  <c r="BR854" i="1"/>
  <c r="BI850" i="1"/>
  <c r="BI849" i="1" s="1"/>
  <c r="BI848" i="1" s="1"/>
  <c r="BI847" i="1" s="1"/>
  <c r="H793" i="1"/>
  <c r="N794" i="1"/>
  <c r="AD794" i="1" s="1"/>
  <c r="AH794" i="1" s="1"/>
  <c r="AT794" i="1" s="1"/>
  <c r="AZ794" i="1" s="1"/>
  <c r="BO794" i="1" s="1"/>
  <c r="BQ794" i="1" s="1"/>
  <c r="H783" i="1"/>
  <c r="N784" i="1"/>
  <c r="AD784" i="1" s="1"/>
  <c r="AH784" i="1" s="1"/>
  <c r="AT784" i="1" s="1"/>
  <c r="AZ784" i="1" s="1"/>
  <c r="BO784" i="1" s="1"/>
  <c r="BQ784" i="1" s="1"/>
  <c r="H190" i="1"/>
  <c r="N191" i="1"/>
  <c r="AD191" i="1" s="1"/>
  <c r="AH191" i="1" s="1"/>
  <c r="AT191" i="1" s="1"/>
  <c r="AZ191" i="1" s="1"/>
  <c r="BO191" i="1" s="1"/>
  <c r="BQ191" i="1" s="1"/>
  <c r="H1163" i="1"/>
  <c r="N1164" i="1"/>
  <c r="AD1164" i="1" s="1"/>
  <c r="AH1164" i="1" s="1"/>
  <c r="AT1164" i="1" s="1"/>
  <c r="AZ1164" i="1" s="1"/>
  <c r="BO1164" i="1" s="1"/>
  <c r="BQ1164" i="1" s="1"/>
  <c r="O1054" i="1"/>
  <c r="AE1054" i="1" s="1"/>
  <c r="AI1054" i="1" s="1"/>
  <c r="AU1054" i="1" s="1"/>
  <c r="BA1054" i="1" s="1"/>
  <c r="BR1054" i="1" s="1"/>
  <c r="I1053" i="1"/>
  <c r="H976" i="1"/>
  <c r="N977" i="1"/>
  <c r="AD977" i="1" s="1"/>
  <c r="AH977" i="1" s="1"/>
  <c r="AT977" i="1" s="1"/>
  <c r="AZ977" i="1" s="1"/>
  <c r="BO977" i="1" s="1"/>
  <c r="BQ977" i="1" s="1"/>
  <c r="I925" i="1"/>
  <c r="O926" i="1"/>
  <c r="AE926" i="1" s="1"/>
  <c r="AI926" i="1" s="1"/>
  <c r="AU926" i="1" s="1"/>
  <c r="BA926" i="1" s="1"/>
  <c r="BR926" i="1" s="1"/>
  <c r="AO865" i="1"/>
  <c r="AO864" i="1" s="1"/>
  <c r="G868" i="1"/>
  <c r="M869" i="1"/>
  <c r="AC869" i="1" s="1"/>
  <c r="AG869" i="1" s="1"/>
  <c r="AS869" i="1" s="1"/>
  <c r="AY869" i="1" s="1"/>
  <c r="BL869" i="1" s="1"/>
  <c r="BN869" i="1" s="1"/>
  <c r="J811" i="1"/>
  <c r="J805" i="1" s="1"/>
  <c r="J798" i="1" s="1"/>
  <c r="M813" i="1"/>
  <c r="AC813" i="1" s="1"/>
  <c r="AG813" i="1" s="1"/>
  <c r="AS813" i="1" s="1"/>
  <c r="AY813" i="1" s="1"/>
  <c r="BL813" i="1" s="1"/>
  <c r="BN813" i="1" s="1"/>
  <c r="O808" i="1"/>
  <c r="AE808" i="1" s="1"/>
  <c r="AI808" i="1" s="1"/>
  <c r="AU808" i="1" s="1"/>
  <c r="BA808" i="1" s="1"/>
  <c r="BR808" i="1" s="1"/>
  <c r="AQ741" i="1"/>
  <c r="AQ727" i="1" s="1"/>
  <c r="I743" i="1"/>
  <c r="O743" i="1" s="1"/>
  <c r="AE743" i="1" s="1"/>
  <c r="AI743" i="1" s="1"/>
  <c r="AU743" i="1" s="1"/>
  <c r="BA743" i="1" s="1"/>
  <c r="BR743" i="1" s="1"/>
  <c r="O744" i="1"/>
  <c r="AE744" i="1" s="1"/>
  <c r="AI744" i="1" s="1"/>
  <c r="AU744" i="1" s="1"/>
  <c r="BA744" i="1" s="1"/>
  <c r="BR744" i="1" s="1"/>
  <c r="O96" i="1"/>
  <c r="AE96" i="1" s="1"/>
  <c r="AI96" i="1" s="1"/>
  <c r="AU96" i="1" s="1"/>
  <c r="BA96" i="1" s="1"/>
  <c r="BR96" i="1" s="1"/>
  <c r="I95" i="1"/>
  <c r="O1065" i="1"/>
  <c r="AE1065" i="1" s="1"/>
  <c r="AI1065" i="1" s="1"/>
  <c r="AU1065" i="1" s="1"/>
  <c r="BA1065" i="1" s="1"/>
  <c r="BR1065" i="1" s="1"/>
  <c r="J1000" i="1"/>
  <c r="O885" i="1"/>
  <c r="AE885" i="1" s="1"/>
  <c r="AI885" i="1" s="1"/>
  <c r="AU885" i="1" s="1"/>
  <c r="BA885" i="1" s="1"/>
  <c r="BR885" i="1" s="1"/>
  <c r="L884" i="1"/>
  <c r="G857" i="1"/>
  <c r="M857" i="1" s="1"/>
  <c r="AC857" i="1" s="1"/>
  <c r="AG857" i="1" s="1"/>
  <c r="AS857" i="1" s="1"/>
  <c r="AY857" i="1" s="1"/>
  <c r="BL857" i="1" s="1"/>
  <c r="BN857" i="1" s="1"/>
  <c r="M858" i="1"/>
  <c r="AC858" i="1" s="1"/>
  <c r="AG858" i="1" s="1"/>
  <c r="AS858" i="1" s="1"/>
  <c r="AY858" i="1" s="1"/>
  <c r="BL858" i="1" s="1"/>
  <c r="BN858" i="1" s="1"/>
  <c r="O843" i="1"/>
  <c r="AE843" i="1" s="1"/>
  <c r="AI843" i="1" s="1"/>
  <c r="AU843" i="1" s="1"/>
  <c r="BA843" i="1" s="1"/>
  <c r="BR843" i="1" s="1"/>
  <c r="I831" i="1"/>
  <c r="O832" i="1"/>
  <c r="AE832" i="1" s="1"/>
  <c r="AI832" i="1" s="1"/>
  <c r="AU832" i="1" s="1"/>
  <c r="BA832" i="1" s="1"/>
  <c r="BR832" i="1" s="1"/>
  <c r="O801" i="1"/>
  <c r="AE801" i="1" s="1"/>
  <c r="AI801" i="1" s="1"/>
  <c r="AU801" i="1" s="1"/>
  <c r="BA801" i="1" s="1"/>
  <c r="BR801" i="1" s="1"/>
  <c r="O784" i="1"/>
  <c r="AE784" i="1" s="1"/>
  <c r="AI784" i="1" s="1"/>
  <c r="AU784" i="1" s="1"/>
  <c r="BA784" i="1" s="1"/>
  <c r="BR784" i="1" s="1"/>
  <c r="I728" i="1"/>
  <c r="O728" i="1" s="1"/>
  <c r="AE728" i="1" s="1"/>
  <c r="AI728" i="1" s="1"/>
  <c r="AU728" i="1" s="1"/>
  <c r="BA728" i="1" s="1"/>
  <c r="BR728" i="1" s="1"/>
  <c r="O735" i="1"/>
  <c r="AE735" i="1" s="1"/>
  <c r="AI735" i="1" s="1"/>
  <c r="AU735" i="1" s="1"/>
  <c r="BA735" i="1" s="1"/>
  <c r="BR735" i="1" s="1"/>
  <c r="AN120" i="1"/>
  <c r="AL120" i="1"/>
  <c r="AA120" i="1"/>
  <c r="H128" i="1"/>
  <c r="N128" i="1" s="1"/>
  <c r="AD128" i="1" s="1"/>
  <c r="AH128" i="1" s="1"/>
  <c r="AT128" i="1" s="1"/>
  <c r="AZ128" i="1" s="1"/>
  <c r="BO128" i="1" s="1"/>
  <c r="BQ128" i="1" s="1"/>
  <c r="N129" i="1"/>
  <c r="AD129" i="1" s="1"/>
  <c r="AH129" i="1" s="1"/>
  <c r="AT129" i="1" s="1"/>
  <c r="AZ129" i="1" s="1"/>
  <c r="BO129" i="1" s="1"/>
  <c r="BQ129" i="1" s="1"/>
  <c r="I69" i="1"/>
  <c r="O70" i="1"/>
  <c r="AE70" i="1" s="1"/>
  <c r="AI70" i="1" s="1"/>
  <c r="AU70" i="1" s="1"/>
  <c r="BA70" i="1" s="1"/>
  <c r="BR70" i="1" s="1"/>
  <c r="G69" i="1"/>
  <c r="M69" i="1" s="1"/>
  <c r="AC69" i="1" s="1"/>
  <c r="AG69" i="1" s="1"/>
  <c r="AS69" i="1" s="1"/>
  <c r="AY69" i="1" s="1"/>
  <c r="BL69" i="1" s="1"/>
  <c r="BN69" i="1" s="1"/>
  <c r="O37" i="1"/>
  <c r="AE37" i="1" s="1"/>
  <c r="AI37" i="1" s="1"/>
  <c r="AU37" i="1" s="1"/>
  <c r="BA37" i="1" s="1"/>
  <c r="BR37" i="1" s="1"/>
  <c r="H109" i="1"/>
  <c r="N110" i="1"/>
  <c r="AD110" i="1" s="1"/>
  <c r="AH110" i="1" s="1"/>
  <c r="AT110" i="1" s="1"/>
  <c r="AZ110" i="1" s="1"/>
  <c r="BO110" i="1" s="1"/>
  <c r="BQ110" i="1" s="1"/>
  <c r="G64" i="1"/>
  <c r="M65" i="1"/>
  <c r="AC65" i="1" s="1"/>
  <c r="AG65" i="1" s="1"/>
  <c r="AS65" i="1" s="1"/>
  <c r="AY65" i="1" s="1"/>
  <c r="BL65" i="1" s="1"/>
  <c r="BN65" i="1" s="1"/>
  <c r="I185" i="1"/>
  <c r="O190" i="1"/>
  <c r="AE190" i="1" s="1"/>
  <c r="AI190" i="1" s="1"/>
  <c r="AU190" i="1" s="1"/>
  <c r="BA190" i="1" s="1"/>
  <c r="BR190" i="1" s="1"/>
  <c r="G2686" i="1"/>
  <c r="M2687" i="1"/>
  <c r="AC2687" i="1" s="1"/>
  <c r="AG2687" i="1" s="1"/>
  <c r="AS2687" i="1" s="1"/>
  <c r="AY2687" i="1" s="1"/>
  <c r="BL2687" i="1" s="1"/>
  <c r="BN2687" i="1" s="1"/>
  <c r="O2625" i="1"/>
  <c r="AE2625" i="1" s="1"/>
  <c r="AI2625" i="1" s="1"/>
  <c r="AU2625" i="1" s="1"/>
  <c r="BA2625" i="1" s="1"/>
  <c r="BR2625" i="1" s="1"/>
  <c r="I2624" i="1"/>
  <c r="G2499" i="1"/>
  <c r="M2499" i="1" s="1"/>
  <c r="AC2499" i="1" s="1"/>
  <c r="AG2499" i="1" s="1"/>
  <c r="AS2499" i="1" s="1"/>
  <c r="AY2499" i="1" s="1"/>
  <c r="BL2499" i="1" s="1"/>
  <c r="M2500" i="1"/>
  <c r="AC2500" i="1" s="1"/>
  <c r="AG2500" i="1" s="1"/>
  <c r="AS2500" i="1" s="1"/>
  <c r="AY2500" i="1" s="1"/>
  <c r="BL2500" i="1" s="1"/>
  <c r="H2306" i="1"/>
  <c r="N2307" i="1"/>
  <c r="AD2307" i="1" s="1"/>
  <c r="AH2307" i="1" s="1"/>
  <c r="AT2307" i="1" s="1"/>
  <c r="AZ2307" i="1" s="1"/>
  <c r="BO2307" i="1" s="1"/>
  <c r="BQ2307" i="1" s="1"/>
  <c r="G2387" i="1"/>
  <c r="M2388" i="1"/>
  <c r="AC2388" i="1" s="1"/>
  <c r="AG2388" i="1" s="1"/>
  <c r="AS2388" i="1" s="1"/>
  <c r="AY2388" i="1" s="1"/>
  <c r="BL2388" i="1" s="1"/>
  <c r="BN2388" i="1" s="1"/>
  <c r="O2424" i="1"/>
  <c r="AE2424" i="1" s="1"/>
  <c r="AI2424" i="1" s="1"/>
  <c r="AU2424" i="1" s="1"/>
  <c r="BA2424" i="1" s="1"/>
  <c r="BR2424" i="1" s="1"/>
  <c r="O2274" i="1"/>
  <c r="AE2274" i="1" s="1"/>
  <c r="AI2274" i="1" s="1"/>
  <c r="AU2274" i="1" s="1"/>
  <c r="BA2274" i="1" s="1"/>
  <c r="BR2274" i="1" s="1"/>
  <c r="I2270" i="1"/>
  <c r="O2270" i="1" s="1"/>
  <c r="AE2270" i="1" s="1"/>
  <c r="AI2270" i="1" s="1"/>
  <c r="AU2270" i="1" s="1"/>
  <c r="BA2270" i="1" s="1"/>
  <c r="BR2270" i="1" s="1"/>
  <c r="I2400" i="1"/>
  <c r="O2401" i="1"/>
  <c r="AE2401" i="1" s="1"/>
  <c r="AI2401" i="1" s="1"/>
  <c r="AU2401" i="1" s="1"/>
  <c r="BA2401" i="1" s="1"/>
  <c r="BR2401" i="1" s="1"/>
  <c r="H2317" i="1"/>
  <c r="N2317" i="1" s="1"/>
  <c r="AD2317" i="1" s="1"/>
  <c r="AH2317" i="1" s="1"/>
  <c r="AT2317" i="1" s="1"/>
  <c r="AZ2317" i="1" s="1"/>
  <c r="BO2317" i="1" s="1"/>
  <c r="BQ2317" i="1" s="1"/>
  <c r="N2318" i="1"/>
  <c r="AD2318" i="1" s="1"/>
  <c r="AH2318" i="1" s="1"/>
  <c r="AT2318" i="1" s="1"/>
  <c r="AZ2318" i="1" s="1"/>
  <c r="BO2318" i="1" s="1"/>
  <c r="BQ2318" i="1" s="1"/>
  <c r="M2242" i="1"/>
  <c r="AC2242" i="1" s="1"/>
  <c r="AG2242" i="1" s="1"/>
  <c r="AS2242" i="1" s="1"/>
  <c r="AY2242" i="1" s="1"/>
  <c r="BL2242" i="1" s="1"/>
  <c r="BN2242" i="1" s="1"/>
  <c r="N2202" i="1"/>
  <c r="AD2202" i="1" s="1"/>
  <c r="AH2202" i="1" s="1"/>
  <c r="AT2202" i="1" s="1"/>
  <c r="AZ2202" i="1" s="1"/>
  <c r="BO2202" i="1" s="1"/>
  <c r="BQ2202" i="1" s="1"/>
  <c r="N2188" i="1"/>
  <c r="AD2188" i="1" s="1"/>
  <c r="AH2188" i="1" s="1"/>
  <c r="AT2188" i="1" s="1"/>
  <c r="AZ2188" i="1" s="1"/>
  <c r="BO2188" i="1" s="1"/>
  <c r="BQ2188" i="1" s="1"/>
  <c r="H2187" i="1"/>
  <c r="AB2128" i="1"/>
  <c r="H2171" i="1"/>
  <c r="N2182" i="1"/>
  <c r="AD2182" i="1" s="1"/>
  <c r="AH2182" i="1" s="1"/>
  <c r="AT2182" i="1" s="1"/>
  <c r="AZ2182" i="1" s="1"/>
  <c r="BO2182" i="1" s="1"/>
  <c r="BQ2182" i="1" s="1"/>
  <c r="N1999" i="1"/>
  <c r="AD1999" i="1" s="1"/>
  <c r="AH1999" i="1" s="1"/>
  <c r="AT1999" i="1" s="1"/>
  <c r="AZ1999" i="1" s="1"/>
  <c r="BO1999" i="1" s="1"/>
  <c r="BQ1999" i="1" s="1"/>
  <c r="H1998" i="1"/>
  <c r="R1916" i="1"/>
  <c r="R1915" i="1" s="1"/>
  <c r="R1900" i="1" s="1"/>
  <c r="H1595" i="1"/>
  <c r="H1440" i="1"/>
  <c r="N1441" i="1"/>
  <c r="AD1441" i="1" s="1"/>
  <c r="AH1441" i="1" s="1"/>
  <c r="AT1441" i="1" s="1"/>
  <c r="AZ1441" i="1" s="1"/>
  <c r="BO1441" i="1" s="1"/>
  <c r="BQ1441" i="1" s="1"/>
  <c r="G1596" i="1"/>
  <c r="M1597" i="1"/>
  <c r="AC1597" i="1" s="1"/>
  <c r="AG1597" i="1" s="1"/>
  <c r="AS1597" i="1" s="1"/>
  <c r="AY1597" i="1" s="1"/>
  <c r="BL1597" i="1" s="1"/>
  <c r="BN1597" i="1" s="1"/>
  <c r="O1520" i="1"/>
  <c r="AE1520" i="1" s="1"/>
  <c r="AI1520" i="1" s="1"/>
  <c r="AU1520" i="1" s="1"/>
  <c r="BA1520" i="1" s="1"/>
  <c r="BR1520" i="1" s="1"/>
  <c r="I1519" i="1"/>
  <c r="H1256" i="1"/>
  <c r="N1257" i="1"/>
  <c r="AD1257" i="1" s="1"/>
  <c r="AH1257" i="1" s="1"/>
  <c r="AT1257" i="1" s="1"/>
  <c r="AZ1257" i="1" s="1"/>
  <c r="BO1257" i="1" s="1"/>
  <c r="BQ1257" i="1" s="1"/>
  <c r="M1187" i="1"/>
  <c r="AC1187" i="1" s="1"/>
  <c r="AG1187" i="1" s="1"/>
  <c r="AS1187" i="1" s="1"/>
  <c r="AY1187" i="1" s="1"/>
  <c r="BL1187" i="1" s="1"/>
  <c r="BN1187" i="1" s="1"/>
  <c r="G1181" i="1"/>
  <c r="M1181" i="1" s="1"/>
  <c r="AC1181" i="1" s="1"/>
  <c r="AG1181" i="1" s="1"/>
  <c r="AS1181" i="1" s="1"/>
  <c r="AY1181" i="1" s="1"/>
  <c r="BL1181" i="1" s="1"/>
  <c r="BN1181" i="1" s="1"/>
  <c r="G1231" i="1"/>
  <c r="M1232" i="1"/>
  <c r="AC1232" i="1" s="1"/>
  <c r="AG1232" i="1" s="1"/>
  <c r="AS1232" i="1" s="1"/>
  <c r="AY1232" i="1" s="1"/>
  <c r="BL1232" i="1" s="1"/>
  <c r="BN1232" i="1" s="1"/>
  <c r="N1390" i="1"/>
  <c r="AD1390" i="1" s="1"/>
  <c r="AH1390" i="1" s="1"/>
  <c r="AT1390" i="1" s="1"/>
  <c r="AZ1390" i="1" s="1"/>
  <c r="BO1390" i="1" s="1"/>
  <c r="BQ1390" i="1" s="1"/>
  <c r="O1201" i="1"/>
  <c r="AE1201" i="1" s="1"/>
  <c r="AI1201" i="1" s="1"/>
  <c r="AU1201" i="1" s="1"/>
  <c r="BA1201" i="1" s="1"/>
  <c r="BR1201" i="1" s="1"/>
  <c r="I1200" i="1"/>
  <c r="O1200" i="1" s="1"/>
  <c r="AE1200" i="1" s="1"/>
  <c r="AI1200" i="1" s="1"/>
  <c r="AU1200" i="1" s="1"/>
  <c r="BA1200" i="1" s="1"/>
  <c r="BR1200" i="1" s="1"/>
  <c r="I1118" i="1"/>
  <c r="H1080" i="1"/>
  <c r="N1081" i="1"/>
  <c r="AD1081" i="1" s="1"/>
  <c r="AH1081" i="1" s="1"/>
  <c r="AT1081" i="1" s="1"/>
  <c r="AZ1081" i="1" s="1"/>
  <c r="BO1081" i="1" s="1"/>
  <c r="BQ1081" i="1" s="1"/>
  <c r="G1019" i="1"/>
  <c r="M1020" i="1"/>
  <c r="AC1020" i="1" s="1"/>
  <c r="AG1020" i="1" s="1"/>
  <c r="AS1020" i="1" s="1"/>
  <c r="AY1020" i="1" s="1"/>
  <c r="BL1020" i="1" s="1"/>
  <c r="BN1020" i="1" s="1"/>
  <c r="I961" i="1"/>
  <c r="O961" i="1" s="1"/>
  <c r="AE961" i="1" s="1"/>
  <c r="AI961" i="1" s="1"/>
  <c r="AU961" i="1" s="1"/>
  <c r="BA961" i="1" s="1"/>
  <c r="BR961" i="1" s="1"/>
  <c r="O962" i="1"/>
  <c r="AE962" i="1" s="1"/>
  <c r="AI962" i="1" s="1"/>
  <c r="AU962" i="1" s="1"/>
  <c r="BA962" i="1" s="1"/>
  <c r="BR962" i="1" s="1"/>
  <c r="H944" i="1"/>
  <c r="N945" i="1"/>
  <c r="AD945" i="1" s="1"/>
  <c r="AH945" i="1" s="1"/>
  <c r="AT945" i="1" s="1"/>
  <c r="AZ945" i="1" s="1"/>
  <c r="BO945" i="1" s="1"/>
  <c r="BQ945" i="1" s="1"/>
  <c r="BJ999" i="1"/>
  <c r="H807" i="1"/>
  <c r="N808" i="1"/>
  <c r="AD808" i="1" s="1"/>
  <c r="AH808" i="1" s="1"/>
  <c r="AT808" i="1" s="1"/>
  <c r="AZ808" i="1" s="1"/>
  <c r="BO808" i="1" s="1"/>
  <c r="BQ808" i="1" s="1"/>
  <c r="M187" i="1"/>
  <c r="AC187" i="1" s="1"/>
  <c r="AG187" i="1" s="1"/>
  <c r="AS187" i="1" s="1"/>
  <c r="AY187" i="1" s="1"/>
  <c r="BL187" i="1" s="1"/>
  <c r="BN187" i="1" s="1"/>
  <c r="J186" i="1"/>
  <c r="BS726" i="1"/>
  <c r="M2801" i="1"/>
  <c r="AC2801" i="1" s="1"/>
  <c r="AG2801" i="1" s="1"/>
  <c r="AS2801" i="1" s="1"/>
  <c r="AY2801" i="1" s="1"/>
  <c r="BL2801" i="1" s="1"/>
  <c r="BN2801" i="1" s="1"/>
  <c r="BR2771" i="1"/>
  <c r="I2775" i="1"/>
  <c r="H2738" i="1"/>
  <c r="I2729" i="1"/>
  <c r="O2730" i="1"/>
  <c r="AE2730" i="1" s="1"/>
  <c r="AI2730" i="1" s="1"/>
  <c r="AU2730" i="1" s="1"/>
  <c r="BA2730" i="1" s="1"/>
  <c r="BR2730" i="1" s="1"/>
  <c r="G2718" i="1"/>
  <c r="M2719" i="1"/>
  <c r="AC2719" i="1" s="1"/>
  <c r="AG2719" i="1" s="1"/>
  <c r="AS2719" i="1" s="1"/>
  <c r="AY2719" i="1" s="1"/>
  <c r="BL2719" i="1" s="1"/>
  <c r="BN2719" i="1" s="1"/>
  <c r="N2688" i="1"/>
  <c r="AD2688" i="1" s="1"/>
  <c r="AH2688" i="1" s="1"/>
  <c r="AT2688" i="1" s="1"/>
  <c r="AZ2688" i="1" s="1"/>
  <c r="BO2688" i="1" s="1"/>
  <c r="BQ2688" i="1" s="1"/>
  <c r="H2687" i="1"/>
  <c r="H2697" i="1"/>
  <c r="I2650" i="1"/>
  <c r="O2651" i="1"/>
  <c r="AE2651" i="1" s="1"/>
  <c r="AI2651" i="1" s="1"/>
  <c r="AU2651" i="1" s="1"/>
  <c r="BA2651" i="1" s="1"/>
  <c r="BR2651" i="1" s="1"/>
  <c r="G2597" i="1"/>
  <c r="M2598" i="1"/>
  <c r="AC2598" i="1" s="1"/>
  <c r="AG2598" i="1" s="1"/>
  <c r="AS2598" i="1" s="1"/>
  <c r="AY2598" i="1" s="1"/>
  <c r="BL2598" i="1" s="1"/>
  <c r="BN2598" i="1" s="1"/>
  <c r="H2586" i="1"/>
  <c r="N2587" i="1"/>
  <c r="AD2587" i="1" s="1"/>
  <c r="AH2587" i="1" s="1"/>
  <c r="AT2587" i="1" s="1"/>
  <c r="AZ2587" i="1" s="1"/>
  <c r="BO2587" i="1" s="1"/>
  <c r="BQ2587" i="1" s="1"/>
  <c r="I2578" i="1"/>
  <c r="O2579" i="1"/>
  <c r="AE2579" i="1" s="1"/>
  <c r="AI2579" i="1" s="1"/>
  <c r="AU2579" i="1" s="1"/>
  <c r="BA2579" i="1" s="1"/>
  <c r="BR2579" i="1" s="1"/>
  <c r="G2649" i="1"/>
  <c r="M2650" i="1"/>
  <c r="AC2650" i="1" s="1"/>
  <c r="AG2650" i="1" s="1"/>
  <c r="AS2650" i="1" s="1"/>
  <c r="AY2650" i="1" s="1"/>
  <c r="BL2650" i="1" s="1"/>
  <c r="BN2650" i="1" s="1"/>
  <c r="M2625" i="1"/>
  <c r="AC2625" i="1" s="1"/>
  <c r="AG2625" i="1" s="1"/>
  <c r="AS2625" i="1" s="1"/>
  <c r="AY2625" i="1" s="1"/>
  <c r="BL2625" i="1" s="1"/>
  <c r="BN2625" i="1" s="1"/>
  <c r="J2624" i="1"/>
  <c r="J2623" i="1" s="1"/>
  <c r="J2622" i="1" s="1"/>
  <c r="M2574" i="1"/>
  <c r="AC2574" i="1" s="1"/>
  <c r="AG2574" i="1" s="1"/>
  <c r="AS2574" i="1" s="1"/>
  <c r="AY2574" i="1" s="1"/>
  <c r="BL2574" i="1" s="1"/>
  <c r="BN2574" i="1" s="1"/>
  <c r="G2573" i="1"/>
  <c r="O2533" i="1"/>
  <c r="AE2533" i="1" s="1"/>
  <c r="AI2533" i="1" s="1"/>
  <c r="AU2533" i="1" s="1"/>
  <c r="BA2533" i="1" s="1"/>
  <c r="BR2533" i="1" s="1"/>
  <c r="I2528" i="1"/>
  <c r="O2528" i="1" s="1"/>
  <c r="AE2528" i="1" s="1"/>
  <c r="AI2528" i="1" s="1"/>
  <c r="AU2528" i="1" s="1"/>
  <c r="BA2528" i="1" s="1"/>
  <c r="BR2528" i="1" s="1"/>
  <c r="N2533" i="1"/>
  <c r="AD2533" i="1" s="1"/>
  <c r="AH2533" i="1" s="1"/>
  <c r="AT2533" i="1" s="1"/>
  <c r="AZ2533" i="1" s="1"/>
  <c r="BO2533" i="1" s="1"/>
  <c r="BQ2533" i="1" s="1"/>
  <c r="H2528" i="1"/>
  <c r="M2578" i="1"/>
  <c r="AC2578" i="1" s="1"/>
  <c r="AG2578" i="1" s="1"/>
  <c r="AS2578" i="1" s="1"/>
  <c r="AY2578" i="1" s="1"/>
  <c r="BL2578" i="1" s="1"/>
  <c r="BN2578" i="1" s="1"/>
  <c r="M2538" i="1"/>
  <c r="AC2538" i="1" s="1"/>
  <c r="AG2538" i="1" s="1"/>
  <c r="AS2538" i="1" s="1"/>
  <c r="AY2538" i="1" s="1"/>
  <c r="BL2538" i="1" s="1"/>
  <c r="BN2538" i="1" s="1"/>
  <c r="M2552" i="1"/>
  <c r="AC2552" i="1" s="1"/>
  <c r="AG2552" i="1" s="1"/>
  <c r="AS2552" i="1" s="1"/>
  <c r="AY2552" i="1" s="1"/>
  <c r="BL2552" i="1" s="1"/>
  <c r="BN2552" i="1" s="1"/>
  <c r="G2527" i="1"/>
  <c r="J2435" i="1"/>
  <c r="J2428" i="1" s="1"/>
  <c r="G2489" i="1"/>
  <c r="M2489" i="1" s="1"/>
  <c r="AC2489" i="1" s="1"/>
  <c r="AG2489" i="1" s="1"/>
  <c r="AS2489" i="1" s="1"/>
  <c r="AY2489" i="1" s="1"/>
  <c r="BL2489" i="1" s="1"/>
  <c r="BN2489" i="1" s="1"/>
  <c r="M2490" i="1"/>
  <c r="AC2490" i="1" s="1"/>
  <c r="AG2490" i="1" s="1"/>
  <c r="AS2490" i="1" s="1"/>
  <c r="AY2490" i="1" s="1"/>
  <c r="BL2490" i="1" s="1"/>
  <c r="BN2490" i="1" s="1"/>
  <c r="N2352" i="1"/>
  <c r="AD2352" i="1" s="1"/>
  <c r="AH2352" i="1" s="1"/>
  <c r="AT2352" i="1" s="1"/>
  <c r="AZ2352" i="1" s="1"/>
  <c r="BO2352" i="1" s="1"/>
  <c r="BQ2352" i="1" s="1"/>
  <c r="H2351" i="1"/>
  <c r="I2291" i="1"/>
  <c r="O2292" i="1"/>
  <c r="AE2292" i="1" s="1"/>
  <c r="AI2292" i="1" s="1"/>
  <c r="AU2292" i="1" s="1"/>
  <c r="BA2292" i="1" s="1"/>
  <c r="BR2292" i="1" s="1"/>
  <c r="O2406" i="1"/>
  <c r="I2405" i="1"/>
  <c r="K2278" i="1"/>
  <c r="N2278" i="1" s="1"/>
  <c r="AD2278" i="1" s="1"/>
  <c r="AH2278" i="1" s="1"/>
  <c r="AT2278" i="1" s="1"/>
  <c r="AZ2278" i="1" s="1"/>
  <c r="BO2278" i="1" s="1"/>
  <c r="BQ2278" i="1" s="1"/>
  <c r="N2279" i="1"/>
  <c r="AD2279" i="1" s="1"/>
  <c r="AH2279" i="1" s="1"/>
  <c r="AT2279" i="1" s="1"/>
  <c r="AZ2279" i="1" s="1"/>
  <c r="BO2279" i="1" s="1"/>
  <c r="BQ2279" i="1" s="1"/>
  <c r="G2446" i="1"/>
  <c r="M2446" i="1" s="1"/>
  <c r="AC2446" i="1" s="1"/>
  <c r="AG2446" i="1" s="1"/>
  <c r="AS2446" i="1" s="1"/>
  <c r="AY2446" i="1" s="1"/>
  <c r="BL2446" i="1" s="1"/>
  <c r="BN2446" i="1" s="1"/>
  <c r="M2447" i="1"/>
  <c r="AC2447" i="1" s="1"/>
  <c r="AG2447" i="1" s="1"/>
  <c r="AS2447" i="1" s="1"/>
  <c r="AY2447" i="1" s="1"/>
  <c r="BL2447" i="1" s="1"/>
  <c r="BN2447" i="1" s="1"/>
  <c r="S2372" i="1"/>
  <c r="N2270" i="1"/>
  <c r="AD2270" i="1" s="1"/>
  <c r="AH2270" i="1" s="1"/>
  <c r="AT2270" i="1" s="1"/>
  <c r="AZ2270" i="1" s="1"/>
  <c r="BO2270" i="1" s="1"/>
  <c r="BQ2270" i="1" s="1"/>
  <c r="I2156" i="1"/>
  <c r="O2157" i="1"/>
  <c r="AE2157" i="1" s="1"/>
  <c r="AI2157" i="1" s="1"/>
  <c r="AU2157" i="1" s="1"/>
  <c r="BA2157" i="1" s="1"/>
  <c r="BR2157" i="1" s="1"/>
  <c r="G2351" i="1"/>
  <c r="M2352" i="1"/>
  <c r="AC2352" i="1" s="1"/>
  <c r="AG2352" i="1" s="1"/>
  <c r="AS2352" i="1" s="1"/>
  <c r="AY2352" i="1" s="1"/>
  <c r="BL2352" i="1" s="1"/>
  <c r="BN2352" i="1" s="1"/>
  <c r="I2313" i="1"/>
  <c r="O2314" i="1"/>
  <c r="AE2314" i="1" s="1"/>
  <c r="AI2314" i="1" s="1"/>
  <c r="AU2314" i="1" s="1"/>
  <c r="BA2314" i="1" s="1"/>
  <c r="BR2314" i="1" s="1"/>
  <c r="BJ2250" i="1"/>
  <c r="BJ2232" i="1" s="1"/>
  <c r="BA2104" i="1"/>
  <c r="BR2104" i="1" s="1"/>
  <c r="AU2103" i="1"/>
  <c r="G2009" i="1"/>
  <c r="M2010" i="1"/>
  <c r="AC2010" i="1" s="1"/>
  <c r="AG2010" i="1" s="1"/>
  <c r="AS2010" i="1" s="1"/>
  <c r="AY2010" i="1" s="1"/>
  <c r="BL2010" i="1" s="1"/>
  <c r="BN2010" i="1" s="1"/>
  <c r="N2189" i="1"/>
  <c r="AD2189" i="1" s="1"/>
  <c r="AH2189" i="1" s="1"/>
  <c r="AT2189" i="1" s="1"/>
  <c r="AZ2189" i="1" s="1"/>
  <c r="BO2189" i="1" s="1"/>
  <c r="BQ2189" i="1" s="1"/>
  <c r="BS2156" i="1"/>
  <c r="BS2128" i="1" s="1"/>
  <c r="BS2122" i="1" s="1"/>
  <c r="BS2111" i="1" s="1"/>
  <c r="I2146" i="1"/>
  <c r="O2146" i="1" s="1"/>
  <c r="AE2146" i="1" s="1"/>
  <c r="AI2146" i="1" s="1"/>
  <c r="AU2146" i="1" s="1"/>
  <c r="BA2146" i="1" s="1"/>
  <c r="BR2146" i="1" s="1"/>
  <c r="O2147" i="1"/>
  <c r="AE2147" i="1" s="1"/>
  <c r="AI2147" i="1" s="1"/>
  <c r="AU2147" i="1" s="1"/>
  <c r="BA2147" i="1" s="1"/>
  <c r="BR2147" i="1" s="1"/>
  <c r="BR2017" i="1"/>
  <c r="I2129" i="1"/>
  <c r="O2129" i="1" s="1"/>
  <c r="AE2129" i="1" s="1"/>
  <c r="AI2129" i="1" s="1"/>
  <c r="AU2129" i="1" s="1"/>
  <c r="BA2129" i="1" s="1"/>
  <c r="BR2129" i="1" s="1"/>
  <c r="O2130" i="1"/>
  <c r="AE2130" i="1" s="1"/>
  <c r="AI2130" i="1" s="1"/>
  <c r="AU2130" i="1" s="1"/>
  <c r="BA2130" i="1" s="1"/>
  <c r="BR2130" i="1" s="1"/>
  <c r="I2027" i="1"/>
  <c r="O2028" i="1"/>
  <c r="AE2028" i="1" s="1"/>
  <c r="AI2028" i="1" s="1"/>
  <c r="AU2028" i="1" s="1"/>
  <c r="BA2028" i="1" s="1"/>
  <c r="BR2028" i="1" s="1"/>
  <c r="N2016" i="1"/>
  <c r="AD2016" i="1" s="1"/>
  <c r="AH2016" i="1" s="1"/>
  <c r="AT2016" i="1" s="1"/>
  <c r="AZ2016" i="1" s="1"/>
  <c r="BO2016" i="1" s="1"/>
  <c r="BQ2016" i="1" s="1"/>
  <c r="AC1940" i="1"/>
  <c r="AG1940" i="1" s="1"/>
  <c r="AS1940" i="1" s="1"/>
  <c r="AY1940" i="1" s="1"/>
  <c r="BL1940" i="1" s="1"/>
  <c r="BN1940" i="1" s="1"/>
  <c r="BF1750" i="1"/>
  <c r="BO1751" i="1"/>
  <c r="BQ1751" i="1" s="1"/>
  <c r="G2027" i="1"/>
  <c r="M2027" i="1" s="1"/>
  <c r="AC2027" i="1" s="1"/>
  <c r="AG2027" i="1" s="1"/>
  <c r="AS2027" i="1" s="1"/>
  <c r="AY2027" i="1" s="1"/>
  <c r="BL2027" i="1" s="1"/>
  <c r="BN2027" i="1" s="1"/>
  <c r="H2257" i="1"/>
  <c r="O2010" i="1"/>
  <c r="AE2010" i="1" s="1"/>
  <c r="AI2010" i="1" s="1"/>
  <c r="AU2010" i="1" s="1"/>
  <c r="BA2010" i="1" s="1"/>
  <c r="BR2010" i="1" s="1"/>
  <c r="I2009" i="1"/>
  <c r="O1917" i="1"/>
  <c r="AE1917" i="1" s="1"/>
  <c r="AI1917" i="1" s="1"/>
  <c r="AU1917" i="1" s="1"/>
  <c r="BA1917" i="1" s="1"/>
  <c r="BR1917" i="1" s="1"/>
  <c r="I1902" i="1"/>
  <c r="O1911" i="1"/>
  <c r="AE1911" i="1" s="1"/>
  <c r="AI1911" i="1" s="1"/>
  <c r="AU1911" i="1" s="1"/>
  <c r="BA1911" i="1" s="1"/>
  <c r="BR1911" i="1" s="1"/>
  <c r="G1903" i="1"/>
  <c r="M1903" i="1" s="1"/>
  <c r="AC1903" i="1" s="1"/>
  <c r="AG1903" i="1" s="1"/>
  <c r="AS1903" i="1" s="1"/>
  <c r="AY1903" i="1" s="1"/>
  <c r="BL1903" i="1" s="1"/>
  <c r="BN1903" i="1" s="1"/>
  <c r="M1904" i="1"/>
  <c r="AC1904" i="1" s="1"/>
  <c r="AG1904" i="1" s="1"/>
  <c r="AS1904" i="1" s="1"/>
  <c r="AY1904" i="1" s="1"/>
  <c r="BL1904" i="1" s="1"/>
  <c r="BN1904" i="1" s="1"/>
  <c r="H1947" i="1"/>
  <c r="N1947" i="1" s="1"/>
  <c r="AD1947" i="1" s="1"/>
  <c r="AH1947" i="1" s="1"/>
  <c r="AT1947" i="1" s="1"/>
  <c r="AZ1947" i="1" s="1"/>
  <c r="BO1947" i="1" s="1"/>
  <c r="BQ1947" i="1" s="1"/>
  <c r="N1948" i="1"/>
  <c r="AD1948" i="1" s="1"/>
  <c r="AH1948" i="1" s="1"/>
  <c r="AT1948" i="1" s="1"/>
  <c r="AZ1948" i="1" s="1"/>
  <c r="BO1948" i="1" s="1"/>
  <c r="BQ1948" i="1" s="1"/>
  <c r="AE1993" i="1"/>
  <c r="AI1993" i="1" s="1"/>
  <c r="AU1993" i="1" s="1"/>
  <c r="BA1993" i="1" s="1"/>
  <c r="BR1993" i="1" s="1"/>
  <c r="Z1992" i="1"/>
  <c r="I1978" i="1"/>
  <c r="O1979" i="1"/>
  <c r="AE1979" i="1" s="1"/>
  <c r="AI1979" i="1" s="1"/>
  <c r="AU1979" i="1" s="1"/>
  <c r="BA1979" i="1" s="1"/>
  <c r="BR1979" i="1" s="1"/>
  <c r="I1971" i="1"/>
  <c r="O1972" i="1"/>
  <c r="AE1972" i="1" s="1"/>
  <c r="AI1972" i="1" s="1"/>
  <c r="AU1972" i="1" s="1"/>
  <c r="BA1972" i="1" s="1"/>
  <c r="BR1972" i="1" s="1"/>
  <c r="I1964" i="1"/>
  <c r="O1965" i="1"/>
  <c r="AE1965" i="1" s="1"/>
  <c r="AI1965" i="1" s="1"/>
  <c r="AU1965" i="1" s="1"/>
  <c r="BA1965" i="1" s="1"/>
  <c r="BR1965" i="1" s="1"/>
  <c r="N1865" i="1"/>
  <c r="AD1865" i="1" s="1"/>
  <c r="AH1865" i="1" s="1"/>
  <c r="AT1865" i="1" s="1"/>
  <c r="AZ1865" i="1" s="1"/>
  <c r="BO1865" i="1" s="1"/>
  <c r="BQ1865" i="1" s="1"/>
  <c r="K1864" i="1"/>
  <c r="G1997" i="1"/>
  <c r="M1998" i="1"/>
  <c r="AC1998" i="1" s="1"/>
  <c r="AG1998" i="1" s="1"/>
  <c r="AS1998" i="1" s="1"/>
  <c r="AY1998" i="1" s="1"/>
  <c r="BL1998" i="1" s="1"/>
  <c r="BN1998" i="1" s="1"/>
  <c r="G1977" i="1"/>
  <c r="G1912" i="1"/>
  <c r="M1913" i="1"/>
  <c r="AC1913" i="1" s="1"/>
  <c r="AG1913" i="1" s="1"/>
  <c r="AS1913" i="1" s="1"/>
  <c r="AY1913" i="1" s="1"/>
  <c r="BL1913" i="1" s="1"/>
  <c r="BN1913" i="1" s="1"/>
  <c r="I1894" i="1"/>
  <c r="O1894" i="1" s="1"/>
  <c r="AE1894" i="1" s="1"/>
  <c r="AI1894" i="1" s="1"/>
  <c r="AU1894" i="1" s="1"/>
  <c r="BA1894" i="1" s="1"/>
  <c r="BR1894" i="1" s="1"/>
  <c r="O1895" i="1"/>
  <c r="AE1895" i="1" s="1"/>
  <c r="AI1895" i="1" s="1"/>
  <c r="AU1895" i="1" s="1"/>
  <c r="BA1895" i="1" s="1"/>
  <c r="BR1895" i="1" s="1"/>
  <c r="BR1752" i="1"/>
  <c r="BI1751" i="1"/>
  <c r="BF1728" i="1"/>
  <c r="BB1787" i="1"/>
  <c r="BL1787" i="1" s="1"/>
  <c r="BN1787" i="1" s="1"/>
  <c r="BL1788" i="1"/>
  <c r="BN1788" i="1" s="1"/>
  <c r="I1776" i="1"/>
  <c r="O1776" i="1" s="1"/>
  <c r="AE1776" i="1" s="1"/>
  <c r="AI1776" i="1" s="1"/>
  <c r="AU1776" i="1" s="1"/>
  <c r="BA1776" i="1" s="1"/>
  <c r="BR1776" i="1" s="1"/>
  <c r="O1777" i="1"/>
  <c r="AE1777" i="1" s="1"/>
  <c r="AI1777" i="1" s="1"/>
  <c r="AU1777" i="1" s="1"/>
  <c r="BA1777" i="1" s="1"/>
  <c r="BR1777" i="1" s="1"/>
  <c r="H1765" i="1"/>
  <c r="N1766" i="1"/>
  <c r="AD1766" i="1" s="1"/>
  <c r="AH1766" i="1" s="1"/>
  <c r="AT1766" i="1" s="1"/>
  <c r="AZ1766" i="1" s="1"/>
  <c r="BO1766" i="1" s="1"/>
  <c r="BQ1766" i="1" s="1"/>
  <c r="G1896" i="1"/>
  <c r="M1897" i="1"/>
  <c r="AC1897" i="1" s="1"/>
  <c r="AG1897" i="1" s="1"/>
  <c r="AS1897" i="1" s="1"/>
  <c r="AY1897" i="1" s="1"/>
  <c r="BL1897" i="1" s="1"/>
  <c r="BN1897" i="1" s="1"/>
  <c r="O1791" i="1"/>
  <c r="AE1791" i="1" s="1"/>
  <c r="AI1791" i="1" s="1"/>
  <c r="AU1791" i="1" s="1"/>
  <c r="BA1791" i="1" s="1"/>
  <c r="BR1791" i="1" s="1"/>
  <c r="G1766" i="1"/>
  <c r="M1767" i="1"/>
  <c r="AC1767" i="1" s="1"/>
  <c r="AG1767" i="1" s="1"/>
  <c r="AS1767" i="1" s="1"/>
  <c r="AY1767" i="1" s="1"/>
  <c r="BL1767" i="1" s="1"/>
  <c r="BN1767" i="1" s="1"/>
  <c r="I1757" i="1"/>
  <c r="O1758" i="1"/>
  <c r="AE1758" i="1" s="1"/>
  <c r="AI1758" i="1" s="1"/>
  <c r="AU1758" i="1" s="1"/>
  <c r="BA1758" i="1" s="1"/>
  <c r="BR1758" i="1" s="1"/>
  <c r="I1800" i="1"/>
  <c r="O1801" i="1"/>
  <c r="AE1801" i="1" s="1"/>
  <c r="AI1801" i="1" s="1"/>
  <c r="AU1801" i="1" s="1"/>
  <c r="BA1801" i="1" s="1"/>
  <c r="BR1801" i="1" s="1"/>
  <c r="O1782" i="1"/>
  <c r="AE1782" i="1" s="1"/>
  <c r="AI1782" i="1" s="1"/>
  <c r="AU1782" i="1" s="1"/>
  <c r="BA1782" i="1" s="1"/>
  <c r="BR1782" i="1" s="1"/>
  <c r="L1713" i="1"/>
  <c r="L1705" i="1" s="1"/>
  <c r="L1704" i="1" s="1"/>
  <c r="N1697" i="1"/>
  <c r="AD1697" i="1" s="1"/>
  <c r="AH1697" i="1" s="1"/>
  <c r="AT1697" i="1" s="1"/>
  <c r="AZ1697" i="1" s="1"/>
  <c r="BO1697" i="1" s="1"/>
  <c r="BQ1697" i="1" s="1"/>
  <c r="H1696" i="1"/>
  <c r="M1633" i="1"/>
  <c r="AC1633" i="1" s="1"/>
  <c r="AG1633" i="1" s="1"/>
  <c r="AS1633" i="1" s="1"/>
  <c r="AY1633" i="1" s="1"/>
  <c r="BL1633" i="1" s="1"/>
  <c r="BN1633" i="1" s="1"/>
  <c r="O1731" i="1"/>
  <c r="AE1731" i="1" s="1"/>
  <c r="AI1731" i="1" s="1"/>
  <c r="AU1731" i="1" s="1"/>
  <c r="BA1731" i="1" s="1"/>
  <c r="BR1731" i="1" s="1"/>
  <c r="AE1648" i="1"/>
  <c r="AI1648" i="1" s="1"/>
  <c r="AU1648" i="1" s="1"/>
  <c r="BA1648" i="1" s="1"/>
  <c r="BR1648" i="1" s="1"/>
  <c r="M1611" i="1"/>
  <c r="AC1611" i="1" s="1"/>
  <c r="AG1611" i="1" s="1"/>
  <c r="AS1611" i="1" s="1"/>
  <c r="AY1611" i="1" s="1"/>
  <c r="BL1611" i="1" s="1"/>
  <c r="BN1611" i="1" s="1"/>
  <c r="G1610" i="1"/>
  <c r="M1592" i="1"/>
  <c r="AC1592" i="1" s="1"/>
  <c r="AG1592" i="1" s="1"/>
  <c r="AS1592" i="1" s="1"/>
  <c r="AY1592" i="1" s="1"/>
  <c r="BL1592" i="1" s="1"/>
  <c r="BN1592" i="1" s="1"/>
  <c r="J1591" i="1"/>
  <c r="N1565" i="1"/>
  <c r="AD1565" i="1" s="1"/>
  <c r="AH1565" i="1" s="1"/>
  <c r="AT1565" i="1" s="1"/>
  <c r="AZ1565" i="1" s="1"/>
  <c r="BO1565" i="1" s="1"/>
  <c r="BQ1565" i="1" s="1"/>
  <c r="K1564" i="1"/>
  <c r="M1521" i="1"/>
  <c r="AC1521" i="1" s="1"/>
  <c r="AG1521" i="1" s="1"/>
  <c r="AS1521" i="1" s="1"/>
  <c r="AY1521" i="1" s="1"/>
  <c r="BL1521" i="1" s="1"/>
  <c r="BN1521" i="1" s="1"/>
  <c r="J1520" i="1"/>
  <c r="G1646" i="1"/>
  <c r="M1632" i="1"/>
  <c r="AC1632" i="1" s="1"/>
  <c r="AG1632" i="1" s="1"/>
  <c r="AS1632" i="1" s="1"/>
  <c r="AY1632" i="1" s="1"/>
  <c r="BL1632" i="1" s="1"/>
  <c r="BN1632" i="1" s="1"/>
  <c r="M1675" i="1"/>
  <c r="AC1675" i="1" s="1"/>
  <c r="AG1675" i="1" s="1"/>
  <c r="AS1675" i="1" s="1"/>
  <c r="AY1675" i="1" s="1"/>
  <c r="BL1675" i="1" s="1"/>
  <c r="BN1675" i="1" s="1"/>
  <c r="I1551" i="1"/>
  <c r="O1552" i="1"/>
  <c r="AE1552" i="1" s="1"/>
  <c r="AI1552" i="1" s="1"/>
  <c r="AU1552" i="1" s="1"/>
  <c r="BA1552" i="1" s="1"/>
  <c r="BR1552" i="1" s="1"/>
  <c r="AB1532" i="1"/>
  <c r="AB1531" i="1" s="1"/>
  <c r="H1578" i="1"/>
  <c r="N1579" i="1"/>
  <c r="AD1579" i="1" s="1"/>
  <c r="AH1579" i="1" s="1"/>
  <c r="AT1579" i="1" s="1"/>
  <c r="AZ1579" i="1" s="1"/>
  <c r="BO1579" i="1" s="1"/>
  <c r="BQ1579" i="1" s="1"/>
  <c r="H1571" i="1"/>
  <c r="I1563" i="1"/>
  <c r="O1564" i="1"/>
  <c r="AE1564" i="1" s="1"/>
  <c r="AI1564" i="1" s="1"/>
  <c r="AU1564" i="1" s="1"/>
  <c r="BA1564" i="1" s="1"/>
  <c r="BR1564" i="1" s="1"/>
  <c r="O1513" i="1"/>
  <c r="AE1513" i="1" s="1"/>
  <c r="AI1513" i="1" s="1"/>
  <c r="AU1513" i="1" s="1"/>
  <c r="BA1513" i="1" s="1"/>
  <c r="BR1513" i="1" s="1"/>
  <c r="I1512" i="1"/>
  <c r="N1365" i="1"/>
  <c r="AD1365" i="1" s="1"/>
  <c r="AH1365" i="1" s="1"/>
  <c r="AT1365" i="1" s="1"/>
  <c r="AZ1365" i="1" s="1"/>
  <c r="BO1365" i="1" s="1"/>
  <c r="BQ1365" i="1" s="1"/>
  <c r="N1350" i="1"/>
  <c r="AD1350" i="1" s="1"/>
  <c r="AH1350" i="1" s="1"/>
  <c r="AT1350" i="1" s="1"/>
  <c r="AZ1350" i="1" s="1"/>
  <c r="BO1350" i="1" s="1"/>
  <c r="BQ1350" i="1" s="1"/>
  <c r="M1317" i="1"/>
  <c r="AC1317" i="1" s="1"/>
  <c r="AG1317" i="1" s="1"/>
  <c r="AS1317" i="1" s="1"/>
  <c r="AY1317" i="1" s="1"/>
  <c r="BL1317" i="1" s="1"/>
  <c r="BN1317" i="1" s="1"/>
  <c r="G1304" i="1"/>
  <c r="M1305" i="1"/>
  <c r="AC1305" i="1" s="1"/>
  <c r="AG1305" i="1" s="1"/>
  <c r="AS1305" i="1" s="1"/>
  <c r="AY1305" i="1" s="1"/>
  <c r="BL1305" i="1" s="1"/>
  <c r="BN1305" i="1" s="1"/>
  <c r="N1283" i="1"/>
  <c r="AD1283" i="1" s="1"/>
  <c r="AH1283" i="1" s="1"/>
  <c r="AT1283" i="1" s="1"/>
  <c r="AZ1283" i="1" s="1"/>
  <c r="BO1283" i="1" s="1"/>
  <c r="BQ1283" i="1" s="1"/>
  <c r="I1589" i="1"/>
  <c r="O1589" i="1" s="1"/>
  <c r="AE1589" i="1" s="1"/>
  <c r="AI1589" i="1" s="1"/>
  <c r="AU1589" i="1" s="1"/>
  <c r="BA1589" i="1" s="1"/>
  <c r="BR1589" i="1" s="1"/>
  <c r="O1590" i="1"/>
  <c r="AE1590" i="1" s="1"/>
  <c r="AI1590" i="1" s="1"/>
  <c r="AU1590" i="1" s="1"/>
  <c r="BA1590" i="1" s="1"/>
  <c r="BR1590" i="1" s="1"/>
  <c r="H1562" i="1"/>
  <c r="AR1531" i="1"/>
  <c r="BE1531" i="1"/>
  <c r="AX1531" i="1"/>
  <c r="O1527" i="1"/>
  <c r="AE1527" i="1" s="1"/>
  <c r="AI1527" i="1" s="1"/>
  <c r="AU1527" i="1" s="1"/>
  <c r="BA1527" i="1" s="1"/>
  <c r="BR1527" i="1" s="1"/>
  <c r="I1526" i="1"/>
  <c r="M1494" i="1"/>
  <c r="AC1494" i="1" s="1"/>
  <c r="AG1494" i="1" s="1"/>
  <c r="AS1494" i="1" s="1"/>
  <c r="AY1494" i="1" s="1"/>
  <c r="BL1494" i="1" s="1"/>
  <c r="BN1494" i="1" s="1"/>
  <c r="G1493" i="1"/>
  <c r="M1493" i="1" s="1"/>
  <c r="AC1493" i="1" s="1"/>
  <c r="AG1493" i="1" s="1"/>
  <c r="AS1493" i="1" s="1"/>
  <c r="AY1493" i="1" s="1"/>
  <c r="BL1493" i="1" s="1"/>
  <c r="BN1493" i="1" s="1"/>
  <c r="M1404" i="1"/>
  <c r="AC1404" i="1" s="1"/>
  <c r="AG1404" i="1" s="1"/>
  <c r="AS1404" i="1" s="1"/>
  <c r="AY1404" i="1" s="1"/>
  <c r="BL1404" i="1" s="1"/>
  <c r="BN1404" i="1" s="1"/>
  <c r="G1363" i="1"/>
  <c r="M1364" i="1"/>
  <c r="AC1364" i="1" s="1"/>
  <c r="AG1364" i="1" s="1"/>
  <c r="AS1364" i="1" s="1"/>
  <c r="AY1364" i="1" s="1"/>
  <c r="BL1364" i="1" s="1"/>
  <c r="BN1364" i="1" s="1"/>
  <c r="O1303" i="1"/>
  <c r="AE1303" i="1" s="1"/>
  <c r="AI1303" i="1" s="1"/>
  <c r="AU1303" i="1" s="1"/>
  <c r="BA1303" i="1" s="1"/>
  <c r="BR1303" i="1" s="1"/>
  <c r="G1295" i="1"/>
  <c r="M1296" i="1"/>
  <c r="AC1296" i="1" s="1"/>
  <c r="AG1296" i="1" s="1"/>
  <c r="AS1296" i="1" s="1"/>
  <c r="AY1296" i="1" s="1"/>
  <c r="BL1296" i="1" s="1"/>
  <c r="BN1296" i="1" s="1"/>
  <c r="AR1263" i="1"/>
  <c r="M1266" i="1"/>
  <c r="AC1266" i="1" s="1"/>
  <c r="AG1266" i="1" s="1"/>
  <c r="AS1266" i="1" s="1"/>
  <c r="AY1266" i="1" s="1"/>
  <c r="BL1266" i="1" s="1"/>
  <c r="BN1266" i="1" s="1"/>
  <c r="H1237" i="1"/>
  <c r="N1238" i="1"/>
  <c r="AD1238" i="1" s="1"/>
  <c r="AH1238" i="1" s="1"/>
  <c r="AT1238" i="1" s="1"/>
  <c r="AZ1238" i="1" s="1"/>
  <c r="BO1238" i="1" s="1"/>
  <c r="BQ1238" i="1" s="1"/>
  <c r="N1224" i="1"/>
  <c r="AD1224" i="1" s="1"/>
  <c r="AH1224" i="1" s="1"/>
  <c r="AT1224" i="1" s="1"/>
  <c r="AZ1224" i="1" s="1"/>
  <c r="BO1224" i="1" s="1"/>
  <c r="BQ1224" i="1" s="1"/>
  <c r="H1171" i="1"/>
  <c r="N1172" i="1"/>
  <c r="AD1172" i="1" s="1"/>
  <c r="AH1172" i="1" s="1"/>
  <c r="AT1172" i="1" s="1"/>
  <c r="AZ1172" i="1" s="1"/>
  <c r="BO1172" i="1" s="1"/>
  <c r="BQ1172" i="1" s="1"/>
  <c r="I1344" i="1"/>
  <c r="H1339" i="1"/>
  <c r="N1340" i="1"/>
  <c r="AD1340" i="1" s="1"/>
  <c r="AH1340" i="1" s="1"/>
  <c r="AT1340" i="1" s="1"/>
  <c r="AZ1340" i="1" s="1"/>
  <c r="BO1340" i="1" s="1"/>
  <c r="BQ1340" i="1" s="1"/>
  <c r="O1340" i="1"/>
  <c r="AE1340" i="1" s="1"/>
  <c r="AI1340" i="1" s="1"/>
  <c r="AU1340" i="1" s="1"/>
  <c r="BA1340" i="1" s="1"/>
  <c r="BR1340" i="1" s="1"/>
  <c r="I1326" i="1"/>
  <c r="O1327" i="1"/>
  <c r="AE1327" i="1" s="1"/>
  <c r="AI1327" i="1" s="1"/>
  <c r="AU1327" i="1" s="1"/>
  <c r="BA1327" i="1" s="1"/>
  <c r="BR1327" i="1" s="1"/>
  <c r="M1321" i="1"/>
  <c r="AC1321" i="1" s="1"/>
  <c r="AG1321" i="1" s="1"/>
  <c r="AS1321" i="1" s="1"/>
  <c r="AY1321" i="1" s="1"/>
  <c r="BL1321" i="1" s="1"/>
  <c r="BN1321" i="1" s="1"/>
  <c r="G1314" i="1"/>
  <c r="M1315" i="1"/>
  <c r="AC1315" i="1" s="1"/>
  <c r="AG1315" i="1" s="1"/>
  <c r="AS1315" i="1" s="1"/>
  <c r="AY1315" i="1" s="1"/>
  <c r="BL1315" i="1" s="1"/>
  <c r="BN1315" i="1" s="1"/>
  <c r="G1257" i="1"/>
  <c r="M1258" i="1"/>
  <c r="AC1258" i="1" s="1"/>
  <c r="AG1258" i="1" s="1"/>
  <c r="AS1258" i="1" s="1"/>
  <c r="AY1258" i="1" s="1"/>
  <c r="BL1258" i="1" s="1"/>
  <c r="BN1258" i="1" s="1"/>
  <c r="G1250" i="1"/>
  <c r="M1251" i="1"/>
  <c r="AC1251" i="1" s="1"/>
  <c r="AG1251" i="1" s="1"/>
  <c r="AS1251" i="1" s="1"/>
  <c r="AY1251" i="1" s="1"/>
  <c r="BL1251" i="1" s="1"/>
  <c r="BN1251" i="1" s="1"/>
  <c r="G1243" i="1"/>
  <c r="M1243" i="1" s="1"/>
  <c r="AC1243" i="1" s="1"/>
  <c r="AG1243" i="1" s="1"/>
  <c r="AS1243" i="1" s="1"/>
  <c r="AY1243" i="1" s="1"/>
  <c r="BL1243" i="1" s="1"/>
  <c r="BN1243" i="1" s="1"/>
  <c r="M1244" i="1"/>
  <c r="AC1244" i="1" s="1"/>
  <c r="AG1244" i="1" s="1"/>
  <c r="AS1244" i="1" s="1"/>
  <c r="AY1244" i="1" s="1"/>
  <c r="BL1244" i="1" s="1"/>
  <c r="BN1244" i="1" s="1"/>
  <c r="I1396" i="1"/>
  <c r="O1396" i="1" s="1"/>
  <c r="AE1396" i="1" s="1"/>
  <c r="AI1396" i="1" s="1"/>
  <c r="AU1396" i="1" s="1"/>
  <c r="BA1396" i="1" s="1"/>
  <c r="BR1396" i="1" s="1"/>
  <c r="O1397" i="1"/>
  <c r="AE1397" i="1" s="1"/>
  <c r="AI1397" i="1" s="1"/>
  <c r="AU1397" i="1" s="1"/>
  <c r="BA1397" i="1" s="1"/>
  <c r="BR1397" i="1" s="1"/>
  <c r="H1388" i="1"/>
  <c r="N1389" i="1"/>
  <c r="AD1389" i="1" s="1"/>
  <c r="AH1389" i="1" s="1"/>
  <c r="AT1389" i="1" s="1"/>
  <c r="AZ1389" i="1" s="1"/>
  <c r="BO1389" i="1" s="1"/>
  <c r="BQ1389" i="1" s="1"/>
  <c r="N1375" i="1"/>
  <c r="AD1375" i="1" s="1"/>
  <c r="AH1375" i="1" s="1"/>
  <c r="AT1375" i="1" s="1"/>
  <c r="AZ1375" i="1" s="1"/>
  <c r="BO1375" i="1" s="1"/>
  <c r="BQ1375" i="1" s="1"/>
  <c r="N1364" i="1"/>
  <c r="AD1364" i="1" s="1"/>
  <c r="AH1364" i="1" s="1"/>
  <c r="AT1364" i="1" s="1"/>
  <c r="AZ1364" i="1" s="1"/>
  <c r="BO1364" i="1" s="1"/>
  <c r="BQ1364" i="1" s="1"/>
  <c r="H1265" i="1"/>
  <c r="N1266" i="1"/>
  <c r="AD1266" i="1" s="1"/>
  <c r="AH1266" i="1" s="1"/>
  <c r="AT1266" i="1" s="1"/>
  <c r="AZ1266" i="1" s="1"/>
  <c r="BO1266" i="1" s="1"/>
  <c r="BQ1266" i="1" s="1"/>
  <c r="I1264" i="1"/>
  <c r="O1264" i="1" s="1"/>
  <c r="AE1264" i="1" s="1"/>
  <c r="AI1264" i="1" s="1"/>
  <c r="AU1264" i="1" s="1"/>
  <c r="BA1264" i="1" s="1"/>
  <c r="BR1264" i="1" s="1"/>
  <c r="O1265" i="1"/>
  <c r="AE1265" i="1" s="1"/>
  <c r="AI1265" i="1" s="1"/>
  <c r="AU1265" i="1" s="1"/>
  <c r="BA1265" i="1" s="1"/>
  <c r="BR1265" i="1" s="1"/>
  <c r="I1250" i="1"/>
  <c r="O1251" i="1"/>
  <c r="AE1251" i="1" s="1"/>
  <c r="AI1251" i="1" s="1"/>
  <c r="AU1251" i="1" s="1"/>
  <c r="BA1251" i="1" s="1"/>
  <c r="BR1251" i="1" s="1"/>
  <c r="BL1157" i="1"/>
  <c r="BN1157" i="1" s="1"/>
  <c r="BB1156" i="1"/>
  <c r="BL1156" i="1" s="1"/>
  <c r="BN1156" i="1" s="1"/>
  <c r="N1201" i="1"/>
  <c r="AD1201" i="1" s="1"/>
  <c r="AH1201" i="1" s="1"/>
  <c r="AT1201" i="1" s="1"/>
  <c r="AZ1201" i="1" s="1"/>
  <c r="BO1201" i="1" s="1"/>
  <c r="BQ1201" i="1" s="1"/>
  <c r="K1200" i="1"/>
  <c r="N1200" i="1" s="1"/>
  <c r="AD1200" i="1" s="1"/>
  <c r="AH1200" i="1" s="1"/>
  <c r="AT1200" i="1" s="1"/>
  <c r="AZ1200" i="1" s="1"/>
  <c r="BO1200" i="1" s="1"/>
  <c r="BQ1200" i="1" s="1"/>
  <c r="G1064" i="1"/>
  <c r="M1065" i="1"/>
  <c r="AC1065" i="1" s="1"/>
  <c r="AG1065" i="1" s="1"/>
  <c r="AS1065" i="1" s="1"/>
  <c r="AY1065" i="1" s="1"/>
  <c r="BL1065" i="1" s="1"/>
  <c r="BN1065" i="1" s="1"/>
  <c r="M988" i="1"/>
  <c r="AC988" i="1" s="1"/>
  <c r="AG988" i="1" s="1"/>
  <c r="AS988" i="1" s="1"/>
  <c r="AY988" i="1" s="1"/>
  <c r="BL988" i="1" s="1"/>
  <c r="BN988" i="1" s="1"/>
  <c r="H969" i="1"/>
  <c r="N970" i="1"/>
  <c r="AD970" i="1" s="1"/>
  <c r="AH970" i="1" s="1"/>
  <c r="AT970" i="1" s="1"/>
  <c r="AZ970" i="1" s="1"/>
  <c r="BO970" i="1" s="1"/>
  <c r="BQ970" i="1" s="1"/>
  <c r="N995" i="1"/>
  <c r="AD995" i="1" s="1"/>
  <c r="AH995" i="1" s="1"/>
  <c r="AT995" i="1" s="1"/>
  <c r="AZ995" i="1" s="1"/>
  <c r="BO995" i="1" s="1"/>
  <c r="BQ995" i="1" s="1"/>
  <c r="H994" i="1"/>
  <c r="I950" i="1"/>
  <c r="O951" i="1"/>
  <c r="AE951" i="1" s="1"/>
  <c r="AI951" i="1" s="1"/>
  <c r="AU951" i="1" s="1"/>
  <c r="BA951" i="1" s="1"/>
  <c r="BR951" i="1" s="1"/>
  <c r="I1382" i="1"/>
  <c r="O1383" i="1"/>
  <c r="AE1383" i="1" s="1"/>
  <c r="AI1383" i="1" s="1"/>
  <c r="AU1383" i="1" s="1"/>
  <c r="BA1383" i="1" s="1"/>
  <c r="BR1383" i="1" s="1"/>
  <c r="M1345" i="1"/>
  <c r="AC1345" i="1" s="1"/>
  <c r="AG1345" i="1" s="1"/>
  <c r="AS1345" i="1" s="1"/>
  <c r="AY1345" i="1" s="1"/>
  <c r="BL1345" i="1" s="1"/>
  <c r="BN1345" i="1" s="1"/>
  <c r="M1339" i="1"/>
  <c r="AC1339" i="1" s="1"/>
  <c r="AG1339" i="1" s="1"/>
  <c r="AS1339" i="1" s="1"/>
  <c r="AY1339" i="1" s="1"/>
  <c r="BL1339" i="1" s="1"/>
  <c r="BN1339" i="1" s="1"/>
  <c r="N1327" i="1"/>
  <c r="AD1327" i="1" s="1"/>
  <c r="AH1327" i="1" s="1"/>
  <c r="AT1327" i="1" s="1"/>
  <c r="AZ1327" i="1" s="1"/>
  <c r="BO1327" i="1" s="1"/>
  <c r="BQ1327" i="1" s="1"/>
  <c r="O1282" i="1"/>
  <c r="AE1282" i="1" s="1"/>
  <c r="AI1282" i="1" s="1"/>
  <c r="AU1282" i="1" s="1"/>
  <c r="BA1282" i="1" s="1"/>
  <c r="BR1282" i="1" s="1"/>
  <c r="I1277" i="1"/>
  <c r="AQ1126" i="1"/>
  <c r="I1129" i="1"/>
  <c r="O1130" i="1"/>
  <c r="AE1130" i="1" s="1"/>
  <c r="AI1130" i="1" s="1"/>
  <c r="AU1130" i="1" s="1"/>
  <c r="BA1130" i="1" s="1"/>
  <c r="BR1130" i="1" s="1"/>
  <c r="G1113" i="1"/>
  <c r="M1114" i="1"/>
  <c r="AC1114" i="1" s="1"/>
  <c r="AG1114" i="1" s="1"/>
  <c r="AS1114" i="1" s="1"/>
  <c r="AY1114" i="1" s="1"/>
  <c r="BL1114" i="1" s="1"/>
  <c r="BN1114" i="1" s="1"/>
  <c r="I1041" i="1"/>
  <c r="O1042" i="1"/>
  <c r="AE1042" i="1" s="1"/>
  <c r="AI1042" i="1" s="1"/>
  <c r="AU1042" i="1" s="1"/>
  <c r="BA1042" i="1" s="1"/>
  <c r="BR1042" i="1" s="1"/>
  <c r="M931" i="1"/>
  <c r="AC931" i="1" s="1"/>
  <c r="AG931" i="1" s="1"/>
  <c r="AS931" i="1" s="1"/>
  <c r="AY931" i="1" s="1"/>
  <c r="BL931" i="1" s="1"/>
  <c r="BN931" i="1" s="1"/>
  <c r="G930" i="1"/>
  <c r="X1126" i="1"/>
  <c r="X1125" i="1" s="1"/>
  <c r="M1009" i="1"/>
  <c r="AC1009" i="1" s="1"/>
  <c r="AG1009" i="1" s="1"/>
  <c r="AS1009" i="1" s="1"/>
  <c r="AY1009" i="1" s="1"/>
  <c r="BL1009" i="1" s="1"/>
  <c r="BN1009" i="1" s="1"/>
  <c r="G1008" i="1"/>
  <c r="M1008" i="1" s="1"/>
  <c r="AC1008" i="1" s="1"/>
  <c r="AG1008" i="1" s="1"/>
  <c r="AS1008" i="1" s="1"/>
  <c r="AY1008" i="1" s="1"/>
  <c r="BL1008" i="1" s="1"/>
  <c r="BN1008" i="1" s="1"/>
  <c r="H842" i="1"/>
  <c r="N843" i="1"/>
  <c r="AD843" i="1" s="1"/>
  <c r="AH843" i="1" s="1"/>
  <c r="AT843" i="1" s="1"/>
  <c r="AZ843" i="1" s="1"/>
  <c r="BO843" i="1" s="1"/>
  <c r="BQ843" i="1" s="1"/>
  <c r="H800" i="1"/>
  <c r="N801" i="1"/>
  <c r="AD801" i="1" s="1"/>
  <c r="AH801" i="1" s="1"/>
  <c r="AT801" i="1" s="1"/>
  <c r="AZ801" i="1" s="1"/>
  <c r="BO801" i="1" s="1"/>
  <c r="BQ801" i="1" s="1"/>
  <c r="H764" i="1"/>
  <c r="N765" i="1"/>
  <c r="AD765" i="1" s="1"/>
  <c r="AH765" i="1" s="1"/>
  <c r="AT765" i="1" s="1"/>
  <c r="AZ765" i="1" s="1"/>
  <c r="BO765" i="1" s="1"/>
  <c r="BQ765" i="1" s="1"/>
  <c r="H735" i="1"/>
  <c r="N736" i="1"/>
  <c r="AD736" i="1" s="1"/>
  <c r="AH736" i="1" s="1"/>
  <c r="AT736" i="1" s="1"/>
  <c r="AZ736" i="1" s="1"/>
  <c r="BO736" i="1" s="1"/>
  <c r="BQ736" i="1" s="1"/>
  <c r="O518" i="1"/>
  <c r="AE518" i="1" s="1"/>
  <c r="AI518" i="1" s="1"/>
  <c r="AU518" i="1" s="1"/>
  <c r="BA518" i="1" s="1"/>
  <c r="BR518" i="1" s="1"/>
  <c r="L493" i="1"/>
  <c r="O1188" i="1"/>
  <c r="AE1188" i="1" s="1"/>
  <c r="AI1188" i="1" s="1"/>
  <c r="AU1188" i="1" s="1"/>
  <c r="BA1188" i="1" s="1"/>
  <c r="BR1188" i="1" s="1"/>
  <c r="I1187" i="1"/>
  <c r="O1187" i="1" s="1"/>
  <c r="AE1187" i="1" s="1"/>
  <c r="AI1187" i="1" s="1"/>
  <c r="AU1187" i="1" s="1"/>
  <c r="BA1187" i="1" s="1"/>
  <c r="BR1187" i="1" s="1"/>
  <c r="H1001" i="1"/>
  <c r="O970" i="1"/>
  <c r="AE970" i="1" s="1"/>
  <c r="AI970" i="1" s="1"/>
  <c r="AU970" i="1" s="1"/>
  <c r="BA970" i="1" s="1"/>
  <c r="BR970" i="1" s="1"/>
  <c r="I969" i="1"/>
  <c r="G920" i="1"/>
  <c r="M921" i="1"/>
  <c r="AC921" i="1" s="1"/>
  <c r="AG921" i="1" s="1"/>
  <c r="AS921" i="1" s="1"/>
  <c r="AY921" i="1" s="1"/>
  <c r="BL921" i="1" s="1"/>
  <c r="BN921" i="1" s="1"/>
  <c r="N1128" i="1"/>
  <c r="AD1128" i="1" s="1"/>
  <c r="AH1128" i="1" s="1"/>
  <c r="AT1128" i="1" s="1"/>
  <c r="AZ1128" i="1" s="1"/>
  <c r="BO1128" i="1" s="1"/>
  <c r="BQ1128" i="1" s="1"/>
  <c r="H1088" i="1"/>
  <c r="N1089" i="1"/>
  <c r="AD1089" i="1" s="1"/>
  <c r="AH1089" i="1" s="1"/>
  <c r="AT1089" i="1" s="1"/>
  <c r="AZ1089" i="1" s="1"/>
  <c r="BO1089" i="1" s="1"/>
  <c r="BQ1089" i="1" s="1"/>
  <c r="I1087" i="1"/>
  <c r="O1087" i="1" s="1"/>
  <c r="AE1087" i="1" s="1"/>
  <c r="AI1087" i="1" s="1"/>
  <c r="AU1087" i="1" s="1"/>
  <c r="BA1087" i="1" s="1"/>
  <c r="BR1087" i="1" s="1"/>
  <c r="O1088" i="1"/>
  <c r="AE1088" i="1" s="1"/>
  <c r="AI1088" i="1" s="1"/>
  <c r="AU1088" i="1" s="1"/>
  <c r="BA1088" i="1" s="1"/>
  <c r="BR1088" i="1" s="1"/>
  <c r="O1070" i="1"/>
  <c r="AE1070" i="1" s="1"/>
  <c r="AI1070" i="1" s="1"/>
  <c r="AU1070" i="1" s="1"/>
  <c r="BA1070" i="1" s="1"/>
  <c r="BR1070" i="1" s="1"/>
  <c r="M925" i="1"/>
  <c r="AC925" i="1" s="1"/>
  <c r="AG925" i="1" s="1"/>
  <c r="AS925" i="1" s="1"/>
  <c r="AY925" i="1" s="1"/>
  <c r="BL925" i="1" s="1"/>
  <c r="BN925" i="1" s="1"/>
  <c r="O901" i="1"/>
  <c r="AE901" i="1" s="1"/>
  <c r="AI901" i="1" s="1"/>
  <c r="AU901" i="1" s="1"/>
  <c r="BA901" i="1" s="1"/>
  <c r="BR901" i="1" s="1"/>
  <c r="M884" i="1"/>
  <c r="AC884" i="1" s="1"/>
  <c r="AG884" i="1" s="1"/>
  <c r="AS884" i="1" s="1"/>
  <c r="AY884" i="1" s="1"/>
  <c r="BL884" i="1" s="1"/>
  <c r="BN884" i="1" s="1"/>
  <c r="N869" i="1"/>
  <c r="AD869" i="1" s="1"/>
  <c r="AH869" i="1" s="1"/>
  <c r="AT869" i="1" s="1"/>
  <c r="AZ869" i="1" s="1"/>
  <c r="BO869" i="1" s="1"/>
  <c r="BQ869" i="1" s="1"/>
  <c r="O850" i="1"/>
  <c r="AE850" i="1" s="1"/>
  <c r="AI850" i="1" s="1"/>
  <c r="AU850" i="1" s="1"/>
  <c r="BA850" i="1" s="1"/>
  <c r="I824" i="1"/>
  <c r="O825" i="1"/>
  <c r="AE825" i="1" s="1"/>
  <c r="AI825" i="1" s="1"/>
  <c r="AU825" i="1" s="1"/>
  <c r="BA825" i="1" s="1"/>
  <c r="BR825" i="1" s="1"/>
  <c r="G811" i="1"/>
  <c r="M812" i="1"/>
  <c r="AC812" i="1" s="1"/>
  <c r="AG812" i="1" s="1"/>
  <c r="AS812" i="1" s="1"/>
  <c r="AY812" i="1" s="1"/>
  <c r="BL812" i="1" s="1"/>
  <c r="BN812" i="1" s="1"/>
  <c r="I806" i="1"/>
  <c r="O807" i="1"/>
  <c r="AE807" i="1" s="1"/>
  <c r="AI807" i="1" s="1"/>
  <c r="AU807" i="1" s="1"/>
  <c r="BA807" i="1" s="1"/>
  <c r="BR807" i="1" s="1"/>
  <c r="H773" i="1"/>
  <c r="N774" i="1"/>
  <c r="AD774" i="1" s="1"/>
  <c r="AH774" i="1" s="1"/>
  <c r="AT774" i="1" s="1"/>
  <c r="AZ774" i="1" s="1"/>
  <c r="BO774" i="1" s="1"/>
  <c r="BQ774" i="1" s="1"/>
  <c r="I764" i="1"/>
  <c r="H747" i="1"/>
  <c r="N748" i="1"/>
  <c r="AD748" i="1" s="1"/>
  <c r="AH748" i="1" s="1"/>
  <c r="AT748" i="1" s="1"/>
  <c r="AZ748" i="1" s="1"/>
  <c r="BO748" i="1" s="1"/>
  <c r="BQ748" i="1" s="1"/>
  <c r="AE1146" i="1"/>
  <c r="AI1146" i="1" s="1"/>
  <c r="AU1146" i="1" s="1"/>
  <c r="BA1146" i="1" s="1"/>
  <c r="BR1146" i="1" s="1"/>
  <c r="I1015" i="1"/>
  <c r="O1015" i="1" s="1"/>
  <c r="AE1015" i="1" s="1"/>
  <c r="AI1015" i="1" s="1"/>
  <c r="AU1015" i="1" s="1"/>
  <c r="BA1015" i="1" s="1"/>
  <c r="BR1015" i="1" s="1"/>
  <c r="O1016" i="1"/>
  <c r="AE1016" i="1" s="1"/>
  <c r="AI1016" i="1" s="1"/>
  <c r="AU1016" i="1" s="1"/>
  <c r="BA1016" i="1" s="1"/>
  <c r="BR1016" i="1" s="1"/>
  <c r="BL854" i="1"/>
  <c r="BN854" i="1" s="1"/>
  <c r="G850" i="1"/>
  <c r="M851" i="1"/>
  <c r="AC851" i="1" s="1"/>
  <c r="AG851" i="1" s="1"/>
  <c r="AS851" i="1" s="1"/>
  <c r="AY851" i="1" s="1"/>
  <c r="BL851" i="1" s="1"/>
  <c r="BN851" i="1" s="1"/>
  <c r="O842" i="1"/>
  <c r="AE842" i="1" s="1"/>
  <c r="AI842" i="1" s="1"/>
  <c r="AU842" i="1" s="1"/>
  <c r="BA842" i="1" s="1"/>
  <c r="BR842" i="1" s="1"/>
  <c r="M831" i="1"/>
  <c r="AC831" i="1" s="1"/>
  <c r="AG831" i="1" s="1"/>
  <c r="AS831" i="1" s="1"/>
  <c r="AY831" i="1" s="1"/>
  <c r="BL831" i="1" s="1"/>
  <c r="BN831" i="1" s="1"/>
  <c r="I799" i="1"/>
  <c r="O799" i="1" s="1"/>
  <c r="AE799" i="1" s="1"/>
  <c r="AI799" i="1" s="1"/>
  <c r="AU799" i="1" s="1"/>
  <c r="BA799" i="1" s="1"/>
  <c r="BR799" i="1" s="1"/>
  <c r="O800" i="1"/>
  <c r="AE800" i="1" s="1"/>
  <c r="AI800" i="1" s="1"/>
  <c r="AU800" i="1" s="1"/>
  <c r="BA800" i="1" s="1"/>
  <c r="BR800" i="1" s="1"/>
  <c r="M789" i="1"/>
  <c r="AC789" i="1" s="1"/>
  <c r="AG789" i="1" s="1"/>
  <c r="AS789" i="1" s="1"/>
  <c r="AY789" i="1" s="1"/>
  <c r="BL789" i="1" s="1"/>
  <c r="BN789" i="1" s="1"/>
  <c r="I782" i="1"/>
  <c r="O783" i="1"/>
  <c r="AE783" i="1" s="1"/>
  <c r="AI783" i="1" s="1"/>
  <c r="AU783" i="1" s="1"/>
  <c r="BA783" i="1" s="1"/>
  <c r="BR783" i="1" s="1"/>
  <c r="I772" i="1"/>
  <c r="O772" i="1" s="1"/>
  <c r="AE772" i="1" s="1"/>
  <c r="AI772" i="1" s="1"/>
  <c r="AU772" i="1" s="1"/>
  <c r="BA772" i="1" s="1"/>
  <c r="BR772" i="1" s="1"/>
  <c r="O773" i="1"/>
  <c r="AE773" i="1" s="1"/>
  <c r="AI773" i="1" s="1"/>
  <c r="AU773" i="1" s="1"/>
  <c r="BA773" i="1" s="1"/>
  <c r="BR773" i="1" s="1"/>
  <c r="AQ120" i="1"/>
  <c r="M116" i="1"/>
  <c r="AC116" i="1" s="1"/>
  <c r="AG116" i="1" s="1"/>
  <c r="AS116" i="1" s="1"/>
  <c r="AY116" i="1" s="1"/>
  <c r="BL116" i="1" s="1"/>
  <c r="BN116" i="1" s="1"/>
  <c r="G109" i="1"/>
  <c r="H86" i="1"/>
  <c r="N87" i="1"/>
  <c r="AD87" i="1" s="1"/>
  <c r="AH87" i="1" s="1"/>
  <c r="AT87" i="1" s="1"/>
  <c r="AZ87" i="1" s="1"/>
  <c r="BO87" i="1" s="1"/>
  <c r="BQ87" i="1" s="1"/>
  <c r="G201" i="1"/>
  <c r="AF120" i="1"/>
  <c r="BC120" i="1"/>
  <c r="H168" i="1"/>
  <c r="N168" i="1" s="1"/>
  <c r="AD168" i="1" s="1"/>
  <c r="AH168" i="1" s="1"/>
  <c r="AT168" i="1" s="1"/>
  <c r="AZ168" i="1" s="1"/>
  <c r="BO168" i="1" s="1"/>
  <c r="BQ168" i="1" s="1"/>
  <c r="N169" i="1"/>
  <c r="AD169" i="1" s="1"/>
  <c r="AH169" i="1" s="1"/>
  <c r="AT169" i="1" s="1"/>
  <c r="AZ169" i="1" s="1"/>
  <c r="BO169" i="1" s="1"/>
  <c r="BQ169" i="1" s="1"/>
  <c r="H139" i="1"/>
  <c r="N140" i="1"/>
  <c r="AD140" i="1" s="1"/>
  <c r="AH140" i="1" s="1"/>
  <c r="AT140" i="1" s="1"/>
  <c r="AZ140" i="1" s="1"/>
  <c r="BO140" i="1" s="1"/>
  <c r="BQ140" i="1" s="1"/>
  <c r="H121" i="1"/>
  <c r="N121" i="1" s="1"/>
  <c r="AD121" i="1" s="1"/>
  <c r="AH121" i="1" s="1"/>
  <c r="AT121" i="1" s="1"/>
  <c r="AZ121" i="1" s="1"/>
  <c r="BO121" i="1" s="1"/>
  <c r="BQ121" i="1" s="1"/>
  <c r="N122" i="1"/>
  <c r="AD122" i="1" s="1"/>
  <c r="AH122" i="1" s="1"/>
  <c r="AT122" i="1" s="1"/>
  <c r="AZ122" i="1" s="1"/>
  <c r="BO122" i="1" s="1"/>
  <c r="BQ122" i="1" s="1"/>
  <c r="Z120" i="1"/>
  <c r="BH2621" i="1" l="1"/>
  <c r="BH2602" i="1" s="1"/>
  <c r="BM726" i="1"/>
  <c r="O681" i="1"/>
  <c r="AE681" i="1" s="1"/>
  <c r="AI681" i="1" s="1"/>
  <c r="AU681" i="1" s="1"/>
  <c r="BA681" i="1" s="1"/>
  <c r="BR681" i="1" s="1"/>
  <c r="AA2621" i="1"/>
  <c r="AA2602" i="1" s="1"/>
  <c r="BH1125" i="1"/>
  <c r="AM602" i="1"/>
  <c r="R1125" i="1"/>
  <c r="AK2727" i="1"/>
  <c r="AA864" i="1"/>
  <c r="X726" i="1"/>
  <c r="BJ1262" i="1"/>
  <c r="AW1262" i="1"/>
  <c r="M1713" i="1"/>
  <c r="AC1713" i="1" s="1"/>
  <c r="AG1713" i="1" s="1"/>
  <c r="AS1713" i="1" s="1"/>
  <c r="AY1713" i="1" s="1"/>
  <c r="BL1713" i="1" s="1"/>
  <c r="BN1713" i="1" s="1"/>
  <c r="R999" i="1"/>
  <c r="P1762" i="1"/>
  <c r="N20" i="1"/>
  <c r="AR199" i="1"/>
  <c r="AR2504" i="1"/>
  <c r="AR2482" i="1" s="1"/>
  <c r="AR2481" i="1" s="1"/>
  <c r="BH1394" i="1"/>
  <c r="S602" i="1"/>
  <c r="P2365" i="1"/>
  <c r="P2347" i="1" s="1"/>
  <c r="BP999" i="1"/>
  <c r="AR1262" i="1"/>
  <c r="M2313" i="1"/>
  <c r="AC2313" i="1" s="1"/>
  <c r="AG2313" i="1" s="1"/>
  <c r="AS2313" i="1" s="1"/>
  <c r="AY2313" i="1" s="1"/>
  <c r="BL2313" i="1" s="1"/>
  <c r="BN2313" i="1" s="1"/>
  <c r="O2069" i="1"/>
  <c r="V2504" i="1"/>
  <c r="V2482" i="1" s="1"/>
  <c r="V2481" i="1" s="1"/>
  <c r="M898" i="1"/>
  <c r="AC898" i="1" s="1"/>
  <c r="AG898" i="1" s="1"/>
  <c r="AS898" i="1" s="1"/>
  <c r="AY898" i="1" s="1"/>
  <c r="BL898" i="1" s="1"/>
  <c r="BN898" i="1" s="1"/>
  <c r="O2775" i="1"/>
  <c r="AE2775" i="1" s="1"/>
  <c r="AI2775" i="1" s="1"/>
  <c r="AU2775" i="1" s="1"/>
  <c r="BA2775" i="1" s="1"/>
  <c r="BR2775" i="1" s="1"/>
  <c r="M369" i="1"/>
  <c r="M899" i="1"/>
  <c r="AC899" i="1" s="1"/>
  <c r="AG899" i="1" s="1"/>
  <c r="AS899" i="1" s="1"/>
  <c r="AY899" i="1" s="1"/>
  <c r="BL899" i="1" s="1"/>
  <c r="BN899" i="1" s="1"/>
  <c r="AK1394" i="1"/>
  <c r="Z2365" i="1"/>
  <c r="Z2347" i="1" s="1"/>
  <c r="AO2504" i="1"/>
  <c r="AO2482" i="1" s="1"/>
  <c r="AO2481" i="1" s="1"/>
  <c r="Y864" i="1"/>
  <c r="AM1262" i="1"/>
  <c r="Y199" i="1"/>
  <c r="Y198" i="1" s="1"/>
  <c r="U199" i="1"/>
  <c r="V1262" i="1"/>
  <c r="T2621" i="1"/>
  <c r="T2602" i="1" s="1"/>
  <c r="O2156" i="1"/>
  <c r="BF1125" i="1"/>
  <c r="O2787" i="1"/>
  <c r="AE2787" i="1" s="1"/>
  <c r="AI2787" i="1" s="1"/>
  <c r="AU2787" i="1" s="1"/>
  <c r="BA2787" i="1" s="1"/>
  <c r="BR2787" i="1" s="1"/>
  <c r="BH602" i="1"/>
  <c r="R726" i="1"/>
  <c r="Z368" i="1"/>
  <c r="Z362" i="1" s="1"/>
  <c r="X2621" i="1"/>
  <c r="X2602" i="1" s="1"/>
  <c r="V199" i="1"/>
  <c r="U726" i="1"/>
  <c r="AN1394" i="1"/>
  <c r="BJ2621" i="1"/>
  <c r="BJ2602" i="1" s="1"/>
  <c r="M773" i="1"/>
  <c r="AC773" i="1" s="1"/>
  <c r="AG773" i="1" s="1"/>
  <c r="AS773" i="1" s="1"/>
  <c r="AY773" i="1" s="1"/>
  <c r="BL773" i="1" s="1"/>
  <c r="BN773" i="1" s="1"/>
  <c r="O109" i="1"/>
  <c r="AE109" i="1" s="1"/>
  <c r="AI109" i="1" s="1"/>
  <c r="AU109" i="1" s="1"/>
  <c r="BA109" i="1" s="1"/>
  <c r="BR109" i="1" s="1"/>
  <c r="O178" i="1"/>
  <c r="AE178" i="1" s="1"/>
  <c r="AI178" i="1" s="1"/>
  <c r="AU178" i="1" s="1"/>
  <c r="BA178" i="1" s="1"/>
  <c r="BR178" i="1" s="1"/>
  <c r="Z864" i="1"/>
  <c r="BD2504" i="1"/>
  <c r="BD2482" i="1" s="1"/>
  <c r="BD2481" i="1" s="1"/>
  <c r="AQ2727" i="1"/>
  <c r="AW999" i="1"/>
  <c r="O436" i="1"/>
  <c r="BD368" i="1"/>
  <c r="BD362" i="1" s="1"/>
  <c r="M1264" i="1"/>
  <c r="AC1264" i="1" s="1"/>
  <c r="AG1264" i="1" s="1"/>
  <c r="AS1264" i="1" s="1"/>
  <c r="AY1264" i="1" s="1"/>
  <c r="BL1264" i="1" s="1"/>
  <c r="BN1264" i="1" s="1"/>
  <c r="AR1125" i="1"/>
  <c r="BP368" i="1"/>
  <c r="BP362" i="1" s="1"/>
  <c r="K2504" i="1"/>
  <c r="S1125" i="1"/>
  <c r="BE726" i="1"/>
  <c r="S368" i="1"/>
  <c r="S362" i="1" s="1"/>
  <c r="S333" i="1" s="1"/>
  <c r="S332" i="1" s="1"/>
  <c r="BM602" i="1"/>
  <c r="AP2621" i="1"/>
  <c r="AP2602" i="1" s="1"/>
  <c r="P999" i="1"/>
  <c r="AL1394" i="1"/>
  <c r="AA2504" i="1"/>
  <c r="AA2482" i="1" s="1"/>
  <c r="AA2481" i="1" s="1"/>
  <c r="AK726" i="1"/>
  <c r="I363" i="1"/>
  <c r="O363" i="1" s="1"/>
  <c r="AE363" i="1" s="1"/>
  <c r="AI363" i="1" s="1"/>
  <c r="AU363" i="1" s="1"/>
  <c r="BA363" i="1" s="1"/>
  <c r="BR363" i="1" s="1"/>
  <c r="BM1394" i="1"/>
  <c r="AV1125" i="1"/>
  <c r="T999" i="1"/>
  <c r="AV1988" i="1"/>
  <c r="AK864" i="1"/>
  <c r="AA726" i="1"/>
  <c r="L2621" i="1"/>
  <c r="L2602" i="1" s="1"/>
  <c r="BP199" i="1"/>
  <c r="AP1762" i="1"/>
  <c r="AM2504" i="1"/>
  <c r="AM2482" i="1" s="1"/>
  <c r="AM2481" i="1" s="1"/>
  <c r="M2584" i="1"/>
  <c r="AC2584" i="1" s="1"/>
  <c r="AG2584" i="1" s="1"/>
  <c r="AS2584" i="1" s="1"/>
  <c r="AY2584" i="1" s="1"/>
  <c r="BL2584" i="1" s="1"/>
  <c r="BN2584" i="1" s="1"/>
  <c r="M2585" i="1"/>
  <c r="AC2585" i="1" s="1"/>
  <c r="AG2585" i="1" s="1"/>
  <c r="AS2585" i="1" s="1"/>
  <c r="AY2585" i="1" s="1"/>
  <c r="BL2585" i="1" s="1"/>
  <c r="BN2585" i="1" s="1"/>
  <c r="O2777" i="1"/>
  <c r="AE2777" i="1" s="1"/>
  <c r="AI2777" i="1" s="1"/>
  <c r="AU2777" i="1" s="1"/>
  <c r="BA2777" i="1" s="1"/>
  <c r="BR2777" i="1" s="1"/>
  <c r="AW2365" i="1"/>
  <c r="AW2347" i="1" s="1"/>
  <c r="R2365" i="1"/>
  <c r="R2347" i="1" s="1"/>
  <c r="U864" i="1"/>
  <c r="AQ368" i="1"/>
  <c r="AQ362" i="1" s="1"/>
  <c r="AQ333" i="1" s="1"/>
  <c r="AQ332" i="1" s="1"/>
  <c r="BS864" i="1"/>
  <c r="L2734" i="1"/>
  <c r="AF726" i="1"/>
  <c r="O87" i="1"/>
  <c r="AE87" i="1" s="1"/>
  <c r="AI87" i="1" s="1"/>
  <c r="AU87" i="1" s="1"/>
  <c r="BA87" i="1" s="1"/>
  <c r="BR87" i="1" s="1"/>
  <c r="Y602" i="1"/>
  <c r="BG1644" i="1"/>
  <c r="BG1636" i="1" s="1"/>
  <c r="AR602" i="1"/>
  <c r="L1849" i="1"/>
  <c r="L1848" i="1" s="1"/>
  <c r="L1847" i="1" s="1"/>
  <c r="J368" i="1"/>
  <c r="BG2365" i="1"/>
  <c r="BG2347" i="1" s="1"/>
  <c r="Z1394" i="1"/>
  <c r="AA2727" i="1"/>
  <c r="AJ368" i="1"/>
  <c r="AJ362" i="1" s="1"/>
  <c r="AJ333" i="1" s="1"/>
  <c r="AJ332" i="1" s="1"/>
  <c r="AP999" i="1"/>
  <c r="J2310" i="1"/>
  <c r="T368" i="1"/>
  <c r="T362" i="1" s="1"/>
  <c r="T333" i="1" s="1"/>
  <c r="T332" i="1" s="1"/>
  <c r="BM199" i="1"/>
  <c r="BM198" i="1" s="1"/>
  <c r="BE199" i="1"/>
  <c r="BE198" i="1" s="1"/>
  <c r="M772" i="1"/>
  <c r="AC772" i="1" s="1"/>
  <c r="AG772" i="1" s="1"/>
  <c r="AS772" i="1" s="1"/>
  <c r="AY772" i="1" s="1"/>
  <c r="BL772" i="1" s="1"/>
  <c r="BN772" i="1" s="1"/>
  <c r="O2776" i="1"/>
  <c r="AE2776" i="1" s="1"/>
  <c r="AI2776" i="1" s="1"/>
  <c r="AU2776" i="1" s="1"/>
  <c r="BA2776" i="1" s="1"/>
  <c r="BR2776" i="1" s="1"/>
  <c r="AA2365" i="1"/>
  <c r="AA2347" i="1" s="1"/>
  <c r="AN2621" i="1"/>
  <c r="AN2602" i="1" s="1"/>
  <c r="Y1988" i="1"/>
  <c r="AK2504" i="1"/>
  <c r="AK2482" i="1" s="1"/>
  <c r="AK2481" i="1" s="1"/>
  <c r="AJ1644" i="1"/>
  <c r="AJ1636" i="1" s="1"/>
  <c r="O434" i="1"/>
  <c r="BD2621" i="1"/>
  <c r="BD2602" i="1" s="1"/>
  <c r="BM864" i="1"/>
  <c r="P199" i="1"/>
  <c r="P198" i="1" s="1"/>
  <c r="BB2365" i="1"/>
  <c r="BB2347" i="1" s="1"/>
  <c r="BP2504" i="1"/>
  <c r="BP2482" i="1" s="1"/>
  <c r="BP2481" i="1" s="1"/>
  <c r="O868" i="1"/>
  <c r="AE868" i="1" s="1"/>
  <c r="AI868" i="1" s="1"/>
  <c r="AU868" i="1" s="1"/>
  <c r="BA868" i="1" s="1"/>
  <c r="BR868" i="1" s="1"/>
  <c r="N1534" i="1"/>
  <c r="AD1534" i="1" s="1"/>
  <c r="AH1534" i="1" s="1"/>
  <c r="AT1534" i="1" s="1"/>
  <c r="AZ1534" i="1" s="1"/>
  <c r="BO1534" i="1" s="1"/>
  <c r="BQ1534" i="1" s="1"/>
  <c r="N1316" i="1"/>
  <c r="AD1316" i="1" s="1"/>
  <c r="AH1316" i="1" s="1"/>
  <c r="AT1316" i="1" s="1"/>
  <c r="AZ1316" i="1" s="1"/>
  <c r="BO1316" i="1" s="1"/>
  <c r="BQ1316" i="1" s="1"/>
  <c r="I866" i="1"/>
  <c r="X198" i="1"/>
  <c r="AN2365" i="1"/>
  <c r="AN2347" i="1" s="1"/>
  <c r="BP1988" i="1"/>
  <c r="AB726" i="1"/>
  <c r="R1262" i="1"/>
  <c r="AL1262" i="1"/>
  <c r="AF199" i="1"/>
  <c r="AF198" i="1" s="1"/>
  <c r="X2365" i="1"/>
  <c r="X2347" i="1" s="1"/>
  <c r="AM1394" i="1"/>
  <c r="N1431" i="1"/>
  <c r="AD1431" i="1" s="1"/>
  <c r="AH1431" i="1" s="1"/>
  <c r="AT1431" i="1" s="1"/>
  <c r="AZ1431" i="1" s="1"/>
  <c r="BO1431" i="1" s="1"/>
  <c r="BQ1431" i="1" s="1"/>
  <c r="G94" i="1"/>
  <c r="G93" i="1" s="1"/>
  <c r="O435" i="1"/>
  <c r="AE435" i="1" s="1"/>
  <c r="AI435" i="1" s="1"/>
  <c r="AU435" i="1" s="1"/>
  <c r="BA435" i="1" s="1"/>
  <c r="BR435" i="1" s="1"/>
  <c r="BF726" i="1"/>
  <c r="BJ864" i="1"/>
  <c r="BM368" i="1"/>
  <c r="BM362" i="1" s="1"/>
  <c r="BM333" i="1" s="1"/>
  <c r="BM332" i="1" s="1"/>
  <c r="BJ602" i="1"/>
  <c r="BG2504" i="1"/>
  <c r="BG2482" i="1" s="1"/>
  <c r="BG2481" i="1" s="1"/>
  <c r="J2186" i="1"/>
  <c r="M2186" i="1" s="1"/>
  <c r="AC2186" i="1" s="1"/>
  <c r="AG2186" i="1" s="1"/>
  <c r="AS2186" i="1" s="1"/>
  <c r="AY2186" i="1" s="1"/>
  <c r="BL2186" i="1" s="1"/>
  <c r="BN2186" i="1" s="1"/>
  <c r="BS999" i="1"/>
  <c r="W2365" i="1"/>
  <c r="W2347" i="1" s="1"/>
  <c r="H218" i="1"/>
  <c r="N218" i="1" s="1"/>
  <c r="AD218" i="1" s="1"/>
  <c r="AH218" i="1" s="1"/>
  <c r="AT218" i="1" s="1"/>
  <c r="AZ218" i="1" s="1"/>
  <c r="BO218" i="1" s="1"/>
  <c r="BQ218" i="1" s="1"/>
  <c r="R368" i="1"/>
  <c r="R362" i="1" s="1"/>
  <c r="R333" i="1" s="1"/>
  <c r="R332" i="1" s="1"/>
  <c r="Q2504" i="1"/>
  <c r="Q2482" i="1" s="1"/>
  <c r="Q2481" i="1" s="1"/>
  <c r="BF2621" i="1"/>
  <c r="BF2602" i="1" s="1"/>
  <c r="X864" i="1"/>
  <c r="M1390" i="1"/>
  <c r="AC1390" i="1" s="1"/>
  <c r="AG1390" i="1" s="1"/>
  <c r="AS1390" i="1" s="1"/>
  <c r="AY1390" i="1" s="1"/>
  <c r="BL1390" i="1" s="1"/>
  <c r="BN1390" i="1" s="1"/>
  <c r="I1409" i="1"/>
  <c r="O1409" i="1" s="1"/>
  <c r="AE1409" i="1" s="1"/>
  <c r="AI1409" i="1" s="1"/>
  <c r="AU1409" i="1" s="1"/>
  <c r="BA1409" i="1" s="1"/>
  <c r="BR1409" i="1" s="1"/>
  <c r="M1578" i="1"/>
  <c r="AC1578" i="1" s="1"/>
  <c r="AG1578" i="1" s="1"/>
  <c r="AS1578" i="1" s="1"/>
  <c r="AY1578" i="1" s="1"/>
  <c r="BL1578" i="1" s="1"/>
  <c r="BN1578" i="1" s="1"/>
  <c r="M1963" i="1"/>
  <c r="AC1963" i="1" s="1"/>
  <c r="AG1963" i="1" s="1"/>
  <c r="AS1963" i="1" s="1"/>
  <c r="AY1963" i="1" s="1"/>
  <c r="BL1963" i="1" s="1"/>
  <c r="BN1963" i="1" s="1"/>
  <c r="T2727" i="1"/>
  <c r="BS2621" i="1"/>
  <c r="BS2602" i="1" s="1"/>
  <c r="T1262" i="1"/>
  <c r="AK368" i="1"/>
  <c r="AK362" i="1" s="1"/>
  <c r="AK333" i="1" s="1"/>
  <c r="AK332" i="1" s="1"/>
  <c r="Q1644" i="1"/>
  <c r="Q1636" i="1" s="1"/>
  <c r="O2719" i="1"/>
  <c r="AE2719" i="1" s="1"/>
  <c r="AI2719" i="1" s="1"/>
  <c r="AU2719" i="1" s="1"/>
  <c r="BA2719" i="1" s="1"/>
  <c r="BR2719" i="1" s="1"/>
  <c r="P1125" i="1"/>
  <c r="AX368" i="1"/>
  <c r="AX362" i="1" s="1"/>
  <c r="AX333" i="1" s="1"/>
  <c r="AX332" i="1" s="1"/>
  <c r="BF368" i="1"/>
  <c r="BF362" i="1" s="1"/>
  <c r="BF333" i="1" s="1"/>
  <c r="BF332" i="1" s="1"/>
  <c r="J469" i="1"/>
  <c r="BF1394" i="1"/>
  <c r="BG1394" i="1"/>
  <c r="AQ864" i="1"/>
  <c r="AW2504" i="1"/>
  <c r="AW2482" i="1" s="1"/>
  <c r="AW2481" i="1" s="1"/>
  <c r="BM2621" i="1"/>
  <c r="BM2602" i="1" s="1"/>
  <c r="BK368" i="1"/>
  <c r="BK362" i="1" s="1"/>
  <c r="BS1262" i="1"/>
  <c r="M481" i="1"/>
  <c r="AC481" i="1" s="1"/>
  <c r="AG481" i="1" s="1"/>
  <c r="AS481" i="1" s="1"/>
  <c r="AY481" i="1" s="1"/>
  <c r="BL481" i="1" s="1"/>
  <c r="BN481" i="1" s="1"/>
  <c r="Y1394" i="1"/>
  <c r="T1394" i="1"/>
  <c r="BO1156" i="1"/>
  <c r="BQ1156" i="1" s="1"/>
  <c r="AE2156" i="1"/>
  <c r="AI2156" i="1" s="1"/>
  <c r="M1962" i="1"/>
  <c r="AC1962" i="1" s="1"/>
  <c r="AG1962" i="1" s="1"/>
  <c r="AS1962" i="1" s="1"/>
  <c r="AY1962" i="1" s="1"/>
  <c r="BL1962" i="1" s="1"/>
  <c r="BN1962" i="1" s="1"/>
  <c r="I2802" i="1"/>
  <c r="O2802" i="1" s="1"/>
  <c r="AE2802" i="1" s="1"/>
  <c r="AI2802" i="1" s="1"/>
  <c r="AU2802" i="1" s="1"/>
  <c r="BA2802" i="1" s="1"/>
  <c r="BR2802" i="1" s="1"/>
  <c r="AO1125" i="1"/>
  <c r="BF864" i="1"/>
  <c r="BJ1125" i="1"/>
  <c r="AO1644" i="1"/>
  <c r="AO1636" i="1" s="1"/>
  <c r="AQ1394" i="1"/>
  <c r="K836" i="1"/>
  <c r="K835" i="1" s="1"/>
  <c r="L2504" i="1"/>
  <c r="L2482" i="1" s="1"/>
  <c r="L2481" i="1" s="1"/>
  <c r="X2504" i="1"/>
  <c r="X2482" i="1" s="1"/>
  <c r="X2481" i="1" s="1"/>
  <c r="S2727" i="1"/>
  <c r="J1644" i="1"/>
  <c r="Y726" i="1"/>
  <c r="AJ864" i="1"/>
  <c r="BB199" i="1"/>
  <c r="BB198" i="1" s="1"/>
  <c r="Z199" i="1"/>
  <c r="Z198" i="1" s="1"/>
  <c r="AV602" i="1"/>
  <c r="AK2365" i="1"/>
  <c r="AK2347" i="1" s="1"/>
  <c r="AV726" i="1"/>
  <c r="H1976" i="1"/>
  <c r="H1975" i="1" s="1"/>
  <c r="N1975" i="1" s="1"/>
  <c r="AD1975" i="1" s="1"/>
  <c r="AH1975" i="1" s="1"/>
  <c r="AT1975" i="1" s="1"/>
  <c r="AZ1975" i="1" s="1"/>
  <c r="BO1975" i="1" s="1"/>
  <c r="BQ1975" i="1" s="1"/>
  <c r="M2069" i="1"/>
  <c r="AE127" i="1"/>
  <c r="AI127" i="1" s="1"/>
  <c r="AU127" i="1" s="1"/>
  <c r="BA127" i="1" s="1"/>
  <c r="BR127" i="1" s="1"/>
  <c r="BB2504" i="1"/>
  <c r="BB2482" i="1" s="1"/>
  <c r="BB2481" i="1" s="1"/>
  <c r="AV2727" i="1"/>
  <c r="AJ999" i="1"/>
  <c r="J1900" i="1"/>
  <c r="L2708" i="1"/>
  <c r="L2707" i="1" s="1"/>
  <c r="AP602" i="1"/>
  <c r="BK1394" i="1"/>
  <c r="BG999" i="1"/>
  <c r="BD1394" i="1"/>
  <c r="BC602" i="1"/>
  <c r="BK1262" i="1"/>
  <c r="BI199" i="1"/>
  <c r="BI198" i="1" s="1"/>
  <c r="Y2621" i="1"/>
  <c r="Y2602" i="1" s="1"/>
  <c r="V1394" i="1"/>
  <c r="BD999" i="1"/>
  <c r="BE1394" i="1"/>
  <c r="AL864" i="1"/>
  <c r="AB1644" i="1"/>
  <c r="AB1636" i="1" s="1"/>
  <c r="BB1394" i="1"/>
  <c r="BK1762" i="1"/>
  <c r="BJ2365" i="1"/>
  <c r="BJ2347" i="1" s="1"/>
  <c r="AF1988" i="1"/>
  <c r="BG1262" i="1"/>
  <c r="AF567" i="1"/>
  <c r="AN999" i="1"/>
  <c r="BB1644" i="1"/>
  <c r="BJ199" i="1"/>
  <c r="AV1394" i="1"/>
  <c r="AA368" i="1"/>
  <c r="AA362" i="1" s="1"/>
  <c r="AA333" i="1" s="1"/>
  <c r="AA332" i="1" s="1"/>
  <c r="M1041" i="1"/>
  <c r="AC1041" i="1" s="1"/>
  <c r="AG1041" i="1" s="1"/>
  <c r="AS1041" i="1" s="1"/>
  <c r="AY1041" i="1" s="1"/>
  <c r="BL1041" i="1" s="1"/>
  <c r="BN1041" i="1" s="1"/>
  <c r="M1656" i="1"/>
  <c r="S999" i="1"/>
  <c r="AW864" i="1"/>
  <c r="Z602" i="1"/>
  <c r="BK1125" i="1"/>
  <c r="Y1125" i="1"/>
  <c r="AK1125" i="1"/>
  <c r="N829" i="1"/>
  <c r="AD829" i="1" s="1"/>
  <c r="AH829" i="1" s="1"/>
  <c r="AT829" i="1" s="1"/>
  <c r="AZ829" i="1" s="1"/>
  <c r="BO829" i="1" s="1"/>
  <c r="BQ829" i="1" s="1"/>
  <c r="BE1262" i="1"/>
  <c r="BS602" i="1"/>
  <c r="AN1644" i="1"/>
  <c r="AN1636" i="1" s="1"/>
  <c r="V999" i="1"/>
  <c r="P864" i="1"/>
  <c r="L1125" i="1"/>
  <c r="V726" i="1"/>
  <c r="O534" i="1"/>
  <c r="AE534" i="1" s="1"/>
  <c r="AI534" i="1" s="1"/>
  <c r="AU534" i="1" s="1"/>
  <c r="BA534" i="1" s="1"/>
  <c r="BR534" i="1" s="1"/>
  <c r="AM199" i="1"/>
  <c r="AM198" i="1" s="1"/>
  <c r="BE602" i="1"/>
  <c r="AO999" i="1"/>
  <c r="G879" i="1"/>
  <c r="M879" i="1" s="1"/>
  <c r="AC879" i="1" s="1"/>
  <c r="AG879" i="1" s="1"/>
  <c r="AS879" i="1" s="1"/>
  <c r="AY879" i="1" s="1"/>
  <c r="BL879" i="1" s="1"/>
  <c r="BN879" i="1" s="1"/>
  <c r="L602" i="1"/>
  <c r="AF1262" i="1"/>
  <c r="AN1262" i="1"/>
  <c r="AN602" i="1"/>
  <c r="W602" i="1"/>
  <c r="AQ726" i="1"/>
  <c r="M1314" i="1"/>
  <c r="AC1314" i="1" s="1"/>
  <c r="AG1314" i="1" s="1"/>
  <c r="AS1314" i="1" s="1"/>
  <c r="AY1314" i="1" s="1"/>
  <c r="BL1314" i="1" s="1"/>
  <c r="BN1314" i="1" s="1"/>
  <c r="N1656" i="1"/>
  <c r="AD1656" i="1" s="1"/>
  <c r="AH1656" i="1" s="1"/>
  <c r="AT1656" i="1" s="1"/>
  <c r="AZ1656" i="1" s="1"/>
  <c r="BO1656" i="1" s="1"/>
  <c r="BQ1656" i="1" s="1"/>
  <c r="AX602" i="1"/>
  <c r="AX1762" i="1"/>
  <c r="BF1262" i="1"/>
  <c r="AP1262" i="1"/>
  <c r="AW199" i="1"/>
  <c r="AW198" i="1" s="1"/>
  <c r="AQ199" i="1"/>
  <c r="AQ198" i="1" s="1"/>
  <c r="X999" i="1"/>
  <c r="M202" i="1"/>
  <c r="AC202" i="1" s="1"/>
  <c r="AG202" i="1" s="1"/>
  <c r="AS202" i="1" s="1"/>
  <c r="AY202" i="1" s="1"/>
  <c r="BL202" i="1" s="1"/>
  <c r="BN202" i="1" s="1"/>
  <c r="N2698" i="1"/>
  <c r="AD2698" i="1" s="1"/>
  <c r="AH2698" i="1" s="1"/>
  <c r="AT2698" i="1" s="1"/>
  <c r="AZ2698" i="1" s="1"/>
  <c r="BO2698" i="1" s="1"/>
  <c r="BQ2698" i="1" s="1"/>
  <c r="N1188" i="1"/>
  <c r="AD1188" i="1" s="1"/>
  <c r="AH1188" i="1" s="1"/>
  <c r="AT1188" i="1" s="1"/>
  <c r="AZ1188" i="1" s="1"/>
  <c r="BO1188" i="1" s="1"/>
  <c r="BQ1188" i="1" s="1"/>
  <c r="BS1125" i="1"/>
  <c r="Y2365" i="1"/>
  <c r="Y2347" i="1" s="1"/>
  <c r="AA999" i="1"/>
  <c r="BP1644" i="1"/>
  <c r="BP1636" i="1" s="1"/>
  <c r="X1262" i="1"/>
  <c r="BH999" i="1"/>
  <c r="AA602" i="1"/>
  <c r="BC368" i="1"/>
  <c r="BC362" i="1" s="1"/>
  <c r="BC333" i="1" s="1"/>
  <c r="BC332" i="1" s="1"/>
  <c r="J273" i="1"/>
  <c r="J272" i="1" s="1"/>
  <c r="AB368" i="1"/>
  <c r="AB362" i="1" s="1"/>
  <c r="AB333" i="1" s="1"/>
  <c r="AB332" i="1" s="1"/>
  <c r="M1344" i="1"/>
  <c r="AC1344" i="1" s="1"/>
  <c r="AG1344" i="1" s="1"/>
  <c r="AS1344" i="1" s="1"/>
  <c r="AY1344" i="1" s="1"/>
  <c r="BL1344" i="1" s="1"/>
  <c r="BN1344" i="1" s="1"/>
  <c r="O86" i="1"/>
  <c r="AE86" i="1" s="1"/>
  <c r="AI86" i="1" s="1"/>
  <c r="AU86" i="1" s="1"/>
  <c r="BA86" i="1" s="1"/>
  <c r="BR86" i="1" s="1"/>
  <c r="AN1125" i="1"/>
  <c r="AO199" i="1"/>
  <c r="AO198" i="1" s="1"/>
  <c r="P2727" i="1"/>
  <c r="AO1394" i="1"/>
  <c r="N493" i="1"/>
  <c r="AD493" i="1" s="1"/>
  <c r="AH493" i="1" s="1"/>
  <c r="AT493" i="1" s="1"/>
  <c r="AZ493" i="1" s="1"/>
  <c r="BO493" i="1" s="1"/>
  <c r="BQ493" i="1" s="1"/>
  <c r="W199" i="1"/>
  <c r="W198" i="1" s="1"/>
  <c r="Y2504" i="1"/>
  <c r="Y2482" i="1" s="1"/>
  <c r="Y2481" i="1" s="1"/>
  <c r="AB2621" i="1"/>
  <c r="AB2602" i="1" s="1"/>
  <c r="W1394" i="1"/>
  <c r="V602" i="1"/>
  <c r="BB726" i="1"/>
  <c r="M1486" i="1"/>
  <c r="AC1486" i="1" s="1"/>
  <c r="AG1486" i="1" s="1"/>
  <c r="AS1486" i="1" s="1"/>
  <c r="AY1486" i="1" s="1"/>
  <c r="BL1486" i="1" s="1"/>
  <c r="BN1486" i="1" s="1"/>
  <c r="BP2727" i="1"/>
  <c r="O765" i="1"/>
  <c r="AE765" i="1" s="1"/>
  <c r="AI765" i="1" s="1"/>
  <c r="AU765" i="1" s="1"/>
  <c r="BA765" i="1" s="1"/>
  <c r="BR765" i="1" s="1"/>
  <c r="M837" i="1"/>
  <c r="AC837" i="1" s="1"/>
  <c r="AG837" i="1" s="1"/>
  <c r="AS837" i="1" s="1"/>
  <c r="AY837" i="1" s="1"/>
  <c r="BL837" i="1" s="1"/>
  <c r="BN837" i="1" s="1"/>
  <c r="BD1125" i="1"/>
  <c r="X1988" i="1"/>
  <c r="AF1644" i="1"/>
  <c r="AF1636" i="1" s="1"/>
  <c r="S1394" i="1"/>
  <c r="BM1262" i="1"/>
  <c r="BK2504" i="1"/>
  <c r="BK2482" i="1" s="1"/>
  <c r="BK2481" i="1" s="1"/>
  <c r="BK199" i="1"/>
  <c r="BK198" i="1" s="1"/>
  <c r="AN726" i="1"/>
  <c r="AP864" i="1"/>
  <c r="N830" i="1"/>
  <c r="AD830" i="1" s="1"/>
  <c r="AH830" i="1" s="1"/>
  <c r="AT830" i="1" s="1"/>
  <c r="AZ830" i="1" s="1"/>
  <c r="BO830" i="1" s="1"/>
  <c r="BQ830" i="1" s="1"/>
  <c r="BI368" i="1"/>
  <c r="BI362" i="1" s="1"/>
  <c r="BI333" i="1" s="1"/>
  <c r="BI332" i="1" s="1"/>
  <c r="BC2365" i="1"/>
  <c r="BC2347" i="1" s="1"/>
  <c r="U2621" i="1"/>
  <c r="U2602" i="1" s="1"/>
  <c r="BE1125" i="1"/>
  <c r="AP199" i="1"/>
  <c r="AP198" i="1" s="1"/>
  <c r="P1644" i="1"/>
  <c r="P1636" i="1" s="1"/>
  <c r="BE2365" i="1"/>
  <c r="BE2347" i="1" s="1"/>
  <c r="N1572" i="1"/>
  <c r="AD1572" i="1" s="1"/>
  <c r="AH1572" i="1" s="1"/>
  <c r="AT1572" i="1" s="1"/>
  <c r="AZ1572" i="1" s="1"/>
  <c r="BO1572" i="1" s="1"/>
  <c r="BQ1572" i="1" s="1"/>
  <c r="M492" i="1"/>
  <c r="AC492" i="1" s="1"/>
  <c r="AG492" i="1" s="1"/>
  <c r="AS492" i="1" s="1"/>
  <c r="AY492" i="1" s="1"/>
  <c r="BL492" i="1" s="1"/>
  <c r="BN492" i="1" s="1"/>
  <c r="AQ1762" i="1"/>
  <c r="U198" i="1"/>
  <c r="M274" i="1"/>
  <c r="AC274" i="1" s="1"/>
  <c r="AG274" i="1" s="1"/>
  <c r="AS274" i="1" s="1"/>
  <c r="AY274" i="1" s="1"/>
  <c r="BL274" i="1" s="1"/>
  <c r="BN274" i="1" s="1"/>
  <c r="X368" i="1"/>
  <c r="X362" i="1" s="1"/>
  <c r="X333" i="1" s="1"/>
  <c r="X332" i="1" s="1"/>
  <c r="AV198" i="1"/>
  <c r="T2365" i="1"/>
  <c r="T2347" i="1" s="1"/>
  <c r="S199" i="1"/>
  <c r="S198" i="1" s="1"/>
  <c r="AW602" i="1"/>
  <c r="AX864" i="1"/>
  <c r="AJ1262" i="1"/>
  <c r="BM2365" i="1"/>
  <c r="BM2347" i="1" s="1"/>
  <c r="X1394" i="1"/>
  <c r="U368" i="1"/>
  <c r="U362" i="1" s="1"/>
  <c r="U333" i="1" s="1"/>
  <c r="U332" i="1" s="1"/>
  <c r="AO602" i="1"/>
  <c r="K2488" i="1"/>
  <c r="N2488" i="1" s="1"/>
  <c r="AD2488" i="1" s="1"/>
  <c r="AH2488" i="1" s="1"/>
  <c r="AT2488" i="1" s="1"/>
  <c r="AZ2488" i="1" s="1"/>
  <c r="BO2488" i="1" s="1"/>
  <c r="BQ2488" i="1" s="1"/>
  <c r="N2493" i="1"/>
  <c r="AD2493" i="1" s="1"/>
  <c r="AH2493" i="1" s="1"/>
  <c r="AT2493" i="1" s="1"/>
  <c r="AZ2493" i="1" s="1"/>
  <c r="BO2493" i="1" s="1"/>
  <c r="BQ2493" i="1" s="1"/>
  <c r="K2499" i="1"/>
  <c r="N2499" i="1" s="1"/>
  <c r="AD2499" i="1" s="1"/>
  <c r="AH2499" i="1" s="1"/>
  <c r="AT2499" i="1" s="1"/>
  <c r="AZ2499" i="1" s="1"/>
  <c r="BO2499" i="1" s="1"/>
  <c r="N2500" i="1"/>
  <c r="AD2500" i="1" s="1"/>
  <c r="AH2500" i="1" s="1"/>
  <c r="AT2500" i="1" s="1"/>
  <c r="AZ2500" i="1" s="1"/>
  <c r="BO2500" i="1" s="1"/>
  <c r="AP368" i="1"/>
  <c r="AP362" i="1" s="1"/>
  <c r="AP333" i="1" s="1"/>
  <c r="AP332" i="1" s="1"/>
  <c r="N1571" i="1"/>
  <c r="AD1571" i="1" s="1"/>
  <c r="AH1571" i="1" s="1"/>
  <c r="AT1571" i="1" s="1"/>
  <c r="AZ1571" i="1" s="1"/>
  <c r="BO1571" i="1" s="1"/>
  <c r="BQ1571" i="1" s="1"/>
  <c r="G2665" i="1"/>
  <c r="G2664" i="1" s="1"/>
  <c r="O2788" i="1"/>
  <c r="AE2788" i="1" s="1"/>
  <c r="AI2788" i="1" s="1"/>
  <c r="AU2788" i="1" s="1"/>
  <c r="BA2788" i="1" s="1"/>
  <c r="BR2788" i="1" s="1"/>
  <c r="M2187" i="1"/>
  <c r="AC2187" i="1" s="1"/>
  <c r="AG2187" i="1" s="1"/>
  <c r="AS2187" i="1" s="1"/>
  <c r="AY2187" i="1" s="1"/>
  <c r="BL2187" i="1" s="1"/>
  <c r="BN2187" i="1" s="1"/>
  <c r="Q333" i="1"/>
  <c r="Q332" i="1" s="1"/>
  <c r="BG1988" i="1"/>
  <c r="AM2365" i="1"/>
  <c r="AM2347" i="1" s="1"/>
  <c r="X1644" i="1"/>
  <c r="X1636" i="1" s="1"/>
  <c r="K864" i="1"/>
  <c r="AX1125" i="1"/>
  <c r="P2621" i="1"/>
  <c r="P2602" i="1" s="1"/>
  <c r="BJ1762" i="1"/>
  <c r="AL2727" i="1"/>
  <c r="L1119" i="1"/>
  <c r="O1120" i="1"/>
  <c r="AE1120" i="1" s="1"/>
  <c r="AI1120" i="1" s="1"/>
  <c r="AU1120" i="1" s="1"/>
  <c r="BA1120" i="1" s="1"/>
  <c r="BR1120" i="1" s="1"/>
  <c r="AF2365" i="1"/>
  <c r="AF2347" i="1" s="1"/>
  <c r="AX1262" i="1"/>
  <c r="AV864" i="1"/>
  <c r="W2504" i="1"/>
  <c r="W2482" i="1" s="1"/>
  <c r="W2481" i="1" s="1"/>
  <c r="AL602" i="1"/>
  <c r="BB864" i="1"/>
  <c r="K2365" i="1"/>
  <c r="K2347" i="1" s="1"/>
  <c r="BI2621" i="1"/>
  <c r="BI2602" i="1" s="1"/>
  <c r="G1571" i="1"/>
  <c r="M1571" i="1" s="1"/>
  <c r="AC1571" i="1" s="1"/>
  <c r="AG1571" i="1" s="1"/>
  <c r="AS1571" i="1" s="1"/>
  <c r="AY1571" i="1" s="1"/>
  <c r="BL1571" i="1" s="1"/>
  <c r="BN1571" i="1" s="1"/>
  <c r="M1572" i="1"/>
  <c r="AC1572" i="1" s="1"/>
  <c r="AG1572" i="1" s="1"/>
  <c r="AS1572" i="1" s="1"/>
  <c r="AY1572" i="1" s="1"/>
  <c r="BL1572" i="1" s="1"/>
  <c r="BN1572" i="1" s="1"/>
  <c r="J1087" i="1"/>
  <c r="M1088" i="1"/>
  <c r="AC1088" i="1" s="1"/>
  <c r="AG1088" i="1" s="1"/>
  <c r="AS1088" i="1" s="1"/>
  <c r="AY1088" i="1" s="1"/>
  <c r="BL1088" i="1" s="1"/>
  <c r="BN1088" i="1" s="1"/>
  <c r="N275" i="1"/>
  <c r="AD275" i="1" s="1"/>
  <c r="AH275" i="1" s="1"/>
  <c r="AT275" i="1" s="1"/>
  <c r="AZ275" i="1" s="1"/>
  <c r="BO275" i="1" s="1"/>
  <c r="BQ275" i="1" s="1"/>
  <c r="O1314" i="1"/>
  <c r="AE1314" i="1" s="1"/>
  <c r="AI1314" i="1" s="1"/>
  <c r="AU1314" i="1" s="1"/>
  <c r="BA1314" i="1" s="1"/>
  <c r="BR1314" i="1" s="1"/>
  <c r="W1988" i="1"/>
  <c r="AO1262" i="1"/>
  <c r="J199" i="1"/>
  <c r="AN368" i="1"/>
  <c r="AN362" i="1" s="1"/>
  <c r="AN333" i="1" s="1"/>
  <c r="AN332" i="1" s="1"/>
  <c r="N282" i="1"/>
  <c r="AD282" i="1" s="1"/>
  <c r="AH282" i="1" s="1"/>
  <c r="AT282" i="1" s="1"/>
  <c r="AZ282" i="1" s="1"/>
  <c r="BO282" i="1" s="1"/>
  <c r="BQ282" i="1" s="1"/>
  <c r="AX2365" i="1"/>
  <c r="AX2347" i="1" s="1"/>
  <c r="R199" i="1"/>
  <c r="R198" i="1" s="1"/>
  <c r="Y368" i="1"/>
  <c r="Y362" i="1" s="1"/>
  <c r="Y333" i="1" s="1"/>
  <c r="Y332" i="1" s="1"/>
  <c r="AB1125" i="1"/>
  <c r="AE434" i="1"/>
  <c r="AI434" i="1" s="1"/>
  <c r="AU434" i="1" s="1"/>
  <c r="BA434" i="1" s="1"/>
  <c r="BR434" i="1" s="1"/>
  <c r="BH1262" i="1"/>
  <c r="AX726" i="1"/>
  <c r="S1262" i="1"/>
  <c r="O1656" i="1"/>
  <c r="AE1656" i="1" s="1"/>
  <c r="AI1656" i="1" s="1"/>
  <c r="AU1656" i="1" s="1"/>
  <c r="BA1656" i="1" s="1"/>
  <c r="BR1656" i="1" s="1"/>
  <c r="BE864" i="1"/>
  <c r="BK864" i="1"/>
  <c r="O1500" i="1"/>
  <c r="AE1500" i="1" s="1"/>
  <c r="AI1500" i="1" s="1"/>
  <c r="AU1500" i="1" s="1"/>
  <c r="BA1500" i="1" s="1"/>
  <c r="BR1500" i="1" s="1"/>
  <c r="O2438" i="1"/>
  <c r="AE2438" i="1" s="1"/>
  <c r="AI2438" i="1" s="1"/>
  <c r="AU2438" i="1" s="1"/>
  <c r="BA2438" i="1" s="1"/>
  <c r="BR2438" i="1" s="1"/>
  <c r="G2736" i="1"/>
  <c r="G2735" i="1" s="1"/>
  <c r="AM1988" i="1"/>
  <c r="H653" i="1"/>
  <c r="AD20" i="1"/>
  <c r="AH20" i="1" s="1"/>
  <c r="AT20" i="1" s="1"/>
  <c r="AZ20" i="1" s="1"/>
  <c r="BO20" i="1" s="1"/>
  <c r="BQ20" i="1" s="1"/>
  <c r="AK2621" i="1"/>
  <c r="AK2602" i="1" s="1"/>
  <c r="BF199" i="1"/>
  <c r="BF198" i="1" s="1"/>
  <c r="T199" i="1"/>
  <c r="T198" i="1" s="1"/>
  <c r="BP1762" i="1"/>
  <c r="AX199" i="1"/>
  <c r="AX198" i="1" s="1"/>
  <c r="BG199" i="1"/>
  <c r="BG198" i="1" s="1"/>
  <c r="BM1988" i="1"/>
  <c r="BP1394" i="1"/>
  <c r="BC726" i="1"/>
  <c r="Q1125" i="1"/>
  <c r="Q199" i="1"/>
  <c r="Q198" i="1" s="1"/>
  <c r="J2621" i="1"/>
  <c r="J2602" i="1" s="1"/>
  <c r="AN2727" i="1"/>
  <c r="AR1762" i="1"/>
  <c r="AW1762" i="1"/>
  <c r="AA199" i="1"/>
  <c r="AA198" i="1" s="1"/>
  <c r="AX1988" i="1"/>
  <c r="M2327" i="1"/>
  <c r="AC2327" i="1" s="1"/>
  <c r="AG2327" i="1" s="1"/>
  <c r="AS2327" i="1" s="1"/>
  <c r="AY2327" i="1" s="1"/>
  <c r="BL2327" i="1" s="1"/>
  <c r="BN2327" i="1" s="1"/>
  <c r="Z2621" i="1"/>
  <c r="Z2602" i="1" s="1"/>
  <c r="AF2727" i="1"/>
  <c r="X602" i="1"/>
  <c r="AV2504" i="1"/>
  <c r="AV2482" i="1" s="1"/>
  <c r="AV2481" i="1" s="1"/>
  <c r="V2621" i="1"/>
  <c r="V2602" i="1" s="1"/>
  <c r="O369" i="1"/>
  <c r="AE369" i="1" s="1"/>
  <c r="AI369" i="1" s="1"/>
  <c r="AU369" i="1" s="1"/>
  <c r="BA369" i="1" s="1"/>
  <c r="BR369" i="1" s="1"/>
  <c r="AJ199" i="1"/>
  <c r="AJ198" i="1" s="1"/>
  <c r="W864" i="1"/>
  <c r="BF602" i="1"/>
  <c r="N587" i="1"/>
  <c r="AD587" i="1" s="1"/>
  <c r="AH587" i="1" s="1"/>
  <c r="AT587" i="1" s="1"/>
  <c r="AZ587" i="1" s="1"/>
  <c r="BO587" i="1" s="1"/>
  <c r="BQ587" i="1" s="1"/>
  <c r="M2374" i="1"/>
  <c r="AC2374" i="1" s="1"/>
  <c r="AG2374" i="1" s="1"/>
  <c r="AS2374" i="1" s="1"/>
  <c r="AY2374" i="1" s="1"/>
  <c r="BL2374" i="1" s="1"/>
  <c r="BN2374" i="1" s="1"/>
  <c r="O2258" i="1"/>
  <c r="AE2258" i="1" s="1"/>
  <c r="AI2258" i="1" s="1"/>
  <c r="AU2258" i="1" s="1"/>
  <c r="BA2258" i="1" s="1"/>
  <c r="BR2258" i="1" s="1"/>
  <c r="H492" i="1"/>
  <c r="N492" i="1" s="1"/>
  <c r="AD492" i="1" s="1"/>
  <c r="AH492" i="1" s="1"/>
  <c r="AT492" i="1" s="1"/>
  <c r="AZ492" i="1" s="1"/>
  <c r="BO492" i="1" s="1"/>
  <c r="BQ492" i="1" s="1"/>
  <c r="AK199" i="1"/>
  <c r="AK198" i="1" s="1"/>
  <c r="X2727" i="1"/>
  <c r="BC199" i="1"/>
  <c r="BC198" i="1" s="1"/>
  <c r="P368" i="1"/>
  <c r="P362" i="1" s="1"/>
  <c r="P333" i="1" s="1"/>
  <c r="P332" i="1" s="1"/>
  <c r="BS199" i="1"/>
  <c r="BS198" i="1" s="1"/>
  <c r="AV1644" i="1"/>
  <c r="AV1636" i="1" s="1"/>
  <c r="V2727" i="1"/>
  <c r="BM2504" i="1"/>
  <c r="BM2482" i="1" s="1"/>
  <c r="BM2481" i="1" s="1"/>
  <c r="AJ2365" i="1"/>
  <c r="AJ2347" i="1" s="1"/>
  <c r="BH199" i="1"/>
  <c r="T1762" i="1"/>
  <c r="Q1988" i="1"/>
  <c r="AC369" i="1"/>
  <c r="AG369" i="1" s="1"/>
  <c r="AS369" i="1" s="1"/>
  <c r="AY369" i="1" s="1"/>
  <c r="BL369" i="1" s="1"/>
  <c r="BN369" i="1" s="1"/>
  <c r="BI1988" i="1"/>
  <c r="I475" i="1"/>
  <c r="O475" i="1" s="1"/>
  <c r="AE475" i="1" s="1"/>
  <c r="AI475" i="1" s="1"/>
  <c r="AU475" i="1" s="1"/>
  <c r="BA475" i="1" s="1"/>
  <c r="BR475" i="1" s="1"/>
  <c r="BJ1644" i="1"/>
  <c r="BJ1636" i="1" s="1"/>
  <c r="BE2504" i="1"/>
  <c r="BE2482" i="1" s="1"/>
  <c r="BE2481" i="1" s="1"/>
  <c r="BG368" i="1"/>
  <c r="BG362" i="1" s="1"/>
  <c r="BG333" i="1" s="1"/>
  <c r="BG332" i="1" s="1"/>
  <c r="V1125" i="1"/>
  <c r="T1125" i="1"/>
  <c r="AB2504" i="1"/>
  <c r="AB2482" i="1" s="1"/>
  <c r="AB2481" i="1" s="1"/>
  <c r="N156" i="1"/>
  <c r="AD156" i="1" s="1"/>
  <c r="AH156" i="1" s="1"/>
  <c r="AT156" i="1" s="1"/>
  <c r="AZ156" i="1" s="1"/>
  <c r="BO156" i="1" s="1"/>
  <c r="BQ156" i="1" s="1"/>
  <c r="G1106" i="1"/>
  <c r="M1106" i="1" s="1"/>
  <c r="AC1106" i="1" s="1"/>
  <c r="AG1106" i="1" s="1"/>
  <c r="AS1106" i="1" s="1"/>
  <c r="AY1106" i="1" s="1"/>
  <c r="BL1106" i="1" s="1"/>
  <c r="BN1106" i="1" s="1"/>
  <c r="M838" i="1"/>
  <c r="AC838" i="1" s="1"/>
  <c r="AG838" i="1" s="1"/>
  <c r="AS838" i="1" s="1"/>
  <c r="AY838" i="1" s="1"/>
  <c r="BL838" i="1" s="1"/>
  <c r="BN838" i="1" s="1"/>
  <c r="AR864" i="1"/>
  <c r="BB999" i="1"/>
  <c r="AB2727" i="1"/>
  <c r="AN1762" i="1"/>
  <c r="Z2727" i="1"/>
  <c r="AW2727" i="1"/>
  <c r="BJ726" i="1"/>
  <c r="BM1644" i="1"/>
  <c r="BM1636" i="1" s="1"/>
  <c r="W1644" i="1"/>
  <c r="W1636" i="1" s="1"/>
  <c r="BS2727" i="1"/>
  <c r="AN864" i="1"/>
  <c r="Q1262" i="1"/>
  <c r="BE2621" i="1"/>
  <c r="BE2602" i="1" s="1"/>
  <c r="BK333" i="1"/>
  <c r="BK332" i="1" s="1"/>
  <c r="V368" i="1"/>
  <c r="V362" i="1" s="1"/>
  <c r="V333" i="1" s="1"/>
  <c r="V332" i="1" s="1"/>
  <c r="BS368" i="1"/>
  <c r="BS362" i="1" s="1"/>
  <c r="BS333" i="1" s="1"/>
  <c r="BS332" i="1" s="1"/>
  <c r="AF333" i="1"/>
  <c r="AL199" i="1"/>
  <c r="AL198" i="1" s="1"/>
  <c r="K368" i="1"/>
  <c r="K362" i="1" s="1"/>
  <c r="K333" i="1" s="1"/>
  <c r="W1125" i="1"/>
  <c r="J1101" i="1"/>
  <c r="M1101" i="1" s="1"/>
  <c r="AC1101" i="1" s="1"/>
  <c r="AG1101" i="1" s="1"/>
  <c r="AS1101" i="1" s="1"/>
  <c r="AY1101" i="1" s="1"/>
  <c r="BL1101" i="1" s="1"/>
  <c r="BN1101" i="1" s="1"/>
  <c r="R864" i="1"/>
  <c r="Y1644" i="1"/>
  <c r="Y1636" i="1" s="1"/>
  <c r="P602" i="1"/>
  <c r="Q864" i="1"/>
  <c r="AQ1262" i="1"/>
  <c r="U1125" i="1"/>
  <c r="U1394" i="1"/>
  <c r="BD602" i="1"/>
  <c r="BC999" i="1"/>
  <c r="AJ1125" i="1"/>
  <c r="AK1262" i="1"/>
  <c r="I1140" i="1"/>
  <c r="O1140" i="1" s="1"/>
  <c r="AE1140" i="1" s="1"/>
  <c r="AI1140" i="1" s="1"/>
  <c r="AU1140" i="1" s="1"/>
  <c r="BA1140" i="1" s="1"/>
  <c r="BR1140" i="1" s="1"/>
  <c r="U602" i="1"/>
  <c r="AF864" i="1"/>
  <c r="R602" i="1"/>
  <c r="AA1644" i="1"/>
  <c r="AA1636" i="1" s="1"/>
  <c r="AB1762" i="1"/>
  <c r="BS1762" i="1"/>
  <c r="AV1762" i="1"/>
  <c r="AL2504" i="1"/>
  <c r="AL2482" i="1" s="1"/>
  <c r="AL2481" i="1" s="1"/>
  <c r="AP2727" i="1"/>
  <c r="K2621" i="1"/>
  <c r="K2602" i="1" s="1"/>
  <c r="M2156" i="1"/>
  <c r="AC2156" i="1" s="1"/>
  <c r="AG2156" i="1" s="1"/>
  <c r="AS2156" i="1" s="1"/>
  <c r="AY2156" i="1" s="1"/>
  <c r="BL2156" i="1" s="1"/>
  <c r="BN2156" i="1" s="1"/>
  <c r="M534" i="1"/>
  <c r="AC534" i="1" s="1"/>
  <c r="AG534" i="1" s="1"/>
  <c r="AS534" i="1" s="1"/>
  <c r="AY534" i="1" s="1"/>
  <c r="BL534" i="1" s="1"/>
  <c r="BN534" i="1" s="1"/>
  <c r="BG2727" i="1"/>
  <c r="N229" i="1"/>
  <c r="AD229" i="1" s="1"/>
  <c r="AH229" i="1" s="1"/>
  <c r="AT229" i="1" s="1"/>
  <c r="AZ229" i="1" s="1"/>
  <c r="BO229" i="1" s="1"/>
  <c r="BQ229" i="1" s="1"/>
  <c r="BM1762" i="1"/>
  <c r="S2621" i="1"/>
  <c r="S2602" i="1" s="1"/>
  <c r="AA1988" i="1"/>
  <c r="BJ1394" i="1"/>
  <c r="AV1262" i="1"/>
  <c r="BP2621" i="1"/>
  <c r="BP2602" i="1" s="1"/>
  <c r="AM333" i="1"/>
  <c r="AM332" i="1" s="1"/>
  <c r="T602" i="1"/>
  <c r="BB368" i="1"/>
  <c r="BB362" i="1" s="1"/>
  <c r="BB333" i="1" s="1"/>
  <c r="BB332" i="1" s="1"/>
  <c r="Q1394" i="1"/>
  <c r="AB602" i="1"/>
  <c r="BR850" i="1"/>
  <c r="BF1644" i="1"/>
  <c r="O249" i="1"/>
  <c r="AE249" i="1" s="1"/>
  <c r="AI249" i="1" s="1"/>
  <c r="AU249" i="1" s="1"/>
  <c r="BA249" i="1" s="1"/>
  <c r="BR249" i="1" s="1"/>
  <c r="AL1988" i="1"/>
  <c r="R2727" i="1"/>
  <c r="BP198" i="1"/>
  <c r="BC1644" i="1"/>
  <c r="BC1636" i="1" s="1"/>
  <c r="BD198" i="1"/>
  <c r="BI1262" i="1"/>
  <c r="BB2621" i="1"/>
  <c r="BB2602" i="1" s="1"/>
  <c r="W1762" i="1"/>
  <c r="BI1762" i="1"/>
  <c r="K199" i="1"/>
  <c r="AE436" i="1"/>
  <c r="AI436" i="1" s="1"/>
  <c r="AU436" i="1" s="1"/>
  <c r="BA436" i="1" s="1"/>
  <c r="BR436" i="1" s="1"/>
  <c r="G223" i="1"/>
  <c r="M223" i="1" s="1"/>
  <c r="AC223" i="1" s="1"/>
  <c r="AG223" i="1" s="1"/>
  <c r="AS223" i="1" s="1"/>
  <c r="AY223" i="1" s="1"/>
  <c r="BL223" i="1" s="1"/>
  <c r="BN223" i="1" s="1"/>
  <c r="M224" i="1"/>
  <c r="AC224" i="1" s="1"/>
  <c r="AG224" i="1" s="1"/>
  <c r="AS224" i="1" s="1"/>
  <c r="AY224" i="1" s="1"/>
  <c r="BL224" i="1" s="1"/>
  <c r="BN224" i="1" s="1"/>
  <c r="BH198" i="1"/>
  <c r="BS1988" i="1"/>
  <c r="G2326" i="1"/>
  <c r="G2325" i="1" s="1"/>
  <c r="L726" i="1"/>
  <c r="H19" i="1"/>
  <c r="N19" i="1" s="1"/>
  <c r="AD19" i="1" s="1"/>
  <c r="AH19" i="1" s="1"/>
  <c r="AT19" i="1" s="1"/>
  <c r="AZ19" i="1" s="1"/>
  <c r="BO19" i="1" s="1"/>
  <c r="BQ19" i="1" s="1"/>
  <c r="AN198" i="1"/>
  <c r="AA1762" i="1"/>
  <c r="BC1762" i="1"/>
  <c r="AK1988" i="1"/>
  <c r="AX2727" i="1"/>
  <c r="AL368" i="1"/>
  <c r="AL362" i="1" s="1"/>
  <c r="AL333" i="1" s="1"/>
  <c r="AL332" i="1" s="1"/>
  <c r="BP726" i="1"/>
  <c r="W1262" i="1"/>
  <c r="Q2365" i="1"/>
  <c r="Q2347" i="1" s="1"/>
  <c r="Q999" i="1"/>
  <c r="O255" i="1"/>
  <c r="AE255" i="1" s="1"/>
  <c r="AI255" i="1" s="1"/>
  <c r="AU255" i="1" s="1"/>
  <c r="BA255" i="1" s="1"/>
  <c r="BR255" i="1" s="1"/>
  <c r="BH1644" i="1"/>
  <c r="BH1636" i="1" s="1"/>
  <c r="U2365" i="1"/>
  <c r="U2347" i="1" s="1"/>
  <c r="I2257" i="1"/>
  <c r="O2257" i="1" s="1"/>
  <c r="AE2257" i="1" s="1"/>
  <c r="AI2257" i="1" s="1"/>
  <c r="AU2257" i="1" s="1"/>
  <c r="BA2257" i="1" s="1"/>
  <c r="BR2257" i="1" s="1"/>
  <c r="O866" i="1"/>
  <c r="AE866" i="1" s="1"/>
  <c r="AI866" i="1" s="1"/>
  <c r="AU866" i="1" s="1"/>
  <c r="BA866" i="1" s="1"/>
  <c r="BR866" i="1" s="1"/>
  <c r="H533" i="1"/>
  <c r="N533" i="1" s="1"/>
  <c r="AD533" i="1" s="1"/>
  <c r="AH533" i="1" s="1"/>
  <c r="AT533" i="1" s="1"/>
  <c r="AZ533" i="1" s="1"/>
  <c r="BO533" i="1" s="1"/>
  <c r="BQ533" i="1" s="1"/>
  <c r="BP333" i="1"/>
  <c r="BP332" i="1" s="1"/>
  <c r="V864" i="1"/>
  <c r="AP1988" i="1"/>
  <c r="I1462" i="1"/>
  <c r="AQ1644" i="1"/>
  <c r="AQ1636" i="1" s="1"/>
  <c r="N2257" i="1"/>
  <c r="AD2257" i="1" s="1"/>
  <c r="AH2257" i="1" s="1"/>
  <c r="AT2257" i="1" s="1"/>
  <c r="AZ2257" i="1" s="1"/>
  <c r="BO2257" i="1" s="1"/>
  <c r="BQ2257" i="1" s="1"/>
  <c r="S2365" i="1"/>
  <c r="S2347" i="1" s="1"/>
  <c r="AE2406" i="1"/>
  <c r="AI2406" i="1" s="1"/>
  <c r="AU2406" i="1" s="1"/>
  <c r="BA2406" i="1" s="1"/>
  <c r="J726" i="1"/>
  <c r="N200" i="1"/>
  <c r="AD200" i="1" s="1"/>
  <c r="AH200" i="1" s="1"/>
  <c r="AT200" i="1" s="1"/>
  <c r="AZ200" i="1" s="1"/>
  <c r="BO200" i="1" s="1"/>
  <c r="BQ200" i="1" s="1"/>
  <c r="G2291" i="1"/>
  <c r="M2291" i="1" s="1"/>
  <c r="AC2291" i="1" s="1"/>
  <c r="AG2291" i="1" s="1"/>
  <c r="AS2291" i="1" s="1"/>
  <c r="AY2291" i="1" s="1"/>
  <c r="BL2291" i="1" s="1"/>
  <c r="BN2291" i="1" s="1"/>
  <c r="AX1644" i="1"/>
  <c r="AX1636" i="1" s="1"/>
  <c r="BS1644" i="1"/>
  <c r="BS1636" i="1" s="1"/>
  <c r="M275" i="1"/>
  <c r="AC275" i="1" s="1"/>
  <c r="AG275" i="1" s="1"/>
  <c r="AS275" i="1" s="1"/>
  <c r="AY275" i="1" s="1"/>
  <c r="BL275" i="1" s="1"/>
  <c r="BN275" i="1" s="1"/>
  <c r="V1762" i="1"/>
  <c r="AJ2504" i="1"/>
  <c r="AJ2482" i="1" s="1"/>
  <c r="AJ2481" i="1" s="1"/>
  <c r="AR368" i="1"/>
  <c r="AR362" i="1" s="1"/>
  <c r="AR333" i="1" s="1"/>
  <c r="AR332" i="1" s="1"/>
  <c r="U1988" i="1"/>
  <c r="K281" i="1"/>
  <c r="K273" i="1" s="1"/>
  <c r="K272" i="1" s="1"/>
  <c r="N201" i="1"/>
  <c r="AD201" i="1" s="1"/>
  <c r="AH201" i="1" s="1"/>
  <c r="AT201" i="1" s="1"/>
  <c r="AZ201" i="1" s="1"/>
  <c r="BO201" i="1" s="1"/>
  <c r="BQ201" i="1" s="1"/>
  <c r="AR1644" i="1"/>
  <c r="AR1636" i="1" s="1"/>
  <c r="T1644" i="1"/>
  <c r="T1636" i="1" s="1"/>
  <c r="BK2365" i="1"/>
  <c r="BK2347" i="1" s="1"/>
  <c r="BJ198" i="1"/>
  <c r="Z333" i="1"/>
  <c r="Z332" i="1" s="1"/>
  <c r="M249" i="1"/>
  <c r="AC249" i="1" s="1"/>
  <c r="AG249" i="1" s="1"/>
  <c r="AS249" i="1" s="1"/>
  <c r="AY249" i="1" s="1"/>
  <c r="BL249" i="1" s="1"/>
  <c r="BN249" i="1" s="1"/>
  <c r="G248" i="1"/>
  <c r="M248" i="1" s="1"/>
  <c r="AC248" i="1" s="1"/>
  <c r="AG248" i="1" s="1"/>
  <c r="AS248" i="1" s="1"/>
  <c r="AY248" i="1" s="1"/>
  <c r="BL248" i="1" s="1"/>
  <c r="BN248" i="1" s="1"/>
  <c r="K2483" i="1"/>
  <c r="N2483" i="1" s="1"/>
  <c r="AD2483" i="1" s="1"/>
  <c r="AH2483" i="1" s="1"/>
  <c r="AT2483" i="1" s="1"/>
  <c r="AZ2483" i="1" s="1"/>
  <c r="BO2483" i="1" s="1"/>
  <c r="BQ2483" i="1" s="1"/>
  <c r="N2484" i="1"/>
  <c r="AD2484" i="1" s="1"/>
  <c r="AH2484" i="1" s="1"/>
  <c r="AT2484" i="1" s="1"/>
  <c r="AZ2484" i="1" s="1"/>
  <c r="BO2484" i="1" s="1"/>
  <c r="BQ2484" i="1" s="1"/>
  <c r="BE1988" i="1"/>
  <c r="Y999" i="1"/>
  <c r="AJ1762" i="1"/>
  <c r="O254" i="1"/>
  <c r="AE254" i="1" s="1"/>
  <c r="AI254" i="1" s="1"/>
  <c r="AU254" i="1" s="1"/>
  <c r="BA254" i="1" s="1"/>
  <c r="BR254" i="1" s="1"/>
  <c r="L253" i="1"/>
  <c r="AQ1125" i="1"/>
  <c r="L2727" i="1"/>
  <c r="M1140" i="1"/>
  <c r="AC1140" i="1" s="1"/>
  <c r="AG1140" i="1" s="1"/>
  <c r="AS1140" i="1" s="1"/>
  <c r="AY1140" i="1" s="1"/>
  <c r="BL1140" i="1" s="1"/>
  <c r="BN1140" i="1" s="1"/>
  <c r="BD1644" i="1"/>
  <c r="BD1636" i="1" s="1"/>
  <c r="L185" i="1"/>
  <c r="L184" i="1" s="1"/>
  <c r="L176" i="1" s="1"/>
  <c r="L120" i="1" s="1"/>
  <c r="AL1644" i="1"/>
  <c r="AL1636" i="1" s="1"/>
  <c r="AP1644" i="1"/>
  <c r="AP1636" i="1" s="1"/>
  <c r="M580" i="1"/>
  <c r="AC580" i="1" s="1"/>
  <c r="AG580" i="1" s="1"/>
  <c r="AS580" i="1" s="1"/>
  <c r="AY580" i="1" s="1"/>
  <c r="BL580" i="1" s="1"/>
  <c r="BN580" i="1" s="1"/>
  <c r="N369" i="1"/>
  <c r="AD369" i="1" s="1"/>
  <c r="AH369" i="1" s="1"/>
  <c r="AT369" i="1" s="1"/>
  <c r="AZ369" i="1" s="1"/>
  <c r="BO369" i="1" s="1"/>
  <c r="BQ369" i="1" s="1"/>
  <c r="BI1644" i="1"/>
  <c r="BK1644" i="1"/>
  <c r="BK1636" i="1" s="1"/>
  <c r="Z2504" i="1"/>
  <c r="Z2482" i="1" s="1"/>
  <c r="Z2481" i="1" s="1"/>
  <c r="U2504" i="1"/>
  <c r="U2482" i="1" s="1"/>
  <c r="U2481" i="1" s="1"/>
  <c r="BJ2504" i="1"/>
  <c r="BJ2482" i="1" s="1"/>
  <c r="BJ2481" i="1" s="1"/>
  <c r="AO333" i="1"/>
  <c r="AO332" i="1" s="1"/>
  <c r="BF2504" i="1"/>
  <c r="BF2482" i="1" s="1"/>
  <c r="BF2481" i="1" s="1"/>
  <c r="AM1644" i="1"/>
  <c r="AM1636" i="1" s="1"/>
  <c r="AF2504" i="1"/>
  <c r="AF2482" i="1" s="1"/>
  <c r="AF2481" i="1" s="1"/>
  <c r="BS2504" i="1"/>
  <c r="BS2482" i="1" s="1"/>
  <c r="BS2481" i="1" s="1"/>
  <c r="N202" i="1"/>
  <c r="AD202" i="1" s="1"/>
  <c r="AH202" i="1" s="1"/>
  <c r="AT202" i="1" s="1"/>
  <c r="AZ202" i="1" s="1"/>
  <c r="BO202" i="1" s="1"/>
  <c r="BQ202" i="1" s="1"/>
  <c r="AB1262" i="1"/>
  <c r="L1262" i="1"/>
  <c r="AO1988" i="1"/>
  <c r="BI2504" i="1"/>
  <c r="BI2482" i="1" s="1"/>
  <c r="BI2481" i="1" s="1"/>
  <c r="L1481" i="1"/>
  <c r="O1486" i="1"/>
  <c r="AE1486" i="1" s="1"/>
  <c r="AI1486" i="1" s="1"/>
  <c r="AU1486" i="1" s="1"/>
  <c r="BA1486" i="1" s="1"/>
  <c r="BR1486" i="1" s="1"/>
  <c r="I938" i="1"/>
  <c r="O939" i="1"/>
  <c r="AE939" i="1" s="1"/>
  <c r="AI939" i="1" s="1"/>
  <c r="AU939" i="1" s="1"/>
  <c r="BA939" i="1" s="1"/>
  <c r="BR939" i="1" s="1"/>
  <c r="AC1656" i="1"/>
  <c r="AG1656" i="1" s="1"/>
  <c r="AS1656" i="1" s="1"/>
  <c r="AY1656" i="1" s="1"/>
  <c r="BL1656" i="1" s="1"/>
  <c r="BN1656" i="1" s="1"/>
  <c r="M282" i="1"/>
  <c r="AC282" i="1" s="1"/>
  <c r="AG282" i="1" s="1"/>
  <c r="AS282" i="1" s="1"/>
  <c r="AY282" i="1" s="1"/>
  <c r="BL282" i="1" s="1"/>
  <c r="BN282" i="1" s="1"/>
  <c r="N1705" i="1"/>
  <c r="BK1988" i="1"/>
  <c r="AC229" i="1"/>
  <c r="AG229" i="1" s="1"/>
  <c r="AS229" i="1" s="1"/>
  <c r="AY229" i="1" s="1"/>
  <c r="BL229" i="1" s="1"/>
  <c r="BN229" i="1" s="1"/>
  <c r="AL1762" i="1"/>
  <c r="M326" i="1"/>
  <c r="AC326" i="1" s="1"/>
  <c r="AG326" i="1" s="1"/>
  <c r="AS326" i="1" s="1"/>
  <c r="AY326" i="1" s="1"/>
  <c r="BL326" i="1" s="1"/>
  <c r="BN326" i="1" s="1"/>
  <c r="BD333" i="1"/>
  <c r="BD332" i="1" s="1"/>
  <c r="AD1646" i="1"/>
  <c r="AH1646" i="1" s="1"/>
  <c r="AT1646" i="1" s="1"/>
  <c r="AZ1646" i="1" s="1"/>
  <c r="BO1646" i="1" s="1"/>
  <c r="BQ1646" i="1" s="1"/>
  <c r="BH368" i="1"/>
  <c r="BH362" i="1" s="1"/>
  <c r="BH333" i="1" s="1"/>
  <c r="BH332" i="1" s="1"/>
  <c r="M689" i="1"/>
  <c r="AC689" i="1" s="1"/>
  <c r="AG689" i="1" s="1"/>
  <c r="AS689" i="1" s="1"/>
  <c r="AY689" i="1" s="1"/>
  <c r="BL689" i="1" s="1"/>
  <c r="BN689" i="1" s="1"/>
  <c r="G688" i="1"/>
  <c r="M688" i="1" s="1"/>
  <c r="AC688" i="1" s="1"/>
  <c r="AG688" i="1" s="1"/>
  <c r="AS688" i="1" s="1"/>
  <c r="AY688" i="1" s="1"/>
  <c r="BL688" i="1" s="1"/>
  <c r="BN688" i="1" s="1"/>
  <c r="S1644" i="1"/>
  <c r="S1636" i="1" s="1"/>
  <c r="O1646" i="1"/>
  <c r="AE1646" i="1" s="1"/>
  <c r="AI1646" i="1" s="1"/>
  <c r="AU1646" i="1" s="1"/>
  <c r="BA1646" i="1" s="1"/>
  <c r="BR1646" i="1" s="1"/>
  <c r="AJ1988" i="1"/>
  <c r="AO1762" i="1"/>
  <c r="N1618" i="1"/>
  <c r="AD1618" i="1" s="1"/>
  <c r="AH1618" i="1" s="1"/>
  <c r="AT1618" i="1" s="1"/>
  <c r="AZ1618" i="1" s="1"/>
  <c r="BO1618" i="1" s="1"/>
  <c r="BQ1618" i="1" s="1"/>
  <c r="O229" i="1"/>
  <c r="AE229" i="1" s="1"/>
  <c r="AI229" i="1" s="1"/>
  <c r="AU229" i="1" s="1"/>
  <c r="BA229" i="1" s="1"/>
  <c r="BR229" i="1" s="1"/>
  <c r="W368" i="1"/>
  <c r="W362" i="1" s="1"/>
  <c r="W333" i="1" s="1"/>
  <c r="W332" i="1" s="1"/>
  <c r="AR198" i="1"/>
  <c r="M1450" i="1"/>
  <c r="AC1450" i="1" s="1"/>
  <c r="AG1450" i="1" s="1"/>
  <c r="AS1450" i="1" s="1"/>
  <c r="AY1450" i="1" s="1"/>
  <c r="BL1450" i="1" s="1"/>
  <c r="BN1450" i="1" s="1"/>
  <c r="I263" i="1"/>
  <c r="O264" i="1"/>
  <c r="AE264" i="1" s="1"/>
  <c r="AI264" i="1" s="1"/>
  <c r="AU264" i="1" s="1"/>
  <c r="BA264" i="1" s="1"/>
  <c r="BR264" i="1" s="1"/>
  <c r="L457" i="1"/>
  <c r="O458" i="1"/>
  <c r="AE458" i="1" s="1"/>
  <c r="AI458" i="1" s="1"/>
  <c r="AU458" i="1" s="1"/>
  <c r="BA458" i="1" s="1"/>
  <c r="BR458" i="1" s="1"/>
  <c r="H1276" i="1"/>
  <c r="N1276" i="1" s="1"/>
  <c r="AD1276" i="1" s="1"/>
  <c r="AH1276" i="1" s="1"/>
  <c r="AT1276" i="1" s="1"/>
  <c r="AZ1276" i="1" s="1"/>
  <c r="BO1276" i="1" s="1"/>
  <c r="BQ1276" i="1" s="1"/>
  <c r="H2015" i="1"/>
  <c r="H2014" i="1" s="1"/>
  <c r="AU2156" i="1"/>
  <c r="BA2156" i="1" s="1"/>
  <c r="BR2156" i="1" s="1"/>
  <c r="N1617" i="1"/>
  <c r="AD1617" i="1" s="1"/>
  <c r="AH1617" i="1" s="1"/>
  <c r="AT1617" i="1" s="1"/>
  <c r="AZ1617" i="1" s="1"/>
  <c r="BO1617" i="1" s="1"/>
  <c r="BQ1617" i="1" s="1"/>
  <c r="M1212" i="1"/>
  <c r="AC1212" i="1" s="1"/>
  <c r="AG1212" i="1" s="1"/>
  <c r="AS1212" i="1" s="1"/>
  <c r="AY1212" i="1" s="1"/>
  <c r="BL1212" i="1" s="1"/>
  <c r="BN1212" i="1" s="1"/>
  <c r="BD2727" i="1"/>
  <c r="BE1644" i="1"/>
  <c r="BE1636" i="1" s="1"/>
  <c r="N1713" i="1"/>
  <c r="AD1713" i="1" s="1"/>
  <c r="AH1713" i="1" s="1"/>
  <c r="AT1713" i="1" s="1"/>
  <c r="AZ1713" i="1" s="1"/>
  <c r="BO1713" i="1" s="1"/>
  <c r="BQ1713" i="1" s="1"/>
  <c r="K1644" i="1"/>
  <c r="BE333" i="1"/>
  <c r="BE332" i="1" s="1"/>
  <c r="Y1762" i="1"/>
  <c r="L2365" i="1"/>
  <c r="L2347" i="1" s="1"/>
  <c r="K721" i="1"/>
  <c r="N722" i="1"/>
  <c r="AD722" i="1" s="1"/>
  <c r="AH722" i="1" s="1"/>
  <c r="AT722" i="1" s="1"/>
  <c r="AZ722" i="1" s="1"/>
  <c r="BO722" i="1" s="1"/>
  <c r="BQ722" i="1" s="1"/>
  <c r="H2201" i="1"/>
  <c r="N2201" i="1" s="1"/>
  <c r="AD2201" i="1" s="1"/>
  <c r="AH2201" i="1" s="1"/>
  <c r="AT2201" i="1" s="1"/>
  <c r="AZ2201" i="1" s="1"/>
  <c r="BO2201" i="1" s="1"/>
  <c r="BQ2201" i="1" s="1"/>
  <c r="G949" i="1"/>
  <c r="M949" i="1" s="1"/>
  <c r="AC949" i="1" s="1"/>
  <c r="AG949" i="1" s="1"/>
  <c r="AS949" i="1" s="1"/>
  <c r="AY949" i="1" s="1"/>
  <c r="BL949" i="1" s="1"/>
  <c r="BN949" i="1" s="1"/>
  <c r="M1396" i="1"/>
  <c r="AC1396" i="1" s="1"/>
  <c r="AG1396" i="1" s="1"/>
  <c r="AS1396" i="1" s="1"/>
  <c r="AY1396" i="1" s="1"/>
  <c r="BL1396" i="1" s="1"/>
  <c r="BN1396" i="1" s="1"/>
  <c r="AB864" i="1"/>
  <c r="O694" i="1"/>
  <c r="AE694" i="1" s="1"/>
  <c r="AI694" i="1" s="1"/>
  <c r="AU694" i="1" s="1"/>
  <c r="BA694" i="1" s="1"/>
  <c r="BR694" i="1" s="1"/>
  <c r="I693" i="1"/>
  <c r="O693" i="1" s="1"/>
  <c r="AE693" i="1" s="1"/>
  <c r="AI693" i="1" s="1"/>
  <c r="AU693" i="1" s="1"/>
  <c r="BA693" i="1" s="1"/>
  <c r="BR693" i="1" s="1"/>
  <c r="I721" i="1"/>
  <c r="O722" i="1"/>
  <c r="AE722" i="1" s="1"/>
  <c r="AI722" i="1" s="1"/>
  <c r="AU722" i="1" s="1"/>
  <c r="BA722" i="1" s="1"/>
  <c r="BR722" i="1" s="1"/>
  <c r="AW368" i="1"/>
  <c r="AW362" i="1" s="1"/>
  <c r="AW333" i="1" s="1"/>
  <c r="AW332" i="1" s="1"/>
  <c r="AW1644" i="1"/>
  <c r="AW1636" i="1" s="1"/>
  <c r="H228" i="1"/>
  <c r="N228" i="1" s="1"/>
  <c r="AD228" i="1" s="1"/>
  <c r="AH228" i="1" s="1"/>
  <c r="AT228" i="1" s="1"/>
  <c r="AZ228" i="1" s="1"/>
  <c r="BO228" i="1" s="1"/>
  <c r="BQ228" i="1" s="1"/>
  <c r="K1262" i="1"/>
  <c r="BR2406" i="1"/>
  <c r="K2727" i="1"/>
  <c r="M156" i="1"/>
  <c r="AC156" i="1" s="1"/>
  <c r="AG156" i="1" s="1"/>
  <c r="AS156" i="1" s="1"/>
  <c r="AY156" i="1" s="1"/>
  <c r="BL156" i="1" s="1"/>
  <c r="BN156" i="1" s="1"/>
  <c r="G1951" i="1"/>
  <c r="M1951" i="1" s="1"/>
  <c r="AC1951" i="1" s="1"/>
  <c r="AG1951" i="1" s="1"/>
  <c r="AS1951" i="1" s="1"/>
  <c r="AY1951" i="1" s="1"/>
  <c r="BL1951" i="1" s="1"/>
  <c r="BN1951" i="1" s="1"/>
  <c r="L2015" i="1"/>
  <c r="L2014" i="1" s="1"/>
  <c r="L2007" i="1" s="1"/>
  <c r="H643" i="1"/>
  <c r="N643" i="1" s="1"/>
  <c r="AD643" i="1" s="1"/>
  <c r="AH643" i="1" s="1"/>
  <c r="AT643" i="1" s="1"/>
  <c r="AZ643" i="1" s="1"/>
  <c r="BO643" i="1" s="1"/>
  <c r="BQ643" i="1" s="1"/>
  <c r="AW1125" i="1"/>
  <c r="AQ2504" i="1"/>
  <c r="AQ2482" i="1" s="1"/>
  <c r="AQ2481" i="1" s="1"/>
  <c r="BJ368" i="1"/>
  <c r="BJ362" i="1" s="1"/>
  <c r="BJ333" i="1" s="1"/>
  <c r="BJ332" i="1" s="1"/>
  <c r="V198" i="1"/>
  <c r="O1344" i="1"/>
  <c r="AE1344" i="1" s="1"/>
  <c r="AI1344" i="1" s="1"/>
  <c r="AU1344" i="1" s="1"/>
  <c r="BA1344" i="1" s="1"/>
  <c r="BR1344" i="1" s="1"/>
  <c r="N1001" i="1"/>
  <c r="AD1001" i="1" s="1"/>
  <c r="AH1001" i="1" s="1"/>
  <c r="AT1001" i="1" s="1"/>
  <c r="AZ1001" i="1" s="1"/>
  <c r="BO1001" i="1" s="1"/>
  <c r="BQ1001" i="1" s="1"/>
  <c r="U1762" i="1"/>
  <c r="BI726" i="1"/>
  <c r="AM1762" i="1"/>
  <c r="AV333" i="1"/>
  <c r="AV332" i="1" s="1"/>
  <c r="J1125" i="1"/>
  <c r="T2504" i="1"/>
  <c r="T2482" i="1" s="1"/>
  <c r="T2481" i="1" s="1"/>
  <c r="J1262" i="1"/>
  <c r="AW1988" i="1"/>
  <c r="H327" i="1"/>
  <c r="N328" i="1"/>
  <c r="AD328" i="1" s="1"/>
  <c r="AH328" i="1" s="1"/>
  <c r="AT328" i="1" s="1"/>
  <c r="AZ328" i="1" s="1"/>
  <c r="BO328" i="1" s="1"/>
  <c r="BQ328" i="1" s="1"/>
  <c r="O708" i="1"/>
  <c r="AE708" i="1" s="1"/>
  <c r="AI708" i="1" s="1"/>
  <c r="AU708" i="1" s="1"/>
  <c r="BA708" i="1" s="1"/>
  <c r="BR708" i="1" s="1"/>
  <c r="I707" i="1"/>
  <c r="H1645" i="1"/>
  <c r="N1645" i="1" s="1"/>
  <c r="AD1645" i="1" s="1"/>
  <c r="AH1645" i="1" s="1"/>
  <c r="AT1645" i="1" s="1"/>
  <c r="AZ1645" i="1" s="1"/>
  <c r="BO1645" i="1" s="1"/>
  <c r="BQ1645" i="1" s="1"/>
  <c r="AE2069" i="1"/>
  <c r="AI2069" i="1" s="1"/>
  <c r="AU2069" i="1" s="1"/>
  <c r="BA2069" i="1" s="1"/>
  <c r="BR2069" i="1" s="1"/>
  <c r="M493" i="1"/>
  <c r="AC493" i="1" s="1"/>
  <c r="AG493" i="1" s="1"/>
  <c r="AS493" i="1" s="1"/>
  <c r="AY493" i="1" s="1"/>
  <c r="BL493" i="1" s="1"/>
  <c r="BN493" i="1" s="1"/>
  <c r="AR2735" i="1"/>
  <c r="AR2734" i="1" s="1"/>
  <c r="AR2727" i="1" s="1"/>
  <c r="Z1762" i="1"/>
  <c r="H652" i="1"/>
  <c r="N652" i="1" s="1"/>
  <c r="AD652" i="1" s="1"/>
  <c r="AH652" i="1" s="1"/>
  <c r="AT652" i="1" s="1"/>
  <c r="AZ652" i="1" s="1"/>
  <c r="BO652" i="1" s="1"/>
  <c r="BQ652" i="1" s="1"/>
  <c r="N653" i="1"/>
  <c r="AD653" i="1" s="1"/>
  <c r="AH653" i="1" s="1"/>
  <c r="AT653" i="1" s="1"/>
  <c r="AZ653" i="1" s="1"/>
  <c r="BO653" i="1" s="1"/>
  <c r="BQ653" i="1" s="1"/>
  <c r="M364" i="1"/>
  <c r="AC364" i="1" s="1"/>
  <c r="AG364" i="1" s="1"/>
  <c r="AS364" i="1" s="1"/>
  <c r="AY364" i="1" s="1"/>
  <c r="BL364" i="1" s="1"/>
  <c r="BN364" i="1" s="1"/>
  <c r="J363" i="1"/>
  <c r="M665" i="1"/>
  <c r="AC665" i="1" s="1"/>
  <c r="AG665" i="1" s="1"/>
  <c r="AS665" i="1" s="1"/>
  <c r="AY665" i="1" s="1"/>
  <c r="BL665" i="1" s="1"/>
  <c r="BN665" i="1" s="1"/>
  <c r="G664" i="1"/>
  <c r="L1639" i="1"/>
  <c r="O1639" i="1" s="1"/>
  <c r="AE1639" i="1" s="1"/>
  <c r="AI1639" i="1" s="1"/>
  <c r="AU1639" i="1" s="1"/>
  <c r="BA1639" i="1" s="1"/>
  <c r="BR1639" i="1" s="1"/>
  <c r="BE1762" i="1"/>
  <c r="H56" i="1"/>
  <c r="N56" i="1" s="1"/>
  <c r="AD56" i="1" s="1"/>
  <c r="AH56" i="1" s="1"/>
  <c r="AT56" i="1" s="1"/>
  <c r="AZ56" i="1" s="1"/>
  <c r="BO56" i="1" s="1"/>
  <c r="BQ56" i="1" s="1"/>
  <c r="O202" i="1"/>
  <c r="AE202" i="1" s="1"/>
  <c r="AI202" i="1" s="1"/>
  <c r="AU202" i="1" s="1"/>
  <c r="BA202" i="1" s="1"/>
  <c r="BR202" i="1" s="1"/>
  <c r="O604" i="1"/>
  <c r="AE604" i="1" s="1"/>
  <c r="AI604" i="1" s="1"/>
  <c r="AU604" i="1" s="1"/>
  <c r="BA604" i="1" s="1"/>
  <c r="BR604" i="1" s="1"/>
  <c r="S1762" i="1"/>
  <c r="N665" i="1"/>
  <c r="AD665" i="1" s="1"/>
  <c r="AH665" i="1" s="1"/>
  <c r="AT665" i="1" s="1"/>
  <c r="AZ665" i="1" s="1"/>
  <c r="BO665" i="1" s="1"/>
  <c r="BQ665" i="1" s="1"/>
  <c r="H664" i="1"/>
  <c r="O659" i="1"/>
  <c r="AE659" i="1" s="1"/>
  <c r="AI659" i="1" s="1"/>
  <c r="AU659" i="1" s="1"/>
  <c r="BA659" i="1" s="1"/>
  <c r="BR659" i="1" s="1"/>
  <c r="I658" i="1"/>
  <c r="O658" i="1" s="1"/>
  <c r="AE658" i="1" s="1"/>
  <c r="AI658" i="1" s="1"/>
  <c r="AU658" i="1" s="1"/>
  <c r="BA658" i="1" s="1"/>
  <c r="BR658" i="1" s="1"/>
  <c r="G676" i="1"/>
  <c r="L217" i="1"/>
  <c r="O228" i="1"/>
  <c r="AE228" i="1" s="1"/>
  <c r="AI228" i="1" s="1"/>
  <c r="AU228" i="1" s="1"/>
  <c r="BA228" i="1" s="1"/>
  <c r="BR228" i="1" s="1"/>
  <c r="BC1988" i="1"/>
  <c r="L1916" i="1"/>
  <c r="L1915" i="1" s="1"/>
  <c r="L1900" i="1" s="1"/>
  <c r="O605" i="1"/>
  <c r="AE605" i="1" s="1"/>
  <c r="AI605" i="1" s="1"/>
  <c r="AU605" i="1" s="1"/>
  <c r="BA605" i="1" s="1"/>
  <c r="BR605" i="1" s="1"/>
  <c r="BG1762" i="1"/>
  <c r="R1644" i="1"/>
  <c r="R1636" i="1" s="1"/>
  <c r="M471" i="1"/>
  <c r="AC471" i="1" s="1"/>
  <c r="AG471" i="1" s="1"/>
  <c r="AS471" i="1" s="1"/>
  <c r="AY471" i="1" s="1"/>
  <c r="BL471" i="1" s="1"/>
  <c r="BN471" i="1" s="1"/>
  <c r="G470" i="1"/>
  <c r="M470" i="1" s="1"/>
  <c r="AC470" i="1" s="1"/>
  <c r="AG470" i="1" s="1"/>
  <c r="AS470" i="1" s="1"/>
  <c r="AY470" i="1" s="1"/>
  <c r="BL470" i="1" s="1"/>
  <c r="BN470" i="1" s="1"/>
  <c r="N714" i="1"/>
  <c r="AD714" i="1" s="1"/>
  <c r="AH714" i="1" s="1"/>
  <c r="AT714" i="1" s="1"/>
  <c r="AZ714" i="1" s="1"/>
  <c r="BO714" i="1" s="1"/>
  <c r="BQ714" i="1" s="1"/>
  <c r="H713" i="1"/>
  <c r="M703" i="1"/>
  <c r="AC703" i="1" s="1"/>
  <c r="AG703" i="1" s="1"/>
  <c r="AS703" i="1" s="1"/>
  <c r="AY703" i="1" s="1"/>
  <c r="BL703" i="1" s="1"/>
  <c r="BN703" i="1" s="1"/>
  <c r="G702" i="1"/>
  <c r="BJ2727" i="1"/>
  <c r="N689" i="1"/>
  <c r="AD689" i="1" s="1"/>
  <c r="AH689" i="1" s="1"/>
  <c r="AT689" i="1" s="1"/>
  <c r="AZ689" i="1" s="1"/>
  <c r="BO689" i="1" s="1"/>
  <c r="BQ689" i="1" s="1"/>
  <c r="H688" i="1"/>
  <c r="N688" i="1" s="1"/>
  <c r="AD688" i="1" s="1"/>
  <c r="AH688" i="1" s="1"/>
  <c r="AT688" i="1" s="1"/>
  <c r="AZ688" i="1" s="1"/>
  <c r="BO688" i="1" s="1"/>
  <c r="BQ688" i="1" s="1"/>
  <c r="H308" i="1"/>
  <c r="N308" i="1" s="1"/>
  <c r="AD308" i="1" s="1"/>
  <c r="AH308" i="1" s="1"/>
  <c r="AT308" i="1" s="1"/>
  <c r="AZ308" i="1" s="1"/>
  <c r="BO308" i="1" s="1"/>
  <c r="BQ308" i="1" s="1"/>
  <c r="N309" i="1"/>
  <c r="AD309" i="1" s="1"/>
  <c r="AH309" i="1" s="1"/>
  <c r="AT309" i="1" s="1"/>
  <c r="AZ309" i="1" s="1"/>
  <c r="BO309" i="1" s="1"/>
  <c r="BQ309" i="1" s="1"/>
  <c r="N696" i="1"/>
  <c r="AD696" i="1" s="1"/>
  <c r="AH696" i="1" s="1"/>
  <c r="AT696" i="1" s="1"/>
  <c r="AZ696" i="1" s="1"/>
  <c r="BO696" i="1" s="1"/>
  <c r="BQ696" i="1" s="1"/>
  <c r="H695" i="1"/>
  <c r="AB198" i="1"/>
  <c r="BH1762" i="1"/>
  <c r="S1988" i="1"/>
  <c r="BJ1988" i="1"/>
  <c r="M2527" i="1"/>
  <c r="AC2527" i="1" s="1"/>
  <c r="AG2527" i="1" s="1"/>
  <c r="AS2527" i="1" s="1"/>
  <c r="AY2527" i="1" s="1"/>
  <c r="BL2527" i="1" s="1"/>
  <c r="BN2527" i="1" s="1"/>
  <c r="AR1988" i="1"/>
  <c r="O1672" i="1"/>
  <c r="AE1672" i="1" s="1"/>
  <c r="AI1672" i="1" s="1"/>
  <c r="AU1672" i="1" s="1"/>
  <c r="BA1672" i="1" s="1"/>
  <c r="BR1672" i="1" s="1"/>
  <c r="AK1762" i="1"/>
  <c r="BH1988" i="1"/>
  <c r="AQ1988" i="1"/>
  <c r="AC2069" i="1"/>
  <c r="AG2069" i="1" s="1"/>
  <c r="AS2069" i="1" s="1"/>
  <c r="AY2069" i="1" s="1"/>
  <c r="BL2069" i="1" s="1"/>
  <c r="BN2069" i="1" s="1"/>
  <c r="BD1988" i="1"/>
  <c r="Q1762" i="1"/>
  <c r="AN1988" i="1"/>
  <c r="R1762" i="1"/>
  <c r="M606" i="1"/>
  <c r="AC606" i="1" s="1"/>
  <c r="AG606" i="1" s="1"/>
  <c r="AS606" i="1" s="1"/>
  <c r="AY606" i="1" s="1"/>
  <c r="BL606" i="1" s="1"/>
  <c r="BN606" i="1" s="1"/>
  <c r="G605" i="1"/>
  <c r="I1106" i="1"/>
  <c r="O1106" i="1" s="1"/>
  <c r="AE1106" i="1" s="1"/>
  <c r="AI1106" i="1" s="1"/>
  <c r="AU1106" i="1" s="1"/>
  <c r="BA1106" i="1" s="1"/>
  <c r="BR1106" i="1" s="1"/>
  <c r="O1107" i="1"/>
  <c r="AE1107" i="1" s="1"/>
  <c r="AI1107" i="1" s="1"/>
  <c r="AU1107" i="1" s="1"/>
  <c r="BA1107" i="1" s="1"/>
  <c r="BR1107" i="1" s="1"/>
  <c r="H2788" i="1"/>
  <c r="N2789" i="1"/>
  <c r="AD2789" i="1" s="1"/>
  <c r="AH2789" i="1" s="1"/>
  <c r="AT2789" i="1" s="1"/>
  <c r="AZ2789" i="1" s="1"/>
  <c r="BO2789" i="1" s="1"/>
  <c r="BQ2789" i="1" s="1"/>
  <c r="N548" i="1"/>
  <c r="AD548" i="1" s="1"/>
  <c r="AH548" i="1" s="1"/>
  <c r="AT548" i="1" s="1"/>
  <c r="AZ548" i="1" s="1"/>
  <c r="BO548" i="1" s="1"/>
  <c r="BQ548" i="1" s="1"/>
  <c r="H547" i="1"/>
  <c r="N547" i="1" s="1"/>
  <c r="AD547" i="1" s="1"/>
  <c r="AH547" i="1" s="1"/>
  <c r="AT547" i="1" s="1"/>
  <c r="AZ547" i="1" s="1"/>
  <c r="BO547" i="1" s="1"/>
  <c r="BQ547" i="1" s="1"/>
  <c r="G475" i="1"/>
  <c r="M476" i="1"/>
  <c r="AC476" i="1" s="1"/>
  <c r="AG476" i="1" s="1"/>
  <c r="AS476" i="1" s="1"/>
  <c r="AY476" i="1" s="1"/>
  <c r="BL476" i="1" s="1"/>
  <c r="BN476" i="1" s="1"/>
  <c r="N2813" i="1"/>
  <c r="AD2813" i="1" s="1"/>
  <c r="AH2813" i="1" s="1"/>
  <c r="AT2813" i="1" s="1"/>
  <c r="AZ2813" i="1" s="1"/>
  <c r="BO2813" i="1" s="1"/>
  <c r="BQ2813" i="1" s="1"/>
  <c r="H2812" i="1"/>
  <c r="I470" i="1"/>
  <c r="O471" i="1"/>
  <c r="AE471" i="1" s="1"/>
  <c r="AI471" i="1" s="1"/>
  <c r="AU471" i="1" s="1"/>
  <c r="BA471" i="1" s="1"/>
  <c r="BR471" i="1" s="1"/>
  <c r="V1705" i="1"/>
  <c r="V1704" i="1" s="1"/>
  <c r="V1644" i="1" s="1"/>
  <c r="V1636" i="1" s="1"/>
  <c r="N436" i="1"/>
  <c r="AD436" i="1" s="1"/>
  <c r="AH436" i="1" s="1"/>
  <c r="AT436" i="1" s="1"/>
  <c r="AZ436" i="1" s="1"/>
  <c r="BO436" i="1" s="1"/>
  <c r="BQ436" i="1" s="1"/>
  <c r="H435" i="1"/>
  <c r="H1120" i="1"/>
  <c r="N1121" i="1"/>
  <c r="AD1121" i="1" s="1"/>
  <c r="AH1121" i="1" s="1"/>
  <c r="AT1121" i="1" s="1"/>
  <c r="AZ1121" i="1" s="1"/>
  <c r="BO1121" i="1" s="1"/>
  <c r="BQ1121" i="1" s="1"/>
  <c r="M995" i="1"/>
  <c r="AC995" i="1" s="1"/>
  <c r="AG995" i="1" s="1"/>
  <c r="AS995" i="1" s="1"/>
  <c r="AY995" i="1" s="1"/>
  <c r="BL995" i="1" s="1"/>
  <c r="BN995" i="1" s="1"/>
  <c r="H1127" i="1"/>
  <c r="N1127" i="1" s="1"/>
  <c r="AD1127" i="1" s="1"/>
  <c r="AH1127" i="1" s="1"/>
  <c r="AT1127" i="1" s="1"/>
  <c r="AZ1127" i="1" s="1"/>
  <c r="BO1127" i="1" s="1"/>
  <c r="BQ1127" i="1" s="1"/>
  <c r="O2027" i="1"/>
  <c r="AE2027" i="1" s="1"/>
  <c r="AI2027" i="1" s="1"/>
  <c r="AU2027" i="1" s="1"/>
  <c r="BA2027" i="1" s="1"/>
  <c r="BR2027" i="1" s="1"/>
  <c r="T1988" i="1"/>
  <c r="G2257" i="1"/>
  <c r="G2252" i="1" s="1"/>
  <c r="M2400" i="1"/>
  <c r="AC2400" i="1" s="1"/>
  <c r="AG2400" i="1" s="1"/>
  <c r="AS2400" i="1" s="1"/>
  <c r="AY2400" i="1" s="1"/>
  <c r="BL2400" i="1" s="1"/>
  <c r="BN2400" i="1" s="1"/>
  <c r="M1546" i="1"/>
  <c r="AC1546" i="1" s="1"/>
  <c r="AG1546" i="1" s="1"/>
  <c r="AS1546" i="1" s="1"/>
  <c r="AY1546" i="1" s="1"/>
  <c r="BL1546" i="1" s="1"/>
  <c r="BN1546" i="1" s="1"/>
  <c r="O1673" i="1"/>
  <c r="AE1673" i="1" s="1"/>
  <c r="AI1673" i="1" s="1"/>
  <c r="AU1673" i="1" s="1"/>
  <c r="BA1673" i="1" s="1"/>
  <c r="BR1673" i="1" s="1"/>
  <c r="G2483" i="1"/>
  <c r="M2483" i="1" s="1"/>
  <c r="AC2483" i="1" s="1"/>
  <c r="AG2483" i="1" s="1"/>
  <c r="AS2483" i="1" s="1"/>
  <c r="AY2483" i="1" s="1"/>
  <c r="BL2483" i="1" s="1"/>
  <c r="BN2483" i="1" s="1"/>
  <c r="M2484" i="1"/>
  <c r="AC2484" i="1" s="1"/>
  <c r="AG2484" i="1" s="1"/>
  <c r="AS2484" i="1" s="1"/>
  <c r="AY2484" i="1" s="1"/>
  <c r="BL2484" i="1" s="1"/>
  <c r="BN2484" i="1" s="1"/>
  <c r="N2592" i="1"/>
  <c r="AD2592" i="1" s="1"/>
  <c r="AH2592" i="1" s="1"/>
  <c r="AT2592" i="1" s="1"/>
  <c r="AZ2592" i="1" s="1"/>
  <c r="BO2592" i="1" s="1"/>
  <c r="BQ2592" i="1" s="1"/>
  <c r="H2591" i="1"/>
  <c r="M747" i="1"/>
  <c r="AC747" i="1" s="1"/>
  <c r="AG747" i="1" s="1"/>
  <c r="AS747" i="1" s="1"/>
  <c r="AY747" i="1" s="1"/>
  <c r="BL747" i="1" s="1"/>
  <c r="BN747" i="1" s="1"/>
  <c r="G742" i="1"/>
  <c r="I281" i="1"/>
  <c r="O282" i="1"/>
  <c r="AE282" i="1" s="1"/>
  <c r="AI282" i="1" s="1"/>
  <c r="AU282" i="1" s="1"/>
  <c r="BA282" i="1" s="1"/>
  <c r="BR282" i="1" s="1"/>
  <c r="G57" i="1"/>
  <c r="M57" i="1" s="1"/>
  <c r="AC57" i="1" s="1"/>
  <c r="AG57" i="1" s="1"/>
  <c r="AS57" i="1" s="1"/>
  <c r="AY57" i="1" s="1"/>
  <c r="BL57" i="1" s="1"/>
  <c r="BN57" i="1" s="1"/>
  <c r="M58" i="1"/>
  <c r="AC58" i="1" s="1"/>
  <c r="AG58" i="1" s="1"/>
  <c r="AS58" i="1" s="1"/>
  <c r="AY58" i="1" s="1"/>
  <c r="BL58" i="1" s="1"/>
  <c r="BN58" i="1" s="1"/>
  <c r="O309" i="1"/>
  <c r="AE309" i="1" s="1"/>
  <c r="AI309" i="1" s="1"/>
  <c r="AU309" i="1" s="1"/>
  <c r="BA309" i="1" s="1"/>
  <c r="BR309" i="1" s="1"/>
  <c r="I308" i="1"/>
  <c r="O308" i="1" s="1"/>
  <c r="AE308" i="1" s="1"/>
  <c r="AI308" i="1" s="1"/>
  <c r="AU308" i="1" s="1"/>
  <c r="BA308" i="1" s="1"/>
  <c r="BR308" i="1" s="1"/>
  <c r="M436" i="1"/>
  <c r="AC436" i="1" s="1"/>
  <c r="AG436" i="1" s="1"/>
  <c r="AS436" i="1" s="1"/>
  <c r="AY436" i="1" s="1"/>
  <c r="BL436" i="1" s="1"/>
  <c r="BN436" i="1" s="1"/>
  <c r="G435" i="1"/>
  <c r="J693" i="1"/>
  <c r="M693" i="1" s="1"/>
  <c r="AC693" i="1" s="1"/>
  <c r="AG693" i="1" s="1"/>
  <c r="AS693" i="1" s="1"/>
  <c r="AY693" i="1" s="1"/>
  <c r="BL693" i="1" s="1"/>
  <c r="BN693" i="1" s="1"/>
  <c r="M694" i="1"/>
  <c r="AC694" i="1" s="1"/>
  <c r="AG694" i="1" s="1"/>
  <c r="AS694" i="1" s="1"/>
  <c r="AY694" i="1" s="1"/>
  <c r="BL694" i="1" s="1"/>
  <c r="BN694" i="1" s="1"/>
  <c r="H555" i="1"/>
  <c r="N556" i="1"/>
  <c r="AD556" i="1" s="1"/>
  <c r="AH556" i="1" s="1"/>
  <c r="AT556" i="1" s="1"/>
  <c r="AZ556" i="1" s="1"/>
  <c r="BO556" i="1" s="1"/>
  <c r="BQ556" i="1" s="1"/>
  <c r="H729" i="1"/>
  <c r="N729" i="1" s="1"/>
  <c r="AD729" i="1" s="1"/>
  <c r="AH729" i="1" s="1"/>
  <c r="AT729" i="1" s="1"/>
  <c r="AZ729" i="1" s="1"/>
  <c r="BO729" i="1" s="1"/>
  <c r="BQ729" i="1" s="1"/>
  <c r="N730" i="1"/>
  <c r="AD730" i="1" s="1"/>
  <c r="AH730" i="1" s="1"/>
  <c r="AT730" i="1" s="1"/>
  <c r="AZ730" i="1" s="1"/>
  <c r="BO730" i="1" s="1"/>
  <c r="BQ730" i="1" s="1"/>
  <c r="O533" i="1"/>
  <c r="AE533" i="1" s="1"/>
  <c r="AI533" i="1" s="1"/>
  <c r="AU533" i="1" s="1"/>
  <c r="BA533" i="1" s="1"/>
  <c r="BR533" i="1" s="1"/>
  <c r="I532" i="1"/>
  <c r="O617" i="1"/>
  <c r="AE617" i="1" s="1"/>
  <c r="AI617" i="1" s="1"/>
  <c r="AU617" i="1" s="1"/>
  <c r="BA617" i="1" s="1"/>
  <c r="BR617" i="1" s="1"/>
  <c r="I616" i="1"/>
  <c r="M1129" i="1"/>
  <c r="AC1129" i="1" s="1"/>
  <c r="AG1129" i="1" s="1"/>
  <c r="AS1129" i="1" s="1"/>
  <c r="AY1129" i="1" s="1"/>
  <c r="BL1129" i="1" s="1"/>
  <c r="BN1129" i="1" s="1"/>
  <c r="G1128" i="1"/>
  <c r="N931" i="1"/>
  <c r="AD931" i="1" s="1"/>
  <c r="AH931" i="1" s="1"/>
  <c r="AT931" i="1" s="1"/>
  <c r="AZ931" i="1" s="1"/>
  <c r="BO931" i="1" s="1"/>
  <c r="BQ931" i="1" s="1"/>
  <c r="H930" i="1"/>
  <c r="AK1705" i="1"/>
  <c r="AK1704" i="1" s="1"/>
  <c r="AK1644" i="1" s="1"/>
  <c r="AK1636" i="1" s="1"/>
  <c r="N605" i="1"/>
  <c r="AD605" i="1" s="1"/>
  <c r="AH605" i="1" s="1"/>
  <c r="AT605" i="1" s="1"/>
  <c r="AZ605" i="1" s="1"/>
  <c r="BO605" i="1" s="1"/>
  <c r="BQ605" i="1" s="1"/>
  <c r="H604" i="1"/>
  <c r="J532" i="1"/>
  <c r="M533" i="1"/>
  <c r="AC533" i="1" s="1"/>
  <c r="AG533" i="1" s="1"/>
  <c r="AS533" i="1" s="1"/>
  <c r="AY533" i="1" s="1"/>
  <c r="BL533" i="1" s="1"/>
  <c r="BN533" i="1" s="1"/>
  <c r="M340" i="1"/>
  <c r="AC340" i="1" s="1"/>
  <c r="AG340" i="1" s="1"/>
  <c r="AS340" i="1" s="1"/>
  <c r="AY340" i="1" s="1"/>
  <c r="BL340" i="1" s="1"/>
  <c r="BN340" i="1" s="1"/>
  <c r="G335" i="1"/>
  <c r="G19" i="1"/>
  <c r="M20" i="1"/>
  <c r="AC20" i="1" s="1"/>
  <c r="AG20" i="1" s="1"/>
  <c r="AS20" i="1" s="1"/>
  <c r="AY20" i="1" s="1"/>
  <c r="BL20" i="1" s="1"/>
  <c r="BN20" i="1" s="1"/>
  <c r="I987" i="1"/>
  <c r="O988" i="1"/>
  <c r="AE988" i="1" s="1"/>
  <c r="AI988" i="1" s="1"/>
  <c r="AU988" i="1" s="1"/>
  <c r="BA988" i="1" s="1"/>
  <c r="BR988" i="1" s="1"/>
  <c r="O636" i="1"/>
  <c r="AE636" i="1" s="1"/>
  <c r="AI636" i="1" s="1"/>
  <c r="AU636" i="1" s="1"/>
  <c r="BA636" i="1" s="1"/>
  <c r="BR636" i="1" s="1"/>
  <c r="I635" i="1"/>
  <c r="N481" i="1"/>
  <c r="AD481" i="1" s="1"/>
  <c r="AH481" i="1" s="1"/>
  <c r="AT481" i="1" s="1"/>
  <c r="AZ481" i="1" s="1"/>
  <c r="BO481" i="1" s="1"/>
  <c r="BQ481" i="1" s="1"/>
  <c r="H480" i="1"/>
  <c r="N480" i="1" s="1"/>
  <c r="AD480" i="1" s="1"/>
  <c r="AH480" i="1" s="1"/>
  <c r="AT480" i="1" s="1"/>
  <c r="AZ480" i="1" s="1"/>
  <c r="BO480" i="1" s="1"/>
  <c r="BQ480" i="1" s="1"/>
  <c r="G586" i="1"/>
  <c r="M586" i="1" s="1"/>
  <c r="AC586" i="1" s="1"/>
  <c r="AG586" i="1" s="1"/>
  <c r="AS586" i="1" s="1"/>
  <c r="AY586" i="1" s="1"/>
  <c r="BL586" i="1" s="1"/>
  <c r="BN586" i="1" s="1"/>
  <c r="M587" i="1"/>
  <c r="AC587" i="1" s="1"/>
  <c r="AG587" i="1" s="1"/>
  <c r="AS587" i="1" s="1"/>
  <c r="AY587" i="1" s="1"/>
  <c r="BL587" i="1" s="1"/>
  <c r="BN587" i="1" s="1"/>
  <c r="O713" i="1"/>
  <c r="AE713" i="1" s="1"/>
  <c r="AI713" i="1" s="1"/>
  <c r="AU713" i="1" s="1"/>
  <c r="BA713" i="1" s="1"/>
  <c r="BR713" i="1" s="1"/>
  <c r="I712" i="1"/>
  <c r="O712" i="1" s="1"/>
  <c r="AE712" i="1" s="1"/>
  <c r="AI712" i="1" s="1"/>
  <c r="AU712" i="1" s="1"/>
  <c r="BA712" i="1" s="1"/>
  <c r="BR712" i="1" s="1"/>
  <c r="O587" i="1"/>
  <c r="AE587" i="1" s="1"/>
  <c r="AI587" i="1" s="1"/>
  <c r="AU587" i="1" s="1"/>
  <c r="BA587" i="1" s="1"/>
  <c r="BR587" i="1" s="1"/>
  <c r="I586" i="1"/>
  <c r="G617" i="1"/>
  <c r="M622" i="1"/>
  <c r="AC622" i="1" s="1"/>
  <c r="AG622" i="1" s="1"/>
  <c r="AS622" i="1" s="1"/>
  <c r="AY622" i="1" s="1"/>
  <c r="BL622" i="1" s="1"/>
  <c r="BN622" i="1" s="1"/>
  <c r="O317" i="1"/>
  <c r="AE317" i="1" s="1"/>
  <c r="AI317" i="1" s="1"/>
  <c r="AU317" i="1" s="1"/>
  <c r="BA317" i="1" s="1"/>
  <c r="BR317" i="1" s="1"/>
  <c r="I316" i="1"/>
  <c r="M458" i="1"/>
  <c r="AC458" i="1" s="1"/>
  <c r="AG458" i="1" s="1"/>
  <c r="AS458" i="1" s="1"/>
  <c r="AY458" i="1" s="1"/>
  <c r="BL458" i="1" s="1"/>
  <c r="BN458" i="1" s="1"/>
  <c r="G457" i="1"/>
  <c r="G2796" i="1"/>
  <c r="M2797" i="1"/>
  <c r="AC2797" i="1" s="1"/>
  <c r="AG2797" i="1" s="1"/>
  <c r="AS2797" i="1" s="1"/>
  <c r="AY2797" i="1" s="1"/>
  <c r="BL2797" i="1" s="1"/>
  <c r="BN2797" i="1" s="1"/>
  <c r="J975" i="1"/>
  <c r="M976" i="1"/>
  <c r="AC976" i="1" s="1"/>
  <c r="AG976" i="1" s="1"/>
  <c r="AS976" i="1" s="1"/>
  <c r="AY976" i="1" s="1"/>
  <c r="BL976" i="1" s="1"/>
  <c r="BN976" i="1" s="1"/>
  <c r="H263" i="1"/>
  <c r="N264" i="1"/>
  <c r="AD264" i="1" s="1"/>
  <c r="AH264" i="1" s="1"/>
  <c r="AT264" i="1" s="1"/>
  <c r="AZ264" i="1" s="1"/>
  <c r="BO264" i="1" s="1"/>
  <c r="BQ264" i="1" s="1"/>
  <c r="G1162" i="1"/>
  <c r="M1163" i="1"/>
  <c r="AC1163" i="1" s="1"/>
  <c r="AG1163" i="1" s="1"/>
  <c r="AS1163" i="1" s="1"/>
  <c r="AY1163" i="1" s="1"/>
  <c r="BL1163" i="1" s="1"/>
  <c r="BN1163" i="1" s="1"/>
  <c r="G1338" i="1"/>
  <c r="M1338" i="1" s="1"/>
  <c r="AC1338" i="1" s="1"/>
  <c r="AG1338" i="1" s="1"/>
  <c r="AS1338" i="1" s="1"/>
  <c r="AY1338" i="1" s="1"/>
  <c r="BL1338" i="1" s="1"/>
  <c r="BN1338" i="1" s="1"/>
  <c r="N393" i="1"/>
  <c r="AD393" i="1" s="1"/>
  <c r="AH393" i="1" s="1"/>
  <c r="AT393" i="1" s="1"/>
  <c r="AZ393" i="1" s="1"/>
  <c r="BO393" i="1" s="1"/>
  <c r="BQ393" i="1" s="1"/>
  <c r="H368" i="1"/>
  <c r="M317" i="1"/>
  <c r="AC317" i="1" s="1"/>
  <c r="AG317" i="1" s="1"/>
  <c r="AS317" i="1" s="1"/>
  <c r="AY317" i="1" s="1"/>
  <c r="BL317" i="1" s="1"/>
  <c r="BN317" i="1" s="1"/>
  <c r="G316" i="1"/>
  <c r="AC44" i="1"/>
  <c r="AG44" i="1" s="1"/>
  <c r="AS44" i="1" s="1"/>
  <c r="AY44" i="1" s="1"/>
  <c r="BL44" i="1" s="1"/>
  <c r="BN44" i="1" s="1"/>
  <c r="R43" i="1"/>
  <c r="J700" i="1"/>
  <c r="AS2102" i="1"/>
  <c r="AY2102" i="1" s="1"/>
  <c r="BL2102" i="1" s="1"/>
  <c r="BN2102" i="1" s="1"/>
  <c r="AY2103" i="1"/>
  <c r="BL2103" i="1" s="1"/>
  <c r="BN2103" i="1" s="1"/>
  <c r="M393" i="1"/>
  <c r="AC393" i="1" s="1"/>
  <c r="AG393" i="1" s="1"/>
  <c r="AS393" i="1" s="1"/>
  <c r="AY393" i="1" s="1"/>
  <c r="BL393" i="1" s="1"/>
  <c r="BN393" i="1" s="1"/>
  <c r="G368" i="1"/>
  <c r="I151" i="1"/>
  <c r="O156" i="1"/>
  <c r="AE156" i="1" s="1"/>
  <c r="AI156" i="1" s="1"/>
  <c r="AU156" i="1" s="1"/>
  <c r="BA156" i="1" s="1"/>
  <c r="BR156" i="1" s="1"/>
  <c r="M2812" i="1"/>
  <c r="AC2812" i="1" s="1"/>
  <c r="AG2812" i="1" s="1"/>
  <c r="AS2812" i="1" s="1"/>
  <c r="AY2812" i="1" s="1"/>
  <c r="BL2812" i="1" s="1"/>
  <c r="BN2812" i="1" s="1"/>
  <c r="G2811" i="1"/>
  <c r="N636" i="1"/>
  <c r="AD636" i="1" s="1"/>
  <c r="AH636" i="1" s="1"/>
  <c r="AT636" i="1" s="1"/>
  <c r="AZ636" i="1" s="1"/>
  <c r="BO636" i="1" s="1"/>
  <c r="BQ636" i="1" s="1"/>
  <c r="H635" i="1"/>
  <c r="O665" i="1"/>
  <c r="AE665" i="1" s="1"/>
  <c r="AI665" i="1" s="1"/>
  <c r="AU665" i="1" s="1"/>
  <c r="BA665" i="1" s="1"/>
  <c r="BR665" i="1" s="1"/>
  <c r="I664" i="1"/>
  <c r="AD44" i="1"/>
  <c r="AH44" i="1" s="1"/>
  <c r="AT44" i="1" s="1"/>
  <c r="AZ44" i="1" s="1"/>
  <c r="BO44" i="1" s="1"/>
  <c r="BQ44" i="1" s="1"/>
  <c r="V43" i="1"/>
  <c r="N457" i="1"/>
  <c r="AD457" i="1" s="1"/>
  <c r="AH457" i="1" s="1"/>
  <c r="AT457" i="1" s="1"/>
  <c r="AZ457" i="1" s="1"/>
  <c r="BO457" i="1" s="1"/>
  <c r="BQ457" i="1" s="1"/>
  <c r="H456" i="1"/>
  <c r="N456" i="1" s="1"/>
  <c r="AD456" i="1" s="1"/>
  <c r="AH456" i="1" s="1"/>
  <c r="AT456" i="1" s="1"/>
  <c r="AZ456" i="1" s="1"/>
  <c r="BO456" i="1" s="1"/>
  <c r="BQ456" i="1" s="1"/>
  <c r="M969" i="1"/>
  <c r="AC969" i="1" s="1"/>
  <c r="AG969" i="1" s="1"/>
  <c r="AS969" i="1" s="1"/>
  <c r="AY969" i="1" s="1"/>
  <c r="BL969" i="1" s="1"/>
  <c r="BN969" i="1" s="1"/>
  <c r="G968" i="1"/>
  <c r="N340" i="1"/>
  <c r="AD340" i="1" s="1"/>
  <c r="AH340" i="1" s="1"/>
  <c r="AT340" i="1" s="1"/>
  <c r="AZ340" i="1" s="1"/>
  <c r="BO340" i="1" s="1"/>
  <c r="BQ340" i="1" s="1"/>
  <c r="H335" i="1"/>
  <c r="N574" i="1"/>
  <c r="AD574" i="1" s="1"/>
  <c r="AH574" i="1" s="1"/>
  <c r="AT574" i="1" s="1"/>
  <c r="AZ574" i="1" s="1"/>
  <c r="BO574" i="1" s="1"/>
  <c r="BQ574" i="1" s="1"/>
  <c r="K569" i="1"/>
  <c r="O555" i="1"/>
  <c r="AE555" i="1" s="1"/>
  <c r="AI555" i="1" s="1"/>
  <c r="AU555" i="1" s="1"/>
  <c r="BA555" i="1" s="1"/>
  <c r="BR555" i="1" s="1"/>
  <c r="I554" i="1"/>
  <c r="O554" i="1" s="1"/>
  <c r="AE554" i="1" s="1"/>
  <c r="AI554" i="1" s="1"/>
  <c r="AU554" i="1" s="1"/>
  <c r="BA554" i="1" s="1"/>
  <c r="BR554" i="1" s="1"/>
  <c r="M556" i="1"/>
  <c r="AC556" i="1" s="1"/>
  <c r="AG556" i="1" s="1"/>
  <c r="AS556" i="1" s="1"/>
  <c r="AY556" i="1" s="1"/>
  <c r="BL556" i="1" s="1"/>
  <c r="BN556" i="1" s="1"/>
  <c r="G555" i="1"/>
  <c r="G635" i="1"/>
  <c r="M636" i="1"/>
  <c r="AC636" i="1" s="1"/>
  <c r="AG636" i="1" s="1"/>
  <c r="AS636" i="1" s="1"/>
  <c r="AY636" i="1" s="1"/>
  <c r="BL636" i="1" s="1"/>
  <c r="BN636" i="1" s="1"/>
  <c r="N580" i="1"/>
  <c r="AD580" i="1" s="1"/>
  <c r="AH580" i="1" s="1"/>
  <c r="AT580" i="1" s="1"/>
  <c r="AZ580" i="1" s="1"/>
  <c r="BO580" i="1" s="1"/>
  <c r="BQ580" i="1" s="1"/>
  <c r="H579" i="1"/>
  <c r="N579" i="1" s="1"/>
  <c r="AD579" i="1" s="1"/>
  <c r="AH579" i="1" s="1"/>
  <c r="AT579" i="1" s="1"/>
  <c r="AZ579" i="1" s="1"/>
  <c r="BO579" i="1" s="1"/>
  <c r="BQ579" i="1" s="1"/>
  <c r="BD1762" i="1"/>
  <c r="X1762" i="1"/>
  <c r="AE43" i="1"/>
  <c r="AI43" i="1" s="1"/>
  <c r="AU43" i="1" s="1"/>
  <c r="BA43" i="1" s="1"/>
  <c r="BR43" i="1" s="1"/>
  <c r="AA42" i="1"/>
  <c r="M87" i="1"/>
  <c r="AC87" i="1" s="1"/>
  <c r="AG87" i="1" s="1"/>
  <c r="AS87" i="1" s="1"/>
  <c r="AY87" i="1" s="1"/>
  <c r="BL87" i="1" s="1"/>
  <c r="BN87" i="1" s="1"/>
  <c r="G86" i="1"/>
  <c r="N617" i="1"/>
  <c r="AD617" i="1" s="1"/>
  <c r="AH617" i="1" s="1"/>
  <c r="AT617" i="1" s="1"/>
  <c r="AZ617" i="1" s="1"/>
  <c r="BO617" i="1" s="1"/>
  <c r="BQ617" i="1" s="1"/>
  <c r="H616" i="1"/>
  <c r="N616" i="1" s="1"/>
  <c r="AD616" i="1" s="1"/>
  <c r="AH616" i="1" s="1"/>
  <c r="AT616" i="1" s="1"/>
  <c r="AZ616" i="1" s="1"/>
  <c r="BO616" i="1" s="1"/>
  <c r="BQ616" i="1" s="1"/>
  <c r="J643" i="1"/>
  <c r="M644" i="1"/>
  <c r="AC644" i="1" s="1"/>
  <c r="AG644" i="1" s="1"/>
  <c r="AS644" i="1" s="1"/>
  <c r="AY644" i="1" s="1"/>
  <c r="BL644" i="1" s="1"/>
  <c r="BN644" i="1" s="1"/>
  <c r="M579" i="1"/>
  <c r="AC579" i="1" s="1"/>
  <c r="AG579" i="1" s="1"/>
  <c r="AS579" i="1" s="1"/>
  <c r="AY579" i="1" s="1"/>
  <c r="BL579" i="1" s="1"/>
  <c r="BN579" i="1" s="1"/>
  <c r="O20" i="1"/>
  <c r="AE20" i="1" s="1"/>
  <c r="AI20" i="1" s="1"/>
  <c r="AU20" i="1" s="1"/>
  <c r="BA20" i="1" s="1"/>
  <c r="BR20" i="1" s="1"/>
  <c r="I19" i="1"/>
  <c r="N677" i="1"/>
  <c r="AD677" i="1" s="1"/>
  <c r="AH677" i="1" s="1"/>
  <c r="AT677" i="1" s="1"/>
  <c r="AZ677" i="1" s="1"/>
  <c r="BO677" i="1" s="1"/>
  <c r="BQ677" i="1" s="1"/>
  <c r="H676" i="1"/>
  <c r="L1644" i="1"/>
  <c r="AF1762" i="1"/>
  <c r="BB2014" i="1"/>
  <c r="BB2007" i="1" s="1"/>
  <c r="BB1988" i="1" s="1"/>
  <c r="N1344" i="1"/>
  <c r="AD1344" i="1" s="1"/>
  <c r="AH1344" i="1" s="1"/>
  <c r="AT1344" i="1" s="1"/>
  <c r="AZ1344" i="1" s="1"/>
  <c r="BO1344" i="1" s="1"/>
  <c r="BQ1344" i="1" s="1"/>
  <c r="O340" i="1"/>
  <c r="AE340" i="1" s="1"/>
  <c r="AI340" i="1" s="1"/>
  <c r="AU340" i="1" s="1"/>
  <c r="BA340" i="1" s="1"/>
  <c r="BR340" i="1" s="1"/>
  <c r="I335" i="1"/>
  <c r="O644" i="1"/>
  <c r="AE644" i="1" s="1"/>
  <c r="AI644" i="1" s="1"/>
  <c r="AU644" i="1" s="1"/>
  <c r="BA644" i="1" s="1"/>
  <c r="BR644" i="1" s="1"/>
  <c r="I643" i="1"/>
  <c r="O643" i="1" s="1"/>
  <c r="AE643" i="1" s="1"/>
  <c r="AI643" i="1" s="1"/>
  <c r="AU643" i="1" s="1"/>
  <c r="BA643" i="1" s="1"/>
  <c r="BR643" i="1" s="1"/>
  <c r="I2464" i="1"/>
  <c r="O2464" i="1" s="1"/>
  <c r="AE2464" i="1" s="1"/>
  <c r="AI2464" i="1" s="1"/>
  <c r="AU2464" i="1" s="1"/>
  <c r="BA2464" i="1" s="1"/>
  <c r="BR2464" i="1" s="1"/>
  <c r="O2465" i="1"/>
  <c r="AE2465" i="1" s="1"/>
  <c r="AI2465" i="1" s="1"/>
  <c r="AU2465" i="1" s="1"/>
  <c r="BA2465" i="1" s="1"/>
  <c r="BR2465" i="1" s="1"/>
  <c r="I2596" i="1"/>
  <c r="O2596" i="1" s="1"/>
  <c r="AE2596" i="1" s="1"/>
  <c r="AI2596" i="1" s="1"/>
  <c r="AU2596" i="1" s="1"/>
  <c r="BA2596" i="1" s="1"/>
  <c r="BR2596" i="1" s="1"/>
  <c r="O2597" i="1"/>
  <c r="AE2597" i="1" s="1"/>
  <c r="AI2597" i="1" s="1"/>
  <c r="AU2597" i="1" s="1"/>
  <c r="BA2597" i="1" s="1"/>
  <c r="BR2597" i="1" s="1"/>
  <c r="J2709" i="1"/>
  <c r="M2710" i="1"/>
  <c r="AC2710" i="1" s="1"/>
  <c r="AG2710" i="1" s="1"/>
  <c r="AS2710" i="1" s="1"/>
  <c r="AY2710" i="1" s="1"/>
  <c r="BL2710" i="1" s="1"/>
  <c r="BN2710" i="1" s="1"/>
  <c r="O2813" i="1"/>
  <c r="AE2813" i="1" s="1"/>
  <c r="AI2813" i="1" s="1"/>
  <c r="AU2813" i="1" s="1"/>
  <c r="BA2813" i="1" s="1"/>
  <c r="BR2813" i="1" s="1"/>
  <c r="I2812" i="1"/>
  <c r="I326" i="1"/>
  <c r="O327" i="1"/>
  <c r="AE327" i="1" s="1"/>
  <c r="AI327" i="1" s="1"/>
  <c r="AU327" i="1" s="1"/>
  <c r="BA327" i="1" s="1"/>
  <c r="BR327" i="1" s="1"/>
  <c r="O2493" i="1"/>
  <c r="AE2493" i="1" s="1"/>
  <c r="AI2493" i="1" s="1"/>
  <c r="AU2493" i="1" s="1"/>
  <c r="BA2493" i="1" s="1"/>
  <c r="BR2493" i="1" s="1"/>
  <c r="I2488" i="1"/>
  <c r="O2488" i="1" s="1"/>
  <c r="AE2488" i="1" s="1"/>
  <c r="AI2488" i="1" s="1"/>
  <c r="AU2488" i="1" s="1"/>
  <c r="BA2488" i="1" s="1"/>
  <c r="BR2488" i="1" s="1"/>
  <c r="M309" i="1"/>
  <c r="AC309" i="1" s="1"/>
  <c r="AG309" i="1" s="1"/>
  <c r="AS309" i="1" s="1"/>
  <c r="AY309" i="1" s="1"/>
  <c r="BL309" i="1" s="1"/>
  <c r="BN309" i="1" s="1"/>
  <c r="G308" i="1"/>
  <c r="M308" i="1" s="1"/>
  <c r="AC308" i="1" s="1"/>
  <c r="AG308" i="1" s="1"/>
  <c r="AS308" i="1" s="1"/>
  <c r="AY308" i="1" s="1"/>
  <c r="BL308" i="1" s="1"/>
  <c r="BN308" i="1" s="1"/>
  <c r="O393" i="1"/>
  <c r="AE393" i="1" s="1"/>
  <c r="AI393" i="1" s="1"/>
  <c r="AU393" i="1" s="1"/>
  <c r="BA393" i="1" s="1"/>
  <c r="BR393" i="1" s="1"/>
  <c r="I368" i="1"/>
  <c r="N458" i="1"/>
  <c r="AD458" i="1" s="1"/>
  <c r="AH458" i="1" s="1"/>
  <c r="AT458" i="1" s="1"/>
  <c r="AZ458" i="1" s="1"/>
  <c r="BO458" i="1" s="1"/>
  <c r="BQ458" i="1" s="1"/>
  <c r="K1610" i="1"/>
  <c r="N1611" i="1"/>
  <c r="AD1611" i="1" s="1"/>
  <c r="AH1611" i="1" s="1"/>
  <c r="AT1611" i="1" s="1"/>
  <c r="AZ1611" i="1" s="1"/>
  <c r="BO1611" i="1" s="1"/>
  <c r="BQ1611" i="1" s="1"/>
  <c r="H702" i="1"/>
  <c r="N703" i="1"/>
  <c r="AD703" i="1" s="1"/>
  <c r="AH703" i="1" s="1"/>
  <c r="AT703" i="1" s="1"/>
  <c r="AZ703" i="1" s="1"/>
  <c r="BO703" i="1" s="1"/>
  <c r="BQ703" i="1" s="1"/>
  <c r="AE1706" i="1"/>
  <c r="AI1706" i="1" s="1"/>
  <c r="AU1706" i="1" s="1"/>
  <c r="BA1706" i="1" s="1"/>
  <c r="BR1706" i="1" s="1"/>
  <c r="Z1705" i="1"/>
  <c r="Z1704" i="1" s="1"/>
  <c r="Z1644" i="1" s="1"/>
  <c r="Z1636" i="1" s="1"/>
  <c r="O481" i="1"/>
  <c r="AE481" i="1" s="1"/>
  <c r="AI481" i="1" s="1"/>
  <c r="AU481" i="1" s="1"/>
  <c r="BA481" i="1" s="1"/>
  <c r="BR481" i="1" s="1"/>
  <c r="I480" i="1"/>
  <c r="O480" i="1" s="1"/>
  <c r="AE480" i="1" s="1"/>
  <c r="AI480" i="1" s="1"/>
  <c r="AU480" i="1" s="1"/>
  <c r="BA480" i="1" s="1"/>
  <c r="BR480" i="1" s="1"/>
  <c r="O549" i="1"/>
  <c r="AE549" i="1" s="1"/>
  <c r="AI549" i="1" s="1"/>
  <c r="AU549" i="1" s="1"/>
  <c r="BA549" i="1" s="1"/>
  <c r="BR549" i="1" s="1"/>
  <c r="I548" i="1"/>
  <c r="O654" i="1"/>
  <c r="AE654" i="1" s="1"/>
  <c r="AI654" i="1" s="1"/>
  <c r="AU654" i="1" s="1"/>
  <c r="BA654" i="1" s="1"/>
  <c r="BR654" i="1" s="1"/>
  <c r="I653" i="1"/>
  <c r="G1075" i="1"/>
  <c r="M1075" i="1" s="1"/>
  <c r="AC1075" i="1" s="1"/>
  <c r="AG1075" i="1" s="1"/>
  <c r="AS1075" i="1" s="1"/>
  <c r="AY1075" i="1" s="1"/>
  <c r="BL1075" i="1" s="1"/>
  <c r="BN1075" i="1" s="1"/>
  <c r="M1080" i="1"/>
  <c r="AC1080" i="1" s="1"/>
  <c r="AG1080" i="1" s="1"/>
  <c r="AS1080" i="1" s="1"/>
  <c r="AY1080" i="1" s="1"/>
  <c r="BL1080" i="1" s="1"/>
  <c r="BN1080" i="1" s="1"/>
  <c r="N1187" i="1"/>
  <c r="AD1187" i="1" s="1"/>
  <c r="AH1187" i="1" s="1"/>
  <c r="AT1187" i="1" s="1"/>
  <c r="AZ1187" i="1" s="1"/>
  <c r="BO1187" i="1" s="1"/>
  <c r="BQ1187" i="1" s="1"/>
  <c r="H1181" i="1"/>
  <c r="H1456" i="1"/>
  <c r="N1457" i="1"/>
  <c r="AD1457" i="1" s="1"/>
  <c r="AH1457" i="1" s="1"/>
  <c r="AT1457" i="1" s="1"/>
  <c r="AZ1457" i="1" s="1"/>
  <c r="BO1457" i="1" s="1"/>
  <c r="BQ1457" i="1" s="1"/>
  <c r="K811" i="1"/>
  <c r="K2573" i="1"/>
  <c r="N2574" i="1"/>
  <c r="AD2574" i="1" s="1"/>
  <c r="AH2574" i="1" s="1"/>
  <c r="AT2574" i="1" s="1"/>
  <c r="AZ2574" i="1" s="1"/>
  <c r="BO2574" i="1" s="1"/>
  <c r="BQ2574" i="1" s="1"/>
  <c r="I1518" i="1"/>
  <c r="O1519" i="1"/>
  <c r="AE1519" i="1" s="1"/>
  <c r="AI1519" i="1" s="1"/>
  <c r="AU1519" i="1" s="1"/>
  <c r="BA1519" i="1" s="1"/>
  <c r="BR1519" i="1" s="1"/>
  <c r="I2623" i="1"/>
  <c r="O2624" i="1"/>
  <c r="AE2624" i="1" s="1"/>
  <c r="AI2624" i="1" s="1"/>
  <c r="AU2624" i="1" s="1"/>
  <c r="BA2624" i="1" s="1"/>
  <c r="BR2624" i="1" s="1"/>
  <c r="G2685" i="1"/>
  <c r="M2685" i="1" s="1"/>
  <c r="AC2685" i="1" s="1"/>
  <c r="AG2685" i="1" s="1"/>
  <c r="AS2685" i="1" s="1"/>
  <c r="AY2685" i="1" s="1"/>
  <c r="BL2685" i="1" s="1"/>
  <c r="BN2685" i="1" s="1"/>
  <c r="M2686" i="1"/>
  <c r="AC2686" i="1" s="1"/>
  <c r="AG2686" i="1" s="1"/>
  <c r="AS2686" i="1" s="1"/>
  <c r="AY2686" i="1" s="1"/>
  <c r="BL2686" i="1" s="1"/>
  <c r="BN2686" i="1" s="1"/>
  <c r="M64" i="1"/>
  <c r="AC64" i="1" s="1"/>
  <c r="AG64" i="1" s="1"/>
  <c r="AS64" i="1" s="1"/>
  <c r="AY64" i="1" s="1"/>
  <c r="BL64" i="1" s="1"/>
  <c r="BN64" i="1" s="1"/>
  <c r="O108" i="1"/>
  <c r="AE108" i="1" s="1"/>
  <c r="AI108" i="1" s="1"/>
  <c r="AU108" i="1" s="1"/>
  <c r="BA108" i="1" s="1"/>
  <c r="BR108" i="1" s="1"/>
  <c r="I107" i="1"/>
  <c r="O107" i="1" s="1"/>
  <c r="AE107" i="1" s="1"/>
  <c r="AI107" i="1" s="1"/>
  <c r="AU107" i="1" s="1"/>
  <c r="BA107" i="1" s="1"/>
  <c r="BR107" i="1" s="1"/>
  <c r="I830" i="1"/>
  <c r="O831" i="1"/>
  <c r="AE831" i="1" s="1"/>
  <c r="AI831" i="1" s="1"/>
  <c r="AU831" i="1" s="1"/>
  <c r="BA831" i="1" s="1"/>
  <c r="BR831" i="1" s="1"/>
  <c r="H1162" i="1"/>
  <c r="N1163" i="1"/>
  <c r="AD1163" i="1" s="1"/>
  <c r="AH1163" i="1" s="1"/>
  <c r="AT1163" i="1" s="1"/>
  <c r="AZ1163" i="1" s="1"/>
  <c r="BO1163" i="1" s="1"/>
  <c r="BQ1163" i="1" s="1"/>
  <c r="H792" i="1"/>
  <c r="N793" i="1"/>
  <c r="AD793" i="1" s="1"/>
  <c r="AH793" i="1" s="1"/>
  <c r="AT793" i="1" s="1"/>
  <c r="AZ793" i="1" s="1"/>
  <c r="BO793" i="1" s="1"/>
  <c r="BQ793" i="1" s="1"/>
  <c r="G1206" i="1"/>
  <c r="M1207" i="1"/>
  <c r="AC1207" i="1" s="1"/>
  <c r="AG1207" i="1" s="1"/>
  <c r="AS1207" i="1" s="1"/>
  <c r="AY1207" i="1" s="1"/>
  <c r="BL1207" i="1" s="1"/>
  <c r="BN1207" i="1" s="1"/>
  <c r="M1139" i="1"/>
  <c r="AC1139" i="1" s="1"/>
  <c r="AG1139" i="1" s="1"/>
  <c r="AS1139" i="1" s="1"/>
  <c r="AY1139" i="1" s="1"/>
  <c r="I1294" i="1"/>
  <c r="O1295" i="1"/>
  <c r="AE1295" i="1" s="1"/>
  <c r="AI1295" i="1" s="1"/>
  <c r="AU1295" i="1" s="1"/>
  <c r="BA1295" i="1" s="1"/>
  <c r="BR1295" i="1" s="1"/>
  <c r="I1369" i="1"/>
  <c r="O1370" i="1"/>
  <c r="AE1370" i="1" s="1"/>
  <c r="AI1370" i="1" s="1"/>
  <c r="AU1370" i="1" s="1"/>
  <c r="BA1370" i="1" s="1"/>
  <c r="BR1370" i="1" s="1"/>
  <c r="O1101" i="1"/>
  <c r="AE1101" i="1" s="1"/>
  <c r="AI1101" i="1" s="1"/>
  <c r="AU1101" i="1" s="1"/>
  <c r="BA1101" i="1" s="1"/>
  <c r="BR1101" i="1" s="1"/>
  <c r="I1237" i="1"/>
  <c r="O1238" i="1"/>
  <c r="AE1238" i="1" s="1"/>
  <c r="AI1238" i="1" s="1"/>
  <c r="AU1238" i="1" s="1"/>
  <c r="BA1238" i="1" s="1"/>
  <c r="BR1238" i="1" s="1"/>
  <c r="H1248" i="1"/>
  <c r="N1248" i="1" s="1"/>
  <c r="AD1248" i="1" s="1"/>
  <c r="AH1248" i="1" s="1"/>
  <c r="AT1248" i="1" s="1"/>
  <c r="AZ1248" i="1" s="1"/>
  <c r="BO1248" i="1" s="1"/>
  <c r="BQ1248" i="1" s="1"/>
  <c r="N1249" i="1"/>
  <c r="AD1249" i="1" s="1"/>
  <c r="AH1249" i="1" s="1"/>
  <c r="AT1249" i="1" s="1"/>
  <c r="AZ1249" i="1" s="1"/>
  <c r="BO1249" i="1" s="1"/>
  <c r="BQ1249" i="1" s="1"/>
  <c r="G1381" i="1"/>
  <c r="M1382" i="1"/>
  <c r="AC1382" i="1" s="1"/>
  <c r="AG1382" i="1" s="1"/>
  <c r="AS1382" i="1" s="1"/>
  <c r="AY1382" i="1" s="1"/>
  <c r="BL1382" i="1" s="1"/>
  <c r="BN1382" i="1" s="1"/>
  <c r="G1461" i="1"/>
  <c r="M1462" i="1"/>
  <c r="AC1462" i="1" s="1"/>
  <c r="AG1462" i="1" s="1"/>
  <c r="AS1462" i="1" s="1"/>
  <c r="AY1462" i="1" s="1"/>
  <c r="BL1462" i="1" s="1"/>
  <c r="BN1462" i="1" s="1"/>
  <c r="G1499" i="1"/>
  <c r="M1500" i="1"/>
  <c r="AC1500" i="1" s="1"/>
  <c r="AG1500" i="1" s="1"/>
  <c r="AS1500" i="1" s="1"/>
  <c r="AY1500" i="1" s="1"/>
  <c r="BL1500" i="1" s="1"/>
  <c r="BN1500" i="1" s="1"/>
  <c r="L1571" i="1"/>
  <c r="O1572" i="1"/>
  <c r="AE1572" i="1" s="1"/>
  <c r="AI1572" i="1" s="1"/>
  <c r="AU1572" i="1" s="1"/>
  <c r="BA1572" i="1" s="1"/>
  <c r="BR1572" i="1" s="1"/>
  <c r="H1799" i="1"/>
  <c r="N1800" i="1"/>
  <c r="AD1800" i="1" s="1"/>
  <c r="AH1800" i="1" s="1"/>
  <c r="AT1800" i="1" s="1"/>
  <c r="AZ1800" i="1" s="1"/>
  <c r="BO1800" i="1" s="1"/>
  <c r="BQ1800" i="1" s="1"/>
  <c r="G1917" i="1"/>
  <c r="M1917" i="1" s="1"/>
  <c r="AC1917" i="1" s="1"/>
  <c r="AG1917" i="1" s="1"/>
  <c r="AS1917" i="1" s="1"/>
  <c r="AY1917" i="1" s="1"/>
  <c r="BL1917" i="1" s="1"/>
  <c r="BN1917" i="1" s="1"/>
  <c r="M1918" i="1"/>
  <c r="AC1918" i="1" s="1"/>
  <c r="AG1918" i="1" s="1"/>
  <c r="AS1918" i="1" s="1"/>
  <c r="AY1918" i="1" s="1"/>
  <c r="BL1918" i="1" s="1"/>
  <c r="BN1918" i="1" s="1"/>
  <c r="G1968" i="1"/>
  <c r="M1968" i="1" s="1"/>
  <c r="AC1968" i="1" s="1"/>
  <c r="AG1968" i="1" s="1"/>
  <c r="AS1968" i="1" s="1"/>
  <c r="AY1968" i="1" s="1"/>
  <c r="BL1968" i="1" s="1"/>
  <c r="BN1968" i="1" s="1"/>
  <c r="M1969" i="1"/>
  <c r="AC1969" i="1" s="1"/>
  <c r="AG1969" i="1" s="1"/>
  <c r="AS1969" i="1" s="1"/>
  <c r="AY1969" i="1" s="1"/>
  <c r="BL1969" i="1" s="1"/>
  <c r="BN1969" i="1" s="1"/>
  <c r="G1947" i="1"/>
  <c r="M1947" i="1" s="1"/>
  <c r="AC1947" i="1" s="1"/>
  <c r="AG1947" i="1" s="1"/>
  <c r="AS1947" i="1" s="1"/>
  <c r="AY1947" i="1" s="1"/>
  <c r="BL1947" i="1" s="1"/>
  <c r="BN1947" i="1" s="1"/>
  <c r="M1948" i="1"/>
  <c r="AC1948" i="1" s="1"/>
  <c r="AG1948" i="1" s="1"/>
  <c r="AS1948" i="1" s="1"/>
  <c r="AY1948" i="1" s="1"/>
  <c r="BL1948" i="1" s="1"/>
  <c r="BN1948" i="1" s="1"/>
  <c r="I1947" i="1"/>
  <c r="O1947" i="1" s="1"/>
  <c r="AE1947" i="1" s="1"/>
  <c r="AI1947" i="1" s="1"/>
  <c r="AU1947" i="1" s="1"/>
  <c r="BA1947" i="1" s="1"/>
  <c r="BR1947" i="1" s="1"/>
  <c r="O1948" i="1"/>
  <c r="AE1948" i="1" s="1"/>
  <c r="AI1948" i="1" s="1"/>
  <c r="AU1948" i="1" s="1"/>
  <c r="BA1948" i="1" s="1"/>
  <c r="BR1948" i="1" s="1"/>
  <c r="AE2221" i="1"/>
  <c r="AI2221" i="1" s="1"/>
  <c r="AU2221" i="1" s="1"/>
  <c r="BA2221" i="1" s="1"/>
  <c r="BR2221" i="1" s="1"/>
  <c r="Z2220" i="1"/>
  <c r="O2241" i="1"/>
  <c r="AE2241" i="1" s="1"/>
  <c r="AI2241" i="1" s="1"/>
  <c r="AU2241" i="1" s="1"/>
  <c r="BA2241" i="1" s="1"/>
  <c r="BR2241" i="1" s="1"/>
  <c r="I2240" i="1"/>
  <c r="H2386" i="1"/>
  <c r="N2387" i="1"/>
  <c r="AD2387" i="1" s="1"/>
  <c r="AH2387" i="1" s="1"/>
  <c r="AT2387" i="1" s="1"/>
  <c r="AZ2387" i="1" s="1"/>
  <c r="BO2387" i="1" s="1"/>
  <c r="BQ2387" i="1" s="1"/>
  <c r="O2475" i="1"/>
  <c r="AE2475" i="1" s="1"/>
  <c r="AI2475" i="1" s="1"/>
  <c r="AU2475" i="1" s="1"/>
  <c r="BA2475" i="1" s="1"/>
  <c r="BR2475" i="1" s="1"/>
  <c r="H2615" i="1"/>
  <c r="N2616" i="1"/>
  <c r="AD2616" i="1" s="1"/>
  <c r="AH2616" i="1" s="1"/>
  <c r="AT2616" i="1" s="1"/>
  <c r="AZ2616" i="1" s="1"/>
  <c r="BO2616" i="1" s="1"/>
  <c r="BQ2616" i="1" s="1"/>
  <c r="I907" i="1"/>
  <c r="O907" i="1" s="1"/>
  <c r="AE907" i="1" s="1"/>
  <c r="AI907" i="1" s="1"/>
  <c r="AU907" i="1" s="1"/>
  <c r="BA907" i="1" s="1"/>
  <c r="BR907" i="1" s="1"/>
  <c r="O908" i="1"/>
  <c r="AE908" i="1" s="1"/>
  <c r="AI908" i="1" s="1"/>
  <c r="AU908" i="1" s="1"/>
  <c r="BA908" i="1" s="1"/>
  <c r="BR908" i="1" s="1"/>
  <c r="I2605" i="1"/>
  <c r="O2606" i="1"/>
  <c r="AE2606" i="1" s="1"/>
  <c r="AI2606" i="1" s="1"/>
  <c r="AU2606" i="1" s="1"/>
  <c r="BA2606" i="1" s="1"/>
  <c r="BR2606" i="1" s="1"/>
  <c r="G253" i="1"/>
  <c r="M253" i="1" s="1"/>
  <c r="AC253" i="1" s="1"/>
  <c r="AG253" i="1" s="1"/>
  <c r="AS253" i="1" s="1"/>
  <c r="AY253" i="1" s="1"/>
  <c r="BL253" i="1" s="1"/>
  <c r="BN253" i="1" s="1"/>
  <c r="M254" i="1"/>
  <c r="AC254" i="1" s="1"/>
  <c r="AG254" i="1" s="1"/>
  <c r="AS254" i="1" s="1"/>
  <c r="AY254" i="1" s="1"/>
  <c r="BL254" i="1" s="1"/>
  <c r="BN254" i="1" s="1"/>
  <c r="O676" i="1"/>
  <c r="AE676" i="1" s="1"/>
  <c r="AI676" i="1" s="1"/>
  <c r="AU676" i="1" s="1"/>
  <c r="BA676" i="1" s="1"/>
  <c r="BR676" i="1" s="1"/>
  <c r="I670" i="1"/>
  <c r="M151" i="1"/>
  <c r="AC151" i="1" s="1"/>
  <c r="AG151" i="1" s="1"/>
  <c r="AS151" i="1" s="1"/>
  <c r="AY151" i="1" s="1"/>
  <c r="BL151" i="1" s="1"/>
  <c r="BN151" i="1" s="1"/>
  <c r="G150" i="1"/>
  <c r="H1101" i="1"/>
  <c r="N1102" i="1"/>
  <c r="AD1102" i="1" s="1"/>
  <c r="AH1102" i="1" s="1"/>
  <c r="AT1102" i="1" s="1"/>
  <c r="AZ1102" i="1" s="1"/>
  <c r="BO1102" i="1" s="1"/>
  <c r="BQ1102" i="1" s="1"/>
  <c r="O1212" i="1"/>
  <c r="AE1212" i="1" s="1"/>
  <c r="AI1212" i="1" s="1"/>
  <c r="AU1212" i="1" s="1"/>
  <c r="BA1212" i="1" s="1"/>
  <c r="BR1212" i="1" s="1"/>
  <c r="I1206" i="1"/>
  <c r="I837" i="1"/>
  <c r="O838" i="1"/>
  <c r="AE838" i="1" s="1"/>
  <c r="AI838" i="1" s="1"/>
  <c r="AU838" i="1" s="1"/>
  <c r="BA838" i="1" s="1"/>
  <c r="BR838" i="1" s="1"/>
  <c r="I858" i="1"/>
  <c r="O859" i="1"/>
  <c r="AE859" i="1" s="1"/>
  <c r="AI859" i="1" s="1"/>
  <c r="AU859" i="1" s="1"/>
  <c r="BA859" i="1" s="1"/>
  <c r="BR859" i="1" s="1"/>
  <c r="G907" i="1"/>
  <c r="M908" i="1"/>
  <c r="AC908" i="1" s="1"/>
  <c r="AG908" i="1" s="1"/>
  <c r="AS908" i="1" s="1"/>
  <c r="AY908" i="1" s="1"/>
  <c r="BL908" i="1" s="1"/>
  <c r="BN908" i="1" s="1"/>
  <c r="N1019" i="1"/>
  <c r="AD1019" i="1" s="1"/>
  <c r="AH1019" i="1" s="1"/>
  <c r="AT1019" i="1" s="1"/>
  <c r="AZ1019" i="1" s="1"/>
  <c r="BO1019" i="1" s="1"/>
  <c r="BQ1019" i="1" s="1"/>
  <c r="H1014" i="1"/>
  <c r="O1033" i="1"/>
  <c r="AE1033" i="1" s="1"/>
  <c r="AI1033" i="1" s="1"/>
  <c r="AU1033" i="1" s="1"/>
  <c r="BA1033" i="1" s="1"/>
  <c r="BR1033" i="1" s="1"/>
  <c r="I1032" i="1"/>
  <c r="I1093" i="1"/>
  <c r="O1094" i="1"/>
  <c r="AE1094" i="1" s="1"/>
  <c r="AI1094" i="1" s="1"/>
  <c r="AU1094" i="1" s="1"/>
  <c r="BA1094" i="1" s="1"/>
  <c r="BR1094" i="1" s="1"/>
  <c r="H1140" i="1"/>
  <c r="N1145" i="1"/>
  <c r="AD1145" i="1" s="1"/>
  <c r="AH1145" i="1" s="1"/>
  <c r="AT1145" i="1" s="1"/>
  <c r="AZ1145" i="1" s="1"/>
  <c r="BO1145" i="1" s="1"/>
  <c r="BQ1145" i="1" s="1"/>
  <c r="K1193" i="1"/>
  <c r="N1194" i="1"/>
  <c r="AD1194" i="1" s="1"/>
  <c r="AH1194" i="1" s="1"/>
  <c r="AT1194" i="1" s="1"/>
  <c r="AZ1194" i="1" s="1"/>
  <c r="BO1194" i="1" s="1"/>
  <c r="BQ1194" i="1" s="1"/>
  <c r="O1389" i="1"/>
  <c r="AE1389" i="1" s="1"/>
  <c r="AI1389" i="1" s="1"/>
  <c r="AU1389" i="1" s="1"/>
  <c r="BA1389" i="1" s="1"/>
  <c r="BR1389" i="1" s="1"/>
  <c r="I1388" i="1"/>
  <c r="O1333" i="1"/>
  <c r="AE1333" i="1" s="1"/>
  <c r="AI1333" i="1" s="1"/>
  <c r="AU1333" i="1" s="1"/>
  <c r="BA1333" i="1" s="1"/>
  <c r="BR1333" i="1" s="1"/>
  <c r="I1332" i="1"/>
  <c r="O1332" i="1" s="1"/>
  <c r="AE1332" i="1" s="1"/>
  <c r="AI1332" i="1" s="1"/>
  <c r="AU1332" i="1" s="1"/>
  <c r="BA1332" i="1" s="1"/>
  <c r="BR1332" i="1" s="1"/>
  <c r="N1481" i="1"/>
  <c r="AD1481" i="1" s="1"/>
  <c r="AH1481" i="1" s="1"/>
  <c r="AT1481" i="1" s="1"/>
  <c r="AZ1481" i="1" s="1"/>
  <c r="BO1481" i="1" s="1"/>
  <c r="BQ1481" i="1" s="1"/>
  <c r="H1475" i="1"/>
  <c r="I1576" i="1"/>
  <c r="I1476" i="1"/>
  <c r="O1477" i="1"/>
  <c r="AE1477" i="1" s="1"/>
  <c r="AI1477" i="1" s="1"/>
  <c r="AU1477" i="1" s="1"/>
  <c r="BA1477" i="1" s="1"/>
  <c r="BR1477" i="1" s="1"/>
  <c r="M1540" i="1"/>
  <c r="AC1540" i="1" s="1"/>
  <c r="AG1540" i="1" s="1"/>
  <c r="AS1540" i="1" s="1"/>
  <c r="AY1540" i="1" s="1"/>
  <c r="BL1540" i="1" s="1"/>
  <c r="BN1540" i="1" s="1"/>
  <c r="J1533" i="1"/>
  <c r="J1532" i="1" s="1"/>
  <c r="BB1764" i="1"/>
  <c r="BB1763" i="1" s="1"/>
  <c r="BB1762" i="1" s="1"/>
  <c r="H1968" i="1"/>
  <c r="N1968" i="1" s="1"/>
  <c r="AD1968" i="1" s="1"/>
  <c r="AH1968" i="1" s="1"/>
  <c r="AT1968" i="1" s="1"/>
  <c r="AZ1968" i="1" s="1"/>
  <c r="BO1968" i="1" s="1"/>
  <c r="BQ1968" i="1" s="1"/>
  <c r="N1969" i="1"/>
  <c r="AD1969" i="1" s="1"/>
  <c r="AH1969" i="1" s="1"/>
  <c r="AT1969" i="1" s="1"/>
  <c r="AZ1969" i="1" s="1"/>
  <c r="BO1969" i="1" s="1"/>
  <c r="BQ1969" i="1" s="1"/>
  <c r="AC1992" i="1"/>
  <c r="AG1992" i="1" s="1"/>
  <c r="AS1992" i="1" s="1"/>
  <c r="AY1992" i="1" s="1"/>
  <c r="BL1992" i="1" s="1"/>
  <c r="BN1992" i="1" s="1"/>
  <c r="R1991" i="1"/>
  <c r="L2209" i="1"/>
  <c r="O2210" i="1"/>
  <c r="AE2210" i="1" s="1"/>
  <c r="AI2210" i="1" s="1"/>
  <c r="AU2210" i="1" s="1"/>
  <c r="BA2210" i="1" s="1"/>
  <c r="BR2210" i="1" s="1"/>
  <c r="I2584" i="1"/>
  <c r="O2585" i="1"/>
  <c r="AE2585" i="1" s="1"/>
  <c r="AI2585" i="1" s="1"/>
  <c r="AU2585" i="1" s="1"/>
  <c r="BA2585" i="1" s="1"/>
  <c r="BR2585" i="1" s="1"/>
  <c r="G2616" i="1"/>
  <c r="M2617" i="1"/>
  <c r="AC2617" i="1" s="1"/>
  <c r="AG2617" i="1" s="1"/>
  <c r="AS2617" i="1" s="1"/>
  <c r="AY2617" i="1" s="1"/>
  <c r="BL2617" i="1" s="1"/>
  <c r="BN2617" i="1" s="1"/>
  <c r="I847" i="1"/>
  <c r="O847" i="1" s="1"/>
  <c r="AE847" i="1" s="1"/>
  <c r="AI847" i="1" s="1"/>
  <c r="AU847" i="1" s="1"/>
  <c r="BA847" i="1" s="1"/>
  <c r="BR847" i="1" s="1"/>
  <c r="O848" i="1"/>
  <c r="AE848" i="1" s="1"/>
  <c r="AI848" i="1" s="1"/>
  <c r="AU848" i="1" s="1"/>
  <c r="BA848" i="1" s="1"/>
  <c r="BR848" i="1" s="1"/>
  <c r="I898" i="1"/>
  <c r="O899" i="1"/>
  <c r="AE899" i="1" s="1"/>
  <c r="AI899" i="1" s="1"/>
  <c r="AU899" i="1" s="1"/>
  <c r="BA899" i="1" s="1"/>
  <c r="BR899" i="1" s="1"/>
  <c r="N1362" i="1"/>
  <c r="AD1362" i="1" s="1"/>
  <c r="AH1362" i="1" s="1"/>
  <c r="AT1362" i="1" s="1"/>
  <c r="AZ1362" i="1" s="1"/>
  <c r="BO1362" i="1" s="1"/>
  <c r="BQ1362" i="1" s="1"/>
  <c r="H1361" i="1"/>
  <c r="N1361" i="1" s="1"/>
  <c r="AD1361" i="1" s="1"/>
  <c r="AH1361" i="1" s="1"/>
  <c r="AT1361" i="1" s="1"/>
  <c r="AZ1361" i="1" s="1"/>
  <c r="BO1361" i="1" s="1"/>
  <c r="BQ1361" i="1" s="1"/>
  <c r="I1849" i="1"/>
  <c r="O1864" i="1"/>
  <c r="AE1864" i="1" s="1"/>
  <c r="AI1864" i="1" s="1"/>
  <c r="AU1864" i="1" s="1"/>
  <c r="BA1864" i="1" s="1"/>
  <c r="BR1864" i="1" s="1"/>
  <c r="AE2124" i="1"/>
  <c r="AI2124" i="1" s="1"/>
  <c r="AU2124" i="1" s="1"/>
  <c r="BA2124" i="1" s="1"/>
  <c r="BR2124" i="1" s="1"/>
  <c r="AB2123" i="1"/>
  <c r="AE2123" i="1" s="1"/>
  <c r="AI2123" i="1" s="1"/>
  <c r="AU2123" i="1" s="1"/>
  <c r="BA2123" i="1" s="1"/>
  <c r="BR2123" i="1" s="1"/>
  <c r="H2650" i="1"/>
  <c r="N2651" i="1"/>
  <c r="AD2651" i="1" s="1"/>
  <c r="AH2651" i="1" s="1"/>
  <c r="AT2651" i="1" s="1"/>
  <c r="AZ2651" i="1" s="1"/>
  <c r="BO2651" i="1" s="1"/>
  <c r="BQ2651" i="1" s="1"/>
  <c r="I2796" i="1"/>
  <c r="O2796" i="1" s="1"/>
  <c r="AE2796" i="1" s="1"/>
  <c r="AI2796" i="1" s="1"/>
  <c r="AU2796" i="1" s="1"/>
  <c r="BA2796" i="1" s="1"/>
  <c r="BR2796" i="1" s="1"/>
  <c r="O2797" i="1"/>
  <c r="AE2797" i="1" s="1"/>
  <c r="AI2797" i="1" s="1"/>
  <c r="AU2797" i="1" s="1"/>
  <c r="BA2797" i="1" s="1"/>
  <c r="BR2797" i="1" s="1"/>
  <c r="G176" i="1"/>
  <c r="M574" i="1"/>
  <c r="AC574" i="1" s="1"/>
  <c r="AG574" i="1" s="1"/>
  <c r="AS574" i="1" s="1"/>
  <c r="AY574" i="1" s="1"/>
  <c r="BL574" i="1" s="1"/>
  <c r="BN574" i="1" s="1"/>
  <c r="J569" i="1"/>
  <c r="M787" i="1"/>
  <c r="AC787" i="1" s="1"/>
  <c r="AG787" i="1" s="1"/>
  <c r="AS787" i="1" s="1"/>
  <c r="AY787" i="1" s="1"/>
  <c r="BL787" i="1" s="1"/>
  <c r="BN787" i="1" s="1"/>
  <c r="G781" i="1"/>
  <c r="M781" i="1" s="1"/>
  <c r="AC781" i="1" s="1"/>
  <c r="AG781" i="1" s="1"/>
  <c r="AS781" i="1" s="1"/>
  <c r="AY781" i="1" s="1"/>
  <c r="BL781" i="1" s="1"/>
  <c r="BN781" i="1" s="1"/>
  <c r="N884" i="1"/>
  <c r="AD884" i="1" s="1"/>
  <c r="AH884" i="1" s="1"/>
  <c r="AT884" i="1" s="1"/>
  <c r="AZ884" i="1" s="1"/>
  <c r="BO884" i="1" s="1"/>
  <c r="BQ884" i="1" s="1"/>
  <c r="H879" i="1"/>
  <c r="O816" i="1"/>
  <c r="AE816" i="1" s="1"/>
  <c r="AI816" i="1" s="1"/>
  <c r="AU816" i="1" s="1"/>
  <c r="BA816" i="1" s="1"/>
  <c r="BR816" i="1" s="1"/>
  <c r="I811" i="1"/>
  <c r="O811" i="1" s="1"/>
  <c r="AE811" i="1" s="1"/>
  <c r="AI811" i="1" s="1"/>
  <c r="AU811" i="1" s="1"/>
  <c r="BA811" i="1" s="1"/>
  <c r="BR811" i="1" s="1"/>
  <c r="G2504" i="1"/>
  <c r="G2788" i="1"/>
  <c r="M2789" i="1"/>
  <c r="AC2789" i="1" s="1"/>
  <c r="AG2789" i="1" s="1"/>
  <c r="AS2789" i="1" s="1"/>
  <c r="AY2789" i="1" s="1"/>
  <c r="BL2789" i="1" s="1"/>
  <c r="BN2789" i="1" s="1"/>
  <c r="H806" i="1"/>
  <c r="N807" i="1"/>
  <c r="AD807" i="1" s="1"/>
  <c r="AH807" i="1" s="1"/>
  <c r="AT807" i="1" s="1"/>
  <c r="AZ807" i="1" s="1"/>
  <c r="BO807" i="1" s="1"/>
  <c r="BQ807" i="1" s="1"/>
  <c r="N1440" i="1"/>
  <c r="AD1440" i="1" s="1"/>
  <c r="AH1440" i="1" s="1"/>
  <c r="AT1440" i="1" s="1"/>
  <c r="AZ1440" i="1" s="1"/>
  <c r="BO1440" i="1" s="1"/>
  <c r="BQ1440" i="1" s="1"/>
  <c r="H1439" i="1"/>
  <c r="N1439" i="1" s="1"/>
  <c r="AD1439" i="1" s="1"/>
  <c r="AH1439" i="1" s="1"/>
  <c r="AT1439" i="1" s="1"/>
  <c r="AZ1439" i="1" s="1"/>
  <c r="BO1439" i="1" s="1"/>
  <c r="BQ1439" i="1" s="1"/>
  <c r="H2305" i="1"/>
  <c r="N2306" i="1"/>
  <c r="AD2306" i="1" s="1"/>
  <c r="AH2306" i="1" s="1"/>
  <c r="AT2306" i="1" s="1"/>
  <c r="AZ2306" i="1" s="1"/>
  <c r="BO2306" i="1" s="1"/>
  <c r="BQ2306" i="1" s="1"/>
  <c r="L879" i="1"/>
  <c r="O884" i="1"/>
  <c r="AE884" i="1" s="1"/>
  <c r="AI884" i="1" s="1"/>
  <c r="AU884" i="1" s="1"/>
  <c r="BA884" i="1" s="1"/>
  <c r="BR884" i="1" s="1"/>
  <c r="I94" i="1"/>
  <c r="O95" i="1"/>
  <c r="AE95" i="1" s="1"/>
  <c r="AI95" i="1" s="1"/>
  <c r="AU95" i="1" s="1"/>
  <c r="BA95" i="1" s="1"/>
  <c r="BR95" i="1" s="1"/>
  <c r="I1052" i="1"/>
  <c r="O1053" i="1"/>
  <c r="AE1053" i="1" s="1"/>
  <c r="AI1053" i="1" s="1"/>
  <c r="AU1053" i="1" s="1"/>
  <c r="BA1053" i="1" s="1"/>
  <c r="BR1053" i="1" s="1"/>
  <c r="H899" i="1"/>
  <c r="N900" i="1"/>
  <c r="AD900" i="1" s="1"/>
  <c r="AH900" i="1" s="1"/>
  <c r="AT900" i="1" s="1"/>
  <c r="AZ900" i="1" s="1"/>
  <c r="BO900" i="1" s="1"/>
  <c r="BQ900" i="1" s="1"/>
  <c r="M1171" i="1"/>
  <c r="AC1171" i="1" s="1"/>
  <c r="AG1171" i="1" s="1"/>
  <c r="AS1171" i="1" s="1"/>
  <c r="AY1171" i="1" s="1"/>
  <c r="BL1171" i="1" s="1"/>
  <c r="BN1171" i="1" s="1"/>
  <c r="G1170" i="1"/>
  <c r="G1001" i="1"/>
  <c r="M1001" i="1" s="1"/>
  <c r="AC1001" i="1" s="1"/>
  <c r="AG1001" i="1" s="1"/>
  <c r="AS1001" i="1" s="1"/>
  <c r="AY1001" i="1" s="1"/>
  <c r="BL1001" i="1" s="1"/>
  <c r="BN1001" i="1" s="1"/>
  <c r="M1002" i="1"/>
  <c r="AC1002" i="1" s="1"/>
  <c r="AG1002" i="1" s="1"/>
  <c r="AS1002" i="1" s="1"/>
  <c r="AY1002" i="1" s="1"/>
  <c r="BL1002" i="1" s="1"/>
  <c r="BN1002" i="1" s="1"/>
  <c r="N1053" i="1"/>
  <c r="AD1053" i="1" s="1"/>
  <c r="AH1053" i="1" s="1"/>
  <c r="AT1053" i="1" s="1"/>
  <c r="AZ1053" i="1" s="1"/>
  <c r="BO1053" i="1" s="1"/>
  <c r="BQ1053" i="1" s="1"/>
  <c r="H1052" i="1"/>
  <c r="N1369" i="1"/>
  <c r="AD1369" i="1" s="1"/>
  <c r="AH1369" i="1" s="1"/>
  <c r="AT1369" i="1" s="1"/>
  <c r="AZ1369" i="1" s="1"/>
  <c r="BO1369" i="1" s="1"/>
  <c r="BQ1369" i="1" s="1"/>
  <c r="H1368" i="1"/>
  <c r="N1368" i="1" s="1"/>
  <c r="AD1368" i="1" s="1"/>
  <c r="AH1368" i="1" s="1"/>
  <c r="AT1368" i="1" s="1"/>
  <c r="AZ1368" i="1" s="1"/>
  <c r="BO1368" i="1" s="1"/>
  <c r="BQ1368" i="1" s="1"/>
  <c r="I1338" i="1"/>
  <c r="M1640" i="1"/>
  <c r="AC1640" i="1" s="1"/>
  <c r="AG1640" i="1" s="1"/>
  <c r="AS1640" i="1" s="1"/>
  <c r="AY1640" i="1" s="1"/>
  <c r="BL1640" i="1" s="1"/>
  <c r="BN1640" i="1" s="1"/>
  <c r="J1639" i="1"/>
  <c r="G1673" i="1"/>
  <c r="M1696" i="1"/>
  <c r="AC1696" i="1" s="1"/>
  <c r="AG1696" i="1" s="1"/>
  <c r="AS1696" i="1" s="1"/>
  <c r="AY1696" i="1" s="1"/>
  <c r="BL1696" i="1" s="1"/>
  <c r="BN1696" i="1" s="1"/>
  <c r="H1894" i="1"/>
  <c r="N1895" i="1"/>
  <c r="AD1895" i="1" s="1"/>
  <c r="AH1895" i="1" s="1"/>
  <c r="AT1895" i="1" s="1"/>
  <c r="AZ1895" i="1" s="1"/>
  <c r="BO1895" i="1" s="1"/>
  <c r="BQ1895" i="1" s="1"/>
  <c r="N1923" i="1"/>
  <c r="AD1923" i="1" s="1"/>
  <c r="AH1923" i="1" s="1"/>
  <c r="AT1923" i="1" s="1"/>
  <c r="AZ1923" i="1" s="1"/>
  <c r="BO1923" i="1" s="1"/>
  <c r="BQ1923" i="1" s="1"/>
  <c r="H1916" i="1"/>
  <c r="I1951" i="1"/>
  <c r="O1951" i="1" s="1"/>
  <c r="AE1951" i="1" s="1"/>
  <c r="AI1951" i="1" s="1"/>
  <c r="AU1951" i="1" s="1"/>
  <c r="BA1951" i="1" s="1"/>
  <c r="BR1951" i="1" s="1"/>
  <c r="O1957" i="1"/>
  <c r="AE1957" i="1" s="1"/>
  <c r="AI1957" i="1" s="1"/>
  <c r="AU1957" i="1" s="1"/>
  <c r="BA1957" i="1" s="1"/>
  <c r="BR1957" i="1" s="1"/>
  <c r="O2022" i="1"/>
  <c r="AE2022" i="1" s="1"/>
  <c r="AI2022" i="1" s="1"/>
  <c r="AU2022" i="1" s="1"/>
  <c r="BA2022" i="1" s="1"/>
  <c r="BR2022" i="1" s="1"/>
  <c r="I2015" i="1"/>
  <c r="AC2234" i="1"/>
  <c r="AG2234" i="1" s="1"/>
  <c r="AS2234" i="1" s="1"/>
  <c r="AY2234" i="1" s="1"/>
  <c r="BL2234" i="1" s="1"/>
  <c r="BN2234" i="1" s="1"/>
  <c r="R2233" i="1"/>
  <c r="I2483" i="1"/>
  <c r="O2483" i="1" s="1"/>
  <c r="AE2483" i="1" s="1"/>
  <c r="AI2483" i="1" s="1"/>
  <c r="AU2483" i="1" s="1"/>
  <c r="BA2483" i="1" s="1"/>
  <c r="BR2483" i="1" s="1"/>
  <c r="O2484" i="1"/>
  <c r="AE2484" i="1" s="1"/>
  <c r="AI2484" i="1" s="1"/>
  <c r="AU2484" i="1" s="1"/>
  <c r="BA2484" i="1" s="1"/>
  <c r="BR2484" i="1" s="1"/>
  <c r="O2687" i="1"/>
  <c r="AE2687" i="1" s="1"/>
  <c r="AI2687" i="1" s="1"/>
  <c r="AU2687" i="1" s="1"/>
  <c r="BA2687" i="1" s="1"/>
  <c r="BR2687" i="1" s="1"/>
  <c r="I2686" i="1"/>
  <c r="I2697" i="1"/>
  <c r="O2698" i="1"/>
  <c r="AE2698" i="1" s="1"/>
  <c r="AI2698" i="1" s="1"/>
  <c r="AU2698" i="1" s="1"/>
  <c r="BA2698" i="1" s="1"/>
  <c r="BR2698" i="1" s="1"/>
  <c r="M1071" i="1"/>
  <c r="AC1071" i="1" s="1"/>
  <c r="AG1071" i="1" s="1"/>
  <c r="AS1071" i="1" s="1"/>
  <c r="AY1071" i="1" s="1"/>
  <c r="BL1071" i="1" s="1"/>
  <c r="BN1071" i="1" s="1"/>
  <c r="G1070" i="1"/>
  <c r="O1113" i="1"/>
  <c r="AE1113" i="1" s="1"/>
  <c r="AI1113" i="1" s="1"/>
  <c r="AU1113" i="1" s="1"/>
  <c r="BA1113" i="1" s="1"/>
  <c r="BR1113" i="1" s="1"/>
  <c r="I1112" i="1"/>
  <c r="O1645" i="1"/>
  <c r="AE1645" i="1" s="1"/>
  <c r="AI1645" i="1" s="1"/>
  <c r="AU1645" i="1" s="1"/>
  <c r="BA1645" i="1" s="1"/>
  <c r="BR1645" i="1" s="1"/>
  <c r="J1583" i="1"/>
  <c r="M1584" i="1"/>
  <c r="AC1584" i="1" s="1"/>
  <c r="AG1584" i="1" s="1"/>
  <c r="AS1584" i="1" s="1"/>
  <c r="AY1584" i="1" s="1"/>
  <c r="BL1584" i="1" s="1"/>
  <c r="BN1584" i="1" s="1"/>
  <c r="H2405" i="1"/>
  <c r="N2406" i="1"/>
  <c r="AD2406" i="1" s="1"/>
  <c r="AH2406" i="1" s="1"/>
  <c r="AT2406" i="1" s="1"/>
  <c r="AZ2406" i="1" s="1"/>
  <c r="BO2406" i="1" s="1"/>
  <c r="BQ2406" i="1" s="1"/>
  <c r="M122" i="1"/>
  <c r="AC122" i="1" s="1"/>
  <c r="AG122" i="1" s="1"/>
  <c r="AS122" i="1" s="1"/>
  <c r="AY122" i="1" s="1"/>
  <c r="BL122" i="1" s="1"/>
  <c r="BN122" i="1" s="1"/>
  <c r="G121" i="1"/>
  <c r="M121" i="1" s="1"/>
  <c r="AC121" i="1" s="1"/>
  <c r="AG121" i="1" s="1"/>
  <c r="AS121" i="1" s="1"/>
  <c r="AY121" i="1" s="1"/>
  <c r="BL121" i="1" s="1"/>
  <c r="BN121" i="1" s="1"/>
  <c r="O569" i="1"/>
  <c r="AE569" i="1" s="1"/>
  <c r="AI569" i="1" s="1"/>
  <c r="AU569" i="1" s="1"/>
  <c r="BA569" i="1" s="1"/>
  <c r="BR569" i="1" s="1"/>
  <c r="L568" i="1"/>
  <c r="H848" i="1"/>
  <c r="N849" i="1"/>
  <c r="AD849" i="1" s="1"/>
  <c r="AH849" i="1" s="1"/>
  <c r="AT849" i="1" s="1"/>
  <c r="AZ849" i="1" s="1"/>
  <c r="BO849" i="1" s="1"/>
  <c r="BQ849" i="1" s="1"/>
  <c r="I1062" i="1"/>
  <c r="O1062" i="1" s="1"/>
  <c r="AE1062" i="1" s="1"/>
  <c r="AI1062" i="1" s="1"/>
  <c r="AU1062" i="1" s="1"/>
  <c r="BA1062" i="1" s="1"/>
  <c r="BR1062" i="1" s="1"/>
  <c r="O1063" i="1"/>
  <c r="AE1063" i="1" s="1"/>
  <c r="AI1063" i="1" s="1"/>
  <c r="AU1063" i="1" s="1"/>
  <c r="BA1063" i="1" s="1"/>
  <c r="BR1063" i="1" s="1"/>
  <c r="M765" i="1"/>
  <c r="AC765" i="1" s="1"/>
  <c r="AG765" i="1" s="1"/>
  <c r="AS765" i="1" s="1"/>
  <c r="AY765" i="1" s="1"/>
  <c r="BL765" i="1" s="1"/>
  <c r="BN765" i="1" s="1"/>
  <c r="G764" i="1"/>
  <c r="G800" i="1"/>
  <c r="M801" i="1"/>
  <c r="AC801" i="1" s="1"/>
  <c r="AG801" i="1" s="1"/>
  <c r="AS801" i="1" s="1"/>
  <c r="AY801" i="1" s="1"/>
  <c r="BL801" i="1" s="1"/>
  <c r="BN801" i="1" s="1"/>
  <c r="I1181" i="1"/>
  <c r="O1181" i="1" s="1"/>
  <c r="AE1181" i="1" s="1"/>
  <c r="AI1181" i="1" s="1"/>
  <c r="AU1181" i="1" s="1"/>
  <c r="BA1181" i="1" s="1"/>
  <c r="BR1181" i="1" s="1"/>
  <c r="O1182" i="1"/>
  <c r="AE1182" i="1" s="1"/>
  <c r="AI1182" i="1" s="1"/>
  <c r="AU1182" i="1" s="1"/>
  <c r="BA1182" i="1" s="1"/>
  <c r="BR1182" i="1" s="1"/>
  <c r="M980" i="1"/>
  <c r="AC980" i="1" s="1"/>
  <c r="AG980" i="1" s="1"/>
  <c r="AS980" i="1" s="1"/>
  <c r="AY980" i="1" s="1"/>
  <c r="BL980" i="1" s="1"/>
  <c r="BN980" i="1" s="1"/>
  <c r="G974" i="1"/>
  <c r="I975" i="1"/>
  <c r="O976" i="1"/>
  <c r="AE976" i="1" s="1"/>
  <c r="AI976" i="1" s="1"/>
  <c r="AU976" i="1" s="1"/>
  <c r="BA976" i="1" s="1"/>
  <c r="BR976" i="1" s="1"/>
  <c r="O1257" i="1"/>
  <c r="AE1257" i="1" s="1"/>
  <c r="AI1257" i="1" s="1"/>
  <c r="AU1257" i="1" s="1"/>
  <c r="BA1257" i="1" s="1"/>
  <c r="BR1257" i="1" s="1"/>
  <c r="I1256" i="1"/>
  <c r="G1332" i="1"/>
  <c r="M1332" i="1" s="1"/>
  <c r="AC1332" i="1" s="1"/>
  <c r="AG1332" i="1" s="1"/>
  <c r="AS1332" i="1" s="1"/>
  <c r="AY1332" i="1" s="1"/>
  <c r="BL1332" i="1" s="1"/>
  <c r="BN1332" i="1" s="1"/>
  <c r="M1333" i="1"/>
  <c r="AC1333" i="1" s="1"/>
  <c r="AG1333" i="1" s="1"/>
  <c r="AS1333" i="1" s="1"/>
  <c r="AY1333" i="1" s="1"/>
  <c r="BL1333" i="1" s="1"/>
  <c r="BN1333" i="1" s="1"/>
  <c r="H1380" i="1"/>
  <c r="N1380" i="1" s="1"/>
  <c r="AD1380" i="1" s="1"/>
  <c r="AH1380" i="1" s="1"/>
  <c r="AT1380" i="1" s="1"/>
  <c r="AZ1380" i="1" s="1"/>
  <c r="BO1380" i="1" s="1"/>
  <c r="BQ1380" i="1" s="1"/>
  <c r="N1381" i="1"/>
  <c r="AD1381" i="1" s="1"/>
  <c r="AH1381" i="1" s="1"/>
  <c r="AT1381" i="1" s="1"/>
  <c r="AZ1381" i="1" s="1"/>
  <c r="BO1381" i="1" s="1"/>
  <c r="BQ1381" i="1" s="1"/>
  <c r="G1430" i="1"/>
  <c r="M1431" i="1"/>
  <c r="AC1431" i="1" s="1"/>
  <c r="AG1431" i="1" s="1"/>
  <c r="AS1431" i="1" s="1"/>
  <c r="AY1431" i="1" s="1"/>
  <c r="BL1431" i="1" s="1"/>
  <c r="BN1431" i="1" s="1"/>
  <c r="M1408" i="1"/>
  <c r="AC1408" i="1" s="1"/>
  <c r="AG1408" i="1" s="1"/>
  <c r="AS1408" i="1" s="1"/>
  <c r="AY1408" i="1" s="1"/>
  <c r="BL1408" i="1" s="1"/>
  <c r="BN1408" i="1" s="1"/>
  <c r="G1395" i="1"/>
  <c r="O1451" i="1"/>
  <c r="AE1451" i="1" s="1"/>
  <c r="AI1451" i="1" s="1"/>
  <c r="AU1451" i="1" s="1"/>
  <c r="BA1451" i="1" s="1"/>
  <c r="BR1451" i="1" s="1"/>
  <c r="I1450" i="1"/>
  <c r="O1450" i="1" s="1"/>
  <c r="AE1450" i="1" s="1"/>
  <c r="AI1450" i="1" s="1"/>
  <c r="AU1450" i="1" s="1"/>
  <c r="BA1450" i="1" s="1"/>
  <c r="BR1450" i="1" s="1"/>
  <c r="M1545" i="1"/>
  <c r="AC1545" i="1" s="1"/>
  <c r="AG1545" i="1" s="1"/>
  <c r="AS1545" i="1" s="1"/>
  <c r="AY1545" i="1" s="1"/>
  <c r="BL1545" i="1" s="1"/>
  <c r="BN1545" i="1" s="1"/>
  <c r="G1576" i="1"/>
  <c r="G1506" i="1"/>
  <c r="M1507" i="1"/>
  <c r="AC1507" i="1" s="1"/>
  <c r="AG1507" i="1" s="1"/>
  <c r="AS1507" i="1" s="1"/>
  <c r="AY1507" i="1" s="1"/>
  <c r="BL1507" i="1" s="1"/>
  <c r="BN1507" i="1" s="1"/>
  <c r="I1630" i="1"/>
  <c r="O1631" i="1"/>
  <c r="AE1631" i="1" s="1"/>
  <c r="AI1631" i="1" s="1"/>
  <c r="AU1631" i="1" s="1"/>
  <c r="BA1631" i="1" s="1"/>
  <c r="BR1631" i="1" s="1"/>
  <c r="H1608" i="1"/>
  <c r="H1757" i="1"/>
  <c r="N1758" i="1"/>
  <c r="AD1758" i="1" s="1"/>
  <c r="AH1758" i="1" s="1"/>
  <c r="AT1758" i="1" s="1"/>
  <c r="AZ1758" i="1" s="1"/>
  <c r="BO1758" i="1" s="1"/>
  <c r="BQ1758" i="1" s="1"/>
  <c r="H1957" i="1"/>
  <c r="N1958" i="1"/>
  <c r="AD1958" i="1" s="1"/>
  <c r="AH1958" i="1" s="1"/>
  <c r="AT1958" i="1" s="1"/>
  <c r="AZ1958" i="1" s="1"/>
  <c r="BO1958" i="1" s="1"/>
  <c r="BQ1958" i="1" s="1"/>
  <c r="G2128" i="1"/>
  <c r="M2133" i="1"/>
  <c r="AC2133" i="1" s="1"/>
  <c r="AG2133" i="1" s="1"/>
  <c r="AS2133" i="1" s="1"/>
  <c r="AY2133" i="1" s="1"/>
  <c r="BL2133" i="1" s="1"/>
  <c r="BN2133" i="1" s="1"/>
  <c r="G2284" i="1"/>
  <c r="M2285" i="1"/>
  <c r="AC2285" i="1" s="1"/>
  <c r="AG2285" i="1" s="1"/>
  <c r="AS2285" i="1" s="1"/>
  <c r="AY2285" i="1" s="1"/>
  <c r="BL2285" i="1" s="1"/>
  <c r="BN2285" i="1" s="1"/>
  <c r="G2463" i="1"/>
  <c r="M2464" i="1"/>
  <c r="AC2464" i="1" s="1"/>
  <c r="AG2464" i="1" s="1"/>
  <c r="AS2464" i="1" s="1"/>
  <c r="AY2464" i="1" s="1"/>
  <c r="BL2464" i="1" s="1"/>
  <c r="BN2464" i="1" s="1"/>
  <c r="H2464" i="1"/>
  <c r="N2465" i="1"/>
  <c r="AD2465" i="1" s="1"/>
  <c r="AH2465" i="1" s="1"/>
  <c r="AT2465" i="1" s="1"/>
  <c r="AZ2465" i="1" s="1"/>
  <c r="BO2465" i="1" s="1"/>
  <c r="BQ2465" i="1" s="1"/>
  <c r="I2614" i="1"/>
  <c r="O2614" i="1" s="1"/>
  <c r="AE2614" i="1" s="1"/>
  <c r="AI2614" i="1" s="1"/>
  <c r="AU2614" i="1" s="1"/>
  <c r="BA2614" i="1" s="1"/>
  <c r="BR2614" i="1" s="1"/>
  <c r="O2615" i="1"/>
  <c r="AE2615" i="1" s="1"/>
  <c r="AI2615" i="1" s="1"/>
  <c r="AU2615" i="1" s="1"/>
  <c r="BA2615" i="1" s="1"/>
  <c r="BR2615" i="1" s="1"/>
  <c r="O2500" i="1"/>
  <c r="AE2500" i="1" s="1"/>
  <c r="AI2500" i="1" s="1"/>
  <c r="AU2500" i="1" s="1"/>
  <c r="BA2500" i="1" s="1"/>
  <c r="BR2500" i="1" s="1"/>
  <c r="I2499" i="1"/>
  <c r="O2499" i="1" s="1"/>
  <c r="AE2499" i="1" s="1"/>
  <c r="AI2499" i="1" s="1"/>
  <c r="AU2499" i="1" s="1"/>
  <c r="BA2499" i="1" s="1"/>
  <c r="BR2499" i="1" s="1"/>
  <c r="H2709" i="1"/>
  <c r="N2710" i="1"/>
  <c r="AD2710" i="1" s="1"/>
  <c r="AH2710" i="1" s="1"/>
  <c r="AT2710" i="1" s="1"/>
  <c r="AZ2710" i="1" s="1"/>
  <c r="BO2710" i="1" s="1"/>
  <c r="BQ2710" i="1" s="1"/>
  <c r="G2697" i="1"/>
  <c r="M2698" i="1"/>
  <c r="AC2698" i="1" s="1"/>
  <c r="AG2698" i="1" s="1"/>
  <c r="AS2698" i="1" s="1"/>
  <c r="AY2698" i="1" s="1"/>
  <c r="BL2698" i="1" s="1"/>
  <c r="BN2698" i="1" s="1"/>
  <c r="M1057" i="1"/>
  <c r="AC1057" i="1" s="1"/>
  <c r="AG1057" i="1" s="1"/>
  <c r="AS1057" i="1" s="1"/>
  <c r="AY1057" i="1" s="1"/>
  <c r="BL1057" i="1" s="1"/>
  <c r="BN1057" i="1" s="1"/>
  <c r="G1051" i="1"/>
  <c r="H1408" i="1"/>
  <c r="N1409" i="1"/>
  <c r="AD1409" i="1" s="1"/>
  <c r="AH1409" i="1" s="1"/>
  <c r="AT1409" i="1" s="1"/>
  <c r="AZ1409" i="1" s="1"/>
  <c r="BO1409" i="1" s="1"/>
  <c r="BQ1409" i="1" s="1"/>
  <c r="BF1764" i="1"/>
  <c r="BF1763" i="1" s="1"/>
  <c r="BF1762" i="1" s="1"/>
  <c r="I2113" i="1"/>
  <c r="O2114" i="1"/>
  <c r="AE2114" i="1" s="1"/>
  <c r="AI2114" i="1" s="1"/>
  <c r="AU2114" i="1" s="1"/>
  <c r="BA2114" i="1" s="1"/>
  <c r="BR2114" i="1" s="1"/>
  <c r="G2208" i="1"/>
  <c r="M2208" i="1" s="1"/>
  <c r="AC2208" i="1" s="1"/>
  <c r="AG2208" i="1" s="1"/>
  <c r="AS2208" i="1" s="1"/>
  <c r="AY2208" i="1" s="1"/>
  <c r="BL2208" i="1" s="1"/>
  <c r="M2209" i="1"/>
  <c r="AC2209" i="1" s="1"/>
  <c r="AG2209" i="1" s="1"/>
  <c r="AS2209" i="1" s="1"/>
  <c r="AY2209" i="1" s="1"/>
  <c r="BL2209" i="1" s="1"/>
  <c r="N2632" i="1"/>
  <c r="AD2632" i="1" s="1"/>
  <c r="AH2632" i="1" s="1"/>
  <c r="AT2632" i="1" s="1"/>
  <c r="AZ2632" i="1" s="1"/>
  <c r="BO2632" i="1" s="1"/>
  <c r="BQ2632" i="1" s="1"/>
  <c r="H2624" i="1"/>
  <c r="M129" i="1"/>
  <c r="AC129" i="1" s="1"/>
  <c r="AG129" i="1" s="1"/>
  <c r="AS129" i="1" s="1"/>
  <c r="AY129" i="1" s="1"/>
  <c r="BL129" i="1" s="1"/>
  <c r="BN129" i="1" s="1"/>
  <c r="G128" i="1"/>
  <c r="M128" i="1" s="1"/>
  <c r="AC128" i="1" s="1"/>
  <c r="AG128" i="1" s="1"/>
  <c r="AS128" i="1" s="1"/>
  <c r="AY128" i="1" s="1"/>
  <c r="BL128" i="1" s="1"/>
  <c r="BN128" i="1" s="1"/>
  <c r="O223" i="1"/>
  <c r="AE223" i="1" s="1"/>
  <c r="AI223" i="1" s="1"/>
  <c r="AU223" i="1" s="1"/>
  <c r="BA223" i="1" s="1"/>
  <c r="BR223" i="1" s="1"/>
  <c r="I217" i="1"/>
  <c r="H986" i="1"/>
  <c r="N987" i="1"/>
  <c r="AD987" i="1" s="1"/>
  <c r="AH987" i="1" s="1"/>
  <c r="AT987" i="1" s="1"/>
  <c r="AZ987" i="1" s="1"/>
  <c r="BO987" i="1" s="1"/>
  <c r="BQ987" i="1" s="1"/>
  <c r="M730" i="1"/>
  <c r="AC730" i="1" s="1"/>
  <c r="AG730" i="1" s="1"/>
  <c r="AS730" i="1" s="1"/>
  <c r="AY730" i="1" s="1"/>
  <c r="BL730" i="1" s="1"/>
  <c r="BN730" i="1" s="1"/>
  <c r="G729" i="1"/>
  <c r="H1212" i="1"/>
  <c r="N1213" i="1"/>
  <c r="AD1213" i="1" s="1"/>
  <c r="AH1213" i="1" s="1"/>
  <c r="AT1213" i="1" s="1"/>
  <c r="AZ1213" i="1" s="1"/>
  <c r="BO1213" i="1" s="1"/>
  <c r="BQ1213" i="1" s="1"/>
  <c r="J1512" i="1"/>
  <c r="M1513" i="1"/>
  <c r="AC1513" i="1" s="1"/>
  <c r="AG1513" i="1" s="1"/>
  <c r="AS1513" i="1" s="1"/>
  <c r="AY1513" i="1" s="1"/>
  <c r="BL1513" i="1" s="1"/>
  <c r="BN1513" i="1" s="1"/>
  <c r="I1728" i="1"/>
  <c r="O1728" i="1" s="1"/>
  <c r="AE1728" i="1" s="1"/>
  <c r="AI1728" i="1" s="1"/>
  <c r="AU1728" i="1" s="1"/>
  <c r="BA1728" i="1" s="1"/>
  <c r="BR1728" i="1" s="1"/>
  <c r="O1729" i="1"/>
  <c r="AE1729" i="1" s="1"/>
  <c r="AI1729" i="1" s="1"/>
  <c r="AU1729" i="1" s="1"/>
  <c r="BA1729" i="1" s="1"/>
  <c r="BR1729" i="1" s="1"/>
  <c r="AD1992" i="1"/>
  <c r="AH1992" i="1" s="1"/>
  <c r="AT1992" i="1" s="1"/>
  <c r="AZ1992" i="1" s="1"/>
  <c r="BO1992" i="1" s="1"/>
  <c r="BQ1992" i="1" s="1"/>
  <c r="V1991" i="1"/>
  <c r="G2113" i="1"/>
  <c r="M2114" i="1"/>
  <c r="AC2114" i="1" s="1"/>
  <c r="AG2114" i="1" s="1"/>
  <c r="AS2114" i="1" s="1"/>
  <c r="AY2114" i="1" s="1"/>
  <c r="BL2114" i="1" s="1"/>
  <c r="M2624" i="1"/>
  <c r="AC2624" i="1" s="1"/>
  <c r="AG2624" i="1" s="1"/>
  <c r="AS2624" i="1" s="1"/>
  <c r="AY2624" i="1" s="1"/>
  <c r="BL2624" i="1" s="1"/>
  <c r="BN2624" i="1" s="1"/>
  <c r="G2623" i="1"/>
  <c r="K2251" i="1"/>
  <c r="K2250" i="1" s="1"/>
  <c r="K2232" i="1" s="1"/>
  <c r="N773" i="1"/>
  <c r="AD773" i="1" s="1"/>
  <c r="AH773" i="1" s="1"/>
  <c r="AT773" i="1" s="1"/>
  <c r="AZ773" i="1" s="1"/>
  <c r="BO773" i="1" s="1"/>
  <c r="BQ773" i="1" s="1"/>
  <c r="H772" i="1"/>
  <c r="N772" i="1" s="1"/>
  <c r="AD772" i="1" s="1"/>
  <c r="AH772" i="1" s="1"/>
  <c r="AT772" i="1" s="1"/>
  <c r="AZ772" i="1" s="1"/>
  <c r="BO772" i="1" s="1"/>
  <c r="BQ772" i="1" s="1"/>
  <c r="M811" i="1"/>
  <c r="AC811" i="1" s="1"/>
  <c r="AG811" i="1" s="1"/>
  <c r="AS811" i="1" s="1"/>
  <c r="AY811" i="1" s="1"/>
  <c r="BL811" i="1" s="1"/>
  <c r="BN811" i="1" s="1"/>
  <c r="G805" i="1"/>
  <c r="H1087" i="1"/>
  <c r="N1087" i="1" s="1"/>
  <c r="AD1087" i="1" s="1"/>
  <c r="AH1087" i="1" s="1"/>
  <c r="AT1087" i="1" s="1"/>
  <c r="AZ1087" i="1" s="1"/>
  <c r="BO1087" i="1" s="1"/>
  <c r="BQ1087" i="1" s="1"/>
  <c r="N1088" i="1"/>
  <c r="AD1088" i="1" s="1"/>
  <c r="AH1088" i="1" s="1"/>
  <c r="AT1088" i="1" s="1"/>
  <c r="AZ1088" i="1" s="1"/>
  <c r="BO1088" i="1" s="1"/>
  <c r="BQ1088" i="1" s="1"/>
  <c r="H799" i="1"/>
  <c r="N799" i="1" s="1"/>
  <c r="AD799" i="1" s="1"/>
  <c r="AH799" i="1" s="1"/>
  <c r="AT799" i="1" s="1"/>
  <c r="AZ799" i="1" s="1"/>
  <c r="BO799" i="1" s="1"/>
  <c r="BQ799" i="1" s="1"/>
  <c r="N800" i="1"/>
  <c r="AD800" i="1" s="1"/>
  <c r="AH800" i="1" s="1"/>
  <c r="AT800" i="1" s="1"/>
  <c r="AZ800" i="1" s="1"/>
  <c r="BO800" i="1" s="1"/>
  <c r="BQ800" i="1" s="1"/>
  <c r="N842" i="1"/>
  <c r="AD842" i="1" s="1"/>
  <c r="AH842" i="1" s="1"/>
  <c r="AT842" i="1" s="1"/>
  <c r="AZ842" i="1" s="1"/>
  <c r="BO842" i="1" s="1"/>
  <c r="BQ842" i="1" s="1"/>
  <c r="H836" i="1"/>
  <c r="M987" i="1"/>
  <c r="AC987" i="1" s="1"/>
  <c r="AG987" i="1" s="1"/>
  <c r="AS987" i="1" s="1"/>
  <c r="AY987" i="1" s="1"/>
  <c r="BL987" i="1" s="1"/>
  <c r="BN987" i="1" s="1"/>
  <c r="G986" i="1"/>
  <c r="H1387" i="1"/>
  <c r="N1387" i="1" s="1"/>
  <c r="AD1387" i="1" s="1"/>
  <c r="AH1387" i="1" s="1"/>
  <c r="AT1387" i="1" s="1"/>
  <c r="AZ1387" i="1" s="1"/>
  <c r="BO1387" i="1" s="1"/>
  <c r="BQ1387" i="1" s="1"/>
  <c r="N1388" i="1"/>
  <c r="AD1388" i="1" s="1"/>
  <c r="AH1388" i="1" s="1"/>
  <c r="AT1388" i="1" s="1"/>
  <c r="AZ1388" i="1" s="1"/>
  <c r="BO1388" i="1" s="1"/>
  <c r="BQ1388" i="1" s="1"/>
  <c r="G1249" i="1"/>
  <c r="M1250" i="1"/>
  <c r="AC1250" i="1" s="1"/>
  <c r="AG1250" i="1" s="1"/>
  <c r="AS1250" i="1" s="1"/>
  <c r="AY1250" i="1" s="1"/>
  <c r="BL1250" i="1" s="1"/>
  <c r="BN1250" i="1" s="1"/>
  <c r="M1304" i="1"/>
  <c r="AC1304" i="1" s="1"/>
  <c r="AG1304" i="1" s="1"/>
  <c r="AS1304" i="1" s="1"/>
  <c r="AY1304" i="1" s="1"/>
  <c r="BL1304" i="1" s="1"/>
  <c r="BN1304" i="1" s="1"/>
  <c r="G1303" i="1"/>
  <c r="M1303" i="1" s="1"/>
  <c r="AC1303" i="1" s="1"/>
  <c r="AG1303" i="1" s="1"/>
  <c r="AS1303" i="1" s="1"/>
  <c r="AY1303" i="1" s="1"/>
  <c r="BL1303" i="1" s="1"/>
  <c r="BN1303" i="1" s="1"/>
  <c r="I1562" i="1"/>
  <c r="O1563" i="1"/>
  <c r="AE1563" i="1" s="1"/>
  <c r="AI1563" i="1" s="1"/>
  <c r="AU1563" i="1" s="1"/>
  <c r="BA1563" i="1" s="1"/>
  <c r="BR1563" i="1" s="1"/>
  <c r="K1563" i="1"/>
  <c r="N1564" i="1"/>
  <c r="AD1564" i="1" s="1"/>
  <c r="AH1564" i="1" s="1"/>
  <c r="AT1564" i="1" s="1"/>
  <c r="AZ1564" i="1" s="1"/>
  <c r="BO1564" i="1" s="1"/>
  <c r="BQ1564" i="1" s="1"/>
  <c r="G1609" i="1"/>
  <c r="M1610" i="1"/>
  <c r="AC1610" i="1" s="1"/>
  <c r="AG1610" i="1" s="1"/>
  <c r="AS1610" i="1" s="1"/>
  <c r="AY1610" i="1" s="1"/>
  <c r="BL1610" i="1" s="1"/>
  <c r="BN1610" i="1" s="1"/>
  <c r="G1996" i="1"/>
  <c r="M1996" i="1" s="1"/>
  <c r="AC1996" i="1" s="1"/>
  <c r="AG1996" i="1" s="1"/>
  <c r="AS1996" i="1" s="1"/>
  <c r="AY1996" i="1" s="1"/>
  <c r="BL1996" i="1" s="1"/>
  <c r="BN1996" i="1" s="1"/>
  <c r="M1997" i="1"/>
  <c r="AC1997" i="1" s="1"/>
  <c r="AG1997" i="1" s="1"/>
  <c r="AS1997" i="1" s="1"/>
  <c r="AY1997" i="1" s="1"/>
  <c r="BL1997" i="1" s="1"/>
  <c r="BN1997" i="1" s="1"/>
  <c r="G2350" i="1"/>
  <c r="M2351" i="1"/>
  <c r="AC2351" i="1" s="1"/>
  <c r="AG2351" i="1" s="1"/>
  <c r="AS2351" i="1" s="1"/>
  <c r="AY2351" i="1" s="1"/>
  <c r="BL2351" i="1" s="1"/>
  <c r="BN2351" i="1" s="1"/>
  <c r="N944" i="1"/>
  <c r="AD944" i="1" s="1"/>
  <c r="AH944" i="1" s="1"/>
  <c r="AT944" i="1" s="1"/>
  <c r="AZ944" i="1" s="1"/>
  <c r="BO944" i="1" s="1"/>
  <c r="BQ944" i="1" s="1"/>
  <c r="M1019" i="1"/>
  <c r="AC1019" i="1" s="1"/>
  <c r="AG1019" i="1" s="1"/>
  <c r="AS1019" i="1" s="1"/>
  <c r="AY1019" i="1" s="1"/>
  <c r="BL1019" i="1" s="1"/>
  <c r="BN1019" i="1" s="1"/>
  <c r="G1014" i="1"/>
  <c r="M994" i="1"/>
  <c r="AC994" i="1" s="1"/>
  <c r="AG994" i="1" s="1"/>
  <c r="AS994" i="1" s="1"/>
  <c r="AY994" i="1" s="1"/>
  <c r="BL994" i="1" s="1"/>
  <c r="BN994" i="1" s="1"/>
  <c r="G993" i="1"/>
  <c r="G929" i="1"/>
  <c r="M930" i="1"/>
  <c r="AC930" i="1" s="1"/>
  <c r="AG930" i="1" s="1"/>
  <c r="AS930" i="1" s="1"/>
  <c r="AY930" i="1" s="1"/>
  <c r="BL930" i="1" s="1"/>
  <c r="BN930" i="1" s="1"/>
  <c r="G1112" i="1"/>
  <c r="M1113" i="1"/>
  <c r="AC1113" i="1" s="1"/>
  <c r="AG1113" i="1" s="1"/>
  <c r="AS1113" i="1" s="1"/>
  <c r="AY1113" i="1" s="1"/>
  <c r="BL1113" i="1" s="1"/>
  <c r="BN1113" i="1" s="1"/>
  <c r="O950" i="1"/>
  <c r="AE950" i="1" s="1"/>
  <c r="AI950" i="1" s="1"/>
  <c r="AU950" i="1" s="1"/>
  <c r="BA950" i="1" s="1"/>
  <c r="BR950" i="1" s="1"/>
  <c r="I949" i="1"/>
  <c r="N1171" i="1"/>
  <c r="AD1171" i="1" s="1"/>
  <c r="AH1171" i="1" s="1"/>
  <c r="AT1171" i="1" s="1"/>
  <c r="AZ1171" i="1" s="1"/>
  <c r="BO1171" i="1" s="1"/>
  <c r="BQ1171" i="1" s="1"/>
  <c r="H1170" i="1"/>
  <c r="N1170" i="1" s="1"/>
  <c r="AD1170" i="1" s="1"/>
  <c r="AH1170" i="1" s="1"/>
  <c r="AT1170" i="1" s="1"/>
  <c r="AZ1170" i="1" s="1"/>
  <c r="BO1170" i="1" s="1"/>
  <c r="BQ1170" i="1" s="1"/>
  <c r="M1295" i="1"/>
  <c r="AC1295" i="1" s="1"/>
  <c r="AG1295" i="1" s="1"/>
  <c r="AS1295" i="1" s="1"/>
  <c r="AY1295" i="1" s="1"/>
  <c r="BL1295" i="1" s="1"/>
  <c r="BN1295" i="1" s="1"/>
  <c r="G1294" i="1"/>
  <c r="G1645" i="1"/>
  <c r="M1646" i="1"/>
  <c r="AC1646" i="1" s="1"/>
  <c r="AG1646" i="1" s="1"/>
  <c r="AS1646" i="1" s="1"/>
  <c r="AY1646" i="1" s="1"/>
  <c r="BL1646" i="1" s="1"/>
  <c r="BN1646" i="1" s="1"/>
  <c r="BI1750" i="1"/>
  <c r="BR1751" i="1"/>
  <c r="O2578" i="1"/>
  <c r="AE2578" i="1" s="1"/>
  <c r="AI2578" i="1" s="1"/>
  <c r="AU2578" i="1" s="1"/>
  <c r="BA2578" i="1" s="1"/>
  <c r="BR2578" i="1" s="1"/>
  <c r="G2596" i="1"/>
  <c r="M2596" i="1" s="1"/>
  <c r="AC2596" i="1" s="1"/>
  <c r="AG2596" i="1" s="1"/>
  <c r="AS2596" i="1" s="1"/>
  <c r="AY2596" i="1" s="1"/>
  <c r="BL2596" i="1" s="1"/>
  <c r="BN2596" i="1" s="1"/>
  <c r="M2597" i="1"/>
  <c r="AC2597" i="1" s="1"/>
  <c r="AG2597" i="1" s="1"/>
  <c r="AS2597" i="1" s="1"/>
  <c r="AY2597" i="1" s="1"/>
  <c r="BL2597" i="1" s="1"/>
  <c r="BN2597" i="1" s="1"/>
  <c r="I2728" i="1"/>
  <c r="O2728" i="1" s="1"/>
  <c r="AE2728" i="1" s="1"/>
  <c r="AI2728" i="1" s="1"/>
  <c r="AU2728" i="1" s="1"/>
  <c r="BA2728" i="1" s="1"/>
  <c r="BR2728" i="1" s="1"/>
  <c r="O2729" i="1"/>
  <c r="AE2729" i="1" s="1"/>
  <c r="AI2729" i="1" s="1"/>
  <c r="AU2729" i="1" s="1"/>
  <c r="BA2729" i="1" s="1"/>
  <c r="BR2729" i="1" s="1"/>
  <c r="H150" i="1"/>
  <c r="N151" i="1"/>
  <c r="AD151" i="1" s="1"/>
  <c r="AH151" i="1" s="1"/>
  <c r="AT151" i="1" s="1"/>
  <c r="AZ151" i="1" s="1"/>
  <c r="BO151" i="1" s="1"/>
  <c r="BQ151" i="1" s="1"/>
  <c r="N586" i="1"/>
  <c r="AD586" i="1" s="1"/>
  <c r="AH586" i="1" s="1"/>
  <c r="AT586" i="1" s="1"/>
  <c r="AZ586" i="1" s="1"/>
  <c r="BO586" i="1" s="1"/>
  <c r="BQ586" i="1" s="1"/>
  <c r="G849" i="1"/>
  <c r="M850" i="1"/>
  <c r="AC850" i="1" s="1"/>
  <c r="AG850" i="1" s="1"/>
  <c r="AS850" i="1" s="1"/>
  <c r="AY850" i="1" s="1"/>
  <c r="BL850" i="1" s="1"/>
  <c r="BN850" i="1" s="1"/>
  <c r="I763" i="1"/>
  <c r="O764" i="1"/>
  <c r="AE764" i="1" s="1"/>
  <c r="AI764" i="1" s="1"/>
  <c r="AU764" i="1" s="1"/>
  <c r="BA764" i="1" s="1"/>
  <c r="BR764" i="1" s="1"/>
  <c r="O806" i="1"/>
  <c r="AE806" i="1" s="1"/>
  <c r="AI806" i="1" s="1"/>
  <c r="AU806" i="1" s="1"/>
  <c r="BA806" i="1" s="1"/>
  <c r="BR806" i="1" s="1"/>
  <c r="I823" i="1"/>
  <c r="O823" i="1" s="1"/>
  <c r="AE823" i="1" s="1"/>
  <c r="AI823" i="1" s="1"/>
  <c r="AU823" i="1" s="1"/>
  <c r="BA823" i="1" s="1"/>
  <c r="BR823" i="1" s="1"/>
  <c r="O824" i="1"/>
  <c r="AE824" i="1" s="1"/>
  <c r="AI824" i="1" s="1"/>
  <c r="AU824" i="1" s="1"/>
  <c r="BA824" i="1" s="1"/>
  <c r="BR824" i="1" s="1"/>
  <c r="G919" i="1"/>
  <c r="M920" i="1"/>
  <c r="AC920" i="1" s="1"/>
  <c r="AG920" i="1" s="1"/>
  <c r="AS920" i="1" s="1"/>
  <c r="AY920" i="1" s="1"/>
  <c r="BL920" i="1" s="1"/>
  <c r="BN920" i="1" s="1"/>
  <c r="N764" i="1"/>
  <c r="AD764" i="1" s="1"/>
  <c r="AH764" i="1" s="1"/>
  <c r="AT764" i="1" s="1"/>
  <c r="AZ764" i="1" s="1"/>
  <c r="BO764" i="1" s="1"/>
  <c r="BQ764" i="1" s="1"/>
  <c r="H763" i="1"/>
  <c r="H993" i="1"/>
  <c r="N994" i="1"/>
  <c r="AD994" i="1" s="1"/>
  <c r="AH994" i="1" s="1"/>
  <c r="AT994" i="1" s="1"/>
  <c r="AZ994" i="1" s="1"/>
  <c r="BO994" i="1" s="1"/>
  <c r="BQ994" i="1" s="1"/>
  <c r="N969" i="1"/>
  <c r="AD969" i="1" s="1"/>
  <c r="AH969" i="1" s="1"/>
  <c r="AT969" i="1" s="1"/>
  <c r="AZ969" i="1" s="1"/>
  <c r="BO969" i="1" s="1"/>
  <c r="BQ969" i="1" s="1"/>
  <c r="H968" i="1"/>
  <c r="G1256" i="1"/>
  <c r="M1257" i="1"/>
  <c r="AC1257" i="1" s="1"/>
  <c r="AG1257" i="1" s="1"/>
  <c r="AS1257" i="1" s="1"/>
  <c r="AY1257" i="1" s="1"/>
  <c r="BL1257" i="1" s="1"/>
  <c r="BN1257" i="1" s="1"/>
  <c r="H1338" i="1"/>
  <c r="N1339" i="1"/>
  <c r="AD1339" i="1" s="1"/>
  <c r="AH1339" i="1" s="1"/>
  <c r="AT1339" i="1" s="1"/>
  <c r="AZ1339" i="1" s="1"/>
  <c r="BO1339" i="1" s="1"/>
  <c r="BQ1339" i="1" s="1"/>
  <c r="I1525" i="1"/>
  <c r="O1526" i="1"/>
  <c r="AE1526" i="1" s="1"/>
  <c r="AI1526" i="1" s="1"/>
  <c r="AU1526" i="1" s="1"/>
  <c r="BA1526" i="1" s="1"/>
  <c r="BR1526" i="1" s="1"/>
  <c r="J1519" i="1"/>
  <c r="M1520" i="1"/>
  <c r="AC1520" i="1" s="1"/>
  <c r="AG1520" i="1" s="1"/>
  <c r="AS1520" i="1" s="1"/>
  <c r="AY1520" i="1" s="1"/>
  <c r="BL1520" i="1" s="1"/>
  <c r="BN1520" i="1" s="1"/>
  <c r="J1590" i="1"/>
  <c r="M1591" i="1"/>
  <c r="AC1591" i="1" s="1"/>
  <c r="AG1591" i="1" s="1"/>
  <c r="AS1591" i="1" s="1"/>
  <c r="AY1591" i="1" s="1"/>
  <c r="BL1591" i="1" s="1"/>
  <c r="BN1591" i="1" s="1"/>
  <c r="G1895" i="1"/>
  <c r="M1896" i="1"/>
  <c r="AC1896" i="1" s="1"/>
  <c r="AG1896" i="1" s="1"/>
  <c r="AS1896" i="1" s="1"/>
  <c r="AY1896" i="1" s="1"/>
  <c r="BL1896" i="1" s="1"/>
  <c r="BN1896" i="1" s="1"/>
  <c r="G1911" i="1"/>
  <c r="M1912" i="1"/>
  <c r="AC1912" i="1" s="1"/>
  <c r="AG1912" i="1" s="1"/>
  <c r="AS1912" i="1" s="1"/>
  <c r="AY1912" i="1" s="1"/>
  <c r="BL1912" i="1" s="1"/>
  <c r="BN1912" i="1" s="1"/>
  <c r="G1976" i="1"/>
  <c r="M1977" i="1"/>
  <c r="AC1977" i="1" s="1"/>
  <c r="AG1977" i="1" s="1"/>
  <c r="AS1977" i="1" s="1"/>
  <c r="AY1977" i="1" s="1"/>
  <c r="BL1977" i="1" s="1"/>
  <c r="BN1977" i="1" s="1"/>
  <c r="AE1992" i="1"/>
  <c r="AI1992" i="1" s="1"/>
  <c r="AU1992" i="1" s="1"/>
  <c r="BA1992" i="1" s="1"/>
  <c r="BR1992" i="1" s="1"/>
  <c r="Z1991" i="1"/>
  <c r="N2015" i="1"/>
  <c r="AD2015" i="1" s="1"/>
  <c r="AH2015" i="1" s="1"/>
  <c r="AT2015" i="1" s="1"/>
  <c r="AZ2015" i="1" s="1"/>
  <c r="BO2015" i="1" s="1"/>
  <c r="BQ2015" i="1" s="1"/>
  <c r="G2008" i="1"/>
  <c r="M2008" i="1" s="1"/>
  <c r="AC2008" i="1" s="1"/>
  <c r="AG2008" i="1" s="1"/>
  <c r="AS2008" i="1" s="1"/>
  <c r="AY2008" i="1" s="1"/>
  <c r="BL2008" i="1" s="1"/>
  <c r="BN2008" i="1" s="1"/>
  <c r="M2009" i="1"/>
  <c r="AC2009" i="1" s="1"/>
  <c r="AG2009" i="1" s="1"/>
  <c r="AS2009" i="1" s="1"/>
  <c r="AY2009" i="1" s="1"/>
  <c r="BL2009" i="1" s="1"/>
  <c r="BN2009" i="1" s="1"/>
  <c r="AU2102" i="1"/>
  <c r="BA2102" i="1" s="1"/>
  <c r="BR2102" i="1" s="1"/>
  <c r="BA2103" i="1"/>
  <c r="BR2103" i="1" s="1"/>
  <c r="I2312" i="1"/>
  <c r="O2313" i="1"/>
  <c r="AE2313" i="1" s="1"/>
  <c r="AI2313" i="1" s="1"/>
  <c r="AU2313" i="1" s="1"/>
  <c r="BA2313" i="1" s="1"/>
  <c r="BR2313" i="1" s="1"/>
  <c r="I2404" i="1"/>
  <c r="O2404" i="1" s="1"/>
  <c r="AE2404" i="1" s="1"/>
  <c r="AI2404" i="1" s="1"/>
  <c r="AU2404" i="1" s="1"/>
  <c r="BA2404" i="1" s="1"/>
  <c r="BR2404" i="1" s="1"/>
  <c r="O2405" i="1"/>
  <c r="AE2405" i="1" s="1"/>
  <c r="AI2405" i="1" s="1"/>
  <c r="AU2405" i="1" s="1"/>
  <c r="BA2405" i="1" s="1"/>
  <c r="BR2405" i="1" s="1"/>
  <c r="O2291" i="1"/>
  <c r="AE2291" i="1" s="1"/>
  <c r="AI2291" i="1" s="1"/>
  <c r="AU2291" i="1" s="1"/>
  <c r="BA2291" i="1" s="1"/>
  <c r="BR2291" i="1" s="1"/>
  <c r="N2528" i="1"/>
  <c r="AD2528" i="1" s="1"/>
  <c r="AH2528" i="1" s="1"/>
  <c r="AT2528" i="1" s="1"/>
  <c r="AZ2528" i="1" s="1"/>
  <c r="BO2528" i="1" s="1"/>
  <c r="BQ2528" i="1" s="1"/>
  <c r="H2527" i="1"/>
  <c r="N2527" i="1" s="1"/>
  <c r="AD2527" i="1" s="1"/>
  <c r="AH2527" i="1" s="1"/>
  <c r="AT2527" i="1" s="1"/>
  <c r="AZ2527" i="1" s="1"/>
  <c r="BO2527" i="1" s="1"/>
  <c r="BQ2527" i="1" s="1"/>
  <c r="G2572" i="1"/>
  <c r="M2573" i="1"/>
  <c r="AC2573" i="1" s="1"/>
  <c r="AG2573" i="1" s="1"/>
  <c r="AS2573" i="1" s="1"/>
  <c r="AY2573" i="1" s="1"/>
  <c r="BL2573" i="1" s="1"/>
  <c r="BN2573" i="1" s="1"/>
  <c r="H2696" i="1"/>
  <c r="N2697" i="1"/>
  <c r="AD2697" i="1" s="1"/>
  <c r="AH2697" i="1" s="1"/>
  <c r="AT2697" i="1" s="1"/>
  <c r="AZ2697" i="1" s="1"/>
  <c r="BO2697" i="1" s="1"/>
  <c r="BQ2697" i="1" s="1"/>
  <c r="N2738" i="1"/>
  <c r="AD2738" i="1" s="1"/>
  <c r="AH2738" i="1" s="1"/>
  <c r="AT2738" i="1" s="1"/>
  <c r="AZ2738" i="1" s="1"/>
  <c r="BO2738" i="1" s="1"/>
  <c r="BQ2738" i="1" s="1"/>
  <c r="H2737" i="1"/>
  <c r="N1080" i="1"/>
  <c r="AD1080" i="1" s="1"/>
  <c r="AH1080" i="1" s="1"/>
  <c r="AT1080" i="1" s="1"/>
  <c r="AZ1080" i="1" s="1"/>
  <c r="BO1080" i="1" s="1"/>
  <c r="BQ1080" i="1" s="1"/>
  <c r="H1075" i="1"/>
  <c r="N1075" i="1" s="1"/>
  <c r="AD1075" i="1" s="1"/>
  <c r="AH1075" i="1" s="1"/>
  <c r="AT1075" i="1" s="1"/>
  <c r="AZ1075" i="1" s="1"/>
  <c r="BO1075" i="1" s="1"/>
  <c r="BQ1075" i="1" s="1"/>
  <c r="M1231" i="1"/>
  <c r="AC1231" i="1" s="1"/>
  <c r="AG1231" i="1" s="1"/>
  <c r="AS1231" i="1" s="1"/>
  <c r="AY1231" i="1" s="1"/>
  <c r="BL1231" i="1" s="1"/>
  <c r="BN1231" i="1" s="1"/>
  <c r="G1230" i="1"/>
  <c r="H1997" i="1"/>
  <c r="N1998" i="1"/>
  <c r="AD1998" i="1" s="1"/>
  <c r="AH1998" i="1" s="1"/>
  <c r="AT1998" i="1" s="1"/>
  <c r="AZ1998" i="1" s="1"/>
  <c r="BO1998" i="1" s="1"/>
  <c r="BQ1998" i="1" s="1"/>
  <c r="N2171" i="1"/>
  <c r="AD2171" i="1" s="1"/>
  <c r="AH2171" i="1" s="1"/>
  <c r="AT2171" i="1" s="1"/>
  <c r="AZ2171" i="1" s="1"/>
  <c r="BO2171" i="1" s="1"/>
  <c r="BQ2171" i="1" s="1"/>
  <c r="H2156" i="1"/>
  <c r="H2186" i="1"/>
  <c r="N2186" i="1" s="1"/>
  <c r="AD2186" i="1" s="1"/>
  <c r="AH2186" i="1" s="1"/>
  <c r="AT2186" i="1" s="1"/>
  <c r="AZ2186" i="1" s="1"/>
  <c r="BO2186" i="1" s="1"/>
  <c r="BQ2186" i="1" s="1"/>
  <c r="N2187" i="1"/>
  <c r="AD2187" i="1" s="1"/>
  <c r="AH2187" i="1" s="1"/>
  <c r="AT2187" i="1" s="1"/>
  <c r="AZ2187" i="1" s="1"/>
  <c r="BO2187" i="1" s="1"/>
  <c r="BQ2187" i="1" s="1"/>
  <c r="I2399" i="1"/>
  <c r="O2400" i="1"/>
  <c r="AE2400" i="1" s="1"/>
  <c r="AI2400" i="1" s="1"/>
  <c r="AU2400" i="1" s="1"/>
  <c r="BA2400" i="1" s="1"/>
  <c r="BR2400" i="1" s="1"/>
  <c r="I184" i="1"/>
  <c r="N109" i="1"/>
  <c r="AD109" i="1" s="1"/>
  <c r="AH109" i="1" s="1"/>
  <c r="AT109" i="1" s="1"/>
  <c r="AZ109" i="1" s="1"/>
  <c r="BO109" i="1" s="1"/>
  <c r="BQ109" i="1" s="1"/>
  <c r="H108" i="1"/>
  <c r="O69" i="1"/>
  <c r="AE69" i="1" s="1"/>
  <c r="AI69" i="1" s="1"/>
  <c r="AU69" i="1" s="1"/>
  <c r="BA69" i="1" s="1"/>
  <c r="BR69" i="1" s="1"/>
  <c r="I56" i="1"/>
  <c r="M281" i="1"/>
  <c r="AC281" i="1" s="1"/>
  <c r="AG281" i="1" s="1"/>
  <c r="AS281" i="1" s="1"/>
  <c r="AY281" i="1" s="1"/>
  <c r="BL281" i="1" s="1"/>
  <c r="BN281" i="1" s="1"/>
  <c r="G867" i="1"/>
  <c r="M868" i="1"/>
  <c r="AC868" i="1" s="1"/>
  <c r="AG868" i="1" s="1"/>
  <c r="AS868" i="1" s="1"/>
  <c r="AY868" i="1" s="1"/>
  <c r="BL868" i="1" s="1"/>
  <c r="BN868" i="1" s="1"/>
  <c r="N190" i="1"/>
  <c r="AD190" i="1" s="1"/>
  <c r="AH190" i="1" s="1"/>
  <c r="AT190" i="1" s="1"/>
  <c r="AZ190" i="1" s="1"/>
  <c r="BO190" i="1" s="1"/>
  <c r="BQ190" i="1" s="1"/>
  <c r="H185" i="1"/>
  <c r="H782" i="1"/>
  <c r="N783" i="1"/>
  <c r="AD783" i="1" s="1"/>
  <c r="AH783" i="1" s="1"/>
  <c r="AT783" i="1" s="1"/>
  <c r="AZ783" i="1" s="1"/>
  <c r="BO783" i="1" s="1"/>
  <c r="BQ783" i="1" s="1"/>
  <c r="H918" i="1"/>
  <c r="N919" i="1"/>
  <c r="AD919" i="1" s="1"/>
  <c r="AH919" i="1" s="1"/>
  <c r="AT919" i="1" s="1"/>
  <c r="AZ919" i="1" s="1"/>
  <c r="BO919" i="1" s="1"/>
  <c r="BQ919" i="1" s="1"/>
  <c r="I1075" i="1"/>
  <c r="O1076" i="1"/>
  <c r="AE1076" i="1" s="1"/>
  <c r="AI1076" i="1" s="1"/>
  <c r="AU1076" i="1" s="1"/>
  <c r="BA1076" i="1" s="1"/>
  <c r="BR1076" i="1" s="1"/>
  <c r="N1325" i="1"/>
  <c r="AD1325" i="1" s="1"/>
  <c r="AH1325" i="1" s="1"/>
  <c r="AT1325" i="1" s="1"/>
  <c r="AZ1325" i="1" s="1"/>
  <c r="BO1325" i="1" s="1"/>
  <c r="BQ1325" i="1" s="1"/>
  <c r="H1111" i="1"/>
  <c r="N1111" i="1" s="1"/>
  <c r="AD1111" i="1" s="1"/>
  <c r="AH1111" i="1" s="1"/>
  <c r="AT1111" i="1" s="1"/>
  <c r="AZ1111" i="1" s="1"/>
  <c r="BO1111" i="1" s="1"/>
  <c r="BQ1111" i="1" s="1"/>
  <c r="N1112" i="1"/>
  <c r="AD1112" i="1" s="1"/>
  <c r="AH1112" i="1" s="1"/>
  <c r="AT1112" i="1" s="1"/>
  <c r="AZ1112" i="1" s="1"/>
  <c r="BO1112" i="1" s="1"/>
  <c r="BQ1112" i="1" s="1"/>
  <c r="O1003" i="1"/>
  <c r="AE1003" i="1" s="1"/>
  <c r="AI1003" i="1" s="1"/>
  <c r="AU1003" i="1" s="1"/>
  <c r="BA1003" i="1" s="1"/>
  <c r="BR1003" i="1" s="1"/>
  <c r="I1002" i="1"/>
  <c r="G1325" i="1"/>
  <c r="M1326" i="1"/>
  <c r="AC1326" i="1" s="1"/>
  <c r="AG1326" i="1" s="1"/>
  <c r="AS1326" i="1" s="1"/>
  <c r="AY1326" i="1" s="1"/>
  <c r="BL1326" i="1" s="1"/>
  <c r="BN1326" i="1" s="1"/>
  <c r="G1388" i="1"/>
  <c r="M1389" i="1"/>
  <c r="AC1389" i="1" s="1"/>
  <c r="AG1389" i="1" s="1"/>
  <c r="AS1389" i="1" s="1"/>
  <c r="AY1389" i="1" s="1"/>
  <c r="BL1389" i="1" s="1"/>
  <c r="BN1389" i="1" s="1"/>
  <c r="H1470" i="1"/>
  <c r="N1471" i="1"/>
  <c r="AD1471" i="1" s="1"/>
  <c r="AH1471" i="1" s="1"/>
  <c r="AT1471" i="1" s="1"/>
  <c r="AZ1471" i="1" s="1"/>
  <c r="BO1471" i="1" s="1"/>
  <c r="BQ1471" i="1" s="1"/>
  <c r="K1451" i="1"/>
  <c r="N1452" i="1"/>
  <c r="AD1452" i="1" s="1"/>
  <c r="AH1452" i="1" s="1"/>
  <c r="AT1452" i="1" s="1"/>
  <c r="AZ1452" i="1" s="1"/>
  <c r="BO1452" i="1" s="1"/>
  <c r="BQ1452" i="1" s="1"/>
  <c r="G1481" i="1"/>
  <c r="M1482" i="1"/>
  <c r="AC1482" i="1" s="1"/>
  <c r="AG1482" i="1" s="1"/>
  <c r="AS1482" i="1" s="1"/>
  <c r="AY1482" i="1" s="1"/>
  <c r="BL1482" i="1" s="1"/>
  <c r="BN1482" i="1" s="1"/>
  <c r="H1545" i="1"/>
  <c r="N1546" i="1"/>
  <c r="AD1546" i="1" s="1"/>
  <c r="AH1546" i="1" s="1"/>
  <c r="AT1546" i="1" s="1"/>
  <c r="AZ1546" i="1" s="1"/>
  <c r="BO1546" i="1" s="1"/>
  <c r="BQ1546" i="1" s="1"/>
  <c r="H1519" i="1"/>
  <c r="N1520" i="1"/>
  <c r="AD1520" i="1" s="1"/>
  <c r="AH1520" i="1" s="1"/>
  <c r="AT1520" i="1" s="1"/>
  <c r="AZ1520" i="1" s="1"/>
  <c r="BO1520" i="1" s="1"/>
  <c r="BQ1520" i="1" s="1"/>
  <c r="J1526" i="1"/>
  <c r="M1527" i="1"/>
  <c r="AC1527" i="1" s="1"/>
  <c r="AG1527" i="1" s="1"/>
  <c r="AS1527" i="1" s="1"/>
  <c r="AY1527" i="1" s="1"/>
  <c r="BL1527" i="1" s="1"/>
  <c r="BN1527" i="1" s="1"/>
  <c r="K1596" i="1"/>
  <c r="N1597" i="1"/>
  <c r="AD1597" i="1" s="1"/>
  <c r="AH1597" i="1" s="1"/>
  <c r="AT1597" i="1" s="1"/>
  <c r="AZ1597" i="1" s="1"/>
  <c r="BO1597" i="1" s="1"/>
  <c r="BQ1597" i="1" s="1"/>
  <c r="H1622" i="1"/>
  <c r="N1622" i="1" s="1"/>
  <c r="AD1622" i="1" s="1"/>
  <c r="AH1622" i="1" s="1"/>
  <c r="AT1622" i="1" s="1"/>
  <c r="AZ1622" i="1" s="1"/>
  <c r="BO1622" i="1" s="1"/>
  <c r="BQ1622" i="1" s="1"/>
  <c r="N1623" i="1"/>
  <c r="AD1623" i="1" s="1"/>
  <c r="AH1623" i="1" s="1"/>
  <c r="AT1623" i="1" s="1"/>
  <c r="AZ1623" i="1" s="1"/>
  <c r="BO1623" i="1" s="1"/>
  <c r="BQ1623" i="1" s="1"/>
  <c r="N1640" i="1"/>
  <c r="AD1640" i="1" s="1"/>
  <c r="AH1640" i="1" s="1"/>
  <c r="AT1640" i="1" s="1"/>
  <c r="AZ1640" i="1" s="1"/>
  <c r="BO1640" i="1" s="1"/>
  <c r="BQ1640" i="1" s="1"/>
  <c r="K1639" i="1"/>
  <c r="H1902" i="1"/>
  <c r="N1911" i="1"/>
  <c r="AD1911" i="1" s="1"/>
  <c r="AH1911" i="1" s="1"/>
  <c r="AT1911" i="1" s="1"/>
  <c r="AZ1911" i="1" s="1"/>
  <c r="BO1911" i="1" s="1"/>
  <c r="BQ1911" i="1" s="1"/>
  <c r="AC2221" i="1"/>
  <c r="AG2221" i="1" s="1"/>
  <c r="AS2221" i="1" s="1"/>
  <c r="AY2221" i="1" s="1"/>
  <c r="BL2221" i="1" s="1"/>
  <c r="R2220" i="1"/>
  <c r="I2349" i="1"/>
  <c r="O2350" i="1"/>
  <c r="AE2350" i="1" s="1"/>
  <c r="AI2350" i="1" s="1"/>
  <c r="AU2350" i="1" s="1"/>
  <c r="BA2350" i="1" s="1"/>
  <c r="BR2350" i="1" s="1"/>
  <c r="I2203" i="1"/>
  <c r="O2204" i="1"/>
  <c r="AE2204" i="1" s="1"/>
  <c r="AI2204" i="1" s="1"/>
  <c r="AU2204" i="1" s="1"/>
  <c r="BA2204" i="1" s="1"/>
  <c r="BR2204" i="1" s="1"/>
  <c r="H2252" i="1"/>
  <c r="N2253" i="1"/>
  <c r="AD2253" i="1" s="1"/>
  <c r="AH2253" i="1" s="1"/>
  <c r="AT2253" i="1" s="1"/>
  <c r="AZ2253" i="1" s="1"/>
  <c r="BO2253" i="1" s="1"/>
  <c r="BQ2253" i="1" s="1"/>
  <c r="G2225" i="1"/>
  <c r="M2225" i="1" s="1"/>
  <c r="AC2225" i="1" s="1"/>
  <c r="AG2225" i="1" s="1"/>
  <c r="AS2225" i="1" s="1"/>
  <c r="AY2225" i="1" s="1"/>
  <c r="BL2225" i="1" s="1"/>
  <c r="BN2225" i="1" s="1"/>
  <c r="M2226" i="1"/>
  <c r="AC2226" i="1" s="1"/>
  <c r="AG2226" i="1" s="1"/>
  <c r="AS2226" i="1" s="1"/>
  <c r="AY2226" i="1" s="1"/>
  <c r="BL2226" i="1" s="1"/>
  <c r="BN2226" i="1" s="1"/>
  <c r="J2252" i="1"/>
  <c r="J2251" i="1" s="1"/>
  <c r="J2250" i="1" s="1"/>
  <c r="J2232" i="1" s="1"/>
  <c r="M2253" i="1"/>
  <c r="AC2253" i="1" s="1"/>
  <c r="AG2253" i="1" s="1"/>
  <c r="AS2253" i="1" s="1"/>
  <c r="AY2253" i="1" s="1"/>
  <c r="BL2253" i="1" s="1"/>
  <c r="BN2253" i="1" s="1"/>
  <c r="G2398" i="1"/>
  <c r="M2398" i="1" s="1"/>
  <c r="AC2398" i="1" s="1"/>
  <c r="AG2398" i="1" s="1"/>
  <c r="AS2398" i="1" s="1"/>
  <c r="AY2398" i="1" s="1"/>
  <c r="BL2398" i="1" s="1"/>
  <c r="BN2398" i="1" s="1"/>
  <c r="M2399" i="1"/>
  <c r="AC2399" i="1" s="1"/>
  <c r="AG2399" i="1" s="1"/>
  <c r="AS2399" i="1" s="1"/>
  <c r="AY2399" i="1" s="1"/>
  <c r="BL2399" i="1" s="1"/>
  <c r="BN2399" i="1" s="1"/>
  <c r="H2436" i="1"/>
  <c r="N2436" i="1" s="1"/>
  <c r="AD2436" i="1" s="1"/>
  <c r="AH2436" i="1" s="1"/>
  <c r="AT2436" i="1" s="1"/>
  <c r="AZ2436" i="1" s="1"/>
  <c r="BO2436" i="1" s="1"/>
  <c r="BQ2436" i="1" s="1"/>
  <c r="N2437" i="1"/>
  <c r="AD2437" i="1" s="1"/>
  <c r="AH2437" i="1" s="1"/>
  <c r="AT2437" i="1" s="1"/>
  <c r="AZ2437" i="1" s="1"/>
  <c r="BO2437" i="1" s="1"/>
  <c r="BQ2437" i="1" s="1"/>
  <c r="O2573" i="1"/>
  <c r="AE2573" i="1" s="1"/>
  <c r="AI2573" i="1" s="1"/>
  <c r="AU2573" i="1" s="1"/>
  <c r="BA2573" i="1" s="1"/>
  <c r="BR2573" i="1" s="1"/>
  <c r="I2572" i="1"/>
  <c r="O2572" i="1" s="1"/>
  <c r="AE2572" i="1" s="1"/>
  <c r="AI2572" i="1" s="1"/>
  <c r="AU2572" i="1" s="1"/>
  <c r="BA2572" i="1" s="1"/>
  <c r="BR2572" i="1" s="1"/>
  <c r="I2591" i="1"/>
  <c r="O2592" i="1"/>
  <c r="AE2592" i="1" s="1"/>
  <c r="AI2592" i="1" s="1"/>
  <c r="AU2592" i="1" s="1"/>
  <c r="BA2592" i="1" s="1"/>
  <c r="BR2592" i="1" s="1"/>
  <c r="H2775" i="1"/>
  <c r="N2775" i="1" s="1"/>
  <c r="AD2775" i="1" s="1"/>
  <c r="AH2775" i="1" s="1"/>
  <c r="AT2775" i="1" s="1"/>
  <c r="AZ2775" i="1" s="1"/>
  <c r="BO2775" i="1" s="1"/>
  <c r="BQ2775" i="1" s="1"/>
  <c r="N2776" i="1"/>
  <c r="AD2776" i="1" s="1"/>
  <c r="AH2776" i="1" s="1"/>
  <c r="AT2776" i="1" s="1"/>
  <c r="AZ2776" i="1" s="1"/>
  <c r="BO2776" i="1" s="1"/>
  <c r="BQ2776" i="1" s="1"/>
  <c r="H2802" i="1"/>
  <c r="N2803" i="1"/>
  <c r="AD2803" i="1" s="1"/>
  <c r="AH2803" i="1" s="1"/>
  <c r="AT2803" i="1" s="1"/>
  <c r="AZ2803" i="1" s="1"/>
  <c r="BO2803" i="1" s="1"/>
  <c r="BQ2803" i="1" s="1"/>
  <c r="H1030" i="1"/>
  <c r="I1230" i="1"/>
  <c r="O1231" i="1"/>
  <c r="AE1231" i="1" s="1"/>
  <c r="AI1231" i="1" s="1"/>
  <c r="AU1231" i="1" s="1"/>
  <c r="BA1231" i="1" s="1"/>
  <c r="BR1231" i="1" s="1"/>
  <c r="H1526" i="1"/>
  <c r="N1527" i="1"/>
  <c r="AD1527" i="1" s="1"/>
  <c r="AH1527" i="1" s="1"/>
  <c r="AT1527" i="1" s="1"/>
  <c r="AZ1527" i="1" s="1"/>
  <c r="BO1527" i="1" s="1"/>
  <c r="BQ1527" i="1" s="1"/>
  <c r="G1629" i="1"/>
  <c r="M1629" i="1" s="1"/>
  <c r="AC1629" i="1" s="1"/>
  <c r="AG1629" i="1" s="1"/>
  <c r="AS1629" i="1" s="1"/>
  <c r="AY1629" i="1" s="1"/>
  <c r="BL1629" i="1" s="1"/>
  <c r="BN1629" i="1" s="1"/>
  <c r="M1630" i="1"/>
  <c r="AC1630" i="1" s="1"/>
  <c r="AG1630" i="1" s="1"/>
  <c r="AS1630" i="1" s="1"/>
  <c r="AY1630" i="1" s="1"/>
  <c r="BL1630" i="1" s="1"/>
  <c r="BN1630" i="1" s="1"/>
  <c r="N274" i="1"/>
  <c r="AD274" i="1" s="1"/>
  <c r="AH274" i="1" s="1"/>
  <c r="AT274" i="1" s="1"/>
  <c r="AZ274" i="1" s="1"/>
  <c r="BO274" i="1" s="1"/>
  <c r="BQ274" i="1" s="1"/>
  <c r="N908" i="1"/>
  <c r="AD908" i="1" s="1"/>
  <c r="AH908" i="1" s="1"/>
  <c r="AT908" i="1" s="1"/>
  <c r="AZ908" i="1" s="1"/>
  <c r="BO908" i="1" s="1"/>
  <c r="BQ908" i="1" s="1"/>
  <c r="H907" i="1"/>
  <c r="N907" i="1" s="1"/>
  <c r="AD907" i="1" s="1"/>
  <c r="AH907" i="1" s="1"/>
  <c r="AT907" i="1" s="1"/>
  <c r="AZ907" i="1" s="1"/>
  <c r="BO907" i="1" s="1"/>
  <c r="BQ907" i="1" s="1"/>
  <c r="BB1139" i="1"/>
  <c r="BB1126" i="1" s="1"/>
  <c r="BB1125" i="1" s="1"/>
  <c r="G842" i="1"/>
  <c r="M843" i="1"/>
  <c r="AC843" i="1" s="1"/>
  <c r="AG843" i="1" s="1"/>
  <c r="AS843" i="1" s="1"/>
  <c r="AY843" i="1" s="1"/>
  <c r="BL843" i="1" s="1"/>
  <c r="BN843" i="1" s="1"/>
  <c r="I929" i="1"/>
  <c r="O930" i="1"/>
  <c r="AE930" i="1" s="1"/>
  <c r="AI930" i="1" s="1"/>
  <c r="AU930" i="1" s="1"/>
  <c r="BA930" i="1" s="1"/>
  <c r="BR930" i="1" s="1"/>
  <c r="G937" i="1"/>
  <c r="M937" i="1" s="1"/>
  <c r="AC937" i="1" s="1"/>
  <c r="AG937" i="1" s="1"/>
  <c r="AS937" i="1" s="1"/>
  <c r="AY937" i="1" s="1"/>
  <c r="BL937" i="1" s="1"/>
  <c r="BN937" i="1" s="1"/>
  <c r="M938" i="1"/>
  <c r="AC938" i="1" s="1"/>
  <c r="AG938" i="1" s="1"/>
  <c r="AS938" i="1" s="1"/>
  <c r="AY938" i="1" s="1"/>
  <c r="BL938" i="1" s="1"/>
  <c r="BN938" i="1" s="1"/>
  <c r="H961" i="1"/>
  <c r="N961" i="1" s="1"/>
  <c r="AD961" i="1" s="1"/>
  <c r="AH961" i="1" s="1"/>
  <c r="AT961" i="1" s="1"/>
  <c r="AZ961" i="1" s="1"/>
  <c r="BO961" i="1" s="1"/>
  <c r="BQ961" i="1" s="1"/>
  <c r="N962" i="1"/>
  <c r="AD962" i="1" s="1"/>
  <c r="AH962" i="1" s="1"/>
  <c r="AT962" i="1" s="1"/>
  <c r="AZ962" i="1" s="1"/>
  <c r="BO962" i="1" s="1"/>
  <c r="BQ962" i="1" s="1"/>
  <c r="N1070" i="1"/>
  <c r="AD1070" i="1" s="1"/>
  <c r="AH1070" i="1" s="1"/>
  <c r="AT1070" i="1" s="1"/>
  <c r="AZ1070" i="1" s="1"/>
  <c r="BO1070" i="1" s="1"/>
  <c r="BQ1070" i="1" s="1"/>
  <c r="I1161" i="1"/>
  <c r="O1162" i="1"/>
  <c r="AE1162" i="1" s="1"/>
  <c r="AI1162" i="1" s="1"/>
  <c r="AU1162" i="1" s="1"/>
  <c r="BA1162" i="1" s="1"/>
  <c r="BR1162" i="1" s="1"/>
  <c r="O1192" i="1"/>
  <c r="AE1192" i="1" s="1"/>
  <c r="AI1192" i="1" s="1"/>
  <c r="AU1192" i="1" s="1"/>
  <c r="BA1192" i="1" s="1"/>
  <c r="BR1192" i="1" s="1"/>
  <c r="N1294" i="1"/>
  <c r="AD1294" i="1" s="1"/>
  <c r="AH1294" i="1" s="1"/>
  <c r="AT1294" i="1" s="1"/>
  <c r="AZ1294" i="1" s="1"/>
  <c r="BO1294" i="1" s="1"/>
  <c r="BQ1294" i="1" s="1"/>
  <c r="H1293" i="1"/>
  <c r="N1293" i="1" s="1"/>
  <c r="AD1293" i="1" s="1"/>
  <c r="AH1293" i="1" s="1"/>
  <c r="AT1293" i="1" s="1"/>
  <c r="AZ1293" i="1" s="1"/>
  <c r="BO1293" i="1" s="1"/>
  <c r="BQ1293" i="1" s="1"/>
  <c r="N1397" i="1"/>
  <c r="AD1397" i="1" s="1"/>
  <c r="AH1397" i="1" s="1"/>
  <c r="AT1397" i="1" s="1"/>
  <c r="AZ1397" i="1" s="1"/>
  <c r="BO1397" i="1" s="1"/>
  <c r="BQ1397" i="1" s="1"/>
  <c r="H1396" i="1"/>
  <c r="N1396" i="1" s="1"/>
  <c r="AD1396" i="1" s="1"/>
  <c r="AH1396" i="1" s="1"/>
  <c r="AT1396" i="1" s="1"/>
  <c r="AZ1396" i="1" s="1"/>
  <c r="BO1396" i="1" s="1"/>
  <c r="BQ1396" i="1" s="1"/>
  <c r="M1370" i="1"/>
  <c r="AC1370" i="1" s="1"/>
  <c r="AG1370" i="1" s="1"/>
  <c r="AS1370" i="1" s="1"/>
  <c r="AY1370" i="1" s="1"/>
  <c r="BL1370" i="1" s="1"/>
  <c r="BN1370" i="1" s="1"/>
  <c r="G1369" i="1"/>
  <c r="L1578" i="1"/>
  <c r="O1579" i="1"/>
  <c r="AE1579" i="1" s="1"/>
  <c r="AI1579" i="1" s="1"/>
  <c r="AU1579" i="1" s="1"/>
  <c r="BA1579" i="1" s="1"/>
  <c r="BR1579" i="1" s="1"/>
  <c r="N1976" i="1"/>
  <c r="AD1976" i="1" s="1"/>
  <c r="AH1976" i="1" s="1"/>
  <c r="AT1976" i="1" s="1"/>
  <c r="AZ1976" i="1" s="1"/>
  <c r="BO1976" i="1" s="1"/>
  <c r="BQ1976" i="1" s="1"/>
  <c r="H2008" i="1"/>
  <c r="N2008" i="1" s="1"/>
  <c r="AD2008" i="1" s="1"/>
  <c r="AH2008" i="1" s="1"/>
  <c r="AT2008" i="1" s="1"/>
  <c r="AZ2008" i="1" s="1"/>
  <c r="BO2008" i="1" s="1"/>
  <c r="BQ2008" i="1" s="1"/>
  <c r="N2009" i="1"/>
  <c r="AD2009" i="1" s="1"/>
  <c r="AH2009" i="1" s="1"/>
  <c r="AT2009" i="1" s="1"/>
  <c r="AZ2009" i="1" s="1"/>
  <c r="BO2009" i="1" s="1"/>
  <c r="BQ2009" i="1" s="1"/>
  <c r="I2128" i="1"/>
  <c r="O2133" i="1"/>
  <c r="AE2133" i="1" s="1"/>
  <c r="AI2133" i="1" s="1"/>
  <c r="AU2133" i="1" s="1"/>
  <c r="BA2133" i="1" s="1"/>
  <c r="BR2133" i="1" s="1"/>
  <c r="BF2014" i="1"/>
  <c r="BF2007" i="1" s="1"/>
  <c r="BF1988" i="1" s="1"/>
  <c r="G2239" i="1"/>
  <c r="M2239" i="1" s="1"/>
  <c r="AC2239" i="1" s="1"/>
  <c r="AG2239" i="1" s="1"/>
  <c r="AS2239" i="1" s="1"/>
  <c r="AY2239" i="1" s="1"/>
  <c r="BL2239" i="1" s="1"/>
  <c r="BN2239" i="1" s="1"/>
  <c r="M2240" i="1"/>
  <c r="AC2240" i="1" s="1"/>
  <c r="AG2240" i="1" s="1"/>
  <c r="AS2240" i="1" s="1"/>
  <c r="AY2240" i="1" s="1"/>
  <c r="BL2240" i="1" s="1"/>
  <c r="BN2240" i="1" s="1"/>
  <c r="I2227" i="1"/>
  <c r="O2228" i="1"/>
  <c r="AE2228" i="1" s="1"/>
  <c r="AI2228" i="1" s="1"/>
  <c r="AU2228" i="1" s="1"/>
  <c r="BA2228" i="1" s="1"/>
  <c r="BR2228" i="1" s="1"/>
  <c r="I2326" i="1"/>
  <c r="O2327" i="1"/>
  <c r="AE2327" i="1" s="1"/>
  <c r="AI2327" i="1" s="1"/>
  <c r="AU2327" i="1" s="1"/>
  <c r="BA2327" i="1" s="1"/>
  <c r="BR2327" i="1" s="1"/>
  <c r="I2319" i="1"/>
  <c r="O2320" i="1"/>
  <c r="AE2320" i="1" s="1"/>
  <c r="AI2320" i="1" s="1"/>
  <c r="AU2320" i="1" s="1"/>
  <c r="BA2320" i="1" s="1"/>
  <c r="BR2320" i="1" s="1"/>
  <c r="G2405" i="1"/>
  <c r="M2406" i="1"/>
  <c r="AC2406" i="1" s="1"/>
  <c r="AG2406" i="1" s="1"/>
  <c r="AS2406" i="1" s="1"/>
  <c r="AY2406" i="1" s="1"/>
  <c r="BL2406" i="1" s="1"/>
  <c r="BN2406" i="1" s="1"/>
  <c r="I2386" i="1"/>
  <c r="O2387" i="1"/>
  <c r="AE2387" i="1" s="1"/>
  <c r="AI2387" i="1" s="1"/>
  <c r="AU2387" i="1" s="1"/>
  <c r="BA2387" i="1" s="1"/>
  <c r="BR2387" i="1" s="1"/>
  <c r="I2447" i="1"/>
  <c r="O2448" i="1"/>
  <c r="AE2448" i="1" s="1"/>
  <c r="AI2448" i="1" s="1"/>
  <c r="AU2448" i="1" s="1"/>
  <c r="BA2448" i="1" s="1"/>
  <c r="BR2448" i="1" s="1"/>
  <c r="H2578" i="1"/>
  <c r="N2579" i="1"/>
  <c r="AD2579" i="1" s="1"/>
  <c r="AH2579" i="1" s="1"/>
  <c r="AT2579" i="1" s="1"/>
  <c r="AZ2579" i="1" s="1"/>
  <c r="BO2579" i="1" s="1"/>
  <c r="BQ2579" i="1" s="1"/>
  <c r="N2674" i="1"/>
  <c r="AD2674" i="1" s="1"/>
  <c r="AH2674" i="1" s="1"/>
  <c r="AT2674" i="1" s="1"/>
  <c r="AZ2674" i="1" s="1"/>
  <c r="BO2674" i="1" s="1"/>
  <c r="BQ2674" i="1" s="1"/>
  <c r="H2665" i="1"/>
  <c r="H1094" i="1"/>
  <c r="N1095" i="1"/>
  <c r="AD1095" i="1" s="1"/>
  <c r="AH1095" i="1" s="1"/>
  <c r="AT1095" i="1" s="1"/>
  <c r="AZ1095" i="1" s="1"/>
  <c r="BO1095" i="1" s="1"/>
  <c r="BQ1095" i="1" s="1"/>
  <c r="H866" i="1"/>
  <c r="N866" i="1" s="1"/>
  <c r="AD866" i="1" s="1"/>
  <c r="AH866" i="1" s="1"/>
  <c r="AT866" i="1" s="1"/>
  <c r="AZ866" i="1" s="1"/>
  <c r="BO866" i="1" s="1"/>
  <c r="BQ866" i="1" s="1"/>
  <c r="N867" i="1"/>
  <c r="AD867" i="1" s="1"/>
  <c r="AH867" i="1" s="1"/>
  <c r="AT867" i="1" s="1"/>
  <c r="AZ867" i="1" s="1"/>
  <c r="BO867" i="1" s="1"/>
  <c r="BQ867" i="1" s="1"/>
  <c r="I1595" i="1"/>
  <c r="O1596" i="1"/>
  <c r="AE1596" i="1" s="1"/>
  <c r="AI1596" i="1" s="1"/>
  <c r="AU1596" i="1" s="1"/>
  <c r="BA1596" i="1" s="1"/>
  <c r="BR1596" i="1" s="1"/>
  <c r="I1469" i="1"/>
  <c r="O1469" i="1" s="1"/>
  <c r="AE1469" i="1" s="1"/>
  <c r="AI1469" i="1" s="1"/>
  <c r="AU1469" i="1" s="1"/>
  <c r="BA1469" i="1" s="1"/>
  <c r="BR1469" i="1" s="1"/>
  <c r="O1470" i="1"/>
  <c r="AE1470" i="1" s="1"/>
  <c r="AI1470" i="1" s="1"/>
  <c r="AU1470" i="1" s="1"/>
  <c r="BA1470" i="1" s="1"/>
  <c r="BR1470" i="1" s="1"/>
  <c r="G1704" i="1"/>
  <c r="M1704" i="1" s="1"/>
  <c r="AC1704" i="1" s="1"/>
  <c r="AG1704" i="1" s="1"/>
  <c r="M1705" i="1"/>
  <c r="AC1705" i="1" s="1"/>
  <c r="AG1705" i="1" s="1"/>
  <c r="O1923" i="1"/>
  <c r="AE1923" i="1" s="1"/>
  <c r="AI1923" i="1" s="1"/>
  <c r="AU1923" i="1" s="1"/>
  <c r="BA1923" i="1" s="1"/>
  <c r="BR1923" i="1" s="1"/>
  <c r="N2069" i="1"/>
  <c r="AD2069" i="1" s="1"/>
  <c r="AH2069" i="1" s="1"/>
  <c r="AT2069" i="1" s="1"/>
  <c r="AZ2069" i="1" s="1"/>
  <c r="BO2069" i="1" s="1"/>
  <c r="BQ2069" i="1" s="1"/>
  <c r="AD2234" i="1"/>
  <c r="AH2234" i="1" s="1"/>
  <c r="AT2234" i="1" s="1"/>
  <c r="AZ2234" i="1" s="1"/>
  <c r="BO2234" i="1" s="1"/>
  <c r="BQ2234" i="1" s="1"/>
  <c r="V2233" i="1"/>
  <c r="K2227" i="1"/>
  <c r="N2228" i="1"/>
  <c r="AD2228" i="1" s="1"/>
  <c r="AH2228" i="1" s="1"/>
  <c r="AT2228" i="1" s="1"/>
  <c r="AZ2228" i="1" s="1"/>
  <c r="BO2228" i="1" s="1"/>
  <c r="BQ2228" i="1" s="1"/>
  <c r="M140" i="1"/>
  <c r="AC140" i="1" s="1"/>
  <c r="AG140" i="1" s="1"/>
  <c r="AS140" i="1" s="1"/>
  <c r="AY140" i="1" s="1"/>
  <c r="BL140" i="1" s="1"/>
  <c r="BN140" i="1" s="1"/>
  <c r="G139" i="1"/>
  <c r="G828" i="1"/>
  <c r="M828" i="1" s="1"/>
  <c r="AC828" i="1" s="1"/>
  <c r="AG828" i="1" s="1"/>
  <c r="AS828" i="1" s="1"/>
  <c r="AY828" i="1" s="1"/>
  <c r="BL828" i="1" s="1"/>
  <c r="BN828" i="1" s="1"/>
  <c r="M829" i="1"/>
  <c r="AC829" i="1" s="1"/>
  <c r="AG829" i="1" s="1"/>
  <c r="AS829" i="1" s="1"/>
  <c r="AY829" i="1" s="1"/>
  <c r="BL829" i="1" s="1"/>
  <c r="BN829" i="1" s="1"/>
  <c r="H1512" i="1"/>
  <c r="N1512" i="1" s="1"/>
  <c r="AD1512" i="1" s="1"/>
  <c r="AH1512" i="1" s="1"/>
  <c r="AT1512" i="1" s="1"/>
  <c r="AZ1512" i="1" s="1"/>
  <c r="BO1512" i="1" s="1"/>
  <c r="BQ1512" i="1" s="1"/>
  <c r="N1513" i="1"/>
  <c r="AD1513" i="1" s="1"/>
  <c r="AH1513" i="1" s="1"/>
  <c r="AT1513" i="1" s="1"/>
  <c r="AZ1513" i="1" s="1"/>
  <c r="BO1513" i="1" s="1"/>
  <c r="BQ1513" i="1" s="1"/>
  <c r="H1498" i="1"/>
  <c r="N1498" i="1" s="1"/>
  <c r="AD1498" i="1" s="1"/>
  <c r="AH1498" i="1" s="1"/>
  <c r="AT1498" i="1" s="1"/>
  <c r="AZ1498" i="1" s="1"/>
  <c r="BO1498" i="1" s="1"/>
  <c r="BQ1498" i="1" s="1"/>
  <c r="N1499" i="1"/>
  <c r="AD1499" i="1" s="1"/>
  <c r="AH1499" i="1" s="1"/>
  <c r="AT1499" i="1" s="1"/>
  <c r="AZ1499" i="1" s="1"/>
  <c r="BO1499" i="1" s="1"/>
  <c r="BQ1499" i="1" s="1"/>
  <c r="H1729" i="1"/>
  <c r="N1730" i="1"/>
  <c r="AD1730" i="1" s="1"/>
  <c r="AH1730" i="1" s="1"/>
  <c r="AT1730" i="1" s="1"/>
  <c r="AZ1730" i="1" s="1"/>
  <c r="BO1730" i="1" s="1"/>
  <c r="BQ1730" i="1" s="1"/>
  <c r="M1800" i="1"/>
  <c r="AC1800" i="1" s="1"/>
  <c r="AG1800" i="1" s="1"/>
  <c r="AS1800" i="1" s="1"/>
  <c r="AY1800" i="1" s="1"/>
  <c r="BL1800" i="1" s="1"/>
  <c r="BN1800" i="1" s="1"/>
  <c r="G1799" i="1"/>
  <c r="G2318" i="1"/>
  <c r="M2319" i="1"/>
  <c r="AC2319" i="1" s="1"/>
  <c r="AG2319" i="1" s="1"/>
  <c r="AS2319" i="1" s="1"/>
  <c r="AY2319" i="1" s="1"/>
  <c r="BL2319" i="1" s="1"/>
  <c r="BN2319" i="1" s="1"/>
  <c r="K1199" i="1"/>
  <c r="H742" i="1"/>
  <c r="N747" i="1"/>
  <c r="AD747" i="1" s="1"/>
  <c r="AH747" i="1" s="1"/>
  <c r="AT747" i="1" s="1"/>
  <c r="AZ747" i="1" s="1"/>
  <c r="BO747" i="1" s="1"/>
  <c r="BQ747" i="1" s="1"/>
  <c r="L492" i="1"/>
  <c r="O493" i="1"/>
  <c r="AE493" i="1" s="1"/>
  <c r="AI493" i="1" s="1"/>
  <c r="AU493" i="1" s="1"/>
  <c r="BA493" i="1" s="1"/>
  <c r="BR493" i="1" s="1"/>
  <c r="I1276" i="1"/>
  <c r="O1277" i="1"/>
  <c r="AE1277" i="1" s="1"/>
  <c r="AI1277" i="1" s="1"/>
  <c r="AU1277" i="1" s="1"/>
  <c r="BA1277" i="1" s="1"/>
  <c r="BR1277" i="1" s="1"/>
  <c r="N1237" i="1"/>
  <c r="AD1237" i="1" s="1"/>
  <c r="AH1237" i="1" s="1"/>
  <c r="AT1237" i="1" s="1"/>
  <c r="AZ1237" i="1" s="1"/>
  <c r="BO1237" i="1" s="1"/>
  <c r="BQ1237" i="1" s="1"/>
  <c r="H1236" i="1"/>
  <c r="N1236" i="1" s="1"/>
  <c r="AD1236" i="1" s="1"/>
  <c r="AH1236" i="1" s="1"/>
  <c r="AT1236" i="1" s="1"/>
  <c r="AZ1236" i="1" s="1"/>
  <c r="BO1236" i="1" s="1"/>
  <c r="BQ1236" i="1" s="1"/>
  <c r="M1363" i="1"/>
  <c r="AC1363" i="1" s="1"/>
  <c r="AG1363" i="1" s="1"/>
  <c r="AS1363" i="1" s="1"/>
  <c r="AY1363" i="1" s="1"/>
  <c r="BL1363" i="1" s="1"/>
  <c r="BN1363" i="1" s="1"/>
  <c r="G1362" i="1"/>
  <c r="N1578" i="1"/>
  <c r="AD1578" i="1" s="1"/>
  <c r="AH1578" i="1" s="1"/>
  <c r="AT1578" i="1" s="1"/>
  <c r="AZ1578" i="1" s="1"/>
  <c r="BO1578" i="1" s="1"/>
  <c r="BQ1578" i="1" s="1"/>
  <c r="H1577" i="1"/>
  <c r="O1499" i="1"/>
  <c r="AE1499" i="1" s="1"/>
  <c r="AI1499" i="1" s="1"/>
  <c r="AU1499" i="1" s="1"/>
  <c r="BA1499" i="1" s="1"/>
  <c r="BR1499" i="1" s="1"/>
  <c r="I1498" i="1"/>
  <c r="O1498" i="1" s="1"/>
  <c r="AE1498" i="1" s="1"/>
  <c r="AI1498" i="1" s="1"/>
  <c r="AU1498" i="1" s="1"/>
  <c r="BA1498" i="1" s="1"/>
  <c r="BR1498" i="1" s="1"/>
  <c r="O1551" i="1"/>
  <c r="AE1551" i="1" s="1"/>
  <c r="AI1551" i="1" s="1"/>
  <c r="AU1551" i="1" s="1"/>
  <c r="BA1551" i="1" s="1"/>
  <c r="BR1551" i="1" s="1"/>
  <c r="I1546" i="1"/>
  <c r="I2436" i="1"/>
  <c r="O2436" i="1" s="1"/>
  <c r="AE2436" i="1" s="1"/>
  <c r="AI2436" i="1" s="1"/>
  <c r="AU2436" i="1" s="1"/>
  <c r="BA2436" i="1" s="1"/>
  <c r="BR2436" i="1" s="1"/>
  <c r="O2437" i="1"/>
  <c r="AE2437" i="1" s="1"/>
  <c r="AI2437" i="1" s="1"/>
  <c r="AU2437" i="1" s="1"/>
  <c r="BA2437" i="1" s="1"/>
  <c r="BR2437" i="1" s="1"/>
  <c r="H2686" i="1"/>
  <c r="N2687" i="1"/>
  <c r="AD2687" i="1" s="1"/>
  <c r="AH2687" i="1" s="1"/>
  <c r="AT2687" i="1" s="1"/>
  <c r="AZ2687" i="1" s="1"/>
  <c r="BO2687" i="1" s="1"/>
  <c r="BQ2687" i="1" s="1"/>
  <c r="N86" i="1"/>
  <c r="AD86" i="1" s="1"/>
  <c r="AH86" i="1" s="1"/>
  <c r="AT86" i="1" s="1"/>
  <c r="AZ86" i="1" s="1"/>
  <c r="BO86" i="1" s="1"/>
  <c r="BQ86" i="1" s="1"/>
  <c r="H85" i="1"/>
  <c r="N85" i="1" s="1"/>
  <c r="AD85" i="1" s="1"/>
  <c r="AH85" i="1" s="1"/>
  <c r="AT85" i="1" s="1"/>
  <c r="AZ85" i="1" s="1"/>
  <c r="BO85" i="1" s="1"/>
  <c r="BQ85" i="1" s="1"/>
  <c r="O1250" i="1"/>
  <c r="AE1250" i="1" s="1"/>
  <c r="AI1250" i="1" s="1"/>
  <c r="AU1250" i="1" s="1"/>
  <c r="BA1250" i="1" s="1"/>
  <c r="BR1250" i="1" s="1"/>
  <c r="I1249" i="1"/>
  <c r="N1265" i="1"/>
  <c r="AD1265" i="1" s="1"/>
  <c r="AH1265" i="1" s="1"/>
  <c r="AT1265" i="1" s="1"/>
  <c r="AZ1265" i="1" s="1"/>
  <c r="BO1265" i="1" s="1"/>
  <c r="BQ1265" i="1" s="1"/>
  <c r="H1264" i="1"/>
  <c r="N1264" i="1" s="1"/>
  <c r="AD1264" i="1" s="1"/>
  <c r="AH1264" i="1" s="1"/>
  <c r="AT1264" i="1" s="1"/>
  <c r="AZ1264" i="1" s="1"/>
  <c r="BO1264" i="1" s="1"/>
  <c r="BQ1264" i="1" s="1"/>
  <c r="O1512" i="1"/>
  <c r="AE1512" i="1" s="1"/>
  <c r="AI1512" i="1" s="1"/>
  <c r="AU1512" i="1" s="1"/>
  <c r="BA1512" i="1" s="1"/>
  <c r="BR1512" i="1" s="1"/>
  <c r="I1506" i="1"/>
  <c r="I1756" i="1"/>
  <c r="O1757" i="1"/>
  <c r="AE1757" i="1" s="1"/>
  <c r="AI1757" i="1" s="1"/>
  <c r="AU1757" i="1" s="1"/>
  <c r="BA1757" i="1" s="1"/>
  <c r="BR1757" i="1" s="1"/>
  <c r="H1764" i="1"/>
  <c r="N1765" i="1"/>
  <c r="AD1765" i="1" s="1"/>
  <c r="AH1765" i="1" s="1"/>
  <c r="AT1765" i="1" s="1"/>
  <c r="AZ1765" i="1" s="1"/>
  <c r="BO1765" i="1" s="1"/>
  <c r="BQ1765" i="1" s="1"/>
  <c r="K1849" i="1"/>
  <c r="N1864" i="1"/>
  <c r="AD1864" i="1" s="1"/>
  <c r="AH1864" i="1" s="1"/>
  <c r="AT1864" i="1" s="1"/>
  <c r="AZ1864" i="1" s="1"/>
  <c r="BO1864" i="1" s="1"/>
  <c r="BQ1864" i="1" s="1"/>
  <c r="I1963" i="1"/>
  <c r="O1964" i="1"/>
  <c r="AE1964" i="1" s="1"/>
  <c r="AI1964" i="1" s="1"/>
  <c r="AU1964" i="1" s="1"/>
  <c r="BA1964" i="1" s="1"/>
  <c r="BR1964" i="1" s="1"/>
  <c r="I1977" i="1"/>
  <c r="O1978" i="1"/>
  <c r="AE1978" i="1" s="1"/>
  <c r="AI1978" i="1" s="1"/>
  <c r="AU1978" i="1" s="1"/>
  <c r="BA1978" i="1" s="1"/>
  <c r="BR1978" i="1" s="1"/>
  <c r="I1901" i="1"/>
  <c r="O1901" i="1" s="1"/>
  <c r="AE1901" i="1" s="1"/>
  <c r="AI1901" i="1" s="1"/>
  <c r="AU1901" i="1" s="1"/>
  <c r="BA1901" i="1" s="1"/>
  <c r="BR1901" i="1" s="1"/>
  <c r="O1902" i="1"/>
  <c r="AE1902" i="1" s="1"/>
  <c r="AI1902" i="1" s="1"/>
  <c r="AU1902" i="1" s="1"/>
  <c r="BA1902" i="1" s="1"/>
  <c r="BR1902" i="1" s="1"/>
  <c r="N139" i="1"/>
  <c r="AD139" i="1" s="1"/>
  <c r="AH139" i="1" s="1"/>
  <c r="AT139" i="1" s="1"/>
  <c r="AZ139" i="1" s="1"/>
  <c r="BO139" i="1" s="1"/>
  <c r="BQ139" i="1" s="1"/>
  <c r="H127" i="1"/>
  <c r="N127" i="1" s="1"/>
  <c r="AD127" i="1" s="1"/>
  <c r="AH127" i="1" s="1"/>
  <c r="AT127" i="1" s="1"/>
  <c r="AZ127" i="1" s="1"/>
  <c r="BO127" i="1" s="1"/>
  <c r="BQ127" i="1" s="1"/>
  <c r="G200" i="1"/>
  <c r="M201" i="1"/>
  <c r="AC201" i="1" s="1"/>
  <c r="AG201" i="1" s="1"/>
  <c r="AS201" i="1" s="1"/>
  <c r="AY201" i="1" s="1"/>
  <c r="BL201" i="1" s="1"/>
  <c r="BN201" i="1" s="1"/>
  <c r="G108" i="1"/>
  <c r="M109" i="1"/>
  <c r="AC109" i="1" s="1"/>
  <c r="AG109" i="1" s="1"/>
  <c r="AS109" i="1" s="1"/>
  <c r="AY109" i="1" s="1"/>
  <c r="BL109" i="1" s="1"/>
  <c r="BN109" i="1" s="1"/>
  <c r="I781" i="1"/>
  <c r="O781" i="1" s="1"/>
  <c r="AE781" i="1" s="1"/>
  <c r="AI781" i="1" s="1"/>
  <c r="AU781" i="1" s="1"/>
  <c r="BA781" i="1" s="1"/>
  <c r="BR781" i="1" s="1"/>
  <c r="O782" i="1"/>
  <c r="AE782" i="1" s="1"/>
  <c r="AI782" i="1" s="1"/>
  <c r="AU782" i="1" s="1"/>
  <c r="BA782" i="1" s="1"/>
  <c r="BR782" i="1" s="1"/>
  <c r="I968" i="1"/>
  <c r="O969" i="1"/>
  <c r="AE969" i="1" s="1"/>
  <c r="AI969" i="1" s="1"/>
  <c r="AU969" i="1" s="1"/>
  <c r="BA969" i="1" s="1"/>
  <c r="BR969" i="1" s="1"/>
  <c r="N735" i="1"/>
  <c r="AD735" i="1" s="1"/>
  <c r="AH735" i="1" s="1"/>
  <c r="AT735" i="1" s="1"/>
  <c r="AZ735" i="1" s="1"/>
  <c r="BO735" i="1" s="1"/>
  <c r="BQ735" i="1" s="1"/>
  <c r="O1041" i="1"/>
  <c r="AE1041" i="1" s="1"/>
  <c r="AI1041" i="1" s="1"/>
  <c r="AU1041" i="1" s="1"/>
  <c r="BA1041" i="1" s="1"/>
  <c r="BR1041" i="1" s="1"/>
  <c r="I1040" i="1"/>
  <c r="O1040" i="1" s="1"/>
  <c r="AE1040" i="1" s="1"/>
  <c r="AI1040" i="1" s="1"/>
  <c r="AU1040" i="1" s="1"/>
  <c r="BA1040" i="1" s="1"/>
  <c r="BR1040" i="1" s="1"/>
  <c r="I1128" i="1"/>
  <c r="O1129" i="1"/>
  <c r="AE1129" i="1" s="1"/>
  <c r="AI1129" i="1" s="1"/>
  <c r="AU1129" i="1" s="1"/>
  <c r="BA1129" i="1" s="1"/>
  <c r="BR1129" i="1" s="1"/>
  <c r="O1382" i="1"/>
  <c r="AE1382" i="1" s="1"/>
  <c r="AI1382" i="1" s="1"/>
  <c r="AU1382" i="1" s="1"/>
  <c r="BA1382" i="1" s="1"/>
  <c r="BR1382" i="1" s="1"/>
  <c r="I1381" i="1"/>
  <c r="M1064" i="1"/>
  <c r="AC1064" i="1" s="1"/>
  <c r="AG1064" i="1" s="1"/>
  <c r="AS1064" i="1" s="1"/>
  <c r="AY1064" i="1" s="1"/>
  <c r="BL1064" i="1" s="1"/>
  <c r="BN1064" i="1" s="1"/>
  <c r="G1063" i="1"/>
  <c r="N1430" i="1"/>
  <c r="AD1430" i="1" s="1"/>
  <c r="AH1430" i="1" s="1"/>
  <c r="AT1430" i="1" s="1"/>
  <c r="AZ1430" i="1" s="1"/>
  <c r="BO1430" i="1" s="1"/>
  <c r="BQ1430" i="1" s="1"/>
  <c r="O1326" i="1"/>
  <c r="AE1326" i="1" s="1"/>
  <c r="AI1326" i="1" s="1"/>
  <c r="AU1326" i="1" s="1"/>
  <c r="BA1326" i="1" s="1"/>
  <c r="BR1326" i="1" s="1"/>
  <c r="I1325" i="1"/>
  <c r="H1561" i="1"/>
  <c r="N1696" i="1"/>
  <c r="AD1696" i="1" s="1"/>
  <c r="AH1696" i="1" s="1"/>
  <c r="AT1696" i="1" s="1"/>
  <c r="AZ1696" i="1" s="1"/>
  <c r="BO1696" i="1" s="1"/>
  <c r="BQ1696" i="1" s="1"/>
  <c r="H1673" i="1"/>
  <c r="I1799" i="1"/>
  <c r="O1800" i="1"/>
  <c r="AE1800" i="1" s="1"/>
  <c r="AI1800" i="1" s="1"/>
  <c r="AU1800" i="1" s="1"/>
  <c r="BA1800" i="1" s="1"/>
  <c r="BR1800" i="1" s="1"/>
  <c r="G1765" i="1"/>
  <c r="M1766" i="1"/>
  <c r="AC1766" i="1" s="1"/>
  <c r="AG1766" i="1" s="1"/>
  <c r="AS1766" i="1" s="1"/>
  <c r="AY1766" i="1" s="1"/>
  <c r="BL1766" i="1" s="1"/>
  <c r="BN1766" i="1" s="1"/>
  <c r="I1970" i="1"/>
  <c r="O1971" i="1"/>
  <c r="AE1971" i="1" s="1"/>
  <c r="AI1971" i="1" s="1"/>
  <c r="AU1971" i="1" s="1"/>
  <c r="BA1971" i="1" s="1"/>
  <c r="BR1971" i="1" s="1"/>
  <c r="O2009" i="1"/>
  <c r="AE2009" i="1" s="1"/>
  <c r="AI2009" i="1" s="1"/>
  <c r="AU2009" i="1" s="1"/>
  <c r="BA2009" i="1" s="1"/>
  <c r="BR2009" i="1" s="1"/>
  <c r="I2008" i="1"/>
  <c r="O2008" i="1" s="1"/>
  <c r="AE2008" i="1" s="1"/>
  <c r="AI2008" i="1" s="1"/>
  <c r="AU2008" i="1" s="1"/>
  <c r="BA2008" i="1" s="1"/>
  <c r="BR2008" i="1" s="1"/>
  <c r="BO1750" i="1"/>
  <c r="BQ1750" i="1" s="1"/>
  <c r="BF1749" i="1"/>
  <c r="H2350" i="1"/>
  <c r="N2351" i="1"/>
  <c r="AD2351" i="1" s="1"/>
  <c r="AH2351" i="1" s="1"/>
  <c r="AT2351" i="1" s="1"/>
  <c r="AZ2351" i="1" s="1"/>
  <c r="BO2351" i="1" s="1"/>
  <c r="BQ2351" i="1" s="1"/>
  <c r="G2648" i="1"/>
  <c r="M2648" i="1" s="1"/>
  <c r="AC2648" i="1" s="1"/>
  <c r="AG2648" i="1" s="1"/>
  <c r="AS2648" i="1" s="1"/>
  <c r="AY2648" i="1" s="1"/>
  <c r="BL2648" i="1" s="1"/>
  <c r="BN2648" i="1" s="1"/>
  <c r="M2649" i="1"/>
  <c r="AC2649" i="1" s="1"/>
  <c r="AG2649" i="1" s="1"/>
  <c r="AS2649" i="1" s="1"/>
  <c r="AY2649" i="1" s="1"/>
  <c r="BL2649" i="1" s="1"/>
  <c r="BN2649" i="1" s="1"/>
  <c r="H2585" i="1"/>
  <c r="N2586" i="1"/>
  <c r="AD2586" i="1" s="1"/>
  <c r="AH2586" i="1" s="1"/>
  <c r="AT2586" i="1" s="1"/>
  <c r="AZ2586" i="1" s="1"/>
  <c r="BO2586" i="1" s="1"/>
  <c r="BQ2586" i="1" s="1"/>
  <c r="I2649" i="1"/>
  <c r="O2650" i="1"/>
  <c r="AE2650" i="1" s="1"/>
  <c r="AI2650" i="1" s="1"/>
  <c r="AU2650" i="1" s="1"/>
  <c r="BA2650" i="1" s="1"/>
  <c r="BR2650" i="1" s="1"/>
  <c r="M2718" i="1"/>
  <c r="AC2718" i="1" s="1"/>
  <c r="AG2718" i="1" s="1"/>
  <c r="AS2718" i="1" s="1"/>
  <c r="AY2718" i="1" s="1"/>
  <c r="BL2718" i="1" s="1"/>
  <c r="BN2718" i="1" s="1"/>
  <c r="G2708" i="1"/>
  <c r="M186" i="1"/>
  <c r="AC186" i="1" s="1"/>
  <c r="AG186" i="1" s="1"/>
  <c r="AS186" i="1" s="1"/>
  <c r="AY186" i="1" s="1"/>
  <c r="BL186" i="1" s="1"/>
  <c r="BN186" i="1" s="1"/>
  <c r="J185" i="1"/>
  <c r="H1255" i="1"/>
  <c r="N1255" i="1" s="1"/>
  <c r="AD1255" i="1" s="1"/>
  <c r="AH1255" i="1" s="1"/>
  <c r="AT1255" i="1" s="1"/>
  <c r="AZ1255" i="1" s="1"/>
  <c r="BO1255" i="1" s="1"/>
  <c r="BQ1255" i="1" s="1"/>
  <c r="N1256" i="1"/>
  <c r="AD1256" i="1" s="1"/>
  <c r="AH1256" i="1" s="1"/>
  <c r="AT1256" i="1" s="1"/>
  <c r="AZ1256" i="1" s="1"/>
  <c r="BO1256" i="1" s="1"/>
  <c r="BQ1256" i="1" s="1"/>
  <c r="M1596" i="1"/>
  <c r="AC1596" i="1" s="1"/>
  <c r="AG1596" i="1" s="1"/>
  <c r="AS1596" i="1" s="1"/>
  <c r="AY1596" i="1" s="1"/>
  <c r="BL1596" i="1" s="1"/>
  <c r="BN1596" i="1" s="1"/>
  <c r="G1595" i="1"/>
  <c r="G2386" i="1"/>
  <c r="M2387" i="1"/>
  <c r="AC2387" i="1" s="1"/>
  <c r="AG2387" i="1" s="1"/>
  <c r="AS2387" i="1" s="1"/>
  <c r="AY2387" i="1" s="1"/>
  <c r="BL2387" i="1" s="1"/>
  <c r="BN2387" i="1" s="1"/>
  <c r="I924" i="1"/>
  <c r="O925" i="1"/>
  <c r="AE925" i="1" s="1"/>
  <c r="AI925" i="1" s="1"/>
  <c r="AU925" i="1" s="1"/>
  <c r="BA925" i="1" s="1"/>
  <c r="BR925" i="1" s="1"/>
  <c r="N976" i="1"/>
  <c r="AD976" i="1" s="1"/>
  <c r="AH976" i="1" s="1"/>
  <c r="AT976" i="1" s="1"/>
  <c r="AZ976" i="1" s="1"/>
  <c r="BO976" i="1" s="1"/>
  <c r="BQ976" i="1" s="1"/>
  <c r="H975" i="1"/>
  <c r="I742" i="1"/>
  <c r="M945" i="1"/>
  <c r="AC945" i="1" s="1"/>
  <c r="AG945" i="1" s="1"/>
  <c r="AS945" i="1" s="1"/>
  <c r="AY945" i="1" s="1"/>
  <c r="BL945" i="1" s="1"/>
  <c r="BN945" i="1" s="1"/>
  <c r="G944" i="1"/>
  <c r="O1019" i="1"/>
  <c r="AE1019" i="1" s="1"/>
  <c r="AI1019" i="1" s="1"/>
  <c r="AU1019" i="1" s="1"/>
  <c r="BA1019" i="1" s="1"/>
  <c r="BR1019" i="1" s="1"/>
  <c r="I1014" i="1"/>
  <c r="G1201" i="1"/>
  <c r="M1202" i="1"/>
  <c r="AC1202" i="1" s="1"/>
  <c r="AG1202" i="1" s="1"/>
  <c r="AS1202" i="1" s="1"/>
  <c r="AY1202" i="1" s="1"/>
  <c r="BL1202" i="1" s="1"/>
  <c r="BN1202" i="1" s="1"/>
  <c r="M1238" i="1"/>
  <c r="AC1238" i="1" s="1"/>
  <c r="AG1238" i="1" s="1"/>
  <c r="AS1238" i="1" s="1"/>
  <c r="AY1238" i="1" s="1"/>
  <c r="BL1238" i="1" s="1"/>
  <c r="BN1238" i="1" s="1"/>
  <c r="G1237" i="1"/>
  <c r="G1276" i="1"/>
  <c r="M1277" i="1"/>
  <c r="AC1277" i="1" s="1"/>
  <c r="AG1277" i="1" s="1"/>
  <c r="AS1277" i="1" s="1"/>
  <c r="AY1277" i="1" s="1"/>
  <c r="BL1277" i="1" s="1"/>
  <c r="BN1277" i="1" s="1"/>
  <c r="H1314" i="1"/>
  <c r="N1314" i="1" s="1"/>
  <c r="AD1314" i="1" s="1"/>
  <c r="AH1314" i="1" s="1"/>
  <c r="AT1314" i="1" s="1"/>
  <c r="AZ1314" i="1" s="1"/>
  <c r="BO1314" i="1" s="1"/>
  <c r="BQ1314" i="1" s="1"/>
  <c r="N1315" i="1"/>
  <c r="AD1315" i="1" s="1"/>
  <c r="AH1315" i="1" s="1"/>
  <c r="AT1315" i="1" s="1"/>
  <c r="AZ1315" i="1" s="1"/>
  <c r="BO1315" i="1" s="1"/>
  <c r="BQ1315" i="1" s="1"/>
  <c r="O1534" i="1"/>
  <c r="AE1534" i="1" s="1"/>
  <c r="AI1534" i="1" s="1"/>
  <c r="AU1534" i="1" s="1"/>
  <c r="BA1534" i="1" s="1"/>
  <c r="BR1534" i="1" s="1"/>
  <c r="I1533" i="1"/>
  <c r="O1533" i="1" s="1"/>
  <c r="AE1533" i="1" s="1"/>
  <c r="AI1533" i="1" s="1"/>
  <c r="AU1533" i="1" s="1"/>
  <c r="BA1533" i="1" s="1"/>
  <c r="BR1533" i="1" s="1"/>
  <c r="G1616" i="1"/>
  <c r="M1617" i="1"/>
  <c r="AC1617" i="1" s="1"/>
  <c r="AG1617" i="1" s="1"/>
  <c r="AS1617" i="1" s="1"/>
  <c r="AY1617" i="1" s="1"/>
  <c r="BL1617" i="1" s="1"/>
  <c r="BN1617" i="1" s="1"/>
  <c r="O1713" i="1"/>
  <c r="AE1713" i="1" s="1"/>
  <c r="AI1713" i="1" s="1"/>
  <c r="AU1713" i="1" s="1"/>
  <c r="BA1713" i="1" s="1"/>
  <c r="BR1713" i="1" s="1"/>
  <c r="I1705" i="1"/>
  <c r="G1728" i="1"/>
  <c r="M1728" i="1" s="1"/>
  <c r="AC1728" i="1" s="1"/>
  <c r="AG1728" i="1" s="1"/>
  <c r="AS1728" i="1" s="1"/>
  <c r="AY1728" i="1" s="1"/>
  <c r="BL1728" i="1" s="1"/>
  <c r="BN1728" i="1" s="1"/>
  <c r="M1729" i="1"/>
  <c r="AC1729" i="1" s="1"/>
  <c r="AG1729" i="1" s="1"/>
  <c r="AS1729" i="1" s="1"/>
  <c r="AY1729" i="1" s="1"/>
  <c r="BL1729" i="1" s="1"/>
  <c r="BN1729" i="1" s="1"/>
  <c r="L1997" i="1"/>
  <c r="O1998" i="1"/>
  <c r="AE1998" i="1" s="1"/>
  <c r="AI1998" i="1" s="1"/>
  <c r="AU1998" i="1" s="1"/>
  <c r="BA1998" i="1" s="1"/>
  <c r="BR1998" i="1" s="1"/>
  <c r="AC2124" i="1"/>
  <c r="AG2124" i="1" s="1"/>
  <c r="AS2124" i="1" s="1"/>
  <c r="AY2124" i="1" s="1"/>
  <c r="BL2124" i="1" s="1"/>
  <c r="BN2124" i="1" s="1"/>
  <c r="P2123" i="1"/>
  <c r="AC2123" i="1" s="1"/>
  <c r="AG2123" i="1" s="1"/>
  <c r="AS2123" i="1" s="1"/>
  <c r="AY2123" i="1" s="1"/>
  <c r="BL2123" i="1" s="1"/>
  <c r="BN2123" i="1" s="1"/>
  <c r="I2187" i="1"/>
  <c r="O2188" i="1"/>
  <c r="AE2188" i="1" s="1"/>
  <c r="AI2188" i="1" s="1"/>
  <c r="AU2188" i="1" s="1"/>
  <c r="BA2188" i="1" s="1"/>
  <c r="BR2188" i="1" s="1"/>
  <c r="AE2234" i="1"/>
  <c r="AI2234" i="1" s="1"/>
  <c r="AU2234" i="1" s="1"/>
  <c r="BA2234" i="1" s="1"/>
  <c r="BR2234" i="1" s="1"/>
  <c r="Z2233" i="1"/>
  <c r="M2202" i="1"/>
  <c r="AC2202" i="1" s="1"/>
  <c r="AG2202" i="1" s="1"/>
  <c r="AS2202" i="1" s="1"/>
  <c r="AY2202" i="1" s="1"/>
  <c r="BL2202" i="1" s="1"/>
  <c r="BN2202" i="1" s="1"/>
  <c r="O2305" i="1"/>
  <c r="AE2305" i="1" s="1"/>
  <c r="AI2305" i="1" s="1"/>
  <c r="AU2305" i="1" s="1"/>
  <c r="BA2305" i="1" s="1"/>
  <c r="BR2305" i="1" s="1"/>
  <c r="I2304" i="1"/>
  <c r="O2304" i="1" s="1"/>
  <c r="AE2304" i="1" s="1"/>
  <c r="AI2304" i="1" s="1"/>
  <c r="AU2304" i="1" s="1"/>
  <c r="BA2304" i="1" s="1"/>
  <c r="BR2304" i="1" s="1"/>
  <c r="G2311" i="1"/>
  <c r="M2311" i="1" s="1"/>
  <c r="AC2311" i="1" s="1"/>
  <c r="AG2311" i="1" s="1"/>
  <c r="AS2311" i="1" s="1"/>
  <c r="AY2311" i="1" s="1"/>
  <c r="BL2311" i="1" s="1"/>
  <c r="BN2311" i="1" s="1"/>
  <c r="M2312" i="1"/>
  <c r="AC2312" i="1" s="1"/>
  <c r="AG2312" i="1" s="1"/>
  <c r="AS2312" i="1" s="1"/>
  <c r="AY2312" i="1" s="1"/>
  <c r="BL2312" i="1" s="1"/>
  <c r="BN2312" i="1" s="1"/>
  <c r="G2430" i="1"/>
  <c r="M2431" i="1"/>
  <c r="AC2431" i="1" s="1"/>
  <c r="AG2431" i="1" s="1"/>
  <c r="AS2431" i="1" s="1"/>
  <c r="AY2431" i="1" s="1"/>
  <c r="BL2431" i="1" s="1"/>
  <c r="BN2431" i="1" s="1"/>
  <c r="G2437" i="1"/>
  <c r="M2438" i="1"/>
  <c r="AC2438" i="1" s="1"/>
  <c r="AG2438" i="1" s="1"/>
  <c r="AS2438" i="1" s="1"/>
  <c r="AY2438" i="1" s="1"/>
  <c r="BL2438" i="1" s="1"/>
  <c r="BN2438" i="1" s="1"/>
  <c r="J2505" i="1"/>
  <c r="J2504" i="1" s="1"/>
  <c r="J2482" i="1" s="1"/>
  <c r="J2481" i="1" s="1"/>
  <c r="M2514" i="1"/>
  <c r="AC2514" i="1" s="1"/>
  <c r="AG2514" i="1" s="1"/>
  <c r="AS2514" i="1" s="1"/>
  <c r="AY2514" i="1" s="1"/>
  <c r="BL2514" i="1" s="1"/>
  <c r="BN2514" i="1" s="1"/>
  <c r="O2665" i="1"/>
  <c r="AE2665" i="1" s="1"/>
  <c r="AI2665" i="1" s="1"/>
  <c r="AU2665" i="1" s="1"/>
  <c r="BA2665" i="1" s="1"/>
  <c r="BR2665" i="1" s="1"/>
  <c r="I2664" i="1"/>
  <c r="N2606" i="1"/>
  <c r="AD2606" i="1" s="1"/>
  <c r="AH2606" i="1" s="1"/>
  <c r="AT2606" i="1" s="1"/>
  <c r="AZ2606" i="1" s="1"/>
  <c r="BO2606" i="1" s="1"/>
  <c r="BQ2606" i="1" s="1"/>
  <c r="H2605" i="1"/>
  <c r="I2709" i="1"/>
  <c r="O2710" i="1"/>
  <c r="AE2710" i="1" s="1"/>
  <c r="AI2710" i="1" s="1"/>
  <c r="AU2710" i="1" s="1"/>
  <c r="BA2710" i="1" s="1"/>
  <c r="BR2710" i="1" s="1"/>
  <c r="O2737" i="1"/>
  <c r="AE2737" i="1" s="1"/>
  <c r="AI2737" i="1" s="1"/>
  <c r="AU2737" i="1" s="1"/>
  <c r="BA2737" i="1" s="1"/>
  <c r="BR2737" i="1" s="1"/>
  <c r="I2736" i="1"/>
  <c r="G1031" i="1"/>
  <c r="M1032" i="1"/>
  <c r="AC1032" i="1" s="1"/>
  <c r="AG1032" i="1" s="1"/>
  <c r="AS1032" i="1" s="1"/>
  <c r="AY1032" i="1" s="1"/>
  <c r="BL1032" i="1" s="1"/>
  <c r="BN1032" i="1" s="1"/>
  <c r="I1362" i="1"/>
  <c r="O1363" i="1"/>
  <c r="AE1363" i="1" s="1"/>
  <c r="AI1363" i="1" s="1"/>
  <c r="AU1363" i="1" s="1"/>
  <c r="BA1363" i="1" s="1"/>
  <c r="BR1363" i="1" s="1"/>
  <c r="M1534" i="1"/>
  <c r="AC1534" i="1" s="1"/>
  <c r="AG1534" i="1" s="1"/>
  <c r="AS1534" i="1" s="1"/>
  <c r="AY1534" i="1" s="1"/>
  <c r="BL1534" i="1" s="1"/>
  <c r="BN1534" i="1" s="1"/>
  <c r="G1533" i="1"/>
  <c r="L1608" i="1"/>
  <c r="O1608" i="1" s="1"/>
  <c r="AE1608" i="1" s="1"/>
  <c r="AI1608" i="1" s="1"/>
  <c r="AU1608" i="1" s="1"/>
  <c r="BA1608" i="1" s="1"/>
  <c r="BR1608" i="1" s="1"/>
  <c r="O1609" i="1"/>
  <c r="AE1609" i="1" s="1"/>
  <c r="AI1609" i="1" s="1"/>
  <c r="AU1609" i="1" s="1"/>
  <c r="BA1609" i="1" s="1"/>
  <c r="BR1609" i="1" s="1"/>
  <c r="AD2221" i="1"/>
  <c r="AH2221" i="1" s="1"/>
  <c r="AT2221" i="1" s="1"/>
  <c r="AZ2221" i="1" s="1"/>
  <c r="BO2221" i="1" s="1"/>
  <c r="V2220" i="1"/>
  <c r="O2284" i="1"/>
  <c r="AE2284" i="1" s="1"/>
  <c r="AI2284" i="1" s="1"/>
  <c r="AU2284" i="1" s="1"/>
  <c r="BA2284" i="1" s="1"/>
  <c r="BR2284" i="1" s="1"/>
  <c r="I2283" i="1"/>
  <c r="G2776" i="1"/>
  <c r="M2777" i="1"/>
  <c r="AC2777" i="1" s="1"/>
  <c r="AG2777" i="1" s="1"/>
  <c r="AS2777" i="1" s="1"/>
  <c r="AY2777" i="1" s="1"/>
  <c r="BL2777" i="1" s="1"/>
  <c r="BN2777" i="1" s="1"/>
  <c r="M169" i="1"/>
  <c r="AC169" i="1" s="1"/>
  <c r="AG169" i="1" s="1"/>
  <c r="AS169" i="1" s="1"/>
  <c r="AY169" i="1" s="1"/>
  <c r="BL169" i="1" s="1"/>
  <c r="BN169" i="1" s="1"/>
  <c r="G168" i="1"/>
  <c r="M168" i="1" s="1"/>
  <c r="AC168" i="1" s="1"/>
  <c r="AG168" i="1" s="1"/>
  <c r="AS168" i="1" s="1"/>
  <c r="AY168" i="1" s="1"/>
  <c r="BL168" i="1" s="1"/>
  <c r="BN168" i="1" s="1"/>
  <c r="M94" i="1"/>
  <c r="AC94" i="1" s="1"/>
  <c r="AG94" i="1" s="1"/>
  <c r="AS94" i="1" s="1"/>
  <c r="AY94" i="1" s="1"/>
  <c r="BL94" i="1" s="1"/>
  <c r="BN94" i="1" s="1"/>
  <c r="H859" i="1"/>
  <c r="N860" i="1"/>
  <c r="AD860" i="1" s="1"/>
  <c r="AH860" i="1" s="1"/>
  <c r="AT860" i="1" s="1"/>
  <c r="AZ860" i="1" s="1"/>
  <c r="BO860" i="1" s="1"/>
  <c r="BQ860" i="1" s="1"/>
  <c r="H1063" i="1"/>
  <c r="N1064" i="1"/>
  <c r="AD1064" i="1" s="1"/>
  <c r="AH1064" i="1" s="1"/>
  <c r="AT1064" i="1" s="1"/>
  <c r="AZ1064" i="1" s="1"/>
  <c r="BO1064" i="1" s="1"/>
  <c r="BQ1064" i="1" s="1"/>
  <c r="O792" i="1"/>
  <c r="AE792" i="1" s="1"/>
  <c r="AI792" i="1" s="1"/>
  <c r="AU792" i="1" s="1"/>
  <c r="BA792" i="1" s="1"/>
  <c r="BR792" i="1" s="1"/>
  <c r="BR1156" i="1"/>
  <c r="BI1139" i="1"/>
  <c r="BI1126" i="1" s="1"/>
  <c r="BI1125" i="1" s="1"/>
  <c r="K1032" i="1"/>
  <c r="N1033" i="1"/>
  <c r="AD1033" i="1" s="1"/>
  <c r="AH1033" i="1" s="1"/>
  <c r="AT1033" i="1" s="1"/>
  <c r="AZ1033" i="1" s="1"/>
  <c r="BO1033" i="1" s="1"/>
  <c r="BQ1033" i="1" s="1"/>
  <c r="I1408" i="1"/>
  <c r="N1230" i="1"/>
  <c r="AD1230" i="1" s="1"/>
  <c r="AH1230" i="1" s="1"/>
  <c r="AT1230" i="1" s="1"/>
  <c r="AZ1230" i="1" s="1"/>
  <c r="BO1230" i="1" s="1"/>
  <c r="BQ1230" i="1" s="1"/>
  <c r="H1229" i="1"/>
  <c r="N1229" i="1" s="1"/>
  <c r="AD1229" i="1" s="1"/>
  <c r="AH1229" i="1" s="1"/>
  <c r="AT1229" i="1" s="1"/>
  <c r="AZ1229" i="1" s="1"/>
  <c r="BO1229" i="1" s="1"/>
  <c r="BQ1229" i="1" s="1"/>
  <c r="M1563" i="1"/>
  <c r="AC1563" i="1" s="1"/>
  <c r="AG1563" i="1" s="1"/>
  <c r="AS1563" i="1" s="1"/>
  <c r="AY1563" i="1" s="1"/>
  <c r="BL1563" i="1" s="1"/>
  <c r="BN1563" i="1" s="1"/>
  <c r="G1562" i="1"/>
  <c r="G1517" i="1"/>
  <c r="H1589" i="1"/>
  <c r="N1589" i="1" s="1"/>
  <c r="AD1589" i="1" s="1"/>
  <c r="AH1589" i="1" s="1"/>
  <c r="AT1589" i="1" s="1"/>
  <c r="AZ1589" i="1" s="1"/>
  <c r="BO1589" i="1" s="1"/>
  <c r="BQ1589" i="1" s="1"/>
  <c r="N1590" i="1"/>
  <c r="AD1590" i="1" s="1"/>
  <c r="AH1590" i="1" s="1"/>
  <c r="AT1590" i="1" s="1"/>
  <c r="AZ1590" i="1" s="1"/>
  <c r="BO1590" i="1" s="1"/>
  <c r="BQ1590" i="1" s="1"/>
  <c r="N1461" i="1"/>
  <c r="AD1461" i="1" s="1"/>
  <c r="AH1461" i="1" s="1"/>
  <c r="AT1461" i="1" s="1"/>
  <c r="AZ1461" i="1" s="1"/>
  <c r="BO1461" i="1" s="1"/>
  <c r="BQ1461" i="1" s="1"/>
  <c r="O1430" i="1"/>
  <c r="AE1430" i="1" s="1"/>
  <c r="AI1430" i="1" s="1"/>
  <c r="AU1430" i="1" s="1"/>
  <c r="BA1430" i="1" s="1"/>
  <c r="BR1430" i="1" s="1"/>
  <c r="I1429" i="1"/>
  <c r="O1429" i="1" s="1"/>
  <c r="AE1429" i="1" s="1"/>
  <c r="AI1429" i="1" s="1"/>
  <c r="AU1429" i="1" s="1"/>
  <c r="BA1429" i="1" s="1"/>
  <c r="BR1429" i="1" s="1"/>
  <c r="N1507" i="1"/>
  <c r="AD1507" i="1" s="1"/>
  <c r="AH1507" i="1" s="1"/>
  <c r="AT1507" i="1" s="1"/>
  <c r="AZ1507" i="1" s="1"/>
  <c r="BO1507" i="1" s="1"/>
  <c r="BQ1507" i="1" s="1"/>
  <c r="M1623" i="1"/>
  <c r="AC1623" i="1" s="1"/>
  <c r="AG1623" i="1" s="1"/>
  <c r="AS1623" i="1" s="1"/>
  <c r="AY1623" i="1" s="1"/>
  <c r="BL1623" i="1" s="1"/>
  <c r="BN1623" i="1" s="1"/>
  <c r="G1622" i="1"/>
  <c r="M1622" i="1" s="1"/>
  <c r="AC1622" i="1" s="1"/>
  <c r="AG1622" i="1" s="1"/>
  <c r="AS1622" i="1" s="1"/>
  <c r="AY1622" i="1" s="1"/>
  <c r="BL1622" i="1" s="1"/>
  <c r="BN1622" i="1" s="1"/>
  <c r="I1623" i="1"/>
  <c r="O1624" i="1"/>
  <c r="AE1624" i="1" s="1"/>
  <c r="AI1624" i="1" s="1"/>
  <c r="AU1624" i="1" s="1"/>
  <c r="BA1624" i="1" s="1"/>
  <c r="BR1624" i="1" s="1"/>
  <c r="J1470" i="1"/>
  <c r="M1471" i="1"/>
  <c r="AC1471" i="1" s="1"/>
  <c r="AG1471" i="1" s="1"/>
  <c r="AS1471" i="1" s="1"/>
  <c r="AY1471" i="1" s="1"/>
  <c r="BL1471" i="1" s="1"/>
  <c r="BN1471" i="1" s="1"/>
  <c r="H1615" i="1"/>
  <c r="N1615" i="1" s="1"/>
  <c r="AD1615" i="1" s="1"/>
  <c r="AH1615" i="1" s="1"/>
  <c r="AT1615" i="1" s="1"/>
  <c r="AZ1615" i="1" s="1"/>
  <c r="BO1615" i="1" s="1"/>
  <c r="BQ1615" i="1" s="1"/>
  <c r="N1616" i="1"/>
  <c r="AD1616" i="1" s="1"/>
  <c r="AH1616" i="1" s="1"/>
  <c r="AT1616" i="1" s="1"/>
  <c r="AZ1616" i="1" s="1"/>
  <c r="BO1616" i="1" s="1"/>
  <c r="BQ1616" i="1" s="1"/>
  <c r="M1755" i="1"/>
  <c r="AC1755" i="1" s="1"/>
  <c r="AG1755" i="1" s="1"/>
  <c r="AS1755" i="1" s="1"/>
  <c r="AY1755" i="1" s="1"/>
  <c r="BL1755" i="1" s="1"/>
  <c r="BN1755" i="1" s="1"/>
  <c r="M1851" i="1"/>
  <c r="AC1851" i="1" s="1"/>
  <c r="AG1851" i="1" s="1"/>
  <c r="AS1851" i="1" s="1"/>
  <c r="AY1851" i="1" s="1"/>
  <c r="BL1851" i="1" s="1"/>
  <c r="BN1851" i="1" s="1"/>
  <c r="J1850" i="1"/>
  <c r="I1764" i="1"/>
  <c r="M1923" i="1"/>
  <c r="AC1923" i="1" s="1"/>
  <c r="AG1923" i="1" s="1"/>
  <c r="AS1923" i="1" s="1"/>
  <c r="AY1923" i="1" s="1"/>
  <c r="BL1923" i="1" s="1"/>
  <c r="BN1923" i="1" s="1"/>
  <c r="M2016" i="1"/>
  <c r="AC2016" i="1" s="1"/>
  <c r="AG2016" i="1" s="1"/>
  <c r="AS2016" i="1" s="1"/>
  <c r="AY2016" i="1" s="1"/>
  <c r="BL2016" i="1" s="1"/>
  <c r="BN2016" i="1" s="1"/>
  <c r="G2015" i="1"/>
  <c r="H2292" i="1"/>
  <c r="N2293" i="1"/>
  <c r="AD2293" i="1" s="1"/>
  <c r="AH2293" i="1" s="1"/>
  <c r="AT2293" i="1" s="1"/>
  <c r="AZ2293" i="1" s="1"/>
  <c r="BO2293" i="1" s="1"/>
  <c r="BQ2293" i="1" s="1"/>
  <c r="I2527" i="1"/>
  <c r="O2527" i="1" s="1"/>
  <c r="AE2527" i="1" s="1"/>
  <c r="AI2527" i="1" s="1"/>
  <c r="AU2527" i="1" s="1"/>
  <c r="BA2527" i="1" s="1"/>
  <c r="BR2527" i="1" s="1"/>
  <c r="I2373" i="1"/>
  <c r="O2373" i="1" s="1"/>
  <c r="AE2373" i="1" s="1"/>
  <c r="AI2373" i="1" s="1"/>
  <c r="AU2373" i="1" s="1"/>
  <c r="BA2373" i="1" s="1"/>
  <c r="BR2373" i="1" s="1"/>
  <c r="O2374" i="1"/>
  <c r="AE2374" i="1" s="1"/>
  <c r="AI2374" i="1" s="1"/>
  <c r="AU2374" i="1" s="1"/>
  <c r="BA2374" i="1" s="1"/>
  <c r="BR2374" i="1" s="1"/>
  <c r="N2327" i="1"/>
  <c r="AD2327" i="1" s="1"/>
  <c r="AH2327" i="1" s="1"/>
  <c r="AT2327" i="1" s="1"/>
  <c r="AZ2327" i="1" s="1"/>
  <c r="BO2327" i="1" s="1"/>
  <c r="BQ2327" i="1" s="1"/>
  <c r="H2326" i="1"/>
  <c r="G2488" i="1"/>
  <c r="M2488" i="1" s="1"/>
  <c r="AC2488" i="1" s="1"/>
  <c r="AG2488" i="1" s="1"/>
  <c r="AS2488" i="1" s="1"/>
  <c r="AY2488" i="1" s="1"/>
  <c r="BL2488" i="1" s="1"/>
  <c r="BN2488" i="1" s="1"/>
  <c r="H2505" i="1"/>
  <c r="O2506" i="1"/>
  <c r="AE2506" i="1" s="1"/>
  <c r="AI2506" i="1" s="1"/>
  <c r="AU2506" i="1" s="1"/>
  <c r="BA2506" i="1" s="1"/>
  <c r="BR2506" i="1" s="1"/>
  <c r="I2505" i="1"/>
  <c r="G2605" i="1"/>
  <c r="M2606" i="1"/>
  <c r="AC2606" i="1" s="1"/>
  <c r="AG2606" i="1" s="1"/>
  <c r="AS2606" i="1" s="1"/>
  <c r="AY2606" i="1" s="1"/>
  <c r="BL2606" i="1" s="1"/>
  <c r="BN2606" i="1" s="1"/>
  <c r="H2729" i="1"/>
  <c r="N2730" i="1"/>
  <c r="AD2730" i="1" s="1"/>
  <c r="AH2730" i="1" s="1"/>
  <c r="AT2730" i="1" s="1"/>
  <c r="AZ2730" i="1" s="1"/>
  <c r="BO2730" i="1" s="1"/>
  <c r="BQ2730" i="1" s="1"/>
  <c r="BL2771" i="1"/>
  <c r="BN2771" i="1" s="1"/>
  <c r="BB2735" i="1"/>
  <c r="BB2734" i="1" s="1"/>
  <c r="BB2727" i="1" s="1"/>
  <c r="BR849" i="1"/>
  <c r="G1193" i="1"/>
  <c r="M1194" i="1"/>
  <c r="AC1194" i="1" s="1"/>
  <c r="AG1194" i="1" s="1"/>
  <c r="AS1194" i="1" s="1"/>
  <c r="AY1194" i="1" s="1"/>
  <c r="BL1194" i="1" s="1"/>
  <c r="BN1194" i="1" s="1"/>
  <c r="H2522" i="1"/>
  <c r="N2522" i="1" s="1"/>
  <c r="AD2522" i="1" s="1"/>
  <c r="AH2522" i="1" s="1"/>
  <c r="AT2522" i="1" s="1"/>
  <c r="AZ2522" i="1" s="1"/>
  <c r="BO2522" i="1" s="1"/>
  <c r="BQ2522" i="1" s="1"/>
  <c r="N2523" i="1"/>
  <c r="AD2523" i="1" s="1"/>
  <c r="AH2523" i="1" s="1"/>
  <c r="AT2523" i="1" s="1"/>
  <c r="AZ2523" i="1" s="1"/>
  <c r="BO2523" i="1" s="1"/>
  <c r="BQ2523" i="1" s="1"/>
  <c r="N93" i="1"/>
  <c r="AD93" i="1" s="1"/>
  <c r="AH93" i="1" s="1"/>
  <c r="AT93" i="1" s="1"/>
  <c r="AZ93" i="1" s="1"/>
  <c r="BO93" i="1" s="1"/>
  <c r="BQ93" i="1" s="1"/>
  <c r="H92" i="1"/>
  <c r="O201" i="1"/>
  <c r="AE201" i="1" s="1"/>
  <c r="AI201" i="1" s="1"/>
  <c r="AU201" i="1" s="1"/>
  <c r="BA201" i="1" s="1"/>
  <c r="BR201" i="1" s="1"/>
  <c r="I200" i="1"/>
  <c r="M228" i="1"/>
  <c r="AC228" i="1" s="1"/>
  <c r="AG228" i="1" s="1"/>
  <c r="AS228" i="1" s="1"/>
  <c r="AY228" i="1" s="1"/>
  <c r="BL228" i="1" s="1"/>
  <c r="BN228" i="1" s="1"/>
  <c r="G793" i="1"/>
  <c r="M794" i="1"/>
  <c r="AC794" i="1" s="1"/>
  <c r="AG794" i="1" s="1"/>
  <c r="AS794" i="1" s="1"/>
  <c r="AY794" i="1" s="1"/>
  <c r="BL794" i="1" s="1"/>
  <c r="BN794" i="1" s="1"/>
  <c r="I865" i="1"/>
  <c r="H949" i="1"/>
  <c r="N949" i="1" s="1"/>
  <c r="AD949" i="1" s="1"/>
  <c r="AH949" i="1" s="1"/>
  <c r="AT949" i="1" s="1"/>
  <c r="AZ949" i="1" s="1"/>
  <c r="BO949" i="1" s="1"/>
  <c r="BQ949" i="1" s="1"/>
  <c r="N954" i="1"/>
  <c r="AD954" i="1" s="1"/>
  <c r="AH954" i="1" s="1"/>
  <c r="AT954" i="1" s="1"/>
  <c r="AZ954" i="1" s="1"/>
  <c r="BO954" i="1" s="1"/>
  <c r="BQ954" i="1" s="1"/>
  <c r="G1119" i="1"/>
  <c r="M1120" i="1"/>
  <c r="AC1120" i="1" s="1"/>
  <c r="AG1120" i="1" s="1"/>
  <c r="AS1120" i="1" s="1"/>
  <c r="AY1120" i="1" s="1"/>
  <c r="BL1120" i="1" s="1"/>
  <c r="BN1120" i="1" s="1"/>
  <c r="G1849" i="1"/>
  <c r="M1864" i="1"/>
  <c r="AC1864" i="1" s="1"/>
  <c r="AG1864" i="1" s="1"/>
  <c r="AS1864" i="1" s="1"/>
  <c r="AY1864" i="1" s="1"/>
  <c r="BL1864" i="1" s="1"/>
  <c r="BN1864" i="1" s="1"/>
  <c r="BL1750" i="1"/>
  <c r="BN1750" i="1" s="1"/>
  <c r="BB1749" i="1"/>
  <c r="BO2771" i="1"/>
  <c r="BQ2771" i="1" s="1"/>
  <c r="BF2735" i="1"/>
  <c r="BF2734" i="1" s="1"/>
  <c r="BF2727" i="1" s="1"/>
  <c r="H532" i="1" l="1"/>
  <c r="I2801" i="1"/>
  <c r="L1762" i="1"/>
  <c r="H578" i="1"/>
  <c r="H567" i="1" s="1"/>
  <c r="M2736" i="1"/>
  <c r="AC2736" i="1" s="1"/>
  <c r="AG2736" i="1" s="1"/>
  <c r="AS2736" i="1" s="1"/>
  <c r="AY2736" i="1" s="1"/>
  <c r="BL2736" i="1" s="1"/>
  <c r="BN2736" i="1" s="1"/>
  <c r="M2665" i="1"/>
  <c r="AC2665" i="1" s="1"/>
  <c r="AG2665" i="1" s="1"/>
  <c r="AS2665" i="1" s="1"/>
  <c r="AY2665" i="1" s="1"/>
  <c r="BL2665" i="1" s="1"/>
  <c r="BN2665" i="1" s="1"/>
  <c r="H18" i="1"/>
  <c r="N18" i="1" s="1"/>
  <c r="AD18" i="1" s="1"/>
  <c r="AH18" i="1" s="1"/>
  <c r="AT18" i="1" s="1"/>
  <c r="AZ18" i="1" s="1"/>
  <c r="BO18" i="1" s="1"/>
  <c r="BQ18" i="1" s="1"/>
  <c r="J2111" i="1"/>
  <c r="J1988" i="1" s="1"/>
  <c r="G2290" i="1"/>
  <c r="M2290" i="1" s="1"/>
  <c r="AC2290" i="1" s="1"/>
  <c r="AG2290" i="1" s="1"/>
  <c r="AS2290" i="1" s="1"/>
  <c r="AY2290" i="1" s="1"/>
  <c r="BL2290" i="1" s="1"/>
  <c r="BN2290" i="1" s="1"/>
  <c r="J198" i="1"/>
  <c r="G878" i="1"/>
  <c r="M878" i="1" s="1"/>
  <c r="AC878" i="1" s="1"/>
  <c r="AG878" i="1" s="1"/>
  <c r="AS878" i="1" s="1"/>
  <c r="AY878" i="1" s="1"/>
  <c r="BL878" i="1" s="1"/>
  <c r="BN878" i="1" s="1"/>
  <c r="AF332" i="1"/>
  <c r="AF2825" i="1" s="1"/>
  <c r="J1100" i="1"/>
  <c r="J1099" i="1" s="1"/>
  <c r="K198" i="1"/>
  <c r="L1118" i="1"/>
  <c r="O1119" i="1"/>
  <c r="AE1119" i="1" s="1"/>
  <c r="AI1119" i="1" s="1"/>
  <c r="AU1119" i="1" s="1"/>
  <c r="BA1119" i="1" s="1"/>
  <c r="BR1119" i="1" s="1"/>
  <c r="G1100" i="1"/>
  <c r="X2825" i="1"/>
  <c r="I1139" i="1"/>
  <c r="H469" i="1"/>
  <c r="N469" i="1" s="1"/>
  <c r="AD469" i="1" s="1"/>
  <c r="AH469" i="1" s="1"/>
  <c r="AT469" i="1" s="1"/>
  <c r="AZ469" i="1" s="1"/>
  <c r="BO469" i="1" s="1"/>
  <c r="BQ469" i="1" s="1"/>
  <c r="H728" i="1"/>
  <c r="N728" i="1" s="1"/>
  <c r="AD728" i="1" s="1"/>
  <c r="AH728" i="1" s="1"/>
  <c r="AT728" i="1" s="1"/>
  <c r="AZ728" i="1" s="1"/>
  <c r="BO728" i="1" s="1"/>
  <c r="BQ728" i="1" s="1"/>
  <c r="O217" i="1"/>
  <c r="AE217" i="1" s="1"/>
  <c r="AI217" i="1" s="1"/>
  <c r="AU217" i="1" s="1"/>
  <c r="BA217" i="1" s="1"/>
  <c r="BR217" i="1" s="1"/>
  <c r="AK2825" i="1"/>
  <c r="AO2825" i="1"/>
  <c r="BP2825" i="1"/>
  <c r="W2825" i="1"/>
  <c r="AV2825" i="1"/>
  <c r="J1069" i="1"/>
  <c r="J1068" i="1" s="1"/>
  <c r="M1087" i="1"/>
  <c r="AC1087" i="1" s="1"/>
  <c r="AG1087" i="1" s="1"/>
  <c r="AS1087" i="1" s="1"/>
  <c r="AY1087" i="1" s="1"/>
  <c r="BL1087" i="1" s="1"/>
  <c r="BN1087" i="1" s="1"/>
  <c r="N281" i="1"/>
  <c r="AD281" i="1" s="1"/>
  <c r="AH281" i="1" s="1"/>
  <c r="AT281" i="1" s="1"/>
  <c r="AZ281" i="1" s="1"/>
  <c r="BO281" i="1" s="1"/>
  <c r="BQ281" i="1" s="1"/>
  <c r="M2326" i="1"/>
  <c r="AC2326" i="1" s="1"/>
  <c r="AG2326" i="1" s="1"/>
  <c r="AS2326" i="1" s="1"/>
  <c r="AY2326" i="1" s="1"/>
  <c r="BL2326" i="1" s="1"/>
  <c r="BN2326" i="1" s="1"/>
  <c r="G273" i="1"/>
  <c r="M273" i="1" s="1"/>
  <c r="AC273" i="1" s="1"/>
  <c r="AG273" i="1" s="1"/>
  <c r="AS273" i="1" s="1"/>
  <c r="AY273" i="1" s="1"/>
  <c r="BL273" i="1" s="1"/>
  <c r="BN273" i="1" s="1"/>
  <c r="AN2825" i="1"/>
  <c r="G217" i="1"/>
  <c r="M217" i="1" s="1"/>
  <c r="AC217" i="1" s="1"/>
  <c r="AG217" i="1" s="1"/>
  <c r="AS217" i="1" s="1"/>
  <c r="AY217" i="1" s="1"/>
  <c r="BL217" i="1" s="1"/>
  <c r="BN217" i="1" s="1"/>
  <c r="I2252" i="1"/>
  <c r="I2251" i="1" s="1"/>
  <c r="T2825" i="1"/>
  <c r="H1263" i="1"/>
  <c r="N1263" i="1" s="1"/>
  <c r="AD1263" i="1" s="1"/>
  <c r="AH1263" i="1" s="1"/>
  <c r="AT1263" i="1" s="1"/>
  <c r="AZ1263" i="1" s="1"/>
  <c r="BO1263" i="1" s="1"/>
  <c r="BQ1263" i="1" s="1"/>
  <c r="AX2825" i="1"/>
  <c r="AL2825" i="1"/>
  <c r="BC2825" i="1"/>
  <c r="U2825" i="1"/>
  <c r="BK2825" i="1"/>
  <c r="AP2825" i="1"/>
  <c r="Y2825" i="1"/>
  <c r="BS2825" i="1"/>
  <c r="BJ2825" i="1"/>
  <c r="BM2825" i="1"/>
  <c r="AW2825" i="1"/>
  <c r="BG2825" i="1"/>
  <c r="S2825" i="1"/>
  <c r="Q2825" i="1"/>
  <c r="AM2825" i="1"/>
  <c r="K2482" i="1"/>
  <c r="O185" i="1"/>
  <c r="AE185" i="1" s="1"/>
  <c r="AI185" i="1" s="1"/>
  <c r="AU185" i="1" s="1"/>
  <c r="BA185" i="1" s="1"/>
  <c r="BR185" i="1" s="1"/>
  <c r="L1638" i="1"/>
  <c r="O1638" i="1" s="1"/>
  <c r="AE1638" i="1" s="1"/>
  <c r="AI1638" i="1" s="1"/>
  <c r="AU1638" i="1" s="1"/>
  <c r="BA1638" i="1" s="1"/>
  <c r="BR1638" i="1" s="1"/>
  <c r="H217" i="1"/>
  <c r="N217" i="1" s="1"/>
  <c r="AD217" i="1" s="1"/>
  <c r="AH217" i="1" s="1"/>
  <c r="AT217" i="1" s="1"/>
  <c r="AZ217" i="1" s="1"/>
  <c r="BO217" i="1" s="1"/>
  <c r="BQ217" i="1" s="1"/>
  <c r="AQ2825" i="1"/>
  <c r="I1180" i="1"/>
  <c r="O1180" i="1" s="1"/>
  <c r="AE1180" i="1" s="1"/>
  <c r="AI1180" i="1" s="1"/>
  <c r="AU1180" i="1" s="1"/>
  <c r="BA1180" i="1" s="1"/>
  <c r="BR1180" i="1" s="1"/>
  <c r="M1533" i="1"/>
  <c r="AC1533" i="1" s="1"/>
  <c r="AG1533" i="1" s="1"/>
  <c r="AS1533" i="1" s="1"/>
  <c r="AY1533" i="1" s="1"/>
  <c r="BL1533" i="1" s="1"/>
  <c r="BN1533" i="1" s="1"/>
  <c r="L199" i="1"/>
  <c r="L198" i="1" s="1"/>
  <c r="L1475" i="1"/>
  <c r="L1468" i="1" s="1"/>
  <c r="L1394" i="1" s="1"/>
  <c r="O1481" i="1"/>
  <c r="AE1481" i="1" s="1"/>
  <c r="AI1481" i="1" s="1"/>
  <c r="AU1481" i="1" s="1"/>
  <c r="BA1481" i="1" s="1"/>
  <c r="BR1481" i="1" s="1"/>
  <c r="I1461" i="1"/>
  <c r="O1461" i="1" s="1"/>
  <c r="AE1461" i="1" s="1"/>
  <c r="AI1461" i="1" s="1"/>
  <c r="AU1461" i="1" s="1"/>
  <c r="BA1461" i="1" s="1"/>
  <c r="BR1461" i="1" s="1"/>
  <c r="O1462" i="1"/>
  <c r="AE1462" i="1" s="1"/>
  <c r="AI1462" i="1" s="1"/>
  <c r="AU1462" i="1" s="1"/>
  <c r="BA1462" i="1" s="1"/>
  <c r="BR1462" i="1" s="1"/>
  <c r="H1506" i="1"/>
  <c r="H1505" i="1" s="1"/>
  <c r="N1505" i="1" s="1"/>
  <c r="AD1505" i="1" s="1"/>
  <c r="AH1505" i="1" s="1"/>
  <c r="AT1505" i="1" s="1"/>
  <c r="AZ1505" i="1" s="1"/>
  <c r="BO1505" i="1" s="1"/>
  <c r="BQ1505" i="1" s="1"/>
  <c r="L456" i="1"/>
  <c r="O456" i="1" s="1"/>
  <c r="AE456" i="1" s="1"/>
  <c r="AI456" i="1" s="1"/>
  <c r="AU456" i="1" s="1"/>
  <c r="BA456" i="1" s="1"/>
  <c r="BR456" i="1" s="1"/>
  <c r="O457" i="1"/>
  <c r="AE457" i="1" s="1"/>
  <c r="AI457" i="1" s="1"/>
  <c r="AU457" i="1" s="1"/>
  <c r="BA457" i="1" s="1"/>
  <c r="BR457" i="1" s="1"/>
  <c r="BD2825" i="1"/>
  <c r="AJ2825" i="1"/>
  <c r="O938" i="1"/>
  <c r="AE938" i="1" s="1"/>
  <c r="AI938" i="1" s="1"/>
  <c r="AU938" i="1" s="1"/>
  <c r="BA938" i="1" s="1"/>
  <c r="BR938" i="1" s="1"/>
  <c r="I937" i="1"/>
  <c r="O937" i="1" s="1"/>
  <c r="AE937" i="1" s="1"/>
  <c r="AI937" i="1" s="1"/>
  <c r="AU937" i="1" s="1"/>
  <c r="BA937" i="1" s="1"/>
  <c r="BR937" i="1" s="1"/>
  <c r="G1331" i="1"/>
  <c r="M1331" i="1" s="1"/>
  <c r="AC1331" i="1" s="1"/>
  <c r="AG1331" i="1" s="1"/>
  <c r="AS1331" i="1" s="1"/>
  <c r="AY1331" i="1" s="1"/>
  <c r="BL1331" i="1" s="1"/>
  <c r="BN1331" i="1" s="1"/>
  <c r="BE2825" i="1"/>
  <c r="BH2825" i="1"/>
  <c r="K720" i="1"/>
  <c r="N721" i="1"/>
  <c r="AD721" i="1" s="1"/>
  <c r="AH721" i="1" s="1"/>
  <c r="AT721" i="1" s="1"/>
  <c r="AZ721" i="1" s="1"/>
  <c r="BO721" i="1" s="1"/>
  <c r="BQ721" i="1" s="1"/>
  <c r="I253" i="1"/>
  <c r="O253" i="1" s="1"/>
  <c r="AE253" i="1" s="1"/>
  <c r="AI253" i="1" s="1"/>
  <c r="AU253" i="1" s="1"/>
  <c r="BA253" i="1" s="1"/>
  <c r="BR253" i="1" s="1"/>
  <c r="O263" i="1"/>
  <c r="AE263" i="1" s="1"/>
  <c r="AI263" i="1" s="1"/>
  <c r="AU263" i="1" s="1"/>
  <c r="BA263" i="1" s="1"/>
  <c r="BR263" i="1" s="1"/>
  <c r="H326" i="1"/>
  <c r="N327" i="1"/>
  <c r="AD327" i="1" s="1"/>
  <c r="AH327" i="1" s="1"/>
  <c r="AT327" i="1" s="1"/>
  <c r="AZ327" i="1" s="1"/>
  <c r="BO327" i="1" s="1"/>
  <c r="BQ327" i="1" s="1"/>
  <c r="AS1705" i="1"/>
  <c r="AY1705" i="1" s="1"/>
  <c r="BL1705" i="1" s="1"/>
  <c r="BN1705" i="1" s="1"/>
  <c r="H1069" i="1"/>
  <c r="N1069" i="1" s="1"/>
  <c r="AD1069" i="1" s="1"/>
  <c r="AH1069" i="1" s="1"/>
  <c r="AT1069" i="1" s="1"/>
  <c r="AZ1069" i="1" s="1"/>
  <c r="BO1069" i="1" s="1"/>
  <c r="BQ1069" i="1" s="1"/>
  <c r="AR2825" i="1"/>
  <c r="I720" i="1"/>
  <c r="O721" i="1"/>
  <c r="AE721" i="1" s="1"/>
  <c r="AI721" i="1" s="1"/>
  <c r="AU721" i="1" s="1"/>
  <c r="BA721" i="1" s="1"/>
  <c r="BR721" i="1" s="1"/>
  <c r="AS1704" i="1"/>
  <c r="AY1704" i="1" s="1"/>
  <c r="BL1704" i="1" s="1"/>
  <c r="BN1704" i="1" s="1"/>
  <c r="G1916" i="1"/>
  <c r="G1915" i="1" s="1"/>
  <c r="G56" i="1"/>
  <c r="M56" i="1" s="1"/>
  <c r="AC56" i="1" s="1"/>
  <c r="AG56" i="1" s="1"/>
  <c r="AS56" i="1" s="1"/>
  <c r="AY56" i="1" s="1"/>
  <c r="BL56" i="1" s="1"/>
  <c r="BN56" i="1" s="1"/>
  <c r="M702" i="1"/>
  <c r="AC702" i="1" s="1"/>
  <c r="AG702" i="1" s="1"/>
  <c r="AS702" i="1" s="1"/>
  <c r="AY702" i="1" s="1"/>
  <c r="BL702" i="1" s="1"/>
  <c r="BN702" i="1" s="1"/>
  <c r="G701" i="1"/>
  <c r="M363" i="1"/>
  <c r="AC363" i="1" s="1"/>
  <c r="AG363" i="1" s="1"/>
  <c r="AS363" i="1" s="1"/>
  <c r="AY363" i="1" s="1"/>
  <c r="BL363" i="1" s="1"/>
  <c r="BN363" i="1" s="1"/>
  <c r="J362" i="1"/>
  <c r="J333" i="1" s="1"/>
  <c r="H55" i="1"/>
  <c r="N55" i="1" s="1"/>
  <c r="AD55" i="1" s="1"/>
  <c r="AH55" i="1" s="1"/>
  <c r="AT55" i="1" s="1"/>
  <c r="AZ55" i="1" s="1"/>
  <c r="BO55" i="1" s="1"/>
  <c r="BQ55" i="1" s="1"/>
  <c r="H694" i="1"/>
  <c r="N695" i="1"/>
  <c r="AD695" i="1" s="1"/>
  <c r="AH695" i="1" s="1"/>
  <c r="AT695" i="1" s="1"/>
  <c r="AZ695" i="1" s="1"/>
  <c r="BO695" i="1" s="1"/>
  <c r="BQ695" i="1" s="1"/>
  <c r="O707" i="1"/>
  <c r="AE707" i="1" s="1"/>
  <c r="AI707" i="1" s="1"/>
  <c r="AU707" i="1" s="1"/>
  <c r="BA707" i="1" s="1"/>
  <c r="BR707" i="1" s="1"/>
  <c r="I701" i="1"/>
  <c r="H273" i="1"/>
  <c r="H272" i="1" s="1"/>
  <c r="N272" i="1" s="1"/>
  <c r="AD272" i="1" s="1"/>
  <c r="AH272" i="1" s="1"/>
  <c r="AT272" i="1" s="1"/>
  <c r="AZ272" i="1" s="1"/>
  <c r="BO272" i="1" s="1"/>
  <c r="BQ272" i="1" s="1"/>
  <c r="I1100" i="1"/>
  <c r="I1099" i="1" s="1"/>
  <c r="O1099" i="1" s="1"/>
  <c r="AE1099" i="1" s="1"/>
  <c r="AI1099" i="1" s="1"/>
  <c r="AU1099" i="1" s="1"/>
  <c r="BA1099" i="1" s="1"/>
  <c r="BR1099" i="1" s="1"/>
  <c r="AD1704" i="1"/>
  <c r="AH1704" i="1" s="1"/>
  <c r="AT1704" i="1" s="1"/>
  <c r="AZ1704" i="1" s="1"/>
  <c r="BO1704" i="1" s="1"/>
  <c r="BQ1704" i="1" s="1"/>
  <c r="N713" i="1"/>
  <c r="AD713" i="1" s="1"/>
  <c r="AH713" i="1" s="1"/>
  <c r="AT713" i="1" s="1"/>
  <c r="AZ713" i="1" s="1"/>
  <c r="BO713" i="1" s="1"/>
  <c r="BQ713" i="1" s="1"/>
  <c r="H712" i="1"/>
  <c r="N712" i="1" s="1"/>
  <c r="AD712" i="1" s="1"/>
  <c r="AH712" i="1" s="1"/>
  <c r="AT712" i="1" s="1"/>
  <c r="AZ712" i="1" s="1"/>
  <c r="BO712" i="1" s="1"/>
  <c r="BQ712" i="1" s="1"/>
  <c r="H663" i="1"/>
  <c r="N664" i="1"/>
  <c r="AD664" i="1" s="1"/>
  <c r="AH664" i="1" s="1"/>
  <c r="AT664" i="1" s="1"/>
  <c r="AZ664" i="1" s="1"/>
  <c r="BO664" i="1" s="1"/>
  <c r="BQ664" i="1" s="1"/>
  <c r="M664" i="1"/>
  <c r="AC664" i="1" s="1"/>
  <c r="AG664" i="1" s="1"/>
  <c r="AS664" i="1" s="1"/>
  <c r="AY664" i="1" s="1"/>
  <c r="BL664" i="1" s="1"/>
  <c r="BN664" i="1" s="1"/>
  <c r="G663" i="1"/>
  <c r="I1916" i="1"/>
  <c r="O1916" i="1" s="1"/>
  <c r="AE1916" i="1" s="1"/>
  <c r="AI1916" i="1" s="1"/>
  <c r="AU1916" i="1" s="1"/>
  <c r="BA1916" i="1" s="1"/>
  <c r="BR1916" i="1" s="1"/>
  <c r="M2257" i="1"/>
  <c r="AC2257" i="1" s="1"/>
  <c r="AG2257" i="1" s="1"/>
  <c r="AS2257" i="1" s="1"/>
  <c r="AY2257" i="1" s="1"/>
  <c r="BL2257" i="1" s="1"/>
  <c r="BN2257" i="1" s="1"/>
  <c r="AD1705" i="1"/>
  <c r="AH1705" i="1" s="1"/>
  <c r="AT1705" i="1" s="1"/>
  <c r="AZ1705" i="1" s="1"/>
  <c r="BO1705" i="1" s="1"/>
  <c r="BQ1705" i="1" s="1"/>
  <c r="M676" i="1"/>
  <c r="AC676" i="1" s="1"/>
  <c r="AG676" i="1" s="1"/>
  <c r="AS676" i="1" s="1"/>
  <c r="AY676" i="1" s="1"/>
  <c r="BL676" i="1" s="1"/>
  <c r="BN676" i="1" s="1"/>
  <c r="G670" i="1"/>
  <c r="M2709" i="1"/>
  <c r="AC2709" i="1" s="1"/>
  <c r="AG2709" i="1" s="1"/>
  <c r="AS2709" i="1" s="1"/>
  <c r="AY2709" i="1" s="1"/>
  <c r="BL2709" i="1" s="1"/>
  <c r="BN2709" i="1" s="1"/>
  <c r="J2708" i="1"/>
  <c r="J2707" i="1" s="1"/>
  <c r="M635" i="1"/>
  <c r="AC635" i="1" s="1"/>
  <c r="AG635" i="1" s="1"/>
  <c r="AS635" i="1" s="1"/>
  <c r="AY635" i="1" s="1"/>
  <c r="BL635" i="1" s="1"/>
  <c r="BN635" i="1" s="1"/>
  <c r="G634" i="1"/>
  <c r="I150" i="1"/>
  <c r="O151" i="1"/>
  <c r="AE151" i="1" s="1"/>
  <c r="AI151" i="1" s="1"/>
  <c r="AU151" i="1" s="1"/>
  <c r="BA151" i="1" s="1"/>
  <c r="BR151" i="1" s="1"/>
  <c r="N263" i="1"/>
  <c r="AD263" i="1" s="1"/>
  <c r="AH263" i="1" s="1"/>
  <c r="AT263" i="1" s="1"/>
  <c r="AZ263" i="1" s="1"/>
  <c r="BO263" i="1" s="1"/>
  <c r="BQ263" i="1" s="1"/>
  <c r="H253" i="1"/>
  <c r="N253" i="1" s="1"/>
  <c r="AD253" i="1" s="1"/>
  <c r="AH253" i="1" s="1"/>
  <c r="AT253" i="1" s="1"/>
  <c r="AZ253" i="1" s="1"/>
  <c r="BO253" i="1" s="1"/>
  <c r="BQ253" i="1" s="1"/>
  <c r="M2796" i="1"/>
  <c r="AC2796" i="1" s="1"/>
  <c r="AG2796" i="1" s="1"/>
  <c r="AS2796" i="1" s="1"/>
  <c r="AY2796" i="1" s="1"/>
  <c r="BL2796" i="1" s="1"/>
  <c r="BN2796" i="1" s="1"/>
  <c r="G2795" i="1"/>
  <c r="M2795" i="1" s="1"/>
  <c r="AC2795" i="1" s="1"/>
  <c r="AG2795" i="1" s="1"/>
  <c r="AS2795" i="1" s="1"/>
  <c r="AY2795" i="1" s="1"/>
  <c r="BL2795" i="1" s="1"/>
  <c r="BN2795" i="1" s="1"/>
  <c r="M19" i="1"/>
  <c r="AC19" i="1" s="1"/>
  <c r="AG19" i="1" s="1"/>
  <c r="AS19" i="1" s="1"/>
  <c r="AY19" i="1" s="1"/>
  <c r="BL19" i="1" s="1"/>
  <c r="BN19" i="1" s="1"/>
  <c r="G18" i="1"/>
  <c r="M532" i="1"/>
  <c r="AC532" i="1" s="1"/>
  <c r="AG532" i="1" s="1"/>
  <c r="AS532" i="1" s="1"/>
  <c r="AY532" i="1" s="1"/>
  <c r="BL532" i="1" s="1"/>
  <c r="BN532" i="1" s="1"/>
  <c r="J531" i="1"/>
  <c r="H929" i="1"/>
  <c r="N929" i="1" s="1"/>
  <c r="AD929" i="1" s="1"/>
  <c r="AH929" i="1" s="1"/>
  <c r="AT929" i="1" s="1"/>
  <c r="AZ929" i="1" s="1"/>
  <c r="BO929" i="1" s="1"/>
  <c r="BQ929" i="1" s="1"/>
  <c r="N930" i="1"/>
  <c r="AD930" i="1" s="1"/>
  <c r="AH930" i="1" s="1"/>
  <c r="AT930" i="1" s="1"/>
  <c r="AZ930" i="1" s="1"/>
  <c r="BO930" i="1" s="1"/>
  <c r="BQ930" i="1" s="1"/>
  <c r="O616" i="1"/>
  <c r="AE616" i="1" s="1"/>
  <c r="AI616" i="1" s="1"/>
  <c r="AU616" i="1" s="1"/>
  <c r="BA616" i="1" s="1"/>
  <c r="BR616" i="1" s="1"/>
  <c r="I603" i="1"/>
  <c r="O603" i="1" s="1"/>
  <c r="AE603" i="1" s="1"/>
  <c r="AI603" i="1" s="1"/>
  <c r="AU603" i="1" s="1"/>
  <c r="BA603" i="1" s="1"/>
  <c r="BR603" i="1" s="1"/>
  <c r="N2591" i="1"/>
  <c r="AD2591" i="1" s="1"/>
  <c r="AH2591" i="1" s="1"/>
  <c r="AT2591" i="1" s="1"/>
  <c r="AZ2591" i="1" s="1"/>
  <c r="BO2591" i="1" s="1"/>
  <c r="BQ2591" i="1" s="1"/>
  <c r="H2590" i="1"/>
  <c r="N2590" i="1" s="1"/>
  <c r="AD2590" i="1" s="1"/>
  <c r="AH2590" i="1" s="1"/>
  <c r="AT2590" i="1" s="1"/>
  <c r="AZ2590" i="1" s="1"/>
  <c r="BO2590" i="1" s="1"/>
  <c r="BQ2590" i="1" s="1"/>
  <c r="N435" i="1"/>
  <c r="AD435" i="1" s="1"/>
  <c r="AH435" i="1" s="1"/>
  <c r="AT435" i="1" s="1"/>
  <c r="AZ435" i="1" s="1"/>
  <c r="BO435" i="1" s="1"/>
  <c r="BQ435" i="1" s="1"/>
  <c r="H434" i="1"/>
  <c r="N434" i="1" s="1"/>
  <c r="AD434" i="1" s="1"/>
  <c r="AH434" i="1" s="1"/>
  <c r="AT434" i="1" s="1"/>
  <c r="AZ434" i="1" s="1"/>
  <c r="BO434" i="1" s="1"/>
  <c r="BQ434" i="1" s="1"/>
  <c r="O470" i="1"/>
  <c r="AE470" i="1" s="1"/>
  <c r="AI470" i="1" s="1"/>
  <c r="AU470" i="1" s="1"/>
  <c r="BA470" i="1" s="1"/>
  <c r="BR470" i="1" s="1"/>
  <c r="I469" i="1"/>
  <c r="M475" i="1"/>
  <c r="AC475" i="1" s="1"/>
  <c r="AG475" i="1" s="1"/>
  <c r="AS475" i="1" s="1"/>
  <c r="AY475" i="1" s="1"/>
  <c r="BL475" i="1" s="1"/>
  <c r="BN475" i="1" s="1"/>
  <c r="G469" i="1"/>
  <c r="H2787" i="1"/>
  <c r="N2787" i="1" s="1"/>
  <c r="AD2787" i="1" s="1"/>
  <c r="AH2787" i="1" s="1"/>
  <c r="AT2787" i="1" s="1"/>
  <c r="AZ2787" i="1" s="1"/>
  <c r="BO2787" i="1" s="1"/>
  <c r="BQ2787" i="1" s="1"/>
  <c r="N2788" i="1"/>
  <c r="AD2788" i="1" s="1"/>
  <c r="AH2788" i="1" s="1"/>
  <c r="AT2788" i="1" s="1"/>
  <c r="AZ2788" i="1" s="1"/>
  <c r="BO2788" i="1" s="1"/>
  <c r="BQ2788" i="1" s="1"/>
  <c r="I780" i="1"/>
  <c r="O780" i="1" s="1"/>
  <c r="AE780" i="1" s="1"/>
  <c r="AI780" i="1" s="1"/>
  <c r="AU780" i="1" s="1"/>
  <c r="BA780" i="1" s="1"/>
  <c r="BR780" i="1" s="1"/>
  <c r="N1456" i="1"/>
  <c r="AD1456" i="1" s="1"/>
  <c r="AH1456" i="1" s="1"/>
  <c r="AT1456" i="1" s="1"/>
  <c r="AZ1456" i="1" s="1"/>
  <c r="BO1456" i="1" s="1"/>
  <c r="BQ1456" i="1" s="1"/>
  <c r="H1450" i="1"/>
  <c r="H1449" i="1" s="1"/>
  <c r="K1609" i="1"/>
  <c r="N1610" i="1"/>
  <c r="AD1610" i="1" s="1"/>
  <c r="AH1610" i="1" s="1"/>
  <c r="AT1610" i="1" s="1"/>
  <c r="AZ1610" i="1" s="1"/>
  <c r="BO1610" i="1" s="1"/>
  <c r="BQ1610" i="1" s="1"/>
  <c r="O368" i="1"/>
  <c r="AE368" i="1" s="1"/>
  <c r="AI368" i="1" s="1"/>
  <c r="AU368" i="1" s="1"/>
  <c r="BA368" i="1" s="1"/>
  <c r="BR368" i="1" s="1"/>
  <c r="I362" i="1"/>
  <c r="O362" i="1" s="1"/>
  <c r="AE362" i="1" s="1"/>
  <c r="AI362" i="1" s="1"/>
  <c r="AU362" i="1" s="1"/>
  <c r="BA362" i="1" s="1"/>
  <c r="BR362" i="1" s="1"/>
  <c r="O2812" i="1"/>
  <c r="AE2812" i="1" s="1"/>
  <c r="AI2812" i="1" s="1"/>
  <c r="AU2812" i="1" s="1"/>
  <c r="BA2812" i="1" s="1"/>
  <c r="BR2812" i="1" s="1"/>
  <c r="I2811" i="1"/>
  <c r="N676" i="1"/>
  <c r="AD676" i="1" s="1"/>
  <c r="AH676" i="1" s="1"/>
  <c r="AT676" i="1" s="1"/>
  <c r="AZ676" i="1" s="1"/>
  <c r="BO676" i="1" s="1"/>
  <c r="BQ676" i="1" s="1"/>
  <c r="H670" i="1"/>
  <c r="G578" i="1"/>
  <c r="G85" i="1"/>
  <c r="M85" i="1" s="1"/>
  <c r="AC85" i="1" s="1"/>
  <c r="AG85" i="1" s="1"/>
  <c r="AS85" i="1" s="1"/>
  <c r="AY85" i="1" s="1"/>
  <c r="BL85" i="1" s="1"/>
  <c r="BN85" i="1" s="1"/>
  <c r="M86" i="1"/>
  <c r="AC86" i="1" s="1"/>
  <c r="AG86" i="1" s="1"/>
  <c r="AS86" i="1" s="1"/>
  <c r="AY86" i="1" s="1"/>
  <c r="BL86" i="1" s="1"/>
  <c r="BN86" i="1" s="1"/>
  <c r="AE42" i="1"/>
  <c r="AI42" i="1" s="1"/>
  <c r="AU42" i="1" s="1"/>
  <c r="BA42" i="1" s="1"/>
  <c r="BR42" i="1" s="1"/>
  <c r="AA41" i="1"/>
  <c r="M555" i="1"/>
  <c r="AC555" i="1" s="1"/>
  <c r="AG555" i="1" s="1"/>
  <c r="AS555" i="1" s="1"/>
  <c r="AY555" i="1" s="1"/>
  <c r="BL555" i="1" s="1"/>
  <c r="BN555" i="1" s="1"/>
  <c r="G554" i="1"/>
  <c r="N569" i="1"/>
  <c r="AD569" i="1" s="1"/>
  <c r="AH569" i="1" s="1"/>
  <c r="AT569" i="1" s="1"/>
  <c r="AZ569" i="1" s="1"/>
  <c r="BO569" i="1" s="1"/>
  <c r="BQ569" i="1" s="1"/>
  <c r="K568" i="1"/>
  <c r="M968" i="1"/>
  <c r="AC968" i="1" s="1"/>
  <c r="AG968" i="1" s="1"/>
  <c r="AS968" i="1" s="1"/>
  <c r="AY968" i="1" s="1"/>
  <c r="BL968" i="1" s="1"/>
  <c r="BN968" i="1" s="1"/>
  <c r="G967" i="1"/>
  <c r="AD43" i="1"/>
  <c r="AH43" i="1" s="1"/>
  <c r="AT43" i="1" s="1"/>
  <c r="AZ43" i="1" s="1"/>
  <c r="BO43" i="1" s="1"/>
  <c r="BQ43" i="1" s="1"/>
  <c r="V42" i="1"/>
  <c r="M2811" i="1"/>
  <c r="AC2811" i="1" s="1"/>
  <c r="AG2811" i="1" s="1"/>
  <c r="AS2811" i="1" s="1"/>
  <c r="AY2811" i="1" s="1"/>
  <c r="BL2811" i="1" s="1"/>
  <c r="BN2811" i="1" s="1"/>
  <c r="G2810" i="1"/>
  <c r="M368" i="1"/>
  <c r="AC368" i="1" s="1"/>
  <c r="AG368" i="1" s="1"/>
  <c r="AS368" i="1" s="1"/>
  <c r="AY368" i="1" s="1"/>
  <c r="BL368" i="1" s="1"/>
  <c r="BN368" i="1" s="1"/>
  <c r="G362" i="1"/>
  <c r="M316" i="1"/>
  <c r="AC316" i="1" s="1"/>
  <c r="AG316" i="1" s="1"/>
  <c r="AS316" i="1" s="1"/>
  <c r="AY316" i="1" s="1"/>
  <c r="BL316" i="1" s="1"/>
  <c r="BN316" i="1" s="1"/>
  <c r="G315" i="1"/>
  <c r="M315" i="1" s="1"/>
  <c r="AC315" i="1" s="1"/>
  <c r="AG315" i="1" s="1"/>
  <c r="AS315" i="1" s="1"/>
  <c r="AY315" i="1" s="1"/>
  <c r="BL315" i="1" s="1"/>
  <c r="BN315" i="1" s="1"/>
  <c r="M457" i="1"/>
  <c r="AC457" i="1" s="1"/>
  <c r="AG457" i="1" s="1"/>
  <c r="AS457" i="1" s="1"/>
  <c r="AY457" i="1" s="1"/>
  <c r="BL457" i="1" s="1"/>
  <c r="BN457" i="1" s="1"/>
  <c r="G456" i="1"/>
  <c r="M456" i="1" s="1"/>
  <c r="AC456" i="1" s="1"/>
  <c r="AG456" i="1" s="1"/>
  <c r="AS456" i="1" s="1"/>
  <c r="AY456" i="1" s="1"/>
  <c r="BL456" i="1" s="1"/>
  <c r="BN456" i="1" s="1"/>
  <c r="M335" i="1"/>
  <c r="AC335" i="1" s="1"/>
  <c r="AG335" i="1" s="1"/>
  <c r="AS335" i="1" s="1"/>
  <c r="AY335" i="1" s="1"/>
  <c r="BL335" i="1" s="1"/>
  <c r="BN335" i="1" s="1"/>
  <c r="G334" i="1"/>
  <c r="M334" i="1" s="1"/>
  <c r="AC334" i="1" s="1"/>
  <c r="AG334" i="1" s="1"/>
  <c r="AS334" i="1" s="1"/>
  <c r="AY334" i="1" s="1"/>
  <c r="BL334" i="1" s="1"/>
  <c r="BN334" i="1" s="1"/>
  <c r="H603" i="1"/>
  <c r="N604" i="1"/>
  <c r="AD604" i="1" s="1"/>
  <c r="AH604" i="1" s="1"/>
  <c r="AT604" i="1" s="1"/>
  <c r="AZ604" i="1" s="1"/>
  <c r="BO604" i="1" s="1"/>
  <c r="BQ604" i="1" s="1"/>
  <c r="O281" i="1"/>
  <c r="AE281" i="1" s="1"/>
  <c r="AI281" i="1" s="1"/>
  <c r="AU281" i="1" s="1"/>
  <c r="BA281" i="1" s="1"/>
  <c r="BR281" i="1" s="1"/>
  <c r="I273" i="1"/>
  <c r="N2812" i="1"/>
  <c r="AD2812" i="1" s="1"/>
  <c r="AH2812" i="1" s="1"/>
  <c r="AT2812" i="1" s="1"/>
  <c r="AZ2812" i="1" s="1"/>
  <c r="BO2812" i="1" s="1"/>
  <c r="BQ2812" i="1" s="1"/>
  <c r="H2811" i="1"/>
  <c r="G2201" i="1"/>
  <c r="M2201" i="1" s="1"/>
  <c r="AC2201" i="1" s="1"/>
  <c r="AG2201" i="1" s="1"/>
  <c r="AS2201" i="1" s="1"/>
  <c r="AY2201" i="1" s="1"/>
  <c r="BL2201" i="1" s="1"/>
  <c r="BN2201" i="1" s="1"/>
  <c r="H1429" i="1"/>
  <c r="N1429" i="1" s="1"/>
  <c r="AD1429" i="1" s="1"/>
  <c r="AH1429" i="1" s="1"/>
  <c r="AT1429" i="1" s="1"/>
  <c r="AZ1429" i="1" s="1"/>
  <c r="BO1429" i="1" s="1"/>
  <c r="BQ1429" i="1" s="1"/>
  <c r="I2463" i="1"/>
  <c r="O2463" i="1" s="1"/>
  <c r="AE2463" i="1" s="1"/>
  <c r="AI2463" i="1" s="1"/>
  <c r="AU2463" i="1" s="1"/>
  <c r="BA2463" i="1" s="1"/>
  <c r="BR2463" i="1" s="1"/>
  <c r="K2572" i="1"/>
  <c r="N2573" i="1"/>
  <c r="AD2573" i="1" s="1"/>
  <c r="AH2573" i="1" s="1"/>
  <c r="AT2573" i="1" s="1"/>
  <c r="AZ2573" i="1" s="1"/>
  <c r="BO2573" i="1" s="1"/>
  <c r="BQ2573" i="1" s="1"/>
  <c r="H1180" i="1"/>
  <c r="N1181" i="1"/>
  <c r="AD1181" i="1" s="1"/>
  <c r="AH1181" i="1" s="1"/>
  <c r="AT1181" i="1" s="1"/>
  <c r="AZ1181" i="1" s="1"/>
  <c r="BO1181" i="1" s="1"/>
  <c r="BQ1181" i="1" s="1"/>
  <c r="O653" i="1"/>
  <c r="AE653" i="1" s="1"/>
  <c r="AI653" i="1" s="1"/>
  <c r="AU653" i="1" s="1"/>
  <c r="BA653" i="1" s="1"/>
  <c r="BR653" i="1" s="1"/>
  <c r="I652" i="1"/>
  <c r="O652" i="1" s="1"/>
  <c r="AE652" i="1" s="1"/>
  <c r="AI652" i="1" s="1"/>
  <c r="AU652" i="1" s="1"/>
  <c r="BA652" i="1" s="1"/>
  <c r="BR652" i="1" s="1"/>
  <c r="M643" i="1"/>
  <c r="AC643" i="1" s="1"/>
  <c r="AG643" i="1" s="1"/>
  <c r="AS643" i="1" s="1"/>
  <c r="AY643" i="1" s="1"/>
  <c r="BL643" i="1" s="1"/>
  <c r="BN643" i="1" s="1"/>
  <c r="J633" i="1"/>
  <c r="J602" i="1" s="1"/>
  <c r="G1161" i="1"/>
  <c r="M1161" i="1" s="1"/>
  <c r="AC1161" i="1" s="1"/>
  <c r="AG1161" i="1" s="1"/>
  <c r="AS1161" i="1" s="1"/>
  <c r="AY1161" i="1" s="1"/>
  <c r="BL1161" i="1" s="1"/>
  <c r="BN1161" i="1" s="1"/>
  <c r="M1162" i="1"/>
  <c r="AC1162" i="1" s="1"/>
  <c r="AG1162" i="1" s="1"/>
  <c r="AS1162" i="1" s="1"/>
  <c r="AY1162" i="1" s="1"/>
  <c r="BL1162" i="1" s="1"/>
  <c r="BN1162" i="1" s="1"/>
  <c r="J974" i="1"/>
  <c r="J973" i="1" s="1"/>
  <c r="J864" i="1" s="1"/>
  <c r="M975" i="1"/>
  <c r="AC975" i="1" s="1"/>
  <c r="AG975" i="1" s="1"/>
  <c r="AS975" i="1" s="1"/>
  <c r="AY975" i="1" s="1"/>
  <c r="BL975" i="1" s="1"/>
  <c r="BN975" i="1" s="1"/>
  <c r="M617" i="1"/>
  <c r="AC617" i="1" s="1"/>
  <c r="AG617" i="1" s="1"/>
  <c r="AS617" i="1" s="1"/>
  <c r="AY617" i="1" s="1"/>
  <c r="BL617" i="1" s="1"/>
  <c r="BN617" i="1" s="1"/>
  <c r="G616" i="1"/>
  <c r="O987" i="1"/>
  <c r="AE987" i="1" s="1"/>
  <c r="AI987" i="1" s="1"/>
  <c r="AU987" i="1" s="1"/>
  <c r="BA987" i="1" s="1"/>
  <c r="BR987" i="1" s="1"/>
  <c r="I986" i="1"/>
  <c r="G1127" i="1"/>
  <c r="M1128" i="1"/>
  <c r="AC1128" i="1" s="1"/>
  <c r="AG1128" i="1" s="1"/>
  <c r="AS1128" i="1" s="1"/>
  <c r="AY1128" i="1" s="1"/>
  <c r="BL1128" i="1" s="1"/>
  <c r="BN1128" i="1" s="1"/>
  <c r="O532" i="1"/>
  <c r="AE532" i="1" s="1"/>
  <c r="AI532" i="1" s="1"/>
  <c r="AU532" i="1" s="1"/>
  <c r="BA532" i="1" s="1"/>
  <c r="BR532" i="1" s="1"/>
  <c r="M435" i="1"/>
  <c r="AC435" i="1" s="1"/>
  <c r="AG435" i="1" s="1"/>
  <c r="AS435" i="1" s="1"/>
  <c r="AY435" i="1" s="1"/>
  <c r="BL435" i="1" s="1"/>
  <c r="BN435" i="1" s="1"/>
  <c r="G434" i="1"/>
  <c r="M434" i="1" s="1"/>
  <c r="AC434" i="1" s="1"/>
  <c r="AG434" i="1" s="1"/>
  <c r="AS434" i="1" s="1"/>
  <c r="AY434" i="1" s="1"/>
  <c r="BL434" i="1" s="1"/>
  <c r="BN434" i="1" s="1"/>
  <c r="M742" i="1"/>
  <c r="AC742" i="1" s="1"/>
  <c r="AG742" i="1" s="1"/>
  <c r="AS742" i="1" s="1"/>
  <c r="AY742" i="1" s="1"/>
  <c r="BL742" i="1" s="1"/>
  <c r="BN742" i="1" s="1"/>
  <c r="G741" i="1"/>
  <c r="M741" i="1" s="1"/>
  <c r="AC741" i="1" s="1"/>
  <c r="AG741" i="1" s="1"/>
  <c r="AS741" i="1" s="1"/>
  <c r="AY741" i="1" s="1"/>
  <c r="BL741" i="1" s="1"/>
  <c r="BN741" i="1" s="1"/>
  <c r="O548" i="1"/>
  <c r="AE548" i="1" s="1"/>
  <c r="AI548" i="1" s="1"/>
  <c r="AU548" i="1" s="1"/>
  <c r="BA548" i="1" s="1"/>
  <c r="BR548" i="1" s="1"/>
  <c r="I547" i="1"/>
  <c r="O547" i="1" s="1"/>
  <c r="AE547" i="1" s="1"/>
  <c r="AI547" i="1" s="1"/>
  <c r="AU547" i="1" s="1"/>
  <c r="BA547" i="1" s="1"/>
  <c r="BR547" i="1" s="1"/>
  <c r="O326" i="1"/>
  <c r="AE326" i="1" s="1"/>
  <c r="AI326" i="1" s="1"/>
  <c r="AU326" i="1" s="1"/>
  <c r="BA326" i="1" s="1"/>
  <c r="BR326" i="1" s="1"/>
  <c r="I325" i="1"/>
  <c r="O325" i="1" s="1"/>
  <c r="AE325" i="1" s="1"/>
  <c r="AI325" i="1" s="1"/>
  <c r="AU325" i="1" s="1"/>
  <c r="BA325" i="1" s="1"/>
  <c r="BR325" i="1" s="1"/>
  <c r="P2122" i="1"/>
  <c r="P2111" i="1" s="1"/>
  <c r="P1988" i="1" s="1"/>
  <c r="P2825" i="1" s="1"/>
  <c r="AB2122" i="1"/>
  <c r="AB2111" i="1" s="1"/>
  <c r="AB1988" i="1" s="1"/>
  <c r="AB2825" i="1" s="1"/>
  <c r="K805" i="1"/>
  <c r="K798" i="1" s="1"/>
  <c r="K726" i="1" s="1"/>
  <c r="N811" i="1"/>
  <c r="AD811" i="1" s="1"/>
  <c r="AH811" i="1" s="1"/>
  <c r="AT811" i="1" s="1"/>
  <c r="AZ811" i="1" s="1"/>
  <c r="BO811" i="1" s="1"/>
  <c r="BQ811" i="1" s="1"/>
  <c r="N702" i="1"/>
  <c r="AD702" i="1" s="1"/>
  <c r="AH702" i="1" s="1"/>
  <c r="AT702" i="1" s="1"/>
  <c r="AZ702" i="1" s="1"/>
  <c r="BO702" i="1" s="1"/>
  <c r="BQ702" i="1" s="1"/>
  <c r="H701" i="1"/>
  <c r="O335" i="1"/>
  <c r="AE335" i="1" s="1"/>
  <c r="AI335" i="1" s="1"/>
  <c r="AU335" i="1" s="1"/>
  <c r="BA335" i="1" s="1"/>
  <c r="BR335" i="1" s="1"/>
  <c r="I334" i="1"/>
  <c r="O334" i="1" s="1"/>
  <c r="AE334" i="1" s="1"/>
  <c r="AI334" i="1" s="1"/>
  <c r="AU334" i="1" s="1"/>
  <c r="BA334" i="1" s="1"/>
  <c r="BR334" i="1" s="1"/>
  <c r="O19" i="1"/>
  <c r="AE19" i="1" s="1"/>
  <c r="AI19" i="1" s="1"/>
  <c r="AU19" i="1" s="1"/>
  <c r="BA19" i="1" s="1"/>
  <c r="BR19" i="1" s="1"/>
  <c r="I18" i="1"/>
  <c r="N532" i="1"/>
  <c r="AD532" i="1" s="1"/>
  <c r="AH532" i="1" s="1"/>
  <c r="AT532" i="1" s="1"/>
  <c r="AZ532" i="1" s="1"/>
  <c r="BO532" i="1" s="1"/>
  <c r="BQ532" i="1" s="1"/>
  <c r="N335" i="1"/>
  <c r="AD335" i="1" s="1"/>
  <c r="AH335" i="1" s="1"/>
  <c r="AT335" i="1" s="1"/>
  <c r="AZ335" i="1" s="1"/>
  <c r="BO335" i="1" s="1"/>
  <c r="BQ335" i="1" s="1"/>
  <c r="H334" i="1"/>
  <c r="N334" i="1" s="1"/>
  <c r="AD334" i="1" s="1"/>
  <c r="AH334" i="1" s="1"/>
  <c r="AT334" i="1" s="1"/>
  <c r="AZ334" i="1" s="1"/>
  <c r="BO334" i="1" s="1"/>
  <c r="BQ334" i="1" s="1"/>
  <c r="O664" i="1"/>
  <c r="AE664" i="1" s="1"/>
  <c r="AI664" i="1" s="1"/>
  <c r="AU664" i="1" s="1"/>
  <c r="BA664" i="1" s="1"/>
  <c r="BR664" i="1" s="1"/>
  <c r="I663" i="1"/>
  <c r="N635" i="1"/>
  <c r="AD635" i="1" s="1"/>
  <c r="AH635" i="1" s="1"/>
  <c r="AT635" i="1" s="1"/>
  <c r="AZ635" i="1" s="1"/>
  <c r="BO635" i="1" s="1"/>
  <c r="BQ635" i="1" s="1"/>
  <c r="H634" i="1"/>
  <c r="AC43" i="1"/>
  <c r="AG43" i="1" s="1"/>
  <c r="AS43" i="1" s="1"/>
  <c r="AY43" i="1" s="1"/>
  <c r="BL43" i="1" s="1"/>
  <c r="BN43" i="1" s="1"/>
  <c r="R42" i="1"/>
  <c r="N368" i="1"/>
  <c r="AD368" i="1" s="1"/>
  <c r="AH368" i="1" s="1"/>
  <c r="AT368" i="1" s="1"/>
  <c r="AZ368" i="1" s="1"/>
  <c r="BO368" i="1" s="1"/>
  <c r="BQ368" i="1" s="1"/>
  <c r="H362" i="1"/>
  <c r="N362" i="1" s="1"/>
  <c r="AD362" i="1" s="1"/>
  <c r="AH362" i="1" s="1"/>
  <c r="AT362" i="1" s="1"/>
  <c r="AZ362" i="1" s="1"/>
  <c r="BO362" i="1" s="1"/>
  <c r="BQ362" i="1" s="1"/>
  <c r="O316" i="1"/>
  <c r="AE316" i="1" s="1"/>
  <c r="AI316" i="1" s="1"/>
  <c r="AU316" i="1" s="1"/>
  <c r="BA316" i="1" s="1"/>
  <c r="BR316" i="1" s="1"/>
  <c r="I315" i="1"/>
  <c r="O315" i="1" s="1"/>
  <c r="AE315" i="1" s="1"/>
  <c r="AI315" i="1" s="1"/>
  <c r="AU315" i="1" s="1"/>
  <c r="BA315" i="1" s="1"/>
  <c r="BR315" i="1" s="1"/>
  <c r="O586" i="1"/>
  <c r="AE586" i="1" s="1"/>
  <c r="AI586" i="1" s="1"/>
  <c r="AU586" i="1" s="1"/>
  <c r="BA586" i="1" s="1"/>
  <c r="BR586" i="1" s="1"/>
  <c r="I578" i="1"/>
  <c r="I634" i="1"/>
  <c r="O635" i="1"/>
  <c r="AE635" i="1" s="1"/>
  <c r="AI635" i="1" s="1"/>
  <c r="AU635" i="1" s="1"/>
  <c r="BA635" i="1" s="1"/>
  <c r="BR635" i="1" s="1"/>
  <c r="N555" i="1"/>
  <c r="AD555" i="1" s="1"/>
  <c r="AH555" i="1" s="1"/>
  <c r="AT555" i="1" s="1"/>
  <c r="AZ555" i="1" s="1"/>
  <c r="BO555" i="1" s="1"/>
  <c r="BQ555" i="1" s="1"/>
  <c r="H554" i="1"/>
  <c r="N554" i="1" s="1"/>
  <c r="AD554" i="1" s="1"/>
  <c r="AH554" i="1" s="1"/>
  <c r="AT554" i="1" s="1"/>
  <c r="AZ554" i="1" s="1"/>
  <c r="BO554" i="1" s="1"/>
  <c r="BQ554" i="1" s="1"/>
  <c r="H1119" i="1"/>
  <c r="N1120" i="1"/>
  <c r="AD1120" i="1" s="1"/>
  <c r="AH1120" i="1" s="1"/>
  <c r="AT1120" i="1" s="1"/>
  <c r="AZ1120" i="1" s="1"/>
  <c r="BO1120" i="1" s="1"/>
  <c r="BQ1120" i="1" s="1"/>
  <c r="G604" i="1"/>
  <c r="M604" i="1" s="1"/>
  <c r="AC604" i="1" s="1"/>
  <c r="AG604" i="1" s="1"/>
  <c r="AS604" i="1" s="1"/>
  <c r="AY604" i="1" s="1"/>
  <c r="BL604" i="1" s="1"/>
  <c r="BN604" i="1" s="1"/>
  <c r="M605" i="1"/>
  <c r="AC605" i="1" s="1"/>
  <c r="AG605" i="1" s="1"/>
  <c r="AS605" i="1" s="1"/>
  <c r="AY605" i="1" s="1"/>
  <c r="BL605" i="1" s="1"/>
  <c r="BN605" i="1" s="1"/>
  <c r="H91" i="1"/>
  <c r="N92" i="1"/>
  <c r="AD92" i="1" s="1"/>
  <c r="AH92" i="1" s="1"/>
  <c r="AT92" i="1" s="1"/>
  <c r="AZ92" i="1" s="1"/>
  <c r="BO92" i="1" s="1"/>
  <c r="BQ92" i="1" s="1"/>
  <c r="M1119" i="1"/>
  <c r="AC1119" i="1" s="1"/>
  <c r="AG1119" i="1" s="1"/>
  <c r="AS1119" i="1" s="1"/>
  <c r="AY1119" i="1" s="1"/>
  <c r="BL1119" i="1" s="1"/>
  <c r="BN1119" i="1" s="1"/>
  <c r="G1118" i="1"/>
  <c r="M1118" i="1" s="1"/>
  <c r="AC1118" i="1" s="1"/>
  <c r="AG1118" i="1" s="1"/>
  <c r="AS1118" i="1" s="1"/>
  <c r="AY1118" i="1" s="1"/>
  <c r="BL1118" i="1" s="1"/>
  <c r="BN1118" i="1" s="1"/>
  <c r="I2504" i="1"/>
  <c r="O2505" i="1"/>
  <c r="AE2505" i="1" s="1"/>
  <c r="AI2505" i="1" s="1"/>
  <c r="AU2505" i="1" s="1"/>
  <c r="BA2505" i="1" s="1"/>
  <c r="BR2505" i="1" s="1"/>
  <c r="H2325" i="1"/>
  <c r="N2326" i="1"/>
  <c r="AD2326" i="1" s="1"/>
  <c r="AH2326" i="1" s="1"/>
  <c r="AT2326" i="1" s="1"/>
  <c r="AZ2326" i="1" s="1"/>
  <c r="BO2326" i="1" s="1"/>
  <c r="BQ2326" i="1" s="1"/>
  <c r="M1850" i="1"/>
  <c r="AC1850" i="1" s="1"/>
  <c r="AG1850" i="1" s="1"/>
  <c r="AS1850" i="1" s="1"/>
  <c r="AY1850" i="1" s="1"/>
  <c r="BL1850" i="1" s="1"/>
  <c r="BN1850" i="1" s="1"/>
  <c r="J1849" i="1"/>
  <c r="J1848" i="1" s="1"/>
  <c r="J1847" i="1" s="1"/>
  <c r="J1762" i="1" s="1"/>
  <c r="N859" i="1"/>
  <c r="AD859" i="1" s="1"/>
  <c r="AH859" i="1" s="1"/>
  <c r="AT859" i="1" s="1"/>
  <c r="AZ859" i="1" s="1"/>
  <c r="BO859" i="1" s="1"/>
  <c r="BQ859" i="1" s="1"/>
  <c r="H858" i="1"/>
  <c r="G1848" i="1"/>
  <c r="M1849" i="1"/>
  <c r="AC1849" i="1" s="1"/>
  <c r="AG1849" i="1" s="1"/>
  <c r="AS1849" i="1" s="1"/>
  <c r="AY1849" i="1" s="1"/>
  <c r="BL1849" i="1" s="1"/>
  <c r="BN1849" i="1" s="1"/>
  <c r="M793" i="1"/>
  <c r="AC793" i="1" s="1"/>
  <c r="AG793" i="1" s="1"/>
  <c r="AS793" i="1" s="1"/>
  <c r="AY793" i="1" s="1"/>
  <c r="BL793" i="1" s="1"/>
  <c r="BN793" i="1" s="1"/>
  <c r="G792" i="1"/>
  <c r="H2504" i="1"/>
  <c r="N2505" i="1"/>
  <c r="AD2505" i="1" s="1"/>
  <c r="AH2505" i="1" s="1"/>
  <c r="AT2505" i="1" s="1"/>
  <c r="AZ2505" i="1" s="1"/>
  <c r="BO2505" i="1" s="1"/>
  <c r="BQ2505" i="1" s="1"/>
  <c r="N2292" i="1"/>
  <c r="AD2292" i="1" s="1"/>
  <c r="AH2292" i="1" s="1"/>
  <c r="AT2292" i="1" s="1"/>
  <c r="AZ2292" i="1" s="1"/>
  <c r="BO2292" i="1" s="1"/>
  <c r="BQ2292" i="1" s="1"/>
  <c r="H2291" i="1"/>
  <c r="N1063" i="1"/>
  <c r="AD1063" i="1" s="1"/>
  <c r="AH1063" i="1" s="1"/>
  <c r="AT1063" i="1" s="1"/>
  <c r="AZ1063" i="1" s="1"/>
  <c r="BO1063" i="1" s="1"/>
  <c r="BQ1063" i="1" s="1"/>
  <c r="H1062" i="1"/>
  <c r="N1062" i="1" s="1"/>
  <c r="AD1062" i="1" s="1"/>
  <c r="AH1062" i="1" s="1"/>
  <c r="AT1062" i="1" s="1"/>
  <c r="AZ1062" i="1" s="1"/>
  <c r="BO1062" i="1" s="1"/>
  <c r="BQ1062" i="1" s="1"/>
  <c r="M2776" i="1"/>
  <c r="AC2776" i="1" s="1"/>
  <c r="AG2776" i="1" s="1"/>
  <c r="AS2776" i="1" s="1"/>
  <c r="AY2776" i="1" s="1"/>
  <c r="BL2776" i="1" s="1"/>
  <c r="BN2776" i="1" s="1"/>
  <c r="G2775" i="1"/>
  <c r="M2775" i="1" s="1"/>
  <c r="AC2775" i="1" s="1"/>
  <c r="AG2775" i="1" s="1"/>
  <c r="AS2775" i="1" s="1"/>
  <c r="AY2775" i="1" s="1"/>
  <c r="BL2775" i="1" s="1"/>
  <c r="BN2775" i="1" s="1"/>
  <c r="M1031" i="1"/>
  <c r="AC1031" i="1" s="1"/>
  <c r="AG1031" i="1" s="1"/>
  <c r="AS1031" i="1" s="1"/>
  <c r="AY1031" i="1" s="1"/>
  <c r="BL1031" i="1" s="1"/>
  <c r="BN1031" i="1" s="1"/>
  <c r="G1030" i="1"/>
  <c r="M1030" i="1" s="1"/>
  <c r="AC1030" i="1" s="1"/>
  <c r="AG1030" i="1" s="1"/>
  <c r="AS1030" i="1" s="1"/>
  <c r="AY1030" i="1" s="1"/>
  <c r="BL1030" i="1" s="1"/>
  <c r="BN1030" i="1" s="1"/>
  <c r="G2429" i="1"/>
  <c r="M2429" i="1" s="1"/>
  <c r="AC2429" i="1" s="1"/>
  <c r="AG2429" i="1" s="1"/>
  <c r="AS2429" i="1" s="1"/>
  <c r="AY2429" i="1" s="1"/>
  <c r="BL2429" i="1" s="1"/>
  <c r="BN2429" i="1" s="1"/>
  <c r="M2430" i="1"/>
  <c r="AC2430" i="1" s="1"/>
  <c r="AG2430" i="1" s="1"/>
  <c r="AS2430" i="1" s="1"/>
  <c r="AY2430" i="1" s="1"/>
  <c r="BL2430" i="1" s="1"/>
  <c r="BN2430" i="1" s="1"/>
  <c r="M1616" i="1"/>
  <c r="AC1616" i="1" s="1"/>
  <c r="AG1616" i="1" s="1"/>
  <c r="AS1616" i="1" s="1"/>
  <c r="AY1616" i="1" s="1"/>
  <c r="BL1616" i="1" s="1"/>
  <c r="BN1616" i="1" s="1"/>
  <c r="G1615" i="1"/>
  <c r="M1615" i="1" s="1"/>
  <c r="AC1615" i="1" s="1"/>
  <c r="AG1615" i="1" s="1"/>
  <c r="AS1615" i="1" s="1"/>
  <c r="AY1615" i="1" s="1"/>
  <c r="BL1615" i="1" s="1"/>
  <c r="BN1615" i="1" s="1"/>
  <c r="O742" i="1"/>
  <c r="AE742" i="1" s="1"/>
  <c r="AI742" i="1" s="1"/>
  <c r="AU742" i="1" s="1"/>
  <c r="BA742" i="1" s="1"/>
  <c r="BR742" i="1" s="1"/>
  <c r="I741" i="1"/>
  <c r="O924" i="1"/>
  <c r="AE924" i="1" s="1"/>
  <c r="AI924" i="1" s="1"/>
  <c r="AU924" i="1" s="1"/>
  <c r="BA924" i="1" s="1"/>
  <c r="BR924" i="1" s="1"/>
  <c r="I918" i="1"/>
  <c r="O918" i="1" s="1"/>
  <c r="AE918" i="1" s="1"/>
  <c r="AI918" i="1" s="1"/>
  <c r="AU918" i="1" s="1"/>
  <c r="BA918" i="1" s="1"/>
  <c r="BR918" i="1" s="1"/>
  <c r="M2386" i="1"/>
  <c r="AC2386" i="1" s="1"/>
  <c r="AG2386" i="1" s="1"/>
  <c r="AS2386" i="1" s="1"/>
  <c r="AY2386" i="1" s="1"/>
  <c r="BL2386" i="1" s="1"/>
  <c r="BN2386" i="1" s="1"/>
  <c r="G2372" i="1"/>
  <c r="N2585" i="1"/>
  <c r="AD2585" i="1" s="1"/>
  <c r="AH2585" i="1" s="1"/>
  <c r="AT2585" i="1" s="1"/>
  <c r="AZ2585" i="1" s="1"/>
  <c r="BO2585" i="1" s="1"/>
  <c r="BQ2585" i="1" s="1"/>
  <c r="H2584" i="1"/>
  <c r="H2349" i="1"/>
  <c r="N2350" i="1"/>
  <c r="AD2350" i="1" s="1"/>
  <c r="AH2350" i="1" s="1"/>
  <c r="AT2350" i="1" s="1"/>
  <c r="AZ2350" i="1" s="1"/>
  <c r="BO2350" i="1" s="1"/>
  <c r="BQ2350" i="1" s="1"/>
  <c r="H1672" i="1"/>
  <c r="N1673" i="1"/>
  <c r="AD1673" i="1" s="1"/>
  <c r="AH1673" i="1" s="1"/>
  <c r="AT1673" i="1" s="1"/>
  <c r="AZ1673" i="1" s="1"/>
  <c r="BO1673" i="1" s="1"/>
  <c r="BQ1673" i="1" s="1"/>
  <c r="O1325" i="1"/>
  <c r="AE1325" i="1" s="1"/>
  <c r="AI1325" i="1" s="1"/>
  <c r="AU1325" i="1" s="1"/>
  <c r="BA1325" i="1" s="1"/>
  <c r="BR1325" i="1" s="1"/>
  <c r="I1313" i="1"/>
  <c r="O1313" i="1" s="1"/>
  <c r="AE1313" i="1" s="1"/>
  <c r="AI1313" i="1" s="1"/>
  <c r="AU1313" i="1" s="1"/>
  <c r="BA1313" i="1" s="1"/>
  <c r="BR1313" i="1" s="1"/>
  <c r="I1380" i="1"/>
  <c r="O1380" i="1" s="1"/>
  <c r="AE1380" i="1" s="1"/>
  <c r="AI1380" i="1" s="1"/>
  <c r="AU1380" i="1" s="1"/>
  <c r="BA1380" i="1" s="1"/>
  <c r="BR1380" i="1" s="1"/>
  <c r="O1381" i="1"/>
  <c r="AE1381" i="1" s="1"/>
  <c r="AI1381" i="1" s="1"/>
  <c r="AU1381" i="1" s="1"/>
  <c r="BA1381" i="1" s="1"/>
  <c r="BR1381" i="1" s="1"/>
  <c r="O1546" i="1"/>
  <c r="AE1546" i="1" s="1"/>
  <c r="AI1546" i="1" s="1"/>
  <c r="AU1546" i="1" s="1"/>
  <c r="BA1546" i="1" s="1"/>
  <c r="BR1546" i="1" s="1"/>
  <c r="I1545" i="1"/>
  <c r="H1576" i="1"/>
  <c r="N1576" i="1" s="1"/>
  <c r="AD1576" i="1" s="1"/>
  <c r="AH1576" i="1" s="1"/>
  <c r="AT1576" i="1" s="1"/>
  <c r="AZ1576" i="1" s="1"/>
  <c r="BO1576" i="1" s="1"/>
  <c r="BQ1576" i="1" s="1"/>
  <c r="N1577" i="1"/>
  <c r="AD1577" i="1" s="1"/>
  <c r="AH1577" i="1" s="1"/>
  <c r="AT1577" i="1" s="1"/>
  <c r="AZ1577" i="1" s="1"/>
  <c r="BO1577" i="1" s="1"/>
  <c r="BQ1577" i="1" s="1"/>
  <c r="G2317" i="1"/>
  <c r="M2317" i="1" s="1"/>
  <c r="AC2317" i="1" s="1"/>
  <c r="AG2317" i="1" s="1"/>
  <c r="AS2317" i="1" s="1"/>
  <c r="AY2317" i="1" s="1"/>
  <c r="BL2317" i="1" s="1"/>
  <c r="BN2317" i="1" s="1"/>
  <c r="M2318" i="1"/>
  <c r="AC2318" i="1" s="1"/>
  <c r="AG2318" i="1" s="1"/>
  <c r="AS2318" i="1" s="1"/>
  <c r="AY2318" i="1" s="1"/>
  <c r="BL2318" i="1" s="1"/>
  <c r="BN2318" i="1" s="1"/>
  <c r="N1729" i="1"/>
  <c r="AD1729" i="1" s="1"/>
  <c r="AH1729" i="1" s="1"/>
  <c r="AT1729" i="1" s="1"/>
  <c r="AZ1729" i="1" s="1"/>
  <c r="BO1729" i="1" s="1"/>
  <c r="BQ1729" i="1" s="1"/>
  <c r="H1728" i="1"/>
  <c r="N1728" i="1" s="1"/>
  <c r="AD1728" i="1" s="1"/>
  <c r="AH1728" i="1" s="1"/>
  <c r="AT1728" i="1" s="1"/>
  <c r="AZ1728" i="1" s="1"/>
  <c r="BO1728" i="1" s="1"/>
  <c r="BQ1728" i="1" s="1"/>
  <c r="K2226" i="1"/>
  <c r="N2227" i="1"/>
  <c r="AD2227" i="1" s="1"/>
  <c r="AH2227" i="1" s="1"/>
  <c r="AT2227" i="1" s="1"/>
  <c r="AZ2227" i="1" s="1"/>
  <c r="BO2227" i="1" s="1"/>
  <c r="BQ2227" i="1" s="1"/>
  <c r="H2664" i="1"/>
  <c r="N2665" i="1"/>
  <c r="AD2665" i="1" s="1"/>
  <c r="AH2665" i="1" s="1"/>
  <c r="AT2665" i="1" s="1"/>
  <c r="AZ2665" i="1" s="1"/>
  <c r="BO2665" i="1" s="1"/>
  <c r="BQ2665" i="1" s="1"/>
  <c r="O2128" i="1"/>
  <c r="AE2128" i="1" s="1"/>
  <c r="AI2128" i="1" s="1"/>
  <c r="AU2128" i="1" s="1"/>
  <c r="BA2128" i="1" s="1"/>
  <c r="BR2128" i="1" s="1"/>
  <c r="I2122" i="1"/>
  <c r="G1368" i="1"/>
  <c r="M1368" i="1" s="1"/>
  <c r="AC1368" i="1" s="1"/>
  <c r="AG1368" i="1" s="1"/>
  <c r="AS1368" i="1" s="1"/>
  <c r="AY1368" i="1" s="1"/>
  <c r="BL1368" i="1" s="1"/>
  <c r="BN1368" i="1" s="1"/>
  <c r="M1369" i="1"/>
  <c r="AC1369" i="1" s="1"/>
  <c r="AG1369" i="1" s="1"/>
  <c r="AS1369" i="1" s="1"/>
  <c r="AY1369" i="1" s="1"/>
  <c r="BL1369" i="1" s="1"/>
  <c r="BN1369" i="1" s="1"/>
  <c r="N2252" i="1"/>
  <c r="AD2252" i="1" s="1"/>
  <c r="AH2252" i="1" s="1"/>
  <c r="AT2252" i="1" s="1"/>
  <c r="AZ2252" i="1" s="1"/>
  <c r="BO2252" i="1" s="1"/>
  <c r="BQ2252" i="1" s="1"/>
  <c r="H2251" i="1"/>
  <c r="K1595" i="1"/>
  <c r="N1596" i="1"/>
  <c r="AD1596" i="1" s="1"/>
  <c r="AH1596" i="1" s="1"/>
  <c r="AT1596" i="1" s="1"/>
  <c r="AZ1596" i="1" s="1"/>
  <c r="BO1596" i="1" s="1"/>
  <c r="BQ1596" i="1" s="1"/>
  <c r="N1519" i="1"/>
  <c r="AD1519" i="1" s="1"/>
  <c r="AH1519" i="1" s="1"/>
  <c r="AT1519" i="1" s="1"/>
  <c r="AZ1519" i="1" s="1"/>
  <c r="BO1519" i="1" s="1"/>
  <c r="BQ1519" i="1" s="1"/>
  <c r="H1518" i="1"/>
  <c r="M1481" i="1"/>
  <c r="AC1481" i="1" s="1"/>
  <c r="AG1481" i="1" s="1"/>
  <c r="AS1481" i="1" s="1"/>
  <c r="AY1481" i="1" s="1"/>
  <c r="BL1481" i="1" s="1"/>
  <c r="BN1481" i="1" s="1"/>
  <c r="G1475" i="1"/>
  <c r="N1470" i="1"/>
  <c r="AD1470" i="1" s="1"/>
  <c r="AH1470" i="1" s="1"/>
  <c r="AT1470" i="1" s="1"/>
  <c r="AZ1470" i="1" s="1"/>
  <c r="BO1470" i="1" s="1"/>
  <c r="BQ1470" i="1" s="1"/>
  <c r="H1469" i="1"/>
  <c r="N1469" i="1" s="1"/>
  <c r="AD1469" i="1" s="1"/>
  <c r="AH1469" i="1" s="1"/>
  <c r="AT1469" i="1" s="1"/>
  <c r="AZ1469" i="1" s="1"/>
  <c r="BO1469" i="1" s="1"/>
  <c r="BQ1469" i="1" s="1"/>
  <c r="M1325" i="1"/>
  <c r="AC1325" i="1" s="1"/>
  <c r="AG1325" i="1" s="1"/>
  <c r="AS1325" i="1" s="1"/>
  <c r="AY1325" i="1" s="1"/>
  <c r="BL1325" i="1" s="1"/>
  <c r="BN1325" i="1" s="1"/>
  <c r="G1313" i="1"/>
  <c r="M1313" i="1" s="1"/>
  <c r="AC1313" i="1" s="1"/>
  <c r="AG1313" i="1" s="1"/>
  <c r="AS1313" i="1" s="1"/>
  <c r="AY1313" i="1" s="1"/>
  <c r="BL1313" i="1" s="1"/>
  <c r="BN1313" i="1" s="1"/>
  <c r="O1075" i="1"/>
  <c r="AE1075" i="1" s="1"/>
  <c r="AI1075" i="1" s="1"/>
  <c r="AU1075" i="1" s="1"/>
  <c r="BA1075" i="1" s="1"/>
  <c r="BR1075" i="1" s="1"/>
  <c r="I1069" i="1"/>
  <c r="N782" i="1"/>
  <c r="AD782" i="1" s="1"/>
  <c r="AH782" i="1" s="1"/>
  <c r="AT782" i="1" s="1"/>
  <c r="AZ782" i="1" s="1"/>
  <c r="BO782" i="1" s="1"/>
  <c r="BQ782" i="1" s="1"/>
  <c r="H781" i="1"/>
  <c r="N781" i="1" s="1"/>
  <c r="AD781" i="1" s="1"/>
  <c r="AH781" i="1" s="1"/>
  <c r="AT781" i="1" s="1"/>
  <c r="AZ781" i="1" s="1"/>
  <c r="BO781" i="1" s="1"/>
  <c r="BQ781" i="1" s="1"/>
  <c r="M867" i="1"/>
  <c r="AC867" i="1" s="1"/>
  <c r="AG867" i="1" s="1"/>
  <c r="AS867" i="1" s="1"/>
  <c r="AY867" i="1" s="1"/>
  <c r="BL867" i="1" s="1"/>
  <c r="BN867" i="1" s="1"/>
  <c r="G866" i="1"/>
  <c r="M866" i="1" s="1"/>
  <c r="AC866" i="1" s="1"/>
  <c r="AG866" i="1" s="1"/>
  <c r="AS866" i="1" s="1"/>
  <c r="AY866" i="1" s="1"/>
  <c r="BL866" i="1" s="1"/>
  <c r="BN866" i="1" s="1"/>
  <c r="I55" i="1"/>
  <c r="O55" i="1" s="1"/>
  <c r="AE55" i="1" s="1"/>
  <c r="AI55" i="1" s="1"/>
  <c r="AU55" i="1" s="1"/>
  <c r="BA55" i="1" s="1"/>
  <c r="BR55" i="1" s="1"/>
  <c r="O56" i="1"/>
  <c r="AE56" i="1" s="1"/>
  <c r="AI56" i="1" s="1"/>
  <c r="AU56" i="1" s="1"/>
  <c r="BA56" i="1" s="1"/>
  <c r="BR56" i="1" s="1"/>
  <c r="H107" i="1"/>
  <c r="N107" i="1" s="1"/>
  <c r="AD107" i="1" s="1"/>
  <c r="AH107" i="1" s="1"/>
  <c r="AT107" i="1" s="1"/>
  <c r="AZ107" i="1" s="1"/>
  <c r="BO107" i="1" s="1"/>
  <c r="BQ107" i="1" s="1"/>
  <c r="N108" i="1"/>
  <c r="AD108" i="1" s="1"/>
  <c r="AH108" i="1" s="1"/>
  <c r="AT108" i="1" s="1"/>
  <c r="AZ108" i="1" s="1"/>
  <c r="BO108" i="1" s="1"/>
  <c r="BQ108" i="1" s="1"/>
  <c r="N2156" i="1"/>
  <c r="AD2156" i="1" s="1"/>
  <c r="AH2156" i="1" s="1"/>
  <c r="AT2156" i="1" s="1"/>
  <c r="AZ2156" i="1" s="1"/>
  <c r="BO2156" i="1" s="1"/>
  <c r="BQ2156" i="1" s="1"/>
  <c r="H2128" i="1"/>
  <c r="G1229" i="1"/>
  <c r="M1229" i="1" s="1"/>
  <c r="AC1229" i="1" s="1"/>
  <c r="AG1229" i="1" s="1"/>
  <c r="AS1229" i="1" s="1"/>
  <c r="AY1229" i="1" s="1"/>
  <c r="BL1229" i="1" s="1"/>
  <c r="BN1229" i="1" s="1"/>
  <c r="M1230" i="1"/>
  <c r="AC1230" i="1" s="1"/>
  <c r="AG1230" i="1" s="1"/>
  <c r="AS1230" i="1" s="1"/>
  <c r="AY1230" i="1" s="1"/>
  <c r="BL1230" i="1" s="1"/>
  <c r="BN1230" i="1" s="1"/>
  <c r="H2736" i="1"/>
  <c r="N2737" i="1"/>
  <c r="AD2737" i="1" s="1"/>
  <c r="AH2737" i="1" s="1"/>
  <c r="AT2737" i="1" s="1"/>
  <c r="AZ2737" i="1" s="1"/>
  <c r="BO2737" i="1" s="1"/>
  <c r="BQ2737" i="1" s="1"/>
  <c r="AE1991" i="1"/>
  <c r="AI1991" i="1" s="1"/>
  <c r="AU1991" i="1" s="1"/>
  <c r="BA1991" i="1" s="1"/>
  <c r="BR1991" i="1" s="1"/>
  <c r="Z1990" i="1"/>
  <c r="N968" i="1"/>
  <c r="AD968" i="1" s="1"/>
  <c r="AH968" i="1" s="1"/>
  <c r="AT968" i="1" s="1"/>
  <c r="AZ968" i="1" s="1"/>
  <c r="BO968" i="1" s="1"/>
  <c r="BQ968" i="1" s="1"/>
  <c r="H967" i="1"/>
  <c r="N763" i="1"/>
  <c r="AD763" i="1" s="1"/>
  <c r="AH763" i="1" s="1"/>
  <c r="AT763" i="1" s="1"/>
  <c r="AZ763" i="1" s="1"/>
  <c r="BO763" i="1" s="1"/>
  <c r="BQ763" i="1" s="1"/>
  <c r="H762" i="1"/>
  <c r="N762" i="1" s="1"/>
  <c r="AD762" i="1" s="1"/>
  <c r="AH762" i="1" s="1"/>
  <c r="AT762" i="1" s="1"/>
  <c r="AZ762" i="1" s="1"/>
  <c r="BO762" i="1" s="1"/>
  <c r="BQ762" i="1" s="1"/>
  <c r="N578" i="1"/>
  <c r="AD578" i="1" s="1"/>
  <c r="AH578" i="1" s="1"/>
  <c r="AT578" i="1" s="1"/>
  <c r="AZ578" i="1" s="1"/>
  <c r="BO578" i="1" s="1"/>
  <c r="BQ578" i="1" s="1"/>
  <c r="M993" i="1"/>
  <c r="AC993" i="1" s="1"/>
  <c r="AG993" i="1" s="1"/>
  <c r="AS993" i="1" s="1"/>
  <c r="AY993" i="1" s="1"/>
  <c r="BL993" i="1" s="1"/>
  <c r="BN993" i="1" s="1"/>
  <c r="G992" i="1"/>
  <c r="M992" i="1" s="1"/>
  <c r="AC992" i="1" s="1"/>
  <c r="AG992" i="1" s="1"/>
  <c r="AS992" i="1" s="1"/>
  <c r="AY992" i="1" s="1"/>
  <c r="BL992" i="1" s="1"/>
  <c r="BN992" i="1" s="1"/>
  <c r="H943" i="1"/>
  <c r="M1512" i="1"/>
  <c r="AC1512" i="1" s="1"/>
  <c r="AG1512" i="1" s="1"/>
  <c r="AS1512" i="1" s="1"/>
  <c r="AY1512" i="1" s="1"/>
  <c r="BL1512" i="1" s="1"/>
  <c r="BN1512" i="1" s="1"/>
  <c r="J1506" i="1"/>
  <c r="J1505" i="1" s="1"/>
  <c r="N986" i="1"/>
  <c r="AD986" i="1" s="1"/>
  <c r="AH986" i="1" s="1"/>
  <c r="AT986" i="1" s="1"/>
  <c r="AZ986" i="1" s="1"/>
  <c r="BO986" i="1" s="1"/>
  <c r="BQ986" i="1" s="1"/>
  <c r="H985" i="1"/>
  <c r="N985" i="1" s="1"/>
  <c r="AD985" i="1" s="1"/>
  <c r="AH985" i="1" s="1"/>
  <c r="AT985" i="1" s="1"/>
  <c r="AZ985" i="1" s="1"/>
  <c r="BO985" i="1" s="1"/>
  <c r="BQ985" i="1" s="1"/>
  <c r="O2113" i="1"/>
  <c r="AE2113" i="1" s="1"/>
  <c r="AI2113" i="1" s="1"/>
  <c r="AU2113" i="1" s="1"/>
  <c r="BA2113" i="1" s="1"/>
  <c r="BR2113" i="1" s="1"/>
  <c r="I2112" i="1"/>
  <c r="O2112" i="1" s="1"/>
  <c r="AE2112" i="1" s="1"/>
  <c r="AI2112" i="1" s="1"/>
  <c r="AU2112" i="1" s="1"/>
  <c r="BA2112" i="1" s="1"/>
  <c r="BR2112" i="1" s="1"/>
  <c r="M1051" i="1"/>
  <c r="AC1051" i="1" s="1"/>
  <c r="AG1051" i="1" s="1"/>
  <c r="AS1051" i="1" s="1"/>
  <c r="AY1051" i="1" s="1"/>
  <c r="BL1051" i="1" s="1"/>
  <c r="BN1051" i="1" s="1"/>
  <c r="I1629" i="1"/>
  <c r="O1629" i="1" s="1"/>
  <c r="AE1629" i="1" s="1"/>
  <c r="AI1629" i="1" s="1"/>
  <c r="AU1629" i="1" s="1"/>
  <c r="BA1629" i="1" s="1"/>
  <c r="BR1629" i="1" s="1"/>
  <c r="O1630" i="1"/>
  <c r="AE1630" i="1" s="1"/>
  <c r="AI1630" i="1" s="1"/>
  <c r="AU1630" i="1" s="1"/>
  <c r="BA1630" i="1" s="1"/>
  <c r="BR1630" i="1" s="1"/>
  <c r="M1430" i="1"/>
  <c r="AC1430" i="1" s="1"/>
  <c r="AG1430" i="1" s="1"/>
  <c r="AS1430" i="1" s="1"/>
  <c r="AY1430" i="1" s="1"/>
  <c r="BL1430" i="1" s="1"/>
  <c r="BN1430" i="1" s="1"/>
  <c r="G1429" i="1"/>
  <c r="M1429" i="1" s="1"/>
  <c r="AC1429" i="1" s="1"/>
  <c r="AG1429" i="1" s="1"/>
  <c r="AS1429" i="1" s="1"/>
  <c r="AY1429" i="1" s="1"/>
  <c r="BL1429" i="1" s="1"/>
  <c r="BN1429" i="1" s="1"/>
  <c r="I974" i="1"/>
  <c r="O975" i="1"/>
  <c r="AE975" i="1" s="1"/>
  <c r="AI975" i="1" s="1"/>
  <c r="AU975" i="1" s="1"/>
  <c r="BA975" i="1" s="1"/>
  <c r="BR975" i="1" s="1"/>
  <c r="N848" i="1"/>
  <c r="AD848" i="1" s="1"/>
  <c r="AH848" i="1" s="1"/>
  <c r="AT848" i="1" s="1"/>
  <c r="AZ848" i="1" s="1"/>
  <c r="BO848" i="1" s="1"/>
  <c r="BQ848" i="1" s="1"/>
  <c r="H847" i="1"/>
  <c r="N847" i="1" s="1"/>
  <c r="AD847" i="1" s="1"/>
  <c r="AH847" i="1" s="1"/>
  <c r="AT847" i="1" s="1"/>
  <c r="AZ847" i="1" s="1"/>
  <c r="BO847" i="1" s="1"/>
  <c r="BQ847" i="1" s="1"/>
  <c r="J1577" i="1"/>
  <c r="M1583" i="1"/>
  <c r="AC1583" i="1" s="1"/>
  <c r="AG1583" i="1" s="1"/>
  <c r="AS1583" i="1" s="1"/>
  <c r="AY1583" i="1" s="1"/>
  <c r="BL1583" i="1" s="1"/>
  <c r="BN1583" i="1" s="1"/>
  <c r="AC2233" i="1"/>
  <c r="AG2233" i="1" s="1"/>
  <c r="AS2233" i="1" s="1"/>
  <c r="AY2233" i="1" s="1"/>
  <c r="BL2233" i="1" s="1"/>
  <c r="BN2233" i="1" s="1"/>
  <c r="R2232" i="1"/>
  <c r="G1672" i="1"/>
  <c r="M1672" i="1" s="1"/>
  <c r="AC1672" i="1" s="1"/>
  <c r="AG1672" i="1" s="1"/>
  <c r="AS1672" i="1" s="1"/>
  <c r="AY1672" i="1" s="1"/>
  <c r="BL1672" i="1" s="1"/>
  <c r="BN1672" i="1" s="1"/>
  <c r="M1673" i="1"/>
  <c r="AC1673" i="1" s="1"/>
  <c r="AG1673" i="1" s="1"/>
  <c r="AS1673" i="1" s="1"/>
  <c r="AY1673" i="1" s="1"/>
  <c r="BL1673" i="1" s="1"/>
  <c r="BN1673" i="1" s="1"/>
  <c r="N1052" i="1"/>
  <c r="AD1052" i="1" s="1"/>
  <c r="AH1052" i="1" s="1"/>
  <c r="AT1052" i="1" s="1"/>
  <c r="AZ1052" i="1" s="1"/>
  <c r="BO1052" i="1" s="1"/>
  <c r="BQ1052" i="1" s="1"/>
  <c r="H1051" i="1"/>
  <c r="M1170" i="1"/>
  <c r="AC1170" i="1" s="1"/>
  <c r="AG1170" i="1" s="1"/>
  <c r="AS1170" i="1" s="1"/>
  <c r="AY1170" i="1" s="1"/>
  <c r="BL1170" i="1" s="1"/>
  <c r="BN1170" i="1" s="1"/>
  <c r="I93" i="1"/>
  <c r="O94" i="1"/>
  <c r="AE94" i="1" s="1"/>
  <c r="AI94" i="1" s="1"/>
  <c r="AU94" i="1" s="1"/>
  <c r="BA94" i="1" s="1"/>
  <c r="BR94" i="1" s="1"/>
  <c r="AC1991" i="1"/>
  <c r="AG1991" i="1" s="1"/>
  <c r="AS1991" i="1" s="1"/>
  <c r="AY1991" i="1" s="1"/>
  <c r="BL1991" i="1" s="1"/>
  <c r="BN1991" i="1" s="1"/>
  <c r="R1990" i="1"/>
  <c r="O1476" i="1"/>
  <c r="AE1476" i="1" s="1"/>
  <c r="AI1476" i="1" s="1"/>
  <c r="AU1476" i="1" s="1"/>
  <c r="BA1476" i="1" s="1"/>
  <c r="BR1476" i="1" s="1"/>
  <c r="I1475" i="1"/>
  <c r="N1140" i="1"/>
  <c r="AD1140" i="1" s="1"/>
  <c r="AH1140" i="1" s="1"/>
  <c r="AT1140" i="1" s="1"/>
  <c r="AZ1140" i="1" s="1"/>
  <c r="BO1140" i="1" s="1"/>
  <c r="BQ1140" i="1" s="1"/>
  <c r="H1139" i="1"/>
  <c r="M907" i="1"/>
  <c r="AC907" i="1" s="1"/>
  <c r="AG907" i="1" s="1"/>
  <c r="AS907" i="1" s="1"/>
  <c r="AY907" i="1" s="1"/>
  <c r="BL907" i="1" s="1"/>
  <c r="BN907" i="1" s="1"/>
  <c r="G897" i="1"/>
  <c r="M897" i="1" s="1"/>
  <c r="AC897" i="1" s="1"/>
  <c r="AG897" i="1" s="1"/>
  <c r="AS897" i="1" s="1"/>
  <c r="AY897" i="1" s="1"/>
  <c r="BL897" i="1" s="1"/>
  <c r="BN897" i="1" s="1"/>
  <c r="O837" i="1"/>
  <c r="AE837" i="1" s="1"/>
  <c r="AI837" i="1" s="1"/>
  <c r="AU837" i="1" s="1"/>
  <c r="BA837" i="1" s="1"/>
  <c r="BR837" i="1" s="1"/>
  <c r="I836" i="1"/>
  <c r="N1101" i="1"/>
  <c r="AD1101" i="1" s="1"/>
  <c r="AH1101" i="1" s="1"/>
  <c r="AT1101" i="1" s="1"/>
  <c r="AZ1101" i="1" s="1"/>
  <c r="BO1101" i="1" s="1"/>
  <c r="BQ1101" i="1" s="1"/>
  <c r="H1100" i="1"/>
  <c r="O2605" i="1"/>
  <c r="AE2605" i="1" s="1"/>
  <c r="AI2605" i="1" s="1"/>
  <c r="AU2605" i="1" s="1"/>
  <c r="BA2605" i="1" s="1"/>
  <c r="BR2605" i="1" s="1"/>
  <c r="I2604" i="1"/>
  <c r="N2615" i="1"/>
  <c r="AD2615" i="1" s="1"/>
  <c r="AH2615" i="1" s="1"/>
  <c r="AT2615" i="1" s="1"/>
  <c r="AZ2615" i="1" s="1"/>
  <c r="BO2615" i="1" s="1"/>
  <c r="BQ2615" i="1" s="1"/>
  <c r="H2614" i="1"/>
  <c r="N2614" i="1" s="1"/>
  <c r="AD2614" i="1" s="1"/>
  <c r="AH2614" i="1" s="1"/>
  <c r="AT2614" i="1" s="1"/>
  <c r="AZ2614" i="1" s="1"/>
  <c r="BO2614" i="1" s="1"/>
  <c r="BQ2614" i="1" s="1"/>
  <c r="H2372" i="1"/>
  <c r="N2386" i="1"/>
  <c r="AD2386" i="1" s="1"/>
  <c r="AH2386" i="1" s="1"/>
  <c r="AT2386" i="1" s="1"/>
  <c r="AZ2386" i="1" s="1"/>
  <c r="BO2386" i="1" s="1"/>
  <c r="BQ2386" i="1" s="1"/>
  <c r="G1380" i="1"/>
  <c r="M1380" i="1" s="1"/>
  <c r="AC1380" i="1" s="1"/>
  <c r="AG1380" i="1" s="1"/>
  <c r="AS1380" i="1" s="1"/>
  <c r="AY1380" i="1" s="1"/>
  <c r="BL1380" i="1" s="1"/>
  <c r="BN1380" i="1" s="1"/>
  <c r="M1381" i="1"/>
  <c r="AC1381" i="1" s="1"/>
  <c r="AG1381" i="1" s="1"/>
  <c r="AS1381" i="1" s="1"/>
  <c r="AY1381" i="1" s="1"/>
  <c r="BL1381" i="1" s="1"/>
  <c r="BN1381" i="1" s="1"/>
  <c r="I1236" i="1"/>
  <c r="O1236" i="1" s="1"/>
  <c r="AE1236" i="1" s="1"/>
  <c r="AI1236" i="1" s="1"/>
  <c r="AU1236" i="1" s="1"/>
  <c r="BA1236" i="1" s="1"/>
  <c r="BR1236" i="1" s="1"/>
  <c r="O1237" i="1"/>
  <c r="AE1237" i="1" s="1"/>
  <c r="AI1237" i="1" s="1"/>
  <c r="AU1237" i="1" s="1"/>
  <c r="BA1237" i="1" s="1"/>
  <c r="BR1237" i="1" s="1"/>
  <c r="I1368" i="1"/>
  <c r="O1368" i="1" s="1"/>
  <c r="AE1368" i="1" s="1"/>
  <c r="AI1368" i="1" s="1"/>
  <c r="AU1368" i="1" s="1"/>
  <c r="BA1368" i="1" s="1"/>
  <c r="BR1368" i="1" s="1"/>
  <c r="O1369" i="1"/>
  <c r="AE1369" i="1" s="1"/>
  <c r="AI1369" i="1" s="1"/>
  <c r="AU1369" i="1" s="1"/>
  <c r="BA1369" i="1" s="1"/>
  <c r="BR1369" i="1" s="1"/>
  <c r="N792" i="1"/>
  <c r="AD792" i="1" s="1"/>
  <c r="AH792" i="1" s="1"/>
  <c r="AT792" i="1" s="1"/>
  <c r="AZ792" i="1" s="1"/>
  <c r="BO792" i="1" s="1"/>
  <c r="BQ792" i="1" s="1"/>
  <c r="O830" i="1"/>
  <c r="AE830" i="1" s="1"/>
  <c r="AI830" i="1" s="1"/>
  <c r="AU830" i="1" s="1"/>
  <c r="BA830" i="1" s="1"/>
  <c r="BR830" i="1" s="1"/>
  <c r="I829" i="1"/>
  <c r="I2622" i="1"/>
  <c r="O2623" i="1"/>
  <c r="AE2623" i="1" s="1"/>
  <c r="AI2623" i="1" s="1"/>
  <c r="AU2623" i="1" s="1"/>
  <c r="BA2623" i="1" s="1"/>
  <c r="BR2623" i="1" s="1"/>
  <c r="BL1749" i="1"/>
  <c r="BN1749" i="1" s="1"/>
  <c r="BB1748" i="1"/>
  <c r="G2604" i="1"/>
  <c r="M2605" i="1"/>
  <c r="AC2605" i="1" s="1"/>
  <c r="AG2605" i="1" s="1"/>
  <c r="AS2605" i="1" s="1"/>
  <c r="AY2605" i="1" s="1"/>
  <c r="BL2605" i="1" s="1"/>
  <c r="BN2605" i="1" s="1"/>
  <c r="M2015" i="1"/>
  <c r="AC2015" i="1" s="1"/>
  <c r="AG2015" i="1" s="1"/>
  <c r="AS2015" i="1" s="1"/>
  <c r="AY2015" i="1" s="1"/>
  <c r="BL2015" i="1" s="1"/>
  <c r="BN2015" i="1" s="1"/>
  <c r="G2014" i="1"/>
  <c r="I1763" i="1"/>
  <c r="O1764" i="1"/>
  <c r="AE1764" i="1" s="1"/>
  <c r="AI1764" i="1" s="1"/>
  <c r="AU1764" i="1" s="1"/>
  <c r="BA1764" i="1" s="1"/>
  <c r="BR1764" i="1" s="1"/>
  <c r="J1469" i="1"/>
  <c r="M1470" i="1"/>
  <c r="AC1470" i="1" s="1"/>
  <c r="AG1470" i="1" s="1"/>
  <c r="AS1470" i="1" s="1"/>
  <c r="AY1470" i="1" s="1"/>
  <c r="BL1470" i="1" s="1"/>
  <c r="BN1470" i="1" s="1"/>
  <c r="G1561" i="1"/>
  <c r="M1561" i="1" s="1"/>
  <c r="AC1561" i="1" s="1"/>
  <c r="AG1561" i="1" s="1"/>
  <c r="AS1561" i="1" s="1"/>
  <c r="AY1561" i="1" s="1"/>
  <c r="BL1561" i="1" s="1"/>
  <c r="BN1561" i="1" s="1"/>
  <c r="M1562" i="1"/>
  <c r="AC1562" i="1" s="1"/>
  <c r="AG1562" i="1" s="1"/>
  <c r="AS1562" i="1" s="1"/>
  <c r="AY1562" i="1" s="1"/>
  <c r="BL1562" i="1" s="1"/>
  <c r="BN1562" i="1" s="1"/>
  <c r="K1031" i="1"/>
  <c r="N1032" i="1"/>
  <c r="AD1032" i="1" s="1"/>
  <c r="AH1032" i="1" s="1"/>
  <c r="AT1032" i="1" s="1"/>
  <c r="AZ1032" i="1" s="1"/>
  <c r="BO1032" i="1" s="1"/>
  <c r="BQ1032" i="1" s="1"/>
  <c r="I2282" i="1"/>
  <c r="O2282" i="1" s="1"/>
  <c r="AE2282" i="1" s="1"/>
  <c r="AI2282" i="1" s="1"/>
  <c r="AU2282" i="1" s="1"/>
  <c r="BA2282" i="1" s="1"/>
  <c r="BR2282" i="1" s="1"/>
  <c r="O2283" i="1"/>
  <c r="AE2283" i="1" s="1"/>
  <c r="AI2283" i="1" s="1"/>
  <c r="AU2283" i="1" s="1"/>
  <c r="BA2283" i="1" s="1"/>
  <c r="BR2283" i="1" s="1"/>
  <c r="I2663" i="1"/>
  <c r="O2663" i="1" s="1"/>
  <c r="AE2663" i="1" s="1"/>
  <c r="AI2663" i="1" s="1"/>
  <c r="AU2663" i="1" s="1"/>
  <c r="BA2663" i="1" s="1"/>
  <c r="BR2663" i="1" s="1"/>
  <c r="O2664" i="1"/>
  <c r="AE2664" i="1" s="1"/>
  <c r="AI2664" i="1" s="1"/>
  <c r="AU2664" i="1" s="1"/>
  <c r="BA2664" i="1" s="1"/>
  <c r="BR2664" i="1" s="1"/>
  <c r="O1705" i="1"/>
  <c r="AE1705" i="1" s="1"/>
  <c r="AI1705" i="1" s="1"/>
  <c r="AU1705" i="1" s="1"/>
  <c r="BA1705" i="1" s="1"/>
  <c r="BR1705" i="1" s="1"/>
  <c r="I1704" i="1"/>
  <c r="M944" i="1"/>
  <c r="AC944" i="1" s="1"/>
  <c r="AG944" i="1" s="1"/>
  <c r="AS944" i="1" s="1"/>
  <c r="AY944" i="1" s="1"/>
  <c r="BL944" i="1" s="1"/>
  <c r="BN944" i="1" s="1"/>
  <c r="G943" i="1"/>
  <c r="N975" i="1"/>
  <c r="AD975" i="1" s="1"/>
  <c r="AH975" i="1" s="1"/>
  <c r="AT975" i="1" s="1"/>
  <c r="AZ975" i="1" s="1"/>
  <c r="BO975" i="1" s="1"/>
  <c r="BQ975" i="1" s="1"/>
  <c r="H974" i="1"/>
  <c r="O1139" i="1"/>
  <c r="AE1139" i="1" s="1"/>
  <c r="AI1139" i="1" s="1"/>
  <c r="AU1139" i="1" s="1"/>
  <c r="BA1139" i="1" s="1"/>
  <c r="BR1139" i="1" s="1"/>
  <c r="H1588" i="1"/>
  <c r="J184" i="1"/>
  <c r="M185" i="1"/>
  <c r="AC185" i="1" s="1"/>
  <c r="AG185" i="1" s="1"/>
  <c r="AS185" i="1" s="1"/>
  <c r="AY185" i="1" s="1"/>
  <c r="BL185" i="1" s="1"/>
  <c r="BN185" i="1" s="1"/>
  <c r="M1765" i="1"/>
  <c r="AC1765" i="1" s="1"/>
  <c r="AG1765" i="1" s="1"/>
  <c r="AS1765" i="1" s="1"/>
  <c r="AY1765" i="1" s="1"/>
  <c r="BL1765" i="1" s="1"/>
  <c r="BN1765" i="1" s="1"/>
  <c r="G1764" i="1"/>
  <c r="O968" i="1"/>
  <c r="AE968" i="1" s="1"/>
  <c r="AI968" i="1" s="1"/>
  <c r="AU968" i="1" s="1"/>
  <c r="BA968" i="1" s="1"/>
  <c r="BR968" i="1" s="1"/>
  <c r="I967" i="1"/>
  <c r="G107" i="1"/>
  <c r="M107" i="1" s="1"/>
  <c r="AC107" i="1" s="1"/>
  <c r="AG107" i="1" s="1"/>
  <c r="AS107" i="1" s="1"/>
  <c r="AY107" i="1" s="1"/>
  <c r="BL107" i="1" s="1"/>
  <c r="BN107" i="1" s="1"/>
  <c r="M108" i="1"/>
  <c r="AC108" i="1" s="1"/>
  <c r="AG108" i="1" s="1"/>
  <c r="AS108" i="1" s="1"/>
  <c r="AY108" i="1" s="1"/>
  <c r="BL108" i="1" s="1"/>
  <c r="BN108" i="1" s="1"/>
  <c r="O1977" i="1"/>
  <c r="AE1977" i="1" s="1"/>
  <c r="AI1977" i="1" s="1"/>
  <c r="AU1977" i="1" s="1"/>
  <c r="BA1977" i="1" s="1"/>
  <c r="BR1977" i="1" s="1"/>
  <c r="I1976" i="1"/>
  <c r="K1848" i="1"/>
  <c r="N1849" i="1"/>
  <c r="AD1849" i="1" s="1"/>
  <c r="AH1849" i="1" s="1"/>
  <c r="AT1849" i="1" s="1"/>
  <c r="AZ1849" i="1" s="1"/>
  <c r="BO1849" i="1" s="1"/>
  <c r="BQ1849" i="1" s="1"/>
  <c r="O1756" i="1"/>
  <c r="AE1756" i="1" s="1"/>
  <c r="AI1756" i="1" s="1"/>
  <c r="AU1756" i="1" s="1"/>
  <c r="BA1756" i="1" s="1"/>
  <c r="BR1756" i="1" s="1"/>
  <c r="I1755" i="1"/>
  <c r="H2685" i="1"/>
  <c r="N2685" i="1" s="1"/>
  <c r="AD2685" i="1" s="1"/>
  <c r="AH2685" i="1" s="1"/>
  <c r="AT2685" i="1" s="1"/>
  <c r="AZ2685" i="1" s="1"/>
  <c r="BO2685" i="1" s="1"/>
  <c r="BQ2685" i="1" s="1"/>
  <c r="N2686" i="1"/>
  <c r="AD2686" i="1" s="1"/>
  <c r="AH2686" i="1" s="1"/>
  <c r="AT2686" i="1" s="1"/>
  <c r="AZ2686" i="1" s="1"/>
  <c r="BO2686" i="1" s="1"/>
  <c r="BQ2686" i="1" s="1"/>
  <c r="O1276" i="1"/>
  <c r="AE1276" i="1" s="1"/>
  <c r="AI1276" i="1" s="1"/>
  <c r="AU1276" i="1" s="1"/>
  <c r="BA1276" i="1" s="1"/>
  <c r="BR1276" i="1" s="1"/>
  <c r="I1263" i="1"/>
  <c r="H741" i="1"/>
  <c r="N742" i="1"/>
  <c r="AD742" i="1" s="1"/>
  <c r="AH742" i="1" s="1"/>
  <c r="AT742" i="1" s="1"/>
  <c r="AZ742" i="1" s="1"/>
  <c r="BO742" i="1" s="1"/>
  <c r="BQ742" i="1" s="1"/>
  <c r="G1798" i="1"/>
  <c r="M1799" i="1"/>
  <c r="AC1799" i="1" s="1"/>
  <c r="AG1799" i="1" s="1"/>
  <c r="AS1799" i="1" s="1"/>
  <c r="AY1799" i="1" s="1"/>
  <c r="BL1799" i="1" s="1"/>
  <c r="BN1799" i="1" s="1"/>
  <c r="AD2233" i="1"/>
  <c r="AH2233" i="1" s="1"/>
  <c r="AT2233" i="1" s="1"/>
  <c r="AZ2233" i="1" s="1"/>
  <c r="BO2233" i="1" s="1"/>
  <c r="BQ2233" i="1" s="1"/>
  <c r="V2232" i="1"/>
  <c r="O2447" i="1"/>
  <c r="AE2447" i="1" s="1"/>
  <c r="AI2447" i="1" s="1"/>
  <c r="AU2447" i="1" s="1"/>
  <c r="BA2447" i="1" s="1"/>
  <c r="BR2447" i="1" s="1"/>
  <c r="I2446" i="1"/>
  <c r="O2446" i="1" s="1"/>
  <c r="AE2446" i="1" s="1"/>
  <c r="AI2446" i="1" s="1"/>
  <c r="AU2446" i="1" s="1"/>
  <c r="BA2446" i="1" s="1"/>
  <c r="BR2446" i="1" s="1"/>
  <c r="G2404" i="1"/>
  <c r="M2404" i="1" s="1"/>
  <c r="AC2404" i="1" s="1"/>
  <c r="AG2404" i="1" s="1"/>
  <c r="AS2404" i="1" s="1"/>
  <c r="AY2404" i="1" s="1"/>
  <c r="BL2404" i="1" s="1"/>
  <c r="BN2404" i="1" s="1"/>
  <c r="M2405" i="1"/>
  <c r="AC2405" i="1" s="1"/>
  <c r="AG2405" i="1" s="1"/>
  <c r="AS2405" i="1" s="1"/>
  <c r="AY2405" i="1" s="1"/>
  <c r="BL2405" i="1" s="1"/>
  <c r="BN2405" i="1" s="1"/>
  <c r="O2326" i="1"/>
  <c r="AE2326" i="1" s="1"/>
  <c r="AI2326" i="1" s="1"/>
  <c r="AU2326" i="1" s="1"/>
  <c r="BA2326" i="1" s="1"/>
  <c r="BR2326" i="1" s="1"/>
  <c r="I2325" i="1"/>
  <c r="O1161" i="1"/>
  <c r="AE1161" i="1" s="1"/>
  <c r="AI1161" i="1" s="1"/>
  <c r="AU1161" i="1" s="1"/>
  <c r="BA1161" i="1" s="1"/>
  <c r="BR1161" i="1" s="1"/>
  <c r="I1160" i="1"/>
  <c r="O1160" i="1" s="1"/>
  <c r="AE1160" i="1" s="1"/>
  <c r="AI1160" i="1" s="1"/>
  <c r="AU1160" i="1" s="1"/>
  <c r="BA1160" i="1" s="1"/>
  <c r="BR1160" i="1" s="1"/>
  <c r="O929" i="1"/>
  <c r="AE929" i="1" s="1"/>
  <c r="AI929" i="1" s="1"/>
  <c r="AU929" i="1" s="1"/>
  <c r="BA929" i="1" s="1"/>
  <c r="BR929" i="1" s="1"/>
  <c r="N1526" i="1"/>
  <c r="AD1526" i="1" s="1"/>
  <c r="AH1526" i="1" s="1"/>
  <c r="AT1526" i="1" s="1"/>
  <c r="AZ1526" i="1" s="1"/>
  <c r="BO1526" i="1" s="1"/>
  <c r="BQ1526" i="1" s="1"/>
  <c r="H1525" i="1"/>
  <c r="I2348" i="1"/>
  <c r="O2348" i="1" s="1"/>
  <c r="AE2348" i="1" s="1"/>
  <c r="AI2348" i="1" s="1"/>
  <c r="AU2348" i="1" s="1"/>
  <c r="BA2348" i="1" s="1"/>
  <c r="BR2348" i="1" s="1"/>
  <c r="O2349" i="1"/>
  <c r="AE2349" i="1" s="1"/>
  <c r="AI2349" i="1" s="1"/>
  <c r="AU2349" i="1" s="1"/>
  <c r="BA2349" i="1" s="1"/>
  <c r="BR2349" i="1" s="1"/>
  <c r="O1002" i="1"/>
  <c r="AE1002" i="1" s="1"/>
  <c r="AI1002" i="1" s="1"/>
  <c r="AU1002" i="1" s="1"/>
  <c r="BA1002" i="1" s="1"/>
  <c r="BR1002" i="1" s="1"/>
  <c r="I1001" i="1"/>
  <c r="O1001" i="1" s="1"/>
  <c r="AE1001" i="1" s="1"/>
  <c r="AI1001" i="1" s="1"/>
  <c r="AU1001" i="1" s="1"/>
  <c r="BA1001" i="1" s="1"/>
  <c r="BR1001" i="1" s="1"/>
  <c r="H1313" i="1"/>
  <c r="N1313" i="1" s="1"/>
  <c r="AD1313" i="1" s="1"/>
  <c r="AH1313" i="1" s="1"/>
  <c r="AT1313" i="1" s="1"/>
  <c r="AZ1313" i="1" s="1"/>
  <c r="BO1313" i="1" s="1"/>
  <c r="BQ1313" i="1" s="1"/>
  <c r="H184" i="1"/>
  <c r="N185" i="1"/>
  <c r="AD185" i="1" s="1"/>
  <c r="AH185" i="1" s="1"/>
  <c r="AT185" i="1" s="1"/>
  <c r="AZ185" i="1" s="1"/>
  <c r="BO185" i="1" s="1"/>
  <c r="BQ185" i="1" s="1"/>
  <c r="O2399" i="1"/>
  <c r="AE2399" i="1" s="1"/>
  <c r="AI2399" i="1" s="1"/>
  <c r="AU2399" i="1" s="1"/>
  <c r="BA2399" i="1" s="1"/>
  <c r="BR2399" i="1" s="1"/>
  <c r="I2398" i="1"/>
  <c r="O2398" i="1" s="1"/>
  <c r="AE2398" i="1" s="1"/>
  <c r="AI2398" i="1" s="1"/>
  <c r="AU2398" i="1" s="1"/>
  <c r="BA2398" i="1" s="1"/>
  <c r="BR2398" i="1" s="1"/>
  <c r="M2572" i="1"/>
  <c r="AC2572" i="1" s="1"/>
  <c r="AG2572" i="1" s="1"/>
  <c r="AS2572" i="1" s="1"/>
  <c r="AY2572" i="1" s="1"/>
  <c r="BL2572" i="1" s="1"/>
  <c r="BN2572" i="1" s="1"/>
  <c r="G2571" i="1"/>
  <c r="M2571" i="1" s="1"/>
  <c r="AC2571" i="1" s="1"/>
  <c r="AG2571" i="1" s="1"/>
  <c r="AS2571" i="1" s="1"/>
  <c r="AY2571" i="1" s="1"/>
  <c r="BL2571" i="1" s="1"/>
  <c r="BN2571" i="1" s="1"/>
  <c r="I2290" i="1"/>
  <c r="O2290" i="1" s="1"/>
  <c r="AE2290" i="1" s="1"/>
  <c r="AI2290" i="1" s="1"/>
  <c r="AU2290" i="1" s="1"/>
  <c r="BA2290" i="1" s="1"/>
  <c r="BR2290" i="1" s="1"/>
  <c r="I2311" i="1"/>
  <c r="O2311" i="1" s="1"/>
  <c r="AE2311" i="1" s="1"/>
  <c r="AI2311" i="1" s="1"/>
  <c r="AU2311" i="1" s="1"/>
  <c r="BA2311" i="1" s="1"/>
  <c r="BR2311" i="1" s="1"/>
  <c r="O2312" i="1"/>
  <c r="AE2312" i="1" s="1"/>
  <c r="AI2312" i="1" s="1"/>
  <c r="AU2312" i="1" s="1"/>
  <c r="BA2312" i="1" s="1"/>
  <c r="BR2312" i="1" s="1"/>
  <c r="M1911" i="1"/>
  <c r="AC1911" i="1" s="1"/>
  <c r="AG1911" i="1" s="1"/>
  <c r="AS1911" i="1" s="1"/>
  <c r="AY1911" i="1" s="1"/>
  <c r="BL1911" i="1" s="1"/>
  <c r="BN1911" i="1" s="1"/>
  <c r="G1902" i="1"/>
  <c r="J1518" i="1"/>
  <c r="M1519" i="1"/>
  <c r="AC1519" i="1" s="1"/>
  <c r="AG1519" i="1" s="1"/>
  <c r="AS1519" i="1" s="1"/>
  <c r="AY1519" i="1" s="1"/>
  <c r="BL1519" i="1" s="1"/>
  <c r="BN1519" i="1" s="1"/>
  <c r="H1331" i="1"/>
  <c r="N1331" i="1" s="1"/>
  <c r="AD1331" i="1" s="1"/>
  <c r="AH1331" i="1" s="1"/>
  <c r="AT1331" i="1" s="1"/>
  <c r="AZ1331" i="1" s="1"/>
  <c r="BO1331" i="1" s="1"/>
  <c r="BQ1331" i="1" s="1"/>
  <c r="N1338" i="1"/>
  <c r="AD1338" i="1" s="1"/>
  <c r="AH1338" i="1" s="1"/>
  <c r="AT1338" i="1" s="1"/>
  <c r="AZ1338" i="1" s="1"/>
  <c r="BO1338" i="1" s="1"/>
  <c r="BQ1338" i="1" s="1"/>
  <c r="O763" i="1"/>
  <c r="AE763" i="1" s="1"/>
  <c r="AI763" i="1" s="1"/>
  <c r="AU763" i="1" s="1"/>
  <c r="BA763" i="1" s="1"/>
  <c r="BR763" i="1" s="1"/>
  <c r="I762" i="1"/>
  <c r="O762" i="1" s="1"/>
  <c r="AE762" i="1" s="1"/>
  <c r="AI762" i="1" s="1"/>
  <c r="AU762" i="1" s="1"/>
  <c r="BA762" i="1" s="1"/>
  <c r="BR762" i="1" s="1"/>
  <c r="I2571" i="1"/>
  <c r="O2571" i="1" s="1"/>
  <c r="AE2571" i="1" s="1"/>
  <c r="AI2571" i="1" s="1"/>
  <c r="AU2571" i="1" s="1"/>
  <c r="BA2571" i="1" s="1"/>
  <c r="BR2571" i="1" s="1"/>
  <c r="M1645" i="1"/>
  <c r="AC1645" i="1" s="1"/>
  <c r="AG1645" i="1" s="1"/>
  <c r="AS1645" i="1" s="1"/>
  <c r="AY1645" i="1" s="1"/>
  <c r="BL1645" i="1" s="1"/>
  <c r="BN1645" i="1" s="1"/>
  <c r="M1112" i="1"/>
  <c r="AC1112" i="1" s="1"/>
  <c r="AG1112" i="1" s="1"/>
  <c r="AS1112" i="1" s="1"/>
  <c r="AY1112" i="1" s="1"/>
  <c r="BL1112" i="1" s="1"/>
  <c r="BN1112" i="1" s="1"/>
  <c r="G1111" i="1"/>
  <c r="M1111" i="1" s="1"/>
  <c r="AC1111" i="1" s="1"/>
  <c r="AG1111" i="1" s="1"/>
  <c r="AS1111" i="1" s="1"/>
  <c r="AY1111" i="1" s="1"/>
  <c r="BL1111" i="1" s="1"/>
  <c r="BN1111" i="1" s="1"/>
  <c r="K1562" i="1"/>
  <c r="N1563" i="1"/>
  <c r="AD1563" i="1" s="1"/>
  <c r="AH1563" i="1" s="1"/>
  <c r="AT1563" i="1" s="1"/>
  <c r="AZ1563" i="1" s="1"/>
  <c r="BO1563" i="1" s="1"/>
  <c r="BQ1563" i="1" s="1"/>
  <c r="H835" i="1"/>
  <c r="N835" i="1" s="1"/>
  <c r="AD835" i="1" s="1"/>
  <c r="AH835" i="1" s="1"/>
  <c r="AT835" i="1" s="1"/>
  <c r="AZ835" i="1" s="1"/>
  <c r="BO835" i="1" s="1"/>
  <c r="BQ835" i="1" s="1"/>
  <c r="N836" i="1"/>
  <c r="AD836" i="1" s="1"/>
  <c r="AH836" i="1" s="1"/>
  <c r="AT836" i="1" s="1"/>
  <c r="AZ836" i="1" s="1"/>
  <c r="BO836" i="1" s="1"/>
  <c r="BQ836" i="1" s="1"/>
  <c r="M729" i="1"/>
  <c r="AC729" i="1" s="1"/>
  <c r="AG729" i="1" s="1"/>
  <c r="AS729" i="1" s="1"/>
  <c r="AY729" i="1" s="1"/>
  <c r="BL729" i="1" s="1"/>
  <c r="BN729" i="1" s="1"/>
  <c r="G728" i="1"/>
  <c r="M2697" i="1"/>
  <c r="AC2697" i="1" s="1"/>
  <c r="AG2697" i="1" s="1"/>
  <c r="AS2697" i="1" s="1"/>
  <c r="AY2697" i="1" s="1"/>
  <c r="BL2697" i="1" s="1"/>
  <c r="BN2697" i="1" s="1"/>
  <c r="G2696" i="1"/>
  <c r="N2709" i="1"/>
  <c r="AD2709" i="1" s="1"/>
  <c r="AH2709" i="1" s="1"/>
  <c r="AT2709" i="1" s="1"/>
  <c r="AZ2709" i="1" s="1"/>
  <c r="BO2709" i="1" s="1"/>
  <c r="BQ2709" i="1" s="1"/>
  <c r="H2708" i="1"/>
  <c r="M2463" i="1"/>
  <c r="AC2463" i="1" s="1"/>
  <c r="AG2463" i="1" s="1"/>
  <c r="AS2463" i="1" s="1"/>
  <c r="AY2463" i="1" s="1"/>
  <c r="BL2463" i="1" s="1"/>
  <c r="BN2463" i="1" s="1"/>
  <c r="G2122" i="1"/>
  <c r="M2128" i="1"/>
  <c r="AC2128" i="1" s="1"/>
  <c r="AG2128" i="1" s="1"/>
  <c r="AS2128" i="1" s="1"/>
  <c r="AY2128" i="1" s="1"/>
  <c r="BL2128" i="1" s="1"/>
  <c r="BN2128" i="1" s="1"/>
  <c r="N1757" i="1"/>
  <c r="AD1757" i="1" s="1"/>
  <c r="AH1757" i="1" s="1"/>
  <c r="AT1757" i="1" s="1"/>
  <c r="AZ1757" i="1" s="1"/>
  <c r="BO1757" i="1" s="1"/>
  <c r="BQ1757" i="1" s="1"/>
  <c r="H1756" i="1"/>
  <c r="M1395" i="1"/>
  <c r="AC1395" i="1" s="1"/>
  <c r="AG1395" i="1" s="1"/>
  <c r="AS1395" i="1" s="1"/>
  <c r="AY1395" i="1" s="1"/>
  <c r="BL1395" i="1" s="1"/>
  <c r="BN1395" i="1" s="1"/>
  <c r="I1255" i="1"/>
  <c r="O1255" i="1" s="1"/>
  <c r="AE1255" i="1" s="1"/>
  <c r="AI1255" i="1" s="1"/>
  <c r="AU1255" i="1" s="1"/>
  <c r="BA1255" i="1" s="1"/>
  <c r="BR1255" i="1" s="1"/>
  <c r="O1256" i="1"/>
  <c r="AE1256" i="1" s="1"/>
  <c r="AI1256" i="1" s="1"/>
  <c r="AU1256" i="1" s="1"/>
  <c r="BA1256" i="1" s="1"/>
  <c r="BR1256" i="1" s="1"/>
  <c r="G973" i="1"/>
  <c r="O568" i="1"/>
  <c r="AE568" i="1" s="1"/>
  <c r="AI568" i="1" s="1"/>
  <c r="AU568" i="1" s="1"/>
  <c r="BA568" i="1" s="1"/>
  <c r="BR568" i="1" s="1"/>
  <c r="L567" i="1"/>
  <c r="M1070" i="1"/>
  <c r="AC1070" i="1" s="1"/>
  <c r="AG1070" i="1" s="1"/>
  <c r="AS1070" i="1" s="1"/>
  <c r="AY1070" i="1" s="1"/>
  <c r="BL1070" i="1" s="1"/>
  <c r="BN1070" i="1" s="1"/>
  <c r="G1069" i="1"/>
  <c r="I2696" i="1"/>
  <c r="O2697" i="1"/>
  <c r="AE2697" i="1" s="1"/>
  <c r="AI2697" i="1" s="1"/>
  <c r="AU2697" i="1" s="1"/>
  <c r="BA2697" i="1" s="1"/>
  <c r="BR2697" i="1" s="1"/>
  <c r="M1639" i="1"/>
  <c r="AC1639" i="1" s="1"/>
  <c r="AG1639" i="1" s="1"/>
  <c r="AS1639" i="1" s="1"/>
  <c r="AY1639" i="1" s="1"/>
  <c r="BL1639" i="1" s="1"/>
  <c r="BN1639" i="1" s="1"/>
  <c r="J1638" i="1"/>
  <c r="I1331" i="1"/>
  <c r="O1331" i="1" s="1"/>
  <c r="AE1331" i="1" s="1"/>
  <c r="AI1331" i="1" s="1"/>
  <c r="AU1331" i="1" s="1"/>
  <c r="BA1331" i="1" s="1"/>
  <c r="BR1331" i="1" s="1"/>
  <c r="O1338" i="1"/>
  <c r="AE1338" i="1" s="1"/>
  <c r="AI1338" i="1" s="1"/>
  <c r="AU1338" i="1" s="1"/>
  <c r="BA1338" i="1" s="1"/>
  <c r="BR1338" i="1" s="1"/>
  <c r="O1052" i="1"/>
  <c r="AE1052" i="1" s="1"/>
  <c r="AI1052" i="1" s="1"/>
  <c r="AU1052" i="1" s="1"/>
  <c r="BA1052" i="1" s="1"/>
  <c r="BR1052" i="1" s="1"/>
  <c r="I1051" i="1"/>
  <c r="G2787" i="1"/>
  <c r="M2788" i="1"/>
  <c r="AC2788" i="1" s="1"/>
  <c r="AG2788" i="1" s="1"/>
  <c r="AS2788" i="1" s="1"/>
  <c r="AY2788" i="1" s="1"/>
  <c r="BL2788" i="1" s="1"/>
  <c r="BN2788" i="1" s="1"/>
  <c r="N2650" i="1"/>
  <c r="AD2650" i="1" s="1"/>
  <c r="AH2650" i="1" s="1"/>
  <c r="AT2650" i="1" s="1"/>
  <c r="AZ2650" i="1" s="1"/>
  <c r="BO2650" i="1" s="1"/>
  <c r="BQ2650" i="1" s="1"/>
  <c r="H2649" i="1"/>
  <c r="O1849" i="1"/>
  <c r="AE1849" i="1" s="1"/>
  <c r="AI1849" i="1" s="1"/>
  <c r="AU1849" i="1" s="1"/>
  <c r="BA1849" i="1" s="1"/>
  <c r="BR1849" i="1" s="1"/>
  <c r="I1848" i="1"/>
  <c r="O898" i="1"/>
  <c r="AE898" i="1" s="1"/>
  <c r="AI898" i="1" s="1"/>
  <c r="AU898" i="1" s="1"/>
  <c r="BA898" i="1" s="1"/>
  <c r="BR898" i="1" s="1"/>
  <c r="I897" i="1"/>
  <c r="O897" i="1" s="1"/>
  <c r="AE897" i="1" s="1"/>
  <c r="AI897" i="1" s="1"/>
  <c r="AU897" i="1" s="1"/>
  <c r="BA897" i="1" s="1"/>
  <c r="BR897" i="1" s="1"/>
  <c r="M2616" i="1"/>
  <c r="AC2616" i="1" s="1"/>
  <c r="AG2616" i="1" s="1"/>
  <c r="AS2616" i="1" s="1"/>
  <c r="AY2616" i="1" s="1"/>
  <c r="BL2616" i="1" s="1"/>
  <c r="BN2616" i="1" s="1"/>
  <c r="G2615" i="1"/>
  <c r="L2208" i="1"/>
  <c r="O2209" i="1"/>
  <c r="AE2209" i="1" s="1"/>
  <c r="AI2209" i="1" s="1"/>
  <c r="AU2209" i="1" s="1"/>
  <c r="BA2209" i="1" s="1"/>
  <c r="BR2209" i="1" s="1"/>
  <c r="N1014" i="1"/>
  <c r="AD1014" i="1" s="1"/>
  <c r="AH1014" i="1" s="1"/>
  <c r="AT1014" i="1" s="1"/>
  <c r="AZ1014" i="1" s="1"/>
  <c r="BO1014" i="1" s="1"/>
  <c r="BQ1014" i="1" s="1"/>
  <c r="H1013" i="1"/>
  <c r="I1199" i="1"/>
  <c r="O1199" i="1" s="1"/>
  <c r="AE1199" i="1" s="1"/>
  <c r="AI1199" i="1" s="1"/>
  <c r="AU1199" i="1" s="1"/>
  <c r="BA1199" i="1" s="1"/>
  <c r="BR1199" i="1" s="1"/>
  <c r="O1206" i="1"/>
  <c r="AE1206" i="1" s="1"/>
  <c r="AI1206" i="1" s="1"/>
  <c r="AU1206" i="1" s="1"/>
  <c r="BA1206" i="1" s="1"/>
  <c r="BR1206" i="1" s="1"/>
  <c r="G149" i="1"/>
  <c r="M149" i="1" s="1"/>
  <c r="AC149" i="1" s="1"/>
  <c r="AG149" i="1" s="1"/>
  <c r="AS149" i="1" s="1"/>
  <c r="AY149" i="1" s="1"/>
  <c r="BL149" i="1" s="1"/>
  <c r="BN149" i="1" s="1"/>
  <c r="M150" i="1"/>
  <c r="AC150" i="1" s="1"/>
  <c r="AG150" i="1" s="1"/>
  <c r="AS150" i="1" s="1"/>
  <c r="AY150" i="1" s="1"/>
  <c r="BL150" i="1" s="1"/>
  <c r="BN150" i="1" s="1"/>
  <c r="I2239" i="1"/>
  <c r="O2239" i="1" s="1"/>
  <c r="AE2239" i="1" s="1"/>
  <c r="AI2239" i="1" s="1"/>
  <c r="AU2239" i="1" s="1"/>
  <c r="BA2239" i="1" s="1"/>
  <c r="BR2239" i="1" s="1"/>
  <c r="O2240" i="1"/>
  <c r="AE2240" i="1" s="1"/>
  <c r="AI2240" i="1" s="1"/>
  <c r="AU2240" i="1" s="1"/>
  <c r="BA2240" i="1" s="1"/>
  <c r="BR2240" i="1" s="1"/>
  <c r="L1561" i="1"/>
  <c r="O1571" i="1"/>
  <c r="AE1571" i="1" s="1"/>
  <c r="AI1571" i="1" s="1"/>
  <c r="AU1571" i="1" s="1"/>
  <c r="BA1571" i="1" s="1"/>
  <c r="BR1571" i="1" s="1"/>
  <c r="M1461" i="1"/>
  <c r="AC1461" i="1" s="1"/>
  <c r="AG1461" i="1" s="1"/>
  <c r="AS1461" i="1" s="1"/>
  <c r="AY1461" i="1" s="1"/>
  <c r="BL1461" i="1" s="1"/>
  <c r="BN1461" i="1" s="1"/>
  <c r="G1449" i="1"/>
  <c r="M1449" i="1" s="1"/>
  <c r="AC1449" i="1" s="1"/>
  <c r="AG1449" i="1" s="1"/>
  <c r="AS1449" i="1" s="1"/>
  <c r="AY1449" i="1" s="1"/>
  <c r="BL1449" i="1" s="1"/>
  <c r="BN1449" i="1" s="1"/>
  <c r="I1361" i="1"/>
  <c r="O1361" i="1" s="1"/>
  <c r="AE1361" i="1" s="1"/>
  <c r="AI1361" i="1" s="1"/>
  <c r="AU1361" i="1" s="1"/>
  <c r="BA1361" i="1" s="1"/>
  <c r="BR1361" i="1" s="1"/>
  <c r="O1362" i="1"/>
  <c r="AE1362" i="1" s="1"/>
  <c r="AI1362" i="1" s="1"/>
  <c r="AU1362" i="1" s="1"/>
  <c r="BA1362" i="1" s="1"/>
  <c r="BR1362" i="1" s="1"/>
  <c r="O2709" i="1"/>
  <c r="AE2709" i="1" s="1"/>
  <c r="AI2709" i="1" s="1"/>
  <c r="AU2709" i="1" s="1"/>
  <c r="BA2709" i="1" s="1"/>
  <c r="BR2709" i="1" s="1"/>
  <c r="I2708" i="1"/>
  <c r="M2437" i="1"/>
  <c r="AC2437" i="1" s="1"/>
  <c r="AG2437" i="1" s="1"/>
  <c r="AS2437" i="1" s="1"/>
  <c r="AY2437" i="1" s="1"/>
  <c r="BL2437" i="1" s="1"/>
  <c r="BN2437" i="1" s="1"/>
  <c r="G2436" i="1"/>
  <c r="M2436" i="1" s="1"/>
  <c r="AC2436" i="1" s="1"/>
  <c r="AG2436" i="1" s="1"/>
  <c r="AS2436" i="1" s="1"/>
  <c r="AY2436" i="1" s="1"/>
  <c r="BL2436" i="1" s="1"/>
  <c r="BN2436" i="1" s="1"/>
  <c r="O2187" i="1"/>
  <c r="AE2187" i="1" s="1"/>
  <c r="AI2187" i="1" s="1"/>
  <c r="AU2187" i="1" s="1"/>
  <c r="BA2187" i="1" s="1"/>
  <c r="BR2187" i="1" s="1"/>
  <c r="I2186" i="1"/>
  <c r="O2186" i="1" s="1"/>
  <c r="AE2186" i="1" s="1"/>
  <c r="AI2186" i="1" s="1"/>
  <c r="AU2186" i="1" s="1"/>
  <c r="BA2186" i="1" s="1"/>
  <c r="BR2186" i="1" s="1"/>
  <c r="L1996" i="1"/>
  <c r="O1997" i="1"/>
  <c r="AE1997" i="1" s="1"/>
  <c r="AI1997" i="1" s="1"/>
  <c r="AU1997" i="1" s="1"/>
  <c r="BA1997" i="1" s="1"/>
  <c r="BR1997" i="1" s="1"/>
  <c r="G1263" i="1"/>
  <c r="M1276" i="1"/>
  <c r="AC1276" i="1" s="1"/>
  <c r="AG1276" i="1" s="1"/>
  <c r="AS1276" i="1" s="1"/>
  <c r="AY1276" i="1" s="1"/>
  <c r="BL1276" i="1" s="1"/>
  <c r="BN1276" i="1" s="1"/>
  <c r="M1201" i="1"/>
  <c r="AC1201" i="1" s="1"/>
  <c r="AG1201" i="1" s="1"/>
  <c r="AS1201" i="1" s="1"/>
  <c r="AY1201" i="1" s="1"/>
  <c r="BL1201" i="1" s="1"/>
  <c r="BN1201" i="1" s="1"/>
  <c r="G1200" i="1"/>
  <c r="M1200" i="1" s="1"/>
  <c r="AC1200" i="1" s="1"/>
  <c r="AG1200" i="1" s="1"/>
  <c r="AS1200" i="1" s="1"/>
  <c r="AY1200" i="1" s="1"/>
  <c r="BL1200" i="1" s="1"/>
  <c r="BN1200" i="1" s="1"/>
  <c r="O2649" i="1"/>
  <c r="AE2649" i="1" s="1"/>
  <c r="AI2649" i="1" s="1"/>
  <c r="AU2649" i="1" s="1"/>
  <c r="BA2649" i="1" s="1"/>
  <c r="BR2649" i="1" s="1"/>
  <c r="I2648" i="1"/>
  <c r="O2648" i="1" s="1"/>
  <c r="AE2648" i="1" s="1"/>
  <c r="AI2648" i="1" s="1"/>
  <c r="AU2648" i="1" s="1"/>
  <c r="BA2648" i="1" s="1"/>
  <c r="BR2648" i="1" s="1"/>
  <c r="BF1748" i="1"/>
  <c r="BO1749" i="1"/>
  <c r="BQ1749" i="1" s="1"/>
  <c r="M1063" i="1"/>
  <c r="AC1063" i="1" s="1"/>
  <c r="AG1063" i="1" s="1"/>
  <c r="AS1063" i="1" s="1"/>
  <c r="AY1063" i="1" s="1"/>
  <c r="BL1063" i="1" s="1"/>
  <c r="BN1063" i="1" s="1"/>
  <c r="G1062" i="1"/>
  <c r="M1062" i="1" s="1"/>
  <c r="AC1062" i="1" s="1"/>
  <c r="AG1062" i="1" s="1"/>
  <c r="AS1062" i="1" s="1"/>
  <c r="AY1062" i="1" s="1"/>
  <c r="BL1062" i="1" s="1"/>
  <c r="BN1062" i="1" s="1"/>
  <c r="O1506" i="1"/>
  <c r="AE1506" i="1" s="1"/>
  <c r="AI1506" i="1" s="1"/>
  <c r="AU1506" i="1" s="1"/>
  <c r="BA1506" i="1" s="1"/>
  <c r="BR1506" i="1" s="1"/>
  <c r="I1505" i="1"/>
  <c r="O1505" i="1" s="1"/>
  <c r="AE1505" i="1" s="1"/>
  <c r="AI1505" i="1" s="1"/>
  <c r="AU1505" i="1" s="1"/>
  <c r="BA1505" i="1" s="1"/>
  <c r="BR1505" i="1" s="1"/>
  <c r="I1248" i="1"/>
  <c r="O1248" i="1" s="1"/>
  <c r="AE1248" i="1" s="1"/>
  <c r="AI1248" i="1" s="1"/>
  <c r="AU1248" i="1" s="1"/>
  <c r="BA1248" i="1" s="1"/>
  <c r="BR1248" i="1" s="1"/>
  <c r="O1249" i="1"/>
  <c r="AE1249" i="1" s="1"/>
  <c r="AI1249" i="1" s="1"/>
  <c r="AU1249" i="1" s="1"/>
  <c r="BA1249" i="1" s="1"/>
  <c r="BR1249" i="1" s="1"/>
  <c r="G1361" i="1"/>
  <c r="M1361" i="1" s="1"/>
  <c r="AC1361" i="1" s="1"/>
  <c r="AG1361" i="1" s="1"/>
  <c r="AS1361" i="1" s="1"/>
  <c r="AY1361" i="1" s="1"/>
  <c r="BL1361" i="1" s="1"/>
  <c r="BN1361" i="1" s="1"/>
  <c r="M1362" i="1"/>
  <c r="AC1362" i="1" s="1"/>
  <c r="AG1362" i="1" s="1"/>
  <c r="AS1362" i="1" s="1"/>
  <c r="AY1362" i="1" s="1"/>
  <c r="BL1362" i="1" s="1"/>
  <c r="BN1362" i="1" s="1"/>
  <c r="L1577" i="1"/>
  <c r="O1578" i="1"/>
  <c r="AE1578" i="1" s="1"/>
  <c r="AI1578" i="1" s="1"/>
  <c r="AU1578" i="1" s="1"/>
  <c r="BA1578" i="1" s="1"/>
  <c r="BR1578" i="1" s="1"/>
  <c r="N2802" i="1"/>
  <c r="AD2802" i="1" s="1"/>
  <c r="AH2802" i="1" s="1"/>
  <c r="AT2802" i="1" s="1"/>
  <c r="AZ2802" i="1" s="1"/>
  <c r="BO2802" i="1" s="1"/>
  <c r="BQ2802" i="1" s="1"/>
  <c r="H2801" i="1"/>
  <c r="O2591" i="1"/>
  <c r="AE2591" i="1" s="1"/>
  <c r="AI2591" i="1" s="1"/>
  <c r="AU2591" i="1" s="1"/>
  <c r="BA2591" i="1" s="1"/>
  <c r="BR2591" i="1" s="1"/>
  <c r="I2590" i="1"/>
  <c r="O2590" i="1" s="1"/>
  <c r="AE2590" i="1" s="1"/>
  <c r="AI2590" i="1" s="1"/>
  <c r="AU2590" i="1" s="1"/>
  <c r="BA2590" i="1" s="1"/>
  <c r="BR2590" i="1" s="1"/>
  <c r="G2324" i="1"/>
  <c r="M2325" i="1"/>
  <c r="AC2325" i="1" s="1"/>
  <c r="AG2325" i="1" s="1"/>
  <c r="AS2325" i="1" s="1"/>
  <c r="AY2325" i="1" s="1"/>
  <c r="BL2325" i="1" s="1"/>
  <c r="BN2325" i="1" s="1"/>
  <c r="O2203" i="1"/>
  <c r="AE2203" i="1" s="1"/>
  <c r="AI2203" i="1" s="1"/>
  <c r="AU2203" i="1" s="1"/>
  <c r="BA2203" i="1" s="1"/>
  <c r="BR2203" i="1" s="1"/>
  <c r="I2202" i="1"/>
  <c r="AC2220" i="1"/>
  <c r="AG2220" i="1" s="1"/>
  <c r="AS2220" i="1" s="1"/>
  <c r="AY2220" i="1" s="1"/>
  <c r="BL2220" i="1" s="1"/>
  <c r="R2219" i="1"/>
  <c r="H1901" i="1"/>
  <c r="N1901" i="1" s="1"/>
  <c r="AD1901" i="1" s="1"/>
  <c r="AH1901" i="1" s="1"/>
  <c r="AT1901" i="1" s="1"/>
  <c r="AZ1901" i="1" s="1"/>
  <c r="BO1901" i="1" s="1"/>
  <c r="BQ1901" i="1" s="1"/>
  <c r="N1902" i="1"/>
  <c r="AD1902" i="1" s="1"/>
  <c r="AH1902" i="1" s="1"/>
  <c r="AT1902" i="1" s="1"/>
  <c r="AZ1902" i="1" s="1"/>
  <c r="BO1902" i="1" s="1"/>
  <c r="BQ1902" i="1" s="1"/>
  <c r="J1525" i="1"/>
  <c r="M1526" i="1"/>
  <c r="AC1526" i="1" s="1"/>
  <c r="AG1526" i="1" s="1"/>
  <c r="AS1526" i="1" s="1"/>
  <c r="AY1526" i="1" s="1"/>
  <c r="BL1526" i="1" s="1"/>
  <c r="BN1526" i="1" s="1"/>
  <c r="N1545" i="1"/>
  <c r="AD1545" i="1" s="1"/>
  <c r="AH1545" i="1" s="1"/>
  <c r="AT1545" i="1" s="1"/>
  <c r="AZ1545" i="1" s="1"/>
  <c r="BO1545" i="1" s="1"/>
  <c r="BQ1545" i="1" s="1"/>
  <c r="H1532" i="1"/>
  <c r="K1450" i="1"/>
  <c r="N1451" i="1"/>
  <c r="AD1451" i="1" s="1"/>
  <c r="AH1451" i="1" s="1"/>
  <c r="AT1451" i="1" s="1"/>
  <c r="AZ1451" i="1" s="1"/>
  <c r="BO1451" i="1" s="1"/>
  <c r="BQ1451" i="1" s="1"/>
  <c r="G1387" i="1"/>
  <c r="M1387" i="1" s="1"/>
  <c r="AC1387" i="1" s="1"/>
  <c r="AG1387" i="1" s="1"/>
  <c r="AS1387" i="1" s="1"/>
  <c r="AY1387" i="1" s="1"/>
  <c r="BL1387" i="1" s="1"/>
  <c r="BN1387" i="1" s="1"/>
  <c r="M1388" i="1"/>
  <c r="AC1388" i="1" s="1"/>
  <c r="AG1388" i="1" s="1"/>
  <c r="AS1388" i="1" s="1"/>
  <c r="AY1388" i="1" s="1"/>
  <c r="BL1388" i="1" s="1"/>
  <c r="BN1388" i="1" s="1"/>
  <c r="N918" i="1"/>
  <c r="AD918" i="1" s="1"/>
  <c r="AH918" i="1" s="1"/>
  <c r="AT918" i="1" s="1"/>
  <c r="AZ918" i="1" s="1"/>
  <c r="BO918" i="1" s="1"/>
  <c r="BQ918" i="1" s="1"/>
  <c r="O184" i="1"/>
  <c r="AE184" i="1" s="1"/>
  <c r="AI184" i="1" s="1"/>
  <c r="AU184" i="1" s="1"/>
  <c r="BA184" i="1" s="1"/>
  <c r="BR184" i="1" s="1"/>
  <c r="I176" i="1"/>
  <c r="N2014" i="1"/>
  <c r="AD2014" i="1" s="1"/>
  <c r="AH2014" i="1" s="1"/>
  <c r="AT2014" i="1" s="1"/>
  <c r="AZ2014" i="1" s="1"/>
  <c r="BO2014" i="1" s="1"/>
  <c r="BQ2014" i="1" s="1"/>
  <c r="H2007" i="1"/>
  <c r="G1293" i="1"/>
  <c r="M1293" i="1" s="1"/>
  <c r="AC1293" i="1" s="1"/>
  <c r="AG1293" i="1" s="1"/>
  <c r="AS1293" i="1" s="1"/>
  <c r="AY1293" i="1" s="1"/>
  <c r="BL1293" i="1" s="1"/>
  <c r="BN1293" i="1" s="1"/>
  <c r="M1294" i="1"/>
  <c r="AC1294" i="1" s="1"/>
  <c r="AG1294" i="1" s="1"/>
  <c r="AS1294" i="1" s="1"/>
  <c r="AY1294" i="1" s="1"/>
  <c r="BL1294" i="1" s="1"/>
  <c r="BN1294" i="1" s="1"/>
  <c r="O949" i="1"/>
  <c r="AE949" i="1" s="1"/>
  <c r="AI949" i="1" s="1"/>
  <c r="AU949" i="1" s="1"/>
  <c r="BA949" i="1" s="1"/>
  <c r="BR949" i="1" s="1"/>
  <c r="I943" i="1"/>
  <c r="G1013" i="1"/>
  <c r="M1014" i="1"/>
  <c r="AC1014" i="1" s="1"/>
  <c r="AG1014" i="1" s="1"/>
  <c r="AS1014" i="1" s="1"/>
  <c r="AY1014" i="1" s="1"/>
  <c r="BL1014" i="1" s="1"/>
  <c r="BN1014" i="1" s="1"/>
  <c r="M986" i="1"/>
  <c r="AC986" i="1" s="1"/>
  <c r="AG986" i="1" s="1"/>
  <c r="AS986" i="1" s="1"/>
  <c r="AY986" i="1" s="1"/>
  <c r="BL986" i="1" s="1"/>
  <c r="BN986" i="1" s="1"/>
  <c r="G985" i="1"/>
  <c r="M985" i="1" s="1"/>
  <c r="AC985" i="1" s="1"/>
  <c r="AG985" i="1" s="1"/>
  <c r="AS985" i="1" s="1"/>
  <c r="AY985" i="1" s="1"/>
  <c r="BL985" i="1" s="1"/>
  <c r="BN985" i="1" s="1"/>
  <c r="G2112" i="1"/>
  <c r="M2112" i="1" s="1"/>
  <c r="AC2112" i="1" s="1"/>
  <c r="AG2112" i="1" s="1"/>
  <c r="AS2112" i="1" s="1"/>
  <c r="AY2112" i="1" s="1"/>
  <c r="BL2112" i="1" s="1"/>
  <c r="M2113" i="1"/>
  <c r="AC2113" i="1" s="1"/>
  <c r="AG2113" i="1" s="1"/>
  <c r="AS2113" i="1" s="1"/>
  <c r="AY2113" i="1" s="1"/>
  <c r="BL2113" i="1" s="1"/>
  <c r="N1212" i="1"/>
  <c r="AD1212" i="1" s="1"/>
  <c r="AH1212" i="1" s="1"/>
  <c r="AT1212" i="1" s="1"/>
  <c r="AZ1212" i="1" s="1"/>
  <c r="BO1212" i="1" s="1"/>
  <c r="BQ1212" i="1" s="1"/>
  <c r="H1206" i="1"/>
  <c r="G1505" i="1"/>
  <c r="G1532" i="1"/>
  <c r="M800" i="1"/>
  <c r="AC800" i="1" s="1"/>
  <c r="AG800" i="1" s="1"/>
  <c r="AS800" i="1" s="1"/>
  <c r="AY800" i="1" s="1"/>
  <c r="BL800" i="1" s="1"/>
  <c r="BN800" i="1" s="1"/>
  <c r="G799" i="1"/>
  <c r="M799" i="1" s="1"/>
  <c r="AC799" i="1" s="1"/>
  <c r="AG799" i="1" s="1"/>
  <c r="AS799" i="1" s="1"/>
  <c r="AY799" i="1" s="1"/>
  <c r="BL799" i="1" s="1"/>
  <c r="BN799" i="1" s="1"/>
  <c r="H2404" i="1"/>
  <c r="N2404" i="1" s="1"/>
  <c r="AD2404" i="1" s="1"/>
  <c r="AH2404" i="1" s="1"/>
  <c r="AT2404" i="1" s="1"/>
  <c r="AZ2404" i="1" s="1"/>
  <c r="BO2404" i="1" s="1"/>
  <c r="BQ2404" i="1" s="1"/>
  <c r="N2405" i="1"/>
  <c r="AD2405" i="1" s="1"/>
  <c r="AH2405" i="1" s="1"/>
  <c r="AT2405" i="1" s="1"/>
  <c r="AZ2405" i="1" s="1"/>
  <c r="BO2405" i="1" s="1"/>
  <c r="BQ2405" i="1" s="1"/>
  <c r="I2685" i="1"/>
  <c r="O2685" i="1" s="1"/>
  <c r="AE2685" i="1" s="1"/>
  <c r="AI2685" i="1" s="1"/>
  <c r="AU2685" i="1" s="1"/>
  <c r="BA2685" i="1" s="1"/>
  <c r="BR2685" i="1" s="1"/>
  <c r="O2686" i="1"/>
  <c r="AE2686" i="1" s="1"/>
  <c r="AI2686" i="1" s="1"/>
  <c r="AU2686" i="1" s="1"/>
  <c r="BA2686" i="1" s="1"/>
  <c r="BR2686" i="1" s="1"/>
  <c r="G2251" i="1"/>
  <c r="M2252" i="1"/>
  <c r="AC2252" i="1" s="1"/>
  <c r="AG2252" i="1" s="1"/>
  <c r="AS2252" i="1" s="1"/>
  <c r="AY2252" i="1" s="1"/>
  <c r="BL2252" i="1" s="1"/>
  <c r="BN2252" i="1" s="1"/>
  <c r="I2014" i="1"/>
  <c r="O2015" i="1"/>
  <c r="AE2015" i="1" s="1"/>
  <c r="AI2015" i="1" s="1"/>
  <c r="AU2015" i="1" s="1"/>
  <c r="BA2015" i="1" s="1"/>
  <c r="BR2015" i="1" s="1"/>
  <c r="N1894" i="1"/>
  <c r="AD1894" i="1" s="1"/>
  <c r="AH1894" i="1" s="1"/>
  <c r="AT1894" i="1" s="1"/>
  <c r="AZ1894" i="1" s="1"/>
  <c r="BO1894" i="1" s="1"/>
  <c r="BQ1894" i="1" s="1"/>
  <c r="H1847" i="1"/>
  <c r="L878" i="1"/>
  <c r="O879" i="1"/>
  <c r="AE879" i="1" s="1"/>
  <c r="AI879" i="1" s="1"/>
  <c r="AU879" i="1" s="1"/>
  <c r="BA879" i="1" s="1"/>
  <c r="BR879" i="1" s="1"/>
  <c r="N2305" i="1"/>
  <c r="AD2305" i="1" s="1"/>
  <c r="AH2305" i="1" s="1"/>
  <c r="AT2305" i="1" s="1"/>
  <c r="AZ2305" i="1" s="1"/>
  <c r="BO2305" i="1" s="1"/>
  <c r="BQ2305" i="1" s="1"/>
  <c r="H2304" i="1"/>
  <c r="N2304" i="1" s="1"/>
  <c r="AD2304" i="1" s="1"/>
  <c r="AH2304" i="1" s="1"/>
  <c r="AT2304" i="1" s="1"/>
  <c r="AZ2304" i="1" s="1"/>
  <c r="BO2304" i="1" s="1"/>
  <c r="BQ2304" i="1" s="1"/>
  <c r="M2504" i="1"/>
  <c r="AC2504" i="1" s="1"/>
  <c r="AG2504" i="1" s="1"/>
  <c r="AS2504" i="1" s="1"/>
  <c r="AY2504" i="1" s="1"/>
  <c r="BL2504" i="1" s="1"/>
  <c r="BN2504" i="1" s="1"/>
  <c r="G2482" i="1"/>
  <c r="N1193" i="1"/>
  <c r="AD1193" i="1" s="1"/>
  <c r="AH1193" i="1" s="1"/>
  <c r="AT1193" i="1" s="1"/>
  <c r="AZ1193" i="1" s="1"/>
  <c r="BO1193" i="1" s="1"/>
  <c r="BQ1193" i="1" s="1"/>
  <c r="K1192" i="1"/>
  <c r="O1093" i="1"/>
  <c r="AE1093" i="1" s="1"/>
  <c r="AI1093" i="1" s="1"/>
  <c r="AU1093" i="1" s="1"/>
  <c r="BA1093" i="1" s="1"/>
  <c r="BR1093" i="1" s="1"/>
  <c r="I1092" i="1"/>
  <c r="O1092" i="1" s="1"/>
  <c r="AE1092" i="1" s="1"/>
  <c r="AI1092" i="1" s="1"/>
  <c r="AU1092" i="1" s="1"/>
  <c r="BA1092" i="1" s="1"/>
  <c r="BR1092" i="1" s="1"/>
  <c r="O858" i="1"/>
  <c r="AE858" i="1" s="1"/>
  <c r="AI858" i="1" s="1"/>
  <c r="AU858" i="1" s="1"/>
  <c r="BA858" i="1" s="1"/>
  <c r="BR858" i="1" s="1"/>
  <c r="I857" i="1"/>
  <c r="O857" i="1" s="1"/>
  <c r="AE857" i="1" s="1"/>
  <c r="AI857" i="1" s="1"/>
  <c r="AU857" i="1" s="1"/>
  <c r="BA857" i="1" s="1"/>
  <c r="BR857" i="1" s="1"/>
  <c r="N1799" i="1"/>
  <c r="AD1799" i="1" s="1"/>
  <c r="AH1799" i="1" s="1"/>
  <c r="AT1799" i="1" s="1"/>
  <c r="AZ1799" i="1" s="1"/>
  <c r="BO1799" i="1" s="1"/>
  <c r="BQ1799" i="1" s="1"/>
  <c r="H1798" i="1"/>
  <c r="I1293" i="1"/>
  <c r="O1293" i="1" s="1"/>
  <c r="AE1293" i="1" s="1"/>
  <c r="AI1293" i="1" s="1"/>
  <c r="AU1293" i="1" s="1"/>
  <c r="BA1293" i="1" s="1"/>
  <c r="BR1293" i="1" s="1"/>
  <c r="O1294" i="1"/>
  <c r="AE1294" i="1" s="1"/>
  <c r="AI1294" i="1" s="1"/>
  <c r="AU1294" i="1" s="1"/>
  <c r="BA1294" i="1" s="1"/>
  <c r="BR1294" i="1" s="1"/>
  <c r="M1206" i="1"/>
  <c r="AC1206" i="1" s="1"/>
  <c r="AG1206" i="1" s="1"/>
  <c r="AS1206" i="1" s="1"/>
  <c r="AY1206" i="1" s="1"/>
  <c r="BL1206" i="1" s="1"/>
  <c r="BN1206" i="1" s="1"/>
  <c r="N1162" i="1"/>
  <c r="AD1162" i="1" s="1"/>
  <c r="AH1162" i="1" s="1"/>
  <c r="AT1162" i="1" s="1"/>
  <c r="AZ1162" i="1" s="1"/>
  <c r="BO1162" i="1" s="1"/>
  <c r="BQ1162" i="1" s="1"/>
  <c r="H1161" i="1"/>
  <c r="O1518" i="1"/>
  <c r="AE1518" i="1" s="1"/>
  <c r="AI1518" i="1" s="1"/>
  <c r="AU1518" i="1" s="1"/>
  <c r="BA1518" i="1" s="1"/>
  <c r="BR1518" i="1" s="1"/>
  <c r="I1517" i="1"/>
  <c r="O1517" i="1" s="1"/>
  <c r="AE1517" i="1" s="1"/>
  <c r="AI1517" i="1" s="1"/>
  <c r="AU1517" i="1" s="1"/>
  <c r="BA1517" i="1" s="1"/>
  <c r="BR1517" i="1" s="1"/>
  <c r="O2801" i="1"/>
  <c r="AE2801" i="1" s="1"/>
  <c r="AI2801" i="1" s="1"/>
  <c r="AU2801" i="1" s="1"/>
  <c r="BA2801" i="1" s="1"/>
  <c r="BR2801" i="1" s="1"/>
  <c r="I2795" i="1"/>
  <c r="M1193" i="1"/>
  <c r="AC1193" i="1" s="1"/>
  <c r="AG1193" i="1" s="1"/>
  <c r="AS1193" i="1" s="1"/>
  <c r="AY1193" i="1" s="1"/>
  <c r="BL1193" i="1" s="1"/>
  <c r="BN1193" i="1" s="1"/>
  <c r="G1192" i="1"/>
  <c r="O1408" i="1"/>
  <c r="AE1408" i="1" s="1"/>
  <c r="AI1408" i="1" s="1"/>
  <c r="AU1408" i="1" s="1"/>
  <c r="BA1408" i="1" s="1"/>
  <c r="BR1408" i="1" s="1"/>
  <c r="I1395" i="1"/>
  <c r="O200" i="1"/>
  <c r="AE200" i="1" s="1"/>
  <c r="AI200" i="1" s="1"/>
  <c r="AU200" i="1" s="1"/>
  <c r="BA200" i="1" s="1"/>
  <c r="BR200" i="1" s="1"/>
  <c r="N2729" i="1"/>
  <c r="AD2729" i="1" s="1"/>
  <c r="AH2729" i="1" s="1"/>
  <c r="AT2729" i="1" s="1"/>
  <c r="AZ2729" i="1" s="1"/>
  <c r="BO2729" i="1" s="1"/>
  <c r="BQ2729" i="1" s="1"/>
  <c r="H2728" i="1"/>
  <c r="N2728" i="1" s="1"/>
  <c r="AD2728" i="1" s="1"/>
  <c r="AH2728" i="1" s="1"/>
  <c r="AT2728" i="1" s="1"/>
  <c r="AZ2728" i="1" s="1"/>
  <c r="BO2728" i="1" s="1"/>
  <c r="BQ2728" i="1" s="1"/>
  <c r="I1622" i="1"/>
  <c r="O1622" i="1" s="1"/>
  <c r="AE1622" i="1" s="1"/>
  <c r="AI1622" i="1" s="1"/>
  <c r="AU1622" i="1" s="1"/>
  <c r="BA1622" i="1" s="1"/>
  <c r="BR1622" i="1" s="1"/>
  <c r="O1623" i="1"/>
  <c r="AE1623" i="1" s="1"/>
  <c r="AI1623" i="1" s="1"/>
  <c r="AU1623" i="1" s="1"/>
  <c r="BA1623" i="1" s="1"/>
  <c r="BR1623" i="1" s="1"/>
  <c r="G92" i="1"/>
  <c r="M93" i="1"/>
  <c r="AC93" i="1" s="1"/>
  <c r="AG93" i="1" s="1"/>
  <c r="AS93" i="1" s="1"/>
  <c r="AY93" i="1" s="1"/>
  <c r="BL93" i="1" s="1"/>
  <c r="BN93" i="1" s="1"/>
  <c r="V2219" i="1"/>
  <c r="AD2220" i="1"/>
  <c r="AH2220" i="1" s="1"/>
  <c r="AT2220" i="1" s="1"/>
  <c r="AZ2220" i="1" s="1"/>
  <c r="BO2220" i="1" s="1"/>
  <c r="I2735" i="1"/>
  <c r="O2736" i="1"/>
  <c r="AE2736" i="1" s="1"/>
  <c r="AI2736" i="1" s="1"/>
  <c r="AU2736" i="1" s="1"/>
  <c r="BA2736" i="1" s="1"/>
  <c r="BR2736" i="1" s="1"/>
  <c r="H2604" i="1"/>
  <c r="N2605" i="1"/>
  <c r="AD2605" i="1" s="1"/>
  <c r="AH2605" i="1" s="1"/>
  <c r="AT2605" i="1" s="1"/>
  <c r="AZ2605" i="1" s="1"/>
  <c r="BO2605" i="1" s="1"/>
  <c r="BQ2605" i="1" s="1"/>
  <c r="AE2233" i="1"/>
  <c r="AI2233" i="1" s="1"/>
  <c r="AU2233" i="1" s="1"/>
  <c r="BA2233" i="1" s="1"/>
  <c r="BR2233" i="1" s="1"/>
  <c r="Z2232" i="1"/>
  <c r="G1236" i="1"/>
  <c r="M1236" i="1" s="1"/>
  <c r="AC1236" i="1" s="1"/>
  <c r="AG1236" i="1" s="1"/>
  <c r="AS1236" i="1" s="1"/>
  <c r="AY1236" i="1" s="1"/>
  <c r="BL1236" i="1" s="1"/>
  <c r="BN1236" i="1" s="1"/>
  <c r="M1237" i="1"/>
  <c r="AC1237" i="1" s="1"/>
  <c r="AG1237" i="1" s="1"/>
  <c r="AS1237" i="1" s="1"/>
  <c r="AY1237" i="1" s="1"/>
  <c r="BL1237" i="1" s="1"/>
  <c r="BN1237" i="1" s="1"/>
  <c r="O1014" i="1"/>
  <c r="AE1014" i="1" s="1"/>
  <c r="AI1014" i="1" s="1"/>
  <c r="AU1014" i="1" s="1"/>
  <c r="BA1014" i="1" s="1"/>
  <c r="BR1014" i="1" s="1"/>
  <c r="I1013" i="1"/>
  <c r="M1595" i="1"/>
  <c r="AC1595" i="1" s="1"/>
  <c r="AG1595" i="1" s="1"/>
  <c r="AS1595" i="1" s="1"/>
  <c r="AY1595" i="1" s="1"/>
  <c r="BL1595" i="1" s="1"/>
  <c r="BN1595" i="1" s="1"/>
  <c r="G1588" i="1"/>
  <c r="G2707" i="1"/>
  <c r="M2708" i="1"/>
  <c r="AC2708" i="1" s="1"/>
  <c r="AG2708" i="1" s="1"/>
  <c r="AS2708" i="1" s="1"/>
  <c r="AY2708" i="1" s="1"/>
  <c r="BL2708" i="1" s="1"/>
  <c r="BN2708" i="1" s="1"/>
  <c r="O1970" i="1"/>
  <c r="AE1970" i="1" s="1"/>
  <c r="AI1970" i="1" s="1"/>
  <c r="AU1970" i="1" s="1"/>
  <c r="BA1970" i="1" s="1"/>
  <c r="BR1970" i="1" s="1"/>
  <c r="I1969" i="1"/>
  <c r="I1798" i="1"/>
  <c r="O1799" i="1"/>
  <c r="AE1799" i="1" s="1"/>
  <c r="AI1799" i="1" s="1"/>
  <c r="AU1799" i="1" s="1"/>
  <c r="BA1799" i="1" s="1"/>
  <c r="BR1799" i="1" s="1"/>
  <c r="O1128" i="1"/>
  <c r="AE1128" i="1" s="1"/>
  <c r="AI1128" i="1" s="1"/>
  <c r="AU1128" i="1" s="1"/>
  <c r="BA1128" i="1" s="1"/>
  <c r="BR1128" i="1" s="1"/>
  <c r="I1127" i="1"/>
  <c r="O1127" i="1" s="1"/>
  <c r="AE1127" i="1" s="1"/>
  <c r="AI1127" i="1" s="1"/>
  <c r="AU1127" i="1" s="1"/>
  <c r="BA1127" i="1" s="1"/>
  <c r="BR1127" i="1" s="1"/>
  <c r="M200" i="1"/>
  <c r="AC200" i="1" s="1"/>
  <c r="AG200" i="1" s="1"/>
  <c r="AS200" i="1" s="1"/>
  <c r="AY200" i="1" s="1"/>
  <c r="BL200" i="1" s="1"/>
  <c r="BN200" i="1" s="1"/>
  <c r="O1963" i="1"/>
  <c r="AE1963" i="1" s="1"/>
  <c r="AI1963" i="1" s="1"/>
  <c r="AU1963" i="1" s="1"/>
  <c r="BA1963" i="1" s="1"/>
  <c r="BR1963" i="1" s="1"/>
  <c r="I1962" i="1"/>
  <c r="O1962" i="1" s="1"/>
  <c r="AE1962" i="1" s="1"/>
  <c r="AI1962" i="1" s="1"/>
  <c r="AU1962" i="1" s="1"/>
  <c r="BA1962" i="1" s="1"/>
  <c r="BR1962" i="1" s="1"/>
  <c r="N1764" i="1"/>
  <c r="AD1764" i="1" s="1"/>
  <c r="AH1764" i="1" s="1"/>
  <c r="AT1764" i="1" s="1"/>
  <c r="AZ1764" i="1" s="1"/>
  <c r="BO1764" i="1" s="1"/>
  <c r="BQ1764" i="1" s="1"/>
  <c r="H1763" i="1"/>
  <c r="O492" i="1"/>
  <c r="AE492" i="1" s="1"/>
  <c r="AI492" i="1" s="1"/>
  <c r="AU492" i="1" s="1"/>
  <c r="BA492" i="1" s="1"/>
  <c r="BR492" i="1" s="1"/>
  <c r="L469" i="1"/>
  <c r="G127" i="1"/>
  <c r="M127" i="1" s="1"/>
  <c r="AC127" i="1" s="1"/>
  <c r="AG127" i="1" s="1"/>
  <c r="AS127" i="1" s="1"/>
  <c r="AY127" i="1" s="1"/>
  <c r="BL127" i="1" s="1"/>
  <c r="BN127" i="1" s="1"/>
  <c r="M139" i="1"/>
  <c r="AC139" i="1" s="1"/>
  <c r="AG139" i="1" s="1"/>
  <c r="AS139" i="1" s="1"/>
  <c r="AY139" i="1" s="1"/>
  <c r="BL139" i="1" s="1"/>
  <c r="BN139" i="1" s="1"/>
  <c r="I1588" i="1"/>
  <c r="O1588" i="1" s="1"/>
  <c r="AE1588" i="1" s="1"/>
  <c r="AI1588" i="1" s="1"/>
  <c r="AU1588" i="1" s="1"/>
  <c r="BA1588" i="1" s="1"/>
  <c r="BR1588" i="1" s="1"/>
  <c r="O1595" i="1"/>
  <c r="AE1595" i="1" s="1"/>
  <c r="AI1595" i="1" s="1"/>
  <c r="AU1595" i="1" s="1"/>
  <c r="BA1595" i="1" s="1"/>
  <c r="BR1595" i="1" s="1"/>
  <c r="N1094" i="1"/>
  <c r="AD1094" i="1" s="1"/>
  <c r="AH1094" i="1" s="1"/>
  <c r="AT1094" i="1" s="1"/>
  <c r="AZ1094" i="1" s="1"/>
  <c r="BO1094" i="1" s="1"/>
  <c r="BQ1094" i="1" s="1"/>
  <c r="H1093" i="1"/>
  <c r="N2578" i="1"/>
  <c r="AD2578" i="1" s="1"/>
  <c r="AH2578" i="1" s="1"/>
  <c r="AT2578" i="1" s="1"/>
  <c r="AZ2578" i="1" s="1"/>
  <c r="BO2578" i="1" s="1"/>
  <c r="BQ2578" i="1" s="1"/>
  <c r="H2571" i="1"/>
  <c r="O2386" i="1"/>
  <c r="AE2386" i="1" s="1"/>
  <c r="AI2386" i="1" s="1"/>
  <c r="AU2386" i="1" s="1"/>
  <c r="BA2386" i="1" s="1"/>
  <c r="BR2386" i="1" s="1"/>
  <c r="I2372" i="1"/>
  <c r="O2319" i="1"/>
  <c r="AE2319" i="1" s="1"/>
  <c r="AI2319" i="1" s="1"/>
  <c r="AU2319" i="1" s="1"/>
  <c r="BA2319" i="1" s="1"/>
  <c r="BR2319" i="1" s="1"/>
  <c r="I2318" i="1"/>
  <c r="O2227" i="1"/>
  <c r="AE2227" i="1" s="1"/>
  <c r="AI2227" i="1" s="1"/>
  <c r="AU2227" i="1" s="1"/>
  <c r="BA2227" i="1" s="1"/>
  <c r="BR2227" i="1" s="1"/>
  <c r="I2226" i="1"/>
  <c r="M842" i="1"/>
  <c r="AC842" i="1" s="1"/>
  <c r="AG842" i="1" s="1"/>
  <c r="AS842" i="1" s="1"/>
  <c r="AY842" i="1" s="1"/>
  <c r="BL842" i="1" s="1"/>
  <c r="BN842" i="1" s="1"/>
  <c r="G836" i="1"/>
  <c r="I1229" i="1"/>
  <c r="O1229" i="1" s="1"/>
  <c r="AE1229" i="1" s="1"/>
  <c r="AI1229" i="1" s="1"/>
  <c r="AU1229" i="1" s="1"/>
  <c r="BA1229" i="1" s="1"/>
  <c r="BR1229" i="1" s="1"/>
  <c r="O1230" i="1"/>
  <c r="AE1230" i="1" s="1"/>
  <c r="AI1230" i="1" s="1"/>
  <c r="AU1230" i="1" s="1"/>
  <c r="BA1230" i="1" s="1"/>
  <c r="BR1230" i="1" s="1"/>
  <c r="K1638" i="1"/>
  <c r="N1639" i="1"/>
  <c r="AD1639" i="1" s="1"/>
  <c r="AH1639" i="1" s="1"/>
  <c r="AT1639" i="1" s="1"/>
  <c r="AZ1639" i="1" s="1"/>
  <c r="BO1639" i="1" s="1"/>
  <c r="BQ1639" i="1" s="1"/>
  <c r="H1996" i="1"/>
  <c r="N1996" i="1" s="1"/>
  <c r="AD1996" i="1" s="1"/>
  <c r="AH1996" i="1" s="1"/>
  <c r="AT1996" i="1" s="1"/>
  <c r="AZ1996" i="1" s="1"/>
  <c r="BO1996" i="1" s="1"/>
  <c r="BQ1996" i="1" s="1"/>
  <c r="N1997" i="1"/>
  <c r="AD1997" i="1" s="1"/>
  <c r="AH1997" i="1" s="1"/>
  <c r="AT1997" i="1" s="1"/>
  <c r="AZ1997" i="1" s="1"/>
  <c r="BO1997" i="1" s="1"/>
  <c r="BQ1997" i="1" s="1"/>
  <c r="N2696" i="1"/>
  <c r="AD2696" i="1" s="1"/>
  <c r="AH2696" i="1" s="1"/>
  <c r="AT2696" i="1" s="1"/>
  <c r="AZ2696" i="1" s="1"/>
  <c r="BO2696" i="1" s="1"/>
  <c r="BQ2696" i="1" s="1"/>
  <c r="H2695" i="1"/>
  <c r="N2695" i="1" s="1"/>
  <c r="AD2695" i="1" s="1"/>
  <c r="AH2695" i="1" s="1"/>
  <c r="AT2695" i="1" s="1"/>
  <c r="AZ2695" i="1" s="1"/>
  <c r="BO2695" i="1" s="1"/>
  <c r="BQ2695" i="1" s="1"/>
  <c r="G1975" i="1"/>
  <c r="M1975" i="1" s="1"/>
  <c r="AC1975" i="1" s="1"/>
  <c r="AG1975" i="1" s="1"/>
  <c r="AS1975" i="1" s="1"/>
  <c r="AY1975" i="1" s="1"/>
  <c r="BL1975" i="1" s="1"/>
  <c r="BN1975" i="1" s="1"/>
  <c r="M1976" i="1"/>
  <c r="AC1976" i="1" s="1"/>
  <c r="AG1976" i="1" s="1"/>
  <c r="AS1976" i="1" s="1"/>
  <c r="AY1976" i="1" s="1"/>
  <c r="BL1976" i="1" s="1"/>
  <c r="BN1976" i="1" s="1"/>
  <c r="M1895" i="1"/>
  <c r="AC1895" i="1" s="1"/>
  <c r="AG1895" i="1" s="1"/>
  <c r="AS1895" i="1" s="1"/>
  <c r="AY1895" i="1" s="1"/>
  <c r="BL1895" i="1" s="1"/>
  <c r="BN1895" i="1" s="1"/>
  <c r="G1894" i="1"/>
  <c r="M1894" i="1" s="1"/>
  <c r="AC1894" i="1" s="1"/>
  <c r="AG1894" i="1" s="1"/>
  <c r="AS1894" i="1" s="1"/>
  <c r="AY1894" i="1" s="1"/>
  <c r="BL1894" i="1" s="1"/>
  <c r="BN1894" i="1" s="1"/>
  <c r="J1589" i="1"/>
  <c r="M1590" i="1"/>
  <c r="AC1590" i="1" s="1"/>
  <c r="AG1590" i="1" s="1"/>
  <c r="AS1590" i="1" s="1"/>
  <c r="AY1590" i="1" s="1"/>
  <c r="BL1590" i="1" s="1"/>
  <c r="BN1590" i="1" s="1"/>
  <c r="O1525" i="1"/>
  <c r="AE1525" i="1" s="1"/>
  <c r="AI1525" i="1" s="1"/>
  <c r="AU1525" i="1" s="1"/>
  <c r="BA1525" i="1" s="1"/>
  <c r="BR1525" i="1" s="1"/>
  <c r="I1524" i="1"/>
  <c r="O1524" i="1" s="1"/>
  <c r="AE1524" i="1" s="1"/>
  <c r="AI1524" i="1" s="1"/>
  <c r="AU1524" i="1" s="1"/>
  <c r="BA1524" i="1" s="1"/>
  <c r="BR1524" i="1" s="1"/>
  <c r="G1255" i="1"/>
  <c r="M1255" i="1" s="1"/>
  <c r="AC1255" i="1" s="1"/>
  <c r="AG1255" i="1" s="1"/>
  <c r="AS1255" i="1" s="1"/>
  <c r="AY1255" i="1" s="1"/>
  <c r="BL1255" i="1" s="1"/>
  <c r="BN1255" i="1" s="1"/>
  <c r="M1256" i="1"/>
  <c r="AC1256" i="1" s="1"/>
  <c r="AG1256" i="1" s="1"/>
  <c r="AS1256" i="1" s="1"/>
  <c r="AY1256" i="1" s="1"/>
  <c r="BL1256" i="1" s="1"/>
  <c r="BN1256" i="1" s="1"/>
  <c r="H992" i="1"/>
  <c r="N992" i="1" s="1"/>
  <c r="AD992" i="1" s="1"/>
  <c r="AH992" i="1" s="1"/>
  <c r="AT992" i="1" s="1"/>
  <c r="AZ992" i="1" s="1"/>
  <c r="BO992" i="1" s="1"/>
  <c r="BQ992" i="1" s="1"/>
  <c r="N993" i="1"/>
  <c r="AD993" i="1" s="1"/>
  <c r="AH993" i="1" s="1"/>
  <c r="AT993" i="1" s="1"/>
  <c r="AZ993" i="1" s="1"/>
  <c r="BO993" i="1" s="1"/>
  <c r="BQ993" i="1" s="1"/>
  <c r="M919" i="1"/>
  <c r="AC919" i="1" s="1"/>
  <c r="AG919" i="1" s="1"/>
  <c r="AS919" i="1" s="1"/>
  <c r="AY919" i="1" s="1"/>
  <c r="BL919" i="1" s="1"/>
  <c r="BN919" i="1" s="1"/>
  <c r="G918" i="1"/>
  <c r="M918" i="1" s="1"/>
  <c r="AC918" i="1" s="1"/>
  <c r="AG918" i="1" s="1"/>
  <c r="AS918" i="1" s="1"/>
  <c r="AY918" i="1" s="1"/>
  <c r="BL918" i="1" s="1"/>
  <c r="BN918" i="1" s="1"/>
  <c r="I805" i="1"/>
  <c r="M849" i="1"/>
  <c r="AC849" i="1" s="1"/>
  <c r="AG849" i="1" s="1"/>
  <c r="AS849" i="1" s="1"/>
  <c r="AY849" i="1" s="1"/>
  <c r="BL849" i="1" s="1"/>
  <c r="BN849" i="1" s="1"/>
  <c r="G848" i="1"/>
  <c r="N150" i="1"/>
  <c r="AD150" i="1" s="1"/>
  <c r="AH150" i="1" s="1"/>
  <c r="AT150" i="1" s="1"/>
  <c r="AZ150" i="1" s="1"/>
  <c r="BO150" i="1" s="1"/>
  <c r="BQ150" i="1" s="1"/>
  <c r="H149" i="1"/>
  <c r="N149" i="1" s="1"/>
  <c r="AD149" i="1" s="1"/>
  <c r="AH149" i="1" s="1"/>
  <c r="AT149" i="1" s="1"/>
  <c r="AZ149" i="1" s="1"/>
  <c r="BO149" i="1" s="1"/>
  <c r="BQ149" i="1" s="1"/>
  <c r="BR1750" i="1"/>
  <c r="BI1749" i="1"/>
  <c r="M929" i="1"/>
  <c r="AC929" i="1" s="1"/>
  <c r="AG929" i="1" s="1"/>
  <c r="AS929" i="1" s="1"/>
  <c r="AY929" i="1" s="1"/>
  <c r="BL929" i="1" s="1"/>
  <c r="BN929" i="1" s="1"/>
  <c r="G2349" i="1"/>
  <c r="M2350" i="1"/>
  <c r="AC2350" i="1" s="1"/>
  <c r="AG2350" i="1" s="1"/>
  <c r="AS2350" i="1" s="1"/>
  <c r="AY2350" i="1" s="1"/>
  <c r="BL2350" i="1" s="1"/>
  <c r="BN2350" i="1" s="1"/>
  <c r="M1609" i="1"/>
  <c r="AC1609" i="1" s="1"/>
  <c r="AG1609" i="1" s="1"/>
  <c r="AS1609" i="1" s="1"/>
  <c r="AY1609" i="1" s="1"/>
  <c r="BL1609" i="1" s="1"/>
  <c r="BN1609" i="1" s="1"/>
  <c r="G1608" i="1"/>
  <c r="M1608" i="1" s="1"/>
  <c r="AC1608" i="1" s="1"/>
  <c r="AG1608" i="1" s="1"/>
  <c r="AS1608" i="1" s="1"/>
  <c r="AY1608" i="1" s="1"/>
  <c r="BL1608" i="1" s="1"/>
  <c r="BN1608" i="1" s="1"/>
  <c r="I1561" i="1"/>
  <c r="O1562" i="1"/>
  <c r="AE1562" i="1" s="1"/>
  <c r="AI1562" i="1" s="1"/>
  <c r="AU1562" i="1" s="1"/>
  <c r="BA1562" i="1" s="1"/>
  <c r="BR1562" i="1" s="1"/>
  <c r="G1248" i="1"/>
  <c r="M1248" i="1" s="1"/>
  <c r="AC1248" i="1" s="1"/>
  <c r="AG1248" i="1" s="1"/>
  <c r="AS1248" i="1" s="1"/>
  <c r="AY1248" i="1" s="1"/>
  <c r="BL1248" i="1" s="1"/>
  <c r="BN1248" i="1" s="1"/>
  <c r="M1249" i="1"/>
  <c r="AC1249" i="1" s="1"/>
  <c r="AG1249" i="1" s="1"/>
  <c r="AS1249" i="1" s="1"/>
  <c r="AY1249" i="1" s="1"/>
  <c r="BL1249" i="1" s="1"/>
  <c r="BN1249" i="1" s="1"/>
  <c r="M805" i="1"/>
  <c r="AC805" i="1" s="1"/>
  <c r="AG805" i="1" s="1"/>
  <c r="AS805" i="1" s="1"/>
  <c r="AY805" i="1" s="1"/>
  <c r="BL805" i="1" s="1"/>
  <c r="BN805" i="1" s="1"/>
  <c r="M2623" i="1"/>
  <c r="AC2623" i="1" s="1"/>
  <c r="AG2623" i="1" s="1"/>
  <c r="AS2623" i="1" s="1"/>
  <c r="AY2623" i="1" s="1"/>
  <c r="BL2623" i="1" s="1"/>
  <c r="BN2623" i="1" s="1"/>
  <c r="G2622" i="1"/>
  <c r="AD1991" i="1"/>
  <c r="AH1991" i="1" s="1"/>
  <c r="AT1991" i="1" s="1"/>
  <c r="AZ1991" i="1" s="1"/>
  <c r="BO1991" i="1" s="1"/>
  <c r="BQ1991" i="1" s="1"/>
  <c r="V1990" i="1"/>
  <c r="H2623" i="1"/>
  <c r="N2624" i="1"/>
  <c r="AD2624" i="1" s="1"/>
  <c r="AH2624" i="1" s="1"/>
  <c r="AT2624" i="1" s="1"/>
  <c r="AZ2624" i="1" s="1"/>
  <c r="BO2624" i="1" s="1"/>
  <c r="BQ2624" i="1" s="1"/>
  <c r="N1408" i="1"/>
  <c r="AD1408" i="1" s="1"/>
  <c r="AH1408" i="1" s="1"/>
  <c r="AT1408" i="1" s="1"/>
  <c r="AZ1408" i="1" s="1"/>
  <c r="BO1408" i="1" s="1"/>
  <c r="BQ1408" i="1" s="1"/>
  <c r="H1395" i="1"/>
  <c r="M2735" i="1"/>
  <c r="AC2735" i="1" s="1"/>
  <c r="AG2735" i="1" s="1"/>
  <c r="AS2735" i="1" s="1"/>
  <c r="AY2735" i="1" s="1"/>
  <c r="BL2735" i="1" s="1"/>
  <c r="BN2735" i="1" s="1"/>
  <c r="M2664" i="1"/>
  <c r="AC2664" i="1" s="1"/>
  <c r="AG2664" i="1" s="1"/>
  <c r="AS2664" i="1" s="1"/>
  <c r="AY2664" i="1" s="1"/>
  <c r="BL2664" i="1" s="1"/>
  <c r="BN2664" i="1" s="1"/>
  <c r="G2663" i="1"/>
  <c r="M2663" i="1" s="1"/>
  <c r="AC2663" i="1" s="1"/>
  <c r="AG2663" i="1" s="1"/>
  <c r="AS2663" i="1" s="1"/>
  <c r="AY2663" i="1" s="1"/>
  <c r="BL2663" i="1" s="1"/>
  <c r="BN2663" i="1" s="1"/>
  <c r="H2463" i="1"/>
  <c r="N2464" i="1"/>
  <c r="AD2464" i="1" s="1"/>
  <c r="AH2464" i="1" s="1"/>
  <c r="AT2464" i="1" s="1"/>
  <c r="AZ2464" i="1" s="1"/>
  <c r="BO2464" i="1" s="1"/>
  <c r="BQ2464" i="1" s="1"/>
  <c r="G2283" i="1"/>
  <c r="M2284" i="1"/>
  <c r="AC2284" i="1" s="1"/>
  <c r="AG2284" i="1" s="1"/>
  <c r="AS2284" i="1" s="1"/>
  <c r="AY2284" i="1" s="1"/>
  <c r="BL2284" i="1" s="1"/>
  <c r="BN2284" i="1" s="1"/>
  <c r="N1957" i="1"/>
  <c r="AD1957" i="1" s="1"/>
  <c r="AH1957" i="1" s="1"/>
  <c r="AT1957" i="1" s="1"/>
  <c r="AZ1957" i="1" s="1"/>
  <c r="BO1957" i="1" s="1"/>
  <c r="BQ1957" i="1" s="1"/>
  <c r="H1951" i="1"/>
  <c r="N1951" i="1" s="1"/>
  <c r="AD1951" i="1" s="1"/>
  <c r="AH1951" i="1" s="1"/>
  <c r="AT1951" i="1" s="1"/>
  <c r="AZ1951" i="1" s="1"/>
  <c r="BO1951" i="1" s="1"/>
  <c r="BQ1951" i="1" s="1"/>
  <c r="M764" i="1"/>
  <c r="AC764" i="1" s="1"/>
  <c r="AG764" i="1" s="1"/>
  <c r="AS764" i="1" s="1"/>
  <c r="AY764" i="1" s="1"/>
  <c r="BL764" i="1" s="1"/>
  <c r="BN764" i="1" s="1"/>
  <c r="G763" i="1"/>
  <c r="I1111" i="1"/>
  <c r="O1111" i="1" s="1"/>
  <c r="AE1111" i="1" s="1"/>
  <c r="AI1111" i="1" s="1"/>
  <c r="AU1111" i="1" s="1"/>
  <c r="BA1111" i="1" s="1"/>
  <c r="BR1111" i="1" s="1"/>
  <c r="O1112" i="1"/>
  <c r="AE1112" i="1" s="1"/>
  <c r="AI1112" i="1" s="1"/>
  <c r="AU1112" i="1" s="1"/>
  <c r="BA1112" i="1" s="1"/>
  <c r="BR1112" i="1" s="1"/>
  <c r="N1916" i="1"/>
  <c r="AD1916" i="1" s="1"/>
  <c r="AH1916" i="1" s="1"/>
  <c r="AT1916" i="1" s="1"/>
  <c r="AZ1916" i="1" s="1"/>
  <c r="BO1916" i="1" s="1"/>
  <c r="BQ1916" i="1" s="1"/>
  <c r="H1915" i="1"/>
  <c r="N899" i="1"/>
  <c r="AD899" i="1" s="1"/>
  <c r="AH899" i="1" s="1"/>
  <c r="AT899" i="1" s="1"/>
  <c r="AZ899" i="1" s="1"/>
  <c r="BO899" i="1" s="1"/>
  <c r="BQ899" i="1" s="1"/>
  <c r="H898" i="1"/>
  <c r="N806" i="1"/>
  <c r="AD806" i="1" s="1"/>
  <c r="AH806" i="1" s="1"/>
  <c r="AT806" i="1" s="1"/>
  <c r="AZ806" i="1" s="1"/>
  <c r="BO806" i="1" s="1"/>
  <c r="BQ806" i="1" s="1"/>
  <c r="H805" i="1"/>
  <c r="M2505" i="1"/>
  <c r="AC2505" i="1" s="1"/>
  <c r="AG2505" i="1" s="1"/>
  <c r="AS2505" i="1" s="1"/>
  <c r="AY2505" i="1" s="1"/>
  <c r="BL2505" i="1" s="1"/>
  <c r="BN2505" i="1" s="1"/>
  <c r="H878" i="1"/>
  <c r="N879" i="1"/>
  <c r="AD879" i="1" s="1"/>
  <c r="AH879" i="1" s="1"/>
  <c r="AT879" i="1" s="1"/>
  <c r="AZ879" i="1" s="1"/>
  <c r="BO879" i="1" s="1"/>
  <c r="BQ879" i="1" s="1"/>
  <c r="M569" i="1"/>
  <c r="AC569" i="1" s="1"/>
  <c r="AG569" i="1" s="1"/>
  <c r="AS569" i="1" s="1"/>
  <c r="AY569" i="1" s="1"/>
  <c r="BL569" i="1" s="1"/>
  <c r="BN569" i="1" s="1"/>
  <c r="J568" i="1"/>
  <c r="O2584" i="1"/>
  <c r="AE2584" i="1" s="1"/>
  <c r="AI2584" i="1" s="1"/>
  <c r="AU2584" i="1" s="1"/>
  <c r="BA2584" i="1" s="1"/>
  <c r="BR2584" i="1" s="1"/>
  <c r="I2583" i="1"/>
  <c r="O2583" i="1" s="1"/>
  <c r="AE2583" i="1" s="1"/>
  <c r="AI2583" i="1" s="1"/>
  <c r="AU2583" i="1" s="1"/>
  <c r="BA2583" i="1" s="1"/>
  <c r="BR2583" i="1" s="1"/>
  <c r="N1475" i="1"/>
  <c r="AD1475" i="1" s="1"/>
  <c r="AH1475" i="1" s="1"/>
  <c r="AT1475" i="1" s="1"/>
  <c r="AZ1475" i="1" s="1"/>
  <c r="BO1475" i="1" s="1"/>
  <c r="BQ1475" i="1" s="1"/>
  <c r="I1387" i="1"/>
  <c r="O1387" i="1" s="1"/>
  <c r="AE1387" i="1" s="1"/>
  <c r="AI1387" i="1" s="1"/>
  <c r="AU1387" i="1" s="1"/>
  <c r="BA1387" i="1" s="1"/>
  <c r="BR1387" i="1" s="1"/>
  <c r="O1388" i="1"/>
  <c r="AE1388" i="1" s="1"/>
  <c r="AI1388" i="1" s="1"/>
  <c r="AU1388" i="1" s="1"/>
  <c r="BA1388" i="1" s="1"/>
  <c r="BR1388" i="1" s="1"/>
  <c r="O1032" i="1"/>
  <c r="AE1032" i="1" s="1"/>
  <c r="AI1032" i="1" s="1"/>
  <c r="AU1032" i="1" s="1"/>
  <c r="BA1032" i="1" s="1"/>
  <c r="BR1032" i="1" s="1"/>
  <c r="I1031" i="1"/>
  <c r="I669" i="1"/>
  <c r="O670" i="1"/>
  <c r="AE670" i="1" s="1"/>
  <c r="AI670" i="1" s="1"/>
  <c r="AU670" i="1" s="1"/>
  <c r="BA670" i="1" s="1"/>
  <c r="BR670" i="1" s="1"/>
  <c r="AE2220" i="1"/>
  <c r="AI2220" i="1" s="1"/>
  <c r="AU2220" i="1" s="1"/>
  <c r="BA2220" i="1" s="1"/>
  <c r="BR2220" i="1" s="1"/>
  <c r="Z2219" i="1"/>
  <c r="M1499" i="1"/>
  <c r="AC1499" i="1" s="1"/>
  <c r="AG1499" i="1" s="1"/>
  <c r="AS1499" i="1" s="1"/>
  <c r="AY1499" i="1" s="1"/>
  <c r="BL1499" i="1" s="1"/>
  <c r="BN1499" i="1" s="1"/>
  <c r="G1498" i="1"/>
  <c r="M1498" i="1" s="1"/>
  <c r="AC1498" i="1" s="1"/>
  <c r="AG1498" i="1" s="1"/>
  <c r="AS1498" i="1" s="1"/>
  <c r="AY1498" i="1" s="1"/>
  <c r="BL1498" i="1" s="1"/>
  <c r="BN1498" i="1" s="1"/>
  <c r="BL1139" i="1"/>
  <c r="BN1139" i="1" s="1"/>
  <c r="M1100" i="1" l="1"/>
  <c r="AC1100" i="1" s="1"/>
  <c r="AG1100" i="1" s="1"/>
  <c r="AS1100" i="1" s="1"/>
  <c r="AY1100" i="1" s="1"/>
  <c r="BL1100" i="1" s="1"/>
  <c r="BN1100" i="1" s="1"/>
  <c r="O2252" i="1"/>
  <c r="AE2252" i="1" s="1"/>
  <c r="AI2252" i="1" s="1"/>
  <c r="AU2252" i="1" s="1"/>
  <c r="BA2252" i="1" s="1"/>
  <c r="BR2252" i="1" s="1"/>
  <c r="H17" i="1"/>
  <c r="H16" i="1" s="1"/>
  <c r="N16" i="1" s="1"/>
  <c r="M2707" i="1"/>
  <c r="AC2707" i="1" s="1"/>
  <c r="AG2707" i="1" s="1"/>
  <c r="AS2707" i="1" s="1"/>
  <c r="AY2707" i="1" s="1"/>
  <c r="BL2707" i="1" s="1"/>
  <c r="BN2707" i="1" s="1"/>
  <c r="N1506" i="1"/>
  <c r="AD1506" i="1" s="1"/>
  <c r="AH1506" i="1" s="1"/>
  <c r="AT1506" i="1" s="1"/>
  <c r="AZ1506" i="1" s="1"/>
  <c r="BO1506" i="1" s="1"/>
  <c r="BQ1506" i="1" s="1"/>
  <c r="G199" i="1"/>
  <c r="I199" i="1"/>
  <c r="O199" i="1" s="1"/>
  <c r="AE199" i="1" s="1"/>
  <c r="AI199" i="1" s="1"/>
  <c r="AU199" i="1" s="1"/>
  <c r="BA199" i="1" s="1"/>
  <c r="BR199" i="1" s="1"/>
  <c r="J999" i="1"/>
  <c r="G1160" i="1"/>
  <c r="M1160" i="1" s="1"/>
  <c r="AC1160" i="1" s="1"/>
  <c r="AG1160" i="1" s="1"/>
  <c r="AS1160" i="1" s="1"/>
  <c r="AY1160" i="1" s="1"/>
  <c r="BL1160" i="1" s="1"/>
  <c r="BN1160" i="1" s="1"/>
  <c r="O1100" i="1"/>
  <c r="AE1100" i="1" s="1"/>
  <c r="AI1100" i="1" s="1"/>
  <c r="AU1100" i="1" s="1"/>
  <c r="BA1100" i="1" s="1"/>
  <c r="BR1100" i="1" s="1"/>
  <c r="I1915" i="1"/>
  <c r="I1900" i="1" s="1"/>
  <c r="O1900" i="1" s="1"/>
  <c r="AE1900" i="1" s="1"/>
  <c r="AI1900" i="1" s="1"/>
  <c r="AU1900" i="1" s="1"/>
  <c r="BA1900" i="1" s="1"/>
  <c r="BR1900" i="1" s="1"/>
  <c r="G1099" i="1"/>
  <c r="M1099" i="1" s="1"/>
  <c r="AC1099" i="1" s="1"/>
  <c r="AG1099" i="1" s="1"/>
  <c r="AS1099" i="1" s="1"/>
  <c r="AY1099" i="1" s="1"/>
  <c r="BL1099" i="1" s="1"/>
  <c r="BN1099" i="1" s="1"/>
  <c r="M1916" i="1"/>
  <c r="AC1916" i="1" s="1"/>
  <c r="AG1916" i="1" s="1"/>
  <c r="AS1916" i="1" s="1"/>
  <c r="AY1916" i="1" s="1"/>
  <c r="BL1916" i="1" s="1"/>
  <c r="BN1916" i="1" s="1"/>
  <c r="G1644" i="1"/>
  <c r="I1449" i="1"/>
  <c r="O1449" i="1" s="1"/>
  <c r="AE1449" i="1" s="1"/>
  <c r="AI1449" i="1" s="1"/>
  <c r="AU1449" i="1" s="1"/>
  <c r="BA1449" i="1" s="1"/>
  <c r="BR1449" i="1" s="1"/>
  <c r="L999" i="1"/>
  <c r="O1118" i="1"/>
  <c r="AE1118" i="1" s="1"/>
  <c r="AI1118" i="1" s="1"/>
  <c r="AU1118" i="1" s="1"/>
  <c r="BA1118" i="1" s="1"/>
  <c r="BR1118" i="1" s="1"/>
  <c r="M1506" i="1"/>
  <c r="AC1506" i="1" s="1"/>
  <c r="AG1506" i="1" s="1"/>
  <c r="AS1506" i="1" s="1"/>
  <c r="AY1506" i="1" s="1"/>
  <c r="BL1506" i="1" s="1"/>
  <c r="BN1506" i="1" s="1"/>
  <c r="G272" i="1"/>
  <c r="M272" i="1" s="1"/>
  <c r="AC272" i="1" s="1"/>
  <c r="AG272" i="1" s="1"/>
  <c r="AS272" i="1" s="1"/>
  <c r="AY272" i="1" s="1"/>
  <c r="BL272" i="1" s="1"/>
  <c r="BN272" i="1" s="1"/>
  <c r="M1505" i="1"/>
  <c r="AC1505" i="1" s="1"/>
  <c r="AG1505" i="1" s="1"/>
  <c r="AS1505" i="1" s="1"/>
  <c r="AY1505" i="1" s="1"/>
  <c r="BL1505" i="1" s="1"/>
  <c r="BN1505" i="1" s="1"/>
  <c r="L1637" i="1"/>
  <c r="L1636" i="1" s="1"/>
  <c r="K719" i="1"/>
  <c r="N720" i="1"/>
  <c r="AD720" i="1" s="1"/>
  <c r="AH720" i="1" s="1"/>
  <c r="AT720" i="1" s="1"/>
  <c r="AZ720" i="1" s="1"/>
  <c r="BO720" i="1" s="1"/>
  <c r="BQ720" i="1" s="1"/>
  <c r="G2734" i="1"/>
  <c r="M2734" i="1" s="1"/>
  <c r="AC2734" i="1" s="1"/>
  <c r="AG2734" i="1" s="1"/>
  <c r="AS2734" i="1" s="1"/>
  <c r="AY2734" i="1" s="1"/>
  <c r="BL2734" i="1" s="1"/>
  <c r="BN2734" i="1" s="1"/>
  <c r="G917" i="1"/>
  <c r="M917" i="1" s="1"/>
  <c r="AC917" i="1" s="1"/>
  <c r="AG917" i="1" s="1"/>
  <c r="AS917" i="1" s="1"/>
  <c r="AY917" i="1" s="1"/>
  <c r="BL917" i="1" s="1"/>
  <c r="BN917" i="1" s="1"/>
  <c r="H917" i="1"/>
  <c r="N917" i="1" s="1"/>
  <c r="AD917" i="1" s="1"/>
  <c r="AH917" i="1" s="1"/>
  <c r="AT917" i="1" s="1"/>
  <c r="AZ917" i="1" s="1"/>
  <c r="BO917" i="1" s="1"/>
  <c r="BQ917" i="1" s="1"/>
  <c r="H1068" i="1"/>
  <c r="N1068" i="1" s="1"/>
  <c r="AD1068" i="1" s="1"/>
  <c r="AH1068" i="1" s="1"/>
  <c r="AT1068" i="1" s="1"/>
  <c r="AZ1068" i="1" s="1"/>
  <c r="BO1068" i="1" s="1"/>
  <c r="BQ1068" i="1" s="1"/>
  <c r="N273" i="1"/>
  <c r="AD273" i="1" s="1"/>
  <c r="AH273" i="1" s="1"/>
  <c r="AT273" i="1" s="1"/>
  <c r="AZ273" i="1" s="1"/>
  <c r="BO273" i="1" s="1"/>
  <c r="BQ273" i="1" s="1"/>
  <c r="O720" i="1"/>
  <c r="AE720" i="1" s="1"/>
  <c r="AI720" i="1" s="1"/>
  <c r="AU720" i="1" s="1"/>
  <c r="BA720" i="1" s="1"/>
  <c r="BR720" i="1" s="1"/>
  <c r="I719" i="1"/>
  <c r="O719" i="1" s="1"/>
  <c r="AE719" i="1" s="1"/>
  <c r="AI719" i="1" s="1"/>
  <c r="AU719" i="1" s="1"/>
  <c r="BA719" i="1" s="1"/>
  <c r="BR719" i="1" s="1"/>
  <c r="G55" i="1"/>
  <c r="M55" i="1" s="1"/>
  <c r="AC55" i="1" s="1"/>
  <c r="AG55" i="1" s="1"/>
  <c r="AS55" i="1" s="1"/>
  <c r="AY55" i="1" s="1"/>
  <c r="BL55" i="1" s="1"/>
  <c r="BN55" i="1" s="1"/>
  <c r="N326" i="1"/>
  <c r="AD326" i="1" s="1"/>
  <c r="AH326" i="1" s="1"/>
  <c r="AT326" i="1" s="1"/>
  <c r="AZ326" i="1" s="1"/>
  <c r="BO326" i="1" s="1"/>
  <c r="BQ326" i="1" s="1"/>
  <c r="H325" i="1"/>
  <c r="N325" i="1" s="1"/>
  <c r="AD325" i="1" s="1"/>
  <c r="AH325" i="1" s="1"/>
  <c r="AT325" i="1" s="1"/>
  <c r="AZ325" i="1" s="1"/>
  <c r="BO325" i="1" s="1"/>
  <c r="BQ325" i="1" s="1"/>
  <c r="O1561" i="1"/>
  <c r="AE1561" i="1" s="1"/>
  <c r="AI1561" i="1" s="1"/>
  <c r="AU1561" i="1" s="1"/>
  <c r="BA1561" i="1" s="1"/>
  <c r="BR1561" i="1" s="1"/>
  <c r="M670" i="1"/>
  <c r="AC670" i="1" s="1"/>
  <c r="AG670" i="1" s="1"/>
  <c r="AS670" i="1" s="1"/>
  <c r="AY670" i="1" s="1"/>
  <c r="BL670" i="1" s="1"/>
  <c r="BN670" i="1" s="1"/>
  <c r="G669" i="1"/>
  <c r="M669" i="1" s="1"/>
  <c r="AC669" i="1" s="1"/>
  <c r="AG669" i="1" s="1"/>
  <c r="AS669" i="1" s="1"/>
  <c r="AY669" i="1" s="1"/>
  <c r="BL669" i="1" s="1"/>
  <c r="BN669" i="1" s="1"/>
  <c r="N663" i="1"/>
  <c r="AD663" i="1" s="1"/>
  <c r="AH663" i="1" s="1"/>
  <c r="AT663" i="1" s="1"/>
  <c r="AZ663" i="1" s="1"/>
  <c r="BO663" i="1" s="1"/>
  <c r="BQ663" i="1" s="1"/>
  <c r="H651" i="1"/>
  <c r="N651" i="1" s="1"/>
  <c r="AD651" i="1" s="1"/>
  <c r="AH651" i="1" s="1"/>
  <c r="AT651" i="1" s="1"/>
  <c r="AZ651" i="1" s="1"/>
  <c r="BO651" i="1" s="1"/>
  <c r="BQ651" i="1" s="1"/>
  <c r="M974" i="1"/>
  <c r="AC974" i="1" s="1"/>
  <c r="AG974" i="1" s="1"/>
  <c r="AS974" i="1" s="1"/>
  <c r="AY974" i="1" s="1"/>
  <c r="BL974" i="1" s="1"/>
  <c r="BN974" i="1" s="1"/>
  <c r="M663" i="1"/>
  <c r="AC663" i="1" s="1"/>
  <c r="AG663" i="1" s="1"/>
  <c r="AS663" i="1" s="1"/>
  <c r="AY663" i="1" s="1"/>
  <c r="BL663" i="1" s="1"/>
  <c r="BN663" i="1" s="1"/>
  <c r="G651" i="1"/>
  <c r="M651" i="1" s="1"/>
  <c r="AC651" i="1" s="1"/>
  <c r="AG651" i="1" s="1"/>
  <c r="AS651" i="1" s="1"/>
  <c r="AY651" i="1" s="1"/>
  <c r="BL651" i="1" s="1"/>
  <c r="BN651" i="1" s="1"/>
  <c r="N694" i="1"/>
  <c r="AD694" i="1" s="1"/>
  <c r="AH694" i="1" s="1"/>
  <c r="AT694" i="1" s="1"/>
  <c r="AZ694" i="1" s="1"/>
  <c r="BO694" i="1" s="1"/>
  <c r="BQ694" i="1" s="1"/>
  <c r="H693" i="1"/>
  <c r="N693" i="1" s="1"/>
  <c r="AD693" i="1" s="1"/>
  <c r="AH693" i="1" s="1"/>
  <c r="AT693" i="1" s="1"/>
  <c r="AZ693" i="1" s="1"/>
  <c r="BO693" i="1" s="1"/>
  <c r="BQ693" i="1" s="1"/>
  <c r="G700" i="1"/>
  <c r="M700" i="1" s="1"/>
  <c r="AC700" i="1" s="1"/>
  <c r="AG700" i="1" s="1"/>
  <c r="AS700" i="1" s="1"/>
  <c r="AY700" i="1" s="1"/>
  <c r="BL700" i="1" s="1"/>
  <c r="BN700" i="1" s="1"/>
  <c r="M701" i="1"/>
  <c r="AC701" i="1" s="1"/>
  <c r="AG701" i="1" s="1"/>
  <c r="AS701" i="1" s="1"/>
  <c r="AY701" i="1" s="1"/>
  <c r="BL701" i="1" s="1"/>
  <c r="BN701" i="1" s="1"/>
  <c r="I2435" i="1"/>
  <c r="I2428" i="1" s="1"/>
  <c r="O2428" i="1" s="1"/>
  <c r="AE2428" i="1" s="1"/>
  <c r="AI2428" i="1" s="1"/>
  <c r="AU2428" i="1" s="1"/>
  <c r="BA2428" i="1" s="1"/>
  <c r="BR2428" i="1" s="1"/>
  <c r="M973" i="1"/>
  <c r="AC973" i="1" s="1"/>
  <c r="AG973" i="1" s="1"/>
  <c r="AS973" i="1" s="1"/>
  <c r="AY973" i="1" s="1"/>
  <c r="BL973" i="1" s="1"/>
  <c r="BN973" i="1" s="1"/>
  <c r="H531" i="1"/>
  <c r="N531" i="1" s="1"/>
  <c r="AD531" i="1" s="1"/>
  <c r="AH531" i="1" s="1"/>
  <c r="AT531" i="1" s="1"/>
  <c r="AZ531" i="1" s="1"/>
  <c r="BO531" i="1" s="1"/>
  <c r="BQ531" i="1" s="1"/>
  <c r="I531" i="1"/>
  <c r="O531" i="1" s="1"/>
  <c r="AE531" i="1" s="1"/>
  <c r="AI531" i="1" s="1"/>
  <c r="AU531" i="1" s="1"/>
  <c r="BA531" i="1" s="1"/>
  <c r="BR531" i="1" s="1"/>
  <c r="M362" i="1"/>
  <c r="AC362" i="1" s="1"/>
  <c r="AG362" i="1" s="1"/>
  <c r="AS362" i="1" s="1"/>
  <c r="AY362" i="1" s="1"/>
  <c r="BL362" i="1" s="1"/>
  <c r="BN362" i="1" s="1"/>
  <c r="I700" i="1"/>
  <c r="O700" i="1" s="1"/>
  <c r="AE700" i="1" s="1"/>
  <c r="AI700" i="1" s="1"/>
  <c r="AU700" i="1" s="1"/>
  <c r="BA700" i="1" s="1"/>
  <c r="BR700" i="1" s="1"/>
  <c r="O701" i="1"/>
  <c r="AE701" i="1" s="1"/>
  <c r="AI701" i="1" s="1"/>
  <c r="AU701" i="1" s="1"/>
  <c r="BA701" i="1" s="1"/>
  <c r="BR701" i="1" s="1"/>
  <c r="AC42" i="1"/>
  <c r="AG42" i="1" s="1"/>
  <c r="AS42" i="1" s="1"/>
  <c r="AY42" i="1" s="1"/>
  <c r="BL42" i="1" s="1"/>
  <c r="BN42" i="1" s="1"/>
  <c r="R41" i="1"/>
  <c r="I651" i="1"/>
  <c r="O651" i="1" s="1"/>
  <c r="AE651" i="1" s="1"/>
  <c r="AI651" i="1" s="1"/>
  <c r="AU651" i="1" s="1"/>
  <c r="BA651" i="1" s="1"/>
  <c r="BR651" i="1" s="1"/>
  <c r="O663" i="1"/>
  <c r="AE663" i="1" s="1"/>
  <c r="AI663" i="1" s="1"/>
  <c r="AU663" i="1" s="1"/>
  <c r="BA663" i="1" s="1"/>
  <c r="BR663" i="1" s="1"/>
  <c r="O986" i="1"/>
  <c r="AE986" i="1" s="1"/>
  <c r="AI986" i="1" s="1"/>
  <c r="AU986" i="1" s="1"/>
  <c r="BA986" i="1" s="1"/>
  <c r="BR986" i="1" s="1"/>
  <c r="I985" i="1"/>
  <c r="O985" i="1" s="1"/>
  <c r="AE985" i="1" s="1"/>
  <c r="AI985" i="1" s="1"/>
  <c r="AU985" i="1" s="1"/>
  <c r="BA985" i="1" s="1"/>
  <c r="BR985" i="1" s="1"/>
  <c r="O273" i="1"/>
  <c r="AE273" i="1" s="1"/>
  <c r="AI273" i="1" s="1"/>
  <c r="AU273" i="1" s="1"/>
  <c r="BA273" i="1" s="1"/>
  <c r="BR273" i="1" s="1"/>
  <c r="I272" i="1"/>
  <c r="O272" i="1" s="1"/>
  <c r="AE272" i="1" s="1"/>
  <c r="AI272" i="1" s="1"/>
  <c r="AU272" i="1" s="1"/>
  <c r="BA272" i="1" s="1"/>
  <c r="BR272" i="1" s="1"/>
  <c r="M2810" i="1"/>
  <c r="AC2810" i="1" s="1"/>
  <c r="AG2810" i="1" s="1"/>
  <c r="AS2810" i="1" s="1"/>
  <c r="AY2810" i="1" s="1"/>
  <c r="BL2810" i="1" s="1"/>
  <c r="BN2810" i="1" s="1"/>
  <c r="G2809" i="1"/>
  <c r="M2809" i="1" s="1"/>
  <c r="AC2809" i="1" s="1"/>
  <c r="AG2809" i="1" s="1"/>
  <c r="AS2809" i="1" s="1"/>
  <c r="AY2809" i="1" s="1"/>
  <c r="BL2809" i="1" s="1"/>
  <c r="BN2809" i="1" s="1"/>
  <c r="G333" i="1"/>
  <c r="M469" i="1"/>
  <c r="AC469" i="1" s="1"/>
  <c r="AG469" i="1" s="1"/>
  <c r="AS469" i="1" s="1"/>
  <c r="AY469" i="1" s="1"/>
  <c r="BL469" i="1" s="1"/>
  <c r="BN469" i="1" s="1"/>
  <c r="G17" i="1"/>
  <c r="M18" i="1"/>
  <c r="AC18" i="1" s="1"/>
  <c r="AG18" i="1" s="1"/>
  <c r="AS18" i="1" s="1"/>
  <c r="AY18" i="1" s="1"/>
  <c r="BL18" i="1" s="1"/>
  <c r="BN18" i="1" s="1"/>
  <c r="H1118" i="1"/>
  <c r="N1118" i="1" s="1"/>
  <c r="AD1118" i="1" s="1"/>
  <c r="AH1118" i="1" s="1"/>
  <c r="AT1118" i="1" s="1"/>
  <c r="AZ1118" i="1" s="1"/>
  <c r="BO1118" i="1" s="1"/>
  <c r="BQ1118" i="1" s="1"/>
  <c r="N1119" i="1"/>
  <c r="AD1119" i="1" s="1"/>
  <c r="AH1119" i="1" s="1"/>
  <c r="AT1119" i="1" s="1"/>
  <c r="AZ1119" i="1" s="1"/>
  <c r="BO1119" i="1" s="1"/>
  <c r="BQ1119" i="1" s="1"/>
  <c r="I633" i="1"/>
  <c r="O633" i="1" s="1"/>
  <c r="AE633" i="1" s="1"/>
  <c r="AI633" i="1" s="1"/>
  <c r="AU633" i="1" s="1"/>
  <c r="BA633" i="1" s="1"/>
  <c r="BR633" i="1" s="1"/>
  <c r="O634" i="1"/>
  <c r="AE634" i="1" s="1"/>
  <c r="AI634" i="1" s="1"/>
  <c r="AU634" i="1" s="1"/>
  <c r="BA634" i="1" s="1"/>
  <c r="BR634" i="1" s="1"/>
  <c r="K2571" i="1"/>
  <c r="K2481" i="1" s="1"/>
  <c r="N2572" i="1"/>
  <c r="AD2572" i="1" s="1"/>
  <c r="AH2572" i="1" s="1"/>
  <c r="AT2572" i="1" s="1"/>
  <c r="AZ2572" i="1" s="1"/>
  <c r="BO2572" i="1" s="1"/>
  <c r="BQ2572" i="1" s="1"/>
  <c r="I2810" i="1"/>
  <c r="O2811" i="1"/>
  <c r="AE2811" i="1" s="1"/>
  <c r="AI2811" i="1" s="1"/>
  <c r="AU2811" i="1" s="1"/>
  <c r="BA2811" i="1" s="1"/>
  <c r="BR2811" i="1" s="1"/>
  <c r="M967" i="1"/>
  <c r="AC967" i="1" s="1"/>
  <c r="AG967" i="1" s="1"/>
  <c r="AS967" i="1" s="1"/>
  <c r="AY967" i="1" s="1"/>
  <c r="BL967" i="1" s="1"/>
  <c r="BN967" i="1" s="1"/>
  <c r="G966" i="1"/>
  <c r="M966" i="1" s="1"/>
  <c r="AC966" i="1" s="1"/>
  <c r="AG966" i="1" s="1"/>
  <c r="AS966" i="1" s="1"/>
  <c r="AY966" i="1" s="1"/>
  <c r="BL966" i="1" s="1"/>
  <c r="BN966" i="1" s="1"/>
  <c r="M554" i="1"/>
  <c r="AC554" i="1" s="1"/>
  <c r="AG554" i="1" s="1"/>
  <c r="AS554" i="1" s="1"/>
  <c r="AY554" i="1" s="1"/>
  <c r="BL554" i="1" s="1"/>
  <c r="BN554" i="1" s="1"/>
  <c r="G531" i="1"/>
  <c r="M531" i="1" s="1"/>
  <c r="AC531" i="1" s="1"/>
  <c r="AG531" i="1" s="1"/>
  <c r="AS531" i="1" s="1"/>
  <c r="AY531" i="1" s="1"/>
  <c r="BL531" i="1" s="1"/>
  <c r="BN531" i="1" s="1"/>
  <c r="M634" i="1"/>
  <c r="AC634" i="1" s="1"/>
  <c r="AG634" i="1" s="1"/>
  <c r="AS634" i="1" s="1"/>
  <c r="AY634" i="1" s="1"/>
  <c r="BL634" i="1" s="1"/>
  <c r="BN634" i="1" s="1"/>
  <c r="G633" i="1"/>
  <c r="M633" i="1" s="1"/>
  <c r="AC633" i="1" s="1"/>
  <c r="AG633" i="1" s="1"/>
  <c r="AS633" i="1" s="1"/>
  <c r="AY633" i="1" s="1"/>
  <c r="BL633" i="1" s="1"/>
  <c r="BN633" i="1" s="1"/>
  <c r="H1468" i="1"/>
  <c r="N1468" i="1" s="1"/>
  <c r="AD1468" i="1" s="1"/>
  <c r="AH1468" i="1" s="1"/>
  <c r="AT1468" i="1" s="1"/>
  <c r="AZ1468" i="1" s="1"/>
  <c r="BO1468" i="1" s="1"/>
  <c r="BQ1468" i="1" s="1"/>
  <c r="H199" i="1"/>
  <c r="O578" i="1"/>
  <c r="AE578" i="1" s="1"/>
  <c r="AI578" i="1" s="1"/>
  <c r="AU578" i="1" s="1"/>
  <c r="BA578" i="1" s="1"/>
  <c r="BR578" i="1" s="1"/>
  <c r="I567" i="1"/>
  <c r="O567" i="1" s="1"/>
  <c r="AE567" i="1" s="1"/>
  <c r="AI567" i="1" s="1"/>
  <c r="AU567" i="1" s="1"/>
  <c r="BA567" i="1" s="1"/>
  <c r="BR567" i="1" s="1"/>
  <c r="N634" i="1"/>
  <c r="AD634" i="1" s="1"/>
  <c r="AH634" i="1" s="1"/>
  <c r="AT634" i="1" s="1"/>
  <c r="AZ634" i="1" s="1"/>
  <c r="BO634" i="1" s="1"/>
  <c r="BQ634" i="1" s="1"/>
  <c r="H633" i="1"/>
  <c r="N633" i="1" s="1"/>
  <c r="AD633" i="1" s="1"/>
  <c r="AH633" i="1" s="1"/>
  <c r="AT633" i="1" s="1"/>
  <c r="AZ633" i="1" s="1"/>
  <c r="BO633" i="1" s="1"/>
  <c r="BQ633" i="1" s="1"/>
  <c r="I17" i="1"/>
  <c r="O18" i="1"/>
  <c r="AE18" i="1" s="1"/>
  <c r="AI18" i="1" s="1"/>
  <c r="AU18" i="1" s="1"/>
  <c r="BA18" i="1" s="1"/>
  <c r="BR18" i="1" s="1"/>
  <c r="N701" i="1"/>
  <c r="AD701" i="1" s="1"/>
  <c r="AH701" i="1" s="1"/>
  <c r="AT701" i="1" s="1"/>
  <c r="AZ701" i="1" s="1"/>
  <c r="BO701" i="1" s="1"/>
  <c r="BQ701" i="1" s="1"/>
  <c r="H700" i="1"/>
  <c r="N700" i="1" s="1"/>
  <c r="AD700" i="1" s="1"/>
  <c r="AH700" i="1" s="1"/>
  <c r="AT700" i="1" s="1"/>
  <c r="AZ700" i="1" s="1"/>
  <c r="BO700" i="1" s="1"/>
  <c r="BQ700" i="1" s="1"/>
  <c r="M616" i="1"/>
  <c r="AC616" i="1" s="1"/>
  <c r="AG616" i="1" s="1"/>
  <c r="AS616" i="1" s="1"/>
  <c r="AY616" i="1" s="1"/>
  <c r="BL616" i="1" s="1"/>
  <c r="BN616" i="1" s="1"/>
  <c r="G603" i="1"/>
  <c r="N2811" i="1"/>
  <c r="AD2811" i="1" s="1"/>
  <c r="AH2811" i="1" s="1"/>
  <c r="AT2811" i="1" s="1"/>
  <c r="AZ2811" i="1" s="1"/>
  <c r="BO2811" i="1" s="1"/>
  <c r="BQ2811" i="1" s="1"/>
  <c r="H2810" i="1"/>
  <c r="AD42" i="1"/>
  <c r="AH42" i="1" s="1"/>
  <c r="AT42" i="1" s="1"/>
  <c r="AZ42" i="1" s="1"/>
  <c r="BO42" i="1" s="1"/>
  <c r="BQ42" i="1" s="1"/>
  <c r="V41" i="1"/>
  <c r="N568" i="1"/>
  <c r="AD568" i="1" s="1"/>
  <c r="AH568" i="1" s="1"/>
  <c r="AT568" i="1" s="1"/>
  <c r="AZ568" i="1" s="1"/>
  <c r="BO568" i="1" s="1"/>
  <c r="BQ568" i="1" s="1"/>
  <c r="K567" i="1"/>
  <c r="K332" i="1" s="1"/>
  <c r="AE41" i="1"/>
  <c r="AI41" i="1" s="1"/>
  <c r="AU41" i="1" s="1"/>
  <c r="BA41" i="1" s="1"/>
  <c r="BR41" i="1" s="1"/>
  <c r="AA16" i="1"/>
  <c r="AA2825" i="1" s="1"/>
  <c r="G567" i="1"/>
  <c r="M578" i="1"/>
  <c r="AC578" i="1" s="1"/>
  <c r="AG578" i="1" s="1"/>
  <c r="AS578" i="1" s="1"/>
  <c r="AY578" i="1" s="1"/>
  <c r="BL578" i="1" s="1"/>
  <c r="BN578" i="1" s="1"/>
  <c r="K1608" i="1"/>
  <c r="N1608" i="1" s="1"/>
  <c r="AD1608" i="1" s="1"/>
  <c r="AH1608" i="1" s="1"/>
  <c r="AT1608" i="1" s="1"/>
  <c r="AZ1608" i="1" s="1"/>
  <c r="BO1608" i="1" s="1"/>
  <c r="BQ1608" i="1" s="1"/>
  <c r="N1609" i="1"/>
  <c r="AD1609" i="1" s="1"/>
  <c r="AH1609" i="1" s="1"/>
  <c r="AT1609" i="1" s="1"/>
  <c r="AZ1609" i="1" s="1"/>
  <c r="BO1609" i="1" s="1"/>
  <c r="BQ1609" i="1" s="1"/>
  <c r="I333" i="1"/>
  <c r="N17" i="1"/>
  <c r="AD17" i="1" s="1"/>
  <c r="AH17" i="1" s="1"/>
  <c r="AT17" i="1" s="1"/>
  <c r="AZ17" i="1" s="1"/>
  <c r="BO17" i="1" s="1"/>
  <c r="BQ17" i="1" s="1"/>
  <c r="H1262" i="1"/>
  <c r="N1262" i="1" s="1"/>
  <c r="AD1262" i="1" s="1"/>
  <c r="AH1262" i="1" s="1"/>
  <c r="AT1262" i="1" s="1"/>
  <c r="AZ1262" i="1" s="1"/>
  <c r="BO1262" i="1" s="1"/>
  <c r="BQ1262" i="1" s="1"/>
  <c r="G865" i="1"/>
  <c r="M865" i="1" s="1"/>
  <c r="AC865" i="1" s="1"/>
  <c r="AG865" i="1" s="1"/>
  <c r="AS865" i="1" s="1"/>
  <c r="AY865" i="1" s="1"/>
  <c r="BL865" i="1" s="1"/>
  <c r="BN865" i="1" s="1"/>
  <c r="I917" i="1"/>
  <c r="O917" i="1" s="1"/>
  <c r="AE917" i="1" s="1"/>
  <c r="AI917" i="1" s="1"/>
  <c r="AU917" i="1" s="1"/>
  <c r="BA917" i="1" s="1"/>
  <c r="BR917" i="1" s="1"/>
  <c r="H780" i="1"/>
  <c r="N780" i="1" s="1"/>
  <c r="AD780" i="1" s="1"/>
  <c r="AH780" i="1" s="1"/>
  <c r="AT780" i="1" s="1"/>
  <c r="AZ780" i="1" s="1"/>
  <c r="BO780" i="1" s="1"/>
  <c r="BQ780" i="1" s="1"/>
  <c r="H333" i="1"/>
  <c r="N333" i="1" s="1"/>
  <c r="AD333" i="1" s="1"/>
  <c r="AH333" i="1" s="1"/>
  <c r="AT333" i="1" s="1"/>
  <c r="AZ333" i="1" s="1"/>
  <c r="BO333" i="1" s="1"/>
  <c r="BQ333" i="1" s="1"/>
  <c r="M1127" i="1"/>
  <c r="AC1127" i="1" s="1"/>
  <c r="AG1127" i="1" s="1"/>
  <c r="AS1127" i="1" s="1"/>
  <c r="AY1127" i="1" s="1"/>
  <c r="BL1127" i="1" s="1"/>
  <c r="BN1127" i="1" s="1"/>
  <c r="G1126" i="1"/>
  <c r="M1126" i="1" s="1"/>
  <c r="AC1126" i="1" s="1"/>
  <c r="AG1126" i="1" s="1"/>
  <c r="AS1126" i="1" s="1"/>
  <c r="AY1126" i="1" s="1"/>
  <c r="BL1126" i="1" s="1"/>
  <c r="BN1126" i="1" s="1"/>
  <c r="N603" i="1"/>
  <c r="AD603" i="1" s="1"/>
  <c r="AH603" i="1" s="1"/>
  <c r="AT603" i="1" s="1"/>
  <c r="AZ603" i="1" s="1"/>
  <c r="BO603" i="1" s="1"/>
  <c r="BQ603" i="1" s="1"/>
  <c r="N670" i="1"/>
  <c r="AD670" i="1" s="1"/>
  <c r="AH670" i="1" s="1"/>
  <c r="AT670" i="1" s="1"/>
  <c r="AZ670" i="1" s="1"/>
  <c r="BO670" i="1" s="1"/>
  <c r="BQ670" i="1" s="1"/>
  <c r="H669" i="1"/>
  <c r="N669" i="1" s="1"/>
  <c r="AD669" i="1" s="1"/>
  <c r="AH669" i="1" s="1"/>
  <c r="AT669" i="1" s="1"/>
  <c r="AZ669" i="1" s="1"/>
  <c r="BO669" i="1" s="1"/>
  <c r="BQ669" i="1" s="1"/>
  <c r="O150" i="1"/>
  <c r="AE150" i="1" s="1"/>
  <c r="AI150" i="1" s="1"/>
  <c r="AU150" i="1" s="1"/>
  <c r="BA150" i="1" s="1"/>
  <c r="BR150" i="1" s="1"/>
  <c r="I149" i="1"/>
  <c r="O149" i="1" s="1"/>
  <c r="AE149" i="1" s="1"/>
  <c r="AI149" i="1" s="1"/>
  <c r="AU149" i="1" s="1"/>
  <c r="BA149" i="1" s="1"/>
  <c r="BR149" i="1" s="1"/>
  <c r="O805" i="1"/>
  <c r="AE805" i="1" s="1"/>
  <c r="AI805" i="1" s="1"/>
  <c r="AU805" i="1" s="1"/>
  <c r="BA805" i="1" s="1"/>
  <c r="BR805" i="1" s="1"/>
  <c r="I798" i="1"/>
  <c r="O798" i="1" s="1"/>
  <c r="AE798" i="1" s="1"/>
  <c r="AI798" i="1" s="1"/>
  <c r="AU798" i="1" s="1"/>
  <c r="BA798" i="1" s="1"/>
  <c r="BR798" i="1" s="1"/>
  <c r="O1798" i="1"/>
  <c r="AE1798" i="1" s="1"/>
  <c r="AI1798" i="1" s="1"/>
  <c r="AU1798" i="1" s="1"/>
  <c r="BA1798" i="1" s="1"/>
  <c r="BR1798" i="1" s="1"/>
  <c r="I1797" i="1"/>
  <c r="O1797" i="1" s="1"/>
  <c r="AE1797" i="1" s="1"/>
  <c r="AI1797" i="1" s="1"/>
  <c r="AU1797" i="1" s="1"/>
  <c r="BA1797" i="1" s="1"/>
  <c r="BR1797" i="1" s="1"/>
  <c r="I2734" i="1"/>
  <c r="O2735" i="1"/>
  <c r="AE2735" i="1" s="1"/>
  <c r="AI2735" i="1" s="1"/>
  <c r="AU2735" i="1" s="1"/>
  <c r="BA2735" i="1" s="1"/>
  <c r="BR2735" i="1" s="1"/>
  <c r="G91" i="1"/>
  <c r="M92" i="1"/>
  <c r="AC92" i="1" s="1"/>
  <c r="AG92" i="1" s="1"/>
  <c r="AS92" i="1" s="1"/>
  <c r="AY92" i="1" s="1"/>
  <c r="BL92" i="1" s="1"/>
  <c r="BN92" i="1" s="1"/>
  <c r="M1915" i="1"/>
  <c r="AC1915" i="1" s="1"/>
  <c r="AG1915" i="1" s="1"/>
  <c r="AS1915" i="1" s="1"/>
  <c r="AY1915" i="1" s="1"/>
  <c r="BL1915" i="1" s="1"/>
  <c r="BN1915" i="1" s="1"/>
  <c r="M2251" i="1"/>
  <c r="AC2251" i="1" s="1"/>
  <c r="AG2251" i="1" s="1"/>
  <c r="AS2251" i="1" s="1"/>
  <c r="AY2251" i="1" s="1"/>
  <c r="BL2251" i="1" s="1"/>
  <c r="BN2251" i="1" s="1"/>
  <c r="O176" i="1"/>
  <c r="AE176" i="1" s="1"/>
  <c r="AI176" i="1" s="1"/>
  <c r="AU176" i="1" s="1"/>
  <c r="BA176" i="1" s="1"/>
  <c r="BR176" i="1" s="1"/>
  <c r="H1531" i="1"/>
  <c r="N1532" i="1"/>
  <c r="AD1532" i="1" s="1"/>
  <c r="AH1532" i="1" s="1"/>
  <c r="AT1532" i="1" s="1"/>
  <c r="AZ1532" i="1" s="1"/>
  <c r="BO1532" i="1" s="1"/>
  <c r="BQ1532" i="1" s="1"/>
  <c r="I2201" i="1"/>
  <c r="O2202" i="1"/>
  <c r="AE2202" i="1" s="1"/>
  <c r="AI2202" i="1" s="1"/>
  <c r="AU2202" i="1" s="1"/>
  <c r="BA2202" i="1" s="1"/>
  <c r="BR2202" i="1" s="1"/>
  <c r="G1262" i="1"/>
  <c r="M1262" i="1" s="1"/>
  <c r="AC1262" i="1" s="1"/>
  <c r="AG1262" i="1" s="1"/>
  <c r="AS1262" i="1" s="1"/>
  <c r="AY1262" i="1" s="1"/>
  <c r="BL1262" i="1" s="1"/>
  <c r="BN1262" i="1" s="1"/>
  <c r="M1263" i="1"/>
  <c r="AC1263" i="1" s="1"/>
  <c r="AG1263" i="1" s="1"/>
  <c r="AS1263" i="1" s="1"/>
  <c r="AY1263" i="1" s="1"/>
  <c r="BL1263" i="1" s="1"/>
  <c r="BN1263" i="1" s="1"/>
  <c r="L2201" i="1"/>
  <c r="L1988" i="1" s="1"/>
  <c r="O2208" i="1"/>
  <c r="AE2208" i="1" s="1"/>
  <c r="AI2208" i="1" s="1"/>
  <c r="AU2208" i="1" s="1"/>
  <c r="BA2208" i="1" s="1"/>
  <c r="BR2208" i="1" s="1"/>
  <c r="M2787" i="1"/>
  <c r="AC2787" i="1" s="1"/>
  <c r="AG2787" i="1" s="1"/>
  <c r="AS2787" i="1" s="1"/>
  <c r="AY2787" i="1" s="1"/>
  <c r="BL2787" i="1" s="1"/>
  <c r="BN2787" i="1" s="1"/>
  <c r="G2786" i="1"/>
  <c r="M2786" i="1" s="1"/>
  <c r="AC2786" i="1" s="1"/>
  <c r="AG2786" i="1" s="1"/>
  <c r="AS2786" i="1" s="1"/>
  <c r="AY2786" i="1" s="1"/>
  <c r="BL2786" i="1" s="1"/>
  <c r="BN2786" i="1" s="1"/>
  <c r="I2695" i="1"/>
  <c r="O2695" i="1" s="1"/>
  <c r="AE2695" i="1" s="1"/>
  <c r="AI2695" i="1" s="1"/>
  <c r="AU2695" i="1" s="1"/>
  <c r="BA2695" i="1" s="1"/>
  <c r="BR2695" i="1" s="1"/>
  <c r="O2696" i="1"/>
  <c r="AE2696" i="1" s="1"/>
  <c r="AI2696" i="1" s="1"/>
  <c r="AU2696" i="1" s="1"/>
  <c r="BA2696" i="1" s="1"/>
  <c r="BR2696" i="1" s="1"/>
  <c r="K1561" i="1"/>
  <c r="N1561" i="1" s="1"/>
  <c r="AD1561" i="1" s="1"/>
  <c r="AH1561" i="1" s="1"/>
  <c r="AT1561" i="1" s="1"/>
  <c r="AZ1561" i="1" s="1"/>
  <c r="BO1561" i="1" s="1"/>
  <c r="BQ1561" i="1" s="1"/>
  <c r="N1562" i="1"/>
  <c r="AD1562" i="1" s="1"/>
  <c r="AH1562" i="1" s="1"/>
  <c r="AT1562" i="1" s="1"/>
  <c r="AZ1562" i="1" s="1"/>
  <c r="BO1562" i="1" s="1"/>
  <c r="BQ1562" i="1" s="1"/>
  <c r="M1644" i="1"/>
  <c r="AC1644" i="1" s="1"/>
  <c r="AG1644" i="1" s="1"/>
  <c r="AS1644" i="1" s="1"/>
  <c r="AY1644" i="1" s="1"/>
  <c r="BL1644" i="1" s="1"/>
  <c r="BN1644" i="1" s="1"/>
  <c r="G1636" i="1"/>
  <c r="M1902" i="1"/>
  <c r="AC1902" i="1" s="1"/>
  <c r="AG1902" i="1" s="1"/>
  <c r="AS1902" i="1" s="1"/>
  <c r="AY1902" i="1" s="1"/>
  <c r="BL1902" i="1" s="1"/>
  <c r="BN1902" i="1" s="1"/>
  <c r="G1901" i="1"/>
  <c r="M1901" i="1" s="1"/>
  <c r="AC1901" i="1" s="1"/>
  <c r="AG1901" i="1" s="1"/>
  <c r="AS1901" i="1" s="1"/>
  <c r="AY1901" i="1" s="1"/>
  <c r="BL1901" i="1" s="1"/>
  <c r="BN1901" i="1" s="1"/>
  <c r="N184" i="1"/>
  <c r="AD184" i="1" s="1"/>
  <c r="AH184" i="1" s="1"/>
  <c r="AT184" i="1" s="1"/>
  <c r="AZ184" i="1" s="1"/>
  <c r="BO184" i="1" s="1"/>
  <c r="BQ184" i="1" s="1"/>
  <c r="H176" i="1"/>
  <c r="I2324" i="1"/>
  <c r="O2325" i="1"/>
  <c r="AE2325" i="1" s="1"/>
  <c r="AI2325" i="1" s="1"/>
  <c r="AU2325" i="1" s="1"/>
  <c r="BA2325" i="1" s="1"/>
  <c r="BR2325" i="1" s="1"/>
  <c r="I1262" i="1"/>
  <c r="O1262" i="1" s="1"/>
  <c r="AE1262" i="1" s="1"/>
  <c r="AI1262" i="1" s="1"/>
  <c r="AU1262" i="1" s="1"/>
  <c r="BA1262" i="1" s="1"/>
  <c r="BR1262" i="1" s="1"/>
  <c r="O1263" i="1"/>
  <c r="AE1263" i="1" s="1"/>
  <c r="AI1263" i="1" s="1"/>
  <c r="AU1263" i="1" s="1"/>
  <c r="BA1263" i="1" s="1"/>
  <c r="BR1263" i="1" s="1"/>
  <c r="O1755" i="1"/>
  <c r="AE1755" i="1" s="1"/>
  <c r="AI1755" i="1" s="1"/>
  <c r="AU1755" i="1" s="1"/>
  <c r="BA1755" i="1" s="1"/>
  <c r="BR1755" i="1" s="1"/>
  <c r="I1975" i="1"/>
  <c r="O1975" i="1" s="1"/>
  <c r="AE1975" i="1" s="1"/>
  <c r="AI1975" i="1" s="1"/>
  <c r="AU1975" i="1" s="1"/>
  <c r="BA1975" i="1" s="1"/>
  <c r="BR1975" i="1" s="1"/>
  <c r="O1976" i="1"/>
  <c r="AE1976" i="1" s="1"/>
  <c r="AI1976" i="1" s="1"/>
  <c r="AU1976" i="1" s="1"/>
  <c r="BA1976" i="1" s="1"/>
  <c r="BR1976" i="1" s="1"/>
  <c r="O967" i="1"/>
  <c r="AE967" i="1" s="1"/>
  <c r="AI967" i="1" s="1"/>
  <c r="AU967" i="1" s="1"/>
  <c r="BA967" i="1" s="1"/>
  <c r="BR967" i="1" s="1"/>
  <c r="I966" i="1"/>
  <c r="O966" i="1" s="1"/>
  <c r="AE966" i="1" s="1"/>
  <c r="AI966" i="1" s="1"/>
  <c r="AU966" i="1" s="1"/>
  <c r="BA966" i="1" s="1"/>
  <c r="BR966" i="1" s="1"/>
  <c r="K1030" i="1"/>
  <c r="N1031" i="1"/>
  <c r="AD1031" i="1" s="1"/>
  <c r="AH1031" i="1" s="1"/>
  <c r="AT1031" i="1" s="1"/>
  <c r="AZ1031" i="1" s="1"/>
  <c r="BO1031" i="1" s="1"/>
  <c r="BQ1031" i="1" s="1"/>
  <c r="M1469" i="1"/>
  <c r="AC1469" i="1" s="1"/>
  <c r="AG1469" i="1" s="1"/>
  <c r="AS1469" i="1" s="1"/>
  <c r="AY1469" i="1" s="1"/>
  <c r="BL1469" i="1" s="1"/>
  <c r="BN1469" i="1" s="1"/>
  <c r="J1468" i="1"/>
  <c r="H2365" i="1"/>
  <c r="N2372" i="1"/>
  <c r="AD2372" i="1" s="1"/>
  <c r="AH2372" i="1" s="1"/>
  <c r="AT2372" i="1" s="1"/>
  <c r="AZ2372" i="1" s="1"/>
  <c r="BO2372" i="1" s="1"/>
  <c r="BQ2372" i="1" s="1"/>
  <c r="I92" i="1"/>
  <c r="O93" i="1"/>
  <c r="AE93" i="1" s="1"/>
  <c r="AI93" i="1" s="1"/>
  <c r="AU93" i="1" s="1"/>
  <c r="BA93" i="1" s="1"/>
  <c r="BR93" i="1" s="1"/>
  <c r="O2251" i="1"/>
  <c r="AE2251" i="1" s="1"/>
  <c r="AI2251" i="1" s="1"/>
  <c r="AU2251" i="1" s="1"/>
  <c r="BA2251" i="1" s="1"/>
  <c r="BR2251" i="1" s="1"/>
  <c r="I2250" i="1"/>
  <c r="J1576" i="1"/>
  <c r="M1577" i="1"/>
  <c r="AC1577" i="1" s="1"/>
  <c r="AG1577" i="1" s="1"/>
  <c r="AS1577" i="1" s="1"/>
  <c r="AY1577" i="1" s="1"/>
  <c r="BL1577" i="1" s="1"/>
  <c r="BN1577" i="1" s="1"/>
  <c r="O974" i="1"/>
  <c r="AE974" i="1" s="1"/>
  <c r="AI974" i="1" s="1"/>
  <c r="AU974" i="1" s="1"/>
  <c r="BA974" i="1" s="1"/>
  <c r="BR974" i="1" s="1"/>
  <c r="I973" i="1"/>
  <c r="O973" i="1" s="1"/>
  <c r="AE973" i="1" s="1"/>
  <c r="AI973" i="1" s="1"/>
  <c r="AU973" i="1" s="1"/>
  <c r="BA973" i="1" s="1"/>
  <c r="BR973" i="1" s="1"/>
  <c r="H2735" i="1"/>
  <c r="N2736" i="1"/>
  <c r="AD2736" i="1" s="1"/>
  <c r="AH2736" i="1" s="1"/>
  <c r="AT2736" i="1" s="1"/>
  <c r="AZ2736" i="1" s="1"/>
  <c r="BO2736" i="1" s="1"/>
  <c r="BQ2736" i="1" s="1"/>
  <c r="K1588" i="1"/>
  <c r="N1588" i="1" s="1"/>
  <c r="AD1588" i="1" s="1"/>
  <c r="AH1588" i="1" s="1"/>
  <c r="AT1588" i="1" s="1"/>
  <c r="AZ1588" i="1" s="1"/>
  <c r="BO1588" i="1" s="1"/>
  <c r="BQ1588" i="1" s="1"/>
  <c r="N1595" i="1"/>
  <c r="AD1595" i="1" s="1"/>
  <c r="AH1595" i="1" s="1"/>
  <c r="AT1595" i="1" s="1"/>
  <c r="AZ1595" i="1" s="1"/>
  <c r="BO1595" i="1" s="1"/>
  <c r="BQ1595" i="1" s="1"/>
  <c r="O2122" i="1"/>
  <c r="AE2122" i="1" s="1"/>
  <c r="AI2122" i="1" s="1"/>
  <c r="AU2122" i="1" s="1"/>
  <c r="BA2122" i="1" s="1"/>
  <c r="BR2122" i="1" s="1"/>
  <c r="I2111" i="1"/>
  <c r="O2111" i="1" s="1"/>
  <c r="AE2111" i="1" s="1"/>
  <c r="AI2111" i="1" s="1"/>
  <c r="AU2111" i="1" s="1"/>
  <c r="BA2111" i="1" s="1"/>
  <c r="BR2111" i="1" s="1"/>
  <c r="G2365" i="1"/>
  <c r="M2372" i="1"/>
  <c r="AC2372" i="1" s="1"/>
  <c r="AG2372" i="1" s="1"/>
  <c r="AS2372" i="1" s="1"/>
  <c r="AY2372" i="1" s="1"/>
  <c r="BL2372" i="1" s="1"/>
  <c r="BN2372" i="1" s="1"/>
  <c r="O741" i="1"/>
  <c r="AE741" i="1" s="1"/>
  <c r="AI741" i="1" s="1"/>
  <c r="AU741" i="1" s="1"/>
  <c r="BA741" i="1" s="1"/>
  <c r="BR741" i="1" s="1"/>
  <c r="I727" i="1"/>
  <c r="H2290" i="1"/>
  <c r="N2290" i="1" s="1"/>
  <c r="AD2290" i="1" s="1"/>
  <c r="AH2290" i="1" s="1"/>
  <c r="AT2290" i="1" s="1"/>
  <c r="AZ2290" i="1" s="1"/>
  <c r="BO2290" i="1" s="1"/>
  <c r="BQ2290" i="1" s="1"/>
  <c r="N2291" i="1"/>
  <c r="AD2291" i="1" s="1"/>
  <c r="AH2291" i="1" s="1"/>
  <c r="AT2291" i="1" s="1"/>
  <c r="AZ2291" i="1" s="1"/>
  <c r="BO2291" i="1" s="1"/>
  <c r="BQ2291" i="1" s="1"/>
  <c r="M792" i="1"/>
  <c r="AC792" i="1" s="1"/>
  <c r="AG792" i="1" s="1"/>
  <c r="AS792" i="1" s="1"/>
  <c r="AY792" i="1" s="1"/>
  <c r="BL792" i="1" s="1"/>
  <c r="BN792" i="1" s="1"/>
  <c r="G780" i="1"/>
  <c r="M780" i="1" s="1"/>
  <c r="AC780" i="1" s="1"/>
  <c r="AG780" i="1" s="1"/>
  <c r="AS780" i="1" s="1"/>
  <c r="AY780" i="1" s="1"/>
  <c r="BL780" i="1" s="1"/>
  <c r="BN780" i="1" s="1"/>
  <c r="H857" i="1"/>
  <c r="N857" i="1" s="1"/>
  <c r="AD857" i="1" s="1"/>
  <c r="AH857" i="1" s="1"/>
  <c r="AT857" i="1" s="1"/>
  <c r="AZ857" i="1" s="1"/>
  <c r="BO857" i="1" s="1"/>
  <c r="BQ857" i="1" s="1"/>
  <c r="N858" i="1"/>
  <c r="AD858" i="1" s="1"/>
  <c r="AH858" i="1" s="1"/>
  <c r="AT858" i="1" s="1"/>
  <c r="AZ858" i="1" s="1"/>
  <c r="BO858" i="1" s="1"/>
  <c r="BQ858" i="1" s="1"/>
  <c r="O1031" i="1"/>
  <c r="AE1031" i="1" s="1"/>
  <c r="AI1031" i="1" s="1"/>
  <c r="AU1031" i="1" s="1"/>
  <c r="BA1031" i="1" s="1"/>
  <c r="BR1031" i="1" s="1"/>
  <c r="I1030" i="1"/>
  <c r="O1030" i="1" s="1"/>
  <c r="AE1030" i="1" s="1"/>
  <c r="AI1030" i="1" s="1"/>
  <c r="AU1030" i="1" s="1"/>
  <c r="BA1030" i="1" s="1"/>
  <c r="BR1030" i="1" s="1"/>
  <c r="M568" i="1"/>
  <c r="AC568" i="1" s="1"/>
  <c r="AG568" i="1" s="1"/>
  <c r="AS568" i="1" s="1"/>
  <c r="AY568" i="1" s="1"/>
  <c r="BL568" i="1" s="1"/>
  <c r="BN568" i="1" s="1"/>
  <c r="J567" i="1"/>
  <c r="G2621" i="1"/>
  <c r="M2621" i="1" s="1"/>
  <c r="AC2621" i="1" s="1"/>
  <c r="AG2621" i="1" s="1"/>
  <c r="AS2621" i="1" s="1"/>
  <c r="AY2621" i="1" s="1"/>
  <c r="BL2621" i="1" s="1"/>
  <c r="BN2621" i="1" s="1"/>
  <c r="M2622" i="1"/>
  <c r="AC2622" i="1" s="1"/>
  <c r="AG2622" i="1" s="1"/>
  <c r="AS2622" i="1" s="1"/>
  <c r="AY2622" i="1" s="1"/>
  <c r="BL2622" i="1" s="1"/>
  <c r="BN2622" i="1" s="1"/>
  <c r="N805" i="1"/>
  <c r="AD805" i="1" s="1"/>
  <c r="AH805" i="1" s="1"/>
  <c r="AT805" i="1" s="1"/>
  <c r="AZ805" i="1" s="1"/>
  <c r="BO805" i="1" s="1"/>
  <c r="BQ805" i="1" s="1"/>
  <c r="H798" i="1"/>
  <c r="N798" i="1" s="1"/>
  <c r="AD798" i="1" s="1"/>
  <c r="AH798" i="1" s="1"/>
  <c r="AT798" i="1" s="1"/>
  <c r="AZ798" i="1" s="1"/>
  <c r="BO798" i="1" s="1"/>
  <c r="BQ798" i="1" s="1"/>
  <c r="G835" i="1"/>
  <c r="M835" i="1" s="1"/>
  <c r="AC835" i="1" s="1"/>
  <c r="AG835" i="1" s="1"/>
  <c r="AS835" i="1" s="1"/>
  <c r="AY835" i="1" s="1"/>
  <c r="BL835" i="1" s="1"/>
  <c r="BN835" i="1" s="1"/>
  <c r="M836" i="1"/>
  <c r="AC836" i="1" s="1"/>
  <c r="AG836" i="1" s="1"/>
  <c r="AS836" i="1" s="1"/>
  <c r="AY836" i="1" s="1"/>
  <c r="BL836" i="1" s="1"/>
  <c r="BN836" i="1" s="1"/>
  <c r="O1395" i="1"/>
  <c r="AE1395" i="1" s="1"/>
  <c r="AI1395" i="1" s="1"/>
  <c r="AU1395" i="1" s="1"/>
  <c r="BA1395" i="1" s="1"/>
  <c r="BR1395" i="1" s="1"/>
  <c r="O2795" i="1"/>
  <c r="AE2795" i="1" s="1"/>
  <c r="AI2795" i="1" s="1"/>
  <c r="AU2795" i="1" s="1"/>
  <c r="BA2795" i="1" s="1"/>
  <c r="BR2795" i="1" s="1"/>
  <c r="I2786" i="1"/>
  <c r="O2786" i="1" s="1"/>
  <c r="AE2786" i="1" s="1"/>
  <c r="AI2786" i="1" s="1"/>
  <c r="AU2786" i="1" s="1"/>
  <c r="BA2786" i="1" s="1"/>
  <c r="BR2786" i="1" s="1"/>
  <c r="N1161" i="1"/>
  <c r="AD1161" i="1" s="1"/>
  <c r="AH1161" i="1" s="1"/>
  <c r="AT1161" i="1" s="1"/>
  <c r="AZ1161" i="1" s="1"/>
  <c r="BO1161" i="1" s="1"/>
  <c r="BQ1161" i="1" s="1"/>
  <c r="H1160" i="1"/>
  <c r="N1160" i="1" s="1"/>
  <c r="AD1160" i="1" s="1"/>
  <c r="AH1160" i="1" s="1"/>
  <c r="AT1160" i="1" s="1"/>
  <c r="AZ1160" i="1" s="1"/>
  <c r="BO1160" i="1" s="1"/>
  <c r="BQ1160" i="1" s="1"/>
  <c r="L1576" i="1"/>
  <c r="O1577" i="1"/>
  <c r="AE1577" i="1" s="1"/>
  <c r="AI1577" i="1" s="1"/>
  <c r="AU1577" i="1" s="1"/>
  <c r="BA1577" i="1" s="1"/>
  <c r="BR1577" i="1" s="1"/>
  <c r="O2435" i="1"/>
  <c r="AE2435" i="1" s="1"/>
  <c r="AI2435" i="1" s="1"/>
  <c r="AU2435" i="1" s="1"/>
  <c r="BA2435" i="1" s="1"/>
  <c r="BR2435" i="1" s="1"/>
  <c r="G2614" i="1"/>
  <c r="M2614" i="1" s="1"/>
  <c r="AC2614" i="1" s="1"/>
  <c r="AG2614" i="1" s="1"/>
  <c r="AS2614" i="1" s="1"/>
  <c r="AY2614" i="1" s="1"/>
  <c r="BL2614" i="1" s="1"/>
  <c r="BN2614" i="1" s="1"/>
  <c r="M2615" i="1"/>
  <c r="AC2615" i="1" s="1"/>
  <c r="AG2615" i="1" s="1"/>
  <c r="AS2615" i="1" s="1"/>
  <c r="AY2615" i="1" s="1"/>
  <c r="BL2615" i="1" s="1"/>
  <c r="BN2615" i="1" s="1"/>
  <c r="I1847" i="1"/>
  <c r="O1847" i="1" s="1"/>
  <c r="AE1847" i="1" s="1"/>
  <c r="AI1847" i="1" s="1"/>
  <c r="AU1847" i="1" s="1"/>
  <c r="BA1847" i="1" s="1"/>
  <c r="BR1847" i="1" s="1"/>
  <c r="O1848" i="1"/>
  <c r="AE1848" i="1" s="1"/>
  <c r="AI1848" i="1" s="1"/>
  <c r="AU1848" i="1" s="1"/>
  <c r="BA1848" i="1" s="1"/>
  <c r="BR1848" i="1" s="1"/>
  <c r="O1051" i="1"/>
  <c r="AE1051" i="1" s="1"/>
  <c r="AI1051" i="1" s="1"/>
  <c r="AU1051" i="1" s="1"/>
  <c r="BA1051" i="1" s="1"/>
  <c r="BR1051" i="1" s="1"/>
  <c r="I1050" i="1"/>
  <c r="O1050" i="1" s="1"/>
  <c r="AE1050" i="1" s="1"/>
  <c r="AI1050" i="1" s="1"/>
  <c r="AU1050" i="1" s="1"/>
  <c r="BA1050" i="1" s="1"/>
  <c r="BR1050" i="1" s="1"/>
  <c r="M1638" i="1"/>
  <c r="AC1638" i="1" s="1"/>
  <c r="AG1638" i="1" s="1"/>
  <c r="AS1638" i="1" s="1"/>
  <c r="AY1638" i="1" s="1"/>
  <c r="BL1638" i="1" s="1"/>
  <c r="BN1638" i="1" s="1"/>
  <c r="J1637" i="1"/>
  <c r="M1069" i="1"/>
  <c r="AC1069" i="1" s="1"/>
  <c r="AG1069" i="1" s="1"/>
  <c r="AS1069" i="1" s="1"/>
  <c r="AY1069" i="1" s="1"/>
  <c r="BL1069" i="1" s="1"/>
  <c r="BN1069" i="1" s="1"/>
  <c r="G1068" i="1"/>
  <c r="M1068" i="1" s="1"/>
  <c r="AC1068" i="1" s="1"/>
  <c r="AG1068" i="1" s="1"/>
  <c r="AS1068" i="1" s="1"/>
  <c r="AY1068" i="1" s="1"/>
  <c r="BL1068" i="1" s="1"/>
  <c r="BN1068" i="1" s="1"/>
  <c r="H2707" i="1"/>
  <c r="N2707" i="1" s="1"/>
  <c r="AD2707" i="1" s="1"/>
  <c r="AH2707" i="1" s="1"/>
  <c r="AT2707" i="1" s="1"/>
  <c r="AZ2707" i="1" s="1"/>
  <c r="BO2707" i="1" s="1"/>
  <c r="BQ2707" i="1" s="1"/>
  <c r="N2708" i="1"/>
  <c r="AD2708" i="1" s="1"/>
  <c r="AH2708" i="1" s="1"/>
  <c r="AT2708" i="1" s="1"/>
  <c r="AZ2708" i="1" s="1"/>
  <c r="BO2708" i="1" s="1"/>
  <c r="BQ2708" i="1" s="1"/>
  <c r="M728" i="1"/>
  <c r="AC728" i="1" s="1"/>
  <c r="AG728" i="1" s="1"/>
  <c r="AS728" i="1" s="1"/>
  <c r="AY728" i="1" s="1"/>
  <c r="BL728" i="1" s="1"/>
  <c r="BN728" i="1" s="1"/>
  <c r="G727" i="1"/>
  <c r="G1797" i="1"/>
  <c r="M1797" i="1" s="1"/>
  <c r="AC1797" i="1" s="1"/>
  <c r="AG1797" i="1" s="1"/>
  <c r="AS1797" i="1" s="1"/>
  <c r="AY1797" i="1" s="1"/>
  <c r="BL1797" i="1" s="1"/>
  <c r="BN1797" i="1" s="1"/>
  <c r="M1798" i="1"/>
  <c r="AC1798" i="1" s="1"/>
  <c r="AG1798" i="1" s="1"/>
  <c r="AS1798" i="1" s="1"/>
  <c r="AY1798" i="1" s="1"/>
  <c r="BL1798" i="1" s="1"/>
  <c r="BN1798" i="1" s="1"/>
  <c r="J176" i="1"/>
  <c r="M184" i="1"/>
  <c r="AC184" i="1" s="1"/>
  <c r="AG184" i="1" s="1"/>
  <c r="AS184" i="1" s="1"/>
  <c r="AY184" i="1" s="1"/>
  <c r="BL184" i="1" s="1"/>
  <c r="BN184" i="1" s="1"/>
  <c r="N974" i="1"/>
  <c r="AD974" i="1" s="1"/>
  <c r="AH974" i="1" s="1"/>
  <c r="AT974" i="1" s="1"/>
  <c r="AZ974" i="1" s="1"/>
  <c r="BO974" i="1" s="1"/>
  <c r="BQ974" i="1" s="1"/>
  <c r="H973" i="1"/>
  <c r="N973" i="1" s="1"/>
  <c r="AD973" i="1" s="1"/>
  <c r="AH973" i="1" s="1"/>
  <c r="AT973" i="1" s="1"/>
  <c r="AZ973" i="1" s="1"/>
  <c r="BO973" i="1" s="1"/>
  <c r="BQ973" i="1" s="1"/>
  <c r="O1704" i="1"/>
  <c r="AE1704" i="1" s="1"/>
  <c r="AI1704" i="1" s="1"/>
  <c r="AU1704" i="1" s="1"/>
  <c r="BA1704" i="1" s="1"/>
  <c r="BR1704" i="1" s="1"/>
  <c r="I1644" i="1"/>
  <c r="O1644" i="1" s="1"/>
  <c r="AE1644" i="1" s="1"/>
  <c r="AI1644" i="1" s="1"/>
  <c r="AU1644" i="1" s="1"/>
  <c r="BA1644" i="1" s="1"/>
  <c r="BR1644" i="1" s="1"/>
  <c r="N1100" i="1"/>
  <c r="AD1100" i="1" s="1"/>
  <c r="AH1100" i="1" s="1"/>
  <c r="AT1100" i="1" s="1"/>
  <c r="AZ1100" i="1" s="1"/>
  <c r="BO1100" i="1" s="1"/>
  <c r="BQ1100" i="1" s="1"/>
  <c r="H1099" i="1"/>
  <c r="N1099" i="1" s="1"/>
  <c r="AD1099" i="1" s="1"/>
  <c r="AH1099" i="1" s="1"/>
  <c r="AT1099" i="1" s="1"/>
  <c r="AZ1099" i="1" s="1"/>
  <c r="BO1099" i="1" s="1"/>
  <c r="BQ1099" i="1" s="1"/>
  <c r="O1475" i="1"/>
  <c r="AE1475" i="1" s="1"/>
  <c r="AI1475" i="1" s="1"/>
  <c r="AU1475" i="1" s="1"/>
  <c r="BA1475" i="1" s="1"/>
  <c r="BR1475" i="1" s="1"/>
  <c r="I1468" i="1"/>
  <c r="O1468" i="1" s="1"/>
  <c r="AE1468" i="1" s="1"/>
  <c r="AI1468" i="1" s="1"/>
  <c r="AU1468" i="1" s="1"/>
  <c r="BA1468" i="1" s="1"/>
  <c r="BR1468" i="1" s="1"/>
  <c r="N967" i="1"/>
  <c r="AD967" i="1" s="1"/>
  <c r="AH967" i="1" s="1"/>
  <c r="AT967" i="1" s="1"/>
  <c r="AZ967" i="1" s="1"/>
  <c r="BO967" i="1" s="1"/>
  <c r="BQ967" i="1" s="1"/>
  <c r="H966" i="1"/>
  <c r="N966" i="1" s="1"/>
  <c r="AD966" i="1" s="1"/>
  <c r="AH966" i="1" s="1"/>
  <c r="AT966" i="1" s="1"/>
  <c r="AZ966" i="1" s="1"/>
  <c r="BO966" i="1" s="1"/>
  <c r="BQ966" i="1" s="1"/>
  <c r="AE1990" i="1"/>
  <c r="AI1990" i="1" s="1"/>
  <c r="AU1990" i="1" s="1"/>
  <c r="BA1990" i="1" s="1"/>
  <c r="BR1990" i="1" s="1"/>
  <c r="Z1989" i="1"/>
  <c r="AE1989" i="1" s="1"/>
  <c r="AI1989" i="1" s="1"/>
  <c r="AU1989" i="1" s="1"/>
  <c r="BA1989" i="1" s="1"/>
  <c r="BR1989" i="1" s="1"/>
  <c r="O1069" i="1"/>
  <c r="AE1069" i="1" s="1"/>
  <c r="AI1069" i="1" s="1"/>
  <c r="AU1069" i="1" s="1"/>
  <c r="BA1069" i="1" s="1"/>
  <c r="BR1069" i="1" s="1"/>
  <c r="I1068" i="1"/>
  <c r="O1068" i="1" s="1"/>
  <c r="AE1068" i="1" s="1"/>
  <c r="AI1068" i="1" s="1"/>
  <c r="AU1068" i="1" s="1"/>
  <c r="BA1068" i="1" s="1"/>
  <c r="BR1068" i="1" s="1"/>
  <c r="H1517" i="1"/>
  <c r="N1517" i="1" s="1"/>
  <c r="AD1517" i="1" s="1"/>
  <c r="AH1517" i="1" s="1"/>
  <c r="AT1517" i="1" s="1"/>
  <c r="AZ1517" i="1" s="1"/>
  <c r="BO1517" i="1" s="1"/>
  <c r="BQ1517" i="1" s="1"/>
  <c r="N1518" i="1"/>
  <c r="AD1518" i="1" s="1"/>
  <c r="AH1518" i="1" s="1"/>
  <c r="AT1518" i="1" s="1"/>
  <c r="AZ1518" i="1" s="1"/>
  <c r="BO1518" i="1" s="1"/>
  <c r="BQ1518" i="1" s="1"/>
  <c r="H2250" i="1"/>
  <c r="N2251" i="1"/>
  <c r="AD2251" i="1" s="1"/>
  <c r="AH2251" i="1" s="1"/>
  <c r="AT2251" i="1" s="1"/>
  <c r="AZ2251" i="1" s="1"/>
  <c r="BO2251" i="1" s="1"/>
  <c r="BQ2251" i="1" s="1"/>
  <c r="H2348" i="1"/>
  <c r="N2348" i="1" s="1"/>
  <c r="AD2348" i="1" s="1"/>
  <c r="AH2348" i="1" s="1"/>
  <c r="AT2348" i="1" s="1"/>
  <c r="AZ2348" i="1" s="1"/>
  <c r="BO2348" i="1" s="1"/>
  <c r="BQ2348" i="1" s="1"/>
  <c r="N2349" i="1"/>
  <c r="AD2349" i="1" s="1"/>
  <c r="AH2349" i="1" s="1"/>
  <c r="AT2349" i="1" s="1"/>
  <c r="AZ2349" i="1" s="1"/>
  <c r="BO2349" i="1" s="1"/>
  <c r="BQ2349" i="1" s="1"/>
  <c r="H2324" i="1"/>
  <c r="N2325" i="1"/>
  <c r="AD2325" i="1" s="1"/>
  <c r="AH2325" i="1" s="1"/>
  <c r="AT2325" i="1" s="1"/>
  <c r="AZ2325" i="1" s="1"/>
  <c r="BO2325" i="1" s="1"/>
  <c r="BQ2325" i="1" s="1"/>
  <c r="N91" i="1"/>
  <c r="AD91" i="1" s="1"/>
  <c r="AH91" i="1" s="1"/>
  <c r="AT91" i="1" s="1"/>
  <c r="AZ91" i="1" s="1"/>
  <c r="BO91" i="1" s="1"/>
  <c r="BQ91" i="1" s="1"/>
  <c r="AE2219" i="1"/>
  <c r="AI2219" i="1" s="1"/>
  <c r="AU2219" i="1" s="1"/>
  <c r="BA2219" i="1" s="1"/>
  <c r="BR2219" i="1" s="1"/>
  <c r="Z2218" i="1"/>
  <c r="H2622" i="1"/>
  <c r="N2623" i="1"/>
  <c r="AD2623" i="1" s="1"/>
  <c r="AH2623" i="1" s="1"/>
  <c r="AT2623" i="1" s="1"/>
  <c r="AZ2623" i="1" s="1"/>
  <c r="BO2623" i="1" s="1"/>
  <c r="BQ2623" i="1" s="1"/>
  <c r="I2225" i="1"/>
  <c r="O2225" i="1" s="1"/>
  <c r="AE2225" i="1" s="1"/>
  <c r="AI2225" i="1" s="1"/>
  <c r="AU2225" i="1" s="1"/>
  <c r="BA2225" i="1" s="1"/>
  <c r="BR2225" i="1" s="1"/>
  <c r="O2226" i="1"/>
  <c r="AE2226" i="1" s="1"/>
  <c r="AI2226" i="1" s="1"/>
  <c r="AU2226" i="1" s="1"/>
  <c r="BA2226" i="1" s="1"/>
  <c r="BR2226" i="1" s="1"/>
  <c r="I2365" i="1"/>
  <c r="O2372" i="1"/>
  <c r="AE2372" i="1" s="1"/>
  <c r="AI2372" i="1" s="1"/>
  <c r="AU2372" i="1" s="1"/>
  <c r="BA2372" i="1" s="1"/>
  <c r="BR2372" i="1" s="1"/>
  <c r="N1093" i="1"/>
  <c r="AD1093" i="1" s="1"/>
  <c r="AH1093" i="1" s="1"/>
  <c r="AT1093" i="1" s="1"/>
  <c r="AZ1093" i="1" s="1"/>
  <c r="BO1093" i="1" s="1"/>
  <c r="BQ1093" i="1" s="1"/>
  <c r="H1092" i="1"/>
  <c r="N1092" i="1" s="1"/>
  <c r="AD1092" i="1" s="1"/>
  <c r="AH1092" i="1" s="1"/>
  <c r="AT1092" i="1" s="1"/>
  <c r="AZ1092" i="1" s="1"/>
  <c r="BO1092" i="1" s="1"/>
  <c r="BQ1092" i="1" s="1"/>
  <c r="I1968" i="1"/>
  <c r="O1968" i="1" s="1"/>
  <c r="AE1968" i="1" s="1"/>
  <c r="AI1968" i="1" s="1"/>
  <c r="AU1968" i="1" s="1"/>
  <c r="BA1968" i="1" s="1"/>
  <c r="BR1968" i="1" s="1"/>
  <c r="O1969" i="1"/>
  <c r="AE1969" i="1" s="1"/>
  <c r="AI1969" i="1" s="1"/>
  <c r="AU1969" i="1" s="1"/>
  <c r="BA1969" i="1" s="1"/>
  <c r="BR1969" i="1" s="1"/>
  <c r="H1797" i="1"/>
  <c r="N1797" i="1" s="1"/>
  <c r="AD1797" i="1" s="1"/>
  <c r="AH1797" i="1" s="1"/>
  <c r="AT1797" i="1" s="1"/>
  <c r="AZ1797" i="1" s="1"/>
  <c r="BO1797" i="1" s="1"/>
  <c r="BQ1797" i="1" s="1"/>
  <c r="N1798" i="1"/>
  <c r="AD1798" i="1" s="1"/>
  <c r="AH1798" i="1" s="1"/>
  <c r="AT1798" i="1" s="1"/>
  <c r="AZ1798" i="1" s="1"/>
  <c r="BO1798" i="1" s="1"/>
  <c r="BQ1798" i="1" s="1"/>
  <c r="G2481" i="1"/>
  <c r="M2481" i="1" s="1"/>
  <c r="AC2481" i="1" s="1"/>
  <c r="AG2481" i="1" s="1"/>
  <c r="AS2481" i="1" s="1"/>
  <c r="AY2481" i="1" s="1"/>
  <c r="BL2481" i="1" s="1"/>
  <c r="BN2481" i="1" s="1"/>
  <c r="M2482" i="1"/>
  <c r="AC2482" i="1" s="1"/>
  <c r="AG2482" i="1" s="1"/>
  <c r="AS2482" i="1" s="1"/>
  <c r="AY2482" i="1" s="1"/>
  <c r="BL2482" i="1" s="1"/>
  <c r="BN2482" i="1" s="1"/>
  <c r="G1000" i="1"/>
  <c r="M1013" i="1"/>
  <c r="AC1013" i="1" s="1"/>
  <c r="AG1013" i="1" s="1"/>
  <c r="AS1013" i="1" s="1"/>
  <c r="AY1013" i="1" s="1"/>
  <c r="BL1013" i="1" s="1"/>
  <c r="BN1013" i="1" s="1"/>
  <c r="N1915" i="1"/>
  <c r="AD1915" i="1" s="1"/>
  <c r="AH1915" i="1" s="1"/>
  <c r="AT1915" i="1" s="1"/>
  <c r="AZ1915" i="1" s="1"/>
  <c r="BO1915" i="1" s="1"/>
  <c r="BQ1915" i="1" s="1"/>
  <c r="H1900" i="1"/>
  <c r="N1900" i="1" s="1"/>
  <c r="AD1900" i="1" s="1"/>
  <c r="AH1900" i="1" s="1"/>
  <c r="AT1900" i="1" s="1"/>
  <c r="AZ1900" i="1" s="1"/>
  <c r="BO1900" i="1" s="1"/>
  <c r="BQ1900" i="1" s="1"/>
  <c r="G762" i="1"/>
  <c r="M762" i="1" s="1"/>
  <c r="AC762" i="1" s="1"/>
  <c r="AG762" i="1" s="1"/>
  <c r="AS762" i="1" s="1"/>
  <c r="AY762" i="1" s="1"/>
  <c r="BL762" i="1" s="1"/>
  <c r="BN762" i="1" s="1"/>
  <c r="M763" i="1"/>
  <c r="AC763" i="1" s="1"/>
  <c r="AG763" i="1" s="1"/>
  <c r="AS763" i="1" s="1"/>
  <c r="AY763" i="1" s="1"/>
  <c r="BL763" i="1" s="1"/>
  <c r="BN763" i="1" s="1"/>
  <c r="N1395" i="1"/>
  <c r="AD1395" i="1" s="1"/>
  <c r="AH1395" i="1" s="1"/>
  <c r="AT1395" i="1" s="1"/>
  <c r="AZ1395" i="1" s="1"/>
  <c r="BO1395" i="1" s="1"/>
  <c r="BQ1395" i="1" s="1"/>
  <c r="AD1990" i="1"/>
  <c r="AH1990" i="1" s="1"/>
  <c r="AT1990" i="1" s="1"/>
  <c r="AZ1990" i="1" s="1"/>
  <c r="BO1990" i="1" s="1"/>
  <c r="BQ1990" i="1" s="1"/>
  <c r="V1989" i="1"/>
  <c r="AD1989" i="1" s="1"/>
  <c r="AH1989" i="1" s="1"/>
  <c r="AT1989" i="1" s="1"/>
  <c r="AZ1989" i="1" s="1"/>
  <c r="BO1989" i="1" s="1"/>
  <c r="BQ1989" i="1" s="1"/>
  <c r="BI1748" i="1"/>
  <c r="BR1749" i="1"/>
  <c r="G847" i="1"/>
  <c r="M847" i="1" s="1"/>
  <c r="AC847" i="1" s="1"/>
  <c r="AG847" i="1" s="1"/>
  <c r="AS847" i="1" s="1"/>
  <c r="AY847" i="1" s="1"/>
  <c r="BL847" i="1" s="1"/>
  <c r="BN847" i="1" s="1"/>
  <c r="M848" i="1"/>
  <c r="AC848" i="1" s="1"/>
  <c r="AG848" i="1" s="1"/>
  <c r="AS848" i="1" s="1"/>
  <c r="AY848" i="1" s="1"/>
  <c r="BL848" i="1" s="1"/>
  <c r="BN848" i="1" s="1"/>
  <c r="J1588" i="1"/>
  <c r="M1588" i="1" s="1"/>
  <c r="AC1588" i="1" s="1"/>
  <c r="AG1588" i="1" s="1"/>
  <c r="AS1588" i="1" s="1"/>
  <c r="AY1588" i="1" s="1"/>
  <c r="BL1588" i="1" s="1"/>
  <c r="BN1588" i="1" s="1"/>
  <c r="M1589" i="1"/>
  <c r="AC1589" i="1" s="1"/>
  <c r="AG1589" i="1" s="1"/>
  <c r="AS1589" i="1" s="1"/>
  <c r="AY1589" i="1" s="1"/>
  <c r="BL1589" i="1" s="1"/>
  <c r="BN1589" i="1" s="1"/>
  <c r="N1638" i="1"/>
  <c r="AD1638" i="1" s="1"/>
  <c r="AH1638" i="1" s="1"/>
  <c r="AT1638" i="1" s="1"/>
  <c r="AZ1638" i="1" s="1"/>
  <c r="BO1638" i="1" s="1"/>
  <c r="BQ1638" i="1" s="1"/>
  <c r="K1637" i="1"/>
  <c r="M199" i="1"/>
  <c r="AC199" i="1" s="1"/>
  <c r="AG199" i="1" s="1"/>
  <c r="AS199" i="1" s="1"/>
  <c r="AY199" i="1" s="1"/>
  <c r="BL199" i="1" s="1"/>
  <c r="BN199" i="1" s="1"/>
  <c r="H2603" i="1"/>
  <c r="N2604" i="1"/>
  <c r="AD2604" i="1" s="1"/>
  <c r="AH2604" i="1" s="1"/>
  <c r="AT2604" i="1" s="1"/>
  <c r="AZ2604" i="1" s="1"/>
  <c r="BO2604" i="1" s="1"/>
  <c r="BQ2604" i="1" s="1"/>
  <c r="AD2219" i="1"/>
  <c r="AH2219" i="1" s="1"/>
  <c r="AT2219" i="1" s="1"/>
  <c r="AZ2219" i="1" s="1"/>
  <c r="BO2219" i="1" s="1"/>
  <c r="V2218" i="1"/>
  <c r="L865" i="1"/>
  <c r="O878" i="1"/>
  <c r="AE878" i="1" s="1"/>
  <c r="AI878" i="1" s="1"/>
  <c r="AU878" i="1" s="1"/>
  <c r="BA878" i="1" s="1"/>
  <c r="BR878" i="1" s="1"/>
  <c r="I2007" i="1"/>
  <c r="O2014" i="1"/>
  <c r="AE2014" i="1" s="1"/>
  <c r="AI2014" i="1" s="1"/>
  <c r="AU2014" i="1" s="1"/>
  <c r="BA2014" i="1" s="1"/>
  <c r="BR2014" i="1" s="1"/>
  <c r="N1206" i="1"/>
  <c r="AD1206" i="1" s="1"/>
  <c r="AH1206" i="1" s="1"/>
  <c r="AT1206" i="1" s="1"/>
  <c r="AZ1206" i="1" s="1"/>
  <c r="BO1206" i="1" s="1"/>
  <c r="BQ1206" i="1" s="1"/>
  <c r="H1199" i="1"/>
  <c r="N1199" i="1" s="1"/>
  <c r="AD1199" i="1" s="1"/>
  <c r="AH1199" i="1" s="1"/>
  <c r="AT1199" i="1" s="1"/>
  <c r="AZ1199" i="1" s="1"/>
  <c r="BO1199" i="1" s="1"/>
  <c r="BQ1199" i="1" s="1"/>
  <c r="I936" i="1"/>
  <c r="O936" i="1" s="1"/>
  <c r="AE936" i="1" s="1"/>
  <c r="AI936" i="1" s="1"/>
  <c r="AU936" i="1" s="1"/>
  <c r="BA936" i="1" s="1"/>
  <c r="BR936" i="1" s="1"/>
  <c r="O943" i="1"/>
  <c r="AE943" i="1" s="1"/>
  <c r="AI943" i="1" s="1"/>
  <c r="AU943" i="1" s="1"/>
  <c r="BA943" i="1" s="1"/>
  <c r="BR943" i="1" s="1"/>
  <c r="N2007" i="1"/>
  <c r="AD2007" i="1" s="1"/>
  <c r="AH2007" i="1" s="1"/>
  <c r="AT2007" i="1" s="1"/>
  <c r="AZ2007" i="1" s="1"/>
  <c r="BO2007" i="1" s="1"/>
  <c r="BQ2007" i="1" s="1"/>
  <c r="AC2219" i="1"/>
  <c r="AG2219" i="1" s="1"/>
  <c r="AS2219" i="1" s="1"/>
  <c r="AY2219" i="1" s="1"/>
  <c r="BL2219" i="1" s="1"/>
  <c r="R2218" i="1"/>
  <c r="N2801" i="1"/>
  <c r="AD2801" i="1" s="1"/>
  <c r="AH2801" i="1" s="1"/>
  <c r="AT2801" i="1" s="1"/>
  <c r="AZ2801" i="1" s="1"/>
  <c r="BO2801" i="1" s="1"/>
  <c r="BQ2801" i="1" s="1"/>
  <c r="H2795" i="1"/>
  <c r="BO1748" i="1"/>
  <c r="BQ1748" i="1" s="1"/>
  <c r="BF1636" i="1"/>
  <c r="BF2825" i="1" s="1"/>
  <c r="O1996" i="1"/>
  <c r="AE1996" i="1" s="1"/>
  <c r="AI1996" i="1" s="1"/>
  <c r="AU1996" i="1" s="1"/>
  <c r="BA1996" i="1" s="1"/>
  <c r="BR1996" i="1" s="1"/>
  <c r="G120" i="1"/>
  <c r="M2122" i="1"/>
  <c r="AC2122" i="1" s="1"/>
  <c r="AG2122" i="1" s="1"/>
  <c r="AS2122" i="1" s="1"/>
  <c r="AY2122" i="1" s="1"/>
  <c r="BL2122" i="1" s="1"/>
  <c r="BN2122" i="1" s="1"/>
  <c r="G2111" i="1"/>
  <c r="M2111" i="1" s="1"/>
  <c r="AC2111" i="1" s="1"/>
  <c r="AG2111" i="1" s="1"/>
  <c r="AS2111" i="1" s="1"/>
  <c r="AY2111" i="1" s="1"/>
  <c r="BL2111" i="1" s="1"/>
  <c r="BN2111" i="1" s="1"/>
  <c r="H1524" i="1"/>
  <c r="N1524" i="1" s="1"/>
  <c r="AD1524" i="1" s="1"/>
  <c r="AH1524" i="1" s="1"/>
  <c r="AT1524" i="1" s="1"/>
  <c r="AZ1524" i="1" s="1"/>
  <c r="BO1524" i="1" s="1"/>
  <c r="BQ1524" i="1" s="1"/>
  <c r="N1525" i="1"/>
  <c r="AD1525" i="1" s="1"/>
  <c r="AH1525" i="1" s="1"/>
  <c r="AT1525" i="1" s="1"/>
  <c r="AZ1525" i="1" s="1"/>
  <c r="BO1525" i="1" s="1"/>
  <c r="BQ1525" i="1" s="1"/>
  <c r="G1763" i="1"/>
  <c r="M1764" i="1"/>
  <c r="AC1764" i="1" s="1"/>
  <c r="AG1764" i="1" s="1"/>
  <c r="AS1764" i="1" s="1"/>
  <c r="AY1764" i="1" s="1"/>
  <c r="BL1764" i="1" s="1"/>
  <c r="BN1764" i="1" s="1"/>
  <c r="O1763" i="1"/>
  <c r="AE1763" i="1" s="1"/>
  <c r="AI1763" i="1" s="1"/>
  <c r="AU1763" i="1" s="1"/>
  <c r="BA1763" i="1" s="1"/>
  <c r="BR1763" i="1" s="1"/>
  <c r="G2603" i="1"/>
  <c r="M2604" i="1"/>
  <c r="AC2604" i="1" s="1"/>
  <c r="AG2604" i="1" s="1"/>
  <c r="AS2604" i="1" s="1"/>
  <c r="AY2604" i="1" s="1"/>
  <c r="BL2604" i="1" s="1"/>
  <c r="BN2604" i="1" s="1"/>
  <c r="I2621" i="1"/>
  <c r="O2621" i="1" s="1"/>
  <c r="AE2621" i="1" s="1"/>
  <c r="AI2621" i="1" s="1"/>
  <c r="AU2621" i="1" s="1"/>
  <c r="BA2621" i="1" s="1"/>
  <c r="BR2621" i="1" s="1"/>
  <c r="O2622" i="1"/>
  <c r="AE2622" i="1" s="1"/>
  <c r="AI2622" i="1" s="1"/>
  <c r="AU2622" i="1" s="1"/>
  <c r="BA2622" i="1" s="1"/>
  <c r="BR2622" i="1" s="1"/>
  <c r="N943" i="1"/>
  <c r="AD943" i="1" s="1"/>
  <c r="AH943" i="1" s="1"/>
  <c r="AT943" i="1" s="1"/>
  <c r="AZ943" i="1" s="1"/>
  <c r="BO943" i="1" s="1"/>
  <c r="BQ943" i="1" s="1"/>
  <c r="H936" i="1"/>
  <c r="N936" i="1" s="1"/>
  <c r="AD936" i="1" s="1"/>
  <c r="AH936" i="1" s="1"/>
  <c r="AT936" i="1" s="1"/>
  <c r="AZ936" i="1" s="1"/>
  <c r="BO936" i="1" s="1"/>
  <c r="BQ936" i="1" s="1"/>
  <c r="I1532" i="1"/>
  <c r="O1545" i="1"/>
  <c r="AE1545" i="1" s="1"/>
  <c r="AI1545" i="1" s="1"/>
  <c r="AU1545" i="1" s="1"/>
  <c r="BA1545" i="1" s="1"/>
  <c r="BR1545" i="1" s="1"/>
  <c r="H2583" i="1"/>
  <c r="N2583" i="1" s="1"/>
  <c r="AD2583" i="1" s="1"/>
  <c r="AH2583" i="1" s="1"/>
  <c r="AT2583" i="1" s="1"/>
  <c r="AZ2583" i="1" s="1"/>
  <c r="BO2583" i="1" s="1"/>
  <c r="BQ2583" i="1" s="1"/>
  <c r="N2584" i="1"/>
  <c r="AD2584" i="1" s="1"/>
  <c r="AH2584" i="1" s="1"/>
  <c r="AT2584" i="1" s="1"/>
  <c r="AZ2584" i="1" s="1"/>
  <c r="BO2584" i="1" s="1"/>
  <c r="BQ2584" i="1" s="1"/>
  <c r="H2435" i="1"/>
  <c r="N2463" i="1"/>
  <c r="AD2463" i="1" s="1"/>
  <c r="AH2463" i="1" s="1"/>
  <c r="AT2463" i="1" s="1"/>
  <c r="AZ2463" i="1" s="1"/>
  <c r="BO2463" i="1" s="1"/>
  <c r="BQ2463" i="1" s="1"/>
  <c r="N1763" i="1"/>
  <c r="AD1763" i="1" s="1"/>
  <c r="AH1763" i="1" s="1"/>
  <c r="AT1763" i="1" s="1"/>
  <c r="AZ1763" i="1" s="1"/>
  <c r="BO1763" i="1" s="1"/>
  <c r="BQ1763" i="1" s="1"/>
  <c r="O669" i="1"/>
  <c r="AE669" i="1" s="1"/>
  <c r="AI669" i="1" s="1"/>
  <c r="AU669" i="1" s="1"/>
  <c r="BA669" i="1" s="1"/>
  <c r="BR669" i="1" s="1"/>
  <c r="N878" i="1"/>
  <c r="AD878" i="1" s="1"/>
  <c r="AH878" i="1" s="1"/>
  <c r="AT878" i="1" s="1"/>
  <c r="AZ878" i="1" s="1"/>
  <c r="BO878" i="1" s="1"/>
  <c r="BQ878" i="1" s="1"/>
  <c r="H865" i="1"/>
  <c r="H897" i="1"/>
  <c r="N897" i="1" s="1"/>
  <c r="AD897" i="1" s="1"/>
  <c r="AH897" i="1" s="1"/>
  <c r="AT897" i="1" s="1"/>
  <c r="AZ897" i="1" s="1"/>
  <c r="BO897" i="1" s="1"/>
  <c r="BQ897" i="1" s="1"/>
  <c r="N898" i="1"/>
  <c r="AD898" i="1" s="1"/>
  <c r="AH898" i="1" s="1"/>
  <c r="AT898" i="1" s="1"/>
  <c r="AZ898" i="1" s="1"/>
  <c r="BO898" i="1" s="1"/>
  <c r="BQ898" i="1" s="1"/>
  <c r="G2282" i="1"/>
  <c r="M2282" i="1" s="1"/>
  <c r="AC2282" i="1" s="1"/>
  <c r="AG2282" i="1" s="1"/>
  <c r="AS2282" i="1" s="1"/>
  <c r="AY2282" i="1" s="1"/>
  <c r="BL2282" i="1" s="1"/>
  <c r="BN2282" i="1" s="1"/>
  <c r="M2283" i="1"/>
  <c r="AC2283" i="1" s="1"/>
  <c r="AG2283" i="1" s="1"/>
  <c r="AS2283" i="1" s="1"/>
  <c r="AY2283" i="1" s="1"/>
  <c r="BL2283" i="1" s="1"/>
  <c r="BN2283" i="1" s="1"/>
  <c r="G798" i="1"/>
  <c r="M798" i="1" s="1"/>
  <c r="AC798" i="1" s="1"/>
  <c r="AG798" i="1" s="1"/>
  <c r="AS798" i="1" s="1"/>
  <c r="AY798" i="1" s="1"/>
  <c r="BL798" i="1" s="1"/>
  <c r="BN798" i="1" s="1"/>
  <c r="M2349" i="1"/>
  <c r="AC2349" i="1" s="1"/>
  <c r="AG2349" i="1" s="1"/>
  <c r="AS2349" i="1" s="1"/>
  <c r="AY2349" i="1" s="1"/>
  <c r="BL2349" i="1" s="1"/>
  <c r="BN2349" i="1" s="1"/>
  <c r="G2348" i="1"/>
  <c r="M2348" i="1" s="1"/>
  <c r="AC2348" i="1" s="1"/>
  <c r="AG2348" i="1" s="1"/>
  <c r="AS2348" i="1" s="1"/>
  <c r="AY2348" i="1" s="1"/>
  <c r="BL2348" i="1" s="1"/>
  <c r="BN2348" i="1" s="1"/>
  <c r="I2317" i="1"/>
  <c r="O2317" i="1" s="1"/>
  <c r="AE2317" i="1" s="1"/>
  <c r="AI2317" i="1" s="1"/>
  <c r="AU2317" i="1" s="1"/>
  <c r="BA2317" i="1" s="1"/>
  <c r="BR2317" i="1" s="1"/>
  <c r="O2318" i="1"/>
  <c r="AE2318" i="1" s="1"/>
  <c r="AI2318" i="1" s="1"/>
  <c r="AU2318" i="1" s="1"/>
  <c r="BA2318" i="1" s="1"/>
  <c r="BR2318" i="1" s="1"/>
  <c r="L333" i="1"/>
  <c r="O469" i="1"/>
  <c r="AE469" i="1" s="1"/>
  <c r="AI469" i="1" s="1"/>
  <c r="AU469" i="1" s="1"/>
  <c r="BA469" i="1" s="1"/>
  <c r="BR469" i="1" s="1"/>
  <c r="O1013" i="1"/>
  <c r="AE1013" i="1" s="1"/>
  <c r="AI1013" i="1" s="1"/>
  <c r="AU1013" i="1" s="1"/>
  <c r="BA1013" i="1" s="1"/>
  <c r="BR1013" i="1" s="1"/>
  <c r="I1000" i="1"/>
  <c r="M1192" i="1"/>
  <c r="AC1192" i="1" s="1"/>
  <c r="AG1192" i="1" s="1"/>
  <c r="AS1192" i="1" s="1"/>
  <c r="AY1192" i="1" s="1"/>
  <c r="BL1192" i="1" s="1"/>
  <c r="BN1192" i="1" s="1"/>
  <c r="G1180" i="1"/>
  <c r="G1199" i="1"/>
  <c r="M1199" i="1" s="1"/>
  <c r="AC1199" i="1" s="1"/>
  <c r="AG1199" i="1" s="1"/>
  <c r="AS1199" i="1" s="1"/>
  <c r="AY1199" i="1" s="1"/>
  <c r="BL1199" i="1" s="1"/>
  <c r="BN1199" i="1" s="1"/>
  <c r="K1180" i="1"/>
  <c r="N1192" i="1"/>
  <c r="AD1192" i="1" s="1"/>
  <c r="AH1192" i="1" s="1"/>
  <c r="AT1192" i="1" s="1"/>
  <c r="AZ1192" i="1" s="1"/>
  <c r="BO1192" i="1" s="1"/>
  <c r="BQ1192" i="1" s="1"/>
  <c r="M1532" i="1"/>
  <c r="AC1532" i="1" s="1"/>
  <c r="AG1532" i="1" s="1"/>
  <c r="AS1532" i="1" s="1"/>
  <c r="AY1532" i="1" s="1"/>
  <c r="BL1532" i="1" s="1"/>
  <c r="BN1532" i="1" s="1"/>
  <c r="G1531" i="1"/>
  <c r="N1450" i="1"/>
  <c r="AD1450" i="1" s="1"/>
  <c r="AH1450" i="1" s="1"/>
  <c r="AT1450" i="1" s="1"/>
  <c r="AZ1450" i="1" s="1"/>
  <c r="BO1450" i="1" s="1"/>
  <c r="BQ1450" i="1" s="1"/>
  <c r="K1449" i="1"/>
  <c r="J1524" i="1"/>
  <c r="M1524" i="1" s="1"/>
  <c r="AC1524" i="1" s="1"/>
  <c r="AG1524" i="1" s="1"/>
  <c r="AS1524" i="1" s="1"/>
  <c r="AY1524" i="1" s="1"/>
  <c r="BL1524" i="1" s="1"/>
  <c r="BN1524" i="1" s="1"/>
  <c r="M1525" i="1"/>
  <c r="AC1525" i="1" s="1"/>
  <c r="AG1525" i="1" s="1"/>
  <c r="AS1525" i="1" s="1"/>
  <c r="AY1525" i="1" s="1"/>
  <c r="BL1525" i="1" s="1"/>
  <c r="BN1525" i="1" s="1"/>
  <c r="M2324" i="1"/>
  <c r="AC2324" i="1" s="1"/>
  <c r="AG2324" i="1" s="1"/>
  <c r="AS2324" i="1" s="1"/>
  <c r="AY2324" i="1" s="1"/>
  <c r="BL2324" i="1" s="1"/>
  <c r="BN2324" i="1" s="1"/>
  <c r="G2310" i="1"/>
  <c r="M2310" i="1" s="1"/>
  <c r="AC2310" i="1" s="1"/>
  <c r="AG2310" i="1" s="1"/>
  <c r="AS2310" i="1" s="1"/>
  <c r="AY2310" i="1" s="1"/>
  <c r="BL2310" i="1" s="1"/>
  <c r="BN2310" i="1" s="1"/>
  <c r="O2708" i="1"/>
  <c r="AE2708" i="1" s="1"/>
  <c r="AI2708" i="1" s="1"/>
  <c r="AU2708" i="1" s="1"/>
  <c r="BA2708" i="1" s="1"/>
  <c r="BR2708" i="1" s="1"/>
  <c r="I2707" i="1"/>
  <c r="O2707" i="1" s="1"/>
  <c r="AE2707" i="1" s="1"/>
  <c r="AI2707" i="1" s="1"/>
  <c r="AU2707" i="1" s="1"/>
  <c r="BA2707" i="1" s="1"/>
  <c r="BR2707" i="1" s="1"/>
  <c r="H1000" i="1"/>
  <c r="N1013" i="1"/>
  <c r="AD1013" i="1" s="1"/>
  <c r="AH1013" i="1" s="1"/>
  <c r="AT1013" i="1" s="1"/>
  <c r="AZ1013" i="1" s="1"/>
  <c r="BO1013" i="1" s="1"/>
  <c r="BQ1013" i="1" s="1"/>
  <c r="H2648" i="1"/>
  <c r="N2648" i="1" s="1"/>
  <c r="AD2648" i="1" s="1"/>
  <c r="AH2648" i="1" s="1"/>
  <c r="AT2648" i="1" s="1"/>
  <c r="AZ2648" i="1" s="1"/>
  <c r="BO2648" i="1" s="1"/>
  <c r="BQ2648" i="1" s="1"/>
  <c r="N2649" i="1"/>
  <c r="AD2649" i="1" s="1"/>
  <c r="AH2649" i="1" s="1"/>
  <c r="AT2649" i="1" s="1"/>
  <c r="AZ2649" i="1" s="1"/>
  <c r="BO2649" i="1" s="1"/>
  <c r="BQ2649" i="1" s="1"/>
  <c r="H1755" i="1"/>
  <c r="N1756" i="1"/>
  <c r="AD1756" i="1" s="1"/>
  <c r="AH1756" i="1" s="1"/>
  <c r="AT1756" i="1" s="1"/>
  <c r="AZ1756" i="1" s="1"/>
  <c r="BO1756" i="1" s="1"/>
  <c r="BQ1756" i="1" s="1"/>
  <c r="G2435" i="1"/>
  <c r="G2695" i="1"/>
  <c r="M2695" i="1" s="1"/>
  <c r="AC2695" i="1" s="1"/>
  <c r="AG2695" i="1" s="1"/>
  <c r="AS2695" i="1" s="1"/>
  <c r="AY2695" i="1" s="1"/>
  <c r="BL2695" i="1" s="1"/>
  <c r="BN2695" i="1" s="1"/>
  <c r="M2696" i="1"/>
  <c r="AC2696" i="1" s="1"/>
  <c r="AG2696" i="1" s="1"/>
  <c r="AS2696" i="1" s="1"/>
  <c r="AY2696" i="1" s="1"/>
  <c r="BL2696" i="1" s="1"/>
  <c r="BN2696" i="1" s="1"/>
  <c r="N199" i="1"/>
  <c r="AD199" i="1" s="1"/>
  <c r="AH199" i="1" s="1"/>
  <c r="AT199" i="1" s="1"/>
  <c r="AZ199" i="1" s="1"/>
  <c r="BO199" i="1" s="1"/>
  <c r="BQ199" i="1" s="1"/>
  <c r="J1517" i="1"/>
  <c r="M1517" i="1" s="1"/>
  <c r="AC1517" i="1" s="1"/>
  <c r="AG1517" i="1" s="1"/>
  <c r="AS1517" i="1" s="1"/>
  <c r="AY1517" i="1" s="1"/>
  <c r="BL1517" i="1" s="1"/>
  <c r="BN1517" i="1" s="1"/>
  <c r="M1518" i="1"/>
  <c r="AC1518" i="1" s="1"/>
  <c r="AG1518" i="1" s="1"/>
  <c r="AS1518" i="1" s="1"/>
  <c r="AY1518" i="1" s="1"/>
  <c r="BL1518" i="1" s="1"/>
  <c r="BN1518" i="1" s="1"/>
  <c r="N741" i="1"/>
  <c r="AD741" i="1" s="1"/>
  <c r="AH741" i="1" s="1"/>
  <c r="AT741" i="1" s="1"/>
  <c r="AZ741" i="1" s="1"/>
  <c r="BO741" i="1" s="1"/>
  <c r="BQ741" i="1" s="1"/>
  <c r="H727" i="1"/>
  <c r="K1847" i="1"/>
  <c r="K1762" i="1" s="1"/>
  <c r="N1848" i="1"/>
  <c r="AD1848" i="1" s="1"/>
  <c r="AH1848" i="1" s="1"/>
  <c r="AT1848" i="1" s="1"/>
  <c r="AZ1848" i="1" s="1"/>
  <c r="BO1848" i="1" s="1"/>
  <c r="BQ1848" i="1" s="1"/>
  <c r="I1126" i="1"/>
  <c r="M943" i="1"/>
  <c r="AC943" i="1" s="1"/>
  <c r="AG943" i="1" s="1"/>
  <c r="AS943" i="1" s="1"/>
  <c r="AY943" i="1" s="1"/>
  <c r="BL943" i="1" s="1"/>
  <c r="BN943" i="1" s="1"/>
  <c r="G936" i="1"/>
  <c r="M936" i="1" s="1"/>
  <c r="AC936" i="1" s="1"/>
  <c r="AG936" i="1" s="1"/>
  <c r="AS936" i="1" s="1"/>
  <c r="AY936" i="1" s="1"/>
  <c r="BL936" i="1" s="1"/>
  <c r="BN936" i="1" s="1"/>
  <c r="M2014" i="1"/>
  <c r="AC2014" i="1" s="1"/>
  <c r="AG2014" i="1" s="1"/>
  <c r="AS2014" i="1" s="1"/>
  <c r="AY2014" i="1" s="1"/>
  <c r="BL2014" i="1" s="1"/>
  <c r="BN2014" i="1" s="1"/>
  <c r="G2007" i="1"/>
  <c r="BL1748" i="1"/>
  <c r="BN1748" i="1" s="1"/>
  <c r="BB1636" i="1"/>
  <c r="BB2825" i="1" s="1"/>
  <c r="I828" i="1"/>
  <c r="O828" i="1" s="1"/>
  <c r="AE828" i="1" s="1"/>
  <c r="AI828" i="1" s="1"/>
  <c r="AU828" i="1" s="1"/>
  <c r="BA828" i="1" s="1"/>
  <c r="BR828" i="1" s="1"/>
  <c r="O829" i="1"/>
  <c r="AE829" i="1" s="1"/>
  <c r="AI829" i="1" s="1"/>
  <c r="AU829" i="1" s="1"/>
  <c r="BA829" i="1" s="1"/>
  <c r="BR829" i="1" s="1"/>
  <c r="I2603" i="1"/>
  <c r="O2604" i="1"/>
  <c r="AE2604" i="1" s="1"/>
  <c r="AI2604" i="1" s="1"/>
  <c r="AU2604" i="1" s="1"/>
  <c r="BA2604" i="1" s="1"/>
  <c r="BR2604" i="1" s="1"/>
  <c r="I835" i="1"/>
  <c r="O835" i="1" s="1"/>
  <c r="AE835" i="1" s="1"/>
  <c r="AI835" i="1" s="1"/>
  <c r="AU835" i="1" s="1"/>
  <c r="BA835" i="1" s="1"/>
  <c r="BR835" i="1" s="1"/>
  <c r="O836" i="1"/>
  <c r="AE836" i="1" s="1"/>
  <c r="AI836" i="1" s="1"/>
  <c r="AU836" i="1" s="1"/>
  <c r="BA836" i="1" s="1"/>
  <c r="BR836" i="1" s="1"/>
  <c r="H1126" i="1"/>
  <c r="N1139" i="1"/>
  <c r="AD1139" i="1" s="1"/>
  <c r="AH1139" i="1" s="1"/>
  <c r="AT1139" i="1" s="1"/>
  <c r="AZ1139" i="1" s="1"/>
  <c r="BO1139" i="1" s="1"/>
  <c r="BQ1139" i="1" s="1"/>
  <c r="AC1990" i="1"/>
  <c r="AG1990" i="1" s="1"/>
  <c r="AS1990" i="1" s="1"/>
  <c r="AY1990" i="1" s="1"/>
  <c r="BL1990" i="1" s="1"/>
  <c r="BN1990" i="1" s="1"/>
  <c r="R1989" i="1"/>
  <c r="AC1989" i="1" s="1"/>
  <c r="AG1989" i="1" s="1"/>
  <c r="AS1989" i="1" s="1"/>
  <c r="AY1989" i="1" s="1"/>
  <c r="BL1989" i="1" s="1"/>
  <c r="BN1989" i="1" s="1"/>
  <c r="N1051" i="1"/>
  <c r="AD1051" i="1" s="1"/>
  <c r="AH1051" i="1" s="1"/>
  <c r="AT1051" i="1" s="1"/>
  <c r="AZ1051" i="1" s="1"/>
  <c r="BO1051" i="1" s="1"/>
  <c r="BQ1051" i="1" s="1"/>
  <c r="H1050" i="1"/>
  <c r="N1050" i="1" s="1"/>
  <c r="AD1050" i="1" s="1"/>
  <c r="AH1050" i="1" s="1"/>
  <c r="AT1050" i="1" s="1"/>
  <c r="AZ1050" i="1" s="1"/>
  <c r="BO1050" i="1" s="1"/>
  <c r="BQ1050" i="1" s="1"/>
  <c r="G1050" i="1"/>
  <c r="M1050" i="1" s="1"/>
  <c r="AC1050" i="1" s="1"/>
  <c r="AG1050" i="1" s="1"/>
  <c r="AS1050" i="1" s="1"/>
  <c r="AY1050" i="1" s="1"/>
  <c r="BL1050" i="1" s="1"/>
  <c r="BN1050" i="1" s="1"/>
  <c r="N2128" i="1"/>
  <c r="AD2128" i="1" s="1"/>
  <c r="AH2128" i="1" s="1"/>
  <c r="AT2128" i="1" s="1"/>
  <c r="AZ2128" i="1" s="1"/>
  <c r="BO2128" i="1" s="1"/>
  <c r="BQ2128" i="1" s="1"/>
  <c r="H2122" i="1"/>
  <c r="G1468" i="1"/>
  <c r="M1475" i="1"/>
  <c r="AC1475" i="1" s="1"/>
  <c r="AG1475" i="1" s="1"/>
  <c r="AS1475" i="1" s="1"/>
  <c r="AY1475" i="1" s="1"/>
  <c r="BL1475" i="1" s="1"/>
  <c r="BN1475" i="1" s="1"/>
  <c r="H2663" i="1"/>
  <c r="N2663" i="1" s="1"/>
  <c r="AD2663" i="1" s="1"/>
  <c r="AH2663" i="1" s="1"/>
  <c r="AT2663" i="1" s="1"/>
  <c r="AZ2663" i="1" s="1"/>
  <c r="BO2663" i="1" s="1"/>
  <c r="BQ2663" i="1" s="1"/>
  <c r="N2664" i="1"/>
  <c r="AD2664" i="1" s="1"/>
  <c r="AH2664" i="1" s="1"/>
  <c r="AT2664" i="1" s="1"/>
  <c r="AZ2664" i="1" s="1"/>
  <c r="BO2664" i="1" s="1"/>
  <c r="BQ2664" i="1" s="1"/>
  <c r="K2225" i="1"/>
  <c r="N2226" i="1"/>
  <c r="AD2226" i="1" s="1"/>
  <c r="AH2226" i="1" s="1"/>
  <c r="AT2226" i="1" s="1"/>
  <c r="AZ2226" i="1" s="1"/>
  <c r="BO2226" i="1" s="1"/>
  <c r="BQ2226" i="1" s="1"/>
  <c r="N1672" i="1"/>
  <c r="AD1672" i="1" s="1"/>
  <c r="AH1672" i="1" s="1"/>
  <c r="AT1672" i="1" s="1"/>
  <c r="AZ1672" i="1" s="1"/>
  <c r="BO1672" i="1" s="1"/>
  <c r="BQ1672" i="1" s="1"/>
  <c r="H1644" i="1"/>
  <c r="N1644" i="1" s="1"/>
  <c r="AD1644" i="1" s="1"/>
  <c r="AH1644" i="1" s="1"/>
  <c r="AT1644" i="1" s="1"/>
  <c r="AZ1644" i="1" s="1"/>
  <c r="BO1644" i="1" s="1"/>
  <c r="BQ1644" i="1" s="1"/>
  <c r="H2482" i="1"/>
  <c r="N2504" i="1"/>
  <c r="AD2504" i="1" s="1"/>
  <c r="AH2504" i="1" s="1"/>
  <c r="AT2504" i="1" s="1"/>
  <c r="AZ2504" i="1" s="1"/>
  <c r="BO2504" i="1" s="1"/>
  <c r="BQ2504" i="1" s="1"/>
  <c r="G1847" i="1"/>
  <c r="M1847" i="1" s="1"/>
  <c r="AC1847" i="1" s="1"/>
  <c r="AG1847" i="1" s="1"/>
  <c r="AS1847" i="1" s="1"/>
  <c r="AY1847" i="1" s="1"/>
  <c r="BL1847" i="1" s="1"/>
  <c r="BN1847" i="1" s="1"/>
  <c r="M1848" i="1"/>
  <c r="AC1848" i="1" s="1"/>
  <c r="AG1848" i="1" s="1"/>
  <c r="AS1848" i="1" s="1"/>
  <c r="AY1848" i="1" s="1"/>
  <c r="BL1848" i="1" s="1"/>
  <c r="BN1848" i="1" s="1"/>
  <c r="O2504" i="1"/>
  <c r="AE2504" i="1" s="1"/>
  <c r="AI2504" i="1" s="1"/>
  <c r="AU2504" i="1" s="1"/>
  <c r="BA2504" i="1" s="1"/>
  <c r="BR2504" i="1" s="1"/>
  <c r="I2482" i="1"/>
  <c r="O1915" i="1" l="1"/>
  <c r="AE1915" i="1" s="1"/>
  <c r="AI1915" i="1" s="1"/>
  <c r="AU1915" i="1" s="1"/>
  <c r="BA1915" i="1" s="1"/>
  <c r="BR1915" i="1" s="1"/>
  <c r="I120" i="1"/>
  <c r="O120" i="1" s="1"/>
  <c r="AE120" i="1" s="1"/>
  <c r="AI120" i="1" s="1"/>
  <c r="AU120" i="1" s="1"/>
  <c r="BA120" i="1" s="1"/>
  <c r="BR120" i="1" s="1"/>
  <c r="G198" i="1"/>
  <c r="M198" i="1" s="1"/>
  <c r="AC198" i="1" s="1"/>
  <c r="AG198" i="1" s="1"/>
  <c r="AS198" i="1" s="1"/>
  <c r="AY198" i="1" s="1"/>
  <c r="BL198" i="1" s="1"/>
  <c r="BN198" i="1" s="1"/>
  <c r="O1637" i="1"/>
  <c r="AE1637" i="1" s="1"/>
  <c r="AI1637" i="1" s="1"/>
  <c r="AU1637" i="1" s="1"/>
  <c r="BA1637" i="1" s="1"/>
  <c r="BR1637" i="1" s="1"/>
  <c r="G2727" i="1"/>
  <c r="M2727" i="1" s="1"/>
  <c r="AC2727" i="1" s="1"/>
  <c r="AG2727" i="1" s="1"/>
  <c r="AS2727" i="1" s="1"/>
  <c r="AY2727" i="1" s="1"/>
  <c r="BL2727" i="1" s="1"/>
  <c r="BN2727" i="1" s="1"/>
  <c r="M1468" i="1"/>
  <c r="AC1468" i="1" s="1"/>
  <c r="AG1468" i="1" s="1"/>
  <c r="AS1468" i="1" s="1"/>
  <c r="AY1468" i="1" s="1"/>
  <c r="BL1468" i="1" s="1"/>
  <c r="BN1468" i="1" s="1"/>
  <c r="H198" i="1"/>
  <c r="N198" i="1" s="1"/>
  <c r="AD198" i="1" s="1"/>
  <c r="AH198" i="1" s="1"/>
  <c r="AT198" i="1" s="1"/>
  <c r="AZ198" i="1" s="1"/>
  <c r="BO198" i="1" s="1"/>
  <c r="BQ198" i="1" s="1"/>
  <c r="N719" i="1"/>
  <c r="AD719" i="1" s="1"/>
  <c r="AH719" i="1" s="1"/>
  <c r="AT719" i="1" s="1"/>
  <c r="AZ719" i="1" s="1"/>
  <c r="BO719" i="1" s="1"/>
  <c r="BQ719" i="1" s="1"/>
  <c r="K602" i="1"/>
  <c r="H332" i="1"/>
  <c r="N332" i="1" s="1"/>
  <c r="AD332" i="1" s="1"/>
  <c r="AH332" i="1" s="1"/>
  <c r="AT332" i="1" s="1"/>
  <c r="AZ332" i="1" s="1"/>
  <c r="BO332" i="1" s="1"/>
  <c r="BQ332" i="1" s="1"/>
  <c r="H602" i="1"/>
  <c r="I332" i="1"/>
  <c r="H1762" i="1"/>
  <c r="N1762" i="1" s="1"/>
  <c r="AD1762" i="1" s="1"/>
  <c r="AH1762" i="1" s="1"/>
  <c r="AT1762" i="1" s="1"/>
  <c r="AZ1762" i="1" s="1"/>
  <c r="BO1762" i="1" s="1"/>
  <c r="BQ1762" i="1" s="1"/>
  <c r="I2809" i="1"/>
  <c r="O2809" i="1" s="1"/>
  <c r="AE2809" i="1" s="1"/>
  <c r="AI2809" i="1" s="1"/>
  <c r="AU2809" i="1" s="1"/>
  <c r="BA2809" i="1" s="1"/>
  <c r="BR2809" i="1" s="1"/>
  <c r="O2810" i="1"/>
  <c r="AE2810" i="1" s="1"/>
  <c r="AI2810" i="1" s="1"/>
  <c r="AU2810" i="1" s="1"/>
  <c r="BA2810" i="1" s="1"/>
  <c r="BR2810" i="1" s="1"/>
  <c r="AC41" i="1"/>
  <c r="AG41" i="1" s="1"/>
  <c r="AS41" i="1" s="1"/>
  <c r="AY41" i="1" s="1"/>
  <c r="BL41" i="1" s="1"/>
  <c r="BN41" i="1" s="1"/>
  <c r="R16" i="1"/>
  <c r="I1762" i="1"/>
  <c r="O1762" i="1" s="1"/>
  <c r="AE1762" i="1" s="1"/>
  <c r="AI1762" i="1" s="1"/>
  <c r="AU1762" i="1" s="1"/>
  <c r="BA1762" i="1" s="1"/>
  <c r="BR1762" i="1" s="1"/>
  <c r="K1531" i="1"/>
  <c r="N1531" i="1" s="1"/>
  <c r="AD1531" i="1" s="1"/>
  <c r="AH1531" i="1" s="1"/>
  <c r="AT1531" i="1" s="1"/>
  <c r="AZ1531" i="1" s="1"/>
  <c r="BO1531" i="1" s="1"/>
  <c r="BQ1531" i="1" s="1"/>
  <c r="AD41" i="1"/>
  <c r="AH41" i="1" s="1"/>
  <c r="AT41" i="1" s="1"/>
  <c r="AZ41" i="1" s="1"/>
  <c r="BO41" i="1" s="1"/>
  <c r="BQ41" i="1" s="1"/>
  <c r="V16" i="1"/>
  <c r="AD16" i="1" s="1"/>
  <c r="AH16" i="1" s="1"/>
  <c r="AT16" i="1" s="1"/>
  <c r="AZ16" i="1" s="1"/>
  <c r="BO16" i="1" s="1"/>
  <c r="BQ16" i="1" s="1"/>
  <c r="G602" i="1"/>
  <c r="M602" i="1" s="1"/>
  <c r="AC602" i="1" s="1"/>
  <c r="AG602" i="1" s="1"/>
  <c r="AS602" i="1" s="1"/>
  <c r="AY602" i="1" s="1"/>
  <c r="BL602" i="1" s="1"/>
  <c r="BN602" i="1" s="1"/>
  <c r="M603" i="1"/>
  <c r="AC603" i="1" s="1"/>
  <c r="AG603" i="1" s="1"/>
  <c r="AS603" i="1" s="1"/>
  <c r="AY603" i="1" s="1"/>
  <c r="BL603" i="1" s="1"/>
  <c r="BN603" i="1" s="1"/>
  <c r="M17" i="1"/>
  <c r="AC17" i="1" s="1"/>
  <c r="AG17" i="1" s="1"/>
  <c r="AS17" i="1" s="1"/>
  <c r="AY17" i="1" s="1"/>
  <c r="BL17" i="1" s="1"/>
  <c r="BN17" i="1" s="1"/>
  <c r="G16" i="1"/>
  <c r="M16" i="1" s="1"/>
  <c r="AC16" i="1" s="1"/>
  <c r="AG16" i="1" s="1"/>
  <c r="AS16" i="1" s="1"/>
  <c r="AY16" i="1" s="1"/>
  <c r="BL16" i="1" s="1"/>
  <c r="BN16" i="1" s="1"/>
  <c r="O17" i="1"/>
  <c r="AE17" i="1" s="1"/>
  <c r="AI17" i="1" s="1"/>
  <c r="AU17" i="1" s="1"/>
  <c r="BA17" i="1" s="1"/>
  <c r="BR17" i="1" s="1"/>
  <c r="I16" i="1"/>
  <c r="O16" i="1" s="1"/>
  <c r="AE16" i="1" s="1"/>
  <c r="AI16" i="1" s="1"/>
  <c r="AU16" i="1" s="1"/>
  <c r="BA16" i="1" s="1"/>
  <c r="BR16" i="1" s="1"/>
  <c r="I602" i="1"/>
  <c r="O602" i="1" s="1"/>
  <c r="AE602" i="1" s="1"/>
  <c r="AI602" i="1" s="1"/>
  <c r="AU602" i="1" s="1"/>
  <c r="BA602" i="1" s="1"/>
  <c r="BR602" i="1" s="1"/>
  <c r="I198" i="1"/>
  <c r="O198" i="1" s="1"/>
  <c r="AE198" i="1" s="1"/>
  <c r="AI198" i="1" s="1"/>
  <c r="AU198" i="1" s="1"/>
  <c r="BA198" i="1" s="1"/>
  <c r="BR198" i="1" s="1"/>
  <c r="N2810" i="1"/>
  <c r="AD2810" i="1" s="1"/>
  <c r="AH2810" i="1" s="1"/>
  <c r="AT2810" i="1" s="1"/>
  <c r="AZ2810" i="1" s="1"/>
  <c r="BO2810" i="1" s="1"/>
  <c r="BQ2810" i="1" s="1"/>
  <c r="H2809" i="1"/>
  <c r="N2809" i="1" s="1"/>
  <c r="AD2809" i="1" s="1"/>
  <c r="AH2809" i="1" s="1"/>
  <c r="AT2809" i="1" s="1"/>
  <c r="AZ2809" i="1" s="1"/>
  <c r="BO2809" i="1" s="1"/>
  <c r="BQ2809" i="1" s="1"/>
  <c r="N567" i="1"/>
  <c r="AD567" i="1" s="1"/>
  <c r="AH567" i="1" s="1"/>
  <c r="AT567" i="1" s="1"/>
  <c r="AZ567" i="1" s="1"/>
  <c r="BO567" i="1" s="1"/>
  <c r="BQ567" i="1" s="1"/>
  <c r="G332" i="1"/>
  <c r="M333" i="1"/>
  <c r="AC333" i="1" s="1"/>
  <c r="AG333" i="1" s="1"/>
  <c r="AS333" i="1" s="1"/>
  <c r="AY333" i="1" s="1"/>
  <c r="BL333" i="1" s="1"/>
  <c r="BN333" i="1" s="1"/>
  <c r="N2571" i="1"/>
  <c r="AD2571" i="1" s="1"/>
  <c r="AH2571" i="1" s="1"/>
  <c r="AT2571" i="1" s="1"/>
  <c r="AZ2571" i="1" s="1"/>
  <c r="BO2571" i="1" s="1"/>
  <c r="BQ2571" i="1" s="1"/>
  <c r="N2122" i="1"/>
  <c r="AD2122" i="1" s="1"/>
  <c r="AH2122" i="1" s="1"/>
  <c r="AT2122" i="1" s="1"/>
  <c r="AZ2122" i="1" s="1"/>
  <c r="BO2122" i="1" s="1"/>
  <c r="BQ2122" i="1" s="1"/>
  <c r="H2111" i="1"/>
  <c r="N1755" i="1"/>
  <c r="AD1755" i="1" s="1"/>
  <c r="AH1755" i="1" s="1"/>
  <c r="AT1755" i="1" s="1"/>
  <c r="AZ1755" i="1" s="1"/>
  <c r="BO1755" i="1" s="1"/>
  <c r="BQ1755" i="1" s="1"/>
  <c r="H1636" i="1"/>
  <c r="N1000" i="1"/>
  <c r="AD1000" i="1" s="1"/>
  <c r="AH1000" i="1" s="1"/>
  <c r="AT1000" i="1" s="1"/>
  <c r="AZ1000" i="1" s="1"/>
  <c r="BO1000" i="1" s="1"/>
  <c r="BQ1000" i="1" s="1"/>
  <c r="H999" i="1"/>
  <c r="L332" i="1"/>
  <c r="O333" i="1"/>
  <c r="AE333" i="1" s="1"/>
  <c r="AI333" i="1" s="1"/>
  <c r="AU333" i="1" s="1"/>
  <c r="BA333" i="1" s="1"/>
  <c r="BR333" i="1" s="1"/>
  <c r="H864" i="1"/>
  <c r="N864" i="1" s="1"/>
  <c r="AD864" i="1" s="1"/>
  <c r="AH864" i="1" s="1"/>
  <c r="AT864" i="1" s="1"/>
  <c r="AZ864" i="1" s="1"/>
  <c r="BO864" i="1" s="1"/>
  <c r="BQ864" i="1" s="1"/>
  <c r="N865" i="1"/>
  <c r="AD865" i="1" s="1"/>
  <c r="AH865" i="1" s="1"/>
  <c r="AT865" i="1" s="1"/>
  <c r="AZ865" i="1" s="1"/>
  <c r="BO865" i="1" s="1"/>
  <c r="BQ865" i="1" s="1"/>
  <c r="M1763" i="1"/>
  <c r="AC1763" i="1" s="1"/>
  <c r="AG1763" i="1" s="1"/>
  <c r="AS1763" i="1" s="1"/>
  <c r="AY1763" i="1" s="1"/>
  <c r="BL1763" i="1" s="1"/>
  <c r="BN1763" i="1" s="1"/>
  <c r="L864" i="1"/>
  <c r="O865" i="1"/>
  <c r="AE865" i="1" s="1"/>
  <c r="AI865" i="1" s="1"/>
  <c r="AU865" i="1" s="1"/>
  <c r="BA865" i="1" s="1"/>
  <c r="BR865" i="1" s="1"/>
  <c r="N2603" i="1"/>
  <c r="AD2603" i="1" s="1"/>
  <c r="AH2603" i="1" s="1"/>
  <c r="AT2603" i="1" s="1"/>
  <c r="AZ2603" i="1" s="1"/>
  <c r="BO2603" i="1" s="1"/>
  <c r="BQ2603" i="1" s="1"/>
  <c r="M1000" i="1"/>
  <c r="AC1000" i="1" s="1"/>
  <c r="AG1000" i="1" s="1"/>
  <c r="AS1000" i="1" s="1"/>
  <c r="AY1000" i="1" s="1"/>
  <c r="BL1000" i="1" s="1"/>
  <c r="BN1000" i="1" s="1"/>
  <c r="G999" i="1"/>
  <c r="M999" i="1" s="1"/>
  <c r="AC999" i="1" s="1"/>
  <c r="AG999" i="1" s="1"/>
  <c r="AS999" i="1" s="1"/>
  <c r="AY999" i="1" s="1"/>
  <c r="BL999" i="1" s="1"/>
  <c r="BN999" i="1" s="1"/>
  <c r="H2310" i="1"/>
  <c r="N2310" i="1" s="1"/>
  <c r="AD2310" i="1" s="1"/>
  <c r="AH2310" i="1" s="1"/>
  <c r="AT2310" i="1" s="1"/>
  <c r="AZ2310" i="1" s="1"/>
  <c r="BO2310" i="1" s="1"/>
  <c r="BQ2310" i="1" s="1"/>
  <c r="N2324" i="1"/>
  <c r="AD2324" i="1" s="1"/>
  <c r="AH2324" i="1" s="1"/>
  <c r="AT2324" i="1" s="1"/>
  <c r="AZ2324" i="1" s="1"/>
  <c r="BO2324" i="1" s="1"/>
  <c r="BQ2324" i="1" s="1"/>
  <c r="J120" i="1"/>
  <c r="M120" i="1" s="1"/>
  <c r="AC120" i="1" s="1"/>
  <c r="AG120" i="1" s="1"/>
  <c r="AS120" i="1" s="1"/>
  <c r="AY120" i="1" s="1"/>
  <c r="BL120" i="1" s="1"/>
  <c r="BN120" i="1" s="1"/>
  <c r="M176" i="1"/>
  <c r="AC176" i="1" s="1"/>
  <c r="AG176" i="1" s="1"/>
  <c r="AS176" i="1" s="1"/>
  <c r="AY176" i="1" s="1"/>
  <c r="BL176" i="1" s="1"/>
  <c r="BN176" i="1" s="1"/>
  <c r="G864" i="1"/>
  <c r="M864" i="1" s="1"/>
  <c r="AC864" i="1" s="1"/>
  <c r="AG864" i="1" s="1"/>
  <c r="AS864" i="1" s="1"/>
  <c r="AY864" i="1" s="1"/>
  <c r="BL864" i="1" s="1"/>
  <c r="BN864" i="1" s="1"/>
  <c r="I1394" i="1"/>
  <c r="O1394" i="1" s="1"/>
  <c r="AE1394" i="1" s="1"/>
  <c r="AI1394" i="1" s="1"/>
  <c r="AU1394" i="1" s="1"/>
  <c r="BA1394" i="1" s="1"/>
  <c r="BR1394" i="1" s="1"/>
  <c r="M2365" i="1"/>
  <c r="AC2365" i="1" s="1"/>
  <c r="AG2365" i="1" s="1"/>
  <c r="AS2365" i="1" s="1"/>
  <c r="AY2365" i="1" s="1"/>
  <c r="BL2365" i="1" s="1"/>
  <c r="BN2365" i="1" s="1"/>
  <c r="G2347" i="1"/>
  <c r="M2347" i="1" s="1"/>
  <c r="AC2347" i="1" s="1"/>
  <c r="AG2347" i="1" s="1"/>
  <c r="AS2347" i="1" s="1"/>
  <c r="AY2347" i="1" s="1"/>
  <c r="BL2347" i="1" s="1"/>
  <c r="BN2347" i="1" s="1"/>
  <c r="I2232" i="1"/>
  <c r="O2232" i="1" s="1"/>
  <c r="AE2232" i="1" s="1"/>
  <c r="AI2232" i="1" s="1"/>
  <c r="AU2232" i="1" s="1"/>
  <c r="BA2232" i="1" s="1"/>
  <c r="BR2232" i="1" s="1"/>
  <c r="O2250" i="1"/>
  <c r="AE2250" i="1" s="1"/>
  <c r="AI2250" i="1" s="1"/>
  <c r="AU2250" i="1" s="1"/>
  <c r="BA2250" i="1" s="1"/>
  <c r="BR2250" i="1" s="1"/>
  <c r="N176" i="1"/>
  <c r="AD176" i="1" s="1"/>
  <c r="AH176" i="1" s="1"/>
  <c r="AT176" i="1" s="1"/>
  <c r="AZ176" i="1" s="1"/>
  <c r="BO176" i="1" s="1"/>
  <c r="BQ176" i="1" s="1"/>
  <c r="H120" i="1"/>
  <c r="N120" i="1" s="1"/>
  <c r="AD120" i="1" s="1"/>
  <c r="AH120" i="1" s="1"/>
  <c r="AT120" i="1" s="1"/>
  <c r="AZ120" i="1" s="1"/>
  <c r="BO120" i="1" s="1"/>
  <c r="BQ120" i="1" s="1"/>
  <c r="N1180" i="1"/>
  <c r="AD1180" i="1" s="1"/>
  <c r="AH1180" i="1" s="1"/>
  <c r="AT1180" i="1" s="1"/>
  <c r="AZ1180" i="1" s="1"/>
  <c r="BO1180" i="1" s="1"/>
  <c r="BQ1180" i="1" s="1"/>
  <c r="K1125" i="1"/>
  <c r="I999" i="1"/>
  <c r="O999" i="1" s="1"/>
  <c r="AE999" i="1" s="1"/>
  <c r="AI999" i="1" s="1"/>
  <c r="AU999" i="1" s="1"/>
  <c r="BA999" i="1" s="1"/>
  <c r="BR999" i="1" s="1"/>
  <c r="O1000" i="1"/>
  <c r="AE1000" i="1" s="1"/>
  <c r="AI1000" i="1" s="1"/>
  <c r="AU1000" i="1" s="1"/>
  <c r="BA1000" i="1" s="1"/>
  <c r="BR1000" i="1" s="1"/>
  <c r="G1394" i="1"/>
  <c r="AC2218" i="1"/>
  <c r="AG2218" i="1" s="1"/>
  <c r="AS2218" i="1" s="1"/>
  <c r="AY2218" i="1" s="1"/>
  <c r="BL2218" i="1" s="1"/>
  <c r="R1988" i="1"/>
  <c r="AD2218" i="1"/>
  <c r="AH2218" i="1" s="1"/>
  <c r="AT2218" i="1" s="1"/>
  <c r="AZ2218" i="1" s="1"/>
  <c r="BO2218" i="1" s="1"/>
  <c r="V1988" i="1"/>
  <c r="M1637" i="1"/>
  <c r="AC1637" i="1" s="1"/>
  <c r="AG1637" i="1" s="1"/>
  <c r="AS1637" i="1" s="1"/>
  <c r="AY1637" i="1" s="1"/>
  <c r="BL1637" i="1" s="1"/>
  <c r="BN1637" i="1" s="1"/>
  <c r="J1636" i="1"/>
  <c r="M1636" i="1" s="1"/>
  <c r="AC1636" i="1" s="1"/>
  <c r="AG1636" i="1" s="1"/>
  <c r="AS1636" i="1" s="1"/>
  <c r="AY1636" i="1" s="1"/>
  <c r="BL1636" i="1" s="1"/>
  <c r="BN1636" i="1" s="1"/>
  <c r="O727" i="1"/>
  <c r="AE727" i="1" s="1"/>
  <c r="AI727" i="1" s="1"/>
  <c r="AU727" i="1" s="1"/>
  <c r="BA727" i="1" s="1"/>
  <c r="BR727" i="1" s="1"/>
  <c r="I726" i="1"/>
  <c r="O726" i="1" s="1"/>
  <c r="AE726" i="1" s="1"/>
  <c r="AI726" i="1" s="1"/>
  <c r="AU726" i="1" s="1"/>
  <c r="BA726" i="1" s="1"/>
  <c r="BR726" i="1" s="1"/>
  <c r="N2365" i="1"/>
  <c r="AD2365" i="1" s="1"/>
  <c r="AH2365" i="1" s="1"/>
  <c r="AT2365" i="1" s="1"/>
  <c r="AZ2365" i="1" s="1"/>
  <c r="BO2365" i="1" s="1"/>
  <c r="BQ2365" i="1" s="1"/>
  <c r="H2347" i="1"/>
  <c r="N2347" i="1" s="1"/>
  <c r="AD2347" i="1" s="1"/>
  <c r="AH2347" i="1" s="1"/>
  <c r="AT2347" i="1" s="1"/>
  <c r="AZ2347" i="1" s="1"/>
  <c r="BO2347" i="1" s="1"/>
  <c r="BQ2347" i="1" s="1"/>
  <c r="K999" i="1"/>
  <c r="N1030" i="1"/>
  <c r="AD1030" i="1" s="1"/>
  <c r="AH1030" i="1" s="1"/>
  <c r="AT1030" i="1" s="1"/>
  <c r="AZ1030" i="1" s="1"/>
  <c r="BO1030" i="1" s="1"/>
  <c r="BQ1030" i="1" s="1"/>
  <c r="O2201" i="1"/>
  <c r="AE2201" i="1" s="1"/>
  <c r="AI2201" i="1" s="1"/>
  <c r="AU2201" i="1" s="1"/>
  <c r="BA2201" i="1" s="1"/>
  <c r="BR2201" i="1" s="1"/>
  <c r="M91" i="1"/>
  <c r="AC91" i="1" s="1"/>
  <c r="AG91" i="1" s="1"/>
  <c r="AS91" i="1" s="1"/>
  <c r="AY91" i="1" s="1"/>
  <c r="BL91" i="1" s="1"/>
  <c r="BN91" i="1" s="1"/>
  <c r="I2481" i="1"/>
  <c r="O2481" i="1" s="1"/>
  <c r="AE2481" i="1" s="1"/>
  <c r="AI2481" i="1" s="1"/>
  <c r="AU2481" i="1" s="1"/>
  <c r="BA2481" i="1" s="1"/>
  <c r="BR2481" i="1" s="1"/>
  <c r="O2482" i="1"/>
  <c r="AE2482" i="1" s="1"/>
  <c r="AI2482" i="1" s="1"/>
  <c r="AU2482" i="1" s="1"/>
  <c r="BA2482" i="1" s="1"/>
  <c r="BR2482" i="1" s="1"/>
  <c r="H1125" i="1"/>
  <c r="N1126" i="1"/>
  <c r="AD1126" i="1" s="1"/>
  <c r="AH1126" i="1" s="1"/>
  <c r="AT1126" i="1" s="1"/>
  <c r="AZ1126" i="1" s="1"/>
  <c r="BO1126" i="1" s="1"/>
  <c r="BQ1126" i="1" s="1"/>
  <c r="I2602" i="1"/>
  <c r="O2602" i="1" s="1"/>
  <c r="AE2602" i="1" s="1"/>
  <c r="AI2602" i="1" s="1"/>
  <c r="AU2602" i="1" s="1"/>
  <c r="BA2602" i="1" s="1"/>
  <c r="BR2602" i="1" s="1"/>
  <c r="O2603" i="1"/>
  <c r="AE2603" i="1" s="1"/>
  <c r="AI2603" i="1" s="1"/>
  <c r="AU2603" i="1" s="1"/>
  <c r="BA2603" i="1" s="1"/>
  <c r="BR2603" i="1" s="1"/>
  <c r="H726" i="1"/>
  <c r="N726" i="1" s="1"/>
  <c r="AD726" i="1" s="1"/>
  <c r="AH726" i="1" s="1"/>
  <c r="AT726" i="1" s="1"/>
  <c r="AZ726" i="1" s="1"/>
  <c r="BO726" i="1" s="1"/>
  <c r="BQ726" i="1" s="1"/>
  <c r="N727" i="1"/>
  <c r="AD727" i="1" s="1"/>
  <c r="AH727" i="1" s="1"/>
  <c r="AT727" i="1" s="1"/>
  <c r="AZ727" i="1" s="1"/>
  <c r="BO727" i="1" s="1"/>
  <c r="BQ727" i="1" s="1"/>
  <c r="M2435" i="1"/>
  <c r="AC2435" i="1" s="1"/>
  <c r="AG2435" i="1" s="1"/>
  <c r="AS2435" i="1" s="1"/>
  <c r="AY2435" i="1" s="1"/>
  <c r="BL2435" i="1" s="1"/>
  <c r="BN2435" i="1" s="1"/>
  <c r="G2428" i="1"/>
  <c r="M2428" i="1" s="1"/>
  <c r="AC2428" i="1" s="1"/>
  <c r="AG2428" i="1" s="1"/>
  <c r="AS2428" i="1" s="1"/>
  <c r="AY2428" i="1" s="1"/>
  <c r="BL2428" i="1" s="1"/>
  <c r="BN2428" i="1" s="1"/>
  <c r="I1988" i="1"/>
  <c r="O1988" i="1" s="1"/>
  <c r="O2007" i="1"/>
  <c r="AE2007" i="1" s="1"/>
  <c r="AI2007" i="1" s="1"/>
  <c r="AU2007" i="1" s="1"/>
  <c r="BA2007" i="1" s="1"/>
  <c r="BR2007" i="1" s="1"/>
  <c r="BR1748" i="1"/>
  <c r="BI1636" i="1"/>
  <c r="BI2825" i="1" s="1"/>
  <c r="H1394" i="1"/>
  <c r="O2365" i="1"/>
  <c r="AE2365" i="1" s="1"/>
  <c r="AI2365" i="1" s="1"/>
  <c r="AU2365" i="1" s="1"/>
  <c r="BA2365" i="1" s="1"/>
  <c r="BR2365" i="1" s="1"/>
  <c r="I2347" i="1"/>
  <c r="O2347" i="1" s="1"/>
  <c r="AE2347" i="1" s="1"/>
  <c r="AI2347" i="1" s="1"/>
  <c r="AU2347" i="1" s="1"/>
  <c r="BA2347" i="1" s="1"/>
  <c r="BR2347" i="1" s="1"/>
  <c r="N2622" i="1"/>
  <c r="AD2622" i="1" s="1"/>
  <c r="AH2622" i="1" s="1"/>
  <c r="AT2622" i="1" s="1"/>
  <c r="AZ2622" i="1" s="1"/>
  <c r="BO2622" i="1" s="1"/>
  <c r="BQ2622" i="1" s="1"/>
  <c r="H2621" i="1"/>
  <c r="N2621" i="1" s="1"/>
  <c r="AD2621" i="1" s="1"/>
  <c r="AH2621" i="1" s="1"/>
  <c r="AT2621" i="1" s="1"/>
  <c r="AZ2621" i="1" s="1"/>
  <c r="BO2621" i="1" s="1"/>
  <c r="BQ2621" i="1" s="1"/>
  <c r="H2232" i="1"/>
  <c r="N2232" i="1" s="1"/>
  <c r="AD2232" i="1" s="1"/>
  <c r="AH2232" i="1" s="1"/>
  <c r="AT2232" i="1" s="1"/>
  <c r="AZ2232" i="1" s="1"/>
  <c r="BO2232" i="1" s="1"/>
  <c r="BQ2232" i="1" s="1"/>
  <c r="N2250" i="1"/>
  <c r="AD2250" i="1" s="1"/>
  <c r="AH2250" i="1" s="1"/>
  <c r="AT2250" i="1" s="1"/>
  <c r="AZ2250" i="1" s="1"/>
  <c r="BO2250" i="1" s="1"/>
  <c r="BQ2250" i="1" s="1"/>
  <c r="L1531" i="1"/>
  <c r="O1576" i="1"/>
  <c r="AE1576" i="1" s="1"/>
  <c r="AI1576" i="1" s="1"/>
  <c r="AU1576" i="1" s="1"/>
  <c r="BA1576" i="1" s="1"/>
  <c r="BR1576" i="1" s="1"/>
  <c r="M567" i="1"/>
  <c r="AC567" i="1" s="1"/>
  <c r="AG567" i="1" s="1"/>
  <c r="AS567" i="1" s="1"/>
  <c r="AY567" i="1" s="1"/>
  <c r="BL567" i="1" s="1"/>
  <c r="BN567" i="1" s="1"/>
  <c r="J332" i="1"/>
  <c r="I864" i="1"/>
  <c r="N2735" i="1"/>
  <c r="AD2735" i="1" s="1"/>
  <c r="AH2735" i="1" s="1"/>
  <c r="AT2735" i="1" s="1"/>
  <c r="AZ2735" i="1" s="1"/>
  <c r="BO2735" i="1" s="1"/>
  <c r="BQ2735" i="1" s="1"/>
  <c r="H2734" i="1"/>
  <c r="I1636" i="1"/>
  <c r="O1636" i="1" s="1"/>
  <c r="AE1636" i="1" s="1"/>
  <c r="AI1636" i="1" s="1"/>
  <c r="AU1636" i="1" s="1"/>
  <c r="BA1636" i="1" s="1"/>
  <c r="H2481" i="1"/>
  <c r="N2481" i="1" s="1"/>
  <c r="AD2481" i="1" s="1"/>
  <c r="AH2481" i="1" s="1"/>
  <c r="AT2481" i="1" s="1"/>
  <c r="AZ2481" i="1" s="1"/>
  <c r="BO2481" i="1" s="1"/>
  <c r="BQ2481" i="1" s="1"/>
  <c r="N2482" i="1"/>
  <c r="AD2482" i="1" s="1"/>
  <c r="AH2482" i="1" s="1"/>
  <c r="AT2482" i="1" s="1"/>
  <c r="AZ2482" i="1" s="1"/>
  <c r="BO2482" i="1" s="1"/>
  <c r="BQ2482" i="1" s="1"/>
  <c r="N2225" i="1"/>
  <c r="AD2225" i="1" s="1"/>
  <c r="AH2225" i="1" s="1"/>
  <c r="AT2225" i="1" s="1"/>
  <c r="AZ2225" i="1" s="1"/>
  <c r="BO2225" i="1" s="1"/>
  <c r="BQ2225" i="1" s="1"/>
  <c r="K1988" i="1"/>
  <c r="M2007" i="1"/>
  <c r="AC2007" i="1" s="1"/>
  <c r="AG2007" i="1" s="1"/>
  <c r="AS2007" i="1" s="1"/>
  <c r="AY2007" i="1" s="1"/>
  <c r="BL2007" i="1" s="1"/>
  <c r="BN2007" i="1" s="1"/>
  <c r="G1988" i="1"/>
  <c r="M1988" i="1" s="1"/>
  <c r="I1125" i="1"/>
  <c r="O1125" i="1" s="1"/>
  <c r="AE1125" i="1" s="1"/>
  <c r="AI1125" i="1" s="1"/>
  <c r="AU1125" i="1" s="1"/>
  <c r="BA1125" i="1" s="1"/>
  <c r="BR1125" i="1" s="1"/>
  <c r="O1126" i="1"/>
  <c r="AE1126" i="1" s="1"/>
  <c r="AI1126" i="1" s="1"/>
  <c r="AU1126" i="1" s="1"/>
  <c r="BA1126" i="1" s="1"/>
  <c r="BR1126" i="1" s="1"/>
  <c r="K1394" i="1"/>
  <c r="N1449" i="1"/>
  <c r="AD1449" i="1" s="1"/>
  <c r="AH1449" i="1" s="1"/>
  <c r="AT1449" i="1" s="1"/>
  <c r="AZ1449" i="1" s="1"/>
  <c r="BO1449" i="1" s="1"/>
  <c r="BQ1449" i="1" s="1"/>
  <c r="N1847" i="1"/>
  <c r="AD1847" i="1" s="1"/>
  <c r="AH1847" i="1" s="1"/>
  <c r="AT1847" i="1" s="1"/>
  <c r="AZ1847" i="1" s="1"/>
  <c r="BO1847" i="1" s="1"/>
  <c r="BQ1847" i="1" s="1"/>
  <c r="M1180" i="1"/>
  <c r="AC1180" i="1" s="1"/>
  <c r="AG1180" i="1" s="1"/>
  <c r="AS1180" i="1" s="1"/>
  <c r="AY1180" i="1" s="1"/>
  <c r="BL1180" i="1" s="1"/>
  <c r="BN1180" i="1" s="1"/>
  <c r="G1125" i="1"/>
  <c r="M1125" i="1" s="1"/>
  <c r="AC1125" i="1" s="1"/>
  <c r="AG1125" i="1" s="1"/>
  <c r="AS1125" i="1" s="1"/>
  <c r="AY1125" i="1" s="1"/>
  <c r="BL1125" i="1" s="1"/>
  <c r="BN1125" i="1" s="1"/>
  <c r="N2435" i="1"/>
  <c r="AD2435" i="1" s="1"/>
  <c r="AH2435" i="1" s="1"/>
  <c r="AT2435" i="1" s="1"/>
  <c r="AZ2435" i="1" s="1"/>
  <c r="BO2435" i="1" s="1"/>
  <c r="BQ2435" i="1" s="1"/>
  <c r="H2428" i="1"/>
  <c r="N2428" i="1" s="1"/>
  <c r="AD2428" i="1" s="1"/>
  <c r="AH2428" i="1" s="1"/>
  <c r="AT2428" i="1" s="1"/>
  <c r="AZ2428" i="1" s="1"/>
  <c r="BO2428" i="1" s="1"/>
  <c r="BQ2428" i="1" s="1"/>
  <c r="O1532" i="1"/>
  <c r="AE1532" i="1" s="1"/>
  <c r="AI1532" i="1" s="1"/>
  <c r="AU1532" i="1" s="1"/>
  <c r="BA1532" i="1" s="1"/>
  <c r="BR1532" i="1" s="1"/>
  <c r="I1531" i="1"/>
  <c r="O1531" i="1" s="1"/>
  <c r="AE1531" i="1" s="1"/>
  <c r="AI1531" i="1" s="1"/>
  <c r="AU1531" i="1" s="1"/>
  <c r="BA1531" i="1" s="1"/>
  <c r="BR1531" i="1" s="1"/>
  <c r="M2603" i="1"/>
  <c r="AC2603" i="1" s="1"/>
  <c r="AG2603" i="1" s="1"/>
  <c r="AS2603" i="1" s="1"/>
  <c r="AY2603" i="1" s="1"/>
  <c r="BL2603" i="1" s="1"/>
  <c r="BN2603" i="1" s="1"/>
  <c r="G2602" i="1"/>
  <c r="M2602" i="1" s="1"/>
  <c r="AC2602" i="1" s="1"/>
  <c r="AG2602" i="1" s="1"/>
  <c r="AS2602" i="1" s="1"/>
  <c r="AY2602" i="1" s="1"/>
  <c r="BL2602" i="1" s="1"/>
  <c r="BN2602" i="1" s="1"/>
  <c r="N2795" i="1"/>
  <c r="AD2795" i="1" s="1"/>
  <c r="AH2795" i="1" s="1"/>
  <c r="AT2795" i="1" s="1"/>
  <c r="AZ2795" i="1" s="1"/>
  <c r="BO2795" i="1" s="1"/>
  <c r="BQ2795" i="1" s="1"/>
  <c r="H2786" i="1"/>
  <c r="N2786" i="1" s="1"/>
  <c r="AD2786" i="1" s="1"/>
  <c r="AH2786" i="1" s="1"/>
  <c r="AT2786" i="1" s="1"/>
  <c r="AZ2786" i="1" s="1"/>
  <c r="BO2786" i="1" s="1"/>
  <c r="BQ2786" i="1" s="1"/>
  <c r="N1637" i="1"/>
  <c r="AD1637" i="1" s="1"/>
  <c r="AH1637" i="1" s="1"/>
  <c r="AT1637" i="1" s="1"/>
  <c r="AZ1637" i="1" s="1"/>
  <c r="BO1637" i="1" s="1"/>
  <c r="BQ1637" i="1" s="1"/>
  <c r="K1636" i="1"/>
  <c r="AE2218" i="1"/>
  <c r="AI2218" i="1" s="1"/>
  <c r="AU2218" i="1" s="1"/>
  <c r="BA2218" i="1" s="1"/>
  <c r="BR2218" i="1" s="1"/>
  <c r="Z1988" i="1"/>
  <c r="Z2825" i="1" s="1"/>
  <c r="G726" i="1"/>
  <c r="M726" i="1" s="1"/>
  <c r="AC726" i="1" s="1"/>
  <c r="AG726" i="1" s="1"/>
  <c r="AS726" i="1" s="1"/>
  <c r="AY726" i="1" s="1"/>
  <c r="BL726" i="1" s="1"/>
  <c r="BN726" i="1" s="1"/>
  <c r="M727" i="1"/>
  <c r="AC727" i="1" s="1"/>
  <c r="AG727" i="1" s="1"/>
  <c r="AS727" i="1" s="1"/>
  <c r="AY727" i="1" s="1"/>
  <c r="BL727" i="1" s="1"/>
  <c r="BN727" i="1" s="1"/>
  <c r="J1394" i="1"/>
  <c r="M1576" i="1"/>
  <c r="AC1576" i="1" s="1"/>
  <c r="AG1576" i="1" s="1"/>
  <c r="AS1576" i="1" s="1"/>
  <c r="AY1576" i="1" s="1"/>
  <c r="BL1576" i="1" s="1"/>
  <c r="BN1576" i="1" s="1"/>
  <c r="J1531" i="1"/>
  <c r="M1531" i="1" s="1"/>
  <c r="AC1531" i="1" s="1"/>
  <c r="AG1531" i="1" s="1"/>
  <c r="AS1531" i="1" s="1"/>
  <c r="AY1531" i="1" s="1"/>
  <c r="BL1531" i="1" s="1"/>
  <c r="BN1531" i="1" s="1"/>
  <c r="O92" i="1"/>
  <c r="AE92" i="1" s="1"/>
  <c r="AI92" i="1" s="1"/>
  <c r="AU92" i="1" s="1"/>
  <c r="BA92" i="1" s="1"/>
  <c r="BR92" i="1" s="1"/>
  <c r="I91" i="1"/>
  <c r="O2324" i="1"/>
  <c r="AE2324" i="1" s="1"/>
  <c r="AI2324" i="1" s="1"/>
  <c r="AU2324" i="1" s="1"/>
  <c r="BA2324" i="1" s="1"/>
  <c r="BR2324" i="1" s="1"/>
  <c r="I2310" i="1"/>
  <c r="O2310" i="1" s="1"/>
  <c r="AE2310" i="1" s="1"/>
  <c r="AI2310" i="1" s="1"/>
  <c r="AU2310" i="1" s="1"/>
  <c r="BA2310" i="1" s="1"/>
  <c r="BR2310" i="1" s="1"/>
  <c r="G2250" i="1"/>
  <c r="G1900" i="1"/>
  <c r="M1900" i="1" s="1"/>
  <c r="AC1900" i="1" s="1"/>
  <c r="AG1900" i="1" s="1"/>
  <c r="AS1900" i="1" s="1"/>
  <c r="AY1900" i="1" s="1"/>
  <c r="BL1900" i="1" s="1"/>
  <c r="BN1900" i="1" s="1"/>
  <c r="O2734" i="1"/>
  <c r="AE2734" i="1" s="1"/>
  <c r="AI2734" i="1" s="1"/>
  <c r="AU2734" i="1" s="1"/>
  <c r="BA2734" i="1" s="1"/>
  <c r="BR2734" i="1" s="1"/>
  <c r="I2727" i="1"/>
  <c r="O2727" i="1" s="1"/>
  <c r="AE2727" i="1" s="1"/>
  <c r="AI2727" i="1" s="1"/>
  <c r="AU2727" i="1" s="1"/>
  <c r="BA2727" i="1" s="1"/>
  <c r="BR2727" i="1" s="1"/>
  <c r="AC1988" i="1" l="1"/>
  <c r="AG1988" i="1" s="1"/>
  <c r="AS1988" i="1" s="1"/>
  <c r="AY1988" i="1" s="1"/>
  <c r="BL1988" i="1" s="1"/>
  <c r="BN1988" i="1" s="1"/>
  <c r="N602" i="1"/>
  <c r="AD602" i="1" s="1"/>
  <c r="AH602" i="1" s="1"/>
  <c r="AT602" i="1" s="1"/>
  <c r="AZ602" i="1" s="1"/>
  <c r="BO602" i="1" s="1"/>
  <c r="BQ602" i="1" s="1"/>
  <c r="BR1636" i="1"/>
  <c r="N1125" i="1"/>
  <c r="AD1125" i="1" s="1"/>
  <c r="AH1125" i="1" s="1"/>
  <c r="AT1125" i="1" s="1"/>
  <c r="AZ1125" i="1" s="1"/>
  <c r="BO1125" i="1" s="1"/>
  <c r="BQ1125" i="1" s="1"/>
  <c r="R2825" i="1"/>
  <c r="O864" i="1"/>
  <c r="AE864" i="1" s="1"/>
  <c r="AI864" i="1" s="1"/>
  <c r="AU864" i="1" s="1"/>
  <c r="BA864" i="1" s="1"/>
  <c r="BR864" i="1" s="1"/>
  <c r="V2825" i="1"/>
  <c r="G2232" i="1"/>
  <c r="M2232" i="1" s="1"/>
  <c r="AC2232" i="1" s="1"/>
  <c r="AG2232" i="1" s="1"/>
  <c r="AS2232" i="1" s="1"/>
  <c r="AY2232" i="1" s="1"/>
  <c r="BL2232" i="1" s="1"/>
  <c r="BN2232" i="1" s="1"/>
  <c r="M2250" i="1"/>
  <c r="AC2250" i="1" s="1"/>
  <c r="AG2250" i="1" s="1"/>
  <c r="AS2250" i="1" s="1"/>
  <c r="AY2250" i="1" s="1"/>
  <c r="BL2250" i="1" s="1"/>
  <c r="BN2250" i="1" s="1"/>
  <c r="O91" i="1"/>
  <c r="AE91" i="1" s="1"/>
  <c r="AI91" i="1" s="1"/>
  <c r="AU91" i="1" s="1"/>
  <c r="BA91" i="1" s="1"/>
  <c r="BR91" i="1" s="1"/>
  <c r="I2825" i="1"/>
  <c r="M332" i="1"/>
  <c r="AC332" i="1" s="1"/>
  <c r="AG332" i="1" s="1"/>
  <c r="AS332" i="1" s="1"/>
  <c r="AY332" i="1" s="1"/>
  <c r="BL332" i="1" s="1"/>
  <c r="BN332" i="1" s="1"/>
  <c r="J2825" i="1"/>
  <c r="N1636" i="1"/>
  <c r="AD1636" i="1" s="1"/>
  <c r="AH1636" i="1" s="1"/>
  <c r="AT1636" i="1" s="1"/>
  <c r="AZ1636" i="1" s="1"/>
  <c r="BO1636" i="1" s="1"/>
  <c r="BQ1636" i="1" s="1"/>
  <c r="N2734" i="1"/>
  <c r="AD2734" i="1" s="1"/>
  <c r="AH2734" i="1" s="1"/>
  <c r="AT2734" i="1" s="1"/>
  <c r="AZ2734" i="1" s="1"/>
  <c r="BO2734" i="1" s="1"/>
  <c r="BQ2734" i="1" s="1"/>
  <c r="H2727" i="1"/>
  <c r="N2727" i="1" s="1"/>
  <c r="AD2727" i="1" s="1"/>
  <c r="AH2727" i="1" s="1"/>
  <c r="AT2727" i="1" s="1"/>
  <c r="AZ2727" i="1" s="1"/>
  <c r="BO2727" i="1" s="1"/>
  <c r="BQ2727" i="1" s="1"/>
  <c r="H2602" i="1"/>
  <c r="N2602" i="1" s="1"/>
  <c r="AD2602" i="1" s="1"/>
  <c r="AH2602" i="1" s="1"/>
  <c r="AT2602" i="1" s="1"/>
  <c r="AZ2602" i="1" s="1"/>
  <c r="BO2602" i="1" s="1"/>
  <c r="BQ2602" i="1" s="1"/>
  <c r="G1762" i="1"/>
  <c r="M1762" i="1" s="1"/>
  <c r="AC1762" i="1" s="1"/>
  <c r="AG1762" i="1" s="1"/>
  <c r="AS1762" i="1" s="1"/>
  <c r="AY1762" i="1" s="1"/>
  <c r="BL1762" i="1" s="1"/>
  <c r="BN1762" i="1" s="1"/>
  <c r="O332" i="1"/>
  <c r="AE332" i="1" s="1"/>
  <c r="AI332" i="1" s="1"/>
  <c r="AU332" i="1" s="1"/>
  <c r="BA332" i="1" s="1"/>
  <c r="BR332" i="1" s="1"/>
  <c r="L2825" i="1"/>
  <c r="N1394" i="1"/>
  <c r="AD1394" i="1" s="1"/>
  <c r="AH1394" i="1" s="1"/>
  <c r="AT1394" i="1" s="1"/>
  <c r="AZ1394" i="1" s="1"/>
  <c r="BO1394" i="1" s="1"/>
  <c r="BQ1394" i="1" s="1"/>
  <c r="AE1988" i="1"/>
  <c r="AI1988" i="1" s="1"/>
  <c r="AU1988" i="1" s="1"/>
  <c r="BA1988" i="1" s="1"/>
  <c r="BR1988" i="1" s="1"/>
  <c r="K2825" i="1"/>
  <c r="M1394" i="1"/>
  <c r="AC1394" i="1" s="1"/>
  <c r="AG1394" i="1" s="1"/>
  <c r="AS1394" i="1" s="1"/>
  <c r="AY1394" i="1" s="1"/>
  <c r="BL1394" i="1" s="1"/>
  <c r="BN1394" i="1" s="1"/>
  <c r="N999" i="1"/>
  <c r="AD999" i="1" s="1"/>
  <c r="AH999" i="1" s="1"/>
  <c r="AT999" i="1" s="1"/>
  <c r="AZ999" i="1" s="1"/>
  <c r="BO999" i="1" s="1"/>
  <c r="BQ999" i="1" s="1"/>
  <c r="N2111" i="1"/>
  <c r="AD2111" i="1" s="1"/>
  <c r="AH2111" i="1" s="1"/>
  <c r="AT2111" i="1" s="1"/>
  <c r="AZ2111" i="1" s="1"/>
  <c r="BO2111" i="1" s="1"/>
  <c r="BQ2111" i="1" s="1"/>
  <c r="H1988" i="1"/>
  <c r="N1988" i="1" s="1"/>
  <c r="AD1988" i="1" s="1"/>
  <c r="AH1988" i="1" s="1"/>
  <c r="AT1988" i="1" s="1"/>
  <c r="AZ1988" i="1" s="1"/>
  <c r="BO1988" i="1" s="1"/>
  <c r="BQ1988" i="1" s="1"/>
  <c r="O2825" i="1" l="1"/>
  <c r="AE2825" i="1" s="1"/>
  <c r="AI2825" i="1" s="1"/>
  <c r="AU2825" i="1" s="1"/>
  <c r="BA2825" i="1" s="1"/>
  <c r="BR2825" i="1" s="1"/>
  <c r="H2825" i="1"/>
  <c r="N2825" i="1" s="1"/>
  <c r="AD2825" i="1" s="1"/>
  <c r="AH2825" i="1" s="1"/>
  <c r="AT2825" i="1" s="1"/>
  <c r="AZ2825" i="1" s="1"/>
  <c r="BO2825" i="1" s="1"/>
  <c r="BQ2825" i="1" s="1"/>
  <c r="G2825" i="1"/>
  <c r="M2825" i="1" s="1"/>
  <c r="AC2825" i="1" s="1"/>
  <c r="AG2825" i="1" s="1"/>
  <c r="AS2825" i="1" s="1"/>
  <c r="AY2825" i="1" s="1"/>
  <c r="BL2825" i="1" s="1"/>
  <c r="BN2825" i="1" s="1"/>
</calcChain>
</file>

<file path=xl/sharedStrings.xml><?xml version="1.0" encoding="utf-8"?>
<sst xmlns="http://schemas.openxmlformats.org/spreadsheetml/2006/main" count="14495" uniqueCount="1187">
  <si>
    <t>ПРИЛОЖЕНИЕ 2</t>
  </si>
  <si>
    <t>к решению</t>
  </si>
  <si>
    <t>Пермской городской Думы</t>
  </si>
  <si>
    <t>от 16.12.2025 № 234</t>
  </si>
  <si>
    <t>Ведомственная структура расходов бюджета города Перми на 2026 год и на плановый период 2027 и 2028 годов</t>
  </si>
  <si>
    <t>тыс. руб.</t>
  </si>
  <si>
    <t>Ведомство</t>
  </si>
  <si>
    <t>Раздел</t>
  </si>
  <si>
    <t>Подраздел</t>
  </si>
  <si>
    <t>Целевая статья</t>
  </si>
  <si>
    <t>Вид расходов</t>
  </si>
  <si>
    <t>Наименование расходов</t>
  </si>
  <si>
    <t>2026 год</t>
  </si>
  <si>
    <t>2027 год</t>
  </si>
  <si>
    <t>2028 год</t>
  </si>
  <si>
    <t>Поправки ко 2 чтению</t>
  </si>
  <si>
    <t>Решение комитета 19.02.2026</t>
  </si>
  <si>
    <t>Решение комитета от 21.05.2026</t>
  </si>
  <si>
    <t>формулы</t>
  </si>
  <si>
    <t>Внутриотраслевое перераспределение</t>
  </si>
  <si>
    <t>Межотраслевое перераспределение</t>
  </si>
  <si>
    <t>Увеличение, сокращение расходов</t>
  </si>
  <si>
    <t>Перераспределение расходов между годами</t>
  </si>
  <si>
    <t>Межбюджетные трансферты</t>
  </si>
  <si>
    <t>163</t>
  </si>
  <si>
    <t>Департамент имущественных отношений администрации города Перми</t>
  </si>
  <si>
    <t>01</t>
  </si>
  <si>
    <t>Общегосударственные вопросы</t>
  </si>
  <si>
    <t>13</t>
  </si>
  <si>
    <t>Другие общегосударственные вопросы</t>
  </si>
  <si>
    <t>0400000000</t>
  </si>
  <si>
    <t>Муниципальная программа "Управление муниципальным имуществом города Перми"</t>
  </si>
  <si>
    <t>0440000000</t>
  </si>
  <si>
    <t>Комплексы процессных мероприятий</t>
  </si>
  <si>
    <t>0440100000</t>
  </si>
  <si>
    <t>Комплекс процессных мероприятий "Осуществление полномочий собственника муниципального имущества города Перми в порядке, предусмотренном действующим законодательством"</t>
  </si>
  <si>
    <t>0440121540</t>
  </si>
  <si>
    <t>Мероприятия в сфере имущественных отношений</t>
  </si>
  <si>
    <t>200</t>
  </si>
  <si>
    <t>Закупка товаров, работ и услуг для обеспечения государственных (муниципальных) нужд</t>
  </si>
  <si>
    <t>800</t>
  </si>
  <si>
    <t>Иные бюджетные ассигнования</t>
  </si>
  <si>
    <t>0440121590</t>
  </si>
  <si>
    <t>Содержание и обслуживание нежилого муниципального фонда</t>
  </si>
  <si>
    <t>0440122150</t>
  </si>
  <si>
    <t>Приведение в нормативное состояние объектов нежилого муниципального фонда</t>
  </si>
  <si>
    <t>0440200000</t>
  </si>
  <si>
    <t>Комплекс процессных мероприятий "Обеспечение деятельности департамента имущественных отношений администрации города Перми и подведомственного ему учреждения"</t>
  </si>
  <si>
    <t>0440200110</t>
  </si>
  <si>
    <t>Содержание муниципальных органов города Перми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</si>
  <si>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</si>
  <si>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</si>
  <si>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0440200590</t>
  </si>
  <si>
    <t>Обеспечение деятельности (оказание услуг, выполнение работ) муниципальных учреждений (организаций)</t>
  </si>
  <si>
    <t>9100000000</t>
  </si>
  <si>
    <t>Непрограммные расходы бюджета города Перми по реализации иных мероприятий</t>
  </si>
  <si>
    <t>9190000000</t>
  </si>
  <si>
    <t>Иные непрограммные мероприятия</t>
  </si>
  <si>
    <t>9190021200</t>
  </si>
  <si>
    <t>Исполнение обязанностей по уплате платежей в федеральный бюджет</t>
  </si>
  <si>
    <t>05</t>
  </si>
  <si>
    <t>Жилищно-коммунальное хозяйство</t>
  </si>
  <si>
    <t>03</t>
  </si>
  <si>
    <t>Благоустройство</t>
  </si>
  <si>
    <t>1000000000</t>
  </si>
  <si>
    <t>Муниципальная программа "Дорожная деятельность и благоустройство города Перми"</t>
  </si>
  <si>
    <t>1040000000</t>
  </si>
  <si>
    <t>1040300000</t>
  </si>
  <si>
    <t>Комплекс процессных мероприятий "Организация благоустройства территории города Перми"</t>
  </si>
  <si>
    <t>1040323670</t>
  </si>
  <si>
    <t>Реализация мероприятий по перемещению и хранению средств индивидуальной мобильности, размещенных с нарушением требований правил благоустройства</t>
  </si>
  <si>
    <t>878</t>
  </si>
  <si>
    <t>Избирательная комиссия Пермского края</t>
  </si>
  <si>
    <t>07</t>
  </si>
  <si>
    <t>Обеспечение проведения выборов и референдумов</t>
  </si>
  <si>
    <t>9190020600</t>
  </si>
  <si>
    <t>Мероприятия по проведению выборов в Пермскую городскую Думу</t>
  </si>
  <si>
    <t>902</t>
  </si>
  <si>
    <t>Департамент финансов администрации города Перми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</si>
  <si>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</si>
  <si>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</si>
  <si>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9500000000</t>
  </si>
  <si>
    <t>Непрограммные расходы по обеспечению деятельности администрации города Перми</t>
  </si>
  <si>
    <t>9580000000</t>
  </si>
  <si>
    <t>Функциональные органы администрации города Перми</t>
  </si>
  <si>
    <t>9580000110</t>
  </si>
  <si>
    <t>11</t>
  </si>
  <si>
    <t>Резервные фонды</t>
  </si>
  <si>
    <t>9600000000</t>
  </si>
  <si>
    <t>Другие непрограммные расходы по реализации вопросов местного значения города Перми, связанных с общегородским управлением</t>
  </si>
  <si>
    <t>9620000000</t>
  </si>
  <si>
    <t>Резервный фонд</t>
  </si>
  <si>
    <t>9620093000</t>
  </si>
  <si>
    <t>Резервный фонд администрации города Перми</t>
  </si>
  <si>
    <t>9110000000</t>
  </si>
  <si>
    <t>Содержание централизованных бухгалтерий</t>
  </si>
  <si>
    <t>9110000590</t>
  </si>
  <si>
    <t>9170000000</t>
  </si>
  <si>
    <t>Иные зарезервированные средства</t>
  </si>
  <si>
    <t>9170001050</t>
  </si>
  <si>
    <t>Средства на повышение оплаты труда работников бюджетной сферы</t>
  </si>
  <si>
    <t>9190021460</t>
  </si>
  <si>
    <t>Мероприятия в сфере применения информационных технологий</t>
  </si>
  <si>
    <t>9610000000</t>
  </si>
  <si>
    <t>Расходы на исполнение судебных актов по обращению взыскания на средства местного бюджета</t>
  </si>
  <si>
    <t>9610092000</t>
  </si>
  <si>
    <t>Средства на исполнение судебных актов, вступивших в законную силу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</si>
  <si>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</si>
  <si>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</si>
  <si>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9190023640</t>
  </si>
  <si>
    <t>Исполнение обязательств по обслуживанию муниципального долга</t>
  </si>
  <si>
    <t>700</t>
  </si>
  <si>
    <t>903</t>
  </si>
  <si>
    <t>Департамент градостроительства и архитектуры администрации города Перми</t>
  </si>
  <si>
    <t>04</t>
  </si>
  <si>
    <t>Национальная экономика</t>
  </si>
  <si>
    <t>12</t>
  </si>
  <si>
    <t>Другие вопросы в области национальной экономики</t>
  </si>
  <si>
    <t>0800000000</t>
  </si>
  <si>
    <t>Муниципальная программа "Градостроительная деятельность на территории города Перми"</t>
  </si>
  <si>
    <t>0840000000</t>
  </si>
  <si>
    <t>0840100000</t>
  </si>
  <si>
    <t>Комплекс процессных мероприятий "Формирование архитектурного облика города Перми и эстетических качеств застройки"</t>
  </si>
  <si>
    <t>0840122080</t>
  </si>
  <si>
    <t>Мероприятия в сфере градостроительства и архитектуры</t>
  </si>
  <si>
    <t>0840171730</t>
  </si>
  <si>
    <t>Предоставление грантов государственному бюджетному учреждению "Институт территориального планирования" на разработку архитектурных и градостроительных концепций</t>
  </si>
  <si>
    <t>600</t>
  </si>
  <si>
    <t>Предоставление субсидий бюджетным, автономным учреждениям и иным некоммерческим организациям</t>
  </si>
  <si>
    <t>0840200000</t>
  </si>
  <si>
    <t>Комплекс процессных мероприятий "Обеспечение деятельности департамента градостроительства и архитектуры администрации города Перми"</t>
  </si>
  <si>
    <t>0840200110</t>
  </si>
  <si>
    <t>910</t>
  </si>
  <si>
    <t>Управление записи актов гражданского состояния администрации города Перми</t>
  </si>
  <si>
    <t>9190059300</t>
  </si>
  <si>
    <t>Государственная регистрация актов гражданского состояния</t>
  </si>
  <si>
    <t>9590000000</t>
  </si>
  <si>
    <t>Аппарат органа городского самоуправления</t>
  </si>
  <si>
    <t>9590000110</t>
  </si>
  <si>
    <t>915</t>
  </si>
  <si>
    <t>Управление по экологии и природопользованию администрации города Перми</t>
  </si>
  <si>
    <t>Национальная безопасность и правоохранительная деятельность</t>
  </si>
  <si>
    <t>14</t>
  </si>
  <si>
    <t>Другие вопросы в области национальной безопасности и правоохранительной деятельности</t>
  </si>
  <si>
    <t>919002П040</t>
  </si>
  <si>
    <t>Составление протоколов об административных правонарушениях</t>
  </si>
  <si>
    <t>Сельское хозяйство и рыболовство</t>
  </si>
  <si>
    <t>1400000000</t>
  </si>
  <si>
    <t>Муниципальная программа "Охрана природы и лесное хозяйство города Перми"</t>
  </si>
  <si>
    <t>1440000000</t>
  </si>
  <si>
    <t>1440400000</t>
  </si>
  <si>
    <t>Комплекс процессных мероприятий "Обращение с животными без владельцев"</t>
  </si>
  <si>
    <t>1440400590</t>
  </si>
  <si>
    <t>144042У150</t>
  </si>
  <si>
    <t>Организация мероприятий при осуществлении деятельности по обращению с животными без владельцев</t>
  </si>
  <si>
    <t>Лесное хозяйство</t>
  </si>
  <si>
    <t>1440300000</t>
  </si>
  <si>
    <t>Комплекс процессных мероприятий "Сохранение и воспроизводство городских лесов"</t>
  </si>
  <si>
    <t>1440300590</t>
  </si>
  <si>
    <t>1440321650</t>
  </si>
  <si>
    <t>Мероприятия в сфере использования, охраны, защиты и воспроизводства городских лесов</t>
  </si>
  <si>
    <t>1420000000</t>
  </si>
  <si>
    <t>Муниципальные проекты в рамках региональных проектов</t>
  </si>
  <si>
    <t>1420100000</t>
  </si>
  <si>
    <t>Муниципальный проект "Комплексное благоустройство"</t>
  </si>
  <si>
    <t>14201SЖ410</t>
  </si>
  <si>
    <t>Развитие городского пространства</t>
  </si>
  <si>
    <t>1440100000</t>
  </si>
  <si>
    <t>Комплекс процессных мероприятий "Обустройство и содержание ООПТ, реализация природоохранных мероприятий"</t>
  </si>
  <si>
    <t>1440121660</t>
  </si>
  <si>
    <t>Обустройство и содержание ООПТ на территории города Перми</t>
  </si>
  <si>
    <t>1440200000</t>
  </si>
  <si>
    <t>Комплекс процессных мероприятий "Мероприятия по содержанию питомника растений"</t>
  </si>
  <si>
    <t>1440221690</t>
  </si>
  <si>
    <t>Посадка зеленых насаждений ценных видов</t>
  </si>
  <si>
    <t>1440222340</t>
  </si>
  <si>
    <t>Мероприятия по выращиванию посадочного материала, содержанию зеленых насаждений, озелененных территорий</t>
  </si>
  <si>
    <t>1440421260</t>
  </si>
  <si>
    <t>Мероприятия по обустройству и содержанию площадок для выгула и дрессировки собак</t>
  </si>
  <si>
    <t>Другие вопросы в области жилищно-коммунального хозяйства</t>
  </si>
  <si>
    <t>1440200590</t>
  </si>
  <si>
    <t>Охрана окружающей среды</t>
  </si>
  <si>
    <t>Охрана объектов растительного и животного мира и среды их обитания</t>
  </si>
  <si>
    <t>1440121630</t>
  </si>
  <si>
    <t>Реализация природоохранных мероприятий</t>
  </si>
  <si>
    <t>Другие вопросы в области охраны окружающей среды</t>
  </si>
  <si>
    <t>1420200000</t>
  </si>
  <si>
    <t>Муниципальный проект "Генеральная уборка"</t>
  </si>
  <si>
    <t>14202SЭ400</t>
  </si>
  <si>
    <t>Разработка проектов ликвидации объектов накопленного вреда окружающей среде</t>
  </si>
  <si>
    <t>1440500000</t>
  </si>
  <si>
    <t>Комплекс процессных мероприятий "Обеспечение деятельности управления по экологии и природопользованию администрации города Перми"</t>
  </si>
  <si>
    <t>1440500110</t>
  </si>
  <si>
    <t>144052У100</t>
  </si>
  <si>
    <t>Администрирование государственных полномочий по организации мероприятий при осуществлении деятельности по обращению с животными без владельцев</t>
  </si>
  <si>
    <t>924</t>
  </si>
  <si>
    <t>Департамент культуры и молодежной политики администрации города Перми</t>
  </si>
  <si>
    <t>Образование</t>
  </si>
  <si>
    <t>Дополнительное образование детей</t>
  </si>
  <si>
    <t>0300000000</t>
  </si>
  <si>
    <t>Муниципальная программа "Культура и молодежная политика города Перми"</t>
  </si>
  <si>
    <t>0340000000</t>
  </si>
  <si>
    <t>0340300000</t>
  </si>
  <si>
    <t>Комплекс процессных мероприятий "Обеспечение качественно нового уровня развития инфраструктуры"</t>
  </si>
  <si>
    <t>0340301070</t>
  </si>
  <si>
    <t>Обязательные платежи за пользование имуществом</t>
  </si>
  <si>
    <t>0340323560</t>
  </si>
  <si>
    <t>Приведение в нормативное состояние и улучшение материально-технического обеспечения</t>
  </si>
  <si>
    <t>0340400000</t>
  </si>
  <si>
    <t>Комплекс процессных мероприятий "Одаренные дети города Перми"</t>
  </si>
  <si>
    <t>0340400590</t>
  </si>
  <si>
    <t>0340400680</t>
  </si>
  <si>
    <t>Мероприятия в сфере дополнительного образования детей в области искусств</t>
  </si>
  <si>
    <t>0340401060</t>
  </si>
  <si>
    <t>Повышение фонда оплаты труда</t>
  </si>
  <si>
    <t>0340482020</t>
  </si>
  <si>
    <t>Предоставление мер социальной поддержки руководителям и педагогическим работникам муниципальных образовательных учреждений города Перми</t>
  </si>
  <si>
    <t>Молодежная политика</t>
  </si>
  <si>
    <t>0100000000</t>
  </si>
  <si>
    <t>Муниципальная программа "Общественное согласие"</t>
  </si>
  <si>
    <t>0140000000</t>
  </si>
  <si>
    <t>0140100000</t>
  </si>
  <si>
    <t>Комплекс процессных мероприятий "Формирование благоприятных условий для поддержки социально ориентированных некоммерческих организаций, укрепление межнационального и межконфессионального согласия в г. Перми"</t>
  </si>
  <si>
    <t>0140122220</t>
  </si>
  <si>
    <t>Мероприятия в сфере укрепления межнационального и межконфессионального согласия в городе Перми</t>
  </si>
  <si>
    <t>0200000000</t>
  </si>
  <si>
    <t>Муниципальная программа "Безопасный город"</t>
  </si>
  <si>
    <t>0240000000</t>
  </si>
  <si>
    <t>0240200000</t>
  </si>
  <si>
    <t>Комплекс процессных мероприятий "Организация и осуществление мероприятий по профилактике правонарушений на территории города Перми"</t>
  </si>
  <si>
    <t>0240221090</t>
  </si>
  <si>
    <t>Мероприятия, направленные на первичную профилактику потребления психоактивных веществ</t>
  </si>
  <si>
    <t>0340500000</t>
  </si>
  <si>
    <t>Комплекс процессных мероприятий "Создание условий для эффективной самореализации молодежи города Перми"</t>
  </si>
  <si>
    <t>0340500590</t>
  </si>
  <si>
    <t>0340500740</t>
  </si>
  <si>
    <t>Организация занятости молодежи</t>
  </si>
  <si>
    <t>0340501060</t>
  </si>
  <si>
    <t>0340523140</t>
  </si>
  <si>
    <t>Поддержка инициативной и талантливой молодежи</t>
  </si>
  <si>
    <t>300</t>
  </si>
  <si>
    <t>Социальное обеспечение и иные выплаты населению</t>
  </si>
  <si>
    <t>0340570040</t>
  </si>
  <si>
    <t>Субсидии некоммерческим организациям, не являющимся государственными (муниципальными) учреждениями, выполняющим муниципальные работы в сфере молодежной политики</t>
  </si>
  <si>
    <t>0600000000</t>
  </si>
  <si>
    <t>Муниципальная программа "Социальная поддержка и обеспечение семейного благополучия населения города Перми"</t>
  </si>
  <si>
    <t>0640000000</t>
  </si>
  <si>
    <t>0640200000</t>
  </si>
  <si>
    <t>Комплекс процессных мероприятий "Повышение социального благополучия отдельных категорий жителей города Перми"</t>
  </si>
  <si>
    <t>0640221010</t>
  </si>
  <si>
    <t>Проведение мероприятий в сфере социальной политики</t>
  </si>
  <si>
    <t>09</t>
  </si>
  <si>
    <t>Другие вопросы в области образования</t>
  </si>
  <si>
    <t>0340482030</t>
  </si>
  <si>
    <t>Выплата стипендий одаренным детям, обучающимся в образовательных учреждениях дополнительного образования детей в сфере культуры города Перми</t>
  </si>
  <si>
    <t>0640300000</t>
  </si>
  <si>
    <t>Комплекс процессных мероприятий "Организация оздоровления и отдыха детей города Перми"</t>
  </si>
  <si>
    <t>0640300590</t>
  </si>
  <si>
    <t>0640301060</t>
  </si>
  <si>
    <t>064032С140</t>
  </si>
  <si>
    <t>Обеспечение отдыха и оздоровления детей</t>
  </si>
  <si>
    <t>08</t>
  </si>
  <si>
    <t>Культура, кинематография</t>
  </si>
  <si>
    <t>Культура</t>
  </si>
  <si>
    <t>0140171300</t>
  </si>
  <si>
    <t>Субсидии некоммерческим организациям, общественным объединениям (за исключением политических партий) на реализацию мероприятий в сфере общественных отношений</t>
  </si>
  <si>
    <t>0340100000</t>
  </si>
  <si>
    <t>Комплекс процессных мероприятий "Городские культурно-зрелищные мероприятия"</t>
  </si>
  <si>
    <t>0340100590</t>
  </si>
  <si>
    <t>0340121980</t>
  </si>
  <si>
    <t>Культурно-зрелищные мероприятия на территории города Перми</t>
  </si>
  <si>
    <t>03401SК030</t>
  </si>
  <si>
    <t>Организация и проведение мероприятий в сфере культуры на территории Пермского края</t>
  </si>
  <si>
    <t>0340200000</t>
  </si>
  <si>
    <t>Комплекс процессных мероприятий "Создание условий для осуществления гражданами прав в сфере культуры"</t>
  </si>
  <si>
    <t>0340200590</t>
  </si>
  <si>
    <t>0340200870</t>
  </si>
  <si>
    <t>Создание концертных и театральных постановок, организация и обеспечение участия в творческих проектах</t>
  </si>
  <si>
    <t>0340223620</t>
  </si>
  <si>
    <t>Оказание услуг библиотечного обслуживания</t>
  </si>
  <si>
    <t>0340223830</t>
  </si>
  <si>
    <t>Оказание услуг по изучению, сохранению, использованию и популяризации объектов культурного наследия, объектов монументального искусства</t>
  </si>
  <si>
    <t>0340300750</t>
  </si>
  <si>
    <t>Сохранение историко-культурного наследия</t>
  </si>
  <si>
    <t>0640223570</t>
  </si>
  <si>
    <t>Оборудование объектов городской инфраструктуры средствами беспрепятственного доступа</t>
  </si>
  <si>
    <t>Другие вопросы в области культуры, кинематографии</t>
  </si>
  <si>
    <t>0340600000</t>
  </si>
  <si>
    <t>Комплекс процессных мероприятий "Обеспечение деятельности департамента культуры и молодежной политики администрации города Перми"</t>
  </si>
  <si>
    <t>0340600110</t>
  </si>
  <si>
    <t>0340600590</t>
  </si>
  <si>
    <t>10</t>
  </si>
  <si>
    <t>Социальная политика</t>
  </si>
  <si>
    <t>Социальное обеспечение населения</t>
  </si>
  <si>
    <t>930</t>
  </si>
  <si>
    <t>Департамент образования администрации города Перми</t>
  </si>
  <si>
    <t>Дошкольное образование</t>
  </si>
  <si>
    <t>0700000000</t>
  </si>
  <si>
    <t>Муниципальная программа "Доступное и качественное образование"</t>
  </si>
  <si>
    <t>0710000000</t>
  </si>
  <si>
    <t>Муниципальные проекты в рамках национальных проектов</t>
  </si>
  <si>
    <t>071Я100000</t>
  </si>
  <si>
    <t>Муниципальный проект "Поддержка семей"</t>
  </si>
  <si>
    <t>071Я153150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</si>
  <si>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</si>
  <si>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0740000000</t>
  </si>
  <si>
    <t>0740100000</t>
  </si>
  <si>
    <t>Комплекс процессных мероприятий "Обеспечение доступного и качественного дошкольного, общего образования"</t>
  </si>
  <si>
    <t>0740100590</t>
  </si>
  <si>
    <t>074012Н020</t>
  </si>
  <si>
    <t>Единая субвенция на выполнение отдельных государственных полномочий в сфере образования</t>
  </si>
  <si>
    <t>07401SН040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</si>
  <si>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обучающимся с ограниченными возможностями здоровья в отдельных муниципальных общеобразовательных учреждениях, осуществляющих образовательную деятельность по адаптированным основным общеобразовательным программам, в муниципальных общеобразовательных учреждениях со специальным наименованием "специальное учебно-воспитательное учреждение" и муниципальных санаторных общеобразовательных учреждениях</t>
  </si>
  <si>
    <t>0740400000</t>
  </si>
  <si>
    <t>Комплекс процессных мероприятий "Оказание услуг частными организациями, осуществляющими образовательную деятельность"</t>
  </si>
  <si>
    <t>074042Н020</t>
  </si>
  <si>
    <t>0740470030</t>
  </si>
  <si>
    <t>Субсидии частным образовательным организациям, осуществляющим образовательную деятельность по образовательным программам дошкольного образования</t>
  </si>
  <si>
    <t>0740500000</t>
  </si>
  <si>
    <t>Комплекс процессных мероприятий "Приведение имущественных комплексов муниципальных образовательных организаций города Перми в нормативное состояние"</t>
  </si>
  <si>
    <t>0740501070</t>
  </si>
  <si>
    <t>0740523470</t>
  </si>
  <si>
    <t>Приведение в нормативное состояние и улучшение материально-технического обеспечения имущественных комплексов образовательных организаций</t>
  </si>
  <si>
    <t>074052Н420</t>
  </si>
  <si>
    <t>Оснащение муниципальных образовательных организаций оборудованием, средствами обучения и воспитания</t>
  </si>
  <si>
    <t>02</t>
  </si>
  <si>
    <t>Общее образование</t>
  </si>
  <si>
    <t>071Ю400000</t>
  </si>
  <si>
    <t>Муниципальный проект "Все лучшее детям"</t>
  </si>
  <si>
    <t>071Ю450490</t>
  </si>
  <si>
    <t>Адресное строительство школ в отдельных населенных пунктах с объективно выявленной потребностью инфраструктуры (зданий) школ</t>
  </si>
  <si>
    <t>400</t>
  </si>
  <si>
    <t>Капитальные вложения в объекты государственной (муниципальной) собственности</t>
  </si>
  <si>
    <t>071Ю457500</t>
  </si>
  <si>
    <t>Реализация мероприятий по модернизации школьных систем образования</t>
  </si>
  <si>
    <t>071Ю600000</t>
  </si>
  <si>
    <t>Муниципальный проект "Педагоги и наставники"</t>
  </si>
  <si>
    <t>071Ю650500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</si>
  <si>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</si>
  <si>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</si>
  <si>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</si>
  <si>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</si>
  <si>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</si>
  <si>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0720000000</t>
  </si>
  <si>
    <t>0720100000</t>
  </si>
  <si>
    <t>Муниципальный проект "Развитие инфраструктуры в сфере образования"</t>
  </si>
  <si>
    <t>0720141680</t>
  </si>
  <si>
    <t>Строительство нового корпуса МАОУ "Инженерная школа" г. Перми по ул. Академика Веденеева</t>
  </si>
  <si>
    <t>07201SН070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</si>
  <si>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</t>
  </si>
  <si>
    <t>07201SН820</t>
  </si>
  <si>
    <t>Мероприятия по модернизации образовательных организаций</t>
  </si>
  <si>
    <t>072KK00000</t>
  </si>
  <si>
    <t>Муниципальный проект "Комфортный край"</t>
  </si>
  <si>
    <t>072KKSP350</t>
  </si>
  <si>
    <t>Реализация мероприятий по направлению "Школьный двор"</t>
  </si>
  <si>
    <t>0740100690</t>
  </si>
  <si>
    <t>Организация подвоза учащихся, проживающих в отдаленных жилых районах</t>
  </si>
  <si>
    <t>0740171080</t>
  </si>
  <si>
    <t>Предоставление гранта федеральному государственному бюджетному образовательному учреждению высшего образования "Пермский государственный гуманитарно-педагогический университет", участвующему в пилотном проекте "Профильные школы при вузах Пермского края"</t>
  </si>
  <si>
    <t>0740171090</t>
  </si>
  <si>
    <t>Предоставление гранта федеральному государственному автономному образовательному учреждению высшего образования "Национальный исследовательский университет "Высшая школа экономики", участвующему в пилотном проекте "Профильные школы при вузах Пермского края"</t>
  </si>
  <si>
    <t>0740171100</t>
  </si>
  <si>
    <t>Предоставление гранта федеральному государственному автономному образовательному учреждению высшего образования "Пермский национальный исследовательский политехнический университет", участвующему в пилотном проекте "Профильные школы при вузах Пермского края"</t>
  </si>
  <si>
    <t>0740171150</t>
  </si>
  <si>
    <t>Предоставление гранта федеральному государственному автономному образовательному учреждению высшего образования "Пермский государственный национальный исследовательский университет", участвующему в пилотном проекте "Профильные школы при вузах Пермского края"</t>
  </si>
  <si>
    <t>07401L3040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</si>
  <si>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</si>
  <si>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0740200000</t>
  </si>
  <si>
    <t>Комплекс процессных мероприятий "Обеспечение доступного и качественного дополнительного образования"</t>
  </si>
  <si>
    <t>0740200900</t>
  </si>
  <si>
    <t>Создание условий для реализации программ дополнительного образования направлений IT-сферы</t>
  </si>
  <si>
    <t>0740470050</t>
  </si>
  <si>
    <t>Субсидии частным общеобразовательным организациям, осуществляющим на территории города Перми образовательную деятельность по имеющим государственную аккредитацию основным общеобразовательным программам</t>
  </si>
  <si>
    <t>0740500610</t>
  </si>
  <si>
    <t>Устройство спортивных площадок в муниципальных образовательных организациях города Перми</t>
  </si>
  <si>
    <t>0740521120</t>
  </si>
  <si>
    <t>Оснащение вновь вводимых в эксплуатацию зданий для размещения образовательных организаций</t>
  </si>
  <si>
    <t>07405SН420</t>
  </si>
  <si>
    <t>0740200590</t>
  </si>
  <si>
    <t>0740201060</t>
  </si>
  <si>
    <t>0740282020</t>
  </si>
  <si>
    <t>0740471390</t>
  </si>
  <si>
    <t>Субсидия частным организациям на реализацию дополнительных общеразвивающих программ</t>
  </si>
  <si>
    <t>Профессиональная подготовка, переподготовка и повышение квалификации</t>
  </si>
  <si>
    <t>0740300000</t>
  </si>
  <si>
    <t>Комплекс процессных мероприятий "Ресурсное обеспечение качественного функционирования системы образования города Перми"</t>
  </si>
  <si>
    <t>0740300590</t>
  </si>
  <si>
    <t>0740301060</t>
  </si>
  <si>
    <t>0740382020</t>
  </si>
  <si>
    <t>0740321190</t>
  </si>
  <si>
    <t>Организация и проведение мероприятий в сфере образования города Перми</t>
  </si>
  <si>
    <t>0740381030</t>
  </si>
  <si>
    <t>Присуждение премии Главы города Перми "Золотой резерв"</t>
  </si>
  <si>
    <t>0740600000</t>
  </si>
  <si>
    <t>Комплекс процессных мероприятий "Обеспечение деятельности департамента образования администрации города Перми"</t>
  </si>
  <si>
    <t>0740600110</t>
  </si>
  <si>
    <t>0740600590</t>
  </si>
  <si>
    <t>074062Н020</t>
  </si>
  <si>
    <t>074012С170</t>
  </si>
  <si>
    <t>Предоставление мер социальной поддержки педагогическим работникам образовательных государственных и муниципальных организаций Пермского края, работающим и проживающим в сельской местности и поселках городского типа (рабочих поселках), по оплате жилого помещения и коммунальных услуг</t>
  </si>
  <si>
    <t>Охрана семьи и детства</t>
  </si>
  <si>
    <t>Другие вопросы в области социальной политики</t>
  </si>
  <si>
    <t>0740100700</t>
  </si>
  <si>
    <t>Предоставление бесплатного питания учащимся кадетской школы города Перми</t>
  </si>
  <si>
    <t>0740100710</t>
  </si>
  <si>
    <t>Предоставление бесплатного питания отдельным категориям учащихся в муниципальных общеобразовательных учреждениях города Перми</t>
  </si>
  <si>
    <t>0740101160</t>
  </si>
  <si>
    <t>Предоставление бесплатного питания обучающимся с ограниченными возможностями здоровья в муниципальных общеобразовательных учреждениях города Перми</t>
  </si>
  <si>
    <t>0740471170</t>
  </si>
  <si>
    <t>Субсидии частным общеобразовательным организациям по предоставлению бесплатного питания отдельным категориям учащихся в частных общеобразовательных организациях</t>
  </si>
  <si>
    <t>Физическая культура и спорт</t>
  </si>
  <si>
    <t>Физическая культура</t>
  </si>
  <si>
    <t>0500000000</t>
  </si>
  <si>
    <t>Муниципальная программа "Развитие физической культуры и спорта города Перми"</t>
  </si>
  <si>
    <t>0520000000</t>
  </si>
  <si>
    <t>052KK00000</t>
  </si>
  <si>
    <t>052KKSФ130</t>
  </si>
  <si>
    <t>Устройство спортивных площадок и оснащение объектов спортивным оборудованием и инвентарем для занятий физической культурой и спортом</t>
  </si>
  <si>
    <t>0540000000</t>
  </si>
  <si>
    <t>0540200000</t>
  </si>
  <si>
    <t>Комплекс процессных мероприятий "Организация и проведение физкультурных мероприятий, спортивно-массовой работы"</t>
  </si>
  <si>
    <t>05402SФ320</t>
  </si>
  <si>
    <t>Реализация мероприятия "Умею плавать"</t>
  </si>
  <si>
    <t>Спорт высших достижений</t>
  </si>
  <si>
    <t>0540300000</t>
  </si>
  <si>
    <t>Комплекс процессных мероприятий "Реализация дополнительных общеобразовательных программ"</t>
  </si>
  <si>
    <t>0540300590</t>
  </si>
  <si>
    <t>0540301060</t>
  </si>
  <si>
    <t>931</t>
  </si>
  <si>
    <t>Администрация Ленинского района города Перми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</si>
  <si>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</si>
  <si>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0640400000</t>
  </si>
  <si>
    <t>Комплекс процессных мероприятий "Обеспечение деятельности департамента социальной политики администрации города Перми и реализация мероприятий в сфере защиты прав несовершеннолетних"</t>
  </si>
  <si>
    <t>064042С150</t>
  </si>
  <si>
    <t>Образование комиссий по делам несовершеннолетних и защите их прав и организация их деятельности</t>
  </si>
  <si>
    <t>9570000000</t>
  </si>
  <si>
    <t>Территориальные органы администрации города Перми</t>
  </si>
  <si>
    <t>9570000110</t>
  </si>
  <si>
    <t>0130000000</t>
  </si>
  <si>
    <t>Муниципальные проекты</t>
  </si>
  <si>
    <t>0130200000</t>
  </si>
  <si>
    <t>Муниципальный проект "Поддержка СО НКО в реализации социальных проектов и проектов инициативного бюджетирования"</t>
  </si>
  <si>
    <t>0130271250</t>
  </si>
  <si>
    <t>Гранты в форме субсидий некоммерческим организациям на реализацию ежегодного городского конкурса социально значимых проектов, конкурса локальных инициатив</t>
  </si>
  <si>
    <t>0140121310</t>
  </si>
  <si>
    <t>Содержание имущества и обеспечение деятельности общественных центров</t>
  </si>
  <si>
    <t>0140171130</t>
  </si>
  <si>
    <t>Субсидии на осуществление деятельности территориальных общественных самоуправлений</t>
  </si>
  <si>
    <t>0140171141</t>
  </si>
  <si>
    <t>Субсидии Общественной организации ветеранов (пенсионеров) войны, труда, Вооруженных сил и правоохранительных органов Ленинского района г. Перми</t>
  </si>
  <si>
    <t>Защита населения и территории от чрезвычайных ситуаций природного и техногенного характера, пожарная безопасность</t>
  </si>
  <si>
    <t>0240100000</t>
  </si>
  <si>
    <t>Комплекс процессных мероприятий "Организация и осуществление мероприятий по защите населения и территории городского округа от чрезвычайных ситуаций природного и техногенного характера, пожарной безопасности, обеспечению безопасности людей на водных объектах"</t>
  </si>
  <si>
    <t>0240121000</t>
  </si>
  <si>
    <t>Мероприятия, направленные на обеспечение безопасности людей на водных объектах, охраны их жизни и здоровья</t>
  </si>
  <si>
    <t>0240121110</t>
  </si>
  <si>
    <t>Мероприятия, направленные на обеспечение первичных мер пожарной безопасности в границах города Перми</t>
  </si>
  <si>
    <t>919002П060</t>
  </si>
  <si>
    <t>Осуществление полномочий по созданию и организации деятельности административных комиссий</t>
  </si>
  <si>
    <t>Дорожное хозяйство (дорожные фонды)</t>
  </si>
  <si>
    <t>1040100000</t>
  </si>
  <si>
    <t>Комплекс процессных мероприятий "Приведение в нормативное состояние автомобильных дорог"</t>
  </si>
  <si>
    <t>104019Д040</t>
  </si>
  <si>
    <t>Содержание, ремонт автомобильных дорог и искусственных дорожных сооружений</t>
  </si>
  <si>
    <t>1300000000</t>
  </si>
  <si>
    <t>Муниципальная программа "Развитие системы жилищно-коммунального хозяйства в городе Перми"</t>
  </si>
  <si>
    <t>1330000000</t>
  </si>
  <si>
    <t>1330200000</t>
  </si>
  <si>
    <t>Муниципальный проект "Благоустройство территорий многоквартирных домов города Перми"</t>
  </si>
  <si>
    <t>133029Д220</t>
  </si>
  <si>
    <t>Возмещение затрат по благоустройству придомовых территорий многоквартирных домов города</t>
  </si>
  <si>
    <t>0840122040</t>
  </si>
  <si>
    <t>Снос самовольных построек на территории города Перми, выявление и демонтаж вывесок, не соответствующих Правилам благоустройства города Перми</t>
  </si>
  <si>
    <t>1040321820</t>
  </si>
  <si>
    <t>Мероприятия по демонтажу самовольно установленных и незаконно размещенных движимых объектов</t>
  </si>
  <si>
    <t>1330271290</t>
  </si>
  <si>
    <t>Возмещение затрат по благоустройству дворовых территорий многоквартирных домов города</t>
  </si>
  <si>
    <t>1340000000</t>
  </si>
  <si>
    <t>1340400000</t>
  </si>
  <si>
    <t>Комплекс процессных мероприятий "Обеспечение санитарно-эпидемиологических требований законодательства"</t>
  </si>
  <si>
    <t>1340422030</t>
  </si>
  <si>
    <t>Обустройство и содержание мест (площадок) накопления твердых коммунальных отходов</t>
  </si>
  <si>
    <t>1340423430</t>
  </si>
  <si>
    <t>Обустройство контейнерных площадок нового образца в городе Перми</t>
  </si>
  <si>
    <t>0340570070</t>
  </si>
  <si>
    <t>Субсидии некоммерческим организациям, не являющимся государственными (муниципальными) учреждениями, выполняющим работы по организации занятости молодежи</t>
  </si>
  <si>
    <t>0640321080</t>
  </si>
  <si>
    <t>Организация отдыха несовершеннолетних, состоящих на учете в территориальных отделах полиции города Перми</t>
  </si>
  <si>
    <t>0540223350</t>
  </si>
  <si>
    <t>Организация и проведение официальных физкультурно-оздоровительных и спортивных мероприятий Пермского городского округа</t>
  </si>
  <si>
    <t>932</t>
  </si>
  <si>
    <t>Администрация Свердловского района города Перми</t>
  </si>
  <si>
    <t>0140171142</t>
  </si>
  <si>
    <t>Субсидии Общественной организации ветеранов (пенсионеров) войны, труда, Вооруженных сил и правоохранительных органов Свердловского района г. Перми</t>
  </si>
  <si>
    <t>Коммунальное хозяйство</t>
  </si>
  <si>
    <t>1340100000</t>
  </si>
  <si>
    <t>Комплекс процессных мероприятий "Содержание объектов инженерной инфраструктуры"</t>
  </si>
  <si>
    <t>1340121740</t>
  </si>
  <si>
    <t>Содержание и ремонт объектов инженерной инфраструктуры</t>
  </si>
  <si>
    <t>933</t>
  </si>
  <si>
    <t>Администрация Мотовилихинского района города Перми</t>
  </si>
  <si>
    <t>0140171143</t>
  </si>
  <si>
    <t>Субсидии Общественной организации ветеранов (пенсионеров) войны, труда, Вооруженных сил и правоохранительных органов Мотовилихинского района г. Перми</t>
  </si>
  <si>
    <t>9190023970</t>
  </si>
  <si>
    <t>Увеличение финансового обеспечения переданных государственных полномочий по созданию и организации деятельности административной комиссии</t>
  </si>
  <si>
    <t>934</t>
  </si>
  <si>
    <t>Администрация Дзержинского района города Перми</t>
  </si>
  <si>
    <t>0140171144</t>
  </si>
  <si>
    <t>Субсидии Общественной организации ветеранов (пенсионеров) войны, труда, Вооруженных сил и правоохранительных органов Дзержинского района г. Перми</t>
  </si>
  <si>
    <t>935</t>
  </si>
  <si>
    <t>Администрация Индустриального района города Перми</t>
  </si>
  <si>
    <t>0140171145</t>
  </si>
  <si>
    <t>Субсидии Общественной организации ветеранов (пенсионеров) войны, труда, Вооруженных сил и правоохранительных органов Индустриального района г. Перми</t>
  </si>
  <si>
    <t>936</t>
  </si>
  <si>
    <t>Администрация Кировского района города Перми</t>
  </si>
  <si>
    <t>0140171146</t>
  </si>
  <si>
    <t>Субсидии Общественной организации ветеранов (пенсионеров) войны, труда, вооруженных сил и правоохранительных органов Кировского района г. Перми</t>
  </si>
  <si>
    <t>937</t>
  </si>
  <si>
    <t>Администрация Орджоникидзевского района города Перми</t>
  </si>
  <si>
    <t>0140171147</t>
  </si>
  <si>
    <t>Субсидии Общественной организации ветеранов (пенсионеров) войны, труда, Вооруженных сил и правоохранительных органов Орджоникидзевского района г. Перми</t>
  </si>
  <si>
    <t>938</t>
  </si>
  <si>
    <t>Администрация поселка Новые Ляды города Перми</t>
  </si>
  <si>
    <t>0140171148</t>
  </si>
  <si>
    <t>Субсидии Общественной организации ветеранов (пенсионеров) войны, труда, вооруженных сил и правоохранительных органов п. Новые Ляды г. Перми</t>
  </si>
  <si>
    <t>940</t>
  </si>
  <si>
    <t>Департамент жилищно-коммунального хозяйства администрации города Перми</t>
  </si>
  <si>
    <t>1330300000</t>
  </si>
  <si>
    <t>Муниципальный проект "Создание мест отвала снега"</t>
  </si>
  <si>
    <t>133039Д190</t>
  </si>
  <si>
    <t>Обустройство мест отвала снега</t>
  </si>
  <si>
    <t>Жилищное хозяйство</t>
  </si>
  <si>
    <t>1320000000</t>
  </si>
  <si>
    <t>1320100000</t>
  </si>
  <si>
    <t>1320171040</t>
  </si>
  <si>
    <t>Финансовое обеспечение затрат по проведению капитального ремонта фасадов многоквартирных домов города Перми</t>
  </si>
  <si>
    <t>13201SЖ240</t>
  </si>
  <si>
    <t>Капитальный ремонт фасадов многоквартирных домов в г. Перми</t>
  </si>
  <si>
    <t>13201SЖ410</t>
  </si>
  <si>
    <t>1340200000</t>
  </si>
  <si>
    <t>Комплекс процессных мероприятий "Исполнение обязанностей собственника помещений по содержанию общего имущества собственников помещений в многоквартирных домах"</t>
  </si>
  <si>
    <t>1340221420</t>
  </si>
  <si>
    <t>Уплата взносов на капитальный ремонт общего имущества в многоквартирных домах в части муниципальной доли собственности</t>
  </si>
  <si>
    <t>1340221830</t>
  </si>
  <si>
    <t>Выполнение работ по капитальному ремонту многоквартирных домов, направленных на исполнение судебных актов</t>
  </si>
  <si>
    <t>1340300000</t>
  </si>
  <si>
    <t>Комплекс процессных мероприятий "Обеспечение эффективного управления аварийными многоквартирными домами в городе Перми"</t>
  </si>
  <si>
    <t>1340301060</t>
  </si>
  <si>
    <t>1340301070</t>
  </si>
  <si>
    <t>1340323250</t>
  </si>
  <si>
    <t>Содержание расселенных многоквартирных домов, признанных в установленном порядке аварийными и подлежащими сносу</t>
  </si>
  <si>
    <t>1340323870</t>
  </si>
  <si>
    <t>Снос аварийных многоквартирных домов</t>
  </si>
  <si>
    <t>1320300000</t>
  </si>
  <si>
    <t>Муниципальный проект "Развитие коммунально-инженерной инфраструктуры"</t>
  </si>
  <si>
    <t>1320397521</t>
  </si>
  <si>
    <t>Реконструкция котельных в городе Перми</t>
  </si>
  <si>
    <t>1320397522</t>
  </si>
  <si>
    <t>Реконструкция тепловых сетей в городе Перми</t>
  </si>
  <si>
    <t>1320397523</t>
  </si>
  <si>
    <t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</si>
  <si>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1320397524</t>
  </si>
  <si>
    <t>Реконструкция второй нитки водовода от водовода Гайва-Закамск от НС "подкачка Гайва" до НС Северная</t>
  </si>
  <si>
    <t>1320397525</t>
  </si>
  <si>
    <t>Строительство второй нитки водовода Д-400 мм от ул.Репина до ВНС "Северная"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</si>
  <si>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1320397526</t>
  </si>
  <si>
    <t>Реконструкция сетей водоснабжения Кировского района и правобережной части Орджоникидзевского района г. Перми</t>
  </si>
  <si>
    <t>1330100000</t>
  </si>
  <si>
    <t>Муниципальный проект "Капитальные вложения в объекты муниципальной собственности системы водоснабжения, водоотведения и теплоснабжения"</t>
  </si>
  <si>
    <t>1330142160</t>
  </si>
  <si>
    <t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</si>
  <si>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1330142250</t>
  </si>
  <si>
    <t>Приобретение объекта в муниципальную собственность "Сети канализации, водоснабжения по адресу: г. Пермь, Индустриальный район, по ул. Карпинского, 110"</t>
  </si>
  <si>
    <t>1330142260</t>
  </si>
  <si>
    <t>Приобретение объекта в муниципальную собственность "Тепловая сеть жилищного комплекса: шоссе Космонавтов, 322, шоссе Космонавтов, 324, шоссе Космонавтов, 326, шоссе Космонавтов, 326А, шоссе Космонавтов, 330"</t>
  </si>
  <si>
    <t>1340121680</t>
  </si>
  <si>
    <t>Мероприятия в сфере коммунального хозяйства</t>
  </si>
  <si>
    <t>1340171160</t>
  </si>
  <si>
    <t>Финансовое обеспечение расходов муниципального предприятия "Пермводоканал" по погашению денежных обязательств по договору займа</t>
  </si>
  <si>
    <t>1330142040</t>
  </si>
  <si>
    <t>Строительство места отвала снега по ул. Промышленной</t>
  </si>
  <si>
    <t>1340171060</t>
  </si>
  <si>
    <t>Финансовое обеспечение затрат муниципального предприятия "Пермводоканал" на содержание санитарно-бытовых помещений</t>
  </si>
  <si>
    <t>1340401060</t>
  </si>
  <si>
    <t>1340401070</t>
  </si>
  <si>
    <t>1340423880</t>
  </si>
  <si>
    <t>Ликвидация несанкционированных свалок</t>
  </si>
  <si>
    <t>1340100590</t>
  </si>
  <si>
    <t>1340121760</t>
  </si>
  <si>
    <t>Проведение инвентаризации сетей связи и сооружений связи, предназначенных для инженерно-технического обеспечения объектов капитального строительства</t>
  </si>
  <si>
    <t>1340500000</t>
  </si>
  <si>
    <t>Комплекс процессных мероприятий "Обеспечение деятельности департамента жилищно-коммунального хозяйства администрации города Перми"</t>
  </si>
  <si>
    <t>1340500110</t>
  </si>
  <si>
    <t>9190021150</t>
  </si>
  <si>
    <t>Возврат средств в бюджет Пермского края по капитальному ремонту фасадов многоквартирных домов в г.Перми</t>
  </si>
  <si>
    <t>1500000000</t>
  </si>
  <si>
    <t>Муниципальная программа "Обеспечение жильем жителей города Перми"</t>
  </si>
  <si>
    <t>1530000000</t>
  </si>
  <si>
    <t>1530200000</t>
  </si>
  <si>
    <t>Муниципальный проект "Обеспечение жилыми помещениями детей-сирот и детей, оставшихся без попечения родителей"</t>
  </si>
  <si>
    <t>153022С070</t>
  </si>
  <si>
    <t>Содержание жилых помещений специализированного жилищного фонда для детей-сирот, детей, оставшихся без попечения родителей, лиц из их числа</t>
  </si>
  <si>
    <t>942</t>
  </si>
  <si>
    <t>Управление капитального строительства администрации города Перми</t>
  </si>
  <si>
    <t>0130100000</t>
  </si>
  <si>
    <t>Муниципальный проект "Строительство зданий для размещения общественных центров"</t>
  </si>
  <si>
    <t>0130141720</t>
  </si>
  <si>
    <t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</si>
  <si>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0130141730</t>
  </si>
  <si>
    <t>Строительство нежилого здания под размещение общественного центра по адресу: г. Пермь, Ленинский район, ул. Борцов Революции, 153а</t>
  </si>
  <si>
    <t>0130141740</t>
  </si>
  <si>
    <t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</si>
  <si>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0130141750</t>
  </si>
  <si>
    <t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</si>
  <si>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9190023800</t>
  </si>
  <si>
    <t>Капитальный ремонт здания для реализации мероприятий дополнительного образования и размещения общественного центра</t>
  </si>
  <si>
    <t>9700000000</t>
  </si>
  <si>
    <t>Непрограммные расходы на реализацию единой политики в сфере инвестиционной и строительной деятельности на территории г. Перми</t>
  </si>
  <si>
    <t>9710000000</t>
  </si>
  <si>
    <t>Непрограммные расходы по обеспечению деятельности муниципального казенного учреждения "Управление технического заказчика"</t>
  </si>
  <si>
    <t>9710000590</t>
  </si>
  <si>
    <t>0230000000</t>
  </si>
  <si>
    <t>0230100000</t>
  </si>
  <si>
    <t>Муниципальный проект "Строительство пожарных водоемов и резервуаров"</t>
  </si>
  <si>
    <t>0230141650</t>
  </si>
  <si>
    <t>Строительство пожарного резервуара в микрорайоне Новобродовский Свердловского района города Перми</t>
  </si>
  <si>
    <t>0230141890</t>
  </si>
  <si>
    <t>Строительство пожарного резервуара в микрорайоне Пихтовая стрелка Мотовилихинского района города Перми</t>
  </si>
  <si>
    <t>0230141900</t>
  </si>
  <si>
    <t>Строительство пожарного резервуара в микрорайоне Акуловский по ул. Красноборская Дзержинского района города Перми</t>
  </si>
  <si>
    <t>0230141920</t>
  </si>
  <si>
    <t>Строительство пожарного резервуара в микрорайоне Верхняя Васильевка Орджоникидзевского района города Перми</t>
  </si>
  <si>
    <t>0230141930</t>
  </si>
  <si>
    <t>Строительство пожарного резервуара в микрорайоне Верхнемуллинский по ул. 2-я Открытая Индустриального района города Перми</t>
  </si>
  <si>
    <t>0230141940</t>
  </si>
  <si>
    <t>Строительство пожарного резервуара в микрорайоне Свободный Орджоникидзевского района города Перми</t>
  </si>
  <si>
    <t>0230141960</t>
  </si>
  <si>
    <t>Строительство пожарного резервуара в микрорайоне Нижняя Васильевка Орджоникидзевского района города Перми</t>
  </si>
  <si>
    <t>0230142080</t>
  </si>
  <si>
    <t>Строительство пожарного резервуара по ул. Островского поселка Новые Ляды города Перми</t>
  </si>
  <si>
    <t>0230142090</t>
  </si>
  <si>
    <t>Строительство пожарного резервуара по ул. Мореходной Кировского района города Перми</t>
  </si>
  <si>
    <t>0230142120</t>
  </si>
  <si>
    <t>Строительство пожарного резервуара в микрорайоне Средняя Курья по ул. Торфяной Ленинского района города Перми</t>
  </si>
  <si>
    <t>0230142170</t>
  </si>
  <si>
    <t>Строительство пожарного резервуара в микрорайоне Новые Водники (частный сектор) Кировского района города Перми</t>
  </si>
  <si>
    <t>0230142180</t>
  </si>
  <si>
    <t>Строительство пожарного резервуара в поселке Соболи Свердловского района города Перми</t>
  </si>
  <si>
    <t>0230142190</t>
  </si>
  <si>
    <t>Строительство пожарного резервуара в микрорайоне Заостровка (Мулянка) Дзержинского района города Перми</t>
  </si>
  <si>
    <t>0230142200</t>
  </si>
  <si>
    <t>Строительство пожарного резервуара в поселке Голый Мыс Свердловского района города Перми</t>
  </si>
  <si>
    <t>0230142210</t>
  </si>
  <si>
    <t>Строительство пожарного резервуара в микрорайоне Крым (частный сектор) Кировского района города Перми</t>
  </si>
  <si>
    <t>0230142220</t>
  </si>
  <si>
    <t>Строительство пожарного резервуара в поселке Ширяиха Орджоникидзевского района города Перми</t>
  </si>
  <si>
    <t>0230142230</t>
  </si>
  <si>
    <t>Строительство пожарного резервуара в микрорайоне Язовая Мотовилихинского района города Перми</t>
  </si>
  <si>
    <t>0230143170</t>
  </si>
  <si>
    <t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</si>
  <si>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0230143610</t>
  </si>
  <si>
    <t>Строительство пожарного резервуара в микрорайоне Липовая Гора по ул. 4-й Липогорской Свердловского района города Перми</t>
  </si>
  <si>
    <t>0230143620</t>
  </si>
  <si>
    <t>Строительство пожарного резервуара в микрорайоне Вышка-2 по ул. Омской Мотовилихинского района города Перми</t>
  </si>
  <si>
    <t>0230143630</t>
  </si>
  <si>
    <t>Строительство пожарного резервуара в микрорайоне Химики Орджоникидзевского района города Перми</t>
  </si>
  <si>
    <t>0230200000</t>
  </si>
  <si>
    <t>Муниципальный проект "Строительство (реконструкция) объектов в сфере общественной безопасности"</t>
  </si>
  <si>
    <t>0230241030</t>
  </si>
  <si>
    <t>Строительство противооползневого сооружения в районе жилых домов по ул. КИМ, 5, 7, ул. Ивановской, 19 и ул. Чехова, 2, 4, 6, 8, 10</t>
  </si>
  <si>
    <t>13203SЖ201</t>
  </si>
  <si>
    <t>Реконструкция сети ливневой канализации по ул. 1-ой Красноармейской</t>
  </si>
  <si>
    <t>13203SЖ202</t>
  </si>
  <si>
    <t>Строительство коллектора ливневой канализации по ул. Рабоче-Крестьянской</t>
  </si>
  <si>
    <t>13203SЖ203</t>
  </si>
  <si>
    <t>Строительство коллектора ливневой канализации по ул. Ленина от Комсомольского проспекта до ул. Клименко</t>
  </si>
  <si>
    <t>13203SЖ204</t>
  </si>
  <si>
    <t>Строительство коллектора ливневой канализации по ул. Николая Островского</t>
  </si>
  <si>
    <t>13203SЖ205</t>
  </si>
  <si>
    <t>Реконструкция сети ливневой канализации по ул. Ленина (участки по ул. Крисанова, ул. Плеханова)</t>
  </si>
  <si>
    <t>13203SЖ206</t>
  </si>
  <si>
    <t>Строительство коллектора ливневой канализации по ул. Монастырская от ул. Окулова до ул. Максима Горького</t>
  </si>
  <si>
    <t>1330141090</t>
  </si>
  <si>
    <t>Реконструкция системы очистки сточных вод в микрорайоне "Крым" Кировского района города Перми</t>
  </si>
  <si>
    <t>1330141220</t>
  </si>
  <si>
    <t>Строительство водопроводных сетей в микрорайоне "Вышка-1" Мотовилихинского района города Перми</t>
  </si>
  <si>
    <t>1330141770</t>
  </si>
  <si>
    <t>Строительство водопроводных сетей в микрорайоне Турбино</t>
  </si>
  <si>
    <t>1330141780</t>
  </si>
  <si>
    <t>Строительство водопроводных сетей по ул. 2-я Мулянская Дзержинского района города Перми</t>
  </si>
  <si>
    <t>1330142000</t>
  </si>
  <si>
    <t>Строительство водопроводных сетей в микрорайоне Левшино</t>
  </si>
  <si>
    <t>1330142010</t>
  </si>
  <si>
    <t>Строительство водопроводных сетей в микрорайоне Энергетик</t>
  </si>
  <si>
    <t>1330142030</t>
  </si>
  <si>
    <t>Строительство водопроводных сетей в микрорайоне Энергетик по ул. Краснослудской</t>
  </si>
  <si>
    <t>1330142060</t>
  </si>
  <si>
    <t>Строительство водопроводных сетей в микрорайоне Январский</t>
  </si>
  <si>
    <t>1330142100</t>
  </si>
  <si>
    <t>Строительство напорной канализации по отводу дождевых стоков от здания по ул. Маяковского, 57</t>
  </si>
  <si>
    <t>1330142110</t>
  </si>
  <si>
    <t>Строительство водопроводных сетей в микрорайоне Чапаевский</t>
  </si>
  <si>
    <t>1330142130</t>
  </si>
  <si>
    <t>Строительство сети водоотведения в микрорайоне Юбилейный по ул. Братская</t>
  </si>
  <si>
    <t>1330142140</t>
  </si>
  <si>
    <t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</si>
  <si>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1330142360</t>
  </si>
  <si>
    <t>Реконструкция канализационной насосной станции "Речник" Дзержинского района города Перми</t>
  </si>
  <si>
    <t>1330143480</t>
  </si>
  <si>
    <t>Строительство сетей водоснабжения в микрорайоне "Заозерье" для земельных участков многодетных семей</t>
  </si>
  <si>
    <t>1430000000</t>
  </si>
  <si>
    <t>1430100000</t>
  </si>
  <si>
    <t>Муниципальный проект "Строительство объектов в сфере экологии"</t>
  </si>
  <si>
    <t>1430143570</t>
  </si>
  <si>
    <t>Строительство городского питомника растений на земельном участке с кадастровым номером 59:01:0000000:91384</t>
  </si>
  <si>
    <t>0720141660</t>
  </si>
  <si>
    <t>Строительство здания общеобразовательного учреждения по адресу: г. Пермь, ул. Ветлужская</t>
  </si>
  <si>
    <t>0720141970</t>
  </si>
  <si>
    <t>Строительство здания общеобразовательного учреждения в Ленинском районе города Перми</t>
  </si>
  <si>
    <t>07201SН071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</si>
  <si>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нового корпуса МАОУ "Инженерная школа" г. Перми по ул. Академика Веденеева</t>
  </si>
  <si>
    <t>07201SН072</t>
  </si>
  <si>
    <t>Строительство (реконструкция) объектов общественной инфраструктуры муниципального значения, приобретение объектов недвижимого имущества в муниципальную собственность для создания новых мест в общеобразовательных учреждениях и дополнительных мест для детей дошкольного возраста - строительство здания общеобразовательного учреждения в Ленинском районе города Перми</t>
  </si>
  <si>
    <t>0730000000</t>
  </si>
  <si>
    <t>0730100000</t>
  </si>
  <si>
    <t>Муниципальный проект "Капитальные вложения в объекты недвижимого имущества муниципальной собственности в сфере образования"</t>
  </si>
  <si>
    <t>0730142550</t>
  </si>
  <si>
    <t>Строительство здания общеобразовательного учреждения в Индустриальном районе города Перми</t>
  </si>
  <si>
    <t>0730142640</t>
  </si>
  <si>
    <t>Строительство спортивного зала МАОУ "СОШ № 79" г. Перми</t>
  </si>
  <si>
    <t>0730143510</t>
  </si>
  <si>
    <t>Строительство спортивного зала МАОУ "СОШ № 81" г. Перми</t>
  </si>
  <si>
    <t>0530000000</t>
  </si>
  <si>
    <t>0530100000</t>
  </si>
  <si>
    <t>Муниципальный проект "Капитальные вложения в объекты недвижимого имущества муниципальной собственности в сфере физической культуры и массового спорта"</t>
  </si>
  <si>
    <t>0530141300</t>
  </si>
  <si>
    <t>Реконструкция ледовой арены МАУ ДО "ДЮЦ "Здоровье"</t>
  </si>
  <si>
    <t>05301SФ280</t>
  </si>
  <si>
    <t>Реконструкция физкультурно-оздоровительного комплекса по адресу: г. Пермь, ул. Рабочая, 9</t>
  </si>
  <si>
    <t>0540100000</t>
  </si>
  <si>
    <t>Комплекс процессных мероприятий "Совершенствование спортивной инфраструктуры и материально-технической базы для занятий физической культурой и массовым спортом"</t>
  </si>
  <si>
    <t>0540121130</t>
  </si>
  <si>
    <t>Ремонт, приведение в нормативное состояние и улучшение материально-технического обеспечения муниципальных учреждений системы физической культуры и спорта</t>
  </si>
  <si>
    <t>944</t>
  </si>
  <si>
    <t>Департамент дорог и благоустройства администрации города Перми</t>
  </si>
  <si>
    <t>0130223180</t>
  </si>
  <si>
    <t>Проведение мероприятий в рамках реализации инициативных проектов на территории города Перми</t>
  </si>
  <si>
    <t>Водное хозяйство</t>
  </si>
  <si>
    <t>1040323410</t>
  </si>
  <si>
    <t>Содержание и ремонт гидротехнических сооружений</t>
  </si>
  <si>
    <t>1010000000</t>
  </si>
  <si>
    <t>101И800000</t>
  </si>
  <si>
    <t>Муниципальный проект "Региональная и местная дорожная сеть"</t>
  </si>
  <si>
    <t>101И854470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</si>
  <si>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</si>
  <si>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101И89Д110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</si>
  <si>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края, направленные на достижение целевых показателей регионального проекта "Региональная и местная дорожная сеть"</t>
  </si>
  <si>
    <t>1020000000</t>
  </si>
  <si>
    <t>1020100000</t>
  </si>
  <si>
    <t>Муниципальный проект "Местные дороги"</t>
  </si>
  <si>
    <t>10201SД110</t>
  </si>
  <si>
    <t>Проектирование, строительство (реконструкция), капитальный ремонт и ремонт автомобильных дорог общего пользования местного значения, находящихся на территории Пермского края</t>
  </si>
  <si>
    <t>1030000000</t>
  </si>
  <si>
    <t>1030100000</t>
  </si>
  <si>
    <t>Муниципальный проект "Строительство и реконструкция автомобильных дорог"</t>
  </si>
  <si>
    <t>103019Д010</t>
  </si>
  <si>
    <t>Реконструкция ул. Карпинского от ул. Архитектора Свиязева до ул. Космонавта Леонова</t>
  </si>
  <si>
    <t>103019Д011</t>
  </si>
  <si>
    <t>Строительство автомобильной дороги по ул. Агатовой</t>
  </si>
  <si>
    <t>103019Д012</t>
  </si>
  <si>
    <t>Строительство автомобильной дороги по ул. Углеуральской</t>
  </si>
  <si>
    <t>103019Д013</t>
  </si>
  <si>
    <t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</si>
  <si>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103019Д014</t>
  </si>
  <si>
    <t>Строительство очистных сооружений и водоотвода ливневых стоков по ул. Куйбышева, 1 от ул. Петропавловской до выпуска</t>
  </si>
  <si>
    <t>103019Д015</t>
  </si>
  <si>
    <t>Строительство очистных сооружений и водоотвода ливневых стоков по ул. Куфонина от ул. Трамвайной до ул. Подлесной до выпуска</t>
  </si>
  <si>
    <t>103019Д016</t>
  </si>
  <si>
    <t>Строительство проезда на участке от ул. Уральской до ул. Степана Разина</t>
  </si>
  <si>
    <t>103019Д017</t>
  </si>
  <si>
    <t>Строительство автомобильной дороги по ул. Монастырской на участке от площади Трех столетий до территории Мотовилихинских заводов</t>
  </si>
  <si>
    <t>103019Д019</t>
  </si>
  <si>
    <t>Возмещение убытков при изъятии земельных участков и объектов недвижимости, имущества в целях строительства (реконструкции) дорожных объектов</t>
  </si>
  <si>
    <t>103019Д021</t>
  </si>
  <si>
    <t>Строительство проезда от автомобильной дороги по ул. Советской до объекта регионального значения "Культурно-рекреационное пространство"</t>
  </si>
  <si>
    <t>103019Д022</t>
  </si>
  <si>
    <t>Реконструкция автомобильной дороги по ул. Н. Островского на участке от ул. Революции до ул. Белинского</t>
  </si>
  <si>
    <t>103019Д024</t>
  </si>
  <si>
    <t>Строительство автомобильной дороги по Ивинскому проспекту</t>
  </si>
  <si>
    <t>103019Д025</t>
  </si>
  <si>
    <t>Реконструкция Комсомольского проспекта от ул. Ленина до ул. Екатерининской по нечетной стороне, Тр-5в</t>
  </si>
  <si>
    <t>103019Д026</t>
  </si>
  <si>
    <t>Строительство улично-дорожной сети на участке от ул. Уинской до ул. А. Гайдара</t>
  </si>
  <si>
    <t>103019Д028</t>
  </si>
  <si>
    <t>Реконструкция автомобильной дороги по ул. Маршала Жукова</t>
  </si>
  <si>
    <t>103019Д029</t>
  </si>
  <si>
    <t>Реконструкция ул. Куйбышева от дома 90 до дома 96</t>
  </si>
  <si>
    <t>1030200000</t>
  </si>
  <si>
    <t>Муниципальный проект "Обустройство сетей наружного освещения"</t>
  </si>
  <si>
    <t>103029Д020</t>
  </si>
  <si>
    <t>Обустройство сетей наружного освещения</t>
  </si>
  <si>
    <t>1030600000</t>
  </si>
  <si>
    <t>103069Д190</t>
  </si>
  <si>
    <t>104019Д030</t>
  </si>
  <si>
    <t>Капитальный ремонт автомобильных дорог и искусственных дорожных сооружений</t>
  </si>
  <si>
    <t>104019Д050</t>
  </si>
  <si>
    <t>Ремонт тротуаров, пешеходных дорожек и газонов вдоль тротуаров, пешеходных дорожек</t>
  </si>
  <si>
    <t>104019Д060</t>
  </si>
  <si>
    <t>Организация функционирования и контроля за использованием парковок на автомобильных дорогах общего пользования местного значения</t>
  </si>
  <si>
    <t>104019Д070</t>
  </si>
  <si>
    <t>Содержание, обслуживание и установка технических средств организации дорожного движения улично-дорожной сети в границах городского округа</t>
  </si>
  <si>
    <t>104019Д410</t>
  </si>
  <si>
    <t>Реализация мер по обеспечению транспортной безопасности искусственных дорожных сооружений</t>
  </si>
  <si>
    <t>104019Д610</t>
  </si>
  <si>
    <t>1040200000</t>
  </si>
  <si>
    <t>Комплекс процессных мероприятий "Обеспечение содержания, текущего и капитального ремонта сетей наружного освещения"</t>
  </si>
  <si>
    <t>104029Д080</t>
  </si>
  <si>
    <t>Ремонт сетей наружного освещения</t>
  </si>
  <si>
    <t>104029Д090</t>
  </si>
  <si>
    <t>Содержание сетей наружного освещения на автомобильных дорогах города Перми</t>
  </si>
  <si>
    <t>104029Д100</t>
  </si>
  <si>
    <t>Содержание и ремонт сетей наружного освещения</t>
  </si>
  <si>
    <t>104029Д620</t>
  </si>
  <si>
    <t>104029Д630</t>
  </si>
  <si>
    <t>104039Д120</t>
  </si>
  <si>
    <t>Благоустройство территорий индивидуальной жилой застройки в городе Перми</t>
  </si>
  <si>
    <t>1200000000</t>
  </si>
  <si>
    <t>Муниципальная программа "Организация регулярных перевозок общественным транспортом в городе Перми"</t>
  </si>
  <si>
    <t>1240000000</t>
  </si>
  <si>
    <t>1240100000</t>
  </si>
  <si>
    <t>Комплекс процессных мероприятий "Приоритетное развитие общественного транспорта в городе Перми"</t>
  </si>
  <si>
    <t>124019Д140</t>
  </si>
  <si>
    <t>Содержание и ремонт остановочных пунктов с элементами благоустройства</t>
  </si>
  <si>
    <t>919009Д800</t>
  </si>
  <si>
    <t>Возврат средств в бюджет Пермского края на проектирование, строительство (реконструкцию), капитальный ремонт и ремонт автомобильных дорог общего пользования местного значения, находящихся на территории Пермского края</t>
  </si>
  <si>
    <t>1540000000</t>
  </si>
  <si>
    <t>1540100000</t>
  </si>
  <si>
    <t>Комплекс процессных мероприятий "Осуществление мероприятий в сфере жилищных отношений"</t>
  </si>
  <si>
    <t>1540101060</t>
  </si>
  <si>
    <t>1540101070</t>
  </si>
  <si>
    <t>1540123870</t>
  </si>
  <si>
    <t>101И400000</t>
  </si>
  <si>
    <t>Муниципальный проект "Формирование комфортной городской среды"</t>
  </si>
  <si>
    <t>101И455550</t>
  </si>
  <si>
    <t>Реализация программ формирования современной городской среды</t>
  </si>
  <si>
    <t>1020200000</t>
  </si>
  <si>
    <t>1020223150</t>
  </si>
  <si>
    <t>Архитектурная подсветка зданий</t>
  </si>
  <si>
    <t>10202SЖ090</t>
  </si>
  <si>
    <t>Поддержка муниципальных программ формирования современной городской среды (расходы, не софинансируемые из федерального бюджета)</t>
  </si>
  <si>
    <t>10202SЖ250</t>
  </si>
  <si>
    <t>Архитектурная подсветка фасадов административных, жилых объектов (зданий) в г. Перми</t>
  </si>
  <si>
    <t>10202SЖ410</t>
  </si>
  <si>
    <t>10202SЖ412</t>
  </si>
  <si>
    <t>Развитие городского пространства (по расходам, курируемым Министерством транспорта Пермского края)</t>
  </si>
  <si>
    <t>1030300000</t>
  </si>
  <si>
    <t>Муниципальный проект "Обустройство объектов озеленения общего пользования"</t>
  </si>
  <si>
    <t>1030323050</t>
  </si>
  <si>
    <t>Обустройство объектов озеленения общего пользования и элементов благоустройства</t>
  </si>
  <si>
    <t>1030400000</t>
  </si>
  <si>
    <t>Муниципальный проект "Строительство и реконструкция мест погребения"</t>
  </si>
  <si>
    <t>1030441120</t>
  </si>
  <si>
    <t>Строительство крематория на кладбище "Восточное" города Перми</t>
  </si>
  <si>
    <t>1030500000</t>
  </si>
  <si>
    <t>Муниципальный проект "Создание электронной информационной базы данных по захоронениям"</t>
  </si>
  <si>
    <t>1030523960</t>
  </si>
  <si>
    <t>Формирование электронной базы данных по захоронениям на местах погребения города Перми</t>
  </si>
  <si>
    <t>1040321450</t>
  </si>
  <si>
    <t>Содержание и ремонт объектов и элементов благоустройства</t>
  </si>
  <si>
    <t>1040321510</t>
  </si>
  <si>
    <t>Содержание земель, не принадлежащих физическим и (или) юридическим лицам, уборка водоохранных зон</t>
  </si>
  <si>
    <t>1040321750</t>
  </si>
  <si>
    <t>Содержание и ремонт пешеходных мостиков, лестниц на территориях общего пользования города Перми</t>
  </si>
  <si>
    <t>1040323290</t>
  </si>
  <si>
    <t>Обустройство организованных мест отдыха у воды на территории города Перми</t>
  </si>
  <si>
    <t>1040323360</t>
  </si>
  <si>
    <t>Капитальный ремонт объектов и элементов благоустройства</t>
  </si>
  <si>
    <t>1040323750</t>
  </si>
  <si>
    <t>Благоустройство территорий для обеспечения доступа к земельным участкам, предоставленным отдельным категориям граждан</t>
  </si>
  <si>
    <t>1040400000</t>
  </si>
  <si>
    <t>Комплекс процессных мероприятий "Организация ритуальных услуг и содержание мест погребения"</t>
  </si>
  <si>
    <t>1040400590</t>
  </si>
  <si>
    <t>1040401070</t>
  </si>
  <si>
    <t>1040421930</t>
  </si>
  <si>
    <t>Эвакуация умерших из жилых помещений (при отсутствии супруга, близких родственников либо законного представителя умершего или при невозможности осуществить ими эвакуацию), а также с улиц, мест аварий и иных мест</t>
  </si>
  <si>
    <t>1040421940</t>
  </si>
  <si>
    <t>Приведение в нормативное состояние мест погребения</t>
  </si>
  <si>
    <t>1040423680</t>
  </si>
  <si>
    <t>Проектирование санитарно-защитных зон мест погребения</t>
  </si>
  <si>
    <t>1040423700</t>
  </si>
  <si>
    <t>Содержание мест погребения</t>
  </si>
  <si>
    <t>1040423710</t>
  </si>
  <si>
    <t>Организация автобусных перевозок граждан на территории кладбища "Северное" в выходные, праздничные дни и дни массового посещения кладбища</t>
  </si>
  <si>
    <t>1040500000</t>
  </si>
  <si>
    <t>Комплекс процессных мероприятий "Обеспечение деятельности департамента дорог и благоустройства администрации города Перми и подведомственных ему учреждений"</t>
  </si>
  <si>
    <t>1040500110</t>
  </si>
  <si>
    <t>1040500590</t>
  </si>
  <si>
    <t>1040301060</t>
  </si>
  <si>
    <t>1040301070</t>
  </si>
  <si>
    <t>1040323880</t>
  </si>
  <si>
    <t>034012К030</t>
  </si>
  <si>
    <t>945</t>
  </si>
  <si>
    <t>Департамент транспорта администрации города Перми</t>
  </si>
  <si>
    <t>9190023020</t>
  </si>
  <si>
    <t>Осуществление полномочий по составлению протоколов об административных правонарушениях и организации деятельности административных комиссий</t>
  </si>
  <si>
    <t>Транспорт</t>
  </si>
  <si>
    <t>1220000000</t>
  </si>
  <si>
    <t>1220100000</t>
  </si>
  <si>
    <t>Муниципальный проект "Обустройство объектов инфраструктуры общественного транспорта"</t>
  </si>
  <si>
    <t>12201ST220</t>
  </si>
  <si>
    <t>Плата концедента по концессионному соглашению, объектом которого являются объекты транспортной инфраструктуры и технологически связанные с ними транспортные средства, обеспечивающие деятельность, связанную с перевозками пассажиров транспортом общего пользования</t>
  </si>
  <si>
    <t>1240121800</t>
  </si>
  <si>
    <t>Мероприятия по обеспечению транспортного обслуживания</t>
  </si>
  <si>
    <t>1240123270</t>
  </si>
  <si>
    <t>Осуществление регулярных перевозок пассажиров автомобильным и городским наземным электрическим транспортом по муниципальным маршрутам регулярных перевозок города Перми по регулируемому тарифу города Перми</t>
  </si>
  <si>
    <t>1240123910</t>
  </si>
  <si>
    <t>Повышение привлекательности профессии водителя</t>
  </si>
  <si>
    <t>1240171050</t>
  </si>
  <si>
    <t>Плата концедента по концессионному соглашению в части эксплуатационного платежа</t>
  </si>
  <si>
    <t>1240171340</t>
  </si>
  <si>
    <t>Возмещение затрат, связанных с уплатой лизинговых платежей по договорам финансовой аренды (лизинга)</t>
  </si>
  <si>
    <t>1240200000</t>
  </si>
  <si>
    <t>Комплекс процессных мероприятий "Обеспечение деятельности департамента транспорта администрации города Перми и подведомственного ему учреждения "</t>
  </si>
  <si>
    <t>1240200110</t>
  </si>
  <si>
    <t>1240200590</t>
  </si>
  <si>
    <t>919002T060</t>
  </si>
  <si>
    <t>Осуществление полномочий по регулированию тарифов на перевозки пассажиров и багажа автомобильным и городским электрическим транспортом на муниципальных маршрутах регулярных перевозок</t>
  </si>
  <si>
    <t>124019Д130</t>
  </si>
  <si>
    <t>Обустройство остановочных пунктов, используемых в регулярных перевозках пассажиров</t>
  </si>
  <si>
    <t>950</t>
  </si>
  <si>
    <t>Контрольный департамент администрации города Перми</t>
  </si>
  <si>
    <t>9120000000</t>
  </si>
  <si>
    <t>Повышение уровня благоустройства территории города Перми</t>
  </si>
  <si>
    <t>9120000590</t>
  </si>
  <si>
    <t>951</t>
  </si>
  <si>
    <t>Департамент экономики и промышленной политики администрации города Перми</t>
  </si>
  <si>
    <t>9190021950</t>
  </si>
  <si>
    <t>Обеспечение деятельности Пермской городской трехсторонней комиссии по регулированию социально-трудовых отношений в городе Перми</t>
  </si>
  <si>
    <t>Гражданская оборона</t>
  </si>
  <si>
    <t>0240121280</t>
  </si>
  <si>
    <t>Создание и содержание в целях гражданской обороны запасов материально-технических, продовольственных и иных средств</t>
  </si>
  <si>
    <t>0900000000</t>
  </si>
  <si>
    <t>Муниципальная программа "Экономическое развитие города Перми"</t>
  </si>
  <si>
    <t>0940000000</t>
  </si>
  <si>
    <t>0940100000</t>
  </si>
  <si>
    <t>Комплекс процессных мероприятий "Формирование благоприятной инвестиционной среды, развитие малого и среднего предпринимательства"</t>
  </si>
  <si>
    <t>0940100590</t>
  </si>
  <si>
    <t>0940121170</t>
  </si>
  <si>
    <t>Мероприятия в сфере экономического развития города Перми</t>
  </si>
  <si>
    <t>0940171320</t>
  </si>
  <si>
    <t>Субсидия некоммерческим организациям, не являющимся государственными (муниципальными) учреждениями, на организацию и проведение конференций</t>
  </si>
  <si>
    <t>0940200000</t>
  </si>
  <si>
    <t>Комплекс процессных мероприятий "Развитие потребительского рынка и туризма"</t>
  </si>
  <si>
    <t>0940221160</t>
  </si>
  <si>
    <t>Мероприятия по созданию условий для обеспечения жителей городского округа услугами связи, общественного питания, торговли и бытового обслуживания населения</t>
  </si>
  <si>
    <t>0940222240</t>
  </si>
  <si>
    <t>Мероприятия в сфере туризма</t>
  </si>
  <si>
    <t>0940300000</t>
  </si>
  <si>
    <t>Комплекс процессных мероприятий "Обеспечение деятельности департамента экономики и промышленной политики администрации города Перми"</t>
  </si>
  <si>
    <t>0940300110</t>
  </si>
  <si>
    <t>955</t>
  </si>
  <si>
    <t>Департамент социальной политики администрации города Перми</t>
  </si>
  <si>
    <t>0640323630</t>
  </si>
  <si>
    <t>Администрирование отдыха детей в каникулярное время</t>
  </si>
  <si>
    <t>0640370020</t>
  </si>
  <si>
    <t>Субсидии организациям отдыха детей и их оздоровления независимо от организационно-правовой формы и формы собственности, индивидуальным предпринимателям</t>
  </si>
  <si>
    <t>0640371310</t>
  </si>
  <si>
    <t>Увеличение финансового обеспечения переданных государственных полномочий по организации и обеспечению отдыха детей и их оздоровления</t>
  </si>
  <si>
    <t>Пенсионное обеспечение</t>
  </si>
  <si>
    <t>9190082080</t>
  </si>
  <si>
    <t>Пенсии за выслугу лет лицам, замещавшим муниципальные должности (в т.ч. выборные муниципальные должности), муниципальные должности муниципальной службы, должности муниципальной службы города Перми</t>
  </si>
  <si>
    <t>0640100000</t>
  </si>
  <si>
    <t>Комплекс процессных мероприятий "Оказание дополнительных мер социальной помощи и поддержки, содействие в получении социальных услуг отдельным категориям граждан"</t>
  </si>
  <si>
    <t>0640181000</t>
  </si>
  <si>
    <t>Предоставление дополнительных мер социальной поддержки в виде ежемесячных денежных муниципальных выплат за проезд в медицинские организации, осуществляющие свою деятельность на территории города Перми, для проведения амбулаторного гемодиализа жителям города Перми с хронической почечной недостаточностью</t>
  </si>
  <si>
    <t>0640181010</t>
  </si>
  <si>
    <t>Предоставление дополнительных мер социальной поддержки в виде ежемесячных денежных муниципальных выплат студентам и учащимся города Перми</t>
  </si>
  <si>
    <t>0640181040</t>
  </si>
  <si>
    <t>Ежегодная премия города Перми "Преодоление"</t>
  </si>
  <si>
    <t>0640181060</t>
  </si>
  <si>
    <t>Предоставление многодетным семьям единовременной денежной выплаты взамен предоставления земельного участка в собственность</t>
  </si>
  <si>
    <t>0640181120</t>
  </si>
  <si>
    <t>Предоставление дополнительной меры социальной поддержки в случае рождения троих или более детей одновременно</t>
  </si>
  <si>
    <t>1540200000</t>
  </si>
  <si>
    <t>Комплекс процессных мероприятий "Оказание мер социальной поддержки гражданам города Перми в целях улучшения жилищных условий"</t>
  </si>
  <si>
    <t>154022С520</t>
  </si>
  <si>
    <t>Обеспечение жилыми помещениями реабилитированных лиц, имеющих инвалидность или являющихся пенсионерами, и проживающих совместно членов их семей</t>
  </si>
  <si>
    <t>1540251340</t>
  </si>
  <si>
    <t>Обеспечение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</t>
  </si>
  <si>
    <t>1540251350</t>
  </si>
  <si>
    <t>Обеспечение жильем отдельных категорий граждан, установленных Федеральным законом от 12 января 1995 года № 5-ФЗ "О ветеранах"</t>
  </si>
  <si>
    <t>1540251760</t>
  </si>
  <si>
    <t>Обеспечение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</si>
  <si>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15402L4970</t>
  </si>
  <si>
    <t>Реализация мероприятий по обеспечению жильем молодых семей государственной программы Российской Федерации "Обеспечение доступным и комфортным жильем и коммунальными услугами граждан Российской Федерации"</t>
  </si>
  <si>
    <t>0640181020</t>
  </si>
  <si>
    <t>Дополнительные меры социальной поддержки отдельных категорий жителей города Перми</t>
  </si>
  <si>
    <t>0640400110</t>
  </si>
  <si>
    <t>964</t>
  </si>
  <si>
    <t>Департамент общественной безопасности администрации города Перми</t>
  </si>
  <si>
    <t>Судебная система</t>
  </si>
  <si>
    <t>9190051200</t>
  </si>
  <si>
    <t>Осуществление полномочий по составлению (изменению, дополнению) списков кандидатов в присяжные заседатели федеральных судов общей юрисдикции в Российской Федерации</t>
  </si>
  <si>
    <t>0240100590</t>
  </si>
  <si>
    <t>0240121100</t>
  </si>
  <si>
    <t>Мероприятия по гражданской обороне, защите населения и территории города Перми от чрезвычайных ситуаций природного и техногенного характера</t>
  </si>
  <si>
    <t>0240120000</t>
  </si>
  <si>
    <t>Приведение в нормативное состояние имущественного комплекса, расположенного по адресу: г. Пермь, ул. Профессора Дедюкина, д. 14; д. 14, стр. 1; д. 14, стр. 2</t>
  </si>
  <si>
    <t>0240172290</t>
  </si>
  <si>
    <t>Субсидии общественным объединениям пожарной охраны на материальное стимулирование деятельности добровольных пожарных, действующих на территории города Перми</t>
  </si>
  <si>
    <t>0240223550</t>
  </si>
  <si>
    <t>Профилактика правонарушений на территории города Перми</t>
  </si>
  <si>
    <t>02402SП020</t>
  </si>
  <si>
    <t>Выплата материального стимулирования народным дружинникам за участие в охране общественного порядка</t>
  </si>
  <si>
    <t>0240300000</t>
  </si>
  <si>
    <t>Комплекс процессных мероприятий "Обеспечение деятельности департамента общественной безопасности администрации города Перми"</t>
  </si>
  <si>
    <t>0240300110</t>
  </si>
  <si>
    <t>9190021880</t>
  </si>
  <si>
    <t>Мероприятия по гражданской обороне по подготовке населения и организаций к действиям в чрезвычайной ситуации в мирное и военное время</t>
  </si>
  <si>
    <t>975</t>
  </si>
  <si>
    <t>Администрация города Перми</t>
  </si>
  <si>
    <t>Функционирование высшего должностного лица субъекта Российской Федерации и муниципального образования</t>
  </si>
  <si>
    <t>9510000000</t>
  </si>
  <si>
    <t>Глава города Перми</t>
  </si>
  <si>
    <t>9510000110</t>
  </si>
  <si>
    <t>9130000000</t>
  </si>
  <si>
    <t>Повышение эффективности управления имущественным комплексом административных зданий (помещений) города Перми</t>
  </si>
  <si>
    <t>9130000590</t>
  </si>
  <si>
    <t>0130223100</t>
  </si>
  <si>
    <t>Проведение мероприятий в рамках реализации проектов инициативного бюджетирования в городе Перми</t>
  </si>
  <si>
    <t>0140171140</t>
  </si>
  <si>
    <t>Субсидии Пермской городской общественной организации ветеранов (пенсионеров) войны, труда, Вооруженных Сил и правоохранительных органов</t>
  </si>
  <si>
    <t>9130021920</t>
  </si>
  <si>
    <t>Содержание имущественного комплекса административных зданий (помещений)</t>
  </si>
  <si>
    <t>9130021960</t>
  </si>
  <si>
    <t>Приведение в нормативное состояние административных зданий (помещений)</t>
  </si>
  <si>
    <t>9140000000</t>
  </si>
  <si>
    <t>Развитие архивного дела в городе Перми</t>
  </si>
  <si>
    <t>9140000590</t>
  </si>
  <si>
    <t>9140001060</t>
  </si>
  <si>
    <t>9140023950</t>
  </si>
  <si>
    <t>Мероприятия по переводу документов территориальных и функциональных органов администрации города Перми с длительным сроком хранения в электронный вид</t>
  </si>
  <si>
    <t>9150000000</t>
  </si>
  <si>
    <t>Мероприятия по реализации единой информационной политики администрации города Перми</t>
  </si>
  <si>
    <t>9150000590</t>
  </si>
  <si>
    <t>9160000000</t>
  </si>
  <si>
    <t>Мероприятия, направленные на решение отдельных вопросов местного значения в микрорайонах города Перми</t>
  </si>
  <si>
    <t>9160025000</t>
  </si>
  <si>
    <t>Мероприятия, направленные на решение отдельных вопросов местного значения в микрорайонах города Перми (за исключением дорожного фонда)</t>
  </si>
  <si>
    <t>9190021530</t>
  </si>
  <si>
    <t>Мероприятия в целях повышения престижа муниципальной службы</t>
  </si>
  <si>
    <t>9190021870</t>
  </si>
  <si>
    <t>Информирование населения по вопросам местного значения</t>
  </si>
  <si>
    <t>9190021890</t>
  </si>
  <si>
    <t>Учреждение и издание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</t>
  </si>
  <si>
    <t>9190021900</t>
  </si>
  <si>
    <t>Мероприятия по созданию механизмов эффективного управления социально-экономическим развитием города Перми</t>
  </si>
  <si>
    <t>9190021910</t>
  </si>
  <si>
    <t>Оплата взносов в межмуниципальные ассоциации</t>
  </si>
  <si>
    <t>9190023840</t>
  </si>
  <si>
    <t>Предоставление мер поддержки гражданину (муниципальному служащему) в рамках договора о целевом обучении с обязательством последующего прохождения муниципальной службы</t>
  </si>
  <si>
    <t>9190081100</t>
  </si>
  <si>
    <t>Выплата денежного вознаграждения физическим лицам, награжденным Почетным знаком г. Перми "За заслуги перед г. Пермь"</t>
  </si>
  <si>
    <t>9190082070</t>
  </si>
  <si>
    <t>Денежное вознаграждение физическим лицам, награжденным Почетной грамотой города Перми</t>
  </si>
  <si>
    <t>1540122110</t>
  </si>
  <si>
    <t>Мероприятия в сфере жилищных отношений</t>
  </si>
  <si>
    <t>9190021440</t>
  </si>
  <si>
    <t>Организация обучения муниципальных служащих и иных работников администрации города Перми</t>
  </si>
  <si>
    <t>9190081050</t>
  </si>
  <si>
    <t>Единовременные денежные вознаграждения и ежегодные денежные выплаты Почетным гражданам города Перми</t>
  </si>
  <si>
    <t>976</t>
  </si>
  <si>
    <t>Комитет по физической культуре и спорту администрации города Перми</t>
  </si>
  <si>
    <t>0540382020</t>
  </si>
  <si>
    <t>0540101070</t>
  </si>
  <si>
    <t>0540123210</t>
  </si>
  <si>
    <t>Устройство муниципальных плоскостных спортивных сооружений с оснащением их спортивным инвентарем</t>
  </si>
  <si>
    <t>0540200590</t>
  </si>
  <si>
    <t>0540201060</t>
  </si>
  <si>
    <t>0540270100</t>
  </si>
  <si>
    <t>Субсидия некоммерческим организациям, не являющимся государственными (муниципальными) учреждениями, на организацию и проведение спортивных мероприятий для лиц с ограниченными возможностями здоровья согласно календарному плану</t>
  </si>
  <si>
    <t>0540271110</t>
  </si>
  <si>
    <t>Субсидия некоммерческим организациям, не являющимся государственными (муниципальными) учреждениями на реализацию социально значимых программ в сфере физической культуры и спорта</t>
  </si>
  <si>
    <t>Массовый спорт</t>
  </si>
  <si>
    <t>0540223370</t>
  </si>
  <si>
    <t>Участие в организации и проведении межмуниципальных, региональных, межрегиональных, всероссийских и международных спортивных соревнований, физкультурных мероприятий, проводимых на территории города Перми</t>
  </si>
  <si>
    <t>0540271200</t>
  </si>
  <si>
    <t>Субсидия некоммерческой организации "Фонд развития Пермского Баскетбола "ПАРМА" в целях возмещения затрат, связанных с оказанием содействия субъекту физической культуры и спорта, осуществляющему свою деятельность на территории города Перми</t>
  </si>
  <si>
    <t>0540300620</t>
  </si>
  <si>
    <t>Дополнительные меры поддержки муниципальным учреждениям города Перми на обеспечение участия в официальных спортивных соревнованиях, проводимых за пределами города Перми</t>
  </si>
  <si>
    <t>0540381110</t>
  </si>
  <si>
    <t>Присуждение стипендии Главы города Перми-главы администрации города Перми "Спортивные надежды"</t>
  </si>
  <si>
    <t>Другие вопросы в области физической культуры и спорта</t>
  </si>
  <si>
    <t>0540400000</t>
  </si>
  <si>
    <t>Комплекс процессных мероприятий "Обеспечение деятельности комитета по физической культуре и спорту администрации города Перми"</t>
  </si>
  <si>
    <t>0540400110</t>
  </si>
  <si>
    <t>0540400590</t>
  </si>
  <si>
    <t>977</t>
  </si>
  <si>
    <t>Контрольно-счетная палата города Перми</t>
  </si>
  <si>
    <t>9300000000</t>
  </si>
  <si>
    <t>Непрограммные расходы по обеспечению деятельности Контрольно-счетной палаты города Перми</t>
  </si>
  <si>
    <t>9310000000</t>
  </si>
  <si>
    <t>Руководитель, заместитель руководителя и аудиторы Контрольно-счетной палаты города Перми</t>
  </si>
  <si>
    <t>9310000110</t>
  </si>
  <si>
    <t>9390000000</t>
  </si>
  <si>
    <t>9390000110</t>
  </si>
  <si>
    <t>985</t>
  </si>
  <si>
    <t>Пермская городская Дума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</si>
  <si>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</si>
  <si>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9200000000</t>
  </si>
  <si>
    <t>Непрограммные расходы по обеспечению деятельности Пермской городской Думы</t>
  </si>
  <si>
    <t>9220000000</t>
  </si>
  <si>
    <t>Депутаты Пермской городской Думы и их помощники</t>
  </si>
  <si>
    <t>9220000110</t>
  </si>
  <si>
    <t>9290000000</t>
  </si>
  <si>
    <t>9290000110</t>
  </si>
  <si>
    <t>9190023720</t>
  </si>
  <si>
    <t>Мероприятия, связанные с награждением знаком отличия Пермской городской Думы "За вклад в развитие нормотворчества"</t>
  </si>
  <si>
    <t>9190081070</t>
  </si>
  <si>
    <t>Выплата денежного вознаграждения физическим лицам, награжденным знаком отличия Пермской городской Думы "За вклад в развитие нормотворчества"</t>
  </si>
  <si>
    <t>991</t>
  </si>
  <si>
    <t>Управление жилищных отношений администрации города Перми</t>
  </si>
  <si>
    <t>919002С250</t>
  </si>
  <si>
    <t>Осуществление государственных полномочий по постановке на учет граждан, имеющих право на получение жилищных субсидий в связи с переселением из районов Крайнего Севера и приравненных к ним местностей</t>
  </si>
  <si>
    <t>1510000000</t>
  </si>
  <si>
    <t>151И200000</t>
  </si>
  <si>
    <t>Муниципальный проект "Жилье"</t>
  </si>
  <si>
    <t>151И267483</t>
  </si>
  <si>
    <t>Обеспечение устойчивого сокращения непригодного для проживания жилищного фонда</t>
  </si>
  <si>
    <t>151И267484</t>
  </si>
  <si>
    <t>Реализация мероприятий по обеспечению устойчивого сокращения непригодного для проживания жилого фонда</t>
  </si>
  <si>
    <t>151И26748S</t>
  </si>
  <si>
    <t>151И26748Z</t>
  </si>
  <si>
    <t>Реализация региональной адресной программы по переселению граждан из аварийного жилищного фонда на территории Пермского края (расходы без финансовой поддержки публично-правовой компании "Фонд развития территорий"), источником финансового обеспечения которой являются средства, высвобождаемые в результате списания задолженности Пермского края по бюджетным кредитам, предоставленным из федерального бюджета</t>
  </si>
  <si>
    <t>1520000000</t>
  </si>
  <si>
    <t>1520100000</t>
  </si>
  <si>
    <t>Муниципальный проект "Расселение аварийного жилищного фонда на территории Пермского края"</t>
  </si>
  <si>
    <t>15201SЖ310</t>
  </si>
  <si>
    <t>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</si>
  <si>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1530100000</t>
  </si>
  <si>
    <t>Муниципальный проект "Переселение граждан города Перми из непригодного для проживания и аварийного жилищного фонда"</t>
  </si>
  <si>
    <t>1530121480</t>
  </si>
  <si>
    <t>Организация переселения граждан из аварийного жилищного фонда</t>
  </si>
  <si>
    <t>15301214С0</t>
  </si>
  <si>
    <t>Организация переселения граждан из аварийного жилищного фонда (расходы, источником финансового обеспечения которых являются средства, высвобождаемые в результате списания задолженности Пермского городского округа по бюджетному кредиту, предоставленному из бюджета Пермского края за счет средств федерального бюджета)</t>
  </si>
  <si>
    <t>1540121500</t>
  </si>
  <si>
    <t>Обеспечение нормативного содержания муниципального жилищного фонда</t>
  </si>
  <si>
    <t>9190021140</t>
  </si>
  <si>
    <t>Возврат средств в бюджет Пермского края на расселение многоквартирных домов, признанных в установленном порядке аварийными и подлежащими сносу, расположенных в границах подлежащей комплексному развитию территории жилой застройки</t>
  </si>
  <si>
    <t>9190023980</t>
  </si>
  <si>
    <t>Возврат средств в бюджет Пермского края на обеспечение устойчивого сокращения непригодного для проживания жилищного фонда</t>
  </si>
  <si>
    <t>1540300000</t>
  </si>
  <si>
    <t>Комплекс процессных мероприятий "Обеспечение деятельности управления жилищных отношений администрации города Перми и подведомственного ему учреждения"</t>
  </si>
  <si>
    <t>1540300110</t>
  </si>
  <si>
    <t>1540300590</t>
  </si>
  <si>
    <t>153022С080</t>
  </si>
  <si>
    <t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</si>
  <si>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</si>
  <si>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</si>
  <si>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1340382110</t>
  </si>
  <si>
    <t>Меры социальной поддержки гражданам, проживающим в непригодном для проживания и аварийном жилищном фонде</t>
  </si>
  <si>
    <t>153022С090</t>
  </si>
  <si>
    <t>Организация осуществления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</si>
  <si>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992</t>
  </si>
  <si>
    <t>Департамент земельных отношений администрации города Перми</t>
  </si>
  <si>
    <t>1100000000</t>
  </si>
  <si>
    <t>Муниципальная программа "Управление земельными ресурсами города Перми"</t>
  </si>
  <si>
    <t>1140000000</t>
  </si>
  <si>
    <t>1140100000</t>
  </si>
  <si>
    <t>Комплекс процессных мероприятий "Распоряжение земельными участками, находящимися в муниципальной собственности и собственность на которые не разграничена"</t>
  </si>
  <si>
    <t>1140121520</t>
  </si>
  <si>
    <t>Мероприятия в сфере земельных отношений</t>
  </si>
  <si>
    <t>1140123650</t>
  </si>
  <si>
    <t>Выполнение кадастровых работ</t>
  </si>
  <si>
    <t>1140200000</t>
  </si>
  <si>
    <t>Комплекс процессных мероприятий "Обеспечение деятельности департамента земельных отношений администрации города Перми"</t>
  </si>
  <si>
    <t>1140200110</t>
  </si>
  <si>
    <t>000</t>
  </si>
  <si>
    <t>00</t>
  </si>
  <si>
    <t>0000000000</t>
  </si>
  <si>
    <t>Условно утвержденные расходы</t>
  </si>
  <si>
    <t>Общий итог</t>
  </si>
  <si>
    <t>2026 год проект</t>
  </si>
  <si>
    <t>решение</t>
  </si>
  <si>
    <t>2027 год проект</t>
  </si>
  <si>
    <t>от 25.08.2026 №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</si>
</sst>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11"/>
      <color theme="1"/>
      <name val="Calibri"/>
      <scheme val="minor"/>
    </font>
    <font>
      <sz val="12"/>
      <name val="Times New Roman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i/>
      <sz val="12"/>
      <name val="Times New Roman"/>
    </font>
    <font>
      <b/>
      <i/>
      <sz val="12"/>
      <name val="Times New Roman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164" fontId="6" fillId="0" borderId="1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3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9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164" fontId="7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/>
    <xf numFmtId="0" fontId="1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164" fontId="9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  <xf numFmtId="164" fontId="1" fillId="0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BU2879"/>
  <sheetViews>
    <sheetView tabSelected="1" zoomScale="80" workbookViewId="0">
      <selection activeCell="F14" sqref="F14:F15"/>
    </sheetView>
  </sheetViews>
  <sheetFormatPr defaultColWidth="9.109375" defaultRowHeight="15.6" x14ac:dyDescent="0.3"/>
  <cols>
    <col min="1" max="1" width="7" style="58" customWidth="1"/>
    <col min="2" max="2" width="5.5546875" style="58" customWidth="1"/>
    <col min="3" max="3" width="7.5546875" style="58" customWidth="1"/>
    <col min="4" max="4" width="13.6640625" style="58" customWidth="1"/>
    <col min="5" max="5" width="9.6640625" style="58" customWidth="1"/>
    <col min="6" max="6" width="56" style="59" customWidth="1"/>
    <col min="7" max="15" width="18" style="1" hidden="1" customWidth="1"/>
    <col min="16" max="16" width="16.109375" style="1" hidden="1" customWidth="1"/>
    <col min="17" max="17" width="16.21875" style="1" hidden="1" customWidth="1"/>
    <col min="18" max="19" width="16.5546875" style="1" hidden="1" customWidth="1"/>
    <col min="20" max="20" width="15.44140625" style="1" hidden="1" customWidth="1"/>
    <col min="21" max="21" width="16.109375" style="1" hidden="1" customWidth="1"/>
    <col min="22" max="23" width="16.5546875" style="1" hidden="1" customWidth="1"/>
    <col min="24" max="24" width="15.44140625" style="1" hidden="1" customWidth="1"/>
    <col min="25" max="25" width="16.109375" style="1" hidden="1" customWidth="1"/>
    <col min="26" max="27" width="16.5546875" style="1" hidden="1" customWidth="1"/>
    <col min="28" max="28" width="15.44140625" style="1" hidden="1" customWidth="1"/>
    <col min="29" max="65" width="18" style="1" hidden="1" customWidth="1"/>
    <col min="66" max="66" width="18" style="59" customWidth="1"/>
    <col min="67" max="68" width="18" style="1" hidden="1" customWidth="1"/>
    <col min="69" max="70" width="18" style="59" customWidth="1"/>
    <col min="71" max="71" width="18" style="1" hidden="1" customWidth="1"/>
    <col min="72" max="72" width="8.5546875" style="2" hidden="1" customWidth="1"/>
    <col min="73" max="73" width="0" style="1" hidden="1" customWidth="1"/>
    <col min="74" max="16384" width="9.109375" style="59"/>
  </cols>
  <sheetData>
    <row r="1" spans="1:73" x14ac:dyDescent="0.3">
      <c r="AD1" s="100"/>
      <c r="AE1" s="100"/>
      <c r="AF1" s="3"/>
      <c r="AG1" s="3"/>
      <c r="AH1" s="3"/>
      <c r="AI1" s="3"/>
      <c r="AJ1" s="4"/>
      <c r="AK1" s="4"/>
      <c r="AL1" s="4"/>
      <c r="AM1" s="4"/>
      <c r="AN1" s="4"/>
      <c r="AO1" s="4"/>
      <c r="AP1" s="4"/>
      <c r="AQ1" s="4"/>
      <c r="AR1" s="4"/>
      <c r="AS1" s="3"/>
      <c r="AT1" s="100"/>
      <c r="AU1" s="100"/>
      <c r="AV1" s="3"/>
      <c r="AW1" s="3"/>
      <c r="AX1" s="3"/>
      <c r="AY1" s="3"/>
      <c r="AZ1" s="3"/>
      <c r="BA1" s="3"/>
      <c r="BB1" s="4"/>
      <c r="BC1" s="4"/>
      <c r="BD1" s="4"/>
      <c r="BE1" s="4"/>
      <c r="BF1" s="4"/>
      <c r="BG1" s="4"/>
      <c r="BH1" s="3"/>
      <c r="BI1" s="3"/>
      <c r="BJ1" s="3"/>
      <c r="BK1" s="3"/>
      <c r="BL1" s="4"/>
      <c r="BO1" s="100" t="s">
        <v>0</v>
      </c>
      <c r="BP1" s="100"/>
      <c r="BQ1" s="101"/>
      <c r="BR1" s="101"/>
    </row>
    <row r="2" spans="1:73" x14ac:dyDescent="0.3">
      <c r="AD2" s="100"/>
      <c r="AE2" s="100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00"/>
      <c r="AU2" s="100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O2" s="100" t="s">
        <v>1</v>
      </c>
      <c r="BP2" s="100"/>
      <c r="BQ2" s="101"/>
      <c r="BR2" s="101"/>
    </row>
    <row r="3" spans="1:73" x14ac:dyDescent="0.3">
      <c r="AD3" s="100"/>
      <c r="AE3" s="100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00"/>
      <c r="AU3" s="100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O3" s="100" t="s">
        <v>2</v>
      </c>
      <c r="BP3" s="100"/>
      <c r="BQ3" s="101"/>
      <c r="BR3" s="101"/>
    </row>
    <row r="4" spans="1:73" x14ac:dyDescent="0.3"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O4" s="56"/>
      <c r="BP4" s="56"/>
      <c r="BQ4" s="101" t="s">
        <v>1186</v>
      </c>
      <c r="BR4" s="101"/>
    </row>
    <row r="5" spans="1:73" x14ac:dyDescent="0.3"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O5" s="3"/>
      <c r="BR5" s="75"/>
    </row>
    <row r="6" spans="1:73" x14ac:dyDescent="0.3">
      <c r="B6" s="101"/>
      <c r="C6" s="101"/>
      <c r="D6" s="101"/>
      <c r="E6" s="101"/>
      <c r="G6" s="5"/>
      <c r="H6" s="100"/>
      <c r="I6" s="10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00"/>
      <c r="AE6" s="100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00"/>
      <c r="AU6" s="100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75"/>
      <c r="BO6" s="100" t="s">
        <v>0</v>
      </c>
      <c r="BP6" s="100"/>
      <c r="BQ6" s="101"/>
      <c r="BR6" s="101"/>
      <c r="BS6" s="3"/>
    </row>
    <row r="7" spans="1:73" x14ac:dyDescent="0.3">
      <c r="B7" s="101"/>
      <c r="C7" s="101"/>
      <c r="D7" s="101"/>
      <c r="E7" s="101"/>
      <c r="F7" s="60"/>
      <c r="G7" s="3"/>
      <c r="H7" s="100"/>
      <c r="I7" s="10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00"/>
      <c r="AE7" s="100"/>
      <c r="AF7" s="3"/>
      <c r="AG7" s="3"/>
      <c r="AH7" s="3"/>
      <c r="AI7" s="3"/>
      <c r="AJ7" s="3"/>
      <c r="AK7" s="3"/>
      <c r="AL7" s="4"/>
      <c r="AM7" s="3"/>
      <c r="AN7" s="3"/>
      <c r="AO7" s="3"/>
      <c r="AP7" s="3"/>
      <c r="AQ7" s="3"/>
      <c r="AR7" s="3"/>
      <c r="AS7" s="3"/>
      <c r="AT7" s="100"/>
      <c r="AU7" s="100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75"/>
      <c r="BO7" s="100" t="s">
        <v>1</v>
      </c>
      <c r="BP7" s="100"/>
      <c r="BQ7" s="101"/>
      <c r="BR7" s="101"/>
      <c r="BS7" s="3"/>
    </row>
    <row r="8" spans="1:73" x14ac:dyDescent="0.3">
      <c r="B8" s="101"/>
      <c r="C8" s="101"/>
      <c r="D8" s="101"/>
      <c r="E8" s="101"/>
      <c r="F8" s="60"/>
      <c r="G8" s="3"/>
      <c r="H8" s="100"/>
      <c r="I8" s="10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100"/>
      <c r="AE8" s="100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100"/>
      <c r="AU8" s="100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75"/>
      <c r="BO8" s="100" t="s">
        <v>2</v>
      </c>
      <c r="BP8" s="100"/>
      <c r="BQ8" s="101"/>
      <c r="BR8" s="101"/>
      <c r="BS8" s="3"/>
    </row>
    <row r="9" spans="1:73" x14ac:dyDescent="0.3">
      <c r="F9" s="60"/>
      <c r="AD9" s="100"/>
      <c r="AE9" s="100"/>
      <c r="AF9" s="3"/>
      <c r="AH9" s="3"/>
      <c r="AI9" s="3"/>
      <c r="AJ9" s="3"/>
      <c r="AK9" s="3"/>
      <c r="AL9" s="4"/>
      <c r="AM9" s="4"/>
      <c r="AN9" s="4"/>
      <c r="AO9" s="4"/>
      <c r="AP9" s="4"/>
      <c r="AQ9" s="4"/>
      <c r="AR9" s="4"/>
      <c r="AS9" s="3"/>
      <c r="AT9" s="100"/>
      <c r="AU9" s="100"/>
      <c r="AV9" s="3"/>
      <c r="AW9" s="3"/>
      <c r="AX9" s="3"/>
      <c r="AY9" s="3"/>
      <c r="AZ9" s="3"/>
      <c r="BA9" s="3"/>
      <c r="BB9" s="3"/>
      <c r="BC9" s="4"/>
      <c r="BD9" s="3"/>
      <c r="BE9" s="3"/>
      <c r="BF9" s="3"/>
      <c r="BG9" s="3"/>
      <c r="BH9" s="3"/>
      <c r="BI9" s="3"/>
      <c r="BJ9" s="3"/>
      <c r="BK9" s="3"/>
      <c r="BL9" s="3"/>
      <c r="BO9" s="100" t="s">
        <v>3</v>
      </c>
      <c r="BP9" s="100"/>
      <c r="BQ9" s="101"/>
      <c r="BR9" s="101"/>
    </row>
    <row r="10" spans="1:73" x14ac:dyDescent="0.3">
      <c r="F10" s="60"/>
      <c r="AD10" s="56"/>
      <c r="AE10" s="56"/>
      <c r="AF10" s="56"/>
      <c r="AH10" s="56"/>
      <c r="AI10" s="56"/>
      <c r="AJ10" s="56"/>
      <c r="AK10" s="56"/>
      <c r="AL10" s="4"/>
      <c r="AM10" s="4"/>
      <c r="AN10" s="4"/>
      <c r="AO10" s="4"/>
      <c r="AP10" s="4"/>
      <c r="AQ10" s="4"/>
      <c r="AR10" s="4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4"/>
      <c r="BD10" s="56"/>
      <c r="BE10" s="56"/>
      <c r="BF10" s="56"/>
      <c r="BG10" s="56"/>
      <c r="BH10" s="56"/>
      <c r="BI10" s="56"/>
      <c r="BJ10" s="56"/>
      <c r="BK10" s="56"/>
      <c r="BL10" s="56"/>
      <c r="BO10" s="56"/>
      <c r="BP10" s="56"/>
      <c r="BQ10" s="75"/>
      <c r="BR10" s="75"/>
    </row>
    <row r="11" spans="1:73" x14ac:dyDescent="0.3">
      <c r="A11" s="102" t="s">
        <v>4</v>
      </c>
      <c r="B11" s="102"/>
      <c r="C11" s="102"/>
      <c r="D11" s="102"/>
      <c r="E11" s="102"/>
      <c r="F11" s="102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  <c r="AV11" s="103"/>
      <c r="AW11" s="103"/>
      <c r="AX11" s="103"/>
      <c r="AY11" s="103"/>
      <c r="AZ11" s="103"/>
      <c r="BA11" s="103"/>
      <c r="BB11" s="103"/>
      <c r="BC11" s="103"/>
      <c r="BD11" s="103"/>
      <c r="BE11" s="103"/>
      <c r="BF11" s="103"/>
      <c r="BG11" s="103"/>
      <c r="BH11" s="103"/>
      <c r="BI11" s="103"/>
      <c r="BJ11" s="103"/>
      <c r="BK11" s="103"/>
      <c r="BL11" s="103"/>
      <c r="BM11" s="103"/>
      <c r="BN11" s="102"/>
      <c r="BO11" s="103"/>
      <c r="BP11" s="103"/>
      <c r="BQ11" s="102"/>
      <c r="BR11" s="102"/>
      <c r="BS11" s="6"/>
    </row>
    <row r="12" spans="1:73" x14ac:dyDescent="0.3">
      <c r="A12" s="61"/>
      <c r="B12" s="61"/>
      <c r="C12" s="61"/>
      <c r="D12" s="61"/>
      <c r="E12" s="61"/>
      <c r="F12" s="61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61"/>
      <c r="BO12" s="57"/>
      <c r="BP12" s="57"/>
      <c r="BQ12" s="61"/>
      <c r="BR12" s="61"/>
      <c r="BS12" s="57"/>
    </row>
    <row r="13" spans="1:73" x14ac:dyDescent="0.3">
      <c r="A13" s="62"/>
      <c r="B13" s="62"/>
      <c r="C13" s="62"/>
      <c r="D13" s="62"/>
      <c r="E13" s="62"/>
      <c r="F13" s="60"/>
      <c r="G13" s="7"/>
      <c r="H13" s="7"/>
      <c r="I13" s="8"/>
      <c r="J13" s="8"/>
      <c r="K13" s="8"/>
      <c r="L13" s="8"/>
      <c r="M13" s="8"/>
      <c r="N13" s="8"/>
      <c r="O13" s="8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8"/>
      <c r="BN13" s="76"/>
      <c r="BO13" s="9"/>
      <c r="BP13" s="8"/>
      <c r="BQ13" s="76"/>
      <c r="BR13" s="76" t="s">
        <v>5</v>
      </c>
      <c r="BS13" s="8"/>
    </row>
    <row r="14" spans="1:73" ht="23.25" customHeight="1" x14ac:dyDescent="0.3">
      <c r="A14" s="104" t="s">
        <v>6</v>
      </c>
      <c r="B14" s="104" t="s">
        <v>7</v>
      </c>
      <c r="C14" s="104" t="s">
        <v>8</v>
      </c>
      <c r="D14" s="104" t="s">
        <v>9</v>
      </c>
      <c r="E14" s="104" t="s">
        <v>10</v>
      </c>
      <c r="F14" s="96" t="s">
        <v>11</v>
      </c>
      <c r="G14" s="95" t="s">
        <v>12</v>
      </c>
      <c r="H14" s="95" t="s">
        <v>13</v>
      </c>
      <c r="I14" s="95" t="s">
        <v>14</v>
      </c>
      <c r="J14" s="95" t="s">
        <v>15</v>
      </c>
      <c r="K14" s="95"/>
      <c r="L14" s="95"/>
      <c r="M14" s="95" t="s">
        <v>12</v>
      </c>
      <c r="N14" s="95" t="s">
        <v>13</v>
      </c>
      <c r="O14" s="95" t="s">
        <v>14</v>
      </c>
      <c r="P14" s="11" t="s">
        <v>12</v>
      </c>
      <c r="Q14" s="11" t="s">
        <v>12</v>
      </c>
      <c r="R14" s="11" t="s">
        <v>12</v>
      </c>
      <c r="S14" s="11" t="s">
        <v>12</v>
      </c>
      <c r="T14" s="11" t="s">
        <v>12</v>
      </c>
      <c r="U14" s="11" t="s">
        <v>13</v>
      </c>
      <c r="V14" s="11" t="s">
        <v>13</v>
      </c>
      <c r="W14" s="11" t="s">
        <v>13</v>
      </c>
      <c r="X14" s="11" t="s">
        <v>13</v>
      </c>
      <c r="Y14" s="11" t="s">
        <v>14</v>
      </c>
      <c r="Z14" s="11" t="s">
        <v>14</v>
      </c>
      <c r="AA14" s="11" t="s">
        <v>14</v>
      </c>
      <c r="AB14" s="11" t="s">
        <v>14</v>
      </c>
      <c r="AC14" s="95" t="s">
        <v>12</v>
      </c>
      <c r="AD14" s="95" t="s">
        <v>13</v>
      </c>
      <c r="AE14" s="95" t="s">
        <v>14</v>
      </c>
      <c r="AF14" s="12" t="s">
        <v>16</v>
      </c>
      <c r="AG14" s="95" t="s">
        <v>12</v>
      </c>
      <c r="AH14" s="95" t="s">
        <v>13</v>
      </c>
      <c r="AI14" s="95" t="s">
        <v>14</v>
      </c>
      <c r="AJ14" s="11" t="s">
        <v>12</v>
      </c>
      <c r="AK14" s="11" t="s">
        <v>12</v>
      </c>
      <c r="AL14" s="11" t="s">
        <v>12</v>
      </c>
      <c r="AM14" s="11" t="s">
        <v>12</v>
      </c>
      <c r="AN14" s="11" t="s">
        <v>13</v>
      </c>
      <c r="AO14" s="11" t="s">
        <v>13</v>
      </c>
      <c r="AP14" s="11" t="s">
        <v>13</v>
      </c>
      <c r="AQ14" s="11" t="s">
        <v>14</v>
      </c>
      <c r="AR14" s="11" t="s">
        <v>14</v>
      </c>
      <c r="AS14" s="95" t="s">
        <v>12</v>
      </c>
      <c r="AT14" s="95" t="s">
        <v>13</v>
      </c>
      <c r="AU14" s="95" t="s">
        <v>14</v>
      </c>
      <c r="AV14" s="95" t="s">
        <v>17</v>
      </c>
      <c r="AW14" s="95"/>
      <c r="AX14" s="95"/>
      <c r="AY14" s="95" t="s">
        <v>12</v>
      </c>
      <c r="AZ14" s="95" t="s">
        <v>13</v>
      </c>
      <c r="BA14" s="95" t="s">
        <v>14</v>
      </c>
      <c r="BB14" s="11" t="s">
        <v>12</v>
      </c>
      <c r="BC14" s="11" t="s">
        <v>12</v>
      </c>
      <c r="BD14" s="11" t="s">
        <v>12</v>
      </c>
      <c r="BE14" s="11" t="s">
        <v>12</v>
      </c>
      <c r="BF14" s="11" t="s">
        <v>13</v>
      </c>
      <c r="BG14" s="11" t="s">
        <v>13</v>
      </c>
      <c r="BH14" s="11" t="s">
        <v>13</v>
      </c>
      <c r="BI14" s="11" t="s">
        <v>14</v>
      </c>
      <c r="BJ14" s="11" t="s">
        <v>14</v>
      </c>
      <c r="BK14" s="11" t="s">
        <v>14</v>
      </c>
      <c r="BL14" s="95" t="s">
        <v>1183</v>
      </c>
      <c r="BM14" s="95" t="s">
        <v>1184</v>
      </c>
      <c r="BN14" s="98" t="s">
        <v>12</v>
      </c>
      <c r="BO14" s="95" t="s">
        <v>1185</v>
      </c>
      <c r="BP14" s="95" t="s">
        <v>1184</v>
      </c>
      <c r="BQ14" s="98" t="s">
        <v>13</v>
      </c>
      <c r="BR14" s="96" t="s">
        <v>14</v>
      </c>
      <c r="BS14" s="95" t="s">
        <v>18</v>
      </c>
      <c r="BT14" s="13"/>
    </row>
    <row r="15" spans="1:73" ht="22.5" customHeight="1" x14ac:dyDescent="0.3">
      <c r="A15" s="104"/>
      <c r="B15" s="104"/>
      <c r="C15" s="104"/>
      <c r="D15" s="104"/>
      <c r="E15" s="104"/>
      <c r="F15" s="96"/>
      <c r="G15" s="95"/>
      <c r="H15" s="95"/>
      <c r="I15" s="95"/>
      <c r="J15" s="11" t="s">
        <v>12</v>
      </c>
      <c r="K15" s="11" t="s">
        <v>13</v>
      </c>
      <c r="L15" s="11" t="s">
        <v>14</v>
      </c>
      <c r="M15" s="95"/>
      <c r="N15" s="95"/>
      <c r="O15" s="95"/>
      <c r="P15" s="11" t="s">
        <v>19</v>
      </c>
      <c r="Q15" s="11" t="s">
        <v>20</v>
      </c>
      <c r="R15" s="11" t="s">
        <v>21</v>
      </c>
      <c r="S15" s="11" t="s">
        <v>22</v>
      </c>
      <c r="T15" s="11" t="s">
        <v>23</v>
      </c>
      <c r="U15" s="11" t="s">
        <v>19</v>
      </c>
      <c r="V15" s="11" t="s">
        <v>21</v>
      </c>
      <c r="W15" s="11" t="s">
        <v>22</v>
      </c>
      <c r="X15" s="11" t="s">
        <v>23</v>
      </c>
      <c r="Y15" s="11" t="s">
        <v>19</v>
      </c>
      <c r="Z15" s="11" t="s">
        <v>21</v>
      </c>
      <c r="AA15" s="11" t="s">
        <v>22</v>
      </c>
      <c r="AB15" s="11" t="s">
        <v>23</v>
      </c>
      <c r="AC15" s="95"/>
      <c r="AD15" s="95"/>
      <c r="AE15" s="95"/>
      <c r="AF15" s="11" t="s">
        <v>12</v>
      </c>
      <c r="AG15" s="95"/>
      <c r="AH15" s="95"/>
      <c r="AI15" s="95"/>
      <c r="AJ15" s="11" t="s">
        <v>19</v>
      </c>
      <c r="AK15" s="11" t="s">
        <v>20</v>
      </c>
      <c r="AL15" s="11" t="s">
        <v>21</v>
      </c>
      <c r="AM15" s="11" t="s">
        <v>22</v>
      </c>
      <c r="AN15" s="11" t="s">
        <v>19</v>
      </c>
      <c r="AO15" s="11" t="s">
        <v>21</v>
      </c>
      <c r="AP15" s="11" t="s">
        <v>22</v>
      </c>
      <c r="AQ15" s="11" t="s">
        <v>19</v>
      </c>
      <c r="AR15" s="11" t="s">
        <v>21</v>
      </c>
      <c r="AS15" s="95"/>
      <c r="AT15" s="95"/>
      <c r="AU15" s="95"/>
      <c r="AV15" s="11" t="s">
        <v>12</v>
      </c>
      <c r="AW15" s="11" t="s">
        <v>13</v>
      </c>
      <c r="AX15" s="11" t="s">
        <v>14</v>
      </c>
      <c r="AY15" s="95"/>
      <c r="AZ15" s="95"/>
      <c r="BA15" s="95"/>
      <c r="BB15" s="11" t="s">
        <v>19</v>
      </c>
      <c r="BC15" s="11" t="s">
        <v>20</v>
      </c>
      <c r="BD15" s="11" t="s">
        <v>21</v>
      </c>
      <c r="BE15" s="11" t="s">
        <v>22</v>
      </c>
      <c r="BF15" s="11" t="s">
        <v>19</v>
      </c>
      <c r="BG15" s="11" t="s">
        <v>21</v>
      </c>
      <c r="BH15" s="11" t="s">
        <v>22</v>
      </c>
      <c r="BI15" s="11" t="s">
        <v>19</v>
      </c>
      <c r="BJ15" s="11" t="s">
        <v>21</v>
      </c>
      <c r="BK15" s="11" t="s">
        <v>22</v>
      </c>
      <c r="BL15" s="95"/>
      <c r="BM15" s="95"/>
      <c r="BN15" s="99"/>
      <c r="BO15" s="95"/>
      <c r="BP15" s="95"/>
      <c r="BQ15" s="99"/>
      <c r="BR15" s="96"/>
      <c r="BS15" s="95"/>
      <c r="BT15" s="13">
        <v>0</v>
      </c>
    </row>
    <row r="16" spans="1:73" s="81" customFormat="1" ht="31.2" x14ac:dyDescent="0.3">
      <c r="A16" s="63" t="s">
        <v>24</v>
      </c>
      <c r="B16" s="63"/>
      <c r="C16" s="63"/>
      <c r="D16" s="63"/>
      <c r="E16" s="63"/>
      <c r="F16" s="64" t="s">
        <v>25</v>
      </c>
      <c r="G16" s="17">
        <f t="shared" ref="G16:G17" si="0">G17</f>
        <v>452292.5</v>
      </c>
      <c r="H16" s="17">
        <f t="shared" ref="H16:H17" si="1">H17</f>
        <v>309905.19999999995</v>
      </c>
      <c r="I16" s="17">
        <f t="shared" ref="I16:I17" si="2">I17</f>
        <v>305536.39999999997</v>
      </c>
      <c r="J16" s="17">
        <f t="shared" ref="J16:J17" si="3">J17</f>
        <v>-122.3</v>
      </c>
      <c r="K16" s="17">
        <f t="shared" ref="K16:K17" si="4">K17</f>
        <v>-3040.5</v>
      </c>
      <c r="L16" s="17">
        <f t="shared" ref="L16:L17" si="5">L17</f>
        <v>-3049.6</v>
      </c>
      <c r="M16" s="17">
        <f t="shared" ref="M16:M79" si="6">G16+J16</f>
        <v>452170.2</v>
      </c>
      <c r="N16" s="17">
        <f t="shared" ref="N16:N79" si="7">H16+K16</f>
        <v>306864.69999999995</v>
      </c>
      <c r="O16" s="17">
        <f t="shared" ref="O16:O79" si="8">I16+L16</f>
        <v>302486.8</v>
      </c>
      <c r="P16" s="17">
        <f t="shared" ref="P16:AB16" si="9">P17+P41</f>
        <v>0</v>
      </c>
      <c r="Q16" s="17">
        <f t="shared" si="9"/>
        <v>0</v>
      </c>
      <c r="R16" s="17">
        <f t="shared" si="9"/>
        <v>-25978.140000000003</v>
      </c>
      <c r="S16" s="17">
        <f t="shared" si="9"/>
        <v>0</v>
      </c>
      <c r="T16" s="17">
        <f t="shared" si="9"/>
        <v>0</v>
      </c>
      <c r="U16" s="17">
        <f t="shared" si="9"/>
        <v>0</v>
      </c>
      <c r="V16" s="17">
        <f t="shared" si="9"/>
        <v>0</v>
      </c>
      <c r="W16" s="17">
        <f t="shared" si="9"/>
        <v>0</v>
      </c>
      <c r="X16" s="17">
        <f t="shared" si="9"/>
        <v>0</v>
      </c>
      <c r="Y16" s="17">
        <f t="shared" si="9"/>
        <v>0</v>
      </c>
      <c r="Z16" s="17">
        <f t="shared" si="9"/>
        <v>0</v>
      </c>
      <c r="AA16" s="17">
        <f t="shared" si="9"/>
        <v>0</v>
      </c>
      <c r="AB16" s="17">
        <f t="shared" si="9"/>
        <v>0</v>
      </c>
      <c r="AC16" s="17">
        <f t="shared" ref="AC16:AC79" si="10">M16+R16+P16+Q16+T16+S16</f>
        <v>426192.06</v>
      </c>
      <c r="AD16" s="17">
        <f t="shared" ref="AD16:AD79" si="11">N16+V16+X16+U16+W16</f>
        <v>306864.69999999995</v>
      </c>
      <c r="AE16" s="17">
        <f t="shared" ref="AE16:AE79" si="12">O16+Z16+AB16+Y16+AA16</f>
        <v>302486.8</v>
      </c>
      <c r="AF16" s="17">
        <f>AF17+AF41</f>
        <v>0</v>
      </c>
      <c r="AG16" s="17">
        <f t="shared" ref="AG16:AG79" si="13">AC16+AF16</f>
        <v>426192.06</v>
      </c>
      <c r="AH16" s="17">
        <f t="shared" ref="AH16:AH79" si="14">AD16</f>
        <v>306864.69999999995</v>
      </c>
      <c r="AI16" s="17">
        <f t="shared" ref="AI16:AI79" si="15">AE16</f>
        <v>302486.8</v>
      </c>
      <c r="AJ16" s="17">
        <f t="shared" ref="AJ16:AR16" si="16">AJ17+AJ41</f>
        <v>0</v>
      </c>
      <c r="AK16" s="17">
        <f t="shared" si="16"/>
        <v>0</v>
      </c>
      <c r="AL16" s="17">
        <f t="shared" si="16"/>
        <v>-2506.9</v>
      </c>
      <c r="AM16" s="17">
        <f t="shared" si="16"/>
        <v>0</v>
      </c>
      <c r="AN16" s="17">
        <f t="shared" si="16"/>
        <v>0</v>
      </c>
      <c r="AO16" s="17">
        <f t="shared" si="16"/>
        <v>0</v>
      </c>
      <c r="AP16" s="17">
        <f t="shared" si="16"/>
        <v>0</v>
      </c>
      <c r="AQ16" s="17">
        <f t="shared" si="16"/>
        <v>0</v>
      </c>
      <c r="AR16" s="17">
        <f t="shared" si="16"/>
        <v>0</v>
      </c>
      <c r="AS16" s="17">
        <f t="shared" ref="AS16:AS79" si="17">AG16+AJ16+AK16+AL16+AM16</f>
        <v>423685.16</v>
      </c>
      <c r="AT16" s="17">
        <f t="shared" ref="AT16:AT79" si="18">AH16+AN16+AO16+AP16</f>
        <v>306864.69999999995</v>
      </c>
      <c r="AU16" s="17">
        <f t="shared" ref="AU16:AU79" si="19">AI16+AR16+AQ16</f>
        <v>302486.8</v>
      </c>
      <c r="AV16" s="17">
        <f>AV17+AV41</f>
        <v>0</v>
      </c>
      <c r="AW16" s="17">
        <f>AW17+AW41</f>
        <v>0</v>
      </c>
      <c r="AX16" s="17">
        <f>AX17+AX41</f>
        <v>0</v>
      </c>
      <c r="AY16" s="17">
        <f t="shared" ref="AY16:AY79" si="20">AS16+AV16</f>
        <v>423685.16</v>
      </c>
      <c r="AZ16" s="17">
        <f t="shared" ref="AZ16:AZ79" si="21">AT16+AW16</f>
        <v>306864.69999999995</v>
      </c>
      <c r="BA16" s="17">
        <f t="shared" ref="BA16:BA79" si="22">AU16+AX16</f>
        <v>302486.8</v>
      </c>
      <c r="BB16" s="17">
        <f t="shared" ref="BB16:BK16" si="23">BB17+BB41</f>
        <v>0</v>
      </c>
      <c r="BC16" s="17">
        <f t="shared" si="23"/>
        <v>0</v>
      </c>
      <c r="BD16" s="17">
        <f t="shared" si="23"/>
        <v>5174.9560000000001</v>
      </c>
      <c r="BE16" s="17">
        <f t="shared" si="23"/>
        <v>0</v>
      </c>
      <c r="BF16" s="17">
        <f t="shared" si="23"/>
        <v>0</v>
      </c>
      <c r="BG16" s="17">
        <f t="shared" si="23"/>
        <v>0</v>
      </c>
      <c r="BH16" s="17">
        <f t="shared" si="23"/>
        <v>0</v>
      </c>
      <c r="BI16" s="17">
        <f t="shared" si="23"/>
        <v>0</v>
      </c>
      <c r="BJ16" s="17">
        <f t="shared" si="23"/>
        <v>0</v>
      </c>
      <c r="BK16" s="17">
        <f t="shared" si="23"/>
        <v>0</v>
      </c>
      <c r="BL16" s="17">
        <f t="shared" ref="BL16:BL79" si="24">AY16+BB16+BC16+BE16+BD16</f>
        <v>428860.11599999998</v>
      </c>
      <c r="BM16" s="17">
        <f>BM17+BM41</f>
        <v>0</v>
      </c>
      <c r="BN16" s="77">
        <f>BL16+BM16</f>
        <v>428860.11599999998</v>
      </c>
      <c r="BO16" s="17">
        <f t="shared" ref="BO16:BO79" si="25">AZ16+BF16+BG16+BH16</f>
        <v>306864.69999999995</v>
      </c>
      <c r="BP16" s="17">
        <f>BP17+BP41</f>
        <v>0</v>
      </c>
      <c r="BQ16" s="77">
        <f>BO16+BP16</f>
        <v>306864.69999999995</v>
      </c>
      <c r="BR16" s="79">
        <f t="shared" ref="BR16:BR79" si="26">BA16+BI16+BJ16+BK16</f>
        <v>302486.8</v>
      </c>
      <c r="BS16" s="17">
        <f>BS17+BS41</f>
        <v>0</v>
      </c>
      <c r="BT16" s="18"/>
      <c r="BU16" s="14"/>
    </row>
    <row r="17" spans="1:73" s="81" customFormat="1" x14ac:dyDescent="0.3">
      <c r="A17" s="63" t="s">
        <v>24</v>
      </c>
      <c r="B17" s="63" t="s">
        <v>26</v>
      </c>
      <c r="C17" s="63"/>
      <c r="D17" s="63"/>
      <c r="E17" s="63"/>
      <c r="F17" s="64" t="s">
        <v>27</v>
      </c>
      <c r="G17" s="17">
        <f t="shared" si="0"/>
        <v>452292.5</v>
      </c>
      <c r="H17" s="17">
        <f t="shared" si="1"/>
        <v>309905.19999999995</v>
      </c>
      <c r="I17" s="17">
        <f t="shared" si="2"/>
        <v>305536.39999999997</v>
      </c>
      <c r="J17" s="17">
        <f t="shared" si="3"/>
        <v>-122.3</v>
      </c>
      <c r="K17" s="17">
        <f t="shared" si="4"/>
        <v>-3040.5</v>
      </c>
      <c r="L17" s="17">
        <f t="shared" si="5"/>
        <v>-3049.6</v>
      </c>
      <c r="M17" s="17">
        <f t="shared" si="6"/>
        <v>452170.2</v>
      </c>
      <c r="N17" s="17">
        <f t="shared" si="7"/>
        <v>306864.69999999995</v>
      </c>
      <c r="O17" s="17">
        <f t="shared" si="8"/>
        <v>302486.8</v>
      </c>
      <c r="P17" s="17">
        <f t="shared" ref="P17:AB17" si="27">P18</f>
        <v>0</v>
      </c>
      <c r="Q17" s="17">
        <f t="shared" si="27"/>
        <v>0</v>
      </c>
      <c r="R17" s="17">
        <f t="shared" si="27"/>
        <v>-26674.81</v>
      </c>
      <c r="S17" s="17">
        <f t="shared" si="27"/>
        <v>0</v>
      </c>
      <c r="T17" s="17">
        <f t="shared" si="27"/>
        <v>0</v>
      </c>
      <c r="U17" s="17">
        <f t="shared" si="27"/>
        <v>0</v>
      </c>
      <c r="V17" s="17">
        <f t="shared" si="27"/>
        <v>0</v>
      </c>
      <c r="W17" s="17">
        <f t="shared" si="27"/>
        <v>0</v>
      </c>
      <c r="X17" s="17">
        <f t="shared" si="27"/>
        <v>0</v>
      </c>
      <c r="Y17" s="17">
        <f t="shared" si="27"/>
        <v>0</v>
      </c>
      <c r="Z17" s="17">
        <f t="shared" si="27"/>
        <v>0</v>
      </c>
      <c r="AA17" s="17">
        <f t="shared" si="27"/>
        <v>0</v>
      </c>
      <c r="AB17" s="17">
        <f t="shared" si="27"/>
        <v>0</v>
      </c>
      <c r="AC17" s="17">
        <f t="shared" si="10"/>
        <v>425495.39</v>
      </c>
      <c r="AD17" s="17">
        <f t="shared" si="11"/>
        <v>306864.69999999995</v>
      </c>
      <c r="AE17" s="17">
        <f t="shared" si="12"/>
        <v>302486.8</v>
      </c>
      <c r="AF17" s="17">
        <f>AF18</f>
        <v>0</v>
      </c>
      <c r="AG17" s="17">
        <f t="shared" si="13"/>
        <v>425495.39</v>
      </c>
      <c r="AH17" s="17">
        <f t="shared" si="14"/>
        <v>306864.69999999995</v>
      </c>
      <c r="AI17" s="17">
        <f t="shared" si="15"/>
        <v>302486.8</v>
      </c>
      <c r="AJ17" s="17">
        <f t="shared" ref="AJ17:AR17" si="28">AJ18</f>
        <v>0</v>
      </c>
      <c r="AK17" s="17">
        <f t="shared" si="28"/>
        <v>0</v>
      </c>
      <c r="AL17" s="17">
        <f t="shared" si="28"/>
        <v>-2506.9</v>
      </c>
      <c r="AM17" s="17">
        <f t="shared" si="28"/>
        <v>0</v>
      </c>
      <c r="AN17" s="17">
        <f t="shared" si="28"/>
        <v>0</v>
      </c>
      <c r="AO17" s="17">
        <f t="shared" si="28"/>
        <v>0</v>
      </c>
      <c r="AP17" s="17">
        <f t="shared" si="28"/>
        <v>0</v>
      </c>
      <c r="AQ17" s="17">
        <f t="shared" si="28"/>
        <v>0</v>
      </c>
      <c r="AR17" s="17">
        <f t="shared" si="28"/>
        <v>0</v>
      </c>
      <c r="AS17" s="17">
        <f t="shared" si="17"/>
        <v>422988.49</v>
      </c>
      <c r="AT17" s="17">
        <f t="shared" si="18"/>
        <v>306864.69999999995</v>
      </c>
      <c r="AU17" s="17">
        <f t="shared" si="19"/>
        <v>302486.8</v>
      </c>
      <c r="AV17" s="17">
        <f>AV18</f>
        <v>0</v>
      </c>
      <c r="AW17" s="17">
        <f>AW18</f>
        <v>0</v>
      </c>
      <c r="AX17" s="17">
        <f>AX18</f>
        <v>0</v>
      </c>
      <c r="AY17" s="17">
        <f t="shared" si="20"/>
        <v>422988.49</v>
      </c>
      <c r="AZ17" s="17">
        <f t="shared" si="21"/>
        <v>306864.69999999995</v>
      </c>
      <c r="BA17" s="17">
        <f t="shared" si="22"/>
        <v>302486.8</v>
      </c>
      <c r="BB17" s="17">
        <f t="shared" ref="BB17:BK17" si="29">BB18</f>
        <v>0</v>
      </c>
      <c r="BC17" s="17">
        <f t="shared" si="29"/>
        <v>0</v>
      </c>
      <c r="BD17" s="17">
        <f t="shared" si="29"/>
        <v>5174.9560000000001</v>
      </c>
      <c r="BE17" s="17">
        <f t="shared" si="29"/>
        <v>0</v>
      </c>
      <c r="BF17" s="17">
        <f t="shared" si="29"/>
        <v>0</v>
      </c>
      <c r="BG17" s="17">
        <f t="shared" si="29"/>
        <v>0</v>
      </c>
      <c r="BH17" s="17">
        <f t="shared" si="29"/>
        <v>0</v>
      </c>
      <c r="BI17" s="17">
        <f t="shared" si="29"/>
        <v>0</v>
      </c>
      <c r="BJ17" s="17">
        <f t="shared" si="29"/>
        <v>0</v>
      </c>
      <c r="BK17" s="17">
        <f t="shared" si="29"/>
        <v>0</v>
      </c>
      <c r="BL17" s="17">
        <f t="shared" si="24"/>
        <v>428163.446</v>
      </c>
      <c r="BM17" s="17">
        <f>BM18</f>
        <v>0</v>
      </c>
      <c r="BN17" s="77">
        <f t="shared" ref="BN17:BN80" si="30">BL17+BM17</f>
        <v>428163.446</v>
      </c>
      <c r="BO17" s="17">
        <f t="shared" si="25"/>
        <v>306864.69999999995</v>
      </c>
      <c r="BP17" s="17">
        <f>BP18</f>
        <v>0</v>
      </c>
      <c r="BQ17" s="77">
        <f t="shared" ref="BQ17:BQ80" si="31">BO17+BP17</f>
        <v>306864.69999999995</v>
      </c>
      <c r="BR17" s="79">
        <f t="shared" si="26"/>
        <v>302486.8</v>
      </c>
      <c r="BS17" s="17">
        <f>BS18</f>
        <v>0</v>
      </c>
      <c r="BT17" s="18"/>
      <c r="BU17" s="14"/>
    </row>
    <row r="18" spans="1:73" s="82" customFormat="1" x14ac:dyDescent="0.3">
      <c r="A18" s="65" t="s">
        <v>24</v>
      </c>
      <c r="B18" s="65" t="s">
        <v>26</v>
      </c>
      <c r="C18" s="65" t="s">
        <v>28</v>
      </c>
      <c r="D18" s="65"/>
      <c r="E18" s="65"/>
      <c r="F18" s="66" t="s">
        <v>29</v>
      </c>
      <c r="G18" s="22">
        <f t="shared" ref="G18:L18" si="32">G19+G37</f>
        <v>452292.5</v>
      </c>
      <c r="H18" s="22">
        <f t="shared" si="32"/>
        <v>309905.19999999995</v>
      </c>
      <c r="I18" s="22">
        <f t="shared" si="32"/>
        <v>305536.39999999997</v>
      </c>
      <c r="J18" s="22">
        <f t="shared" si="32"/>
        <v>-122.3</v>
      </c>
      <c r="K18" s="22">
        <f t="shared" si="32"/>
        <v>-3040.5</v>
      </c>
      <c r="L18" s="22">
        <f t="shared" si="32"/>
        <v>-3049.6</v>
      </c>
      <c r="M18" s="22">
        <f t="shared" si="6"/>
        <v>452170.2</v>
      </c>
      <c r="N18" s="22">
        <f t="shared" si="7"/>
        <v>306864.69999999995</v>
      </c>
      <c r="O18" s="22">
        <f t="shared" si="8"/>
        <v>302486.8</v>
      </c>
      <c r="P18" s="22">
        <f t="shared" ref="P18:AB18" si="33">P19+P37</f>
        <v>0</v>
      </c>
      <c r="Q18" s="22">
        <f t="shared" si="33"/>
        <v>0</v>
      </c>
      <c r="R18" s="22">
        <f t="shared" si="33"/>
        <v>-26674.81</v>
      </c>
      <c r="S18" s="22">
        <f t="shared" si="33"/>
        <v>0</v>
      </c>
      <c r="T18" s="22">
        <f t="shared" si="33"/>
        <v>0</v>
      </c>
      <c r="U18" s="22">
        <f t="shared" si="33"/>
        <v>0</v>
      </c>
      <c r="V18" s="22">
        <f t="shared" si="33"/>
        <v>0</v>
      </c>
      <c r="W18" s="22">
        <f t="shared" si="33"/>
        <v>0</v>
      </c>
      <c r="X18" s="22">
        <f t="shared" si="33"/>
        <v>0</v>
      </c>
      <c r="Y18" s="22">
        <f t="shared" si="33"/>
        <v>0</v>
      </c>
      <c r="Z18" s="22">
        <f t="shared" si="33"/>
        <v>0</v>
      </c>
      <c r="AA18" s="22">
        <f t="shared" si="33"/>
        <v>0</v>
      </c>
      <c r="AB18" s="22">
        <f t="shared" si="33"/>
        <v>0</v>
      </c>
      <c r="AC18" s="22">
        <f t="shared" si="10"/>
        <v>425495.39</v>
      </c>
      <c r="AD18" s="22">
        <f t="shared" si="11"/>
        <v>306864.69999999995</v>
      </c>
      <c r="AE18" s="22">
        <f t="shared" si="12"/>
        <v>302486.8</v>
      </c>
      <c r="AF18" s="22">
        <f>AF19+AF37</f>
        <v>0</v>
      </c>
      <c r="AG18" s="22">
        <f t="shared" si="13"/>
        <v>425495.39</v>
      </c>
      <c r="AH18" s="22">
        <f t="shared" si="14"/>
        <v>306864.69999999995</v>
      </c>
      <c r="AI18" s="22">
        <f t="shared" si="15"/>
        <v>302486.8</v>
      </c>
      <c r="AJ18" s="22">
        <f t="shared" ref="AJ18:AR18" si="34">AJ19+AJ37</f>
        <v>0</v>
      </c>
      <c r="AK18" s="22">
        <f t="shared" si="34"/>
        <v>0</v>
      </c>
      <c r="AL18" s="22">
        <f t="shared" si="34"/>
        <v>-2506.9</v>
      </c>
      <c r="AM18" s="22">
        <f t="shared" si="34"/>
        <v>0</v>
      </c>
      <c r="AN18" s="22">
        <f t="shared" si="34"/>
        <v>0</v>
      </c>
      <c r="AO18" s="22">
        <f t="shared" si="34"/>
        <v>0</v>
      </c>
      <c r="AP18" s="22">
        <f t="shared" si="34"/>
        <v>0</v>
      </c>
      <c r="AQ18" s="22">
        <f t="shared" si="34"/>
        <v>0</v>
      </c>
      <c r="AR18" s="22">
        <f t="shared" si="34"/>
        <v>0</v>
      </c>
      <c r="AS18" s="22">
        <f t="shared" si="17"/>
        <v>422988.49</v>
      </c>
      <c r="AT18" s="22">
        <f t="shared" si="18"/>
        <v>306864.69999999995</v>
      </c>
      <c r="AU18" s="22">
        <f t="shared" si="19"/>
        <v>302486.8</v>
      </c>
      <c r="AV18" s="22">
        <f>AV19+AV37</f>
        <v>0</v>
      </c>
      <c r="AW18" s="22">
        <f>AW19+AW37</f>
        <v>0</v>
      </c>
      <c r="AX18" s="22">
        <f>AX19+AX37</f>
        <v>0</v>
      </c>
      <c r="AY18" s="22">
        <f t="shared" si="20"/>
        <v>422988.49</v>
      </c>
      <c r="AZ18" s="22">
        <f t="shared" si="21"/>
        <v>306864.69999999995</v>
      </c>
      <c r="BA18" s="22">
        <f t="shared" si="22"/>
        <v>302486.8</v>
      </c>
      <c r="BB18" s="22">
        <f t="shared" ref="BB18:BK18" si="35">BB19+BB37</f>
        <v>0</v>
      </c>
      <c r="BC18" s="22">
        <f t="shared" si="35"/>
        <v>0</v>
      </c>
      <c r="BD18" s="22">
        <f t="shared" si="35"/>
        <v>5174.9560000000001</v>
      </c>
      <c r="BE18" s="22">
        <f t="shared" si="35"/>
        <v>0</v>
      </c>
      <c r="BF18" s="22">
        <f t="shared" si="35"/>
        <v>0</v>
      </c>
      <c r="BG18" s="22">
        <f t="shared" si="35"/>
        <v>0</v>
      </c>
      <c r="BH18" s="22">
        <f t="shared" si="35"/>
        <v>0</v>
      </c>
      <c r="BI18" s="22">
        <f t="shared" si="35"/>
        <v>0</v>
      </c>
      <c r="BJ18" s="22">
        <f t="shared" si="35"/>
        <v>0</v>
      </c>
      <c r="BK18" s="22">
        <f t="shared" si="35"/>
        <v>0</v>
      </c>
      <c r="BL18" s="22">
        <f t="shared" si="24"/>
        <v>428163.446</v>
      </c>
      <c r="BM18" s="22">
        <f>BM19+BM37</f>
        <v>0</v>
      </c>
      <c r="BN18" s="78">
        <f t="shared" si="30"/>
        <v>428163.446</v>
      </c>
      <c r="BO18" s="22">
        <f t="shared" si="25"/>
        <v>306864.69999999995</v>
      </c>
      <c r="BP18" s="22">
        <f>BP19+BP37</f>
        <v>0</v>
      </c>
      <c r="BQ18" s="78">
        <f t="shared" si="31"/>
        <v>306864.69999999995</v>
      </c>
      <c r="BR18" s="80">
        <f t="shared" si="26"/>
        <v>302486.8</v>
      </c>
      <c r="BS18" s="22">
        <f>BS19+BS37</f>
        <v>0</v>
      </c>
      <c r="BT18" s="23"/>
      <c r="BU18" s="19"/>
    </row>
    <row r="19" spans="1:73" ht="31.2" x14ac:dyDescent="0.3">
      <c r="A19" s="67" t="s">
        <v>24</v>
      </c>
      <c r="B19" s="67" t="s">
        <v>26</v>
      </c>
      <c r="C19" s="67" t="s">
        <v>28</v>
      </c>
      <c r="D19" s="67" t="s">
        <v>30</v>
      </c>
      <c r="E19" s="67"/>
      <c r="F19" s="68" t="s">
        <v>31</v>
      </c>
      <c r="G19" s="26">
        <f t="shared" ref="G19:L19" si="36">G20</f>
        <v>452132</v>
      </c>
      <c r="H19" s="26">
        <f t="shared" si="36"/>
        <v>309857.59999999998</v>
      </c>
      <c r="I19" s="26">
        <f t="shared" si="36"/>
        <v>305515.19999999995</v>
      </c>
      <c r="J19" s="26">
        <f t="shared" si="36"/>
        <v>-122.3</v>
      </c>
      <c r="K19" s="26">
        <f t="shared" si="36"/>
        <v>-3040.5</v>
      </c>
      <c r="L19" s="26">
        <f t="shared" si="36"/>
        <v>-3049.6</v>
      </c>
      <c r="M19" s="26">
        <f t="shared" si="6"/>
        <v>452009.7</v>
      </c>
      <c r="N19" s="26">
        <f t="shared" si="7"/>
        <v>306817.09999999998</v>
      </c>
      <c r="O19" s="26">
        <f t="shared" si="8"/>
        <v>302465.59999999998</v>
      </c>
      <c r="P19" s="26">
        <f t="shared" ref="P19:AB19" si="37">P20</f>
        <v>0</v>
      </c>
      <c r="Q19" s="26">
        <f t="shared" si="37"/>
        <v>0</v>
      </c>
      <c r="R19" s="26">
        <f t="shared" si="37"/>
        <v>-26674.81</v>
      </c>
      <c r="S19" s="26">
        <f t="shared" si="37"/>
        <v>0</v>
      </c>
      <c r="T19" s="26">
        <f t="shared" si="37"/>
        <v>0</v>
      </c>
      <c r="U19" s="26">
        <f t="shared" si="37"/>
        <v>0</v>
      </c>
      <c r="V19" s="26">
        <f t="shared" si="37"/>
        <v>0</v>
      </c>
      <c r="W19" s="26">
        <f t="shared" si="37"/>
        <v>0</v>
      </c>
      <c r="X19" s="26">
        <f t="shared" si="37"/>
        <v>0</v>
      </c>
      <c r="Y19" s="26">
        <f t="shared" si="37"/>
        <v>0</v>
      </c>
      <c r="Z19" s="26">
        <f t="shared" si="37"/>
        <v>0</v>
      </c>
      <c r="AA19" s="26">
        <f t="shared" si="37"/>
        <v>0</v>
      </c>
      <c r="AB19" s="26">
        <f t="shared" si="37"/>
        <v>0</v>
      </c>
      <c r="AC19" s="26">
        <f t="shared" si="10"/>
        <v>425334.89</v>
      </c>
      <c r="AD19" s="26">
        <f t="shared" si="11"/>
        <v>306817.09999999998</v>
      </c>
      <c r="AE19" s="26">
        <f t="shared" si="12"/>
        <v>302465.59999999998</v>
      </c>
      <c r="AF19" s="26">
        <f>AF20</f>
        <v>0</v>
      </c>
      <c r="AG19" s="26">
        <f t="shared" si="13"/>
        <v>425334.89</v>
      </c>
      <c r="AH19" s="26">
        <f t="shared" si="14"/>
        <v>306817.09999999998</v>
      </c>
      <c r="AI19" s="26">
        <f t="shared" si="15"/>
        <v>302465.59999999998</v>
      </c>
      <c r="AJ19" s="26">
        <f t="shared" ref="AJ19:AR19" si="38">AJ20</f>
        <v>0</v>
      </c>
      <c r="AK19" s="26">
        <f t="shared" si="38"/>
        <v>0</v>
      </c>
      <c r="AL19" s="26">
        <f t="shared" si="38"/>
        <v>-2506.9</v>
      </c>
      <c r="AM19" s="26">
        <f t="shared" si="38"/>
        <v>0</v>
      </c>
      <c r="AN19" s="26">
        <f t="shared" si="38"/>
        <v>0</v>
      </c>
      <c r="AO19" s="26">
        <f t="shared" si="38"/>
        <v>0</v>
      </c>
      <c r="AP19" s="26">
        <f t="shared" si="38"/>
        <v>0</v>
      </c>
      <c r="AQ19" s="26">
        <f t="shared" si="38"/>
        <v>0</v>
      </c>
      <c r="AR19" s="26">
        <f t="shared" si="38"/>
        <v>0</v>
      </c>
      <c r="AS19" s="26">
        <f t="shared" si="17"/>
        <v>422827.99</v>
      </c>
      <c r="AT19" s="26">
        <f t="shared" si="18"/>
        <v>306817.09999999998</v>
      </c>
      <c r="AU19" s="26">
        <f t="shared" si="19"/>
        <v>302465.59999999998</v>
      </c>
      <c r="AV19" s="26">
        <f>AV20</f>
        <v>0</v>
      </c>
      <c r="AW19" s="26">
        <f>AW20</f>
        <v>0</v>
      </c>
      <c r="AX19" s="26">
        <f>AX20</f>
        <v>0</v>
      </c>
      <c r="AY19" s="26">
        <f t="shared" si="20"/>
        <v>422827.99</v>
      </c>
      <c r="AZ19" s="26">
        <f t="shared" si="21"/>
        <v>306817.09999999998</v>
      </c>
      <c r="BA19" s="26">
        <f t="shared" si="22"/>
        <v>302465.59999999998</v>
      </c>
      <c r="BB19" s="26">
        <f t="shared" ref="BB19:BK19" si="39">BB20</f>
        <v>0</v>
      </c>
      <c r="BC19" s="26">
        <f t="shared" si="39"/>
        <v>0</v>
      </c>
      <c r="BD19" s="26">
        <f t="shared" si="39"/>
        <v>4029.2510000000002</v>
      </c>
      <c r="BE19" s="26">
        <f t="shared" si="39"/>
        <v>0</v>
      </c>
      <c r="BF19" s="26">
        <f t="shared" si="39"/>
        <v>0</v>
      </c>
      <c r="BG19" s="26">
        <f t="shared" si="39"/>
        <v>0</v>
      </c>
      <c r="BH19" s="26">
        <f t="shared" si="39"/>
        <v>0</v>
      </c>
      <c r="BI19" s="26">
        <f t="shared" si="39"/>
        <v>0</v>
      </c>
      <c r="BJ19" s="26">
        <f t="shared" si="39"/>
        <v>0</v>
      </c>
      <c r="BK19" s="26">
        <f t="shared" si="39"/>
        <v>0</v>
      </c>
      <c r="BL19" s="26">
        <f t="shared" si="24"/>
        <v>426857.24099999998</v>
      </c>
      <c r="BM19" s="26">
        <f>BM20</f>
        <v>0</v>
      </c>
      <c r="BN19" s="53">
        <f t="shared" si="30"/>
        <v>426857.24099999998</v>
      </c>
      <c r="BO19" s="26">
        <f t="shared" si="25"/>
        <v>306817.09999999998</v>
      </c>
      <c r="BP19" s="26">
        <f>BP20</f>
        <v>0</v>
      </c>
      <c r="BQ19" s="53">
        <f t="shared" si="31"/>
        <v>306817.09999999998</v>
      </c>
      <c r="BR19" s="52">
        <f t="shared" si="26"/>
        <v>302465.59999999998</v>
      </c>
      <c r="BS19" s="26">
        <f>BS20</f>
        <v>0</v>
      </c>
      <c r="BT19" s="27"/>
    </row>
    <row r="20" spans="1:73" x14ac:dyDescent="0.3">
      <c r="A20" s="67" t="s">
        <v>24</v>
      </c>
      <c r="B20" s="67" t="s">
        <v>26</v>
      </c>
      <c r="C20" s="67" t="s">
        <v>28</v>
      </c>
      <c r="D20" s="67" t="s">
        <v>32</v>
      </c>
      <c r="E20" s="67"/>
      <c r="F20" s="68" t="s">
        <v>33</v>
      </c>
      <c r="G20" s="26">
        <f t="shared" ref="G20:L20" si="40">G21+G29</f>
        <v>452132</v>
      </c>
      <c r="H20" s="26">
        <f t="shared" si="40"/>
        <v>309857.59999999998</v>
      </c>
      <c r="I20" s="26">
        <f t="shared" si="40"/>
        <v>305515.19999999995</v>
      </c>
      <c r="J20" s="26">
        <f t="shared" si="40"/>
        <v>-122.3</v>
      </c>
      <c r="K20" s="26">
        <f t="shared" si="40"/>
        <v>-3040.5</v>
      </c>
      <c r="L20" s="26">
        <f t="shared" si="40"/>
        <v>-3049.6</v>
      </c>
      <c r="M20" s="26">
        <f t="shared" si="6"/>
        <v>452009.7</v>
      </c>
      <c r="N20" s="26">
        <f t="shared" si="7"/>
        <v>306817.09999999998</v>
      </c>
      <c r="O20" s="26">
        <f t="shared" si="8"/>
        <v>302465.59999999998</v>
      </c>
      <c r="P20" s="26">
        <f t="shared" ref="P20:AB20" si="41">P21+P29</f>
        <v>0</v>
      </c>
      <c r="Q20" s="26">
        <f t="shared" si="41"/>
        <v>0</v>
      </c>
      <c r="R20" s="26">
        <f t="shared" si="41"/>
        <v>-26674.81</v>
      </c>
      <c r="S20" s="26">
        <f t="shared" si="41"/>
        <v>0</v>
      </c>
      <c r="T20" s="26">
        <f t="shared" si="41"/>
        <v>0</v>
      </c>
      <c r="U20" s="26">
        <f t="shared" si="41"/>
        <v>0</v>
      </c>
      <c r="V20" s="26">
        <f t="shared" si="41"/>
        <v>0</v>
      </c>
      <c r="W20" s="26">
        <f t="shared" si="41"/>
        <v>0</v>
      </c>
      <c r="X20" s="26">
        <f t="shared" si="41"/>
        <v>0</v>
      </c>
      <c r="Y20" s="26">
        <f t="shared" si="41"/>
        <v>0</v>
      </c>
      <c r="Z20" s="26">
        <f t="shared" si="41"/>
        <v>0</v>
      </c>
      <c r="AA20" s="26">
        <f t="shared" si="41"/>
        <v>0</v>
      </c>
      <c r="AB20" s="26">
        <f t="shared" si="41"/>
        <v>0</v>
      </c>
      <c r="AC20" s="26">
        <f t="shared" si="10"/>
        <v>425334.89</v>
      </c>
      <c r="AD20" s="26">
        <f t="shared" si="11"/>
        <v>306817.09999999998</v>
      </c>
      <c r="AE20" s="26">
        <f t="shared" si="12"/>
        <v>302465.59999999998</v>
      </c>
      <c r="AF20" s="26">
        <f>AF21+AF29</f>
        <v>0</v>
      </c>
      <c r="AG20" s="26">
        <f t="shared" si="13"/>
        <v>425334.89</v>
      </c>
      <c r="AH20" s="26">
        <f t="shared" si="14"/>
        <v>306817.09999999998</v>
      </c>
      <c r="AI20" s="26">
        <f t="shared" si="15"/>
        <v>302465.59999999998</v>
      </c>
      <c r="AJ20" s="26">
        <f t="shared" ref="AJ20:AR20" si="42">AJ21+AJ29</f>
        <v>0</v>
      </c>
      <c r="AK20" s="26">
        <f t="shared" si="42"/>
        <v>0</v>
      </c>
      <c r="AL20" s="26">
        <f t="shared" si="42"/>
        <v>-2506.9</v>
      </c>
      <c r="AM20" s="26">
        <f t="shared" si="42"/>
        <v>0</v>
      </c>
      <c r="AN20" s="26">
        <f t="shared" si="42"/>
        <v>0</v>
      </c>
      <c r="AO20" s="26">
        <f t="shared" si="42"/>
        <v>0</v>
      </c>
      <c r="AP20" s="26">
        <f t="shared" si="42"/>
        <v>0</v>
      </c>
      <c r="AQ20" s="26">
        <f t="shared" si="42"/>
        <v>0</v>
      </c>
      <c r="AR20" s="26">
        <f t="shared" si="42"/>
        <v>0</v>
      </c>
      <c r="AS20" s="26">
        <f t="shared" si="17"/>
        <v>422827.99</v>
      </c>
      <c r="AT20" s="26">
        <f t="shared" si="18"/>
        <v>306817.09999999998</v>
      </c>
      <c r="AU20" s="26">
        <f t="shared" si="19"/>
        <v>302465.59999999998</v>
      </c>
      <c r="AV20" s="26">
        <f>AV21+AV29</f>
        <v>0</v>
      </c>
      <c r="AW20" s="26">
        <f>AW21+AW29</f>
        <v>0</v>
      </c>
      <c r="AX20" s="26">
        <f>AX21+AX29</f>
        <v>0</v>
      </c>
      <c r="AY20" s="26">
        <f t="shared" si="20"/>
        <v>422827.99</v>
      </c>
      <c r="AZ20" s="26">
        <f t="shared" si="21"/>
        <v>306817.09999999998</v>
      </c>
      <c r="BA20" s="26">
        <f t="shared" si="22"/>
        <v>302465.59999999998</v>
      </c>
      <c r="BB20" s="26">
        <f t="shared" ref="BB20:BK20" si="43">BB21+BB29</f>
        <v>0</v>
      </c>
      <c r="BC20" s="26">
        <f t="shared" si="43"/>
        <v>0</v>
      </c>
      <c r="BD20" s="26">
        <f t="shared" si="43"/>
        <v>4029.2510000000002</v>
      </c>
      <c r="BE20" s="26">
        <f t="shared" si="43"/>
        <v>0</v>
      </c>
      <c r="BF20" s="26">
        <f t="shared" si="43"/>
        <v>0</v>
      </c>
      <c r="BG20" s="26">
        <f t="shared" si="43"/>
        <v>0</v>
      </c>
      <c r="BH20" s="26">
        <f t="shared" si="43"/>
        <v>0</v>
      </c>
      <c r="BI20" s="26">
        <f t="shared" si="43"/>
        <v>0</v>
      </c>
      <c r="BJ20" s="26">
        <f t="shared" si="43"/>
        <v>0</v>
      </c>
      <c r="BK20" s="26">
        <f t="shared" si="43"/>
        <v>0</v>
      </c>
      <c r="BL20" s="26">
        <f t="shared" si="24"/>
        <v>426857.24099999998</v>
      </c>
      <c r="BM20" s="26">
        <f>BM21+BM29</f>
        <v>0</v>
      </c>
      <c r="BN20" s="53">
        <f t="shared" si="30"/>
        <v>426857.24099999998</v>
      </c>
      <c r="BO20" s="26">
        <f t="shared" si="25"/>
        <v>306817.09999999998</v>
      </c>
      <c r="BP20" s="26">
        <f>BP21+BP29</f>
        <v>0</v>
      </c>
      <c r="BQ20" s="53">
        <f t="shared" si="31"/>
        <v>306817.09999999998</v>
      </c>
      <c r="BR20" s="52">
        <f t="shared" si="26"/>
        <v>302465.59999999998</v>
      </c>
      <c r="BS20" s="26">
        <f>BS21+BS29</f>
        <v>0</v>
      </c>
      <c r="BT20" s="27"/>
    </row>
    <row r="21" spans="1:73" ht="62.4" x14ac:dyDescent="0.3">
      <c r="A21" s="67" t="s">
        <v>24</v>
      </c>
      <c r="B21" s="67" t="s">
        <v>26</v>
      </c>
      <c r="C21" s="67" t="s">
        <v>28</v>
      </c>
      <c r="D21" s="67" t="s">
        <v>34</v>
      </c>
      <c r="E21" s="67"/>
      <c r="F21" s="68" t="s">
        <v>35</v>
      </c>
      <c r="G21" s="26">
        <f t="shared" ref="G21:L21" si="44">G22+G25+G27</f>
        <v>249332</v>
      </c>
      <c r="H21" s="26">
        <f t="shared" si="44"/>
        <v>107769.59999999999</v>
      </c>
      <c r="I21" s="26">
        <f t="shared" si="44"/>
        <v>107769.59999999999</v>
      </c>
      <c r="J21" s="26">
        <f t="shared" si="44"/>
        <v>-122.3</v>
      </c>
      <c r="K21" s="26">
        <f t="shared" si="44"/>
        <v>-3040.5</v>
      </c>
      <c r="L21" s="26">
        <f t="shared" si="44"/>
        <v>-3049.6</v>
      </c>
      <c r="M21" s="26">
        <f t="shared" si="6"/>
        <v>249209.7</v>
      </c>
      <c r="N21" s="26">
        <f t="shared" si="7"/>
        <v>104729.09999999999</v>
      </c>
      <c r="O21" s="26">
        <f t="shared" si="8"/>
        <v>104719.99999999999</v>
      </c>
      <c r="P21" s="26">
        <f t="shared" ref="P21:AB21" si="45">P22+P25+P27</f>
        <v>0</v>
      </c>
      <c r="Q21" s="26">
        <f t="shared" si="45"/>
        <v>0</v>
      </c>
      <c r="R21" s="26">
        <f t="shared" si="45"/>
        <v>-28727.75</v>
      </c>
      <c r="S21" s="26">
        <f t="shared" si="45"/>
        <v>0</v>
      </c>
      <c r="T21" s="26">
        <f t="shared" si="45"/>
        <v>0</v>
      </c>
      <c r="U21" s="26">
        <f t="shared" si="45"/>
        <v>0</v>
      </c>
      <c r="V21" s="26">
        <f t="shared" si="45"/>
        <v>0</v>
      </c>
      <c r="W21" s="26">
        <f t="shared" si="45"/>
        <v>0</v>
      </c>
      <c r="X21" s="26">
        <f t="shared" si="45"/>
        <v>0</v>
      </c>
      <c r="Y21" s="26">
        <f t="shared" si="45"/>
        <v>0</v>
      </c>
      <c r="Z21" s="26">
        <f t="shared" si="45"/>
        <v>0</v>
      </c>
      <c r="AA21" s="26">
        <f t="shared" si="45"/>
        <v>0</v>
      </c>
      <c r="AB21" s="26">
        <f t="shared" si="45"/>
        <v>0</v>
      </c>
      <c r="AC21" s="26">
        <f t="shared" si="10"/>
        <v>220481.95</v>
      </c>
      <c r="AD21" s="26">
        <f t="shared" si="11"/>
        <v>104729.09999999999</v>
      </c>
      <c r="AE21" s="26">
        <f t="shared" si="12"/>
        <v>104719.99999999999</v>
      </c>
      <c r="AF21" s="26">
        <f>AF22+AF25+AF27</f>
        <v>0</v>
      </c>
      <c r="AG21" s="26">
        <f t="shared" si="13"/>
        <v>220481.95</v>
      </c>
      <c r="AH21" s="26">
        <f t="shared" si="14"/>
        <v>104729.09999999999</v>
      </c>
      <c r="AI21" s="26">
        <f t="shared" si="15"/>
        <v>104719.99999999999</v>
      </c>
      <c r="AJ21" s="26">
        <f t="shared" ref="AJ21:AR21" si="46">AJ22+AJ25+AJ27</f>
        <v>0</v>
      </c>
      <c r="AK21" s="26">
        <f t="shared" si="46"/>
        <v>0</v>
      </c>
      <c r="AL21" s="26">
        <f t="shared" si="46"/>
        <v>0</v>
      </c>
      <c r="AM21" s="26">
        <f t="shared" si="46"/>
        <v>0</v>
      </c>
      <c r="AN21" s="26">
        <f t="shared" si="46"/>
        <v>0</v>
      </c>
      <c r="AO21" s="26">
        <f t="shared" si="46"/>
        <v>0</v>
      </c>
      <c r="AP21" s="26">
        <f t="shared" si="46"/>
        <v>0</v>
      </c>
      <c r="AQ21" s="26">
        <f t="shared" si="46"/>
        <v>0</v>
      </c>
      <c r="AR21" s="26">
        <f t="shared" si="46"/>
        <v>0</v>
      </c>
      <c r="AS21" s="26">
        <f t="shared" si="17"/>
        <v>220481.95</v>
      </c>
      <c r="AT21" s="26">
        <f t="shared" si="18"/>
        <v>104729.09999999999</v>
      </c>
      <c r="AU21" s="26">
        <f t="shared" si="19"/>
        <v>104719.99999999999</v>
      </c>
      <c r="AV21" s="26">
        <f>AV22+AV25+AV27</f>
        <v>0</v>
      </c>
      <c r="AW21" s="26">
        <f>AW22+AW25+AW27</f>
        <v>0</v>
      </c>
      <c r="AX21" s="26">
        <f>AX22+AX25+AX27</f>
        <v>0</v>
      </c>
      <c r="AY21" s="26">
        <f t="shared" si="20"/>
        <v>220481.95</v>
      </c>
      <c r="AZ21" s="26">
        <f t="shared" si="21"/>
        <v>104729.09999999999</v>
      </c>
      <c r="BA21" s="26">
        <f t="shared" si="22"/>
        <v>104719.99999999999</v>
      </c>
      <c r="BB21" s="26">
        <f t="shared" ref="BB21:BK21" si="47">BB22+BB25+BB27</f>
        <v>0</v>
      </c>
      <c r="BC21" s="26">
        <f t="shared" si="47"/>
        <v>0</v>
      </c>
      <c r="BD21" s="26">
        <f t="shared" si="47"/>
        <v>-460.77099999999996</v>
      </c>
      <c r="BE21" s="26">
        <f t="shared" si="47"/>
        <v>0</v>
      </c>
      <c r="BF21" s="26">
        <f t="shared" si="47"/>
        <v>0</v>
      </c>
      <c r="BG21" s="26">
        <f t="shared" si="47"/>
        <v>0</v>
      </c>
      <c r="BH21" s="26">
        <f t="shared" si="47"/>
        <v>0</v>
      </c>
      <c r="BI21" s="26">
        <f t="shared" si="47"/>
        <v>0</v>
      </c>
      <c r="BJ21" s="26">
        <f t="shared" si="47"/>
        <v>0</v>
      </c>
      <c r="BK21" s="26">
        <f t="shared" si="47"/>
        <v>0</v>
      </c>
      <c r="BL21" s="26">
        <f t="shared" si="24"/>
        <v>220021.179</v>
      </c>
      <c r="BM21" s="26">
        <f>BM22+BM25+BM27</f>
        <v>0</v>
      </c>
      <c r="BN21" s="53">
        <f t="shared" si="30"/>
        <v>220021.179</v>
      </c>
      <c r="BO21" s="26">
        <f t="shared" si="25"/>
        <v>104729.09999999999</v>
      </c>
      <c r="BP21" s="26">
        <f>BP22+BP25+BP27</f>
        <v>0</v>
      </c>
      <c r="BQ21" s="53">
        <f t="shared" si="31"/>
        <v>104729.09999999999</v>
      </c>
      <c r="BR21" s="52">
        <f t="shared" si="26"/>
        <v>104719.99999999999</v>
      </c>
      <c r="BS21" s="26">
        <f>BS22+BS25+BS27</f>
        <v>0</v>
      </c>
      <c r="BT21" s="27"/>
    </row>
    <row r="22" spans="1:73" x14ac:dyDescent="0.3">
      <c r="A22" s="67" t="s">
        <v>24</v>
      </c>
      <c r="B22" s="67" t="s">
        <v>26</v>
      </c>
      <c r="C22" s="67" t="s">
        <v>28</v>
      </c>
      <c r="D22" s="67" t="s">
        <v>36</v>
      </c>
      <c r="E22" s="67"/>
      <c r="F22" s="68" t="s">
        <v>37</v>
      </c>
      <c r="G22" s="26">
        <f t="shared" ref="G22:L22" si="48">G23+G24</f>
        <v>2114.4</v>
      </c>
      <c r="H22" s="26">
        <f t="shared" si="48"/>
        <v>2114.4</v>
      </c>
      <c r="I22" s="26">
        <f t="shared" si="48"/>
        <v>2114.4</v>
      </c>
      <c r="J22" s="26">
        <f t="shared" si="48"/>
        <v>0</v>
      </c>
      <c r="K22" s="26">
        <f t="shared" si="48"/>
        <v>0</v>
      </c>
      <c r="L22" s="26">
        <f t="shared" si="48"/>
        <v>0</v>
      </c>
      <c r="M22" s="26">
        <f t="shared" si="6"/>
        <v>2114.4</v>
      </c>
      <c r="N22" s="26">
        <f t="shared" si="7"/>
        <v>2114.4</v>
      </c>
      <c r="O22" s="26">
        <f t="shared" si="8"/>
        <v>2114.4</v>
      </c>
      <c r="P22" s="26">
        <f t="shared" ref="P22:AB22" si="49">P23+P24</f>
        <v>0</v>
      </c>
      <c r="Q22" s="26">
        <f t="shared" si="49"/>
        <v>0</v>
      </c>
      <c r="R22" s="26">
        <f t="shared" si="49"/>
        <v>0</v>
      </c>
      <c r="S22" s="26">
        <f t="shared" si="49"/>
        <v>0</v>
      </c>
      <c r="T22" s="26">
        <f t="shared" si="49"/>
        <v>0</v>
      </c>
      <c r="U22" s="26">
        <f t="shared" si="49"/>
        <v>0</v>
      </c>
      <c r="V22" s="26">
        <f t="shared" si="49"/>
        <v>0</v>
      </c>
      <c r="W22" s="26">
        <f t="shared" si="49"/>
        <v>0</v>
      </c>
      <c r="X22" s="26">
        <f t="shared" si="49"/>
        <v>0</v>
      </c>
      <c r="Y22" s="26">
        <f t="shared" si="49"/>
        <v>0</v>
      </c>
      <c r="Z22" s="26">
        <f t="shared" si="49"/>
        <v>0</v>
      </c>
      <c r="AA22" s="26">
        <f t="shared" si="49"/>
        <v>0</v>
      </c>
      <c r="AB22" s="26">
        <f t="shared" si="49"/>
        <v>0</v>
      </c>
      <c r="AC22" s="26">
        <f t="shared" si="10"/>
        <v>2114.4</v>
      </c>
      <c r="AD22" s="26">
        <f t="shared" si="11"/>
        <v>2114.4</v>
      </c>
      <c r="AE22" s="26">
        <f t="shared" si="12"/>
        <v>2114.4</v>
      </c>
      <c r="AF22" s="26">
        <f>AF23+AF24</f>
        <v>0</v>
      </c>
      <c r="AG22" s="26">
        <f t="shared" si="13"/>
        <v>2114.4</v>
      </c>
      <c r="AH22" s="26">
        <f t="shared" si="14"/>
        <v>2114.4</v>
      </c>
      <c r="AI22" s="26">
        <f t="shared" si="15"/>
        <v>2114.4</v>
      </c>
      <c r="AJ22" s="26">
        <f t="shared" ref="AJ22:AR22" si="50">AJ23+AJ24</f>
        <v>0</v>
      </c>
      <c r="AK22" s="26">
        <f t="shared" si="50"/>
        <v>0</v>
      </c>
      <c r="AL22" s="26">
        <f t="shared" si="50"/>
        <v>0</v>
      </c>
      <c r="AM22" s="26">
        <f t="shared" si="50"/>
        <v>0</v>
      </c>
      <c r="AN22" s="26">
        <f t="shared" si="50"/>
        <v>0</v>
      </c>
      <c r="AO22" s="26">
        <f t="shared" si="50"/>
        <v>0</v>
      </c>
      <c r="AP22" s="26">
        <f t="shared" si="50"/>
        <v>0</v>
      </c>
      <c r="AQ22" s="26">
        <f t="shared" si="50"/>
        <v>0</v>
      </c>
      <c r="AR22" s="26">
        <f t="shared" si="50"/>
        <v>0</v>
      </c>
      <c r="AS22" s="26">
        <f t="shared" si="17"/>
        <v>2114.4</v>
      </c>
      <c r="AT22" s="26">
        <f t="shared" si="18"/>
        <v>2114.4</v>
      </c>
      <c r="AU22" s="26">
        <f t="shared" si="19"/>
        <v>2114.4</v>
      </c>
      <c r="AV22" s="26">
        <f>AV23+AV24</f>
        <v>0</v>
      </c>
      <c r="AW22" s="26">
        <f>AW23+AW24</f>
        <v>0</v>
      </c>
      <c r="AX22" s="26">
        <f>AX23+AX24</f>
        <v>0</v>
      </c>
      <c r="AY22" s="26">
        <f t="shared" si="20"/>
        <v>2114.4</v>
      </c>
      <c r="AZ22" s="26">
        <f t="shared" si="21"/>
        <v>2114.4</v>
      </c>
      <c r="BA22" s="26">
        <f t="shared" si="22"/>
        <v>2114.4</v>
      </c>
      <c r="BB22" s="26">
        <f t="shared" ref="BB22:BK22" si="51">BB23+BB24</f>
        <v>0</v>
      </c>
      <c r="BC22" s="26">
        <f t="shared" si="51"/>
        <v>0</v>
      </c>
      <c r="BD22" s="26">
        <f t="shared" si="51"/>
        <v>0</v>
      </c>
      <c r="BE22" s="26">
        <f t="shared" si="51"/>
        <v>0</v>
      </c>
      <c r="BF22" s="26">
        <f t="shared" si="51"/>
        <v>0</v>
      </c>
      <c r="BG22" s="26">
        <f t="shared" si="51"/>
        <v>0</v>
      </c>
      <c r="BH22" s="26">
        <f t="shared" si="51"/>
        <v>0</v>
      </c>
      <c r="BI22" s="26">
        <f t="shared" si="51"/>
        <v>0</v>
      </c>
      <c r="BJ22" s="26">
        <f t="shared" si="51"/>
        <v>0</v>
      </c>
      <c r="BK22" s="26">
        <f t="shared" si="51"/>
        <v>0</v>
      </c>
      <c r="BL22" s="26">
        <f t="shared" si="24"/>
        <v>2114.4</v>
      </c>
      <c r="BM22" s="26">
        <f>BM23+BM24</f>
        <v>0</v>
      </c>
      <c r="BN22" s="53">
        <f t="shared" si="30"/>
        <v>2114.4</v>
      </c>
      <c r="BO22" s="26">
        <f t="shared" si="25"/>
        <v>2114.4</v>
      </c>
      <c r="BP22" s="26">
        <f>BP23+BP24</f>
        <v>0</v>
      </c>
      <c r="BQ22" s="53">
        <f t="shared" si="31"/>
        <v>2114.4</v>
      </c>
      <c r="BR22" s="52">
        <f t="shared" si="26"/>
        <v>2114.4</v>
      </c>
      <c r="BS22" s="26">
        <f>BS23+BS24</f>
        <v>0</v>
      </c>
      <c r="BT22" s="27"/>
    </row>
    <row r="23" spans="1:73" ht="31.2" x14ac:dyDescent="0.3">
      <c r="A23" s="67" t="s">
        <v>24</v>
      </c>
      <c r="B23" s="67" t="s">
        <v>26</v>
      </c>
      <c r="C23" s="67" t="s">
        <v>28</v>
      </c>
      <c r="D23" s="67" t="s">
        <v>36</v>
      </c>
      <c r="E23" s="67" t="s">
        <v>38</v>
      </c>
      <c r="F23" s="68" t="s">
        <v>39</v>
      </c>
      <c r="G23" s="26">
        <v>1924.4</v>
      </c>
      <c r="H23" s="26">
        <v>1609.4</v>
      </c>
      <c r="I23" s="26">
        <v>1308.4000000000001</v>
      </c>
      <c r="J23" s="26"/>
      <c r="K23" s="26"/>
      <c r="L23" s="26"/>
      <c r="M23" s="26">
        <f t="shared" si="6"/>
        <v>1924.4</v>
      </c>
      <c r="N23" s="26">
        <f t="shared" si="7"/>
        <v>1609.4</v>
      </c>
      <c r="O23" s="26">
        <f t="shared" si="8"/>
        <v>1308.4000000000001</v>
      </c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>
        <f t="shared" si="10"/>
        <v>1924.4</v>
      </c>
      <c r="AD23" s="26">
        <f t="shared" si="11"/>
        <v>1609.4</v>
      </c>
      <c r="AE23" s="26">
        <f t="shared" si="12"/>
        <v>1308.4000000000001</v>
      </c>
      <c r="AF23" s="26"/>
      <c r="AG23" s="26">
        <f t="shared" si="13"/>
        <v>1924.4</v>
      </c>
      <c r="AH23" s="26">
        <f t="shared" si="14"/>
        <v>1609.4</v>
      </c>
      <c r="AI23" s="26">
        <f t="shared" si="15"/>
        <v>1308.4000000000001</v>
      </c>
      <c r="AJ23" s="26"/>
      <c r="AK23" s="26"/>
      <c r="AL23" s="26"/>
      <c r="AM23" s="26"/>
      <c r="AN23" s="26"/>
      <c r="AO23" s="26"/>
      <c r="AP23" s="26"/>
      <c r="AQ23" s="26"/>
      <c r="AR23" s="26"/>
      <c r="AS23" s="26">
        <f t="shared" si="17"/>
        <v>1924.4</v>
      </c>
      <c r="AT23" s="26">
        <f t="shared" si="18"/>
        <v>1609.4</v>
      </c>
      <c r="AU23" s="26">
        <f t="shared" si="19"/>
        <v>1308.4000000000001</v>
      </c>
      <c r="AV23" s="26"/>
      <c r="AW23" s="26"/>
      <c r="AX23" s="26"/>
      <c r="AY23" s="26">
        <f t="shared" si="20"/>
        <v>1924.4</v>
      </c>
      <c r="AZ23" s="26">
        <f t="shared" si="21"/>
        <v>1609.4</v>
      </c>
      <c r="BA23" s="26">
        <f t="shared" si="22"/>
        <v>1308.4000000000001</v>
      </c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>
        <f t="shared" si="24"/>
        <v>1924.4</v>
      </c>
      <c r="BM23" s="26"/>
      <c r="BN23" s="53">
        <f t="shared" si="30"/>
        <v>1924.4</v>
      </c>
      <c r="BO23" s="26">
        <f t="shared" si="25"/>
        <v>1609.4</v>
      </c>
      <c r="BP23" s="26"/>
      <c r="BQ23" s="53">
        <f t="shared" si="31"/>
        <v>1609.4</v>
      </c>
      <c r="BR23" s="52">
        <f t="shared" si="26"/>
        <v>1308.4000000000001</v>
      </c>
      <c r="BS23" s="26"/>
      <c r="BT23" s="27"/>
    </row>
    <row r="24" spans="1:73" x14ac:dyDescent="0.3">
      <c r="A24" s="67" t="s">
        <v>24</v>
      </c>
      <c r="B24" s="67" t="s">
        <v>26</v>
      </c>
      <c r="C24" s="67" t="s">
        <v>28</v>
      </c>
      <c r="D24" s="67" t="s">
        <v>36</v>
      </c>
      <c r="E24" s="67" t="s">
        <v>40</v>
      </c>
      <c r="F24" s="68" t="s">
        <v>41</v>
      </c>
      <c r="G24" s="26">
        <v>190</v>
      </c>
      <c r="H24" s="26">
        <v>505</v>
      </c>
      <c r="I24" s="26">
        <v>806</v>
      </c>
      <c r="J24" s="26"/>
      <c r="K24" s="26"/>
      <c r="L24" s="26"/>
      <c r="M24" s="26">
        <f t="shared" si="6"/>
        <v>190</v>
      </c>
      <c r="N24" s="26">
        <f t="shared" si="7"/>
        <v>505</v>
      </c>
      <c r="O24" s="26">
        <f t="shared" si="8"/>
        <v>806</v>
      </c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>
        <f t="shared" si="10"/>
        <v>190</v>
      </c>
      <c r="AD24" s="26">
        <f t="shared" si="11"/>
        <v>505</v>
      </c>
      <c r="AE24" s="26">
        <f t="shared" si="12"/>
        <v>806</v>
      </c>
      <c r="AF24" s="26"/>
      <c r="AG24" s="26">
        <f t="shared" si="13"/>
        <v>190</v>
      </c>
      <c r="AH24" s="26">
        <f t="shared" si="14"/>
        <v>505</v>
      </c>
      <c r="AI24" s="26">
        <f t="shared" si="15"/>
        <v>806</v>
      </c>
      <c r="AJ24" s="26"/>
      <c r="AK24" s="26"/>
      <c r="AL24" s="26"/>
      <c r="AM24" s="26"/>
      <c r="AN24" s="26"/>
      <c r="AO24" s="26"/>
      <c r="AP24" s="26"/>
      <c r="AQ24" s="26"/>
      <c r="AR24" s="26"/>
      <c r="AS24" s="26">
        <f t="shared" si="17"/>
        <v>190</v>
      </c>
      <c r="AT24" s="26">
        <f t="shared" si="18"/>
        <v>505</v>
      </c>
      <c r="AU24" s="26">
        <f t="shared" si="19"/>
        <v>806</v>
      </c>
      <c r="AV24" s="26"/>
      <c r="AW24" s="26"/>
      <c r="AX24" s="26"/>
      <c r="AY24" s="26">
        <f t="shared" si="20"/>
        <v>190</v>
      </c>
      <c r="AZ24" s="26">
        <f t="shared" si="21"/>
        <v>505</v>
      </c>
      <c r="BA24" s="26">
        <f t="shared" si="22"/>
        <v>806</v>
      </c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>
        <f t="shared" si="24"/>
        <v>190</v>
      </c>
      <c r="BM24" s="26"/>
      <c r="BN24" s="53">
        <f t="shared" si="30"/>
        <v>190</v>
      </c>
      <c r="BO24" s="26">
        <f t="shared" si="25"/>
        <v>505</v>
      </c>
      <c r="BP24" s="26"/>
      <c r="BQ24" s="53">
        <f t="shared" si="31"/>
        <v>505</v>
      </c>
      <c r="BR24" s="52">
        <f t="shared" si="26"/>
        <v>806</v>
      </c>
      <c r="BS24" s="26"/>
      <c r="BT24" s="27"/>
    </row>
    <row r="25" spans="1:73" ht="31.2" x14ac:dyDescent="0.3">
      <c r="A25" s="67" t="s">
        <v>24</v>
      </c>
      <c r="B25" s="67" t="s">
        <v>26</v>
      </c>
      <c r="C25" s="67" t="s">
        <v>28</v>
      </c>
      <c r="D25" s="67" t="s">
        <v>42</v>
      </c>
      <c r="E25" s="67"/>
      <c r="F25" s="68" t="s">
        <v>43</v>
      </c>
      <c r="G25" s="26">
        <f t="shared" ref="G25:L25" si="52">G26</f>
        <v>81749.7</v>
      </c>
      <c r="H25" s="26">
        <f t="shared" si="52"/>
        <v>64505.2</v>
      </c>
      <c r="I25" s="26">
        <f t="shared" si="52"/>
        <v>64505.2</v>
      </c>
      <c r="J25" s="26">
        <f t="shared" si="52"/>
        <v>0</v>
      </c>
      <c r="K25" s="26">
        <f t="shared" si="52"/>
        <v>-2995.9</v>
      </c>
      <c r="L25" s="26">
        <f t="shared" si="52"/>
        <v>-2995.9</v>
      </c>
      <c r="M25" s="26">
        <f t="shared" si="6"/>
        <v>81749.7</v>
      </c>
      <c r="N25" s="26">
        <f t="shared" si="7"/>
        <v>61509.299999999996</v>
      </c>
      <c r="O25" s="26">
        <f t="shared" si="8"/>
        <v>61509.299999999996</v>
      </c>
      <c r="P25" s="26">
        <f t="shared" ref="P25:AB25" si="53">P26</f>
        <v>0</v>
      </c>
      <c r="Q25" s="26">
        <f t="shared" si="53"/>
        <v>0</v>
      </c>
      <c r="R25" s="26">
        <f t="shared" si="53"/>
        <v>0</v>
      </c>
      <c r="S25" s="26">
        <f t="shared" si="53"/>
        <v>0</v>
      </c>
      <c r="T25" s="26">
        <f t="shared" si="53"/>
        <v>0</v>
      </c>
      <c r="U25" s="26">
        <f t="shared" si="53"/>
        <v>0</v>
      </c>
      <c r="V25" s="26">
        <f t="shared" si="53"/>
        <v>0</v>
      </c>
      <c r="W25" s="26">
        <f t="shared" si="53"/>
        <v>0</v>
      </c>
      <c r="X25" s="26">
        <f t="shared" si="53"/>
        <v>0</v>
      </c>
      <c r="Y25" s="26">
        <f t="shared" si="53"/>
        <v>0</v>
      </c>
      <c r="Z25" s="26">
        <f t="shared" si="53"/>
        <v>0</v>
      </c>
      <c r="AA25" s="26">
        <f t="shared" si="53"/>
        <v>0</v>
      </c>
      <c r="AB25" s="26">
        <f t="shared" si="53"/>
        <v>0</v>
      </c>
      <c r="AC25" s="26">
        <f t="shared" si="10"/>
        <v>81749.7</v>
      </c>
      <c r="AD25" s="26">
        <f t="shared" si="11"/>
        <v>61509.299999999996</v>
      </c>
      <c r="AE25" s="26">
        <f t="shared" si="12"/>
        <v>61509.299999999996</v>
      </c>
      <c r="AF25" s="26">
        <f>AF26</f>
        <v>0</v>
      </c>
      <c r="AG25" s="26">
        <f t="shared" si="13"/>
        <v>81749.7</v>
      </c>
      <c r="AH25" s="26">
        <f t="shared" si="14"/>
        <v>61509.299999999996</v>
      </c>
      <c r="AI25" s="26">
        <f t="shared" si="15"/>
        <v>61509.299999999996</v>
      </c>
      <c r="AJ25" s="26">
        <f t="shared" ref="AJ25:AR25" si="54">AJ26</f>
        <v>0</v>
      </c>
      <c r="AK25" s="26">
        <f t="shared" si="54"/>
        <v>0</v>
      </c>
      <c r="AL25" s="26">
        <f t="shared" si="54"/>
        <v>0</v>
      </c>
      <c r="AM25" s="26">
        <f t="shared" si="54"/>
        <v>0</v>
      </c>
      <c r="AN25" s="26">
        <f t="shared" si="54"/>
        <v>0</v>
      </c>
      <c r="AO25" s="26">
        <f t="shared" si="54"/>
        <v>0</v>
      </c>
      <c r="AP25" s="26">
        <f t="shared" si="54"/>
        <v>0</v>
      </c>
      <c r="AQ25" s="26">
        <f t="shared" si="54"/>
        <v>0</v>
      </c>
      <c r="AR25" s="26">
        <f t="shared" si="54"/>
        <v>0</v>
      </c>
      <c r="AS25" s="26">
        <f t="shared" si="17"/>
        <v>81749.7</v>
      </c>
      <c r="AT25" s="26">
        <f t="shared" si="18"/>
        <v>61509.299999999996</v>
      </c>
      <c r="AU25" s="26">
        <f t="shared" si="19"/>
        <v>61509.299999999996</v>
      </c>
      <c r="AV25" s="26">
        <f>AV26</f>
        <v>0</v>
      </c>
      <c r="AW25" s="26">
        <f>AW26</f>
        <v>0</v>
      </c>
      <c r="AX25" s="26">
        <f>AX26</f>
        <v>0</v>
      </c>
      <c r="AY25" s="26">
        <f t="shared" si="20"/>
        <v>81749.7</v>
      </c>
      <c r="AZ25" s="26">
        <f t="shared" si="21"/>
        <v>61509.299999999996</v>
      </c>
      <c r="BA25" s="26">
        <f t="shared" si="22"/>
        <v>61509.299999999996</v>
      </c>
      <c r="BB25" s="26">
        <f t="shared" ref="BB25:BK25" si="55">BB26</f>
        <v>0</v>
      </c>
      <c r="BC25" s="26">
        <f t="shared" si="55"/>
        <v>0</v>
      </c>
      <c r="BD25" s="26">
        <f t="shared" si="55"/>
        <v>-194.19399999999999</v>
      </c>
      <c r="BE25" s="26">
        <f t="shared" si="55"/>
        <v>0</v>
      </c>
      <c r="BF25" s="26">
        <f t="shared" si="55"/>
        <v>0</v>
      </c>
      <c r="BG25" s="26">
        <f t="shared" si="55"/>
        <v>0</v>
      </c>
      <c r="BH25" s="26">
        <f t="shared" si="55"/>
        <v>0</v>
      </c>
      <c r="BI25" s="26">
        <f t="shared" si="55"/>
        <v>0</v>
      </c>
      <c r="BJ25" s="26">
        <f t="shared" si="55"/>
        <v>0</v>
      </c>
      <c r="BK25" s="26">
        <f t="shared" si="55"/>
        <v>0</v>
      </c>
      <c r="BL25" s="26">
        <f t="shared" si="24"/>
        <v>81555.505999999994</v>
      </c>
      <c r="BM25" s="26">
        <f>BM26</f>
        <v>0</v>
      </c>
      <c r="BN25" s="53">
        <f t="shared" si="30"/>
        <v>81555.505999999994</v>
      </c>
      <c r="BO25" s="26">
        <f t="shared" si="25"/>
        <v>61509.299999999996</v>
      </c>
      <c r="BP25" s="26">
        <f>BP26</f>
        <v>0</v>
      </c>
      <c r="BQ25" s="53">
        <f t="shared" si="31"/>
        <v>61509.299999999996</v>
      </c>
      <c r="BR25" s="52">
        <f t="shared" si="26"/>
        <v>61509.299999999996</v>
      </c>
      <c r="BS25" s="26">
        <f>BS26</f>
        <v>0</v>
      </c>
      <c r="BT25" s="27"/>
    </row>
    <row r="26" spans="1:73" ht="31.2" x14ac:dyDescent="0.3">
      <c r="A26" s="67" t="s">
        <v>24</v>
      </c>
      <c r="B26" s="67" t="s">
        <v>26</v>
      </c>
      <c r="C26" s="67" t="s">
        <v>28</v>
      </c>
      <c r="D26" s="67" t="s">
        <v>42</v>
      </c>
      <c r="E26" s="67" t="s">
        <v>38</v>
      </c>
      <c r="F26" s="68" t="s">
        <v>39</v>
      </c>
      <c r="G26" s="26">
        <v>81749.7</v>
      </c>
      <c r="H26" s="26">
        <v>64505.2</v>
      </c>
      <c r="I26" s="26">
        <v>64505.2</v>
      </c>
      <c r="J26" s="26"/>
      <c r="K26" s="28">
        <v>-2995.9</v>
      </c>
      <c r="L26" s="28">
        <v>-2995.9</v>
      </c>
      <c r="M26" s="26">
        <f t="shared" si="6"/>
        <v>81749.7</v>
      </c>
      <c r="N26" s="26">
        <f t="shared" si="7"/>
        <v>61509.299999999996</v>
      </c>
      <c r="O26" s="26">
        <f t="shared" si="8"/>
        <v>61509.299999999996</v>
      </c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>
        <f t="shared" si="10"/>
        <v>81749.7</v>
      </c>
      <c r="AD26" s="26">
        <f t="shared" si="11"/>
        <v>61509.299999999996</v>
      </c>
      <c r="AE26" s="26">
        <f t="shared" si="12"/>
        <v>61509.299999999996</v>
      </c>
      <c r="AF26" s="26"/>
      <c r="AG26" s="26">
        <f t="shared" si="13"/>
        <v>81749.7</v>
      </c>
      <c r="AH26" s="26">
        <f t="shared" si="14"/>
        <v>61509.299999999996</v>
      </c>
      <c r="AI26" s="26">
        <f t="shared" si="15"/>
        <v>61509.299999999996</v>
      </c>
      <c r="AJ26" s="26"/>
      <c r="AK26" s="26"/>
      <c r="AL26" s="26"/>
      <c r="AM26" s="26"/>
      <c r="AN26" s="26"/>
      <c r="AO26" s="26"/>
      <c r="AP26" s="26"/>
      <c r="AQ26" s="26"/>
      <c r="AR26" s="26"/>
      <c r="AS26" s="26">
        <f t="shared" si="17"/>
        <v>81749.7</v>
      </c>
      <c r="AT26" s="26">
        <f t="shared" si="18"/>
        <v>61509.299999999996</v>
      </c>
      <c r="AU26" s="26">
        <f t="shared" si="19"/>
        <v>61509.299999999996</v>
      </c>
      <c r="AV26" s="26"/>
      <c r="AW26" s="26"/>
      <c r="AX26" s="26"/>
      <c r="AY26" s="26">
        <f t="shared" si="20"/>
        <v>81749.7</v>
      </c>
      <c r="AZ26" s="26">
        <f t="shared" si="21"/>
        <v>61509.299999999996</v>
      </c>
      <c r="BA26" s="26">
        <f t="shared" si="22"/>
        <v>61509.299999999996</v>
      </c>
      <c r="BB26" s="26"/>
      <c r="BC26" s="26"/>
      <c r="BD26" s="26">
        <v>-194.19399999999999</v>
      </c>
      <c r="BE26" s="26"/>
      <c r="BF26" s="26"/>
      <c r="BG26" s="26"/>
      <c r="BH26" s="26"/>
      <c r="BI26" s="26"/>
      <c r="BJ26" s="26"/>
      <c r="BK26" s="26"/>
      <c r="BL26" s="26">
        <f t="shared" si="24"/>
        <v>81555.505999999994</v>
      </c>
      <c r="BM26" s="26"/>
      <c r="BN26" s="53">
        <f t="shared" si="30"/>
        <v>81555.505999999994</v>
      </c>
      <c r="BO26" s="26">
        <f t="shared" si="25"/>
        <v>61509.299999999996</v>
      </c>
      <c r="BP26" s="26"/>
      <c r="BQ26" s="53">
        <f t="shared" si="31"/>
        <v>61509.299999999996</v>
      </c>
      <c r="BR26" s="52">
        <f t="shared" si="26"/>
        <v>61509.299999999996</v>
      </c>
      <c r="BS26" s="26"/>
      <c r="BT26" s="27"/>
    </row>
    <row r="27" spans="1:73" ht="31.2" x14ac:dyDescent="0.3">
      <c r="A27" s="67" t="s">
        <v>24</v>
      </c>
      <c r="B27" s="67" t="s">
        <v>26</v>
      </c>
      <c r="C27" s="67" t="s">
        <v>28</v>
      </c>
      <c r="D27" s="67" t="s">
        <v>44</v>
      </c>
      <c r="E27" s="67"/>
      <c r="F27" s="68" t="s">
        <v>45</v>
      </c>
      <c r="G27" s="26">
        <f t="shared" ref="G27:L27" si="56">G28</f>
        <v>165467.9</v>
      </c>
      <c r="H27" s="26">
        <f t="shared" si="56"/>
        <v>41150</v>
      </c>
      <c r="I27" s="26">
        <f t="shared" si="56"/>
        <v>41150</v>
      </c>
      <c r="J27" s="26">
        <f t="shared" si="56"/>
        <v>-122.3</v>
      </c>
      <c r="K27" s="26">
        <f t="shared" si="56"/>
        <v>-44.6</v>
      </c>
      <c r="L27" s="26">
        <f t="shared" si="56"/>
        <v>-53.7</v>
      </c>
      <c r="M27" s="26">
        <f t="shared" si="6"/>
        <v>165345.60000000001</v>
      </c>
      <c r="N27" s="26">
        <f t="shared" si="7"/>
        <v>41105.4</v>
      </c>
      <c r="O27" s="26">
        <f t="shared" si="8"/>
        <v>41096.300000000003</v>
      </c>
      <c r="P27" s="26">
        <f t="shared" ref="P27:AB27" si="57">P28</f>
        <v>0</v>
      </c>
      <c r="Q27" s="26">
        <f t="shared" si="57"/>
        <v>0</v>
      </c>
      <c r="R27" s="26">
        <f t="shared" si="57"/>
        <v>-28727.75</v>
      </c>
      <c r="S27" s="26">
        <f t="shared" si="57"/>
        <v>0</v>
      </c>
      <c r="T27" s="26">
        <f t="shared" si="57"/>
        <v>0</v>
      </c>
      <c r="U27" s="26">
        <f t="shared" si="57"/>
        <v>0</v>
      </c>
      <c r="V27" s="26">
        <f t="shared" si="57"/>
        <v>0</v>
      </c>
      <c r="W27" s="26">
        <f t="shared" si="57"/>
        <v>0</v>
      </c>
      <c r="X27" s="26">
        <f t="shared" si="57"/>
        <v>0</v>
      </c>
      <c r="Y27" s="26">
        <f t="shared" si="57"/>
        <v>0</v>
      </c>
      <c r="Z27" s="26">
        <f t="shared" si="57"/>
        <v>0</v>
      </c>
      <c r="AA27" s="26">
        <f t="shared" si="57"/>
        <v>0</v>
      </c>
      <c r="AB27" s="26">
        <f t="shared" si="57"/>
        <v>0</v>
      </c>
      <c r="AC27" s="26">
        <f t="shared" si="10"/>
        <v>136617.85</v>
      </c>
      <c r="AD27" s="26">
        <f t="shared" si="11"/>
        <v>41105.4</v>
      </c>
      <c r="AE27" s="26">
        <f t="shared" si="12"/>
        <v>41096.300000000003</v>
      </c>
      <c r="AF27" s="26">
        <f>AF28</f>
        <v>0</v>
      </c>
      <c r="AG27" s="26">
        <f t="shared" si="13"/>
        <v>136617.85</v>
      </c>
      <c r="AH27" s="26">
        <f t="shared" si="14"/>
        <v>41105.4</v>
      </c>
      <c r="AI27" s="26">
        <f t="shared" si="15"/>
        <v>41096.300000000003</v>
      </c>
      <c r="AJ27" s="26">
        <f t="shared" ref="AJ27:AR27" si="58">AJ28</f>
        <v>0</v>
      </c>
      <c r="AK27" s="26">
        <f t="shared" si="58"/>
        <v>0</v>
      </c>
      <c r="AL27" s="26">
        <f t="shared" si="58"/>
        <v>0</v>
      </c>
      <c r="AM27" s="26">
        <f t="shared" si="58"/>
        <v>0</v>
      </c>
      <c r="AN27" s="26">
        <f t="shared" si="58"/>
        <v>0</v>
      </c>
      <c r="AO27" s="26">
        <f t="shared" si="58"/>
        <v>0</v>
      </c>
      <c r="AP27" s="26">
        <f t="shared" si="58"/>
        <v>0</v>
      </c>
      <c r="AQ27" s="26">
        <f t="shared" si="58"/>
        <v>0</v>
      </c>
      <c r="AR27" s="26">
        <f t="shared" si="58"/>
        <v>0</v>
      </c>
      <c r="AS27" s="26">
        <f t="shared" si="17"/>
        <v>136617.85</v>
      </c>
      <c r="AT27" s="26">
        <f t="shared" si="18"/>
        <v>41105.4</v>
      </c>
      <c r="AU27" s="26">
        <f t="shared" si="19"/>
        <v>41096.300000000003</v>
      </c>
      <c r="AV27" s="26">
        <f>AV28</f>
        <v>0</v>
      </c>
      <c r="AW27" s="26">
        <f>AW28</f>
        <v>0</v>
      </c>
      <c r="AX27" s="26">
        <f>AX28</f>
        <v>0</v>
      </c>
      <c r="AY27" s="26">
        <f t="shared" si="20"/>
        <v>136617.85</v>
      </c>
      <c r="AZ27" s="26">
        <f t="shared" si="21"/>
        <v>41105.4</v>
      </c>
      <c r="BA27" s="26">
        <f t="shared" si="22"/>
        <v>41096.300000000003</v>
      </c>
      <c r="BB27" s="26">
        <f t="shared" ref="BB27:BK27" si="59">BB28</f>
        <v>0</v>
      </c>
      <c r="BC27" s="26">
        <f t="shared" si="59"/>
        <v>0</v>
      </c>
      <c r="BD27" s="26">
        <f t="shared" si="59"/>
        <v>-266.577</v>
      </c>
      <c r="BE27" s="26">
        <f t="shared" si="59"/>
        <v>0</v>
      </c>
      <c r="BF27" s="26">
        <f t="shared" si="59"/>
        <v>0</v>
      </c>
      <c r="BG27" s="26">
        <f t="shared" si="59"/>
        <v>0</v>
      </c>
      <c r="BH27" s="26">
        <f t="shared" si="59"/>
        <v>0</v>
      </c>
      <c r="BI27" s="26">
        <f t="shared" si="59"/>
        <v>0</v>
      </c>
      <c r="BJ27" s="26">
        <f t="shared" si="59"/>
        <v>0</v>
      </c>
      <c r="BK27" s="26">
        <f t="shared" si="59"/>
        <v>0</v>
      </c>
      <c r="BL27" s="26">
        <f t="shared" si="24"/>
        <v>136351.27300000002</v>
      </c>
      <c r="BM27" s="26">
        <f>BM28</f>
        <v>0</v>
      </c>
      <c r="BN27" s="53">
        <f t="shared" si="30"/>
        <v>136351.27300000002</v>
      </c>
      <c r="BO27" s="26">
        <f t="shared" si="25"/>
        <v>41105.4</v>
      </c>
      <c r="BP27" s="26">
        <f>BP28</f>
        <v>0</v>
      </c>
      <c r="BQ27" s="53">
        <f t="shared" si="31"/>
        <v>41105.4</v>
      </c>
      <c r="BR27" s="52">
        <f t="shared" si="26"/>
        <v>41096.300000000003</v>
      </c>
      <c r="BS27" s="26">
        <f>BS28</f>
        <v>0</v>
      </c>
      <c r="BT27" s="27"/>
    </row>
    <row r="28" spans="1:73" ht="31.2" x14ac:dyDescent="0.3">
      <c r="A28" s="67" t="s">
        <v>24</v>
      </c>
      <c r="B28" s="67" t="s">
        <v>26</v>
      </c>
      <c r="C28" s="67" t="s">
        <v>28</v>
      </c>
      <c r="D28" s="67" t="s">
        <v>44</v>
      </c>
      <c r="E28" s="67" t="s">
        <v>38</v>
      </c>
      <c r="F28" s="68" t="s">
        <v>39</v>
      </c>
      <c r="G28" s="26">
        <v>165467.9</v>
      </c>
      <c r="H28" s="26">
        <v>41150</v>
      </c>
      <c r="I28" s="26">
        <v>41150</v>
      </c>
      <c r="J28" s="28">
        <v>-122.3</v>
      </c>
      <c r="K28" s="28">
        <v>-44.6</v>
      </c>
      <c r="L28" s="28">
        <v>-53.7</v>
      </c>
      <c r="M28" s="26">
        <f t="shared" si="6"/>
        <v>165345.60000000001</v>
      </c>
      <c r="N28" s="26">
        <f t="shared" si="7"/>
        <v>41105.4</v>
      </c>
      <c r="O28" s="26">
        <f t="shared" si="8"/>
        <v>41096.300000000003</v>
      </c>
      <c r="P28" s="26"/>
      <c r="Q28" s="26"/>
      <c r="R28" s="26">
        <f>-8300.435-20427.315</f>
        <v>-28727.75</v>
      </c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>
        <f t="shared" si="10"/>
        <v>136617.85</v>
      </c>
      <c r="AD28" s="26">
        <f t="shared" si="11"/>
        <v>41105.4</v>
      </c>
      <c r="AE28" s="26">
        <f t="shared" si="12"/>
        <v>41096.300000000003</v>
      </c>
      <c r="AF28" s="26"/>
      <c r="AG28" s="26">
        <f t="shared" si="13"/>
        <v>136617.85</v>
      </c>
      <c r="AH28" s="26">
        <f t="shared" si="14"/>
        <v>41105.4</v>
      </c>
      <c r="AI28" s="26">
        <f t="shared" si="15"/>
        <v>41096.300000000003</v>
      </c>
      <c r="AJ28" s="26"/>
      <c r="AK28" s="26"/>
      <c r="AL28" s="26"/>
      <c r="AM28" s="26"/>
      <c r="AN28" s="26"/>
      <c r="AO28" s="26"/>
      <c r="AP28" s="26"/>
      <c r="AQ28" s="26"/>
      <c r="AR28" s="26"/>
      <c r="AS28" s="26">
        <f t="shared" si="17"/>
        <v>136617.85</v>
      </c>
      <c r="AT28" s="26">
        <f t="shared" si="18"/>
        <v>41105.4</v>
      </c>
      <c r="AU28" s="26">
        <f t="shared" si="19"/>
        <v>41096.300000000003</v>
      </c>
      <c r="AV28" s="26"/>
      <c r="AW28" s="26"/>
      <c r="AX28" s="26"/>
      <c r="AY28" s="26">
        <f t="shared" si="20"/>
        <v>136617.85</v>
      </c>
      <c r="AZ28" s="26">
        <f t="shared" si="21"/>
        <v>41105.4</v>
      </c>
      <c r="BA28" s="26">
        <f t="shared" si="22"/>
        <v>41096.300000000003</v>
      </c>
      <c r="BB28" s="26"/>
      <c r="BC28" s="26"/>
      <c r="BD28" s="26">
        <v>-266.577</v>
      </c>
      <c r="BE28" s="26"/>
      <c r="BF28" s="26"/>
      <c r="BG28" s="26"/>
      <c r="BH28" s="26"/>
      <c r="BI28" s="26"/>
      <c r="BJ28" s="26"/>
      <c r="BK28" s="26"/>
      <c r="BL28" s="26">
        <f t="shared" si="24"/>
        <v>136351.27300000002</v>
      </c>
      <c r="BM28" s="26"/>
      <c r="BN28" s="53">
        <f t="shared" si="30"/>
        <v>136351.27300000002</v>
      </c>
      <c r="BO28" s="26">
        <f t="shared" si="25"/>
        <v>41105.4</v>
      </c>
      <c r="BP28" s="26"/>
      <c r="BQ28" s="53">
        <f t="shared" si="31"/>
        <v>41105.4</v>
      </c>
      <c r="BR28" s="52">
        <f t="shared" si="26"/>
        <v>41096.300000000003</v>
      </c>
      <c r="BS28" s="26"/>
      <c r="BT28" s="27"/>
    </row>
    <row r="29" spans="1:73" ht="62.4" x14ac:dyDescent="0.3">
      <c r="A29" s="67" t="s">
        <v>24</v>
      </c>
      <c r="B29" s="67" t="s">
        <v>26</v>
      </c>
      <c r="C29" s="67" t="s">
        <v>28</v>
      </c>
      <c r="D29" s="67" t="s">
        <v>46</v>
      </c>
      <c r="E29" s="67"/>
      <c r="F29" s="68" t="s">
        <v>47</v>
      </c>
      <c r="G29" s="26">
        <f t="shared" ref="G29:L29" si="60">G33+G30</f>
        <v>202800</v>
      </c>
      <c r="H29" s="26">
        <f t="shared" si="60"/>
        <v>202088</v>
      </c>
      <c r="I29" s="26">
        <f t="shared" si="60"/>
        <v>197745.59999999998</v>
      </c>
      <c r="J29" s="26">
        <f t="shared" si="60"/>
        <v>0</v>
      </c>
      <c r="K29" s="26">
        <f t="shared" si="60"/>
        <v>0</v>
      </c>
      <c r="L29" s="26">
        <f t="shared" si="60"/>
        <v>0</v>
      </c>
      <c r="M29" s="26">
        <f t="shared" si="6"/>
        <v>202800</v>
      </c>
      <c r="N29" s="26">
        <f t="shared" si="7"/>
        <v>202088</v>
      </c>
      <c r="O29" s="26">
        <f t="shared" si="8"/>
        <v>197745.59999999998</v>
      </c>
      <c r="P29" s="26">
        <f t="shared" ref="P29:AB29" si="61">P33+P30</f>
        <v>0</v>
      </c>
      <c r="Q29" s="26">
        <f t="shared" si="61"/>
        <v>0</v>
      </c>
      <c r="R29" s="26">
        <f t="shared" si="61"/>
        <v>2052.94</v>
      </c>
      <c r="S29" s="26">
        <f t="shared" si="61"/>
        <v>0</v>
      </c>
      <c r="T29" s="26">
        <f t="shared" si="61"/>
        <v>0</v>
      </c>
      <c r="U29" s="26">
        <f t="shared" si="61"/>
        <v>0</v>
      </c>
      <c r="V29" s="26">
        <f t="shared" si="61"/>
        <v>0</v>
      </c>
      <c r="W29" s="26">
        <f t="shared" si="61"/>
        <v>0</v>
      </c>
      <c r="X29" s="26">
        <f t="shared" si="61"/>
        <v>0</v>
      </c>
      <c r="Y29" s="26">
        <f t="shared" si="61"/>
        <v>0</v>
      </c>
      <c r="Z29" s="26">
        <f t="shared" si="61"/>
        <v>0</v>
      </c>
      <c r="AA29" s="26">
        <f t="shared" si="61"/>
        <v>0</v>
      </c>
      <c r="AB29" s="26">
        <f t="shared" si="61"/>
        <v>0</v>
      </c>
      <c r="AC29" s="26">
        <f t="shared" si="10"/>
        <v>204852.94</v>
      </c>
      <c r="AD29" s="26">
        <f t="shared" si="11"/>
        <v>202088</v>
      </c>
      <c r="AE29" s="26">
        <f t="shared" si="12"/>
        <v>197745.59999999998</v>
      </c>
      <c r="AF29" s="26">
        <f>AF33+AF30</f>
        <v>0</v>
      </c>
      <c r="AG29" s="26">
        <f t="shared" si="13"/>
        <v>204852.94</v>
      </c>
      <c r="AH29" s="26">
        <f t="shared" si="14"/>
        <v>202088</v>
      </c>
      <c r="AI29" s="26">
        <f t="shared" si="15"/>
        <v>197745.59999999998</v>
      </c>
      <c r="AJ29" s="26">
        <f t="shared" ref="AJ29:AR29" si="62">AJ33+AJ30</f>
        <v>0</v>
      </c>
      <c r="AK29" s="26">
        <f t="shared" si="62"/>
        <v>0</v>
      </c>
      <c r="AL29" s="26">
        <f t="shared" si="62"/>
        <v>-2506.9</v>
      </c>
      <c r="AM29" s="26">
        <f t="shared" si="62"/>
        <v>0</v>
      </c>
      <c r="AN29" s="26">
        <f t="shared" si="62"/>
        <v>0</v>
      </c>
      <c r="AO29" s="26">
        <f t="shared" si="62"/>
        <v>0</v>
      </c>
      <c r="AP29" s="26">
        <f t="shared" si="62"/>
        <v>0</v>
      </c>
      <c r="AQ29" s="26">
        <f t="shared" si="62"/>
        <v>0</v>
      </c>
      <c r="AR29" s="26">
        <f t="shared" si="62"/>
        <v>0</v>
      </c>
      <c r="AS29" s="26">
        <f t="shared" si="17"/>
        <v>202346.04</v>
      </c>
      <c r="AT29" s="26">
        <f t="shared" si="18"/>
        <v>202088</v>
      </c>
      <c r="AU29" s="26">
        <f t="shared" si="19"/>
        <v>197745.59999999998</v>
      </c>
      <c r="AV29" s="26">
        <f>AV33+AV30</f>
        <v>0</v>
      </c>
      <c r="AW29" s="26">
        <f>AW33+AW30</f>
        <v>0</v>
      </c>
      <c r="AX29" s="26">
        <f>AX33+AX30</f>
        <v>0</v>
      </c>
      <c r="AY29" s="26">
        <f t="shared" si="20"/>
        <v>202346.04</v>
      </c>
      <c r="AZ29" s="26">
        <f t="shared" si="21"/>
        <v>202088</v>
      </c>
      <c r="BA29" s="26">
        <f t="shared" si="22"/>
        <v>197745.59999999998</v>
      </c>
      <c r="BB29" s="26">
        <f t="shared" ref="BB29:BK29" si="63">BB33+BB30</f>
        <v>0</v>
      </c>
      <c r="BC29" s="26">
        <f t="shared" si="63"/>
        <v>0</v>
      </c>
      <c r="BD29" s="26">
        <f t="shared" si="63"/>
        <v>4490.0219999999999</v>
      </c>
      <c r="BE29" s="26">
        <f t="shared" si="63"/>
        <v>0</v>
      </c>
      <c r="BF29" s="26">
        <f t="shared" si="63"/>
        <v>0</v>
      </c>
      <c r="BG29" s="26">
        <f t="shared" si="63"/>
        <v>0</v>
      </c>
      <c r="BH29" s="26">
        <f t="shared" si="63"/>
        <v>0</v>
      </c>
      <c r="BI29" s="26">
        <f t="shared" si="63"/>
        <v>0</v>
      </c>
      <c r="BJ29" s="26">
        <f t="shared" si="63"/>
        <v>0</v>
      </c>
      <c r="BK29" s="26">
        <f t="shared" si="63"/>
        <v>0</v>
      </c>
      <c r="BL29" s="26">
        <f t="shared" si="24"/>
        <v>206836.06200000001</v>
      </c>
      <c r="BM29" s="26">
        <f>BM33+BM30</f>
        <v>0</v>
      </c>
      <c r="BN29" s="53">
        <f t="shared" si="30"/>
        <v>206836.06200000001</v>
      </c>
      <c r="BO29" s="26">
        <f t="shared" si="25"/>
        <v>202088</v>
      </c>
      <c r="BP29" s="26">
        <f>BP33+BP30</f>
        <v>0</v>
      </c>
      <c r="BQ29" s="53">
        <f t="shared" si="31"/>
        <v>202088</v>
      </c>
      <c r="BR29" s="52">
        <f t="shared" si="26"/>
        <v>197745.59999999998</v>
      </c>
      <c r="BS29" s="26">
        <f>BS33+BS30</f>
        <v>0</v>
      </c>
      <c r="BT29" s="27"/>
    </row>
    <row r="30" spans="1:73" x14ac:dyDescent="0.3">
      <c r="A30" s="67" t="s">
        <v>24</v>
      </c>
      <c r="B30" s="67" t="s">
        <v>26</v>
      </c>
      <c r="C30" s="67" t="s">
        <v>28</v>
      </c>
      <c r="D30" s="67" t="s">
        <v>48</v>
      </c>
      <c r="E30" s="67"/>
      <c r="F30" s="68" t="s">
        <v>49</v>
      </c>
      <c r="G30" s="26">
        <f t="shared" ref="G30:L30" si="64">G31+G32</f>
        <v>125199.6</v>
      </c>
      <c r="H30" s="26">
        <f t="shared" si="64"/>
        <v>128586</v>
      </c>
      <c r="I30" s="26">
        <f t="shared" si="64"/>
        <v>128586</v>
      </c>
      <c r="J30" s="26">
        <f t="shared" si="64"/>
        <v>0</v>
      </c>
      <c r="K30" s="26">
        <f t="shared" si="64"/>
        <v>0</v>
      </c>
      <c r="L30" s="26">
        <f t="shared" si="64"/>
        <v>0</v>
      </c>
      <c r="M30" s="26">
        <f t="shared" si="6"/>
        <v>125199.6</v>
      </c>
      <c r="N30" s="26">
        <f t="shared" si="7"/>
        <v>128586</v>
      </c>
      <c r="O30" s="26">
        <f t="shared" si="8"/>
        <v>128586</v>
      </c>
      <c r="P30" s="26">
        <f t="shared" ref="P30:AB30" si="65">P31+P32</f>
        <v>0</v>
      </c>
      <c r="Q30" s="26">
        <f t="shared" si="65"/>
        <v>0</v>
      </c>
      <c r="R30" s="26">
        <f t="shared" si="65"/>
        <v>0</v>
      </c>
      <c r="S30" s="26">
        <f t="shared" si="65"/>
        <v>0</v>
      </c>
      <c r="T30" s="26">
        <f t="shared" si="65"/>
        <v>0</v>
      </c>
      <c r="U30" s="26">
        <f t="shared" si="65"/>
        <v>0</v>
      </c>
      <c r="V30" s="26">
        <f t="shared" si="65"/>
        <v>0</v>
      </c>
      <c r="W30" s="26">
        <f t="shared" si="65"/>
        <v>0</v>
      </c>
      <c r="X30" s="26">
        <f t="shared" si="65"/>
        <v>0</v>
      </c>
      <c r="Y30" s="26">
        <f t="shared" si="65"/>
        <v>0</v>
      </c>
      <c r="Z30" s="26">
        <f t="shared" si="65"/>
        <v>0</v>
      </c>
      <c r="AA30" s="26">
        <f t="shared" si="65"/>
        <v>0</v>
      </c>
      <c r="AB30" s="26">
        <f t="shared" si="65"/>
        <v>0</v>
      </c>
      <c r="AC30" s="26">
        <f t="shared" si="10"/>
        <v>125199.6</v>
      </c>
      <c r="AD30" s="26">
        <f t="shared" si="11"/>
        <v>128586</v>
      </c>
      <c r="AE30" s="26">
        <f t="shared" si="12"/>
        <v>128586</v>
      </c>
      <c r="AF30" s="26">
        <f>AF31+AF32</f>
        <v>0</v>
      </c>
      <c r="AG30" s="26">
        <f t="shared" si="13"/>
        <v>125199.6</v>
      </c>
      <c r="AH30" s="26">
        <f t="shared" si="14"/>
        <v>128586</v>
      </c>
      <c r="AI30" s="26">
        <f t="shared" si="15"/>
        <v>128586</v>
      </c>
      <c r="AJ30" s="26">
        <f t="shared" ref="AJ30:AR30" si="66">AJ31+AJ32</f>
        <v>0</v>
      </c>
      <c r="AK30" s="26">
        <f t="shared" si="66"/>
        <v>0</v>
      </c>
      <c r="AL30" s="26">
        <f t="shared" si="66"/>
        <v>-1684.7</v>
      </c>
      <c r="AM30" s="26">
        <f t="shared" si="66"/>
        <v>0</v>
      </c>
      <c r="AN30" s="26">
        <f t="shared" si="66"/>
        <v>0</v>
      </c>
      <c r="AO30" s="26">
        <f t="shared" si="66"/>
        <v>0</v>
      </c>
      <c r="AP30" s="26">
        <f t="shared" si="66"/>
        <v>0</v>
      </c>
      <c r="AQ30" s="26">
        <f t="shared" si="66"/>
        <v>0</v>
      </c>
      <c r="AR30" s="26">
        <f t="shared" si="66"/>
        <v>0</v>
      </c>
      <c r="AS30" s="26">
        <f t="shared" si="17"/>
        <v>123514.90000000001</v>
      </c>
      <c r="AT30" s="26">
        <f t="shared" si="18"/>
        <v>128586</v>
      </c>
      <c r="AU30" s="26">
        <f t="shared" si="19"/>
        <v>128586</v>
      </c>
      <c r="AV30" s="26">
        <f>AV31+AV32</f>
        <v>0</v>
      </c>
      <c r="AW30" s="26">
        <f>AW31+AW32</f>
        <v>0</v>
      </c>
      <c r="AX30" s="26">
        <f>AX31+AX32</f>
        <v>0</v>
      </c>
      <c r="AY30" s="26">
        <f t="shared" si="20"/>
        <v>123514.90000000001</v>
      </c>
      <c r="AZ30" s="26">
        <f t="shared" si="21"/>
        <v>128586</v>
      </c>
      <c r="BA30" s="26">
        <f t="shared" si="22"/>
        <v>128586</v>
      </c>
      <c r="BB30" s="26">
        <f t="shared" ref="BB30:BK30" si="67">BB31+BB32</f>
        <v>0</v>
      </c>
      <c r="BC30" s="26">
        <f t="shared" si="67"/>
        <v>0</v>
      </c>
      <c r="BD30" s="26">
        <f t="shared" si="67"/>
        <v>0</v>
      </c>
      <c r="BE30" s="26">
        <f t="shared" si="67"/>
        <v>0</v>
      </c>
      <c r="BF30" s="26">
        <f t="shared" si="67"/>
        <v>0</v>
      </c>
      <c r="BG30" s="26">
        <f t="shared" si="67"/>
        <v>0</v>
      </c>
      <c r="BH30" s="26">
        <f t="shared" si="67"/>
        <v>0</v>
      </c>
      <c r="BI30" s="26">
        <f t="shared" si="67"/>
        <v>0</v>
      </c>
      <c r="BJ30" s="26">
        <f t="shared" si="67"/>
        <v>0</v>
      </c>
      <c r="BK30" s="26">
        <f t="shared" si="67"/>
        <v>0</v>
      </c>
      <c r="BL30" s="26">
        <f t="shared" si="24"/>
        <v>123514.90000000001</v>
      </c>
      <c r="BM30" s="26">
        <f>BM31+BM32</f>
        <v>0</v>
      </c>
      <c r="BN30" s="53">
        <f t="shared" si="30"/>
        <v>123514.90000000001</v>
      </c>
      <c r="BO30" s="26">
        <f t="shared" si="25"/>
        <v>128586</v>
      </c>
      <c r="BP30" s="26">
        <f>BP31+BP32</f>
        <v>0</v>
      </c>
      <c r="BQ30" s="53">
        <f t="shared" si="31"/>
        <v>128586</v>
      </c>
      <c r="BR30" s="52">
        <f t="shared" si="26"/>
        <v>128586</v>
      </c>
      <c r="BS30" s="26">
        <f>BS31+BS32</f>
        <v>0</v>
      </c>
      <c r="BT30" s="27"/>
    </row>
    <row r="31" spans="1:73" ht="78" x14ac:dyDescent="0.3">
      <c r="A31" s="67" t="s">
        <v>24</v>
      </c>
      <c r="B31" s="67" t="s">
        <v>26</v>
      </c>
      <c r="C31" s="67" t="s">
        <v>28</v>
      </c>
      <c r="D31" s="67" t="s">
        <v>48</v>
      </c>
      <c r="E31" s="67" t="s">
        <v>50</v>
      </c>
      <c r="F31" s="68" t="s">
        <v>51</v>
      </c>
      <c r="G31" s="26">
        <v>120207.3</v>
      </c>
      <c r="H31" s="26">
        <v>123593.7</v>
      </c>
      <c r="I31" s="26">
        <v>123593.7</v>
      </c>
      <c r="J31" s="26"/>
      <c r="K31" s="26"/>
      <c r="L31" s="26"/>
      <c r="M31" s="26">
        <f t="shared" si="6"/>
        <v>120207.3</v>
      </c>
      <c r="N31" s="26">
        <f t="shared" si="7"/>
        <v>123593.7</v>
      </c>
      <c r="O31" s="26">
        <f t="shared" si="8"/>
        <v>123593.7</v>
      </c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>
        <f t="shared" si="10"/>
        <v>120207.3</v>
      </c>
      <c r="AD31" s="26">
        <f t="shared" si="11"/>
        <v>123593.7</v>
      </c>
      <c r="AE31" s="26">
        <f t="shared" si="12"/>
        <v>123593.7</v>
      </c>
      <c r="AF31" s="26"/>
      <c r="AG31" s="26">
        <f t="shared" si="13"/>
        <v>120207.3</v>
      </c>
      <c r="AH31" s="26">
        <f t="shared" si="14"/>
        <v>123593.7</v>
      </c>
      <c r="AI31" s="26">
        <f t="shared" si="15"/>
        <v>123593.7</v>
      </c>
      <c r="AJ31" s="26"/>
      <c r="AK31" s="26"/>
      <c r="AL31" s="26">
        <v>-1684.7</v>
      </c>
      <c r="AM31" s="26"/>
      <c r="AN31" s="26"/>
      <c r="AO31" s="26"/>
      <c r="AP31" s="26"/>
      <c r="AQ31" s="26"/>
      <c r="AR31" s="26"/>
      <c r="AS31" s="26">
        <f t="shared" si="17"/>
        <v>118522.6</v>
      </c>
      <c r="AT31" s="26">
        <f t="shared" si="18"/>
        <v>123593.7</v>
      </c>
      <c r="AU31" s="26">
        <f t="shared" si="19"/>
        <v>123593.7</v>
      </c>
      <c r="AV31" s="26"/>
      <c r="AW31" s="26"/>
      <c r="AX31" s="26"/>
      <c r="AY31" s="26">
        <f t="shared" si="20"/>
        <v>118522.6</v>
      </c>
      <c r="AZ31" s="26">
        <f t="shared" si="21"/>
        <v>123593.7</v>
      </c>
      <c r="BA31" s="26">
        <f t="shared" si="22"/>
        <v>123593.7</v>
      </c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>
        <f t="shared" si="24"/>
        <v>118522.6</v>
      </c>
      <c r="BM31" s="26"/>
      <c r="BN31" s="53">
        <f t="shared" si="30"/>
        <v>118522.6</v>
      </c>
      <c r="BO31" s="26">
        <f t="shared" si="25"/>
        <v>123593.7</v>
      </c>
      <c r="BP31" s="26"/>
      <c r="BQ31" s="53">
        <f t="shared" si="31"/>
        <v>123593.7</v>
      </c>
      <c r="BR31" s="52">
        <f t="shared" si="26"/>
        <v>123593.7</v>
      </c>
      <c r="BS31" s="26"/>
      <c r="BT31" s="27"/>
    </row>
    <row r="32" spans="1:73" ht="31.2" x14ac:dyDescent="0.3">
      <c r="A32" s="67" t="s">
        <v>24</v>
      </c>
      <c r="B32" s="67" t="s">
        <v>26</v>
      </c>
      <c r="C32" s="67" t="s">
        <v>28</v>
      </c>
      <c r="D32" s="67" t="s">
        <v>48</v>
      </c>
      <c r="E32" s="67" t="s">
        <v>38</v>
      </c>
      <c r="F32" s="68" t="s">
        <v>39</v>
      </c>
      <c r="G32" s="26">
        <v>4992.3</v>
      </c>
      <c r="H32" s="26">
        <v>4992.3</v>
      </c>
      <c r="I32" s="26">
        <v>4992.3</v>
      </c>
      <c r="J32" s="26"/>
      <c r="K32" s="26"/>
      <c r="L32" s="26"/>
      <c r="M32" s="26">
        <f t="shared" si="6"/>
        <v>4992.3</v>
      </c>
      <c r="N32" s="26">
        <f t="shared" si="7"/>
        <v>4992.3</v>
      </c>
      <c r="O32" s="26">
        <f t="shared" si="8"/>
        <v>4992.3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>
        <f t="shared" si="10"/>
        <v>4992.3</v>
      </c>
      <c r="AD32" s="26">
        <f t="shared" si="11"/>
        <v>4992.3</v>
      </c>
      <c r="AE32" s="26">
        <f t="shared" si="12"/>
        <v>4992.3</v>
      </c>
      <c r="AF32" s="26"/>
      <c r="AG32" s="26">
        <f t="shared" si="13"/>
        <v>4992.3</v>
      </c>
      <c r="AH32" s="26">
        <f t="shared" si="14"/>
        <v>4992.3</v>
      </c>
      <c r="AI32" s="26">
        <f t="shared" si="15"/>
        <v>4992.3</v>
      </c>
      <c r="AJ32" s="26"/>
      <c r="AK32" s="26"/>
      <c r="AL32" s="26"/>
      <c r="AM32" s="26"/>
      <c r="AN32" s="26"/>
      <c r="AO32" s="26"/>
      <c r="AP32" s="26"/>
      <c r="AQ32" s="26"/>
      <c r="AR32" s="26"/>
      <c r="AS32" s="26">
        <f t="shared" si="17"/>
        <v>4992.3</v>
      </c>
      <c r="AT32" s="26">
        <f t="shared" si="18"/>
        <v>4992.3</v>
      </c>
      <c r="AU32" s="26">
        <f t="shared" si="19"/>
        <v>4992.3</v>
      </c>
      <c r="AV32" s="26"/>
      <c r="AW32" s="26"/>
      <c r="AX32" s="26"/>
      <c r="AY32" s="26">
        <f t="shared" si="20"/>
        <v>4992.3</v>
      </c>
      <c r="AZ32" s="26">
        <f t="shared" si="21"/>
        <v>4992.3</v>
      </c>
      <c r="BA32" s="26">
        <f t="shared" si="22"/>
        <v>4992.3</v>
      </c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>
        <f t="shared" si="24"/>
        <v>4992.3</v>
      </c>
      <c r="BM32" s="26"/>
      <c r="BN32" s="53">
        <f t="shared" si="30"/>
        <v>4992.3</v>
      </c>
      <c r="BO32" s="26">
        <f t="shared" si="25"/>
        <v>4992.3</v>
      </c>
      <c r="BP32" s="26"/>
      <c r="BQ32" s="53">
        <f t="shared" si="31"/>
        <v>4992.3</v>
      </c>
      <c r="BR32" s="52">
        <f t="shared" si="26"/>
        <v>4992.3</v>
      </c>
      <c r="BS32" s="26"/>
      <c r="BT32" s="27"/>
    </row>
    <row r="33" spans="1:73" ht="46.8" x14ac:dyDescent="0.3">
      <c r="A33" s="67" t="s">
        <v>24</v>
      </c>
      <c r="B33" s="67" t="s">
        <v>26</v>
      </c>
      <c r="C33" s="67" t="s">
        <v>28</v>
      </c>
      <c r="D33" s="67" t="s">
        <v>52</v>
      </c>
      <c r="E33" s="67"/>
      <c r="F33" s="68" t="s">
        <v>53</v>
      </c>
      <c r="G33" s="26">
        <f t="shared" ref="G33:L33" si="68">G34+G35+G36</f>
        <v>77600.399999999994</v>
      </c>
      <c r="H33" s="26">
        <f t="shared" si="68"/>
        <v>73502</v>
      </c>
      <c r="I33" s="26">
        <f t="shared" si="68"/>
        <v>69159.599999999991</v>
      </c>
      <c r="J33" s="26">
        <f t="shared" si="68"/>
        <v>0</v>
      </c>
      <c r="K33" s="26">
        <f t="shared" si="68"/>
        <v>0</v>
      </c>
      <c r="L33" s="26">
        <f t="shared" si="68"/>
        <v>0</v>
      </c>
      <c r="M33" s="26">
        <f t="shared" si="6"/>
        <v>77600.399999999994</v>
      </c>
      <c r="N33" s="26">
        <f t="shared" si="7"/>
        <v>73502</v>
      </c>
      <c r="O33" s="26">
        <f t="shared" si="8"/>
        <v>69159.599999999991</v>
      </c>
      <c r="P33" s="26">
        <f t="shared" ref="P33:AB33" si="69">P34+P35+P36</f>
        <v>0</v>
      </c>
      <c r="Q33" s="26">
        <f t="shared" si="69"/>
        <v>0</v>
      </c>
      <c r="R33" s="26">
        <f t="shared" si="69"/>
        <v>2052.94</v>
      </c>
      <c r="S33" s="26">
        <f t="shared" si="69"/>
        <v>0</v>
      </c>
      <c r="T33" s="26">
        <f t="shared" si="69"/>
        <v>0</v>
      </c>
      <c r="U33" s="26">
        <f t="shared" si="69"/>
        <v>0</v>
      </c>
      <c r="V33" s="26">
        <f t="shared" si="69"/>
        <v>0</v>
      </c>
      <c r="W33" s="26">
        <f t="shared" si="69"/>
        <v>0</v>
      </c>
      <c r="X33" s="26">
        <f t="shared" si="69"/>
        <v>0</v>
      </c>
      <c r="Y33" s="26">
        <f t="shared" si="69"/>
        <v>0</v>
      </c>
      <c r="Z33" s="26">
        <f t="shared" si="69"/>
        <v>0</v>
      </c>
      <c r="AA33" s="26">
        <f t="shared" si="69"/>
        <v>0</v>
      </c>
      <c r="AB33" s="26">
        <f t="shared" si="69"/>
        <v>0</v>
      </c>
      <c r="AC33" s="26">
        <f t="shared" si="10"/>
        <v>79653.34</v>
      </c>
      <c r="AD33" s="26">
        <f t="shared" si="11"/>
        <v>73502</v>
      </c>
      <c r="AE33" s="26">
        <f t="shared" si="12"/>
        <v>69159.599999999991</v>
      </c>
      <c r="AF33" s="26">
        <f>AF34+AF35+AF36</f>
        <v>0</v>
      </c>
      <c r="AG33" s="26">
        <f t="shared" si="13"/>
        <v>79653.34</v>
      </c>
      <c r="AH33" s="26">
        <f t="shared" si="14"/>
        <v>73502</v>
      </c>
      <c r="AI33" s="26">
        <f t="shared" si="15"/>
        <v>69159.599999999991</v>
      </c>
      <c r="AJ33" s="26">
        <f t="shared" ref="AJ33:AR33" si="70">AJ34+AJ35+AJ36</f>
        <v>0</v>
      </c>
      <c r="AK33" s="26">
        <f t="shared" si="70"/>
        <v>0</v>
      </c>
      <c r="AL33" s="26">
        <f t="shared" si="70"/>
        <v>-822.2</v>
      </c>
      <c r="AM33" s="26">
        <f t="shared" si="70"/>
        <v>0</v>
      </c>
      <c r="AN33" s="26">
        <f t="shared" si="70"/>
        <v>0</v>
      </c>
      <c r="AO33" s="26">
        <f t="shared" si="70"/>
        <v>0</v>
      </c>
      <c r="AP33" s="26">
        <f t="shared" si="70"/>
        <v>0</v>
      </c>
      <c r="AQ33" s="26">
        <f t="shared" si="70"/>
        <v>0</v>
      </c>
      <c r="AR33" s="26">
        <f t="shared" si="70"/>
        <v>0</v>
      </c>
      <c r="AS33" s="26">
        <f t="shared" si="17"/>
        <v>78831.14</v>
      </c>
      <c r="AT33" s="26">
        <f t="shared" si="18"/>
        <v>73502</v>
      </c>
      <c r="AU33" s="26">
        <f t="shared" si="19"/>
        <v>69159.599999999991</v>
      </c>
      <c r="AV33" s="26">
        <f>AV34+AV35+AV36</f>
        <v>0</v>
      </c>
      <c r="AW33" s="26">
        <f>AW34+AW35+AW36</f>
        <v>0</v>
      </c>
      <c r="AX33" s="26">
        <f>AX34+AX35+AX36</f>
        <v>0</v>
      </c>
      <c r="AY33" s="26">
        <f t="shared" si="20"/>
        <v>78831.14</v>
      </c>
      <c r="AZ33" s="26">
        <f t="shared" si="21"/>
        <v>73502</v>
      </c>
      <c r="BA33" s="26">
        <f t="shared" si="22"/>
        <v>69159.599999999991</v>
      </c>
      <c r="BB33" s="26">
        <f t="shared" ref="BB33:BK33" si="71">BB34+BB35+BB36</f>
        <v>0</v>
      </c>
      <c r="BC33" s="26">
        <f t="shared" si="71"/>
        <v>0</v>
      </c>
      <c r="BD33" s="26">
        <f t="shared" si="71"/>
        <v>4490.0219999999999</v>
      </c>
      <c r="BE33" s="26">
        <f t="shared" si="71"/>
        <v>0</v>
      </c>
      <c r="BF33" s="26">
        <f t="shared" si="71"/>
        <v>0</v>
      </c>
      <c r="BG33" s="26">
        <f t="shared" si="71"/>
        <v>0</v>
      </c>
      <c r="BH33" s="26">
        <f t="shared" si="71"/>
        <v>0</v>
      </c>
      <c r="BI33" s="26">
        <f t="shared" si="71"/>
        <v>0</v>
      </c>
      <c r="BJ33" s="26">
        <f t="shared" si="71"/>
        <v>0</v>
      </c>
      <c r="BK33" s="26">
        <f t="shared" si="71"/>
        <v>0</v>
      </c>
      <c r="BL33" s="26">
        <f t="shared" si="24"/>
        <v>83321.161999999997</v>
      </c>
      <c r="BM33" s="26">
        <f>BM34+BM35+BM36</f>
        <v>0</v>
      </c>
      <c r="BN33" s="53">
        <f t="shared" si="30"/>
        <v>83321.161999999997</v>
      </c>
      <c r="BO33" s="26">
        <f t="shared" si="25"/>
        <v>73502</v>
      </c>
      <c r="BP33" s="26">
        <f>BP34+BP35+BP36</f>
        <v>0</v>
      </c>
      <c r="BQ33" s="53">
        <f t="shared" si="31"/>
        <v>73502</v>
      </c>
      <c r="BR33" s="52">
        <f t="shared" si="26"/>
        <v>69159.599999999991</v>
      </c>
      <c r="BS33" s="26">
        <f>BS34+BS35+BS36</f>
        <v>0</v>
      </c>
      <c r="BT33" s="27"/>
    </row>
    <row r="34" spans="1:73" ht="78" x14ac:dyDescent="0.3">
      <c r="A34" s="67" t="s">
        <v>24</v>
      </c>
      <c r="B34" s="67" t="s">
        <v>26</v>
      </c>
      <c r="C34" s="67" t="s">
        <v>28</v>
      </c>
      <c r="D34" s="67" t="s">
        <v>52</v>
      </c>
      <c r="E34" s="67" t="s">
        <v>50</v>
      </c>
      <c r="F34" s="68" t="s">
        <v>51</v>
      </c>
      <c r="G34" s="26">
        <v>58343.700000000004</v>
      </c>
      <c r="H34" s="26">
        <v>59988</v>
      </c>
      <c r="I34" s="26">
        <v>59988</v>
      </c>
      <c r="J34" s="26"/>
      <c r="K34" s="26"/>
      <c r="L34" s="26"/>
      <c r="M34" s="26">
        <f t="shared" si="6"/>
        <v>58343.700000000004</v>
      </c>
      <c r="N34" s="26">
        <f t="shared" si="7"/>
        <v>59988</v>
      </c>
      <c r="O34" s="26">
        <f t="shared" si="8"/>
        <v>59988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>
        <f t="shared" si="10"/>
        <v>58343.700000000004</v>
      </c>
      <c r="AD34" s="26">
        <f t="shared" si="11"/>
        <v>59988</v>
      </c>
      <c r="AE34" s="26">
        <f t="shared" si="12"/>
        <v>59988</v>
      </c>
      <c r="AF34" s="26"/>
      <c r="AG34" s="26">
        <f t="shared" si="13"/>
        <v>58343.700000000004</v>
      </c>
      <c r="AH34" s="26">
        <f t="shared" si="14"/>
        <v>59988</v>
      </c>
      <c r="AI34" s="26">
        <f t="shared" si="15"/>
        <v>59988</v>
      </c>
      <c r="AJ34" s="26"/>
      <c r="AK34" s="26"/>
      <c r="AL34" s="26">
        <v>-822.2</v>
      </c>
      <c r="AM34" s="26"/>
      <c r="AN34" s="26"/>
      <c r="AO34" s="26"/>
      <c r="AP34" s="26"/>
      <c r="AQ34" s="26"/>
      <c r="AR34" s="26"/>
      <c r="AS34" s="26">
        <f t="shared" si="17"/>
        <v>57521.500000000007</v>
      </c>
      <c r="AT34" s="26">
        <f t="shared" si="18"/>
        <v>59988</v>
      </c>
      <c r="AU34" s="26">
        <f t="shared" si="19"/>
        <v>59988</v>
      </c>
      <c r="AV34" s="26"/>
      <c r="AW34" s="26"/>
      <c r="AX34" s="26"/>
      <c r="AY34" s="26">
        <f t="shared" si="20"/>
        <v>57521.500000000007</v>
      </c>
      <c r="AZ34" s="26">
        <f t="shared" si="21"/>
        <v>59988</v>
      </c>
      <c r="BA34" s="26">
        <f t="shared" si="22"/>
        <v>59988</v>
      </c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>
        <f t="shared" si="24"/>
        <v>57521.500000000007</v>
      </c>
      <c r="BM34" s="26"/>
      <c r="BN34" s="53">
        <f t="shared" si="30"/>
        <v>57521.500000000007</v>
      </c>
      <c r="BO34" s="26">
        <f t="shared" si="25"/>
        <v>59988</v>
      </c>
      <c r="BP34" s="26"/>
      <c r="BQ34" s="53">
        <f t="shared" si="31"/>
        <v>59988</v>
      </c>
      <c r="BR34" s="52">
        <f t="shared" si="26"/>
        <v>59988</v>
      </c>
      <c r="BS34" s="26"/>
      <c r="BT34" s="27"/>
    </row>
    <row r="35" spans="1:73" ht="31.2" x14ac:dyDescent="0.3">
      <c r="A35" s="67" t="s">
        <v>24</v>
      </c>
      <c r="B35" s="67" t="s">
        <v>26</v>
      </c>
      <c r="C35" s="67" t="s">
        <v>28</v>
      </c>
      <c r="D35" s="67" t="s">
        <v>52</v>
      </c>
      <c r="E35" s="67" t="s">
        <v>38</v>
      </c>
      <c r="F35" s="68" t="s">
        <v>39</v>
      </c>
      <c r="G35" s="26">
        <v>19049.8</v>
      </c>
      <c r="H35" s="26">
        <v>13307.099999999999</v>
      </c>
      <c r="I35" s="26">
        <v>8972.6999999999989</v>
      </c>
      <c r="J35" s="26"/>
      <c r="K35" s="26"/>
      <c r="L35" s="26"/>
      <c r="M35" s="26">
        <f t="shared" si="6"/>
        <v>19049.8</v>
      </c>
      <c r="N35" s="26">
        <f t="shared" si="7"/>
        <v>13307.099999999999</v>
      </c>
      <c r="O35" s="26">
        <f t="shared" si="8"/>
        <v>8972.6999999999989</v>
      </c>
      <c r="P35" s="26"/>
      <c r="Q35" s="26"/>
      <c r="R35" s="26">
        <v>2052.94</v>
      </c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>
        <f t="shared" si="10"/>
        <v>21102.739999999998</v>
      </c>
      <c r="AD35" s="26">
        <f t="shared" si="11"/>
        <v>13307.099999999999</v>
      </c>
      <c r="AE35" s="26">
        <f t="shared" si="12"/>
        <v>8972.6999999999989</v>
      </c>
      <c r="AF35" s="26"/>
      <c r="AG35" s="26">
        <f t="shared" si="13"/>
        <v>21102.739999999998</v>
      </c>
      <c r="AH35" s="26">
        <f t="shared" si="14"/>
        <v>13307.099999999999</v>
      </c>
      <c r="AI35" s="26">
        <f t="shared" si="15"/>
        <v>8972.6999999999989</v>
      </c>
      <c r="AJ35" s="26"/>
      <c r="AK35" s="26"/>
      <c r="AL35" s="26"/>
      <c r="AM35" s="26"/>
      <c r="AN35" s="26"/>
      <c r="AO35" s="26"/>
      <c r="AP35" s="26"/>
      <c r="AQ35" s="26"/>
      <c r="AR35" s="26"/>
      <c r="AS35" s="26">
        <f t="shared" si="17"/>
        <v>21102.739999999998</v>
      </c>
      <c r="AT35" s="26">
        <f t="shared" si="18"/>
        <v>13307.099999999999</v>
      </c>
      <c r="AU35" s="26">
        <f t="shared" si="19"/>
        <v>8972.6999999999989</v>
      </c>
      <c r="AV35" s="26"/>
      <c r="AW35" s="26"/>
      <c r="AX35" s="26"/>
      <c r="AY35" s="26">
        <f t="shared" si="20"/>
        <v>21102.739999999998</v>
      </c>
      <c r="AZ35" s="26">
        <f t="shared" si="21"/>
        <v>13307.099999999999</v>
      </c>
      <c r="BA35" s="26">
        <f t="shared" si="22"/>
        <v>8972.6999999999989</v>
      </c>
      <c r="BB35" s="26"/>
      <c r="BC35" s="26"/>
      <c r="BD35" s="26">
        <f>5004.922-514.9</f>
        <v>4490.0219999999999</v>
      </c>
      <c r="BE35" s="26"/>
      <c r="BF35" s="26"/>
      <c r="BG35" s="26"/>
      <c r="BH35" s="26"/>
      <c r="BI35" s="26"/>
      <c r="BJ35" s="26"/>
      <c r="BK35" s="26"/>
      <c r="BL35" s="26">
        <f t="shared" si="24"/>
        <v>25592.761999999999</v>
      </c>
      <c r="BM35" s="26"/>
      <c r="BN35" s="53">
        <f t="shared" si="30"/>
        <v>25592.761999999999</v>
      </c>
      <c r="BO35" s="26">
        <f t="shared" si="25"/>
        <v>13307.099999999999</v>
      </c>
      <c r="BP35" s="26"/>
      <c r="BQ35" s="53">
        <f t="shared" si="31"/>
        <v>13307.099999999999</v>
      </c>
      <c r="BR35" s="52">
        <f t="shared" si="26"/>
        <v>8972.6999999999989</v>
      </c>
      <c r="BS35" s="26"/>
      <c r="BT35" s="27"/>
    </row>
    <row r="36" spans="1:73" x14ac:dyDescent="0.3">
      <c r="A36" s="67" t="s">
        <v>24</v>
      </c>
      <c r="B36" s="67" t="s">
        <v>26</v>
      </c>
      <c r="C36" s="67" t="s">
        <v>28</v>
      </c>
      <c r="D36" s="67" t="s">
        <v>52</v>
      </c>
      <c r="E36" s="67" t="s">
        <v>40</v>
      </c>
      <c r="F36" s="68" t="s">
        <v>41</v>
      </c>
      <c r="G36" s="26">
        <v>206.9</v>
      </c>
      <c r="H36" s="26">
        <v>206.9</v>
      </c>
      <c r="I36" s="26">
        <v>198.9</v>
      </c>
      <c r="J36" s="26"/>
      <c r="K36" s="26"/>
      <c r="L36" s="26"/>
      <c r="M36" s="26">
        <f t="shared" si="6"/>
        <v>206.9</v>
      </c>
      <c r="N36" s="26">
        <f t="shared" si="7"/>
        <v>206.9</v>
      </c>
      <c r="O36" s="26">
        <f t="shared" si="8"/>
        <v>198.9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>
        <f t="shared" si="10"/>
        <v>206.9</v>
      </c>
      <c r="AD36" s="26">
        <f t="shared" si="11"/>
        <v>206.9</v>
      </c>
      <c r="AE36" s="26">
        <f t="shared" si="12"/>
        <v>198.9</v>
      </c>
      <c r="AF36" s="26"/>
      <c r="AG36" s="26">
        <f t="shared" si="13"/>
        <v>206.9</v>
      </c>
      <c r="AH36" s="26">
        <f t="shared" si="14"/>
        <v>206.9</v>
      </c>
      <c r="AI36" s="26">
        <f t="shared" si="15"/>
        <v>198.9</v>
      </c>
      <c r="AJ36" s="26"/>
      <c r="AK36" s="26"/>
      <c r="AL36" s="26"/>
      <c r="AM36" s="26"/>
      <c r="AN36" s="26"/>
      <c r="AO36" s="26"/>
      <c r="AP36" s="26"/>
      <c r="AQ36" s="26"/>
      <c r="AR36" s="26"/>
      <c r="AS36" s="26">
        <f t="shared" si="17"/>
        <v>206.9</v>
      </c>
      <c r="AT36" s="26">
        <f t="shared" si="18"/>
        <v>206.9</v>
      </c>
      <c r="AU36" s="26">
        <f t="shared" si="19"/>
        <v>198.9</v>
      </c>
      <c r="AV36" s="26"/>
      <c r="AW36" s="26"/>
      <c r="AX36" s="26"/>
      <c r="AY36" s="26">
        <f t="shared" si="20"/>
        <v>206.9</v>
      </c>
      <c r="AZ36" s="26">
        <f t="shared" si="21"/>
        <v>206.9</v>
      </c>
      <c r="BA36" s="26">
        <f t="shared" si="22"/>
        <v>198.9</v>
      </c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>
        <f t="shared" si="24"/>
        <v>206.9</v>
      </c>
      <c r="BM36" s="26"/>
      <c r="BN36" s="53">
        <f t="shared" si="30"/>
        <v>206.9</v>
      </c>
      <c r="BO36" s="26">
        <f t="shared" si="25"/>
        <v>206.9</v>
      </c>
      <c r="BP36" s="26"/>
      <c r="BQ36" s="53">
        <f t="shared" si="31"/>
        <v>206.9</v>
      </c>
      <c r="BR36" s="52">
        <f t="shared" si="26"/>
        <v>198.9</v>
      </c>
      <c r="BS36" s="26"/>
      <c r="BT36" s="27"/>
    </row>
    <row r="37" spans="1:73" ht="31.2" x14ac:dyDescent="0.3">
      <c r="A37" s="67" t="s">
        <v>24</v>
      </c>
      <c r="B37" s="67" t="s">
        <v>26</v>
      </c>
      <c r="C37" s="67" t="s">
        <v>28</v>
      </c>
      <c r="D37" s="67" t="s">
        <v>54</v>
      </c>
      <c r="E37" s="67"/>
      <c r="F37" s="68" t="s">
        <v>55</v>
      </c>
      <c r="G37" s="26">
        <f t="shared" ref="G37:G39" si="72">G38</f>
        <v>160.5</v>
      </c>
      <c r="H37" s="26">
        <f t="shared" ref="H37:H39" si="73">H38</f>
        <v>47.6</v>
      </c>
      <c r="I37" s="26">
        <f t="shared" ref="I37:I39" si="74">I38</f>
        <v>21.2</v>
      </c>
      <c r="J37" s="26">
        <f t="shared" ref="J37:J39" si="75">J38</f>
        <v>0</v>
      </c>
      <c r="K37" s="26">
        <f t="shared" ref="K37:K39" si="76">K38</f>
        <v>0</v>
      </c>
      <c r="L37" s="26">
        <f t="shared" ref="L37:L39" si="77">L38</f>
        <v>0</v>
      </c>
      <c r="M37" s="26">
        <f t="shared" si="6"/>
        <v>160.5</v>
      </c>
      <c r="N37" s="26">
        <f t="shared" si="7"/>
        <v>47.6</v>
      </c>
      <c r="O37" s="26">
        <f t="shared" si="8"/>
        <v>21.2</v>
      </c>
      <c r="P37" s="26">
        <f t="shared" ref="P37:P46" si="78">P38</f>
        <v>0</v>
      </c>
      <c r="Q37" s="26">
        <f t="shared" ref="Q37:Q46" si="79">Q38</f>
        <v>0</v>
      </c>
      <c r="R37" s="26">
        <f t="shared" ref="R37:R46" si="80">R38</f>
        <v>0</v>
      </c>
      <c r="S37" s="26">
        <f t="shared" ref="S37:S46" si="81">S38</f>
        <v>0</v>
      </c>
      <c r="T37" s="26">
        <f t="shared" ref="T37:T46" si="82">T38</f>
        <v>0</v>
      </c>
      <c r="U37" s="26">
        <f t="shared" ref="U37:U46" si="83">U38</f>
        <v>0</v>
      </c>
      <c r="V37" s="26">
        <f t="shared" ref="V37:V46" si="84">V38</f>
        <v>0</v>
      </c>
      <c r="W37" s="26">
        <f t="shared" ref="W37:W46" si="85">W38</f>
        <v>0</v>
      </c>
      <c r="X37" s="26">
        <f t="shared" ref="X37:X46" si="86">X38</f>
        <v>0</v>
      </c>
      <c r="Y37" s="26">
        <f t="shared" ref="Y37:Y46" si="87">Y38</f>
        <v>0</v>
      </c>
      <c r="Z37" s="26">
        <f t="shared" ref="Z37:Z46" si="88">Z38</f>
        <v>0</v>
      </c>
      <c r="AA37" s="26">
        <f t="shared" ref="AA37:AA46" si="89">AA38</f>
        <v>0</v>
      </c>
      <c r="AB37" s="26">
        <f t="shared" ref="AB37:AB46" si="90">AB38</f>
        <v>0</v>
      </c>
      <c r="AC37" s="26">
        <f t="shared" si="10"/>
        <v>160.5</v>
      </c>
      <c r="AD37" s="26">
        <f t="shared" si="11"/>
        <v>47.6</v>
      </c>
      <c r="AE37" s="26">
        <f t="shared" si="12"/>
        <v>21.2</v>
      </c>
      <c r="AF37" s="26">
        <f t="shared" ref="AF37:AF46" si="91">AF38</f>
        <v>0</v>
      </c>
      <c r="AG37" s="26">
        <f t="shared" si="13"/>
        <v>160.5</v>
      </c>
      <c r="AH37" s="26">
        <f t="shared" si="14"/>
        <v>47.6</v>
      </c>
      <c r="AI37" s="26">
        <f t="shared" si="15"/>
        <v>21.2</v>
      </c>
      <c r="AJ37" s="26">
        <f t="shared" ref="AJ37:AJ53" si="92">AJ38</f>
        <v>0</v>
      </c>
      <c r="AK37" s="26">
        <f t="shared" ref="AK37:AK53" si="93">AK38</f>
        <v>0</v>
      </c>
      <c r="AL37" s="26">
        <f t="shared" ref="AL37:AL53" si="94">AL38</f>
        <v>0</v>
      </c>
      <c r="AM37" s="26">
        <f t="shared" ref="AM37:AM53" si="95">AM38</f>
        <v>0</v>
      </c>
      <c r="AN37" s="26">
        <f t="shared" ref="AN37:AN53" si="96">AN38</f>
        <v>0</v>
      </c>
      <c r="AO37" s="26">
        <f t="shared" ref="AO37:AO53" si="97">AO38</f>
        <v>0</v>
      </c>
      <c r="AP37" s="26">
        <f t="shared" ref="AP37:AP53" si="98">AP38</f>
        <v>0</v>
      </c>
      <c r="AQ37" s="26">
        <f t="shared" ref="AQ37:AQ53" si="99">AQ38</f>
        <v>0</v>
      </c>
      <c r="AR37" s="26">
        <f t="shared" ref="AR37:AR53" si="100">AR38</f>
        <v>0</v>
      </c>
      <c r="AS37" s="26">
        <f t="shared" si="17"/>
        <v>160.5</v>
      </c>
      <c r="AT37" s="26">
        <f t="shared" si="18"/>
        <v>47.6</v>
      </c>
      <c r="AU37" s="26">
        <f t="shared" si="19"/>
        <v>21.2</v>
      </c>
      <c r="AV37" s="26">
        <f t="shared" ref="AV37:AV53" si="101">AV38</f>
        <v>0</v>
      </c>
      <c r="AW37" s="26">
        <f t="shared" ref="AW37:AW53" si="102">AW38</f>
        <v>0</v>
      </c>
      <c r="AX37" s="26">
        <f t="shared" ref="AX37:AX53" si="103">AX38</f>
        <v>0</v>
      </c>
      <c r="AY37" s="26">
        <f t="shared" si="20"/>
        <v>160.5</v>
      </c>
      <c r="AZ37" s="26">
        <f t="shared" si="21"/>
        <v>47.6</v>
      </c>
      <c r="BA37" s="26">
        <f t="shared" si="22"/>
        <v>21.2</v>
      </c>
      <c r="BB37" s="26">
        <f t="shared" ref="BB37:BB53" si="104">BB38</f>
        <v>0</v>
      </c>
      <c r="BC37" s="26">
        <f t="shared" ref="BC37:BC53" si="105">BC38</f>
        <v>0</v>
      </c>
      <c r="BD37" s="26">
        <f t="shared" ref="BD37:BD53" si="106">BD38</f>
        <v>1145.7049999999999</v>
      </c>
      <c r="BE37" s="26">
        <f t="shared" ref="BE37:BE53" si="107">BE38</f>
        <v>0</v>
      </c>
      <c r="BF37" s="26">
        <f t="shared" ref="BF37:BF53" si="108">BF38</f>
        <v>0</v>
      </c>
      <c r="BG37" s="26">
        <f t="shared" ref="BG37:BG53" si="109">BG38</f>
        <v>0</v>
      </c>
      <c r="BH37" s="26">
        <f t="shared" ref="BH37:BH53" si="110">BH38</f>
        <v>0</v>
      </c>
      <c r="BI37" s="26">
        <f t="shared" ref="BI37:BI53" si="111">BI38</f>
        <v>0</v>
      </c>
      <c r="BJ37" s="26">
        <f t="shared" ref="BJ37:BJ53" si="112">BJ38</f>
        <v>0</v>
      </c>
      <c r="BK37" s="26">
        <f t="shared" ref="BK37:BK53" si="113">BK38</f>
        <v>0</v>
      </c>
      <c r="BL37" s="26">
        <f t="shared" si="24"/>
        <v>1306.2049999999999</v>
      </c>
      <c r="BM37" s="26">
        <f t="shared" ref="BM37:BM53" si="114">BM38</f>
        <v>0</v>
      </c>
      <c r="BN37" s="53">
        <f t="shared" si="30"/>
        <v>1306.2049999999999</v>
      </c>
      <c r="BO37" s="26">
        <f t="shared" si="25"/>
        <v>47.6</v>
      </c>
      <c r="BP37" s="26">
        <f t="shared" ref="BP37:BS53" si="115">BP38</f>
        <v>0</v>
      </c>
      <c r="BQ37" s="53">
        <f t="shared" si="31"/>
        <v>47.6</v>
      </c>
      <c r="BR37" s="52">
        <f t="shared" si="26"/>
        <v>21.2</v>
      </c>
      <c r="BS37" s="26">
        <f t="shared" si="115"/>
        <v>0</v>
      </c>
      <c r="BT37" s="27"/>
    </row>
    <row r="38" spans="1:73" x14ac:dyDescent="0.3">
      <c r="A38" s="67" t="s">
        <v>24</v>
      </c>
      <c r="B38" s="67" t="s">
        <v>26</v>
      </c>
      <c r="C38" s="67" t="s">
        <v>28</v>
      </c>
      <c r="D38" s="67" t="s">
        <v>56</v>
      </c>
      <c r="E38" s="67"/>
      <c r="F38" s="68" t="s">
        <v>57</v>
      </c>
      <c r="G38" s="26">
        <f t="shared" si="72"/>
        <v>160.5</v>
      </c>
      <c r="H38" s="26">
        <f t="shared" si="73"/>
        <v>47.6</v>
      </c>
      <c r="I38" s="26">
        <f t="shared" si="74"/>
        <v>21.2</v>
      </c>
      <c r="J38" s="26">
        <f t="shared" si="75"/>
        <v>0</v>
      </c>
      <c r="K38" s="26">
        <f t="shared" si="76"/>
        <v>0</v>
      </c>
      <c r="L38" s="26">
        <f t="shared" si="77"/>
        <v>0</v>
      </c>
      <c r="M38" s="26">
        <f t="shared" si="6"/>
        <v>160.5</v>
      </c>
      <c r="N38" s="26">
        <f t="shared" si="7"/>
        <v>47.6</v>
      </c>
      <c r="O38" s="26">
        <f t="shared" si="8"/>
        <v>21.2</v>
      </c>
      <c r="P38" s="26">
        <f t="shared" si="78"/>
        <v>0</v>
      </c>
      <c r="Q38" s="26">
        <f t="shared" si="79"/>
        <v>0</v>
      </c>
      <c r="R38" s="26">
        <f t="shared" si="80"/>
        <v>0</v>
      </c>
      <c r="S38" s="26">
        <f t="shared" si="81"/>
        <v>0</v>
      </c>
      <c r="T38" s="26">
        <f t="shared" si="82"/>
        <v>0</v>
      </c>
      <c r="U38" s="26">
        <f t="shared" si="83"/>
        <v>0</v>
      </c>
      <c r="V38" s="26">
        <f t="shared" si="84"/>
        <v>0</v>
      </c>
      <c r="W38" s="26">
        <f t="shared" si="85"/>
        <v>0</v>
      </c>
      <c r="X38" s="26">
        <f t="shared" si="86"/>
        <v>0</v>
      </c>
      <c r="Y38" s="26">
        <f t="shared" si="87"/>
        <v>0</v>
      </c>
      <c r="Z38" s="26">
        <f t="shared" si="88"/>
        <v>0</v>
      </c>
      <c r="AA38" s="26">
        <f t="shared" si="89"/>
        <v>0</v>
      </c>
      <c r="AB38" s="26">
        <f t="shared" si="90"/>
        <v>0</v>
      </c>
      <c r="AC38" s="26">
        <f t="shared" si="10"/>
        <v>160.5</v>
      </c>
      <c r="AD38" s="26">
        <f t="shared" si="11"/>
        <v>47.6</v>
      </c>
      <c r="AE38" s="26">
        <f t="shared" si="12"/>
        <v>21.2</v>
      </c>
      <c r="AF38" s="26">
        <f t="shared" si="91"/>
        <v>0</v>
      </c>
      <c r="AG38" s="26">
        <f t="shared" si="13"/>
        <v>160.5</v>
      </c>
      <c r="AH38" s="26">
        <f t="shared" si="14"/>
        <v>47.6</v>
      </c>
      <c r="AI38" s="26">
        <f t="shared" si="15"/>
        <v>21.2</v>
      </c>
      <c r="AJ38" s="26">
        <f t="shared" si="92"/>
        <v>0</v>
      </c>
      <c r="AK38" s="26">
        <f t="shared" si="93"/>
        <v>0</v>
      </c>
      <c r="AL38" s="26">
        <f t="shared" si="94"/>
        <v>0</v>
      </c>
      <c r="AM38" s="26">
        <f t="shared" si="95"/>
        <v>0</v>
      </c>
      <c r="AN38" s="26">
        <f t="shared" si="96"/>
        <v>0</v>
      </c>
      <c r="AO38" s="26">
        <f t="shared" si="97"/>
        <v>0</v>
      </c>
      <c r="AP38" s="26">
        <f t="shared" si="98"/>
        <v>0</v>
      </c>
      <c r="AQ38" s="26">
        <f t="shared" si="99"/>
        <v>0</v>
      </c>
      <c r="AR38" s="26">
        <f t="shared" si="100"/>
        <v>0</v>
      </c>
      <c r="AS38" s="26">
        <f t="shared" si="17"/>
        <v>160.5</v>
      </c>
      <c r="AT38" s="26">
        <f t="shared" si="18"/>
        <v>47.6</v>
      </c>
      <c r="AU38" s="26">
        <f t="shared" si="19"/>
        <v>21.2</v>
      </c>
      <c r="AV38" s="26">
        <f t="shared" si="101"/>
        <v>0</v>
      </c>
      <c r="AW38" s="26">
        <f t="shared" si="102"/>
        <v>0</v>
      </c>
      <c r="AX38" s="26">
        <f t="shared" si="103"/>
        <v>0</v>
      </c>
      <c r="AY38" s="26">
        <f t="shared" si="20"/>
        <v>160.5</v>
      </c>
      <c r="AZ38" s="26">
        <f t="shared" si="21"/>
        <v>47.6</v>
      </c>
      <c r="BA38" s="26">
        <f t="shared" si="22"/>
        <v>21.2</v>
      </c>
      <c r="BB38" s="26">
        <f t="shared" si="104"/>
        <v>0</v>
      </c>
      <c r="BC38" s="26">
        <f t="shared" si="105"/>
        <v>0</v>
      </c>
      <c r="BD38" s="26">
        <f t="shared" si="106"/>
        <v>1145.7049999999999</v>
      </c>
      <c r="BE38" s="26">
        <f t="shared" si="107"/>
        <v>0</v>
      </c>
      <c r="BF38" s="26">
        <f t="shared" si="108"/>
        <v>0</v>
      </c>
      <c r="BG38" s="26">
        <f t="shared" si="109"/>
        <v>0</v>
      </c>
      <c r="BH38" s="26">
        <f t="shared" si="110"/>
        <v>0</v>
      </c>
      <c r="BI38" s="26">
        <f t="shared" si="111"/>
        <v>0</v>
      </c>
      <c r="BJ38" s="26">
        <f t="shared" si="112"/>
        <v>0</v>
      </c>
      <c r="BK38" s="26">
        <f t="shared" si="113"/>
        <v>0</v>
      </c>
      <c r="BL38" s="26">
        <f t="shared" si="24"/>
        <v>1306.2049999999999</v>
      </c>
      <c r="BM38" s="26">
        <f t="shared" si="114"/>
        <v>0</v>
      </c>
      <c r="BN38" s="53">
        <f t="shared" si="30"/>
        <v>1306.2049999999999</v>
      </c>
      <c r="BO38" s="26">
        <f t="shared" si="25"/>
        <v>47.6</v>
      </c>
      <c r="BP38" s="26">
        <f t="shared" si="115"/>
        <v>0</v>
      </c>
      <c r="BQ38" s="53">
        <f t="shared" si="31"/>
        <v>47.6</v>
      </c>
      <c r="BR38" s="52">
        <f t="shared" si="26"/>
        <v>21.2</v>
      </c>
      <c r="BS38" s="26">
        <f t="shared" si="115"/>
        <v>0</v>
      </c>
      <c r="BT38" s="27"/>
    </row>
    <row r="39" spans="1:73" ht="31.2" x14ac:dyDescent="0.3">
      <c r="A39" s="67" t="s">
        <v>24</v>
      </c>
      <c r="B39" s="67" t="s">
        <v>26</v>
      </c>
      <c r="C39" s="67" t="s">
        <v>28</v>
      </c>
      <c r="D39" s="67" t="s">
        <v>58</v>
      </c>
      <c r="E39" s="67"/>
      <c r="F39" s="68" t="s">
        <v>59</v>
      </c>
      <c r="G39" s="26">
        <f t="shared" si="72"/>
        <v>160.5</v>
      </c>
      <c r="H39" s="26">
        <f t="shared" si="73"/>
        <v>47.6</v>
      </c>
      <c r="I39" s="26">
        <f t="shared" si="74"/>
        <v>21.2</v>
      </c>
      <c r="J39" s="26">
        <f t="shared" si="75"/>
        <v>0</v>
      </c>
      <c r="K39" s="26">
        <f t="shared" si="76"/>
        <v>0</v>
      </c>
      <c r="L39" s="26">
        <f t="shared" si="77"/>
        <v>0</v>
      </c>
      <c r="M39" s="26">
        <f t="shared" si="6"/>
        <v>160.5</v>
      </c>
      <c r="N39" s="26">
        <f t="shared" si="7"/>
        <v>47.6</v>
      </c>
      <c r="O39" s="26">
        <f t="shared" si="8"/>
        <v>21.2</v>
      </c>
      <c r="P39" s="26">
        <f t="shared" si="78"/>
        <v>0</v>
      </c>
      <c r="Q39" s="26">
        <f t="shared" si="79"/>
        <v>0</v>
      </c>
      <c r="R39" s="26">
        <f t="shared" si="80"/>
        <v>0</v>
      </c>
      <c r="S39" s="26">
        <f t="shared" si="81"/>
        <v>0</v>
      </c>
      <c r="T39" s="26">
        <f t="shared" si="82"/>
        <v>0</v>
      </c>
      <c r="U39" s="26">
        <f t="shared" si="83"/>
        <v>0</v>
      </c>
      <c r="V39" s="26">
        <f t="shared" si="84"/>
        <v>0</v>
      </c>
      <c r="W39" s="26">
        <f t="shared" si="85"/>
        <v>0</v>
      </c>
      <c r="X39" s="26">
        <f t="shared" si="86"/>
        <v>0</v>
      </c>
      <c r="Y39" s="26">
        <f t="shared" si="87"/>
        <v>0</v>
      </c>
      <c r="Z39" s="26">
        <f t="shared" si="88"/>
        <v>0</v>
      </c>
      <c r="AA39" s="26">
        <f t="shared" si="89"/>
        <v>0</v>
      </c>
      <c r="AB39" s="26">
        <f t="shared" si="90"/>
        <v>0</v>
      </c>
      <c r="AC39" s="26">
        <f t="shared" si="10"/>
        <v>160.5</v>
      </c>
      <c r="AD39" s="26">
        <f t="shared" si="11"/>
        <v>47.6</v>
      </c>
      <c r="AE39" s="26">
        <f t="shared" si="12"/>
        <v>21.2</v>
      </c>
      <c r="AF39" s="26">
        <f t="shared" si="91"/>
        <v>0</v>
      </c>
      <c r="AG39" s="26">
        <f t="shared" si="13"/>
        <v>160.5</v>
      </c>
      <c r="AH39" s="26">
        <f t="shared" si="14"/>
        <v>47.6</v>
      </c>
      <c r="AI39" s="26">
        <f t="shared" si="15"/>
        <v>21.2</v>
      </c>
      <c r="AJ39" s="26">
        <f t="shared" si="92"/>
        <v>0</v>
      </c>
      <c r="AK39" s="26">
        <f t="shared" si="93"/>
        <v>0</v>
      </c>
      <c r="AL39" s="26">
        <f t="shared" si="94"/>
        <v>0</v>
      </c>
      <c r="AM39" s="26">
        <f t="shared" si="95"/>
        <v>0</v>
      </c>
      <c r="AN39" s="26">
        <f t="shared" si="96"/>
        <v>0</v>
      </c>
      <c r="AO39" s="26">
        <f t="shared" si="97"/>
        <v>0</v>
      </c>
      <c r="AP39" s="26">
        <f t="shared" si="98"/>
        <v>0</v>
      </c>
      <c r="AQ39" s="26">
        <f t="shared" si="99"/>
        <v>0</v>
      </c>
      <c r="AR39" s="26">
        <f t="shared" si="100"/>
        <v>0</v>
      </c>
      <c r="AS39" s="26">
        <f t="shared" si="17"/>
        <v>160.5</v>
      </c>
      <c r="AT39" s="26">
        <f t="shared" si="18"/>
        <v>47.6</v>
      </c>
      <c r="AU39" s="26">
        <f t="shared" si="19"/>
        <v>21.2</v>
      </c>
      <c r="AV39" s="26">
        <f t="shared" si="101"/>
        <v>0</v>
      </c>
      <c r="AW39" s="26">
        <f t="shared" si="102"/>
        <v>0</v>
      </c>
      <c r="AX39" s="26">
        <f t="shared" si="103"/>
        <v>0</v>
      </c>
      <c r="AY39" s="26">
        <f t="shared" si="20"/>
        <v>160.5</v>
      </c>
      <c r="AZ39" s="26">
        <f t="shared" si="21"/>
        <v>47.6</v>
      </c>
      <c r="BA39" s="26">
        <f t="shared" si="22"/>
        <v>21.2</v>
      </c>
      <c r="BB39" s="26">
        <f t="shared" si="104"/>
        <v>0</v>
      </c>
      <c r="BC39" s="26">
        <f t="shared" si="105"/>
        <v>0</v>
      </c>
      <c r="BD39" s="26">
        <f t="shared" si="106"/>
        <v>1145.7049999999999</v>
      </c>
      <c r="BE39" s="26">
        <f t="shared" si="107"/>
        <v>0</v>
      </c>
      <c r="BF39" s="26">
        <f t="shared" si="108"/>
        <v>0</v>
      </c>
      <c r="BG39" s="26">
        <f t="shared" si="109"/>
        <v>0</v>
      </c>
      <c r="BH39" s="26">
        <f t="shared" si="110"/>
        <v>0</v>
      </c>
      <c r="BI39" s="26">
        <f t="shared" si="111"/>
        <v>0</v>
      </c>
      <c r="BJ39" s="26">
        <f t="shared" si="112"/>
        <v>0</v>
      </c>
      <c r="BK39" s="26">
        <f t="shared" si="113"/>
        <v>0</v>
      </c>
      <c r="BL39" s="26">
        <f t="shared" si="24"/>
        <v>1306.2049999999999</v>
      </c>
      <c r="BM39" s="26">
        <f t="shared" si="114"/>
        <v>0</v>
      </c>
      <c r="BN39" s="53">
        <f t="shared" si="30"/>
        <v>1306.2049999999999</v>
      </c>
      <c r="BO39" s="26">
        <f t="shared" si="25"/>
        <v>47.6</v>
      </c>
      <c r="BP39" s="26">
        <f t="shared" si="115"/>
        <v>0</v>
      </c>
      <c r="BQ39" s="53">
        <f t="shared" si="31"/>
        <v>47.6</v>
      </c>
      <c r="BR39" s="52">
        <f t="shared" si="26"/>
        <v>21.2</v>
      </c>
      <c r="BS39" s="26">
        <f t="shared" si="115"/>
        <v>0</v>
      </c>
      <c r="BT39" s="27"/>
    </row>
    <row r="40" spans="1:73" x14ac:dyDescent="0.3">
      <c r="A40" s="67" t="s">
        <v>24</v>
      </c>
      <c r="B40" s="67" t="s">
        <v>26</v>
      </c>
      <c r="C40" s="67" t="s">
        <v>28</v>
      </c>
      <c r="D40" s="67" t="s">
        <v>58</v>
      </c>
      <c r="E40" s="67" t="s">
        <v>40</v>
      </c>
      <c r="F40" s="68" t="s">
        <v>41</v>
      </c>
      <c r="G40" s="26">
        <v>160.5</v>
      </c>
      <c r="H40" s="26">
        <v>47.6</v>
      </c>
      <c r="I40" s="26">
        <v>21.2</v>
      </c>
      <c r="J40" s="26"/>
      <c r="K40" s="26"/>
      <c r="L40" s="26"/>
      <c r="M40" s="26">
        <f t="shared" si="6"/>
        <v>160.5</v>
      </c>
      <c r="N40" s="26">
        <f t="shared" si="7"/>
        <v>47.6</v>
      </c>
      <c r="O40" s="26">
        <f t="shared" si="8"/>
        <v>21.2</v>
      </c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>
        <f t="shared" si="10"/>
        <v>160.5</v>
      </c>
      <c r="AD40" s="26">
        <f t="shared" si="11"/>
        <v>47.6</v>
      </c>
      <c r="AE40" s="26">
        <f t="shared" si="12"/>
        <v>21.2</v>
      </c>
      <c r="AF40" s="26"/>
      <c r="AG40" s="26">
        <f t="shared" si="13"/>
        <v>160.5</v>
      </c>
      <c r="AH40" s="26">
        <f t="shared" si="14"/>
        <v>47.6</v>
      </c>
      <c r="AI40" s="26">
        <f t="shared" si="15"/>
        <v>21.2</v>
      </c>
      <c r="AJ40" s="26"/>
      <c r="AK40" s="26"/>
      <c r="AL40" s="26"/>
      <c r="AM40" s="26"/>
      <c r="AN40" s="26"/>
      <c r="AO40" s="26"/>
      <c r="AP40" s="26"/>
      <c r="AQ40" s="26"/>
      <c r="AR40" s="26"/>
      <c r="AS40" s="26">
        <f t="shared" si="17"/>
        <v>160.5</v>
      </c>
      <c r="AT40" s="26">
        <f t="shared" si="18"/>
        <v>47.6</v>
      </c>
      <c r="AU40" s="26">
        <f t="shared" si="19"/>
        <v>21.2</v>
      </c>
      <c r="AV40" s="26"/>
      <c r="AW40" s="26"/>
      <c r="AX40" s="26"/>
      <c r="AY40" s="26">
        <f t="shared" si="20"/>
        <v>160.5</v>
      </c>
      <c r="AZ40" s="26">
        <f t="shared" si="21"/>
        <v>47.6</v>
      </c>
      <c r="BA40" s="26">
        <f t="shared" si="22"/>
        <v>21.2</v>
      </c>
      <c r="BB40" s="26"/>
      <c r="BC40" s="26"/>
      <c r="BD40" s="26">
        <v>1145.7049999999999</v>
      </c>
      <c r="BE40" s="26"/>
      <c r="BF40" s="26"/>
      <c r="BG40" s="26"/>
      <c r="BH40" s="26"/>
      <c r="BI40" s="26"/>
      <c r="BJ40" s="26"/>
      <c r="BK40" s="26"/>
      <c r="BL40" s="26">
        <f t="shared" si="24"/>
        <v>1306.2049999999999</v>
      </c>
      <c r="BM40" s="26"/>
      <c r="BN40" s="53">
        <f t="shared" si="30"/>
        <v>1306.2049999999999</v>
      </c>
      <c r="BO40" s="26">
        <f t="shared" si="25"/>
        <v>47.6</v>
      </c>
      <c r="BP40" s="26"/>
      <c r="BQ40" s="53">
        <f t="shared" si="31"/>
        <v>47.6</v>
      </c>
      <c r="BR40" s="52">
        <f t="shared" si="26"/>
        <v>21.2</v>
      </c>
      <c r="BS40" s="26"/>
      <c r="BT40" s="27"/>
    </row>
    <row r="41" spans="1:73" x14ac:dyDescent="0.3">
      <c r="A41" s="63" t="s">
        <v>24</v>
      </c>
      <c r="B41" s="63" t="s">
        <v>60</v>
      </c>
      <c r="C41" s="63"/>
      <c r="D41" s="63"/>
      <c r="E41" s="69"/>
      <c r="F41" s="64" t="s">
        <v>61</v>
      </c>
      <c r="G41" s="26"/>
      <c r="H41" s="26"/>
      <c r="I41" s="26"/>
      <c r="J41" s="26"/>
      <c r="K41" s="26"/>
      <c r="L41" s="26"/>
      <c r="M41" s="26"/>
      <c r="N41" s="26"/>
      <c r="O41" s="26"/>
      <c r="P41" s="26">
        <f t="shared" si="78"/>
        <v>0</v>
      </c>
      <c r="Q41" s="26">
        <f t="shared" si="79"/>
        <v>0</v>
      </c>
      <c r="R41" s="26">
        <f t="shared" si="80"/>
        <v>696.67</v>
      </c>
      <c r="S41" s="26">
        <f t="shared" si="81"/>
        <v>0</v>
      </c>
      <c r="T41" s="26">
        <f t="shared" si="82"/>
        <v>0</v>
      </c>
      <c r="U41" s="26">
        <f t="shared" si="83"/>
        <v>0</v>
      </c>
      <c r="V41" s="26">
        <f t="shared" si="84"/>
        <v>0</v>
      </c>
      <c r="W41" s="26">
        <f t="shared" si="85"/>
        <v>0</v>
      </c>
      <c r="X41" s="26">
        <f t="shared" si="86"/>
        <v>0</v>
      </c>
      <c r="Y41" s="26">
        <f t="shared" si="87"/>
        <v>0</v>
      </c>
      <c r="Z41" s="26">
        <f t="shared" si="88"/>
        <v>0</v>
      </c>
      <c r="AA41" s="26">
        <f t="shared" si="89"/>
        <v>0</v>
      </c>
      <c r="AB41" s="26">
        <f t="shared" si="90"/>
        <v>0</v>
      </c>
      <c r="AC41" s="26">
        <f t="shared" si="10"/>
        <v>696.67</v>
      </c>
      <c r="AD41" s="26">
        <f t="shared" si="11"/>
        <v>0</v>
      </c>
      <c r="AE41" s="26">
        <f t="shared" si="12"/>
        <v>0</v>
      </c>
      <c r="AF41" s="26">
        <f t="shared" si="91"/>
        <v>0</v>
      </c>
      <c r="AG41" s="26">
        <f t="shared" si="13"/>
        <v>696.67</v>
      </c>
      <c r="AH41" s="26">
        <f t="shared" si="14"/>
        <v>0</v>
      </c>
      <c r="AI41" s="26">
        <f t="shared" si="15"/>
        <v>0</v>
      </c>
      <c r="AJ41" s="26">
        <f t="shared" si="92"/>
        <v>0</v>
      </c>
      <c r="AK41" s="26">
        <f t="shared" si="93"/>
        <v>0</v>
      </c>
      <c r="AL41" s="26">
        <f t="shared" si="94"/>
        <v>0</v>
      </c>
      <c r="AM41" s="26">
        <f t="shared" si="95"/>
        <v>0</v>
      </c>
      <c r="AN41" s="26">
        <f t="shared" si="96"/>
        <v>0</v>
      </c>
      <c r="AO41" s="26">
        <f t="shared" si="97"/>
        <v>0</v>
      </c>
      <c r="AP41" s="26">
        <f t="shared" si="98"/>
        <v>0</v>
      </c>
      <c r="AQ41" s="26">
        <f t="shared" si="99"/>
        <v>0</v>
      </c>
      <c r="AR41" s="26">
        <f t="shared" si="100"/>
        <v>0</v>
      </c>
      <c r="AS41" s="26">
        <f t="shared" si="17"/>
        <v>696.67</v>
      </c>
      <c r="AT41" s="26">
        <f t="shared" si="18"/>
        <v>0</v>
      </c>
      <c r="AU41" s="26">
        <f t="shared" si="19"/>
        <v>0</v>
      </c>
      <c r="AV41" s="26">
        <f t="shared" si="101"/>
        <v>0</v>
      </c>
      <c r="AW41" s="26">
        <f t="shared" si="102"/>
        <v>0</v>
      </c>
      <c r="AX41" s="26">
        <f t="shared" si="103"/>
        <v>0</v>
      </c>
      <c r="AY41" s="17">
        <f t="shared" si="20"/>
        <v>696.67</v>
      </c>
      <c r="AZ41" s="17">
        <f t="shared" si="21"/>
        <v>0</v>
      </c>
      <c r="BA41" s="17">
        <f t="shared" si="22"/>
        <v>0</v>
      </c>
      <c r="BB41" s="26">
        <f t="shared" si="104"/>
        <v>0</v>
      </c>
      <c r="BC41" s="26">
        <f t="shared" si="105"/>
        <v>0</v>
      </c>
      <c r="BD41" s="26">
        <f t="shared" si="106"/>
        <v>0</v>
      </c>
      <c r="BE41" s="26">
        <f t="shared" si="107"/>
        <v>0</v>
      </c>
      <c r="BF41" s="26">
        <f t="shared" si="108"/>
        <v>0</v>
      </c>
      <c r="BG41" s="26">
        <f t="shared" si="109"/>
        <v>0</v>
      </c>
      <c r="BH41" s="26">
        <f t="shared" si="110"/>
        <v>0</v>
      </c>
      <c r="BI41" s="26">
        <f t="shared" si="111"/>
        <v>0</v>
      </c>
      <c r="BJ41" s="26">
        <f t="shared" si="112"/>
        <v>0</v>
      </c>
      <c r="BK41" s="26">
        <f t="shared" si="113"/>
        <v>0</v>
      </c>
      <c r="BL41" s="26">
        <f t="shared" si="24"/>
        <v>696.67</v>
      </c>
      <c r="BM41" s="26">
        <f t="shared" si="114"/>
        <v>0</v>
      </c>
      <c r="BN41" s="77">
        <f t="shared" si="30"/>
        <v>696.67</v>
      </c>
      <c r="BO41" s="26">
        <f t="shared" si="25"/>
        <v>0</v>
      </c>
      <c r="BP41" s="26">
        <f t="shared" si="115"/>
        <v>0</v>
      </c>
      <c r="BQ41" s="77">
        <f t="shared" si="31"/>
        <v>0</v>
      </c>
      <c r="BR41" s="52">
        <f t="shared" si="26"/>
        <v>0</v>
      </c>
      <c r="BS41" s="26">
        <f t="shared" si="115"/>
        <v>0</v>
      </c>
      <c r="BT41" s="27"/>
    </row>
    <row r="42" spans="1:73" x14ac:dyDescent="0.3">
      <c r="A42" s="65" t="s">
        <v>24</v>
      </c>
      <c r="B42" s="65" t="s">
        <v>60</v>
      </c>
      <c r="C42" s="65" t="s">
        <v>62</v>
      </c>
      <c r="D42" s="65"/>
      <c r="E42" s="70"/>
      <c r="F42" s="66" t="s">
        <v>63</v>
      </c>
      <c r="G42" s="26"/>
      <c r="H42" s="26"/>
      <c r="I42" s="26"/>
      <c r="J42" s="26"/>
      <c r="K42" s="26"/>
      <c r="L42" s="26"/>
      <c r="M42" s="26"/>
      <c r="N42" s="26"/>
      <c r="O42" s="26"/>
      <c r="P42" s="26">
        <f t="shared" si="78"/>
        <v>0</v>
      </c>
      <c r="Q42" s="26">
        <f t="shared" si="79"/>
        <v>0</v>
      </c>
      <c r="R42" s="26">
        <f t="shared" si="80"/>
        <v>696.67</v>
      </c>
      <c r="S42" s="26">
        <f t="shared" si="81"/>
        <v>0</v>
      </c>
      <c r="T42" s="26">
        <f t="shared" si="82"/>
        <v>0</v>
      </c>
      <c r="U42" s="26">
        <f t="shared" si="83"/>
        <v>0</v>
      </c>
      <c r="V42" s="26">
        <f t="shared" si="84"/>
        <v>0</v>
      </c>
      <c r="W42" s="26">
        <f t="shared" si="85"/>
        <v>0</v>
      </c>
      <c r="X42" s="26">
        <f t="shared" si="86"/>
        <v>0</v>
      </c>
      <c r="Y42" s="26">
        <f t="shared" si="87"/>
        <v>0</v>
      </c>
      <c r="Z42" s="26">
        <f t="shared" si="88"/>
        <v>0</v>
      </c>
      <c r="AA42" s="26">
        <f t="shared" si="89"/>
        <v>0</v>
      </c>
      <c r="AB42" s="26">
        <f t="shared" si="90"/>
        <v>0</v>
      </c>
      <c r="AC42" s="26">
        <f t="shared" si="10"/>
        <v>696.67</v>
      </c>
      <c r="AD42" s="26">
        <f t="shared" si="11"/>
        <v>0</v>
      </c>
      <c r="AE42" s="26">
        <f t="shared" si="12"/>
        <v>0</v>
      </c>
      <c r="AF42" s="26">
        <f t="shared" si="91"/>
        <v>0</v>
      </c>
      <c r="AG42" s="26">
        <f t="shared" si="13"/>
        <v>696.67</v>
      </c>
      <c r="AH42" s="26">
        <f t="shared" si="14"/>
        <v>0</v>
      </c>
      <c r="AI42" s="26">
        <f t="shared" si="15"/>
        <v>0</v>
      </c>
      <c r="AJ42" s="26">
        <f t="shared" si="92"/>
        <v>0</v>
      </c>
      <c r="AK42" s="26">
        <f t="shared" si="93"/>
        <v>0</v>
      </c>
      <c r="AL42" s="26">
        <f t="shared" si="94"/>
        <v>0</v>
      </c>
      <c r="AM42" s="26">
        <f t="shared" si="95"/>
        <v>0</v>
      </c>
      <c r="AN42" s="26">
        <f t="shared" si="96"/>
        <v>0</v>
      </c>
      <c r="AO42" s="26">
        <f t="shared" si="97"/>
        <v>0</v>
      </c>
      <c r="AP42" s="26">
        <f t="shared" si="98"/>
        <v>0</v>
      </c>
      <c r="AQ42" s="26">
        <f t="shared" si="99"/>
        <v>0</v>
      </c>
      <c r="AR42" s="26">
        <f t="shared" si="100"/>
        <v>0</v>
      </c>
      <c r="AS42" s="26">
        <f t="shared" si="17"/>
        <v>696.67</v>
      </c>
      <c r="AT42" s="26">
        <f t="shared" si="18"/>
        <v>0</v>
      </c>
      <c r="AU42" s="26">
        <f t="shared" si="19"/>
        <v>0</v>
      </c>
      <c r="AV42" s="26">
        <f t="shared" si="101"/>
        <v>0</v>
      </c>
      <c r="AW42" s="26">
        <f t="shared" si="102"/>
        <v>0</v>
      </c>
      <c r="AX42" s="26">
        <f t="shared" si="103"/>
        <v>0</v>
      </c>
      <c r="AY42" s="22">
        <f t="shared" si="20"/>
        <v>696.67</v>
      </c>
      <c r="AZ42" s="22">
        <f t="shared" si="21"/>
        <v>0</v>
      </c>
      <c r="BA42" s="22">
        <f t="shared" si="22"/>
        <v>0</v>
      </c>
      <c r="BB42" s="26">
        <f t="shared" si="104"/>
        <v>0</v>
      </c>
      <c r="BC42" s="26">
        <f t="shared" si="105"/>
        <v>0</v>
      </c>
      <c r="BD42" s="26">
        <f t="shared" si="106"/>
        <v>0</v>
      </c>
      <c r="BE42" s="26">
        <f t="shared" si="107"/>
        <v>0</v>
      </c>
      <c r="BF42" s="26">
        <f t="shared" si="108"/>
        <v>0</v>
      </c>
      <c r="BG42" s="26">
        <f t="shared" si="109"/>
        <v>0</v>
      </c>
      <c r="BH42" s="26">
        <f t="shared" si="110"/>
        <v>0</v>
      </c>
      <c r="BI42" s="26">
        <f t="shared" si="111"/>
        <v>0</v>
      </c>
      <c r="BJ42" s="26">
        <f t="shared" si="112"/>
        <v>0</v>
      </c>
      <c r="BK42" s="26">
        <f t="shared" si="113"/>
        <v>0</v>
      </c>
      <c r="BL42" s="26">
        <f t="shared" si="24"/>
        <v>696.67</v>
      </c>
      <c r="BM42" s="26">
        <f t="shared" si="114"/>
        <v>0</v>
      </c>
      <c r="BN42" s="78">
        <f t="shared" si="30"/>
        <v>696.67</v>
      </c>
      <c r="BO42" s="26">
        <f t="shared" si="25"/>
        <v>0</v>
      </c>
      <c r="BP42" s="26">
        <f t="shared" si="115"/>
        <v>0</v>
      </c>
      <c r="BQ42" s="78">
        <f t="shared" si="31"/>
        <v>0</v>
      </c>
      <c r="BR42" s="52">
        <f t="shared" si="26"/>
        <v>0</v>
      </c>
      <c r="BS42" s="26">
        <f t="shared" si="115"/>
        <v>0</v>
      </c>
      <c r="BT42" s="27"/>
    </row>
    <row r="43" spans="1:73" ht="31.2" x14ac:dyDescent="0.3">
      <c r="A43" s="67" t="s">
        <v>24</v>
      </c>
      <c r="B43" s="65" t="s">
        <v>60</v>
      </c>
      <c r="C43" s="65" t="s">
        <v>62</v>
      </c>
      <c r="D43" s="67" t="s">
        <v>64</v>
      </c>
      <c r="E43" s="71"/>
      <c r="F43" s="68" t="s">
        <v>65</v>
      </c>
      <c r="G43" s="26"/>
      <c r="H43" s="26"/>
      <c r="I43" s="26"/>
      <c r="J43" s="26"/>
      <c r="K43" s="26"/>
      <c r="L43" s="26"/>
      <c r="M43" s="26"/>
      <c r="N43" s="26"/>
      <c r="O43" s="26"/>
      <c r="P43" s="26">
        <f t="shared" si="78"/>
        <v>0</v>
      </c>
      <c r="Q43" s="26">
        <f t="shared" si="79"/>
        <v>0</v>
      </c>
      <c r="R43" s="26">
        <f t="shared" si="80"/>
        <v>696.67</v>
      </c>
      <c r="S43" s="26">
        <f t="shared" si="81"/>
        <v>0</v>
      </c>
      <c r="T43" s="26">
        <f t="shared" si="82"/>
        <v>0</v>
      </c>
      <c r="U43" s="26">
        <f t="shared" si="83"/>
        <v>0</v>
      </c>
      <c r="V43" s="26">
        <f t="shared" si="84"/>
        <v>0</v>
      </c>
      <c r="W43" s="26">
        <f t="shared" si="85"/>
        <v>0</v>
      </c>
      <c r="X43" s="26">
        <f t="shared" si="86"/>
        <v>0</v>
      </c>
      <c r="Y43" s="26">
        <f t="shared" si="87"/>
        <v>0</v>
      </c>
      <c r="Z43" s="26">
        <f t="shared" si="88"/>
        <v>0</v>
      </c>
      <c r="AA43" s="26">
        <f t="shared" si="89"/>
        <v>0</v>
      </c>
      <c r="AB43" s="26">
        <f t="shared" si="90"/>
        <v>0</v>
      </c>
      <c r="AC43" s="26">
        <f t="shared" si="10"/>
        <v>696.67</v>
      </c>
      <c r="AD43" s="26">
        <f t="shared" si="11"/>
        <v>0</v>
      </c>
      <c r="AE43" s="26">
        <f t="shared" si="12"/>
        <v>0</v>
      </c>
      <c r="AF43" s="26">
        <f t="shared" si="91"/>
        <v>0</v>
      </c>
      <c r="AG43" s="26">
        <f t="shared" si="13"/>
        <v>696.67</v>
      </c>
      <c r="AH43" s="26">
        <f t="shared" si="14"/>
        <v>0</v>
      </c>
      <c r="AI43" s="26">
        <f t="shared" si="15"/>
        <v>0</v>
      </c>
      <c r="AJ43" s="26">
        <f t="shared" si="92"/>
        <v>0</v>
      </c>
      <c r="AK43" s="26">
        <f t="shared" si="93"/>
        <v>0</v>
      </c>
      <c r="AL43" s="26">
        <f t="shared" si="94"/>
        <v>0</v>
      </c>
      <c r="AM43" s="26">
        <f t="shared" si="95"/>
        <v>0</v>
      </c>
      <c r="AN43" s="26">
        <f t="shared" si="96"/>
        <v>0</v>
      </c>
      <c r="AO43" s="26">
        <f t="shared" si="97"/>
        <v>0</v>
      </c>
      <c r="AP43" s="26">
        <f t="shared" si="98"/>
        <v>0</v>
      </c>
      <c r="AQ43" s="26">
        <f t="shared" si="99"/>
        <v>0</v>
      </c>
      <c r="AR43" s="26">
        <f t="shared" si="100"/>
        <v>0</v>
      </c>
      <c r="AS43" s="26">
        <f t="shared" si="17"/>
        <v>696.67</v>
      </c>
      <c r="AT43" s="26">
        <f t="shared" si="18"/>
        <v>0</v>
      </c>
      <c r="AU43" s="26">
        <f t="shared" si="19"/>
        <v>0</v>
      </c>
      <c r="AV43" s="26">
        <f t="shared" si="101"/>
        <v>0</v>
      </c>
      <c r="AW43" s="26">
        <f t="shared" si="102"/>
        <v>0</v>
      </c>
      <c r="AX43" s="26">
        <f t="shared" si="103"/>
        <v>0</v>
      </c>
      <c r="AY43" s="26">
        <f t="shared" si="20"/>
        <v>696.67</v>
      </c>
      <c r="AZ43" s="26">
        <f t="shared" si="21"/>
        <v>0</v>
      </c>
      <c r="BA43" s="26">
        <f t="shared" si="22"/>
        <v>0</v>
      </c>
      <c r="BB43" s="26">
        <f t="shared" si="104"/>
        <v>0</v>
      </c>
      <c r="BC43" s="26">
        <f t="shared" si="105"/>
        <v>0</v>
      </c>
      <c r="BD43" s="26">
        <f t="shared" si="106"/>
        <v>0</v>
      </c>
      <c r="BE43" s="26">
        <f t="shared" si="107"/>
        <v>0</v>
      </c>
      <c r="BF43" s="26">
        <f t="shared" si="108"/>
        <v>0</v>
      </c>
      <c r="BG43" s="26">
        <f t="shared" si="109"/>
        <v>0</v>
      </c>
      <c r="BH43" s="26">
        <f t="shared" si="110"/>
        <v>0</v>
      </c>
      <c r="BI43" s="26">
        <f t="shared" si="111"/>
        <v>0</v>
      </c>
      <c r="BJ43" s="26">
        <f t="shared" si="112"/>
        <v>0</v>
      </c>
      <c r="BK43" s="26">
        <f t="shared" si="113"/>
        <v>0</v>
      </c>
      <c r="BL43" s="26">
        <f t="shared" si="24"/>
        <v>696.67</v>
      </c>
      <c r="BM43" s="26">
        <f t="shared" si="114"/>
        <v>0</v>
      </c>
      <c r="BN43" s="53">
        <f t="shared" si="30"/>
        <v>696.67</v>
      </c>
      <c r="BO43" s="26">
        <f t="shared" si="25"/>
        <v>0</v>
      </c>
      <c r="BP43" s="26">
        <f t="shared" si="115"/>
        <v>0</v>
      </c>
      <c r="BQ43" s="53">
        <f t="shared" si="31"/>
        <v>0</v>
      </c>
      <c r="BR43" s="52">
        <f t="shared" si="26"/>
        <v>0</v>
      </c>
      <c r="BS43" s="26">
        <f t="shared" si="115"/>
        <v>0</v>
      </c>
      <c r="BT43" s="27"/>
    </row>
    <row r="44" spans="1:73" x14ac:dyDescent="0.3">
      <c r="A44" s="67" t="s">
        <v>24</v>
      </c>
      <c r="B44" s="65" t="s">
        <v>60</v>
      </c>
      <c r="C44" s="65" t="s">
        <v>62</v>
      </c>
      <c r="D44" s="67" t="s">
        <v>66</v>
      </c>
      <c r="E44" s="71"/>
      <c r="F44" s="68" t="s">
        <v>33</v>
      </c>
      <c r="G44" s="26"/>
      <c r="H44" s="26"/>
      <c r="I44" s="26"/>
      <c r="J44" s="26"/>
      <c r="K44" s="26"/>
      <c r="L44" s="26"/>
      <c r="M44" s="26"/>
      <c r="N44" s="26"/>
      <c r="O44" s="26"/>
      <c r="P44" s="26">
        <f t="shared" si="78"/>
        <v>0</v>
      </c>
      <c r="Q44" s="26">
        <f t="shared" si="79"/>
        <v>0</v>
      </c>
      <c r="R44" s="26">
        <f t="shared" si="80"/>
        <v>696.67</v>
      </c>
      <c r="S44" s="26">
        <f t="shared" si="81"/>
        <v>0</v>
      </c>
      <c r="T44" s="26">
        <f t="shared" si="82"/>
        <v>0</v>
      </c>
      <c r="U44" s="26">
        <f t="shared" si="83"/>
        <v>0</v>
      </c>
      <c r="V44" s="26">
        <f t="shared" si="84"/>
        <v>0</v>
      </c>
      <c r="W44" s="26">
        <f t="shared" si="85"/>
        <v>0</v>
      </c>
      <c r="X44" s="26">
        <f t="shared" si="86"/>
        <v>0</v>
      </c>
      <c r="Y44" s="26">
        <f t="shared" si="87"/>
        <v>0</v>
      </c>
      <c r="Z44" s="26">
        <f t="shared" si="88"/>
        <v>0</v>
      </c>
      <c r="AA44" s="26">
        <f t="shared" si="89"/>
        <v>0</v>
      </c>
      <c r="AB44" s="26">
        <f t="shared" si="90"/>
        <v>0</v>
      </c>
      <c r="AC44" s="26">
        <f t="shared" si="10"/>
        <v>696.67</v>
      </c>
      <c r="AD44" s="26">
        <f t="shared" si="11"/>
        <v>0</v>
      </c>
      <c r="AE44" s="26">
        <f t="shared" si="12"/>
        <v>0</v>
      </c>
      <c r="AF44" s="26">
        <f t="shared" si="91"/>
        <v>0</v>
      </c>
      <c r="AG44" s="26">
        <f t="shared" si="13"/>
        <v>696.67</v>
      </c>
      <c r="AH44" s="26">
        <f t="shared" si="14"/>
        <v>0</v>
      </c>
      <c r="AI44" s="26">
        <f t="shared" si="15"/>
        <v>0</v>
      </c>
      <c r="AJ44" s="26">
        <f t="shared" si="92"/>
        <v>0</v>
      </c>
      <c r="AK44" s="26">
        <f t="shared" si="93"/>
        <v>0</v>
      </c>
      <c r="AL44" s="26">
        <f t="shared" si="94"/>
        <v>0</v>
      </c>
      <c r="AM44" s="26">
        <f t="shared" si="95"/>
        <v>0</v>
      </c>
      <c r="AN44" s="26">
        <f t="shared" si="96"/>
        <v>0</v>
      </c>
      <c r="AO44" s="26">
        <f t="shared" si="97"/>
        <v>0</v>
      </c>
      <c r="AP44" s="26">
        <f t="shared" si="98"/>
        <v>0</v>
      </c>
      <c r="AQ44" s="26">
        <f t="shared" si="99"/>
        <v>0</v>
      </c>
      <c r="AR44" s="26">
        <f t="shared" si="100"/>
        <v>0</v>
      </c>
      <c r="AS44" s="26">
        <f t="shared" si="17"/>
        <v>696.67</v>
      </c>
      <c r="AT44" s="26">
        <f t="shared" si="18"/>
        <v>0</v>
      </c>
      <c r="AU44" s="26">
        <f t="shared" si="19"/>
        <v>0</v>
      </c>
      <c r="AV44" s="26">
        <f t="shared" si="101"/>
        <v>0</v>
      </c>
      <c r="AW44" s="26">
        <f t="shared" si="102"/>
        <v>0</v>
      </c>
      <c r="AX44" s="26">
        <f t="shared" si="103"/>
        <v>0</v>
      </c>
      <c r="AY44" s="26">
        <f t="shared" si="20"/>
        <v>696.67</v>
      </c>
      <c r="AZ44" s="26">
        <f t="shared" si="21"/>
        <v>0</v>
      </c>
      <c r="BA44" s="26">
        <f t="shared" si="22"/>
        <v>0</v>
      </c>
      <c r="BB44" s="26">
        <f t="shared" si="104"/>
        <v>0</v>
      </c>
      <c r="BC44" s="26">
        <f t="shared" si="105"/>
        <v>0</v>
      </c>
      <c r="BD44" s="26">
        <f t="shared" si="106"/>
        <v>0</v>
      </c>
      <c r="BE44" s="26">
        <f t="shared" si="107"/>
        <v>0</v>
      </c>
      <c r="BF44" s="26">
        <f t="shared" si="108"/>
        <v>0</v>
      </c>
      <c r="BG44" s="26">
        <f t="shared" si="109"/>
        <v>0</v>
      </c>
      <c r="BH44" s="26">
        <f t="shared" si="110"/>
        <v>0</v>
      </c>
      <c r="BI44" s="26">
        <f t="shared" si="111"/>
        <v>0</v>
      </c>
      <c r="BJ44" s="26">
        <f t="shared" si="112"/>
        <v>0</v>
      </c>
      <c r="BK44" s="26">
        <f t="shared" si="113"/>
        <v>0</v>
      </c>
      <c r="BL44" s="26">
        <f t="shared" si="24"/>
        <v>696.67</v>
      </c>
      <c r="BM44" s="26">
        <f t="shared" si="114"/>
        <v>0</v>
      </c>
      <c r="BN44" s="53">
        <f t="shared" si="30"/>
        <v>696.67</v>
      </c>
      <c r="BO44" s="26">
        <f t="shared" si="25"/>
        <v>0</v>
      </c>
      <c r="BP44" s="26">
        <f t="shared" si="115"/>
        <v>0</v>
      </c>
      <c r="BQ44" s="53">
        <f t="shared" si="31"/>
        <v>0</v>
      </c>
      <c r="BR44" s="52">
        <f t="shared" si="26"/>
        <v>0</v>
      </c>
      <c r="BS44" s="26">
        <f t="shared" si="115"/>
        <v>0</v>
      </c>
      <c r="BT44" s="27"/>
    </row>
    <row r="45" spans="1:73" ht="31.2" x14ac:dyDescent="0.3">
      <c r="A45" s="67" t="s">
        <v>24</v>
      </c>
      <c r="B45" s="65" t="s">
        <v>60</v>
      </c>
      <c r="C45" s="65" t="s">
        <v>62</v>
      </c>
      <c r="D45" s="67" t="s">
        <v>67</v>
      </c>
      <c r="E45" s="71"/>
      <c r="F45" s="68" t="s">
        <v>68</v>
      </c>
      <c r="G45" s="26"/>
      <c r="H45" s="26"/>
      <c r="I45" s="26"/>
      <c r="J45" s="26"/>
      <c r="K45" s="26"/>
      <c r="L45" s="26"/>
      <c r="M45" s="26"/>
      <c r="N45" s="26"/>
      <c r="O45" s="26"/>
      <c r="P45" s="26">
        <f t="shared" si="78"/>
        <v>0</v>
      </c>
      <c r="Q45" s="26">
        <f t="shared" si="79"/>
        <v>0</v>
      </c>
      <c r="R45" s="26">
        <f t="shared" si="80"/>
        <v>696.67</v>
      </c>
      <c r="S45" s="26">
        <f t="shared" si="81"/>
        <v>0</v>
      </c>
      <c r="T45" s="26">
        <f t="shared" si="82"/>
        <v>0</v>
      </c>
      <c r="U45" s="26">
        <f t="shared" si="83"/>
        <v>0</v>
      </c>
      <c r="V45" s="26">
        <f t="shared" si="84"/>
        <v>0</v>
      </c>
      <c r="W45" s="26">
        <f t="shared" si="85"/>
        <v>0</v>
      </c>
      <c r="X45" s="26">
        <f t="shared" si="86"/>
        <v>0</v>
      </c>
      <c r="Y45" s="26">
        <f t="shared" si="87"/>
        <v>0</v>
      </c>
      <c r="Z45" s="26">
        <f t="shared" si="88"/>
        <v>0</v>
      </c>
      <c r="AA45" s="26">
        <f t="shared" si="89"/>
        <v>0</v>
      </c>
      <c r="AB45" s="26">
        <f t="shared" si="90"/>
        <v>0</v>
      </c>
      <c r="AC45" s="26">
        <f t="shared" si="10"/>
        <v>696.67</v>
      </c>
      <c r="AD45" s="26">
        <f t="shared" si="11"/>
        <v>0</v>
      </c>
      <c r="AE45" s="26">
        <f t="shared" si="12"/>
        <v>0</v>
      </c>
      <c r="AF45" s="26">
        <f t="shared" si="91"/>
        <v>0</v>
      </c>
      <c r="AG45" s="26">
        <f t="shared" si="13"/>
        <v>696.67</v>
      </c>
      <c r="AH45" s="26">
        <f t="shared" si="14"/>
        <v>0</v>
      </c>
      <c r="AI45" s="26">
        <f t="shared" si="15"/>
        <v>0</v>
      </c>
      <c r="AJ45" s="26">
        <f t="shared" si="92"/>
        <v>0</v>
      </c>
      <c r="AK45" s="26">
        <f t="shared" si="93"/>
        <v>0</v>
      </c>
      <c r="AL45" s="26">
        <f t="shared" si="94"/>
        <v>0</v>
      </c>
      <c r="AM45" s="26">
        <f t="shared" si="95"/>
        <v>0</v>
      </c>
      <c r="AN45" s="26">
        <f t="shared" si="96"/>
        <v>0</v>
      </c>
      <c r="AO45" s="26">
        <f t="shared" si="97"/>
        <v>0</v>
      </c>
      <c r="AP45" s="26">
        <f t="shared" si="98"/>
        <v>0</v>
      </c>
      <c r="AQ45" s="26">
        <f t="shared" si="99"/>
        <v>0</v>
      </c>
      <c r="AR45" s="26">
        <f t="shared" si="100"/>
        <v>0</v>
      </c>
      <c r="AS45" s="26">
        <f t="shared" si="17"/>
        <v>696.67</v>
      </c>
      <c r="AT45" s="26">
        <f t="shared" si="18"/>
        <v>0</v>
      </c>
      <c r="AU45" s="26">
        <f t="shared" si="19"/>
        <v>0</v>
      </c>
      <c r="AV45" s="26">
        <f t="shared" si="101"/>
        <v>0</v>
      </c>
      <c r="AW45" s="26">
        <f t="shared" si="102"/>
        <v>0</v>
      </c>
      <c r="AX45" s="26">
        <f t="shared" si="103"/>
        <v>0</v>
      </c>
      <c r="AY45" s="26">
        <f t="shared" si="20"/>
        <v>696.67</v>
      </c>
      <c r="AZ45" s="26">
        <f t="shared" si="21"/>
        <v>0</v>
      </c>
      <c r="BA45" s="26">
        <f t="shared" si="22"/>
        <v>0</v>
      </c>
      <c r="BB45" s="26">
        <f t="shared" si="104"/>
        <v>0</v>
      </c>
      <c r="BC45" s="26">
        <f t="shared" si="105"/>
        <v>0</v>
      </c>
      <c r="BD45" s="26">
        <f t="shared" si="106"/>
        <v>0</v>
      </c>
      <c r="BE45" s="26">
        <f t="shared" si="107"/>
        <v>0</v>
      </c>
      <c r="BF45" s="26">
        <f t="shared" si="108"/>
        <v>0</v>
      </c>
      <c r="BG45" s="26">
        <f t="shared" si="109"/>
        <v>0</v>
      </c>
      <c r="BH45" s="26">
        <f t="shared" si="110"/>
        <v>0</v>
      </c>
      <c r="BI45" s="26">
        <f t="shared" si="111"/>
        <v>0</v>
      </c>
      <c r="BJ45" s="26">
        <f t="shared" si="112"/>
        <v>0</v>
      </c>
      <c r="BK45" s="26">
        <f t="shared" si="113"/>
        <v>0</v>
      </c>
      <c r="BL45" s="26">
        <f t="shared" si="24"/>
        <v>696.67</v>
      </c>
      <c r="BM45" s="26">
        <f t="shared" si="114"/>
        <v>0</v>
      </c>
      <c r="BN45" s="53">
        <f t="shared" si="30"/>
        <v>696.67</v>
      </c>
      <c r="BO45" s="26">
        <f t="shared" si="25"/>
        <v>0</v>
      </c>
      <c r="BP45" s="26">
        <f t="shared" si="115"/>
        <v>0</v>
      </c>
      <c r="BQ45" s="53">
        <f t="shared" si="31"/>
        <v>0</v>
      </c>
      <c r="BR45" s="52">
        <f t="shared" si="26"/>
        <v>0</v>
      </c>
      <c r="BS45" s="26">
        <f t="shared" si="115"/>
        <v>0</v>
      </c>
      <c r="BT45" s="27"/>
    </row>
    <row r="46" spans="1:73" ht="46.8" x14ac:dyDescent="0.3">
      <c r="A46" s="67" t="s">
        <v>24</v>
      </c>
      <c r="B46" s="67" t="s">
        <v>60</v>
      </c>
      <c r="C46" s="67" t="s">
        <v>62</v>
      </c>
      <c r="D46" s="67" t="s">
        <v>69</v>
      </c>
      <c r="E46" s="71"/>
      <c r="F46" s="68" t="s">
        <v>70</v>
      </c>
      <c r="G46" s="26"/>
      <c r="H46" s="26"/>
      <c r="I46" s="26"/>
      <c r="J46" s="26"/>
      <c r="K46" s="26"/>
      <c r="L46" s="26"/>
      <c r="M46" s="26"/>
      <c r="N46" s="26"/>
      <c r="O46" s="26"/>
      <c r="P46" s="26">
        <f t="shared" si="78"/>
        <v>0</v>
      </c>
      <c r="Q46" s="26">
        <f t="shared" si="79"/>
        <v>0</v>
      </c>
      <c r="R46" s="26">
        <f t="shared" si="80"/>
        <v>696.67</v>
      </c>
      <c r="S46" s="26">
        <f t="shared" si="81"/>
        <v>0</v>
      </c>
      <c r="T46" s="26">
        <f t="shared" si="82"/>
        <v>0</v>
      </c>
      <c r="U46" s="26">
        <f t="shared" si="83"/>
        <v>0</v>
      </c>
      <c r="V46" s="26">
        <f t="shared" si="84"/>
        <v>0</v>
      </c>
      <c r="W46" s="26">
        <f t="shared" si="85"/>
        <v>0</v>
      </c>
      <c r="X46" s="26">
        <f t="shared" si="86"/>
        <v>0</v>
      </c>
      <c r="Y46" s="26">
        <f t="shared" si="87"/>
        <v>0</v>
      </c>
      <c r="Z46" s="26">
        <f t="shared" si="88"/>
        <v>0</v>
      </c>
      <c r="AA46" s="26">
        <f t="shared" si="89"/>
        <v>0</v>
      </c>
      <c r="AB46" s="26">
        <f t="shared" si="90"/>
        <v>0</v>
      </c>
      <c r="AC46" s="26">
        <f t="shared" si="10"/>
        <v>696.67</v>
      </c>
      <c r="AD46" s="26">
        <f t="shared" si="11"/>
        <v>0</v>
      </c>
      <c r="AE46" s="26">
        <f t="shared" si="12"/>
        <v>0</v>
      </c>
      <c r="AF46" s="26">
        <f t="shared" si="91"/>
        <v>0</v>
      </c>
      <c r="AG46" s="26">
        <f t="shared" si="13"/>
        <v>696.67</v>
      </c>
      <c r="AH46" s="26">
        <f t="shared" si="14"/>
        <v>0</v>
      </c>
      <c r="AI46" s="26">
        <f t="shared" si="15"/>
        <v>0</v>
      </c>
      <c r="AJ46" s="26">
        <f t="shared" si="92"/>
        <v>0</v>
      </c>
      <c r="AK46" s="26">
        <f t="shared" si="93"/>
        <v>0</v>
      </c>
      <c r="AL46" s="26">
        <f t="shared" si="94"/>
        <v>0</v>
      </c>
      <c r="AM46" s="26">
        <f t="shared" si="95"/>
        <v>0</v>
      </c>
      <c r="AN46" s="26">
        <f t="shared" si="96"/>
        <v>0</v>
      </c>
      <c r="AO46" s="26">
        <f t="shared" si="97"/>
        <v>0</v>
      </c>
      <c r="AP46" s="26">
        <f t="shared" si="98"/>
        <v>0</v>
      </c>
      <c r="AQ46" s="26">
        <f t="shared" si="99"/>
        <v>0</v>
      </c>
      <c r="AR46" s="26">
        <f t="shared" si="100"/>
        <v>0</v>
      </c>
      <c r="AS46" s="26">
        <f t="shared" si="17"/>
        <v>696.67</v>
      </c>
      <c r="AT46" s="26">
        <f t="shared" si="18"/>
        <v>0</v>
      </c>
      <c r="AU46" s="26">
        <f t="shared" si="19"/>
        <v>0</v>
      </c>
      <c r="AV46" s="26">
        <f t="shared" si="101"/>
        <v>0</v>
      </c>
      <c r="AW46" s="26">
        <f t="shared" si="102"/>
        <v>0</v>
      </c>
      <c r="AX46" s="26">
        <f t="shared" si="103"/>
        <v>0</v>
      </c>
      <c r="AY46" s="26">
        <f t="shared" si="20"/>
        <v>696.67</v>
      </c>
      <c r="AZ46" s="26">
        <f t="shared" si="21"/>
        <v>0</v>
      </c>
      <c r="BA46" s="26">
        <f t="shared" si="22"/>
        <v>0</v>
      </c>
      <c r="BB46" s="26">
        <f t="shared" si="104"/>
        <v>0</v>
      </c>
      <c r="BC46" s="26">
        <f t="shared" si="105"/>
        <v>0</v>
      </c>
      <c r="BD46" s="26">
        <f t="shared" si="106"/>
        <v>0</v>
      </c>
      <c r="BE46" s="26">
        <f t="shared" si="107"/>
        <v>0</v>
      </c>
      <c r="BF46" s="26">
        <f t="shared" si="108"/>
        <v>0</v>
      </c>
      <c r="BG46" s="26">
        <f t="shared" si="109"/>
        <v>0</v>
      </c>
      <c r="BH46" s="26">
        <f t="shared" si="110"/>
        <v>0</v>
      </c>
      <c r="BI46" s="26">
        <f t="shared" si="111"/>
        <v>0</v>
      </c>
      <c r="BJ46" s="26">
        <f t="shared" si="112"/>
        <v>0</v>
      </c>
      <c r="BK46" s="26">
        <f t="shared" si="113"/>
        <v>0</v>
      </c>
      <c r="BL46" s="26">
        <f t="shared" si="24"/>
        <v>696.67</v>
      </c>
      <c r="BM46" s="26">
        <f t="shared" si="114"/>
        <v>0</v>
      </c>
      <c r="BN46" s="53">
        <f t="shared" si="30"/>
        <v>696.67</v>
      </c>
      <c r="BO46" s="26">
        <f t="shared" si="25"/>
        <v>0</v>
      </c>
      <c r="BP46" s="26">
        <f t="shared" si="115"/>
        <v>0</v>
      </c>
      <c r="BQ46" s="53">
        <f t="shared" si="31"/>
        <v>0</v>
      </c>
      <c r="BR46" s="52">
        <f t="shared" si="26"/>
        <v>0</v>
      </c>
      <c r="BS46" s="26">
        <f t="shared" si="115"/>
        <v>0</v>
      </c>
      <c r="BT46" s="27"/>
    </row>
    <row r="47" spans="1:73" ht="31.2" x14ac:dyDescent="0.3">
      <c r="A47" s="67" t="s">
        <v>24</v>
      </c>
      <c r="B47" s="67" t="s">
        <v>60</v>
      </c>
      <c r="C47" s="67" t="s">
        <v>62</v>
      </c>
      <c r="D47" s="67" t="s">
        <v>69</v>
      </c>
      <c r="E47" s="67" t="s">
        <v>38</v>
      </c>
      <c r="F47" s="68" t="s">
        <v>39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>
        <v>696.67</v>
      </c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>
        <f t="shared" si="10"/>
        <v>696.67</v>
      </c>
      <c r="AD47" s="26">
        <f t="shared" si="11"/>
        <v>0</v>
      </c>
      <c r="AE47" s="26">
        <f t="shared" si="12"/>
        <v>0</v>
      </c>
      <c r="AF47" s="26"/>
      <c r="AG47" s="26">
        <f t="shared" si="13"/>
        <v>696.67</v>
      </c>
      <c r="AH47" s="26">
        <f t="shared" si="14"/>
        <v>0</v>
      </c>
      <c r="AI47" s="26">
        <f t="shared" si="15"/>
        <v>0</v>
      </c>
      <c r="AJ47" s="26"/>
      <c r="AK47" s="26"/>
      <c r="AL47" s="26"/>
      <c r="AM47" s="26"/>
      <c r="AN47" s="26"/>
      <c r="AO47" s="26"/>
      <c r="AP47" s="26"/>
      <c r="AQ47" s="26"/>
      <c r="AR47" s="26"/>
      <c r="AS47" s="26">
        <f t="shared" si="17"/>
        <v>696.67</v>
      </c>
      <c r="AT47" s="26">
        <f t="shared" si="18"/>
        <v>0</v>
      </c>
      <c r="AU47" s="26">
        <f t="shared" si="19"/>
        <v>0</v>
      </c>
      <c r="AV47" s="26"/>
      <c r="AW47" s="26"/>
      <c r="AX47" s="26"/>
      <c r="AY47" s="26">
        <f t="shared" si="20"/>
        <v>696.67</v>
      </c>
      <c r="AZ47" s="26">
        <f t="shared" si="21"/>
        <v>0</v>
      </c>
      <c r="BA47" s="26">
        <f t="shared" si="22"/>
        <v>0</v>
      </c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>
        <f t="shared" si="24"/>
        <v>696.67</v>
      </c>
      <c r="BM47" s="26"/>
      <c r="BN47" s="53">
        <f t="shared" si="30"/>
        <v>696.67</v>
      </c>
      <c r="BO47" s="26">
        <f t="shared" si="25"/>
        <v>0</v>
      </c>
      <c r="BP47" s="26"/>
      <c r="BQ47" s="53">
        <f t="shared" si="31"/>
        <v>0</v>
      </c>
      <c r="BR47" s="52">
        <f t="shared" si="26"/>
        <v>0</v>
      </c>
      <c r="BS47" s="26"/>
      <c r="BT47" s="27"/>
    </row>
    <row r="48" spans="1:73" s="81" customFormat="1" x14ac:dyDescent="0.3">
      <c r="A48" s="63" t="s">
        <v>71</v>
      </c>
      <c r="B48" s="63"/>
      <c r="C48" s="63"/>
      <c r="D48" s="63"/>
      <c r="E48" s="63"/>
      <c r="F48" s="64" t="s">
        <v>72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>
        <f t="shared" ref="AJ48:AR48" si="116">AJ50</f>
        <v>100787.8</v>
      </c>
      <c r="AK48" s="17">
        <f t="shared" si="116"/>
        <v>0</v>
      </c>
      <c r="AL48" s="17">
        <f t="shared" si="116"/>
        <v>0</v>
      </c>
      <c r="AM48" s="17">
        <f t="shared" si="116"/>
        <v>0</v>
      </c>
      <c r="AN48" s="17">
        <f t="shared" si="116"/>
        <v>0</v>
      </c>
      <c r="AO48" s="17">
        <f t="shared" si="116"/>
        <v>0</v>
      </c>
      <c r="AP48" s="17">
        <f t="shared" si="116"/>
        <v>0</v>
      </c>
      <c r="AQ48" s="17">
        <f t="shared" si="116"/>
        <v>0</v>
      </c>
      <c r="AR48" s="17">
        <f t="shared" si="116"/>
        <v>0</v>
      </c>
      <c r="AS48" s="17">
        <f t="shared" si="17"/>
        <v>100787.8</v>
      </c>
      <c r="AT48" s="17">
        <f t="shared" si="18"/>
        <v>0</v>
      </c>
      <c r="AU48" s="17">
        <f t="shared" si="19"/>
        <v>0</v>
      </c>
      <c r="AV48" s="17">
        <f>AV50</f>
        <v>0</v>
      </c>
      <c r="AW48" s="17">
        <f>AW50</f>
        <v>0</v>
      </c>
      <c r="AX48" s="17">
        <f>AX50</f>
        <v>0</v>
      </c>
      <c r="AY48" s="17">
        <f t="shared" si="20"/>
        <v>100787.8</v>
      </c>
      <c r="AZ48" s="17">
        <f t="shared" si="21"/>
        <v>0</v>
      </c>
      <c r="BA48" s="17">
        <f t="shared" si="22"/>
        <v>0</v>
      </c>
      <c r="BB48" s="17">
        <f t="shared" si="104"/>
        <v>0</v>
      </c>
      <c r="BC48" s="17">
        <f t="shared" si="105"/>
        <v>0</v>
      </c>
      <c r="BD48" s="17">
        <f t="shared" si="106"/>
        <v>0</v>
      </c>
      <c r="BE48" s="17">
        <f t="shared" si="107"/>
        <v>0</v>
      </c>
      <c r="BF48" s="17">
        <f t="shared" si="108"/>
        <v>0</v>
      </c>
      <c r="BG48" s="17">
        <f t="shared" si="109"/>
        <v>0</v>
      </c>
      <c r="BH48" s="17">
        <f t="shared" si="110"/>
        <v>0</v>
      </c>
      <c r="BI48" s="17">
        <f t="shared" si="111"/>
        <v>0</v>
      </c>
      <c r="BJ48" s="17">
        <f t="shared" si="112"/>
        <v>0</v>
      </c>
      <c r="BK48" s="17">
        <f t="shared" si="113"/>
        <v>0</v>
      </c>
      <c r="BL48" s="17">
        <f t="shared" si="24"/>
        <v>100787.8</v>
      </c>
      <c r="BM48" s="17">
        <f t="shared" si="114"/>
        <v>0</v>
      </c>
      <c r="BN48" s="77">
        <f t="shared" si="30"/>
        <v>100787.8</v>
      </c>
      <c r="BO48" s="17">
        <f t="shared" si="25"/>
        <v>0</v>
      </c>
      <c r="BP48" s="17">
        <f t="shared" si="115"/>
        <v>0</v>
      </c>
      <c r="BQ48" s="77">
        <f t="shared" si="31"/>
        <v>0</v>
      </c>
      <c r="BR48" s="79">
        <f t="shared" si="26"/>
        <v>0</v>
      </c>
      <c r="BS48" s="17">
        <f t="shared" si="115"/>
        <v>0</v>
      </c>
      <c r="BT48" s="18"/>
      <c r="BU48" s="14"/>
    </row>
    <row r="49" spans="1:73" s="81" customFormat="1" x14ac:dyDescent="0.3">
      <c r="A49" s="63" t="s">
        <v>71</v>
      </c>
      <c r="B49" s="63" t="s">
        <v>26</v>
      </c>
      <c r="C49" s="63"/>
      <c r="D49" s="63"/>
      <c r="E49" s="63"/>
      <c r="F49" s="64" t="s">
        <v>27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>
        <f t="shared" ref="AJ49:AR49" si="117">AJ50</f>
        <v>100787.8</v>
      </c>
      <c r="AK49" s="17">
        <f t="shared" si="117"/>
        <v>0</v>
      </c>
      <c r="AL49" s="17">
        <f t="shared" si="117"/>
        <v>0</v>
      </c>
      <c r="AM49" s="17">
        <f t="shared" si="117"/>
        <v>0</v>
      </c>
      <c r="AN49" s="17">
        <f t="shared" si="117"/>
        <v>0</v>
      </c>
      <c r="AO49" s="17">
        <f t="shared" si="117"/>
        <v>0</v>
      </c>
      <c r="AP49" s="17">
        <f t="shared" si="117"/>
        <v>0</v>
      </c>
      <c r="AQ49" s="17">
        <f t="shared" si="117"/>
        <v>0</v>
      </c>
      <c r="AR49" s="17">
        <f t="shared" si="117"/>
        <v>0</v>
      </c>
      <c r="AS49" s="17">
        <f t="shared" si="17"/>
        <v>100787.8</v>
      </c>
      <c r="AT49" s="17">
        <f t="shared" si="18"/>
        <v>0</v>
      </c>
      <c r="AU49" s="17">
        <f t="shared" si="19"/>
        <v>0</v>
      </c>
      <c r="AV49" s="17">
        <f>AV50</f>
        <v>0</v>
      </c>
      <c r="AW49" s="17">
        <f>AW50</f>
        <v>0</v>
      </c>
      <c r="AX49" s="17">
        <f>AX50</f>
        <v>0</v>
      </c>
      <c r="AY49" s="17">
        <f t="shared" si="20"/>
        <v>100787.8</v>
      </c>
      <c r="AZ49" s="17">
        <f t="shared" si="21"/>
        <v>0</v>
      </c>
      <c r="BA49" s="17">
        <f t="shared" si="22"/>
        <v>0</v>
      </c>
      <c r="BB49" s="17">
        <f t="shared" si="104"/>
        <v>0</v>
      </c>
      <c r="BC49" s="17">
        <f t="shared" si="105"/>
        <v>0</v>
      </c>
      <c r="BD49" s="17">
        <f t="shared" si="106"/>
        <v>0</v>
      </c>
      <c r="BE49" s="17">
        <f t="shared" si="107"/>
        <v>0</v>
      </c>
      <c r="BF49" s="17">
        <f t="shared" si="108"/>
        <v>0</v>
      </c>
      <c r="BG49" s="17">
        <f t="shared" si="109"/>
        <v>0</v>
      </c>
      <c r="BH49" s="17">
        <f t="shared" si="110"/>
        <v>0</v>
      </c>
      <c r="BI49" s="17">
        <f t="shared" si="111"/>
        <v>0</v>
      </c>
      <c r="BJ49" s="17">
        <f t="shared" si="112"/>
        <v>0</v>
      </c>
      <c r="BK49" s="17">
        <f t="shared" si="113"/>
        <v>0</v>
      </c>
      <c r="BL49" s="17">
        <f t="shared" si="24"/>
        <v>100787.8</v>
      </c>
      <c r="BM49" s="17">
        <f t="shared" si="114"/>
        <v>0</v>
      </c>
      <c r="BN49" s="77">
        <f t="shared" si="30"/>
        <v>100787.8</v>
      </c>
      <c r="BO49" s="17">
        <f t="shared" si="25"/>
        <v>0</v>
      </c>
      <c r="BP49" s="17">
        <f t="shared" si="115"/>
        <v>0</v>
      </c>
      <c r="BQ49" s="77">
        <f t="shared" si="31"/>
        <v>0</v>
      </c>
      <c r="BR49" s="79">
        <f t="shared" si="26"/>
        <v>0</v>
      </c>
      <c r="BS49" s="17">
        <f t="shared" si="115"/>
        <v>0</v>
      </c>
      <c r="BT49" s="18"/>
      <c r="BU49" s="14"/>
    </row>
    <row r="50" spans="1:73" x14ac:dyDescent="0.3">
      <c r="A50" s="67" t="s">
        <v>71</v>
      </c>
      <c r="B50" s="65" t="s">
        <v>26</v>
      </c>
      <c r="C50" s="65" t="s">
        <v>73</v>
      </c>
      <c r="D50" s="65"/>
      <c r="E50" s="70"/>
      <c r="F50" s="72" t="s">
        <v>74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2">
        <f t="shared" si="92"/>
        <v>100787.8</v>
      </c>
      <c r="AK50" s="22">
        <f t="shared" si="93"/>
        <v>0</v>
      </c>
      <c r="AL50" s="22">
        <f t="shared" si="94"/>
        <v>0</v>
      </c>
      <c r="AM50" s="22">
        <f t="shared" si="95"/>
        <v>0</v>
      </c>
      <c r="AN50" s="22">
        <f t="shared" si="96"/>
        <v>0</v>
      </c>
      <c r="AO50" s="22">
        <f t="shared" si="97"/>
        <v>0</v>
      </c>
      <c r="AP50" s="22">
        <f t="shared" si="98"/>
        <v>0</v>
      </c>
      <c r="AQ50" s="22">
        <f t="shared" si="99"/>
        <v>0</v>
      </c>
      <c r="AR50" s="22">
        <f t="shared" si="100"/>
        <v>0</v>
      </c>
      <c r="AS50" s="22">
        <f t="shared" si="17"/>
        <v>100787.8</v>
      </c>
      <c r="AT50" s="22">
        <f t="shared" si="18"/>
        <v>0</v>
      </c>
      <c r="AU50" s="22">
        <f t="shared" si="19"/>
        <v>0</v>
      </c>
      <c r="AV50" s="22">
        <f t="shared" si="101"/>
        <v>0</v>
      </c>
      <c r="AW50" s="22">
        <f t="shared" si="102"/>
        <v>0</v>
      </c>
      <c r="AX50" s="22">
        <f t="shared" si="103"/>
        <v>0</v>
      </c>
      <c r="AY50" s="22">
        <f t="shared" si="20"/>
        <v>100787.8</v>
      </c>
      <c r="AZ50" s="22">
        <f t="shared" si="21"/>
        <v>0</v>
      </c>
      <c r="BA50" s="22">
        <f t="shared" si="22"/>
        <v>0</v>
      </c>
      <c r="BB50" s="22">
        <f t="shared" si="104"/>
        <v>0</v>
      </c>
      <c r="BC50" s="22">
        <f t="shared" si="105"/>
        <v>0</v>
      </c>
      <c r="BD50" s="22">
        <f t="shared" si="106"/>
        <v>0</v>
      </c>
      <c r="BE50" s="22">
        <f t="shared" si="107"/>
        <v>0</v>
      </c>
      <c r="BF50" s="22">
        <f t="shared" si="108"/>
        <v>0</v>
      </c>
      <c r="BG50" s="22">
        <f t="shared" si="109"/>
        <v>0</v>
      </c>
      <c r="BH50" s="22">
        <f t="shared" si="110"/>
        <v>0</v>
      </c>
      <c r="BI50" s="22">
        <f t="shared" si="111"/>
        <v>0</v>
      </c>
      <c r="BJ50" s="22">
        <f t="shared" si="112"/>
        <v>0</v>
      </c>
      <c r="BK50" s="22">
        <f t="shared" si="113"/>
        <v>0</v>
      </c>
      <c r="BL50" s="22">
        <f t="shared" si="24"/>
        <v>100787.8</v>
      </c>
      <c r="BM50" s="22">
        <f t="shared" si="114"/>
        <v>0</v>
      </c>
      <c r="BN50" s="78">
        <f t="shared" si="30"/>
        <v>100787.8</v>
      </c>
      <c r="BO50" s="22">
        <f t="shared" si="25"/>
        <v>0</v>
      </c>
      <c r="BP50" s="22">
        <f t="shared" si="115"/>
        <v>0</v>
      </c>
      <c r="BQ50" s="78">
        <f t="shared" si="31"/>
        <v>0</v>
      </c>
      <c r="BR50" s="80">
        <f t="shared" si="26"/>
        <v>0</v>
      </c>
      <c r="BS50" s="22">
        <f t="shared" si="115"/>
        <v>0</v>
      </c>
      <c r="BT50" s="27"/>
    </row>
    <row r="51" spans="1:73" ht="31.2" x14ac:dyDescent="0.3">
      <c r="A51" s="67" t="s">
        <v>71</v>
      </c>
      <c r="B51" s="67" t="s">
        <v>26</v>
      </c>
      <c r="C51" s="67" t="s">
        <v>73</v>
      </c>
      <c r="D51" s="67" t="s">
        <v>54</v>
      </c>
      <c r="E51" s="71"/>
      <c r="F51" s="68" t="s">
        <v>55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>
        <f t="shared" si="92"/>
        <v>100787.8</v>
      </c>
      <c r="AK51" s="26">
        <f t="shared" si="93"/>
        <v>0</v>
      </c>
      <c r="AL51" s="26">
        <f t="shared" si="94"/>
        <v>0</v>
      </c>
      <c r="AM51" s="26">
        <f t="shared" si="95"/>
        <v>0</v>
      </c>
      <c r="AN51" s="26">
        <f t="shared" si="96"/>
        <v>0</v>
      </c>
      <c r="AO51" s="26">
        <f t="shared" si="97"/>
        <v>0</v>
      </c>
      <c r="AP51" s="26">
        <f t="shared" si="98"/>
        <v>0</v>
      </c>
      <c r="AQ51" s="26">
        <f t="shared" si="99"/>
        <v>0</v>
      </c>
      <c r="AR51" s="26">
        <f t="shared" si="100"/>
        <v>0</v>
      </c>
      <c r="AS51" s="26">
        <f t="shared" si="17"/>
        <v>100787.8</v>
      </c>
      <c r="AT51" s="26">
        <f t="shared" si="18"/>
        <v>0</v>
      </c>
      <c r="AU51" s="26">
        <f t="shared" si="19"/>
        <v>0</v>
      </c>
      <c r="AV51" s="26">
        <f t="shared" si="101"/>
        <v>0</v>
      </c>
      <c r="AW51" s="26">
        <f t="shared" si="102"/>
        <v>0</v>
      </c>
      <c r="AX51" s="26">
        <f t="shared" si="103"/>
        <v>0</v>
      </c>
      <c r="AY51" s="26">
        <f t="shared" si="20"/>
        <v>100787.8</v>
      </c>
      <c r="AZ51" s="26">
        <f t="shared" si="21"/>
        <v>0</v>
      </c>
      <c r="BA51" s="26">
        <f t="shared" si="22"/>
        <v>0</v>
      </c>
      <c r="BB51" s="26">
        <f t="shared" si="104"/>
        <v>0</v>
      </c>
      <c r="BC51" s="26">
        <f t="shared" si="105"/>
        <v>0</v>
      </c>
      <c r="BD51" s="26">
        <f t="shared" si="106"/>
        <v>0</v>
      </c>
      <c r="BE51" s="26">
        <f t="shared" si="107"/>
        <v>0</v>
      </c>
      <c r="BF51" s="26">
        <f t="shared" si="108"/>
        <v>0</v>
      </c>
      <c r="BG51" s="26">
        <f t="shared" si="109"/>
        <v>0</v>
      </c>
      <c r="BH51" s="26">
        <f t="shared" si="110"/>
        <v>0</v>
      </c>
      <c r="BI51" s="26">
        <f t="shared" si="111"/>
        <v>0</v>
      </c>
      <c r="BJ51" s="26">
        <f t="shared" si="112"/>
        <v>0</v>
      </c>
      <c r="BK51" s="26">
        <f t="shared" si="113"/>
        <v>0</v>
      </c>
      <c r="BL51" s="26">
        <f t="shared" si="24"/>
        <v>100787.8</v>
      </c>
      <c r="BM51" s="26">
        <f t="shared" si="114"/>
        <v>0</v>
      </c>
      <c r="BN51" s="53">
        <f t="shared" si="30"/>
        <v>100787.8</v>
      </c>
      <c r="BO51" s="26">
        <f t="shared" si="25"/>
        <v>0</v>
      </c>
      <c r="BP51" s="26">
        <f t="shared" si="115"/>
        <v>0</v>
      </c>
      <c r="BQ51" s="53">
        <f t="shared" si="31"/>
        <v>0</v>
      </c>
      <c r="BR51" s="52">
        <f t="shared" si="26"/>
        <v>0</v>
      </c>
      <c r="BS51" s="26">
        <f t="shared" si="115"/>
        <v>0</v>
      </c>
      <c r="BT51" s="27"/>
    </row>
    <row r="52" spans="1:73" x14ac:dyDescent="0.3">
      <c r="A52" s="67" t="s">
        <v>71</v>
      </c>
      <c r="B52" s="67" t="s">
        <v>26</v>
      </c>
      <c r="C52" s="67" t="s">
        <v>73</v>
      </c>
      <c r="D52" s="67" t="s">
        <v>56</v>
      </c>
      <c r="E52" s="71"/>
      <c r="F52" s="68" t="s">
        <v>57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>
        <f t="shared" si="92"/>
        <v>100787.8</v>
      </c>
      <c r="AK52" s="26">
        <f t="shared" si="93"/>
        <v>0</v>
      </c>
      <c r="AL52" s="26">
        <f t="shared" si="94"/>
        <v>0</v>
      </c>
      <c r="AM52" s="26">
        <f t="shared" si="95"/>
        <v>0</v>
      </c>
      <c r="AN52" s="26">
        <f t="shared" si="96"/>
        <v>0</v>
      </c>
      <c r="AO52" s="26">
        <f t="shared" si="97"/>
        <v>0</v>
      </c>
      <c r="AP52" s="26">
        <f t="shared" si="98"/>
        <v>0</v>
      </c>
      <c r="AQ52" s="26">
        <f t="shared" si="99"/>
        <v>0</v>
      </c>
      <c r="AR52" s="26">
        <f t="shared" si="100"/>
        <v>0</v>
      </c>
      <c r="AS52" s="26">
        <f t="shared" si="17"/>
        <v>100787.8</v>
      </c>
      <c r="AT52" s="26">
        <f t="shared" si="18"/>
        <v>0</v>
      </c>
      <c r="AU52" s="26">
        <f t="shared" si="19"/>
        <v>0</v>
      </c>
      <c r="AV52" s="26">
        <f t="shared" si="101"/>
        <v>0</v>
      </c>
      <c r="AW52" s="26">
        <f t="shared" si="102"/>
        <v>0</v>
      </c>
      <c r="AX52" s="26">
        <f t="shared" si="103"/>
        <v>0</v>
      </c>
      <c r="AY52" s="26">
        <f t="shared" si="20"/>
        <v>100787.8</v>
      </c>
      <c r="AZ52" s="26">
        <f t="shared" si="21"/>
        <v>0</v>
      </c>
      <c r="BA52" s="26">
        <f t="shared" si="22"/>
        <v>0</v>
      </c>
      <c r="BB52" s="26">
        <f t="shared" si="104"/>
        <v>0</v>
      </c>
      <c r="BC52" s="26">
        <f t="shared" si="105"/>
        <v>0</v>
      </c>
      <c r="BD52" s="26">
        <f t="shared" si="106"/>
        <v>0</v>
      </c>
      <c r="BE52" s="26">
        <f t="shared" si="107"/>
        <v>0</v>
      </c>
      <c r="BF52" s="26">
        <f t="shared" si="108"/>
        <v>0</v>
      </c>
      <c r="BG52" s="26">
        <f t="shared" si="109"/>
        <v>0</v>
      </c>
      <c r="BH52" s="26">
        <f t="shared" si="110"/>
        <v>0</v>
      </c>
      <c r="BI52" s="26">
        <f t="shared" si="111"/>
        <v>0</v>
      </c>
      <c r="BJ52" s="26">
        <f t="shared" si="112"/>
        <v>0</v>
      </c>
      <c r="BK52" s="26">
        <f t="shared" si="113"/>
        <v>0</v>
      </c>
      <c r="BL52" s="26">
        <f t="shared" si="24"/>
        <v>100787.8</v>
      </c>
      <c r="BM52" s="26">
        <f t="shared" si="114"/>
        <v>0</v>
      </c>
      <c r="BN52" s="53">
        <f t="shared" si="30"/>
        <v>100787.8</v>
      </c>
      <c r="BO52" s="26">
        <f t="shared" si="25"/>
        <v>0</v>
      </c>
      <c r="BP52" s="26">
        <f t="shared" si="115"/>
        <v>0</v>
      </c>
      <c r="BQ52" s="53">
        <f t="shared" si="31"/>
        <v>0</v>
      </c>
      <c r="BR52" s="52">
        <f t="shared" si="26"/>
        <v>0</v>
      </c>
      <c r="BS52" s="26">
        <f t="shared" si="115"/>
        <v>0</v>
      </c>
      <c r="BT52" s="27"/>
    </row>
    <row r="53" spans="1:73" ht="31.2" x14ac:dyDescent="0.3">
      <c r="A53" s="67" t="s">
        <v>71</v>
      </c>
      <c r="B53" s="67" t="s">
        <v>26</v>
      </c>
      <c r="C53" s="67" t="s">
        <v>73</v>
      </c>
      <c r="D53" s="67" t="s">
        <v>75</v>
      </c>
      <c r="E53" s="71"/>
      <c r="F53" s="68" t="s">
        <v>76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>
        <f t="shared" si="92"/>
        <v>100787.8</v>
      </c>
      <c r="AK53" s="26">
        <f t="shared" si="93"/>
        <v>0</v>
      </c>
      <c r="AL53" s="26">
        <f t="shared" si="94"/>
        <v>0</v>
      </c>
      <c r="AM53" s="26">
        <f t="shared" si="95"/>
        <v>0</v>
      </c>
      <c r="AN53" s="26">
        <f t="shared" si="96"/>
        <v>0</v>
      </c>
      <c r="AO53" s="26">
        <f t="shared" si="97"/>
        <v>0</v>
      </c>
      <c r="AP53" s="26">
        <f t="shared" si="98"/>
        <v>0</v>
      </c>
      <c r="AQ53" s="26">
        <f t="shared" si="99"/>
        <v>0</v>
      </c>
      <c r="AR53" s="26">
        <f t="shared" si="100"/>
        <v>0</v>
      </c>
      <c r="AS53" s="26">
        <f t="shared" si="17"/>
        <v>100787.8</v>
      </c>
      <c r="AT53" s="26">
        <f t="shared" si="18"/>
        <v>0</v>
      </c>
      <c r="AU53" s="26">
        <f t="shared" si="19"/>
        <v>0</v>
      </c>
      <c r="AV53" s="26">
        <f t="shared" si="101"/>
        <v>0</v>
      </c>
      <c r="AW53" s="26">
        <f t="shared" si="102"/>
        <v>0</v>
      </c>
      <c r="AX53" s="26">
        <f t="shared" si="103"/>
        <v>0</v>
      </c>
      <c r="AY53" s="26">
        <f t="shared" si="20"/>
        <v>100787.8</v>
      </c>
      <c r="AZ53" s="26">
        <f t="shared" si="21"/>
        <v>0</v>
      </c>
      <c r="BA53" s="26">
        <f t="shared" si="22"/>
        <v>0</v>
      </c>
      <c r="BB53" s="26">
        <f t="shared" si="104"/>
        <v>0</v>
      </c>
      <c r="BC53" s="26">
        <f t="shared" si="105"/>
        <v>0</v>
      </c>
      <c r="BD53" s="26">
        <f t="shared" si="106"/>
        <v>0</v>
      </c>
      <c r="BE53" s="26">
        <f t="shared" si="107"/>
        <v>0</v>
      </c>
      <c r="BF53" s="26">
        <f t="shared" si="108"/>
        <v>0</v>
      </c>
      <c r="BG53" s="26">
        <f t="shared" si="109"/>
        <v>0</v>
      </c>
      <c r="BH53" s="26">
        <f t="shared" si="110"/>
        <v>0</v>
      </c>
      <c r="BI53" s="26">
        <f t="shared" si="111"/>
        <v>0</v>
      </c>
      <c r="BJ53" s="26">
        <f t="shared" si="112"/>
        <v>0</v>
      </c>
      <c r="BK53" s="26">
        <f t="shared" si="113"/>
        <v>0</v>
      </c>
      <c r="BL53" s="26">
        <f t="shared" si="24"/>
        <v>100787.8</v>
      </c>
      <c r="BM53" s="26">
        <f t="shared" si="114"/>
        <v>0</v>
      </c>
      <c r="BN53" s="53">
        <f t="shared" si="30"/>
        <v>100787.8</v>
      </c>
      <c r="BO53" s="26">
        <f t="shared" si="25"/>
        <v>0</v>
      </c>
      <c r="BP53" s="26">
        <f t="shared" si="115"/>
        <v>0</v>
      </c>
      <c r="BQ53" s="53">
        <f t="shared" si="31"/>
        <v>0</v>
      </c>
      <c r="BR53" s="52">
        <f t="shared" si="26"/>
        <v>0</v>
      </c>
      <c r="BS53" s="26">
        <f t="shared" si="115"/>
        <v>0</v>
      </c>
      <c r="BT53" s="27"/>
    </row>
    <row r="54" spans="1:73" x14ac:dyDescent="0.3">
      <c r="A54" s="67" t="s">
        <v>71</v>
      </c>
      <c r="B54" s="67" t="s">
        <v>26</v>
      </c>
      <c r="C54" s="67" t="s">
        <v>73</v>
      </c>
      <c r="D54" s="67" t="s">
        <v>75</v>
      </c>
      <c r="E54" s="67" t="s">
        <v>40</v>
      </c>
      <c r="F54" s="68" t="s">
        <v>41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>
        <v>100787.8</v>
      </c>
      <c r="AK54" s="26"/>
      <c r="AL54" s="26"/>
      <c r="AM54" s="26"/>
      <c r="AN54" s="26"/>
      <c r="AO54" s="26"/>
      <c r="AP54" s="26"/>
      <c r="AQ54" s="26"/>
      <c r="AR54" s="26"/>
      <c r="AS54" s="26">
        <f t="shared" si="17"/>
        <v>100787.8</v>
      </c>
      <c r="AT54" s="26">
        <f t="shared" si="18"/>
        <v>0</v>
      </c>
      <c r="AU54" s="26">
        <f t="shared" si="19"/>
        <v>0</v>
      </c>
      <c r="AV54" s="26"/>
      <c r="AW54" s="26"/>
      <c r="AX54" s="26"/>
      <c r="AY54" s="26">
        <f t="shared" si="20"/>
        <v>100787.8</v>
      </c>
      <c r="AZ54" s="26">
        <f t="shared" si="21"/>
        <v>0</v>
      </c>
      <c r="BA54" s="26">
        <f t="shared" si="22"/>
        <v>0</v>
      </c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>
        <f t="shared" si="24"/>
        <v>100787.8</v>
      </c>
      <c r="BM54" s="26"/>
      <c r="BN54" s="53">
        <f t="shared" si="30"/>
        <v>100787.8</v>
      </c>
      <c r="BO54" s="26">
        <f t="shared" si="25"/>
        <v>0</v>
      </c>
      <c r="BP54" s="26"/>
      <c r="BQ54" s="53">
        <f t="shared" si="31"/>
        <v>0</v>
      </c>
      <c r="BR54" s="52">
        <f t="shared" si="26"/>
        <v>0</v>
      </c>
      <c r="BS54" s="26"/>
      <c r="BT54" s="27"/>
    </row>
    <row r="55" spans="1:73" s="81" customFormat="1" ht="31.2" x14ac:dyDescent="0.3">
      <c r="A55" s="63" t="s">
        <v>77</v>
      </c>
      <c r="B55" s="63"/>
      <c r="C55" s="63"/>
      <c r="D55" s="63"/>
      <c r="E55" s="63"/>
      <c r="F55" s="64" t="s">
        <v>78</v>
      </c>
      <c r="G55" s="17">
        <f t="shared" ref="G55:L55" si="118">G56+G85</f>
        <v>542688.80000000005</v>
      </c>
      <c r="H55" s="17">
        <f t="shared" si="118"/>
        <v>590855.19999999995</v>
      </c>
      <c r="I55" s="17">
        <f t="shared" si="118"/>
        <v>781594.39999999991</v>
      </c>
      <c r="J55" s="17">
        <f t="shared" si="118"/>
        <v>-31359.63</v>
      </c>
      <c r="K55" s="17">
        <f t="shared" si="118"/>
        <v>44254.921000000002</v>
      </c>
      <c r="L55" s="17">
        <f t="shared" si="118"/>
        <v>-22216.708999999999</v>
      </c>
      <c r="M55" s="17">
        <f t="shared" si="6"/>
        <v>511329.17000000004</v>
      </c>
      <c r="N55" s="17">
        <f t="shared" si="7"/>
        <v>635110.12099999993</v>
      </c>
      <c r="O55" s="17">
        <f t="shared" si="8"/>
        <v>759377.69099999988</v>
      </c>
      <c r="P55" s="17">
        <f t="shared" ref="P55:AB55" si="119">P56+P85</f>
        <v>0</v>
      </c>
      <c r="Q55" s="17">
        <f t="shared" si="119"/>
        <v>0</v>
      </c>
      <c r="R55" s="17">
        <f t="shared" si="119"/>
        <v>302285.40000000002</v>
      </c>
      <c r="S55" s="17">
        <f t="shared" si="119"/>
        <v>0</v>
      </c>
      <c r="T55" s="17">
        <f t="shared" si="119"/>
        <v>0</v>
      </c>
      <c r="U55" s="17">
        <f t="shared" si="119"/>
        <v>0</v>
      </c>
      <c r="V55" s="17">
        <f t="shared" si="119"/>
        <v>-28255.8</v>
      </c>
      <c r="W55" s="17">
        <f t="shared" si="119"/>
        <v>0</v>
      </c>
      <c r="X55" s="17">
        <f t="shared" si="119"/>
        <v>0</v>
      </c>
      <c r="Y55" s="17">
        <f t="shared" si="119"/>
        <v>0</v>
      </c>
      <c r="Z55" s="17">
        <f t="shared" si="119"/>
        <v>-5522.1</v>
      </c>
      <c r="AA55" s="17">
        <f t="shared" si="119"/>
        <v>0</v>
      </c>
      <c r="AB55" s="17">
        <f t="shared" si="119"/>
        <v>0</v>
      </c>
      <c r="AC55" s="17">
        <f t="shared" si="10"/>
        <v>813614.57000000007</v>
      </c>
      <c r="AD55" s="17">
        <f t="shared" si="11"/>
        <v>606854.32099999988</v>
      </c>
      <c r="AE55" s="17">
        <f t="shared" si="12"/>
        <v>753855.5909999999</v>
      </c>
      <c r="AF55" s="17">
        <f>AF56+AF85</f>
        <v>7724.8050000000003</v>
      </c>
      <c r="AG55" s="17">
        <f t="shared" si="13"/>
        <v>821339.37500000012</v>
      </c>
      <c r="AH55" s="17">
        <f t="shared" si="14"/>
        <v>606854.32099999988</v>
      </c>
      <c r="AI55" s="17">
        <f t="shared" si="15"/>
        <v>753855.5909999999</v>
      </c>
      <c r="AJ55" s="17">
        <f t="shared" ref="AJ55:AR55" si="120">AJ56+AJ85</f>
        <v>0</v>
      </c>
      <c r="AK55" s="17">
        <f t="shared" si="120"/>
        <v>0</v>
      </c>
      <c r="AL55" s="17">
        <f t="shared" si="120"/>
        <v>129857.50000000003</v>
      </c>
      <c r="AM55" s="17">
        <f t="shared" si="120"/>
        <v>0</v>
      </c>
      <c r="AN55" s="17">
        <f t="shared" si="120"/>
        <v>0</v>
      </c>
      <c r="AO55" s="17">
        <f t="shared" si="120"/>
        <v>0</v>
      </c>
      <c r="AP55" s="17">
        <f t="shared" si="120"/>
        <v>0</v>
      </c>
      <c r="AQ55" s="17">
        <f t="shared" si="120"/>
        <v>0</v>
      </c>
      <c r="AR55" s="17">
        <f t="shared" si="120"/>
        <v>0</v>
      </c>
      <c r="AS55" s="17">
        <f t="shared" si="17"/>
        <v>951196.87500000012</v>
      </c>
      <c r="AT55" s="17">
        <f t="shared" si="18"/>
        <v>606854.32099999988</v>
      </c>
      <c r="AU55" s="17">
        <f t="shared" si="19"/>
        <v>753855.5909999999</v>
      </c>
      <c r="AV55" s="17">
        <f>AV56+AV85</f>
        <v>0</v>
      </c>
      <c r="AW55" s="17">
        <f>AW56+AW85</f>
        <v>0</v>
      </c>
      <c r="AX55" s="17">
        <f>AX56+AX85</f>
        <v>0</v>
      </c>
      <c r="AY55" s="17">
        <f t="shared" si="20"/>
        <v>951196.87500000012</v>
      </c>
      <c r="AZ55" s="17">
        <f t="shared" si="21"/>
        <v>606854.32099999988</v>
      </c>
      <c r="BA55" s="17">
        <f t="shared" si="22"/>
        <v>753855.5909999999</v>
      </c>
      <c r="BB55" s="17">
        <f t="shared" ref="BB55:BK55" si="121">BB56+BB85</f>
        <v>0</v>
      </c>
      <c r="BC55" s="17">
        <f t="shared" si="121"/>
        <v>0</v>
      </c>
      <c r="BD55" s="17">
        <f t="shared" si="121"/>
        <v>107269.595</v>
      </c>
      <c r="BE55" s="17">
        <f t="shared" si="121"/>
        <v>0</v>
      </c>
      <c r="BF55" s="17">
        <f t="shared" si="121"/>
        <v>0</v>
      </c>
      <c r="BG55" s="17">
        <f t="shared" si="121"/>
        <v>-47000</v>
      </c>
      <c r="BH55" s="17">
        <f t="shared" si="121"/>
        <v>0</v>
      </c>
      <c r="BI55" s="17">
        <f t="shared" si="121"/>
        <v>0</v>
      </c>
      <c r="BJ55" s="17">
        <f t="shared" si="121"/>
        <v>-230000</v>
      </c>
      <c r="BK55" s="17">
        <f t="shared" si="121"/>
        <v>0</v>
      </c>
      <c r="BL55" s="17">
        <f t="shared" si="24"/>
        <v>1058466.4700000002</v>
      </c>
      <c r="BM55" s="17">
        <f>BM56+BM85</f>
        <v>0</v>
      </c>
      <c r="BN55" s="77">
        <f t="shared" si="30"/>
        <v>1058466.4700000002</v>
      </c>
      <c r="BO55" s="17">
        <f t="shared" si="25"/>
        <v>559854.32099999988</v>
      </c>
      <c r="BP55" s="17">
        <f>BP56+BP85</f>
        <v>4232.6000000000004</v>
      </c>
      <c r="BQ55" s="77">
        <f t="shared" si="31"/>
        <v>564086.92099999986</v>
      </c>
      <c r="BR55" s="79">
        <f t="shared" si="26"/>
        <v>523855.5909999999</v>
      </c>
      <c r="BS55" s="17">
        <f>BS56+BS85</f>
        <v>0</v>
      </c>
      <c r="BT55" s="18"/>
      <c r="BU55" s="14"/>
    </row>
    <row r="56" spans="1:73" s="81" customFormat="1" x14ac:dyDescent="0.3">
      <c r="A56" s="63" t="s">
        <v>77</v>
      </c>
      <c r="B56" s="63" t="s">
        <v>26</v>
      </c>
      <c r="C56" s="63"/>
      <c r="D56" s="63"/>
      <c r="E56" s="63"/>
      <c r="F56" s="64" t="s">
        <v>27</v>
      </c>
      <c r="G56" s="17">
        <f t="shared" ref="G56:L56" si="122">G64+G69+G57</f>
        <v>537793</v>
      </c>
      <c r="H56" s="17">
        <f t="shared" si="122"/>
        <v>542382.1</v>
      </c>
      <c r="I56" s="17">
        <f t="shared" si="122"/>
        <v>542382.1</v>
      </c>
      <c r="J56" s="17">
        <f t="shared" si="122"/>
        <v>-31359.63</v>
      </c>
      <c r="K56" s="17">
        <f t="shared" si="122"/>
        <v>44254.921000000002</v>
      </c>
      <c r="L56" s="17">
        <f t="shared" si="122"/>
        <v>-22216.708999999999</v>
      </c>
      <c r="M56" s="17">
        <f t="shared" si="6"/>
        <v>506433.37</v>
      </c>
      <c r="N56" s="17">
        <f t="shared" si="7"/>
        <v>586637.02099999995</v>
      </c>
      <c r="O56" s="17">
        <f t="shared" si="8"/>
        <v>520165.391</v>
      </c>
      <c r="P56" s="17">
        <f t="shared" ref="P56:AB56" si="123">P64+P69+P57</f>
        <v>0</v>
      </c>
      <c r="Q56" s="17">
        <f t="shared" si="123"/>
        <v>0</v>
      </c>
      <c r="R56" s="17">
        <f t="shared" si="123"/>
        <v>302421.40000000002</v>
      </c>
      <c r="S56" s="17">
        <f t="shared" si="123"/>
        <v>0</v>
      </c>
      <c r="T56" s="17">
        <f t="shared" si="123"/>
        <v>0</v>
      </c>
      <c r="U56" s="17">
        <f t="shared" si="123"/>
        <v>0</v>
      </c>
      <c r="V56" s="17">
        <f t="shared" si="123"/>
        <v>-23000</v>
      </c>
      <c r="W56" s="17">
        <f t="shared" si="123"/>
        <v>0</v>
      </c>
      <c r="X56" s="17">
        <f t="shared" si="123"/>
        <v>0</v>
      </c>
      <c r="Y56" s="17">
        <f t="shared" si="123"/>
        <v>0</v>
      </c>
      <c r="Z56" s="17">
        <f t="shared" si="123"/>
        <v>0</v>
      </c>
      <c r="AA56" s="17">
        <f t="shared" si="123"/>
        <v>0</v>
      </c>
      <c r="AB56" s="17">
        <f t="shared" si="123"/>
        <v>0</v>
      </c>
      <c r="AC56" s="17">
        <f t="shared" si="10"/>
        <v>808854.77</v>
      </c>
      <c r="AD56" s="17">
        <f t="shared" si="11"/>
        <v>563637.02099999995</v>
      </c>
      <c r="AE56" s="17">
        <f t="shared" si="12"/>
        <v>520165.391</v>
      </c>
      <c r="AF56" s="17">
        <f>AF64+AF69+AF57</f>
        <v>7724.8050000000003</v>
      </c>
      <c r="AG56" s="17">
        <f t="shared" si="13"/>
        <v>816579.57500000007</v>
      </c>
      <c r="AH56" s="17">
        <f t="shared" si="14"/>
        <v>563637.02099999995</v>
      </c>
      <c r="AI56" s="17">
        <f t="shared" si="15"/>
        <v>520165.391</v>
      </c>
      <c r="AJ56" s="17">
        <f t="shared" ref="AJ56:AR56" si="124">AJ64+AJ69+AJ57</f>
        <v>0</v>
      </c>
      <c r="AK56" s="17">
        <f t="shared" si="124"/>
        <v>0</v>
      </c>
      <c r="AL56" s="17">
        <f t="shared" si="124"/>
        <v>129857.50000000003</v>
      </c>
      <c r="AM56" s="17">
        <f t="shared" si="124"/>
        <v>0</v>
      </c>
      <c r="AN56" s="17">
        <f t="shared" si="124"/>
        <v>0</v>
      </c>
      <c r="AO56" s="17">
        <f t="shared" si="124"/>
        <v>0</v>
      </c>
      <c r="AP56" s="17">
        <f t="shared" si="124"/>
        <v>0</v>
      </c>
      <c r="AQ56" s="17">
        <f t="shared" si="124"/>
        <v>0</v>
      </c>
      <c r="AR56" s="17">
        <f t="shared" si="124"/>
        <v>0</v>
      </c>
      <c r="AS56" s="17">
        <f t="shared" si="17"/>
        <v>946437.07500000007</v>
      </c>
      <c r="AT56" s="17">
        <f t="shared" si="18"/>
        <v>563637.02099999995</v>
      </c>
      <c r="AU56" s="17">
        <f t="shared" si="19"/>
        <v>520165.391</v>
      </c>
      <c r="AV56" s="17">
        <f>AV64+AV69+AV57</f>
        <v>0</v>
      </c>
      <c r="AW56" s="17">
        <f>AW64+AW69+AW57</f>
        <v>0</v>
      </c>
      <c r="AX56" s="17">
        <f>AX64+AX69+AX57</f>
        <v>0</v>
      </c>
      <c r="AY56" s="17">
        <f t="shared" si="20"/>
        <v>946437.07500000007</v>
      </c>
      <c r="AZ56" s="17">
        <f t="shared" si="21"/>
        <v>563637.02099999995</v>
      </c>
      <c r="BA56" s="17">
        <f t="shared" si="22"/>
        <v>520165.391</v>
      </c>
      <c r="BB56" s="17">
        <f t="shared" ref="BB56:BK56" si="125">BB64+BB69+BB57</f>
        <v>0</v>
      </c>
      <c r="BC56" s="17">
        <f t="shared" si="125"/>
        <v>0</v>
      </c>
      <c r="BD56" s="17">
        <f t="shared" si="125"/>
        <v>107269.595</v>
      </c>
      <c r="BE56" s="17">
        <f t="shared" si="125"/>
        <v>0</v>
      </c>
      <c r="BF56" s="17">
        <f t="shared" si="125"/>
        <v>0</v>
      </c>
      <c r="BG56" s="17">
        <f t="shared" si="125"/>
        <v>-47000</v>
      </c>
      <c r="BH56" s="17">
        <f t="shared" si="125"/>
        <v>0</v>
      </c>
      <c r="BI56" s="17">
        <f t="shared" si="125"/>
        <v>0</v>
      </c>
      <c r="BJ56" s="17">
        <f t="shared" si="125"/>
        <v>-80000</v>
      </c>
      <c r="BK56" s="17">
        <f t="shared" si="125"/>
        <v>0</v>
      </c>
      <c r="BL56" s="17">
        <f t="shared" si="24"/>
        <v>1053706.6700000002</v>
      </c>
      <c r="BM56" s="17">
        <f>BM64+BM69+BM57</f>
        <v>0</v>
      </c>
      <c r="BN56" s="77">
        <f t="shared" si="30"/>
        <v>1053706.6700000002</v>
      </c>
      <c r="BO56" s="17">
        <f t="shared" si="25"/>
        <v>516637.02099999995</v>
      </c>
      <c r="BP56" s="17">
        <f>BP64+BP69+BP57</f>
        <v>4232.6000000000004</v>
      </c>
      <c r="BQ56" s="77">
        <f t="shared" si="31"/>
        <v>520869.62099999993</v>
      </c>
      <c r="BR56" s="79">
        <f t="shared" si="26"/>
        <v>440165.391</v>
      </c>
      <c r="BS56" s="17">
        <f>BS64+BS69+BS57</f>
        <v>0</v>
      </c>
      <c r="BT56" s="18"/>
      <c r="BU56" s="14"/>
    </row>
    <row r="57" spans="1:73" s="82" customFormat="1" ht="46.8" x14ac:dyDescent="0.3">
      <c r="A57" s="65" t="s">
        <v>77</v>
      </c>
      <c r="B57" s="65" t="s">
        <v>26</v>
      </c>
      <c r="C57" s="65" t="s">
        <v>79</v>
      </c>
      <c r="D57" s="65"/>
      <c r="E57" s="65"/>
      <c r="F57" s="66" t="s">
        <v>80</v>
      </c>
      <c r="G57" s="22">
        <f t="shared" ref="G57:G59" si="126">G58</f>
        <v>216930.90000000002</v>
      </c>
      <c r="H57" s="22">
        <f t="shared" ref="H57:H59" si="127">H58</f>
        <v>222843.30000000002</v>
      </c>
      <c r="I57" s="22">
        <f t="shared" ref="I57:I59" si="128">I58</f>
        <v>222843.30000000002</v>
      </c>
      <c r="J57" s="22">
        <f t="shared" ref="J57:J59" si="129">J58</f>
        <v>0</v>
      </c>
      <c r="K57" s="22">
        <f t="shared" ref="K57:K59" si="130">K58</f>
        <v>0</v>
      </c>
      <c r="L57" s="22">
        <f t="shared" ref="L57:L59" si="131">L58</f>
        <v>0</v>
      </c>
      <c r="M57" s="22">
        <f t="shared" si="6"/>
        <v>216930.90000000002</v>
      </c>
      <c r="N57" s="22">
        <f t="shared" si="7"/>
        <v>222843.30000000002</v>
      </c>
      <c r="O57" s="22">
        <f t="shared" si="8"/>
        <v>222843.30000000002</v>
      </c>
      <c r="P57" s="22">
        <f t="shared" ref="P57:P59" si="132">P58</f>
        <v>0</v>
      </c>
      <c r="Q57" s="22">
        <f t="shared" ref="Q57:Q59" si="133">Q58</f>
        <v>0</v>
      </c>
      <c r="R57" s="22">
        <f t="shared" ref="R57:R59" si="134">R58</f>
        <v>0</v>
      </c>
      <c r="S57" s="22">
        <f t="shared" ref="S57:S59" si="135">S58</f>
        <v>0</v>
      </c>
      <c r="T57" s="22">
        <f t="shared" ref="T57:T59" si="136">T58</f>
        <v>0</v>
      </c>
      <c r="U57" s="22">
        <f t="shared" ref="U57:U59" si="137">U58</f>
        <v>0</v>
      </c>
      <c r="V57" s="22">
        <f t="shared" ref="V57:V59" si="138">V58</f>
        <v>0</v>
      </c>
      <c r="W57" s="22">
        <f t="shared" ref="W57:W59" si="139">W58</f>
        <v>0</v>
      </c>
      <c r="X57" s="22">
        <f t="shared" ref="X57:X59" si="140">X58</f>
        <v>0</v>
      </c>
      <c r="Y57" s="22">
        <f t="shared" ref="Y57:Y59" si="141">Y58</f>
        <v>0</v>
      </c>
      <c r="Z57" s="22">
        <f t="shared" ref="Z57:Z59" si="142">Z58</f>
        <v>0</v>
      </c>
      <c r="AA57" s="22">
        <f t="shared" ref="AA57:AA59" si="143">AA58</f>
        <v>0</v>
      </c>
      <c r="AB57" s="22">
        <f t="shared" ref="AB57:AB59" si="144">AB58</f>
        <v>0</v>
      </c>
      <c r="AC57" s="22">
        <f t="shared" si="10"/>
        <v>216930.90000000002</v>
      </c>
      <c r="AD57" s="22">
        <f t="shared" si="11"/>
        <v>222843.30000000002</v>
      </c>
      <c r="AE57" s="22">
        <f t="shared" si="12"/>
        <v>222843.30000000002</v>
      </c>
      <c r="AF57" s="22">
        <f t="shared" ref="AF57:AF59" si="145">AF58</f>
        <v>0</v>
      </c>
      <c r="AG57" s="22">
        <f t="shared" si="13"/>
        <v>216930.90000000002</v>
      </c>
      <c r="AH57" s="22">
        <f t="shared" si="14"/>
        <v>222843.30000000002</v>
      </c>
      <c r="AI57" s="22">
        <f t="shared" si="15"/>
        <v>222843.30000000002</v>
      </c>
      <c r="AJ57" s="22">
        <f t="shared" ref="AJ57:AJ59" si="146">AJ58</f>
        <v>0</v>
      </c>
      <c r="AK57" s="22">
        <f t="shared" ref="AK57:AK59" si="147">AK58</f>
        <v>0</v>
      </c>
      <c r="AL57" s="22">
        <f t="shared" ref="AL57:AL59" si="148">AL58</f>
        <v>-2941.4</v>
      </c>
      <c r="AM57" s="22">
        <f t="shared" ref="AM57:AM59" si="149">AM58</f>
        <v>0</v>
      </c>
      <c r="AN57" s="22">
        <f t="shared" ref="AN57:AN59" si="150">AN58</f>
        <v>0</v>
      </c>
      <c r="AO57" s="22">
        <f t="shared" ref="AO57:AO59" si="151">AO58</f>
        <v>0</v>
      </c>
      <c r="AP57" s="22">
        <f t="shared" ref="AP57:AP59" si="152">AP58</f>
        <v>0</v>
      </c>
      <c r="AQ57" s="22">
        <f t="shared" ref="AQ57:AQ59" si="153">AQ58</f>
        <v>0</v>
      </c>
      <c r="AR57" s="22">
        <f t="shared" ref="AR57:AR59" si="154">AR58</f>
        <v>0</v>
      </c>
      <c r="AS57" s="22">
        <f t="shared" si="17"/>
        <v>213989.50000000003</v>
      </c>
      <c r="AT57" s="22">
        <f t="shared" si="18"/>
        <v>222843.30000000002</v>
      </c>
      <c r="AU57" s="22">
        <f t="shared" si="19"/>
        <v>222843.30000000002</v>
      </c>
      <c r="AV57" s="22">
        <f t="shared" ref="AV57:AV59" si="155">AV58</f>
        <v>0</v>
      </c>
      <c r="AW57" s="22">
        <f t="shared" ref="AW57:AW59" si="156">AW58</f>
        <v>0</v>
      </c>
      <c r="AX57" s="22">
        <f t="shared" ref="AX57:AX59" si="157">AX58</f>
        <v>0</v>
      </c>
      <c r="AY57" s="22">
        <f t="shared" si="20"/>
        <v>213989.50000000003</v>
      </c>
      <c r="AZ57" s="22">
        <f t="shared" si="21"/>
        <v>222843.30000000002</v>
      </c>
      <c r="BA57" s="22">
        <f t="shared" si="22"/>
        <v>222843.30000000002</v>
      </c>
      <c r="BB57" s="22">
        <f t="shared" ref="BB57:BB59" si="158">BB58</f>
        <v>0</v>
      </c>
      <c r="BC57" s="22">
        <f t="shared" ref="BC57:BC59" si="159">BC58</f>
        <v>0</v>
      </c>
      <c r="BD57" s="22">
        <f t="shared" ref="BD57:BD59" si="160">BD58</f>
        <v>0</v>
      </c>
      <c r="BE57" s="22">
        <f t="shared" ref="BE57:BE59" si="161">BE58</f>
        <v>0</v>
      </c>
      <c r="BF57" s="22">
        <f t="shared" ref="BF57:BF59" si="162">BF58</f>
        <v>0</v>
      </c>
      <c r="BG57" s="22">
        <f t="shared" ref="BG57:BG59" si="163">BG58</f>
        <v>0</v>
      </c>
      <c r="BH57" s="22">
        <f t="shared" ref="BH57:BH59" si="164">BH58</f>
        <v>0</v>
      </c>
      <c r="BI57" s="22">
        <f t="shared" ref="BI57:BI59" si="165">BI58</f>
        <v>0</v>
      </c>
      <c r="BJ57" s="22">
        <f t="shared" ref="BJ57:BJ59" si="166">BJ58</f>
        <v>0</v>
      </c>
      <c r="BK57" s="22">
        <f t="shared" ref="BK57:BK59" si="167">BK58</f>
        <v>0</v>
      </c>
      <c r="BL57" s="22">
        <f t="shared" si="24"/>
        <v>213989.50000000003</v>
      </c>
      <c r="BM57" s="22">
        <f t="shared" ref="BM57:BM59" si="168">BM58</f>
        <v>0</v>
      </c>
      <c r="BN57" s="78">
        <f t="shared" si="30"/>
        <v>213989.50000000003</v>
      </c>
      <c r="BO57" s="22">
        <f t="shared" si="25"/>
        <v>222843.30000000002</v>
      </c>
      <c r="BP57" s="22">
        <f t="shared" ref="BP57:BS59" si="169">BP58</f>
        <v>0</v>
      </c>
      <c r="BQ57" s="78">
        <f t="shared" si="31"/>
        <v>222843.30000000002</v>
      </c>
      <c r="BR57" s="80">
        <f t="shared" si="26"/>
        <v>222843.30000000002</v>
      </c>
      <c r="BS57" s="22">
        <f t="shared" si="169"/>
        <v>0</v>
      </c>
      <c r="BT57" s="23"/>
      <c r="BU57" s="19"/>
    </row>
    <row r="58" spans="1:73" ht="31.2" x14ac:dyDescent="0.3">
      <c r="A58" s="67" t="s">
        <v>77</v>
      </c>
      <c r="B58" s="67" t="s">
        <v>26</v>
      </c>
      <c r="C58" s="67" t="s">
        <v>79</v>
      </c>
      <c r="D58" s="67" t="s">
        <v>81</v>
      </c>
      <c r="E58" s="67"/>
      <c r="F58" s="68" t="s">
        <v>82</v>
      </c>
      <c r="G58" s="26">
        <f t="shared" si="126"/>
        <v>216930.90000000002</v>
      </c>
      <c r="H58" s="26">
        <f t="shared" si="127"/>
        <v>222843.30000000002</v>
      </c>
      <c r="I58" s="26">
        <f t="shared" si="128"/>
        <v>222843.30000000002</v>
      </c>
      <c r="J58" s="26">
        <f t="shared" si="129"/>
        <v>0</v>
      </c>
      <c r="K58" s="26">
        <f t="shared" si="130"/>
        <v>0</v>
      </c>
      <c r="L58" s="26">
        <f t="shared" si="131"/>
        <v>0</v>
      </c>
      <c r="M58" s="26">
        <f t="shared" si="6"/>
        <v>216930.90000000002</v>
      </c>
      <c r="N58" s="26">
        <f t="shared" si="7"/>
        <v>222843.30000000002</v>
      </c>
      <c r="O58" s="26">
        <f t="shared" si="8"/>
        <v>222843.30000000002</v>
      </c>
      <c r="P58" s="26">
        <f t="shared" si="132"/>
        <v>0</v>
      </c>
      <c r="Q58" s="26">
        <f t="shared" si="133"/>
        <v>0</v>
      </c>
      <c r="R58" s="26">
        <f t="shared" si="134"/>
        <v>0</v>
      </c>
      <c r="S58" s="26">
        <f t="shared" si="135"/>
        <v>0</v>
      </c>
      <c r="T58" s="26">
        <f t="shared" si="136"/>
        <v>0</v>
      </c>
      <c r="U58" s="26">
        <f t="shared" si="137"/>
        <v>0</v>
      </c>
      <c r="V58" s="26">
        <f t="shared" si="138"/>
        <v>0</v>
      </c>
      <c r="W58" s="26">
        <f t="shared" si="139"/>
        <v>0</v>
      </c>
      <c r="X58" s="26">
        <f t="shared" si="140"/>
        <v>0</v>
      </c>
      <c r="Y58" s="26">
        <f t="shared" si="141"/>
        <v>0</v>
      </c>
      <c r="Z58" s="26">
        <f t="shared" si="142"/>
        <v>0</v>
      </c>
      <c r="AA58" s="26">
        <f t="shared" si="143"/>
        <v>0</v>
      </c>
      <c r="AB58" s="26">
        <f t="shared" si="144"/>
        <v>0</v>
      </c>
      <c r="AC58" s="26">
        <f t="shared" si="10"/>
        <v>216930.90000000002</v>
      </c>
      <c r="AD58" s="26">
        <f t="shared" si="11"/>
        <v>222843.30000000002</v>
      </c>
      <c r="AE58" s="26">
        <f t="shared" si="12"/>
        <v>222843.30000000002</v>
      </c>
      <c r="AF58" s="26">
        <f t="shared" si="145"/>
        <v>0</v>
      </c>
      <c r="AG58" s="26">
        <f t="shared" si="13"/>
        <v>216930.90000000002</v>
      </c>
      <c r="AH58" s="26">
        <f t="shared" si="14"/>
        <v>222843.30000000002</v>
      </c>
      <c r="AI58" s="26">
        <f t="shared" si="15"/>
        <v>222843.30000000002</v>
      </c>
      <c r="AJ58" s="26">
        <f t="shared" si="146"/>
        <v>0</v>
      </c>
      <c r="AK58" s="26">
        <f t="shared" si="147"/>
        <v>0</v>
      </c>
      <c r="AL58" s="26">
        <f t="shared" si="148"/>
        <v>-2941.4</v>
      </c>
      <c r="AM58" s="26">
        <f t="shared" si="149"/>
        <v>0</v>
      </c>
      <c r="AN58" s="26">
        <f t="shared" si="150"/>
        <v>0</v>
      </c>
      <c r="AO58" s="26">
        <f t="shared" si="151"/>
        <v>0</v>
      </c>
      <c r="AP58" s="26">
        <f t="shared" si="152"/>
        <v>0</v>
      </c>
      <c r="AQ58" s="26">
        <f t="shared" si="153"/>
        <v>0</v>
      </c>
      <c r="AR58" s="26">
        <f t="shared" si="154"/>
        <v>0</v>
      </c>
      <c r="AS58" s="26">
        <f t="shared" si="17"/>
        <v>213989.50000000003</v>
      </c>
      <c r="AT58" s="26">
        <f t="shared" si="18"/>
        <v>222843.30000000002</v>
      </c>
      <c r="AU58" s="26">
        <f t="shared" si="19"/>
        <v>222843.30000000002</v>
      </c>
      <c r="AV58" s="26">
        <f t="shared" si="155"/>
        <v>0</v>
      </c>
      <c r="AW58" s="26">
        <f t="shared" si="156"/>
        <v>0</v>
      </c>
      <c r="AX58" s="26">
        <f t="shared" si="157"/>
        <v>0</v>
      </c>
      <c r="AY58" s="26">
        <f t="shared" si="20"/>
        <v>213989.50000000003</v>
      </c>
      <c r="AZ58" s="26">
        <f t="shared" si="21"/>
        <v>222843.30000000002</v>
      </c>
      <c r="BA58" s="26">
        <f t="shared" si="22"/>
        <v>222843.30000000002</v>
      </c>
      <c r="BB58" s="26">
        <f t="shared" si="158"/>
        <v>0</v>
      </c>
      <c r="BC58" s="26">
        <f t="shared" si="159"/>
        <v>0</v>
      </c>
      <c r="BD58" s="26">
        <f t="shared" si="160"/>
        <v>0</v>
      </c>
      <c r="BE58" s="26">
        <f t="shared" si="161"/>
        <v>0</v>
      </c>
      <c r="BF58" s="26">
        <f t="shared" si="162"/>
        <v>0</v>
      </c>
      <c r="BG58" s="26">
        <f t="shared" si="163"/>
        <v>0</v>
      </c>
      <c r="BH58" s="26">
        <f t="shared" si="164"/>
        <v>0</v>
      </c>
      <c r="BI58" s="26">
        <f t="shared" si="165"/>
        <v>0</v>
      </c>
      <c r="BJ58" s="26">
        <f t="shared" si="166"/>
        <v>0</v>
      </c>
      <c r="BK58" s="26">
        <f t="shared" si="167"/>
        <v>0</v>
      </c>
      <c r="BL58" s="26">
        <f t="shared" si="24"/>
        <v>213989.50000000003</v>
      </c>
      <c r="BM58" s="26">
        <f t="shared" si="168"/>
        <v>0</v>
      </c>
      <c r="BN58" s="53">
        <f t="shared" si="30"/>
        <v>213989.50000000003</v>
      </c>
      <c r="BO58" s="26">
        <f t="shared" si="25"/>
        <v>222843.30000000002</v>
      </c>
      <c r="BP58" s="26">
        <f t="shared" si="169"/>
        <v>0</v>
      </c>
      <c r="BQ58" s="53">
        <f t="shared" si="31"/>
        <v>222843.30000000002</v>
      </c>
      <c r="BR58" s="52">
        <f t="shared" si="26"/>
        <v>222843.30000000002</v>
      </c>
      <c r="BS58" s="26">
        <f t="shared" si="169"/>
        <v>0</v>
      </c>
      <c r="BT58" s="27"/>
    </row>
    <row r="59" spans="1:73" x14ac:dyDescent="0.3">
      <c r="A59" s="67" t="s">
        <v>77</v>
      </c>
      <c r="B59" s="67" t="s">
        <v>26</v>
      </c>
      <c r="C59" s="67" t="s">
        <v>79</v>
      </c>
      <c r="D59" s="67" t="s">
        <v>83</v>
      </c>
      <c r="E59" s="67"/>
      <c r="F59" s="68" t="s">
        <v>84</v>
      </c>
      <c r="G59" s="26">
        <f t="shared" si="126"/>
        <v>216930.90000000002</v>
      </c>
      <c r="H59" s="26">
        <f t="shared" si="127"/>
        <v>222843.30000000002</v>
      </c>
      <c r="I59" s="26">
        <f t="shared" si="128"/>
        <v>222843.30000000002</v>
      </c>
      <c r="J59" s="26">
        <f t="shared" si="129"/>
        <v>0</v>
      </c>
      <c r="K59" s="26">
        <f t="shared" si="130"/>
        <v>0</v>
      </c>
      <c r="L59" s="26">
        <f t="shared" si="131"/>
        <v>0</v>
      </c>
      <c r="M59" s="26">
        <f t="shared" si="6"/>
        <v>216930.90000000002</v>
      </c>
      <c r="N59" s="26">
        <f t="shared" si="7"/>
        <v>222843.30000000002</v>
      </c>
      <c r="O59" s="26">
        <f t="shared" si="8"/>
        <v>222843.30000000002</v>
      </c>
      <c r="P59" s="26">
        <f t="shared" si="132"/>
        <v>0</v>
      </c>
      <c r="Q59" s="26">
        <f t="shared" si="133"/>
        <v>0</v>
      </c>
      <c r="R59" s="26">
        <f t="shared" si="134"/>
        <v>0</v>
      </c>
      <c r="S59" s="26">
        <f t="shared" si="135"/>
        <v>0</v>
      </c>
      <c r="T59" s="26">
        <f t="shared" si="136"/>
        <v>0</v>
      </c>
      <c r="U59" s="26">
        <f t="shared" si="137"/>
        <v>0</v>
      </c>
      <c r="V59" s="26">
        <f t="shared" si="138"/>
        <v>0</v>
      </c>
      <c r="W59" s="26">
        <f t="shared" si="139"/>
        <v>0</v>
      </c>
      <c r="X59" s="26">
        <f t="shared" si="140"/>
        <v>0</v>
      </c>
      <c r="Y59" s="26">
        <f t="shared" si="141"/>
        <v>0</v>
      </c>
      <c r="Z59" s="26">
        <f t="shared" si="142"/>
        <v>0</v>
      </c>
      <c r="AA59" s="26">
        <f t="shared" si="143"/>
        <v>0</v>
      </c>
      <c r="AB59" s="26">
        <f t="shared" si="144"/>
        <v>0</v>
      </c>
      <c r="AC59" s="26">
        <f t="shared" si="10"/>
        <v>216930.90000000002</v>
      </c>
      <c r="AD59" s="26">
        <f t="shared" si="11"/>
        <v>222843.30000000002</v>
      </c>
      <c r="AE59" s="26">
        <f t="shared" si="12"/>
        <v>222843.30000000002</v>
      </c>
      <c r="AF59" s="26">
        <f t="shared" si="145"/>
        <v>0</v>
      </c>
      <c r="AG59" s="26">
        <f t="shared" si="13"/>
        <v>216930.90000000002</v>
      </c>
      <c r="AH59" s="26">
        <f t="shared" si="14"/>
        <v>222843.30000000002</v>
      </c>
      <c r="AI59" s="26">
        <f t="shared" si="15"/>
        <v>222843.30000000002</v>
      </c>
      <c r="AJ59" s="26">
        <f t="shared" si="146"/>
        <v>0</v>
      </c>
      <c r="AK59" s="26">
        <f t="shared" si="147"/>
        <v>0</v>
      </c>
      <c r="AL59" s="26">
        <f t="shared" si="148"/>
        <v>-2941.4</v>
      </c>
      <c r="AM59" s="26">
        <f t="shared" si="149"/>
        <v>0</v>
      </c>
      <c r="AN59" s="26">
        <f t="shared" si="150"/>
        <v>0</v>
      </c>
      <c r="AO59" s="26">
        <f t="shared" si="151"/>
        <v>0</v>
      </c>
      <c r="AP59" s="26">
        <f t="shared" si="152"/>
        <v>0</v>
      </c>
      <c r="AQ59" s="26">
        <f t="shared" si="153"/>
        <v>0</v>
      </c>
      <c r="AR59" s="26">
        <f t="shared" si="154"/>
        <v>0</v>
      </c>
      <c r="AS59" s="26">
        <f t="shared" si="17"/>
        <v>213989.50000000003</v>
      </c>
      <c r="AT59" s="26">
        <f t="shared" si="18"/>
        <v>222843.30000000002</v>
      </c>
      <c r="AU59" s="26">
        <f t="shared" si="19"/>
        <v>222843.30000000002</v>
      </c>
      <c r="AV59" s="26">
        <f t="shared" si="155"/>
        <v>0</v>
      </c>
      <c r="AW59" s="26">
        <f t="shared" si="156"/>
        <v>0</v>
      </c>
      <c r="AX59" s="26">
        <f t="shared" si="157"/>
        <v>0</v>
      </c>
      <c r="AY59" s="26">
        <f t="shared" si="20"/>
        <v>213989.50000000003</v>
      </c>
      <c r="AZ59" s="26">
        <f t="shared" si="21"/>
        <v>222843.30000000002</v>
      </c>
      <c r="BA59" s="26">
        <f t="shared" si="22"/>
        <v>222843.30000000002</v>
      </c>
      <c r="BB59" s="26">
        <f t="shared" si="158"/>
        <v>0</v>
      </c>
      <c r="BC59" s="26">
        <f t="shared" si="159"/>
        <v>0</v>
      </c>
      <c r="BD59" s="26">
        <f t="shared" si="160"/>
        <v>0</v>
      </c>
      <c r="BE59" s="26">
        <f t="shared" si="161"/>
        <v>0</v>
      </c>
      <c r="BF59" s="26">
        <f t="shared" si="162"/>
        <v>0</v>
      </c>
      <c r="BG59" s="26">
        <f t="shared" si="163"/>
        <v>0</v>
      </c>
      <c r="BH59" s="26">
        <f t="shared" si="164"/>
        <v>0</v>
      </c>
      <c r="BI59" s="26">
        <f t="shared" si="165"/>
        <v>0</v>
      </c>
      <c r="BJ59" s="26">
        <f t="shared" si="166"/>
        <v>0</v>
      </c>
      <c r="BK59" s="26">
        <f t="shared" si="167"/>
        <v>0</v>
      </c>
      <c r="BL59" s="26">
        <f t="shared" si="24"/>
        <v>213989.50000000003</v>
      </c>
      <c r="BM59" s="26">
        <f t="shared" si="168"/>
        <v>0</v>
      </c>
      <c r="BN59" s="53">
        <f t="shared" si="30"/>
        <v>213989.50000000003</v>
      </c>
      <c r="BO59" s="26">
        <f t="shared" si="25"/>
        <v>222843.30000000002</v>
      </c>
      <c r="BP59" s="26">
        <f t="shared" si="169"/>
        <v>0</v>
      </c>
      <c r="BQ59" s="53">
        <f t="shared" si="31"/>
        <v>222843.30000000002</v>
      </c>
      <c r="BR59" s="52">
        <f t="shared" si="26"/>
        <v>222843.30000000002</v>
      </c>
      <c r="BS59" s="26">
        <f t="shared" si="169"/>
        <v>0</v>
      </c>
      <c r="BT59" s="27"/>
    </row>
    <row r="60" spans="1:73" x14ac:dyDescent="0.3">
      <c r="A60" s="67" t="s">
        <v>77</v>
      </c>
      <c r="B60" s="67" t="s">
        <v>26</v>
      </c>
      <c r="C60" s="67" t="s">
        <v>79</v>
      </c>
      <c r="D60" s="67" t="s">
        <v>85</v>
      </c>
      <c r="E60" s="67"/>
      <c r="F60" s="68" t="s">
        <v>49</v>
      </c>
      <c r="G60" s="26">
        <f t="shared" ref="G60:L60" si="170">G61+G62+G63</f>
        <v>216930.90000000002</v>
      </c>
      <c r="H60" s="26">
        <f t="shared" si="170"/>
        <v>222843.30000000002</v>
      </c>
      <c r="I60" s="26">
        <f t="shared" si="170"/>
        <v>222843.30000000002</v>
      </c>
      <c r="J60" s="26">
        <f t="shared" si="170"/>
        <v>0</v>
      </c>
      <c r="K60" s="26">
        <f t="shared" si="170"/>
        <v>0</v>
      </c>
      <c r="L60" s="26">
        <f t="shared" si="170"/>
        <v>0</v>
      </c>
      <c r="M60" s="26">
        <f t="shared" si="6"/>
        <v>216930.90000000002</v>
      </c>
      <c r="N60" s="26">
        <f t="shared" si="7"/>
        <v>222843.30000000002</v>
      </c>
      <c r="O60" s="26">
        <f t="shared" si="8"/>
        <v>222843.30000000002</v>
      </c>
      <c r="P60" s="26">
        <f t="shared" ref="P60:AB60" si="171">P61+P62+P63</f>
        <v>0</v>
      </c>
      <c r="Q60" s="26">
        <f t="shared" si="171"/>
        <v>0</v>
      </c>
      <c r="R60" s="26">
        <f t="shared" si="171"/>
        <v>0</v>
      </c>
      <c r="S60" s="26">
        <f t="shared" si="171"/>
        <v>0</v>
      </c>
      <c r="T60" s="26">
        <f t="shared" si="171"/>
        <v>0</v>
      </c>
      <c r="U60" s="26">
        <f t="shared" si="171"/>
        <v>0</v>
      </c>
      <c r="V60" s="26">
        <f t="shared" si="171"/>
        <v>0</v>
      </c>
      <c r="W60" s="26">
        <f t="shared" si="171"/>
        <v>0</v>
      </c>
      <c r="X60" s="26">
        <f t="shared" si="171"/>
        <v>0</v>
      </c>
      <c r="Y60" s="26">
        <f t="shared" si="171"/>
        <v>0</v>
      </c>
      <c r="Z60" s="26">
        <f t="shared" si="171"/>
        <v>0</v>
      </c>
      <c r="AA60" s="26">
        <f t="shared" si="171"/>
        <v>0</v>
      </c>
      <c r="AB60" s="26">
        <f t="shared" si="171"/>
        <v>0</v>
      </c>
      <c r="AC60" s="26">
        <f t="shared" si="10"/>
        <v>216930.90000000002</v>
      </c>
      <c r="AD60" s="26">
        <f t="shared" si="11"/>
        <v>222843.30000000002</v>
      </c>
      <c r="AE60" s="26">
        <f t="shared" si="12"/>
        <v>222843.30000000002</v>
      </c>
      <c r="AF60" s="26">
        <f>AF61+AF62+AF63</f>
        <v>0</v>
      </c>
      <c r="AG60" s="26">
        <f t="shared" si="13"/>
        <v>216930.90000000002</v>
      </c>
      <c r="AH60" s="26">
        <f t="shared" si="14"/>
        <v>222843.30000000002</v>
      </c>
      <c r="AI60" s="26">
        <f t="shared" si="15"/>
        <v>222843.30000000002</v>
      </c>
      <c r="AJ60" s="26">
        <f t="shared" ref="AJ60:AR60" si="172">AJ61+AJ62+AJ63</f>
        <v>0</v>
      </c>
      <c r="AK60" s="26">
        <f t="shared" si="172"/>
        <v>0</v>
      </c>
      <c r="AL60" s="26">
        <f t="shared" si="172"/>
        <v>-2941.4</v>
      </c>
      <c r="AM60" s="26">
        <f t="shared" si="172"/>
        <v>0</v>
      </c>
      <c r="AN60" s="26">
        <f t="shared" si="172"/>
        <v>0</v>
      </c>
      <c r="AO60" s="26">
        <f t="shared" si="172"/>
        <v>0</v>
      </c>
      <c r="AP60" s="26">
        <f t="shared" si="172"/>
        <v>0</v>
      </c>
      <c r="AQ60" s="26">
        <f t="shared" si="172"/>
        <v>0</v>
      </c>
      <c r="AR60" s="26">
        <f t="shared" si="172"/>
        <v>0</v>
      </c>
      <c r="AS60" s="26">
        <f t="shared" si="17"/>
        <v>213989.50000000003</v>
      </c>
      <c r="AT60" s="26">
        <f t="shared" si="18"/>
        <v>222843.30000000002</v>
      </c>
      <c r="AU60" s="26">
        <f t="shared" si="19"/>
        <v>222843.30000000002</v>
      </c>
      <c r="AV60" s="26">
        <f>AV61+AV62+AV63</f>
        <v>0</v>
      </c>
      <c r="AW60" s="26">
        <f>AW61+AW62+AW63</f>
        <v>0</v>
      </c>
      <c r="AX60" s="26">
        <f>AX61+AX62+AX63</f>
        <v>0</v>
      </c>
      <c r="AY60" s="26">
        <f t="shared" si="20"/>
        <v>213989.50000000003</v>
      </c>
      <c r="AZ60" s="26">
        <f t="shared" si="21"/>
        <v>222843.30000000002</v>
      </c>
      <c r="BA60" s="26">
        <f t="shared" si="22"/>
        <v>222843.30000000002</v>
      </c>
      <c r="BB60" s="26">
        <f t="shared" ref="BB60:BK60" si="173">BB61+BB62+BB63</f>
        <v>0</v>
      </c>
      <c r="BC60" s="26">
        <f t="shared" si="173"/>
        <v>0</v>
      </c>
      <c r="BD60" s="26">
        <f t="shared" si="173"/>
        <v>0</v>
      </c>
      <c r="BE60" s="26">
        <f t="shared" si="173"/>
        <v>0</v>
      </c>
      <c r="BF60" s="26">
        <f t="shared" si="173"/>
        <v>0</v>
      </c>
      <c r="BG60" s="26">
        <f t="shared" si="173"/>
        <v>0</v>
      </c>
      <c r="BH60" s="26">
        <f t="shared" si="173"/>
        <v>0</v>
      </c>
      <c r="BI60" s="26">
        <f t="shared" si="173"/>
        <v>0</v>
      </c>
      <c r="BJ60" s="26">
        <f t="shared" si="173"/>
        <v>0</v>
      </c>
      <c r="BK60" s="26">
        <f t="shared" si="173"/>
        <v>0</v>
      </c>
      <c r="BL60" s="26">
        <f t="shared" si="24"/>
        <v>213989.50000000003</v>
      </c>
      <c r="BM60" s="26">
        <f>BM61+BM62+BM63</f>
        <v>0</v>
      </c>
      <c r="BN60" s="53">
        <f t="shared" si="30"/>
        <v>213989.50000000003</v>
      </c>
      <c r="BO60" s="26">
        <f t="shared" si="25"/>
        <v>222843.30000000002</v>
      </c>
      <c r="BP60" s="26">
        <f>BP61+BP62+BP63</f>
        <v>0</v>
      </c>
      <c r="BQ60" s="53">
        <f t="shared" si="31"/>
        <v>222843.30000000002</v>
      </c>
      <c r="BR60" s="52">
        <f t="shared" si="26"/>
        <v>222843.30000000002</v>
      </c>
      <c r="BS60" s="26">
        <f>BS61+BS62+BS63</f>
        <v>0</v>
      </c>
      <c r="BT60" s="27"/>
    </row>
    <row r="61" spans="1:73" ht="78" x14ac:dyDescent="0.3">
      <c r="A61" s="67" t="s">
        <v>77</v>
      </c>
      <c r="B61" s="67" t="s">
        <v>26</v>
      </c>
      <c r="C61" s="67" t="s">
        <v>79</v>
      </c>
      <c r="D61" s="67" t="s">
        <v>85</v>
      </c>
      <c r="E61" s="67" t="s">
        <v>50</v>
      </c>
      <c r="F61" s="68" t="s">
        <v>51</v>
      </c>
      <c r="G61" s="26">
        <v>210234.2</v>
      </c>
      <c r="H61" s="26">
        <v>216146.6</v>
      </c>
      <c r="I61" s="26">
        <v>216146.6</v>
      </c>
      <c r="J61" s="26"/>
      <c r="K61" s="26"/>
      <c r="L61" s="26"/>
      <c r="M61" s="26">
        <f t="shared" si="6"/>
        <v>210234.2</v>
      </c>
      <c r="N61" s="26">
        <f t="shared" si="7"/>
        <v>216146.6</v>
      </c>
      <c r="O61" s="26">
        <f t="shared" si="8"/>
        <v>216146.6</v>
      </c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>
        <f t="shared" si="10"/>
        <v>210234.2</v>
      </c>
      <c r="AD61" s="26">
        <f t="shared" si="11"/>
        <v>216146.6</v>
      </c>
      <c r="AE61" s="26">
        <f t="shared" si="12"/>
        <v>216146.6</v>
      </c>
      <c r="AF61" s="26"/>
      <c r="AG61" s="26">
        <f t="shared" si="13"/>
        <v>210234.2</v>
      </c>
      <c r="AH61" s="26">
        <f t="shared" si="14"/>
        <v>216146.6</v>
      </c>
      <c r="AI61" s="26">
        <f t="shared" si="15"/>
        <v>216146.6</v>
      </c>
      <c r="AJ61" s="26"/>
      <c r="AK61" s="26"/>
      <c r="AL61" s="26">
        <v>-2941.4</v>
      </c>
      <c r="AM61" s="26"/>
      <c r="AN61" s="26"/>
      <c r="AO61" s="26"/>
      <c r="AP61" s="26"/>
      <c r="AQ61" s="26"/>
      <c r="AR61" s="26"/>
      <c r="AS61" s="26">
        <f t="shared" si="17"/>
        <v>207292.80000000002</v>
      </c>
      <c r="AT61" s="26">
        <f t="shared" si="18"/>
        <v>216146.6</v>
      </c>
      <c r="AU61" s="26">
        <f t="shared" si="19"/>
        <v>216146.6</v>
      </c>
      <c r="AV61" s="26"/>
      <c r="AW61" s="26"/>
      <c r="AX61" s="26"/>
      <c r="AY61" s="26">
        <f t="shared" si="20"/>
        <v>207292.80000000002</v>
      </c>
      <c r="AZ61" s="26">
        <f t="shared" si="21"/>
        <v>216146.6</v>
      </c>
      <c r="BA61" s="26">
        <f t="shared" si="22"/>
        <v>216146.6</v>
      </c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>
        <f t="shared" si="24"/>
        <v>207292.80000000002</v>
      </c>
      <c r="BM61" s="26"/>
      <c r="BN61" s="53">
        <f t="shared" si="30"/>
        <v>207292.80000000002</v>
      </c>
      <c r="BO61" s="26">
        <f t="shared" si="25"/>
        <v>216146.6</v>
      </c>
      <c r="BP61" s="26"/>
      <c r="BQ61" s="53">
        <f t="shared" si="31"/>
        <v>216146.6</v>
      </c>
      <c r="BR61" s="52">
        <f t="shared" si="26"/>
        <v>216146.6</v>
      </c>
      <c r="BS61" s="26"/>
      <c r="BT61" s="27"/>
    </row>
    <row r="62" spans="1:73" ht="31.2" x14ac:dyDescent="0.3">
      <c r="A62" s="67" t="s">
        <v>77</v>
      </c>
      <c r="B62" s="67" t="s">
        <v>26</v>
      </c>
      <c r="C62" s="67" t="s">
        <v>79</v>
      </c>
      <c r="D62" s="67" t="s">
        <v>85</v>
      </c>
      <c r="E62" s="67" t="s">
        <v>38</v>
      </c>
      <c r="F62" s="68" t="s">
        <v>39</v>
      </c>
      <c r="G62" s="26">
        <v>6621.7</v>
      </c>
      <c r="H62" s="26">
        <v>6621.7</v>
      </c>
      <c r="I62" s="26">
        <v>6621.7</v>
      </c>
      <c r="J62" s="26"/>
      <c r="K62" s="26"/>
      <c r="L62" s="26"/>
      <c r="M62" s="26">
        <f t="shared" si="6"/>
        <v>6621.7</v>
      </c>
      <c r="N62" s="26">
        <f t="shared" si="7"/>
        <v>6621.7</v>
      </c>
      <c r="O62" s="26">
        <f t="shared" si="8"/>
        <v>6621.7</v>
      </c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>
        <f t="shared" si="10"/>
        <v>6621.7</v>
      </c>
      <c r="AD62" s="26">
        <f t="shared" si="11"/>
        <v>6621.7</v>
      </c>
      <c r="AE62" s="26">
        <f t="shared" si="12"/>
        <v>6621.7</v>
      </c>
      <c r="AF62" s="26"/>
      <c r="AG62" s="26">
        <f t="shared" si="13"/>
        <v>6621.7</v>
      </c>
      <c r="AH62" s="26">
        <f t="shared" si="14"/>
        <v>6621.7</v>
      </c>
      <c r="AI62" s="26">
        <f t="shared" si="15"/>
        <v>6621.7</v>
      </c>
      <c r="AJ62" s="26"/>
      <c r="AK62" s="26"/>
      <c r="AL62" s="26"/>
      <c r="AM62" s="26"/>
      <c r="AN62" s="26"/>
      <c r="AO62" s="26"/>
      <c r="AP62" s="26"/>
      <c r="AQ62" s="26"/>
      <c r="AR62" s="26"/>
      <c r="AS62" s="26">
        <f t="shared" si="17"/>
        <v>6621.7</v>
      </c>
      <c r="AT62" s="26">
        <f t="shared" si="18"/>
        <v>6621.7</v>
      </c>
      <c r="AU62" s="26">
        <f t="shared" si="19"/>
        <v>6621.7</v>
      </c>
      <c r="AV62" s="26"/>
      <c r="AW62" s="26"/>
      <c r="AX62" s="26"/>
      <c r="AY62" s="26">
        <f t="shared" si="20"/>
        <v>6621.7</v>
      </c>
      <c r="AZ62" s="26">
        <f t="shared" si="21"/>
        <v>6621.7</v>
      </c>
      <c r="BA62" s="26">
        <f t="shared" si="22"/>
        <v>6621.7</v>
      </c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>
        <f t="shared" si="24"/>
        <v>6621.7</v>
      </c>
      <c r="BM62" s="26"/>
      <c r="BN62" s="53">
        <f t="shared" si="30"/>
        <v>6621.7</v>
      </c>
      <c r="BO62" s="26">
        <f t="shared" si="25"/>
        <v>6621.7</v>
      </c>
      <c r="BP62" s="26"/>
      <c r="BQ62" s="53">
        <f t="shared" si="31"/>
        <v>6621.7</v>
      </c>
      <c r="BR62" s="52">
        <f t="shared" si="26"/>
        <v>6621.7</v>
      </c>
      <c r="BS62" s="26"/>
      <c r="BT62" s="27"/>
    </row>
    <row r="63" spans="1:73" x14ac:dyDescent="0.3">
      <c r="A63" s="67" t="s">
        <v>77</v>
      </c>
      <c r="B63" s="67" t="s">
        <v>26</v>
      </c>
      <c r="C63" s="67" t="s">
        <v>79</v>
      </c>
      <c r="D63" s="67" t="s">
        <v>85</v>
      </c>
      <c r="E63" s="67" t="s">
        <v>40</v>
      </c>
      <c r="F63" s="68" t="s">
        <v>41</v>
      </c>
      <c r="G63" s="26">
        <v>75</v>
      </c>
      <c r="H63" s="26">
        <v>75</v>
      </c>
      <c r="I63" s="26">
        <v>75</v>
      </c>
      <c r="J63" s="26"/>
      <c r="K63" s="26"/>
      <c r="L63" s="26"/>
      <c r="M63" s="26">
        <f t="shared" si="6"/>
        <v>75</v>
      </c>
      <c r="N63" s="26">
        <f t="shared" si="7"/>
        <v>75</v>
      </c>
      <c r="O63" s="26">
        <f t="shared" si="8"/>
        <v>75</v>
      </c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>
        <f t="shared" si="10"/>
        <v>75</v>
      </c>
      <c r="AD63" s="26">
        <f t="shared" si="11"/>
        <v>75</v>
      </c>
      <c r="AE63" s="26">
        <f t="shared" si="12"/>
        <v>75</v>
      </c>
      <c r="AF63" s="26"/>
      <c r="AG63" s="26">
        <f t="shared" si="13"/>
        <v>75</v>
      </c>
      <c r="AH63" s="26">
        <f t="shared" si="14"/>
        <v>75</v>
      </c>
      <c r="AI63" s="26">
        <f t="shared" si="15"/>
        <v>75</v>
      </c>
      <c r="AJ63" s="26"/>
      <c r="AK63" s="26"/>
      <c r="AL63" s="26"/>
      <c r="AM63" s="26"/>
      <c r="AN63" s="26"/>
      <c r="AO63" s="26"/>
      <c r="AP63" s="26"/>
      <c r="AQ63" s="26"/>
      <c r="AR63" s="26"/>
      <c r="AS63" s="26">
        <f t="shared" si="17"/>
        <v>75</v>
      </c>
      <c r="AT63" s="26">
        <f t="shared" si="18"/>
        <v>75</v>
      </c>
      <c r="AU63" s="26">
        <f t="shared" si="19"/>
        <v>75</v>
      </c>
      <c r="AV63" s="26"/>
      <c r="AW63" s="26"/>
      <c r="AX63" s="26"/>
      <c r="AY63" s="26">
        <f t="shared" si="20"/>
        <v>75</v>
      </c>
      <c r="AZ63" s="26">
        <f t="shared" si="21"/>
        <v>75</v>
      </c>
      <c r="BA63" s="26">
        <f t="shared" si="22"/>
        <v>75</v>
      </c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>
        <f t="shared" si="24"/>
        <v>75</v>
      </c>
      <c r="BM63" s="26"/>
      <c r="BN63" s="53">
        <f t="shared" si="30"/>
        <v>75</v>
      </c>
      <c r="BO63" s="26">
        <f t="shared" si="25"/>
        <v>75</v>
      </c>
      <c r="BP63" s="26"/>
      <c r="BQ63" s="53">
        <f t="shared" si="31"/>
        <v>75</v>
      </c>
      <c r="BR63" s="52">
        <f t="shared" si="26"/>
        <v>75</v>
      </c>
      <c r="BS63" s="26"/>
      <c r="BT63" s="27"/>
    </row>
    <row r="64" spans="1:73" s="82" customFormat="1" x14ac:dyDescent="0.3">
      <c r="A64" s="65" t="s">
        <v>77</v>
      </c>
      <c r="B64" s="65" t="s">
        <v>26</v>
      </c>
      <c r="C64" s="65" t="s">
        <v>86</v>
      </c>
      <c r="D64" s="65"/>
      <c r="E64" s="65"/>
      <c r="F64" s="66" t="s">
        <v>87</v>
      </c>
      <c r="G64" s="22">
        <f t="shared" ref="G64:G67" si="174">G65</f>
        <v>100000</v>
      </c>
      <c r="H64" s="22">
        <f t="shared" ref="H64:H67" si="175">H65</f>
        <v>100000</v>
      </c>
      <c r="I64" s="22">
        <f t="shared" ref="I64:I67" si="176">I65</f>
        <v>100000</v>
      </c>
      <c r="J64" s="22">
        <f t="shared" ref="J64:J67" si="177">J65</f>
        <v>0</v>
      </c>
      <c r="K64" s="22">
        <f t="shared" ref="K64:K67" si="178">K65</f>
        <v>0</v>
      </c>
      <c r="L64" s="22">
        <f t="shared" ref="L64:L67" si="179">L65</f>
        <v>0</v>
      </c>
      <c r="M64" s="22">
        <f t="shared" si="6"/>
        <v>100000</v>
      </c>
      <c r="N64" s="22">
        <f t="shared" si="7"/>
        <v>100000</v>
      </c>
      <c r="O64" s="22">
        <f t="shared" si="8"/>
        <v>100000</v>
      </c>
      <c r="P64" s="22">
        <f t="shared" ref="P64:P67" si="180">P65</f>
        <v>0</v>
      </c>
      <c r="Q64" s="22">
        <f t="shared" ref="Q64:Q67" si="181">Q65</f>
        <v>0</v>
      </c>
      <c r="R64" s="22">
        <f t="shared" ref="R64:R67" si="182">R65</f>
        <v>103000</v>
      </c>
      <c r="S64" s="22">
        <f t="shared" ref="S64:S67" si="183">S65</f>
        <v>0</v>
      </c>
      <c r="T64" s="22">
        <f t="shared" ref="T64:T67" si="184">T65</f>
        <v>0</v>
      </c>
      <c r="U64" s="22">
        <f t="shared" ref="U64:U67" si="185">U65</f>
        <v>0</v>
      </c>
      <c r="V64" s="22">
        <f t="shared" ref="V64:V67" si="186">V65</f>
        <v>-23000</v>
      </c>
      <c r="W64" s="22">
        <f t="shared" ref="W64:W67" si="187">W65</f>
        <v>0</v>
      </c>
      <c r="X64" s="22">
        <f t="shared" ref="X64:X67" si="188">X65</f>
        <v>0</v>
      </c>
      <c r="Y64" s="22">
        <f t="shared" ref="Y64:Y67" si="189">Y65</f>
        <v>0</v>
      </c>
      <c r="Z64" s="22">
        <f t="shared" ref="Z64:Z67" si="190">Z65</f>
        <v>0</v>
      </c>
      <c r="AA64" s="22">
        <f t="shared" ref="AA64:AA67" si="191">AA65</f>
        <v>0</v>
      </c>
      <c r="AB64" s="22">
        <f t="shared" ref="AB64:AB67" si="192">AB65</f>
        <v>0</v>
      </c>
      <c r="AC64" s="22">
        <f t="shared" si="10"/>
        <v>203000</v>
      </c>
      <c r="AD64" s="22">
        <f t="shared" si="11"/>
        <v>77000</v>
      </c>
      <c r="AE64" s="22">
        <f t="shared" si="12"/>
        <v>100000</v>
      </c>
      <c r="AF64" s="22">
        <f t="shared" ref="AF64:AF67" si="193">AF65</f>
        <v>7724.8050000000003</v>
      </c>
      <c r="AG64" s="22">
        <f t="shared" si="13"/>
        <v>210724.80499999999</v>
      </c>
      <c r="AH64" s="22">
        <f t="shared" si="14"/>
        <v>77000</v>
      </c>
      <c r="AI64" s="22">
        <f t="shared" si="15"/>
        <v>100000</v>
      </c>
      <c r="AJ64" s="22">
        <f t="shared" ref="AJ64:AJ67" si="194">AJ65</f>
        <v>0</v>
      </c>
      <c r="AK64" s="22">
        <f t="shared" ref="AK64:AK67" si="195">AK65</f>
        <v>0</v>
      </c>
      <c r="AL64" s="22">
        <f t="shared" ref="AL64:AL67" si="196">AL65</f>
        <v>50000</v>
      </c>
      <c r="AM64" s="22">
        <f t="shared" ref="AM64:AM67" si="197">AM65</f>
        <v>0</v>
      </c>
      <c r="AN64" s="22">
        <f t="shared" ref="AN64:AN67" si="198">AN65</f>
        <v>0</v>
      </c>
      <c r="AO64" s="22">
        <f t="shared" ref="AO64:AO67" si="199">AO65</f>
        <v>0</v>
      </c>
      <c r="AP64" s="22">
        <f t="shared" ref="AP64:AP67" si="200">AP65</f>
        <v>0</v>
      </c>
      <c r="AQ64" s="22">
        <f t="shared" ref="AQ64:AQ67" si="201">AQ65</f>
        <v>0</v>
      </c>
      <c r="AR64" s="22">
        <f t="shared" ref="AR64:AR67" si="202">AR65</f>
        <v>0</v>
      </c>
      <c r="AS64" s="22">
        <f t="shared" si="17"/>
        <v>260724.80499999999</v>
      </c>
      <c r="AT64" s="22">
        <f t="shared" si="18"/>
        <v>77000</v>
      </c>
      <c r="AU64" s="22">
        <f t="shared" si="19"/>
        <v>100000</v>
      </c>
      <c r="AV64" s="22">
        <f t="shared" ref="AV64:AV67" si="203">AV65</f>
        <v>0</v>
      </c>
      <c r="AW64" s="22">
        <f t="shared" ref="AW64:AW67" si="204">AW65</f>
        <v>0</v>
      </c>
      <c r="AX64" s="22">
        <f t="shared" ref="AX64:AX67" si="205">AX65</f>
        <v>0</v>
      </c>
      <c r="AY64" s="22">
        <f t="shared" si="20"/>
        <v>260724.80499999999</v>
      </c>
      <c r="AZ64" s="22">
        <f t="shared" si="21"/>
        <v>77000</v>
      </c>
      <c r="BA64" s="22">
        <f t="shared" si="22"/>
        <v>100000</v>
      </c>
      <c r="BB64" s="22">
        <f t="shared" ref="BB64:BB67" si="206">BB65</f>
        <v>0</v>
      </c>
      <c r="BC64" s="22">
        <f t="shared" ref="BC64:BC67" si="207">BC65</f>
        <v>0</v>
      </c>
      <c r="BD64" s="22">
        <f t="shared" ref="BD64:BD67" si="208">BD65</f>
        <v>107269.595</v>
      </c>
      <c r="BE64" s="22">
        <f t="shared" ref="BE64:BE67" si="209">BE65</f>
        <v>0</v>
      </c>
      <c r="BF64" s="22">
        <f t="shared" ref="BF64:BF67" si="210">BF65</f>
        <v>0</v>
      </c>
      <c r="BG64" s="22">
        <f t="shared" ref="BG64:BG67" si="211">BG65</f>
        <v>-47000</v>
      </c>
      <c r="BH64" s="22">
        <f t="shared" ref="BH64:BH67" si="212">BH65</f>
        <v>0</v>
      </c>
      <c r="BI64" s="22">
        <f t="shared" ref="BI64:BI67" si="213">BI65</f>
        <v>0</v>
      </c>
      <c r="BJ64" s="22">
        <f t="shared" ref="BJ64:BJ67" si="214">BJ65</f>
        <v>-80000</v>
      </c>
      <c r="BK64" s="22">
        <f t="shared" ref="BK64:BK67" si="215">BK65</f>
        <v>0</v>
      </c>
      <c r="BL64" s="22">
        <f t="shared" si="24"/>
        <v>367994.4</v>
      </c>
      <c r="BM64" s="22">
        <f t="shared" ref="BM64:BM67" si="216">BM65</f>
        <v>0</v>
      </c>
      <c r="BN64" s="78">
        <f t="shared" si="30"/>
        <v>367994.4</v>
      </c>
      <c r="BO64" s="22">
        <f t="shared" si="25"/>
        <v>30000</v>
      </c>
      <c r="BP64" s="22">
        <f t="shared" ref="BP64:BS67" si="217">BP65</f>
        <v>4232.6000000000004</v>
      </c>
      <c r="BQ64" s="78">
        <f t="shared" si="31"/>
        <v>34232.6</v>
      </c>
      <c r="BR64" s="80">
        <f t="shared" si="26"/>
        <v>20000</v>
      </c>
      <c r="BS64" s="22">
        <f t="shared" si="217"/>
        <v>0</v>
      </c>
      <c r="BT64" s="18"/>
      <c r="BU64" s="19"/>
    </row>
    <row r="65" spans="1:73" ht="46.8" x14ac:dyDescent="0.3">
      <c r="A65" s="67" t="s">
        <v>77</v>
      </c>
      <c r="B65" s="67" t="s">
        <v>26</v>
      </c>
      <c r="C65" s="67" t="s">
        <v>86</v>
      </c>
      <c r="D65" s="67" t="s">
        <v>88</v>
      </c>
      <c r="E65" s="71"/>
      <c r="F65" s="68" t="s">
        <v>89</v>
      </c>
      <c r="G65" s="26">
        <f t="shared" si="174"/>
        <v>100000</v>
      </c>
      <c r="H65" s="26">
        <f t="shared" si="175"/>
        <v>100000</v>
      </c>
      <c r="I65" s="26">
        <f t="shared" si="176"/>
        <v>100000</v>
      </c>
      <c r="J65" s="26">
        <f t="shared" si="177"/>
        <v>0</v>
      </c>
      <c r="K65" s="26">
        <f t="shared" si="178"/>
        <v>0</v>
      </c>
      <c r="L65" s="26">
        <f t="shared" si="179"/>
        <v>0</v>
      </c>
      <c r="M65" s="26">
        <f t="shared" si="6"/>
        <v>100000</v>
      </c>
      <c r="N65" s="26">
        <f t="shared" si="7"/>
        <v>100000</v>
      </c>
      <c r="O65" s="26">
        <f t="shared" si="8"/>
        <v>100000</v>
      </c>
      <c r="P65" s="26">
        <f t="shared" si="180"/>
        <v>0</v>
      </c>
      <c r="Q65" s="26">
        <f t="shared" si="181"/>
        <v>0</v>
      </c>
      <c r="R65" s="26">
        <f t="shared" si="182"/>
        <v>103000</v>
      </c>
      <c r="S65" s="26">
        <f t="shared" si="183"/>
        <v>0</v>
      </c>
      <c r="T65" s="26">
        <f t="shared" si="184"/>
        <v>0</v>
      </c>
      <c r="U65" s="26">
        <f t="shared" si="185"/>
        <v>0</v>
      </c>
      <c r="V65" s="26">
        <f t="shared" si="186"/>
        <v>-23000</v>
      </c>
      <c r="W65" s="26">
        <f t="shared" si="187"/>
        <v>0</v>
      </c>
      <c r="X65" s="26">
        <f t="shared" si="188"/>
        <v>0</v>
      </c>
      <c r="Y65" s="26">
        <f t="shared" si="189"/>
        <v>0</v>
      </c>
      <c r="Z65" s="26">
        <f t="shared" si="190"/>
        <v>0</v>
      </c>
      <c r="AA65" s="26">
        <f t="shared" si="191"/>
        <v>0</v>
      </c>
      <c r="AB65" s="26">
        <f t="shared" si="192"/>
        <v>0</v>
      </c>
      <c r="AC65" s="26">
        <f t="shared" si="10"/>
        <v>203000</v>
      </c>
      <c r="AD65" s="26">
        <f t="shared" si="11"/>
        <v>77000</v>
      </c>
      <c r="AE65" s="26">
        <f t="shared" si="12"/>
        <v>100000</v>
      </c>
      <c r="AF65" s="26">
        <f t="shared" si="193"/>
        <v>7724.8050000000003</v>
      </c>
      <c r="AG65" s="26">
        <f t="shared" si="13"/>
        <v>210724.80499999999</v>
      </c>
      <c r="AH65" s="26">
        <f t="shared" si="14"/>
        <v>77000</v>
      </c>
      <c r="AI65" s="26">
        <f t="shared" si="15"/>
        <v>100000</v>
      </c>
      <c r="AJ65" s="26">
        <f t="shared" si="194"/>
        <v>0</v>
      </c>
      <c r="AK65" s="26">
        <f t="shared" si="195"/>
        <v>0</v>
      </c>
      <c r="AL65" s="26">
        <f t="shared" si="196"/>
        <v>50000</v>
      </c>
      <c r="AM65" s="26">
        <f t="shared" si="197"/>
        <v>0</v>
      </c>
      <c r="AN65" s="26">
        <f t="shared" si="198"/>
        <v>0</v>
      </c>
      <c r="AO65" s="26">
        <f t="shared" si="199"/>
        <v>0</v>
      </c>
      <c r="AP65" s="26">
        <f t="shared" si="200"/>
        <v>0</v>
      </c>
      <c r="AQ65" s="26">
        <f t="shared" si="201"/>
        <v>0</v>
      </c>
      <c r="AR65" s="26">
        <f t="shared" si="202"/>
        <v>0</v>
      </c>
      <c r="AS65" s="26">
        <f t="shared" si="17"/>
        <v>260724.80499999999</v>
      </c>
      <c r="AT65" s="26">
        <f t="shared" si="18"/>
        <v>77000</v>
      </c>
      <c r="AU65" s="26">
        <f t="shared" si="19"/>
        <v>100000</v>
      </c>
      <c r="AV65" s="26">
        <f t="shared" si="203"/>
        <v>0</v>
      </c>
      <c r="AW65" s="26">
        <f t="shared" si="204"/>
        <v>0</v>
      </c>
      <c r="AX65" s="26">
        <f t="shared" si="205"/>
        <v>0</v>
      </c>
      <c r="AY65" s="26">
        <f t="shared" si="20"/>
        <v>260724.80499999999</v>
      </c>
      <c r="AZ65" s="26">
        <f t="shared" si="21"/>
        <v>77000</v>
      </c>
      <c r="BA65" s="26">
        <f t="shared" si="22"/>
        <v>100000</v>
      </c>
      <c r="BB65" s="26">
        <f t="shared" si="206"/>
        <v>0</v>
      </c>
      <c r="BC65" s="26">
        <f t="shared" si="207"/>
        <v>0</v>
      </c>
      <c r="BD65" s="26">
        <f t="shared" si="208"/>
        <v>107269.595</v>
      </c>
      <c r="BE65" s="26">
        <f t="shared" si="209"/>
        <v>0</v>
      </c>
      <c r="BF65" s="26">
        <f t="shared" si="210"/>
        <v>0</v>
      </c>
      <c r="BG65" s="26">
        <f t="shared" si="211"/>
        <v>-47000</v>
      </c>
      <c r="BH65" s="26">
        <f t="shared" si="212"/>
        <v>0</v>
      </c>
      <c r="BI65" s="26">
        <f t="shared" si="213"/>
        <v>0</v>
      </c>
      <c r="BJ65" s="26">
        <f t="shared" si="214"/>
        <v>-80000</v>
      </c>
      <c r="BK65" s="26">
        <f t="shared" si="215"/>
        <v>0</v>
      </c>
      <c r="BL65" s="26">
        <f t="shared" si="24"/>
        <v>367994.4</v>
      </c>
      <c r="BM65" s="26">
        <f t="shared" si="216"/>
        <v>0</v>
      </c>
      <c r="BN65" s="53">
        <f t="shared" si="30"/>
        <v>367994.4</v>
      </c>
      <c r="BO65" s="26">
        <f t="shared" si="25"/>
        <v>30000</v>
      </c>
      <c r="BP65" s="26">
        <f t="shared" si="217"/>
        <v>4232.6000000000004</v>
      </c>
      <c r="BQ65" s="53">
        <f t="shared" si="31"/>
        <v>34232.6</v>
      </c>
      <c r="BR65" s="52">
        <f t="shared" si="26"/>
        <v>20000</v>
      </c>
      <c r="BS65" s="26">
        <f t="shared" si="217"/>
        <v>0</v>
      </c>
      <c r="BT65" s="18"/>
    </row>
    <row r="66" spans="1:73" x14ac:dyDescent="0.3">
      <c r="A66" s="67" t="s">
        <v>77</v>
      </c>
      <c r="B66" s="67" t="s">
        <v>26</v>
      </c>
      <c r="C66" s="67" t="s">
        <v>86</v>
      </c>
      <c r="D66" s="67" t="s">
        <v>90</v>
      </c>
      <c r="E66" s="71"/>
      <c r="F66" s="68" t="s">
        <v>91</v>
      </c>
      <c r="G66" s="26">
        <f t="shared" si="174"/>
        <v>100000</v>
      </c>
      <c r="H66" s="26">
        <f t="shared" si="175"/>
        <v>100000</v>
      </c>
      <c r="I66" s="26">
        <f t="shared" si="176"/>
        <v>100000</v>
      </c>
      <c r="J66" s="26">
        <f t="shared" si="177"/>
        <v>0</v>
      </c>
      <c r="K66" s="26">
        <f t="shared" si="178"/>
        <v>0</v>
      </c>
      <c r="L66" s="26">
        <f t="shared" si="179"/>
        <v>0</v>
      </c>
      <c r="M66" s="26">
        <f t="shared" si="6"/>
        <v>100000</v>
      </c>
      <c r="N66" s="26">
        <f t="shared" si="7"/>
        <v>100000</v>
      </c>
      <c r="O66" s="26">
        <f t="shared" si="8"/>
        <v>100000</v>
      </c>
      <c r="P66" s="26">
        <f t="shared" si="180"/>
        <v>0</v>
      </c>
      <c r="Q66" s="26">
        <f t="shared" si="181"/>
        <v>0</v>
      </c>
      <c r="R66" s="26">
        <f t="shared" si="182"/>
        <v>103000</v>
      </c>
      <c r="S66" s="26">
        <f t="shared" si="183"/>
        <v>0</v>
      </c>
      <c r="T66" s="26">
        <f t="shared" si="184"/>
        <v>0</v>
      </c>
      <c r="U66" s="26">
        <f t="shared" si="185"/>
        <v>0</v>
      </c>
      <c r="V66" s="26">
        <f t="shared" si="186"/>
        <v>-23000</v>
      </c>
      <c r="W66" s="26">
        <f t="shared" si="187"/>
        <v>0</v>
      </c>
      <c r="X66" s="26">
        <f t="shared" si="188"/>
        <v>0</v>
      </c>
      <c r="Y66" s="26">
        <f t="shared" si="189"/>
        <v>0</v>
      </c>
      <c r="Z66" s="26">
        <f t="shared" si="190"/>
        <v>0</v>
      </c>
      <c r="AA66" s="26">
        <f t="shared" si="191"/>
        <v>0</v>
      </c>
      <c r="AB66" s="26">
        <f t="shared" si="192"/>
        <v>0</v>
      </c>
      <c r="AC66" s="26">
        <f t="shared" si="10"/>
        <v>203000</v>
      </c>
      <c r="AD66" s="26">
        <f t="shared" si="11"/>
        <v>77000</v>
      </c>
      <c r="AE66" s="26">
        <f t="shared" si="12"/>
        <v>100000</v>
      </c>
      <c r="AF66" s="26">
        <f t="shared" si="193"/>
        <v>7724.8050000000003</v>
      </c>
      <c r="AG66" s="26">
        <f t="shared" si="13"/>
        <v>210724.80499999999</v>
      </c>
      <c r="AH66" s="26">
        <f t="shared" si="14"/>
        <v>77000</v>
      </c>
      <c r="AI66" s="26">
        <f t="shared" si="15"/>
        <v>100000</v>
      </c>
      <c r="AJ66" s="26">
        <f t="shared" si="194"/>
        <v>0</v>
      </c>
      <c r="AK66" s="26">
        <f t="shared" si="195"/>
        <v>0</v>
      </c>
      <c r="AL66" s="26">
        <f t="shared" si="196"/>
        <v>50000</v>
      </c>
      <c r="AM66" s="26">
        <f t="shared" si="197"/>
        <v>0</v>
      </c>
      <c r="AN66" s="26">
        <f t="shared" si="198"/>
        <v>0</v>
      </c>
      <c r="AO66" s="26">
        <f t="shared" si="199"/>
        <v>0</v>
      </c>
      <c r="AP66" s="26">
        <f t="shared" si="200"/>
        <v>0</v>
      </c>
      <c r="AQ66" s="26">
        <f t="shared" si="201"/>
        <v>0</v>
      </c>
      <c r="AR66" s="26">
        <f t="shared" si="202"/>
        <v>0</v>
      </c>
      <c r="AS66" s="26">
        <f t="shared" si="17"/>
        <v>260724.80499999999</v>
      </c>
      <c r="AT66" s="26">
        <f t="shared" si="18"/>
        <v>77000</v>
      </c>
      <c r="AU66" s="26">
        <f t="shared" si="19"/>
        <v>100000</v>
      </c>
      <c r="AV66" s="26">
        <f t="shared" si="203"/>
        <v>0</v>
      </c>
      <c r="AW66" s="26">
        <f t="shared" si="204"/>
        <v>0</v>
      </c>
      <c r="AX66" s="26">
        <f t="shared" si="205"/>
        <v>0</v>
      </c>
      <c r="AY66" s="26">
        <f t="shared" si="20"/>
        <v>260724.80499999999</v>
      </c>
      <c r="AZ66" s="26">
        <f t="shared" si="21"/>
        <v>77000</v>
      </c>
      <c r="BA66" s="26">
        <f t="shared" si="22"/>
        <v>100000</v>
      </c>
      <c r="BB66" s="26">
        <f t="shared" si="206"/>
        <v>0</v>
      </c>
      <c r="BC66" s="26">
        <f t="shared" si="207"/>
        <v>0</v>
      </c>
      <c r="BD66" s="26">
        <f t="shared" si="208"/>
        <v>107269.595</v>
      </c>
      <c r="BE66" s="26">
        <f t="shared" si="209"/>
        <v>0</v>
      </c>
      <c r="BF66" s="26">
        <f t="shared" si="210"/>
        <v>0</v>
      </c>
      <c r="BG66" s="26">
        <f t="shared" si="211"/>
        <v>-47000</v>
      </c>
      <c r="BH66" s="26">
        <f t="shared" si="212"/>
        <v>0</v>
      </c>
      <c r="BI66" s="26">
        <f t="shared" si="213"/>
        <v>0</v>
      </c>
      <c r="BJ66" s="26">
        <f t="shared" si="214"/>
        <v>-80000</v>
      </c>
      <c r="BK66" s="26">
        <f t="shared" si="215"/>
        <v>0</v>
      </c>
      <c r="BL66" s="26">
        <f t="shared" si="24"/>
        <v>367994.4</v>
      </c>
      <c r="BM66" s="26">
        <f t="shared" si="216"/>
        <v>0</v>
      </c>
      <c r="BN66" s="53">
        <f t="shared" si="30"/>
        <v>367994.4</v>
      </c>
      <c r="BO66" s="26">
        <f t="shared" si="25"/>
        <v>30000</v>
      </c>
      <c r="BP66" s="26">
        <f t="shared" si="217"/>
        <v>4232.6000000000004</v>
      </c>
      <c r="BQ66" s="53">
        <f t="shared" si="31"/>
        <v>34232.6</v>
      </c>
      <c r="BR66" s="52">
        <f t="shared" si="26"/>
        <v>20000</v>
      </c>
      <c r="BS66" s="26">
        <f t="shared" si="217"/>
        <v>0</v>
      </c>
      <c r="BT66" s="18"/>
    </row>
    <row r="67" spans="1:73" x14ac:dyDescent="0.3">
      <c r="A67" s="67" t="s">
        <v>77</v>
      </c>
      <c r="B67" s="67" t="s">
        <v>26</v>
      </c>
      <c r="C67" s="67" t="s">
        <v>86</v>
      </c>
      <c r="D67" s="67" t="s">
        <v>92</v>
      </c>
      <c r="E67" s="71"/>
      <c r="F67" s="68" t="s">
        <v>93</v>
      </c>
      <c r="G67" s="26">
        <f t="shared" si="174"/>
        <v>100000</v>
      </c>
      <c r="H67" s="26">
        <f t="shared" si="175"/>
        <v>100000</v>
      </c>
      <c r="I67" s="26">
        <f t="shared" si="176"/>
        <v>100000</v>
      </c>
      <c r="J67" s="26">
        <f t="shared" si="177"/>
        <v>0</v>
      </c>
      <c r="K67" s="26">
        <f t="shared" si="178"/>
        <v>0</v>
      </c>
      <c r="L67" s="26">
        <f t="shared" si="179"/>
        <v>0</v>
      </c>
      <c r="M67" s="26">
        <f t="shared" si="6"/>
        <v>100000</v>
      </c>
      <c r="N67" s="26">
        <f t="shared" si="7"/>
        <v>100000</v>
      </c>
      <c r="O67" s="26">
        <f t="shared" si="8"/>
        <v>100000</v>
      </c>
      <c r="P67" s="26">
        <f t="shared" si="180"/>
        <v>0</v>
      </c>
      <c r="Q67" s="26">
        <f t="shared" si="181"/>
        <v>0</v>
      </c>
      <c r="R67" s="26">
        <f t="shared" si="182"/>
        <v>103000</v>
      </c>
      <c r="S67" s="26">
        <f t="shared" si="183"/>
        <v>0</v>
      </c>
      <c r="T67" s="26">
        <f t="shared" si="184"/>
        <v>0</v>
      </c>
      <c r="U67" s="26">
        <f t="shared" si="185"/>
        <v>0</v>
      </c>
      <c r="V67" s="26">
        <f t="shared" si="186"/>
        <v>-23000</v>
      </c>
      <c r="W67" s="26">
        <f t="shared" si="187"/>
        <v>0</v>
      </c>
      <c r="X67" s="26">
        <f t="shared" si="188"/>
        <v>0</v>
      </c>
      <c r="Y67" s="26">
        <f t="shared" si="189"/>
        <v>0</v>
      </c>
      <c r="Z67" s="26">
        <f t="shared" si="190"/>
        <v>0</v>
      </c>
      <c r="AA67" s="26">
        <f t="shared" si="191"/>
        <v>0</v>
      </c>
      <c r="AB67" s="26">
        <f t="shared" si="192"/>
        <v>0</v>
      </c>
      <c r="AC67" s="26">
        <f t="shared" si="10"/>
        <v>203000</v>
      </c>
      <c r="AD67" s="26">
        <f t="shared" si="11"/>
        <v>77000</v>
      </c>
      <c r="AE67" s="26">
        <f t="shared" si="12"/>
        <v>100000</v>
      </c>
      <c r="AF67" s="26">
        <f t="shared" si="193"/>
        <v>7724.8050000000003</v>
      </c>
      <c r="AG67" s="26">
        <f t="shared" si="13"/>
        <v>210724.80499999999</v>
      </c>
      <c r="AH67" s="26">
        <f t="shared" si="14"/>
        <v>77000</v>
      </c>
      <c r="AI67" s="26">
        <f t="shared" si="15"/>
        <v>100000</v>
      </c>
      <c r="AJ67" s="26">
        <f t="shared" si="194"/>
        <v>0</v>
      </c>
      <c r="AK67" s="26">
        <f t="shared" si="195"/>
        <v>0</v>
      </c>
      <c r="AL67" s="26">
        <f t="shared" si="196"/>
        <v>50000</v>
      </c>
      <c r="AM67" s="26">
        <f t="shared" si="197"/>
        <v>0</v>
      </c>
      <c r="AN67" s="26">
        <f t="shared" si="198"/>
        <v>0</v>
      </c>
      <c r="AO67" s="26">
        <f t="shared" si="199"/>
        <v>0</v>
      </c>
      <c r="AP67" s="26">
        <f t="shared" si="200"/>
        <v>0</v>
      </c>
      <c r="AQ67" s="26">
        <f t="shared" si="201"/>
        <v>0</v>
      </c>
      <c r="AR67" s="26">
        <f t="shared" si="202"/>
        <v>0</v>
      </c>
      <c r="AS67" s="26">
        <f t="shared" si="17"/>
        <v>260724.80499999999</v>
      </c>
      <c r="AT67" s="26">
        <f t="shared" si="18"/>
        <v>77000</v>
      </c>
      <c r="AU67" s="26">
        <f t="shared" si="19"/>
        <v>100000</v>
      </c>
      <c r="AV67" s="26">
        <f t="shared" si="203"/>
        <v>0</v>
      </c>
      <c r="AW67" s="26">
        <f t="shared" si="204"/>
        <v>0</v>
      </c>
      <c r="AX67" s="26">
        <f t="shared" si="205"/>
        <v>0</v>
      </c>
      <c r="AY67" s="26">
        <f t="shared" si="20"/>
        <v>260724.80499999999</v>
      </c>
      <c r="AZ67" s="26">
        <f t="shared" si="21"/>
        <v>77000</v>
      </c>
      <c r="BA67" s="26">
        <f t="shared" si="22"/>
        <v>100000</v>
      </c>
      <c r="BB67" s="26">
        <f t="shared" si="206"/>
        <v>0</v>
      </c>
      <c r="BC67" s="26">
        <f t="shared" si="207"/>
        <v>0</v>
      </c>
      <c r="BD67" s="26">
        <f t="shared" si="208"/>
        <v>107269.595</v>
      </c>
      <c r="BE67" s="26">
        <f t="shared" si="209"/>
        <v>0</v>
      </c>
      <c r="BF67" s="26">
        <f t="shared" si="210"/>
        <v>0</v>
      </c>
      <c r="BG67" s="26">
        <f t="shared" si="211"/>
        <v>-47000</v>
      </c>
      <c r="BH67" s="26">
        <f t="shared" si="212"/>
        <v>0</v>
      </c>
      <c r="BI67" s="26">
        <f t="shared" si="213"/>
        <v>0</v>
      </c>
      <c r="BJ67" s="26">
        <f t="shared" si="214"/>
        <v>-80000</v>
      </c>
      <c r="BK67" s="26">
        <f t="shared" si="215"/>
        <v>0</v>
      </c>
      <c r="BL67" s="26">
        <f t="shared" si="24"/>
        <v>367994.4</v>
      </c>
      <c r="BM67" s="26">
        <f t="shared" si="216"/>
        <v>0</v>
      </c>
      <c r="BN67" s="53">
        <f t="shared" si="30"/>
        <v>367994.4</v>
      </c>
      <c r="BO67" s="26">
        <f t="shared" si="25"/>
        <v>30000</v>
      </c>
      <c r="BP67" s="26">
        <f t="shared" si="217"/>
        <v>4232.6000000000004</v>
      </c>
      <c r="BQ67" s="53">
        <f t="shared" si="31"/>
        <v>34232.6</v>
      </c>
      <c r="BR67" s="52">
        <f t="shared" si="26"/>
        <v>20000</v>
      </c>
      <c r="BS67" s="26">
        <f t="shared" si="217"/>
        <v>0</v>
      </c>
      <c r="BT67" s="18"/>
    </row>
    <row r="68" spans="1:73" x14ac:dyDescent="0.3">
      <c r="A68" s="67" t="s">
        <v>77</v>
      </c>
      <c r="B68" s="67" t="s">
        <v>26</v>
      </c>
      <c r="C68" s="67" t="s">
        <v>86</v>
      </c>
      <c r="D68" s="67" t="s">
        <v>92</v>
      </c>
      <c r="E68" s="67" t="s">
        <v>40</v>
      </c>
      <c r="F68" s="68" t="s">
        <v>41</v>
      </c>
      <c r="G68" s="32">
        <v>100000</v>
      </c>
      <c r="H68" s="32">
        <v>100000</v>
      </c>
      <c r="I68" s="32">
        <v>100000</v>
      </c>
      <c r="J68" s="32"/>
      <c r="K68" s="32"/>
      <c r="L68" s="32"/>
      <c r="M68" s="26">
        <f t="shared" si="6"/>
        <v>100000</v>
      </c>
      <c r="N68" s="26">
        <f t="shared" si="7"/>
        <v>100000</v>
      </c>
      <c r="O68" s="26">
        <f t="shared" si="8"/>
        <v>100000</v>
      </c>
      <c r="P68" s="26"/>
      <c r="Q68" s="26"/>
      <c r="R68" s="26">
        <v>103000</v>
      </c>
      <c r="S68" s="26"/>
      <c r="T68" s="26"/>
      <c r="U68" s="26"/>
      <c r="V68" s="26">
        <v>-23000</v>
      </c>
      <c r="W68" s="26"/>
      <c r="X68" s="26"/>
      <c r="Y68" s="26"/>
      <c r="Z68" s="26"/>
      <c r="AA68" s="26"/>
      <c r="AB68" s="26"/>
      <c r="AC68" s="26">
        <f t="shared" si="10"/>
        <v>203000</v>
      </c>
      <c r="AD68" s="26">
        <f t="shared" si="11"/>
        <v>77000</v>
      </c>
      <c r="AE68" s="26">
        <f t="shared" si="12"/>
        <v>100000</v>
      </c>
      <c r="AF68" s="26">
        <v>7724.8050000000003</v>
      </c>
      <c r="AG68" s="26">
        <f t="shared" si="13"/>
        <v>210724.80499999999</v>
      </c>
      <c r="AH68" s="26">
        <f t="shared" si="14"/>
        <v>77000</v>
      </c>
      <c r="AI68" s="26">
        <f t="shared" si="15"/>
        <v>100000</v>
      </c>
      <c r="AJ68" s="26"/>
      <c r="AK68" s="26"/>
      <c r="AL68" s="26">
        <v>50000</v>
      </c>
      <c r="AM68" s="26"/>
      <c r="AN68" s="26"/>
      <c r="AO68" s="26"/>
      <c r="AP68" s="26"/>
      <c r="AQ68" s="26"/>
      <c r="AR68" s="26"/>
      <c r="AS68" s="26">
        <f t="shared" si="17"/>
        <v>260724.80499999999</v>
      </c>
      <c r="AT68" s="26">
        <f t="shared" si="18"/>
        <v>77000</v>
      </c>
      <c r="AU68" s="26">
        <f t="shared" si="19"/>
        <v>100000</v>
      </c>
      <c r="AV68" s="26"/>
      <c r="AW68" s="26"/>
      <c r="AX68" s="26"/>
      <c r="AY68" s="26">
        <f t="shared" si="20"/>
        <v>260724.80499999999</v>
      </c>
      <c r="AZ68" s="26">
        <f t="shared" si="21"/>
        <v>77000</v>
      </c>
      <c r="BA68" s="26">
        <f t="shared" si="22"/>
        <v>100000</v>
      </c>
      <c r="BB68" s="26"/>
      <c r="BC68" s="26"/>
      <c r="BD68" s="26">
        <v>107269.595</v>
      </c>
      <c r="BE68" s="26"/>
      <c r="BF68" s="26"/>
      <c r="BG68" s="26">
        <v>-47000</v>
      </c>
      <c r="BH68" s="26"/>
      <c r="BI68" s="26"/>
      <c r="BJ68" s="26">
        <v>-80000</v>
      </c>
      <c r="BK68" s="26"/>
      <c r="BL68" s="47">
        <f t="shared" si="24"/>
        <v>367994.4</v>
      </c>
      <c r="BM68" s="47"/>
      <c r="BN68" s="53">
        <f t="shared" si="30"/>
        <v>367994.4</v>
      </c>
      <c r="BO68" s="47">
        <f t="shared" si="25"/>
        <v>30000</v>
      </c>
      <c r="BP68" s="47">
        <v>4232.6000000000004</v>
      </c>
      <c r="BQ68" s="53">
        <f t="shared" si="31"/>
        <v>34232.6</v>
      </c>
      <c r="BR68" s="52">
        <f t="shared" si="26"/>
        <v>20000</v>
      </c>
      <c r="BS68" s="26"/>
      <c r="BT68" s="18"/>
      <c r="BU68" s="48">
        <v>1</v>
      </c>
    </row>
    <row r="69" spans="1:73" s="82" customFormat="1" x14ac:dyDescent="0.3">
      <c r="A69" s="65" t="s">
        <v>77</v>
      </c>
      <c r="B69" s="65" t="s">
        <v>26</v>
      </c>
      <c r="C69" s="65" t="s">
        <v>28</v>
      </c>
      <c r="D69" s="65"/>
      <c r="E69" s="65"/>
      <c r="F69" s="66" t="s">
        <v>29</v>
      </c>
      <c r="G69" s="22">
        <f t="shared" ref="G69:L69" si="218">G70+G81</f>
        <v>220862.09999999998</v>
      </c>
      <c r="H69" s="22">
        <f t="shared" si="218"/>
        <v>219538.8</v>
      </c>
      <c r="I69" s="22">
        <f t="shared" si="218"/>
        <v>219538.8</v>
      </c>
      <c r="J69" s="22">
        <f t="shared" si="218"/>
        <v>-31359.63</v>
      </c>
      <c r="K69" s="22">
        <f t="shared" si="218"/>
        <v>44254.921000000002</v>
      </c>
      <c r="L69" s="22">
        <f t="shared" si="218"/>
        <v>-22216.708999999999</v>
      </c>
      <c r="M69" s="22">
        <f t="shared" si="6"/>
        <v>189502.46999999997</v>
      </c>
      <c r="N69" s="22">
        <f t="shared" si="7"/>
        <v>263793.72100000002</v>
      </c>
      <c r="O69" s="22">
        <f t="shared" si="8"/>
        <v>197322.09099999999</v>
      </c>
      <c r="P69" s="22">
        <f t="shared" ref="P69:AB69" si="219">P70+P81</f>
        <v>0</v>
      </c>
      <c r="Q69" s="22">
        <f t="shared" si="219"/>
        <v>0</v>
      </c>
      <c r="R69" s="22">
        <f t="shared" si="219"/>
        <v>199421.4</v>
      </c>
      <c r="S69" s="22">
        <f t="shared" si="219"/>
        <v>0</v>
      </c>
      <c r="T69" s="22">
        <f t="shared" si="219"/>
        <v>0</v>
      </c>
      <c r="U69" s="22">
        <f t="shared" si="219"/>
        <v>0</v>
      </c>
      <c r="V69" s="22">
        <f t="shared" si="219"/>
        <v>0</v>
      </c>
      <c r="W69" s="22">
        <f t="shared" si="219"/>
        <v>0</v>
      </c>
      <c r="X69" s="22">
        <f t="shared" si="219"/>
        <v>0</v>
      </c>
      <c r="Y69" s="22">
        <f t="shared" si="219"/>
        <v>0</v>
      </c>
      <c r="Z69" s="22">
        <f t="shared" si="219"/>
        <v>0</v>
      </c>
      <c r="AA69" s="22">
        <f t="shared" si="219"/>
        <v>0</v>
      </c>
      <c r="AB69" s="22">
        <f t="shared" si="219"/>
        <v>0</v>
      </c>
      <c r="AC69" s="22">
        <f t="shared" si="10"/>
        <v>388923.87</v>
      </c>
      <c r="AD69" s="22">
        <f t="shared" si="11"/>
        <v>263793.72100000002</v>
      </c>
      <c r="AE69" s="22">
        <f t="shared" si="12"/>
        <v>197322.09099999999</v>
      </c>
      <c r="AF69" s="22">
        <f>AF70+AF81</f>
        <v>0</v>
      </c>
      <c r="AG69" s="22">
        <f t="shared" si="13"/>
        <v>388923.87</v>
      </c>
      <c r="AH69" s="22">
        <f t="shared" si="14"/>
        <v>263793.72100000002</v>
      </c>
      <c r="AI69" s="22">
        <f t="shared" si="15"/>
        <v>197322.09099999999</v>
      </c>
      <c r="AJ69" s="22">
        <f t="shared" ref="AJ69:AR69" si="220">AJ70+AJ81</f>
        <v>0</v>
      </c>
      <c r="AK69" s="22">
        <f t="shared" si="220"/>
        <v>0</v>
      </c>
      <c r="AL69" s="22">
        <f t="shared" si="220"/>
        <v>82798.900000000009</v>
      </c>
      <c r="AM69" s="22">
        <f t="shared" si="220"/>
        <v>0</v>
      </c>
      <c r="AN69" s="22">
        <f t="shared" si="220"/>
        <v>0</v>
      </c>
      <c r="AO69" s="22">
        <f t="shared" si="220"/>
        <v>0</v>
      </c>
      <c r="AP69" s="22">
        <f t="shared" si="220"/>
        <v>0</v>
      </c>
      <c r="AQ69" s="22">
        <f t="shared" si="220"/>
        <v>0</v>
      </c>
      <c r="AR69" s="22">
        <f t="shared" si="220"/>
        <v>0</v>
      </c>
      <c r="AS69" s="22">
        <f t="shared" si="17"/>
        <v>471722.77</v>
      </c>
      <c r="AT69" s="22">
        <f t="shared" si="18"/>
        <v>263793.72100000002</v>
      </c>
      <c r="AU69" s="22">
        <f t="shared" si="19"/>
        <v>197322.09099999999</v>
      </c>
      <c r="AV69" s="22">
        <f>AV70+AV81</f>
        <v>0</v>
      </c>
      <c r="AW69" s="22">
        <f>AW70+AW81</f>
        <v>0</v>
      </c>
      <c r="AX69" s="22">
        <f>AX70+AX81</f>
        <v>0</v>
      </c>
      <c r="AY69" s="22">
        <f t="shared" si="20"/>
        <v>471722.77</v>
      </c>
      <c r="AZ69" s="22">
        <f t="shared" si="21"/>
        <v>263793.72100000002</v>
      </c>
      <c r="BA69" s="22">
        <f t="shared" si="22"/>
        <v>197322.09099999999</v>
      </c>
      <c r="BB69" s="22">
        <f t="shared" ref="BB69:BK69" si="221">BB70+BB81</f>
        <v>0</v>
      </c>
      <c r="BC69" s="22">
        <f t="shared" si="221"/>
        <v>0</v>
      </c>
      <c r="BD69" s="22">
        <f t="shared" si="221"/>
        <v>0</v>
      </c>
      <c r="BE69" s="22">
        <f t="shared" si="221"/>
        <v>0</v>
      </c>
      <c r="BF69" s="22">
        <f t="shared" si="221"/>
        <v>0</v>
      </c>
      <c r="BG69" s="22">
        <f t="shared" si="221"/>
        <v>0</v>
      </c>
      <c r="BH69" s="22">
        <f t="shared" si="221"/>
        <v>0</v>
      </c>
      <c r="BI69" s="22">
        <f t="shared" si="221"/>
        <v>0</v>
      </c>
      <c r="BJ69" s="22">
        <f t="shared" si="221"/>
        <v>0</v>
      </c>
      <c r="BK69" s="22">
        <f t="shared" si="221"/>
        <v>0</v>
      </c>
      <c r="BL69" s="22">
        <f t="shared" si="24"/>
        <v>471722.77</v>
      </c>
      <c r="BM69" s="22">
        <f>BM70+BM81</f>
        <v>0</v>
      </c>
      <c r="BN69" s="78">
        <f t="shared" si="30"/>
        <v>471722.77</v>
      </c>
      <c r="BO69" s="22">
        <f t="shared" si="25"/>
        <v>263793.72100000002</v>
      </c>
      <c r="BP69" s="22">
        <f>BP70+BP81</f>
        <v>0</v>
      </c>
      <c r="BQ69" s="78">
        <f t="shared" si="31"/>
        <v>263793.72100000002</v>
      </c>
      <c r="BR69" s="80">
        <f t="shared" si="26"/>
        <v>197322.09099999999</v>
      </c>
      <c r="BS69" s="22">
        <f>BS70+BS81</f>
        <v>0</v>
      </c>
      <c r="BT69" s="18"/>
      <c r="BU69" s="19"/>
    </row>
    <row r="70" spans="1:73" ht="31.2" x14ac:dyDescent="0.3">
      <c r="A70" s="67" t="s">
        <v>77</v>
      </c>
      <c r="B70" s="67" t="s">
        <v>26</v>
      </c>
      <c r="C70" s="67" t="s">
        <v>28</v>
      </c>
      <c r="D70" s="67" t="s">
        <v>54</v>
      </c>
      <c r="E70" s="71"/>
      <c r="F70" s="68" t="s">
        <v>55</v>
      </c>
      <c r="G70" s="26">
        <f t="shared" ref="G70:L70" si="222">G71+G78</f>
        <v>174862.09999999998</v>
      </c>
      <c r="H70" s="26">
        <f t="shared" si="222"/>
        <v>179538.8</v>
      </c>
      <c r="I70" s="26">
        <f t="shared" si="222"/>
        <v>179538.8</v>
      </c>
      <c r="J70" s="26">
        <f t="shared" si="222"/>
        <v>0</v>
      </c>
      <c r="K70" s="26">
        <f t="shared" si="222"/>
        <v>0</v>
      </c>
      <c r="L70" s="26">
        <f t="shared" si="222"/>
        <v>0</v>
      </c>
      <c r="M70" s="26">
        <f t="shared" si="6"/>
        <v>174862.09999999998</v>
      </c>
      <c r="N70" s="26">
        <f t="shared" si="7"/>
        <v>179538.8</v>
      </c>
      <c r="O70" s="26">
        <f t="shared" si="8"/>
        <v>179538.8</v>
      </c>
      <c r="P70" s="26">
        <f t="shared" ref="P70:AB70" si="223">P71+P78+P75</f>
        <v>0</v>
      </c>
      <c r="Q70" s="26">
        <f t="shared" si="223"/>
        <v>0</v>
      </c>
      <c r="R70" s="26">
        <f t="shared" si="223"/>
        <v>199421.4</v>
      </c>
      <c r="S70" s="26">
        <f t="shared" si="223"/>
        <v>0</v>
      </c>
      <c r="T70" s="26">
        <f t="shared" si="223"/>
        <v>0</v>
      </c>
      <c r="U70" s="26">
        <f t="shared" si="223"/>
        <v>0</v>
      </c>
      <c r="V70" s="26">
        <f t="shared" si="223"/>
        <v>0</v>
      </c>
      <c r="W70" s="26">
        <f t="shared" si="223"/>
        <v>0</v>
      </c>
      <c r="X70" s="26">
        <f t="shared" si="223"/>
        <v>0</v>
      </c>
      <c r="Y70" s="26">
        <f t="shared" si="223"/>
        <v>0</v>
      </c>
      <c r="Z70" s="26">
        <f t="shared" si="223"/>
        <v>0</v>
      </c>
      <c r="AA70" s="26">
        <f t="shared" si="223"/>
        <v>0</v>
      </c>
      <c r="AB70" s="26">
        <f t="shared" si="223"/>
        <v>0</v>
      </c>
      <c r="AC70" s="26">
        <f t="shared" si="10"/>
        <v>374283.5</v>
      </c>
      <c r="AD70" s="26">
        <f t="shared" si="11"/>
        <v>179538.8</v>
      </c>
      <c r="AE70" s="26">
        <f t="shared" si="12"/>
        <v>179538.8</v>
      </c>
      <c r="AF70" s="26">
        <f>AF71+AF78+AF75</f>
        <v>0</v>
      </c>
      <c r="AG70" s="26">
        <f t="shared" si="13"/>
        <v>374283.5</v>
      </c>
      <c r="AH70" s="26">
        <f t="shared" si="14"/>
        <v>179538.8</v>
      </c>
      <c r="AI70" s="26">
        <f t="shared" si="15"/>
        <v>179538.8</v>
      </c>
      <c r="AJ70" s="26">
        <f t="shared" ref="AJ70:AR70" si="224">AJ71+AJ78+AJ75</f>
        <v>0</v>
      </c>
      <c r="AK70" s="26">
        <f t="shared" si="224"/>
        <v>0</v>
      </c>
      <c r="AL70" s="26">
        <f t="shared" si="224"/>
        <v>82798.900000000009</v>
      </c>
      <c r="AM70" s="26">
        <f t="shared" si="224"/>
        <v>0</v>
      </c>
      <c r="AN70" s="26">
        <f t="shared" si="224"/>
        <v>0</v>
      </c>
      <c r="AO70" s="26">
        <f t="shared" si="224"/>
        <v>0</v>
      </c>
      <c r="AP70" s="26">
        <f t="shared" si="224"/>
        <v>0</v>
      </c>
      <c r="AQ70" s="26">
        <f t="shared" si="224"/>
        <v>0</v>
      </c>
      <c r="AR70" s="26">
        <f t="shared" si="224"/>
        <v>0</v>
      </c>
      <c r="AS70" s="26">
        <f t="shared" si="17"/>
        <v>457082.4</v>
      </c>
      <c r="AT70" s="26">
        <f t="shared" si="18"/>
        <v>179538.8</v>
      </c>
      <c r="AU70" s="26">
        <f t="shared" si="19"/>
        <v>179538.8</v>
      </c>
      <c r="AV70" s="26">
        <f>AV71+AV78+AV75</f>
        <v>0</v>
      </c>
      <c r="AW70" s="26">
        <f>AW71+AW78+AW75</f>
        <v>0</v>
      </c>
      <c r="AX70" s="26">
        <f>AX71+AX78+AX75</f>
        <v>0</v>
      </c>
      <c r="AY70" s="26">
        <f t="shared" si="20"/>
        <v>457082.4</v>
      </c>
      <c r="AZ70" s="26">
        <f t="shared" si="21"/>
        <v>179538.8</v>
      </c>
      <c r="BA70" s="26">
        <f t="shared" si="22"/>
        <v>179538.8</v>
      </c>
      <c r="BB70" s="26">
        <f t="shared" ref="BB70:BK70" si="225">BB71+BB78+BB75</f>
        <v>0</v>
      </c>
      <c r="BC70" s="26">
        <f t="shared" si="225"/>
        <v>0</v>
      </c>
      <c r="BD70" s="26">
        <f t="shared" si="225"/>
        <v>0</v>
      </c>
      <c r="BE70" s="26">
        <f t="shared" si="225"/>
        <v>0</v>
      </c>
      <c r="BF70" s="26">
        <f t="shared" si="225"/>
        <v>0</v>
      </c>
      <c r="BG70" s="26">
        <f t="shared" si="225"/>
        <v>0</v>
      </c>
      <c r="BH70" s="26">
        <f t="shared" si="225"/>
        <v>0</v>
      </c>
      <c r="BI70" s="26">
        <f t="shared" si="225"/>
        <v>0</v>
      </c>
      <c r="BJ70" s="26">
        <f t="shared" si="225"/>
        <v>0</v>
      </c>
      <c r="BK70" s="26">
        <f t="shared" si="225"/>
        <v>0</v>
      </c>
      <c r="BL70" s="26">
        <f t="shared" si="24"/>
        <v>457082.4</v>
      </c>
      <c r="BM70" s="26">
        <f>BM71+BM78+BM75</f>
        <v>0</v>
      </c>
      <c r="BN70" s="53">
        <f t="shared" si="30"/>
        <v>457082.4</v>
      </c>
      <c r="BO70" s="26">
        <f t="shared" si="25"/>
        <v>179538.8</v>
      </c>
      <c r="BP70" s="26">
        <f>BP71+BP78+BP75</f>
        <v>0</v>
      </c>
      <c r="BQ70" s="53">
        <f t="shared" si="31"/>
        <v>179538.8</v>
      </c>
      <c r="BR70" s="52">
        <f t="shared" si="26"/>
        <v>179538.8</v>
      </c>
      <c r="BS70" s="26">
        <f>BS71+BS78+BS75</f>
        <v>0</v>
      </c>
      <c r="BT70" s="18"/>
    </row>
    <row r="71" spans="1:73" x14ac:dyDescent="0.3">
      <c r="A71" s="67" t="s">
        <v>77</v>
      </c>
      <c r="B71" s="67" t="s">
        <v>26</v>
      </c>
      <c r="C71" s="67" t="s">
        <v>28</v>
      </c>
      <c r="D71" s="67" t="s">
        <v>94</v>
      </c>
      <c r="E71" s="71"/>
      <c r="F71" s="68" t="s">
        <v>95</v>
      </c>
      <c r="G71" s="26">
        <f t="shared" ref="G71:L71" si="226">G72</f>
        <v>171742.09999999998</v>
      </c>
      <c r="H71" s="26">
        <f t="shared" si="226"/>
        <v>176106.8</v>
      </c>
      <c r="I71" s="26">
        <f t="shared" si="226"/>
        <v>176106.8</v>
      </c>
      <c r="J71" s="26">
        <f t="shared" si="226"/>
        <v>0</v>
      </c>
      <c r="K71" s="26">
        <f t="shared" si="226"/>
        <v>0</v>
      </c>
      <c r="L71" s="26">
        <f t="shared" si="226"/>
        <v>0</v>
      </c>
      <c r="M71" s="26">
        <f t="shared" si="6"/>
        <v>171742.09999999998</v>
      </c>
      <c r="N71" s="26">
        <f t="shared" si="7"/>
        <v>176106.8</v>
      </c>
      <c r="O71" s="26">
        <f t="shared" si="8"/>
        <v>176106.8</v>
      </c>
      <c r="P71" s="26">
        <f t="shared" ref="P71:AB71" si="227">P72</f>
        <v>0</v>
      </c>
      <c r="Q71" s="26">
        <f t="shared" si="227"/>
        <v>0</v>
      </c>
      <c r="R71" s="26">
        <f t="shared" si="227"/>
        <v>0</v>
      </c>
      <c r="S71" s="26">
        <f t="shared" si="227"/>
        <v>0</v>
      </c>
      <c r="T71" s="26">
        <f t="shared" si="227"/>
        <v>0</v>
      </c>
      <c r="U71" s="26">
        <f t="shared" si="227"/>
        <v>0</v>
      </c>
      <c r="V71" s="26">
        <f t="shared" si="227"/>
        <v>0</v>
      </c>
      <c r="W71" s="26">
        <f t="shared" si="227"/>
        <v>0</v>
      </c>
      <c r="X71" s="26">
        <f t="shared" si="227"/>
        <v>0</v>
      </c>
      <c r="Y71" s="26">
        <f t="shared" si="227"/>
        <v>0</v>
      </c>
      <c r="Z71" s="26">
        <f t="shared" si="227"/>
        <v>0</v>
      </c>
      <c r="AA71" s="26">
        <f t="shared" si="227"/>
        <v>0</v>
      </c>
      <c r="AB71" s="26">
        <f t="shared" si="227"/>
        <v>0</v>
      </c>
      <c r="AC71" s="26">
        <f t="shared" si="10"/>
        <v>171742.09999999998</v>
      </c>
      <c r="AD71" s="26">
        <f t="shared" si="11"/>
        <v>176106.8</v>
      </c>
      <c r="AE71" s="26">
        <f t="shared" si="12"/>
        <v>176106.8</v>
      </c>
      <c r="AF71" s="26">
        <f>AF72</f>
        <v>0</v>
      </c>
      <c r="AG71" s="26">
        <f t="shared" si="13"/>
        <v>171742.09999999998</v>
      </c>
      <c r="AH71" s="26">
        <f t="shared" si="14"/>
        <v>176106.8</v>
      </c>
      <c r="AI71" s="26">
        <f t="shared" si="15"/>
        <v>176106.8</v>
      </c>
      <c r="AJ71" s="26">
        <f t="shared" ref="AJ71:AR71" si="228">AJ72</f>
        <v>0</v>
      </c>
      <c r="AK71" s="26">
        <f t="shared" si="228"/>
        <v>0</v>
      </c>
      <c r="AL71" s="26">
        <f t="shared" si="228"/>
        <v>-2182.4</v>
      </c>
      <c r="AM71" s="26">
        <f t="shared" si="228"/>
        <v>0</v>
      </c>
      <c r="AN71" s="26">
        <f t="shared" si="228"/>
        <v>0</v>
      </c>
      <c r="AO71" s="26">
        <f t="shared" si="228"/>
        <v>0</v>
      </c>
      <c r="AP71" s="26">
        <f t="shared" si="228"/>
        <v>0</v>
      </c>
      <c r="AQ71" s="26">
        <f t="shared" si="228"/>
        <v>0</v>
      </c>
      <c r="AR71" s="26">
        <f t="shared" si="228"/>
        <v>0</v>
      </c>
      <c r="AS71" s="26">
        <f t="shared" si="17"/>
        <v>169559.69999999998</v>
      </c>
      <c r="AT71" s="26">
        <f t="shared" si="18"/>
        <v>176106.8</v>
      </c>
      <c r="AU71" s="26">
        <f t="shared" si="19"/>
        <v>176106.8</v>
      </c>
      <c r="AV71" s="26">
        <f>AV72</f>
        <v>0</v>
      </c>
      <c r="AW71" s="26">
        <f>AW72</f>
        <v>0</v>
      </c>
      <c r="AX71" s="26">
        <f>AX72</f>
        <v>0</v>
      </c>
      <c r="AY71" s="26">
        <f t="shared" si="20"/>
        <v>169559.69999999998</v>
      </c>
      <c r="AZ71" s="26">
        <f t="shared" si="21"/>
        <v>176106.8</v>
      </c>
      <c r="BA71" s="26">
        <f t="shared" si="22"/>
        <v>176106.8</v>
      </c>
      <c r="BB71" s="26">
        <f t="shared" ref="BB71:BK71" si="229">BB72</f>
        <v>0</v>
      </c>
      <c r="BC71" s="26">
        <f t="shared" si="229"/>
        <v>0</v>
      </c>
      <c r="BD71" s="26">
        <f t="shared" si="229"/>
        <v>0</v>
      </c>
      <c r="BE71" s="26">
        <f t="shared" si="229"/>
        <v>0</v>
      </c>
      <c r="BF71" s="26">
        <f t="shared" si="229"/>
        <v>0</v>
      </c>
      <c r="BG71" s="26">
        <f t="shared" si="229"/>
        <v>0</v>
      </c>
      <c r="BH71" s="26">
        <f t="shared" si="229"/>
        <v>0</v>
      </c>
      <c r="BI71" s="26">
        <f t="shared" si="229"/>
        <v>0</v>
      </c>
      <c r="BJ71" s="26">
        <f t="shared" si="229"/>
        <v>0</v>
      </c>
      <c r="BK71" s="26">
        <f t="shared" si="229"/>
        <v>0</v>
      </c>
      <c r="BL71" s="26">
        <f t="shared" si="24"/>
        <v>169559.69999999998</v>
      </c>
      <c r="BM71" s="26">
        <f>BM72</f>
        <v>0</v>
      </c>
      <c r="BN71" s="53">
        <f t="shared" si="30"/>
        <v>169559.69999999998</v>
      </c>
      <c r="BO71" s="26">
        <f t="shared" si="25"/>
        <v>176106.8</v>
      </c>
      <c r="BP71" s="26">
        <f>BP72</f>
        <v>0</v>
      </c>
      <c r="BQ71" s="53">
        <f t="shared" si="31"/>
        <v>176106.8</v>
      </c>
      <c r="BR71" s="52">
        <f t="shared" si="26"/>
        <v>176106.8</v>
      </c>
      <c r="BS71" s="26">
        <f>BS72</f>
        <v>0</v>
      </c>
      <c r="BT71" s="18"/>
    </row>
    <row r="72" spans="1:73" ht="46.8" x14ac:dyDescent="0.3">
      <c r="A72" s="67" t="s">
        <v>77</v>
      </c>
      <c r="B72" s="67" t="s">
        <v>26</v>
      </c>
      <c r="C72" s="67" t="s">
        <v>28</v>
      </c>
      <c r="D72" s="67" t="s">
        <v>96</v>
      </c>
      <c r="E72" s="71"/>
      <c r="F72" s="68" t="s">
        <v>53</v>
      </c>
      <c r="G72" s="26">
        <f t="shared" ref="G72:L72" si="230">G73+G74</f>
        <v>171742.09999999998</v>
      </c>
      <c r="H72" s="26">
        <f t="shared" si="230"/>
        <v>176106.8</v>
      </c>
      <c r="I72" s="26">
        <f t="shared" si="230"/>
        <v>176106.8</v>
      </c>
      <c r="J72" s="26">
        <f t="shared" si="230"/>
        <v>0</v>
      </c>
      <c r="K72" s="26">
        <f t="shared" si="230"/>
        <v>0</v>
      </c>
      <c r="L72" s="26">
        <f t="shared" si="230"/>
        <v>0</v>
      </c>
      <c r="M72" s="26">
        <f t="shared" si="6"/>
        <v>171742.09999999998</v>
      </c>
      <c r="N72" s="26">
        <f t="shared" si="7"/>
        <v>176106.8</v>
      </c>
      <c r="O72" s="26">
        <f t="shared" si="8"/>
        <v>176106.8</v>
      </c>
      <c r="P72" s="26">
        <f t="shared" ref="P72:AB72" si="231">P73+P74</f>
        <v>0</v>
      </c>
      <c r="Q72" s="26">
        <f t="shared" si="231"/>
        <v>0</v>
      </c>
      <c r="R72" s="26">
        <f t="shared" si="231"/>
        <v>0</v>
      </c>
      <c r="S72" s="26">
        <f t="shared" si="231"/>
        <v>0</v>
      </c>
      <c r="T72" s="26">
        <f t="shared" si="231"/>
        <v>0</v>
      </c>
      <c r="U72" s="26">
        <f t="shared" si="231"/>
        <v>0</v>
      </c>
      <c r="V72" s="26">
        <f t="shared" si="231"/>
        <v>0</v>
      </c>
      <c r="W72" s="26">
        <f t="shared" si="231"/>
        <v>0</v>
      </c>
      <c r="X72" s="26">
        <f t="shared" si="231"/>
        <v>0</v>
      </c>
      <c r="Y72" s="26">
        <f t="shared" si="231"/>
        <v>0</v>
      </c>
      <c r="Z72" s="26">
        <f t="shared" si="231"/>
        <v>0</v>
      </c>
      <c r="AA72" s="26">
        <f t="shared" si="231"/>
        <v>0</v>
      </c>
      <c r="AB72" s="26">
        <f t="shared" si="231"/>
        <v>0</v>
      </c>
      <c r="AC72" s="26">
        <f t="shared" si="10"/>
        <v>171742.09999999998</v>
      </c>
      <c r="AD72" s="26">
        <f t="shared" si="11"/>
        <v>176106.8</v>
      </c>
      <c r="AE72" s="26">
        <f t="shared" si="12"/>
        <v>176106.8</v>
      </c>
      <c r="AF72" s="26">
        <f>AF73+AF74</f>
        <v>0</v>
      </c>
      <c r="AG72" s="26">
        <f t="shared" si="13"/>
        <v>171742.09999999998</v>
      </c>
      <c r="AH72" s="26">
        <f t="shared" si="14"/>
        <v>176106.8</v>
      </c>
      <c r="AI72" s="26">
        <f t="shared" si="15"/>
        <v>176106.8</v>
      </c>
      <c r="AJ72" s="26">
        <f t="shared" ref="AJ72:AR72" si="232">AJ73+AJ74</f>
        <v>0</v>
      </c>
      <c r="AK72" s="26">
        <f t="shared" si="232"/>
        <v>0</v>
      </c>
      <c r="AL72" s="26">
        <f t="shared" si="232"/>
        <v>-2182.4</v>
      </c>
      <c r="AM72" s="26">
        <f t="shared" si="232"/>
        <v>0</v>
      </c>
      <c r="AN72" s="26">
        <f t="shared" si="232"/>
        <v>0</v>
      </c>
      <c r="AO72" s="26">
        <f t="shared" si="232"/>
        <v>0</v>
      </c>
      <c r="AP72" s="26">
        <f t="shared" si="232"/>
        <v>0</v>
      </c>
      <c r="AQ72" s="26">
        <f t="shared" si="232"/>
        <v>0</v>
      </c>
      <c r="AR72" s="26">
        <f t="shared" si="232"/>
        <v>0</v>
      </c>
      <c r="AS72" s="26">
        <f t="shared" si="17"/>
        <v>169559.69999999998</v>
      </c>
      <c r="AT72" s="26">
        <f t="shared" si="18"/>
        <v>176106.8</v>
      </c>
      <c r="AU72" s="26">
        <f t="shared" si="19"/>
        <v>176106.8</v>
      </c>
      <c r="AV72" s="26">
        <f>AV73+AV74</f>
        <v>0</v>
      </c>
      <c r="AW72" s="26">
        <f>AW73+AW74</f>
        <v>0</v>
      </c>
      <c r="AX72" s="26">
        <f>AX73+AX74</f>
        <v>0</v>
      </c>
      <c r="AY72" s="26">
        <f t="shared" si="20"/>
        <v>169559.69999999998</v>
      </c>
      <c r="AZ72" s="26">
        <f t="shared" si="21"/>
        <v>176106.8</v>
      </c>
      <c r="BA72" s="26">
        <f t="shared" si="22"/>
        <v>176106.8</v>
      </c>
      <c r="BB72" s="26">
        <f t="shared" ref="BB72:BK72" si="233">BB73+BB74</f>
        <v>0</v>
      </c>
      <c r="BC72" s="26">
        <f t="shared" si="233"/>
        <v>0</v>
      </c>
      <c r="BD72" s="26">
        <f t="shared" si="233"/>
        <v>0</v>
      </c>
      <c r="BE72" s="26">
        <f t="shared" si="233"/>
        <v>0</v>
      </c>
      <c r="BF72" s="26">
        <f t="shared" si="233"/>
        <v>0</v>
      </c>
      <c r="BG72" s="26">
        <f t="shared" si="233"/>
        <v>0</v>
      </c>
      <c r="BH72" s="26">
        <f t="shared" si="233"/>
        <v>0</v>
      </c>
      <c r="BI72" s="26">
        <f t="shared" si="233"/>
        <v>0</v>
      </c>
      <c r="BJ72" s="26">
        <f t="shared" si="233"/>
        <v>0</v>
      </c>
      <c r="BK72" s="26">
        <f t="shared" si="233"/>
        <v>0</v>
      </c>
      <c r="BL72" s="26">
        <f t="shared" si="24"/>
        <v>169559.69999999998</v>
      </c>
      <c r="BM72" s="26">
        <f>BM73+BM74</f>
        <v>0</v>
      </c>
      <c r="BN72" s="53">
        <f t="shared" si="30"/>
        <v>169559.69999999998</v>
      </c>
      <c r="BO72" s="26">
        <f t="shared" si="25"/>
        <v>176106.8</v>
      </c>
      <c r="BP72" s="26">
        <f>BP73+BP74</f>
        <v>0</v>
      </c>
      <c r="BQ72" s="53">
        <f t="shared" si="31"/>
        <v>176106.8</v>
      </c>
      <c r="BR72" s="52">
        <f t="shared" si="26"/>
        <v>176106.8</v>
      </c>
      <c r="BS72" s="26">
        <f>BS73+BS74</f>
        <v>0</v>
      </c>
      <c r="BT72" s="18"/>
    </row>
    <row r="73" spans="1:73" ht="78" x14ac:dyDescent="0.3">
      <c r="A73" s="67" t="s">
        <v>77</v>
      </c>
      <c r="B73" s="67" t="s">
        <v>26</v>
      </c>
      <c r="C73" s="67" t="s">
        <v>28</v>
      </c>
      <c r="D73" s="67" t="s">
        <v>96</v>
      </c>
      <c r="E73" s="67" t="s">
        <v>50</v>
      </c>
      <c r="F73" s="68" t="s">
        <v>51</v>
      </c>
      <c r="G73" s="33">
        <v>154874.29999999999</v>
      </c>
      <c r="H73" s="32">
        <v>159239</v>
      </c>
      <c r="I73" s="32">
        <v>159239</v>
      </c>
      <c r="J73" s="32"/>
      <c r="K73" s="32"/>
      <c r="L73" s="32"/>
      <c r="M73" s="26">
        <f t="shared" si="6"/>
        <v>154874.29999999999</v>
      </c>
      <c r="N73" s="26">
        <f t="shared" si="7"/>
        <v>159239</v>
      </c>
      <c r="O73" s="26">
        <f t="shared" si="8"/>
        <v>159239</v>
      </c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>
        <f t="shared" si="10"/>
        <v>154874.29999999999</v>
      </c>
      <c r="AD73" s="26">
        <f t="shared" si="11"/>
        <v>159239</v>
      </c>
      <c r="AE73" s="26">
        <f t="shared" si="12"/>
        <v>159239</v>
      </c>
      <c r="AF73" s="26"/>
      <c r="AG73" s="26">
        <f t="shared" si="13"/>
        <v>154874.29999999999</v>
      </c>
      <c r="AH73" s="26">
        <f t="shared" si="14"/>
        <v>159239</v>
      </c>
      <c r="AI73" s="26">
        <f t="shared" si="15"/>
        <v>159239</v>
      </c>
      <c r="AJ73" s="26"/>
      <c r="AK73" s="26"/>
      <c r="AL73" s="26">
        <v>-2182.4</v>
      </c>
      <c r="AM73" s="26"/>
      <c r="AN73" s="26"/>
      <c r="AO73" s="26"/>
      <c r="AP73" s="26"/>
      <c r="AQ73" s="26"/>
      <c r="AR73" s="26"/>
      <c r="AS73" s="26">
        <f t="shared" si="17"/>
        <v>152691.9</v>
      </c>
      <c r="AT73" s="26">
        <f t="shared" si="18"/>
        <v>159239</v>
      </c>
      <c r="AU73" s="26">
        <f t="shared" si="19"/>
        <v>159239</v>
      </c>
      <c r="AV73" s="26"/>
      <c r="AW73" s="26"/>
      <c r="AX73" s="26"/>
      <c r="AY73" s="26">
        <f t="shared" si="20"/>
        <v>152691.9</v>
      </c>
      <c r="AZ73" s="26">
        <f t="shared" si="21"/>
        <v>159239</v>
      </c>
      <c r="BA73" s="26">
        <f t="shared" si="22"/>
        <v>159239</v>
      </c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>
        <f t="shared" si="24"/>
        <v>152691.9</v>
      </c>
      <c r="BM73" s="26"/>
      <c r="BN73" s="53">
        <f t="shared" si="30"/>
        <v>152691.9</v>
      </c>
      <c r="BO73" s="26">
        <f t="shared" si="25"/>
        <v>159239</v>
      </c>
      <c r="BP73" s="26"/>
      <c r="BQ73" s="53">
        <f t="shared" si="31"/>
        <v>159239</v>
      </c>
      <c r="BR73" s="52">
        <f t="shared" si="26"/>
        <v>159239</v>
      </c>
      <c r="BS73" s="26"/>
      <c r="BT73" s="18"/>
    </row>
    <row r="74" spans="1:73" ht="31.2" x14ac:dyDescent="0.3">
      <c r="A74" s="67" t="s">
        <v>77</v>
      </c>
      <c r="B74" s="67" t="s">
        <v>26</v>
      </c>
      <c r="C74" s="67" t="s">
        <v>28</v>
      </c>
      <c r="D74" s="67" t="s">
        <v>96</v>
      </c>
      <c r="E74" s="67" t="s">
        <v>38</v>
      </c>
      <c r="F74" s="68" t="s">
        <v>39</v>
      </c>
      <c r="G74" s="33">
        <v>16867.8</v>
      </c>
      <c r="H74" s="33">
        <v>16867.8</v>
      </c>
      <c r="I74" s="33">
        <v>16867.8</v>
      </c>
      <c r="J74" s="33"/>
      <c r="K74" s="33"/>
      <c r="L74" s="33"/>
      <c r="M74" s="26">
        <f t="shared" si="6"/>
        <v>16867.8</v>
      </c>
      <c r="N74" s="26">
        <f t="shared" si="7"/>
        <v>16867.8</v>
      </c>
      <c r="O74" s="26">
        <f t="shared" si="8"/>
        <v>16867.8</v>
      </c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>
        <f t="shared" si="10"/>
        <v>16867.8</v>
      </c>
      <c r="AD74" s="26">
        <f t="shared" si="11"/>
        <v>16867.8</v>
      </c>
      <c r="AE74" s="26">
        <f t="shared" si="12"/>
        <v>16867.8</v>
      </c>
      <c r="AF74" s="26"/>
      <c r="AG74" s="26">
        <f t="shared" si="13"/>
        <v>16867.8</v>
      </c>
      <c r="AH74" s="26">
        <f t="shared" si="14"/>
        <v>16867.8</v>
      </c>
      <c r="AI74" s="26">
        <f t="shared" si="15"/>
        <v>16867.8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>
        <f t="shared" si="17"/>
        <v>16867.8</v>
      </c>
      <c r="AT74" s="26">
        <f t="shared" si="18"/>
        <v>16867.8</v>
      </c>
      <c r="AU74" s="26">
        <f t="shared" si="19"/>
        <v>16867.8</v>
      </c>
      <c r="AV74" s="26"/>
      <c r="AW74" s="26"/>
      <c r="AX74" s="26"/>
      <c r="AY74" s="26">
        <f t="shared" si="20"/>
        <v>16867.8</v>
      </c>
      <c r="AZ74" s="26">
        <f t="shared" si="21"/>
        <v>16867.8</v>
      </c>
      <c r="BA74" s="26">
        <f t="shared" si="22"/>
        <v>16867.8</v>
      </c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>
        <f t="shared" si="24"/>
        <v>16867.8</v>
      </c>
      <c r="BM74" s="26"/>
      <c r="BN74" s="53">
        <f t="shared" si="30"/>
        <v>16867.8</v>
      </c>
      <c r="BO74" s="26">
        <f t="shared" si="25"/>
        <v>16867.8</v>
      </c>
      <c r="BP74" s="26"/>
      <c r="BQ74" s="53">
        <f t="shared" si="31"/>
        <v>16867.8</v>
      </c>
      <c r="BR74" s="52">
        <f t="shared" si="26"/>
        <v>16867.8</v>
      </c>
      <c r="BS74" s="26"/>
      <c r="BT74" s="18"/>
    </row>
    <row r="75" spans="1:73" x14ac:dyDescent="0.3">
      <c r="A75" s="67" t="s">
        <v>77</v>
      </c>
      <c r="B75" s="67" t="s">
        <v>26</v>
      </c>
      <c r="C75" s="67" t="s">
        <v>28</v>
      </c>
      <c r="D75" s="67" t="s">
        <v>97</v>
      </c>
      <c r="E75" s="67"/>
      <c r="F75" s="68" t="s">
        <v>98</v>
      </c>
      <c r="G75" s="33"/>
      <c r="H75" s="33"/>
      <c r="I75" s="33"/>
      <c r="J75" s="33"/>
      <c r="K75" s="33"/>
      <c r="L75" s="33"/>
      <c r="M75" s="26"/>
      <c r="N75" s="26"/>
      <c r="O75" s="26"/>
      <c r="P75" s="26">
        <f t="shared" ref="P75:P94" si="234">P76</f>
        <v>0</v>
      </c>
      <c r="Q75" s="26">
        <f t="shared" ref="Q75:Q94" si="235">Q76</f>
        <v>0</v>
      </c>
      <c r="R75" s="26">
        <f t="shared" ref="R75:R94" si="236">R76</f>
        <v>199421.4</v>
      </c>
      <c r="S75" s="26">
        <f t="shared" ref="S75:S94" si="237">S76</f>
        <v>0</v>
      </c>
      <c r="T75" s="26">
        <f t="shared" ref="T75:T94" si="238">T76</f>
        <v>0</v>
      </c>
      <c r="U75" s="26">
        <f t="shared" ref="U75:U94" si="239">U76</f>
        <v>0</v>
      </c>
      <c r="V75" s="26">
        <f t="shared" ref="V75:V94" si="240">V76</f>
        <v>0</v>
      </c>
      <c r="W75" s="26">
        <f t="shared" ref="W75:W94" si="241">W76</f>
        <v>0</v>
      </c>
      <c r="X75" s="26">
        <f t="shared" ref="X75:X94" si="242">X76</f>
        <v>0</v>
      </c>
      <c r="Y75" s="26">
        <f t="shared" ref="Y75:Y94" si="243">Y76</f>
        <v>0</v>
      </c>
      <c r="Z75" s="26">
        <f t="shared" ref="Z75:Z94" si="244">Z76</f>
        <v>0</v>
      </c>
      <c r="AA75" s="26">
        <f t="shared" ref="AA75:AA94" si="245">AA76</f>
        <v>0</v>
      </c>
      <c r="AB75" s="26">
        <f t="shared" ref="AB75:AB94" si="246">AB76</f>
        <v>0</v>
      </c>
      <c r="AC75" s="26">
        <f t="shared" si="10"/>
        <v>199421.4</v>
      </c>
      <c r="AD75" s="26">
        <f t="shared" si="11"/>
        <v>0</v>
      </c>
      <c r="AE75" s="26">
        <f t="shared" si="12"/>
        <v>0</v>
      </c>
      <c r="AF75" s="26">
        <f t="shared" ref="AF75:AF94" si="247">AF76</f>
        <v>0</v>
      </c>
      <c r="AG75" s="26">
        <f t="shared" si="13"/>
        <v>199421.4</v>
      </c>
      <c r="AH75" s="26">
        <f t="shared" si="14"/>
        <v>0</v>
      </c>
      <c r="AI75" s="26">
        <f t="shared" si="15"/>
        <v>0</v>
      </c>
      <c r="AJ75" s="26">
        <f t="shared" ref="AJ75:AJ94" si="248">AJ76</f>
        <v>0</v>
      </c>
      <c r="AK75" s="26">
        <f t="shared" ref="AK75:AK94" si="249">AK76</f>
        <v>0</v>
      </c>
      <c r="AL75" s="26">
        <f t="shared" ref="AL75:AL94" si="250">AL76</f>
        <v>84981.3</v>
      </c>
      <c r="AM75" s="26">
        <f t="shared" ref="AM75:AM94" si="251">AM76</f>
        <v>0</v>
      </c>
      <c r="AN75" s="26">
        <f t="shared" ref="AN75:AN94" si="252">AN76</f>
        <v>0</v>
      </c>
      <c r="AO75" s="26">
        <f t="shared" ref="AO75:AO94" si="253">AO76</f>
        <v>0</v>
      </c>
      <c r="AP75" s="26">
        <f t="shared" ref="AP75:AP94" si="254">AP76</f>
        <v>0</v>
      </c>
      <c r="AQ75" s="26">
        <f t="shared" ref="AQ75:AQ94" si="255">AQ76</f>
        <v>0</v>
      </c>
      <c r="AR75" s="26">
        <f t="shared" ref="AR75:AR94" si="256">AR76</f>
        <v>0</v>
      </c>
      <c r="AS75" s="26">
        <f t="shared" si="17"/>
        <v>284402.7</v>
      </c>
      <c r="AT75" s="26">
        <f t="shared" si="18"/>
        <v>0</v>
      </c>
      <c r="AU75" s="26">
        <f t="shared" si="19"/>
        <v>0</v>
      </c>
      <c r="AV75" s="26">
        <f t="shared" ref="AV75:AV94" si="257">AV76</f>
        <v>0</v>
      </c>
      <c r="AW75" s="26">
        <f t="shared" ref="AW75:AW94" si="258">AW76</f>
        <v>0</v>
      </c>
      <c r="AX75" s="26">
        <f t="shared" ref="AX75:AX94" si="259">AX76</f>
        <v>0</v>
      </c>
      <c r="AY75" s="26">
        <f t="shared" si="20"/>
        <v>284402.7</v>
      </c>
      <c r="AZ75" s="26">
        <f t="shared" si="21"/>
        <v>0</v>
      </c>
      <c r="BA75" s="26">
        <f t="shared" si="22"/>
        <v>0</v>
      </c>
      <c r="BB75" s="26">
        <f t="shared" ref="BB75:BB94" si="260">BB76</f>
        <v>0</v>
      </c>
      <c r="BC75" s="26">
        <f t="shared" ref="BC75:BC94" si="261">BC76</f>
        <v>0</v>
      </c>
      <c r="BD75" s="26">
        <f t="shared" ref="BD75:BD94" si="262">BD76</f>
        <v>0</v>
      </c>
      <c r="BE75" s="26">
        <f t="shared" ref="BE75:BE94" si="263">BE76</f>
        <v>0</v>
      </c>
      <c r="BF75" s="26">
        <f t="shared" ref="BF75:BF94" si="264">BF76</f>
        <v>0</v>
      </c>
      <c r="BG75" s="26">
        <f t="shared" ref="BG75:BG94" si="265">BG76</f>
        <v>0</v>
      </c>
      <c r="BH75" s="26">
        <f t="shared" ref="BH75:BH94" si="266">BH76</f>
        <v>0</v>
      </c>
      <c r="BI75" s="26">
        <f t="shared" ref="BI75:BI94" si="267">BI76</f>
        <v>0</v>
      </c>
      <c r="BJ75" s="26">
        <f t="shared" ref="BJ75:BJ94" si="268">BJ76</f>
        <v>0</v>
      </c>
      <c r="BK75" s="26">
        <f t="shared" ref="BK75:BK94" si="269">BK76</f>
        <v>0</v>
      </c>
      <c r="BL75" s="26">
        <f t="shared" si="24"/>
        <v>284402.7</v>
      </c>
      <c r="BM75" s="26">
        <f t="shared" ref="BM75:BM94" si="270">BM76</f>
        <v>0</v>
      </c>
      <c r="BN75" s="53">
        <f t="shared" si="30"/>
        <v>284402.7</v>
      </c>
      <c r="BO75" s="26">
        <f t="shared" si="25"/>
        <v>0</v>
      </c>
      <c r="BP75" s="26">
        <f t="shared" ref="BP75:BS94" si="271">BP76</f>
        <v>0</v>
      </c>
      <c r="BQ75" s="53">
        <f t="shared" si="31"/>
        <v>0</v>
      </c>
      <c r="BR75" s="52">
        <f t="shared" si="26"/>
        <v>0</v>
      </c>
      <c r="BS75" s="26">
        <f t="shared" si="271"/>
        <v>0</v>
      </c>
      <c r="BT75" s="18"/>
    </row>
    <row r="76" spans="1:73" ht="31.2" x14ac:dyDescent="0.3">
      <c r="A76" s="67" t="s">
        <v>77</v>
      </c>
      <c r="B76" s="67" t="s">
        <v>26</v>
      </c>
      <c r="C76" s="67" t="s">
        <v>28</v>
      </c>
      <c r="D76" s="67" t="s">
        <v>99</v>
      </c>
      <c r="E76" s="67"/>
      <c r="F76" s="68" t="s">
        <v>100</v>
      </c>
      <c r="G76" s="33"/>
      <c r="H76" s="33"/>
      <c r="I76" s="33"/>
      <c r="J76" s="33"/>
      <c r="K76" s="33"/>
      <c r="L76" s="33"/>
      <c r="M76" s="26"/>
      <c r="N76" s="26"/>
      <c r="O76" s="26"/>
      <c r="P76" s="26">
        <f t="shared" si="234"/>
        <v>0</v>
      </c>
      <c r="Q76" s="26">
        <f t="shared" si="235"/>
        <v>0</v>
      </c>
      <c r="R76" s="26">
        <f t="shared" si="236"/>
        <v>199421.4</v>
      </c>
      <c r="S76" s="26">
        <f t="shared" si="237"/>
        <v>0</v>
      </c>
      <c r="T76" s="26">
        <f t="shared" si="238"/>
        <v>0</v>
      </c>
      <c r="U76" s="26">
        <f t="shared" si="239"/>
        <v>0</v>
      </c>
      <c r="V76" s="26">
        <f t="shared" si="240"/>
        <v>0</v>
      </c>
      <c r="W76" s="26">
        <f t="shared" si="241"/>
        <v>0</v>
      </c>
      <c r="X76" s="26">
        <f t="shared" si="242"/>
        <v>0</v>
      </c>
      <c r="Y76" s="26">
        <f t="shared" si="243"/>
        <v>0</v>
      </c>
      <c r="Z76" s="26">
        <f t="shared" si="244"/>
        <v>0</v>
      </c>
      <c r="AA76" s="26">
        <f t="shared" si="245"/>
        <v>0</v>
      </c>
      <c r="AB76" s="26">
        <f t="shared" si="246"/>
        <v>0</v>
      </c>
      <c r="AC76" s="26">
        <f t="shared" si="10"/>
        <v>199421.4</v>
      </c>
      <c r="AD76" s="26">
        <f t="shared" si="11"/>
        <v>0</v>
      </c>
      <c r="AE76" s="26">
        <f t="shared" si="12"/>
        <v>0</v>
      </c>
      <c r="AF76" s="26">
        <f t="shared" si="247"/>
        <v>0</v>
      </c>
      <c r="AG76" s="26">
        <f t="shared" si="13"/>
        <v>199421.4</v>
      </c>
      <c r="AH76" s="26">
        <f t="shared" si="14"/>
        <v>0</v>
      </c>
      <c r="AI76" s="26">
        <f t="shared" si="15"/>
        <v>0</v>
      </c>
      <c r="AJ76" s="26">
        <f t="shared" si="248"/>
        <v>0</v>
      </c>
      <c r="AK76" s="26">
        <f t="shared" si="249"/>
        <v>0</v>
      </c>
      <c r="AL76" s="26">
        <f t="shared" si="250"/>
        <v>84981.3</v>
      </c>
      <c r="AM76" s="26">
        <f t="shared" si="251"/>
        <v>0</v>
      </c>
      <c r="AN76" s="26">
        <f t="shared" si="252"/>
        <v>0</v>
      </c>
      <c r="AO76" s="26">
        <f t="shared" si="253"/>
        <v>0</v>
      </c>
      <c r="AP76" s="26">
        <f t="shared" si="254"/>
        <v>0</v>
      </c>
      <c r="AQ76" s="26">
        <f t="shared" si="255"/>
        <v>0</v>
      </c>
      <c r="AR76" s="26">
        <f t="shared" si="256"/>
        <v>0</v>
      </c>
      <c r="AS76" s="26">
        <f t="shared" si="17"/>
        <v>284402.7</v>
      </c>
      <c r="AT76" s="26">
        <f t="shared" si="18"/>
        <v>0</v>
      </c>
      <c r="AU76" s="26">
        <f t="shared" si="19"/>
        <v>0</v>
      </c>
      <c r="AV76" s="26">
        <f t="shared" si="257"/>
        <v>0</v>
      </c>
      <c r="AW76" s="26">
        <f t="shared" si="258"/>
        <v>0</v>
      </c>
      <c r="AX76" s="26">
        <f t="shared" si="259"/>
        <v>0</v>
      </c>
      <c r="AY76" s="26">
        <f t="shared" si="20"/>
        <v>284402.7</v>
      </c>
      <c r="AZ76" s="26">
        <f t="shared" si="21"/>
        <v>0</v>
      </c>
      <c r="BA76" s="26">
        <f t="shared" si="22"/>
        <v>0</v>
      </c>
      <c r="BB76" s="26">
        <f t="shared" si="260"/>
        <v>0</v>
      </c>
      <c r="BC76" s="26">
        <f t="shared" si="261"/>
        <v>0</v>
      </c>
      <c r="BD76" s="26">
        <f t="shared" si="262"/>
        <v>0</v>
      </c>
      <c r="BE76" s="26">
        <f t="shared" si="263"/>
        <v>0</v>
      </c>
      <c r="BF76" s="26">
        <f t="shared" si="264"/>
        <v>0</v>
      </c>
      <c r="BG76" s="26">
        <f t="shared" si="265"/>
        <v>0</v>
      </c>
      <c r="BH76" s="26">
        <f t="shared" si="266"/>
        <v>0</v>
      </c>
      <c r="BI76" s="26">
        <f t="shared" si="267"/>
        <v>0</v>
      </c>
      <c r="BJ76" s="26">
        <f t="shared" si="268"/>
        <v>0</v>
      </c>
      <c r="BK76" s="26">
        <f t="shared" si="269"/>
        <v>0</v>
      </c>
      <c r="BL76" s="26">
        <f t="shared" si="24"/>
        <v>284402.7</v>
      </c>
      <c r="BM76" s="26">
        <f t="shared" si="270"/>
        <v>0</v>
      </c>
      <c r="BN76" s="53">
        <f t="shared" si="30"/>
        <v>284402.7</v>
      </c>
      <c r="BO76" s="26">
        <f t="shared" si="25"/>
        <v>0</v>
      </c>
      <c r="BP76" s="26">
        <f t="shared" si="271"/>
        <v>0</v>
      </c>
      <c r="BQ76" s="53">
        <f t="shared" si="31"/>
        <v>0</v>
      </c>
      <c r="BR76" s="52">
        <f t="shared" si="26"/>
        <v>0</v>
      </c>
      <c r="BS76" s="26">
        <f t="shared" si="271"/>
        <v>0</v>
      </c>
      <c r="BT76" s="18"/>
    </row>
    <row r="77" spans="1:73" x14ac:dyDescent="0.3">
      <c r="A77" s="67" t="s">
        <v>77</v>
      </c>
      <c r="B77" s="67" t="s">
        <v>26</v>
      </c>
      <c r="C77" s="67" t="s">
        <v>28</v>
      </c>
      <c r="D77" s="67" t="s">
        <v>99</v>
      </c>
      <c r="E77" s="67" t="s">
        <v>40</v>
      </c>
      <c r="F77" s="68" t="s">
        <v>41</v>
      </c>
      <c r="G77" s="33"/>
      <c r="H77" s="33"/>
      <c r="I77" s="33"/>
      <c r="J77" s="33"/>
      <c r="K77" s="33"/>
      <c r="L77" s="33"/>
      <c r="M77" s="26"/>
      <c r="N77" s="26"/>
      <c r="O77" s="26"/>
      <c r="P77" s="26"/>
      <c r="Q77" s="26"/>
      <c r="R77" s="26">
        <v>199421.4</v>
      </c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>
        <f t="shared" si="10"/>
        <v>199421.4</v>
      </c>
      <c r="AD77" s="26">
        <f t="shared" si="11"/>
        <v>0</v>
      </c>
      <c r="AE77" s="26">
        <f t="shared" si="12"/>
        <v>0</v>
      </c>
      <c r="AF77" s="26"/>
      <c r="AG77" s="26">
        <f t="shared" si="13"/>
        <v>199421.4</v>
      </c>
      <c r="AH77" s="26">
        <f t="shared" si="14"/>
        <v>0</v>
      </c>
      <c r="AI77" s="26">
        <f t="shared" si="15"/>
        <v>0</v>
      </c>
      <c r="AJ77" s="26"/>
      <c r="AK77" s="26"/>
      <c r="AL77" s="26">
        <v>84981.3</v>
      </c>
      <c r="AM77" s="26"/>
      <c r="AN77" s="26"/>
      <c r="AO77" s="26"/>
      <c r="AP77" s="26"/>
      <c r="AQ77" s="26"/>
      <c r="AR77" s="26"/>
      <c r="AS77" s="26">
        <f t="shared" si="17"/>
        <v>284402.7</v>
      </c>
      <c r="AT77" s="26">
        <f t="shared" si="18"/>
        <v>0</v>
      </c>
      <c r="AU77" s="26">
        <f t="shared" si="19"/>
        <v>0</v>
      </c>
      <c r="AV77" s="26"/>
      <c r="AW77" s="26"/>
      <c r="AX77" s="26"/>
      <c r="AY77" s="26">
        <f t="shared" si="20"/>
        <v>284402.7</v>
      </c>
      <c r="AZ77" s="26">
        <f t="shared" si="21"/>
        <v>0</v>
      </c>
      <c r="BA77" s="26">
        <f t="shared" si="22"/>
        <v>0</v>
      </c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>
        <f t="shared" si="24"/>
        <v>284402.7</v>
      </c>
      <c r="BM77" s="26"/>
      <c r="BN77" s="53">
        <f t="shared" si="30"/>
        <v>284402.7</v>
      </c>
      <c r="BO77" s="26">
        <f t="shared" si="25"/>
        <v>0</v>
      </c>
      <c r="BP77" s="26"/>
      <c r="BQ77" s="53">
        <f t="shared" si="31"/>
        <v>0</v>
      </c>
      <c r="BR77" s="52">
        <f t="shared" si="26"/>
        <v>0</v>
      </c>
      <c r="BS77" s="26"/>
      <c r="BT77" s="18"/>
    </row>
    <row r="78" spans="1:73" x14ac:dyDescent="0.3">
      <c r="A78" s="67" t="s">
        <v>77</v>
      </c>
      <c r="B78" s="67" t="s">
        <v>26</v>
      </c>
      <c r="C78" s="67" t="s">
        <v>28</v>
      </c>
      <c r="D78" s="67" t="s">
        <v>56</v>
      </c>
      <c r="E78" s="71"/>
      <c r="F78" s="68" t="s">
        <v>57</v>
      </c>
      <c r="G78" s="26">
        <f t="shared" ref="G78:G94" si="272">G79</f>
        <v>3120</v>
      </c>
      <c r="H78" s="26">
        <f t="shared" ref="H78:H94" si="273">H79</f>
        <v>3432</v>
      </c>
      <c r="I78" s="26">
        <f t="shared" ref="I78:I94" si="274">I79</f>
        <v>3432</v>
      </c>
      <c r="J78" s="26">
        <f t="shared" ref="J78:J94" si="275">J79</f>
        <v>0</v>
      </c>
      <c r="K78" s="26">
        <f t="shared" ref="K78:K94" si="276">K79</f>
        <v>0</v>
      </c>
      <c r="L78" s="26">
        <f t="shared" ref="L78:L94" si="277">L79</f>
        <v>0</v>
      </c>
      <c r="M78" s="26">
        <f t="shared" si="6"/>
        <v>3120</v>
      </c>
      <c r="N78" s="26">
        <f t="shared" si="7"/>
        <v>3432</v>
      </c>
      <c r="O78" s="26">
        <f t="shared" si="8"/>
        <v>3432</v>
      </c>
      <c r="P78" s="26">
        <f t="shared" si="234"/>
        <v>0</v>
      </c>
      <c r="Q78" s="26">
        <f t="shared" si="235"/>
        <v>0</v>
      </c>
      <c r="R78" s="26">
        <f t="shared" si="236"/>
        <v>0</v>
      </c>
      <c r="S78" s="26">
        <f t="shared" si="237"/>
        <v>0</v>
      </c>
      <c r="T78" s="26">
        <f t="shared" si="238"/>
        <v>0</v>
      </c>
      <c r="U78" s="26">
        <f t="shared" si="239"/>
        <v>0</v>
      </c>
      <c r="V78" s="26">
        <f t="shared" si="240"/>
        <v>0</v>
      </c>
      <c r="W78" s="26">
        <f t="shared" si="241"/>
        <v>0</v>
      </c>
      <c r="X78" s="26">
        <f t="shared" si="242"/>
        <v>0</v>
      </c>
      <c r="Y78" s="26">
        <f t="shared" si="243"/>
        <v>0</v>
      </c>
      <c r="Z78" s="26">
        <f t="shared" si="244"/>
        <v>0</v>
      </c>
      <c r="AA78" s="26">
        <f t="shared" si="245"/>
        <v>0</v>
      </c>
      <c r="AB78" s="26">
        <f t="shared" si="246"/>
        <v>0</v>
      </c>
      <c r="AC78" s="26">
        <f t="shared" si="10"/>
        <v>3120</v>
      </c>
      <c r="AD78" s="26">
        <f t="shared" si="11"/>
        <v>3432</v>
      </c>
      <c r="AE78" s="26">
        <f t="shared" si="12"/>
        <v>3432</v>
      </c>
      <c r="AF78" s="26">
        <f t="shared" si="247"/>
        <v>0</v>
      </c>
      <c r="AG78" s="26">
        <f t="shared" si="13"/>
        <v>3120</v>
      </c>
      <c r="AH78" s="26">
        <f t="shared" si="14"/>
        <v>3432</v>
      </c>
      <c r="AI78" s="26">
        <f t="shared" si="15"/>
        <v>3432</v>
      </c>
      <c r="AJ78" s="26">
        <f t="shared" si="248"/>
        <v>0</v>
      </c>
      <c r="AK78" s="26">
        <f t="shared" si="249"/>
        <v>0</v>
      </c>
      <c r="AL78" s="26">
        <f t="shared" si="250"/>
        <v>0</v>
      </c>
      <c r="AM78" s="26">
        <f t="shared" si="251"/>
        <v>0</v>
      </c>
      <c r="AN78" s="26">
        <f t="shared" si="252"/>
        <v>0</v>
      </c>
      <c r="AO78" s="26">
        <f t="shared" si="253"/>
        <v>0</v>
      </c>
      <c r="AP78" s="26">
        <f t="shared" si="254"/>
        <v>0</v>
      </c>
      <c r="AQ78" s="26">
        <f t="shared" si="255"/>
        <v>0</v>
      </c>
      <c r="AR78" s="26">
        <f t="shared" si="256"/>
        <v>0</v>
      </c>
      <c r="AS78" s="26">
        <f t="shared" si="17"/>
        <v>3120</v>
      </c>
      <c r="AT78" s="26">
        <f t="shared" si="18"/>
        <v>3432</v>
      </c>
      <c r="AU78" s="26">
        <f t="shared" si="19"/>
        <v>3432</v>
      </c>
      <c r="AV78" s="26">
        <f t="shared" si="257"/>
        <v>0</v>
      </c>
      <c r="AW78" s="26">
        <f t="shared" si="258"/>
        <v>0</v>
      </c>
      <c r="AX78" s="26">
        <f t="shared" si="259"/>
        <v>0</v>
      </c>
      <c r="AY78" s="26">
        <f t="shared" si="20"/>
        <v>3120</v>
      </c>
      <c r="AZ78" s="26">
        <f t="shared" si="21"/>
        <v>3432</v>
      </c>
      <c r="BA78" s="26">
        <f t="shared" si="22"/>
        <v>3432</v>
      </c>
      <c r="BB78" s="26">
        <f t="shared" si="260"/>
        <v>0</v>
      </c>
      <c r="BC78" s="26">
        <f t="shared" si="261"/>
        <v>0</v>
      </c>
      <c r="BD78" s="26">
        <f t="shared" si="262"/>
        <v>0</v>
      </c>
      <c r="BE78" s="26">
        <f t="shared" si="263"/>
        <v>0</v>
      </c>
      <c r="BF78" s="26">
        <f t="shared" si="264"/>
        <v>0</v>
      </c>
      <c r="BG78" s="26">
        <f t="shared" si="265"/>
        <v>0</v>
      </c>
      <c r="BH78" s="26">
        <f t="shared" si="266"/>
        <v>0</v>
      </c>
      <c r="BI78" s="26">
        <f t="shared" si="267"/>
        <v>0</v>
      </c>
      <c r="BJ78" s="26">
        <f t="shared" si="268"/>
        <v>0</v>
      </c>
      <c r="BK78" s="26">
        <f t="shared" si="269"/>
        <v>0</v>
      </c>
      <c r="BL78" s="26">
        <f t="shared" si="24"/>
        <v>3120</v>
      </c>
      <c r="BM78" s="26">
        <f t="shared" si="270"/>
        <v>0</v>
      </c>
      <c r="BN78" s="53">
        <f t="shared" si="30"/>
        <v>3120</v>
      </c>
      <c r="BO78" s="26">
        <f t="shared" si="25"/>
        <v>3432</v>
      </c>
      <c r="BP78" s="26">
        <f t="shared" si="271"/>
        <v>0</v>
      </c>
      <c r="BQ78" s="53">
        <f t="shared" si="31"/>
        <v>3432</v>
      </c>
      <c r="BR78" s="52">
        <f t="shared" si="26"/>
        <v>3432</v>
      </c>
      <c r="BS78" s="26">
        <f t="shared" si="271"/>
        <v>0</v>
      </c>
      <c r="BT78" s="18"/>
    </row>
    <row r="79" spans="1:73" ht="31.2" x14ac:dyDescent="0.3">
      <c r="A79" s="67" t="s">
        <v>77</v>
      </c>
      <c r="B79" s="67" t="s">
        <v>26</v>
      </c>
      <c r="C79" s="67" t="s">
        <v>28</v>
      </c>
      <c r="D79" s="73" t="s">
        <v>101</v>
      </c>
      <c r="E79" s="71"/>
      <c r="F79" s="68" t="s">
        <v>102</v>
      </c>
      <c r="G79" s="26">
        <f t="shared" si="272"/>
        <v>3120</v>
      </c>
      <c r="H79" s="26">
        <f t="shared" si="273"/>
        <v>3432</v>
      </c>
      <c r="I79" s="26">
        <f t="shared" si="274"/>
        <v>3432</v>
      </c>
      <c r="J79" s="26">
        <f t="shared" si="275"/>
        <v>0</v>
      </c>
      <c r="K79" s="26">
        <f t="shared" si="276"/>
        <v>0</v>
      </c>
      <c r="L79" s="26">
        <f t="shared" si="277"/>
        <v>0</v>
      </c>
      <c r="M79" s="26">
        <f t="shared" si="6"/>
        <v>3120</v>
      </c>
      <c r="N79" s="26">
        <f t="shared" si="7"/>
        <v>3432</v>
      </c>
      <c r="O79" s="26">
        <f t="shared" si="8"/>
        <v>3432</v>
      </c>
      <c r="P79" s="26">
        <f t="shared" si="234"/>
        <v>0</v>
      </c>
      <c r="Q79" s="26">
        <f t="shared" si="235"/>
        <v>0</v>
      </c>
      <c r="R79" s="26">
        <f t="shared" si="236"/>
        <v>0</v>
      </c>
      <c r="S79" s="26">
        <f t="shared" si="237"/>
        <v>0</v>
      </c>
      <c r="T79" s="26">
        <f t="shared" si="238"/>
        <v>0</v>
      </c>
      <c r="U79" s="26">
        <f t="shared" si="239"/>
        <v>0</v>
      </c>
      <c r="V79" s="26">
        <f t="shared" si="240"/>
        <v>0</v>
      </c>
      <c r="W79" s="26">
        <f t="shared" si="241"/>
        <v>0</v>
      </c>
      <c r="X79" s="26">
        <f t="shared" si="242"/>
        <v>0</v>
      </c>
      <c r="Y79" s="26">
        <f t="shared" si="243"/>
        <v>0</v>
      </c>
      <c r="Z79" s="26">
        <f t="shared" si="244"/>
        <v>0</v>
      </c>
      <c r="AA79" s="26">
        <f t="shared" si="245"/>
        <v>0</v>
      </c>
      <c r="AB79" s="26">
        <f t="shared" si="246"/>
        <v>0</v>
      </c>
      <c r="AC79" s="26">
        <f t="shared" si="10"/>
        <v>3120</v>
      </c>
      <c r="AD79" s="26">
        <f t="shared" si="11"/>
        <v>3432</v>
      </c>
      <c r="AE79" s="26">
        <f t="shared" si="12"/>
        <v>3432</v>
      </c>
      <c r="AF79" s="26">
        <f t="shared" si="247"/>
        <v>0</v>
      </c>
      <c r="AG79" s="26">
        <f t="shared" si="13"/>
        <v>3120</v>
      </c>
      <c r="AH79" s="26">
        <f t="shared" si="14"/>
        <v>3432</v>
      </c>
      <c r="AI79" s="26">
        <f t="shared" si="15"/>
        <v>3432</v>
      </c>
      <c r="AJ79" s="26">
        <f t="shared" si="248"/>
        <v>0</v>
      </c>
      <c r="AK79" s="26">
        <f t="shared" si="249"/>
        <v>0</v>
      </c>
      <c r="AL79" s="26">
        <f t="shared" si="250"/>
        <v>0</v>
      </c>
      <c r="AM79" s="26">
        <f t="shared" si="251"/>
        <v>0</v>
      </c>
      <c r="AN79" s="26">
        <f t="shared" si="252"/>
        <v>0</v>
      </c>
      <c r="AO79" s="26">
        <f t="shared" si="253"/>
        <v>0</v>
      </c>
      <c r="AP79" s="26">
        <f t="shared" si="254"/>
        <v>0</v>
      </c>
      <c r="AQ79" s="26">
        <f t="shared" si="255"/>
        <v>0</v>
      </c>
      <c r="AR79" s="26">
        <f t="shared" si="256"/>
        <v>0</v>
      </c>
      <c r="AS79" s="26">
        <f t="shared" si="17"/>
        <v>3120</v>
      </c>
      <c r="AT79" s="26">
        <f t="shared" si="18"/>
        <v>3432</v>
      </c>
      <c r="AU79" s="26">
        <f t="shared" si="19"/>
        <v>3432</v>
      </c>
      <c r="AV79" s="26">
        <f t="shared" si="257"/>
        <v>0</v>
      </c>
      <c r="AW79" s="26">
        <f t="shared" si="258"/>
        <v>0</v>
      </c>
      <c r="AX79" s="26">
        <f t="shared" si="259"/>
        <v>0</v>
      </c>
      <c r="AY79" s="26">
        <f t="shared" si="20"/>
        <v>3120</v>
      </c>
      <c r="AZ79" s="26">
        <f t="shared" si="21"/>
        <v>3432</v>
      </c>
      <c r="BA79" s="26">
        <f t="shared" si="22"/>
        <v>3432</v>
      </c>
      <c r="BB79" s="26">
        <f t="shared" si="260"/>
        <v>0</v>
      </c>
      <c r="BC79" s="26">
        <f t="shared" si="261"/>
        <v>0</v>
      </c>
      <c r="BD79" s="26">
        <f t="shared" si="262"/>
        <v>0</v>
      </c>
      <c r="BE79" s="26">
        <f t="shared" si="263"/>
        <v>0</v>
      </c>
      <c r="BF79" s="26">
        <f t="shared" si="264"/>
        <v>0</v>
      </c>
      <c r="BG79" s="26">
        <f t="shared" si="265"/>
        <v>0</v>
      </c>
      <c r="BH79" s="26">
        <f t="shared" si="266"/>
        <v>0</v>
      </c>
      <c r="BI79" s="26">
        <f t="shared" si="267"/>
        <v>0</v>
      </c>
      <c r="BJ79" s="26">
        <f t="shared" si="268"/>
        <v>0</v>
      </c>
      <c r="BK79" s="26">
        <f t="shared" si="269"/>
        <v>0</v>
      </c>
      <c r="BL79" s="26">
        <f t="shared" si="24"/>
        <v>3120</v>
      </c>
      <c r="BM79" s="26">
        <f t="shared" si="270"/>
        <v>0</v>
      </c>
      <c r="BN79" s="53">
        <f t="shared" si="30"/>
        <v>3120</v>
      </c>
      <c r="BO79" s="26">
        <f t="shared" si="25"/>
        <v>3432</v>
      </c>
      <c r="BP79" s="26">
        <f t="shared" si="271"/>
        <v>0</v>
      </c>
      <c r="BQ79" s="53">
        <f t="shared" si="31"/>
        <v>3432</v>
      </c>
      <c r="BR79" s="52">
        <f t="shared" si="26"/>
        <v>3432</v>
      </c>
      <c r="BS79" s="26">
        <f t="shared" si="271"/>
        <v>0</v>
      </c>
      <c r="BT79" s="18"/>
    </row>
    <row r="80" spans="1:73" ht="31.2" x14ac:dyDescent="0.3">
      <c r="A80" s="67" t="s">
        <v>77</v>
      </c>
      <c r="B80" s="67" t="s">
        <v>26</v>
      </c>
      <c r="C80" s="67" t="s">
        <v>28</v>
      </c>
      <c r="D80" s="73" t="s">
        <v>101</v>
      </c>
      <c r="E80" s="67" t="s">
        <v>38</v>
      </c>
      <c r="F80" s="68" t="s">
        <v>39</v>
      </c>
      <c r="G80" s="32">
        <v>3120</v>
      </c>
      <c r="H80" s="32">
        <v>3432</v>
      </c>
      <c r="I80" s="32">
        <v>3432</v>
      </c>
      <c r="J80" s="32"/>
      <c r="K80" s="32"/>
      <c r="L80" s="32"/>
      <c r="M80" s="26">
        <f t="shared" ref="M80:M124" si="278">G80+J80</f>
        <v>3120</v>
      </c>
      <c r="N80" s="26">
        <f t="shared" ref="N80:N124" si="279">H80+K80</f>
        <v>3432</v>
      </c>
      <c r="O80" s="26">
        <f t="shared" ref="O80:O124" si="280">I80+L80</f>
        <v>3432</v>
      </c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>
        <f t="shared" ref="AC80:AC109" si="281">M80+R80+P80+Q80+T80+S80</f>
        <v>3120</v>
      </c>
      <c r="AD80" s="26">
        <f t="shared" ref="AD80:AD109" si="282">N80+V80+X80+U80+W80</f>
        <v>3432</v>
      </c>
      <c r="AE80" s="26">
        <f t="shared" ref="AE80:AE109" si="283">O80+Z80+AB80+Y80+AA80</f>
        <v>3432</v>
      </c>
      <c r="AF80" s="26"/>
      <c r="AG80" s="26">
        <f t="shared" ref="AG80:AG109" si="284">AC80+AF80</f>
        <v>3120</v>
      </c>
      <c r="AH80" s="26">
        <f t="shared" ref="AH80:AH109" si="285">AD80</f>
        <v>3432</v>
      </c>
      <c r="AI80" s="26">
        <f t="shared" ref="AI80:AI109" si="286">AE80</f>
        <v>3432</v>
      </c>
      <c r="AJ80" s="26"/>
      <c r="AK80" s="26"/>
      <c r="AL80" s="26"/>
      <c r="AM80" s="26"/>
      <c r="AN80" s="26"/>
      <c r="AO80" s="26"/>
      <c r="AP80" s="26"/>
      <c r="AQ80" s="26"/>
      <c r="AR80" s="26"/>
      <c r="AS80" s="26">
        <f t="shared" ref="AS80:AS103" si="287">AG80+AJ80+AK80+AL80+AM80</f>
        <v>3120</v>
      </c>
      <c r="AT80" s="26">
        <f t="shared" ref="AT80:AT103" si="288">AH80+AN80+AO80+AP80</f>
        <v>3432</v>
      </c>
      <c r="AU80" s="26">
        <f t="shared" ref="AU80:AU103" si="289">AI80+AR80+AQ80</f>
        <v>3432</v>
      </c>
      <c r="AV80" s="26"/>
      <c r="AW80" s="26"/>
      <c r="AX80" s="26"/>
      <c r="AY80" s="26">
        <f t="shared" ref="AY80:AY103" si="290">AS80+AV80</f>
        <v>3120</v>
      </c>
      <c r="AZ80" s="26">
        <f t="shared" ref="AZ80:AZ103" si="291">AT80+AW80</f>
        <v>3432</v>
      </c>
      <c r="BA80" s="26">
        <f t="shared" ref="BA80:BA103" si="292">AU80+AX80</f>
        <v>3432</v>
      </c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>
        <f t="shared" ref="BL80:BL102" si="293">AY80+BB80+BC80+BE80+BD80</f>
        <v>3120</v>
      </c>
      <c r="BM80" s="26"/>
      <c r="BN80" s="53">
        <f t="shared" si="30"/>
        <v>3120</v>
      </c>
      <c r="BO80" s="26">
        <f t="shared" ref="BO80:BO102" si="294">AZ80+BF80+BG80+BH80</f>
        <v>3432</v>
      </c>
      <c r="BP80" s="26"/>
      <c r="BQ80" s="53">
        <f t="shared" si="31"/>
        <v>3432</v>
      </c>
      <c r="BR80" s="52">
        <f t="shared" ref="BR80:BR102" si="295">BA80+BI80+BJ80+BK80</f>
        <v>3432</v>
      </c>
      <c r="BS80" s="26"/>
      <c r="BT80" s="18"/>
    </row>
    <row r="81" spans="1:73" ht="46.8" x14ac:dyDescent="0.3">
      <c r="A81" s="67" t="s">
        <v>77</v>
      </c>
      <c r="B81" s="67" t="s">
        <v>26</v>
      </c>
      <c r="C81" s="67" t="s">
        <v>28</v>
      </c>
      <c r="D81" s="67" t="s">
        <v>88</v>
      </c>
      <c r="E81" s="71"/>
      <c r="F81" s="68" t="s">
        <v>89</v>
      </c>
      <c r="G81" s="26">
        <f t="shared" si="272"/>
        <v>46000</v>
      </c>
      <c r="H81" s="26">
        <f t="shared" si="273"/>
        <v>40000</v>
      </c>
      <c r="I81" s="26">
        <f t="shared" si="274"/>
        <v>40000</v>
      </c>
      <c r="J81" s="26">
        <f t="shared" si="275"/>
        <v>-31359.63</v>
      </c>
      <c r="K81" s="26">
        <f t="shared" si="276"/>
        <v>44254.921000000002</v>
      </c>
      <c r="L81" s="26">
        <f t="shared" si="277"/>
        <v>-22216.708999999999</v>
      </c>
      <c r="M81" s="26">
        <f t="shared" si="278"/>
        <v>14640.369999999999</v>
      </c>
      <c r="N81" s="26">
        <f t="shared" si="279"/>
        <v>84254.921000000002</v>
      </c>
      <c r="O81" s="26">
        <f t="shared" si="280"/>
        <v>17783.291000000001</v>
      </c>
      <c r="P81" s="26">
        <f t="shared" si="234"/>
        <v>0</v>
      </c>
      <c r="Q81" s="26">
        <f t="shared" si="235"/>
        <v>0</v>
      </c>
      <c r="R81" s="26">
        <f t="shared" si="236"/>
        <v>0</v>
      </c>
      <c r="S81" s="26">
        <f t="shared" si="237"/>
        <v>0</v>
      </c>
      <c r="T81" s="26">
        <f t="shared" si="238"/>
        <v>0</v>
      </c>
      <c r="U81" s="26">
        <f t="shared" si="239"/>
        <v>0</v>
      </c>
      <c r="V81" s="26">
        <f t="shared" si="240"/>
        <v>0</v>
      </c>
      <c r="W81" s="26">
        <f t="shared" si="241"/>
        <v>0</v>
      </c>
      <c r="X81" s="26">
        <f t="shared" si="242"/>
        <v>0</v>
      </c>
      <c r="Y81" s="26">
        <f t="shared" si="243"/>
        <v>0</v>
      </c>
      <c r="Z81" s="26">
        <f t="shared" si="244"/>
        <v>0</v>
      </c>
      <c r="AA81" s="26">
        <f t="shared" si="245"/>
        <v>0</v>
      </c>
      <c r="AB81" s="26">
        <f t="shared" si="246"/>
        <v>0</v>
      </c>
      <c r="AC81" s="26">
        <f t="shared" si="281"/>
        <v>14640.369999999999</v>
      </c>
      <c r="AD81" s="26">
        <f t="shared" si="282"/>
        <v>84254.921000000002</v>
      </c>
      <c r="AE81" s="26">
        <f t="shared" si="283"/>
        <v>17783.291000000001</v>
      </c>
      <c r="AF81" s="26">
        <f t="shared" si="247"/>
        <v>0</v>
      </c>
      <c r="AG81" s="26">
        <f t="shared" si="284"/>
        <v>14640.369999999999</v>
      </c>
      <c r="AH81" s="26">
        <f t="shared" si="285"/>
        <v>84254.921000000002</v>
      </c>
      <c r="AI81" s="26">
        <f t="shared" si="286"/>
        <v>17783.291000000001</v>
      </c>
      <c r="AJ81" s="26">
        <f t="shared" si="248"/>
        <v>0</v>
      </c>
      <c r="AK81" s="26">
        <f t="shared" si="249"/>
        <v>0</v>
      </c>
      <c r="AL81" s="26">
        <f t="shared" si="250"/>
        <v>0</v>
      </c>
      <c r="AM81" s="26">
        <f t="shared" si="251"/>
        <v>0</v>
      </c>
      <c r="AN81" s="26">
        <f t="shared" si="252"/>
        <v>0</v>
      </c>
      <c r="AO81" s="26">
        <f t="shared" si="253"/>
        <v>0</v>
      </c>
      <c r="AP81" s="26">
        <f t="shared" si="254"/>
        <v>0</v>
      </c>
      <c r="AQ81" s="26">
        <f t="shared" si="255"/>
        <v>0</v>
      </c>
      <c r="AR81" s="26">
        <f t="shared" si="256"/>
        <v>0</v>
      </c>
      <c r="AS81" s="26">
        <f t="shared" si="287"/>
        <v>14640.369999999999</v>
      </c>
      <c r="AT81" s="26">
        <f t="shared" si="288"/>
        <v>84254.921000000002</v>
      </c>
      <c r="AU81" s="26">
        <f t="shared" si="289"/>
        <v>17783.291000000001</v>
      </c>
      <c r="AV81" s="26">
        <f t="shared" si="257"/>
        <v>0</v>
      </c>
      <c r="AW81" s="26">
        <f t="shared" si="258"/>
        <v>0</v>
      </c>
      <c r="AX81" s="26">
        <f t="shared" si="259"/>
        <v>0</v>
      </c>
      <c r="AY81" s="26">
        <f t="shared" si="290"/>
        <v>14640.369999999999</v>
      </c>
      <c r="AZ81" s="26">
        <f t="shared" si="291"/>
        <v>84254.921000000002</v>
      </c>
      <c r="BA81" s="26">
        <f t="shared" si="292"/>
        <v>17783.291000000001</v>
      </c>
      <c r="BB81" s="26">
        <f t="shared" si="260"/>
        <v>0</v>
      </c>
      <c r="BC81" s="26">
        <f t="shared" si="261"/>
        <v>0</v>
      </c>
      <c r="BD81" s="26">
        <f t="shared" si="262"/>
        <v>0</v>
      </c>
      <c r="BE81" s="26">
        <f t="shared" si="263"/>
        <v>0</v>
      </c>
      <c r="BF81" s="26">
        <f t="shared" si="264"/>
        <v>0</v>
      </c>
      <c r="BG81" s="26">
        <f t="shared" si="265"/>
        <v>0</v>
      </c>
      <c r="BH81" s="26">
        <f t="shared" si="266"/>
        <v>0</v>
      </c>
      <c r="BI81" s="26">
        <f t="shared" si="267"/>
        <v>0</v>
      </c>
      <c r="BJ81" s="26">
        <f t="shared" si="268"/>
        <v>0</v>
      </c>
      <c r="BK81" s="26">
        <f t="shared" si="269"/>
        <v>0</v>
      </c>
      <c r="BL81" s="26">
        <f t="shared" si="293"/>
        <v>14640.369999999999</v>
      </c>
      <c r="BM81" s="26">
        <f t="shared" si="270"/>
        <v>0</v>
      </c>
      <c r="BN81" s="53">
        <f t="shared" ref="BN81:BN101" si="296">BL81+BM81</f>
        <v>14640.369999999999</v>
      </c>
      <c r="BO81" s="26">
        <f t="shared" si="294"/>
        <v>84254.921000000002</v>
      </c>
      <c r="BP81" s="26">
        <f t="shared" si="271"/>
        <v>0</v>
      </c>
      <c r="BQ81" s="53">
        <f t="shared" ref="BQ81:BQ101" si="297">BO81+BP81</f>
        <v>84254.921000000002</v>
      </c>
      <c r="BR81" s="52">
        <f t="shared" si="295"/>
        <v>17783.291000000001</v>
      </c>
      <c r="BS81" s="26">
        <f t="shared" si="271"/>
        <v>0</v>
      </c>
      <c r="BT81" s="18"/>
    </row>
    <row r="82" spans="1:73" ht="31.2" x14ac:dyDescent="0.3">
      <c r="A82" s="67" t="s">
        <v>77</v>
      </c>
      <c r="B82" s="67" t="s">
        <v>26</v>
      </c>
      <c r="C82" s="67" t="s">
        <v>28</v>
      </c>
      <c r="D82" s="67" t="s">
        <v>103</v>
      </c>
      <c r="E82" s="71"/>
      <c r="F82" s="68" t="s">
        <v>104</v>
      </c>
      <c r="G82" s="26">
        <f t="shared" si="272"/>
        <v>46000</v>
      </c>
      <c r="H82" s="26">
        <f t="shared" si="273"/>
        <v>40000</v>
      </c>
      <c r="I82" s="26">
        <f t="shared" si="274"/>
        <v>40000</v>
      </c>
      <c r="J82" s="26">
        <f t="shared" si="275"/>
        <v>-31359.63</v>
      </c>
      <c r="K82" s="26">
        <f t="shared" si="276"/>
        <v>44254.921000000002</v>
      </c>
      <c r="L82" s="26">
        <f t="shared" si="277"/>
        <v>-22216.708999999999</v>
      </c>
      <c r="M82" s="26">
        <f t="shared" si="278"/>
        <v>14640.369999999999</v>
      </c>
      <c r="N82" s="26">
        <f t="shared" si="279"/>
        <v>84254.921000000002</v>
      </c>
      <c r="O82" s="26">
        <f t="shared" si="280"/>
        <v>17783.291000000001</v>
      </c>
      <c r="P82" s="26">
        <f t="shared" si="234"/>
        <v>0</v>
      </c>
      <c r="Q82" s="26">
        <f t="shared" si="235"/>
        <v>0</v>
      </c>
      <c r="R82" s="26">
        <f t="shared" si="236"/>
        <v>0</v>
      </c>
      <c r="S82" s="26">
        <f t="shared" si="237"/>
        <v>0</v>
      </c>
      <c r="T82" s="26">
        <f t="shared" si="238"/>
        <v>0</v>
      </c>
      <c r="U82" s="26">
        <f t="shared" si="239"/>
        <v>0</v>
      </c>
      <c r="V82" s="26">
        <f t="shared" si="240"/>
        <v>0</v>
      </c>
      <c r="W82" s="26">
        <f t="shared" si="241"/>
        <v>0</v>
      </c>
      <c r="X82" s="26">
        <f t="shared" si="242"/>
        <v>0</v>
      </c>
      <c r="Y82" s="26">
        <f t="shared" si="243"/>
        <v>0</v>
      </c>
      <c r="Z82" s="26">
        <f t="shared" si="244"/>
        <v>0</v>
      </c>
      <c r="AA82" s="26">
        <f t="shared" si="245"/>
        <v>0</v>
      </c>
      <c r="AB82" s="26">
        <f t="shared" si="246"/>
        <v>0</v>
      </c>
      <c r="AC82" s="26">
        <f t="shared" si="281"/>
        <v>14640.369999999999</v>
      </c>
      <c r="AD82" s="26">
        <f t="shared" si="282"/>
        <v>84254.921000000002</v>
      </c>
      <c r="AE82" s="26">
        <f t="shared" si="283"/>
        <v>17783.291000000001</v>
      </c>
      <c r="AF82" s="26">
        <f t="shared" si="247"/>
        <v>0</v>
      </c>
      <c r="AG82" s="26">
        <f t="shared" si="284"/>
        <v>14640.369999999999</v>
      </c>
      <c r="AH82" s="26">
        <f t="shared" si="285"/>
        <v>84254.921000000002</v>
      </c>
      <c r="AI82" s="26">
        <f t="shared" si="286"/>
        <v>17783.291000000001</v>
      </c>
      <c r="AJ82" s="26">
        <f t="shared" si="248"/>
        <v>0</v>
      </c>
      <c r="AK82" s="26">
        <f t="shared" si="249"/>
        <v>0</v>
      </c>
      <c r="AL82" s="26">
        <f t="shared" si="250"/>
        <v>0</v>
      </c>
      <c r="AM82" s="26">
        <f t="shared" si="251"/>
        <v>0</v>
      </c>
      <c r="AN82" s="26">
        <f t="shared" si="252"/>
        <v>0</v>
      </c>
      <c r="AO82" s="26">
        <f t="shared" si="253"/>
        <v>0</v>
      </c>
      <c r="AP82" s="26">
        <f t="shared" si="254"/>
        <v>0</v>
      </c>
      <c r="AQ82" s="26">
        <f t="shared" si="255"/>
        <v>0</v>
      </c>
      <c r="AR82" s="26">
        <f t="shared" si="256"/>
        <v>0</v>
      </c>
      <c r="AS82" s="26">
        <f t="shared" si="287"/>
        <v>14640.369999999999</v>
      </c>
      <c r="AT82" s="26">
        <f t="shared" si="288"/>
        <v>84254.921000000002</v>
      </c>
      <c r="AU82" s="26">
        <f t="shared" si="289"/>
        <v>17783.291000000001</v>
      </c>
      <c r="AV82" s="26">
        <f t="shared" si="257"/>
        <v>0</v>
      </c>
      <c r="AW82" s="26">
        <f t="shared" si="258"/>
        <v>0</v>
      </c>
      <c r="AX82" s="26">
        <f t="shared" si="259"/>
        <v>0</v>
      </c>
      <c r="AY82" s="26">
        <f t="shared" si="290"/>
        <v>14640.369999999999</v>
      </c>
      <c r="AZ82" s="26">
        <f t="shared" si="291"/>
        <v>84254.921000000002</v>
      </c>
      <c r="BA82" s="26">
        <f t="shared" si="292"/>
        <v>17783.291000000001</v>
      </c>
      <c r="BB82" s="26">
        <f t="shared" si="260"/>
        <v>0</v>
      </c>
      <c r="BC82" s="26">
        <f t="shared" si="261"/>
        <v>0</v>
      </c>
      <c r="BD82" s="26">
        <f t="shared" si="262"/>
        <v>0</v>
      </c>
      <c r="BE82" s="26">
        <f t="shared" si="263"/>
        <v>0</v>
      </c>
      <c r="BF82" s="26">
        <f t="shared" si="264"/>
        <v>0</v>
      </c>
      <c r="BG82" s="26">
        <f t="shared" si="265"/>
        <v>0</v>
      </c>
      <c r="BH82" s="26">
        <f t="shared" si="266"/>
        <v>0</v>
      </c>
      <c r="BI82" s="26">
        <f t="shared" si="267"/>
        <v>0</v>
      </c>
      <c r="BJ82" s="26">
        <f t="shared" si="268"/>
        <v>0</v>
      </c>
      <c r="BK82" s="26">
        <f t="shared" si="269"/>
        <v>0</v>
      </c>
      <c r="BL82" s="26">
        <f t="shared" si="293"/>
        <v>14640.369999999999</v>
      </c>
      <c r="BM82" s="26">
        <f t="shared" si="270"/>
        <v>0</v>
      </c>
      <c r="BN82" s="53">
        <f t="shared" si="296"/>
        <v>14640.369999999999</v>
      </c>
      <c r="BO82" s="26">
        <f t="shared" si="294"/>
        <v>84254.921000000002</v>
      </c>
      <c r="BP82" s="26">
        <f t="shared" si="271"/>
        <v>0</v>
      </c>
      <c r="BQ82" s="53">
        <f t="shared" si="297"/>
        <v>84254.921000000002</v>
      </c>
      <c r="BR82" s="52">
        <f t="shared" si="295"/>
        <v>17783.291000000001</v>
      </c>
      <c r="BS82" s="26">
        <f t="shared" si="271"/>
        <v>0</v>
      </c>
      <c r="BT82" s="18"/>
    </row>
    <row r="83" spans="1:73" ht="31.2" x14ac:dyDescent="0.3">
      <c r="A83" s="67" t="s">
        <v>77</v>
      </c>
      <c r="B83" s="67" t="s">
        <v>26</v>
      </c>
      <c r="C83" s="67" t="s">
        <v>28</v>
      </c>
      <c r="D83" s="67" t="s">
        <v>105</v>
      </c>
      <c r="E83" s="71"/>
      <c r="F83" s="68" t="s">
        <v>106</v>
      </c>
      <c r="G83" s="26">
        <f t="shared" si="272"/>
        <v>46000</v>
      </c>
      <c r="H83" s="26">
        <f t="shared" si="273"/>
        <v>40000</v>
      </c>
      <c r="I83" s="26">
        <f t="shared" si="274"/>
        <v>40000</v>
      </c>
      <c r="J83" s="26">
        <f t="shared" si="275"/>
        <v>-31359.63</v>
      </c>
      <c r="K83" s="26">
        <f t="shared" si="276"/>
        <v>44254.921000000002</v>
      </c>
      <c r="L83" s="26">
        <f t="shared" si="277"/>
        <v>-22216.708999999999</v>
      </c>
      <c r="M83" s="26">
        <f t="shared" si="278"/>
        <v>14640.369999999999</v>
      </c>
      <c r="N83" s="26">
        <f t="shared" si="279"/>
        <v>84254.921000000002</v>
      </c>
      <c r="O83" s="26">
        <f t="shared" si="280"/>
        <v>17783.291000000001</v>
      </c>
      <c r="P83" s="26">
        <f t="shared" si="234"/>
        <v>0</v>
      </c>
      <c r="Q83" s="26">
        <f t="shared" si="235"/>
        <v>0</v>
      </c>
      <c r="R83" s="26">
        <f t="shared" si="236"/>
        <v>0</v>
      </c>
      <c r="S83" s="26">
        <f t="shared" si="237"/>
        <v>0</v>
      </c>
      <c r="T83" s="26">
        <f t="shared" si="238"/>
        <v>0</v>
      </c>
      <c r="U83" s="26">
        <f t="shared" si="239"/>
        <v>0</v>
      </c>
      <c r="V83" s="26">
        <f t="shared" si="240"/>
        <v>0</v>
      </c>
      <c r="W83" s="26">
        <f t="shared" si="241"/>
        <v>0</v>
      </c>
      <c r="X83" s="26">
        <f t="shared" si="242"/>
        <v>0</v>
      </c>
      <c r="Y83" s="26">
        <f t="shared" si="243"/>
        <v>0</v>
      </c>
      <c r="Z83" s="26">
        <f t="shared" si="244"/>
        <v>0</v>
      </c>
      <c r="AA83" s="26">
        <f t="shared" si="245"/>
        <v>0</v>
      </c>
      <c r="AB83" s="26">
        <f t="shared" si="246"/>
        <v>0</v>
      </c>
      <c r="AC83" s="26">
        <f t="shared" si="281"/>
        <v>14640.369999999999</v>
      </c>
      <c r="AD83" s="26">
        <f t="shared" si="282"/>
        <v>84254.921000000002</v>
      </c>
      <c r="AE83" s="26">
        <f t="shared" si="283"/>
        <v>17783.291000000001</v>
      </c>
      <c r="AF83" s="26">
        <f t="shared" si="247"/>
        <v>0</v>
      </c>
      <c r="AG83" s="26">
        <f t="shared" si="284"/>
        <v>14640.369999999999</v>
      </c>
      <c r="AH83" s="26">
        <f t="shared" si="285"/>
        <v>84254.921000000002</v>
      </c>
      <c r="AI83" s="26">
        <f t="shared" si="286"/>
        <v>17783.291000000001</v>
      </c>
      <c r="AJ83" s="26">
        <f t="shared" si="248"/>
        <v>0</v>
      </c>
      <c r="AK83" s="26">
        <f t="shared" si="249"/>
        <v>0</v>
      </c>
      <c r="AL83" s="26">
        <f t="shared" si="250"/>
        <v>0</v>
      </c>
      <c r="AM83" s="26">
        <f t="shared" si="251"/>
        <v>0</v>
      </c>
      <c r="AN83" s="26">
        <f t="shared" si="252"/>
        <v>0</v>
      </c>
      <c r="AO83" s="26">
        <f t="shared" si="253"/>
        <v>0</v>
      </c>
      <c r="AP83" s="26">
        <f t="shared" si="254"/>
        <v>0</v>
      </c>
      <c r="AQ83" s="26">
        <f t="shared" si="255"/>
        <v>0</v>
      </c>
      <c r="AR83" s="26">
        <f t="shared" si="256"/>
        <v>0</v>
      </c>
      <c r="AS83" s="26">
        <f t="shared" si="287"/>
        <v>14640.369999999999</v>
      </c>
      <c r="AT83" s="26">
        <f t="shared" si="288"/>
        <v>84254.921000000002</v>
      </c>
      <c r="AU83" s="26">
        <f t="shared" si="289"/>
        <v>17783.291000000001</v>
      </c>
      <c r="AV83" s="26">
        <f t="shared" si="257"/>
        <v>0</v>
      </c>
      <c r="AW83" s="26">
        <f t="shared" si="258"/>
        <v>0</v>
      </c>
      <c r="AX83" s="26">
        <f t="shared" si="259"/>
        <v>0</v>
      </c>
      <c r="AY83" s="26">
        <f t="shared" si="290"/>
        <v>14640.369999999999</v>
      </c>
      <c r="AZ83" s="26">
        <f t="shared" si="291"/>
        <v>84254.921000000002</v>
      </c>
      <c r="BA83" s="26">
        <f t="shared" si="292"/>
        <v>17783.291000000001</v>
      </c>
      <c r="BB83" s="26">
        <f t="shared" si="260"/>
        <v>0</v>
      </c>
      <c r="BC83" s="26">
        <f t="shared" si="261"/>
        <v>0</v>
      </c>
      <c r="BD83" s="26">
        <f t="shared" si="262"/>
        <v>0</v>
      </c>
      <c r="BE83" s="26">
        <f t="shared" si="263"/>
        <v>0</v>
      </c>
      <c r="BF83" s="26">
        <f t="shared" si="264"/>
        <v>0</v>
      </c>
      <c r="BG83" s="26">
        <f t="shared" si="265"/>
        <v>0</v>
      </c>
      <c r="BH83" s="26">
        <f t="shared" si="266"/>
        <v>0</v>
      </c>
      <c r="BI83" s="26">
        <f t="shared" si="267"/>
        <v>0</v>
      </c>
      <c r="BJ83" s="26">
        <f t="shared" si="268"/>
        <v>0</v>
      </c>
      <c r="BK83" s="26">
        <f t="shared" si="269"/>
        <v>0</v>
      </c>
      <c r="BL83" s="26">
        <f t="shared" si="293"/>
        <v>14640.369999999999</v>
      </c>
      <c r="BM83" s="26">
        <f t="shared" si="270"/>
        <v>0</v>
      </c>
      <c r="BN83" s="53">
        <f t="shared" si="296"/>
        <v>14640.369999999999</v>
      </c>
      <c r="BO83" s="26">
        <f t="shared" si="294"/>
        <v>84254.921000000002</v>
      </c>
      <c r="BP83" s="26">
        <f t="shared" si="271"/>
        <v>0</v>
      </c>
      <c r="BQ83" s="53">
        <f t="shared" si="297"/>
        <v>84254.921000000002</v>
      </c>
      <c r="BR83" s="52">
        <f t="shared" si="295"/>
        <v>17783.291000000001</v>
      </c>
      <c r="BS83" s="26">
        <f t="shared" si="271"/>
        <v>0</v>
      </c>
      <c r="BT83" s="18"/>
    </row>
    <row r="84" spans="1:73" x14ac:dyDescent="0.3">
      <c r="A84" s="67" t="s">
        <v>77</v>
      </c>
      <c r="B84" s="67" t="s">
        <v>26</v>
      </c>
      <c r="C84" s="67" t="s">
        <v>28</v>
      </c>
      <c r="D84" s="67" t="s">
        <v>105</v>
      </c>
      <c r="E84" s="67" t="s">
        <v>40</v>
      </c>
      <c r="F84" s="68" t="s">
        <v>41</v>
      </c>
      <c r="G84" s="32">
        <v>46000</v>
      </c>
      <c r="H84" s="32">
        <v>40000</v>
      </c>
      <c r="I84" s="32">
        <v>40000</v>
      </c>
      <c r="J84" s="32">
        <v>-31359.63</v>
      </c>
      <c r="K84" s="32">
        <v>44254.921000000002</v>
      </c>
      <c r="L84" s="32">
        <v>-22216.708999999999</v>
      </c>
      <c r="M84" s="26">
        <f t="shared" si="278"/>
        <v>14640.369999999999</v>
      </c>
      <c r="N84" s="26">
        <f t="shared" si="279"/>
        <v>84254.921000000002</v>
      </c>
      <c r="O84" s="26">
        <f t="shared" si="280"/>
        <v>17783.291000000001</v>
      </c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>
        <f t="shared" si="281"/>
        <v>14640.369999999999</v>
      </c>
      <c r="AD84" s="26">
        <f t="shared" si="282"/>
        <v>84254.921000000002</v>
      </c>
      <c r="AE84" s="26">
        <f t="shared" si="283"/>
        <v>17783.291000000001</v>
      </c>
      <c r="AF84" s="26"/>
      <c r="AG84" s="26">
        <f t="shared" si="284"/>
        <v>14640.369999999999</v>
      </c>
      <c r="AH84" s="26">
        <f t="shared" si="285"/>
        <v>84254.921000000002</v>
      </c>
      <c r="AI84" s="26">
        <f t="shared" si="286"/>
        <v>17783.291000000001</v>
      </c>
      <c r="AJ84" s="26"/>
      <c r="AK84" s="26"/>
      <c r="AL84" s="26"/>
      <c r="AM84" s="26"/>
      <c r="AN84" s="26"/>
      <c r="AO84" s="26"/>
      <c r="AP84" s="26"/>
      <c r="AQ84" s="26"/>
      <c r="AR84" s="26"/>
      <c r="AS84" s="26">
        <f t="shared" si="287"/>
        <v>14640.369999999999</v>
      </c>
      <c r="AT84" s="26">
        <f t="shared" si="288"/>
        <v>84254.921000000002</v>
      </c>
      <c r="AU84" s="26">
        <f t="shared" si="289"/>
        <v>17783.291000000001</v>
      </c>
      <c r="AV84" s="26"/>
      <c r="AW84" s="26"/>
      <c r="AX84" s="26"/>
      <c r="AY84" s="26">
        <f t="shared" si="290"/>
        <v>14640.369999999999</v>
      </c>
      <c r="AZ84" s="26">
        <f t="shared" si="291"/>
        <v>84254.921000000002</v>
      </c>
      <c r="BA84" s="26">
        <f t="shared" si="292"/>
        <v>17783.291000000001</v>
      </c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>
        <f t="shared" si="293"/>
        <v>14640.369999999999</v>
      </c>
      <c r="BM84" s="26"/>
      <c r="BN84" s="53">
        <f t="shared" si="296"/>
        <v>14640.369999999999</v>
      </c>
      <c r="BO84" s="26">
        <f t="shared" si="294"/>
        <v>84254.921000000002</v>
      </c>
      <c r="BP84" s="26"/>
      <c r="BQ84" s="53">
        <f t="shared" si="297"/>
        <v>84254.921000000002</v>
      </c>
      <c r="BR84" s="52">
        <f t="shared" si="295"/>
        <v>17783.291000000001</v>
      </c>
      <c r="BS84" s="26"/>
      <c r="BT84" s="18"/>
    </row>
    <row r="85" spans="1:73" s="81" customFormat="1" ht="31.2" x14ac:dyDescent="0.3">
      <c r="A85" s="63" t="s">
        <v>77</v>
      </c>
      <c r="B85" s="63" t="s">
        <v>28</v>
      </c>
      <c r="C85" s="63"/>
      <c r="D85" s="63"/>
      <c r="E85" s="63"/>
      <c r="F85" s="64" t="s">
        <v>107</v>
      </c>
      <c r="G85" s="17">
        <f t="shared" si="272"/>
        <v>4895.8</v>
      </c>
      <c r="H85" s="17">
        <f t="shared" si="273"/>
        <v>48473.1</v>
      </c>
      <c r="I85" s="17">
        <f t="shared" si="274"/>
        <v>239212.3</v>
      </c>
      <c r="J85" s="17">
        <f t="shared" si="275"/>
        <v>0</v>
      </c>
      <c r="K85" s="17">
        <f t="shared" si="276"/>
        <v>0</v>
      </c>
      <c r="L85" s="17">
        <f t="shared" si="277"/>
        <v>0</v>
      </c>
      <c r="M85" s="17">
        <f t="shared" si="278"/>
        <v>4895.8</v>
      </c>
      <c r="N85" s="17">
        <f t="shared" si="279"/>
        <v>48473.1</v>
      </c>
      <c r="O85" s="17">
        <f t="shared" si="280"/>
        <v>239212.3</v>
      </c>
      <c r="P85" s="17">
        <f t="shared" si="234"/>
        <v>0</v>
      </c>
      <c r="Q85" s="17">
        <f t="shared" si="235"/>
        <v>0</v>
      </c>
      <c r="R85" s="17">
        <f t="shared" si="236"/>
        <v>-136</v>
      </c>
      <c r="S85" s="17">
        <f t="shared" si="237"/>
        <v>0</v>
      </c>
      <c r="T85" s="17">
        <f t="shared" si="238"/>
        <v>0</v>
      </c>
      <c r="U85" s="17">
        <f t="shared" si="239"/>
        <v>0</v>
      </c>
      <c r="V85" s="17">
        <f t="shared" si="240"/>
        <v>-5255.8</v>
      </c>
      <c r="W85" s="17">
        <f t="shared" si="241"/>
        <v>0</v>
      </c>
      <c r="X85" s="17">
        <f t="shared" si="242"/>
        <v>0</v>
      </c>
      <c r="Y85" s="17">
        <f t="shared" si="243"/>
        <v>0</v>
      </c>
      <c r="Z85" s="17">
        <f t="shared" si="244"/>
        <v>-5522.1</v>
      </c>
      <c r="AA85" s="17">
        <f t="shared" si="245"/>
        <v>0</v>
      </c>
      <c r="AB85" s="17">
        <f t="shared" si="246"/>
        <v>0</v>
      </c>
      <c r="AC85" s="17">
        <f t="shared" si="281"/>
        <v>4759.8</v>
      </c>
      <c r="AD85" s="17">
        <f t="shared" si="282"/>
        <v>43217.299999999996</v>
      </c>
      <c r="AE85" s="17">
        <f t="shared" si="283"/>
        <v>233690.19999999998</v>
      </c>
      <c r="AF85" s="17">
        <f t="shared" si="247"/>
        <v>0</v>
      </c>
      <c r="AG85" s="17">
        <f t="shared" si="284"/>
        <v>4759.8</v>
      </c>
      <c r="AH85" s="17">
        <f t="shared" si="285"/>
        <v>43217.299999999996</v>
      </c>
      <c r="AI85" s="17">
        <f t="shared" si="286"/>
        <v>233690.19999999998</v>
      </c>
      <c r="AJ85" s="17">
        <f t="shared" si="248"/>
        <v>0</v>
      </c>
      <c r="AK85" s="17">
        <f t="shared" si="249"/>
        <v>0</v>
      </c>
      <c r="AL85" s="17">
        <f t="shared" si="250"/>
        <v>0</v>
      </c>
      <c r="AM85" s="17">
        <f t="shared" si="251"/>
        <v>0</v>
      </c>
      <c r="AN85" s="17">
        <f t="shared" si="252"/>
        <v>0</v>
      </c>
      <c r="AO85" s="17">
        <f t="shared" si="253"/>
        <v>0</v>
      </c>
      <c r="AP85" s="17">
        <f t="shared" si="254"/>
        <v>0</v>
      </c>
      <c r="AQ85" s="17">
        <f t="shared" si="255"/>
        <v>0</v>
      </c>
      <c r="AR85" s="17">
        <f t="shared" si="256"/>
        <v>0</v>
      </c>
      <c r="AS85" s="17">
        <f t="shared" si="287"/>
        <v>4759.8</v>
      </c>
      <c r="AT85" s="17">
        <f t="shared" si="288"/>
        <v>43217.299999999996</v>
      </c>
      <c r="AU85" s="17">
        <f t="shared" si="289"/>
        <v>233690.19999999998</v>
      </c>
      <c r="AV85" s="17">
        <f t="shared" si="257"/>
        <v>0</v>
      </c>
      <c r="AW85" s="17">
        <f t="shared" si="258"/>
        <v>0</v>
      </c>
      <c r="AX85" s="17">
        <f t="shared" si="259"/>
        <v>0</v>
      </c>
      <c r="AY85" s="17">
        <f t="shared" si="290"/>
        <v>4759.8</v>
      </c>
      <c r="AZ85" s="17">
        <f t="shared" si="291"/>
        <v>43217.299999999996</v>
      </c>
      <c r="BA85" s="17">
        <f t="shared" si="292"/>
        <v>233690.19999999998</v>
      </c>
      <c r="BB85" s="17">
        <f t="shared" si="260"/>
        <v>0</v>
      </c>
      <c r="BC85" s="17">
        <f t="shared" si="261"/>
        <v>0</v>
      </c>
      <c r="BD85" s="17">
        <f t="shared" si="262"/>
        <v>0</v>
      </c>
      <c r="BE85" s="17">
        <f t="shared" si="263"/>
        <v>0</v>
      </c>
      <c r="BF85" s="17">
        <f t="shared" si="264"/>
        <v>0</v>
      </c>
      <c r="BG85" s="17">
        <f t="shared" si="265"/>
        <v>0</v>
      </c>
      <c r="BH85" s="17">
        <f t="shared" si="266"/>
        <v>0</v>
      </c>
      <c r="BI85" s="17">
        <f t="shared" si="267"/>
        <v>0</v>
      </c>
      <c r="BJ85" s="17">
        <f t="shared" si="268"/>
        <v>-150000</v>
      </c>
      <c r="BK85" s="17">
        <f t="shared" si="269"/>
        <v>0</v>
      </c>
      <c r="BL85" s="17">
        <f t="shared" si="293"/>
        <v>4759.8</v>
      </c>
      <c r="BM85" s="17">
        <f t="shared" si="270"/>
        <v>0</v>
      </c>
      <c r="BN85" s="77">
        <f t="shared" si="296"/>
        <v>4759.8</v>
      </c>
      <c r="BO85" s="17">
        <f t="shared" si="294"/>
        <v>43217.299999999996</v>
      </c>
      <c r="BP85" s="17">
        <f t="shared" si="271"/>
        <v>0</v>
      </c>
      <c r="BQ85" s="77">
        <f t="shared" si="297"/>
        <v>43217.299999999996</v>
      </c>
      <c r="BR85" s="79">
        <f t="shared" si="295"/>
        <v>83690.199999999983</v>
      </c>
      <c r="BS85" s="17">
        <f t="shared" si="271"/>
        <v>0</v>
      </c>
      <c r="BT85" s="18"/>
      <c r="BU85" s="14"/>
    </row>
    <row r="86" spans="1:73" s="82" customFormat="1" ht="31.2" x14ac:dyDescent="0.3">
      <c r="A86" s="65" t="s">
        <v>77</v>
      </c>
      <c r="B86" s="65" t="s">
        <v>28</v>
      </c>
      <c r="C86" s="65" t="s">
        <v>26</v>
      </c>
      <c r="D86" s="65"/>
      <c r="E86" s="65"/>
      <c r="F86" s="66" t="s">
        <v>108</v>
      </c>
      <c r="G86" s="22">
        <f t="shared" si="272"/>
        <v>4895.8</v>
      </c>
      <c r="H86" s="22">
        <f t="shared" si="273"/>
        <v>48473.1</v>
      </c>
      <c r="I86" s="22">
        <f t="shared" si="274"/>
        <v>239212.3</v>
      </c>
      <c r="J86" s="22">
        <f t="shared" si="275"/>
        <v>0</v>
      </c>
      <c r="K86" s="22">
        <f t="shared" si="276"/>
        <v>0</v>
      </c>
      <c r="L86" s="22">
        <f t="shared" si="277"/>
        <v>0</v>
      </c>
      <c r="M86" s="22">
        <f t="shared" si="278"/>
        <v>4895.8</v>
      </c>
      <c r="N86" s="22">
        <f t="shared" si="279"/>
        <v>48473.1</v>
      </c>
      <c r="O86" s="22">
        <f t="shared" si="280"/>
        <v>239212.3</v>
      </c>
      <c r="P86" s="22">
        <f t="shared" si="234"/>
        <v>0</v>
      </c>
      <c r="Q86" s="22">
        <f t="shared" si="235"/>
        <v>0</v>
      </c>
      <c r="R86" s="22">
        <f t="shared" si="236"/>
        <v>-136</v>
      </c>
      <c r="S86" s="22">
        <f t="shared" si="237"/>
        <v>0</v>
      </c>
      <c r="T86" s="22">
        <f t="shared" si="238"/>
        <v>0</v>
      </c>
      <c r="U86" s="22">
        <f t="shared" si="239"/>
        <v>0</v>
      </c>
      <c r="V86" s="22">
        <f t="shared" si="240"/>
        <v>-5255.8</v>
      </c>
      <c r="W86" s="22">
        <f t="shared" si="241"/>
        <v>0</v>
      </c>
      <c r="X86" s="22">
        <f t="shared" si="242"/>
        <v>0</v>
      </c>
      <c r="Y86" s="22">
        <f t="shared" si="243"/>
        <v>0</v>
      </c>
      <c r="Z86" s="22">
        <f t="shared" si="244"/>
        <v>-5522.1</v>
      </c>
      <c r="AA86" s="22">
        <f t="shared" si="245"/>
        <v>0</v>
      </c>
      <c r="AB86" s="22">
        <f t="shared" si="246"/>
        <v>0</v>
      </c>
      <c r="AC86" s="22">
        <f t="shared" si="281"/>
        <v>4759.8</v>
      </c>
      <c r="AD86" s="22">
        <f t="shared" si="282"/>
        <v>43217.299999999996</v>
      </c>
      <c r="AE86" s="22">
        <f t="shared" si="283"/>
        <v>233690.19999999998</v>
      </c>
      <c r="AF86" s="22">
        <f t="shared" si="247"/>
        <v>0</v>
      </c>
      <c r="AG86" s="22">
        <f t="shared" si="284"/>
        <v>4759.8</v>
      </c>
      <c r="AH86" s="22">
        <f t="shared" si="285"/>
        <v>43217.299999999996</v>
      </c>
      <c r="AI86" s="22">
        <f t="shared" si="286"/>
        <v>233690.19999999998</v>
      </c>
      <c r="AJ86" s="22">
        <f t="shared" si="248"/>
        <v>0</v>
      </c>
      <c r="AK86" s="22">
        <f t="shared" si="249"/>
        <v>0</v>
      </c>
      <c r="AL86" s="22">
        <f t="shared" si="250"/>
        <v>0</v>
      </c>
      <c r="AM86" s="22">
        <f t="shared" si="251"/>
        <v>0</v>
      </c>
      <c r="AN86" s="22">
        <f t="shared" si="252"/>
        <v>0</v>
      </c>
      <c r="AO86" s="22">
        <f t="shared" si="253"/>
        <v>0</v>
      </c>
      <c r="AP86" s="22">
        <f t="shared" si="254"/>
        <v>0</v>
      </c>
      <c r="AQ86" s="22">
        <f t="shared" si="255"/>
        <v>0</v>
      </c>
      <c r="AR86" s="22">
        <f t="shared" si="256"/>
        <v>0</v>
      </c>
      <c r="AS86" s="22">
        <f t="shared" si="287"/>
        <v>4759.8</v>
      </c>
      <c r="AT86" s="22">
        <f t="shared" si="288"/>
        <v>43217.299999999996</v>
      </c>
      <c r="AU86" s="22">
        <f t="shared" si="289"/>
        <v>233690.19999999998</v>
      </c>
      <c r="AV86" s="22">
        <f t="shared" si="257"/>
        <v>0</v>
      </c>
      <c r="AW86" s="22">
        <f t="shared" si="258"/>
        <v>0</v>
      </c>
      <c r="AX86" s="22">
        <f t="shared" si="259"/>
        <v>0</v>
      </c>
      <c r="AY86" s="22">
        <f t="shared" si="290"/>
        <v>4759.8</v>
      </c>
      <c r="AZ86" s="22">
        <f t="shared" si="291"/>
        <v>43217.299999999996</v>
      </c>
      <c r="BA86" s="22">
        <f t="shared" si="292"/>
        <v>233690.19999999998</v>
      </c>
      <c r="BB86" s="22">
        <f t="shared" si="260"/>
        <v>0</v>
      </c>
      <c r="BC86" s="22">
        <f t="shared" si="261"/>
        <v>0</v>
      </c>
      <c r="BD86" s="22">
        <f t="shared" si="262"/>
        <v>0</v>
      </c>
      <c r="BE86" s="22">
        <f t="shared" si="263"/>
        <v>0</v>
      </c>
      <c r="BF86" s="22">
        <f t="shared" si="264"/>
        <v>0</v>
      </c>
      <c r="BG86" s="22">
        <f t="shared" si="265"/>
        <v>0</v>
      </c>
      <c r="BH86" s="22">
        <f t="shared" si="266"/>
        <v>0</v>
      </c>
      <c r="BI86" s="22">
        <f t="shared" si="267"/>
        <v>0</v>
      </c>
      <c r="BJ86" s="22">
        <f t="shared" si="268"/>
        <v>-150000</v>
      </c>
      <c r="BK86" s="22">
        <f t="shared" si="269"/>
        <v>0</v>
      </c>
      <c r="BL86" s="22">
        <f t="shared" si="293"/>
        <v>4759.8</v>
      </c>
      <c r="BM86" s="22">
        <f t="shared" si="270"/>
        <v>0</v>
      </c>
      <c r="BN86" s="78">
        <f t="shared" si="296"/>
        <v>4759.8</v>
      </c>
      <c r="BO86" s="22">
        <f t="shared" si="294"/>
        <v>43217.299999999996</v>
      </c>
      <c r="BP86" s="22">
        <f t="shared" si="271"/>
        <v>0</v>
      </c>
      <c r="BQ86" s="78">
        <f t="shared" si="297"/>
        <v>43217.299999999996</v>
      </c>
      <c r="BR86" s="80">
        <f t="shared" si="295"/>
        <v>83690.199999999983</v>
      </c>
      <c r="BS86" s="22">
        <f t="shared" si="271"/>
        <v>0</v>
      </c>
      <c r="BT86" s="18"/>
      <c r="BU86" s="19"/>
    </row>
    <row r="87" spans="1:73" ht="31.2" x14ac:dyDescent="0.3">
      <c r="A87" s="67" t="s">
        <v>77</v>
      </c>
      <c r="B87" s="67" t="s">
        <v>28</v>
      </c>
      <c r="C87" s="67" t="s">
        <v>26</v>
      </c>
      <c r="D87" s="67" t="s">
        <v>54</v>
      </c>
      <c r="E87" s="71"/>
      <c r="F87" s="68" t="s">
        <v>55</v>
      </c>
      <c r="G87" s="26">
        <f t="shared" si="272"/>
        <v>4895.8</v>
      </c>
      <c r="H87" s="26">
        <f t="shared" si="273"/>
        <v>48473.1</v>
      </c>
      <c r="I87" s="26">
        <f t="shared" si="274"/>
        <v>239212.3</v>
      </c>
      <c r="J87" s="26">
        <f t="shared" si="275"/>
        <v>0</v>
      </c>
      <c r="K87" s="26">
        <f t="shared" si="276"/>
        <v>0</v>
      </c>
      <c r="L87" s="26">
        <f t="shared" si="277"/>
        <v>0</v>
      </c>
      <c r="M87" s="26">
        <f t="shared" si="278"/>
        <v>4895.8</v>
      </c>
      <c r="N87" s="26">
        <f t="shared" si="279"/>
        <v>48473.1</v>
      </c>
      <c r="O87" s="26">
        <f t="shared" si="280"/>
        <v>239212.3</v>
      </c>
      <c r="P87" s="26">
        <f t="shared" si="234"/>
        <v>0</v>
      </c>
      <c r="Q87" s="26">
        <f t="shared" si="235"/>
        <v>0</v>
      </c>
      <c r="R87" s="26">
        <f t="shared" si="236"/>
        <v>-136</v>
      </c>
      <c r="S87" s="26">
        <f t="shared" si="237"/>
        <v>0</v>
      </c>
      <c r="T87" s="26">
        <f t="shared" si="238"/>
        <v>0</v>
      </c>
      <c r="U87" s="26">
        <f t="shared" si="239"/>
        <v>0</v>
      </c>
      <c r="V87" s="26">
        <f t="shared" si="240"/>
        <v>-5255.8</v>
      </c>
      <c r="W87" s="26">
        <f t="shared" si="241"/>
        <v>0</v>
      </c>
      <c r="X87" s="26">
        <f t="shared" si="242"/>
        <v>0</v>
      </c>
      <c r="Y87" s="26">
        <f t="shared" si="243"/>
        <v>0</v>
      </c>
      <c r="Z87" s="26">
        <f t="shared" si="244"/>
        <v>-5522.1</v>
      </c>
      <c r="AA87" s="26">
        <f t="shared" si="245"/>
        <v>0</v>
      </c>
      <c r="AB87" s="26">
        <f t="shared" si="246"/>
        <v>0</v>
      </c>
      <c r="AC87" s="26">
        <f t="shared" si="281"/>
        <v>4759.8</v>
      </c>
      <c r="AD87" s="26">
        <f t="shared" si="282"/>
        <v>43217.299999999996</v>
      </c>
      <c r="AE87" s="26">
        <f t="shared" si="283"/>
        <v>233690.19999999998</v>
      </c>
      <c r="AF87" s="26">
        <f t="shared" si="247"/>
        <v>0</v>
      </c>
      <c r="AG87" s="26">
        <f t="shared" si="284"/>
        <v>4759.8</v>
      </c>
      <c r="AH87" s="26">
        <f t="shared" si="285"/>
        <v>43217.299999999996</v>
      </c>
      <c r="AI87" s="26">
        <f t="shared" si="286"/>
        <v>233690.19999999998</v>
      </c>
      <c r="AJ87" s="26">
        <f t="shared" si="248"/>
        <v>0</v>
      </c>
      <c r="AK87" s="26">
        <f t="shared" si="249"/>
        <v>0</v>
      </c>
      <c r="AL87" s="26">
        <f t="shared" si="250"/>
        <v>0</v>
      </c>
      <c r="AM87" s="26">
        <f t="shared" si="251"/>
        <v>0</v>
      </c>
      <c r="AN87" s="26">
        <f t="shared" si="252"/>
        <v>0</v>
      </c>
      <c r="AO87" s="26">
        <f t="shared" si="253"/>
        <v>0</v>
      </c>
      <c r="AP87" s="26">
        <f t="shared" si="254"/>
        <v>0</v>
      </c>
      <c r="AQ87" s="26">
        <f t="shared" si="255"/>
        <v>0</v>
      </c>
      <c r="AR87" s="26">
        <f t="shared" si="256"/>
        <v>0</v>
      </c>
      <c r="AS87" s="26">
        <f t="shared" si="287"/>
        <v>4759.8</v>
      </c>
      <c r="AT87" s="26">
        <f t="shared" si="288"/>
        <v>43217.299999999996</v>
      </c>
      <c r="AU87" s="26">
        <f t="shared" si="289"/>
        <v>233690.19999999998</v>
      </c>
      <c r="AV87" s="26">
        <f t="shared" si="257"/>
        <v>0</v>
      </c>
      <c r="AW87" s="26">
        <f t="shared" si="258"/>
        <v>0</v>
      </c>
      <c r="AX87" s="26">
        <f t="shared" si="259"/>
        <v>0</v>
      </c>
      <c r="AY87" s="26">
        <f t="shared" si="290"/>
        <v>4759.8</v>
      </c>
      <c r="AZ87" s="26">
        <f t="shared" si="291"/>
        <v>43217.299999999996</v>
      </c>
      <c r="BA87" s="26">
        <f t="shared" si="292"/>
        <v>233690.19999999998</v>
      </c>
      <c r="BB87" s="26">
        <f t="shared" si="260"/>
        <v>0</v>
      </c>
      <c r="BC87" s="26">
        <f t="shared" si="261"/>
        <v>0</v>
      </c>
      <c r="BD87" s="26">
        <f t="shared" si="262"/>
        <v>0</v>
      </c>
      <c r="BE87" s="26">
        <f t="shared" si="263"/>
        <v>0</v>
      </c>
      <c r="BF87" s="26">
        <f t="shared" si="264"/>
        <v>0</v>
      </c>
      <c r="BG87" s="26">
        <f t="shared" si="265"/>
        <v>0</v>
      </c>
      <c r="BH87" s="26">
        <f t="shared" si="266"/>
        <v>0</v>
      </c>
      <c r="BI87" s="26">
        <f t="shared" si="267"/>
        <v>0</v>
      </c>
      <c r="BJ87" s="26">
        <f t="shared" si="268"/>
        <v>-150000</v>
      </c>
      <c r="BK87" s="26">
        <f t="shared" si="269"/>
        <v>0</v>
      </c>
      <c r="BL87" s="26">
        <f t="shared" si="293"/>
        <v>4759.8</v>
      </c>
      <c r="BM87" s="26">
        <f t="shared" si="270"/>
        <v>0</v>
      </c>
      <c r="BN87" s="53">
        <f t="shared" si="296"/>
        <v>4759.8</v>
      </c>
      <c r="BO87" s="26">
        <f t="shared" si="294"/>
        <v>43217.299999999996</v>
      </c>
      <c r="BP87" s="26">
        <f t="shared" si="271"/>
        <v>0</v>
      </c>
      <c r="BQ87" s="53">
        <f t="shared" si="297"/>
        <v>43217.299999999996</v>
      </c>
      <c r="BR87" s="52">
        <f t="shared" si="295"/>
        <v>83690.199999999983</v>
      </c>
      <c r="BS87" s="26">
        <f t="shared" si="271"/>
        <v>0</v>
      </c>
      <c r="BT87" s="18"/>
    </row>
    <row r="88" spans="1:73" x14ac:dyDescent="0.3">
      <c r="A88" s="67" t="s">
        <v>77</v>
      </c>
      <c r="B88" s="67" t="s">
        <v>28</v>
      </c>
      <c r="C88" s="67" t="s">
        <v>26</v>
      </c>
      <c r="D88" s="67" t="s">
        <v>56</v>
      </c>
      <c r="E88" s="71"/>
      <c r="F88" s="68" t="s">
        <v>57</v>
      </c>
      <c r="G88" s="26">
        <f t="shared" si="272"/>
        <v>4895.8</v>
      </c>
      <c r="H88" s="26">
        <f t="shared" si="273"/>
        <v>48473.1</v>
      </c>
      <c r="I88" s="26">
        <f t="shared" si="274"/>
        <v>239212.3</v>
      </c>
      <c r="J88" s="26">
        <f t="shared" si="275"/>
        <v>0</v>
      </c>
      <c r="K88" s="26">
        <f t="shared" si="276"/>
        <v>0</v>
      </c>
      <c r="L88" s="26">
        <f t="shared" si="277"/>
        <v>0</v>
      </c>
      <c r="M88" s="26">
        <f t="shared" si="278"/>
        <v>4895.8</v>
      </c>
      <c r="N88" s="26">
        <f t="shared" si="279"/>
        <v>48473.1</v>
      </c>
      <c r="O88" s="26">
        <f t="shared" si="280"/>
        <v>239212.3</v>
      </c>
      <c r="P88" s="26">
        <f t="shared" si="234"/>
        <v>0</v>
      </c>
      <c r="Q88" s="26">
        <f t="shared" si="235"/>
        <v>0</v>
      </c>
      <c r="R88" s="26">
        <f t="shared" si="236"/>
        <v>-136</v>
      </c>
      <c r="S88" s="26">
        <f t="shared" si="237"/>
        <v>0</v>
      </c>
      <c r="T88" s="26">
        <f t="shared" si="238"/>
        <v>0</v>
      </c>
      <c r="U88" s="26">
        <f t="shared" si="239"/>
        <v>0</v>
      </c>
      <c r="V88" s="26">
        <f t="shared" si="240"/>
        <v>-5255.8</v>
      </c>
      <c r="W88" s="26">
        <f t="shared" si="241"/>
        <v>0</v>
      </c>
      <c r="X88" s="26">
        <f t="shared" si="242"/>
        <v>0</v>
      </c>
      <c r="Y88" s="26">
        <f t="shared" si="243"/>
        <v>0</v>
      </c>
      <c r="Z88" s="26">
        <f t="shared" si="244"/>
        <v>-5522.1</v>
      </c>
      <c r="AA88" s="26">
        <f t="shared" si="245"/>
        <v>0</v>
      </c>
      <c r="AB88" s="26">
        <f t="shared" si="246"/>
        <v>0</v>
      </c>
      <c r="AC88" s="26">
        <f t="shared" si="281"/>
        <v>4759.8</v>
      </c>
      <c r="AD88" s="26">
        <f t="shared" si="282"/>
        <v>43217.299999999996</v>
      </c>
      <c r="AE88" s="26">
        <f t="shared" si="283"/>
        <v>233690.19999999998</v>
      </c>
      <c r="AF88" s="26">
        <f t="shared" si="247"/>
        <v>0</v>
      </c>
      <c r="AG88" s="26">
        <f t="shared" si="284"/>
        <v>4759.8</v>
      </c>
      <c r="AH88" s="26">
        <f t="shared" si="285"/>
        <v>43217.299999999996</v>
      </c>
      <c r="AI88" s="26">
        <f t="shared" si="286"/>
        <v>233690.19999999998</v>
      </c>
      <c r="AJ88" s="26">
        <f t="shared" si="248"/>
        <v>0</v>
      </c>
      <c r="AK88" s="26">
        <f t="shared" si="249"/>
        <v>0</v>
      </c>
      <c r="AL88" s="26">
        <f t="shared" si="250"/>
        <v>0</v>
      </c>
      <c r="AM88" s="26">
        <f t="shared" si="251"/>
        <v>0</v>
      </c>
      <c r="AN88" s="26">
        <f t="shared" si="252"/>
        <v>0</v>
      </c>
      <c r="AO88" s="26">
        <f t="shared" si="253"/>
        <v>0</v>
      </c>
      <c r="AP88" s="26">
        <f t="shared" si="254"/>
        <v>0</v>
      </c>
      <c r="AQ88" s="26">
        <f t="shared" si="255"/>
        <v>0</v>
      </c>
      <c r="AR88" s="26">
        <f t="shared" si="256"/>
        <v>0</v>
      </c>
      <c r="AS88" s="26">
        <f t="shared" si="287"/>
        <v>4759.8</v>
      </c>
      <c r="AT88" s="26">
        <f t="shared" si="288"/>
        <v>43217.299999999996</v>
      </c>
      <c r="AU88" s="26">
        <f t="shared" si="289"/>
        <v>233690.19999999998</v>
      </c>
      <c r="AV88" s="26">
        <f t="shared" si="257"/>
        <v>0</v>
      </c>
      <c r="AW88" s="26">
        <f t="shared" si="258"/>
        <v>0</v>
      </c>
      <c r="AX88" s="26">
        <f t="shared" si="259"/>
        <v>0</v>
      </c>
      <c r="AY88" s="26">
        <f t="shared" si="290"/>
        <v>4759.8</v>
      </c>
      <c r="AZ88" s="26">
        <f t="shared" si="291"/>
        <v>43217.299999999996</v>
      </c>
      <c r="BA88" s="26">
        <f t="shared" si="292"/>
        <v>233690.19999999998</v>
      </c>
      <c r="BB88" s="26">
        <f t="shared" si="260"/>
        <v>0</v>
      </c>
      <c r="BC88" s="26">
        <f t="shared" si="261"/>
        <v>0</v>
      </c>
      <c r="BD88" s="26">
        <f t="shared" si="262"/>
        <v>0</v>
      </c>
      <c r="BE88" s="26">
        <f t="shared" si="263"/>
        <v>0</v>
      </c>
      <c r="BF88" s="26">
        <f t="shared" si="264"/>
        <v>0</v>
      </c>
      <c r="BG88" s="26">
        <f t="shared" si="265"/>
        <v>0</v>
      </c>
      <c r="BH88" s="26">
        <f t="shared" si="266"/>
        <v>0</v>
      </c>
      <c r="BI88" s="26">
        <f t="shared" si="267"/>
        <v>0</v>
      </c>
      <c r="BJ88" s="26">
        <f t="shared" si="268"/>
        <v>-150000</v>
      </c>
      <c r="BK88" s="26">
        <f t="shared" si="269"/>
        <v>0</v>
      </c>
      <c r="BL88" s="26">
        <f t="shared" si="293"/>
        <v>4759.8</v>
      </c>
      <c r="BM88" s="26">
        <f t="shared" si="270"/>
        <v>0</v>
      </c>
      <c r="BN88" s="53">
        <f t="shared" si="296"/>
        <v>4759.8</v>
      </c>
      <c r="BO88" s="26">
        <f t="shared" si="294"/>
        <v>43217.299999999996</v>
      </c>
      <c r="BP88" s="26">
        <f t="shared" si="271"/>
        <v>0</v>
      </c>
      <c r="BQ88" s="53">
        <f t="shared" si="297"/>
        <v>43217.299999999996</v>
      </c>
      <c r="BR88" s="52">
        <f t="shared" si="295"/>
        <v>83690.199999999983</v>
      </c>
      <c r="BS88" s="26">
        <f t="shared" si="271"/>
        <v>0</v>
      </c>
      <c r="BT88" s="18"/>
    </row>
    <row r="89" spans="1:73" ht="31.2" x14ac:dyDescent="0.3">
      <c r="A89" s="67" t="s">
        <v>77</v>
      </c>
      <c r="B89" s="67" t="s">
        <v>28</v>
      </c>
      <c r="C89" s="67" t="s">
        <v>26</v>
      </c>
      <c r="D89" s="67" t="s">
        <v>109</v>
      </c>
      <c r="E89" s="71"/>
      <c r="F89" s="68" t="s">
        <v>110</v>
      </c>
      <c r="G89" s="26">
        <f t="shared" si="272"/>
        <v>4895.8</v>
      </c>
      <c r="H89" s="26">
        <f t="shared" si="273"/>
        <v>48473.1</v>
      </c>
      <c r="I89" s="26">
        <f t="shared" si="274"/>
        <v>239212.3</v>
      </c>
      <c r="J89" s="26">
        <f t="shared" si="275"/>
        <v>0</v>
      </c>
      <c r="K89" s="26">
        <f t="shared" si="276"/>
        <v>0</v>
      </c>
      <c r="L89" s="26">
        <f t="shared" si="277"/>
        <v>0</v>
      </c>
      <c r="M89" s="26">
        <f t="shared" si="278"/>
        <v>4895.8</v>
      </c>
      <c r="N89" s="26">
        <f t="shared" si="279"/>
        <v>48473.1</v>
      </c>
      <c r="O89" s="26">
        <f t="shared" si="280"/>
        <v>239212.3</v>
      </c>
      <c r="P89" s="26">
        <f t="shared" si="234"/>
        <v>0</v>
      </c>
      <c r="Q89" s="26">
        <f t="shared" si="235"/>
        <v>0</v>
      </c>
      <c r="R89" s="26">
        <f t="shared" si="236"/>
        <v>-136</v>
      </c>
      <c r="S89" s="26">
        <f t="shared" si="237"/>
        <v>0</v>
      </c>
      <c r="T89" s="26">
        <f t="shared" si="238"/>
        <v>0</v>
      </c>
      <c r="U89" s="26">
        <f t="shared" si="239"/>
        <v>0</v>
      </c>
      <c r="V89" s="26">
        <f t="shared" si="240"/>
        <v>-5255.8</v>
      </c>
      <c r="W89" s="26">
        <f t="shared" si="241"/>
        <v>0</v>
      </c>
      <c r="X89" s="26">
        <f t="shared" si="242"/>
        <v>0</v>
      </c>
      <c r="Y89" s="26">
        <f t="shared" si="243"/>
        <v>0</v>
      </c>
      <c r="Z89" s="26">
        <f t="shared" si="244"/>
        <v>-5522.1</v>
      </c>
      <c r="AA89" s="26">
        <f t="shared" si="245"/>
        <v>0</v>
      </c>
      <c r="AB89" s="26">
        <f t="shared" si="246"/>
        <v>0</v>
      </c>
      <c r="AC89" s="26">
        <f t="shared" si="281"/>
        <v>4759.8</v>
      </c>
      <c r="AD89" s="26">
        <f t="shared" si="282"/>
        <v>43217.299999999996</v>
      </c>
      <c r="AE89" s="26">
        <f t="shared" si="283"/>
        <v>233690.19999999998</v>
      </c>
      <c r="AF89" s="26">
        <f t="shared" si="247"/>
        <v>0</v>
      </c>
      <c r="AG89" s="26">
        <f t="shared" si="284"/>
        <v>4759.8</v>
      </c>
      <c r="AH89" s="26">
        <f t="shared" si="285"/>
        <v>43217.299999999996</v>
      </c>
      <c r="AI89" s="26">
        <f t="shared" si="286"/>
        <v>233690.19999999998</v>
      </c>
      <c r="AJ89" s="26">
        <f t="shared" si="248"/>
        <v>0</v>
      </c>
      <c r="AK89" s="26">
        <f t="shared" si="249"/>
        <v>0</v>
      </c>
      <c r="AL89" s="26">
        <f t="shared" si="250"/>
        <v>0</v>
      </c>
      <c r="AM89" s="26">
        <f t="shared" si="251"/>
        <v>0</v>
      </c>
      <c r="AN89" s="26">
        <f t="shared" si="252"/>
        <v>0</v>
      </c>
      <c r="AO89" s="26">
        <f t="shared" si="253"/>
        <v>0</v>
      </c>
      <c r="AP89" s="26">
        <f t="shared" si="254"/>
        <v>0</v>
      </c>
      <c r="AQ89" s="26">
        <f t="shared" si="255"/>
        <v>0</v>
      </c>
      <c r="AR89" s="26">
        <f t="shared" si="256"/>
        <v>0</v>
      </c>
      <c r="AS89" s="26">
        <f t="shared" si="287"/>
        <v>4759.8</v>
      </c>
      <c r="AT89" s="26">
        <f t="shared" si="288"/>
        <v>43217.299999999996</v>
      </c>
      <c r="AU89" s="26">
        <f t="shared" si="289"/>
        <v>233690.19999999998</v>
      </c>
      <c r="AV89" s="26">
        <f t="shared" si="257"/>
        <v>0</v>
      </c>
      <c r="AW89" s="26">
        <f t="shared" si="258"/>
        <v>0</v>
      </c>
      <c r="AX89" s="26">
        <f t="shared" si="259"/>
        <v>0</v>
      </c>
      <c r="AY89" s="26">
        <f t="shared" si="290"/>
        <v>4759.8</v>
      </c>
      <c r="AZ89" s="26">
        <f t="shared" si="291"/>
        <v>43217.299999999996</v>
      </c>
      <c r="BA89" s="26">
        <f t="shared" si="292"/>
        <v>233690.19999999998</v>
      </c>
      <c r="BB89" s="26">
        <f t="shared" si="260"/>
        <v>0</v>
      </c>
      <c r="BC89" s="26">
        <f t="shared" si="261"/>
        <v>0</v>
      </c>
      <c r="BD89" s="26">
        <f t="shared" si="262"/>
        <v>0</v>
      </c>
      <c r="BE89" s="26">
        <f t="shared" si="263"/>
        <v>0</v>
      </c>
      <c r="BF89" s="26">
        <f t="shared" si="264"/>
        <v>0</v>
      </c>
      <c r="BG89" s="26">
        <f t="shared" si="265"/>
        <v>0</v>
      </c>
      <c r="BH89" s="26">
        <f t="shared" si="266"/>
        <v>0</v>
      </c>
      <c r="BI89" s="26">
        <f t="shared" si="267"/>
        <v>0</v>
      </c>
      <c r="BJ89" s="26">
        <f t="shared" si="268"/>
        <v>-150000</v>
      </c>
      <c r="BK89" s="26">
        <f t="shared" si="269"/>
        <v>0</v>
      </c>
      <c r="BL89" s="26">
        <f t="shared" si="293"/>
        <v>4759.8</v>
      </c>
      <c r="BM89" s="26">
        <f t="shared" si="270"/>
        <v>0</v>
      </c>
      <c r="BN89" s="53">
        <f t="shared" si="296"/>
        <v>4759.8</v>
      </c>
      <c r="BO89" s="26">
        <f t="shared" si="294"/>
        <v>43217.299999999996</v>
      </c>
      <c r="BP89" s="26">
        <f t="shared" si="271"/>
        <v>0</v>
      </c>
      <c r="BQ89" s="53">
        <f t="shared" si="297"/>
        <v>43217.299999999996</v>
      </c>
      <c r="BR89" s="52">
        <f t="shared" si="295"/>
        <v>83690.199999999983</v>
      </c>
      <c r="BS89" s="26">
        <f t="shared" si="271"/>
        <v>0</v>
      </c>
      <c r="BT89" s="18"/>
    </row>
    <row r="90" spans="1:73" ht="31.2" x14ac:dyDescent="0.3">
      <c r="A90" s="67" t="s">
        <v>77</v>
      </c>
      <c r="B90" s="67" t="s">
        <v>28</v>
      </c>
      <c r="C90" s="67" t="s">
        <v>26</v>
      </c>
      <c r="D90" s="67" t="s">
        <v>109</v>
      </c>
      <c r="E90" s="74" t="s">
        <v>111</v>
      </c>
      <c r="F90" s="68" t="s">
        <v>107</v>
      </c>
      <c r="G90" s="33">
        <v>4895.8</v>
      </c>
      <c r="H90" s="33">
        <v>48473.1</v>
      </c>
      <c r="I90" s="33">
        <v>239212.3</v>
      </c>
      <c r="J90" s="33"/>
      <c r="K90" s="33"/>
      <c r="L90" s="33"/>
      <c r="M90" s="26">
        <f t="shared" si="278"/>
        <v>4895.8</v>
      </c>
      <c r="N90" s="26">
        <f t="shared" si="279"/>
        <v>48473.1</v>
      </c>
      <c r="O90" s="26">
        <f t="shared" si="280"/>
        <v>239212.3</v>
      </c>
      <c r="P90" s="26"/>
      <c r="Q90" s="26"/>
      <c r="R90" s="26">
        <v>-136</v>
      </c>
      <c r="S90" s="26"/>
      <c r="T90" s="26"/>
      <c r="U90" s="26"/>
      <c r="V90" s="26">
        <v>-5255.8</v>
      </c>
      <c r="W90" s="26"/>
      <c r="X90" s="26"/>
      <c r="Y90" s="26"/>
      <c r="Z90" s="26">
        <v>-5522.1</v>
      </c>
      <c r="AA90" s="26"/>
      <c r="AB90" s="26"/>
      <c r="AC90" s="26">
        <f t="shared" si="281"/>
        <v>4759.8</v>
      </c>
      <c r="AD90" s="26">
        <f t="shared" si="282"/>
        <v>43217.299999999996</v>
      </c>
      <c r="AE90" s="26">
        <f t="shared" si="283"/>
        <v>233690.19999999998</v>
      </c>
      <c r="AF90" s="26"/>
      <c r="AG90" s="26">
        <f t="shared" si="284"/>
        <v>4759.8</v>
      </c>
      <c r="AH90" s="26">
        <f t="shared" si="285"/>
        <v>43217.299999999996</v>
      </c>
      <c r="AI90" s="26">
        <f t="shared" si="286"/>
        <v>233690.19999999998</v>
      </c>
      <c r="AJ90" s="26"/>
      <c r="AK90" s="26"/>
      <c r="AL90" s="26"/>
      <c r="AM90" s="26"/>
      <c r="AN90" s="26"/>
      <c r="AO90" s="26"/>
      <c r="AP90" s="26"/>
      <c r="AQ90" s="26"/>
      <c r="AR90" s="26"/>
      <c r="AS90" s="26">
        <f t="shared" si="287"/>
        <v>4759.8</v>
      </c>
      <c r="AT90" s="26">
        <f t="shared" si="288"/>
        <v>43217.299999999996</v>
      </c>
      <c r="AU90" s="26">
        <f t="shared" si="289"/>
        <v>233690.19999999998</v>
      </c>
      <c r="AV90" s="26"/>
      <c r="AW90" s="26"/>
      <c r="AX90" s="26"/>
      <c r="AY90" s="26">
        <f t="shared" si="290"/>
        <v>4759.8</v>
      </c>
      <c r="AZ90" s="26">
        <f t="shared" si="291"/>
        <v>43217.299999999996</v>
      </c>
      <c r="BA90" s="26">
        <f t="shared" si="292"/>
        <v>233690.19999999998</v>
      </c>
      <c r="BB90" s="26"/>
      <c r="BC90" s="26"/>
      <c r="BD90" s="26"/>
      <c r="BE90" s="26"/>
      <c r="BF90" s="26"/>
      <c r="BG90" s="26"/>
      <c r="BH90" s="26"/>
      <c r="BI90" s="26"/>
      <c r="BJ90" s="26">
        <v>-150000</v>
      </c>
      <c r="BK90" s="26"/>
      <c r="BL90" s="26">
        <f t="shared" si="293"/>
        <v>4759.8</v>
      </c>
      <c r="BM90" s="26"/>
      <c r="BN90" s="53">
        <f t="shared" si="296"/>
        <v>4759.8</v>
      </c>
      <c r="BO90" s="26">
        <f t="shared" si="294"/>
        <v>43217.299999999996</v>
      </c>
      <c r="BP90" s="26"/>
      <c r="BQ90" s="53">
        <f t="shared" si="297"/>
        <v>43217.299999999996</v>
      </c>
      <c r="BR90" s="52">
        <f t="shared" si="295"/>
        <v>83690.199999999983</v>
      </c>
      <c r="BS90" s="26"/>
      <c r="BT90" s="18"/>
    </row>
    <row r="91" spans="1:73" s="81" customFormat="1" ht="31.2" x14ac:dyDescent="0.3">
      <c r="A91" s="63" t="s">
        <v>112</v>
      </c>
      <c r="B91" s="63"/>
      <c r="C91" s="63"/>
      <c r="D91" s="63"/>
      <c r="E91" s="63"/>
      <c r="F91" s="64" t="s">
        <v>113</v>
      </c>
      <c r="G91" s="17">
        <f t="shared" si="272"/>
        <v>163493.90000000002</v>
      </c>
      <c r="H91" s="17">
        <f t="shared" si="273"/>
        <v>157275.70000000001</v>
      </c>
      <c r="I91" s="17">
        <f t="shared" si="274"/>
        <v>157275.70000000001</v>
      </c>
      <c r="J91" s="17">
        <f t="shared" si="275"/>
        <v>-456.3</v>
      </c>
      <c r="K91" s="17">
        <f t="shared" si="276"/>
        <v>-456.3</v>
      </c>
      <c r="L91" s="17">
        <f t="shared" si="277"/>
        <v>-456.3</v>
      </c>
      <c r="M91" s="17">
        <f t="shared" si="278"/>
        <v>163037.60000000003</v>
      </c>
      <c r="N91" s="17">
        <f t="shared" si="279"/>
        <v>156819.40000000002</v>
      </c>
      <c r="O91" s="17">
        <f t="shared" si="280"/>
        <v>156819.40000000002</v>
      </c>
      <c r="P91" s="17">
        <f t="shared" si="234"/>
        <v>0</v>
      </c>
      <c r="Q91" s="17">
        <f t="shared" si="235"/>
        <v>0</v>
      </c>
      <c r="R91" s="17">
        <f t="shared" si="236"/>
        <v>8605.4410000000007</v>
      </c>
      <c r="S91" s="17">
        <f t="shared" si="237"/>
        <v>0</v>
      </c>
      <c r="T91" s="17">
        <f t="shared" si="238"/>
        <v>0</v>
      </c>
      <c r="U91" s="17">
        <f t="shared" si="239"/>
        <v>0</v>
      </c>
      <c r="V91" s="17">
        <f t="shared" si="240"/>
        <v>0</v>
      </c>
      <c r="W91" s="17">
        <f t="shared" si="241"/>
        <v>0</v>
      </c>
      <c r="X91" s="17">
        <f t="shared" si="242"/>
        <v>0</v>
      </c>
      <c r="Y91" s="17">
        <f t="shared" si="243"/>
        <v>0</v>
      </c>
      <c r="Z91" s="17">
        <f t="shared" si="244"/>
        <v>0</v>
      </c>
      <c r="AA91" s="17">
        <f t="shared" si="245"/>
        <v>0</v>
      </c>
      <c r="AB91" s="17">
        <f t="shared" si="246"/>
        <v>0</v>
      </c>
      <c r="AC91" s="17">
        <f t="shared" si="281"/>
        <v>171643.04100000003</v>
      </c>
      <c r="AD91" s="17">
        <f t="shared" si="282"/>
        <v>156819.40000000002</v>
      </c>
      <c r="AE91" s="17">
        <f t="shared" si="283"/>
        <v>156819.40000000002</v>
      </c>
      <c r="AF91" s="17">
        <f t="shared" si="247"/>
        <v>0</v>
      </c>
      <c r="AG91" s="17">
        <f t="shared" si="284"/>
        <v>171643.04100000003</v>
      </c>
      <c r="AH91" s="17">
        <f t="shared" si="285"/>
        <v>156819.40000000002</v>
      </c>
      <c r="AI91" s="17">
        <f t="shared" si="286"/>
        <v>156819.40000000002</v>
      </c>
      <c r="AJ91" s="17">
        <f t="shared" si="248"/>
        <v>545.33299999999997</v>
      </c>
      <c r="AK91" s="17">
        <f t="shared" si="249"/>
        <v>0</v>
      </c>
      <c r="AL91" s="17">
        <f t="shared" si="250"/>
        <v>-1561.2</v>
      </c>
      <c r="AM91" s="17">
        <f t="shared" si="251"/>
        <v>0</v>
      </c>
      <c r="AN91" s="17">
        <f t="shared" si="252"/>
        <v>0</v>
      </c>
      <c r="AO91" s="17">
        <f t="shared" si="253"/>
        <v>0</v>
      </c>
      <c r="AP91" s="17">
        <f t="shared" si="254"/>
        <v>0</v>
      </c>
      <c r="AQ91" s="17">
        <f t="shared" si="255"/>
        <v>0</v>
      </c>
      <c r="AR91" s="17">
        <f t="shared" si="256"/>
        <v>0</v>
      </c>
      <c r="AS91" s="17">
        <f t="shared" si="287"/>
        <v>170627.17400000003</v>
      </c>
      <c r="AT91" s="17">
        <f t="shared" si="288"/>
        <v>156819.40000000002</v>
      </c>
      <c r="AU91" s="17">
        <f t="shared" si="289"/>
        <v>156819.40000000002</v>
      </c>
      <c r="AV91" s="17">
        <f t="shared" si="257"/>
        <v>0</v>
      </c>
      <c r="AW91" s="17">
        <f t="shared" si="258"/>
        <v>0</v>
      </c>
      <c r="AX91" s="17">
        <f t="shared" si="259"/>
        <v>0</v>
      </c>
      <c r="AY91" s="17">
        <f t="shared" si="290"/>
        <v>170627.17400000003</v>
      </c>
      <c r="AZ91" s="17">
        <f t="shared" si="291"/>
        <v>156819.40000000002</v>
      </c>
      <c r="BA91" s="17">
        <f t="shared" si="292"/>
        <v>156819.40000000002</v>
      </c>
      <c r="BB91" s="17">
        <f t="shared" si="260"/>
        <v>0</v>
      </c>
      <c r="BC91" s="17">
        <f t="shared" si="261"/>
        <v>0</v>
      </c>
      <c r="BD91" s="17">
        <f t="shared" si="262"/>
        <v>0</v>
      </c>
      <c r="BE91" s="17">
        <f t="shared" si="263"/>
        <v>0</v>
      </c>
      <c r="BF91" s="17">
        <f t="shared" si="264"/>
        <v>0</v>
      </c>
      <c r="BG91" s="17">
        <f t="shared" si="265"/>
        <v>0</v>
      </c>
      <c r="BH91" s="17">
        <f t="shared" si="266"/>
        <v>0</v>
      </c>
      <c r="BI91" s="17">
        <f t="shared" si="267"/>
        <v>0</v>
      </c>
      <c r="BJ91" s="17">
        <f t="shared" si="268"/>
        <v>0</v>
      </c>
      <c r="BK91" s="17">
        <f t="shared" si="269"/>
        <v>0</v>
      </c>
      <c r="BL91" s="17">
        <f t="shared" si="293"/>
        <v>170627.17400000003</v>
      </c>
      <c r="BM91" s="17">
        <f t="shared" si="270"/>
        <v>0</v>
      </c>
      <c r="BN91" s="77">
        <f t="shared" si="296"/>
        <v>170627.17400000003</v>
      </c>
      <c r="BO91" s="17">
        <f t="shared" si="294"/>
        <v>156819.40000000002</v>
      </c>
      <c r="BP91" s="17">
        <f t="shared" si="271"/>
        <v>0</v>
      </c>
      <c r="BQ91" s="77">
        <f t="shared" si="297"/>
        <v>156819.40000000002</v>
      </c>
      <c r="BR91" s="79">
        <f t="shared" si="295"/>
        <v>156819.40000000002</v>
      </c>
      <c r="BS91" s="17">
        <f t="shared" si="271"/>
        <v>0</v>
      </c>
      <c r="BT91" s="18"/>
      <c r="BU91" s="14"/>
    </row>
    <row r="92" spans="1:73" s="81" customFormat="1" x14ac:dyDescent="0.3">
      <c r="A92" s="63" t="s">
        <v>112</v>
      </c>
      <c r="B92" s="63" t="s">
        <v>114</v>
      </c>
      <c r="C92" s="63"/>
      <c r="D92" s="63"/>
      <c r="E92" s="63"/>
      <c r="F92" s="64" t="s">
        <v>115</v>
      </c>
      <c r="G92" s="17">
        <f t="shared" si="272"/>
        <v>163493.90000000002</v>
      </c>
      <c r="H92" s="17">
        <f t="shared" si="273"/>
        <v>157275.70000000001</v>
      </c>
      <c r="I92" s="17">
        <f t="shared" si="274"/>
        <v>157275.70000000001</v>
      </c>
      <c r="J92" s="17">
        <f t="shared" si="275"/>
        <v>-456.3</v>
      </c>
      <c r="K92" s="17">
        <f t="shared" si="276"/>
        <v>-456.3</v>
      </c>
      <c r="L92" s="17">
        <f t="shared" si="277"/>
        <v>-456.3</v>
      </c>
      <c r="M92" s="17">
        <f t="shared" si="278"/>
        <v>163037.60000000003</v>
      </c>
      <c r="N92" s="17">
        <f t="shared" si="279"/>
        <v>156819.40000000002</v>
      </c>
      <c r="O92" s="17">
        <f t="shared" si="280"/>
        <v>156819.40000000002</v>
      </c>
      <c r="P92" s="17">
        <f t="shared" si="234"/>
        <v>0</v>
      </c>
      <c r="Q92" s="17">
        <f t="shared" si="235"/>
        <v>0</v>
      </c>
      <c r="R92" s="17">
        <f t="shared" si="236"/>
        <v>8605.4410000000007</v>
      </c>
      <c r="S92" s="17">
        <f t="shared" si="237"/>
        <v>0</v>
      </c>
      <c r="T92" s="17">
        <f t="shared" si="238"/>
        <v>0</v>
      </c>
      <c r="U92" s="17">
        <f t="shared" si="239"/>
        <v>0</v>
      </c>
      <c r="V92" s="17">
        <f t="shared" si="240"/>
        <v>0</v>
      </c>
      <c r="W92" s="17">
        <f t="shared" si="241"/>
        <v>0</v>
      </c>
      <c r="X92" s="17">
        <f t="shared" si="242"/>
        <v>0</v>
      </c>
      <c r="Y92" s="17">
        <f t="shared" si="243"/>
        <v>0</v>
      </c>
      <c r="Z92" s="17">
        <f t="shared" si="244"/>
        <v>0</v>
      </c>
      <c r="AA92" s="17">
        <f t="shared" si="245"/>
        <v>0</v>
      </c>
      <c r="AB92" s="17">
        <f t="shared" si="246"/>
        <v>0</v>
      </c>
      <c r="AC92" s="17">
        <f t="shared" si="281"/>
        <v>171643.04100000003</v>
      </c>
      <c r="AD92" s="17">
        <f t="shared" si="282"/>
        <v>156819.40000000002</v>
      </c>
      <c r="AE92" s="17">
        <f t="shared" si="283"/>
        <v>156819.40000000002</v>
      </c>
      <c r="AF92" s="17">
        <f t="shared" si="247"/>
        <v>0</v>
      </c>
      <c r="AG92" s="17">
        <f t="shared" si="284"/>
        <v>171643.04100000003</v>
      </c>
      <c r="AH92" s="17">
        <f t="shared" si="285"/>
        <v>156819.40000000002</v>
      </c>
      <c r="AI92" s="17">
        <f t="shared" si="286"/>
        <v>156819.40000000002</v>
      </c>
      <c r="AJ92" s="17">
        <f t="shared" si="248"/>
        <v>545.33299999999997</v>
      </c>
      <c r="AK92" s="17">
        <f t="shared" si="249"/>
        <v>0</v>
      </c>
      <c r="AL92" s="17">
        <f t="shared" si="250"/>
        <v>-1561.2</v>
      </c>
      <c r="AM92" s="17">
        <f t="shared" si="251"/>
        <v>0</v>
      </c>
      <c r="AN92" s="17">
        <f t="shared" si="252"/>
        <v>0</v>
      </c>
      <c r="AO92" s="17">
        <f t="shared" si="253"/>
        <v>0</v>
      </c>
      <c r="AP92" s="17">
        <f t="shared" si="254"/>
        <v>0</v>
      </c>
      <c r="AQ92" s="17">
        <f t="shared" si="255"/>
        <v>0</v>
      </c>
      <c r="AR92" s="17">
        <f t="shared" si="256"/>
        <v>0</v>
      </c>
      <c r="AS92" s="17">
        <f t="shared" si="287"/>
        <v>170627.17400000003</v>
      </c>
      <c r="AT92" s="17">
        <f t="shared" si="288"/>
        <v>156819.40000000002</v>
      </c>
      <c r="AU92" s="17">
        <f t="shared" si="289"/>
        <v>156819.40000000002</v>
      </c>
      <c r="AV92" s="17">
        <f t="shared" si="257"/>
        <v>0</v>
      </c>
      <c r="AW92" s="17">
        <f t="shared" si="258"/>
        <v>0</v>
      </c>
      <c r="AX92" s="17">
        <f t="shared" si="259"/>
        <v>0</v>
      </c>
      <c r="AY92" s="17">
        <f t="shared" si="290"/>
        <v>170627.17400000003</v>
      </c>
      <c r="AZ92" s="17">
        <f t="shared" si="291"/>
        <v>156819.40000000002</v>
      </c>
      <c r="BA92" s="17">
        <f t="shared" si="292"/>
        <v>156819.40000000002</v>
      </c>
      <c r="BB92" s="17">
        <f t="shared" si="260"/>
        <v>0</v>
      </c>
      <c r="BC92" s="17">
        <f t="shared" si="261"/>
        <v>0</v>
      </c>
      <c r="BD92" s="17">
        <f t="shared" si="262"/>
        <v>0</v>
      </c>
      <c r="BE92" s="17">
        <f t="shared" si="263"/>
        <v>0</v>
      </c>
      <c r="BF92" s="17">
        <f t="shared" si="264"/>
        <v>0</v>
      </c>
      <c r="BG92" s="17">
        <f t="shared" si="265"/>
        <v>0</v>
      </c>
      <c r="BH92" s="17">
        <f t="shared" si="266"/>
        <v>0</v>
      </c>
      <c r="BI92" s="17">
        <f t="shared" si="267"/>
        <v>0</v>
      </c>
      <c r="BJ92" s="17">
        <f t="shared" si="268"/>
        <v>0</v>
      </c>
      <c r="BK92" s="17">
        <f t="shared" si="269"/>
        <v>0</v>
      </c>
      <c r="BL92" s="17">
        <f t="shared" si="293"/>
        <v>170627.17400000003</v>
      </c>
      <c r="BM92" s="17">
        <f t="shared" si="270"/>
        <v>0</v>
      </c>
      <c r="BN92" s="77">
        <f t="shared" si="296"/>
        <v>170627.17400000003</v>
      </c>
      <c r="BO92" s="17">
        <f t="shared" si="294"/>
        <v>156819.40000000002</v>
      </c>
      <c r="BP92" s="17">
        <f t="shared" si="271"/>
        <v>0</v>
      </c>
      <c r="BQ92" s="77">
        <f t="shared" si="297"/>
        <v>156819.40000000002</v>
      </c>
      <c r="BR92" s="79">
        <f t="shared" si="295"/>
        <v>156819.40000000002</v>
      </c>
      <c r="BS92" s="17">
        <f t="shared" si="271"/>
        <v>0</v>
      </c>
      <c r="BT92" s="18"/>
      <c r="BU92" s="14"/>
    </row>
    <row r="93" spans="1:73" s="82" customFormat="1" x14ac:dyDescent="0.3">
      <c r="A93" s="65" t="s">
        <v>112</v>
      </c>
      <c r="B93" s="65" t="s">
        <v>114</v>
      </c>
      <c r="C93" s="65" t="s">
        <v>116</v>
      </c>
      <c r="D93" s="65"/>
      <c r="E93" s="65"/>
      <c r="F93" s="66" t="s">
        <v>117</v>
      </c>
      <c r="G93" s="22">
        <f t="shared" si="272"/>
        <v>163493.90000000002</v>
      </c>
      <c r="H93" s="22">
        <f t="shared" si="273"/>
        <v>157275.70000000001</v>
      </c>
      <c r="I93" s="22">
        <f t="shared" si="274"/>
        <v>157275.70000000001</v>
      </c>
      <c r="J93" s="22">
        <f t="shared" si="275"/>
        <v>-456.3</v>
      </c>
      <c r="K93" s="22">
        <f t="shared" si="276"/>
        <v>-456.3</v>
      </c>
      <c r="L93" s="22">
        <f t="shared" si="277"/>
        <v>-456.3</v>
      </c>
      <c r="M93" s="22">
        <f t="shared" si="278"/>
        <v>163037.60000000003</v>
      </c>
      <c r="N93" s="22">
        <f t="shared" si="279"/>
        <v>156819.40000000002</v>
      </c>
      <c r="O93" s="22">
        <f t="shared" si="280"/>
        <v>156819.40000000002</v>
      </c>
      <c r="P93" s="22">
        <f t="shared" si="234"/>
        <v>0</v>
      </c>
      <c r="Q93" s="22">
        <f t="shared" si="235"/>
        <v>0</v>
      </c>
      <c r="R93" s="22">
        <f t="shared" si="236"/>
        <v>8605.4410000000007</v>
      </c>
      <c r="S93" s="22">
        <f t="shared" si="237"/>
        <v>0</v>
      </c>
      <c r="T93" s="22">
        <f t="shared" si="238"/>
        <v>0</v>
      </c>
      <c r="U93" s="22">
        <f t="shared" si="239"/>
        <v>0</v>
      </c>
      <c r="V93" s="22">
        <f t="shared" si="240"/>
        <v>0</v>
      </c>
      <c r="W93" s="22">
        <f t="shared" si="241"/>
        <v>0</v>
      </c>
      <c r="X93" s="22">
        <f t="shared" si="242"/>
        <v>0</v>
      </c>
      <c r="Y93" s="22">
        <f t="shared" si="243"/>
        <v>0</v>
      </c>
      <c r="Z93" s="22">
        <f t="shared" si="244"/>
        <v>0</v>
      </c>
      <c r="AA93" s="22">
        <f t="shared" si="245"/>
        <v>0</v>
      </c>
      <c r="AB93" s="22">
        <f t="shared" si="246"/>
        <v>0</v>
      </c>
      <c r="AC93" s="22">
        <f t="shared" si="281"/>
        <v>171643.04100000003</v>
      </c>
      <c r="AD93" s="22">
        <f t="shared" si="282"/>
        <v>156819.40000000002</v>
      </c>
      <c r="AE93" s="22">
        <f t="shared" si="283"/>
        <v>156819.40000000002</v>
      </c>
      <c r="AF93" s="22">
        <f t="shared" si="247"/>
        <v>0</v>
      </c>
      <c r="AG93" s="22">
        <f t="shared" si="284"/>
        <v>171643.04100000003</v>
      </c>
      <c r="AH93" s="22">
        <f t="shared" si="285"/>
        <v>156819.40000000002</v>
      </c>
      <c r="AI93" s="22">
        <f t="shared" si="286"/>
        <v>156819.40000000002</v>
      </c>
      <c r="AJ93" s="22">
        <f t="shared" si="248"/>
        <v>545.33299999999997</v>
      </c>
      <c r="AK93" s="22">
        <f t="shared" si="249"/>
        <v>0</v>
      </c>
      <c r="AL93" s="22">
        <f t="shared" si="250"/>
        <v>-1561.2</v>
      </c>
      <c r="AM93" s="22">
        <f t="shared" si="251"/>
        <v>0</v>
      </c>
      <c r="AN93" s="22">
        <f t="shared" si="252"/>
        <v>0</v>
      </c>
      <c r="AO93" s="22">
        <f t="shared" si="253"/>
        <v>0</v>
      </c>
      <c r="AP93" s="22">
        <f t="shared" si="254"/>
        <v>0</v>
      </c>
      <c r="AQ93" s="22">
        <f t="shared" si="255"/>
        <v>0</v>
      </c>
      <c r="AR93" s="22">
        <f t="shared" si="256"/>
        <v>0</v>
      </c>
      <c r="AS93" s="22">
        <f t="shared" si="287"/>
        <v>170627.17400000003</v>
      </c>
      <c r="AT93" s="22">
        <f t="shared" si="288"/>
        <v>156819.40000000002</v>
      </c>
      <c r="AU93" s="22">
        <f t="shared" si="289"/>
        <v>156819.40000000002</v>
      </c>
      <c r="AV93" s="22">
        <f t="shared" si="257"/>
        <v>0</v>
      </c>
      <c r="AW93" s="22">
        <f t="shared" si="258"/>
        <v>0</v>
      </c>
      <c r="AX93" s="22">
        <f t="shared" si="259"/>
        <v>0</v>
      </c>
      <c r="AY93" s="22">
        <f t="shared" si="290"/>
        <v>170627.17400000003</v>
      </c>
      <c r="AZ93" s="22">
        <f t="shared" si="291"/>
        <v>156819.40000000002</v>
      </c>
      <c r="BA93" s="22">
        <f t="shared" si="292"/>
        <v>156819.40000000002</v>
      </c>
      <c r="BB93" s="22">
        <f t="shared" si="260"/>
        <v>0</v>
      </c>
      <c r="BC93" s="22">
        <f t="shared" si="261"/>
        <v>0</v>
      </c>
      <c r="BD93" s="22">
        <f t="shared" si="262"/>
        <v>0</v>
      </c>
      <c r="BE93" s="22">
        <f t="shared" si="263"/>
        <v>0</v>
      </c>
      <c r="BF93" s="22">
        <f t="shared" si="264"/>
        <v>0</v>
      </c>
      <c r="BG93" s="22">
        <f t="shared" si="265"/>
        <v>0</v>
      </c>
      <c r="BH93" s="22">
        <f t="shared" si="266"/>
        <v>0</v>
      </c>
      <c r="BI93" s="22">
        <f t="shared" si="267"/>
        <v>0</v>
      </c>
      <c r="BJ93" s="22">
        <f t="shared" si="268"/>
        <v>0</v>
      </c>
      <c r="BK93" s="22">
        <f t="shared" si="269"/>
        <v>0</v>
      </c>
      <c r="BL93" s="22">
        <f t="shared" si="293"/>
        <v>170627.17400000003</v>
      </c>
      <c r="BM93" s="22">
        <f t="shared" si="270"/>
        <v>0</v>
      </c>
      <c r="BN93" s="78">
        <f t="shared" si="296"/>
        <v>170627.17400000003</v>
      </c>
      <c r="BO93" s="22">
        <f t="shared" si="294"/>
        <v>156819.40000000002</v>
      </c>
      <c r="BP93" s="22">
        <f t="shared" si="271"/>
        <v>0</v>
      </c>
      <c r="BQ93" s="78">
        <f t="shared" si="297"/>
        <v>156819.40000000002</v>
      </c>
      <c r="BR93" s="80">
        <f t="shared" si="295"/>
        <v>156819.40000000002</v>
      </c>
      <c r="BS93" s="22">
        <f t="shared" si="271"/>
        <v>0</v>
      </c>
      <c r="BT93" s="23"/>
      <c r="BU93" s="19"/>
    </row>
    <row r="94" spans="1:73" ht="31.2" x14ac:dyDescent="0.3">
      <c r="A94" s="67" t="s">
        <v>112</v>
      </c>
      <c r="B94" s="67" t="s">
        <v>114</v>
      </c>
      <c r="C94" s="67" t="s">
        <v>116</v>
      </c>
      <c r="D94" s="67" t="s">
        <v>118</v>
      </c>
      <c r="E94" s="67"/>
      <c r="F94" s="68" t="s">
        <v>119</v>
      </c>
      <c r="G94" s="26">
        <f t="shared" si="272"/>
        <v>163493.90000000002</v>
      </c>
      <c r="H94" s="26">
        <f t="shared" si="273"/>
        <v>157275.70000000001</v>
      </c>
      <c r="I94" s="26">
        <f t="shared" si="274"/>
        <v>157275.70000000001</v>
      </c>
      <c r="J94" s="26">
        <f t="shared" si="275"/>
        <v>-456.3</v>
      </c>
      <c r="K94" s="26">
        <f t="shared" si="276"/>
        <v>-456.3</v>
      </c>
      <c r="L94" s="26">
        <f t="shared" si="277"/>
        <v>-456.3</v>
      </c>
      <c r="M94" s="26">
        <f t="shared" si="278"/>
        <v>163037.60000000003</v>
      </c>
      <c r="N94" s="26">
        <f t="shared" si="279"/>
        <v>156819.40000000002</v>
      </c>
      <c r="O94" s="26">
        <f t="shared" si="280"/>
        <v>156819.40000000002</v>
      </c>
      <c r="P94" s="26">
        <f t="shared" si="234"/>
        <v>0</v>
      </c>
      <c r="Q94" s="26">
        <f t="shared" si="235"/>
        <v>0</v>
      </c>
      <c r="R94" s="26">
        <f t="shared" si="236"/>
        <v>8605.4410000000007</v>
      </c>
      <c r="S94" s="26">
        <f t="shared" si="237"/>
        <v>0</v>
      </c>
      <c r="T94" s="26">
        <f t="shared" si="238"/>
        <v>0</v>
      </c>
      <c r="U94" s="26">
        <f t="shared" si="239"/>
        <v>0</v>
      </c>
      <c r="V94" s="26">
        <f t="shared" si="240"/>
        <v>0</v>
      </c>
      <c r="W94" s="26">
        <f t="shared" si="241"/>
        <v>0</v>
      </c>
      <c r="X94" s="26">
        <f t="shared" si="242"/>
        <v>0</v>
      </c>
      <c r="Y94" s="26">
        <f t="shared" si="243"/>
        <v>0</v>
      </c>
      <c r="Z94" s="26">
        <f t="shared" si="244"/>
        <v>0</v>
      </c>
      <c r="AA94" s="26">
        <f t="shared" si="245"/>
        <v>0</v>
      </c>
      <c r="AB94" s="26">
        <f t="shared" si="246"/>
        <v>0</v>
      </c>
      <c r="AC94" s="26">
        <f t="shared" si="281"/>
        <v>171643.04100000003</v>
      </c>
      <c r="AD94" s="26">
        <f t="shared" si="282"/>
        <v>156819.40000000002</v>
      </c>
      <c r="AE94" s="26">
        <f t="shared" si="283"/>
        <v>156819.40000000002</v>
      </c>
      <c r="AF94" s="26">
        <f t="shared" si="247"/>
        <v>0</v>
      </c>
      <c r="AG94" s="26">
        <f t="shared" si="284"/>
        <v>171643.04100000003</v>
      </c>
      <c r="AH94" s="26">
        <f t="shared" si="285"/>
        <v>156819.40000000002</v>
      </c>
      <c r="AI94" s="26">
        <f t="shared" si="286"/>
        <v>156819.40000000002</v>
      </c>
      <c r="AJ94" s="26">
        <f t="shared" si="248"/>
        <v>545.33299999999997</v>
      </c>
      <c r="AK94" s="26">
        <f t="shared" si="249"/>
        <v>0</v>
      </c>
      <c r="AL94" s="26">
        <f t="shared" si="250"/>
        <v>-1561.2</v>
      </c>
      <c r="AM94" s="26">
        <f t="shared" si="251"/>
        <v>0</v>
      </c>
      <c r="AN94" s="26">
        <f t="shared" si="252"/>
        <v>0</v>
      </c>
      <c r="AO94" s="26">
        <f t="shared" si="253"/>
        <v>0</v>
      </c>
      <c r="AP94" s="26">
        <f t="shared" si="254"/>
        <v>0</v>
      </c>
      <c r="AQ94" s="26">
        <f t="shared" si="255"/>
        <v>0</v>
      </c>
      <c r="AR94" s="26">
        <f t="shared" si="256"/>
        <v>0</v>
      </c>
      <c r="AS94" s="26">
        <f t="shared" si="287"/>
        <v>170627.17400000003</v>
      </c>
      <c r="AT94" s="26">
        <f t="shared" si="288"/>
        <v>156819.40000000002</v>
      </c>
      <c r="AU94" s="26">
        <f t="shared" si="289"/>
        <v>156819.40000000002</v>
      </c>
      <c r="AV94" s="26">
        <f t="shared" si="257"/>
        <v>0</v>
      </c>
      <c r="AW94" s="26">
        <f t="shared" si="258"/>
        <v>0</v>
      </c>
      <c r="AX94" s="26">
        <f t="shared" si="259"/>
        <v>0</v>
      </c>
      <c r="AY94" s="26">
        <f t="shared" si="290"/>
        <v>170627.17400000003</v>
      </c>
      <c r="AZ94" s="26">
        <f t="shared" si="291"/>
        <v>156819.40000000002</v>
      </c>
      <c r="BA94" s="26">
        <f t="shared" si="292"/>
        <v>156819.40000000002</v>
      </c>
      <c r="BB94" s="26">
        <f t="shared" si="260"/>
        <v>0</v>
      </c>
      <c r="BC94" s="26">
        <f t="shared" si="261"/>
        <v>0</v>
      </c>
      <c r="BD94" s="26">
        <f t="shared" si="262"/>
        <v>0</v>
      </c>
      <c r="BE94" s="26">
        <f t="shared" si="263"/>
        <v>0</v>
      </c>
      <c r="BF94" s="26">
        <f t="shared" si="264"/>
        <v>0</v>
      </c>
      <c r="BG94" s="26">
        <f t="shared" si="265"/>
        <v>0</v>
      </c>
      <c r="BH94" s="26">
        <f t="shared" si="266"/>
        <v>0</v>
      </c>
      <c r="BI94" s="26">
        <f t="shared" si="267"/>
        <v>0</v>
      </c>
      <c r="BJ94" s="26">
        <f t="shared" si="268"/>
        <v>0</v>
      </c>
      <c r="BK94" s="26">
        <f t="shared" si="269"/>
        <v>0</v>
      </c>
      <c r="BL94" s="26">
        <f t="shared" si="293"/>
        <v>170627.17400000003</v>
      </c>
      <c r="BM94" s="26">
        <f t="shared" si="270"/>
        <v>0</v>
      </c>
      <c r="BN94" s="53">
        <f t="shared" si="296"/>
        <v>170627.17400000003</v>
      </c>
      <c r="BO94" s="26">
        <f t="shared" si="294"/>
        <v>156819.40000000002</v>
      </c>
      <c r="BP94" s="26">
        <f t="shared" si="271"/>
        <v>0</v>
      </c>
      <c r="BQ94" s="53">
        <f t="shared" si="297"/>
        <v>156819.40000000002</v>
      </c>
      <c r="BR94" s="52">
        <f t="shared" si="295"/>
        <v>156819.40000000002</v>
      </c>
      <c r="BS94" s="26">
        <f t="shared" si="271"/>
        <v>0</v>
      </c>
      <c r="BT94" s="27"/>
    </row>
    <row r="95" spans="1:73" x14ac:dyDescent="0.3">
      <c r="A95" s="67" t="s">
        <v>112</v>
      </c>
      <c r="B95" s="67" t="s">
        <v>114</v>
      </c>
      <c r="C95" s="67" t="s">
        <v>116</v>
      </c>
      <c r="D95" s="67" t="s">
        <v>120</v>
      </c>
      <c r="E95" s="67"/>
      <c r="F95" s="68" t="s">
        <v>33</v>
      </c>
      <c r="G95" s="26">
        <f t="shared" ref="G95:L95" si="298">G96+G103</f>
        <v>163493.90000000002</v>
      </c>
      <c r="H95" s="26">
        <f t="shared" si="298"/>
        <v>157275.70000000001</v>
      </c>
      <c r="I95" s="26">
        <f t="shared" si="298"/>
        <v>157275.70000000001</v>
      </c>
      <c r="J95" s="26">
        <f t="shared" si="298"/>
        <v>-456.3</v>
      </c>
      <c r="K95" s="26">
        <f t="shared" si="298"/>
        <v>-456.3</v>
      </c>
      <c r="L95" s="26">
        <f t="shared" si="298"/>
        <v>-456.3</v>
      </c>
      <c r="M95" s="26">
        <f t="shared" si="278"/>
        <v>163037.60000000003</v>
      </c>
      <c r="N95" s="26">
        <f t="shared" si="279"/>
        <v>156819.40000000002</v>
      </c>
      <c r="O95" s="26">
        <f t="shared" si="280"/>
        <v>156819.40000000002</v>
      </c>
      <c r="P95" s="26">
        <f t="shared" ref="P95:AB95" si="299">P96+P103</f>
        <v>0</v>
      </c>
      <c r="Q95" s="26">
        <f t="shared" si="299"/>
        <v>0</v>
      </c>
      <c r="R95" s="26">
        <f t="shared" si="299"/>
        <v>8605.4410000000007</v>
      </c>
      <c r="S95" s="26">
        <f t="shared" si="299"/>
        <v>0</v>
      </c>
      <c r="T95" s="26">
        <f t="shared" si="299"/>
        <v>0</v>
      </c>
      <c r="U95" s="26">
        <f t="shared" si="299"/>
        <v>0</v>
      </c>
      <c r="V95" s="26">
        <f t="shared" si="299"/>
        <v>0</v>
      </c>
      <c r="W95" s="26">
        <f t="shared" si="299"/>
        <v>0</v>
      </c>
      <c r="X95" s="26">
        <f t="shared" si="299"/>
        <v>0</v>
      </c>
      <c r="Y95" s="26">
        <f t="shared" si="299"/>
        <v>0</v>
      </c>
      <c r="Z95" s="26">
        <f t="shared" si="299"/>
        <v>0</v>
      </c>
      <c r="AA95" s="26">
        <f t="shared" si="299"/>
        <v>0</v>
      </c>
      <c r="AB95" s="26">
        <f t="shared" si="299"/>
        <v>0</v>
      </c>
      <c r="AC95" s="26">
        <f t="shared" si="281"/>
        <v>171643.04100000003</v>
      </c>
      <c r="AD95" s="26">
        <f t="shared" si="282"/>
        <v>156819.40000000002</v>
      </c>
      <c r="AE95" s="26">
        <f t="shared" si="283"/>
        <v>156819.40000000002</v>
      </c>
      <c r="AF95" s="26">
        <f>AF96+AF103</f>
        <v>0</v>
      </c>
      <c r="AG95" s="26">
        <f t="shared" si="284"/>
        <v>171643.04100000003</v>
      </c>
      <c r="AH95" s="26">
        <f t="shared" si="285"/>
        <v>156819.40000000002</v>
      </c>
      <c r="AI95" s="26">
        <f t="shared" si="286"/>
        <v>156819.40000000002</v>
      </c>
      <c r="AJ95" s="26">
        <f t="shared" ref="AJ95:AR95" si="300">AJ96+AJ103</f>
        <v>545.33299999999997</v>
      </c>
      <c r="AK95" s="26">
        <f t="shared" si="300"/>
        <v>0</v>
      </c>
      <c r="AL95" s="26">
        <f t="shared" si="300"/>
        <v>-1561.2</v>
      </c>
      <c r="AM95" s="26">
        <f t="shared" si="300"/>
        <v>0</v>
      </c>
      <c r="AN95" s="26">
        <f t="shared" si="300"/>
        <v>0</v>
      </c>
      <c r="AO95" s="26">
        <f t="shared" si="300"/>
        <v>0</v>
      </c>
      <c r="AP95" s="26">
        <f t="shared" si="300"/>
        <v>0</v>
      </c>
      <c r="AQ95" s="26">
        <f t="shared" si="300"/>
        <v>0</v>
      </c>
      <c r="AR95" s="26">
        <f t="shared" si="300"/>
        <v>0</v>
      </c>
      <c r="AS95" s="26">
        <f t="shared" si="287"/>
        <v>170627.17400000003</v>
      </c>
      <c r="AT95" s="26">
        <f t="shared" si="288"/>
        <v>156819.40000000002</v>
      </c>
      <c r="AU95" s="26">
        <f t="shared" si="289"/>
        <v>156819.40000000002</v>
      </c>
      <c r="AV95" s="26">
        <f>AV96+AV103</f>
        <v>0</v>
      </c>
      <c r="AW95" s="26">
        <f>AW96+AW103</f>
        <v>0</v>
      </c>
      <c r="AX95" s="26">
        <f>AX96+AX103</f>
        <v>0</v>
      </c>
      <c r="AY95" s="26">
        <f t="shared" si="290"/>
        <v>170627.17400000003</v>
      </c>
      <c r="AZ95" s="26">
        <f t="shared" si="291"/>
        <v>156819.40000000002</v>
      </c>
      <c r="BA95" s="26">
        <f t="shared" si="292"/>
        <v>156819.40000000002</v>
      </c>
      <c r="BB95" s="26">
        <f t="shared" ref="BB95:BK95" si="301">BB96+BB103</f>
        <v>0</v>
      </c>
      <c r="BC95" s="26">
        <f t="shared" si="301"/>
        <v>0</v>
      </c>
      <c r="BD95" s="26">
        <f t="shared" si="301"/>
        <v>0</v>
      </c>
      <c r="BE95" s="26">
        <f t="shared" si="301"/>
        <v>0</v>
      </c>
      <c r="BF95" s="26">
        <f t="shared" si="301"/>
        <v>0</v>
      </c>
      <c r="BG95" s="26">
        <f t="shared" si="301"/>
        <v>0</v>
      </c>
      <c r="BH95" s="26">
        <f t="shared" si="301"/>
        <v>0</v>
      </c>
      <c r="BI95" s="26">
        <f t="shared" si="301"/>
        <v>0</v>
      </c>
      <c r="BJ95" s="26">
        <f t="shared" si="301"/>
        <v>0</v>
      </c>
      <c r="BK95" s="26">
        <f t="shared" si="301"/>
        <v>0</v>
      </c>
      <c r="BL95" s="26">
        <f t="shared" si="293"/>
        <v>170627.17400000003</v>
      </c>
      <c r="BM95" s="26">
        <f>BM96+BM103</f>
        <v>0</v>
      </c>
      <c r="BN95" s="53">
        <f t="shared" si="296"/>
        <v>170627.17400000003</v>
      </c>
      <c r="BO95" s="26">
        <f t="shared" si="294"/>
        <v>156819.40000000002</v>
      </c>
      <c r="BP95" s="26">
        <f>BP96+BP103</f>
        <v>0</v>
      </c>
      <c r="BQ95" s="53">
        <f t="shared" si="297"/>
        <v>156819.40000000002</v>
      </c>
      <c r="BR95" s="52">
        <f t="shared" si="295"/>
        <v>156819.40000000002</v>
      </c>
      <c r="BS95" s="26">
        <f>BS96+BS103</f>
        <v>0</v>
      </c>
      <c r="BT95" s="27"/>
    </row>
    <row r="96" spans="1:73" ht="46.8" x14ac:dyDescent="0.3">
      <c r="A96" s="67" t="s">
        <v>112</v>
      </c>
      <c r="B96" s="67" t="s">
        <v>114</v>
      </c>
      <c r="C96" s="67" t="s">
        <v>116</v>
      </c>
      <c r="D96" s="67" t="s">
        <v>121</v>
      </c>
      <c r="E96" s="67"/>
      <c r="F96" s="68" t="s">
        <v>122</v>
      </c>
      <c r="G96" s="26">
        <f t="shared" ref="G96:L96" si="302">G97+G100</f>
        <v>48201.100000000006</v>
      </c>
      <c r="H96" s="26">
        <f t="shared" si="302"/>
        <v>38844.800000000003</v>
      </c>
      <c r="I96" s="26">
        <f t="shared" si="302"/>
        <v>38844.800000000003</v>
      </c>
      <c r="J96" s="26">
        <f t="shared" si="302"/>
        <v>-456.3</v>
      </c>
      <c r="K96" s="26">
        <f t="shared" si="302"/>
        <v>-456.3</v>
      </c>
      <c r="L96" s="26">
        <f t="shared" si="302"/>
        <v>-456.3</v>
      </c>
      <c r="M96" s="26">
        <f t="shared" si="278"/>
        <v>47744.800000000003</v>
      </c>
      <c r="N96" s="26">
        <f t="shared" si="279"/>
        <v>38388.5</v>
      </c>
      <c r="O96" s="26">
        <f t="shared" si="280"/>
        <v>38388.5</v>
      </c>
      <c r="P96" s="26">
        <f t="shared" ref="P96:AB96" si="303">P97+P100</f>
        <v>0</v>
      </c>
      <c r="Q96" s="26">
        <f t="shared" si="303"/>
        <v>0</v>
      </c>
      <c r="R96" s="26">
        <f t="shared" si="303"/>
        <v>8605.4410000000007</v>
      </c>
      <c r="S96" s="26">
        <f t="shared" si="303"/>
        <v>0</v>
      </c>
      <c r="T96" s="26">
        <f t="shared" si="303"/>
        <v>0</v>
      </c>
      <c r="U96" s="26">
        <f t="shared" si="303"/>
        <v>0</v>
      </c>
      <c r="V96" s="26">
        <f t="shared" si="303"/>
        <v>0</v>
      </c>
      <c r="W96" s="26">
        <f t="shared" si="303"/>
        <v>0</v>
      </c>
      <c r="X96" s="26">
        <f t="shared" si="303"/>
        <v>0</v>
      </c>
      <c r="Y96" s="26">
        <f t="shared" si="303"/>
        <v>0</v>
      </c>
      <c r="Z96" s="26">
        <f t="shared" si="303"/>
        <v>0</v>
      </c>
      <c r="AA96" s="26">
        <f t="shared" si="303"/>
        <v>0</v>
      </c>
      <c r="AB96" s="26">
        <f t="shared" si="303"/>
        <v>0</v>
      </c>
      <c r="AC96" s="26">
        <f t="shared" si="281"/>
        <v>56350.241000000002</v>
      </c>
      <c r="AD96" s="26">
        <f t="shared" si="282"/>
        <v>38388.5</v>
      </c>
      <c r="AE96" s="26">
        <f t="shared" si="283"/>
        <v>38388.5</v>
      </c>
      <c r="AF96" s="26">
        <f>AF97+AF100</f>
        <v>0</v>
      </c>
      <c r="AG96" s="26">
        <f t="shared" si="284"/>
        <v>56350.241000000002</v>
      </c>
      <c r="AH96" s="26">
        <f t="shared" si="285"/>
        <v>38388.5</v>
      </c>
      <c r="AI96" s="26">
        <f t="shared" si="286"/>
        <v>38388.5</v>
      </c>
      <c r="AJ96" s="26">
        <f t="shared" ref="AJ96:AR96" si="304">AJ97+AJ100</f>
        <v>545.33299999999997</v>
      </c>
      <c r="AK96" s="26">
        <f t="shared" si="304"/>
        <v>0</v>
      </c>
      <c r="AL96" s="26">
        <f t="shared" si="304"/>
        <v>0</v>
      </c>
      <c r="AM96" s="26">
        <f t="shared" si="304"/>
        <v>0</v>
      </c>
      <c r="AN96" s="26">
        <f t="shared" si="304"/>
        <v>0</v>
      </c>
      <c r="AO96" s="26">
        <f t="shared" si="304"/>
        <v>0</v>
      </c>
      <c r="AP96" s="26">
        <f t="shared" si="304"/>
        <v>0</v>
      </c>
      <c r="AQ96" s="26">
        <f t="shared" si="304"/>
        <v>0</v>
      </c>
      <c r="AR96" s="26">
        <f t="shared" si="304"/>
        <v>0</v>
      </c>
      <c r="AS96" s="26">
        <f t="shared" si="287"/>
        <v>56895.574000000001</v>
      </c>
      <c r="AT96" s="26">
        <f t="shared" si="288"/>
        <v>38388.5</v>
      </c>
      <c r="AU96" s="26">
        <f t="shared" si="289"/>
        <v>38388.5</v>
      </c>
      <c r="AV96" s="26">
        <f>AV97+AV100</f>
        <v>0</v>
      </c>
      <c r="AW96" s="26">
        <f>AW97+AW100</f>
        <v>0</v>
      </c>
      <c r="AX96" s="26">
        <f>AX97+AX100</f>
        <v>0</v>
      </c>
      <c r="AY96" s="26">
        <f t="shared" si="290"/>
        <v>56895.574000000001</v>
      </c>
      <c r="AZ96" s="26">
        <f t="shared" si="291"/>
        <v>38388.5</v>
      </c>
      <c r="BA96" s="26">
        <f t="shared" si="292"/>
        <v>38388.5</v>
      </c>
      <c r="BB96" s="26">
        <f t="shared" ref="BB96:BK96" si="305">BB97+BB100</f>
        <v>0</v>
      </c>
      <c r="BC96" s="26">
        <f t="shared" si="305"/>
        <v>0</v>
      </c>
      <c r="BD96" s="26">
        <f t="shared" si="305"/>
        <v>0</v>
      </c>
      <c r="BE96" s="26">
        <f t="shared" si="305"/>
        <v>0</v>
      </c>
      <c r="BF96" s="26">
        <f t="shared" si="305"/>
        <v>0</v>
      </c>
      <c r="BG96" s="26">
        <f t="shared" si="305"/>
        <v>0</v>
      </c>
      <c r="BH96" s="26">
        <f t="shared" si="305"/>
        <v>0</v>
      </c>
      <c r="BI96" s="26">
        <f t="shared" si="305"/>
        <v>0</v>
      </c>
      <c r="BJ96" s="26">
        <f t="shared" si="305"/>
        <v>0</v>
      </c>
      <c r="BK96" s="26">
        <f t="shared" si="305"/>
        <v>0</v>
      </c>
      <c r="BL96" s="26">
        <f t="shared" si="293"/>
        <v>56895.574000000001</v>
      </c>
      <c r="BM96" s="26">
        <f>BM97+BM100</f>
        <v>0</v>
      </c>
      <c r="BN96" s="53">
        <f t="shared" si="296"/>
        <v>56895.574000000001</v>
      </c>
      <c r="BO96" s="26">
        <f t="shared" si="294"/>
        <v>38388.5</v>
      </c>
      <c r="BP96" s="26">
        <f>BP97+BP100</f>
        <v>0</v>
      </c>
      <c r="BQ96" s="53">
        <f t="shared" si="297"/>
        <v>38388.5</v>
      </c>
      <c r="BR96" s="52">
        <f t="shared" si="295"/>
        <v>38388.5</v>
      </c>
      <c r="BS96" s="26">
        <f>BS97+BS100</f>
        <v>0</v>
      </c>
      <c r="BT96" s="27"/>
    </row>
    <row r="97" spans="1:73" ht="31.2" x14ac:dyDescent="0.3">
      <c r="A97" s="67" t="s">
        <v>112</v>
      </c>
      <c r="B97" s="67" t="s">
        <v>114</v>
      </c>
      <c r="C97" s="67" t="s">
        <v>116</v>
      </c>
      <c r="D97" s="67" t="s">
        <v>123</v>
      </c>
      <c r="E97" s="67"/>
      <c r="F97" s="68" t="s">
        <v>124</v>
      </c>
      <c r="G97" s="26">
        <f t="shared" ref="G97:L97" si="306">G98+G99</f>
        <v>25057.7</v>
      </c>
      <c r="H97" s="26">
        <f t="shared" si="306"/>
        <v>15701.4</v>
      </c>
      <c r="I97" s="26">
        <f t="shared" si="306"/>
        <v>15701.4</v>
      </c>
      <c r="J97" s="26">
        <f t="shared" si="306"/>
        <v>0</v>
      </c>
      <c r="K97" s="26">
        <f t="shared" si="306"/>
        <v>0</v>
      </c>
      <c r="L97" s="26">
        <f t="shared" si="306"/>
        <v>0</v>
      </c>
      <c r="M97" s="26">
        <f t="shared" si="278"/>
        <v>25057.7</v>
      </c>
      <c r="N97" s="26">
        <f t="shared" si="279"/>
        <v>15701.4</v>
      </c>
      <c r="O97" s="26">
        <f t="shared" si="280"/>
        <v>15701.4</v>
      </c>
      <c r="P97" s="26">
        <f t="shared" ref="P97:AB97" si="307">P98+P99</f>
        <v>0</v>
      </c>
      <c r="Q97" s="26">
        <f t="shared" si="307"/>
        <v>0</v>
      </c>
      <c r="R97" s="26">
        <f t="shared" si="307"/>
        <v>7815</v>
      </c>
      <c r="S97" s="26">
        <f t="shared" si="307"/>
        <v>0</v>
      </c>
      <c r="T97" s="26">
        <f t="shared" si="307"/>
        <v>0</v>
      </c>
      <c r="U97" s="26">
        <f t="shared" si="307"/>
        <v>0</v>
      </c>
      <c r="V97" s="26">
        <f t="shared" si="307"/>
        <v>0</v>
      </c>
      <c r="W97" s="26">
        <f t="shared" si="307"/>
        <v>0</v>
      </c>
      <c r="X97" s="26">
        <f t="shared" si="307"/>
        <v>0</v>
      </c>
      <c r="Y97" s="26">
        <f t="shared" si="307"/>
        <v>0</v>
      </c>
      <c r="Z97" s="26">
        <f t="shared" si="307"/>
        <v>0</v>
      </c>
      <c r="AA97" s="26">
        <f t="shared" si="307"/>
        <v>0</v>
      </c>
      <c r="AB97" s="26">
        <f t="shared" si="307"/>
        <v>0</v>
      </c>
      <c r="AC97" s="26">
        <f t="shared" si="281"/>
        <v>32872.699999999997</v>
      </c>
      <c r="AD97" s="26">
        <f t="shared" si="282"/>
        <v>15701.4</v>
      </c>
      <c r="AE97" s="26">
        <f t="shared" si="283"/>
        <v>15701.4</v>
      </c>
      <c r="AF97" s="26">
        <f>AF98+AF99</f>
        <v>0</v>
      </c>
      <c r="AG97" s="26">
        <f t="shared" si="284"/>
        <v>32872.699999999997</v>
      </c>
      <c r="AH97" s="26">
        <f t="shared" si="285"/>
        <v>15701.4</v>
      </c>
      <c r="AI97" s="26">
        <f t="shared" si="286"/>
        <v>15701.4</v>
      </c>
      <c r="AJ97" s="26">
        <f t="shared" ref="AJ97:AR97" si="308">AJ98+AJ99</f>
        <v>545.33299999999997</v>
      </c>
      <c r="AK97" s="26">
        <f t="shared" si="308"/>
        <v>0</v>
      </c>
      <c r="AL97" s="26">
        <f t="shared" si="308"/>
        <v>0</v>
      </c>
      <c r="AM97" s="26">
        <f t="shared" si="308"/>
        <v>0</v>
      </c>
      <c r="AN97" s="26">
        <f t="shared" si="308"/>
        <v>0</v>
      </c>
      <c r="AO97" s="26">
        <f t="shared" si="308"/>
        <v>0</v>
      </c>
      <c r="AP97" s="26">
        <f t="shared" si="308"/>
        <v>0</v>
      </c>
      <c r="AQ97" s="26">
        <f t="shared" si="308"/>
        <v>0</v>
      </c>
      <c r="AR97" s="26">
        <f t="shared" si="308"/>
        <v>0</v>
      </c>
      <c r="AS97" s="26">
        <f t="shared" si="287"/>
        <v>33418.032999999996</v>
      </c>
      <c r="AT97" s="26">
        <f t="shared" si="288"/>
        <v>15701.4</v>
      </c>
      <c r="AU97" s="26">
        <f t="shared" si="289"/>
        <v>15701.4</v>
      </c>
      <c r="AV97" s="26">
        <f>AV98+AV99</f>
        <v>0</v>
      </c>
      <c r="AW97" s="26">
        <f>AW98+AW99</f>
        <v>0</v>
      </c>
      <c r="AX97" s="26">
        <f>AX98+AX99</f>
        <v>0</v>
      </c>
      <c r="AY97" s="26">
        <f t="shared" si="290"/>
        <v>33418.032999999996</v>
      </c>
      <c r="AZ97" s="26">
        <f t="shared" si="291"/>
        <v>15701.4</v>
      </c>
      <c r="BA97" s="26">
        <f t="shared" si="292"/>
        <v>15701.4</v>
      </c>
      <c r="BB97" s="26">
        <f t="shared" ref="BB97:BK97" si="309">BB98+BB99</f>
        <v>0</v>
      </c>
      <c r="BC97" s="26">
        <f t="shared" si="309"/>
        <v>0</v>
      </c>
      <c r="BD97" s="26">
        <f t="shared" si="309"/>
        <v>0</v>
      </c>
      <c r="BE97" s="26">
        <f t="shared" si="309"/>
        <v>0</v>
      </c>
      <c r="BF97" s="26">
        <f t="shared" si="309"/>
        <v>0</v>
      </c>
      <c r="BG97" s="26">
        <f t="shared" si="309"/>
        <v>0</v>
      </c>
      <c r="BH97" s="26">
        <f t="shared" si="309"/>
        <v>0</v>
      </c>
      <c r="BI97" s="26">
        <f t="shared" si="309"/>
        <v>0</v>
      </c>
      <c r="BJ97" s="26">
        <f t="shared" si="309"/>
        <v>0</v>
      </c>
      <c r="BK97" s="26">
        <f t="shared" si="309"/>
        <v>0</v>
      </c>
      <c r="BL97" s="26">
        <f t="shared" si="293"/>
        <v>33418.032999999996</v>
      </c>
      <c r="BM97" s="26">
        <f>BM98+BM99</f>
        <v>0</v>
      </c>
      <c r="BN97" s="53">
        <f t="shared" si="296"/>
        <v>33418.032999999996</v>
      </c>
      <c r="BO97" s="26">
        <f t="shared" si="294"/>
        <v>15701.4</v>
      </c>
      <c r="BP97" s="26">
        <f>BP98+BP99</f>
        <v>0</v>
      </c>
      <c r="BQ97" s="53">
        <f t="shared" si="297"/>
        <v>15701.4</v>
      </c>
      <c r="BR97" s="52">
        <f t="shared" si="295"/>
        <v>15701.4</v>
      </c>
      <c r="BS97" s="26">
        <f>BS98+BS99</f>
        <v>0</v>
      </c>
      <c r="BT97" s="27"/>
    </row>
    <row r="98" spans="1:73" ht="31.2" x14ac:dyDescent="0.3">
      <c r="A98" s="67" t="s">
        <v>112</v>
      </c>
      <c r="B98" s="67" t="s">
        <v>114</v>
      </c>
      <c r="C98" s="67" t="s">
        <v>116</v>
      </c>
      <c r="D98" s="67" t="s">
        <v>123</v>
      </c>
      <c r="E98" s="67" t="s">
        <v>38</v>
      </c>
      <c r="F98" s="68" t="s">
        <v>39</v>
      </c>
      <c r="G98" s="26">
        <v>24292.2</v>
      </c>
      <c r="H98" s="26">
        <v>14935.9</v>
      </c>
      <c r="I98" s="26">
        <v>14935.9</v>
      </c>
      <c r="J98" s="26"/>
      <c r="K98" s="26"/>
      <c r="L98" s="26"/>
      <c r="M98" s="26">
        <f t="shared" si="278"/>
        <v>24292.2</v>
      </c>
      <c r="N98" s="26">
        <f t="shared" si="279"/>
        <v>14935.9</v>
      </c>
      <c r="O98" s="26">
        <f t="shared" si="280"/>
        <v>14935.9</v>
      </c>
      <c r="P98" s="26"/>
      <c r="Q98" s="26"/>
      <c r="R98" s="26">
        <f>8000-185</f>
        <v>7815</v>
      </c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>
        <f t="shared" si="281"/>
        <v>32107.200000000001</v>
      </c>
      <c r="AD98" s="26">
        <f t="shared" si="282"/>
        <v>14935.9</v>
      </c>
      <c r="AE98" s="26">
        <f t="shared" si="283"/>
        <v>14935.9</v>
      </c>
      <c r="AF98" s="26"/>
      <c r="AG98" s="26">
        <f t="shared" si="284"/>
        <v>32107.200000000001</v>
      </c>
      <c r="AH98" s="26">
        <f t="shared" si="285"/>
        <v>14935.9</v>
      </c>
      <c r="AI98" s="26">
        <f t="shared" si="286"/>
        <v>14935.9</v>
      </c>
      <c r="AJ98" s="26">
        <v>545.33299999999997</v>
      </c>
      <c r="AK98" s="26"/>
      <c r="AL98" s="26"/>
      <c r="AM98" s="26"/>
      <c r="AN98" s="26"/>
      <c r="AO98" s="26"/>
      <c r="AP98" s="26"/>
      <c r="AQ98" s="26"/>
      <c r="AR98" s="26"/>
      <c r="AS98" s="26">
        <f t="shared" si="287"/>
        <v>32652.532999999999</v>
      </c>
      <c r="AT98" s="26">
        <f t="shared" si="288"/>
        <v>14935.9</v>
      </c>
      <c r="AU98" s="26">
        <f t="shared" si="289"/>
        <v>14935.9</v>
      </c>
      <c r="AV98" s="26"/>
      <c r="AW98" s="26"/>
      <c r="AX98" s="26"/>
      <c r="AY98" s="26">
        <f t="shared" si="290"/>
        <v>32652.532999999999</v>
      </c>
      <c r="AZ98" s="26">
        <f t="shared" si="291"/>
        <v>14935.9</v>
      </c>
      <c r="BA98" s="26">
        <f t="shared" si="292"/>
        <v>14935.9</v>
      </c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>
        <f t="shared" si="293"/>
        <v>32652.532999999999</v>
      </c>
      <c r="BM98" s="26"/>
      <c r="BN98" s="53">
        <f t="shared" si="296"/>
        <v>32652.532999999999</v>
      </c>
      <c r="BO98" s="26">
        <f t="shared" si="294"/>
        <v>14935.9</v>
      </c>
      <c r="BP98" s="26"/>
      <c r="BQ98" s="53">
        <f t="shared" si="297"/>
        <v>14935.9</v>
      </c>
      <c r="BR98" s="52">
        <f t="shared" si="295"/>
        <v>14935.9</v>
      </c>
      <c r="BS98" s="26"/>
      <c r="BT98" s="27"/>
    </row>
    <row r="99" spans="1:73" x14ac:dyDescent="0.3">
      <c r="A99" s="67" t="s">
        <v>112</v>
      </c>
      <c r="B99" s="67" t="s">
        <v>114</v>
      </c>
      <c r="C99" s="67" t="s">
        <v>116</v>
      </c>
      <c r="D99" s="67" t="s">
        <v>123</v>
      </c>
      <c r="E99" s="67" t="s">
        <v>40</v>
      </c>
      <c r="F99" s="68" t="s">
        <v>41</v>
      </c>
      <c r="G99" s="26">
        <v>765.5</v>
      </c>
      <c r="H99" s="26">
        <v>765.5</v>
      </c>
      <c r="I99" s="26">
        <v>765.5</v>
      </c>
      <c r="J99" s="26"/>
      <c r="K99" s="26"/>
      <c r="L99" s="26"/>
      <c r="M99" s="26">
        <f t="shared" si="278"/>
        <v>765.5</v>
      </c>
      <c r="N99" s="26">
        <f t="shared" si="279"/>
        <v>765.5</v>
      </c>
      <c r="O99" s="26">
        <f t="shared" si="280"/>
        <v>765.5</v>
      </c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>
        <f t="shared" si="281"/>
        <v>765.5</v>
      </c>
      <c r="AD99" s="26">
        <f t="shared" si="282"/>
        <v>765.5</v>
      </c>
      <c r="AE99" s="26">
        <f t="shared" si="283"/>
        <v>765.5</v>
      </c>
      <c r="AF99" s="26"/>
      <c r="AG99" s="26">
        <f t="shared" si="284"/>
        <v>765.5</v>
      </c>
      <c r="AH99" s="26">
        <f t="shared" si="285"/>
        <v>765.5</v>
      </c>
      <c r="AI99" s="26">
        <f t="shared" si="286"/>
        <v>765.5</v>
      </c>
      <c r="AJ99" s="26"/>
      <c r="AK99" s="26"/>
      <c r="AL99" s="26"/>
      <c r="AM99" s="26"/>
      <c r="AN99" s="26"/>
      <c r="AO99" s="26"/>
      <c r="AP99" s="26"/>
      <c r="AQ99" s="26"/>
      <c r="AR99" s="26"/>
      <c r="AS99" s="26">
        <f t="shared" si="287"/>
        <v>765.5</v>
      </c>
      <c r="AT99" s="26">
        <f t="shared" si="288"/>
        <v>765.5</v>
      </c>
      <c r="AU99" s="26">
        <f t="shared" si="289"/>
        <v>765.5</v>
      </c>
      <c r="AV99" s="26"/>
      <c r="AW99" s="26"/>
      <c r="AX99" s="26"/>
      <c r="AY99" s="26">
        <f t="shared" si="290"/>
        <v>765.5</v>
      </c>
      <c r="AZ99" s="26">
        <f t="shared" si="291"/>
        <v>765.5</v>
      </c>
      <c r="BA99" s="26">
        <f t="shared" si="292"/>
        <v>765.5</v>
      </c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>
        <f t="shared" si="293"/>
        <v>765.5</v>
      </c>
      <c r="BM99" s="26"/>
      <c r="BN99" s="53">
        <f t="shared" si="296"/>
        <v>765.5</v>
      </c>
      <c r="BO99" s="26">
        <f t="shared" si="294"/>
        <v>765.5</v>
      </c>
      <c r="BP99" s="26"/>
      <c r="BQ99" s="53">
        <f t="shared" si="297"/>
        <v>765.5</v>
      </c>
      <c r="BR99" s="52">
        <f t="shared" si="295"/>
        <v>765.5</v>
      </c>
      <c r="BS99" s="26"/>
      <c r="BT99" s="27"/>
    </row>
    <row r="100" spans="1:73" ht="62.4" x14ac:dyDescent="0.3">
      <c r="A100" s="67" t="s">
        <v>112</v>
      </c>
      <c r="B100" s="67" t="s">
        <v>114</v>
      </c>
      <c r="C100" s="67" t="s">
        <v>116</v>
      </c>
      <c r="D100" s="67" t="s">
        <v>125</v>
      </c>
      <c r="E100" s="67"/>
      <c r="F100" s="68" t="s">
        <v>126</v>
      </c>
      <c r="G100" s="26">
        <f t="shared" ref="G100:L100" si="310">G101</f>
        <v>23143.4</v>
      </c>
      <c r="H100" s="26">
        <f t="shared" si="310"/>
        <v>23143.4</v>
      </c>
      <c r="I100" s="26">
        <f t="shared" si="310"/>
        <v>23143.4</v>
      </c>
      <c r="J100" s="26">
        <f t="shared" si="310"/>
        <v>-456.3</v>
      </c>
      <c r="K100" s="26">
        <f t="shared" si="310"/>
        <v>-456.3</v>
      </c>
      <c r="L100" s="26">
        <f t="shared" si="310"/>
        <v>-456.3</v>
      </c>
      <c r="M100" s="26">
        <f t="shared" si="278"/>
        <v>22687.100000000002</v>
      </c>
      <c r="N100" s="26">
        <f t="shared" si="279"/>
        <v>22687.100000000002</v>
      </c>
      <c r="O100" s="26">
        <f t="shared" si="280"/>
        <v>22687.100000000002</v>
      </c>
      <c r="P100" s="26">
        <f t="shared" ref="P100:AB100" si="311">P101+P102</f>
        <v>0</v>
      </c>
      <c r="Q100" s="26">
        <f t="shared" si="311"/>
        <v>0</v>
      </c>
      <c r="R100" s="26">
        <f t="shared" si="311"/>
        <v>790.44100000000003</v>
      </c>
      <c r="S100" s="26">
        <f t="shared" si="311"/>
        <v>0</v>
      </c>
      <c r="T100" s="26">
        <f t="shared" si="311"/>
        <v>0</v>
      </c>
      <c r="U100" s="26">
        <f t="shared" si="311"/>
        <v>0</v>
      </c>
      <c r="V100" s="26">
        <f t="shared" si="311"/>
        <v>0</v>
      </c>
      <c r="W100" s="26">
        <f t="shared" si="311"/>
        <v>0</v>
      </c>
      <c r="X100" s="26">
        <f t="shared" si="311"/>
        <v>0</v>
      </c>
      <c r="Y100" s="26">
        <f t="shared" si="311"/>
        <v>0</v>
      </c>
      <c r="Z100" s="26">
        <f t="shared" si="311"/>
        <v>0</v>
      </c>
      <c r="AA100" s="26">
        <f t="shared" si="311"/>
        <v>0</v>
      </c>
      <c r="AB100" s="26">
        <f t="shared" si="311"/>
        <v>0</v>
      </c>
      <c r="AC100" s="26">
        <f t="shared" si="281"/>
        <v>23477.541000000001</v>
      </c>
      <c r="AD100" s="26">
        <f t="shared" si="282"/>
        <v>22687.100000000002</v>
      </c>
      <c r="AE100" s="26">
        <f t="shared" si="283"/>
        <v>22687.100000000002</v>
      </c>
      <c r="AF100" s="26">
        <f>AF101+AF102</f>
        <v>0</v>
      </c>
      <c r="AG100" s="26">
        <f t="shared" si="284"/>
        <v>23477.541000000001</v>
      </c>
      <c r="AH100" s="26">
        <f t="shared" si="285"/>
        <v>22687.100000000002</v>
      </c>
      <c r="AI100" s="26">
        <f t="shared" si="286"/>
        <v>22687.100000000002</v>
      </c>
      <c r="AJ100" s="26">
        <f t="shared" ref="AJ100:AR100" si="312">AJ101+AJ102</f>
        <v>0</v>
      </c>
      <c r="AK100" s="26">
        <f t="shared" si="312"/>
        <v>0</v>
      </c>
      <c r="AL100" s="26">
        <f t="shared" si="312"/>
        <v>0</v>
      </c>
      <c r="AM100" s="26">
        <f t="shared" si="312"/>
        <v>0</v>
      </c>
      <c r="AN100" s="26">
        <f t="shared" si="312"/>
        <v>0</v>
      </c>
      <c r="AO100" s="26">
        <f t="shared" si="312"/>
        <v>0</v>
      </c>
      <c r="AP100" s="26">
        <f t="shared" si="312"/>
        <v>0</v>
      </c>
      <c r="AQ100" s="26">
        <f t="shared" si="312"/>
        <v>0</v>
      </c>
      <c r="AR100" s="26">
        <f t="shared" si="312"/>
        <v>0</v>
      </c>
      <c r="AS100" s="26">
        <f t="shared" si="287"/>
        <v>23477.541000000001</v>
      </c>
      <c r="AT100" s="26">
        <f t="shared" si="288"/>
        <v>22687.100000000002</v>
      </c>
      <c r="AU100" s="26">
        <f t="shared" si="289"/>
        <v>22687.100000000002</v>
      </c>
      <c r="AV100" s="26">
        <f>AV101+AV102</f>
        <v>0</v>
      </c>
      <c r="AW100" s="26">
        <f>AW101+AW102</f>
        <v>0</v>
      </c>
      <c r="AX100" s="26">
        <f>AX101+AX102</f>
        <v>0</v>
      </c>
      <c r="AY100" s="26">
        <f t="shared" si="290"/>
        <v>23477.541000000001</v>
      </c>
      <c r="AZ100" s="26">
        <f t="shared" si="291"/>
        <v>22687.100000000002</v>
      </c>
      <c r="BA100" s="26">
        <f t="shared" si="292"/>
        <v>22687.100000000002</v>
      </c>
      <c r="BB100" s="26">
        <f t="shared" ref="BB100:BK100" si="313">BB101+BB102</f>
        <v>0</v>
      </c>
      <c r="BC100" s="26">
        <f t="shared" si="313"/>
        <v>0</v>
      </c>
      <c r="BD100" s="26">
        <f t="shared" si="313"/>
        <v>0</v>
      </c>
      <c r="BE100" s="26">
        <f t="shared" si="313"/>
        <v>0</v>
      </c>
      <c r="BF100" s="26">
        <f t="shared" si="313"/>
        <v>0</v>
      </c>
      <c r="BG100" s="26">
        <f t="shared" si="313"/>
        <v>0</v>
      </c>
      <c r="BH100" s="26">
        <f t="shared" si="313"/>
        <v>0</v>
      </c>
      <c r="BI100" s="26">
        <f t="shared" si="313"/>
        <v>0</v>
      </c>
      <c r="BJ100" s="26">
        <f t="shared" si="313"/>
        <v>0</v>
      </c>
      <c r="BK100" s="26">
        <f t="shared" si="313"/>
        <v>0</v>
      </c>
      <c r="BL100" s="26">
        <f t="shared" si="293"/>
        <v>23477.541000000001</v>
      </c>
      <c r="BM100" s="26">
        <f>BM101+BM102</f>
        <v>0</v>
      </c>
      <c r="BN100" s="53">
        <f t="shared" si="296"/>
        <v>23477.541000000001</v>
      </c>
      <c r="BO100" s="26">
        <f t="shared" si="294"/>
        <v>22687.100000000002</v>
      </c>
      <c r="BP100" s="26">
        <f>BP101+BP102</f>
        <v>0</v>
      </c>
      <c r="BQ100" s="53">
        <f t="shared" si="297"/>
        <v>22687.100000000002</v>
      </c>
      <c r="BR100" s="52">
        <f t="shared" si="295"/>
        <v>22687.100000000002</v>
      </c>
      <c r="BS100" s="26">
        <f>BS101+BS102</f>
        <v>0</v>
      </c>
      <c r="BT100" s="27"/>
    </row>
    <row r="101" spans="1:73" ht="31.2" x14ac:dyDescent="0.3">
      <c r="A101" s="67" t="s">
        <v>112</v>
      </c>
      <c r="B101" s="67" t="s">
        <v>114</v>
      </c>
      <c r="C101" s="67" t="s">
        <v>116</v>
      </c>
      <c r="D101" s="67" t="s">
        <v>125</v>
      </c>
      <c r="E101" s="67" t="s">
        <v>127</v>
      </c>
      <c r="F101" s="68" t="s">
        <v>128</v>
      </c>
      <c r="G101" s="26">
        <v>23143.4</v>
      </c>
      <c r="H101" s="26">
        <v>23143.4</v>
      </c>
      <c r="I101" s="26">
        <v>23143.4</v>
      </c>
      <c r="J101" s="28">
        <v>-456.3</v>
      </c>
      <c r="K101" s="28">
        <v>-456.3</v>
      </c>
      <c r="L101" s="28">
        <v>-456.3</v>
      </c>
      <c r="M101" s="26">
        <f t="shared" si="278"/>
        <v>22687.100000000002</v>
      </c>
      <c r="N101" s="26">
        <f t="shared" si="279"/>
        <v>22687.100000000002</v>
      </c>
      <c r="O101" s="26">
        <f t="shared" si="280"/>
        <v>22687.100000000002</v>
      </c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>
        <f t="shared" si="281"/>
        <v>22687.100000000002</v>
      </c>
      <c r="AD101" s="26">
        <f t="shared" si="282"/>
        <v>22687.100000000002</v>
      </c>
      <c r="AE101" s="26">
        <f t="shared" si="283"/>
        <v>22687.100000000002</v>
      </c>
      <c r="AF101" s="26">
        <v>790.44100000000003</v>
      </c>
      <c r="AG101" s="26">
        <f t="shared" si="284"/>
        <v>23477.541000000001</v>
      </c>
      <c r="AH101" s="26">
        <f t="shared" si="285"/>
        <v>22687.100000000002</v>
      </c>
      <c r="AI101" s="26">
        <f t="shared" si="286"/>
        <v>22687.100000000002</v>
      </c>
      <c r="AJ101" s="26"/>
      <c r="AK101" s="26"/>
      <c r="AL101" s="26"/>
      <c r="AM101" s="26"/>
      <c r="AN101" s="26"/>
      <c r="AO101" s="26"/>
      <c r="AP101" s="26"/>
      <c r="AQ101" s="26"/>
      <c r="AR101" s="26"/>
      <c r="AS101" s="26">
        <f t="shared" si="287"/>
        <v>23477.541000000001</v>
      </c>
      <c r="AT101" s="26">
        <f t="shared" si="288"/>
        <v>22687.100000000002</v>
      </c>
      <c r="AU101" s="26">
        <f t="shared" si="289"/>
        <v>22687.100000000002</v>
      </c>
      <c r="AV101" s="26"/>
      <c r="AW101" s="26"/>
      <c r="AX101" s="26"/>
      <c r="AY101" s="26">
        <f t="shared" si="290"/>
        <v>23477.541000000001</v>
      </c>
      <c r="AZ101" s="26">
        <f t="shared" si="291"/>
        <v>22687.100000000002</v>
      </c>
      <c r="BA101" s="26">
        <f t="shared" si="292"/>
        <v>22687.100000000002</v>
      </c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>
        <f t="shared" si="293"/>
        <v>23477.541000000001</v>
      </c>
      <c r="BM101" s="26"/>
      <c r="BN101" s="53">
        <f t="shared" si="296"/>
        <v>23477.541000000001</v>
      </c>
      <c r="BO101" s="26">
        <f t="shared" si="294"/>
        <v>22687.100000000002</v>
      </c>
      <c r="BP101" s="26"/>
      <c r="BQ101" s="53">
        <f t="shared" si="297"/>
        <v>22687.100000000002</v>
      </c>
      <c r="BR101" s="52">
        <f t="shared" si="295"/>
        <v>22687.100000000002</v>
      </c>
      <c r="BS101" s="26"/>
      <c r="BT101" s="27"/>
    </row>
    <row r="102" spans="1:73" s="1" customFormat="1" ht="15.6" hidden="1" customHeight="1" x14ac:dyDescent="0.3">
      <c r="A102" s="24" t="s">
        <v>112</v>
      </c>
      <c r="B102" s="24" t="s">
        <v>114</v>
      </c>
      <c r="C102" s="24" t="s">
        <v>116</v>
      </c>
      <c r="D102" s="24" t="s">
        <v>125</v>
      </c>
      <c r="E102" s="24" t="s">
        <v>40</v>
      </c>
      <c r="F102" s="25" t="s">
        <v>41</v>
      </c>
      <c r="G102" s="26"/>
      <c r="H102" s="26"/>
      <c r="I102" s="26"/>
      <c r="J102" s="28"/>
      <c r="K102" s="28"/>
      <c r="L102" s="28"/>
      <c r="M102" s="26"/>
      <c r="N102" s="26"/>
      <c r="O102" s="26"/>
      <c r="P102" s="26"/>
      <c r="Q102" s="26"/>
      <c r="R102" s="26">
        <v>790.44100000000003</v>
      </c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>
        <f t="shared" si="281"/>
        <v>790.44100000000003</v>
      </c>
      <c r="AD102" s="26">
        <f t="shared" si="282"/>
        <v>0</v>
      </c>
      <c r="AE102" s="26">
        <f t="shared" si="283"/>
        <v>0</v>
      </c>
      <c r="AF102" s="26">
        <v>-790.44100000000003</v>
      </c>
      <c r="AG102" s="26">
        <f t="shared" si="284"/>
        <v>0</v>
      </c>
      <c r="AH102" s="26">
        <f t="shared" si="285"/>
        <v>0</v>
      </c>
      <c r="AI102" s="26">
        <f t="shared" si="286"/>
        <v>0</v>
      </c>
      <c r="AJ102" s="26"/>
      <c r="AK102" s="26"/>
      <c r="AL102" s="26"/>
      <c r="AM102" s="26"/>
      <c r="AN102" s="26"/>
      <c r="AO102" s="26"/>
      <c r="AP102" s="26"/>
      <c r="AQ102" s="26"/>
      <c r="AR102" s="26"/>
      <c r="AS102" s="26">
        <f t="shared" si="287"/>
        <v>0</v>
      </c>
      <c r="AT102" s="26">
        <f t="shared" si="288"/>
        <v>0</v>
      </c>
      <c r="AU102" s="26">
        <f t="shared" si="289"/>
        <v>0</v>
      </c>
      <c r="AV102" s="26"/>
      <c r="AW102" s="26"/>
      <c r="AX102" s="26"/>
      <c r="AY102" s="26">
        <f t="shared" si="290"/>
        <v>0</v>
      </c>
      <c r="AZ102" s="26">
        <f t="shared" si="291"/>
        <v>0</v>
      </c>
      <c r="BA102" s="26">
        <f t="shared" si="292"/>
        <v>0</v>
      </c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>
        <f t="shared" si="293"/>
        <v>0</v>
      </c>
      <c r="BM102" s="26"/>
      <c r="BN102" s="26"/>
      <c r="BO102" s="26">
        <f t="shared" si="294"/>
        <v>0</v>
      </c>
      <c r="BP102" s="26"/>
      <c r="BQ102" s="26"/>
      <c r="BR102" s="26">
        <f t="shared" si="295"/>
        <v>0</v>
      </c>
      <c r="BS102" s="26"/>
      <c r="BT102" s="27">
        <v>0</v>
      </c>
    </row>
    <row r="103" spans="1:73" ht="46.8" x14ac:dyDescent="0.3">
      <c r="A103" s="67" t="s">
        <v>112</v>
      </c>
      <c r="B103" s="67" t="s">
        <v>114</v>
      </c>
      <c r="C103" s="67" t="s">
        <v>116</v>
      </c>
      <c r="D103" s="67" t="s">
        <v>129</v>
      </c>
      <c r="E103" s="67"/>
      <c r="F103" s="68" t="s">
        <v>130</v>
      </c>
      <c r="G103" s="26">
        <f t="shared" ref="G103:L103" si="314">G104</f>
        <v>115292.8</v>
      </c>
      <c r="H103" s="26">
        <f t="shared" si="314"/>
        <v>118430.9</v>
      </c>
      <c r="I103" s="26">
        <f t="shared" si="314"/>
        <v>118430.9</v>
      </c>
      <c r="J103" s="26">
        <f t="shared" si="314"/>
        <v>0</v>
      </c>
      <c r="K103" s="26">
        <f t="shared" si="314"/>
        <v>0</v>
      </c>
      <c r="L103" s="26">
        <f t="shared" si="314"/>
        <v>0</v>
      </c>
      <c r="M103" s="26">
        <f t="shared" si="278"/>
        <v>115292.8</v>
      </c>
      <c r="N103" s="26">
        <f t="shared" si="279"/>
        <v>118430.9</v>
      </c>
      <c r="O103" s="26">
        <f t="shared" si="280"/>
        <v>118430.9</v>
      </c>
      <c r="P103" s="26">
        <f t="shared" ref="P103:AB103" si="315">P104</f>
        <v>0</v>
      </c>
      <c r="Q103" s="26">
        <f t="shared" si="315"/>
        <v>0</v>
      </c>
      <c r="R103" s="26">
        <f t="shared" si="315"/>
        <v>0</v>
      </c>
      <c r="S103" s="26">
        <f t="shared" si="315"/>
        <v>0</v>
      </c>
      <c r="T103" s="26">
        <f t="shared" si="315"/>
        <v>0</v>
      </c>
      <c r="U103" s="26">
        <f t="shared" si="315"/>
        <v>0</v>
      </c>
      <c r="V103" s="26">
        <f t="shared" si="315"/>
        <v>0</v>
      </c>
      <c r="W103" s="26">
        <f t="shared" si="315"/>
        <v>0</v>
      </c>
      <c r="X103" s="26">
        <f t="shared" si="315"/>
        <v>0</v>
      </c>
      <c r="Y103" s="26">
        <f t="shared" si="315"/>
        <v>0</v>
      </c>
      <c r="Z103" s="26">
        <f t="shared" si="315"/>
        <v>0</v>
      </c>
      <c r="AA103" s="26">
        <f t="shared" si="315"/>
        <v>0</v>
      </c>
      <c r="AB103" s="26">
        <f t="shared" si="315"/>
        <v>0</v>
      </c>
      <c r="AC103" s="26">
        <f t="shared" si="281"/>
        <v>115292.8</v>
      </c>
      <c r="AD103" s="26">
        <f t="shared" si="282"/>
        <v>118430.9</v>
      </c>
      <c r="AE103" s="26">
        <f t="shared" si="283"/>
        <v>118430.9</v>
      </c>
      <c r="AF103" s="26">
        <f>AF104</f>
        <v>0</v>
      </c>
      <c r="AG103" s="26">
        <f t="shared" si="284"/>
        <v>115292.8</v>
      </c>
      <c r="AH103" s="26">
        <f t="shared" si="285"/>
        <v>118430.9</v>
      </c>
      <c r="AI103" s="26">
        <f t="shared" si="286"/>
        <v>118430.9</v>
      </c>
      <c r="AJ103" s="26">
        <f t="shared" ref="AJ103:AR103" si="316">AJ104</f>
        <v>0</v>
      </c>
      <c r="AK103" s="26">
        <f t="shared" si="316"/>
        <v>0</v>
      </c>
      <c r="AL103" s="26">
        <f t="shared" si="316"/>
        <v>-1561.2</v>
      </c>
      <c r="AM103" s="26">
        <f t="shared" si="316"/>
        <v>0</v>
      </c>
      <c r="AN103" s="26">
        <f t="shared" si="316"/>
        <v>0</v>
      </c>
      <c r="AO103" s="26">
        <f t="shared" si="316"/>
        <v>0</v>
      </c>
      <c r="AP103" s="26">
        <f t="shared" si="316"/>
        <v>0</v>
      </c>
      <c r="AQ103" s="26">
        <f t="shared" si="316"/>
        <v>0</v>
      </c>
      <c r="AR103" s="26">
        <f t="shared" si="316"/>
        <v>0</v>
      </c>
      <c r="AS103" s="26">
        <f t="shared" si="287"/>
        <v>113731.6</v>
      </c>
      <c r="AT103" s="26">
        <f t="shared" si="288"/>
        <v>118430.9</v>
      </c>
      <c r="AU103" s="26">
        <f t="shared" si="289"/>
        <v>118430.9</v>
      </c>
      <c r="AV103" s="26">
        <f>AV104</f>
        <v>0</v>
      </c>
      <c r="AW103" s="26">
        <f>AW104</f>
        <v>0</v>
      </c>
      <c r="AX103" s="26">
        <f>AX104</f>
        <v>0</v>
      </c>
      <c r="AY103" s="26">
        <f t="shared" si="290"/>
        <v>113731.6</v>
      </c>
      <c r="AZ103" s="26">
        <f t="shared" si="291"/>
        <v>118430.9</v>
      </c>
      <c r="BA103" s="26">
        <f t="shared" si="292"/>
        <v>118430.9</v>
      </c>
      <c r="BB103" s="26">
        <f t="shared" ref="BB103:BK103" si="317">BB104</f>
        <v>0</v>
      </c>
      <c r="BC103" s="26">
        <f t="shared" si="317"/>
        <v>0</v>
      </c>
      <c r="BD103" s="26">
        <f t="shared" si="317"/>
        <v>0</v>
      </c>
      <c r="BE103" s="26">
        <f t="shared" si="317"/>
        <v>0</v>
      </c>
      <c r="BF103" s="26">
        <f t="shared" si="317"/>
        <v>0</v>
      </c>
      <c r="BG103" s="26">
        <f t="shared" si="317"/>
        <v>0</v>
      </c>
      <c r="BH103" s="26">
        <f t="shared" si="317"/>
        <v>0</v>
      </c>
      <c r="BI103" s="26">
        <f t="shared" si="317"/>
        <v>0</v>
      </c>
      <c r="BJ103" s="26">
        <f t="shared" si="317"/>
        <v>0</v>
      </c>
      <c r="BK103" s="26">
        <f t="shared" si="317"/>
        <v>0</v>
      </c>
      <c r="BL103" s="26">
        <f t="shared" ref="BL103:BL166" si="318">AY103+BB103+BC103+BE103+BD103</f>
        <v>113731.6</v>
      </c>
      <c r="BM103" s="26">
        <f>BM104</f>
        <v>0</v>
      </c>
      <c r="BN103" s="53">
        <f t="shared" ref="BN103:BN166" si="319">BL103+BM103</f>
        <v>113731.6</v>
      </c>
      <c r="BO103" s="26">
        <f t="shared" ref="BO103:BO166" si="320">AZ103+BF103+BG103+BH103</f>
        <v>118430.9</v>
      </c>
      <c r="BP103" s="26">
        <f>BP104</f>
        <v>0</v>
      </c>
      <c r="BQ103" s="53">
        <f t="shared" ref="BQ103:BQ166" si="321">BO103+BP103</f>
        <v>118430.9</v>
      </c>
      <c r="BR103" s="52">
        <f t="shared" ref="BR103:BR166" si="322">BA103+BI103+BJ103+BK103</f>
        <v>118430.9</v>
      </c>
      <c r="BS103" s="26">
        <f>BS104</f>
        <v>0</v>
      </c>
      <c r="BT103" s="27"/>
    </row>
    <row r="104" spans="1:73" x14ac:dyDescent="0.3">
      <c r="A104" s="67" t="s">
        <v>112</v>
      </c>
      <c r="B104" s="67" t="s">
        <v>114</v>
      </c>
      <c r="C104" s="67" t="s">
        <v>116</v>
      </c>
      <c r="D104" s="67" t="s">
        <v>131</v>
      </c>
      <c r="E104" s="67"/>
      <c r="F104" s="68" t="s">
        <v>49</v>
      </c>
      <c r="G104" s="26">
        <f t="shared" ref="G104:L104" si="323">G105+G106</f>
        <v>115292.8</v>
      </c>
      <c r="H104" s="26">
        <f t="shared" si="323"/>
        <v>118430.9</v>
      </c>
      <c r="I104" s="26">
        <f t="shared" si="323"/>
        <v>118430.9</v>
      </c>
      <c r="J104" s="26">
        <f t="shared" si="323"/>
        <v>0</v>
      </c>
      <c r="K104" s="26">
        <f t="shared" si="323"/>
        <v>0</v>
      </c>
      <c r="L104" s="26">
        <f t="shared" si="323"/>
        <v>0</v>
      </c>
      <c r="M104" s="26">
        <f t="shared" si="278"/>
        <v>115292.8</v>
      </c>
      <c r="N104" s="26">
        <f t="shared" si="279"/>
        <v>118430.9</v>
      </c>
      <c r="O104" s="26">
        <f t="shared" si="280"/>
        <v>118430.9</v>
      </c>
      <c r="P104" s="26">
        <f t="shared" ref="P104:AB104" si="324">P105+P106</f>
        <v>0</v>
      </c>
      <c r="Q104" s="26">
        <f t="shared" si="324"/>
        <v>0</v>
      </c>
      <c r="R104" s="26">
        <f t="shared" si="324"/>
        <v>0</v>
      </c>
      <c r="S104" s="26">
        <f t="shared" si="324"/>
        <v>0</v>
      </c>
      <c r="T104" s="26">
        <f t="shared" si="324"/>
        <v>0</v>
      </c>
      <c r="U104" s="26">
        <f t="shared" si="324"/>
        <v>0</v>
      </c>
      <c r="V104" s="26">
        <f t="shared" si="324"/>
        <v>0</v>
      </c>
      <c r="W104" s="26">
        <f t="shared" si="324"/>
        <v>0</v>
      </c>
      <c r="X104" s="26">
        <f t="shared" si="324"/>
        <v>0</v>
      </c>
      <c r="Y104" s="26">
        <f t="shared" si="324"/>
        <v>0</v>
      </c>
      <c r="Z104" s="26">
        <f t="shared" si="324"/>
        <v>0</v>
      </c>
      <c r="AA104" s="26">
        <f t="shared" si="324"/>
        <v>0</v>
      </c>
      <c r="AB104" s="26">
        <f t="shared" si="324"/>
        <v>0</v>
      </c>
      <c r="AC104" s="26">
        <f t="shared" si="281"/>
        <v>115292.8</v>
      </c>
      <c r="AD104" s="26">
        <f t="shared" si="282"/>
        <v>118430.9</v>
      </c>
      <c r="AE104" s="26">
        <f t="shared" si="283"/>
        <v>118430.9</v>
      </c>
      <c r="AF104" s="26">
        <f>AF105+AF106</f>
        <v>0</v>
      </c>
      <c r="AG104" s="26">
        <f t="shared" si="284"/>
        <v>115292.8</v>
      </c>
      <c r="AH104" s="26">
        <f t="shared" si="285"/>
        <v>118430.9</v>
      </c>
      <c r="AI104" s="26">
        <f t="shared" si="286"/>
        <v>118430.9</v>
      </c>
      <c r="AJ104" s="26">
        <f t="shared" ref="AJ104:AR104" si="325">AJ105+AJ106</f>
        <v>0</v>
      </c>
      <c r="AK104" s="26">
        <f t="shared" si="325"/>
        <v>0</v>
      </c>
      <c r="AL104" s="26">
        <f t="shared" si="325"/>
        <v>-1561.2</v>
      </c>
      <c r="AM104" s="26">
        <f t="shared" si="325"/>
        <v>0</v>
      </c>
      <c r="AN104" s="26">
        <f t="shared" si="325"/>
        <v>0</v>
      </c>
      <c r="AO104" s="26">
        <f t="shared" si="325"/>
        <v>0</v>
      </c>
      <c r="AP104" s="26">
        <f t="shared" si="325"/>
        <v>0</v>
      </c>
      <c r="AQ104" s="26">
        <f t="shared" si="325"/>
        <v>0</v>
      </c>
      <c r="AR104" s="26">
        <f t="shared" si="325"/>
        <v>0</v>
      </c>
      <c r="AS104" s="26">
        <f t="shared" ref="AS104:AS167" si="326">AG104+AJ104+AK104+AL104+AM104</f>
        <v>113731.6</v>
      </c>
      <c r="AT104" s="26">
        <f t="shared" ref="AT104:AT167" si="327">AH104+AN104+AO104+AP104</f>
        <v>118430.9</v>
      </c>
      <c r="AU104" s="26">
        <f t="shared" ref="AU104:AU167" si="328">AI104+AR104+AQ104</f>
        <v>118430.9</v>
      </c>
      <c r="AV104" s="26">
        <f>AV105+AV106</f>
        <v>0</v>
      </c>
      <c r="AW104" s="26">
        <f>AW105+AW106</f>
        <v>0</v>
      </c>
      <c r="AX104" s="26">
        <f>AX105+AX106</f>
        <v>0</v>
      </c>
      <c r="AY104" s="26">
        <f t="shared" ref="AY104:AY167" si="329">AS104+AV104</f>
        <v>113731.6</v>
      </c>
      <c r="AZ104" s="26">
        <f t="shared" ref="AZ104:AZ167" si="330">AT104+AW104</f>
        <v>118430.9</v>
      </c>
      <c r="BA104" s="26">
        <f t="shared" ref="BA104:BA167" si="331">AU104+AX104</f>
        <v>118430.9</v>
      </c>
      <c r="BB104" s="26">
        <f t="shared" ref="BB104:BK104" si="332">BB105+BB106</f>
        <v>0</v>
      </c>
      <c r="BC104" s="26">
        <f t="shared" si="332"/>
        <v>0</v>
      </c>
      <c r="BD104" s="26">
        <f t="shared" si="332"/>
        <v>0</v>
      </c>
      <c r="BE104" s="26">
        <f t="shared" si="332"/>
        <v>0</v>
      </c>
      <c r="BF104" s="26">
        <f t="shared" si="332"/>
        <v>0</v>
      </c>
      <c r="BG104" s="26">
        <f t="shared" si="332"/>
        <v>0</v>
      </c>
      <c r="BH104" s="26">
        <f t="shared" si="332"/>
        <v>0</v>
      </c>
      <c r="BI104" s="26">
        <f t="shared" si="332"/>
        <v>0</v>
      </c>
      <c r="BJ104" s="26">
        <f t="shared" si="332"/>
        <v>0</v>
      </c>
      <c r="BK104" s="26">
        <f t="shared" si="332"/>
        <v>0</v>
      </c>
      <c r="BL104" s="26">
        <f t="shared" si="318"/>
        <v>113731.6</v>
      </c>
      <c r="BM104" s="26">
        <f>BM105+BM106</f>
        <v>0</v>
      </c>
      <c r="BN104" s="53">
        <f t="shared" si="319"/>
        <v>113731.6</v>
      </c>
      <c r="BO104" s="26">
        <f t="shared" si="320"/>
        <v>118430.9</v>
      </c>
      <c r="BP104" s="26">
        <f>BP105+BP106</f>
        <v>0</v>
      </c>
      <c r="BQ104" s="53">
        <f t="shared" si="321"/>
        <v>118430.9</v>
      </c>
      <c r="BR104" s="52">
        <f t="shared" si="322"/>
        <v>118430.9</v>
      </c>
      <c r="BS104" s="26">
        <f>BS105+BS106</f>
        <v>0</v>
      </c>
      <c r="BT104" s="27"/>
    </row>
    <row r="105" spans="1:73" ht="78" x14ac:dyDescent="0.3">
      <c r="A105" s="67" t="s">
        <v>112</v>
      </c>
      <c r="B105" s="67" t="s">
        <v>114</v>
      </c>
      <c r="C105" s="67" t="s">
        <v>116</v>
      </c>
      <c r="D105" s="67" t="s">
        <v>131</v>
      </c>
      <c r="E105" s="67" t="s">
        <v>50</v>
      </c>
      <c r="F105" s="68" t="s">
        <v>51</v>
      </c>
      <c r="G105" s="26">
        <v>111593.8</v>
      </c>
      <c r="H105" s="26">
        <v>114731.9</v>
      </c>
      <c r="I105" s="26">
        <v>114731.9</v>
      </c>
      <c r="J105" s="26"/>
      <c r="K105" s="26"/>
      <c r="L105" s="26"/>
      <c r="M105" s="26">
        <f t="shared" si="278"/>
        <v>111593.8</v>
      </c>
      <c r="N105" s="26">
        <f t="shared" si="279"/>
        <v>114731.9</v>
      </c>
      <c r="O105" s="26">
        <f t="shared" si="280"/>
        <v>114731.9</v>
      </c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>
        <f t="shared" si="281"/>
        <v>111593.8</v>
      </c>
      <c r="AD105" s="26">
        <f t="shared" si="282"/>
        <v>114731.9</v>
      </c>
      <c r="AE105" s="26">
        <f t="shared" si="283"/>
        <v>114731.9</v>
      </c>
      <c r="AF105" s="26"/>
      <c r="AG105" s="26">
        <f t="shared" si="284"/>
        <v>111593.8</v>
      </c>
      <c r="AH105" s="26">
        <f t="shared" si="285"/>
        <v>114731.9</v>
      </c>
      <c r="AI105" s="26">
        <f t="shared" si="286"/>
        <v>114731.9</v>
      </c>
      <c r="AJ105" s="26"/>
      <c r="AK105" s="26"/>
      <c r="AL105" s="26">
        <v>-1561.2</v>
      </c>
      <c r="AM105" s="26"/>
      <c r="AN105" s="26"/>
      <c r="AO105" s="26"/>
      <c r="AP105" s="26"/>
      <c r="AQ105" s="26"/>
      <c r="AR105" s="26"/>
      <c r="AS105" s="26">
        <f t="shared" si="326"/>
        <v>110032.6</v>
      </c>
      <c r="AT105" s="26">
        <f t="shared" si="327"/>
        <v>114731.9</v>
      </c>
      <c r="AU105" s="26">
        <f t="shared" si="328"/>
        <v>114731.9</v>
      </c>
      <c r="AV105" s="26"/>
      <c r="AW105" s="26"/>
      <c r="AX105" s="26"/>
      <c r="AY105" s="26">
        <f t="shared" si="329"/>
        <v>110032.6</v>
      </c>
      <c r="AZ105" s="26">
        <f t="shared" si="330"/>
        <v>114731.9</v>
      </c>
      <c r="BA105" s="26">
        <f t="shared" si="331"/>
        <v>114731.9</v>
      </c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>
        <f t="shared" si="318"/>
        <v>110032.6</v>
      </c>
      <c r="BM105" s="26"/>
      <c r="BN105" s="53">
        <f t="shared" si="319"/>
        <v>110032.6</v>
      </c>
      <c r="BO105" s="26">
        <f t="shared" si="320"/>
        <v>114731.9</v>
      </c>
      <c r="BP105" s="26"/>
      <c r="BQ105" s="53">
        <f t="shared" si="321"/>
        <v>114731.9</v>
      </c>
      <c r="BR105" s="52">
        <f t="shared" si="322"/>
        <v>114731.9</v>
      </c>
      <c r="BS105" s="26"/>
      <c r="BT105" s="27"/>
    </row>
    <row r="106" spans="1:73" ht="31.2" x14ac:dyDescent="0.3">
      <c r="A106" s="67" t="s">
        <v>112</v>
      </c>
      <c r="B106" s="67" t="s">
        <v>114</v>
      </c>
      <c r="C106" s="67" t="s">
        <v>116</v>
      </c>
      <c r="D106" s="67" t="s">
        <v>131</v>
      </c>
      <c r="E106" s="67" t="s">
        <v>38</v>
      </c>
      <c r="F106" s="68" t="s">
        <v>39</v>
      </c>
      <c r="G106" s="26">
        <v>3699</v>
      </c>
      <c r="H106" s="26">
        <v>3699</v>
      </c>
      <c r="I106" s="26">
        <v>3699</v>
      </c>
      <c r="J106" s="26"/>
      <c r="K106" s="26"/>
      <c r="L106" s="26"/>
      <c r="M106" s="26">
        <f t="shared" si="278"/>
        <v>3699</v>
      </c>
      <c r="N106" s="26">
        <f t="shared" si="279"/>
        <v>3699</v>
      </c>
      <c r="O106" s="26">
        <f t="shared" si="280"/>
        <v>3699</v>
      </c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>
        <f t="shared" si="281"/>
        <v>3699</v>
      </c>
      <c r="AD106" s="26">
        <f t="shared" si="282"/>
        <v>3699</v>
      </c>
      <c r="AE106" s="26">
        <f t="shared" si="283"/>
        <v>3699</v>
      </c>
      <c r="AF106" s="26"/>
      <c r="AG106" s="26">
        <f t="shared" si="284"/>
        <v>3699</v>
      </c>
      <c r="AH106" s="26">
        <f t="shared" si="285"/>
        <v>3699</v>
      </c>
      <c r="AI106" s="26">
        <f t="shared" si="286"/>
        <v>3699</v>
      </c>
      <c r="AJ106" s="26"/>
      <c r="AK106" s="26"/>
      <c r="AL106" s="26"/>
      <c r="AM106" s="26"/>
      <c r="AN106" s="26"/>
      <c r="AO106" s="26"/>
      <c r="AP106" s="26"/>
      <c r="AQ106" s="26"/>
      <c r="AR106" s="26"/>
      <c r="AS106" s="26">
        <f t="shared" si="326"/>
        <v>3699</v>
      </c>
      <c r="AT106" s="26">
        <f t="shared" si="327"/>
        <v>3699</v>
      </c>
      <c r="AU106" s="26">
        <f t="shared" si="328"/>
        <v>3699</v>
      </c>
      <c r="AV106" s="26"/>
      <c r="AW106" s="26"/>
      <c r="AX106" s="26"/>
      <c r="AY106" s="26">
        <f t="shared" si="329"/>
        <v>3699</v>
      </c>
      <c r="AZ106" s="26">
        <f t="shared" si="330"/>
        <v>3699</v>
      </c>
      <c r="BA106" s="26">
        <f t="shared" si="331"/>
        <v>3699</v>
      </c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>
        <f t="shared" si="318"/>
        <v>3699</v>
      </c>
      <c r="BM106" s="26"/>
      <c r="BN106" s="53">
        <f t="shared" si="319"/>
        <v>3699</v>
      </c>
      <c r="BO106" s="26">
        <f t="shared" si="320"/>
        <v>3699</v>
      </c>
      <c r="BP106" s="26"/>
      <c r="BQ106" s="53">
        <f t="shared" si="321"/>
        <v>3699</v>
      </c>
      <c r="BR106" s="52">
        <f t="shared" si="322"/>
        <v>3699</v>
      </c>
      <c r="BS106" s="26"/>
      <c r="BT106" s="27"/>
    </row>
    <row r="107" spans="1:73" s="81" customFormat="1" ht="31.2" x14ac:dyDescent="0.3">
      <c r="A107" s="63" t="s">
        <v>132</v>
      </c>
      <c r="B107" s="63"/>
      <c r="C107" s="63"/>
      <c r="D107" s="63"/>
      <c r="E107" s="63"/>
      <c r="F107" s="64" t="s">
        <v>133</v>
      </c>
      <c r="G107" s="17">
        <f t="shared" ref="G107:G108" si="333">G108</f>
        <v>86376.400000000009</v>
      </c>
      <c r="H107" s="17">
        <f t="shared" ref="H107:H108" si="334">H108</f>
        <v>88805</v>
      </c>
      <c r="I107" s="17">
        <f t="shared" ref="I107:I108" si="335">I108</f>
        <v>88805</v>
      </c>
      <c r="J107" s="17">
        <f t="shared" ref="J107:J108" si="336">J108</f>
        <v>0</v>
      </c>
      <c r="K107" s="17">
        <f t="shared" ref="K107:K108" si="337">K108</f>
        <v>0</v>
      </c>
      <c r="L107" s="17">
        <f t="shared" ref="L107:L108" si="338">L108</f>
        <v>0</v>
      </c>
      <c r="M107" s="17">
        <f t="shared" si="278"/>
        <v>86376.400000000009</v>
      </c>
      <c r="N107" s="17">
        <f t="shared" si="279"/>
        <v>88805</v>
      </c>
      <c r="O107" s="17">
        <f t="shared" si="280"/>
        <v>88805</v>
      </c>
      <c r="P107" s="17">
        <f t="shared" ref="P107:P108" si="339">P108</f>
        <v>0</v>
      </c>
      <c r="Q107" s="17">
        <f t="shared" ref="Q107:Q108" si="340">Q108</f>
        <v>0</v>
      </c>
      <c r="R107" s="17">
        <f t="shared" ref="R107:R108" si="341">R108</f>
        <v>0</v>
      </c>
      <c r="S107" s="17">
        <f t="shared" ref="S107:S108" si="342">S108</f>
        <v>0</v>
      </c>
      <c r="T107" s="17">
        <f t="shared" ref="T107:T108" si="343">T108</f>
        <v>4997.2</v>
      </c>
      <c r="U107" s="17">
        <f t="shared" ref="U107:U108" si="344">U108</f>
        <v>0</v>
      </c>
      <c r="V107" s="17">
        <f t="shared" ref="V107:V108" si="345">V108</f>
        <v>0</v>
      </c>
      <c r="W107" s="17">
        <f t="shared" ref="W107:W108" si="346">W108</f>
        <v>0</v>
      </c>
      <c r="X107" s="17">
        <f t="shared" ref="X107:X108" si="347">X108</f>
        <v>0</v>
      </c>
      <c r="Y107" s="17">
        <f t="shared" ref="Y107:Y108" si="348">Y108</f>
        <v>0</v>
      </c>
      <c r="Z107" s="17">
        <f t="shared" ref="Z107:Z108" si="349">Z108</f>
        <v>0</v>
      </c>
      <c r="AA107" s="17">
        <f t="shared" ref="AA107:AA108" si="350">AA108</f>
        <v>0</v>
      </c>
      <c r="AB107" s="17">
        <f t="shared" ref="AB107:AB108" si="351">AB108</f>
        <v>0</v>
      </c>
      <c r="AC107" s="17">
        <f t="shared" si="281"/>
        <v>91373.6</v>
      </c>
      <c r="AD107" s="17">
        <f t="shared" si="282"/>
        <v>88805</v>
      </c>
      <c r="AE107" s="17">
        <f t="shared" si="283"/>
        <v>88805</v>
      </c>
      <c r="AF107" s="17">
        <f t="shared" ref="AF107:AF108" si="352">AF108</f>
        <v>0</v>
      </c>
      <c r="AG107" s="17">
        <f t="shared" si="284"/>
        <v>91373.6</v>
      </c>
      <c r="AH107" s="17">
        <f t="shared" si="285"/>
        <v>88805</v>
      </c>
      <c r="AI107" s="17">
        <f t="shared" si="286"/>
        <v>88805</v>
      </c>
      <c r="AJ107" s="17">
        <f t="shared" ref="AJ107:AJ108" si="353">AJ108</f>
        <v>0</v>
      </c>
      <c r="AK107" s="17">
        <f t="shared" ref="AK107:AK108" si="354">AK108</f>
        <v>0</v>
      </c>
      <c r="AL107" s="17">
        <f t="shared" ref="AL107:AL108" si="355">AL108</f>
        <v>-75.349999999999994</v>
      </c>
      <c r="AM107" s="17">
        <f t="shared" ref="AM107:AM108" si="356">AM108</f>
        <v>0</v>
      </c>
      <c r="AN107" s="17">
        <f t="shared" ref="AN107:AN108" si="357">AN108</f>
        <v>0</v>
      </c>
      <c r="AO107" s="17">
        <f t="shared" ref="AO107:AO108" si="358">AO108</f>
        <v>0</v>
      </c>
      <c r="AP107" s="17">
        <f t="shared" ref="AP107:AP108" si="359">AP108</f>
        <v>0</v>
      </c>
      <c r="AQ107" s="17">
        <f t="shared" ref="AQ107:AQ108" si="360">AQ108</f>
        <v>0</v>
      </c>
      <c r="AR107" s="17">
        <f t="shared" ref="AR107:AR108" si="361">AR108</f>
        <v>0</v>
      </c>
      <c r="AS107" s="17">
        <f t="shared" si="326"/>
        <v>91298.25</v>
      </c>
      <c r="AT107" s="17">
        <f t="shared" si="327"/>
        <v>88805</v>
      </c>
      <c r="AU107" s="17">
        <f t="shared" si="328"/>
        <v>88805</v>
      </c>
      <c r="AV107" s="17">
        <f t="shared" ref="AV107:AV108" si="362">AV108</f>
        <v>0</v>
      </c>
      <c r="AW107" s="17">
        <f t="shared" ref="AW107:AW108" si="363">AW108</f>
        <v>0</v>
      </c>
      <c r="AX107" s="17">
        <f t="shared" ref="AX107:AX108" si="364">AX108</f>
        <v>0</v>
      </c>
      <c r="AY107" s="17">
        <f t="shared" si="329"/>
        <v>91298.25</v>
      </c>
      <c r="AZ107" s="17">
        <f t="shared" si="330"/>
        <v>88805</v>
      </c>
      <c r="BA107" s="17">
        <f t="shared" si="331"/>
        <v>88805</v>
      </c>
      <c r="BB107" s="17">
        <f t="shared" ref="BB107:BB108" si="365">BB108</f>
        <v>0</v>
      </c>
      <c r="BC107" s="17">
        <f t="shared" ref="BC107:BC108" si="366">BC108</f>
        <v>0</v>
      </c>
      <c r="BD107" s="17">
        <f t="shared" ref="BD107:BD108" si="367">BD108</f>
        <v>0</v>
      </c>
      <c r="BE107" s="17">
        <f t="shared" ref="BE107:BE108" si="368">BE108</f>
        <v>0</v>
      </c>
      <c r="BF107" s="17">
        <f t="shared" ref="BF107:BF108" si="369">BF108</f>
        <v>0</v>
      </c>
      <c r="BG107" s="17">
        <f t="shared" ref="BG107:BG108" si="370">BG108</f>
        <v>0</v>
      </c>
      <c r="BH107" s="17">
        <f t="shared" ref="BH107:BH108" si="371">BH108</f>
        <v>0</v>
      </c>
      <c r="BI107" s="17">
        <f t="shared" ref="BI107:BI108" si="372">BI108</f>
        <v>0</v>
      </c>
      <c r="BJ107" s="17">
        <f t="shared" ref="BJ107:BJ108" si="373">BJ108</f>
        <v>0</v>
      </c>
      <c r="BK107" s="17">
        <f t="shared" ref="BK107:BK108" si="374">BK108</f>
        <v>0</v>
      </c>
      <c r="BL107" s="17">
        <f t="shared" si="318"/>
        <v>91298.25</v>
      </c>
      <c r="BM107" s="17">
        <f t="shared" ref="BM107:BM108" si="375">BM108</f>
        <v>0</v>
      </c>
      <c r="BN107" s="77">
        <f t="shared" si="319"/>
        <v>91298.25</v>
      </c>
      <c r="BO107" s="17">
        <f t="shared" si="320"/>
        <v>88805</v>
      </c>
      <c r="BP107" s="17">
        <f t="shared" ref="BP107:BS108" si="376">BP108</f>
        <v>0</v>
      </c>
      <c r="BQ107" s="77">
        <f t="shared" si="321"/>
        <v>88805</v>
      </c>
      <c r="BR107" s="79">
        <f t="shared" si="322"/>
        <v>88805</v>
      </c>
      <c r="BS107" s="17">
        <f t="shared" si="376"/>
        <v>0</v>
      </c>
      <c r="BT107" s="18"/>
      <c r="BU107" s="14"/>
    </row>
    <row r="108" spans="1:73" s="81" customFormat="1" x14ac:dyDescent="0.3">
      <c r="A108" s="63" t="s">
        <v>132</v>
      </c>
      <c r="B108" s="63" t="s">
        <v>26</v>
      </c>
      <c r="C108" s="63"/>
      <c r="D108" s="63"/>
      <c r="E108" s="63"/>
      <c r="F108" s="64" t="s">
        <v>27</v>
      </c>
      <c r="G108" s="17">
        <f t="shared" si="333"/>
        <v>86376.400000000009</v>
      </c>
      <c r="H108" s="17">
        <f t="shared" si="334"/>
        <v>88805</v>
      </c>
      <c r="I108" s="17">
        <f t="shared" si="335"/>
        <v>88805</v>
      </c>
      <c r="J108" s="17">
        <f t="shared" si="336"/>
        <v>0</v>
      </c>
      <c r="K108" s="17">
        <f t="shared" si="337"/>
        <v>0</v>
      </c>
      <c r="L108" s="17">
        <f t="shared" si="338"/>
        <v>0</v>
      </c>
      <c r="M108" s="17">
        <f t="shared" si="278"/>
        <v>86376.400000000009</v>
      </c>
      <c r="N108" s="17">
        <f t="shared" si="279"/>
        <v>88805</v>
      </c>
      <c r="O108" s="17">
        <f t="shared" si="280"/>
        <v>88805</v>
      </c>
      <c r="P108" s="17">
        <f t="shared" si="339"/>
        <v>0</v>
      </c>
      <c r="Q108" s="17">
        <f t="shared" si="340"/>
        <v>0</v>
      </c>
      <c r="R108" s="17">
        <f t="shared" si="341"/>
        <v>0</v>
      </c>
      <c r="S108" s="17">
        <f t="shared" si="342"/>
        <v>0</v>
      </c>
      <c r="T108" s="17">
        <f t="shared" si="343"/>
        <v>4997.2</v>
      </c>
      <c r="U108" s="17">
        <f t="shared" si="344"/>
        <v>0</v>
      </c>
      <c r="V108" s="17">
        <f t="shared" si="345"/>
        <v>0</v>
      </c>
      <c r="W108" s="17">
        <f t="shared" si="346"/>
        <v>0</v>
      </c>
      <c r="X108" s="17">
        <f t="shared" si="347"/>
        <v>0</v>
      </c>
      <c r="Y108" s="17">
        <f t="shared" si="348"/>
        <v>0</v>
      </c>
      <c r="Z108" s="17">
        <f t="shared" si="349"/>
        <v>0</v>
      </c>
      <c r="AA108" s="17">
        <f t="shared" si="350"/>
        <v>0</v>
      </c>
      <c r="AB108" s="17">
        <f t="shared" si="351"/>
        <v>0</v>
      </c>
      <c r="AC108" s="17">
        <f t="shared" si="281"/>
        <v>91373.6</v>
      </c>
      <c r="AD108" s="17">
        <f t="shared" si="282"/>
        <v>88805</v>
      </c>
      <c r="AE108" s="17">
        <f t="shared" si="283"/>
        <v>88805</v>
      </c>
      <c r="AF108" s="17">
        <f t="shared" si="352"/>
        <v>0</v>
      </c>
      <c r="AG108" s="17">
        <f t="shared" si="284"/>
        <v>91373.6</v>
      </c>
      <c r="AH108" s="17">
        <f t="shared" si="285"/>
        <v>88805</v>
      </c>
      <c r="AI108" s="17">
        <f t="shared" si="286"/>
        <v>88805</v>
      </c>
      <c r="AJ108" s="17">
        <f t="shared" si="353"/>
        <v>0</v>
      </c>
      <c r="AK108" s="17">
        <f t="shared" si="354"/>
        <v>0</v>
      </c>
      <c r="AL108" s="17">
        <f t="shared" si="355"/>
        <v>-75.349999999999994</v>
      </c>
      <c r="AM108" s="17">
        <f t="shared" si="356"/>
        <v>0</v>
      </c>
      <c r="AN108" s="17">
        <f t="shared" si="357"/>
        <v>0</v>
      </c>
      <c r="AO108" s="17">
        <f t="shared" si="358"/>
        <v>0</v>
      </c>
      <c r="AP108" s="17">
        <f t="shared" si="359"/>
        <v>0</v>
      </c>
      <c r="AQ108" s="17">
        <f t="shared" si="360"/>
        <v>0</v>
      </c>
      <c r="AR108" s="17">
        <f t="shared" si="361"/>
        <v>0</v>
      </c>
      <c r="AS108" s="17">
        <f t="shared" si="326"/>
        <v>91298.25</v>
      </c>
      <c r="AT108" s="17">
        <f t="shared" si="327"/>
        <v>88805</v>
      </c>
      <c r="AU108" s="17">
        <f t="shared" si="328"/>
        <v>88805</v>
      </c>
      <c r="AV108" s="17">
        <f t="shared" si="362"/>
        <v>0</v>
      </c>
      <c r="AW108" s="17">
        <f t="shared" si="363"/>
        <v>0</v>
      </c>
      <c r="AX108" s="17">
        <f t="shared" si="364"/>
        <v>0</v>
      </c>
      <c r="AY108" s="17">
        <f t="shared" si="329"/>
        <v>91298.25</v>
      </c>
      <c r="AZ108" s="17">
        <f t="shared" si="330"/>
        <v>88805</v>
      </c>
      <c r="BA108" s="17">
        <f t="shared" si="331"/>
        <v>88805</v>
      </c>
      <c r="BB108" s="17">
        <f t="shared" si="365"/>
        <v>0</v>
      </c>
      <c r="BC108" s="17">
        <f t="shared" si="366"/>
        <v>0</v>
      </c>
      <c r="BD108" s="17">
        <f t="shared" si="367"/>
        <v>0</v>
      </c>
      <c r="BE108" s="17">
        <f t="shared" si="368"/>
        <v>0</v>
      </c>
      <c r="BF108" s="17">
        <f t="shared" si="369"/>
        <v>0</v>
      </c>
      <c r="BG108" s="17">
        <f t="shared" si="370"/>
        <v>0</v>
      </c>
      <c r="BH108" s="17">
        <f t="shared" si="371"/>
        <v>0</v>
      </c>
      <c r="BI108" s="17">
        <f t="shared" si="372"/>
        <v>0</v>
      </c>
      <c r="BJ108" s="17">
        <f t="shared" si="373"/>
        <v>0</v>
      </c>
      <c r="BK108" s="17">
        <f t="shared" si="374"/>
        <v>0</v>
      </c>
      <c r="BL108" s="17">
        <f t="shared" si="318"/>
        <v>91298.25</v>
      </c>
      <c r="BM108" s="17">
        <f t="shared" si="375"/>
        <v>0</v>
      </c>
      <c r="BN108" s="77">
        <f t="shared" si="319"/>
        <v>91298.25</v>
      </c>
      <c r="BO108" s="17">
        <f t="shared" si="320"/>
        <v>88805</v>
      </c>
      <c r="BP108" s="17">
        <f t="shared" si="376"/>
        <v>0</v>
      </c>
      <c r="BQ108" s="77">
        <f t="shared" si="321"/>
        <v>88805</v>
      </c>
      <c r="BR108" s="79">
        <f t="shared" si="322"/>
        <v>88805</v>
      </c>
      <c r="BS108" s="17">
        <f t="shared" si="376"/>
        <v>0</v>
      </c>
      <c r="BT108" s="18"/>
      <c r="BU108" s="14"/>
    </row>
    <row r="109" spans="1:73" s="82" customFormat="1" x14ac:dyDescent="0.3">
      <c r="A109" s="65" t="s">
        <v>132</v>
      </c>
      <c r="B109" s="65" t="s">
        <v>26</v>
      </c>
      <c r="C109" s="65" t="s">
        <v>28</v>
      </c>
      <c r="D109" s="65"/>
      <c r="E109" s="65"/>
      <c r="F109" s="66" t="s">
        <v>29</v>
      </c>
      <c r="G109" s="22">
        <f t="shared" ref="G109:L109" si="377">G110+G116</f>
        <v>86376.400000000009</v>
      </c>
      <c r="H109" s="22">
        <f t="shared" si="377"/>
        <v>88805</v>
      </c>
      <c r="I109" s="22">
        <f t="shared" si="377"/>
        <v>88805</v>
      </c>
      <c r="J109" s="22">
        <f t="shared" si="377"/>
        <v>0</v>
      </c>
      <c r="K109" s="22">
        <f t="shared" si="377"/>
        <v>0</v>
      </c>
      <c r="L109" s="22">
        <f t="shared" si="377"/>
        <v>0</v>
      </c>
      <c r="M109" s="22">
        <f t="shared" si="278"/>
        <v>86376.400000000009</v>
      </c>
      <c r="N109" s="22">
        <f t="shared" si="279"/>
        <v>88805</v>
      </c>
      <c r="O109" s="22">
        <f t="shared" si="280"/>
        <v>88805</v>
      </c>
      <c r="P109" s="22">
        <f t="shared" ref="P109:AB109" si="378">P110+P116</f>
        <v>0</v>
      </c>
      <c r="Q109" s="22">
        <f t="shared" si="378"/>
        <v>0</v>
      </c>
      <c r="R109" s="22">
        <f t="shared" si="378"/>
        <v>0</v>
      </c>
      <c r="S109" s="22">
        <f t="shared" si="378"/>
        <v>0</v>
      </c>
      <c r="T109" s="22">
        <f t="shared" si="378"/>
        <v>4997.2</v>
      </c>
      <c r="U109" s="22">
        <f t="shared" si="378"/>
        <v>0</v>
      </c>
      <c r="V109" s="22">
        <f t="shared" si="378"/>
        <v>0</v>
      </c>
      <c r="W109" s="22">
        <f t="shared" si="378"/>
        <v>0</v>
      </c>
      <c r="X109" s="22">
        <f t="shared" si="378"/>
        <v>0</v>
      </c>
      <c r="Y109" s="22">
        <f t="shared" si="378"/>
        <v>0</v>
      </c>
      <c r="Z109" s="22">
        <f t="shared" si="378"/>
        <v>0</v>
      </c>
      <c r="AA109" s="22">
        <f t="shared" si="378"/>
        <v>0</v>
      </c>
      <c r="AB109" s="22">
        <f t="shared" si="378"/>
        <v>0</v>
      </c>
      <c r="AC109" s="22">
        <f t="shared" si="281"/>
        <v>91373.6</v>
      </c>
      <c r="AD109" s="22">
        <f t="shared" si="282"/>
        <v>88805</v>
      </c>
      <c r="AE109" s="22">
        <f t="shared" si="283"/>
        <v>88805</v>
      </c>
      <c r="AF109" s="22">
        <f>AF110+AF116</f>
        <v>0</v>
      </c>
      <c r="AG109" s="22">
        <f t="shared" si="284"/>
        <v>91373.6</v>
      </c>
      <c r="AH109" s="22">
        <f t="shared" si="285"/>
        <v>88805</v>
      </c>
      <c r="AI109" s="22">
        <f t="shared" si="286"/>
        <v>88805</v>
      </c>
      <c r="AJ109" s="22">
        <f t="shared" ref="AJ109:AR109" si="379">AJ110+AJ116</f>
        <v>0</v>
      </c>
      <c r="AK109" s="22">
        <f t="shared" si="379"/>
        <v>0</v>
      </c>
      <c r="AL109" s="22">
        <f t="shared" si="379"/>
        <v>-75.349999999999994</v>
      </c>
      <c r="AM109" s="22">
        <f t="shared" si="379"/>
        <v>0</v>
      </c>
      <c r="AN109" s="22">
        <f t="shared" si="379"/>
        <v>0</v>
      </c>
      <c r="AO109" s="22">
        <f t="shared" si="379"/>
        <v>0</v>
      </c>
      <c r="AP109" s="22">
        <f t="shared" si="379"/>
        <v>0</v>
      </c>
      <c r="AQ109" s="22">
        <f t="shared" si="379"/>
        <v>0</v>
      </c>
      <c r="AR109" s="22">
        <f t="shared" si="379"/>
        <v>0</v>
      </c>
      <c r="AS109" s="22">
        <f t="shared" si="326"/>
        <v>91298.25</v>
      </c>
      <c r="AT109" s="22">
        <f t="shared" si="327"/>
        <v>88805</v>
      </c>
      <c r="AU109" s="22">
        <f t="shared" si="328"/>
        <v>88805</v>
      </c>
      <c r="AV109" s="22">
        <f>AV110+AV116</f>
        <v>0</v>
      </c>
      <c r="AW109" s="22">
        <f>AW110+AW116</f>
        <v>0</v>
      </c>
      <c r="AX109" s="22">
        <f>AX110+AX116</f>
        <v>0</v>
      </c>
      <c r="AY109" s="22">
        <f t="shared" si="329"/>
        <v>91298.25</v>
      </c>
      <c r="AZ109" s="22">
        <f t="shared" si="330"/>
        <v>88805</v>
      </c>
      <c r="BA109" s="22">
        <f t="shared" si="331"/>
        <v>88805</v>
      </c>
      <c r="BB109" s="22">
        <f t="shared" ref="BB109:BK109" si="380">BB110+BB116</f>
        <v>0</v>
      </c>
      <c r="BC109" s="22">
        <f t="shared" si="380"/>
        <v>0</v>
      </c>
      <c r="BD109" s="22">
        <f t="shared" si="380"/>
        <v>0</v>
      </c>
      <c r="BE109" s="22">
        <f t="shared" si="380"/>
        <v>0</v>
      </c>
      <c r="BF109" s="22">
        <f t="shared" si="380"/>
        <v>0</v>
      </c>
      <c r="BG109" s="22">
        <f t="shared" si="380"/>
        <v>0</v>
      </c>
      <c r="BH109" s="22">
        <f t="shared" si="380"/>
        <v>0</v>
      </c>
      <c r="BI109" s="22">
        <f t="shared" si="380"/>
        <v>0</v>
      </c>
      <c r="BJ109" s="22">
        <f t="shared" si="380"/>
        <v>0</v>
      </c>
      <c r="BK109" s="22">
        <f t="shared" si="380"/>
        <v>0</v>
      </c>
      <c r="BL109" s="22">
        <f t="shared" si="318"/>
        <v>91298.25</v>
      </c>
      <c r="BM109" s="22">
        <f>BM110+BM116</f>
        <v>0</v>
      </c>
      <c r="BN109" s="78">
        <f t="shared" si="319"/>
        <v>91298.25</v>
      </c>
      <c r="BO109" s="22">
        <f t="shared" si="320"/>
        <v>88805</v>
      </c>
      <c r="BP109" s="22">
        <f>BP110+BP116</f>
        <v>0</v>
      </c>
      <c r="BQ109" s="78">
        <f t="shared" si="321"/>
        <v>88805</v>
      </c>
      <c r="BR109" s="80">
        <f t="shared" si="322"/>
        <v>88805</v>
      </c>
      <c r="BS109" s="22">
        <f>BS110+BS116</f>
        <v>0</v>
      </c>
      <c r="BT109" s="23"/>
      <c r="BU109" s="19"/>
    </row>
    <row r="110" spans="1:73" ht="31.2" x14ac:dyDescent="0.3">
      <c r="A110" s="67" t="s">
        <v>132</v>
      </c>
      <c r="B110" s="67" t="s">
        <v>26</v>
      </c>
      <c r="C110" s="67" t="s">
        <v>28</v>
      </c>
      <c r="D110" s="67" t="s">
        <v>54</v>
      </c>
      <c r="E110" s="71"/>
      <c r="F110" s="68" t="s">
        <v>55</v>
      </c>
      <c r="G110" s="26">
        <f t="shared" ref="G110:G111" si="381">G111</f>
        <v>86176.1</v>
      </c>
      <c r="H110" s="26">
        <f t="shared" ref="H110:H111" si="382">H111</f>
        <v>88604.7</v>
      </c>
      <c r="I110" s="26">
        <f t="shared" ref="I110:I111" si="383">I111</f>
        <v>88604.7</v>
      </c>
      <c r="J110" s="26">
        <f t="shared" ref="J110:J111" si="384">J111</f>
        <v>0</v>
      </c>
      <c r="K110" s="26">
        <f t="shared" ref="K110:K111" si="385">K111</f>
        <v>0</v>
      </c>
      <c r="L110" s="26">
        <f t="shared" ref="L110:L111" si="386">L111</f>
        <v>0</v>
      </c>
      <c r="M110" s="26">
        <f t="shared" si="278"/>
        <v>86176.1</v>
      </c>
      <c r="N110" s="26">
        <f t="shared" si="279"/>
        <v>88604.7</v>
      </c>
      <c r="O110" s="26">
        <f t="shared" si="280"/>
        <v>88604.7</v>
      </c>
      <c r="P110" s="26">
        <f t="shared" ref="P110:P111" si="387">P111</f>
        <v>0</v>
      </c>
      <c r="Q110" s="26">
        <f t="shared" ref="Q110:Q111" si="388">Q111</f>
        <v>0</v>
      </c>
      <c r="R110" s="26">
        <f t="shared" ref="R110:R111" si="389">R111</f>
        <v>0</v>
      </c>
      <c r="S110" s="26">
        <f t="shared" ref="S110:S111" si="390">S111</f>
        <v>0</v>
      </c>
      <c r="T110" s="26">
        <f t="shared" ref="T110:T111" si="391">T111</f>
        <v>4997.2</v>
      </c>
      <c r="U110" s="26">
        <f t="shared" ref="U110:U111" si="392">U111</f>
        <v>0</v>
      </c>
      <c r="V110" s="26">
        <f t="shared" ref="V110:V111" si="393">V111</f>
        <v>0</v>
      </c>
      <c r="W110" s="26">
        <f t="shared" ref="W110:W111" si="394">W111</f>
        <v>0</v>
      </c>
      <c r="X110" s="26">
        <f t="shared" ref="X110:X111" si="395">X111</f>
        <v>0</v>
      </c>
      <c r="Y110" s="26">
        <f t="shared" ref="Y110:Y111" si="396">Y111</f>
        <v>0</v>
      </c>
      <c r="Z110" s="26">
        <f t="shared" ref="Z110:Z111" si="397">Z111</f>
        <v>0</v>
      </c>
      <c r="AA110" s="26">
        <f t="shared" ref="AA110:AA111" si="398">AA111</f>
        <v>0</v>
      </c>
      <c r="AB110" s="26">
        <f t="shared" ref="AB110:AB111" si="399">AB111</f>
        <v>0</v>
      </c>
      <c r="AC110" s="26">
        <f t="shared" ref="AC110:AC173" si="400">M110+R110+P110+Q110+T110+S110</f>
        <v>91173.3</v>
      </c>
      <c r="AD110" s="26">
        <f t="shared" ref="AD110:AD173" si="401">N110+V110+X110+U110+W110</f>
        <v>88604.7</v>
      </c>
      <c r="AE110" s="26">
        <f t="shared" ref="AE110:AE173" si="402">O110+Z110+AB110+Y110+AA110</f>
        <v>88604.7</v>
      </c>
      <c r="AF110" s="26">
        <f t="shared" ref="AF110:AF111" si="403">AF111</f>
        <v>0</v>
      </c>
      <c r="AG110" s="26">
        <f t="shared" ref="AG110:AG173" si="404">AC110+AF110</f>
        <v>91173.3</v>
      </c>
      <c r="AH110" s="26">
        <f t="shared" ref="AH110:AH173" si="405">AD110</f>
        <v>88604.7</v>
      </c>
      <c r="AI110" s="26">
        <f t="shared" ref="AI110:AI173" si="406">AE110</f>
        <v>88604.7</v>
      </c>
      <c r="AJ110" s="26">
        <f t="shared" ref="AJ110:AJ111" si="407">AJ111</f>
        <v>0</v>
      </c>
      <c r="AK110" s="26">
        <f t="shared" ref="AK110:AK111" si="408">AK111</f>
        <v>0</v>
      </c>
      <c r="AL110" s="26">
        <f t="shared" ref="AL110:AL111" si="409">AL111</f>
        <v>0</v>
      </c>
      <c r="AM110" s="26">
        <f t="shared" ref="AM110:AM111" si="410">AM111</f>
        <v>0</v>
      </c>
      <c r="AN110" s="26">
        <f t="shared" ref="AN110:AN111" si="411">AN111</f>
        <v>0</v>
      </c>
      <c r="AO110" s="26">
        <f t="shared" ref="AO110:AO111" si="412">AO111</f>
        <v>0</v>
      </c>
      <c r="AP110" s="26">
        <f t="shared" ref="AP110:AP111" si="413">AP111</f>
        <v>0</v>
      </c>
      <c r="AQ110" s="26">
        <f t="shared" ref="AQ110:AQ111" si="414">AQ111</f>
        <v>0</v>
      </c>
      <c r="AR110" s="26">
        <f t="shared" ref="AR110:AR111" si="415">AR111</f>
        <v>0</v>
      </c>
      <c r="AS110" s="26">
        <f t="shared" si="326"/>
        <v>91173.3</v>
      </c>
      <c r="AT110" s="26">
        <f t="shared" si="327"/>
        <v>88604.7</v>
      </c>
      <c r="AU110" s="26">
        <f t="shared" si="328"/>
        <v>88604.7</v>
      </c>
      <c r="AV110" s="26">
        <f t="shared" ref="AV110:AV111" si="416">AV111</f>
        <v>0</v>
      </c>
      <c r="AW110" s="26">
        <f t="shared" ref="AW110:AW111" si="417">AW111</f>
        <v>0</v>
      </c>
      <c r="AX110" s="26">
        <f t="shared" ref="AX110:AX111" si="418">AX111</f>
        <v>0</v>
      </c>
      <c r="AY110" s="26">
        <f t="shared" si="329"/>
        <v>91173.3</v>
      </c>
      <c r="AZ110" s="26">
        <f t="shared" si="330"/>
        <v>88604.7</v>
      </c>
      <c r="BA110" s="26">
        <f t="shared" si="331"/>
        <v>88604.7</v>
      </c>
      <c r="BB110" s="26">
        <f t="shared" ref="BB110:BB111" si="419">BB111</f>
        <v>0</v>
      </c>
      <c r="BC110" s="26">
        <f t="shared" ref="BC110:BC111" si="420">BC111</f>
        <v>0</v>
      </c>
      <c r="BD110" s="26">
        <f t="shared" ref="BD110:BD111" si="421">BD111</f>
        <v>0</v>
      </c>
      <c r="BE110" s="26">
        <f t="shared" ref="BE110:BE111" si="422">BE111</f>
        <v>0</v>
      </c>
      <c r="BF110" s="26">
        <f t="shared" ref="BF110:BF111" si="423">BF111</f>
        <v>0</v>
      </c>
      <c r="BG110" s="26">
        <f t="shared" ref="BG110:BG111" si="424">BG111</f>
        <v>0</v>
      </c>
      <c r="BH110" s="26">
        <f t="shared" ref="BH110:BH111" si="425">BH111</f>
        <v>0</v>
      </c>
      <c r="BI110" s="26">
        <f t="shared" ref="BI110:BI111" si="426">BI111</f>
        <v>0</v>
      </c>
      <c r="BJ110" s="26">
        <f t="shared" ref="BJ110:BJ111" si="427">BJ111</f>
        <v>0</v>
      </c>
      <c r="BK110" s="26">
        <f t="shared" ref="BK110:BK111" si="428">BK111</f>
        <v>0</v>
      </c>
      <c r="BL110" s="26">
        <f t="shared" si="318"/>
        <v>91173.3</v>
      </c>
      <c r="BM110" s="26">
        <f t="shared" ref="BM110:BM111" si="429">BM111</f>
        <v>0</v>
      </c>
      <c r="BN110" s="53">
        <f t="shared" si="319"/>
        <v>91173.3</v>
      </c>
      <c r="BO110" s="26">
        <f t="shared" si="320"/>
        <v>88604.7</v>
      </c>
      <c r="BP110" s="26">
        <f t="shared" ref="BP110:BS111" si="430">BP111</f>
        <v>0</v>
      </c>
      <c r="BQ110" s="53">
        <f t="shared" si="321"/>
        <v>88604.7</v>
      </c>
      <c r="BR110" s="52">
        <f t="shared" si="322"/>
        <v>88604.7</v>
      </c>
      <c r="BS110" s="26">
        <f t="shared" si="430"/>
        <v>0</v>
      </c>
      <c r="BT110" s="27"/>
    </row>
    <row r="111" spans="1:73" x14ac:dyDescent="0.3">
      <c r="A111" s="67" t="s">
        <v>132</v>
      </c>
      <c r="B111" s="67" t="s">
        <v>26</v>
      </c>
      <c r="C111" s="67" t="s">
        <v>28</v>
      </c>
      <c r="D111" s="67" t="s">
        <v>56</v>
      </c>
      <c r="E111" s="71"/>
      <c r="F111" s="68" t="s">
        <v>57</v>
      </c>
      <c r="G111" s="26">
        <f t="shared" si="381"/>
        <v>86176.1</v>
      </c>
      <c r="H111" s="26">
        <f t="shared" si="382"/>
        <v>88604.7</v>
      </c>
      <c r="I111" s="26">
        <f t="shared" si="383"/>
        <v>88604.7</v>
      </c>
      <c r="J111" s="26">
        <f t="shared" si="384"/>
        <v>0</v>
      </c>
      <c r="K111" s="26">
        <f t="shared" si="385"/>
        <v>0</v>
      </c>
      <c r="L111" s="26">
        <f t="shared" si="386"/>
        <v>0</v>
      </c>
      <c r="M111" s="26">
        <f t="shared" si="278"/>
        <v>86176.1</v>
      </c>
      <c r="N111" s="26">
        <f t="shared" si="279"/>
        <v>88604.7</v>
      </c>
      <c r="O111" s="26">
        <f t="shared" si="280"/>
        <v>88604.7</v>
      </c>
      <c r="P111" s="26">
        <f t="shared" si="387"/>
        <v>0</v>
      </c>
      <c r="Q111" s="26">
        <f t="shared" si="388"/>
        <v>0</v>
      </c>
      <c r="R111" s="26">
        <f t="shared" si="389"/>
        <v>0</v>
      </c>
      <c r="S111" s="26">
        <f t="shared" si="390"/>
        <v>0</v>
      </c>
      <c r="T111" s="26">
        <f t="shared" si="391"/>
        <v>4997.2</v>
      </c>
      <c r="U111" s="26">
        <f t="shared" si="392"/>
        <v>0</v>
      </c>
      <c r="V111" s="26">
        <f t="shared" si="393"/>
        <v>0</v>
      </c>
      <c r="W111" s="26">
        <f t="shared" si="394"/>
        <v>0</v>
      </c>
      <c r="X111" s="26">
        <f t="shared" si="395"/>
        <v>0</v>
      </c>
      <c r="Y111" s="26">
        <f t="shared" si="396"/>
        <v>0</v>
      </c>
      <c r="Z111" s="26">
        <f t="shared" si="397"/>
        <v>0</v>
      </c>
      <c r="AA111" s="26">
        <f t="shared" si="398"/>
        <v>0</v>
      </c>
      <c r="AB111" s="26">
        <f t="shared" si="399"/>
        <v>0</v>
      </c>
      <c r="AC111" s="26">
        <f t="shared" si="400"/>
        <v>91173.3</v>
      </c>
      <c r="AD111" s="26">
        <f t="shared" si="401"/>
        <v>88604.7</v>
      </c>
      <c r="AE111" s="26">
        <f t="shared" si="402"/>
        <v>88604.7</v>
      </c>
      <c r="AF111" s="26">
        <f t="shared" si="403"/>
        <v>0</v>
      </c>
      <c r="AG111" s="26">
        <f t="shared" si="404"/>
        <v>91173.3</v>
      </c>
      <c r="AH111" s="26">
        <f t="shared" si="405"/>
        <v>88604.7</v>
      </c>
      <c r="AI111" s="26">
        <f t="shared" si="406"/>
        <v>88604.7</v>
      </c>
      <c r="AJ111" s="26">
        <f t="shared" si="407"/>
        <v>0</v>
      </c>
      <c r="AK111" s="26">
        <f t="shared" si="408"/>
        <v>0</v>
      </c>
      <c r="AL111" s="26">
        <f t="shared" si="409"/>
        <v>0</v>
      </c>
      <c r="AM111" s="26">
        <f t="shared" si="410"/>
        <v>0</v>
      </c>
      <c r="AN111" s="26">
        <f t="shared" si="411"/>
        <v>0</v>
      </c>
      <c r="AO111" s="26">
        <f t="shared" si="412"/>
        <v>0</v>
      </c>
      <c r="AP111" s="26">
        <f t="shared" si="413"/>
        <v>0</v>
      </c>
      <c r="AQ111" s="26">
        <f t="shared" si="414"/>
        <v>0</v>
      </c>
      <c r="AR111" s="26">
        <f t="shared" si="415"/>
        <v>0</v>
      </c>
      <c r="AS111" s="26">
        <f t="shared" si="326"/>
        <v>91173.3</v>
      </c>
      <c r="AT111" s="26">
        <f t="shared" si="327"/>
        <v>88604.7</v>
      </c>
      <c r="AU111" s="26">
        <f t="shared" si="328"/>
        <v>88604.7</v>
      </c>
      <c r="AV111" s="26">
        <f t="shared" si="416"/>
        <v>0</v>
      </c>
      <c r="AW111" s="26">
        <f t="shared" si="417"/>
        <v>0</v>
      </c>
      <c r="AX111" s="26">
        <f t="shared" si="418"/>
        <v>0</v>
      </c>
      <c r="AY111" s="26">
        <f t="shared" si="329"/>
        <v>91173.3</v>
      </c>
      <c r="AZ111" s="26">
        <f t="shared" si="330"/>
        <v>88604.7</v>
      </c>
      <c r="BA111" s="26">
        <f t="shared" si="331"/>
        <v>88604.7</v>
      </c>
      <c r="BB111" s="26">
        <f t="shared" si="419"/>
        <v>0</v>
      </c>
      <c r="BC111" s="26">
        <f t="shared" si="420"/>
        <v>0</v>
      </c>
      <c r="BD111" s="26">
        <f t="shared" si="421"/>
        <v>0</v>
      </c>
      <c r="BE111" s="26">
        <f t="shared" si="422"/>
        <v>0</v>
      </c>
      <c r="BF111" s="26">
        <f t="shared" si="423"/>
        <v>0</v>
      </c>
      <c r="BG111" s="26">
        <f t="shared" si="424"/>
        <v>0</v>
      </c>
      <c r="BH111" s="26">
        <f t="shared" si="425"/>
        <v>0</v>
      </c>
      <c r="BI111" s="26">
        <f t="shared" si="426"/>
        <v>0</v>
      </c>
      <c r="BJ111" s="26">
        <f t="shared" si="427"/>
        <v>0</v>
      </c>
      <c r="BK111" s="26">
        <f t="shared" si="428"/>
        <v>0</v>
      </c>
      <c r="BL111" s="26">
        <f t="shared" si="318"/>
        <v>91173.3</v>
      </c>
      <c r="BM111" s="26">
        <f t="shared" si="429"/>
        <v>0</v>
      </c>
      <c r="BN111" s="53">
        <f t="shared" si="319"/>
        <v>91173.3</v>
      </c>
      <c r="BO111" s="26">
        <f t="shared" si="320"/>
        <v>88604.7</v>
      </c>
      <c r="BP111" s="26">
        <f t="shared" si="430"/>
        <v>0</v>
      </c>
      <c r="BQ111" s="53">
        <f t="shared" si="321"/>
        <v>88604.7</v>
      </c>
      <c r="BR111" s="52">
        <f t="shared" si="322"/>
        <v>88604.7</v>
      </c>
      <c r="BS111" s="26">
        <f t="shared" si="430"/>
        <v>0</v>
      </c>
      <c r="BT111" s="27"/>
    </row>
    <row r="112" spans="1:73" ht="31.2" x14ac:dyDescent="0.3">
      <c r="A112" s="67" t="s">
        <v>132</v>
      </c>
      <c r="B112" s="67" t="s">
        <v>26</v>
      </c>
      <c r="C112" s="67" t="s">
        <v>28</v>
      </c>
      <c r="D112" s="67" t="s">
        <v>134</v>
      </c>
      <c r="E112" s="71"/>
      <c r="F112" s="68" t="s">
        <v>135</v>
      </c>
      <c r="G112" s="26">
        <f t="shared" ref="G112:L112" si="431">G113+G114+G115</f>
        <v>86176.1</v>
      </c>
      <c r="H112" s="26">
        <f t="shared" si="431"/>
        <v>88604.7</v>
      </c>
      <c r="I112" s="26">
        <f t="shared" si="431"/>
        <v>88604.7</v>
      </c>
      <c r="J112" s="26">
        <f t="shared" si="431"/>
        <v>0</v>
      </c>
      <c r="K112" s="26">
        <f t="shared" si="431"/>
        <v>0</v>
      </c>
      <c r="L112" s="26">
        <f t="shared" si="431"/>
        <v>0</v>
      </c>
      <c r="M112" s="26">
        <f t="shared" si="278"/>
        <v>86176.1</v>
      </c>
      <c r="N112" s="26">
        <f t="shared" si="279"/>
        <v>88604.7</v>
      </c>
      <c r="O112" s="26">
        <f t="shared" si="280"/>
        <v>88604.7</v>
      </c>
      <c r="P112" s="26">
        <f t="shared" ref="P112:AB112" si="432">P113+P114+P115</f>
        <v>0</v>
      </c>
      <c r="Q112" s="26">
        <f t="shared" si="432"/>
        <v>0</v>
      </c>
      <c r="R112" s="26">
        <f t="shared" si="432"/>
        <v>0</v>
      </c>
      <c r="S112" s="26">
        <f t="shared" si="432"/>
        <v>0</v>
      </c>
      <c r="T112" s="26">
        <f t="shared" si="432"/>
        <v>4997.2</v>
      </c>
      <c r="U112" s="26">
        <f t="shared" si="432"/>
        <v>0</v>
      </c>
      <c r="V112" s="26">
        <f t="shared" si="432"/>
        <v>0</v>
      </c>
      <c r="W112" s="26">
        <f t="shared" si="432"/>
        <v>0</v>
      </c>
      <c r="X112" s="26">
        <f t="shared" si="432"/>
        <v>0</v>
      </c>
      <c r="Y112" s="26">
        <f t="shared" si="432"/>
        <v>0</v>
      </c>
      <c r="Z112" s="26">
        <f t="shared" si="432"/>
        <v>0</v>
      </c>
      <c r="AA112" s="26">
        <f t="shared" si="432"/>
        <v>0</v>
      </c>
      <c r="AB112" s="26">
        <f t="shared" si="432"/>
        <v>0</v>
      </c>
      <c r="AC112" s="26">
        <f t="shared" si="400"/>
        <v>91173.3</v>
      </c>
      <c r="AD112" s="26">
        <f t="shared" si="401"/>
        <v>88604.7</v>
      </c>
      <c r="AE112" s="26">
        <f t="shared" si="402"/>
        <v>88604.7</v>
      </c>
      <c r="AF112" s="26">
        <f>AF113+AF114+AF115</f>
        <v>0</v>
      </c>
      <c r="AG112" s="26">
        <f t="shared" si="404"/>
        <v>91173.3</v>
      </c>
      <c r="AH112" s="26">
        <f t="shared" si="405"/>
        <v>88604.7</v>
      </c>
      <c r="AI112" s="26">
        <f t="shared" si="406"/>
        <v>88604.7</v>
      </c>
      <c r="AJ112" s="26">
        <f t="shared" ref="AJ112:AR112" si="433">AJ113+AJ114+AJ115</f>
        <v>0</v>
      </c>
      <c r="AK112" s="26">
        <f t="shared" si="433"/>
        <v>0</v>
      </c>
      <c r="AL112" s="26">
        <f t="shared" si="433"/>
        <v>0</v>
      </c>
      <c r="AM112" s="26">
        <f t="shared" si="433"/>
        <v>0</v>
      </c>
      <c r="AN112" s="26">
        <f t="shared" si="433"/>
        <v>0</v>
      </c>
      <c r="AO112" s="26">
        <f t="shared" si="433"/>
        <v>0</v>
      </c>
      <c r="AP112" s="26">
        <f t="shared" si="433"/>
        <v>0</v>
      </c>
      <c r="AQ112" s="26">
        <f t="shared" si="433"/>
        <v>0</v>
      </c>
      <c r="AR112" s="26">
        <f t="shared" si="433"/>
        <v>0</v>
      </c>
      <c r="AS112" s="26">
        <f t="shared" si="326"/>
        <v>91173.3</v>
      </c>
      <c r="AT112" s="26">
        <f t="shared" si="327"/>
        <v>88604.7</v>
      </c>
      <c r="AU112" s="26">
        <f t="shared" si="328"/>
        <v>88604.7</v>
      </c>
      <c r="AV112" s="26">
        <f>AV113+AV114+AV115</f>
        <v>0</v>
      </c>
      <c r="AW112" s="26">
        <f>AW113+AW114+AW115</f>
        <v>0</v>
      </c>
      <c r="AX112" s="26">
        <f>AX113+AX114+AX115</f>
        <v>0</v>
      </c>
      <c r="AY112" s="26">
        <f t="shared" si="329"/>
        <v>91173.3</v>
      </c>
      <c r="AZ112" s="26">
        <f t="shared" si="330"/>
        <v>88604.7</v>
      </c>
      <c r="BA112" s="26">
        <f t="shared" si="331"/>
        <v>88604.7</v>
      </c>
      <c r="BB112" s="26">
        <f t="shared" ref="BB112:BK112" si="434">BB113+BB114+BB115</f>
        <v>0</v>
      </c>
      <c r="BC112" s="26">
        <f t="shared" si="434"/>
        <v>0</v>
      </c>
      <c r="BD112" s="26">
        <f t="shared" si="434"/>
        <v>0</v>
      </c>
      <c r="BE112" s="26">
        <f t="shared" si="434"/>
        <v>0</v>
      </c>
      <c r="BF112" s="26">
        <f t="shared" si="434"/>
        <v>0</v>
      </c>
      <c r="BG112" s="26">
        <f t="shared" si="434"/>
        <v>0</v>
      </c>
      <c r="BH112" s="26">
        <f t="shared" si="434"/>
        <v>0</v>
      </c>
      <c r="BI112" s="26">
        <f t="shared" si="434"/>
        <v>0</v>
      </c>
      <c r="BJ112" s="26">
        <f t="shared" si="434"/>
        <v>0</v>
      </c>
      <c r="BK112" s="26">
        <f t="shared" si="434"/>
        <v>0</v>
      </c>
      <c r="BL112" s="26">
        <f t="shared" si="318"/>
        <v>91173.3</v>
      </c>
      <c r="BM112" s="26">
        <f>BM113+BM114+BM115</f>
        <v>0</v>
      </c>
      <c r="BN112" s="53">
        <f t="shared" si="319"/>
        <v>91173.3</v>
      </c>
      <c r="BO112" s="26">
        <f t="shared" si="320"/>
        <v>88604.7</v>
      </c>
      <c r="BP112" s="26">
        <f>BP113+BP114+BP115</f>
        <v>0</v>
      </c>
      <c r="BQ112" s="53">
        <f t="shared" si="321"/>
        <v>88604.7</v>
      </c>
      <c r="BR112" s="52">
        <f t="shared" si="322"/>
        <v>88604.7</v>
      </c>
      <c r="BS112" s="26">
        <f>BS113+BS114+BS115</f>
        <v>0</v>
      </c>
      <c r="BT112" s="27"/>
    </row>
    <row r="113" spans="1:73" ht="78" x14ac:dyDescent="0.3">
      <c r="A113" s="67" t="s">
        <v>132</v>
      </c>
      <c r="B113" s="67" t="s">
        <v>26</v>
      </c>
      <c r="C113" s="67" t="s">
        <v>28</v>
      </c>
      <c r="D113" s="67" t="s">
        <v>134</v>
      </c>
      <c r="E113" s="67" t="s">
        <v>50</v>
      </c>
      <c r="F113" s="68" t="s">
        <v>51</v>
      </c>
      <c r="G113" s="26">
        <v>81989.100000000006</v>
      </c>
      <c r="H113" s="26">
        <v>84018.7</v>
      </c>
      <c r="I113" s="26">
        <v>83579.7</v>
      </c>
      <c r="J113" s="26"/>
      <c r="K113" s="26"/>
      <c r="L113" s="26"/>
      <c r="M113" s="26">
        <f t="shared" si="278"/>
        <v>81989.100000000006</v>
      </c>
      <c r="N113" s="26">
        <f t="shared" si="279"/>
        <v>84018.7</v>
      </c>
      <c r="O113" s="26">
        <f t="shared" si="280"/>
        <v>83579.7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>
        <f t="shared" si="400"/>
        <v>81989.100000000006</v>
      </c>
      <c r="AD113" s="26">
        <f t="shared" si="401"/>
        <v>84018.7</v>
      </c>
      <c r="AE113" s="26">
        <f t="shared" si="402"/>
        <v>83579.7</v>
      </c>
      <c r="AF113" s="26"/>
      <c r="AG113" s="26">
        <f t="shared" si="404"/>
        <v>81989.100000000006</v>
      </c>
      <c r="AH113" s="26">
        <f t="shared" si="405"/>
        <v>84018.7</v>
      </c>
      <c r="AI113" s="26">
        <f t="shared" si="406"/>
        <v>83579.7</v>
      </c>
      <c r="AJ113" s="26"/>
      <c r="AK113" s="26"/>
      <c r="AL113" s="26"/>
      <c r="AM113" s="26"/>
      <c r="AN113" s="26"/>
      <c r="AO113" s="26"/>
      <c r="AP113" s="26"/>
      <c r="AQ113" s="26"/>
      <c r="AR113" s="26"/>
      <c r="AS113" s="26">
        <f t="shared" si="326"/>
        <v>81989.100000000006</v>
      </c>
      <c r="AT113" s="26">
        <f t="shared" si="327"/>
        <v>84018.7</v>
      </c>
      <c r="AU113" s="26">
        <f t="shared" si="328"/>
        <v>83579.7</v>
      </c>
      <c r="AV113" s="26"/>
      <c r="AW113" s="26"/>
      <c r="AX113" s="26"/>
      <c r="AY113" s="26">
        <f t="shared" si="329"/>
        <v>81989.100000000006</v>
      </c>
      <c r="AZ113" s="26">
        <f t="shared" si="330"/>
        <v>84018.7</v>
      </c>
      <c r="BA113" s="26">
        <f t="shared" si="331"/>
        <v>83579.7</v>
      </c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>
        <f t="shared" si="318"/>
        <v>81989.100000000006</v>
      </c>
      <c r="BM113" s="26"/>
      <c r="BN113" s="53">
        <f t="shared" si="319"/>
        <v>81989.100000000006</v>
      </c>
      <c r="BO113" s="26">
        <f t="shared" si="320"/>
        <v>84018.7</v>
      </c>
      <c r="BP113" s="26"/>
      <c r="BQ113" s="53">
        <f t="shared" si="321"/>
        <v>84018.7</v>
      </c>
      <c r="BR113" s="52">
        <f t="shared" si="322"/>
        <v>83579.7</v>
      </c>
      <c r="BS113" s="26"/>
      <c r="BT113" s="27"/>
    </row>
    <row r="114" spans="1:73" ht="31.2" x14ac:dyDescent="0.3">
      <c r="A114" s="67" t="s">
        <v>132</v>
      </c>
      <c r="B114" s="67" t="s">
        <v>26</v>
      </c>
      <c r="C114" s="67" t="s">
        <v>28</v>
      </c>
      <c r="D114" s="67" t="s">
        <v>134</v>
      </c>
      <c r="E114" s="67" t="s">
        <v>38</v>
      </c>
      <c r="F114" s="68" t="s">
        <v>39</v>
      </c>
      <c r="G114" s="26">
        <v>3987</v>
      </c>
      <c r="H114" s="26">
        <v>4386</v>
      </c>
      <c r="I114" s="26">
        <v>4825</v>
      </c>
      <c r="J114" s="26"/>
      <c r="K114" s="26"/>
      <c r="L114" s="26"/>
      <c r="M114" s="26">
        <f t="shared" si="278"/>
        <v>3987</v>
      </c>
      <c r="N114" s="26">
        <f t="shared" si="279"/>
        <v>4386</v>
      </c>
      <c r="O114" s="26">
        <f t="shared" si="280"/>
        <v>4825</v>
      </c>
      <c r="P114" s="26"/>
      <c r="Q114" s="26"/>
      <c r="R114" s="26"/>
      <c r="S114" s="26"/>
      <c r="T114" s="26">
        <v>4997.2</v>
      </c>
      <c r="U114" s="26"/>
      <c r="V114" s="26"/>
      <c r="W114" s="26"/>
      <c r="X114" s="26"/>
      <c r="Y114" s="26"/>
      <c r="Z114" s="26"/>
      <c r="AA114" s="26"/>
      <c r="AB114" s="26"/>
      <c r="AC114" s="26">
        <f t="shared" si="400"/>
        <v>8984.2000000000007</v>
      </c>
      <c r="AD114" s="26">
        <f t="shared" si="401"/>
        <v>4386</v>
      </c>
      <c r="AE114" s="26">
        <f t="shared" si="402"/>
        <v>4825</v>
      </c>
      <c r="AF114" s="26"/>
      <c r="AG114" s="26">
        <f t="shared" si="404"/>
        <v>8984.2000000000007</v>
      </c>
      <c r="AH114" s="26">
        <f t="shared" si="405"/>
        <v>4386</v>
      </c>
      <c r="AI114" s="26">
        <f t="shared" si="406"/>
        <v>4825</v>
      </c>
      <c r="AJ114" s="26"/>
      <c r="AK114" s="26"/>
      <c r="AL114" s="26"/>
      <c r="AM114" s="26"/>
      <c r="AN114" s="26"/>
      <c r="AO114" s="26"/>
      <c r="AP114" s="26"/>
      <c r="AQ114" s="26"/>
      <c r="AR114" s="26"/>
      <c r="AS114" s="26">
        <f t="shared" si="326"/>
        <v>8984.2000000000007</v>
      </c>
      <c r="AT114" s="26">
        <f t="shared" si="327"/>
        <v>4386</v>
      </c>
      <c r="AU114" s="26">
        <f t="shared" si="328"/>
        <v>4825</v>
      </c>
      <c r="AV114" s="26"/>
      <c r="AW114" s="26"/>
      <c r="AX114" s="26"/>
      <c r="AY114" s="26">
        <f t="shared" si="329"/>
        <v>8984.2000000000007</v>
      </c>
      <c r="AZ114" s="26">
        <f t="shared" si="330"/>
        <v>4386</v>
      </c>
      <c r="BA114" s="26">
        <f t="shared" si="331"/>
        <v>4825</v>
      </c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>
        <f t="shared" si="318"/>
        <v>8984.2000000000007</v>
      </c>
      <c r="BM114" s="26"/>
      <c r="BN114" s="53">
        <f t="shared" si="319"/>
        <v>8984.2000000000007</v>
      </c>
      <c r="BO114" s="26">
        <f t="shared" si="320"/>
        <v>4386</v>
      </c>
      <c r="BP114" s="26"/>
      <c r="BQ114" s="53">
        <f t="shared" si="321"/>
        <v>4386</v>
      </c>
      <c r="BR114" s="52">
        <f t="shared" si="322"/>
        <v>4825</v>
      </c>
      <c r="BS114" s="26"/>
      <c r="BT114" s="27"/>
    </row>
    <row r="115" spans="1:73" x14ac:dyDescent="0.3">
      <c r="A115" s="67" t="s">
        <v>132</v>
      </c>
      <c r="B115" s="67" t="s">
        <v>26</v>
      </c>
      <c r="C115" s="67" t="s">
        <v>28</v>
      </c>
      <c r="D115" s="67" t="s">
        <v>134</v>
      </c>
      <c r="E115" s="67" t="s">
        <v>40</v>
      </c>
      <c r="F115" s="68" t="s">
        <v>41</v>
      </c>
      <c r="G115" s="26">
        <v>200</v>
      </c>
      <c r="H115" s="26">
        <v>200</v>
      </c>
      <c r="I115" s="26">
        <v>200</v>
      </c>
      <c r="J115" s="26"/>
      <c r="K115" s="26"/>
      <c r="L115" s="26"/>
      <c r="M115" s="26">
        <f t="shared" si="278"/>
        <v>200</v>
      </c>
      <c r="N115" s="26">
        <f t="shared" si="279"/>
        <v>200</v>
      </c>
      <c r="O115" s="26">
        <f t="shared" si="280"/>
        <v>200</v>
      </c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>
        <f t="shared" si="400"/>
        <v>200</v>
      </c>
      <c r="AD115" s="26">
        <f t="shared" si="401"/>
        <v>200</v>
      </c>
      <c r="AE115" s="26">
        <f t="shared" si="402"/>
        <v>200</v>
      </c>
      <c r="AF115" s="26"/>
      <c r="AG115" s="26">
        <f t="shared" si="404"/>
        <v>200</v>
      </c>
      <c r="AH115" s="26">
        <f t="shared" si="405"/>
        <v>200</v>
      </c>
      <c r="AI115" s="26">
        <f t="shared" si="406"/>
        <v>200</v>
      </c>
      <c r="AJ115" s="26"/>
      <c r="AK115" s="26"/>
      <c r="AL115" s="26"/>
      <c r="AM115" s="26"/>
      <c r="AN115" s="26"/>
      <c r="AO115" s="26"/>
      <c r="AP115" s="26"/>
      <c r="AQ115" s="26"/>
      <c r="AR115" s="26"/>
      <c r="AS115" s="26">
        <f t="shared" si="326"/>
        <v>200</v>
      </c>
      <c r="AT115" s="26">
        <f t="shared" si="327"/>
        <v>200</v>
      </c>
      <c r="AU115" s="26">
        <f t="shared" si="328"/>
        <v>200</v>
      </c>
      <c r="AV115" s="26"/>
      <c r="AW115" s="26"/>
      <c r="AX115" s="26"/>
      <c r="AY115" s="26">
        <f t="shared" si="329"/>
        <v>200</v>
      </c>
      <c r="AZ115" s="26">
        <f t="shared" si="330"/>
        <v>200</v>
      </c>
      <c r="BA115" s="26">
        <f t="shared" si="331"/>
        <v>200</v>
      </c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>
        <f t="shared" si="318"/>
        <v>200</v>
      </c>
      <c r="BM115" s="26"/>
      <c r="BN115" s="53">
        <f t="shared" si="319"/>
        <v>200</v>
      </c>
      <c r="BO115" s="26">
        <f t="shared" si="320"/>
        <v>200</v>
      </c>
      <c r="BP115" s="26"/>
      <c r="BQ115" s="53">
        <f t="shared" si="321"/>
        <v>200</v>
      </c>
      <c r="BR115" s="52">
        <f t="shared" si="322"/>
        <v>200</v>
      </c>
      <c r="BS115" s="26"/>
      <c r="BT115" s="27"/>
    </row>
    <row r="116" spans="1:73" ht="31.2" x14ac:dyDescent="0.3">
      <c r="A116" s="67" t="s">
        <v>132</v>
      </c>
      <c r="B116" s="67" t="s">
        <v>26</v>
      </c>
      <c r="C116" s="67" t="s">
        <v>28</v>
      </c>
      <c r="D116" s="67" t="s">
        <v>81</v>
      </c>
      <c r="E116" s="67"/>
      <c r="F116" s="68" t="s">
        <v>82</v>
      </c>
      <c r="G116" s="26">
        <f t="shared" ref="G116:G118" si="435">G117</f>
        <v>200.3</v>
      </c>
      <c r="H116" s="26">
        <f t="shared" ref="H116:H118" si="436">H117</f>
        <v>200.3</v>
      </c>
      <c r="I116" s="26">
        <f t="shared" ref="I116:I118" si="437">I117</f>
        <v>200.3</v>
      </c>
      <c r="J116" s="26">
        <f t="shared" ref="J116:J118" si="438">J117</f>
        <v>0</v>
      </c>
      <c r="K116" s="26">
        <f t="shared" ref="K116:K118" si="439">K117</f>
        <v>0</v>
      </c>
      <c r="L116" s="26">
        <f t="shared" ref="L116:L118" si="440">L117</f>
        <v>0</v>
      </c>
      <c r="M116" s="26">
        <f t="shared" si="278"/>
        <v>200.3</v>
      </c>
      <c r="N116" s="26">
        <f t="shared" si="279"/>
        <v>200.3</v>
      </c>
      <c r="O116" s="26">
        <f t="shared" si="280"/>
        <v>200.3</v>
      </c>
      <c r="P116" s="26">
        <f t="shared" ref="P116:P118" si="441">P117</f>
        <v>0</v>
      </c>
      <c r="Q116" s="26">
        <f t="shared" ref="Q116:Q118" si="442">Q117</f>
        <v>0</v>
      </c>
      <c r="R116" s="26">
        <f t="shared" ref="R116:R118" si="443">R117</f>
        <v>0</v>
      </c>
      <c r="S116" s="26">
        <f t="shared" ref="S116:S118" si="444">S117</f>
        <v>0</v>
      </c>
      <c r="T116" s="26">
        <f t="shared" ref="T116:T118" si="445">T117</f>
        <v>0</v>
      </c>
      <c r="U116" s="26">
        <f t="shared" ref="U116:U118" si="446">U117</f>
        <v>0</v>
      </c>
      <c r="V116" s="26">
        <f t="shared" ref="V116:V118" si="447">V117</f>
        <v>0</v>
      </c>
      <c r="W116" s="26">
        <f t="shared" ref="W116:W118" si="448">W117</f>
        <v>0</v>
      </c>
      <c r="X116" s="26">
        <f t="shared" ref="X116:X118" si="449">X117</f>
        <v>0</v>
      </c>
      <c r="Y116" s="26">
        <f t="shared" ref="Y116:Y118" si="450">Y117</f>
        <v>0</v>
      </c>
      <c r="Z116" s="26">
        <f t="shared" ref="Z116:Z118" si="451">Z117</f>
        <v>0</v>
      </c>
      <c r="AA116" s="26">
        <f t="shared" ref="AA116:AA118" si="452">AA117</f>
        <v>0</v>
      </c>
      <c r="AB116" s="26">
        <f t="shared" ref="AB116:AB118" si="453">AB117</f>
        <v>0</v>
      </c>
      <c r="AC116" s="26">
        <f t="shared" si="400"/>
        <v>200.3</v>
      </c>
      <c r="AD116" s="26">
        <f t="shared" si="401"/>
        <v>200.3</v>
      </c>
      <c r="AE116" s="26">
        <f t="shared" si="402"/>
        <v>200.3</v>
      </c>
      <c r="AF116" s="26">
        <f t="shared" ref="AF116:AF118" si="454">AF117</f>
        <v>0</v>
      </c>
      <c r="AG116" s="26">
        <f t="shared" si="404"/>
        <v>200.3</v>
      </c>
      <c r="AH116" s="26">
        <f t="shared" si="405"/>
        <v>200.3</v>
      </c>
      <c r="AI116" s="26">
        <f t="shared" si="406"/>
        <v>200.3</v>
      </c>
      <c r="AJ116" s="26">
        <f t="shared" ref="AJ116:AJ118" si="455">AJ117</f>
        <v>0</v>
      </c>
      <c r="AK116" s="26">
        <f t="shared" ref="AK116:AK118" si="456">AK117</f>
        <v>0</v>
      </c>
      <c r="AL116" s="26">
        <f t="shared" ref="AL116:AL118" si="457">AL117</f>
        <v>-75.349999999999994</v>
      </c>
      <c r="AM116" s="26">
        <f t="shared" ref="AM116:AM118" si="458">AM117</f>
        <v>0</v>
      </c>
      <c r="AN116" s="26">
        <f t="shared" ref="AN116:AN118" si="459">AN117</f>
        <v>0</v>
      </c>
      <c r="AO116" s="26">
        <f t="shared" ref="AO116:AO118" si="460">AO117</f>
        <v>0</v>
      </c>
      <c r="AP116" s="26">
        <f t="shared" ref="AP116:AP118" si="461">AP117</f>
        <v>0</v>
      </c>
      <c r="AQ116" s="26">
        <f t="shared" ref="AQ116:AQ118" si="462">AQ117</f>
        <v>0</v>
      </c>
      <c r="AR116" s="26">
        <f t="shared" ref="AR116:AR118" si="463">AR117</f>
        <v>0</v>
      </c>
      <c r="AS116" s="26">
        <f t="shared" si="326"/>
        <v>124.95000000000002</v>
      </c>
      <c r="AT116" s="26">
        <f t="shared" si="327"/>
        <v>200.3</v>
      </c>
      <c r="AU116" s="26">
        <f t="shared" si="328"/>
        <v>200.3</v>
      </c>
      <c r="AV116" s="26">
        <f t="shared" ref="AV116:AV118" si="464">AV117</f>
        <v>0</v>
      </c>
      <c r="AW116" s="26">
        <f t="shared" ref="AW116:AW118" si="465">AW117</f>
        <v>0</v>
      </c>
      <c r="AX116" s="26">
        <f t="shared" ref="AX116:AX118" si="466">AX117</f>
        <v>0</v>
      </c>
      <c r="AY116" s="26">
        <f t="shared" si="329"/>
        <v>124.95000000000002</v>
      </c>
      <c r="AZ116" s="26">
        <f t="shared" si="330"/>
        <v>200.3</v>
      </c>
      <c r="BA116" s="26">
        <f t="shared" si="331"/>
        <v>200.3</v>
      </c>
      <c r="BB116" s="26">
        <f t="shared" ref="BB116:BB118" si="467">BB117</f>
        <v>0</v>
      </c>
      <c r="BC116" s="26">
        <f t="shared" ref="BC116:BC118" si="468">BC117</f>
        <v>0</v>
      </c>
      <c r="BD116" s="26">
        <f t="shared" ref="BD116:BD118" si="469">BD117</f>
        <v>0</v>
      </c>
      <c r="BE116" s="26">
        <f t="shared" ref="BE116:BE118" si="470">BE117</f>
        <v>0</v>
      </c>
      <c r="BF116" s="26">
        <f t="shared" ref="BF116:BF118" si="471">BF117</f>
        <v>0</v>
      </c>
      <c r="BG116" s="26">
        <f t="shared" ref="BG116:BG118" si="472">BG117</f>
        <v>0</v>
      </c>
      <c r="BH116" s="26">
        <f t="shared" ref="BH116:BH118" si="473">BH117</f>
        <v>0</v>
      </c>
      <c r="BI116" s="26">
        <f t="shared" ref="BI116:BI118" si="474">BI117</f>
        <v>0</v>
      </c>
      <c r="BJ116" s="26">
        <f t="shared" ref="BJ116:BJ118" si="475">BJ117</f>
        <v>0</v>
      </c>
      <c r="BK116" s="26">
        <f t="shared" ref="BK116:BK118" si="476">BK117</f>
        <v>0</v>
      </c>
      <c r="BL116" s="26">
        <f t="shared" si="318"/>
        <v>124.95000000000002</v>
      </c>
      <c r="BM116" s="26">
        <f t="shared" ref="BM116:BM118" si="477">BM117</f>
        <v>0</v>
      </c>
      <c r="BN116" s="53">
        <f t="shared" si="319"/>
        <v>124.95000000000002</v>
      </c>
      <c r="BO116" s="26">
        <f t="shared" si="320"/>
        <v>200.3</v>
      </c>
      <c r="BP116" s="26">
        <f t="shared" ref="BP116:BS118" si="478">BP117</f>
        <v>0</v>
      </c>
      <c r="BQ116" s="53">
        <f t="shared" si="321"/>
        <v>200.3</v>
      </c>
      <c r="BR116" s="52">
        <f t="shared" si="322"/>
        <v>200.3</v>
      </c>
      <c r="BS116" s="26">
        <f t="shared" si="478"/>
        <v>0</v>
      </c>
      <c r="BT116" s="27"/>
    </row>
    <row r="117" spans="1:73" x14ac:dyDescent="0.3">
      <c r="A117" s="67" t="s">
        <v>132</v>
      </c>
      <c r="B117" s="67" t="s">
        <v>26</v>
      </c>
      <c r="C117" s="67" t="s">
        <v>28</v>
      </c>
      <c r="D117" s="67" t="s">
        <v>136</v>
      </c>
      <c r="E117" s="67"/>
      <c r="F117" s="68" t="s">
        <v>137</v>
      </c>
      <c r="G117" s="26">
        <f t="shared" si="435"/>
        <v>200.3</v>
      </c>
      <c r="H117" s="26">
        <f t="shared" si="436"/>
        <v>200.3</v>
      </c>
      <c r="I117" s="26">
        <f t="shared" si="437"/>
        <v>200.3</v>
      </c>
      <c r="J117" s="26">
        <f t="shared" si="438"/>
        <v>0</v>
      </c>
      <c r="K117" s="26">
        <f t="shared" si="439"/>
        <v>0</v>
      </c>
      <c r="L117" s="26">
        <f t="shared" si="440"/>
        <v>0</v>
      </c>
      <c r="M117" s="26">
        <f t="shared" si="278"/>
        <v>200.3</v>
      </c>
      <c r="N117" s="26">
        <f t="shared" si="279"/>
        <v>200.3</v>
      </c>
      <c r="O117" s="26">
        <f t="shared" si="280"/>
        <v>200.3</v>
      </c>
      <c r="P117" s="26">
        <f t="shared" si="441"/>
        <v>0</v>
      </c>
      <c r="Q117" s="26">
        <f t="shared" si="442"/>
        <v>0</v>
      </c>
      <c r="R117" s="26">
        <f t="shared" si="443"/>
        <v>0</v>
      </c>
      <c r="S117" s="26">
        <f t="shared" si="444"/>
        <v>0</v>
      </c>
      <c r="T117" s="26">
        <f t="shared" si="445"/>
        <v>0</v>
      </c>
      <c r="U117" s="26">
        <f t="shared" si="446"/>
        <v>0</v>
      </c>
      <c r="V117" s="26">
        <f t="shared" si="447"/>
        <v>0</v>
      </c>
      <c r="W117" s="26">
        <f t="shared" si="448"/>
        <v>0</v>
      </c>
      <c r="X117" s="26">
        <f t="shared" si="449"/>
        <v>0</v>
      </c>
      <c r="Y117" s="26">
        <f t="shared" si="450"/>
        <v>0</v>
      </c>
      <c r="Z117" s="26">
        <f t="shared" si="451"/>
        <v>0</v>
      </c>
      <c r="AA117" s="26">
        <f t="shared" si="452"/>
        <v>0</v>
      </c>
      <c r="AB117" s="26">
        <f t="shared" si="453"/>
        <v>0</v>
      </c>
      <c r="AC117" s="26">
        <f t="shared" si="400"/>
        <v>200.3</v>
      </c>
      <c r="AD117" s="26">
        <f t="shared" si="401"/>
        <v>200.3</v>
      </c>
      <c r="AE117" s="26">
        <f t="shared" si="402"/>
        <v>200.3</v>
      </c>
      <c r="AF117" s="26">
        <f t="shared" si="454"/>
        <v>0</v>
      </c>
      <c r="AG117" s="26">
        <f t="shared" si="404"/>
        <v>200.3</v>
      </c>
      <c r="AH117" s="26">
        <f t="shared" si="405"/>
        <v>200.3</v>
      </c>
      <c r="AI117" s="26">
        <f t="shared" si="406"/>
        <v>200.3</v>
      </c>
      <c r="AJ117" s="26">
        <f t="shared" si="455"/>
        <v>0</v>
      </c>
      <c r="AK117" s="26">
        <f t="shared" si="456"/>
        <v>0</v>
      </c>
      <c r="AL117" s="26">
        <f t="shared" si="457"/>
        <v>-75.349999999999994</v>
      </c>
      <c r="AM117" s="26">
        <f t="shared" si="458"/>
        <v>0</v>
      </c>
      <c r="AN117" s="26">
        <f t="shared" si="459"/>
        <v>0</v>
      </c>
      <c r="AO117" s="26">
        <f t="shared" si="460"/>
        <v>0</v>
      </c>
      <c r="AP117" s="26">
        <f t="shared" si="461"/>
        <v>0</v>
      </c>
      <c r="AQ117" s="26">
        <f t="shared" si="462"/>
        <v>0</v>
      </c>
      <c r="AR117" s="26">
        <f t="shared" si="463"/>
        <v>0</v>
      </c>
      <c r="AS117" s="26">
        <f t="shared" si="326"/>
        <v>124.95000000000002</v>
      </c>
      <c r="AT117" s="26">
        <f t="shared" si="327"/>
        <v>200.3</v>
      </c>
      <c r="AU117" s="26">
        <f t="shared" si="328"/>
        <v>200.3</v>
      </c>
      <c r="AV117" s="26">
        <f t="shared" si="464"/>
        <v>0</v>
      </c>
      <c r="AW117" s="26">
        <f t="shared" si="465"/>
        <v>0</v>
      </c>
      <c r="AX117" s="26">
        <f t="shared" si="466"/>
        <v>0</v>
      </c>
      <c r="AY117" s="26">
        <f t="shared" si="329"/>
        <v>124.95000000000002</v>
      </c>
      <c r="AZ117" s="26">
        <f t="shared" si="330"/>
        <v>200.3</v>
      </c>
      <c r="BA117" s="26">
        <f t="shared" si="331"/>
        <v>200.3</v>
      </c>
      <c r="BB117" s="26">
        <f t="shared" si="467"/>
        <v>0</v>
      </c>
      <c r="BC117" s="26">
        <f t="shared" si="468"/>
        <v>0</v>
      </c>
      <c r="BD117" s="26">
        <f t="shared" si="469"/>
        <v>0</v>
      </c>
      <c r="BE117" s="26">
        <f t="shared" si="470"/>
        <v>0</v>
      </c>
      <c r="BF117" s="26">
        <f t="shared" si="471"/>
        <v>0</v>
      </c>
      <c r="BG117" s="26">
        <f t="shared" si="472"/>
        <v>0</v>
      </c>
      <c r="BH117" s="26">
        <f t="shared" si="473"/>
        <v>0</v>
      </c>
      <c r="BI117" s="26">
        <f t="shared" si="474"/>
        <v>0</v>
      </c>
      <c r="BJ117" s="26">
        <f t="shared" si="475"/>
        <v>0</v>
      </c>
      <c r="BK117" s="26">
        <f t="shared" si="476"/>
        <v>0</v>
      </c>
      <c r="BL117" s="26">
        <f t="shared" si="318"/>
        <v>124.95000000000002</v>
      </c>
      <c r="BM117" s="26">
        <f t="shared" si="477"/>
        <v>0</v>
      </c>
      <c r="BN117" s="53">
        <f t="shared" si="319"/>
        <v>124.95000000000002</v>
      </c>
      <c r="BO117" s="26">
        <f t="shared" si="320"/>
        <v>200.3</v>
      </c>
      <c r="BP117" s="26">
        <f t="shared" si="478"/>
        <v>0</v>
      </c>
      <c r="BQ117" s="53">
        <f t="shared" si="321"/>
        <v>200.3</v>
      </c>
      <c r="BR117" s="52">
        <f t="shared" si="322"/>
        <v>200.3</v>
      </c>
      <c r="BS117" s="26">
        <f t="shared" si="478"/>
        <v>0</v>
      </c>
      <c r="BT117" s="27"/>
    </row>
    <row r="118" spans="1:73" x14ac:dyDescent="0.3">
      <c r="A118" s="67" t="s">
        <v>132</v>
      </c>
      <c r="B118" s="67" t="s">
        <v>26</v>
      </c>
      <c r="C118" s="67" t="s">
        <v>28</v>
      </c>
      <c r="D118" s="67" t="s">
        <v>138</v>
      </c>
      <c r="E118" s="67"/>
      <c r="F118" s="68" t="s">
        <v>49</v>
      </c>
      <c r="G118" s="26">
        <f t="shared" si="435"/>
        <v>200.3</v>
      </c>
      <c r="H118" s="26">
        <f t="shared" si="436"/>
        <v>200.3</v>
      </c>
      <c r="I118" s="26">
        <f t="shared" si="437"/>
        <v>200.3</v>
      </c>
      <c r="J118" s="26">
        <f t="shared" si="438"/>
        <v>0</v>
      </c>
      <c r="K118" s="26">
        <f t="shared" si="439"/>
        <v>0</v>
      </c>
      <c r="L118" s="26">
        <f t="shared" si="440"/>
        <v>0</v>
      </c>
      <c r="M118" s="26">
        <f t="shared" si="278"/>
        <v>200.3</v>
      </c>
      <c r="N118" s="26">
        <f t="shared" si="279"/>
        <v>200.3</v>
      </c>
      <c r="O118" s="26">
        <f t="shared" si="280"/>
        <v>200.3</v>
      </c>
      <c r="P118" s="26">
        <f t="shared" si="441"/>
        <v>0</v>
      </c>
      <c r="Q118" s="26">
        <f t="shared" si="442"/>
        <v>0</v>
      </c>
      <c r="R118" s="26">
        <f t="shared" si="443"/>
        <v>0</v>
      </c>
      <c r="S118" s="26">
        <f t="shared" si="444"/>
        <v>0</v>
      </c>
      <c r="T118" s="26">
        <f t="shared" si="445"/>
        <v>0</v>
      </c>
      <c r="U118" s="26">
        <f t="shared" si="446"/>
        <v>0</v>
      </c>
      <c r="V118" s="26">
        <f t="shared" si="447"/>
        <v>0</v>
      </c>
      <c r="W118" s="26">
        <f t="shared" si="448"/>
        <v>0</v>
      </c>
      <c r="X118" s="26">
        <f t="shared" si="449"/>
        <v>0</v>
      </c>
      <c r="Y118" s="26">
        <f t="shared" si="450"/>
        <v>0</v>
      </c>
      <c r="Z118" s="26">
        <f t="shared" si="451"/>
        <v>0</v>
      </c>
      <c r="AA118" s="26">
        <f t="shared" si="452"/>
        <v>0</v>
      </c>
      <c r="AB118" s="26">
        <f t="shared" si="453"/>
        <v>0</v>
      </c>
      <c r="AC118" s="26">
        <f t="shared" si="400"/>
        <v>200.3</v>
      </c>
      <c r="AD118" s="26">
        <f t="shared" si="401"/>
        <v>200.3</v>
      </c>
      <c r="AE118" s="26">
        <f t="shared" si="402"/>
        <v>200.3</v>
      </c>
      <c r="AF118" s="26">
        <f t="shared" si="454"/>
        <v>0</v>
      </c>
      <c r="AG118" s="26">
        <f t="shared" si="404"/>
        <v>200.3</v>
      </c>
      <c r="AH118" s="26">
        <f t="shared" si="405"/>
        <v>200.3</v>
      </c>
      <c r="AI118" s="26">
        <f t="shared" si="406"/>
        <v>200.3</v>
      </c>
      <c r="AJ118" s="26">
        <f t="shared" si="455"/>
        <v>0</v>
      </c>
      <c r="AK118" s="26">
        <f t="shared" si="456"/>
        <v>0</v>
      </c>
      <c r="AL118" s="26">
        <f t="shared" si="457"/>
        <v>-75.349999999999994</v>
      </c>
      <c r="AM118" s="26">
        <f t="shared" si="458"/>
        <v>0</v>
      </c>
      <c r="AN118" s="26">
        <f t="shared" si="459"/>
        <v>0</v>
      </c>
      <c r="AO118" s="26">
        <f t="shared" si="460"/>
        <v>0</v>
      </c>
      <c r="AP118" s="26">
        <f t="shared" si="461"/>
        <v>0</v>
      </c>
      <c r="AQ118" s="26">
        <f t="shared" si="462"/>
        <v>0</v>
      </c>
      <c r="AR118" s="26">
        <f t="shared" si="463"/>
        <v>0</v>
      </c>
      <c r="AS118" s="26">
        <f t="shared" si="326"/>
        <v>124.95000000000002</v>
      </c>
      <c r="AT118" s="26">
        <f t="shared" si="327"/>
        <v>200.3</v>
      </c>
      <c r="AU118" s="26">
        <f t="shared" si="328"/>
        <v>200.3</v>
      </c>
      <c r="AV118" s="26">
        <f t="shared" si="464"/>
        <v>0</v>
      </c>
      <c r="AW118" s="26">
        <f t="shared" si="465"/>
        <v>0</v>
      </c>
      <c r="AX118" s="26">
        <f t="shared" si="466"/>
        <v>0</v>
      </c>
      <c r="AY118" s="26">
        <f t="shared" si="329"/>
        <v>124.95000000000002</v>
      </c>
      <c r="AZ118" s="26">
        <f t="shared" si="330"/>
        <v>200.3</v>
      </c>
      <c r="BA118" s="26">
        <f t="shared" si="331"/>
        <v>200.3</v>
      </c>
      <c r="BB118" s="26">
        <f t="shared" si="467"/>
        <v>0</v>
      </c>
      <c r="BC118" s="26">
        <f t="shared" si="468"/>
        <v>0</v>
      </c>
      <c r="BD118" s="26">
        <f t="shared" si="469"/>
        <v>0</v>
      </c>
      <c r="BE118" s="26">
        <f t="shared" si="470"/>
        <v>0</v>
      </c>
      <c r="BF118" s="26">
        <f t="shared" si="471"/>
        <v>0</v>
      </c>
      <c r="BG118" s="26">
        <f t="shared" si="472"/>
        <v>0</v>
      </c>
      <c r="BH118" s="26">
        <f t="shared" si="473"/>
        <v>0</v>
      </c>
      <c r="BI118" s="26">
        <f t="shared" si="474"/>
        <v>0</v>
      </c>
      <c r="BJ118" s="26">
        <f t="shared" si="475"/>
        <v>0</v>
      </c>
      <c r="BK118" s="26">
        <f t="shared" si="476"/>
        <v>0</v>
      </c>
      <c r="BL118" s="26">
        <f t="shared" si="318"/>
        <v>124.95000000000002</v>
      </c>
      <c r="BM118" s="26">
        <f t="shared" si="477"/>
        <v>0</v>
      </c>
      <c r="BN118" s="53">
        <f t="shared" si="319"/>
        <v>124.95000000000002</v>
      </c>
      <c r="BO118" s="26">
        <f t="shared" si="320"/>
        <v>200.3</v>
      </c>
      <c r="BP118" s="26">
        <f t="shared" si="478"/>
        <v>0</v>
      </c>
      <c r="BQ118" s="53">
        <f t="shared" si="321"/>
        <v>200.3</v>
      </c>
      <c r="BR118" s="52">
        <f t="shared" si="322"/>
        <v>200.3</v>
      </c>
      <c r="BS118" s="26">
        <f t="shared" si="478"/>
        <v>0</v>
      </c>
      <c r="BT118" s="27"/>
    </row>
    <row r="119" spans="1:73" ht="31.2" x14ac:dyDescent="0.3">
      <c r="A119" s="67" t="s">
        <v>132</v>
      </c>
      <c r="B119" s="67" t="s">
        <v>26</v>
      </c>
      <c r="C119" s="67" t="s">
        <v>28</v>
      </c>
      <c r="D119" s="67" t="s">
        <v>138</v>
      </c>
      <c r="E119" s="67" t="s">
        <v>38</v>
      </c>
      <c r="F119" s="68" t="s">
        <v>39</v>
      </c>
      <c r="G119" s="26">
        <v>200.3</v>
      </c>
      <c r="H119" s="26">
        <v>200.3</v>
      </c>
      <c r="I119" s="26">
        <v>200.3</v>
      </c>
      <c r="J119" s="26"/>
      <c r="K119" s="26"/>
      <c r="L119" s="26"/>
      <c r="M119" s="26">
        <f t="shared" si="278"/>
        <v>200.3</v>
      </c>
      <c r="N119" s="26">
        <f t="shared" si="279"/>
        <v>200.3</v>
      </c>
      <c r="O119" s="26">
        <f t="shared" si="280"/>
        <v>200.3</v>
      </c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>
        <f t="shared" si="400"/>
        <v>200.3</v>
      </c>
      <c r="AD119" s="26">
        <f t="shared" si="401"/>
        <v>200.3</v>
      </c>
      <c r="AE119" s="26">
        <f t="shared" si="402"/>
        <v>200.3</v>
      </c>
      <c r="AF119" s="26"/>
      <c r="AG119" s="26">
        <f t="shared" si="404"/>
        <v>200.3</v>
      </c>
      <c r="AH119" s="26">
        <f t="shared" si="405"/>
        <v>200.3</v>
      </c>
      <c r="AI119" s="26">
        <f t="shared" si="406"/>
        <v>200.3</v>
      </c>
      <c r="AJ119" s="26"/>
      <c r="AK119" s="26"/>
      <c r="AL119" s="26">
        <v>-75.349999999999994</v>
      </c>
      <c r="AM119" s="26"/>
      <c r="AN119" s="26"/>
      <c r="AO119" s="26"/>
      <c r="AP119" s="26"/>
      <c r="AQ119" s="26"/>
      <c r="AR119" s="26"/>
      <c r="AS119" s="26">
        <f t="shared" si="326"/>
        <v>124.95000000000002</v>
      </c>
      <c r="AT119" s="26">
        <f t="shared" si="327"/>
        <v>200.3</v>
      </c>
      <c r="AU119" s="26">
        <f t="shared" si="328"/>
        <v>200.3</v>
      </c>
      <c r="AV119" s="26"/>
      <c r="AW119" s="26"/>
      <c r="AX119" s="26"/>
      <c r="AY119" s="26">
        <f t="shared" si="329"/>
        <v>124.95000000000002</v>
      </c>
      <c r="AZ119" s="26">
        <f t="shared" si="330"/>
        <v>200.3</v>
      </c>
      <c r="BA119" s="26">
        <f t="shared" si="331"/>
        <v>200.3</v>
      </c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>
        <f t="shared" si="318"/>
        <v>124.95000000000002</v>
      </c>
      <c r="BM119" s="26"/>
      <c r="BN119" s="53">
        <f t="shared" si="319"/>
        <v>124.95000000000002</v>
      </c>
      <c r="BO119" s="26">
        <f t="shared" si="320"/>
        <v>200.3</v>
      </c>
      <c r="BP119" s="26"/>
      <c r="BQ119" s="53">
        <f t="shared" si="321"/>
        <v>200.3</v>
      </c>
      <c r="BR119" s="52">
        <f t="shared" si="322"/>
        <v>200.3</v>
      </c>
      <c r="BS119" s="26"/>
      <c r="BT119" s="27"/>
    </row>
    <row r="120" spans="1:73" s="81" customFormat="1" ht="31.2" x14ac:dyDescent="0.3">
      <c r="A120" s="63" t="s">
        <v>139</v>
      </c>
      <c r="B120" s="63"/>
      <c r="C120" s="63"/>
      <c r="D120" s="63"/>
      <c r="E120" s="69"/>
      <c r="F120" s="64" t="s">
        <v>140</v>
      </c>
      <c r="G120" s="17">
        <f t="shared" ref="G120:L120" si="479">G176+G121+G127+G149</f>
        <v>616069.9</v>
      </c>
      <c r="H120" s="17">
        <f t="shared" si="479"/>
        <v>759949.4</v>
      </c>
      <c r="I120" s="17">
        <f t="shared" si="479"/>
        <v>586723.1</v>
      </c>
      <c r="J120" s="17">
        <f t="shared" si="479"/>
        <v>34054.432000000001</v>
      </c>
      <c r="K120" s="17">
        <f t="shared" si="479"/>
        <v>1220.5499999999956</v>
      </c>
      <c r="L120" s="17">
        <f t="shared" si="479"/>
        <v>23050.566999999999</v>
      </c>
      <c r="M120" s="17">
        <f t="shared" si="278"/>
        <v>650124.33200000005</v>
      </c>
      <c r="N120" s="17">
        <f t="shared" si="279"/>
        <v>761169.95000000007</v>
      </c>
      <c r="O120" s="17">
        <f t="shared" si="280"/>
        <v>609773.66700000002</v>
      </c>
      <c r="P120" s="17">
        <f t="shared" ref="P120:AB120" si="480">P176+P121+P127+P149</f>
        <v>0</v>
      </c>
      <c r="Q120" s="17">
        <f t="shared" si="480"/>
        <v>0</v>
      </c>
      <c r="R120" s="17">
        <f t="shared" si="480"/>
        <v>30294.851999999999</v>
      </c>
      <c r="S120" s="17">
        <f t="shared" si="480"/>
        <v>-21500</v>
      </c>
      <c r="T120" s="17">
        <f t="shared" si="480"/>
        <v>6236</v>
      </c>
      <c r="U120" s="17">
        <f t="shared" si="480"/>
        <v>0</v>
      </c>
      <c r="V120" s="17">
        <f t="shared" si="480"/>
        <v>0</v>
      </c>
      <c r="W120" s="17">
        <f t="shared" si="480"/>
        <v>21500</v>
      </c>
      <c r="X120" s="17">
        <f t="shared" si="480"/>
        <v>15477.1</v>
      </c>
      <c r="Y120" s="17">
        <f t="shared" si="480"/>
        <v>0</v>
      </c>
      <c r="Z120" s="17">
        <f t="shared" si="480"/>
        <v>0</v>
      </c>
      <c r="AA120" s="17">
        <f t="shared" si="480"/>
        <v>0</v>
      </c>
      <c r="AB120" s="17">
        <f t="shared" si="480"/>
        <v>0</v>
      </c>
      <c r="AC120" s="17">
        <f t="shared" si="400"/>
        <v>665155.18400000001</v>
      </c>
      <c r="AD120" s="17">
        <f t="shared" si="401"/>
        <v>798147.05</v>
      </c>
      <c r="AE120" s="17">
        <f t="shared" si="402"/>
        <v>609773.66700000002</v>
      </c>
      <c r="AF120" s="17">
        <f>AF176+AF121+AF127+AF149</f>
        <v>0</v>
      </c>
      <c r="AG120" s="17">
        <f t="shared" si="404"/>
        <v>665155.18400000001</v>
      </c>
      <c r="AH120" s="17">
        <f t="shared" si="405"/>
        <v>798147.05</v>
      </c>
      <c r="AI120" s="17">
        <f t="shared" si="406"/>
        <v>609773.66700000002</v>
      </c>
      <c r="AJ120" s="17">
        <f t="shared" ref="AJ120:AR120" si="481">AJ176+AJ121+AJ127+AJ149</f>
        <v>0</v>
      </c>
      <c r="AK120" s="17">
        <f t="shared" si="481"/>
        <v>0</v>
      </c>
      <c r="AL120" s="17">
        <f t="shared" si="481"/>
        <v>2140.3560000000002</v>
      </c>
      <c r="AM120" s="17">
        <f t="shared" si="481"/>
        <v>0</v>
      </c>
      <c r="AN120" s="17">
        <f t="shared" si="481"/>
        <v>0</v>
      </c>
      <c r="AO120" s="17">
        <f t="shared" si="481"/>
        <v>0</v>
      </c>
      <c r="AP120" s="17">
        <f t="shared" si="481"/>
        <v>0</v>
      </c>
      <c r="AQ120" s="17">
        <f t="shared" si="481"/>
        <v>0</v>
      </c>
      <c r="AR120" s="17">
        <f t="shared" si="481"/>
        <v>0</v>
      </c>
      <c r="AS120" s="17">
        <f t="shared" si="326"/>
        <v>667295.54</v>
      </c>
      <c r="AT120" s="17">
        <f t="shared" si="327"/>
        <v>798147.05</v>
      </c>
      <c r="AU120" s="17">
        <f t="shared" si="328"/>
        <v>609773.66700000002</v>
      </c>
      <c r="AV120" s="17">
        <f>AV176+AV121+AV127+AV149</f>
        <v>-43.91</v>
      </c>
      <c r="AW120" s="17">
        <f>AW176+AW121+AW127+AW149</f>
        <v>0</v>
      </c>
      <c r="AX120" s="17">
        <f>AX176+AX121+AX127+AX149</f>
        <v>0</v>
      </c>
      <c r="AY120" s="17">
        <f t="shared" si="329"/>
        <v>667251.63</v>
      </c>
      <c r="AZ120" s="17">
        <f t="shared" si="330"/>
        <v>798147.05</v>
      </c>
      <c r="BA120" s="17">
        <f t="shared" si="331"/>
        <v>609773.66700000002</v>
      </c>
      <c r="BB120" s="17">
        <f t="shared" ref="BB120:BK120" si="482">BB176+BB121+BB127+BB149</f>
        <v>0</v>
      </c>
      <c r="BC120" s="17">
        <f t="shared" si="482"/>
        <v>422.07999999999993</v>
      </c>
      <c r="BD120" s="17">
        <f t="shared" si="482"/>
        <v>-2028.136</v>
      </c>
      <c r="BE120" s="17">
        <f t="shared" si="482"/>
        <v>0</v>
      </c>
      <c r="BF120" s="17">
        <f t="shared" si="482"/>
        <v>0</v>
      </c>
      <c r="BG120" s="17">
        <f t="shared" si="482"/>
        <v>0</v>
      </c>
      <c r="BH120" s="17">
        <f t="shared" si="482"/>
        <v>0</v>
      </c>
      <c r="BI120" s="17">
        <f t="shared" si="482"/>
        <v>0</v>
      </c>
      <c r="BJ120" s="17">
        <f t="shared" si="482"/>
        <v>0</v>
      </c>
      <c r="BK120" s="17">
        <f t="shared" si="482"/>
        <v>0</v>
      </c>
      <c r="BL120" s="17">
        <f t="shared" si="318"/>
        <v>665645.57399999991</v>
      </c>
      <c r="BM120" s="17">
        <f>BM176+BM121+BM127+BM149</f>
        <v>0</v>
      </c>
      <c r="BN120" s="77">
        <f t="shared" si="319"/>
        <v>665645.57399999991</v>
      </c>
      <c r="BO120" s="17">
        <f t="shared" si="320"/>
        <v>798147.05</v>
      </c>
      <c r="BP120" s="17">
        <f>BP176+BP121+BP127+BP149</f>
        <v>0</v>
      </c>
      <c r="BQ120" s="77">
        <f t="shared" si="321"/>
        <v>798147.05</v>
      </c>
      <c r="BR120" s="79">
        <f t="shared" si="322"/>
        <v>609773.66700000002</v>
      </c>
      <c r="BS120" s="17">
        <f>BS176+BS121+BS127+BS149</f>
        <v>0</v>
      </c>
      <c r="BT120" s="18"/>
      <c r="BU120" s="14"/>
    </row>
    <row r="121" spans="1:73" s="81" customFormat="1" ht="31.2" x14ac:dyDescent="0.3">
      <c r="A121" s="63" t="s">
        <v>139</v>
      </c>
      <c r="B121" s="63" t="s">
        <v>62</v>
      </c>
      <c r="C121" s="63"/>
      <c r="D121" s="63"/>
      <c r="E121" s="69"/>
      <c r="F121" s="64" t="s">
        <v>141</v>
      </c>
      <c r="G121" s="17">
        <f t="shared" ref="G121:G125" si="483">G122</f>
        <v>9.6999999999999993</v>
      </c>
      <c r="H121" s="17">
        <f t="shared" ref="H121:H125" si="484">H122</f>
        <v>9.6999999999999993</v>
      </c>
      <c r="I121" s="17">
        <f t="shared" ref="I121:I125" si="485">I122</f>
        <v>9.6999999999999993</v>
      </c>
      <c r="J121" s="17">
        <f t="shared" ref="J121:J125" si="486">J122</f>
        <v>0</v>
      </c>
      <c r="K121" s="17">
        <f t="shared" ref="K121:K125" si="487">K122</f>
        <v>0</v>
      </c>
      <c r="L121" s="17">
        <f t="shared" ref="L121:L125" si="488">L122</f>
        <v>0</v>
      </c>
      <c r="M121" s="17">
        <f t="shared" si="278"/>
        <v>9.6999999999999993</v>
      </c>
      <c r="N121" s="17">
        <f t="shared" si="279"/>
        <v>9.6999999999999993</v>
      </c>
      <c r="O121" s="17">
        <f t="shared" si="280"/>
        <v>9.6999999999999993</v>
      </c>
      <c r="P121" s="17">
        <f t="shared" ref="P121:P125" si="489">P122</f>
        <v>0</v>
      </c>
      <c r="Q121" s="17">
        <f t="shared" ref="Q121:Q125" si="490">Q122</f>
        <v>0</v>
      </c>
      <c r="R121" s="17">
        <f t="shared" ref="R121:R125" si="491">R122</f>
        <v>0</v>
      </c>
      <c r="S121" s="17">
        <f t="shared" ref="S121:S125" si="492">S122</f>
        <v>0</v>
      </c>
      <c r="T121" s="17">
        <f t="shared" ref="T121:T125" si="493">T122</f>
        <v>0</v>
      </c>
      <c r="U121" s="17">
        <f t="shared" ref="U121:U125" si="494">U122</f>
        <v>0</v>
      </c>
      <c r="V121" s="17">
        <f t="shared" ref="V121:V125" si="495">V122</f>
        <v>0</v>
      </c>
      <c r="W121" s="17">
        <f t="shared" ref="W121:W125" si="496">W122</f>
        <v>0</v>
      </c>
      <c r="X121" s="17">
        <f t="shared" ref="X121:X125" si="497">X122</f>
        <v>0</v>
      </c>
      <c r="Y121" s="17">
        <f t="shared" ref="Y121:Y125" si="498">Y122</f>
        <v>0</v>
      </c>
      <c r="Z121" s="17">
        <f t="shared" ref="Z121:Z125" si="499">Z122</f>
        <v>0</v>
      </c>
      <c r="AA121" s="17">
        <f t="shared" ref="AA121:AA125" si="500">AA122</f>
        <v>0</v>
      </c>
      <c r="AB121" s="17">
        <f t="shared" ref="AB121:AB125" si="501">AB122</f>
        <v>0</v>
      </c>
      <c r="AC121" s="17">
        <f t="shared" si="400"/>
        <v>9.6999999999999993</v>
      </c>
      <c r="AD121" s="17">
        <f t="shared" si="401"/>
        <v>9.6999999999999993</v>
      </c>
      <c r="AE121" s="17">
        <f t="shared" si="402"/>
        <v>9.6999999999999993</v>
      </c>
      <c r="AF121" s="17">
        <f t="shared" ref="AF121:AF125" si="502">AF122</f>
        <v>0</v>
      </c>
      <c r="AG121" s="17">
        <f t="shared" si="404"/>
        <v>9.6999999999999993</v>
      </c>
      <c r="AH121" s="17">
        <f t="shared" si="405"/>
        <v>9.6999999999999993</v>
      </c>
      <c r="AI121" s="17">
        <f t="shared" si="406"/>
        <v>9.6999999999999993</v>
      </c>
      <c r="AJ121" s="17">
        <f t="shared" ref="AJ121:AJ125" si="503">AJ122</f>
        <v>0</v>
      </c>
      <c r="AK121" s="17">
        <f t="shared" ref="AK121:AK125" si="504">AK122</f>
        <v>0</v>
      </c>
      <c r="AL121" s="17">
        <f t="shared" ref="AL121:AL125" si="505">AL122</f>
        <v>0</v>
      </c>
      <c r="AM121" s="17">
        <f t="shared" ref="AM121:AM125" si="506">AM122</f>
        <v>0</v>
      </c>
      <c r="AN121" s="17">
        <f t="shared" ref="AN121:AN125" si="507">AN122</f>
        <v>0</v>
      </c>
      <c r="AO121" s="17">
        <f t="shared" ref="AO121:AO125" si="508">AO122</f>
        <v>0</v>
      </c>
      <c r="AP121" s="17">
        <f t="shared" ref="AP121:AP125" si="509">AP122</f>
        <v>0</v>
      </c>
      <c r="AQ121" s="17">
        <f t="shared" ref="AQ121:AQ125" si="510">AQ122</f>
        <v>0</v>
      </c>
      <c r="AR121" s="17">
        <f t="shared" ref="AR121:AR125" si="511">AR122</f>
        <v>0</v>
      </c>
      <c r="AS121" s="17">
        <f t="shared" si="326"/>
        <v>9.6999999999999993</v>
      </c>
      <c r="AT121" s="17">
        <f t="shared" si="327"/>
        <v>9.6999999999999993</v>
      </c>
      <c r="AU121" s="17">
        <f t="shared" si="328"/>
        <v>9.6999999999999993</v>
      </c>
      <c r="AV121" s="17">
        <f t="shared" ref="AV121:AV125" si="512">AV122</f>
        <v>0</v>
      </c>
      <c r="AW121" s="17">
        <f t="shared" ref="AW121:AW125" si="513">AW122</f>
        <v>0</v>
      </c>
      <c r="AX121" s="17">
        <f t="shared" ref="AX121:AX125" si="514">AX122</f>
        <v>0</v>
      </c>
      <c r="AY121" s="17">
        <f t="shared" si="329"/>
        <v>9.6999999999999993</v>
      </c>
      <c r="AZ121" s="17">
        <f t="shared" si="330"/>
        <v>9.6999999999999993</v>
      </c>
      <c r="BA121" s="17">
        <f t="shared" si="331"/>
        <v>9.6999999999999993</v>
      </c>
      <c r="BB121" s="17">
        <f t="shared" ref="BB121:BB125" si="515">BB122</f>
        <v>0</v>
      </c>
      <c r="BC121" s="17">
        <f t="shared" ref="BC121:BC125" si="516">BC122</f>
        <v>0</v>
      </c>
      <c r="BD121" s="17">
        <f t="shared" ref="BD121:BD125" si="517">BD122</f>
        <v>0</v>
      </c>
      <c r="BE121" s="17">
        <f t="shared" ref="BE121:BE125" si="518">BE122</f>
        <v>0</v>
      </c>
      <c r="BF121" s="17">
        <f t="shared" ref="BF121:BF125" si="519">BF122</f>
        <v>0</v>
      </c>
      <c r="BG121" s="17">
        <f t="shared" ref="BG121:BG125" si="520">BG122</f>
        <v>0</v>
      </c>
      <c r="BH121" s="17">
        <f t="shared" ref="BH121:BH125" si="521">BH122</f>
        <v>0</v>
      </c>
      <c r="BI121" s="17">
        <f t="shared" ref="BI121:BI125" si="522">BI122</f>
        <v>0</v>
      </c>
      <c r="BJ121" s="17">
        <f t="shared" ref="BJ121:BJ125" si="523">BJ122</f>
        <v>0</v>
      </c>
      <c r="BK121" s="17">
        <f t="shared" ref="BK121:BK125" si="524">BK122</f>
        <v>0</v>
      </c>
      <c r="BL121" s="17">
        <f t="shared" si="318"/>
        <v>9.6999999999999993</v>
      </c>
      <c r="BM121" s="17">
        <f t="shared" ref="BM121:BM125" si="525">BM122</f>
        <v>0</v>
      </c>
      <c r="BN121" s="77">
        <f t="shared" si="319"/>
        <v>9.6999999999999993</v>
      </c>
      <c r="BO121" s="17">
        <f t="shared" si="320"/>
        <v>9.6999999999999993</v>
      </c>
      <c r="BP121" s="17">
        <f t="shared" ref="BP121:BS125" si="526">BP122</f>
        <v>0</v>
      </c>
      <c r="BQ121" s="77">
        <f t="shared" si="321"/>
        <v>9.6999999999999993</v>
      </c>
      <c r="BR121" s="79">
        <f t="shared" si="322"/>
        <v>9.6999999999999993</v>
      </c>
      <c r="BS121" s="17">
        <f t="shared" si="526"/>
        <v>0</v>
      </c>
      <c r="BT121" s="18"/>
      <c r="BU121" s="14"/>
    </row>
    <row r="122" spans="1:73" s="82" customFormat="1" ht="31.2" x14ac:dyDescent="0.3">
      <c r="A122" s="65" t="s">
        <v>139</v>
      </c>
      <c r="B122" s="65" t="s">
        <v>62</v>
      </c>
      <c r="C122" s="65" t="s">
        <v>142</v>
      </c>
      <c r="D122" s="65"/>
      <c r="E122" s="70"/>
      <c r="F122" s="66" t="s">
        <v>143</v>
      </c>
      <c r="G122" s="22">
        <f t="shared" si="483"/>
        <v>9.6999999999999993</v>
      </c>
      <c r="H122" s="22">
        <f t="shared" si="484"/>
        <v>9.6999999999999993</v>
      </c>
      <c r="I122" s="22">
        <f t="shared" si="485"/>
        <v>9.6999999999999993</v>
      </c>
      <c r="J122" s="22">
        <f t="shared" si="486"/>
        <v>0</v>
      </c>
      <c r="K122" s="22">
        <f t="shared" si="487"/>
        <v>0</v>
      </c>
      <c r="L122" s="22">
        <f t="shared" si="488"/>
        <v>0</v>
      </c>
      <c r="M122" s="22">
        <f t="shared" si="278"/>
        <v>9.6999999999999993</v>
      </c>
      <c r="N122" s="22">
        <f t="shared" si="279"/>
        <v>9.6999999999999993</v>
      </c>
      <c r="O122" s="22">
        <f t="shared" si="280"/>
        <v>9.6999999999999993</v>
      </c>
      <c r="P122" s="22">
        <f t="shared" si="489"/>
        <v>0</v>
      </c>
      <c r="Q122" s="22">
        <f t="shared" si="490"/>
        <v>0</v>
      </c>
      <c r="R122" s="22">
        <f t="shared" si="491"/>
        <v>0</v>
      </c>
      <c r="S122" s="22">
        <f t="shared" si="492"/>
        <v>0</v>
      </c>
      <c r="T122" s="22">
        <f t="shared" si="493"/>
        <v>0</v>
      </c>
      <c r="U122" s="22">
        <f t="shared" si="494"/>
        <v>0</v>
      </c>
      <c r="V122" s="22">
        <f t="shared" si="495"/>
        <v>0</v>
      </c>
      <c r="W122" s="22">
        <f t="shared" si="496"/>
        <v>0</v>
      </c>
      <c r="X122" s="22">
        <f t="shared" si="497"/>
        <v>0</v>
      </c>
      <c r="Y122" s="22">
        <f t="shared" si="498"/>
        <v>0</v>
      </c>
      <c r="Z122" s="22">
        <f t="shared" si="499"/>
        <v>0</v>
      </c>
      <c r="AA122" s="22">
        <f t="shared" si="500"/>
        <v>0</v>
      </c>
      <c r="AB122" s="22">
        <f t="shared" si="501"/>
        <v>0</v>
      </c>
      <c r="AC122" s="22">
        <f t="shared" si="400"/>
        <v>9.6999999999999993</v>
      </c>
      <c r="AD122" s="22">
        <f t="shared" si="401"/>
        <v>9.6999999999999993</v>
      </c>
      <c r="AE122" s="22">
        <f t="shared" si="402"/>
        <v>9.6999999999999993</v>
      </c>
      <c r="AF122" s="22">
        <f t="shared" si="502"/>
        <v>0</v>
      </c>
      <c r="AG122" s="22">
        <f t="shared" si="404"/>
        <v>9.6999999999999993</v>
      </c>
      <c r="AH122" s="22">
        <f t="shared" si="405"/>
        <v>9.6999999999999993</v>
      </c>
      <c r="AI122" s="22">
        <f t="shared" si="406"/>
        <v>9.6999999999999993</v>
      </c>
      <c r="AJ122" s="22">
        <f t="shared" si="503"/>
        <v>0</v>
      </c>
      <c r="AK122" s="22">
        <f t="shared" si="504"/>
        <v>0</v>
      </c>
      <c r="AL122" s="22">
        <f t="shared" si="505"/>
        <v>0</v>
      </c>
      <c r="AM122" s="22">
        <f t="shared" si="506"/>
        <v>0</v>
      </c>
      <c r="AN122" s="22">
        <f t="shared" si="507"/>
        <v>0</v>
      </c>
      <c r="AO122" s="22">
        <f t="shared" si="508"/>
        <v>0</v>
      </c>
      <c r="AP122" s="22">
        <f t="shared" si="509"/>
        <v>0</v>
      </c>
      <c r="AQ122" s="22">
        <f t="shared" si="510"/>
        <v>0</v>
      </c>
      <c r="AR122" s="22">
        <f t="shared" si="511"/>
        <v>0</v>
      </c>
      <c r="AS122" s="22">
        <f t="shared" si="326"/>
        <v>9.6999999999999993</v>
      </c>
      <c r="AT122" s="22">
        <f t="shared" si="327"/>
        <v>9.6999999999999993</v>
      </c>
      <c r="AU122" s="22">
        <f t="shared" si="328"/>
        <v>9.6999999999999993</v>
      </c>
      <c r="AV122" s="22">
        <f t="shared" si="512"/>
        <v>0</v>
      </c>
      <c r="AW122" s="22">
        <f t="shared" si="513"/>
        <v>0</v>
      </c>
      <c r="AX122" s="22">
        <f t="shared" si="514"/>
        <v>0</v>
      </c>
      <c r="AY122" s="22">
        <f t="shared" si="329"/>
        <v>9.6999999999999993</v>
      </c>
      <c r="AZ122" s="22">
        <f t="shared" si="330"/>
        <v>9.6999999999999993</v>
      </c>
      <c r="BA122" s="22">
        <f t="shared" si="331"/>
        <v>9.6999999999999993</v>
      </c>
      <c r="BB122" s="22">
        <f t="shared" si="515"/>
        <v>0</v>
      </c>
      <c r="BC122" s="22">
        <f t="shared" si="516"/>
        <v>0</v>
      </c>
      <c r="BD122" s="22">
        <f t="shared" si="517"/>
        <v>0</v>
      </c>
      <c r="BE122" s="22">
        <f t="shared" si="518"/>
        <v>0</v>
      </c>
      <c r="BF122" s="22">
        <f t="shared" si="519"/>
        <v>0</v>
      </c>
      <c r="BG122" s="22">
        <f t="shared" si="520"/>
        <v>0</v>
      </c>
      <c r="BH122" s="22">
        <f t="shared" si="521"/>
        <v>0</v>
      </c>
      <c r="BI122" s="22">
        <f t="shared" si="522"/>
        <v>0</v>
      </c>
      <c r="BJ122" s="22">
        <f t="shared" si="523"/>
        <v>0</v>
      </c>
      <c r="BK122" s="22">
        <f t="shared" si="524"/>
        <v>0</v>
      </c>
      <c r="BL122" s="22">
        <f t="shared" si="318"/>
        <v>9.6999999999999993</v>
      </c>
      <c r="BM122" s="22">
        <f t="shared" si="525"/>
        <v>0</v>
      </c>
      <c r="BN122" s="78">
        <f t="shared" si="319"/>
        <v>9.6999999999999993</v>
      </c>
      <c r="BO122" s="22">
        <f t="shared" si="320"/>
        <v>9.6999999999999993</v>
      </c>
      <c r="BP122" s="22">
        <f t="shared" si="526"/>
        <v>0</v>
      </c>
      <c r="BQ122" s="78">
        <f t="shared" si="321"/>
        <v>9.6999999999999993</v>
      </c>
      <c r="BR122" s="80">
        <f t="shared" si="322"/>
        <v>9.6999999999999993</v>
      </c>
      <c r="BS122" s="22">
        <f t="shared" si="526"/>
        <v>0</v>
      </c>
      <c r="BT122" s="23"/>
      <c r="BU122" s="19"/>
    </row>
    <row r="123" spans="1:73" ht="31.2" x14ac:dyDescent="0.3">
      <c r="A123" s="67" t="s">
        <v>139</v>
      </c>
      <c r="B123" s="67" t="s">
        <v>62</v>
      </c>
      <c r="C123" s="67" t="s">
        <v>142</v>
      </c>
      <c r="D123" s="67" t="s">
        <v>54</v>
      </c>
      <c r="E123" s="71"/>
      <c r="F123" s="68" t="s">
        <v>55</v>
      </c>
      <c r="G123" s="26">
        <f t="shared" si="483"/>
        <v>9.6999999999999993</v>
      </c>
      <c r="H123" s="26">
        <f t="shared" si="484"/>
        <v>9.6999999999999993</v>
      </c>
      <c r="I123" s="26">
        <f t="shared" si="485"/>
        <v>9.6999999999999993</v>
      </c>
      <c r="J123" s="26">
        <f t="shared" si="486"/>
        <v>0</v>
      </c>
      <c r="K123" s="26">
        <f t="shared" si="487"/>
        <v>0</v>
      </c>
      <c r="L123" s="26">
        <f t="shared" si="488"/>
        <v>0</v>
      </c>
      <c r="M123" s="26">
        <f t="shared" si="278"/>
        <v>9.6999999999999993</v>
      </c>
      <c r="N123" s="26">
        <f t="shared" si="279"/>
        <v>9.6999999999999993</v>
      </c>
      <c r="O123" s="26">
        <f t="shared" si="280"/>
        <v>9.6999999999999993</v>
      </c>
      <c r="P123" s="26">
        <f t="shared" si="489"/>
        <v>0</v>
      </c>
      <c r="Q123" s="26">
        <f t="shared" si="490"/>
        <v>0</v>
      </c>
      <c r="R123" s="26">
        <f t="shared" si="491"/>
        <v>0</v>
      </c>
      <c r="S123" s="26">
        <f t="shared" si="492"/>
        <v>0</v>
      </c>
      <c r="T123" s="26">
        <f t="shared" si="493"/>
        <v>0</v>
      </c>
      <c r="U123" s="26">
        <f t="shared" si="494"/>
        <v>0</v>
      </c>
      <c r="V123" s="26">
        <f t="shared" si="495"/>
        <v>0</v>
      </c>
      <c r="W123" s="26">
        <f t="shared" si="496"/>
        <v>0</v>
      </c>
      <c r="X123" s="26">
        <f t="shared" si="497"/>
        <v>0</v>
      </c>
      <c r="Y123" s="26">
        <f t="shared" si="498"/>
        <v>0</v>
      </c>
      <c r="Z123" s="26">
        <f t="shared" si="499"/>
        <v>0</v>
      </c>
      <c r="AA123" s="26">
        <f t="shared" si="500"/>
        <v>0</v>
      </c>
      <c r="AB123" s="26">
        <f t="shared" si="501"/>
        <v>0</v>
      </c>
      <c r="AC123" s="26">
        <f t="shared" si="400"/>
        <v>9.6999999999999993</v>
      </c>
      <c r="AD123" s="26">
        <f t="shared" si="401"/>
        <v>9.6999999999999993</v>
      </c>
      <c r="AE123" s="26">
        <f t="shared" si="402"/>
        <v>9.6999999999999993</v>
      </c>
      <c r="AF123" s="26">
        <f t="shared" si="502"/>
        <v>0</v>
      </c>
      <c r="AG123" s="26">
        <f t="shared" si="404"/>
        <v>9.6999999999999993</v>
      </c>
      <c r="AH123" s="26">
        <f t="shared" si="405"/>
        <v>9.6999999999999993</v>
      </c>
      <c r="AI123" s="26">
        <f t="shared" si="406"/>
        <v>9.6999999999999993</v>
      </c>
      <c r="AJ123" s="26">
        <f t="shared" si="503"/>
        <v>0</v>
      </c>
      <c r="AK123" s="26">
        <f t="shared" si="504"/>
        <v>0</v>
      </c>
      <c r="AL123" s="26">
        <f t="shared" si="505"/>
        <v>0</v>
      </c>
      <c r="AM123" s="26">
        <f t="shared" si="506"/>
        <v>0</v>
      </c>
      <c r="AN123" s="26">
        <f t="shared" si="507"/>
        <v>0</v>
      </c>
      <c r="AO123" s="26">
        <f t="shared" si="508"/>
        <v>0</v>
      </c>
      <c r="AP123" s="26">
        <f t="shared" si="509"/>
        <v>0</v>
      </c>
      <c r="AQ123" s="26">
        <f t="shared" si="510"/>
        <v>0</v>
      </c>
      <c r="AR123" s="26">
        <f t="shared" si="511"/>
        <v>0</v>
      </c>
      <c r="AS123" s="26">
        <f t="shared" si="326"/>
        <v>9.6999999999999993</v>
      </c>
      <c r="AT123" s="26">
        <f t="shared" si="327"/>
        <v>9.6999999999999993</v>
      </c>
      <c r="AU123" s="26">
        <f t="shared" si="328"/>
        <v>9.6999999999999993</v>
      </c>
      <c r="AV123" s="26">
        <f t="shared" si="512"/>
        <v>0</v>
      </c>
      <c r="AW123" s="26">
        <f t="shared" si="513"/>
        <v>0</v>
      </c>
      <c r="AX123" s="26">
        <f t="shared" si="514"/>
        <v>0</v>
      </c>
      <c r="AY123" s="26">
        <f t="shared" si="329"/>
        <v>9.6999999999999993</v>
      </c>
      <c r="AZ123" s="26">
        <f t="shared" si="330"/>
        <v>9.6999999999999993</v>
      </c>
      <c r="BA123" s="26">
        <f t="shared" si="331"/>
        <v>9.6999999999999993</v>
      </c>
      <c r="BB123" s="26">
        <f t="shared" si="515"/>
        <v>0</v>
      </c>
      <c r="BC123" s="26">
        <f t="shared" si="516"/>
        <v>0</v>
      </c>
      <c r="BD123" s="26">
        <f t="shared" si="517"/>
        <v>0</v>
      </c>
      <c r="BE123" s="26">
        <f t="shared" si="518"/>
        <v>0</v>
      </c>
      <c r="BF123" s="26">
        <f t="shared" si="519"/>
        <v>0</v>
      </c>
      <c r="BG123" s="26">
        <f t="shared" si="520"/>
        <v>0</v>
      </c>
      <c r="BH123" s="26">
        <f t="shared" si="521"/>
        <v>0</v>
      </c>
      <c r="BI123" s="26">
        <f t="shared" si="522"/>
        <v>0</v>
      </c>
      <c r="BJ123" s="26">
        <f t="shared" si="523"/>
        <v>0</v>
      </c>
      <c r="BK123" s="26">
        <f t="shared" si="524"/>
        <v>0</v>
      </c>
      <c r="BL123" s="26">
        <f t="shared" si="318"/>
        <v>9.6999999999999993</v>
      </c>
      <c r="BM123" s="26">
        <f t="shared" si="525"/>
        <v>0</v>
      </c>
      <c r="BN123" s="53">
        <f t="shared" si="319"/>
        <v>9.6999999999999993</v>
      </c>
      <c r="BO123" s="26">
        <f t="shared" si="320"/>
        <v>9.6999999999999993</v>
      </c>
      <c r="BP123" s="26">
        <f t="shared" si="526"/>
        <v>0</v>
      </c>
      <c r="BQ123" s="53">
        <f t="shared" si="321"/>
        <v>9.6999999999999993</v>
      </c>
      <c r="BR123" s="52">
        <f t="shared" si="322"/>
        <v>9.6999999999999993</v>
      </c>
      <c r="BS123" s="26">
        <f t="shared" si="526"/>
        <v>0</v>
      </c>
      <c r="BT123" s="27"/>
    </row>
    <row r="124" spans="1:73" x14ac:dyDescent="0.3">
      <c r="A124" s="67" t="s">
        <v>139</v>
      </c>
      <c r="B124" s="67" t="s">
        <v>62</v>
      </c>
      <c r="C124" s="67" t="s">
        <v>142</v>
      </c>
      <c r="D124" s="67" t="s">
        <v>56</v>
      </c>
      <c r="E124" s="71"/>
      <c r="F124" s="68" t="s">
        <v>57</v>
      </c>
      <c r="G124" s="26">
        <f t="shared" si="483"/>
        <v>9.6999999999999993</v>
      </c>
      <c r="H124" s="26">
        <f t="shared" si="484"/>
        <v>9.6999999999999993</v>
      </c>
      <c r="I124" s="26">
        <f t="shared" si="485"/>
        <v>9.6999999999999993</v>
      </c>
      <c r="J124" s="26">
        <f t="shared" si="486"/>
        <v>0</v>
      </c>
      <c r="K124" s="26">
        <f t="shared" si="487"/>
        <v>0</v>
      </c>
      <c r="L124" s="26">
        <f t="shared" si="488"/>
        <v>0</v>
      </c>
      <c r="M124" s="26">
        <f t="shared" si="278"/>
        <v>9.6999999999999993</v>
      </c>
      <c r="N124" s="26">
        <f t="shared" si="279"/>
        <v>9.6999999999999993</v>
      </c>
      <c r="O124" s="26">
        <f t="shared" si="280"/>
        <v>9.6999999999999993</v>
      </c>
      <c r="P124" s="26">
        <f t="shared" si="489"/>
        <v>0</v>
      </c>
      <c r="Q124" s="26">
        <f t="shared" si="490"/>
        <v>0</v>
      </c>
      <c r="R124" s="26">
        <f t="shared" si="491"/>
        <v>0</v>
      </c>
      <c r="S124" s="26">
        <f t="shared" si="492"/>
        <v>0</v>
      </c>
      <c r="T124" s="26">
        <f t="shared" si="493"/>
        <v>0</v>
      </c>
      <c r="U124" s="26">
        <f t="shared" si="494"/>
        <v>0</v>
      </c>
      <c r="V124" s="26">
        <f t="shared" si="495"/>
        <v>0</v>
      </c>
      <c r="W124" s="26">
        <f t="shared" si="496"/>
        <v>0</v>
      </c>
      <c r="X124" s="26">
        <f t="shared" si="497"/>
        <v>0</v>
      </c>
      <c r="Y124" s="26">
        <f t="shared" si="498"/>
        <v>0</v>
      </c>
      <c r="Z124" s="26">
        <f t="shared" si="499"/>
        <v>0</v>
      </c>
      <c r="AA124" s="26">
        <f t="shared" si="500"/>
        <v>0</v>
      </c>
      <c r="AB124" s="26">
        <f t="shared" si="501"/>
        <v>0</v>
      </c>
      <c r="AC124" s="26">
        <f t="shared" si="400"/>
        <v>9.6999999999999993</v>
      </c>
      <c r="AD124" s="26">
        <f t="shared" si="401"/>
        <v>9.6999999999999993</v>
      </c>
      <c r="AE124" s="26">
        <f t="shared" si="402"/>
        <v>9.6999999999999993</v>
      </c>
      <c r="AF124" s="26">
        <f t="shared" si="502"/>
        <v>0</v>
      </c>
      <c r="AG124" s="26">
        <f t="shared" si="404"/>
        <v>9.6999999999999993</v>
      </c>
      <c r="AH124" s="26">
        <f t="shared" si="405"/>
        <v>9.6999999999999993</v>
      </c>
      <c r="AI124" s="26">
        <f t="shared" si="406"/>
        <v>9.6999999999999993</v>
      </c>
      <c r="AJ124" s="26">
        <f t="shared" si="503"/>
        <v>0</v>
      </c>
      <c r="AK124" s="26">
        <f t="shared" si="504"/>
        <v>0</v>
      </c>
      <c r="AL124" s="26">
        <f t="shared" si="505"/>
        <v>0</v>
      </c>
      <c r="AM124" s="26">
        <f t="shared" si="506"/>
        <v>0</v>
      </c>
      <c r="AN124" s="26">
        <f t="shared" si="507"/>
        <v>0</v>
      </c>
      <c r="AO124" s="26">
        <f t="shared" si="508"/>
        <v>0</v>
      </c>
      <c r="AP124" s="26">
        <f t="shared" si="509"/>
        <v>0</v>
      </c>
      <c r="AQ124" s="26">
        <f t="shared" si="510"/>
        <v>0</v>
      </c>
      <c r="AR124" s="26">
        <f t="shared" si="511"/>
        <v>0</v>
      </c>
      <c r="AS124" s="26">
        <f t="shared" si="326"/>
        <v>9.6999999999999993</v>
      </c>
      <c r="AT124" s="26">
        <f t="shared" si="327"/>
        <v>9.6999999999999993</v>
      </c>
      <c r="AU124" s="26">
        <f t="shared" si="328"/>
        <v>9.6999999999999993</v>
      </c>
      <c r="AV124" s="26">
        <f t="shared" si="512"/>
        <v>0</v>
      </c>
      <c r="AW124" s="26">
        <f t="shared" si="513"/>
        <v>0</v>
      </c>
      <c r="AX124" s="26">
        <f t="shared" si="514"/>
        <v>0</v>
      </c>
      <c r="AY124" s="26">
        <f t="shared" si="329"/>
        <v>9.6999999999999993</v>
      </c>
      <c r="AZ124" s="26">
        <f t="shared" si="330"/>
        <v>9.6999999999999993</v>
      </c>
      <c r="BA124" s="26">
        <f t="shared" si="331"/>
        <v>9.6999999999999993</v>
      </c>
      <c r="BB124" s="26">
        <f t="shared" si="515"/>
        <v>0</v>
      </c>
      <c r="BC124" s="26">
        <f t="shared" si="516"/>
        <v>0</v>
      </c>
      <c r="BD124" s="26">
        <f t="shared" si="517"/>
        <v>0</v>
      </c>
      <c r="BE124" s="26">
        <f t="shared" si="518"/>
        <v>0</v>
      </c>
      <c r="BF124" s="26">
        <f t="shared" si="519"/>
        <v>0</v>
      </c>
      <c r="BG124" s="26">
        <f t="shared" si="520"/>
        <v>0</v>
      </c>
      <c r="BH124" s="26">
        <f t="shared" si="521"/>
        <v>0</v>
      </c>
      <c r="BI124" s="26">
        <f t="shared" si="522"/>
        <v>0</v>
      </c>
      <c r="BJ124" s="26">
        <f t="shared" si="523"/>
        <v>0</v>
      </c>
      <c r="BK124" s="26">
        <f t="shared" si="524"/>
        <v>0</v>
      </c>
      <c r="BL124" s="26">
        <f t="shared" si="318"/>
        <v>9.6999999999999993</v>
      </c>
      <c r="BM124" s="26">
        <f t="shared" si="525"/>
        <v>0</v>
      </c>
      <c r="BN124" s="53">
        <f t="shared" si="319"/>
        <v>9.6999999999999993</v>
      </c>
      <c r="BO124" s="26">
        <f t="shared" si="320"/>
        <v>9.6999999999999993</v>
      </c>
      <c r="BP124" s="26">
        <f t="shared" si="526"/>
        <v>0</v>
      </c>
      <c r="BQ124" s="53">
        <f t="shared" si="321"/>
        <v>9.6999999999999993</v>
      </c>
      <c r="BR124" s="52">
        <f t="shared" si="322"/>
        <v>9.6999999999999993</v>
      </c>
      <c r="BS124" s="26">
        <f t="shared" si="526"/>
        <v>0</v>
      </c>
      <c r="BT124" s="27"/>
    </row>
    <row r="125" spans="1:73" ht="31.2" x14ac:dyDescent="0.3">
      <c r="A125" s="67" t="s">
        <v>139</v>
      </c>
      <c r="B125" s="67" t="s">
        <v>62</v>
      </c>
      <c r="C125" s="67" t="s">
        <v>142</v>
      </c>
      <c r="D125" s="67" t="s">
        <v>144</v>
      </c>
      <c r="E125" s="71"/>
      <c r="F125" s="68" t="s">
        <v>145</v>
      </c>
      <c r="G125" s="26">
        <f t="shared" si="483"/>
        <v>9.6999999999999993</v>
      </c>
      <c r="H125" s="26">
        <f t="shared" si="484"/>
        <v>9.6999999999999993</v>
      </c>
      <c r="I125" s="26">
        <f t="shared" si="485"/>
        <v>9.6999999999999993</v>
      </c>
      <c r="J125" s="26">
        <f t="shared" si="486"/>
        <v>0</v>
      </c>
      <c r="K125" s="26">
        <f t="shared" si="487"/>
        <v>0</v>
      </c>
      <c r="L125" s="26">
        <f t="shared" si="488"/>
        <v>0</v>
      </c>
      <c r="M125" s="26">
        <f t="shared" ref="M125:M188" si="527">G125+J125</f>
        <v>9.6999999999999993</v>
      </c>
      <c r="N125" s="26">
        <f t="shared" ref="N125:N188" si="528">H125+K125</f>
        <v>9.6999999999999993</v>
      </c>
      <c r="O125" s="26">
        <f t="shared" ref="O125:O188" si="529">I125+L125</f>
        <v>9.6999999999999993</v>
      </c>
      <c r="P125" s="26">
        <f t="shared" si="489"/>
        <v>0</v>
      </c>
      <c r="Q125" s="26">
        <f t="shared" si="490"/>
        <v>0</v>
      </c>
      <c r="R125" s="26">
        <f t="shared" si="491"/>
        <v>0</v>
      </c>
      <c r="S125" s="26">
        <f t="shared" si="492"/>
        <v>0</v>
      </c>
      <c r="T125" s="26">
        <f t="shared" si="493"/>
        <v>0</v>
      </c>
      <c r="U125" s="26">
        <f t="shared" si="494"/>
        <v>0</v>
      </c>
      <c r="V125" s="26">
        <f t="shared" si="495"/>
        <v>0</v>
      </c>
      <c r="W125" s="26">
        <f t="shared" si="496"/>
        <v>0</v>
      </c>
      <c r="X125" s="26">
        <f t="shared" si="497"/>
        <v>0</v>
      </c>
      <c r="Y125" s="26">
        <f t="shared" si="498"/>
        <v>0</v>
      </c>
      <c r="Z125" s="26">
        <f t="shared" si="499"/>
        <v>0</v>
      </c>
      <c r="AA125" s="26">
        <f t="shared" si="500"/>
        <v>0</v>
      </c>
      <c r="AB125" s="26">
        <f t="shared" si="501"/>
        <v>0</v>
      </c>
      <c r="AC125" s="26">
        <f t="shared" si="400"/>
        <v>9.6999999999999993</v>
      </c>
      <c r="AD125" s="26">
        <f t="shared" si="401"/>
        <v>9.6999999999999993</v>
      </c>
      <c r="AE125" s="26">
        <f t="shared" si="402"/>
        <v>9.6999999999999993</v>
      </c>
      <c r="AF125" s="26">
        <f t="shared" si="502"/>
        <v>0</v>
      </c>
      <c r="AG125" s="26">
        <f t="shared" si="404"/>
        <v>9.6999999999999993</v>
      </c>
      <c r="AH125" s="26">
        <f t="shared" si="405"/>
        <v>9.6999999999999993</v>
      </c>
      <c r="AI125" s="26">
        <f t="shared" si="406"/>
        <v>9.6999999999999993</v>
      </c>
      <c r="AJ125" s="26">
        <f t="shared" si="503"/>
        <v>0</v>
      </c>
      <c r="AK125" s="26">
        <f t="shared" si="504"/>
        <v>0</v>
      </c>
      <c r="AL125" s="26">
        <f t="shared" si="505"/>
        <v>0</v>
      </c>
      <c r="AM125" s="26">
        <f t="shared" si="506"/>
        <v>0</v>
      </c>
      <c r="AN125" s="26">
        <f t="shared" si="507"/>
        <v>0</v>
      </c>
      <c r="AO125" s="26">
        <f t="shared" si="508"/>
        <v>0</v>
      </c>
      <c r="AP125" s="26">
        <f t="shared" si="509"/>
        <v>0</v>
      </c>
      <c r="AQ125" s="26">
        <f t="shared" si="510"/>
        <v>0</v>
      </c>
      <c r="AR125" s="26">
        <f t="shared" si="511"/>
        <v>0</v>
      </c>
      <c r="AS125" s="26">
        <f t="shared" si="326"/>
        <v>9.6999999999999993</v>
      </c>
      <c r="AT125" s="26">
        <f t="shared" si="327"/>
        <v>9.6999999999999993</v>
      </c>
      <c r="AU125" s="26">
        <f t="shared" si="328"/>
        <v>9.6999999999999993</v>
      </c>
      <c r="AV125" s="26">
        <f t="shared" si="512"/>
        <v>0</v>
      </c>
      <c r="AW125" s="26">
        <f t="shared" si="513"/>
        <v>0</v>
      </c>
      <c r="AX125" s="26">
        <f t="shared" si="514"/>
        <v>0</v>
      </c>
      <c r="AY125" s="26">
        <f t="shared" si="329"/>
        <v>9.6999999999999993</v>
      </c>
      <c r="AZ125" s="26">
        <f t="shared" si="330"/>
        <v>9.6999999999999993</v>
      </c>
      <c r="BA125" s="26">
        <f t="shared" si="331"/>
        <v>9.6999999999999993</v>
      </c>
      <c r="BB125" s="26">
        <f t="shared" si="515"/>
        <v>0</v>
      </c>
      <c r="BC125" s="26">
        <f t="shared" si="516"/>
        <v>0</v>
      </c>
      <c r="BD125" s="26">
        <f t="shared" si="517"/>
        <v>0</v>
      </c>
      <c r="BE125" s="26">
        <f t="shared" si="518"/>
        <v>0</v>
      </c>
      <c r="BF125" s="26">
        <f t="shared" si="519"/>
        <v>0</v>
      </c>
      <c r="BG125" s="26">
        <f t="shared" si="520"/>
        <v>0</v>
      </c>
      <c r="BH125" s="26">
        <f t="shared" si="521"/>
        <v>0</v>
      </c>
      <c r="BI125" s="26">
        <f t="shared" si="522"/>
        <v>0</v>
      </c>
      <c r="BJ125" s="26">
        <f t="shared" si="523"/>
        <v>0</v>
      </c>
      <c r="BK125" s="26">
        <f t="shared" si="524"/>
        <v>0</v>
      </c>
      <c r="BL125" s="26">
        <f t="shared" si="318"/>
        <v>9.6999999999999993</v>
      </c>
      <c r="BM125" s="26">
        <f t="shared" si="525"/>
        <v>0</v>
      </c>
      <c r="BN125" s="53">
        <f t="shared" si="319"/>
        <v>9.6999999999999993</v>
      </c>
      <c r="BO125" s="26">
        <f t="shared" si="320"/>
        <v>9.6999999999999993</v>
      </c>
      <c r="BP125" s="26">
        <f t="shared" si="526"/>
        <v>0</v>
      </c>
      <c r="BQ125" s="53">
        <f t="shared" si="321"/>
        <v>9.6999999999999993</v>
      </c>
      <c r="BR125" s="52">
        <f t="shared" si="322"/>
        <v>9.6999999999999993</v>
      </c>
      <c r="BS125" s="26">
        <f t="shared" si="526"/>
        <v>0</v>
      </c>
      <c r="BT125" s="27"/>
    </row>
    <row r="126" spans="1:73" ht="31.2" x14ac:dyDescent="0.3">
      <c r="A126" s="67" t="s">
        <v>139</v>
      </c>
      <c r="B126" s="67" t="s">
        <v>62</v>
      </c>
      <c r="C126" s="67" t="s">
        <v>142</v>
      </c>
      <c r="D126" s="67" t="s">
        <v>144</v>
      </c>
      <c r="E126" s="67" t="s">
        <v>38</v>
      </c>
      <c r="F126" s="68" t="s">
        <v>39</v>
      </c>
      <c r="G126" s="26">
        <v>9.6999999999999993</v>
      </c>
      <c r="H126" s="26">
        <v>9.6999999999999993</v>
      </c>
      <c r="I126" s="26">
        <v>9.6999999999999993</v>
      </c>
      <c r="J126" s="26"/>
      <c r="K126" s="26"/>
      <c r="L126" s="26"/>
      <c r="M126" s="26">
        <f t="shared" si="527"/>
        <v>9.6999999999999993</v>
      </c>
      <c r="N126" s="26">
        <f t="shared" si="528"/>
        <v>9.6999999999999993</v>
      </c>
      <c r="O126" s="26">
        <f t="shared" si="529"/>
        <v>9.6999999999999993</v>
      </c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>
        <f t="shared" si="400"/>
        <v>9.6999999999999993</v>
      </c>
      <c r="AD126" s="26">
        <f t="shared" si="401"/>
        <v>9.6999999999999993</v>
      </c>
      <c r="AE126" s="26">
        <f t="shared" si="402"/>
        <v>9.6999999999999993</v>
      </c>
      <c r="AF126" s="26"/>
      <c r="AG126" s="26">
        <f t="shared" si="404"/>
        <v>9.6999999999999993</v>
      </c>
      <c r="AH126" s="26">
        <f t="shared" si="405"/>
        <v>9.6999999999999993</v>
      </c>
      <c r="AI126" s="26">
        <f t="shared" si="406"/>
        <v>9.6999999999999993</v>
      </c>
      <c r="AJ126" s="26"/>
      <c r="AK126" s="26"/>
      <c r="AL126" s="26"/>
      <c r="AM126" s="26"/>
      <c r="AN126" s="26"/>
      <c r="AO126" s="26"/>
      <c r="AP126" s="26"/>
      <c r="AQ126" s="26"/>
      <c r="AR126" s="26"/>
      <c r="AS126" s="26">
        <f t="shared" si="326"/>
        <v>9.6999999999999993</v>
      </c>
      <c r="AT126" s="26">
        <f t="shared" si="327"/>
        <v>9.6999999999999993</v>
      </c>
      <c r="AU126" s="26">
        <f t="shared" si="328"/>
        <v>9.6999999999999993</v>
      </c>
      <c r="AV126" s="26"/>
      <c r="AW126" s="26"/>
      <c r="AX126" s="26"/>
      <c r="AY126" s="26">
        <f t="shared" si="329"/>
        <v>9.6999999999999993</v>
      </c>
      <c r="AZ126" s="26">
        <f t="shared" si="330"/>
        <v>9.6999999999999993</v>
      </c>
      <c r="BA126" s="26">
        <f t="shared" si="331"/>
        <v>9.6999999999999993</v>
      </c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>
        <f t="shared" si="318"/>
        <v>9.6999999999999993</v>
      </c>
      <c r="BM126" s="26"/>
      <c r="BN126" s="53">
        <f t="shared" si="319"/>
        <v>9.6999999999999993</v>
      </c>
      <c r="BO126" s="26">
        <f t="shared" si="320"/>
        <v>9.6999999999999993</v>
      </c>
      <c r="BP126" s="26"/>
      <c r="BQ126" s="53">
        <f t="shared" si="321"/>
        <v>9.6999999999999993</v>
      </c>
      <c r="BR126" s="52">
        <f t="shared" si="322"/>
        <v>9.6999999999999993</v>
      </c>
      <c r="BS126" s="26"/>
      <c r="BT126" s="27"/>
    </row>
    <row r="127" spans="1:73" s="84" customFormat="1" ht="16.2" x14ac:dyDescent="0.35">
      <c r="A127" s="63" t="s">
        <v>139</v>
      </c>
      <c r="B127" s="63" t="s">
        <v>114</v>
      </c>
      <c r="C127" s="63"/>
      <c r="D127" s="63"/>
      <c r="E127" s="69"/>
      <c r="F127" s="64" t="s">
        <v>115</v>
      </c>
      <c r="G127" s="17">
        <f t="shared" ref="G127:L127" si="530">G139+G128</f>
        <v>266250.40000000002</v>
      </c>
      <c r="H127" s="17">
        <f t="shared" si="530"/>
        <v>398030</v>
      </c>
      <c r="I127" s="17">
        <f t="shared" si="530"/>
        <v>305030</v>
      </c>
      <c r="J127" s="17">
        <f t="shared" si="530"/>
        <v>21500</v>
      </c>
      <c r="K127" s="17">
        <f t="shared" si="530"/>
        <v>-21500</v>
      </c>
      <c r="L127" s="17">
        <f t="shared" si="530"/>
        <v>0</v>
      </c>
      <c r="M127" s="17">
        <f t="shared" si="527"/>
        <v>287750.40000000002</v>
      </c>
      <c r="N127" s="17">
        <f t="shared" si="528"/>
        <v>376530</v>
      </c>
      <c r="O127" s="17">
        <f t="shared" si="529"/>
        <v>305030</v>
      </c>
      <c r="P127" s="17">
        <f t="shared" ref="P127:AB127" si="531">P139+P128</f>
        <v>0</v>
      </c>
      <c r="Q127" s="17">
        <f t="shared" si="531"/>
        <v>0</v>
      </c>
      <c r="R127" s="17">
        <f t="shared" si="531"/>
        <v>22680.639999999999</v>
      </c>
      <c r="S127" s="17">
        <f t="shared" si="531"/>
        <v>-21500</v>
      </c>
      <c r="T127" s="17">
        <f t="shared" si="531"/>
        <v>0</v>
      </c>
      <c r="U127" s="17">
        <f t="shared" si="531"/>
        <v>0</v>
      </c>
      <c r="V127" s="17">
        <f t="shared" si="531"/>
        <v>0</v>
      </c>
      <c r="W127" s="17">
        <f t="shared" si="531"/>
        <v>21500</v>
      </c>
      <c r="X127" s="17">
        <f t="shared" si="531"/>
        <v>0</v>
      </c>
      <c r="Y127" s="17">
        <f t="shared" si="531"/>
        <v>0</v>
      </c>
      <c r="Z127" s="17">
        <f t="shared" si="531"/>
        <v>0</v>
      </c>
      <c r="AA127" s="17">
        <f t="shared" si="531"/>
        <v>0</v>
      </c>
      <c r="AB127" s="17">
        <f t="shared" si="531"/>
        <v>0</v>
      </c>
      <c r="AC127" s="17">
        <f t="shared" si="400"/>
        <v>288931.04000000004</v>
      </c>
      <c r="AD127" s="17">
        <f t="shared" si="401"/>
        <v>398030</v>
      </c>
      <c r="AE127" s="17">
        <f t="shared" si="402"/>
        <v>305030</v>
      </c>
      <c r="AF127" s="17">
        <f>AF139+AF128</f>
        <v>0</v>
      </c>
      <c r="AG127" s="17">
        <f t="shared" si="404"/>
        <v>288931.04000000004</v>
      </c>
      <c r="AH127" s="17">
        <f t="shared" si="405"/>
        <v>398030</v>
      </c>
      <c r="AI127" s="17">
        <f t="shared" si="406"/>
        <v>305030</v>
      </c>
      <c r="AJ127" s="17">
        <f t="shared" ref="AJ127:AR127" si="532">AJ139+AJ128</f>
        <v>0</v>
      </c>
      <c r="AK127" s="17">
        <f t="shared" si="532"/>
        <v>-13871.6</v>
      </c>
      <c r="AL127" s="17">
        <f t="shared" si="532"/>
        <v>-3460.5450000000001</v>
      </c>
      <c r="AM127" s="17">
        <f t="shared" si="532"/>
        <v>0</v>
      </c>
      <c r="AN127" s="17">
        <f t="shared" si="532"/>
        <v>0</v>
      </c>
      <c r="AO127" s="17">
        <f t="shared" si="532"/>
        <v>0</v>
      </c>
      <c r="AP127" s="17">
        <f t="shared" si="532"/>
        <v>0</v>
      </c>
      <c r="AQ127" s="17">
        <f t="shared" si="532"/>
        <v>0</v>
      </c>
      <c r="AR127" s="17">
        <f t="shared" si="532"/>
        <v>0</v>
      </c>
      <c r="AS127" s="17">
        <f t="shared" si="326"/>
        <v>271598.89500000008</v>
      </c>
      <c r="AT127" s="17">
        <f t="shared" si="327"/>
        <v>398030</v>
      </c>
      <c r="AU127" s="17">
        <f t="shared" si="328"/>
        <v>305030</v>
      </c>
      <c r="AV127" s="17">
        <f>AV139+AV128</f>
        <v>0</v>
      </c>
      <c r="AW127" s="17">
        <f>AW139+AW128</f>
        <v>0</v>
      </c>
      <c r="AX127" s="17">
        <f>AX139+AX128</f>
        <v>0</v>
      </c>
      <c r="AY127" s="17">
        <f t="shared" si="329"/>
        <v>271598.89500000008</v>
      </c>
      <c r="AZ127" s="17">
        <f t="shared" si="330"/>
        <v>398030</v>
      </c>
      <c r="BA127" s="17">
        <f t="shared" si="331"/>
        <v>305030</v>
      </c>
      <c r="BB127" s="17">
        <f t="shared" ref="BB127:BK127" si="533">BB139+BB128</f>
        <v>0</v>
      </c>
      <c r="BC127" s="17">
        <f t="shared" si="533"/>
        <v>-6415.6</v>
      </c>
      <c r="BD127" s="17">
        <f t="shared" si="533"/>
        <v>-1115.742</v>
      </c>
      <c r="BE127" s="17">
        <f t="shared" si="533"/>
        <v>0</v>
      </c>
      <c r="BF127" s="17">
        <f t="shared" si="533"/>
        <v>0</v>
      </c>
      <c r="BG127" s="17">
        <f t="shared" si="533"/>
        <v>0</v>
      </c>
      <c r="BH127" s="17">
        <f t="shared" si="533"/>
        <v>0</v>
      </c>
      <c r="BI127" s="17">
        <f t="shared" si="533"/>
        <v>0</v>
      </c>
      <c r="BJ127" s="17">
        <f t="shared" si="533"/>
        <v>0</v>
      </c>
      <c r="BK127" s="17">
        <f t="shared" si="533"/>
        <v>0</v>
      </c>
      <c r="BL127" s="17">
        <f t="shared" si="318"/>
        <v>264067.55300000007</v>
      </c>
      <c r="BM127" s="17">
        <f>BM139+BM128</f>
        <v>0</v>
      </c>
      <c r="BN127" s="77">
        <f t="shared" si="319"/>
        <v>264067.55300000007</v>
      </c>
      <c r="BO127" s="17">
        <f t="shared" si="320"/>
        <v>398030</v>
      </c>
      <c r="BP127" s="17">
        <f>BP139+BP128</f>
        <v>0</v>
      </c>
      <c r="BQ127" s="77">
        <f t="shared" si="321"/>
        <v>398030</v>
      </c>
      <c r="BR127" s="79">
        <f t="shared" si="322"/>
        <v>305030</v>
      </c>
      <c r="BS127" s="17">
        <f>BS139+BS128</f>
        <v>0</v>
      </c>
      <c r="BT127" s="18"/>
      <c r="BU127" s="34"/>
    </row>
    <row r="128" spans="1:73" s="82" customFormat="1" x14ac:dyDescent="0.3">
      <c r="A128" s="65" t="s">
        <v>139</v>
      </c>
      <c r="B128" s="65" t="s">
        <v>114</v>
      </c>
      <c r="C128" s="65" t="s">
        <v>60</v>
      </c>
      <c r="D128" s="65"/>
      <c r="E128" s="70"/>
      <c r="F128" s="66" t="s">
        <v>146</v>
      </c>
      <c r="G128" s="22">
        <f t="shared" ref="G128:G130" si="534">G129</f>
        <v>87556.1</v>
      </c>
      <c r="H128" s="22">
        <f t="shared" ref="H128:H130" si="535">H129</f>
        <v>88734</v>
      </c>
      <c r="I128" s="22">
        <f t="shared" ref="I128:I130" si="536">I129</f>
        <v>88734</v>
      </c>
      <c r="J128" s="22">
        <f t="shared" ref="J128:J130" si="537">J129</f>
        <v>0</v>
      </c>
      <c r="K128" s="22">
        <f t="shared" ref="K128:K130" si="538">K129</f>
        <v>0</v>
      </c>
      <c r="L128" s="22">
        <f t="shared" ref="L128:L130" si="539">L129</f>
        <v>0</v>
      </c>
      <c r="M128" s="22">
        <f t="shared" si="527"/>
        <v>87556.1</v>
      </c>
      <c r="N128" s="22">
        <f t="shared" si="528"/>
        <v>88734</v>
      </c>
      <c r="O128" s="22">
        <f t="shared" si="529"/>
        <v>88734</v>
      </c>
      <c r="P128" s="22">
        <f t="shared" ref="P128:P130" si="540">P129</f>
        <v>0</v>
      </c>
      <c r="Q128" s="22">
        <f t="shared" ref="Q128:Q130" si="541">Q129</f>
        <v>0</v>
      </c>
      <c r="R128" s="22">
        <f t="shared" ref="R128:R130" si="542">R129</f>
        <v>22969</v>
      </c>
      <c r="S128" s="22">
        <f t="shared" ref="S128:S130" si="543">S129</f>
        <v>0</v>
      </c>
      <c r="T128" s="22">
        <f t="shared" ref="T128:T130" si="544">T129</f>
        <v>0</v>
      </c>
      <c r="U128" s="22">
        <f t="shared" ref="U128:U130" si="545">U129</f>
        <v>0</v>
      </c>
      <c r="V128" s="22">
        <f t="shared" ref="V128:V130" si="546">V129</f>
        <v>0</v>
      </c>
      <c r="W128" s="22">
        <f t="shared" ref="W128:W130" si="547">W129</f>
        <v>0</v>
      </c>
      <c r="X128" s="22">
        <f t="shared" ref="X128:X130" si="548">X129</f>
        <v>0</v>
      </c>
      <c r="Y128" s="22">
        <f t="shared" ref="Y128:Y130" si="549">Y129</f>
        <v>0</v>
      </c>
      <c r="Z128" s="22">
        <f t="shared" ref="Z128:Z130" si="550">Z129</f>
        <v>0</v>
      </c>
      <c r="AA128" s="22">
        <f t="shared" ref="AA128:AA130" si="551">AA129</f>
        <v>0</v>
      </c>
      <c r="AB128" s="22">
        <f t="shared" ref="AB128:AB130" si="552">AB129</f>
        <v>0</v>
      </c>
      <c r="AC128" s="22">
        <f t="shared" si="400"/>
        <v>110525.1</v>
      </c>
      <c r="AD128" s="22">
        <f t="shared" si="401"/>
        <v>88734</v>
      </c>
      <c r="AE128" s="22">
        <f t="shared" si="402"/>
        <v>88734</v>
      </c>
      <c r="AF128" s="22">
        <f t="shared" ref="AF128:AF130" si="553">AF129</f>
        <v>0</v>
      </c>
      <c r="AG128" s="22">
        <f t="shared" si="404"/>
        <v>110525.1</v>
      </c>
      <c r="AH128" s="22">
        <f t="shared" si="405"/>
        <v>88734</v>
      </c>
      <c r="AI128" s="22">
        <f t="shared" si="406"/>
        <v>88734</v>
      </c>
      <c r="AJ128" s="22">
        <f t="shared" ref="AJ128:AJ130" si="554">AJ129</f>
        <v>0</v>
      </c>
      <c r="AK128" s="22">
        <f t="shared" ref="AK128:AK130" si="555">AK129</f>
        <v>-14417.6</v>
      </c>
      <c r="AL128" s="22">
        <f t="shared" ref="AL128:AL130" si="556">AL129</f>
        <v>-589</v>
      </c>
      <c r="AM128" s="22">
        <f t="shared" ref="AM128:AM130" si="557">AM129</f>
        <v>0</v>
      </c>
      <c r="AN128" s="22">
        <f t="shared" ref="AN128:AN130" si="558">AN129</f>
        <v>0</v>
      </c>
      <c r="AO128" s="22">
        <f t="shared" ref="AO128:AO130" si="559">AO129</f>
        <v>0</v>
      </c>
      <c r="AP128" s="22">
        <f t="shared" ref="AP128:AP130" si="560">AP129</f>
        <v>0</v>
      </c>
      <c r="AQ128" s="22">
        <f t="shared" ref="AQ128:AQ130" si="561">AQ129</f>
        <v>0</v>
      </c>
      <c r="AR128" s="22">
        <f t="shared" ref="AR128:AR130" si="562">AR129</f>
        <v>0</v>
      </c>
      <c r="AS128" s="22">
        <f t="shared" si="326"/>
        <v>95518.5</v>
      </c>
      <c r="AT128" s="22">
        <f t="shared" si="327"/>
        <v>88734</v>
      </c>
      <c r="AU128" s="22">
        <f t="shared" si="328"/>
        <v>88734</v>
      </c>
      <c r="AV128" s="22">
        <f t="shared" ref="AV128:AV130" si="563">AV129</f>
        <v>0</v>
      </c>
      <c r="AW128" s="22">
        <f t="shared" ref="AW128:AW130" si="564">AW129</f>
        <v>0</v>
      </c>
      <c r="AX128" s="22">
        <f t="shared" ref="AX128:AX130" si="565">AX129</f>
        <v>0</v>
      </c>
      <c r="AY128" s="22">
        <f t="shared" si="329"/>
        <v>95518.5</v>
      </c>
      <c r="AZ128" s="22">
        <f t="shared" si="330"/>
        <v>88734</v>
      </c>
      <c r="BA128" s="22">
        <f t="shared" si="331"/>
        <v>88734</v>
      </c>
      <c r="BB128" s="22">
        <f t="shared" ref="BB128:BB130" si="566">BB129</f>
        <v>0</v>
      </c>
      <c r="BC128" s="22">
        <f t="shared" ref="BC128:BC130" si="567">BC129</f>
        <v>-6415.6</v>
      </c>
      <c r="BD128" s="22">
        <f t="shared" ref="BD128:BD130" si="568">BD129</f>
        <v>0</v>
      </c>
      <c r="BE128" s="22">
        <f t="shared" ref="BE128:BE130" si="569">BE129</f>
        <v>0</v>
      </c>
      <c r="BF128" s="22">
        <f t="shared" ref="BF128:BF130" si="570">BF129</f>
        <v>0</v>
      </c>
      <c r="BG128" s="22">
        <f t="shared" ref="BG128:BG130" si="571">BG129</f>
        <v>0</v>
      </c>
      <c r="BH128" s="22">
        <f t="shared" ref="BH128:BH130" si="572">BH129</f>
        <v>0</v>
      </c>
      <c r="BI128" s="22">
        <f t="shared" ref="BI128:BI130" si="573">BI129</f>
        <v>0</v>
      </c>
      <c r="BJ128" s="22">
        <f t="shared" ref="BJ128:BJ130" si="574">BJ129</f>
        <v>0</v>
      </c>
      <c r="BK128" s="22">
        <f t="shared" ref="BK128:BK130" si="575">BK129</f>
        <v>0</v>
      </c>
      <c r="BL128" s="22">
        <f t="shared" si="318"/>
        <v>89102.9</v>
      </c>
      <c r="BM128" s="22">
        <f t="shared" ref="BM128:BM130" si="576">BM129</f>
        <v>0</v>
      </c>
      <c r="BN128" s="78">
        <f t="shared" si="319"/>
        <v>89102.9</v>
      </c>
      <c r="BO128" s="22">
        <f t="shared" si="320"/>
        <v>88734</v>
      </c>
      <c r="BP128" s="22">
        <f t="shared" ref="BP128:BS130" si="577">BP129</f>
        <v>0</v>
      </c>
      <c r="BQ128" s="78">
        <f t="shared" si="321"/>
        <v>88734</v>
      </c>
      <c r="BR128" s="80">
        <f t="shared" si="322"/>
        <v>88734</v>
      </c>
      <c r="BS128" s="22">
        <f t="shared" si="577"/>
        <v>0</v>
      </c>
      <c r="BT128" s="23"/>
      <c r="BU128" s="19"/>
    </row>
    <row r="129" spans="1:73" s="82" customFormat="1" ht="31.2" x14ac:dyDescent="0.3">
      <c r="A129" s="67" t="s">
        <v>139</v>
      </c>
      <c r="B129" s="67" t="s">
        <v>114</v>
      </c>
      <c r="C129" s="67" t="s">
        <v>60</v>
      </c>
      <c r="D129" s="67" t="s">
        <v>147</v>
      </c>
      <c r="E129" s="71"/>
      <c r="F129" s="68" t="s">
        <v>148</v>
      </c>
      <c r="G129" s="26">
        <f t="shared" si="534"/>
        <v>87556.1</v>
      </c>
      <c r="H129" s="26">
        <f t="shared" si="535"/>
        <v>88734</v>
      </c>
      <c r="I129" s="26">
        <f t="shared" si="536"/>
        <v>88734</v>
      </c>
      <c r="J129" s="26">
        <f t="shared" si="537"/>
        <v>0</v>
      </c>
      <c r="K129" s="26">
        <f t="shared" si="538"/>
        <v>0</v>
      </c>
      <c r="L129" s="26">
        <f t="shared" si="539"/>
        <v>0</v>
      </c>
      <c r="M129" s="26">
        <f t="shared" si="527"/>
        <v>87556.1</v>
      </c>
      <c r="N129" s="26">
        <f t="shared" si="528"/>
        <v>88734</v>
      </c>
      <c r="O129" s="26">
        <f t="shared" si="529"/>
        <v>88734</v>
      </c>
      <c r="P129" s="26">
        <f t="shared" si="540"/>
        <v>0</v>
      </c>
      <c r="Q129" s="26">
        <f t="shared" si="541"/>
        <v>0</v>
      </c>
      <c r="R129" s="26">
        <f t="shared" si="542"/>
        <v>22969</v>
      </c>
      <c r="S129" s="26">
        <f t="shared" si="543"/>
        <v>0</v>
      </c>
      <c r="T129" s="26">
        <f t="shared" si="544"/>
        <v>0</v>
      </c>
      <c r="U129" s="26">
        <f t="shared" si="545"/>
        <v>0</v>
      </c>
      <c r="V129" s="26">
        <f t="shared" si="546"/>
        <v>0</v>
      </c>
      <c r="W129" s="26">
        <f t="shared" si="547"/>
        <v>0</v>
      </c>
      <c r="X129" s="26">
        <f t="shared" si="548"/>
        <v>0</v>
      </c>
      <c r="Y129" s="26">
        <f t="shared" si="549"/>
        <v>0</v>
      </c>
      <c r="Z129" s="26">
        <f t="shared" si="550"/>
        <v>0</v>
      </c>
      <c r="AA129" s="26">
        <f t="shared" si="551"/>
        <v>0</v>
      </c>
      <c r="AB129" s="26">
        <f t="shared" si="552"/>
        <v>0</v>
      </c>
      <c r="AC129" s="26">
        <f t="shared" si="400"/>
        <v>110525.1</v>
      </c>
      <c r="AD129" s="26">
        <f t="shared" si="401"/>
        <v>88734</v>
      </c>
      <c r="AE129" s="26">
        <f t="shared" si="402"/>
        <v>88734</v>
      </c>
      <c r="AF129" s="26">
        <f t="shared" si="553"/>
        <v>0</v>
      </c>
      <c r="AG129" s="26">
        <f t="shared" si="404"/>
        <v>110525.1</v>
      </c>
      <c r="AH129" s="26">
        <f t="shared" si="405"/>
        <v>88734</v>
      </c>
      <c r="AI129" s="26">
        <f t="shared" si="406"/>
        <v>88734</v>
      </c>
      <c r="AJ129" s="26">
        <f t="shared" si="554"/>
        <v>0</v>
      </c>
      <c r="AK129" s="26">
        <f t="shared" si="555"/>
        <v>-14417.6</v>
      </c>
      <c r="AL129" s="26">
        <f t="shared" si="556"/>
        <v>-589</v>
      </c>
      <c r="AM129" s="26">
        <f t="shared" si="557"/>
        <v>0</v>
      </c>
      <c r="AN129" s="26">
        <f t="shared" si="558"/>
        <v>0</v>
      </c>
      <c r="AO129" s="26">
        <f t="shared" si="559"/>
        <v>0</v>
      </c>
      <c r="AP129" s="26">
        <f t="shared" si="560"/>
        <v>0</v>
      </c>
      <c r="AQ129" s="26">
        <f t="shared" si="561"/>
        <v>0</v>
      </c>
      <c r="AR129" s="26">
        <f t="shared" si="562"/>
        <v>0</v>
      </c>
      <c r="AS129" s="26">
        <f t="shared" si="326"/>
        <v>95518.5</v>
      </c>
      <c r="AT129" s="26">
        <f t="shared" si="327"/>
        <v>88734</v>
      </c>
      <c r="AU129" s="26">
        <f t="shared" si="328"/>
        <v>88734</v>
      </c>
      <c r="AV129" s="26">
        <f t="shared" si="563"/>
        <v>0</v>
      </c>
      <c r="AW129" s="26">
        <f t="shared" si="564"/>
        <v>0</v>
      </c>
      <c r="AX129" s="26">
        <f t="shared" si="565"/>
        <v>0</v>
      </c>
      <c r="AY129" s="26">
        <f t="shared" si="329"/>
        <v>95518.5</v>
      </c>
      <c r="AZ129" s="26">
        <f t="shared" si="330"/>
        <v>88734</v>
      </c>
      <c r="BA129" s="26">
        <f t="shared" si="331"/>
        <v>88734</v>
      </c>
      <c r="BB129" s="26">
        <f t="shared" si="566"/>
        <v>0</v>
      </c>
      <c r="BC129" s="26">
        <f t="shared" si="567"/>
        <v>-6415.6</v>
      </c>
      <c r="BD129" s="26">
        <f t="shared" si="568"/>
        <v>0</v>
      </c>
      <c r="BE129" s="26">
        <f t="shared" si="569"/>
        <v>0</v>
      </c>
      <c r="BF129" s="26">
        <f t="shared" si="570"/>
        <v>0</v>
      </c>
      <c r="BG129" s="26">
        <f t="shared" si="571"/>
        <v>0</v>
      </c>
      <c r="BH129" s="26">
        <f t="shared" si="572"/>
        <v>0</v>
      </c>
      <c r="BI129" s="26">
        <f t="shared" si="573"/>
        <v>0</v>
      </c>
      <c r="BJ129" s="26">
        <f t="shared" si="574"/>
        <v>0</v>
      </c>
      <c r="BK129" s="26">
        <f t="shared" si="575"/>
        <v>0</v>
      </c>
      <c r="BL129" s="26">
        <f t="shared" si="318"/>
        <v>89102.9</v>
      </c>
      <c r="BM129" s="26">
        <f t="shared" si="576"/>
        <v>0</v>
      </c>
      <c r="BN129" s="53">
        <f t="shared" si="319"/>
        <v>89102.9</v>
      </c>
      <c r="BO129" s="26">
        <f t="shared" si="320"/>
        <v>88734</v>
      </c>
      <c r="BP129" s="26">
        <f t="shared" si="577"/>
        <v>0</v>
      </c>
      <c r="BQ129" s="53">
        <f t="shared" si="321"/>
        <v>88734</v>
      </c>
      <c r="BR129" s="52">
        <f t="shared" si="322"/>
        <v>88734</v>
      </c>
      <c r="BS129" s="26">
        <f t="shared" si="577"/>
        <v>0</v>
      </c>
      <c r="BT129" s="27"/>
      <c r="BU129" s="19"/>
    </row>
    <row r="130" spans="1:73" s="82" customFormat="1" x14ac:dyDescent="0.3">
      <c r="A130" s="67" t="s">
        <v>139</v>
      </c>
      <c r="B130" s="67" t="s">
        <v>114</v>
      </c>
      <c r="C130" s="67" t="s">
        <v>60</v>
      </c>
      <c r="D130" s="67" t="s">
        <v>149</v>
      </c>
      <c r="E130" s="71"/>
      <c r="F130" s="68" t="s">
        <v>33</v>
      </c>
      <c r="G130" s="26">
        <f t="shared" si="534"/>
        <v>87556.1</v>
      </c>
      <c r="H130" s="26">
        <f t="shared" si="535"/>
        <v>88734</v>
      </c>
      <c r="I130" s="26">
        <f t="shared" si="536"/>
        <v>88734</v>
      </c>
      <c r="J130" s="26">
        <f t="shared" si="537"/>
        <v>0</v>
      </c>
      <c r="K130" s="26">
        <f t="shared" si="538"/>
        <v>0</v>
      </c>
      <c r="L130" s="26">
        <f t="shared" si="539"/>
        <v>0</v>
      </c>
      <c r="M130" s="26">
        <f t="shared" si="527"/>
        <v>87556.1</v>
      </c>
      <c r="N130" s="26">
        <f t="shared" si="528"/>
        <v>88734</v>
      </c>
      <c r="O130" s="26">
        <f t="shared" si="529"/>
        <v>88734</v>
      </c>
      <c r="P130" s="26">
        <f t="shared" si="540"/>
        <v>0</v>
      </c>
      <c r="Q130" s="26">
        <f t="shared" si="541"/>
        <v>0</v>
      </c>
      <c r="R130" s="26">
        <f t="shared" si="542"/>
        <v>22969</v>
      </c>
      <c r="S130" s="26">
        <f t="shared" si="543"/>
        <v>0</v>
      </c>
      <c r="T130" s="26">
        <f t="shared" si="544"/>
        <v>0</v>
      </c>
      <c r="U130" s="26">
        <f t="shared" si="545"/>
        <v>0</v>
      </c>
      <c r="V130" s="26">
        <f t="shared" si="546"/>
        <v>0</v>
      </c>
      <c r="W130" s="26">
        <f t="shared" si="547"/>
        <v>0</v>
      </c>
      <c r="X130" s="26">
        <f t="shared" si="548"/>
        <v>0</v>
      </c>
      <c r="Y130" s="26">
        <f t="shared" si="549"/>
        <v>0</v>
      </c>
      <c r="Z130" s="26">
        <f t="shared" si="550"/>
        <v>0</v>
      </c>
      <c r="AA130" s="26">
        <f t="shared" si="551"/>
        <v>0</v>
      </c>
      <c r="AB130" s="26">
        <f t="shared" si="552"/>
        <v>0</v>
      </c>
      <c r="AC130" s="26">
        <f t="shared" si="400"/>
        <v>110525.1</v>
      </c>
      <c r="AD130" s="26">
        <f t="shared" si="401"/>
        <v>88734</v>
      </c>
      <c r="AE130" s="26">
        <f t="shared" si="402"/>
        <v>88734</v>
      </c>
      <c r="AF130" s="26">
        <f t="shared" si="553"/>
        <v>0</v>
      </c>
      <c r="AG130" s="26">
        <f t="shared" si="404"/>
        <v>110525.1</v>
      </c>
      <c r="AH130" s="26">
        <f t="shared" si="405"/>
        <v>88734</v>
      </c>
      <c r="AI130" s="26">
        <f t="shared" si="406"/>
        <v>88734</v>
      </c>
      <c r="AJ130" s="26">
        <f t="shared" si="554"/>
        <v>0</v>
      </c>
      <c r="AK130" s="26">
        <f t="shared" si="555"/>
        <v>-14417.6</v>
      </c>
      <c r="AL130" s="26">
        <f t="shared" si="556"/>
        <v>-589</v>
      </c>
      <c r="AM130" s="26">
        <f t="shared" si="557"/>
        <v>0</v>
      </c>
      <c r="AN130" s="26">
        <f t="shared" si="558"/>
        <v>0</v>
      </c>
      <c r="AO130" s="26">
        <f t="shared" si="559"/>
        <v>0</v>
      </c>
      <c r="AP130" s="26">
        <f t="shared" si="560"/>
        <v>0</v>
      </c>
      <c r="AQ130" s="26">
        <f t="shared" si="561"/>
        <v>0</v>
      </c>
      <c r="AR130" s="26">
        <f t="shared" si="562"/>
        <v>0</v>
      </c>
      <c r="AS130" s="26">
        <f t="shared" si="326"/>
        <v>95518.5</v>
      </c>
      <c r="AT130" s="26">
        <f t="shared" si="327"/>
        <v>88734</v>
      </c>
      <c r="AU130" s="26">
        <f t="shared" si="328"/>
        <v>88734</v>
      </c>
      <c r="AV130" s="26">
        <f t="shared" si="563"/>
        <v>0</v>
      </c>
      <c r="AW130" s="26">
        <f t="shared" si="564"/>
        <v>0</v>
      </c>
      <c r="AX130" s="26">
        <f t="shared" si="565"/>
        <v>0</v>
      </c>
      <c r="AY130" s="26">
        <f t="shared" si="329"/>
        <v>95518.5</v>
      </c>
      <c r="AZ130" s="26">
        <f t="shared" si="330"/>
        <v>88734</v>
      </c>
      <c r="BA130" s="26">
        <f t="shared" si="331"/>
        <v>88734</v>
      </c>
      <c r="BB130" s="26">
        <f t="shared" si="566"/>
        <v>0</v>
      </c>
      <c r="BC130" s="26">
        <f t="shared" si="567"/>
        <v>-6415.6</v>
      </c>
      <c r="BD130" s="26">
        <f t="shared" si="568"/>
        <v>0</v>
      </c>
      <c r="BE130" s="26">
        <f t="shared" si="569"/>
        <v>0</v>
      </c>
      <c r="BF130" s="26">
        <f t="shared" si="570"/>
        <v>0</v>
      </c>
      <c r="BG130" s="26">
        <f t="shared" si="571"/>
        <v>0</v>
      </c>
      <c r="BH130" s="26">
        <f t="shared" si="572"/>
        <v>0</v>
      </c>
      <c r="BI130" s="26">
        <f t="shared" si="573"/>
        <v>0</v>
      </c>
      <c r="BJ130" s="26">
        <f t="shared" si="574"/>
        <v>0</v>
      </c>
      <c r="BK130" s="26">
        <f t="shared" si="575"/>
        <v>0</v>
      </c>
      <c r="BL130" s="26">
        <f t="shared" si="318"/>
        <v>89102.9</v>
      </c>
      <c r="BM130" s="26">
        <f t="shared" si="576"/>
        <v>0</v>
      </c>
      <c r="BN130" s="53">
        <f t="shared" si="319"/>
        <v>89102.9</v>
      </c>
      <c r="BO130" s="26">
        <f t="shared" si="320"/>
        <v>88734</v>
      </c>
      <c r="BP130" s="26">
        <f t="shared" si="577"/>
        <v>0</v>
      </c>
      <c r="BQ130" s="53">
        <f t="shared" si="321"/>
        <v>88734</v>
      </c>
      <c r="BR130" s="52">
        <f t="shared" si="322"/>
        <v>88734</v>
      </c>
      <c r="BS130" s="26">
        <f t="shared" si="577"/>
        <v>0</v>
      </c>
      <c r="BT130" s="27"/>
      <c r="BU130" s="19"/>
    </row>
    <row r="131" spans="1:73" s="82" customFormat="1" ht="31.2" x14ac:dyDescent="0.3">
      <c r="A131" s="67" t="s">
        <v>139</v>
      </c>
      <c r="B131" s="67" t="s">
        <v>114</v>
      </c>
      <c r="C131" s="67" t="s">
        <v>60</v>
      </c>
      <c r="D131" s="67" t="s">
        <v>150</v>
      </c>
      <c r="E131" s="71"/>
      <c r="F131" s="68" t="s">
        <v>151</v>
      </c>
      <c r="G131" s="26">
        <f t="shared" ref="G131:L131" si="578">G132+G136</f>
        <v>87556.1</v>
      </c>
      <c r="H131" s="26">
        <f t="shared" si="578"/>
        <v>88734</v>
      </c>
      <c r="I131" s="26">
        <f t="shared" si="578"/>
        <v>88734</v>
      </c>
      <c r="J131" s="26">
        <f t="shared" si="578"/>
        <v>0</v>
      </c>
      <c r="K131" s="26">
        <f t="shared" si="578"/>
        <v>0</v>
      </c>
      <c r="L131" s="26">
        <f t="shared" si="578"/>
        <v>0</v>
      </c>
      <c r="M131" s="26">
        <f t="shared" si="527"/>
        <v>87556.1</v>
      </c>
      <c r="N131" s="26">
        <f t="shared" si="528"/>
        <v>88734</v>
      </c>
      <c r="O131" s="26">
        <f t="shared" si="529"/>
        <v>88734</v>
      </c>
      <c r="P131" s="26">
        <f t="shared" ref="P131:AB131" si="579">P132+P136</f>
        <v>0</v>
      </c>
      <c r="Q131" s="26">
        <f t="shared" si="579"/>
        <v>0</v>
      </c>
      <c r="R131" s="26">
        <f t="shared" si="579"/>
        <v>22969</v>
      </c>
      <c r="S131" s="26">
        <f t="shared" si="579"/>
        <v>0</v>
      </c>
      <c r="T131" s="26">
        <f t="shared" si="579"/>
        <v>0</v>
      </c>
      <c r="U131" s="26">
        <f t="shared" si="579"/>
        <v>0</v>
      </c>
      <c r="V131" s="26">
        <f t="shared" si="579"/>
        <v>0</v>
      </c>
      <c r="W131" s="26">
        <f t="shared" si="579"/>
        <v>0</v>
      </c>
      <c r="X131" s="26">
        <f t="shared" si="579"/>
        <v>0</v>
      </c>
      <c r="Y131" s="26">
        <f t="shared" si="579"/>
        <v>0</v>
      </c>
      <c r="Z131" s="26">
        <f t="shared" si="579"/>
        <v>0</v>
      </c>
      <c r="AA131" s="26">
        <f t="shared" si="579"/>
        <v>0</v>
      </c>
      <c r="AB131" s="26">
        <f t="shared" si="579"/>
        <v>0</v>
      </c>
      <c r="AC131" s="26">
        <f t="shared" si="400"/>
        <v>110525.1</v>
      </c>
      <c r="AD131" s="26">
        <f t="shared" si="401"/>
        <v>88734</v>
      </c>
      <c r="AE131" s="26">
        <f t="shared" si="402"/>
        <v>88734</v>
      </c>
      <c r="AF131" s="26">
        <f>AF132+AF136</f>
        <v>0</v>
      </c>
      <c r="AG131" s="26">
        <f t="shared" si="404"/>
        <v>110525.1</v>
      </c>
      <c r="AH131" s="26">
        <f t="shared" si="405"/>
        <v>88734</v>
      </c>
      <c r="AI131" s="26">
        <f t="shared" si="406"/>
        <v>88734</v>
      </c>
      <c r="AJ131" s="26">
        <f t="shared" ref="AJ131:AR131" si="580">AJ132+AJ136</f>
        <v>0</v>
      </c>
      <c r="AK131" s="26">
        <f t="shared" si="580"/>
        <v>-14417.6</v>
      </c>
      <c r="AL131" s="26">
        <f t="shared" si="580"/>
        <v>-589</v>
      </c>
      <c r="AM131" s="26">
        <f t="shared" si="580"/>
        <v>0</v>
      </c>
      <c r="AN131" s="26">
        <f t="shared" si="580"/>
        <v>0</v>
      </c>
      <c r="AO131" s="26">
        <f t="shared" si="580"/>
        <v>0</v>
      </c>
      <c r="AP131" s="26">
        <f t="shared" si="580"/>
        <v>0</v>
      </c>
      <c r="AQ131" s="26">
        <f t="shared" si="580"/>
        <v>0</v>
      </c>
      <c r="AR131" s="26">
        <f t="shared" si="580"/>
        <v>0</v>
      </c>
      <c r="AS131" s="26">
        <f t="shared" si="326"/>
        <v>95518.5</v>
      </c>
      <c r="AT131" s="26">
        <f t="shared" si="327"/>
        <v>88734</v>
      </c>
      <c r="AU131" s="26">
        <f t="shared" si="328"/>
        <v>88734</v>
      </c>
      <c r="AV131" s="26">
        <f>AV132+AV136</f>
        <v>0</v>
      </c>
      <c r="AW131" s="26">
        <f>AW132+AW136</f>
        <v>0</v>
      </c>
      <c r="AX131" s="26">
        <f>AX132+AX136</f>
        <v>0</v>
      </c>
      <c r="AY131" s="26">
        <f t="shared" si="329"/>
        <v>95518.5</v>
      </c>
      <c r="AZ131" s="26">
        <f t="shared" si="330"/>
        <v>88734</v>
      </c>
      <c r="BA131" s="26">
        <f t="shared" si="331"/>
        <v>88734</v>
      </c>
      <c r="BB131" s="26">
        <f t="shared" ref="BB131:BK131" si="581">BB132+BB136</f>
        <v>0</v>
      </c>
      <c r="BC131" s="26">
        <f t="shared" si="581"/>
        <v>-6415.6</v>
      </c>
      <c r="BD131" s="26">
        <f t="shared" si="581"/>
        <v>0</v>
      </c>
      <c r="BE131" s="26">
        <f t="shared" si="581"/>
        <v>0</v>
      </c>
      <c r="BF131" s="26">
        <f t="shared" si="581"/>
        <v>0</v>
      </c>
      <c r="BG131" s="26">
        <f t="shared" si="581"/>
        <v>0</v>
      </c>
      <c r="BH131" s="26">
        <f t="shared" si="581"/>
        <v>0</v>
      </c>
      <c r="BI131" s="26">
        <f t="shared" si="581"/>
        <v>0</v>
      </c>
      <c r="BJ131" s="26">
        <f t="shared" si="581"/>
        <v>0</v>
      </c>
      <c r="BK131" s="26">
        <f t="shared" si="581"/>
        <v>0</v>
      </c>
      <c r="BL131" s="26">
        <f t="shared" si="318"/>
        <v>89102.9</v>
      </c>
      <c r="BM131" s="26">
        <f>BM132+BM136</f>
        <v>0</v>
      </c>
      <c r="BN131" s="53">
        <f t="shared" si="319"/>
        <v>89102.9</v>
      </c>
      <c r="BO131" s="26">
        <f t="shared" si="320"/>
        <v>88734</v>
      </c>
      <c r="BP131" s="26">
        <f>BP132+BP136</f>
        <v>0</v>
      </c>
      <c r="BQ131" s="53">
        <f t="shared" si="321"/>
        <v>88734</v>
      </c>
      <c r="BR131" s="52">
        <f t="shared" si="322"/>
        <v>88734</v>
      </c>
      <c r="BS131" s="26">
        <f>BS132+BS136</f>
        <v>0</v>
      </c>
      <c r="BT131" s="27"/>
      <c r="BU131" s="19"/>
    </row>
    <row r="132" spans="1:73" s="82" customFormat="1" ht="46.8" x14ac:dyDescent="0.3">
      <c r="A132" s="67" t="s">
        <v>139</v>
      </c>
      <c r="B132" s="67" t="s">
        <v>114</v>
      </c>
      <c r="C132" s="67" t="s">
        <v>60</v>
      </c>
      <c r="D132" s="67" t="s">
        <v>152</v>
      </c>
      <c r="E132" s="71"/>
      <c r="F132" s="68" t="s">
        <v>53</v>
      </c>
      <c r="G132" s="26">
        <f t="shared" ref="G132:L132" si="582">G133+G134+G135</f>
        <v>47476.600000000006</v>
      </c>
      <c r="H132" s="26">
        <f t="shared" si="582"/>
        <v>48654.499999999993</v>
      </c>
      <c r="I132" s="26">
        <f t="shared" si="582"/>
        <v>48654.499999999993</v>
      </c>
      <c r="J132" s="26">
        <f t="shared" si="582"/>
        <v>0</v>
      </c>
      <c r="K132" s="26">
        <f t="shared" si="582"/>
        <v>0</v>
      </c>
      <c r="L132" s="26">
        <f t="shared" si="582"/>
        <v>0</v>
      </c>
      <c r="M132" s="26">
        <f t="shared" si="527"/>
        <v>47476.600000000006</v>
      </c>
      <c r="N132" s="26">
        <f t="shared" si="528"/>
        <v>48654.499999999993</v>
      </c>
      <c r="O132" s="26">
        <f t="shared" si="529"/>
        <v>48654.499999999993</v>
      </c>
      <c r="P132" s="26">
        <f t="shared" ref="P132:AB132" si="583">P133+P134+P135</f>
        <v>0</v>
      </c>
      <c r="Q132" s="26">
        <f t="shared" si="583"/>
        <v>0</v>
      </c>
      <c r="R132" s="26">
        <f t="shared" si="583"/>
        <v>22969</v>
      </c>
      <c r="S132" s="26">
        <f t="shared" si="583"/>
        <v>0</v>
      </c>
      <c r="T132" s="26">
        <f t="shared" si="583"/>
        <v>0</v>
      </c>
      <c r="U132" s="26">
        <f t="shared" si="583"/>
        <v>0</v>
      </c>
      <c r="V132" s="26">
        <f t="shared" si="583"/>
        <v>0</v>
      </c>
      <c r="W132" s="26">
        <f t="shared" si="583"/>
        <v>0</v>
      </c>
      <c r="X132" s="26">
        <f t="shared" si="583"/>
        <v>0</v>
      </c>
      <c r="Y132" s="26">
        <f t="shared" si="583"/>
        <v>0</v>
      </c>
      <c r="Z132" s="26">
        <f t="shared" si="583"/>
        <v>0</v>
      </c>
      <c r="AA132" s="26">
        <f t="shared" si="583"/>
        <v>0</v>
      </c>
      <c r="AB132" s="26">
        <f t="shared" si="583"/>
        <v>0</v>
      </c>
      <c r="AC132" s="26">
        <f t="shared" si="400"/>
        <v>70445.600000000006</v>
      </c>
      <c r="AD132" s="26">
        <f t="shared" si="401"/>
        <v>48654.499999999993</v>
      </c>
      <c r="AE132" s="26">
        <f t="shared" si="402"/>
        <v>48654.499999999993</v>
      </c>
      <c r="AF132" s="26">
        <f>AF133+AF134+AF135</f>
        <v>0</v>
      </c>
      <c r="AG132" s="26">
        <f t="shared" si="404"/>
        <v>70445.600000000006</v>
      </c>
      <c r="AH132" s="26">
        <f t="shared" si="405"/>
        <v>48654.499999999993</v>
      </c>
      <c r="AI132" s="26">
        <f t="shared" si="406"/>
        <v>48654.499999999993</v>
      </c>
      <c r="AJ132" s="26">
        <f t="shared" ref="AJ132:AR132" si="584">AJ133+AJ134+AJ135</f>
        <v>0</v>
      </c>
      <c r="AK132" s="26">
        <f t="shared" si="584"/>
        <v>-14417.6</v>
      </c>
      <c r="AL132" s="26">
        <f t="shared" si="584"/>
        <v>-589</v>
      </c>
      <c r="AM132" s="26">
        <f t="shared" si="584"/>
        <v>0</v>
      </c>
      <c r="AN132" s="26">
        <f t="shared" si="584"/>
        <v>0</v>
      </c>
      <c r="AO132" s="26">
        <f t="shared" si="584"/>
        <v>0</v>
      </c>
      <c r="AP132" s="26">
        <f t="shared" si="584"/>
        <v>0</v>
      </c>
      <c r="AQ132" s="26">
        <f t="shared" si="584"/>
        <v>0</v>
      </c>
      <c r="AR132" s="26">
        <f t="shared" si="584"/>
        <v>0</v>
      </c>
      <c r="AS132" s="26">
        <f t="shared" si="326"/>
        <v>55439.000000000007</v>
      </c>
      <c r="AT132" s="26">
        <f t="shared" si="327"/>
        <v>48654.499999999993</v>
      </c>
      <c r="AU132" s="26">
        <f t="shared" si="328"/>
        <v>48654.499999999993</v>
      </c>
      <c r="AV132" s="26">
        <f>AV133+AV134+AV135</f>
        <v>0</v>
      </c>
      <c r="AW132" s="26">
        <f>AW133+AW134+AW135</f>
        <v>0</v>
      </c>
      <c r="AX132" s="26">
        <f>AX133+AX134+AX135</f>
        <v>0</v>
      </c>
      <c r="AY132" s="26">
        <f t="shared" si="329"/>
        <v>55439.000000000007</v>
      </c>
      <c r="AZ132" s="26">
        <f t="shared" si="330"/>
        <v>48654.499999999993</v>
      </c>
      <c r="BA132" s="26">
        <f t="shared" si="331"/>
        <v>48654.499999999993</v>
      </c>
      <c r="BB132" s="26">
        <f t="shared" ref="BB132:BK132" si="585">BB133+BB134+BB135</f>
        <v>0</v>
      </c>
      <c r="BC132" s="26">
        <f t="shared" si="585"/>
        <v>-6415.6</v>
      </c>
      <c r="BD132" s="26">
        <f t="shared" si="585"/>
        <v>0</v>
      </c>
      <c r="BE132" s="26">
        <f t="shared" si="585"/>
        <v>0</v>
      </c>
      <c r="BF132" s="26">
        <f t="shared" si="585"/>
        <v>0</v>
      </c>
      <c r="BG132" s="26">
        <f t="shared" si="585"/>
        <v>0</v>
      </c>
      <c r="BH132" s="26">
        <f t="shared" si="585"/>
        <v>0</v>
      </c>
      <c r="BI132" s="26">
        <f t="shared" si="585"/>
        <v>0</v>
      </c>
      <c r="BJ132" s="26">
        <f t="shared" si="585"/>
        <v>0</v>
      </c>
      <c r="BK132" s="26">
        <f t="shared" si="585"/>
        <v>0</v>
      </c>
      <c r="BL132" s="26">
        <f t="shared" si="318"/>
        <v>49023.400000000009</v>
      </c>
      <c r="BM132" s="26">
        <f>BM133+BM134+BM135</f>
        <v>0</v>
      </c>
      <c r="BN132" s="53">
        <f t="shared" si="319"/>
        <v>49023.400000000009</v>
      </c>
      <c r="BO132" s="26">
        <f t="shared" si="320"/>
        <v>48654.499999999993</v>
      </c>
      <c r="BP132" s="26">
        <f>BP133+BP134+BP135</f>
        <v>0</v>
      </c>
      <c r="BQ132" s="53">
        <f t="shared" si="321"/>
        <v>48654.499999999993</v>
      </c>
      <c r="BR132" s="52">
        <f t="shared" si="322"/>
        <v>48654.499999999993</v>
      </c>
      <c r="BS132" s="26">
        <f>BS133+BS134+BS135</f>
        <v>0</v>
      </c>
      <c r="BT132" s="27"/>
      <c r="BU132" s="19"/>
    </row>
    <row r="133" spans="1:73" s="82" customFormat="1" ht="78" x14ac:dyDescent="0.3">
      <c r="A133" s="67" t="s">
        <v>139</v>
      </c>
      <c r="B133" s="67" t="s">
        <v>114</v>
      </c>
      <c r="C133" s="67" t="s">
        <v>60</v>
      </c>
      <c r="D133" s="67" t="s">
        <v>152</v>
      </c>
      <c r="E133" s="67" t="s">
        <v>50</v>
      </c>
      <c r="F133" s="68" t="s">
        <v>51</v>
      </c>
      <c r="G133" s="26">
        <v>41796</v>
      </c>
      <c r="H133" s="26">
        <v>42973.899999999994</v>
      </c>
      <c r="I133" s="26">
        <v>42973.899999999994</v>
      </c>
      <c r="J133" s="26"/>
      <c r="K133" s="26"/>
      <c r="L133" s="26"/>
      <c r="M133" s="26">
        <f t="shared" si="527"/>
        <v>41796</v>
      </c>
      <c r="N133" s="26">
        <f t="shared" si="528"/>
        <v>42973.899999999994</v>
      </c>
      <c r="O133" s="26">
        <f t="shared" si="529"/>
        <v>42973.899999999994</v>
      </c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>
        <f t="shared" si="400"/>
        <v>41796</v>
      </c>
      <c r="AD133" s="26">
        <f t="shared" si="401"/>
        <v>42973.899999999994</v>
      </c>
      <c r="AE133" s="26">
        <f t="shared" si="402"/>
        <v>42973.899999999994</v>
      </c>
      <c r="AF133" s="26"/>
      <c r="AG133" s="26">
        <f t="shared" si="404"/>
        <v>41796</v>
      </c>
      <c r="AH133" s="26">
        <f t="shared" si="405"/>
        <v>42973.899999999994</v>
      </c>
      <c r="AI133" s="26">
        <f t="shared" si="406"/>
        <v>42973.899999999994</v>
      </c>
      <c r="AJ133" s="26"/>
      <c r="AK133" s="26"/>
      <c r="AL133" s="26">
        <v>-589</v>
      </c>
      <c r="AM133" s="26"/>
      <c r="AN133" s="26"/>
      <c r="AO133" s="26"/>
      <c r="AP133" s="26"/>
      <c r="AQ133" s="26"/>
      <c r="AR133" s="26"/>
      <c r="AS133" s="26">
        <f t="shared" si="326"/>
        <v>41207</v>
      </c>
      <c r="AT133" s="26">
        <f t="shared" si="327"/>
        <v>42973.899999999994</v>
      </c>
      <c r="AU133" s="26">
        <f t="shared" si="328"/>
        <v>42973.899999999994</v>
      </c>
      <c r="AV133" s="26"/>
      <c r="AW133" s="26"/>
      <c r="AX133" s="26"/>
      <c r="AY133" s="26">
        <f t="shared" si="329"/>
        <v>41207</v>
      </c>
      <c r="AZ133" s="26">
        <f t="shared" si="330"/>
        <v>42973.899999999994</v>
      </c>
      <c r="BA133" s="26">
        <f t="shared" si="331"/>
        <v>42973.899999999994</v>
      </c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>
        <f t="shared" si="318"/>
        <v>41207</v>
      </c>
      <c r="BM133" s="26"/>
      <c r="BN133" s="53">
        <f t="shared" si="319"/>
        <v>41207</v>
      </c>
      <c r="BO133" s="26">
        <f t="shared" si="320"/>
        <v>42973.899999999994</v>
      </c>
      <c r="BP133" s="26"/>
      <c r="BQ133" s="53">
        <f t="shared" si="321"/>
        <v>42973.899999999994</v>
      </c>
      <c r="BR133" s="52">
        <f t="shared" si="322"/>
        <v>42973.899999999994</v>
      </c>
      <c r="BS133" s="26"/>
      <c r="BT133" s="27"/>
      <c r="BU133" s="19"/>
    </row>
    <row r="134" spans="1:73" s="82" customFormat="1" ht="31.2" x14ac:dyDescent="0.3">
      <c r="A134" s="67" t="s">
        <v>139</v>
      </c>
      <c r="B134" s="67" t="s">
        <v>114</v>
      </c>
      <c r="C134" s="67" t="s">
        <v>60</v>
      </c>
      <c r="D134" s="67" t="s">
        <v>152</v>
      </c>
      <c r="E134" s="67" t="s">
        <v>38</v>
      </c>
      <c r="F134" s="68" t="s">
        <v>39</v>
      </c>
      <c r="G134" s="26">
        <v>4413.3</v>
      </c>
      <c r="H134" s="26">
        <v>4448.5</v>
      </c>
      <c r="I134" s="26">
        <v>4448.5</v>
      </c>
      <c r="J134" s="26"/>
      <c r="K134" s="26"/>
      <c r="L134" s="26"/>
      <c r="M134" s="26">
        <f t="shared" si="527"/>
        <v>4413.3</v>
      </c>
      <c r="N134" s="26">
        <f t="shared" si="528"/>
        <v>4448.5</v>
      </c>
      <c r="O134" s="26">
        <f t="shared" si="529"/>
        <v>4448.5</v>
      </c>
      <c r="P134" s="26"/>
      <c r="Q134" s="26"/>
      <c r="R134" s="26">
        <v>22969</v>
      </c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>
        <f t="shared" si="400"/>
        <v>27382.3</v>
      </c>
      <c r="AD134" s="26">
        <f t="shared" si="401"/>
        <v>4448.5</v>
      </c>
      <c r="AE134" s="26">
        <f t="shared" si="402"/>
        <v>4448.5</v>
      </c>
      <c r="AF134" s="26"/>
      <c r="AG134" s="26">
        <f t="shared" si="404"/>
        <v>27382.3</v>
      </c>
      <c r="AH134" s="26">
        <f t="shared" si="405"/>
        <v>4448.5</v>
      </c>
      <c r="AI134" s="26">
        <f t="shared" si="406"/>
        <v>4448.5</v>
      </c>
      <c r="AJ134" s="26"/>
      <c r="AK134" s="26">
        <v>-14417.6</v>
      </c>
      <c r="AL134" s="26"/>
      <c r="AM134" s="26"/>
      <c r="AN134" s="26"/>
      <c r="AO134" s="26"/>
      <c r="AP134" s="26"/>
      <c r="AQ134" s="26"/>
      <c r="AR134" s="26"/>
      <c r="AS134" s="26">
        <f t="shared" si="326"/>
        <v>12964.699999999999</v>
      </c>
      <c r="AT134" s="26">
        <f t="shared" si="327"/>
        <v>4448.5</v>
      </c>
      <c r="AU134" s="26">
        <f t="shared" si="328"/>
        <v>4448.5</v>
      </c>
      <c r="AV134" s="26"/>
      <c r="AW134" s="26"/>
      <c r="AX134" s="26"/>
      <c r="AY134" s="26">
        <f t="shared" si="329"/>
        <v>12964.699999999999</v>
      </c>
      <c r="AZ134" s="26">
        <f t="shared" si="330"/>
        <v>4448.5</v>
      </c>
      <c r="BA134" s="26">
        <f t="shared" si="331"/>
        <v>4448.5</v>
      </c>
      <c r="BB134" s="26"/>
      <c r="BC134" s="26">
        <v>-6415.6</v>
      </c>
      <c r="BD134" s="26"/>
      <c r="BE134" s="26"/>
      <c r="BF134" s="26"/>
      <c r="BG134" s="26"/>
      <c r="BH134" s="26"/>
      <c r="BI134" s="26"/>
      <c r="BJ134" s="26"/>
      <c r="BK134" s="26"/>
      <c r="BL134" s="26">
        <f t="shared" si="318"/>
        <v>6549.0999999999985</v>
      </c>
      <c r="BM134" s="26"/>
      <c r="BN134" s="53">
        <f t="shared" si="319"/>
        <v>6549.0999999999985</v>
      </c>
      <c r="BO134" s="26">
        <f t="shared" si="320"/>
        <v>4448.5</v>
      </c>
      <c r="BP134" s="26"/>
      <c r="BQ134" s="53">
        <f t="shared" si="321"/>
        <v>4448.5</v>
      </c>
      <c r="BR134" s="52">
        <f t="shared" si="322"/>
        <v>4448.5</v>
      </c>
      <c r="BS134" s="26"/>
      <c r="BT134" s="27"/>
      <c r="BU134" s="19"/>
    </row>
    <row r="135" spans="1:73" s="82" customFormat="1" x14ac:dyDescent="0.3">
      <c r="A135" s="67" t="s">
        <v>139</v>
      </c>
      <c r="B135" s="67" t="s">
        <v>114</v>
      </c>
      <c r="C135" s="67" t="s">
        <v>60</v>
      </c>
      <c r="D135" s="67" t="s">
        <v>152</v>
      </c>
      <c r="E135" s="67" t="s">
        <v>40</v>
      </c>
      <c r="F135" s="68" t="s">
        <v>41</v>
      </c>
      <c r="G135" s="26">
        <v>1267.3</v>
      </c>
      <c r="H135" s="26">
        <v>1232.0999999999999</v>
      </c>
      <c r="I135" s="26">
        <v>1232.0999999999999</v>
      </c>
      <c r="J135" s="26"/>
      <c r="K135" s="26"/>
      <c r="L135" s="26"/>
      <c r="M135" s="26">
        <f t="shared" si="527"/>
        <v>1267.3</v>
      </c>
      <c r="N135" s="26">
        <f t="shared" si="528"/>
        <v>1232.0999999999999</v>
      </c>
      <c r="O135" s="26">
        <f t="shared" si="529"/>
        <v>1232.0999999999999</v>
      </c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>
        <f t="shared" si="400"/>
        <v>1267.3</v>
      </c>
      <c r="AD135" s="26">
        <f t="shared" si="401"/>
        <v>1232.0999999999999</v>
      </c>
      <c r="AE135" s="26">
        <f t="shared" si="402"/>
        <v>1232.0999999999999</v>
      </c>
      <c r="AF135" s="26"/>
      <c r="AG135" s="26">
        <f t="shared" si="404"/>
        <v>1267.3</v>
      </c>
      <c r="AH135" s="26">
        <f t="shared" si="405"/>
        <v>1232.0999999999999</v>
      </c>
      <c r="AI135" s="26">
        <f t="shared" si="406"/>
        <v>1232.0999999999999</v>
      </c>
      <c r="AJ135" s="26"/>
      <c r="AK135" s="26"/>
      <c r="AL135" s="26"/>
      <c r="AM135" s="26"/>
      <c r="AN135" s="26"/>
      <c r="AO135" s="26"/>
      <c r="AP135" s="26"/>
      <c r="AQ135" s="26"/>
      <c r="AR135" s="26"/>
      <c r="AS135" s="26">
        <f t="shared" si="326"/>
        <v>1267.3</v>
      </c>
      <c r="AT135" s="26">
        <f t="shared" si="327"/>
        <v>1232.0999999999999</v>
      </c>
      <c r="AU135" s="26">
        <f t="shared" si="328"/>
        <v>1232.0999999999999</v>
      </c>
      <c r="AV135" s="26"/>
      <c r="AW135" s="26"/>
      <c r="AX135" s="26"/>
      <c r="AY135" s="26">
        <f t="shared" si="329"/>
        <v>1267.3</v>
      </c>
      <c r="AZ135" s="26">
        <f t="shared" si="330"/>
        <v>1232.0999999999999</v>
      </c>
      <c r="BA135" s="26">
        <f t="shared" si="331"/>
        <v>1232.0999999999999</v>
      </c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>
        <f t="shared" si="318"/>
        <v>1267.3</v>
      </c>
      <c r="BM135" s="26"/>
      <c r="BN135" s="53">
        <f t="shared" si="319"/>
        <v>1267.3</v>
      </c>
      <c r="BO135" s="26">
        <f t="shared" si="320"/>
        <v>1232.0999999999999</v>
      </c>
      <c r="BP135" s="26"/>
      <c r="BQ135" s="53">
        <f t="shared" si="321"/>
        <v>1232.0999999999999</v>
      </c>
      <c r="BR135" s="52">
        <f t="shared" si="322"/>
        <v>1232.0999999999999</v>
      </c>
      <c r="BS135" s="26"/>
      <c r="BT135" s="27"/>
      <c r="BU135" s="19"/>
    </row>
    <row r="136" spans="1:73" s="82" customFormat="1" ht="46.8" x14ac:dyDescent="0.3">
      <c r="A136" s="67" t="s">
        <v>139</v>
      </c>
      <c r="B136" s="67" t="s">
        <v>114</v>
      </c>
      <c r="C136" s="67" t="s">
        <v>60</v>
      </c>
      <c r="D136" s="67" t="s">
        <v>153</v>
      </c>
      <c r="E136" s="71"/>
      <c r="F136" s="68" t="s">
        <v>154</v>
      </c>
      <c r="G136" s="26">
        <f t="shared" ref="G136:L136" si="586">G137+G138</f>
        <v>40079.5</v>
      </c>
      <c r="H136" s="26">
        <f t="shared" si="586"/>
        <v>40079.5</v>
      </c>
      <c r="I136" s="26">
        <f t="shared" si="586"/>
        <v>40079.5</v>
      </c>
      <c r="J136" s="26">
        <f t="shared" si="586"/>
        <v>0</v>
      </c>
      <c r="K136" s="26">
        <f t="shared" si="586"/>
        <v>0</v>
      </c>
      <c r="L136" s="26">
        <f t="shared" si="586"/>
        <v>0</v>
      </c>
      <c r="M136" s="26">
        <f t="shared" si="527"/>
        <v>40079.5</v>
      </c>
      <c r="N136" s="26">
        <f t="shared" si="528"/>
        <v>40079.5</v>
      </c>
      <c r="O136" s="26">
        <f t="shared" si="529"/>
        <v>40079.5</v>
      </c>
      <c r="P136" s="26">
        <f t="shared" ref="P136:AB136" si="587">P137+P138</f>
        <v>0</v>
      </c>
      <c r="Q136" s="26">
        <f t="shared" si="587"/>
        <v>0</v>
      </c>
      <c r="R136" s="26">
        <f t="shared" si="587"/>
        <v>0</v>
      </c>
      <c r="S136" s="26">
        <f t="shared" si="587"/>
        <v>0</v>
      </c>
      <c r="T136" s="26">
        <f t="shared" si="587"/>
        <v>0</v>
      </c>
      <c r="U136" s="26">
        <f t="shared" si="587"/>
        <v>0</v>
      </c>
      <c r="V136" s="26">
        <f t="shared" si="587"/>
        <v>0</v>
      </c>
      <c r="W136" s="26">
        <f t="shared" si="587"/>
        <v>0</v>
      </c>
      <c r="X136" s="26">
        <f t="shared" si="587"/>
        <v>0</v>
      </c>
      <c r="Y136" s="26">
        <f t="shared" si="587"/>
        <v>0</v>
      </c>
      <c r="Z136" s="26">
        <f t="shared" si="587"/>
        <v>0</v>
      </c>
      <c r="AA136" s="26">
        <f t="shared" si="587"/>
        <v>0</v>
      </c>
      <c r="AB136" s="26">
        <f t="shared" si="587"/>
        <v>0</v>
      </c>
      <c r="AC136" s="26">
        <f t="shared" si="400"/>
        <v>40079.5</v>
      </c>
      <c r="AD136" s="26">
        <f t="shared" si="401"/>
        <v>40079.5</v>
      </c>
      <c r="AE136" s="26">
        <f t="shared" si="402"/>
        <v>40079.5</v>
      </c>
      <c r="AF136" s="26">
        <f>AF137+AF138</f>
        <v>0</v>
      </c>
      <c r="AG136" s="26">
        <f t="shared" si="404"/>
        <v>40079.5</v>
      </c>
      <c r="AH136" s="26">
        <f t="shared" si="405"/>
        <v>40079.5</v>
      </c>
      <c r="AI136" s="26">
        <f t="shared" si="406"/>
        <v>40079.5</v>
      </c>
      <c r="AJ136" s="26">
        <f t="shared" ref="AJ136:AR136" si="588">AJ137+AJ138</f>
        <v>0</v>
      </c>
      <c r="AK136" s="26">
        <f t="shared" si="588"/>
        <v>0</v>
      </c>
      <c r="AL136" s="26">
        <f t="shared" si="588"/>
        <v>0</v>
      </c>
      <c r="AM136" s="26">
        <f t="shared" si="588"/>
        <v>0</v>
      </c>
      <c r="AN136" s="26">
        <f t="shared" si="588"/>
        <v>0</v>
      </c>
      <c r="AO136" s="26">
        <f t="shared" si="588"/>
        <v>0</v>
      </c>
      <c r="AP136" s="26">
        <f t="shared" si="588"/>
        <v>0</v>
      </c>
      <c r="AQ136" s="26">
        <f t="shared" si="588"/>
        <v>0</v>
      </c>
      <c r="AR136" s="26">
        <f t="shared" si="588"/>
        <v>0</v>
      </c>
      <c r="AS136" s="26">
        <f t="shared" si="326"/>
        <v>40079.5</v>
      </c>
      <c r="AT136" s="26">
        <f t="shared" si="327"/>
        <v>40079.5</v>
      </c>
      <c r="AU136" s="26">
        <f t="shared" si="328"/>
        <v>40079.5</v>
      </c>
      <c r="AV136" s="26">
        <f>AV137+AV138</f>
        <v>0</v>
      </c>
      <c r="AW136" s="26">
        <f>AW137+AW138</f>
        <v>0</v>
      </c>
      <c r="AX136" s="26">
        <f>AX137+AX138</f>
        <v>0</v>
      </c>
      <c r="AY136" s="26">
        <f t="shared" si="329"/>
        <v>40079.5</v>
      </c>
      <c r="AZ136" s="26">
        <f t="shared" si="330"/>
        <v>40079.5</v>
      </c>
      <c r="BA136" s="26">
        <f t="shared" si="331"/>
        <v>40079.5</v>
      </c>
      <c r="BB136" s="26">
        <f t="shared" ref="BB136:BK136" si="589">BB137+BB138</f>
        <v>0</v>
      </c>
      <c r="BC136" s="26">
        <f t="shared" si="589"/>
        <v>0</v>
      </c>
      <c r="BD136" s="26">
        <f t="shared" si="589"/>
        <v>0</v>
      </c>
      <c r="BE136" s="26">
        <f t="shared" si="589"/>
        <v>0</v>
      </c>
      <c r="BF136" s="26">
        <f t="shared" si="589"/>
        <v>0</v>
      </c>
      <c r="BG136" s="26">
        <f t="shared" si="589"/>
        <v>0</v>
      </c>
      <c r="BH136" s="26">
        <f t="shared" si="589"/>
        <v>0</v>
      </c>
      <c r="BI136" s="26">
        <f t="shared" si="589"/>
        <v>0</v>
      </c>
      <c r="BJ136" s="26">
        <f t="shared" si="589"/>
        <v>0</v>
      </c>
      <c r="BK136" s="26">
        <f t="shared" si="589"/>
        <v>0</v>
      </c>
      <c r="BL136" s="26">
        <f t="shared" si="318"/>
        <v>40079.5</v>
      </c>
      <c r="BM136" s="26">
        <f>BM137+BM138</f>
        <v>0</v>
      </c>
      <c r="BN136" s="53">
        <f t="shared" si="319"/>
        <v>40079.5</v>
      </c>
      <c r="BO136" s="26">
        <f t="shared" si="320"/>
        <v>40079.5</v>
      </c>
      <c r="BP136" s="26">
        <f>BP137+BP138</f>
        <v>0</v>
      </c>
      <c r="BQ136" s="53">
        <f t="shared" si="321"/>
        <v>40079.5</v>
      </c>
      <c r="BR136" s="52">
        <f t="shared" si="322"/>
        <v>40079.5</v>
      </c>
      <c r="BS136" s="26">
        <f>BS137+BS138</f>
        <v>0</v>
      </c>
      <c r="BT136" s="27"/>
      <c r="BU136" s="19"/>
    </row>
    <row r="137" spans="1:73" s="82" customFormat="1" ht="78" x14ac:dyDescent="0.3">
      <c r="A137" s="67" t="s">
        <v>139</v>
      </c>
      <c r="B137" s="67" t="s">
        <v>114</v>
      </c>
      <c r="C137" s="67" t="s">
        <v>60</v>
      </c>
      <c r="D137" s="67" t="s">
        <v>153</v>
      </c>
      <c r="E137" s="67" t="s">
        <v>50</v>
      </c>
      <c r="F137" s="68" t="s">
        <v>51</v>
      </c>
      <c r="G137" s="26">
        <v>17179</v>
      </c>
      <c r="H137" s="26">
        <v>17661.5</v>
      </c>
      <c r="I137" s="26">
        <v>17661.5</v>
      </c>
      <c r="J137" s="26"/>
      <c r="K137" s="26"/>
      <c r="L137" s="26"/>
      <c r="M137" s="26">
        <f t="shared" si="527"/>
        <v>17179</v>
      </c>
      <c r="N137" s="26">
        <f t="shared" si="528"/>
        <v>17661.5</v>
      </c>
      <c r="O137" s="26">
        <f t="shared" si="529"/>
        <v>17661.5</v>
      </c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>
        <f t="shared" si="400"/>
        <v>17179</v>
      </c>
      <c r="AD137" s="26">
        <f t="shared" si="401"/>
        <v>17661.5</v>
      </c>
      <c r="AE137" s="26">
        <f t="shared" si="402"/>
        <v>17661.5</v>
      </c>
      <c r="AF137" s="26"/>
      <c r="AG137" s="26">
        <f t="shared" si="404"/>
        <v>17179</v>
      </c>
      <c r="AH137" s="26">
        <f t="shared" si="405"/>
        <v>17661.5</v>
      </c>
      <c r="AI137" s="26">
        <f t="shared" si="406"/>
        <v>17661.5</v>
      </c>
      <c r="AJ137" s="26"/>
      <c r="AK137" s="26"/>
      <c r="AL137" s="26"/>
      <c r="AM137" s="26"/>
      <c r="AN137" s="26"/>
      <c r="AO137" s="26"/>
      <c r="AP137" s="26"/>
      <c r="AQ137" s="26"/>
      <c r="AR137" s="26"/>
      <c r="AS137" s="26">
        <f t="shared" si="326"/>
        <v>17179</v>
      </c>
      <c r="AT137" s="26">
        <f t="shared" si="327"/>
        <v>17661.5</v>
      </c>
      <c r="AU137" s="26">
        <f t="shared" si="328"/>
        <v>17661.5</v>
      </c>
      <c r="AV137" s="26"/>
      <c r="AW137" s="26"/>
      <c r="AX137" s="26"/>
      <c r="AY137" s="26">
        <f t="shared" si="329"/>
        <v>17179</v>
      </c>
      <c r="AZ137" s="26">
        <f t="shared" si="330"/>
        <v>17661.5</v>
      </c>
      <c r="BA137" s="26">
        <f t="shared" si="331"/>
        <v>17661.5</v>
      </c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>
        <f t="shared" si="318"/>
        <v>17179</v>
      </c>
      <c r="BM137" s="26"/>
      <c r="BN137" s="53">
        <f t="shared" si="319"/>
        <v>17179</v>
      </c>
      <c r="BO137" s="26">
        <f t="shared" si="320"/>
        <v>17661.5</v>
      </c>
      <c r="BP137" s="26"/>
      <c r="BQ137" s="53">
        <f t="shared" si="321"/>
        <v>17661.5</v>
      </c>
      <c r="BR137" s="52">
        <f t="shared" si="322"/>
        <v>17661.5</v>
      </c>
      <c r="BS137" s="26"/>
      <c r="BT137" s="27"/>
      <c r="BU137" s="19"/>
    </row>
    <row r="138" spans="1:73" s="82" customFormat="1" ht="31.2" x14ac:dyDescent="0.3">
      <c r="A138" s="67" t="s">
        <v>139</v>
      </c>
      <c r="B138" s="67" t="s">
        <v>114</v>
      </c>
      <c r="C138" s="67" t="s">
        <v>60</v>
      </c>
      <c r="D138" s="67" t="s">
        <v>153</v>
      </c>
      <c r="E138" s="67" t="s">
        <v>38</v>
      </c>
      <c r="F138" s="68" t="s">
        <v>39</v>
      </c>
      <c r="G138" s="26">
        <v>22900.5</v>
      </c>
      <c r="H138" s="26">
        <v>22418</v>
      </c>
      <c r="I138" s="26">
        <v>22418</v>
      </c>
      <c r="J138" s="26"/>
      <c r="K138" s="26"/>
      <c r="L138" s="26"/>
      <c r="M138" s="26">
        <f t="shared" si="527"/>
        <v>22900.5</v>
      </c>
      <c r="N138" s="26">
        <f t="shared" si="528"/>
        <v>22418</v>
      </c>
      <c r="O138" s="26">
        <f t="shared" si="529"/>
        <v>22418</v>
      </c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>
        <f t="shared" si="400"/>
        <v>22900.5</v>
      </c>
      <c r="AD138" s="26">
        <f t="shared" si="401"/>
        <v>22418</v>
      </c>
      <c r="AE138" s="26">
        <f t="shared" si="402"/>
        <v>22418</v>
      </c>
      <c r="AF138" s="26"/>
      <c r="AG138" s="26">
        <f t="shared" si="404"/>
        <v>22900.5</v>
      </c>
      <c r="AH138" s="26">
        <f t="shared" si="405"/>
        <v>22418</v>
      </c>
      <c r="AI138" s="26">
        <f t="shared" si="406"/>
        <v>22418</v>
      </c>
      <c r="AJ138" s="26"/>
      <c r="AK138" s="26"/>
      <c r="AL138" s="26"/>
      <c r="AM138" s="26"/>
      <c r="AN138" s="26"/>
      <c r="AO138" s="26"/>
      <c r="AP138" s="26"/>
      <c r="AQ138" s="26"/>
      <c r="AR138" s="26"/>
      <c r="AS138" s="26">
        <f t="shared" si="326"/>
        <v>22900.5</v>
      </c>
      <c r="AT138" s="26">
        <f t="shared" si="327"/>
        <v>22418</v>
      </c>
      <c r="AU138" s="26">
        <f t="shared" si="328"/>
        <v>22418</v>
      </c>
      <c r="AV138" s="26"/>
      <c r="AW138" s="26"/>
      <c r="AX138" s="26"/>
      <c r="AY138" s="26">
        <f t="shared" si="329"/>
        <v>22900.5</v>
      </c>
      <c r="AZ138" s="26">
        <f t="shared" si="330"/>
        <v>22418</v>
      </c>
      <c r="BA138" s="26">
        <f t="shared" si="331"/>
        <v>22418</v>
      </c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>
        <f t="shared" si="318"/>
        <v>22900.5</v>
      </c>
      <c r="BM138" s="26"/>
      <c r="BN138" s="53">
        <f t="shared" si="319"/>
        <v>22900.5</v>
      </c>
      <c r="BO138" s="26">
        <f t="shared" si="320"/>
        <v>22418</v>
      </c>
      <c r="BP138" s="26"/>
      <c r="BQ138" s="53">
        <f t="shared" si="321"/>
        <v>22418</v>
      </c>
      <c r="BR138" s="52">
        <f t="shared" si="322"/>
        <v>22418</v>
      </c>
      <c r="BS138" s="26"/>
      <c r="BT138" s="27"/>
      <c r="BU138" s="19"/>
    </row>
    <row r="139" spans="1:73" s="82" customFormat="1" x14ac:dyDescent="0.3">
      <c r="A139" s="65" t="s">
        <v>139</v>
      </c>
      <c r="B139" s="65" t="s">
        <v>114</v>
      </c>
      <c r="C139" s="65" t="s">
        <v>73</v>
      </c>
      <c r="D139" s="65"/>
      <c r="E139" s="70"/>
      <c r="F139" s="66" t="s">
        <v>155</v>
      </c>
      <c r="G139" s="22">
        <f t="shared" ref="G139:G141" si="590">G140</f>
        <v>178694.3</v>
      </c>
      <c r="H139" s="22">
        <f t="shared" ref="H139:H141" si="591">H140</f>
        <v>309296</v>
      </c>
      <c r="I139" s="22">
        <f t="shared" ref="I139:I141" si="592">I140</f>
        <v>216296</v>
      </c>
      <c r="J139" s="22">
        <f t="shared" ref="J139:J141" si="593">J140</f>
        <v>21500</v>
      </c>
      <c r="K139" s="22">
        <f t="shared" ref="K139:K141" si="594">K140</f>
        <v>-21500</v>
      </c>
      <c r="L139" s="22">
        <f t="shared" ref="L139:L141" si="595">L140</f>
        <v>0</v>
      </c>
      <c r="M139" s="22">
        <f t="shared" si="527"/>
        <v>200194.3</v>
      </c>
      <c r="N139" s="22">
        <f t="shared" si="528"/>
        <v>287796</v>
      </c>
      <c r="O139" s="22">
        <f t="shared" si="529"/>
        <v>216296</v>
      </c>
      <c r="P139" s="22">
        <f t="shared" ref="P139:P141" si="596">P140</f>
        <v>0</v>
      </c>
      <c r="Q139" s="22">
        <f t="shared" ref="Q139:Q141" si="597">Q140</f>
        <v>0</v>
      </c>
      <c r="R139" s="22">
        <f t="shared" ref="R139:R141" si="598">R140</f>
        <v>-288.36</v>
      </c>
      <c r="S139" s="22">
        <f t="shared" ref="S139:S141" si="599">S140</f>
        <v>-21500</v>
      </c>
      <c r="T139" s="22">
        <f t="shared" ref="T139:T141" si="600">T140</f>
        <v>0</v>
      </c>
      <c r="U139" s="22">
        <f t="shared" ref="U139:U141" si="601">U140</f>
        <v>0</v>
      </c>
      <c r="V139" s="22">
        <f t="shared" ref="V139:V141" si="602">V140</f>
        <v>0</v>
      </c>
      <c r="W139" s="22">
        <f t="shared" ref="W139:W141" si="603">W140</f>
        <v>21500</v>
      </c>
      <c r="X139" s="22">
        <f t="shared" ref="X139:X141" si="604">X140</f>
        <v>0</v>
      </c>
      <c r="Y139" s="22">
        <f t="shared" ref="Y139:Y141" si="605">Y140</f>
        <v>0</v>
      </c>
      <c r="Z139" s="22">
        <f t="shared" ref="Z139:Z141" si="606">Z140</f>
        <v>0</v>
      </c>
      <c r="AA139" s="22">
        <f t="shared" ref="AA139:AA141" si="607">AA140</f>
        <v>0</v>
      </c>
      <c r="AB139" s="22">
        <f t="shared" ref="AB139:AB141" si="608">AB140</f>
        <v>0</v>
      </c>
      <c r="AC139" s="22">
        <f t="shared" si="400"/>
        <v>178405.94</v>
      </c>
      <c r="AD139" s="22">
        <f t="shared" si="401"/>
        <v>309296</v>
      </c>
      <c r="AE139" s="22">
        <f t="shared" si="402"/>
        <v>216296</v>
      </c>
      <c r="AF139" s="22">
        <f t="shared" ref="AF139:AF141" si="609">AF140</f>
        <v>0</v>
      </c>
      <c r="AG139" s="22">
        <f t="shared" si="404"/>
        <v>178405.94</v>
      </c>
      <c r="AH139" s="22">
        <f t="shared" si="405"/>
        <v>309296</v>
      </c>
      <c r="AI139" s="22">
        <f t="shared" si="406"/>
        <v>216296</v>
      </c>
      <c r="AJ139" s="22">
        <f t="shared" ref="AJ139:AJ141" si="610">AJ140</f>
        <v>0</v>
      </c>
      <c r="AK139" s="22">
        <f t="shared" ref="AK139:AK141" si="611">AK140</f>
        <v>546</v>
      </c>
      <c r="AL139" s="22">
        <f t="shared" ref="AL139:AL141" si="612">AL140</f>
        <v>-2871.5450000000001</v>
      </c>
      <c r="AM139" s="22">
        <f t="shared" ref="AM139:AM141" si="613">AM140</f>
        <v>0</v>
      </c>
      <c r="AN139" s="22">
        <f t="shared" ref="AN139:AN141" si="614">AN140</f>
        <v>0</v>
      </c>
      <c r="AO139" s="22">
        <f t="shared" ref="AO139:AO141" si="615">AO140</f>
        <v>0</v>
      </c>
      <c r="AP139" s="22">
        <f t="shared" ref="AP139:AP141" si="616">AP140</f>
        <v>0</v>
      </c>
      <c r="AQ139" s="22">
        <f t="shared" ref="AQ139:AQ141" si="617">AQ140</f>
        <v>0</v>
      </c>
      <c r="AR139" s="22">
        <f t="shared" ref="AR139:AR141" si="618">AR140</f>
        <v>0</v>
      </c>
      <c r="AS139" s="22">
        <f t="shared" si="326"/>
        <v>176080.39499999999</v>
      </c>
      <c r="AT139" s="22">
        <f t="shared" si="327"/>
        <v>309296</v>
      </c>
      <c r="AU139" s="22">
        <f t="shared" si="328"/>
        <v>216296</v>
      </c>
      <c r="AV139" s="22">
        <f t="shared" ref="AV139:AV141" si="619">AV140</f>
        <v>0</v>
      </c>
      <c r="AW139" s="22">
        <f t="shared" ref="AW139:AW141" si="620">AW140</f>
        <v>0</v>
      </c>
      <c r="AX139" s="22">
        <f t="shared" ref="AX139:AX141" si="621">AX140</f>
        <v>0</v>
      </c>
      <c r="AY139" s="22">
        <f t="shared" si="329"/>
        <v>176080.39499999999</v>
      </c>
      <c r="AZ139" s="22">
        <f t="shared" si="330"/>
        <v>309296</v>
      </c>
      <c r="BA139" s="22">
        <f t="shared" si="331"/>
        <v>216296</v>
      </c>
      <c r="BB139" s="22">
        <f t="shared" ref="BB139:BB141" si="622">BB140</f>
        <v>0</v>
      </c>
      <c r="BC139" s="22">
        <f t="shared" ref="BC139:BC141" si="623">BC140</f>
        <v>0</v>
      </c>
      <c r="BD139" s="22">
        <f t="shared" ref="BD139:BD141" si="624">BD140</f>
        <v>-1115.742</v>
      </c>
      <c r="BE139" s="22">
        <f t="shared" ref="BE139:BE141" si="625">BE140</f>
        <v>0</v>
      </c>
      <c r="BF139" s="22">
        <f t="shared" ref="BF139:BF141" si="626">BF140</f>
        <v>0</v>
      </c>
      <c r="BG139" s="22">
        <f t="shared" ref="BG139:BG141" si="627">BG140</f>
        <v>0</v>
      </c>
      <c r="BH139" s="22">
        <f t="shared" ref="BH139:BH141" si="628">BH140</f>
        <v>0</v>
      </c>
      <c r="BI139" s="22">
        <f t="shared" ref="BI139:BI141" si="629">BI140</f>
        <v>0</v>
      </c>
      <c r="BJ139" s="22">
        <f t="shared" ref="BJ139:BJ141" si="630">BJ140</f>
        <v>0</v>
      </c>
      <c r="BK139" s="22">
        <f t="shared" ref="BK139:BK141" si="631">BK140</f>
        <v>0</v>
      </c>
      <c r="BL139" s="22">
        <f t="shared" si="318"/>
        <v>174964.65299999999</v>
      </c>
      <c r="BM139" s="22">
        <f t="shared" ref="BM139:BM141" si="632">BM140</f>
        <v>0</v>
      </c>
      <c r="BN139" s="78">
        <f t="shared" si="319"/>
        <v>174964.65299999999</v>
      </c>
      <c r="BO139" s="22">
        <f t="shared" si="320"/>
        <v>309296</v>
      </c>
      <c r="BP139" s="22">
        <f t="shared" ref="BP139:BS141" si="633">BP140</f>
        <v>0</v>
      </c>
      <c r="BQ139" s="78">
        <f t="shared" si="321"/>
        <v>309296</v>
      </c>
      <c r="BR139" s="80">
        <f t="shared" si="322"/>
        <v>216296</v>
      </c>
      <c r="BS139" s="22">
        <f t="shared" si="633"/>
        <v>0</v>
      </c>
      <c r="BT139" s="23"/>
      <c r="BU139" s="19"/>
    </row>
    <row r="140" spans="1:73" ht="31.2" x14ac:dyDescent="0.3">
      <c r="A140" s="67" t="s">
        <v>139</v>
      </c>
      <c r="B140" s="67" t="s">
        <v>114</v>
      </c>
      <c r="C140" s="67" t="s">
        <v>73</v>
      </c>
      <c r="D140" s="67" t="s">
        <v>147</v>
      </c>
      <c r="E140" s="71"/>
      <c r="F140" s="68" t="s">
        <v>148</v>
      </c>
      <c r="G140" s="26">
        <f t="shared" si="590"/>
        <v>178694.3</v>
      </c>
      <c r="H140" s="26">
        <f t="shared" si="591"/>
        <v>309296</v>
      </c>
      <c r="I140" s="26">
        <f t="shared" si="592"/>
        <v>216296</v>
      </c>
      <c r="J140" s="26">
        <f t="shared" si="593"/>
        <v>21500</v>
      </c>
      <c r="K140" s="26">
        <f t="shared" si="594"/>
        <v>-21500</v>
      </c>
      <c r="L140" s="26">
        <f t="shared" si="595"/>
        <v>0</v>
      </c>
      <c r="M140" s="26">
        <f t="shared" si="527"/>
        <v>200194.3</v>
      </c>
      <c r="N140" s="26">
        <f t="shared" si="528"/>
        <v>287796</v>
      </c>
      <c r="O140" s="26">
        <f t="shared" si="529"/>
        <v>216296</v>
      </c>
      <c r="P140" s="26">
        <f t="shared" si="596"/>
        <v>0</v>
      </c>
      <c r="Q140" s="26">
        <f t="shared" si="597"/>
        <v>0</v>
      </c>
      <c r="R140" s="26">
        <f t="shared" si="598"/>
        <v>-288.36</v>
      </c>
      <c r="S140" s="26">
        <f t="shared" si="599"/>
        <v>-21500</v>
      </c>
      <c r="T140" s="26">
        <f t="shared" si="600"/>
        <v>0</v>
      </c>
      <c r="U140" s="26">
        <f t="shared" si="601"/>
        <v>0</v>
      </c>
      <c r="V140" s="26">
        <f t="shared" si="602"/>
        <v>0</v>
      </c>
      <c r="W140" s="26">
        <f t="shared" si="603"/>
        <v>21500</v>
      </c>
      <c r="X140" s="26">
        <f t="shared" si="604"/>
        <v>0</v>
      </c>
      <c r="Y140" s="26">
        <f t="shared" si="605"/>
        <v>0</v>
      </c>
      <c r="Z140" s="26">
        <f t="shared" si="606"/>
        <v>0</v>
      </c>
      <c r="AA140" s="26">
        <f t="shared" si="607"/>
        <v>0</v>
      </c>
      <c r="AB140" s="26">
        <f t="shared" si="608"/>
        <v>0</v>
      </c>
      <c r="AC140" s="26">
        <f t="shared" si="400"/>
        <v>178405.94</v>
      </c>
      <c r="AD140" s="26">
        <f t="shared" si="401"/>
        <v>309296</v>
      </c>
      <c r="AE140" s="26">
        <f t="shared" si="402"/>
        <v>216296</v>
      </c>
      <c r="AF140" s="26">
        <f t="shared" si="609"/>
        <v>0</v>
      </c>
      <c r="AG140" s="26">
        <f t="shared" si="404"/>
        <v>178405.94</v>
      </c>
      <c r="AH140" s="26">
        <f t="shared" si="405"/>
        <v>309296</v>
      </c>
      <c r="AI140" s="26">
        <f t="shared" si="406"/>
        <v>216296</v>
      </c>
      <c r="AJ140" s="26">
        <f t="shared" si="610"/>
        <v>0</v>
      </c>
      <c r="AK140" s="26">
        <f t="shared" si="611"/>
        <v>546</v>
      </c>
      <c r="AL140" s="26">
        <f t="shared" si="612"/>
        <v>-2871.5450000000001</v>
      </c>
      <c r="AM140" s="26">
        <f t="shared" si="613"/>
        <v>0</v>
      </c>
      <c r="AN140" s="26">
        <f t="shared" si="614"/>
        <v>0</v>
      </c>
      <c r="AO140" s="26">
        <f t="shared" si="615"/>
        <v>0</v>
      </c>
      <c r="AP140" s="26">
        <f t="shared" si="616"/>
        <v>0</v>
      </c>
      <c r="AQ140" s="26">
        <f t="shared" si="617"/>
        <v>0</v>
      </c>
      <c r="AR140" s="26">
        <f t="shared" si="618"/>
        <v>0</v>
      </c>
      <c r="AS140" s="26">
        <f t="shared" si="326"/>
        <v>176080.39499999999</v>
      </c>
      <c r="AT140" s="26">
        <f t="shared" si="327"/>
        <v>309296</v>
      </c>
      <c r="AU140" s="26">
        <f t="shared" si="328"/>
        <v>216296</v>
      </c>
      <c r="AV140" s="26">
        <f t="shared" si="619"/>
        <v>0</v>
      </c>
      <c r="AW140" s="26">
        <f t="shared" si="620"/>
        <v>0</v>
      </c>
      <c r="AX140" s="26">
        <f t="shared" si="621"/>
        <v>0</v>
      </c>
      <c r="AY140" s="26">
        <f t="shared" si="329"/>
        <v>176080.39499999999</v>
      </c>
      <c r="AZ140" s="26">
        <f t="shared" si="330"/>
        <v>309296</v>
      </c>
      <c r="BA140" s="26">
        <f t="shared" si="331"/>
        <v>216296</v>
      </c>
      <c r="BB140" s="26">
        <f t="shared" si="622"/>
        <v>0</v>
      </c>
      <c r="BC140" s="26">
        <f t="shared" si="623"/>
        <v>0</v>
      </c>
      <c r="BD140" s="26">
        <f t="shared" si="624"/>
        <v>-1115.742</v>
      </c>
      <c r="BE140" s="26">
        <f t="shared" si="625"/>
        <v>0</v>
      </c>
      <c r="BF140" s="26">
        <f t="shared" si="626"/>
        <v>0</v>
      </c>
      <c r="BG140" s="26">
        <f t="shared" si="627"/>
        <v>0</v>
      </c>
      <c r="BH140" s="26">
        <f t="shared" si="628"/>
        <v>0</v>
      </c>
      <c r="BI140" s="26">
        <f t="shared" si="629"/>
        <v>0</v>
      </c>
      <c r="BJ140" s="26">
        <f t="shared" si="630"/>
        <v>0</v>
      </c>
      <c r="BK140" s="26">
        <f t="shared" si="631"/>
        <v>0</v>
      </c>
      <c r="BL140" s="26">
        <f t="shared" si="318"/>
        <v>174964.65299999999</v>
      </c>
      <c r="BM140" s="26">
        <f t="shared" si="632"/>
        <v>0</v>
      </c>
      <c r="BN140" s="53">
        <f t="shared" si="319"/>
        <v>174964.65299999999</v>
      </c>
      <c r="BO140" s="26">
        <f t="shared" si="320"/>
        <v>309296</v>
      </c>
      <c r="BP140" s="26">
        <f t="shared" si="633"/>
        <v>0</v>
      </c>
      <c r="BQ140" s="53">
        <f t="shared" si="321"/>
        <v>309296</v>
      </c>
      <c r="BR140" s="52">
        <f t="shared" si="322"/>
        <v>216296</v>
      </c>
      <c r="BS140" s="26">
        <f t="shared" si="633"/>
        <v>0</v>
      </c>
      <c r="BT140" s="27"/>
    </row>
    <row r="141" spans="1:73" x14ac:dyDescent="0.3">
      <c r="A141" s="67" t="s">
        <v>139</v>
      </c>
      <c r="B141" s="67" t="s">
        <v>114</v>
      </c>
      <c r="C141" s="67" t="s">
        <v>73</v>
      </c>
      <c r="D141" s="67" t="s">
        <v>149</v>
      </c>
      <c r="E141" s="71"/>
      <c r="F141" s="68" t="s">
        <v>33</v>
      </c>
      <c r="G141" s="26">
        <f t="shared" si="590"/>
        <v>178694.3</v>
      </c>
      <c r="H141" s="26">
        <f t="shared" si="591"/>
        <v>309296</v>
      </c>
      <c r="I141" s="26">
        <f t="shared" si="592"/>
        <v>216296</v>
      </c>
      <c r="J141" s="26">
        <f t="shared" si="593"/>
        <v>21500</v>
      </c>
      <c r="K141" s="26">
        <f t="shared" si="594"/>
        <v>-21500</v>
      </c>
      <c r="L141" s="26">
        <f t="shared" si="595"/>
        <v>0</v>
      </c>
      <c r="M141" s="26">
        <f t="shared" si="527"/>
        <v>200194.3</v>
      </c>
      <c r="N141" s="26">
        <f t="shared" si="528"/>
        <v>287796</v>
      </c>
      <c r="O141" s="26">
        <f t="shared" si="529"/>
        <v>216296</v>
      </c>
      <c r="P141" s="26">
        <f t="shared" si="596"/>
        <v>0</v>
      </c>
      <c r="Q141" s="26">
        <f t="shared" si="597"/>
        <v>0</v>
      </c>
      <c r="R141" s="26">
        <f t="shared" si="598"/>
        <v>-288.36</v>
      </c>
      <c r="S141" s="26">
        <f t="shared" si="599"/>
        <v>-21500</v>
      </c>
      <c r="T141" s="26">
        <f t="shared" si="600"/>
        <v>0</v>
      </c>
      <c r="U141" s="26">
        <f t="shared" si="601"/>
        <v>0</v>
      </c>
      <c r="V141" s="26">
        <f t="shared" si="602"/>
        <v>0</v>
      </c>
      <c r="W141" s="26">
        <f t="shared" si="603"/>
        <v>21500</v>
      </c>
      <c r="X141" s="26">
        <f t="shared" si="604"/>
        <v>0</v>
      </c>
      <c r="Y141" s="26">
        <f t="shared" si="605"/>
        <v>0</v>
      </c>
      <c r="Z141" s="26">
        <f t="shared" si="606"/>
        <v>0</v>
      </c>
      <c r="AA141" s="26">
        <f t="shared" si="607"/>
        <v>0</v>
      </c>
      <c r="AB141" s="26">
        <f t="shared" si="608"/>
        <v>0</v>
      </c>
      <c r="AC141" s="26">
        <f t="shared" si="400"/>
        <v>178405.94</v>
      </c>
      <c r="AD141" s="26">
        <f t="shared" si="401"/>
        <v>309296</v>
      </c>
      <c r="AE141" s="26">
        <f t="shared" si="402"/>
        <v>216296</v>
      </c>
      <c r="AF141" s="26">
        <f t="shared" si="609"/>
        <v>0</v>
      </c>
      <c r="AG141" s="26">
        <f t="shared" si="404"/>
        <v>178405.94</v>
      </c>
      <c r="AH141" s="26">
        <f t="shared" si="405"/>
        <v>309296</v>
      </c>
      <c r="AI141" s="26">
        <f t="shared" si="406"/>
        <v>216296</v>
      </c>
      <c r="AJ141" s="26">
        <f t="shared" si="610"/>
        <v>0</v>
      </c>
      <c r="AK141" s="26">
        <f t="shared" si="611"/>
        <v>546</v>
      </c>
      <c r="AL141" s="26">
        <f t="shared" si="612"/>
        <v>-2871.5450000000001</v>
      </c>
      <c r="AM141" s="26">
        <f t="shared" si="613"/>
        <v>0</v>
      </c>
      <c r="AN141" s="26">
        <f t="shared" si="614"/>
        <v>0</v>
      </c>
      <c r="AO141" s="26">
        <f t="shared" si="615"/>
        <v>0</v>
      </c>
      <c r="AP141" s="26">
        <f t="shared" si="616"/>
        <v>0</v>
      </c>
      <c r="AQ141" s="26">
        <f t="shared" si="617"/>
        <v>0</v>
      </c>
      <c r="AR141" s="26">
        <f t="shared" si="618"/>
        <v>0</v>
      </c>
      <c r="AS141" s="26">
        <f t="shared" si="326"/>
        <v>176080.39499999999</v>
      </c>
      <c r="AT141" s="26">
        <f t="shared" si="327"/>
        <v>309296</v>
      </c>
      <c r="AU141" s="26">
        <f t="shared" si="328"/>
        <v>216296</v>
      </c>
      <c r="AV141" s="26">
        <f t="shared" si="619"/>
        <v>0</v>
      </c>
      <c r="AW141" s="26">
        <f t="shared" si="620"/>
        <v>0</v>
      </c>
      <c r="AX141" s="26">
        <f t="shared" si="621"/>
        <v>0</v>
      </c>
      <c r="AY141" s="26">
        <f t="shared" si="329"/>
        <v>176080.39499999999</v>
      </c>
      <c r="AZ141" s="26">
        <f t="shared" si="330"/>
        <v>309296</v>
      </c>
      <c r="BA141" s="26">
        <f t="shared" si="331"/>
        <v>216296</v>
      </c>
      <c r="BB141" s="26">
        <f t="shared" si="622"/>
        <v>0</v>
      </c>
      <c r="BC141" s="26">
        <f t="shared" si="623"/>
        <v>0</v>
      </c>
      <c r="BD141" s="26">
        <f t="shared" si="624"/>
        <v>-1115.742</v>
      </c>
      <c r="BE141" s="26">
        <f t="shared" si="625"/>
        <v>0</v>
      </c>
      <c r="BF141" s="26">
        <f t="shared" si="626"/>
        <v>0</v>
      </c>
      <c r="BG141" s="26">
        <f t="shared" si="627"/>
        <v>0</v>
      </c>
      <c r="BH141" s="26">
        <f t="shared" si="628"/>
        <v>0</v>
      </c>
      <c r="BI141" s="26">
        <f t="shared" si="629"/>
        <v>0</v>
      </c>
      <c r="BJ141" s="26">
        <f t="shared" si="630"/>
        <v>0</v>
      </c>
      <c r="BK141" s="26">
        <f t="shared" si="631"/>
        <v>0</v>
      </c>
      <c r="BL141" s="26">
        <f t="shared" si="318"/>
        <v>174964.65299999999</v>
      </c>
      <c r="BM141" s="26">
        <f t="shared" si="632"/>
        <v>0</v>
      </c>
      <c r="BN141" s="53">
        <f t="shared" si="319"/>
        <v>174964.65299999999</v>
      </c>
      <c r="BO141" s="26">
        <f t="shared" si="320"/>
        <v>309296</v>
      </c>
      <c r="BP141" s="26">
        <f t="shared" si="633"/>
        <v>0</v>
      </c>
      <c r="BQ141" s="53">
        <f t="shared" si="321"/>
        <v>309296</v>
      </c>
      <c r="BR141" s="52">
        <f t="shared" si="322"/>
        <v>216296</v>
      </c>
      <c r="BS141" s="26">
        <f t="shared" si="633"/>
        <v>0</v>
      </c>
      <c r="BT141" s="27"/>
    </row>
    <row r="142" spans="1:73" ht="31.2" x14ac:dyDescent="0.3">
      <c r="A142" s="67" t="s">
        <v>139</v>
      </c>
      <c r="B142" s="67" t="s">
        <v>114</v>
      </c>
      <c r="C142" s="67" t="s">
        <v>73</v>
      </c>
      <c r="D142" s="67" t="s">
        <v>156</v>
      </c>
      <c r="E142" s="71"/>
      <c r="F142" s="68" t="s">
        <v>157</v>
      </c>
      <c r="G142" s="26">
        <f t="shared" ref="G142:L142" si="634">G143+G147</f>
        <v>178694.3</v>
      </c>
      <c r="H142" s="26">
        <f t="shared" si="634"/>
        <v>309296</v>
      </c>
      <c r="I142" s="26">
        <f t="shared" si="634"/>
        <v>216296</v>
      </c>
      <c r="J142" s="26">
        <f t="shared" si="634"/>
        <v>21500</v>
      </c>
      <c r="K142" s="26">
        <f t="shared" si="634"/>
        <v>-21500</v>
      </c>
      <c r="L142" s="26">
        <f t="shared" si="634"/>
        <v>0</v>
      </c>
      <c r="M142" s="26">
        <f t="shared" si="527"/>
        <v>200194.3</v>
      </c>
      <c r="N142" s="26">
        <f t="shared" si="528"/>
        <v>287796</v>
      </c>
      <c r="O142" s="26">
        <f t="shared" si="529"/>
        <v>216296</v>
      </c>
      <c r="P142" s="26">
        <f t="shared" ref="P142:AB142" si="635">P143+P147</f>
        <v>0</v>
      </c>
      <c r="Q142" s="26">
        <f t="shared" si="635"/>
        <v>0</v>
      </c>
      <c r="R142" s="26">
        <f t="shared" si="635"/>
        <v>-288.36</v>
      </c>
      <c r="S142" s="26">
        <f t="shared" si="635"/>
        <v>-21500</v>
      </c>
      <c r="T142" s="26">
        <f t="shared" si="635"/>
        <v>0</v>
      </c>
      <c r="U142" s="26">
        <f t="shared" si="635"/>
        <v>0</v>
      </c>
      <c r="V142" s="26">
        <f t="shared" si="635"/>
        <v>0</v>
      </c>
      <c r="W142" s="26">
        <f t="shared" si="635"/>
        <v>21500</v>
      </c>
      <c r="X142" s="26">
        <f t="shared" si="635"/>
        <v>0</v>
      </c>
      <c r="Y142" s="26">
        <f t="shared" si="635"/>
        <v>0</v>
      </c>
      <c r="Z142" s="26">
        <f t="shared" si="635"/>
        <v>0</v>
      </c>
      <c r="AA142" s="26">
        <f t="shared" si="635"/>
        <v>0</v>
      </c>
      <c r="AB142" s="26">
        <f t="shared" si="635"/>
        <v>0</v>
      </c>
      <c r="AC142" s="26">
        <f t="shared" si="400"/>
        <v>178405.94</v>
      </c>
      <c r="AD142" s="26">
        <f t="shared" si="401"/>
        <v>309296</v>
      </c>
      <c r="AE142" s="26">
        <f t="shared" si="402"/>
        <v>216296</v>
      </c>
      <c r="AF142" s="26">
        <f>AF143+AF147</f>
        <v>0</v>
      </c>
      <c r="AG142" s="26">
        <f t="shared" si="404"/>
        <v>178405.94</v>
      </c>
      <c r="AH142" s="26">
        <f t="shared" si="405"/>
        <v>309296</v>
      </c>
      <c r="AI142" s="26">
        <f t="shared" si="406"/>
        <v>216296</v>
      </c>
      <c r="AJ142" s="26">
        <f t="shared" ref="AJ142:AR142" si="636">AJ143+AJ147</f>
        <v>0</v>
      </c>
      <c r="AK142" s="26">
        <f t="shared" si="636"/>
        <v>546</v>
      </c>
      <c r="AL142" s="26">
        <f t="shared" si="636"/>
        <v>-2871.5450000000001</v>
      </c>
      <c r="AM142" s="26">
        <f t="shared" si="636"/>
        <v>0</v>
      </c>
      <c r="AN142" s="26">
        <f t="shared" si="636"/>
        <v>0</v>
      </c>
      <c r="AO142" s="26">
        <f t="shared" si="636"/>
        <v>0</v>
      </c>
      <c r="AP142" s="26">
        <f t="shared" si="636"/>
        <v>0</v>
      </c>
      <c r="AQ142" s="26">
        <f t="shared" si="636"/>
        <v>0</v>
      </c>
      <c r="AR142" s="26">
        <f t="shared" si="636"/>
        <v>0</v>
      </c>
      <c r="AS142" s="26">
        <f t="shared" si="326"/>
        <v>176080.39499999999</v>
      </c>
      <c r="AT142" s="26">
        <f t="shared" si="327"/>
        <v>309296</v>
      </c>
      <c r="AU142" s="26">
        <f t="shared" si="328"/>
        <v>216296</v>
      </c>
      <c r="AV142" s="26">
        <f>AV143+AV147</f>
        <v>0</v>
      </c>
      <c r="AW142" s="26">
        <f>AW143+AW147</f>
        <v>0</v>
      </c>
      <c r="AX142" s="26">
        <f>AX143+AX147</f>
        <v>0</v>
      </c>
      <c r="AY142" s="26">
        <f t="shared" si="329"/>
        <v>176080.39499999999</v>
      </c>
      <c r="AZ142" s="26">
        <f t="shared" si="330"/>
        <v>309296</v>
      </c>
      <c r="BA142" s="26">
        <f t="shared" si="331"/>
        <v>216296</v>
      </c>
      <c r="BB142" s="26">
        <f t="shared" ref="BB142:BK142" si="637">BB143+BB147</f>
        <v>0</v>
      </c>
      <c r="BC142" s="26">
        <f t="shared" si="637"/>
        <v>0</v>
      </c>
      <c r="BD142" s="26">
        <f t="shared" si="637"/>
        <v>-1115.742</v>
      </c>
      <c r="BE142" s="26">
        <f t="shared" si="637"/>
        <v>0</v>
      </c>
      <c r="BF142" s="26">
        <f t="shared" si="637"/>
        <v>0</v>
      </c>
      <c r="BG142" s="26">
        <f t="shared" si="637"/>
        <v>0</v>
      </c>
      <c r="BH142" s="26">
        <f t="shared" si="637"/>
        <v>0</v>
      </c>
      <c r="BI142" s="26">
        <f t="shared" si="637"/>
        <v>0</v>
      </c>
      <c r="BJ142" s="26">
        <f t="shared" si="637"/>
        <v>0</v>
      </c>
      <c r="BK142" s="26">
        <f t="shared" si="637"/>
        <v>0</v>
      </c>
      <c r="BL142" s="26">
        <f t="shared" si="318"/>
        <v>174964.65299999999</v>
      </c>
      <c r="BM142" s="26">
        <f>BM143+BM147</f>
        <v>0</v>
      </c>
      <c r="BN142" s="53">
        <f t="shared" si="319"/>
        <v>174964.65299999999</v>
      </c>
      <c r="BO142" s="26">
        <f t="shared" si="320"/>
        <v>309296</v>
      </c>
      <c r="BP142" s="26">
        <f>BP143+BP147</f>
        <v>0</v>
      </c>
      <c r="BQ142" s="53">
        <f t="shared" si="321"/>
        <v>309296</v>
      </c>
      <c r="BR142" s="52">
        <f t="shared" si="322"/>
        <v>216296</v>
      </c>
      <c r="BS142" s="26">
        <f>BS143+BS147</f>
        <v>0</v>
      </c>
      <c r="BT142" s="27"/>
    </row>
    <row r="143" spans="1:73" ht="46.8" x14ac:dyDescent="0.3">
      <c r="A143" s="67" t="s">
        <v>139</v>
      </c>
      <c r="B143" s="67" t="s">
        <v>114</v>
      </c>
      <c r="C143" s="67" t="s">
        <v>73</v>
      </c>
      <c r="D143" s="67" t="s">
        <v>158</v>
      </c>
      <c r="E143" s="71"/>
      <c r="F143" s="68" t="s">
        <v>53</v>
      </c>
      <c r="G143" s="26">
        <f t="shared" ref="G143:L143" si="638">G144+G145+G146</f>
        <v>102223.8</v>
      </c>
      <c r="H143" s="26">
        <f t="shared" si="638"/>
        <v>102915.5</v>
      </c>
      <c r="I143" s="26">
        <f t="shared" si="638"/>
        <v>102915.5</v>
      </c>
      <c r="J143" s="26">
        <f t="shared" si="638"/>
        <v>0</v>
      </c>
      <c r="K143" s="26">
        <f t="shared" si="638"/>
        <v>0</v>
      </c>
      <c r="L143" s="26">
        <f t="shared" si="638"/>
        <v>0</v>
      </c>
      <c r="M143" s="26">
        <f t="shared" si="527"/>
        <v>102223.8</v>
      </c>
      <c r="N143" s="26">
        <f t="shared" si="528"/>
        <v>102915.5</v>
      </c>
      <c r="O143" s="26">
        <f t="shared" si="529"/>
        <v>102915.5</v>
      </c>
      <c r="P143" s="26">
        <f t="shared" ref="P143:AB143" si="639">P144+P145+P146</f>
        <v>0</v>
      </c>
      <c r="Q143" s="26">
        <f t="shared" si="639"/>
        <v>0</v>
      </c>
      <c r="R143" s="26">
        <f t="shared" si="639"/>
        <v>0</v>
      </c>
      <c r="S143" s="26">
        <f t="shared" si="639"/>
        <v>0</v>
      </c>
      <c r="T143" s="26">
        <f t="shared" si="639"/>
        <v>0</v>
      </c>
      <c r="U143" s="26">
        <f t="shared" si="639"/>
        <v>0</v>
      </c>
      <c r="V143" s="26">
        <f t="shared" si="639"/>
        <v>0</v>
      </c>
      <c r="W143" s="26">
        <f t="shared" si="639"/>
        <v>0</v>
      </c>
      <c r="X143" s="26">
        <f t="shared" si="639"/>
        <v>0</v>
      </c>
      <c r="Y143" s="26">
        <f t="shared" si="639"/>
        <v>0</v>
      </c>
      <c r="Z143" s="26">
        <f t="shared" si="639"/>
        <v>0</v>
      </c>
      <c r="AA143" s="26">
        <f t="shared" si="639"/>
        <v>0</v>
      </c>
      <c r="AB143" s="26">
        <f t="shared" si="639"/>
        <v>0</v>
      </c>
      <c r="AC143" s="26">
        <f t="shared" si="400"/>
        <v>102223.8</v>
      </c>
      <c r="AD143" s="26">
        <f t="shared" si="401"/>
        <v>102915.5</v>
      </c>
      <c r="AE143" s="26">
        <f t="shared" si="402"/>
        <v>102915.5</v>
      </c>
      <c r="AF143" s="26">
        <f>AF144+AF145+AF146</f>
        <v>0</v>
      </c>
      <c r="AG143" s="26">
        <f t="shared" si="404"/>
        <v>102223.8</v>
      </c>
      <c r="AH143" s="26">
        <f t="shared" si="405"/>
        <v>102915.5</v>
      </c>
      <c r="AI143" s="26">
        <f t="shared" si="406"/>
        <v>102915.5</v>
      </c>
      <c r="AJ143" s="26">
        <f t="shared" ref="AJ143:AR143" si="640">AJ144+AJ145+AJ146</f>
        <v>0</v>
      </c>
      <c r="AK143" s="26">
        <f t="shared" si="640"/>
        <v>0</v>
      </c>
      <c r="AL143" s="26">
        <f t="shared" si="640"/>
        <v>-1125.8</v>
      </c>
      <c r="AM143" s="26">
        <f t="shared" si="640"/>
        <v>0</v>
      </c>
      <c r="AN143" s="26">
        <f t="shared" si="640"/>
        <v>0</v>
      </c>
      <c r="AO143" s="26">
        <f t="shared" si="640"/>
        <v>0</v>
      </c>
      <c r="AP143" s="26">
        <f t="shared" si="640"/>
        <v>0</v>
      </c>
      <c r="AQ143" s="26">
        <f t="shared" si="640"/>
        <v>0</v>
      </c>
      <c r="AR143" s="26">
        <f t="shared" si="640"/>
        <v>0</v>
      </c>
      <c r="AS143" s="26">
        <f t="shared" si="326"/>
        <v>101098</v>
      </c>
      <c r="AT143" s="26">
        <f t="shared" si="327"/>
        <v>102915.5</v>
      </c>
      <c r="AU143" s="26">
        <f t="shared" si="328"/>
        <v>102915.5</v>
      </c>
      <c r="AV143" s="26">
        <f>AV144+AV145+AV146</f>
        <v>0</v>
      </c>
      <c r="AW143" s="26">
        <f>AW144+AW145+AW146</f>
        <v>0</v>
      </c>
      <c r="AX143" s="26">
        <f>AX144+AX145+AX146</f>
        <v>0</v>
      </c>
      <c r="AY143" s="26">
        <f t="shared" si="329"/>
        <v>101098</v>
      </c>
      <c r="AZ143" s="26">
        <f t="shared" si="330"/>
        <v>102915.5</v>
      </c>
      <c r="BA143" s="26">
        <f t="shared" si="331"/>
        <v>102915.5</v>
      </c>
      <c r="BB143" s="26">
        <f t="shared" ref="BB143:BK143" si="641">BB144+BB145+BB146</f>
        <v>0</v>
      </c>
      <c r="BC143" s="26">
        <f t="shared" si="641"/>
        <v>0</v>
      </c>
      <c r="BD143" s="26">
        <f t="shared" si="641"/>
        <v>0</v>
      </c>
      <c r="BE143" s="26">
        <f t="shared" si="641"/>
        <v>0</v>
      </c>
      <c r="BF143" s="26">
        <f t="shared" si="641"/>
        <v>0</v>
      </c>
      <c r="BG143" s="26">
        <f t="shared" si="641"/>
        <v>0</v>
      </c>
      <c r="BH143" s="26">
        <f t="shared" si="641"/>
        <v>0</v>
      </c>
      <c r="BI143" s="26">
        <f t="shared" si="641"/>
        <v>0</v>
      </c>
      <c r="BJ143" s="26">
        <f t="shared" si="641"/>
        <v>0</v>
      </c>
      <c r="BK143" s="26">
        <f t="shared" si="641"/>
        <v>0</v>
      </c>
      <c r="BL143" s="26">
        <f t="shared" si="318"/>
        <v>101098</v>
      </c>
      <c r="BM143" s="26">
        <f>BM144+BM145+BM146</f>
        <v>0</v>
      </c>
      <c r="BN143" s="53">
        <f t="shared" si="319"/>
        <v>101098</v>
      </c>
      <c r="BO143" s="26">
        <f t="shared" si="320"/>
        <v>102915.5</v>
      </c>
      <c r="BP143" s="26">
        <f>BP144+BP145+BP146</f>
        <v>0</v>
      </c>
      <c r="BQ143" s="53">
        <f t="shared" si="321"/>
        <v>102915.5</v>
      </c>
      <c r="BR143" s="52">
        <f t="shared" si="322"/>
        <v>102915.5</v>
      </c>
      <c r="BS143" s="26">
        <f>BS144+BS145+BS146</f>
        <v>0</v>
      </c>
      <c r="BT143" s="27"/>
    </row>
    <row r="144" spans="1:73" ht="78" x14ac:dyDescent="0.3">
      <c r="A144" s="67" t="s">
        <v>139</v>
      </c>
      <c r="B144" s="67" t="s">
        <v>114</v>
      </c>
      <c r="C144" s="67" t="s">
        <v>73</v>
      </c>
      <c r="D144" s="67" t="s">
        <v>158</v>
      </c>
      <c r="E144" s="67" t="s">
        <v>50</v>
      </c>
      <c r="F144" s="68" t="s">
        <v>51</v>
      </c>
      <c r="G144" s="26">
        <v>79894.3</v>
      </c>
      <c r="H144" s="26">
        <v>82146</v>
      </c>
      <c r="I144" s="26">
        <v>82146</v>
      </c>
      <c r="J144" s="26"/>
      <c r="K144" s="26"/>
      <c r="L144" s="26"/>
      <c r="M144" s="26">
        <f t="shared" si="527"/>
        <v>79894.3</v>
      </c>
      <c r="N144" s="26">
        <f t="shared" si="528"/>
        <v>82146</v>
      </c>
      <c r="O144" s="26">
        <f t="shared" si="529"/>
        <v>82146</v>
      </c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>
        <f t="shared" si="400"/>
        <v>79894.3</v>
      </c>
      <c r="AD144" s="26">
        <f t="shared" si="401"/>
        <v>82146</v>
      </c>
      <c r="AE144" s="26">
        <f t="shared" si="402"/>
        <v>82146</v>
      </c>
      <c r="AF144" s="26"/>
      <c r="AG144" s="26">
        <f t="shared" si="404"/>
        <v>79894.3</v>
      </c>
      <c r="AH144" s="26">
        <f t="shared" si="405"/>
        <v>82146</v>
      </c>
      <c r="AI144" s="26">
        <f t="shared" si="406"/>
        <v>82146</v>
      </c>
      <c r="AJ144" s="26"/>
      <c r="AK144" s="26"/>
      <c r="AL144" s="26">
        <v>-1125.8</v>
      </c>
      <c r="AM144" s="26"/>
      <c r="AN144" s="26"/>
      <c r="AO144" s="26"/>
      <c r="AP144" s="26"/>
      <c r="AQ144" s="26"/>
      <c r="AR144" s="26"/>
      <c r="AS144" s="26">
        <f t="shared" si="326"/>
        <v>78768.5</v>
      </c>
      <c r="AT144" s="26">
        <f t="shared" si="327"/>
        <v>82146</v>
      </c>
      <c r="AU144" s="26">
        <f t="shared" si="328"/>
        <v>82146</v>
      </c>
      <c r="AV144" s="26"/>
      <c r="AW144" s="26"/>
      <c r="AX144" s="26"/>
      <c r="AY144" s="26">
        <f t="shared" si="329"/>
        <v>78768.5</v>
      </c>
      <c r="AZ144" s="26">
        <f t="shared" si="330"/>
        <v>82146</v>
      </c>
      <c r="BA144" s="26">
        <f t="shared" si="331"/>
        <v>82146</v>
      </c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>
        <f t="shared" si="318"/>
        <v>78768.5</v>
      </c>
      <c r="BM144" s="26"/>
      <c r="BN144" s="53">
        <f t="shared" si="319"/>
        <v>78768.5</v>
      </c>
      <c r="BO144" s="26">
        <f t="shared" si="320"/>
        <v>82146</v>
      </c>
      <c r="BP144" s="26"/>
      <c r="BQ144" s="53">
        <f t="shared" si="321"/>
        <v>82146</v>
      </c>
      <c r="BR144" s="52">
        <f t="shared" si="322"/>
        <v>82146</v>
      </c>
      <c r="BS144" s="26"/>
      <c r="BT144" s="27"/>
    </row>
    <row r="145" spans="1:73" ht="31.2" x14ac:dyDescent="0.3">
      <c r="A145" s="67" t="s">
        <v>139</v>
      </c>
      <c r="B145" s="67" t="s">
        <v>114</v>
      </c>
      <c r="C145" s="67" t="s">
        <v>73</v>
      </c>
      <c r="D145" s="67" t="s">
        <v>158</v>
      </c>
      <c r="E145" s="67" t="s">
        <v>38</v>
      </c>
      <c r="F145" s="68" t="s">
        <v>39</v>
      </c>
      <c r="G145" s="26">
        <v>22010</v>
      </c>
      <c r="H145" s="26">
        <v>20460.099999999999</v>
      </c>
      <c r="I145" s="26">
        <v>20460.099999999999</v>
      </c>
      <c r="J145" s="26"/>
      <c r="K145" s="26"/>
      <c r="L145" s="26"/>
      <c r="M145" s="26">
        <f t="shared" si="527"/>
        <v>22010</v>
      </c>
      <c r="N145" s="26">
        <f t="shared" si="528"/>
        <v>20460.099999999999</v>
      </c>
      <c r="O145" s="26">
        <f t="shared" si="529"/>
        <v>20460.099999999999</v>
      </c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>
        <f t="shared" si="400"/>
        <v>22010</v>
      </c>
      <c r="AD145" s="26">
        <f t="shared" si="401"/>
        <v>20460.099999999999</v>
      </c>
      <c r="AE145" s="26">
        <f t="shared" si="402"/>
        <v>20460.099999999999</v>
      </c>
      <c r="AF145" s="26"/>
      <c r="AG145" s="26">
        <f t="shared" si="404"/>
        <v>22010</v>
      </c>
      <c r="AH145" s="26">
        <f t="shared" si="405"/>
        <v>20460.099999999999</v>
      </c>
      <c r="AI145" s="26">
        <f t="shared" si="406"/>
        <v>20460.099999999999</v>
      </c>
      <c r="AJ145" s="26"/>
      <c r="AK145" s="26"/>
      <c r="AL145" s="26"/>
      <c r="AM145" s="26"/>
      <c r="AN145" s="26"/>
      <c r="AO145" s="26"/>
      <c r="AP145" s="26"/>
      <c r="AQ145" s="26"/>
      <c r="AR145" s="26"/>
      <c r="AS145" s="26">
        <f t="shared" si="326"/>
        <v>22010</v>
      </c>
      <c r="AT145" s="26">
        <f t="shared" si="327"/>
        <v>20460.099999999999</v>
      </c>
      <c r="AU145" s="26">
        <f t="shared" si="328"/>
        <v>20460.099999999999</v>
      </c>
      <c r="AV145" s="26"/>
      <c r="AW145" s="26"/>
      <c r="AX145" s="26"/>
      <c r="AY145" s="26">
        <f t="shared" si="329"/>
        <v>22010</v>
      </c>
      <c r="AZ145" s="26">
        <f t="shared" si="330"/>
        <v>20460.099999999999</v>
      </c>
      <c r="BA145" s="26">
        <f t="shared" si="331"/>
        <v>20460.099999999999</v>
      </c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>
        <f t="shared" si="318"/>
        <v>22010</v>
      </c>
      <c r="BM145" s="26"/>
      <c r="BN145" s="53">
        <f t="shared" si="319"/>
        <v>22010</v>
      </c>
      <c r="BO145" s="26">
        <f t="shared" si="320"/>
        <v>20460.099999999999</v>
      </c>
      <c r="BP145" s="26"/>
      <c r="BQ145" s="53">
        <f t="shared" si="321"/>
        <v>20460.099999999999</v>
      </c>
      <c r="BR145" s="52">
        <f t="shared" si="322"/>
        <v>20460.099999999999</v>
      </c>
      <c r="BS145" s="26"/>
      <c r="BT145" s="27"/>
    </row>
    <row r="146" spans="1:73" x14ac:dyDescent="0.3">
      <c r="A146" s="67" t="s">
        <v>139</v>
      </c>
      <c r="B146" s="67" t="s">
        <v>114</v>
      </c>
      <c r="C146" s="67" t="s">
        <v>73</v>
      </c>
      <c r="D146" s="67" t="s">
        <v>158</v>
      </c>
      <c r="E146" s="67" t="s">
        <v>40</v>
      </c>
      <c r="F146" s="68" t="s">
        <v>41</v>
      </c>
      <c r="G146" s="26">
        <v>319.5</v>
      </c>
      <c r="H146" s="26">
        <v>309.39999999999998</v>
      </c>
      <c r="I146" s="26">
        <v>309.39999999999998</v>
      </c>
      <c r="J146" s="26"/>
      <c r="K146" s="26"/>
      <c r="L146" s="26"/>
      <c r="M146" s="26">
        <f t="shared" si="527"/>
        <v>319.5</v>
      </c>
      <c r="N146" s="26">
        <f t="shared" si="528"/>
        <v>309.39999999999998</v>
      </c>
      <c r="O146" s="26">
        <f t="shared" si="529"/>
        <v>309.39999999999998</v>
      </c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>
        <f t="shared" si="400"/>
        <v>319.5</v>
      </c>
      <c r="AD146" s="26">
        <f t="shared" si="401"/>
        <v>309.39999999999998</v>
      </c>
      <c r="AE146" s="26">
        <f t="shared" si="402"/>
        <v>309.39999999999998</v>
      </c>
      <c r="AF146" s="26"/>
      <c r="AG146" s="26">
        <f t="shared" si="404"/>
        <v>319.5</v>
      </c>
      <c r="AH146" s="26">
        <f t="shared" si="405"/>
        <v>309.39999999999998</v>
      </c>
      <c r="AI146" s="26">
        <f t="shared" si="406"/>
        <v>309.39999999999998</v>
      </c>
      <c r="AJ146" s="26"/>
      <c r="AK146" s="26"/>
      <c r="AL146" s="26"/>
      <c r="AM146" s="26"/>
      <c r="AN146" s="26"/>
      <c r="AO146" s="26"/>
      <c r="AP146" s="26"/>
      <c r="AQ146" s="26"/>
      <c r="AR146" s="26"/>
      <c r="AS146" s="26">
        <f t="shared" si="326"/>
        <v>319.5</v>
      </c>
      <c r="AT146" s="26">
        <f t="shared" si="327"/>
        <v>309.39999999999998</v>
      </c>
      <c r="AU146" s="26">
        <f t="shared" si="328"/>
        <v>309.39999999999998</v>
      </c>
      <c r="AV146" s="26"/>
      <c r="AW146" s="26"/>
      <c r="AX146" s="26"/>
      <c r="AY146" s="26">
        <f t="shared" si="329"/>
        <v>319.5</v>
      </c>
      <c r="AZ146" s="26">
        <f t="shared" si="330"/>
        <v>309.39999999999998</v>
      </c>
      <c r="BA146" s="26">
        <f t="shared" si="331"/>
        <v>309.39999999999998</v>
      </c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>
        <f t="shared" si="318"/>
        <v>319.5</v>
      </c>
      <c r="BM146" s="26"/>
      <c r="BN146" s="53">
        <f t="shared" si="319"/>
        <v>319.5</v>
      </c>
      <c r="BO146" s="26">
        <f t="shared" si="320"/>
        <v>309.39999999999998</v>
      </c>
      <c r="BP146" s="26"/>
      <c r="BQ146" s="53">
        <f t="shared" si="321"/>
        <v>309.39999999999998</v>
      </c>
      <c r="BR146" s="52">
        <f t="shared" si="322"/>
        <v>309.39999999999998</v>
      </c>
      <c r="BS146" s="26"/>
      <c r="BT146" s="27"/>
    </row>
    <row r="147" spans="1:73" ht="31.2" x14ac:dyDescent="0.3">
      <c r="A147" s="67" t="s">
        <v>139</v>
      </c>
      <c r="B147" s="67" t="s">
        <v>114</v>
      </c>
      <c r="C147" s="67" t="s">
        <v>73</v>
      </c>
      <c r="D147" s="67" t="s">
        <v>159</v>
      </c>
      <c r="E147" s="71"/>
      <c r="F147" s="68" t="s">
        <v>160</v>
      </c>
      <c r="G147" s="26">
        <f t="shared" ref="G147:L147" si="642">G148</f>
        <v>76470.5</v>
      </c>
      <c r="H147" s="26">
        <f t="shared" si="642"/>
        <v>206380.5</v>
      </c>
      <c r="I147" s="26">
        <f t="shared" si="642"/>
        <v>113380.5</v>
      </c>
      <c r="J147" s="26">
        <f t="shared" si="642"/>
        <v>21500</v>
      </c>
      <c r="K147" s="26">
        <f t="shared" si="642"/>
        <v>-21500</v>
      </c>
      <c r="L147" s="26">
        <f t="shared" si="642"/>
        <v>0</v>
      </c>
      <c r="M147" s="26">
        <f t="shared" si="527"/>
        <v>97970.5</v>
      </c>
      <c r="N147" s="26">
        <f t="shared" si="528"/>
        <v>184880.5</v>
      </c>
      <c r="O147" s="26">
        <f t="shared" si="529"/>
        <v>113380.5</v>
      </c>
      <c r="P147" s="26">
        <f t="shared" ref="P147:AB147" si="643">P148</f>
        <v>0</v>
      </c>
      <c r="Q147" s="26">
        <f t="shared" si="643"/>
        <v>0</v>
      </c>
      <c r="R147" s="26">
        <f t="shared" si="643"/>
        <v>-288.36</v>
      </c>
      <c r="S147" s="26">
        <f t="shared" si="643"/>
        <v>-21500</v>
      </c>
      <c r="T147" s="26">
        <f t="shared" si="643"/>
        <v>0</v>
      </c>
      <c r="U147" s="26">
        <f t="shared" si="643"/>
        <v>0</v>
      </c>
      <c r="V147" s="26">
        <f t="shared" si="643"/>
        <v>0</v>
      </c>
      <c r="W147" s="26">
        <f t="shared" si="643"/>
        <v>21500</v>
      </c>
      <c r="X147" s="26">
        <f t="shared" si="643"/>
        <v>0</v>
      </c>
      <c r="Y147" s="26">
        <f t="shared" si="643"/>
        <v>0</v>
      </c>
      <c r="Z147" s="26">
        <f t="shared" si="643"/>
        <v>0</v>
      </c>
      <c r="AA147" s="26">
        <f t="shared" si="643"/>
        <v>0</v>
      </c>
      <c r="AB147" s="26">
        <f t="shared" si="643"/>
        <v>0</v>
      </c>
      <c r="AC147" s="26">
        <f t="shared" si="400"/>
        <v>76182.14</v>
      </c>
      <c r="AD147" s="26">
        <f t="shared" si="401"/>
        <v>206380.5</v>
      </c>
      <c r="AE147" s="26">
        <f t="shared" si="402"/>
        <v>113380.5</v>
      </c>
      <c r="AF147" s="26">
        <f>AF148</f>
        <v>0</v>
      </c>
      <c r="AG147" s="26">
        <f t="shared" si="404"/>
        <v>76182.14</v>
      </c>
      <c r="AH147" s="26">
        <f t="shared" si="405"/>
        <v>206380.5</v>
      </c>
      <c r="AI147" s="26">
        <f t="shared" si="406"/>
        <v>113380.5</v>
      </c>
      <c r="AJ147" s="26">
        <f t="shared" ref="AJ147:AR147" si="644">AJ148</f>
        <v>0</v>
      </c>
      <c r="AK147" s="26">
        <f t="shared" si="644"/>
        <v>546</v>
      </c>
      <c r="AL147" s="26">
        <f t="shared" si="644"/>
        <v>-1745.7450000000003</v>
      </c>
      <c r="AM147" s="26">
        <f t="shared" si="644"/>
        <v>0</v>
      </c>
      <c r="AN147" s="26">
        <f t="shared" si="644"/>
        <v>0</v>
      </c>
      <c r="AO147" s="26">
        <f t="shared" si="644"/>
        <v>0</v>
      </c>
      <c r="AP147" s="26">
        <f t="shared" si="644"/>
        <v>0</v>
      </c>
      <c r="AQ147" s="26">
        <f t="shared" si="644"/>
        <v>0</v>
      </c>
      <c r="AR147" s="26">
        <f t="shared" si="644"/>
        <v>0</v>
      </c>
      <c r="AS147" s="26">
        <f t="shared" si="326"/>
        <v>74982.395000000004</v>
      </c>
      <c r="AT147" s="26">
        <f t="shared" si="327"/>
        <v>206380.5</v>
      </c>
      <c r="AU147" s="26">
        <f t="shared" si="328"/>
        <v>113380.5</v>
      </c>
      <c r="AV147" s="26">
        <f>AV148</f>
        <v>0</v>
      </c>
      <c r="AW147" s="26">
        <f>AW148</f>
        <v>0</v>
      </c>
      <c r="AX147" s="26">
        <f>AX148</f>
        <v>0</v>
      </c>
      <c r="AY147" s="26">
        <f t="shared" si="329"/>
        <v>74982.395000000004</v>
      </c>
      <c r="AZ147" s="26">
        <f t="shared" si="330"/>
        <v>206380.5</v>
      </c>
      <c r="BA147" s="26">
        <f t="shared" si="331"/>
        <v>113380.5</v>
      </c>
      <c r="BB147" s="26">
        <f t="shared" ref="BB147:BK147" si="645">BB148</f>
        <v>0</v>
      </c>
      <c r="BC147" s="26">
        <f t="shared" si="645"/>
        <v>0</v>
      </c>
      <c r="BD147" s="26">
        <f t="shared" si="645"/>
        <v>-1115.742</v>
      </c>
      <c r="BE147" s="26">
        <f t="shared" si="645"/>
        <v>0</v>
      </c>
      <c r="BF147" s="26">
        <f t="shared" si="645"/>
        <v>0</v>
      </c>
      <c r="BG147" s="26">
        <f t="shared" si="645"/>
        <v>0</v>
      </c>
      <c r="BH147" s="26">
        <f t="shared" si="645"/>
        <v>0</v>
      </c>
      <c r="BI147" s="26">
        <f t="shared" si="645"/>
        <v>0</v>
      </c>
      <c r="BJ147" s="26">
        <f t="shared" si="645"/>
        <v>0</v>
      </c>
      <c r="BK147" s="26">
        <f t="shared" si="645"/>
        <v>0</v>
      </c>
      <c r="BL147" s="26">
        <f t="shared" si="318"/>
        <v>73866.653000000006</v>
      </c>
      <c r="BM147" s="26">
        <f>BM148</f>
        <v>0</v>
      </c>
      <c r="BN147" s="53">
        <f t="shared" si="319"/>
        <v>73866.653000000006</v>
      </c>
      <c r="BO147" s="26">
        <f t="shared" si="320"/>
        <v>206380.5</v>
      </c>
      <c r="BP147" s="26">
        <f>BP148</f>
        <v>0</v>
      </c>
      <c r="BQ147" s="53">
        <f t="shared" si="321"/>
        <v>206380.5</v>
      </c>
      <c r="BR147" s="52">
        <f t="shared" si="322"/>
        <v>113380.5</v>
      </c>
      <c r="BS147" s="26">
        <f>BS148</f>
        <v>0</v>
      </c>
      <c r="BT147" s="27"/>
    </row>
    <row r="148" spans="1:73" ht="31.2" x14ac:dyDescent="0.3">
      <c r="A148" s="67" t="s">
        <v>139</v>
      </c>
      <c r="B148" s="67" t="s">
        <v>114</v>
      </c>
      <c r="C148" s="67" t="s">
        <v>73</v>
      </c>
      <c r="D148" s="67" t="s">
        <v>159</v>
      </c>
      <c r="E148" s="67" t="s">
        <v>38</v>
      </c>
      <c r="F148" s="68" t="s">
        <v>39</v>
      </c>
      <c r="G148" s="26">
        <v>76470.5</v>
      </c>
      <c r="H148" s="26">
        <v>206380.5</v>
      </c>
      <c r="I148" s="26">
        <v>113380.5</v>
      </c>
      <c r="J148" s="28">
        <v>21500</v>
      </c>
      <c r="K148" s="28">
        <v>-21500</v>
      </c>
      <c r="L148" s="26"/>
      <c r="M148" s="26">
        <f t="shared" si="527"/>
        <v>97970.5</v>
      </c>
      <c r="N148" s="26">
        <f t="shared" si="528"/>
        <v>184880.5</v>
      </c>
      <c r="O148" s="26">
        <f t="shared" si="529"/>
        <v>113380.5</v>
      </c>
      <c r="P148" s="26"/>
      <c r="Q148" s="26"/>
      <c r="R148" s="26">
        <v>-288.36</v>
      </c>
      <c r="S148" s="26">
        <v>-21500</v>
      </c>
      <c r="T148" s="26"/>
      <c r="U148" s="26"/>
      <c r="V148" s="26"/>
      <c r="W148" s="26">
        <v>21500</v>
      </c>
      <c r="X148" s="26"/>
      <c r="Y148" s="26"/>
      <c r="Z148" s="26"/>
      <c r="AA148" s="26"/>
      <c r="AB148" s="26"/>
      <c r="AC148" s="26">
        <f t="shared" si="400"/>
        <v>76182.14</v>
      </c>
      <c r="AD148" s="26">
        <f t="shared" si="401"/>
        <v>206380.5</v>
      </c>
      <c r="AE148" s="26">
        <f t="shared" si="402"/>
        <v>113380.5</v>
      </c>
      <c r="AF148" s="26"/>
      <c r="AG148" s="26">
        <f t="shared" si="404"/>
        <v>76182.14</v>
      </c>
      <c r="AH148" s="26">
        <f t="shared" si="405"/>
        <v>206380.5</v>
      </c>
      <c r="AI148" s="26">
        <f t="shared" si="406"/>
        <v>113380.5</v>
      </c>
      <c r="AJ148" s="26"/>
      <c r="AK148" s="26">
        <v>546</v>
      </c>
      <c r="AL148" s="26">
        <f>3222.4-4968.145</f>
        <v>-1745.7450000000003</v>
      </c>
      <c r="AM148" s="26"/>
      <c r="AN148" s="26"/>
      <c r="AO148" s="26"/>
      <c r="AP148" s="26"/>
      <c r="AQ148" s="26"/>
      <c r="AR148" s="26"/>
      <c r="AS148" s="26">
        <f t="shared" si="326"/>
        <v>74982.395000000004</v>
      </c>
      <c r="AT148" s="26">
        <f t="shared" si="327"/>
        <v>206380.5</v>
      </c>
      <c r="AU148" s="26">
        <f t="shared" si="328"/>
        <v>113380.5</v>
      </c>
      <c r="AV148" s="26"/>
      <c r="AW148" s="26"/>
      <c r="AX148" s="26"/>
      <c r="AY148" s="26">
        <f t="shared" si="329"/>
        <v>74982.395000000004</v>
      </c>
      <c r="AZ148" s="26">
        <f t="shared" si="330"/>
        <v>206380.5</v>
      </c>
      <c r="BA148" s="26">
        <f t="shared" si="331"/>
        <v>113380.5</v>
      </c>
      <c r="BB148" s="26"/>
      <c r="BC148" s="26"/>
      <c r="BD148" s="26">
        <v>-1115.742</v>
      </c>
      <c r="BE148" s="26"/>
      <c r="BF148" s="26"/>
      <c r="BG148" s="26"/>
      <c r="BH148" s="26"/>
      <c r="BI148" s="26"/>
      <c r="BJ148" s="26"/>
      <c r="BK148" s="26"/>
      <c r="BL148" s="26">
        <f t="shared" si="318"/>
        <v>73866.653000000006</v>
      </c>
      <c r="BM148" s="26"/>
      <c r="BN148" s="53">
        <f t="shared" si="319"/>
        <v>73866.653000000006</v>
      </c>
      <c r="BO148" s="26">
        <f t="shared" si="320"/>
        <v>206380.5</v>
      </c>
      <c r="BP148" s="26"/>
      <c r="BQ148" s="53">
        <f t="shared" si="321"/>
        <v>206380.5</v>
      </c>
      <c r="BR148" s="52">
        <f t="shared" si="322"/>
        <v>113380.5</v>
      </c>
      <c r="BS148" s="26"/>
      <c r="BT148" s="27"/>
    </row>
    <row r="149" spans="1:73" s="81" customFormat="1" x14ac:dyDescent="0.3">
      <c r="A149" s="63" t="s">
        <v>139</v>
      </c>
      <c r="B149" s="63" t="s">
        <v>60</v>
      </c>
      <c r="C149" s="63"/>
      <c r="D149" s="63"/>
      <c r="E149" s="69"/>
      <c r="F149" s="64" t="s">
        <v>61</v>
      </c>
      <c r="G149" s="17">
        <f t="shared" ref="G149:L149" si="646">G150+G168</f>
        <v>285373.5</v>
      </c>
      <c r="H149" s="17">
        <f t="shared" si="646"/>
        <v>296224.90000000002</v>
      </c>
      <c r="I149" s="17">
        <f t="shared" si="646"/>
        <v>215998.6</v>
      </c>
      <c r="J149" s="17">
        <f t="shared" si="646"/>
        <v>12226.222999999998</v>
      </c>
      <c r="K149" s="17">
        <f t="shared" si="646"/>
        <v>21905.966999999997</v>
      </c>
      <c r="L149" s="17">
        <f t="shared" si="646"/>
        <v>23050.566999999999</v>
      </c>
      <c r="M149" s="17">
        <f t="shared" si="527"/>
        <v>297599.723</v>
      </c>
      <c r="N149" s="17">
        <f t="shared" si="528"/>
        <v>318130.86700000003</v>
      </c>
      <c r="O149" s="17">
        <f t="shared" si="529"/>
        <v>239049.16700000002</v>
      </c>
      <c r="P149" s="17">
        <f t="shared" ref="P149:AB149" si="647">P150+P168</f>
        <v>0</v>
      </c>
      <c r="Q149" s="17">
        <f t="shared" si="647"/>
        <v>0</v>
      </c>
      <c r="R149" s="17">
        <f t="shared" si="647"/>
        <v>7614.2119999999995</v>
      </c>
      <c r="S149" s="17">
        <f t="shared" si="647"/>
        <v>0</v>
      </c>
      <c r="T149" s="17">
        <f t="shared" si="647"/>
        <v>0</v>
      </c>
      <c r="U149" s="17">
        <f t="shared" si="647"/>
        <v>0</v>
      </c>
      <c r="V149" s="17">
        <f t="shared" si="647"/>
        <v>0</v>
      </c>
      <c r="W149" s="17">
        <f t="shared" si="647"/>
        <v>0</v>
      </c>
      <c r="X149" s="17">
        <f t="shared" si="647"/>
        <v>0</v>
      </c>
      <c r="Y149" s="17">
        <f t="shared" si="647"/>
        <v>0</v>
      </c>
      <c r="Z149" s="17">
        <f t="shared" si="647"/>
        <v>0</v>
      </c>
      <c r="AA149" s="17">
        <f t="shared" si="647"/>
        <v>0</v>
      </c>
      <c r="AB149" s="17">
        <f t="shared" si="647"/>
        <v>0</v>
      </c>
      <c r="AC149" s="17">
        <f t="shared" si="400"/>
        <v>305213.935</v>
      </c>
      <c r="AD149" s="17">
        <f t="shared" si="401"/>
        <v>318130.86700000003</v>
      </c>
      <c r="AE149" s="17">
        <f t="shared" si="402"/>
        <v>239049.16700000002</v>
      </c>
      <c r="AF149" s="17">
        <f>AF150+AF168</f>
        <v>0</v>
      </c>
      <c r="AG149" s="17">
        <f t="shared" si="404"/>
        <v>305213.935</v>
      </c>
      <c r="AH149" s="17">
        <f t="shared" si="405"/>
        <v>318130.86700000003</v>
      </c>
      <c r="AI149" s="17">
        <f t="shared" si="406"/>
        <v>239049.16700000002</v>
      </c>
      <c r="AJ149" s="17">
        <f t="shared" ref="AJ149:AR149" si="648">AJ150+AJ168</f>
        <v>0</v>
      </c>
      <c r="AK149" s="17">
        <f t="shared" si="648"/>
        <v>13871.6</v>
      </c>
      <c r="AL149" s="17">
        <f t="shared" si="648"/>
        <v>6200.0010000000002</v>
      </c>
      <c r="AM149" s="17">
        <f t="shared" si="648"/>
        <v>0</v>
      </c>
      <c r="AN149" s="17">
        <f t="shared" si="648"/>
        <v>0</v>
      </c>
      <c r="AO149" s="17">
        <f t="shared" si="648"/>
        <v>0</v>
      </c>
      <c r="AP149" s="17">
        <f t="shared" si="648"/>
        <v>0</v>
      </c>
      <c r="AQ149" s="17">
        <f t="shared" si="648"/>
        <v>0</v>
      </c>
      <c r="AR149" s="17">
        <f t="shared" si="648"/>
        <v>0</v>
      </c>
      <c r="AS149" s="17">
        <f t="shared" si="326"/>
        <v>325285.53599999996</v>
      </c>
      <c r="AT149" s="17">
        <f t="shared" si="327"/>
        <v>318130.86700000003</v>
      </c>
      <c r="AU149" s="17">
        <f t="shared" si="328"/>
        <v>239049.16700000002</v>
      </c>
      <c r="AV149" s="17">
        <f>AV150+AV168</f>
        <v>-43.91</v>
      </c>
      <c r="AW149" s="17">
        <f>AW150+AW168</f>
        <v>0</v>
      </c>
      <c r="AX149" s="17">
        <f>AX150+AX168</f>
        <v>0</v>
      </c>
      <c r="AY149" s="17">
        <f t="shared" si="329"/>
        <v>325241.62599999999</v>
      </c>
      <c r="AZ149" s="17">
        <f t="shared" si="330"/>
        <v>318130.86700000003</v>
      </c>
      <c r="BA149" s="17">
        <f t="shared" si="331"/>
        <v>239049.16700000002</v>
      </c>
      <c r="BB149" s="17">
        <f t="shared" ref="BB149:BK149" si="649">BB150+BB168</f>
        <v>0</v>
      </c>
      <c r="BC149" s="17">
        <f t="shared" si="649"/>
        <v>6837.68</v>
      </c>
      <c r="BD149" s="17">
        <f t="shared" si="649"/>
        <v>-901.75699999999995</v>
      </c>
      <c r="BE149" s="17">
        <f t="shared" si="649"/>
        <v>0</v>
      </c>
      <c r="BF149" s="17">
        <f t="shared" si="649"/>
        <v>0</v>
      </c>
      <c r="BG149" s="17">
        <f t="shared" si="649"/>
        <v>0</v>
      </c>
      <c r="BH149" s="17">
        <f t="shared" si="649"/>
        <v>0</v>
      </c>
      <c r="BI149" s="17">
        <f t="shared" si="649"/>
        <v>0</v>
      </c>
      <c r="BJ149" s="17">
        <f t="shared" si="649"/>
        <v>0</v>
      </c>
      <c r="BK149" s="17">
        <f t="shared" si="649"/>
        <v>0</v>
      </c>
      <c r="BL149" s="17">
        <f t="shared" si="318"/>
        <v>331177.549</v>
      </c>
      <c r="BM149" s="17">
        <f>BM150+BM168</f>
        <v>0</v>
      </c>
      <c r="BN149" s="77">
        <f t="shared" si="319"/>
        <v>331177.549</v>
      </c>
      <c r="BO149" s="17">
        <f t="shared" si="320"/>
        <v>318130.86700000003</v>
      </c>
      <c r="BP149" s="17">
        <f>BP150+BP168</f>
        <v>0</v>
      </c>
      <c r="BQ149" s="77">
        <f t="shared" si="321"/>
        <v>318130.86700000003</v>
      </c>
      <c r="BR149" s="79">
        <f t="shared" si="322"/>
        <v>239049.16700000002</v>
      </c>
      <c r="BS149" s="17">
        <f>BS150+BS168</f>
        <v>0</v>
      </c>
      <c r="BT149" s="18"/>
      <c r="BU149" s="14"/>
    </row>
    <row r="150" spans="1:73" s="82" customFormat="1" x14ac:dyDescent="0.3">
      <c r="A150" s="65" t="s">
        <v>139</v>
      </c>
      <c r="B150" s="65" t="s">
        <v>60</v>
      </c>
      <c r="C150" s="65" t="s">
        <v>62</v>
      </c>
      <c r="D150" s="65"/>
      <c r="E150" s="70"/>
      <c r="F150" s="66" t="s">
        <v>63</v>
      </c>
      <c r="G150" s="22">
        <f t="shared" ref="G150:L150" si="650">G151</f>
        <v>191394.5</v>
      </c>
      <c r="H150" s="22">
        <f t="shared" si="650"/>
        <v>205336.4</v>
      </c>
      <c r="I150" s="22">
        <f t="shared" si="650"/>
        <v>125110.1</v>
      </c>
      <c r="J150" s="22">
        <f t="shared" si="650"/>
        <v>5409.7999999999993</v>
      </c>
      <c r="K150" s="22">
        <f t="shared" si="650"/>
        <v>9700.9699999999993</v>
      </c>
      <c r="L150" s="22">
        <f t="shared" si="650"/>
        <v>10845.57</v>
      </c>
      <c r="M150" s="22">
        <f t="shared" si="527"/>
        <v>196804.3</v>
      </c>
      <c r="N150" s="22">
        <f t="shared" si="528"/>
        <v>215037.37</v>
      </c>
      <c r="O150" s="22">
        <f t="shared" si="529"/>
        <v>135955.67000000001</v>
      </c>
      <c r="P150" s="22">
        <f t="shared" ref="P150:AB150" si="651">P151</f>
        <v>0</v>
      </c>
      <c r="Q150" s="22">
        <f t="shared" si="651"/>
        <v>0</v>
      </c>
      <c r="R150" s="22">
        <f t="shared" si="651"/>
        <v>7614.2119999999995</v>
      </c>
      <c r="S150" s="22">
        <f t="shared" si="651"/>
        <v>0</v>
      </c>
      <c r="T150" s="22">
        <f t="shared" si="651"/>
        <v>0</v>
      </c>
      <c r="U150" s="22">
        <f t="shared" si="651"/>
        <v>0</v>
      </c>
      <c r="V150" s="22">
        <f t="shared" si="651"/>
        <v>0</v>
      </c>
      <c r="W150" s="22">
        <f t="shared" si="651"/>
        <v>0</v>
      </c>
      <c r="X150" s="22">
        <f t="shared" si="651"/>
        <v>0</v>
      </c>
      <c r="Y150" s="22">
        <f t="shared" si="651"/>
        <v>0</v>
      </c>
      <c r="Z150" s="22">
        <f t="shared" si="651"/>
        <v>0</v>
      </c>
      <c r="AA150" s="22">
        <f t="shared" si="651"/>
        <v>0</v>
      </c>
      <c r="AB150" s="22">
        <f t="shared" si="651"/>
        <v>0</v>
      </c>
      <c r="AC150" s="22">
        <f t="shared" si="400"/>
        <v>204418.51199999999</v>
      </c>
      <c r="AD150" s="22">
        <f t="shared" si="401"/>
        <v>215037.37</v>
      </c>
      <c r="AE150" s="22">
        <f t="shared" si="402"/>
        <v>135955.67000000001</v>
      </c>
      <c r="AF150" s="22">
        <f>AF151</f>
        <v>0</v>
      </c>
      <c r="AG150" s="22">
        <f t="shared" si="404"/>
        <v>204418.51199999999</v>
      </c>
      <c r="AH150" s="22">
        <f t="shared" si="405"/>
        <v>215037.37</v>
      </c>
      <c r="AI150" s="22">
        <f t="shared" si="406"/>
        <v>135955.67000000001</v>
      </c>
      <c r="AJ150" s="22">
        <f t="shared" ref="AJ150:AR150" si="652">AJ151</f>
        <v>0</v>
      </c>
      <c r="AK150" s="22">
        <f t="shared" si="652"/>
        <v>11868.6</v>
      </c>
      <c r="AL150" s="22">
        <f t="shared" si="652"/>
        <v>7681.701</v>
      </c>
      <c r="AM150" s="22">
        <f t="shared" si="652"/>
        <v>0</v>
      </c>
      <c r="AN150" s="22">
        <f t="shared" si="652"/>
        <v>0</v>
      </c>
      <c r="AO150" s="22">
        <f t="shared" si="652"/>
        <v>0</v>
      </c>
      <c r="AP150" s="22">
        <f t="shared" si="652"/>
        <v>0</v>
      </c>
      <c r="AQ150" s="22">
        <f t="shared" si="652"/>
        <v>0</v>
      </c>
      <c r="AR150" s="22">
        <f t="shared" si="652"/>
        <v>0</v>
      </c>
      <c r="AS150" s="22">
        <f t="shared" si="326"/>
        <v>223968.81299999999</v>
      </c>
      <c r="AT150" s="22">
        <f t="shared" si="327"/>
        <v>215037.37</v>
      </c>
      <c r="AU150" s="22">
        <f t="shared" si="328"/>
        <v>135955.67000000001</v>
      </c>
      <c r="AV150" s="22">
        <f>AV151</f>
        <v>0</v>
      </c>
      <c r="AW150" s="22">
        <f>AW151</f>
        <v>0</v>
      </c>
      <c r="AX150" s="22">
        <f>AX151</f>
        <v>0</v>
      </c>
      <c r="AY150" s="22">
        <f t="shared" si="329"/>
        <v>223968.81299999999</v>
      </c>
      <c r="AZ150" s="22">
        <f t="shared" si="330"/>
        <v>215037.37</v>
      </c>
      <c r="BA150" s="22">
        <f t="shared" si="331"/>
        <v>135955.67000000001</v>
      </c>
      <c r="BB150" s="22">
        <f t="shared" ref="BB150:BK150" si="653">BB151</f>
        <v>0</v>
      </c>
      <c r="BC150" s="22">
        <f t="shared" si="653"/>
        <v>6837.68</v>
      </c>
      <c r="BD150" s="22">
        <f t="shared" si="653"/>
        <v>-901.75699999999995</v>
      </c>
      <c r="BE150" s="22">
        <f t="shared" si="653"/>
        <v>0</v>
      </c>
      <c r="BF150" s="22">
        <f t="shared" si="653"/>
        <v>0</v>
      </c>
      <c r="BG150" s="22">
        <f t="shared" si="653"/>
        <v>0</v>
      </c>
      <c r="BH150" s="22">
        <f t="shared" si="653"/>
        <v>0</v>
      </c>
      <c r="BI150" s="22">
        <f t="shared" si="653"/>
        <v>0</v>
      </c>
      <c r="BJ150" s="22">
        <f t="shared" si="653"/>
        <v>0</v>
      </c>
      <c r="BK150" s="22">
        <f t="shared" si="653"/>
        <v>0</v>
      </c>
      <c r="BL150" s="22">
        <f t="shared" si="318"/>
        <v>229904.73599999998</v>
      </c>
      <c r="BM150" s="22">
        <f>BM151</f>
        <v>0</v>
      </c>
      <c r="BN150" s="78">
        <f t="shared" si="319"/>
        <v>229904.73599999998</v>
      </c>
      <c r="BO150" s="22">
        <f t="shared" si="320"/>
        <v>215037.37</v>
      </c>
      <c r="BP150" s="22">
        <f>BP151</f>
        <v>0</v>
      </c>
      <c r="BQ150" s="78">
        <f t="shared" si="321"/>
        <v>215037.37</v>
      </c>
      <c r="BR150" s="80">
        <f t="shared" si="322"/>
        <v>135955.67000000001</v>
      </c>
      <c r="BS150" s="22">
        <f>BS151</f>
        <v>0</v>
      </c>
      <c r="BT150" s="23"/>
      <c r="BU150" s="19"/>
    </row>
    <row r="151" spans="1:73" ht="31.2" x14ac:dyDescent="0.3">
      <c r="A151" s="67" t="s">
        <v>139</v>
      </c>
      <c r="B151" s="67" t="s">
        <v>60</v>
      </c>
      <c r="C151" s="67" t="s">
        <v>62</v>
      </c>
      <c r="D151" s="67" t="s">
        <v>147</v>
      </c>
      <c r="E151" s="71"/>
      <c r="F151" s="68" t="s">
        <v>148</v>
      </c>
      <c r="G151" s="26">
        <f t="shared" ref="G151:L151" si="654">G156</f>
        <v>191394.5</v>
      </c>
      <c r="H151" s="26">
        <f t="shared" si="654"/>
        <v>205336.4</v>
      </c>
      <c r="I151" s="26">
        <f t="shared" si="654"/>
        <v>125110.1</v>
      </c>
      <c r="J151" s="26">
        <f t="shared" si="654"/>
        <v>5409.7999999999993</v>
      </c>
      <c r="K151" s="26">
        <f t="shared" si="654"/>
        <v>9700.9699999999993</v>
      </c>
      <c r="L151" s="26">
        <f t="shared" si="654"/>
        <v>10845.57</v>
      </c>
      <c r="M151" s="26">
        <f t="shared" si="527"/>
        <v>196804.3</v>
      </c>
      <c r="N151" s="26">
        <f t="shared" si="528"/>
        <v>215037.37</v>
      </c>
      <c r="O151" s="26">
        <f t="shared" si="529"/>
        <v>135955.67000000001</v>
      </c>
      <c r="P151" s="26">
        <f t="shared" ref="P151:AB151" si="655">P156+P152</f>
        <v>0</v>
      </c>
      <c r="Q151" s="26">
        <f t="shared" si="655"/>
        <v>0</v>
      </c>
      <c r="R151" s="26">
        <f t="shared" si="655"/>
        <v>7614.2119999999995</v>
      </c>
      <c r="S151" s="26">
        <f t="shared" si="655"/>
        <v>0</v>
      </c>
      <c r="T151" s="26">
        <f t="shared" si="655"/>
        <v>0</v>
      </c>
      <c r="U151" s="26">
        <f t="shared" si="655"/>
        <v>0</v>
      </c>
      <c r="V151" s="26">
        <f t="shared" si="655"/>
        <v>0</v>
      </c>
      <c r="W151" s="26">
        <f t="shared" si="655"/>
        <v>0</v>
      </c>
      <c r="X151" s="26">
        <f t="shared" si="655"/>
        <v>0</v>
      </c>
      <c r="Y151" s="26">
        <f t="shared" si="655"/>
        <v>0</v>
      </c>
      <c r="Z151" s="26">
        <f t="shared" si="655"/>
        <v>0</v>
      </c>
      <c r="AA151" s="26">
        <f t="shared" si="655"/>
        <v>0</v>
      </c>
      <c r="AB151" s="26">
        <f t="shared" si="655"/>
        <v>0</v>
      </c>
      <c r="AC151" s="26">
        <f t="shared" si="400"/>
        <v>204418.51199999999</v>
      </c>
      <c r="AD151" s="26">
        <f t="shared" si="401"/>
        <v>215037.37</v>
      </c>
      <c r="AE151" s="26">
        <f t="shared" si="402"/>
        <v>135955.67000000001</v>
      </c>
      <c r="AF151" s="26">
        <f>AF156+AF152</f>
        <v>0</v>
      </c>
      <c r="AG151" s="26">
        <f t="shared" si="404"/>
        <v>204418.51199999999</v>
      </c>
      <c r="AH151" s="26">
        <f t="shared" si="405"/>
        <v>215037.37</v>
      </c>
      <c r="AI151" s="26">
        <f t="shared" si="406"/>
        <v>135955.67000000001</v>
      </c>
      <c r="AJ151" s="26">
        <f t="shared" ref="AJ151:AR151" si="656">AJ156+AJ152</f>
        <v>0</v>
      </c>
      <c r="AK151" s="26">
        <f t="shared" si="656"/>
        <v>11868.6</v>
      </c>
      <c r="AL151" s="26">
        <f t="shared" si="656"/>
        <v>7681.701</v>
      </c>
      <c r="AM151" s="26">
        <f t="shared" si="656"/>
        <v>0</v>
      </c>
      <c r="AN151" s="26">
        <f t="shared" si="656"/>
        <v>0</v>
      </c>
      <c r="AO151" s="26">
        <f t="shared" si="656"/>
        <v>0</v>
      </c>
      <c r="AP151" s="26">
        <f t="shared" si="656"/>
        <v>0</v>
      </c>
      <c r="AQ151" s="26">
        <f t="shared" si="656"/>
        <v>0</v>
      </c>
      <c r="AR151" s="26">
        <f t="shared" si="656"/>
        <v>0</v>
      </c>
      <c r="AS151" s="26">
        <f t="shared" si="326"/>
        <v>223968.81299999999</v>
      </c>
      <c r="AT151" s="26">
        <f t="shared" si="327"/>
        <v>215037.37</v>
      </c>
      <c r="AU151" s="26">
        <f t="shared" si="328"/>
        <v>135955.67000000001</v>
      </c>
      <c r="AV151" s="26">
        <f>AV156+AV152</f>
        <v>0</v>
      </c>
      <c r="AW151" s="26">
        <f>AW156+AW152</f>
        <v>0</v>
      </c>
      <c r="AX151" s="26">
        <f>AX156+AX152</f>
        <v>0</v>
      </c>
      <c r="AY151" s="26">
        <f t="shared" si="329"/>
        <v>223968.81299999999</v>
      </c>
      <c r="AZ151" s="26">
        <f t="shared" si="330"/>
        <v>215037.37</v>
      </c>
      <c r="BA151" s="26">
        <f t="shared" si="331"/>
        <v>135955.67000000001</v>
      </c>
      <c r="BB151" s="26">
        <f t="shared" ref="BB151:BK151" si="657">BB156+BB152</f>
        <v>0</v>
      </c>
      <c r="BC151" s="26">
        <f t="shared" si="657"/>
        <v>6837.68</v>
      </c>
      <c r="BD151" s="26">
        <f t="shared" si="657"/>
        <v>-901.75699999999995</v>
      </c>
      <c r="BE151" s="26">
        <f t="shared" si="657"/>
        <v>0</v>
      </c>
      <c r="BF151" s="26">
        <f t="shared" si="657"/>
        <v>0</v>
      </c>
      <c r="BG151" s="26">
        <f t="shared" si="657"/>
        <v>0</v>
      </c>
      <c r="BH151" s="26">
        <f t="shared" si="657"/>
        <v>0</v>
      </c>
      <c r="BI151" s="26">
        <f t="shared" si="657"/>
        <v>0</v>
      </c>
      <c r="BJ151" s="26">
        <f t="shared" si="657"/>
        <v>0</v>
      </c>
      <c r="BK151" s="26">
        <f t="shared" si="657"/>
        <v>0</v>
      </c>
      <c r="BL151" s="26">
        <f t="shared" si="318"/>
        <v>229904.73599999998</v>
      </c>
      <c r="BM151" s="26">
        <f>BM156+BM152</f>
        <v>0</v>
      </c>
      <c r="BN151" s="53">
        <f t="shared" si="319"/>
        <v>229904.73599999998</v>
      </c>
      <c r="BO151" s="26">
        <f t="shared" si="320"/>
        <v>215037.37</v>
      </c>
      <c r="BP151" s="26">
        <f>BP156+BP152</f>
        <v>0</v>
      </c>
      <c r="BQ151" s="53">
        <f t="shared" si="321"/>
        <v>215037.37</v>
      </c>
      <c r="BR151" s="52">
        <f t="shared" si="322"/>
        <v>135955.67000000001</v>
      </c>
      <c r="BS151" s="26">
        <f>BS156+BS152</f>
        <v>0</v>
      </c>
      <c r="BT151" s="27"/>
    </row>
    <row r="152" spans="1:73" ht="31.2" x14ac:dyDescent="0.3">
      <c r="A152" s="67" t="s">
        <v>139</v>
      </c>
      <c r="B152" s="67" t="s">
        <v>60</v>
      </c>
      <c r="C152" s="67" t="s">
        <v>62</v>
      </c>
      <c r="D152" s="73" t="s">
        <v>161</v>
      </c>
      <c r="E152" s="71"/>
      <c r="F152" s="68" t="s">
        <v>162</v>
      </c>
      <c r="G152" s="26"/>
      <c r="H152" s="26"/>
      <c r="I152" s="26"/>
      <c r="J152" s="26"/>
      <c r="K152" s="26"/>
      <c r="L152" s="26"/>
      <c r="M152" s="26"/>
      <c r="N152" s="26"/>
      <c r="O152" s="26"/>
      <c r="P152" s="26">
        <f t="shared" ref="P152:P154" si="658">P153</f>
        <v>0</v>
      </c>
      <c r="Q152" s="26">
        <f t="shared" ref="Q152:Q154" si="659">Q153</f>
        <v>0</v>
      </c>
      <c r="R152" s="26">
        <f t="shared" ref="R152:R154" si="660">R153</f>
        <v>8737.4830000000002</v>
      </c>
      <c r="S152" s="26">
        <f t="shared" ref="S152:S154" si="661">S153</f>
        <v>0</v>
      </c>
      <c r="T152" s="26">
        <f t="shared" ref="T152:T154" si="662">T153</f>
        <v>0</v>
      </c>
      <c r="U152" s="26">
        <f t="shared" ref="U152:U154" si="663">U153</f>
        <v>0</v>
      </c>
      <c r="V152" s="26">
        <f t="shared" ref="V152:V154" si="664">V153</f>
        <v>0</v>
      </c>
      <c r="W152" s="26">
        <f t="shared" ref="W152:W154" si="665">W153</f>
        <v>0</v>
      </c>
      <c r="X152" s="26">
        <f t="shared" ref="X152:X154" si="666">X153</f>
        <v>0</v>
      </c>
      <c r="Y152" s="26">
        <f t="shared" ref="Y152:Y154" si="667">Y153</f>
        <v>0</v>
      </c>
      <c r="Z152" s="26">
        <f t="shared" ref="Z152:Z154" si="668">Z153</f>
        <v>0</v>
      </c>
      <c r="AA152" s="26">
        <f t="shared" ref="AA152:AA154" si="669">AA153</f>
        <v>0</v>
      </c>
      <c r="AB152" s="26">
        <f t="shared" ref="AB152:AB154" si="670">AB153</f>
        <v>0</v>
      </c>
      <c r="AC152" s="26">
        <f t="shared" si="400"/>
        <v>8737.4830000000002</v>
      </c>
      <c r="AD152" s="26">
        <f t="shared" si="401"/>
        <v>0</v>
      </c>
      <c r="AE152" s="26">
        <f t="shared" si="402"/>
        <v>0</v>
      </c>
      <c r="AF152" s="26">
        <f t="shared" ref="AF152:AF154" si="671">AF153</f>
        <v>0</v>
      </c>
      <c r="AG152" s="26">
        <f t="shared" si="404"/>
        <v>8737.4830000000002</v>
      </c>
      <c r="AH152" s="26">
        <f t="shared" si="405"/>
        <v>0</v>
      </c>
      <c r="AI152" s="26">
        <f t="shared" si="406"/>
        <v>0</v>
      </c>
      <c r="AJ152" s="26">
        <f t="shared" ref="AJ152:AJ154" si="672">AJ153</f>
        <v>0</v>
      </c>
      <c r="AK152" s="26">
        <f t="shared" ref="AK152:AK154" si="673">AK153</f>
        <v>0</v>
      </c>
      <c r="AL152" s="26">
        <f t="shared" ref="AL152:AL154" si="674">AL153</f>
        <v>0</v>
      </c>
      <c r="AM152" s="26">
        <f t="shared" ref="AM152:AM154" si="675">AM153</f>
        <v>0</v>
      </c>
      <c r="AN152" s="26">
        <f t="shared" ref="AN152:AN154" si="676">AN153</f>
        <v>0</v>
      </c>
      <c r="AO152" s="26">
        <f t="shared" ref="AO152:AO154" si="677">AO153</f>
        <v>0</v>
      </c>
      <c r="AP152" s="26">
        <f t="shared" ref="AP152:AP154" si="678">AP153</f>
        <v>0</v>
      </c>
      <c r="AQ152" s="26">
        <f t="shared" ref="AQ152:AQ154" si="679">AQ153</f>
        <v>0</v>
      </c>
      <c r="AR152" s="26">
        <f t="shared" ref="AR152:AR154" si="680">AR153</f>
        <v>0</v>
      </c>
      <c r="AS152" s="26">
        <f t="shared" si="326"/>
        <v>8737.4830000000002</v>
      </c>
      <c r="AT152" s="26">
        <f t="shared" si="327"/>
        <v>0</v>
      </c>
      <c r="AU152" s="26">
        <f t="shared" si="328"/>
        <v>0</v>
      </c>
      <c r="AV152" s="26">
        <f t="shared" ref="AV152:AV154" si="681">AV153</f>
        <v>0</v>
      </c>
      <c r="AW152" s="26">
        <f t="shared" ref="AW152:AW154" si="682">AW153</f>
        <v>0</v>
      </c>
      <c r="AX152" s="26">
        <f t="shared" ref="AX152:AX154" si="683">AX153</f>
        <v>0</v>
      </c>
      <c r="AY152" s="26">
        <f t="shared" si="329"/>
        <v>8737.4830000000002</v>
      </c>
      <c r="AZ152" s="26">
        <f t="shared" si="330"/>
        <v>0</v>
      </c>
      <c r="BA152" s="26">
        <f t="shared" si="331"/>
        <v>0</v>
      </c>
      <c r="BB152" s="26">
        <f t="shared" ref="BB152:BB154" si="684">BB153</f>
        <v>0</v>
      </c>
      <c r="BC152" s="26">
        <f t="shared" ref="BC152:BC154" si="685">BC153</f>
        <v>0</v>
      </c>
      <c r="BD152" s="26">
        <f t="shared" ref="BD152:BD154" si="686">BD153</f>
        <v>0</v>
      </c>
      <c r="BE152" s="26">
        <f t="shared" ref="BE152:BE154" si="687">BE153</f>
        <v>0</v>
      </c>
      <c r="BF152" s="26">
        <f t="shared" ref="BF152:BF154" si="688">BF153</f>
        <v>0</v>
      </c>
      <c r="BG152" s="26">
        <f t="shared" ref="BG152:BG154" si="689">BG153</f>
        <v>0</v>
      </c>
      <c r="BH152" s="26">
        <f t="shared" ref="BH152:BH154" si="690">BH153</f>
        <v>0</v>
      </c>
      <c r="BI152" s="26">
        <f t="shared" ref="BI152:BI154" si="691">BI153</f>
        <v>0</v>
      </c>
      <c r="BJ152" s="26">
        <f t="shared" ref="BJ152:BJ154" si="692">BJ153</f>
        <v>0</v>
      </c>
      <c r="BK152" s="26">
        <f t="shared" ref="BK152:BK154" si="693">BK153</f>
        <v>0</v>
      </c>
      <c r="BL152" s="26">
        <f t="shared" si="318"/>
        <v>8737.4830000000002</v>
      </c>
      <c r="BM152" s="26">
        <f t="shared" ref="BM152:BM154" si="694">BM153</f>
        <v>0</v>
      </c>
      <c r="BN152" s="53">
        <f t="shared" si="319"/>
        <v>8737.4830000000002</v>
      </c>
      <c r="BO152" s="26">
        <f t="shared" si="320"/>
        <v>0</v>
      </c>
      <c r="BP152" s="26">
        <f t="shared" ref="BP152:BS154" si="695">BP153</f>
        <v>0</v>
      </c>
      <c r="BQ152" s="53">
        <f t="shared" si="321"/>
        <v>0</v>
      </c>
      <c r="BR152" s="52">
        <f t="shared" si="322"/>
        <v>0</v>
      </c>
      <c r="BS152" s="26">
        <f t="shared" si="695"/>
        <v>0</v>
      </c>
      <c r="BT152" s="27"/>
    </row>
    <row r="153" spans="1:73" ht="31.2" x14ac:dyDescent="0.3">
      <c r="A153" s="67" t="s">
        <v>139</v>
      </c>
      <c r="B153" s="67" t="s">
        <v>60</v>
      </c>
      <c r="C153" s="67" t="s">
        <v>62</v>
      </c>
      <c r="D153" s="73" t="s">
        <v>163</v>
      </c>
      <c r="E153" s="71"/>
      <c r="F153" s="68" t="s">
        <v>164</v>
      </c>
      <c r="G153" s="26"/>
      <c r="H153" s="26"/>
      <c r="I153" s="26"/>
      <c r="J153" s="26"/>
      <c r="K153" s="26"/>
      <c r="L153" s="26"/>
      <c r="M153" s="26"/>
      <c r="N153" s="26"/>
      <c r="O153" s="26"/>
      <c r="P153" s="26">
        <f t="shared" si="658"/>
        <v>0</v>
      </c>
      <c r="Q153" s="26">
        <f t="shared" si="659"/>
        <v>0</v>
      </c>
      <c r="R153" s="26">
        <f t="shared" si="660"/>
        <v>8737.4830000000002</v>
      </c>
      <c r="S153" s="26">
        <f t="shared" si="661"/>
        <v>0</v>
      </c>
      <c r="T153" s="26">
        <f t="shared" si="662"/>
        <v>0</v>
      </c>
      <c r="U153" s="26">
        <f t="shared" si="663"/>
        <v>0</v>
      </c>
      <c r="V153" s="26">
        <f t="shared" si="664"/>
        <v>0</v>
      </c>
      <c r="W153" s="26">
        <f t="shared" si="665"/>
        <v>0</v>
      </c>
      <c r="X153" s="26">
        <f t="shared" si="666"/>
        <v>0</v>
      </c>
      <c r="Y153" s="26">
        <f t="shared" si="667"/>
        <v>0</v>
      </c>
      <c r="Z153" s="26">
        <f t="shared" si="668"/>
        <v>0</v>
      </c>
      <c r="AA153" s="26">
        <f t="shared" si="669"/>
        <v>0</v>
      </c>
      <c r="AB153" s="26">
        <f t="shared" si="670"/>
        <v>0</v>
      </c>
      <c r="AC153" s="26">
        <f t="shared" si="400"/>
        <v>8737.4830000000002</v>
      </c>
      <c r="AD153" s="26">
        <f t="shared" si="401"/>
        <v>0</v>
      </c>
      <c r="AE153" s="26">
        <f t="shared" si="402"/>
        <v>0</v>
      </c>
      <c r="AF153" s="26">
        <f t="shared" si="671"/>
        <v>0</v>
      </c>
      <c r="AG153" s="26">
        <f t="shared" si="404"/>
        <v>8737.4830000000002</v>
      </c>
      <c r="AH153" s="26">
        <f t="shared" si="405"/>
        <v>0</v>
      </c>
      <c r="AI153" s="26">
        <f t="shared" si="406"/>
        <v>0</v>
      </c>
      <c r="AJ153" s="26">
        <f t="shared" si="672"/>
        <v>0</v>
      </c>
      <c r="AK153" s="26">
        <f t="shared" si="673"/>
        <v>0</v>
      </c>
      <c r="AL153" s="26">
        <f t="shared" si="674"/>
        <v>0</v>
      </c>
      <c r="AM153" s="26">
        <f t="shared" si="675"/>
        <v>0</v>
      </c>
      <c r="AN153" s="26">
        <f t="shared" si="676"/>
        <v>0</v>
      </c>
      <c r="AO153" s="26">
        <f t="shared" si="677"/>
        <v>0</v>
      </c>
      <c r="AP153" s="26">
        <f t="shared" si="678"/>
        <v>0</v>
      </c>
      <c r="AQ153" s="26">
        <f t="shared" si="679"/>
        <v>0</v>
      </c>
      <c r="AR153" s="26">
        <f t="shared" si="680"/>
        <v>0</v>
      </c>
      <c r="AS153" s="26">
        <f t="shared" si="326"/>
        <v>8737.4830000000002</v>
      </c>
      <c r="AT153" s="26">
        <f t="shared" si="327"/>
        <v>0</v>
      </c>
      <c r="AU153" s="26">
        <f t="shared" si="328"/>
        <v>0</v>
      </c>
      <c r="AV153" s="26">
        <f t="shared" si="681"/>
        <v>0</v>
      </c>
      <c r="AW153" s="26">
        <f t="shared" si="682"/>
        <v>0</v>
      </c>
      <c r="AX153" s="26">
        <f t="shared" si="683"/>
        <v>0</v>
      </c>
      <c r="AY153" s="26">
        <f t="shared" si="329"/>
        <v>8737.4830000000002</v>
      </c>
      <c r="AZ153" s="26">
        <f t="shared" si="330"/>
        <v>0</v>
      </c>
      <c r="BA153" s="26">
        <f t="shared" si="331"/>
        <v>0</v>
      </c>
      <c r="BB153" s="26">
        <f t="shared" si="684"/>
        <v>0</v>
      </c>
      <c r="BC153" s="26">
        <f t="shared" si="685"/>
        <v>0</v>
      </c>
      <c r="BD153" s="26">
        <f t="shared" si="686"/>
        <v>0</v>
      </c>
      <c r="BE153" s="26">
        <f t="shared" si="687"/>
        <v>0</v>
      </c>
      <c r="BF153" s="26">
        <f t="shared" si="688"/>
        <v>0</v>
      </c>
      <c r="BG153" s="26">
        <f t="shared" si="689"/>
        <v>0</v>
      </c>
      <c r="BH153" s="26">
        <f t="shared" si="690"/>
        <v>0</v>
      </c>
      <c r="BI153" s="26">
        <f t="shared" si="691"/>
        <v>0</v>
      </c>
      <c r="BJ153" s="26">
        <f t="shared" si="692"/>
        <v>0</v>
      </c>
      <c r="BK153" s="26">
        <f t="shared" si="693"/>
        <v>0</v>
      </c>
      <c r="BL153" s="26">
        <f t="shared" si="318"/>
        <v>8737.4830000000002</v>
      </c>
      <c r="BM153" s="26">
        <f t="shared" si="694"/>
        <v>0</v>
      </c>
      <c r="BN153" s="53">
        <f t="shared" si="319"/>
        <v>8737.4830000000002</v>
      </c>
      <c r="BO153" s="26">
        <f t="shared" si="320"/>
        <v>0</v>
      </c>
      <c r="BP153" s="26">
        <f t="shared" si="695"/>
        <v>0</v>
      </c>
      <c r="BQ153" s="53">
        <f t="shared" si="321"/>
        <v>0</v>
      </c>
      <c r="BR153" s="52">
        <f t="shared" si="322"/>
        <v>0</v>
      </c>
      <c r="BS153" s="26">
        <f t="shared" si="695"/>
        <v>0</v>
      </c>
      <c r="BT153" s="27"/>
    </row>
    <row r="154" spans="1:73" x14ac:dyDescent="0.3">
      <c r="A154" s="67" t="s">
        <v>139</v>
      </c>
      <c r="B154" s="67" t="s">
        <v>60</v>
      </c>
      <c r="C154" s="67" t="s">
        <v>62</v>
      </c>
      <c r="D154" s="73" t="s">
        <v>165</v>
      </c>
      <c r="E154" s="71"/>
      <c r="F154" s="68" t="s">
        <v>166</v>
      </c>
      <c r="G154" s="26"/>
      <c r="H154" s="26"/>
      <c r="I154" s="26"/>
      <c r="J154" s="26"/>
      <c r="K154" s="26"/>
      <c r="L154" s="26"/>
      <c r="M154" s="26"/>
      <c r="N154" s="26"/>
      <c r="O154" s="26"/>
      <c r="P154" s="26">
        <f t="shared" si="658"/>
        <v>0</v>
      </c>
      <c r="Q154" s="26">
        <f t="shared" si="659"/>
        <v>0</v>
      </c>
      <c r="R154" s="26">
        <f t="shared" si="660"/>
        <v>8737.4830000000002</v>
      </c>
      <c r="S154" s="26">
        <f t="shared" si="661"/>
        <v>0</v>
      </c>
      <c r="T154" s="26">
        <f t="shared" si="662"/>
        <v>0</v>
      </c>
      <c r="U154" s="26">
        <f t="shared" si="663"/>
        <v>0</v>
      </c>
      <c r="V154" s="26">
        <f t="shared" si="664"/>
        <v>0</v>
      </c>
      <c r="W154" s="26">
        <f t="shared" si="665"/>
        <v>0</v>
      </c>
      <c r="X154" s="26">
        <f t="shared" si="666"/>
        <v>0</v>
      </c>
      <c r="Y154" s="26">
        <f t="shared" si="667"/>
        <v>0</v>
      </c>
      <c r="Z154" s="26">
        <f t="shared" si="668"/>
        <v>0</v>
      </c>
      <c r="AA154" s="26">
        <f t="shared" si="669"/>
        <v>0</v>
      </c>
      <c r="AB154" s="26">
        <f t="shared" si="670"/>
        <v>0</v>
      </c>
      <c r="AC154" s="26">
        <f t="shared" si="400"/>
        <v>8737.4830000000002</v>
      </c>
      <c r="AD154" s="26">
        <f t="shared" si="401"/>
        <v>0</v>
      </c>
      <c r="AE154" s="26">
        <f t="shared" si="402"/>
        <v>0</v>
      </c>
      <c r="AF154" s="26">
        <f t="shared" si="671"/>
        <v>0</v>
      </c>
      <c r="AG154" s="26">
        <f t="shared" si="404"/>
        <v>8737.4830000000002</v>
      </c>
      <c r="AH154" s="26">
        <f t="shared" si="405"/>
        <v>0</v>
      </c>
      <c r="AI154" s="26">
        <f t="shared" si="406"/>
        <v>0</v>
      </c>
      <c r="AJ154" s="26">
        <f t="shared" si="672"/>
        <v>0</v>
      </c>
      <c r="AK154" s="26">
        <f t="shared" si="673"/>
        <v>0</v>
      </c>
      <c r="AL154" s="26">
        <f t="shared" si="674"/>
        <v>0</v>
      </c>
      <c r="AM154" s="26">
        <f t="shared" si="675"/>
        <v>0</v>
      </c>
      <c r="AN154" s="26">
        <f t="shared" si="676"/>
        <v>0</v>
      </c>
      <c r="AO154" s="26">
        <f t="shared" si="677"/>
        <v>0</v>
      </c>
      <c r="AP154" s="26">
        <f t="shared" si="678"/>
        <v>0</v>
      </c>
      <c r="AQ154" s="26">
        <f t="shared" si="679"/>
        <v>0</v>
      </c>
      <c r="AR154" s="26">
        <f t="shared" si="680"/>
        <v>0</v>
      </c>
      <c r="AS154" s="26">
        <f t="shared" si="326"/>
        <v>8737.4830000000002</v>
      </c>
      <c r="AT154" s="26">
        <f t="shared" si="327"/>
        <v>0</v>
      </c>
      <c r="AU154" s="26">
        <f t="shared" si="328"/>
        <v>0</v>
      </c>
      <c r="AV154" s="26">
        <f t="shared" si="681"/>
        <v>0</v>
      </c>
      <c r="AW154" s="26">
        <f t="shared" si="682"/>
        <v>0</v>
      </c>
      <c r="AX154" s="26">
        <f t="shared" si="683"/>
        <v>0</v>
      </c>
      <c r="AY154" s="26">
        <f t="shared" si="329"/>
        <v>8737.4830000000002</v>
      </c>
      <c r="AZ154" s="26">
        <f t="shared" si="330"/>
        <v>0</v>
      </c>
      <c r="BA154" s="26">
        <f t="shared" si="331"/>
        <v>0</v>
      </c>
      <c r="BB154" s="26">
        <f t="shared" si="684"/>
        <v>0</v>
      </c>
      <c r="BC154" s="26">
        <f t="shared" si="685"/>
        <v>0</v>
      </c>
      <c r="BD154" s="26">
        <f t="shared" si="686"/>
        <v>0</v>
      </c>
      <c r="BE154" s="26">
        <f t="shared" si="687"/>
        <v>0</v>
      </c>
      <c r="BF154" s="26">
        <f t="shared" si="688"/>
        <v>0</v>
      </c>
      <c r="BG154" s="26">
        <f t="shared" si="689"/>
        <v>0</v>
      </c>
      <c r="BH154" s="26">
        <f t="shared" si="690"/>
        <v>0</v>
      </c>
      <c r="BI154" s="26">
        <f t="shared" si="691"/>
        <v>0</v>
      </c>
      <c r="BJ154" s="26">
        <f t="shared" si="692"/>
        <v>0</v>
      </c>
      <c r="BK154" s="26">
        <f t="shared" si="693"/>
        <v>0</v>
      </c>
      <c r="BL154" s="26">
        <f t="shared" si="318"/>
        <v>8737.4830000000002</v>
      </c>
      <c r="BM154" s="26">
        <f t="shared" si="694"/>
        <v>0</v>
      </c>
      <c r="BN154" s="53">
        <f t="shared" si="319"/>
        <v>8737.4830000000002</v>
      </c>
      <c r="BO154" s="26">
        <f t="shared" si="320"/>
        <v>0</v>
      </c>
      <c r="BP154" s="26">
        <f t="shared" si="695"/>
        <v>0</v>
      </c>
      <c r="BQ154" s="53">
        <f t="shared" si="321"/>
        <v>0</v>
      </c>
      <c r="BR154" s="52">
        <f t="shared" si="322"/>
        <v>0</v>
      </c>
      <c r="BS154" s="26">
        <f t="shared" si="695"/>
        <v>0</v>
      </c>
      <c r="BT154" s="27"/>
    </row>
    <row r="155" spans="1:73" ht="31.2" x14ac:dyDescent="0.3">
      <c r="A155" s="67" t="s">
        <v>139</v>
      </c>
      <c r="B155" s="67" t="s">
        <v>60</v>
      </c>
      <c r="C155" s="67" t="s">
        <v>62</v>
      </c>
      <c r="D155" s="73" t="s">
        <v>165</v>
      </c>
      <c r="E155" s="67" t="s">
        <v>38</v>
      </c>
      <c r="F155" s="68" t="s">
        <v>39</v>
      </c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>
        <v>8737.4830000000002</v>
      </c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>
        <f t="shared" si="400"/>
        <v>8737.4830000000002</v>
      </c>
      <c r="AD155" s="26">
        <f t="shared" si="401"/>
        <v>0</v>
      </c>
      <c r="AE155" s="26">
        <f t="shared" si="402"/>
        <v>0</v>
      </c>
      <c r="AF155" s="26"/>
      <c r="AG155" s="26">
        <f t="shared" si="404"/>
        <v>8737.4830000000002</v>
      </c>
      <c r="AH155" s="26">
        <f t="shared" si="405"/>
        <v>0</v>
      </c>
      <c r="AI155" s="26">
        <f t="shared" si="406"/>
        <v>0</v>
      </c>
      <c r="AJ155" s="26"/>
      <c r="AK155" s="26"/>
      <c r="AL155" s="26"/>
      <c r="AM155" s="26"/>
      <c r="AN155" s="26"/>
      <c r="AO155" s="26"/>
      <c r="AP155" s="26"/>
      <c r="AQ155" s="26"/>
      <c r="AR155" s="26"/>
      <c r="AS155" s="26">
        <f t="shared" si="326"/>
        <v>8737.4830000000002</v>
      </c>
      <c r="AT155" s="26">
        <f t="shared" si="327"/>
        <v>0</v>
      </c>
      <c r="AU155" s="26">
        <f t="shared" si="328"/>
        <v>0</v>
      </c>
      <c r="AV155" s="26"/>
      <c r="AW155" s="26"/>
      <c r="AX155" s="26"/>
      <c r="AY155" s="26">
        <f t="shared" si="329"/>
        <v>8737.4830000000002</v>
      </c>
      <c r="AZ155" s="26">
        <f t="shared" si="330"/>
        <v>0</v>
      </c>
      <c r="BA155" s="26">
        <f t="shared" si="331"/>
        <v>0</v>
      </c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>
        <f t="shared" si="318"/>
        <v>8737.4830000000002</v>
      </c>
      <c r="BM155" s="26"/>
      <c r="BN155" s="53">
        <f t="shared" si="319"/>
        <v>8737.4830000000002</v>
      </c>
      <c r="BO155" s="26">
        <f t="shared" si="320"/>
        <v>0</v>
      </c>
      <c r="BP155" s="26"/>
      <c r="BQ155" s="53">
        <f t="shared" si="321"/>
        <v>0</v>
      </c>
      <c r="BR155" s="52">
        <f t="shared" si="322"/>
        <v>0</v>
      </c>
      <c r="BS155" s="26"/>
      <c r="BT155" s="27"/>
    </row>
    <row r="156" spans="1:73" x14ac:dyDescent="0.3">
      <c r="A156" s="67" t="s">
        <v>139</v>
      </c>
      <c r="B156" s="67" t="s">
        <v>60</v>
      </c>
      <c r="C156" s="67" t="s">
        <v>62</v>
      </c>
      <c r="D156" s="67" t="s">
        <v>149</v>
      </c>
      <c r="E156" s="71"/>
      <c r="F156" s="68" t="s">
        <v>33</v>
      </c>
      <c r="G156" s="26">
        <f t="shared" ref="G156:L156" si="696">G157+G160+G165</f>
        <v>191394.5</v>
      </c>
      <c r="H156" s="26">
        <f t="shared" si="696"/>
        <v>205336.4</v>
      </c>
      <c r="I156" s="26">
        <f t="shared" si="696"/>
        <v>125110.1</v>
      </c>
      <c r="J156" s="26">
        <f t="shared" si="696"/>
        <v>5409.7999999999993</v>
      </c>
      <c r="K156" s="26">
        <f t="shared" si="696"/>
        <v>9700.9699999999993</v>
      </c>
      <c r="L156" s="26">
        <f t="shared" si="696"/>
        <v>10845.57</v>
      </c>
      <c r="M156" s="26">
        <f t="shared" si="527"/>
        <v>196804.3</v>
      </c>
      <c r="N156" s="26">
        <f t="shared" si="528"/>
        <v>215037.37</v>
      </c>
      <c r="O156" s="26">
        <f t="shared" si="529"/>
        <v>135955.67000000001</v>
      </c>
      <c r="P156" s="26">
        <f t="shared" ref="P156:AB156" si="697">P157+P160+P165</f>
        <v>0</v>
      </c>
      <c r="Q156" s="26">
        <f t="shared" si="697"/>
        <v>0</v>
      </c>
      <c r="R156" s="26">
        <f t="shared" si="697"/>
        <v>-1123.2710000000002</v>
      </c>
      <c r="S156" s="26">
        <f t="shared" si="697"/>
        <v>0</v>
      </c>
      <c r="T156" s="26">
        <f t="shared" si="697"/>
        <v>0</v>
      </c>
      <c r="U156" s="26">
        <f t="shared" si="697"/>
        <v>0</v>
      </c>
      <c r="V156" s="26">
        <f t="shared" si="697"/>
        <v>0</v>
      </c>
      <c r="W156" s="26">
        <f t="shared" si="697"/>
        <v>0</v>
      </c>
      <c r="X156" s="26">
        <f t="shared" si="697"/>
        <v>0</v>
      </c>
      <c r="Y156" s="26">
        <f t="shared" si="697"/>
        <v>0</v>
      </c>
      <c r="Z156" s="26">
        <f t="shared" si="697"/>
        <v>0</v>
      </c>
      <c r="AA156" s="26">
        <f t="shared" si="697"/>
        <v>0</v>
      </c>
      <c r="AB156" s="26">
        <f t="shared" si="697"/>
        <v>0</v>
      </c>
      <c r="AC156" s="26">
        <f t="shared" si="400"/>
        <v>195681.02899999998</v>
      </c>
      <c r="AD156" s="26">
        <f t="shared" si="401"/>
        <v>215037.37</v>
      </c>
      <c r="AE156" s="26">
        <f t="shared" si="402"/>
        <v>135955.67000000001</v>
      </c>
      <c r="AF156" s="26">
        <f>AF157+AF160+AF165</f>
        <v>0</v>
      </c>
      <c r="AG156" s="26">
        <f t="shared" si="404"/>
        <v>195681.02899999998</v>
      </c>
      <c r="AH156" s="26">
        <f t="shared" si="405"/>
        <v>215037.37</v>
      </c>
      <c r="AI156" s="26">
        <f t="shared" si="406"/>
        <v>135955.67000000001</v>
      </c>
      <c r="AJ156" s="26">
        <f t="shared" ref="AJ156:AR156" si="698">AJ157+AJ160+AJ165</f>
        <v>0</v>
      </c>
      <c r="AK156" s="26">
        <f t="shared" si="698"/>
        <v>11868.6</v>
      </c>
      <c r="AL156" s="26">
        <f t="shared" si="698"/>
        <v>7681.701</v>
      </c>
      <c r="AM156" s="26">
        <f t="shared" si="698"/>
        <v>0</v>
      </c>
      <c r="AN156" s="26">
        <f t="shared" si="698"/>
        <v>0</v>
      </c>
      <c r="AO156" s="26">
        <f t="shared" si="698"/>
        <v>0</v>
      </c>
      <c r="AP156" s="26">
        <f t="shared" si="698"/>
        <v>0</v>
      </c>
      <c r="AQ156" s="26">
        <f t="shared" si="698"/>
        <v>0</v>
      </c>
      <c r="AR156" s="26">
        <f t="shared" si="698"/>
        <v>0</v>
      </c>
      <c r="AS156" s="26">
        <f t="shared" si="326"/>
        <v>215231.33</v>
      </c>
      <c r="AT156" s="26">
        <f t="shared" si="327"/>
        <v>215037.37</v>
      </c>
      <c r="AU156" s="26">
        <f t="shared" si="328"/>
        <v>135955.67000000001</v>
      </c>
      <c r="AV156" s="26">
        <f>AV157+AV160+AV165</f>
        <v>0</v>
      </c>
      <c r="AW156" s="26">
        <f>AW157+AW160+AW165</f>
        <v>0</v>
      </c>
      <c r="AX156" s="26">
        <f>AX157+AX160+AX165</f>
        <v>0</v>
      </c>
      <c r="AY156" s="26">
        <f t="shared" si="329"/>
        <v>215231.33</v>
      </c>
      <c r="AZ156" s="26">
        <f t="shared" si="330"/>
        <v>215037.37</v>
      </c>
      <c r="BA156" s="26">
        <f t="shared" si="331"/>
        <v>135955.67000000001</v>
      </c>
      <c r="BB156" s="26">
        <f t="shared" ref="BB156:BK156" si="699">BB157+BB160+BB165</f>
        <v>0</v>
      </c>
      <c r="BC156" s="26">
        <f t="shared" si="699"/>
        <v>6837.68</v>
      </c>
      <c r="BD156" s="26">
        <f t="shared" si="699"/>
        <v>-901.75699999999995</v>
      </c>
      <c r="BE156" s="26">
        <f t="shared" si="699"/>
        <v>0</v>
      </c>
      <c r="BF156" s="26">
        <f t="shared" si="699"/>
        <v>0</v>
      </c>
      <c r="BG156" s="26">
        <f t="shared" si="699"/>
        <v>0</v>
      </c>
      <c r="BH156" s="26">
        <f t="shared" si="699"/>
        <v>0</v>
      </c>
      <c r="BI156" s="26">
        <f t="shared" si="699"/>
        <v>0</v>
      </c>
      <c r="BJ156" s="26">
        <f t="shared" si="699"/>
        <v>0</v>
      </c>
      <c r="BK156" s="26">
        <f t="shared" si="699"/>
        <v>0</v>
      </c>
      <c r="BL156" s="26">
        <f t="shared" si="318"/>
        <v>221167.25299999997</v>
      </c>
      <c r="BM156" s="26">
        <f>BM157+BM160+BM165</f>
        <v>0</v>
      </c>
      <c r="BN156" s="53">
        <f t="shared" si="319"/>
        <v>221167.25299999997</v>
      </c>
      <c r="BO156" s="26">
        <f t="shared" si="320"/>
        <v>215037.37</v>
      </c>
      <c r="BP156" s="26">
        <f>BP157+BP160+BP165</f>
        <v>0</v>
      </c>
      <c r="BQ156" s="53">
        <f t="shared" si="321"/>
        <v>215037.37</v>
      </c>
      <c r="BR156" s="52">
        <f t="shared" si="322"/>
        <v>135955.67000000001</v>
      </c>
      <c r="BS156" s="26">
        <f>BS157+BS160+BS165</f>
        <v>0</v>
      </c>
      <c r="BT156" s="27"/>
    </row>
    <row r="157" spans="1:73" ht="46.8" x14ac:dyDescent="0.3">
      <c r="A157" s="67" t="s">
        <v>139</v>
      </c>
      <c r="B157" s="67" t="s">
        <v>60</v>
      </c>
      <c r="C157" s="67" t="s">
        <v>62</v>
      </c>
      <c r="D157" s="67" t="s">
        <v>167</v>
      </c>
      <c r="E157" s="71"/>
      <c r="F157" s="83" t="s">
        <v>168</v>
      </c>
      <c r="G157" s="26">
        <f t="shared" ref="G157:G158" si="700">G158</f>
        <v>69633.2</v>
      </c>
      <c r="H157" s="26">
        <f t="shared" ref="H157:H158" si="701">H158</f>
        <v>99115.8</v>
      </c>
      <c r="I157" s="26">
        <f t="shared" ref="I157:I158" si="702">I158</f>
        <v>58889.5</v>
      </c>
      <c r="J157" s="26">
        <f t="shared" ref="J157:J158" si="703">J158</f>
        <v>5409.7999999999993</v>
      </c>
      <c r="K157" s="26">
        <f t="shared" ref="K157:K158" si="704">K158</f>
        <v>9700.9699999999993</v>
      </c>
      <c r="L157" s="26">
        <f t="shared" ref="L157:L158" si="705">L158</f>
        <v>10845.57</v>
      </c>
      <c r="M157" s="26">
        <f t="shared" si="527"/>
        <v>75043</v>
      </c>
      <c r="N157" s="26">
        <f t="shared" si="528"/>
        <v>108816.77</v>
      </c>
      <c r="O157" s="26">
        <f t="shared" si="529"/>
        <v>69735.070000000007</v>
      </c>
      <c r="P157" s="26">
        <f t="shared" ref="P157:P158" si="706">P158</f>
        <v>8894.7080000000005</v>
      </c>
      <c r="Q157" s="26">
        <f t="shared" ref="Q157:Q158" si="707">Q158</f>
        <v>0</v>
      </c>
      <c r="R157" s="26">
        <f t="shared" ref="R157:R158" si="708">R158</f>
        <v>0</v>
      </c>
      <c r="S157" s="26">
        <f t="shared" ref="S157:S158" si="709">S158</f>
        <v>0</v>
      </c>
      <c r="T157" s="26">
        <f t="shared" ref="T157:T158" si="710">T158</f>
        <v>0</v>
      </c>
      <c r="U157" s="26">
        <f t="shared" ref="U157:U158" si="711">U158</f>
        <v>0</v>
      </c>
      <c r="V157" s="26">
        <f t="shared" ref="V157:V158" si="712">V158</f>
        <v>0</v>
      </c>
      <c r="W157" s="26">
        <f t="shared" ref="W157:W158" si="713">W158</f>
        <v>0</v>
      </c>
      <c r="X157" s="26">
        <f t="shared" ref="X157:X158" si="714">X158</f>
        <v>0</v>
      </c>
      <c r="Y157" s="26">
        <f t="shared" ref="Y157:Y158" si="715">Y158</f>
        <v>0</v>
      </c>
      <c r="Z157" s="26">
        <f t="shared" ref="Z157:Z158" si="716">Z158</f>
        <v>0</v>
      </c>
      <c r="AA157" s="26">
        <f t="shared" ref="AA157:AA158" si="717">AA158</f>
        <v>0</v>
      </c>
      <c r="AB157" s="26">
        <f t="shared" ref="AB157:AB158" si="718">AB158</f>
        <v>0</v>
      </c>
      <c r="AC157" s="26">
        <f t="shared" si="400"/>
        <v>83937.707999999999</v>
      </c>
      <c r="AD157" s="26">
        <f t="shared" si="401"/>
        <v>108816.77</v>
      </c>
      <c r="AE157" s="26">
        <f t="shared" si="402"/>
        <v>69735.070000000007</v>
      </c>
      <c r="AF157" s="26">
        <f t="shared" ref="AF157:AF158" si="719">AF158</f>
        <v>0</v>
      </c>
      <c r="AG157" s="26">
        <f t="shared" si="404"/>
        <v>83937.707999999999</v>
      </c>
      <c r="AH157" s="26">
        <f t="shared" si="405"/>
        <v>108816.77</v>
      </c>
      <c r="AI157" s="26">
        <f t="shared" si="406"/>
        <v>69735.070000000007</v>
      </c>
      <c r="AJ157" s="26">
        <f t="shared" ref="AJ157:AJ158" si="720">AJ158</f>
        <v>0</v>
      </c>
      <c r="AK157" s="26">
        <f t="shared" ref="AK157:AK158" si="721">AK158</f>
        <v>11868.6</v>
      </c>
      <c r="AL157" s="26">
        <f t="shared" ref="AL157:AL158" si="722">AL158</f>
        <v>8768.5</v>
      </c>
      <c r="AM157" s="26">
        <f t="shared" ref="AM157:AM158" si="723">AM158</f>
        <v>0</v>
      </c>
      <c r="AN157" s="26">
        <f t="shared" ref="AN157:AN158" si="724">AN158</f>
        <v>0</v>
      </c>
      <c r="AO157" s="26">
        <f t="shared" ref="AO157:AO158" si="725">AO158</f>
        <v>0</v>
      </c>
      <c r="AP157" s="26">
        <f t="shared" ref="AP157:AP158" si="726">AP158</f>
        <v>0</v>
      </c>
      <c r="AQ157" s="26">
        <f t="shared" ref="AQ157:AQ158" si="727">AQ158</f>
        <v>0</v>
      </c>
      <c r="AR157" s="26">
        <f t="shared" ref="AR157:AR158" si="728">AR158</f>
        <v>0</v>
      </c>
      <c r="AS157" s="26">
        <f t="shared" si="326"/>
        <v>104574.808</v>
      </c>
      <c r="AT157" s="26">
        <f t="shared" si="327"/>
        <v>108816.77</v>
      </c>
      <c r="AU157" s="26">
        <f t="shared" si="328"/>
        <v>69735.070000000007</v>
      </c>
      <c r="AV157" s="26">
        <f t="shared" ref="AV157:AV158" si="729">AV158</f>
        <v>0</v>
      </c>
      <c r="AW157" s="26">
        <f t="shared" ref="AW157:AW158" si="730">AW158</f>
        <v>0</v>
      </c>
      <c r="AX157" s="26">
        <f t="shared" ref="AX157:AX158" si="731">AX158</f>
        <v>0</v>
      </c>
      <c r="AY157" s="26">
        <f t="shared" si="329"/>
        <v>104574.808</v>
      </c>
      <c r="AZ157" s="26">
        <f t="shared" si="330"/>
        <v>108816.77</v>
      </c>
      <c r="BA157" s="26">
        <f t="shared" si="331"/>
        <v>69735.070000000007</v>
      </c>
      <c r="BB157" s="26">
        <f t="shared" ref="BB157:BB158" si="732">BB158</f>
        <v>0</v>
      </c>
      <c r="BC157" s="26">
        <f t="shared" ref="BC157:BC158" si="733">BC158</f>
        <v>0</v>
      </c>
      <c r="BD157" s="26">
        <f t="shared" ref="BD157:BD158" si="734">BD158</f>
        <v>-611.51099999999997</v>
      </c>
      <c r="BE157" s="26">
        <f t="shared" ref="BE157:BE158" si="735">BE158</f>
        <v>0</v>
      </c>
      <c r="BF157" s="26">
        <f t="shared" ref="BF157:BF158" si="736">BF158</f>
        <v>0</v>
      </c>
      <c r="BG157" s="26">
        <f t="shared" ref="BG157:BG158" si="737">BG158</f>
        <v>0</v>
      </c>
      <c r="BH157" s="26">
        <f t="shared" ref="BH157:BH158" si="738">BH158</f>
        <v>0</v>
      </c>
      <c r="BI157" s="26">
        <f t="shared" ref="BI157:BI158" si="739">BI158</f>
        <v>0</v>
      </c>
      <c r="BJ157" s="26">
        <f t="shared" ref="BJ157:BJ158" si="740">BJ158</f>
        <v>0</v>
      </c>
      <c r="BK157" s="26">
        <f t="shared" ref="BK157:BK158" si="741">BK158</f>
        <v>0</v>
      </c>
      <c r="BL157" s="26">
        <f t="shared" si="318"/>
        <v>103963.29700000001</v>
      </c>
      <c r="BM157" s="26">
        <f t="shared" ref="BM157:BM158" si="742">BM158</f>
        <v>0</v>
      </c>
      <c r="BN157" s="53">
        <f t="shared" si="319"/>
        <v>103963.29700000001</v>
      </c>
      <c r="BO157" s="26">
        <f t="shared" si="320"/>
        <v>108816.77</v>
      </c>
      <c r="BP157" s="26">
        <f t="shared" ref="BP157:BS158" si="743">BP158</f>
        <v>0</v>
      </c>
      <c r="BQ157" s="53">
        <f t="shared" si="321"/>
        <v>108816.77</v>
      </c>
      <c r="BR157" s="52">
        <f t="shared" si="322"/>
        <v>69735.070000000007</v>
      </c>
      <c r="BS157" s="26">
        <f t="shared" si="743"/>
        <v>0</v>
      </c>
      <c r="BT157" s="27"/>
    </row>
    <row r="158" spans="1:73" ht="31.2" x14ac:dyDescent="0.3">
      <c r="A158" s="67" t="s">
        <v>139</v>
      </c>
      <c r="B158" s="67" t="s">
        <v>60</v>
      </c>
      <c r="C158" s="67" t="s">
        <v>62</v>
      </c>
      <c r="D158" s="67" t="s">
        <v>169</v>
      </c>
      <c r="E158" s="71"/>
      <c r="F158" s="68" t="s">
        <v>170</v>
      </c>
      <c r="G158" s="26">
        <f t="shared" si="700"/>
        <v>69633.2</v>
      </c>
      <c r="H158" s="26">
        <f t="shared" si="701"/>
        <v>99115.8</v>
      </c>
      <c r="I158" s="26">
        <f t="shared" si="702"/>
        <v>58889.5</v>
      </c>
      <c r="J158" s="26">
        <f t="shared" si="703"/>
        <v>5409.7999999999993</v>
      </c>
      <c r="K158" s="26">
        <f t="shared" si="704"/>
        <v>9700.9699999999993</v>
      </c>
      <c r="L158" s="26">
        <f t="shared" si="705"/>
        <v>10845.57</v>
      </c>
      <c r="M158" s="26">
        <f t="shared" si="527"/>
        <v>75043</v>
      </c>
      <c r="N158" s="26">
        <f t="shared" si="528"/>
        <v>108816.77</v>
      </c>
      <c r="O158" s="26">
        <f t="shared" si="529"/>
        <v>69735.070000000007</v>
      </c>
      <c r="P158" s="26">
        <f t="shared" si="706"/>
        <v>8894.7080000000005</v>
      </c>
      <c r="Q158" s="26">
        <f t="shared" si="707"/>
        <v>0</v>
      </c>
      <c r="R158" s="26">
        <f t="shared" si="708"/>
        <v>0</v>
      </c>
      <c r="S158" s="26">
        <f t="shared" si="709"/>
        <v>0</v>
      </c>
      <c r="T158" s="26">
        <f t="shared" si="710"/>
        <v>0</v>
      </c>
      <c r="U158" s="26">
        <f t="shared" si="711"/>
        <v>0</v>
      </c>
      <c r="V158" s="26">
        <f t="shared" si="712"/>
        <v>0</v>
      </c>
      <c r="W158" s="26">
        <f t="shared" si="713"/>
        <v>0</v>
      </c>
      <c r="X158" s="26">
        <f t="shared" si="714"/>
        <v>0</v>
      </c>
      <c r="Y158" s="26">
        <f t="shared" si="715"/>
        <v>0</v>
      </c>
      <c r="Z158" s="26">
        <f t="shared" si="716"/>
        <v>0</v>
      </c>
      <c r="AA158" s="26">
        <f t="shared" si="717"/>
        <v>0</v>
      </c>
      <c r="AB158" s="26">
        <f t="shared" si="718"/>
        <v>0</v>
      </c>
      <c r="AC158" s="26">
        <f t="shared" si="400"/>
        <v>83937.707999999999</v>
      </c>
      <c r="AD158" s="26">
        <f t="shared" si="401"/>
        <v>108816.77</v>
      </c>
      <c r="AE158" s="26">
        <f t="shared" si="402"/>
        <v>69735.070000000007</v>
      </c>
      <c r="AF158" s="26">
        <f t="shared" si="719"/>
        <v>0</v>
      </c>
      <c r="AG158" s="26">
        <f t="shared" si="404"/>
        <v>83937.707999999999</v>
      </c>
      <c r="AH158" s="26">
        <f t="shared" si="405"/>
        <v>108816.77</v>
      </c>
      <c r="AI158" s="26">
        <f t="shared" si="406"/>
        <v>69735.070000000007</v>
      </c>
      <c r="AJ158" s="26">
        <f t="shared" si="720"/>
        <v>0</v>
      </c>
      <c r="AK158" s="26">
        <f t="shared" si="721"/>
        <v>11868.6</v>
      </c>
      <c r="AL158" s="26">
        <f t="shared" si="722"/>
        <v>8768.5</v>
      </c>
      <c r="AM158" s="26">
        <f t="shared" si="723"/>
        <v>0</v>
      </c>
      <c r="AN158" s="26">
        <f t="shared" si="724"/>
        <v>0</v>
      </c>
      <c r="AO158" s="26">
        <f t="shared" si="725"/>
        <v>0</v>
      </c>
      <c r="AP158" s="26">
        <f t="shared" si="726"/>
        <v>0</v>
      </c>
      <c r="AQ158" s="26">
        <f t="shared" si="727"/>
        <v>0</v>
      </c>
      <c r="AR158" s="26">
        <f t="shared" si="728"/>
        <v>0</v>
      </c>
      <c r="AS158" s="26">
        <f t="shared" si="326"/>
        <v>104574.808</v>
      </c>
      <c r="AT158" s="26">
        <f t="shared" si="327"/>
        <v>108816.77</v>
      </c>
      <c r="AU158" s="26">
        <f t="shared" si="328"/>
        <v>69735.070000000007</v>
      </c>
      <c r="AV158" s="26">
        <f t="shared" si="729"/>
        <v>0</v>
      </c>
      <c r="AW158" s="26">
        <f t="shared" si="730"/>
        <v>0</v>
      </c>
      <c r="AX158" s="26">
        <f t="shared" si="731"/>
        <v>0</v>
      </c>
      <c r="AY158" s="26">
        <f t="shared" si="329"/>
        <v>104574.808</v>
      </c>
      <c r="AZ158" s="26">
        <f t="shared" si="330"/>
        <v>108816.77</v>
      </c>
      <c r="BA158" s="26">
        <f t="shared" si="331"/>
        <v>69735.070000000007</v>
      </c>
      <c r="BB158" s="26">
        <f t="shared" si="732"/>
        <v>0</v>
      </c>
      <c r="BC158" s="26">
        <f t="shared" si="733"/>
        <v>0</v>
      </c>
      <c r="BD158" s="26">
        <f t="shared" si="734"/>
        <v>-611.51099999999997</v>
      </c>
      <c r="BE158" s="26">
        <f t="shared" si="735"/>
        <v>0</v>
      </c>
      <c r="BF158" s="26">
        <f t="shared" si="736"/>
        <v>0</v>
      </c>
      <c r="BG158" s="26">
        <f t="shared" si="737"/>
        <v>0</v>
      </c>
      <c r="BH158" s="26">
        <f t="shared" si="738"/>
        <v>0</v>
      </c>
      <c r="BI158" s="26">
        <f t="shared" si="739"/>
        <v>0</v>
      </c>
      <c r="BJ158" s="26">
        <f t="shared" si="740"/>
        <v>0</v>
      </c>
      <c r="BK158" s="26">
        <f t="shared" si="741"/>
        <v>0</v>
      </c>
      <c r="BL158" s="26">
        <f t="shared" si="318"/>
        <v>103963.29700000001</v>
      </c>
      <c r="BM158" s="26">
        <f t="shared" si="742"/>
        <v>0</v>
      </c>
      <c r="BN158" s="53">
        <f t="shared" si="319"/>
        <v>103963.29700000001</v>
      </c>
      <c r="BO158" s="26">
        <f t="shared" si="320"/>
        <v>108816.77</v>
      </c>
      <c r="BP158" s="26">
        <f t="shared" si="743"/>
        <v>0</v>
      </c>
      <c r="BQ158" s="53">
        <f t="shared" si="321"/>
        <v>108816.77</v>
      </c>
      <c r="BR158" s="52">
        <f t="shared" si="322"/>
        <v>69735.070000000007</v>
      </c>
      <c r="BS158" s="26">
        <f t="shared" si="743"/>
        <v>0</v>
      </c>
      <c r="BT158" s="27"/>
    </row>
    <row r="159" spans="1:73" ht="31.2" x14ac:dyDescent="0.3">
      <c r="A159" s="67" t="s">
        <v>139</v>
      </c>
      <c r="B159" s="67" t="s">
        <v>60</v>
      </c>
      <c r="C159" s="67" t="s">
        <v>62</v>
      </c>
      <c r="D159" s="67" t="s">
        <v>169</v>
      </c>
      <c r="E159" s="67" t="s">
        <v>38</v>
      </c>
      <c r="F159" s="68" t="s">
        <v>39</v>
      </c>
      <c r="G159" s="26">
        <v>69633.2</v>
      </c>
      <c r="H159" s="26">
        <v>99115.8</v>
      </c>
      <c r="I159" s="26">
        <v>58889.5</v>
      </c>
      <c r="J159" s="28">
        <f>1144.6+4265.2</f>
        <v>5409.7999999999993</v>
      </c>
      <c r="K159" s="28">
        <f>-1144.6+10845.57</f>
        <v>9700.9699999999993</v>
      </c>
      <c r="L159" s="26">
        <v>10845.57</v>
      </c>
      <c r="M159" s="26">
        <f t="shared" si="527"/>
        <v>75043</v>
      </c>
      <c r="N159" s="26">
        <f t="shared" si="528"/>
        <v>108816.77</v>
      </c>
      <c r="O159" s="26">
        <f t="shared" si="529"/>
        <v>69735.070000000007</v>
      </c>
      <c r="P159" s="26">
        <v>8894.7080000000005</v>
      </c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>
        <f t="shared" si="400"/>
        <v>83937.707999999999</v>
      </c>
      <c r="AD159" s="26">
        <f t="shared" si="401"/>
        <v>108816.77</v>
      </c>
      <c r="AE159" s="26">
        <f t="shared" si="402"/>
        <v>69735.070000000007</v>
      </c>
      <c r="AF159" s="26"/>
      <c r="AG159" s="26">
        <f t="shared" si="404"/>
        <v>83937.707999999999</v>
      </c>
      <c r="AH159" s="26">
        <f t="shared" si="405"/>
        <v>108816.77</v>
      </c>
      <c r="AI159" s="26">
        <f t="shared" si="406"/>
        <v>69735.070000000007</v>
      </c>
      <c r="AJ159" s="26"/>
      <c r="AK159" s="26">
        <v>11868.6</v>
      </c>
      <c r="AL159" s="26">
        <v>8768.5</v>
      </c>
      <c r="AM159" s="26"/>
      <c r="AN159" s="26"/>
      <c r="AO159" s="26"/>
      <c r="AP159" s="26"/>
      <c r="AQ159" s="26"/>
      <c r="AR159" s="26"/>
      <c r="AS159" s="26">
        <f t="shared" si="326"/>
        <v>104574.808</v>
      </c>
      <c r="AT159" s="26">
        <f t="shared" si="327"/>
        <v>108816.77</v>
      </c>
      <c r="AU159" s="26">
        <f t="shared" si="328"/>
        <v>69735.070000000007</v>
      </c>
      <c r="AV159" s="26"/>
      <c r="AW159" s="26"/>
      <c r="AX159" s="26"/>
      <c r="AY159" s="26">
        <f t="shared" si="329"/>
        <v>104574.808</v>
      </c>
      <c r="AZ159" s="26">
        <f t="shared" si="330"/>
        <v>108816.77</v>
      </c>
      <c r="BA159" s="26">
        <f t="shared" si="331"/>
        <v>69735.070000000007</v>
      </c>
      <c r="BB159" s="26"/>
      <c r="BC159" s="26"/>
      <c r="BD159" s="26">
        <v>-611.51099999999997</v>
      </c>
      <c r="BE159" s="26"/>
      <c r="BF159" s="26"/>
      <c r="BG159" s="26"/>
      <c r="BH159" s="26"/>
      <c r="BI159" s="26"/>
      <c r="BJ159" s="26"/>
      <c r="BK159" s="26"/>
      <c r="BL159" s="26">
        <f t="shared" si="318"/>
        <v>103963.29700000001</v>
      </c>
      <c r="BM159" s="26"/>
      <c r="BN159" s="53">
        <f t="shared" si="319"/>
        <v>103963.29700000001</v>
      </c>
      <c r="BO159" s="26">
        <f t="shared" si="320"/>
        <v>108816.77</v>
      </c>
      <c r="BP159" s="26"/>
      <c r="BQ159" s="53">
        <f t="shared" si="321"/>
        <v>108816.77</v>
      </c>
      <c r="BR159" s="52">
        <f t="shared" si="322"/>
        <v>69735.070000000007</v>
      </c>
      <c r="BS159" s="26"/>
      <c r="BT159" s="27"/>
    </row>
    <row r="160" spans="1:73" ht="31.2" x14ac:dyDescent="0.3">
      <c r="A160" s="67" t="s">
        <v>139</v>
      </c>
      <c r="B160" s="67" t="s">
        <v>60</v>
      </c>
      <c r="C160" s="67" t="s">
        <v>62</v>
      </c>
      <c r="D160" s="67" t="s">
        <v>171</v>
      </c>
      <c r="E160" s="71"/>
      <c r="F160" s="68" t="s">
        <v>172</v>
      </c>
      <c r="G160" s="26">
        <f t="shared" ref="G160:L160" si="744">G161+G163</f>
        <v>116016</v>
      </c>
      <c r="H160" s="26">
        <f t="shared" si="744"/>
        <v>100475.3</v>
      </c>
      <c r="I160" s="26">
        <f t="shared" si="744"/>
        <v>60475.3</v>
      </c>
      <c r="J160" s="26">
        <f t="shared" si="744"/>
        <v>0</v>
      </c>
      <c r="K160" s="26">
        <f t="shared" si="744"/>
        <v>0</v>
      </c>
      <c r="L160" s="26">
        <f t="shared" si="744"/>
        <v>0</v>
      </c>
      <c r="M160" s="26">
        <f t="shared" si="527"/>
        <v>116016</v>
      </c>
      <c r="N160" s="26">
        <f t="shared" si="528"/>
        <v>100475.3</v>
      </c>
      <c r="O160" s="26">
        <f t="shared" si="529"/>
        <v>60475.3</v>
      </c>
      <c r="P160" s="26">
        <f t="shared" ref="P160:AB160" si="745">P161+P163</f>
        <v>-8894.7080000000005</v>
      </c>
      <c r="Q160" s="26">
        <f t="shared" si="745"/>
        <v>0</v>
      </c>
      <c r="R160" s="26">
        <f t="shared" si="745"/>
        <v>-409.07100000000003</v>
      </c>
      <c r="S160" s="26">
        <f t="shared" si="745"/>
        <v>0</v>
      </c>
      <c r="T160" s="26">
        <f t="shared" si="745"/>
        <v>0</v>
      </c>
      <c r="U160" s="26">
        <f t="shared" si="745"/>
        <v>0</v>
      </c>
      <c r="V160" s="26">
        <f t="shared" si="745"/>
        <v>0</v>
      </c>
      <c r="W160" s="26">
        <f t="shared" si="745"/>
        <v>0</v>
      </c>
      <c r="X160" s="26">
        <f t="shared" si="745"/>
        <v>0</v>
      </c>
      <c r="Y160" s="26">
        <f t="shared" si="745"/>
        <v>0</v>
      </c>
      <c r="Z160" s="26">
        <f t="shared" si="745"/>
        <v>0</v>
      </c>
      <c r="AA160" s="26">
        <f t="shared" si="745"/>
        <v>0</v>
      </c>
      <c r="AB160" s="26">
        <f t="shared" si="745"/>
        <v>0</v>
      </c>
      <c r="AC160" s="26">
        <f t="shared" si="400"/>
        <v>106712.22100000001</v>
      </c>
      <c r="AD160" s="26">
        <f t="shared" si="401"/>
        <v>100475.3</v>
      </c>
      <c r="AE160" s="26">
        <f t="shared" si="402"/>
        <v>60475.3</v>
      </c>
      <c r="AF160" s="26">
        <f>AF161+AF163</f>
        <v>0</v>
      </c>
      <c r="AG160" s="26">
        <f t="shared" si="404"/>
        <v>106712.22100000001</v>
      </c>
      <c r="AH160" s="26">
        <f t="shared" si="405"/>
        <v>100475.3</v>
      </c>
      <c r="AI160" s="26">
        <f t="shared" si="406"/>
        <v>60475.3</v>
      </c>
      <c r="AJ160" s="26">
        <f t="shared" ref="AJ160:AR160" si="746">AJ161+AJ163</f>
        <v>0</v>
      </c>
      <c r="AK160" s="26">
        <f t="shared" si="746"/>
        <v>0</v>
      </c>
      <c r="AL160" s="26">
        <f t="shared" si="746"/>
        <v>-1086.799</v>
      </c>
      <c r="AM160" s="26">
        <f t="shared" si="746"/>
        <v>0</v>
      </c>
      <c r="AN160" s="26">
        <f t="shared" si="746"/>
        <v>0</v>
      </c>
      <c r="AO160" s="26">
        <f t="shared" si="746"/>
        <v>0</v>
      </c>
      <c r="AP160" s="26">
        <f t="shared" si="746"/>
        <v>0</v>
      </c>
      <c r="AQ160" s="26">
        <f t="shared" si="746"/>
        <v>0</v>
      </c>
      <c r="AR160" s="26">
        <f t="shared" si="746"/>
        <v>0</v>
      </c>
      <c r="AS160" s="26">
        <f t="shared" si="326"/>
        <v>105625.42200000001</v>
      </c>
      <c r="AT160" s="26">
        <f t="shared" si="327"/>
        <v>100475.3</v>
      </c>
      <c r="AU160" s="26">
        <f t="shared" si="328"/>
        <v>60475.3</v>
      </c>
      <c r="AV160" s="26">
        <f>AV161+AV163</f>
        <v>0</v>
      </c>
      <c r="AW160" s="26">
        <f>AW161+AW163</f>
        <v>0</v>
      </c>
      <c r="AX160" s="26">
        <f>AX161+AX163</f>
        <v>0</v>
      </c>
      <c r="AY160" s="26">
        <f t="shared" si="329"/>
        <v>105625.42200000001</v>
      </c>
      <c r="AZ160" s="26">
        <f t="shared" si="330"/>
        <v>100475.3</v>
      </c>
      <c r="BA160" s="26">
        <f t="shared" si="331"/>
        <v>60475.3</v>
      </c>
      <c r="BB160" s="26">
        <f t="shared" ref="BB160:BK160" si="747">BB161+BB163</f>
        <v>0</v>
      </c>
      <c r="BC160" s="26">
        <f t="shared" si="747"/>
        <v>6837.68</v>
      </c>
      <c r="BD160" s="26">
        <f t="shared" si="747"/>
        <v>-290.24599999999998</v>
      </c>
      <c r="BE160" s="26">
        <f t="shared" si="747"/>
        <v>0</v>
      </c>
      <c r="BF160" s="26">
        <f t="shared" si="747"/>
        <v>0</v>
      </c>
      <c r="BG160" s="26">
        <f t="shared" si="747"/>
        <v>0</v>
      </c>
      <c r="BH160" s="26">
        <f t="shared" si="747"/>
        <v>0</v>
      </c>
      <c r="BI160" s="26">
        <f t="shared" si="747"/>
        <v>0</v>
      </c>
      <c r="BJ160" s="26">
        <f t="shared" si="747"/>
        <v>0</v>
      </c>
      <c r="BK160" s="26">
        <f t="shared" si="747"/>
        <v>0</v>
      </c>
      <c r="BL160" s="26">
        <f t="shared" si="318"/>
        <v>112172.85600000001</v>
      </c>
      <c r="BM160" s="26">
        <f>BM161+BM163</f>
        <v>0</v>
      </c>
      <c r="BN160" s="53">
        <f t="shared" si="319"/>
        <v>112172.85600000001</v>
      </c>
      <c r="BO160" s="26">
        <f t="shared" si="320"/>
        <v>100475.3</v>
      </c>
      <c r="BP160" s="26">
        <f>BP161+BP163</f>
        <v>0</v>
      </c>
      <c r="BQ160" s="53">
        <f t="shared" si="321"/>
        <v>100475.3</v>
      </c>
      <c r="BR160" s="52">
        <f t="shared" si="322"/>
        <v>60475.3</v>
      </c>
      <c r="BS160" s="26">
        <f>BS161+BS163</f>
        <v>0</v>
      </c>
      <c r="BT160" s="27"/>
    </row>
    <row r="161" spans="1:73" x14ac:dyDescent="0.3">
      <c r="A161" s="67" t="s">
        <v>139</v>
      </c>
      <c r="B161" s="67" t="s">
        <v>60</v>
      </c>
      <c r="C161" s="67" t="s">
        <v>62</v>
      </c>
      <c r="D161" s="67" t="s">
        <v>173</v>
      </c>
      <c r="E161" s="71"/>
      <c r="F161" s="68" t="s">
        <v>174</v>
      </c>
      <c r="G161" s="26">
        <f t="shared" ref="G161:L161" si="748">G162</f>
        <v>65540.7</v>
      </c>
      <c r="H161" s="26">
        <f t="shared" si="748"/>
        <v>50000</v>
      </c>
      <c r="I161" s="26">
        <f t="shared" si="748"/>
        <v>10000</v>
      </c>
      <c r="J161" s="26">
        <f t="shared" si="748"/>
        <v>0</v>
      </c>
      <c r="K161" s="26">
        <f t="shared" si="748"/>
        <v>0</v>
      </c>
      <c r="L161" s="26">
        <f t="shared" si="748"/>
        <v>0</v>
      </c>
      <c r="M161" s="26">
        <f t="shared" si="527"/>
        <v>65540.7</v>
      </c>
      <c r="N161" s="26">
        <f t="shared" si="528"/>
        <v>50000</v>
      </c>
      <c r="O161" s="26">
        <f t="shared" si="529"/>
        <v>10000</v>
      </c>
      <c r="P161" s="26">
        <f t="shared" ref="P161:AB161" si="749">P162</f>
        <v>-8894.7080000000005</v>
      </c>
      <c r="Q161" s="26">
        <f t="shared" si="749"/>
        <v>0</v>
      </c>
      <c r="R161" s="26">
        <f t="shared" si="749"/>
        <v>0</v>
      </c>
      <c r="S161" s="26">
        <f t="shared" si="749"/>
        <v>0</v>
      </c>
      <c r="T161" s="26">
        <f t="shared" si="749"/>
        <v>0</v>
      </c>
      <c r="U161" s="26">
        <f t="shared" si="749"/>
        <v>0</v>
      </c>
      <c r="V161" s="26">
        <f t="shared" si="749"/>
        <v>0</v>
      </c>
      <c r="W161" s="26">
        <f t="shared" si="749"/>
        <v>0</v>
      </c>
      <c r="X161" s="26">
        <f t="shared" si="749"/>
        <v>0</v>
      </c>
      <c r="Y161" s="26">
        <f t="shared" si="749"/>
        <v>0</v>
      </c>
      <c r="Z161" s="26">
        <f t="shared" si="749"/>
        <v>0</v>
      </c>
      <c r="AA161" s="26">
        <f t="shared" si="749"/>
        <v>0</v>
      </c>
      <c r="AB161" s="26">
        <f t="shared" si="749"/>
        <v>0</v>
      </c>
      <c r="AC161" s="26">
        <f t="shared" si="400"/>
        <v>56645.991999999998</v>
      </c>
      <c r="AD161" s="26">
        <f t="shared" si="401"/>
        <v>50000</v>
      </c>
      <c r="AE161" s="26">
        <f t="shared" si="402"/>
        <v>10000</v>
      </c>
      <c r="AF161" s="26">
        <f>AF162</f>
        <v>0</v>
      </c>
      <c r="AG161" s="26">
        <f t="shared" si="404"/>
        <v>56645.991999999998</v>
      </c>
      <c r="AH161" s="26">
        <f t="shared" si="405"/>
        <v>50000</v>
      </c>
      <c r="AI161" s="26">
        <f t="shared" si="406"/>
        <v>10000</v>
      </c>
      <c r="AJ161" s="26">
        <f t="shared" ref="AJ161:AR161" si="750">AJ162</f>
        <v>0</v>
      </c>
      <c r="AK161" s="26">
        <f t="shared" si="750"/>
        <v>0</v>
      </c>
      <c r="AL161" s="26">
        <f t="shared" si="750"/>
        <v>-1086.799</v>
      </c>
      <c r="AM161" s="26">
        <f t="shared" si="750"/>
        <v>0</v>
      </c>
      <c r="AN161" s="26">
        <f t="shared" si="750"/>
        <v>0</v>
      </c>
      <c r="AO161" s="26">
        <f t="shared" si="750"/>
        <v>0</v>
      </c>
      <c r="AP161" s="26">
        <f t="shared" si="750"/>
        <v>0</v>
      </c>
      <c r="AQ161" s="26">
        <f t="shared" si="750"/>
        <v>0</v>
      </c>
      <c r="AR161" s="26">
        <f t="shared" si="750"/>
        <v>0</v>
      </c>
      <c r="AS161" s="26">
        <f t="shared" si="326"/>
        <v>55559.192999999999</v>
      </c>
      <c r="AT161" s="26">
        <f t="shared" si="327"/>
        <v>50000</v>
      </c>
      <c r="AU161" s="26">
        <f t="shared" si="328"/>
        <v>10000</v>
      </c>
      <c r="AV161" s="26">
        <f>AV162</f>
        <v>0</v>
      </c>
      <c r="AW161" s="26">
        <f>AW162</f>
        <v>0</v>
      </c>
      <c r="AX161" s="26">
        <f>AX162</f>
        <v>0</v>
      </c>
      <c r="AY161" s="26">
        <f t="shared" si="329"/>
        <v>55559.192999999999</v>
      </c>
      <c r="AZ161" s="26">
        <f t="shared" si="330"/>
        <v>50000</v>
      </c>
      <c r="BA161" s="26">
        <f t="shared" si="331"/>
        <v>10000</v>
      </c>
      <c r="BB161" s="26">
        <f t="shared" ref="BB161:BK161" si="751">BB162</f>
        <v>0</v>
      </c>
      <c r="BC161" s="26">
        <f t="shared" si="751"/>
        <v>6837.68</v>
      </c>
      <c r="BD161" s="26">
        <f t="shared" si="751"/>
        <v>-290.24599999999998</v>
      </c>
      <c r="BE161" s="26">
        <f t="shared" si="751"/>
        <v>0</v>
      </c>
      <c r="BF161" s="26">
        <f t="shared" si="751"/>
        <v>0</v>
      </c>
      <c r="BG161" s="26">
        <f t="shared" si="751"/>
        <v>0</v>
      </c>
      <c r="BH161" s="26">
        <f t="shared" si="751"/>
        <v>0</v>
      </c>
      <c r="BI161" s="26">
        <f t="shared" si="751"/>
        <v>0</v>
      </c>
      <c r="BJ161" s="26">
        <f t="shared" si="751"/>
        <v>0</v>
      </c>
      <c r="BK161" s="26">
        <f t="shared" si="751"/>
        <v>0</v>
      </c>
      <c r="BL161" s="26">
        <f t="shared" si="318"/>
        <v>62106.627</v>
      </c>
      <c r="BM161" s="26">
        <f>BM162</f>
        <v>0</v>
      </c>
      <c r="BN161" s="53">
        <f t="shared" si="319"/>
        <v>62106.627</v>
      </c>
      <c r="BO161" s="26">
        <f t="shared" si="320"/>
        <v>50000</v>
      </c>
      <c r="BP161" s="26">
        <f>BP162</f>
        <v>0</v>
      </c>
      <c r="BQ161" s="53">
        <f t="shared" si="321"/>
        <v>50000</v>
      </c>
      <c r="BR161" s="52">
        <f t="shared" si="322"/>
        <v>10000</v>
      </c>
      <c r="BS161" s="26">
        <f>BS162</f>
        <v>0</v>
      </c>
      <c r="BT161" s="27"/>
    </row>
    <row r="162" spans="1:73" ht="31.2" x14ac:dyDescent="0.3">
      <c r="A162" s="67" t="s">
        <v>139</v>
      </c>
      <c r="B162" s="67" t="s">
        <v>60</v>
      </c>
      <c r="C162" s="67" t="s">
        <v>62</v>
      </c>
      <c r="D162" s="67" t="s">
        <v>173</v>
      </c>
      <c r="E162" s="67" t="s">
        <v>38</v>
      </c>
      <c r="F162" s="68" t="s">
        <v>39</v>
      </c>
      <c r="G162" s="26">
        <v>65540.7</v>
      </c>
      <c r="H162" s="26">
        <v>50000</v>
      </c>
      <c r="I162" s="26">
        <v>10000</v>
      </c>
      <c r="J162" s="26"/>
      <c r="K162" s="26"/>
      <c r="L162" s="26"/>
      <c r="M162" s="26">
        <f t="shared" si="527"/>
        <v>65540.7</v>
      </c>
      <c r="N162" s="26">
        <f t="shared" si="528"/>
        <v>50000</v>
      </c>
      <c r="O162" s="26">
        <f t="shared" si="529"/>
        <v>10000</v>
      </c>
      <c r="P162" s="26">
        <v>-8894.7080000000005</v>
      </c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>
        <f t="shared" si="400"/>
        <v>56645.991999999998</v>
      </c>
      <c r="AD162" s="26">
        <f t="shared" si="401"/>
        <v>50000</v>
      </c>
      <c r="AE162" s="26">
        <f t="shared" si="402"/>
        <v>10000</v>
      </c>
      <c r="AF162" s="26"/>
      <c r="AG162" s="26">
        <f t="shared" si="404"/>
        <v>56645.991999999998</v>
      </c>
      <c r="AH162" s="26">
        <f t="shared" si="405"/>
        <v>50000</v>
      </c>
      <c r="AI162" s="26">
        <f t="shared" si="406"/>
        <v>10000</v>
      </c>
      <c r="AJ162" s="26"/>
      <c r="AK162" s="26"/>
      <c r="AL162" s="26">
        <v>-1086.799</v>
      </c>
      <c r="AM162" s="26"/>
      <c r="AN162" s="26"/>
      <c r="AO162" s="26"/>
      <c r="AP162" s="26"/>
      <c r="AQ162" s="26"/>
      <c r="AR162" s="26"/>
      <c r="AS162" s="26">
        <f t="shared" si="326"/>
        <v>55559.192999999999</v>
      </c>
      <c r="AT162" s="26">
        <f t="shared" si="327"/>
        <v>50000</v>
      </c>
      <c r="AU162" s="26">
        <f t="shared" si="328"/>
        <v>10000</v>
      </c>
      <c r="AV162" s="26"/>
      <c r="AW162" s="26"/>
      <c r="AX162" s="26"/>
      <c r="AY162" s="26">
        <f t="shared" si="329"/>
        <v>55559.192999999999</v>
      </c>
      <c r="AZ162" s="26">
        <f t="shared" si="330"/>
        <v>50000</v>
      </c>
      <c r="BA162" s="26">
        <f t="shared" si="331"/>
        <v>10000</v>
      </c>
      <c r="BB162" s="26"/>
      <c r="BC162" s="26">
        <f>6415.6+422.08</f>
        <v>6837.68</v>
      </c>
      <c r="BD162" s="26">
        <v>-290.24599999999998</v>
      </c>
      <c r="BE162" s="26"/>
      <c r="BF162" s="26"/>
      <c r="BG162" s="26"/>
      <c r="BH162" s="26"/>
      <c r="BI162" s="26"/>
      <c r="BJ162" s="26"/>
      <c r="BK162" s="26"/>
      <c r="BL162" s="26">
        <f t="shared" si="318"/>
        <v>62106.627</v>
      </c>
      <c r="BM162" s="26"/>
      <c r="BN162" s="53">
        <f t="shared" si="319"/>
        <v>62106.627</v>
      </c>
      <c r="BO162" s="26">
        <f t="shared" si="320"/>
        <v>50000</v>
      </c>
      <c r="BP162" s="26"/>
      <c r="BQ162" s="53">
        <f t="shared" si="321"/>
        <v>50000</v>
      </c>
      <c r="BR162" s="52">
        <f t="shared" si="322"/>
        <v>10000</v>
      </c>
      <c r="BS162" s="26"/>
      <c r="BT162" s="27"/>
    </row>
    <row r="163" spans="1:73" ht="46.8" x14ac:dyDescent="0.3">
      <c r="A163" s="67" t="s">
        <v>139</v>
      </c>
      <c r="B163" s="67" t="s">
        <v>60</v>
      </c>
      <c r="C163" s="67" t="s">
        <v>62</v>
      </c>
      <c r="D163" s="67" t="s">
        <v>175</v>
      </c>
      <c r="E163" s="71"/>
      <c r="F163" s="68" t="s">
        <v>176</v>
      </c>
      <c r="G163" s="26">
        <f t="shared" ref="G163:L163" si="752">G164</f>
        <v>50475.3</v>
      </c>
      <c r="H163" s="26">
        <f t="shared" si="752"/>
        <v>50475.3</v>
      </c>
      <c r="I163" s="26">
        <f t="shared" si="752"/>
        <v>50475.3</v>
      </c>
      <c r="J163" s="26">
        <f t="shared" si="752"/>
        <v>0</v>
      </c>
      <c r="K163" s="26">
        <f t="shared" si="752"/>
        <v>0</v>
      </c>
      <c r="L163" s="26">
        <f t="shared" si="752"/>
        <v>0</v>
      </c>
      <c r="M163" s="26">
        <f t="shared" si="527"/>
        <v>50475.3</v>
      </c>
      <c r="N163" s="26">
        <f t="shared" si="528"/>
        <v>50475.3</v>
      </c>
      <c r="O163" s="26">
        <f t="shared" si="529"/>
        <v>50475.3</v>
      </c>
      <c r="P163" s="26">
        <f t="shared" ref="P163:AB163" si="753">P164</f>
        <v>0</v>
      </c>
      <c r="Q163" s="26">
        <f t="shared" si="753"/>
        <v>0</v>
      </c>
      <c r="R163" s="26">
        <f t="shared" si="753"/>
        <v>-409.07100000000003</v>
      </c>
      <c r="S163" s="26">
        <f t="shared" si="753"/>
        <v>0</v>
      </c>
      <c r="T163" s="26">
        <f t="shared" si="753"/>
        <v>0</v>
      </c>
      <c r="U163" s="26">
        <f t="shared" si="753"/>
        <v>0</v>
      </c>
      <c r="V163" s="26">
        <f t="shared" si="753"/>
        <v>0</v>
      </c>
      <c r="W163" s="26">
        <f t="shared" si="753"/>
        <v>0</v>
      </c>
      <c r="X163" s="26">
        <f t="shared" si="753"/>
        <v>0</v>
      </c>
      <c r="Y163" s="26">
        <f t="shared" si="753"/>
        <v>0</v>
      </c>
      <c r="Z163" s="26">
        <f t="shared" si="753"/>
        <v>0</v>
      </c>
      <c r="AA163" s="26">
        <f t="shared" si="753"/>
        <v>0</v>
      </c>
      <c r="AB163" s="26">
        <f t="shared" si="753"/>
        <v>0</v>
      </c>
      <c r="AC163" s="26">
        <f t="shared" si="400"/>
        <v>50066.228999999999</v>
      </c>
      <c r="AD163" s="26">
        <f t="shared" si="401"/>
        <v>50475.3</v>
      </c>
      <c r="AE163" s="26">
        <f t="shared" si="402"/>
        <v>50475.3</v>
      </c>
      <c r="AF163" s="26">
        <f>AF164</f>
        <v>0</v>
      </c>
      <c r="AG163" s="26">
        <f t="shared" si="404"/>
        <v>50066.228999999999</v>
      </c>
      <c r="AH163" s="26">
        <f t="shared" si="405"/>
        <v>50475.3</v>
      </c>
      <c r="AI163" s="26">
        <f t="shared" si="406"/>
        <v>50475.3</v>
      </c>
      <c r="AJ163" s="26">
        <f t="shared" ref="AJ163:AR163" si="754">AJ164</f>
        <v>0</v>
      </c>
      <c r="AK163" s="26">
        <f t="shared" si="754"/>
        <v>0</v>
      </c>
      <c r="AL163" s="26">
        <f t="shared" si="754"/>
        <v>0</v>
      </c>
      <c r="AM163" s="26">
        <f t="shared" si="754"/>
        <v>0</v>
      </c>
      <c r="AN163" s="26">
        <f t="shared" si="754"/>
        <v>0</v>
      </c>
      <c r="AO163" s="26">
        <f t="shared" si="754"/>
        <v>0</v>
      </c>
      <c r="AP163" s="26">
        <f t="shared" si="754"/>
        <v>0</v>
      </c>
      <c r="AQ163" s="26">
        <f t="shared" si="754"/>
        <v>0</v>
      </c>
      <c r="AR163" s="26">
        <f t="shared" si="754"/>
        <v>0</v>
      </c>
      <c r="AS163" s="26">
        <f t="shared" si="326"/>
        <v>50066.228999999999</v>
      </c>
      <c r="AT163" s="26">
        <f t="shared" si="327"/>
        <v>50475.3</v>
      </c>
      <c r="AU163" s="26">
        <f t="shared" si="328"/>
        <v>50475.3</v>
      </c>
      <c r="AV163" s="26">
        <f>AV164</f>
        <v>0</v>
      </c>
      <c r="AW163" s="26">
        <f>AW164</f>
        <v>0</v>
      </c>
      <c r="AX163" s="26">
        <f>AX164</f>
        <v>0</v>
      </c>
      <c r="AY163" s="26">
        <f t="shared" si="329"/>
        <v>50066.228999999999</v>
      </c>
      <c r="AZ163" s="26">
        <f t="shared" si="330"/>
        <v>50475.3</v>
      </c>
      <c r="BA163" s="26">
        <f t="shared" si="331"/>
        <v>50475.3</v>
      </c>
      <c r="BB163" s="26">
        <f t="shared" ref="BB163:BK163" si="755">BB164</f>
        <v>0</v>
      </c>
      <c r="BC163" s="26">
        <f t="shared" si="755"/>
        <v>0</v>
      </c>
      <c r="BD163" s="26">
        <f t="shared" si="755"/>
        <v>0</v>
      </c>
      <c r="BE163" s="26">
        <f t="shared" si="755"/>
        <v>0</v>
      </c>
      <c r="BF163" s="26">
        <f t="shared" si="755"/>
        <v>0</v>
      </c>
      <c r="BG163" s="26">
        <f t="shared" si="755"/>
        <v>0</v>
      </c>
      <c r="BH163" s="26">
        <f t="shared" si="755"/>
        <v>0</v>
      </c>
      <c r="BI163" s="26">
        <f t="shared" si="755"/>
        <v>0</v>
      </c>
      <c r="BJ163" s="26">
        <f t="shared" si="755"/>
        <v>0</v>
      </c>
      <c r="BK163" s="26">
        <f t="shared" si="755"/>
        <v>0</v>
      </c>
      <c r="BL163" s="26">
        <f t="shared" si="318"/>
        <v>50066.228999999999</v>
      </c>
      <c r="BM163" s="26">
        <f>BM164</f>
        <v>0</v>
      </c>
      <c r="BN163" s="53">
        <f t="shared" si="319"/>
        <v>50066.228999999999</v>
      </c>
      <c r="BO163" s="26">
        <f t="shared" si="320"/>
        <v>50475.3</v>
      </c>
      <c r="BP163" s="26">
        <f>BP164</f>
        <v>0</v>
      </c>
      <c r="BQ163" s="53">
        <f t="shared" si="321"/>
        <v>50475.3</v>
      </c>
      <c r="BR163" s="52">
        <f t="shared" si="322"/>
        <v>50475.3</v>
      </c>
      <c r="BS163" s="26">
        <f>BS164</f>
        <v>0</v>
      </c>
      <c r="BT163" s="27"/>
    </row>
    <row r="164" spans="1:73" ht="31.2" x14ac:dyDescent="0.3">
      <c r="A164" s="67" t="s">
        <v>139</v>
      </c>
      <c r="B164" s="67" t="s">
        <v>60</v>
      </c>
      <c r="C164" s="67" t="s">
        <v>62</v>
      </c>
      <c r="D164" s="67" t="s">
        <v>175</v>
      </c>
      <c r="E164" s="67" t="s">
        <v>38</v>
      </c>
      <c r="F164" s="68" t="s">
        <v>39</v>
      </c>
      <c r="G164" s="26">
        <v>50475.3</v>
      </c>
      <c r="H164" s="26">
        <v>50475.3</v>
      </c>
      <c r="I164" s="26">
        <v>50475.3</v>
      </c>
      <c r="J164" s="26"/>
      <c r="K164" s="26"/>
      <c r="L164" s="26"/>
      <c r="M164" s="26">
        <f t="shared" si="527"/>
        <v>50475.3</v>
      </c>
      <c r="N164" s="26">
        <f t="shared" si="528"/>
        <v>50475.3</v>
      </c>
      <c r="O164" s="26">
        <f t="shared" si="529"/>
        <v>50475.3</v>
      </c>
      <c r="P164" s="26"/>
      <c r="Q164" s="26"/>
      <c r="R164" s="26">
        <v>-409.07100000000003</v>
      </c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>
        <f t="shared" si="400"/>
        <v>50066.228999999999</v>
      </c>
      <c r="AD164" s="26">
        <f t="shared" si="401"/>
        <v>50475.3</v>
      </c>
      <c r="AE164" s="26">
        <f t="shared" si="402"/>
        <v>50475.3</v>
      </c>
      <c r="AF164" s="26"/>
      <c r="AG164" s="26">
        <f t="shared" si="404"/>
        <v>50066.228999999999</v>
      </c>
      <c r="AH164" s="26">
        <f t="shared" si="405"/>
        <v>50475.3</v>
      </c>
      <c r="AI164" s="26">
        <f t="shared" si="406"/>
        <v>50475.3</v>
      </c>
      <c r="AJ164" s="26"/>
      <c r="AK164" s="26"/>
      <c r="AL164" s="26"/>
      <c r="AM164" s="26"/>
      <c r="AN164" s="26"/>
      <c r="AO164" s="26"/>
      <c r="AP164" s="26"/>
      <c r="AQ164" s="26"/>
      <c r="AR164" s="26"/>
      <c r="AS164" s="26">
        <f t="shared" si="326"/>
        <v>50066.228999999999</v>
      </c>
      <c r="AT164" s="26">
        <f t="shared" si="327"/>
        <v>50475.3</v>
      </c>
      <c r="AU164" s="26">
        <f t="shared" si="328"/>
        <v>50475.3</v>
      </c>
      <c r="AV164" s="26"/>
      <c r="AW164" s="26"/>
      <c r="AX164" s="26"/>
      <c r="AY164" s="26">
        <f t="shared" si="329"/>
        <v>50066.228999999999</v>
      </c>
      <c r="AZ164" s="26">
        <f t="shared" si="330"/>
        <v>50475.3</v>
      </c>
      <c r="BA164" s="26">
        <f t="shared" si="331"/>
        <v>50475.3</v>
      </c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>
        <f t="shared" si="318"/>
        <v>50066.228999999999</v>
      </c>
      <c r="BM164" s="26"/>
      <c r="BN164" s="53">
        <f t="shared" si="319"/>
        <v>50066.228999999999</v>
      </c>
      <c r="BO164" s="26">
        <f t="shared" si="320"/>
        <v>50475.3</v>
      </c>
      <c r="BP164" s="26"/>
      <c r="BQ164" s="53">
        <f t="shared" si="321"/>
        <v>50475.3</v>
      </c>
      <c r="BR164" s="52">
        <f t="shared" si="322"/>
        <v>50475.3</v>
      </c>
      <c r="BS164" s="26"/>
      <c r="BT164" s="27"/>
    </row>
    <row r="165" spans="1:73" ht="31.2" x14ac:dyDescent="0.3">
      <c r="A165" s="67" t="s">
        <v>139</v>
      </c>
      <c r="B165" s="67" t="s">
        <v>60</v>
      </c>
      <c r="C165" s="67" t="s">
        <v>62</v>
      </c>
      <c r="D165" s="67" t="s">
        <v>150</v>
      </c>
      <c r="E165" s="71"/>
      <c r="F165" s="68" t="s">
        <v>151</v>
      </c>
      <c r="G165" s="26">
        <f t="shared" ref="G165:G171" si="756">G166</f>
        <v>5745.3</v>
      </c>
      <c r="H165" s="26">
        <f t="shared" ref="H165:H171" si="757">H166</f>
        <v>5745.3</v>
      </c>
      <c r="I165" s="26">
        <f t="shared" ref="I165:I171" si="758">I166</f>
        <v>5745.3</v>
      </c>
      <c r="J165" s="26">
        <f t="shared" ref="J165:J171" si="759">J166</f>
        <v>0</v>
      </c>
      <c r="K165" s="26">
        <f t="shared" ref="K165:K171" si="760">K166</f>
        <v>0</v>
      </c>
      <c r="L165" s="26">
        <f t="shared" ref="L165:L171" si="761">L166</f>
        <v>0</v>
      </c>
      <c r="M165" s="26">
        <f t="shared" si="527"/>
        <v>5745.3</v>
      </c>
      <c r="N165" s="26">
        <f t="shared" si="528"/>
        <v>5745.3</v>
      </c>
      <c r="O165" s="26">
        <f t="shared" si="529"/>
        <v>5745.3</v>
      </c>
      <c r="P165" s="26">
        <f t="shared" ref="P165:P171" si="762">P166</f>
        <v>0</v>
      </c>
      <c r="Q165" s="26">
        <f t="shared" ref="Q165:Q171" si="763">Q166</f>
        <v>0</v>
      </c>
      <c r="R165" s="26">
        <f t="shared" ref="R165:R171" si="764">R166</f>
        <v>-714.2</v>
      </c>
      <c r="S165" s="26">
        <f t="shared" ref="S165:S171" si="765">S166</f>
        <v>0</v>
      </c>
      <c r="T165" s="26">
        <f t="shared" ref="T165:T171" si="766">T166</f>
        <v>0</v>
      </c>
      <c r="U165" s="26">
        <f t="shared" ref="U165:U171" si="767">U166</f>
        <v>0</v>
      </c>
      <c r="V165" s="26">
        <f t="shared" ref="V165:V171" si="768">V166</f>
        <v>0</v>
      </c>
      <c r="W165" s="26">
        <f t="shared" ref="W165:W171" si="769">W166</f>
        <v>0</v>
      </c>
      <c r="X165" s="26">
        <f t="shared" ref="X165:X171" si="770">X166</f>
        <v>0</v>
      </c>
      <c r="Y165" s="26">
        <f t="shared" ref="Y165:Y171" si="771">Y166</f>
        <v>0</v>
      </c>
      <c r="Z165" s="26">
        <f t="shared" ref="Z165:Z171" si="772">Z166</f>
        <v>0</v>
      </c>
      <c r="AA165" s="26">
        <f t="shared" ref="AA165:AA171" si="773">AA166</f>
        <v>0</v>
      </c>
      <c r="AB165" s="26">
        <f t="shared" ref="AB165:AB171" si="774">AB166</f>
        <v>0</v>
      </c>
      <c r="AC165" s="26">
        <f t="shared" si="400"/>
        <v>5031.1000000000004</v>
      </c>
      <c r="AD165" s="26">
        <f t="shared" si="401"/>
        <v>5745.3</v>
      </c>
      <c r="AE165" s="26">
        <f t="shared" si="402"/>
        <v>5745.3</v>
      </c>
      <c r="AF165" s="26">
        <f t="shared" ref="AF165:AF171" si="775">AF166</f>
        <v>0</v>
      </c>
      <c r="AG165" s="26">
        <f t="shared" si="404"/>
        <v>5031.1000000000004</v>
      </c>
      <c r="AH165" s="26">
        <f t="shared" si="405"/>
        <v>5745.3</v>
      </c>
      <c r="AI165" s="26">
        <f t="shared" si="406"/>
        <v>5745.3</v>
      </c>
      <c r="AJ165" s="26">
        <f t="shared" ref="AJ165:AJ171" si="776">AJ166</f>
        <v>0</v>
      </c>
      <c r="AK165" s="26">
        <f t="shared" ref="AK165:AK171" si="777">AK166</f>
        <v>0</v>
      </c>
      <c r="AL165" s="26">
        <f t="shared" ref="AL165:AL171" si="778">AL166</f>
        <v>0</v>
      </c>
      <c r="AM165" s="26">
        <f t="shared" ref="AM165:AM171" si="779">AM166</f>
        <v>0</v>
      </c>
      <c r="AN165" s="26">
        <f t="shared" ref="AN165:AN171" si="780">AN166</f>
        <v>0</v>
      </c>
      <c r="AO165" s="26">
        <f t="shared" ref="AO165:AO171" si="781">AO166</f>
        <v>0</v>
      </c>
      <c r="AP165" s="26">
        <f t="shared" ref="AP165:AP171" si="782">AP166</f>
        <v>0</v>
      </c>
      <c r="AQ165" s="26">
        <f t="shared" ref="AQ165:AQ171" si="783">AQ166</f>
        <v>0</v>
      </c>
      <c r="AR165" s="26">
        <f t="shared" ref="AR165:AR171" si="784">AR166</f>
        <v>0</v>
      </c>
      <c r="AS165" s="26">
        <f t="shared" si="326"/>
        <v>5031.1000000000004</v>
      </c>
      <c r="AT165" s="26">
        <f t="shared" si="327"/>
        <v>5745.3</v>
      </c>
      <c r="AU165" s="26">
        <f t="shared" si="328"/>
        <v>5745.3</v>
      </c>
      <c r="AV165" s="26">
        <f t="shared" ref="AV165:AV171" si="785">AV166</f>
        <v>0</v>
      </c>
      <c r="AW165" s="26">
        <f t="shared" ref="AW165:AW171" si="786">AW166</f>
        <v>0</v>
      </c>
      <c r="AX165" s="26">
        <f t="shared" ref="AX165:AX171" si="787">AX166</f>
        <v>0</v>
      </c>
      <c r="AY165" s="26">
        <f t="shared" si="329"/>
        <v>5031.1000000000004</v>
      </c>
      <c r="AZ165" s="26">
        <f t="shared" si="330"/>
        <v>5745.3</v>
      </c>
      <c r="BA165" s="26">
        <f t="shared" si="331"/>
        <v>5745.3</v>
      </c>
      <c r="BB165" s="26">
        <f t="shared" ref="BB165:BB171" si="788">BB166</f>
        <v>0</v>
      </c>
      <c r="BC165" s="26">
        <f t="shared" ref="BC165:BC171" si="789">BC166</f>
        <v>0</v>
      </c>
      <c r="BD165" s="26">
        <f t="shared" ref="BD165:BD171" si="790">BD166</f>
        <v>0</v>
      </c>
      <c r="BE165" s="26">
        <f t="shared" ref="BE165:BE171" si="791">BE166</f>
        <v>0</v>
      </c>
      <c r="BF165" s="26">
        <f t="shared" ref="BF165:BF171" si="792">BF166</f>
        <v>0</v>
      </c>
      <c r="BG165" s="26">
        <f t="shared" ref="BG165:BG171" si="793">BG166</f>
        <v>0</v>
      </c>
      <c r="BH165" s="26">
        <f t="shared" ref="BH165:BH171" si="794">BH166</f>
        <v>0</v>
      </c>
      <c r="BI165" s="26">
        <f t="shared" ref="BI165:BI171" si="795">BI166</f>
        <v>0</v>
      </c>
      <c r="BJ165" s="26">
        <f t="shared" ref="BJ165:BJ171" si="796">BJ166</f>
        <v>0</v>
      </c>
      <c r="BK165" s="26">
        <f t="shared" ref="BK165:BK171" si="797">BK166</f>
        <v>0</v>
      </c>
      <c r="BL165" s="26">
        <f t="shared" si="318"/>
        <v>5031.1000000000004</v>
      </c>
      <c r="BM165" s="26">
        <f t="shared" ref="BM165:BM171" si="798">BM166</f>
        <v>0</v>
      </c>
      <c r="BN165" s="53">
        <f t="shared" si="319"/>
        <v>5031.1000000000004</v>
      </c>
      <c r="BO165" s="26">
        <f t="shared" si="320"/>
        <v>5745.3</v>
      </c>
      <c r="BP165" s="26">
        <f t="shared" ref="BP165:BS171" si="799">BP166</f>
        <v>0</v>
      </c>
      <c r="BQ165" s="53">
        <f t="shared" si="321"/>
        <v>5745.3</v>
      </c>
      <c r="BR165" s="52">
        <f t="shared" si="322"/>
        <v>5745.3</v>
      </c>
      <c r="BS165" s="26">
        <f t="shared" si="799"/>
        <v>0</v>
      </c>
      <c r="BT165" s="27"/>
    </row>
    <row r="166" spans="1:73" ht="31.2" x14ac:dyDescent="0.3">
      <c r="A166" s="67" t="s">
        <v>139</v>
      </c>
      <c r="B166" s="67" t="s">
        <v>60</v>
      </c>
      <c r="C166" s="67" t="s">
        <v>62</v>
      </c>
      <c r="D166" s="67" t="s">
        <v>177</v>
      </c>
      <c r="E166" s="71"/>
      <c r="F166" s="68" t="s">
        <v>178</v>
      </c>
      <c r="G166" s="26">
        <f t="shared" si="756"/>
        <v>5745.3</v>
      </c>
      <c r="H166" s="26">
        <f t="shared" si="757"/>
        <v>5745.3</v>
      </c>
      <c r="I166" s="26">
        <f t="shared" si="758"/>
        <v>5745.3</v>
      </c>
      <c r="J166" s="26">
        <f t="shared" si="759"/>
        <v>0</v>
      </c>
      <c r="K166" s="26">
        <f t="shared" si="760"/>
        <v>0</v>
      </c>
      <c r="L166" s="26">
        <f t="shared" si="761"/>
        <v>0</v>
      </c>
      <c r="M166" s="26">
        <f t="shared" si="527"/>
        <v>5745.3</v>
      </c>
      <c r="N166" s="26">
        <f t="shared" si="528"/>
        <v>5745.3</v>
      </c>
      <c r="O166" s="26">
        <f t="shared" si="529"/>
        <v>5745.3</v>
      </c>
      <c r="P166" s="26">
        <f t="shared" si="762"/>
        <v>0</v>
      </c>
      <c r="Q166" s="26">
        <f t="shared" si="763"/>
        <v>0</v>
      </c>
      <c r="R166" s="26">
        <f t="shared" si="764"/>
        <v>-714.2</v>
      </c>
      <c r="S166" s="26">
        <f t="shared" si="765"/>
        <v>0</v>
      </c>
      <c r="T166" s="26">
        <f t="shared" si="766"/>
        <v>0</v>
      </c>
      <c r="U166" s="26">
        <f t="shared" si="767"/>
        <v>0</v>
      </c>
      <c r="V166" s="26">
        <f t="shared" si="768"/>
        <v>0</v>
      </c>
      <c r="W166" s="26">
        <f t="shared" si="769"/>
        <v>0</v>
      </c>
      <c r="X166" s="26">
        <f t="shared" si="770"/>
        <v>0</v>
      </c>
      <c r="Y166" s="26">
        <f t="shared" si="771"/>
        <v>0</v>
      </c>
      <c r="Z166" s="26">
        <f t="shared" si="772"/>
        <v>0</v>
      </c>
      <c r="AA166" s="26">
        <f t="shared" si="773"/>
        <v>0</v>
      </c>
      <c r="AB166" s="26">
        <f t="shared" si="774"/>
        <v>0</v>
      </c>
      <c r="AC166" s="26">
        <f t="shared" si="400"/>
        <v>5031.1000000000004</v>
      </c>
      <c r="AD166" s="26">
        <f t="shared" si="401"/>
        <v>5745.3</v>
      </c>
      <c r="AE166" s="26">
        <f t="shared" si="402"/>
        <v>5745.3</v>
      </c>
      <c r="AF166" s="26">
        <f t="shared" si="775"/>
        <v>0</v>
      </c>
      <c r="AG166" s="26">
        <f t="shared" si="404"/>
        <v>5031.1000000000004</v>
      </c>
      <c r="AH166" s="26">
        <f t="shared" si="405"/>
        <v>5745.3</v>
      </c>
      <c r="AI166" s="26">
        <f t="shared" si="406"/>
        <v>5745.3</v>
      </c>
      <c r="AJ166" s="26">
        <f t="shared" si="776"/>
        <v>0</v>
      </c>
      <c r="AK166" s="26">
        <f t="shared" si="777"/>
        <v>0</v>
      </c>
      <c r="AL166" s="26">
        <f t="shared" si="778"/>
        <v>0</v>
      </c>
      <c r="AM166" s="26">
        <f t="shared" si="779"/>
        <v>0</v>
      </c>
      <c r="AN166" s="26">
        <f t="shared" si="780"/>
        <v>0</v>
      </c>
      <c r="AO166" s="26">
        <f t="shared" si="781"/>
        <v>0</v>
      </c>
      <c r="AP166" s="26">
        <f t="shared" si="782"/>
        <v>0</v>
      </c>
      <c r="AQ166" s="26">
        <f t="shared" si="783"/>
        <v>0</v>
      </c>
      <c r="AR166" s="26">
        <f t="shared" si="784"/>
        <v>0</v>
      </c>
      <c r="AS166" s="26">
        <f t="shared" si="326"/>
        <v>5031.1000000000004</v>
      </c>
      <c r="AT166" s="26">
        <f t="shared" si="327"/>
        <v>5745.3</v>
      </c>
      <c r="AU166" s="26">
        <f t="shared" si="328"/>
        <v>5745.3</v>
      </c>
      <c r="AV166" s="26">
        <f t="shared" si="785"/>
        <v>0</v>
      </c>
      <c r="AW166" s="26">
        <f t="shared" si="786"/>
        <v>0</v>
      </c>
      <c r="AX166" s="26">
        <f t="shared" si="787"/>
        <v>0</v>
      </c>
      <c r="AY166" s="26">
        <f t="shared" si="329"/>
        <v>5031.1000000000004</v>
      </c>
      <c r="AZ166" s="26">
        <f t="shared" si="330"/>
        <v>5745.3</v>
      </c>
      <c r="BA166" s="26">
        <f t="shared" si="331"/>
        <v>5745.3</v>
      </c>
      <c r="BB166" s="26">
        <f t="shared" si="788"/>
        <v>0</v>
      </c>
      <c r="BC166" s="26">
        <f t="shared" si="789"/>
        <v>0</v>
      </c>
      <c r="BD166" s="26">
        <f t="shared" si="790"/>
        <v>0</v>
      </c>
      <c r="BE166" s="26">
        <f t="shared" si="791"/>
        <v>0</v>
      </c>
      <c r="BF166" s="26">
        <f t="shared" si="792"/>
        <v>0</v>
      </c>
      <c r="BG166" s="26">
        <f t="shared" si="793"/>
        <v>0</v>
      </c>
      <c r="BH166" s="26">
        <f t="shared" si="794"/>
        <v>0</v>
      </c>
      <c r="BI166" s="26">
        <f t="shared" si="795"/>
        <v>0</v>
      </c>
      <c r="BJ166" s="26">
        <f t="shared" si="796"/>
        <v>0</v>
      </c>
      <c r="BK166" s="26">
        <f t="shared" si="797"/>
        <v>0</v>
      </c>
      <c r="BL166" s="26">
        <f t="shared" si="318"/>
        <v>5031.1000000000004</v>
      </c>
      <c r="BM166" s="26">
        <f t="shared" si="798"/>
        <v>0</v>
      </c>
      <c r="BN166" s="53">
        <f t="shared" si="319"/>
        <v>5031.1000000000004</v>
      </c>
      <c r="BO166" s="26">
        <f t="shared" si="320"/>
        <v>5745.3</v>
      </c>
      <c r="BP166" s="26">
        <f t="shared" si="799"/>
        <v>0</v>
      </c>
      <c r="BQ166" s="53">
        <f t="shared" si="321"/>
        <v>5745.3</v>
      </c>
      <c r="BR166" s="52">
        <f t="shared" si="322"/>
        <v>5745.3</v>
      </c>
      <c r="BS166" s="26">
        <f t="shared" si="799"/>
        <v>0</v>
      </c>
      <c r="BT166" s="27"/>
    </row>
    <row r="167" spans="1:73" ht="31.2" x14ac:dyDescent="0.3">
      <c r="A167" s="67" t="s">
        <v>139</v>
      </c>
      <c r="B167" s="67" t="s">
        <v>60</v>
      </c>
      <c r="C167" s="67" t="s">
        <v>62</v>
      </c>
      <c r="D167" s="67" t="s">
        <v>177</v>
      </c>
      <c r="E167" s="67" t="s">
        <v>38</v>
      </c>
      <c r="F167" s="68" t="s">
        <v>39</v>
      </c>
      <c r="G167" s="26">
        <v>5745.3</v>
      </c>
      <c r="H167" s="26">
        <v>5745.3</v>
      </c>
      <c r="I167" s="26">
        <v>5745.3</v>
      </c>
      <c r="J167" s="26"/>
      <c r="K167" s="26"/>
      <c r="L167" s="26"/>
      <c r="M167" s="26">
        <f t="shared" si="527"/>
        <v>5745.3</v>
      </c>
      <c r="N167" s="26">
        <f t="shared" si="528"/>
        <v>5745.3</v>
      </c>
      <c r="O167" s="26">
        <f t="shared" si="529"/>
        <v>5745.3</v>
      </c>
      <c r="P167" s="26"/>
      <c r="Q167" s="26"/>
      <c r="R167" s="26">
        <v>-714.2</v>
      </c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>
        <f t="shared" si="400"/>
        <v>5031.1000000000004</v>
      </c>
      <c r="AD167" s="26">
        <f t="shared" si="401"/>
        <v>5745.3</v>
      </c>
      <c r="AE167" s="26">
        <f t="shared" si="402"/>
        <v>5745.3</v>
      </c>
      <c r="AF167" s="26"/>
      <c r="AG167" s="26">
        <f t="shared" si="404"/>
        <v>5031.1000000000004</v>
      </c>
      <c r="AH167" s="26">
        <f t="shared" si="405"/>
        <v>5745.3</v>
      </c>
      <c r="AI167" s="26">
        <f t="shared" si="406"/>
        <v>5745.3</v>
      </c>
      <c r="AJ167" s="26"/>
      <c r="AK167" s="26"/>
      <c r="AL167" s="26"/>
      <c r="AM167" s="26"/>
      <c r="AN167" s="26"/>
      <c r="AO167" s="26"/>
      <c r="AP167" s="26"/>
      <c r="AQ167" s="26"/>
      <c r="AR167" s="26"/>
      <c r="AS167" s="26">
        <f t="shared" si="326"/>
        <v>5031.1000000000004</v>
      </c>
      <c r="AT167" s="26">
        <f t="shared" si="327"/>
        <v>5745.3</v>
      </c>
      <c r="AU167" s="26">
        <f t="shared" si="328"/>
        <v>5745.3</v>
      </c>
      <c r="AV167" s="26"/>
      <c r="AW167" s="26"/>
      <c r="AX167" s="26"/>
      <c r="AY167" s="26">
        <f t="shared" si="329"/>
        <v>5031.1000000000004</v>
      </c>
      <c r="AZ167" s="26">
        <f t="shared" si="330"/>
        <v>5745.3</v>
      </c>
      <c r="BA167" s="26">
        <f t="shared" si="331"/>
        <v>5745.3</v>
      </c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>
        <f t="shared" ref="BL167:BL230" si="800">AY167+BB167+BC167+BE167+BD167</f>
        <v>5031.1000000000004</v>
      </c>
      <c r="BM167" s="26"/>
      <c r="BN167" s="53">
        <f t="shared" ref="BN167:BN230" si="801">BL167+BM167</f>
        <v>5031.1000000000004</v>
      </c>
      <c r="BO167" s="26">
        <f t="shared" ref="BO167:BO230" si="802">AZ167+BF167+BG167+BH167</f>
        <v>5745.3</v>
      </c>
      <c r="BP167" s="26"/>
      <c r="BQ167" s="53">
        <f t="shared" ref="BQ167:BQ230" si="803">BO167+BP167</f>
        <v>5745.3</v>
      </c>
      <c r="BR167" s="52">
        <f t="shared" ref="BR167:BR230" si="804">BA167+BI167+BJ167+BK167</f>
        <v>5745.3</v>
      </c>
      <c r="BS167" s="26"/>
      <c r="BT167" s="27"/>
    </row>
    <row r="168" spans="1:73" s="82" customFormat="1" ht="31.2" x14ac:dyDescent="0.3">
      <c r="A168" s="65" t="s">
        <v>139</v>
      </c>
      <c r="B168" s="65" t="s">
        <v>60</v>
      </c>
      <c r="C168" s="65" t="s">
        <v>60</v>
      </c>
      <c r="D168" s="65"/>
      <c r="E168" s="70"/>
      <c r="F168" s="66" t="s">
        <v>179</v>
      </c>
      <c r="G168" s="22">
        <f t="shared" si="756"/>
        <v>93979</v>
      </c>
      <c r="H168" s="22">
        <f t="shared" si="757"/>
        <v>90888.5</v>
      </c>
      <c r="I168" s="22">
        <f t="shared" si="758"/>
        <v>90888.5</v>
      </c>
      <c r="J168" s="22">
        <f t="shared" si="759"/>
        <v>6816.4229999999998</v>
      </c>
      <c r="K168" s="22">
        <f t="shared" si="760"/>
        <v>12204.996999999999</v>
      </c>
      <c r="L168" s="22">
        <f t="shared" si="761"/>
        <v>12204.996999999999</v>
      </c>
      <c r="M168" s="22">
        <f t="shared" si="527"/>
        <v>100795.423</v>
      </c>
      <c r="N168" s="22">
        <f t="shared" si="528"/>
        <v>103093.497</v>
      </c>
      <c r="O168" s="22">
        <f t="shared" si="529"/>
        <v>103093.497</v>
      </c>
      <c r="P168" s="22">
        <f t="shared" si="762"/>
        <v>0</v>
      </c>
      <c r="Q168" s="22">
        <f t="shared" si="763"/>
        <v>0</v>
      </c>
      <c r="R168" s="22">
        <f t="shared" si="764"/>
        <v>0</v>
      </c>
      <c r="S168" s="22">
        <f t="shared" si="765"/>
        <v>0</v>
      </c>
      <c r="T168" s="22">
        <f t="shared" si="766"/>
        <v>0</v>
      </c>
      <c r="U168" s="22">
        <f t="shared" si="767"/>
        <v>0</v>
      </c>
      <c r="V168" s="22">
        <f t="shared" si="768"/>
        <v>0</v>
      </c>
      <c r="W168" s="22">
        <f t="shared" si="769"/>
        <v>0</v>
      </c>
      <c r="X168" s="22">
        <f t="shared" si="770"/>
        <v>0</v>
      </c>
      <c r="Y168" s="22">
        <f t="shared" si="771"/>
        <v>0</v>
      </c>
      <c r="Z168" s="22">
        <f t="shared" si="772"/>
        <v>0</v>
      </c>
      <c r="AA168" s="22">
        <f t="shared" si="773"/>
        <v>0</v>
      </c>
      <c r="AB168" s="22">
        <f t="shared" si="774"/>
        <v>0</v>
      </c>
      <c r="AC168" s="22">
        <f t="shared" si="400"/>
        <v>100795.423</v>
      </c>
      <c r="AD168" s="22">
        <f t="shared" si="401"/>
        <v>103093.497</v>
      </c>
      <c r="AE168" s="22">
        <f t="shared" si="402"/>
        <v>103093.497</v>
      </c>
      <c r="AF168" s="22">
        <f t="shared" si="775"/>
        <v>0</v>
      </c>
      <c r="AG168" s="22">
        <f t="shared" si="404"/>
        <v>100795.423</v>
      </c>
      <c r="AH168" s="22">
        <f t="shared" si="405"/>
        <v>103093.497</v>
      </c>
      <c r="AI168" s="22">
        <f t="shared" si="406"/>
        <v>103093.497</v>
      </c>
      <c r="AJ168" s="22">
        <f t="shared" si="776"/>
        <v>0</v>
      </c>
      <c r="AK168" s="22">
        <f t="shared" si="777"/>
        <v>2003</v>
      </c>
      <c r="AL168" s="22">
        <f t="shared" si="778"/>
        <v>-1481.7</v>
      </c>
      <c r="AM168" s="22">
        <f t="shared" si="779"/>
        <v>0</v>
      </c>
      <c r="AN168" s="22">
        <f t="shared" si="780"/>
        <v>0</v>
      </c>
      <c r="AO168" s="22">
        <f t="shared" si="781"/>
        <v>0</v>
      </c>
      <c r="AP168" s="22">
        <f t="shared" si="782"/>
        <v>0</v>
      </c>
      <c r="AQ168" s="22">
        <f t="shared" si="783"/>
        <v>0</v>
      </c>
      <c r="AR168" s="22">
        <f t="shared" si="784"/>
        <v>0</v>
      </c>
      <c r="AS168" s="22">
        <f t="shared" ref="AS168:AS231" si="805">AG168+AJ168+AK168+AL168+AM168</f>
        <v>101316.723</v>
      </c>
      <c r="AT168" s="22">
        <f t="shared" ref="AT168:AT231" si="806">AH168+AN168+AO168+AP168</f>
        <v>103093.497</v>
      </c>
      <c r="AU168" s="22">
        <f t="shared" ref="AU168:AU231" si="807">AI168+AR168+AQ168</f>
        <v>103093.497</v>
      </c>
      <c r="AV168" s="22">
        <f t="shared" si="785"/>
        <v>-43.91</v>
      </c>
      <c r="AW168" s="22">
        <f t="shared" si="786"/>
        <v>0</v>
      </c>
      <c r="AX168" s="22">
        <f t="shared" si="787"/>
        <v>0</v>
      </c>
      <c r="AY168" s="22">
        <f t="shared" ref="AY168:AY231" si="808">AS168+AV168</f>
        <v>101272.81299999999</v>
      </c>
      <c r="AZ168" s="22">
        <f t="shared" ref="AZ168:AZ231" si="809">AT168+AW168</f>
        <v>103093.497</v>
      </c>
      <c r="BA168" s="22">
        <f t="shared" ref="BA168:BA231" si="810">AU168+AX168</f>
        <v>103093.497</v>
      </c>
      <c r="BB168" s="22">
        <f t="shared" si="788"/>
        <v>0</v>
      </c>
      <c r="BC168" s="22">
        <f t="shared" si="789"/>
        <v>0</v>
      </c>
      <c r="BD168" s="22">
        <f t="shared" si="790"/>
        <v>0</v>
      </c>
      <c r="BE168" s="22">
        <f t="shared" si="791"/>
        <v>0</v>
      </c>
      <c r="BF168" s="22">
        <f t="shared" si="792"/>
        <v>0</v>
      </c>
      <c r="BG168" s="22">
        <f t="shared" si="793"/>
        <v>0</v>
      </c>
      <c r="BH168" s="22">
        <f t="shared" si="794"/>
        <v>0</v>
      </c>
      <c r="BI168" s="22">
        <f t="shared" si="795"/>
        <v>0</v>
      </c>
      <c r="BJ168" s="22">
        <f t="shared" si="796"/>
        <v>0</v>
      </c>
      <c r="BK168" s="22">
        <f t="shared" si="797"/>
        <v>0</v>
      </c>
      <c r="BL168" s="22">
        <f t="shared" si="800"/>
        <v>101272.81299999999</v>
      </c>
      <c r="BM168" s="22">
        <f t="shared" si="798"/>
        <v>0</v>
      </c>
      <c r="BN168" s="78">
        <f t="shared" si="801"/>
        <v>101272.81299999999</v>
      </c>
      <c r="BO168" s="22">
        <f t="shared" si="802"/>
        <v>103093.497</v>
      </c>
      <c r="BP168" s="22">
        <f t="shared" si="799"/>
        <v>0</v>
      </c>
      <c r="BQ168" s="78">
        <f t="shared" si="803"/>
        <v>103093.497</v>
      </c>
      <c r="BR168" s="80">
        <f t="shared" si="804"/>
        <v>103093.497</v>
      </c>
      <c r="BS168" s="22">
        <f t="shared" si="799"/>
        <v>0</v>
      </c>
      <c r="BT168" s="23"/>
      <c r="BU168" s="19"/>
    </row>
    <row r="169" spans="1:73" ht="31.2" x14ac:dyDescent="0.3">
      <c r="A169" s="67" t="s">
        <v>139</v>
      </c>
      <c r="B169" s="67" t="s">
        <v>60</v>
      </c>
      <c r="C169" s="67" t="s">
        <v>60</v>
      </c>
      <c r="D169" s="67" t="s">
        <v>147</v>
      </c>
      <c r="E169" s="71"/>
      <c r="F169" s="68" t="s">
        <v>148</v>
      </c>
      <c r="G169" s="26">
        <f t="shared" si="756"/>
        <v>93979</v>
      </c>
      <c r="H169" s="26">
        <f t="shared" si="757"/>
        <v>90888.5</v>
      </c>
      <c r="I169" s="26">
        <f t="shared" si="758"/>
        <v>90888.5</v>
      </c>
      <c r="J169" s="26">
        <f t="shared" si="759"/>
        <v>6816.4229999999998</v>
      </c>
      <c r="K169" s="26">
        <f t="shared" si="760"/>
        <v>12204.996999999999</v>
      </c>
      <c r="L169" s="26">
        <f t="shared" si="761"/>
        <v>12204.996999999999</v>
      </c>
      <c r="M169" s="26">
        <f t="shared" si="527"/>
        <v>100795.423</v>
      </c>
      <c r="N169" s="26">
        <f t="shared" si="528"/>
        <v>103093.497</v>
      </c>
      <c r="O169" s="26">
        <f t="shared" si="529"/>
        <v>103093.497</v>
      </c>
      <c r="P169" s="26">
        <f t="shared" si="762"/>
        <v>0</v>
      </c>
      <c r="Q169" s="26">
        <f t="shared" si="763"/>
        <v>0</v>
      </c>
      <c r="R169" s="26">
        <f t="shared" si="764"/>
        <v>0</v>
      </c>
      <c r="S169" s="26">
        <f t="shared" si="765"/>
        <v>0</v>
      </c>
      <c r="T169" s="26">
        <f t="shared" si="766"/>
        <v>0</v>
      </c>
      <c r="U169" s="26">
        <f t="shared" si="767"/>
        <v>0</v>
      </c>
      <c r="V169" s="26">
        <f t="shared" si="768"/>
        <v>0</v>
      </c>
      <c r="W169" s="26">
        <f t="shared" si="769"/>
        <v>0</v>
      </c>
      <c r="X169" s="26">
        <f t="shared" si="770"/>
        <v>0</v>
      </c>
      <c r="Y169" s="26">
        <f t="shared" si="771"/>
        <v>0</v>
      </c>
      <c r="Z169" s="26">
        <f t="shared" si="772"/>
        <v>0</v>
      </c>
      <c r="AA169" s="26">
        <f t="shared" si="773"/>
        <v>0</v>
      </c>
      <c r="AB169" s="26">
        <f t="shared" si="774"/>
        <v>0</v>
      </c>
      <c r="AC169" s="26">
        <f t="shared" si="400"/>
        <v>100795.423</v>
      </c>
      <c r="AD169" s="26">
        <f t="shared" si="401"/>
        <v>103093.497</v>
      </c>
      <c r="AE169" s="26">
        <f t="shared" si="402"/>
        <v>103093.497</v>
      </c>
      <c r="AF169" s="26">
        <f t="shared" si="775"/>
        <v>0</v>
      </c>
      <c r="AG169" s="26">
        <f t="shared" si="404"/>
        <v>100795.423</v>
      </c>
      <c r="AH169" s="26">
        <f t="shared" si="405"/>
        <v>103093.497</v>
      </c>
      <c r="AI169" s="26">
        <f t="shared" si="406"/>
        <v>103093.497</v>
      </c>
      <c r="AJ169" s="26">
        <f t="shared" si="776"/>
        <v>0</v>
      </c>
      <c r="AK169" s="26">
        <f t="shared" si="777"/>
        <v>2003</v>
      </c>
      <c r="AL169" s="26">
        <f t="shared" si="778"/>
        <v>-1481.7</v>
      </c>
      <c r="AM169" s="26">
        <f t="shared" si="779"/>
        <v>0</v>
      </c>
      <c r="AN169" s="26">
        <f t="shared" si="780"/>
        <v>0</v>
      </c>
      <c r="AO169" s="26">
        <f t="shared" si="781"/>
        <v>0</v>
      </c>
      <c r="AP169" s="26">
        <f t="shared" si="782"/>
        <v>0</v>
      </c>
      <c r="AQ169" s="26">
        <f t="shared" si="783"/>
        <v>0</v>
      </c>
      <c r="AR169" s="26">
        <f t="shared" si="784"/>
        <v>0</v>
      </c>
      <c r="AS169" s="26">
        <f t="shared" si="805"/>
        <v>101316.723</v>
      </c>
      <c r="AT169" s="26">
        <f t="shared" si="806"/>
        <v>103093.497</v>
      </c>
      <c r="AU169" s="26">
        <f t="shared" si="807"/>
        <v>103093.497</v>
      </c>
      <c r="AV169" s="26">
        <f t="shared" si="785"/>
        <v>-43.91</v>
      </c>
      <c r="AW169" s="26">
        <f t="shared" si="786"/>
        <v>0</v>
      </c>
      <c r="AX169" s="26">
        <f t="shared" si="787"/>
        <v>0</v>
      </c>
      <c r="AY169" s="26">
        <f t="shared" si="808"/>
        <v>101272.81299999999</v>
      </c>
      <c r="AZ169" s="26">
        <f t="shared" si="809"/>
        <v>103093.497</v>
      </c>
      <c r="BA169" s="26">
        <f t="shared" si="810"/>
        <v>103093.497</v>
      </c>
      <c r="BB169" s="26">
        <f t="shared" si="788"/>
        <v>0</v>
      </c>
      <c r="BC169" s="26">
        <f t="shared" si="789"/>
        <v>0</v>
      </c>
      <c r="BD169" s="26">
        <f t="shared" si="790"/>
        <v>0</v>
      </c>
      <c r="BE169" s="26">
        <f t="shared" si="791"/>
        <v>0</v>
      </c>
      <c r="BF169" s="26">
        <f t="shared" si="792"/>
        <v>0</v>
      </c>
      <c r="BG169" s="26">
        <f t="shared" si="793"/>
        <v>0</v>
      </c>
      <c r="BH169" s="26">
        <f t="shared" si="794"/>
        <v>0</v>
      </c>
      <c r="BI169" s="26">
        <f t="shared" si="795"/>
        <v>0</v>
      </c>
      <c r="BJ169" s="26">
        <f t="shared" si="796"/>
        <v>0</v>
      </c>
      <c r="BK169" s="26">
        <f t="shared" si="797"/>
        <v>0</v>
      </c>
      <c r="BL169" s="26">
        <f t="shared" si="800"/>
        <v>101272.81299999999</v>
      </c>
      <c r="BM169" s="26">
        <f t="shared" si="798"/>
        <v>0</v>
      </c>
      <c r="BN169" s="53">
        <f t="shared" si="801"/>
        <v>101272.81299999999</v>
      </c>
      <c r="BO169" s="26">
        <f t="shared" si="802"/>
        <v>103093.497</v>
      </c>
      <c r="BP169" s="26">
        <f t="shared" si="799"/>
        <v>0</v>
      </c>
      <c r="BQ169" s="53">
        <f t="shared" si="803"/>
        <v>103093.497</v>
      </c>
      <c r="BR169" s="52">
        <f t="shared" si="804"/>
        <v>103093.497</v>
      </c>
      <c r="BS169" s="26">
        <f t="shared" si="799"/>
        <v>0</v>
      </c>
      <c r="BT169" s="27"/>
    </row>
    <row r="170" spans="1:73" x14ac:dyDescent="0.3">
      <c r="A170" s="67" t="s">
        <v>139</v>
      </c>
      <c r="B170" s="67" t="s">
        <v>60</v>
      </c>
      <c r="C170" s="67" t="s">
        <v>60</v>
      </c>
      <c r="D170" s="67" t="s">
        <v>149</v>
      </c>
      <c r="E170" s="71"/>
      <c r="F170" s="68" t="s">
        <v>33</v>
      </c>
      <c r="G170" s="26">
        <f t="shared" si="756"/>
        <v>93979</v>
      </c>
      <c r="H170" s="26">
        <f t="shared" si="757"/>
        <v>90888.5</v>
      </c>
      <c r="I170" s="26">
        <f t="shared" si="758"/>
        <v>90888.5</v>
      </c>
      <c r="J170" s="26">
        <f t="shared" si="759"/>
        <v>6816.4229999999998</v>
      </c>
      <c r="K170" s="26">
        <f t="shared" si="760"/>
        <v>12204.996999999999</v>
      </c>
      <c r="L170" s="26">
        <f t="shared" si="761"/>
        <v>12204.996999999999</v>
      </c>
      <c r="M170" s="26">
        <f t="shared" si="527"/>
        <v>100795.423</v>
      </c>
      <c r="N170" s="26">
        <f t="shared" si="528"/>
        <v>103093.497</v>
      </c>
      <c r="O170" s="26">
        <f t="shared" si="529"/>
        <v>103093.497</v>
      </c>
      <c r="P170" s="26">
        <f t="shared" si="762"/>
        <v>0</v>
      </c>
      <c r="Q170" s="26">
        <f t="shared" si="763"/>
        <v>0</v>
      </c>
      <c r="R170" s="26">
        <f t="shared" si="764"/>
        <v>0</v>
      </c>
      <c r="S170" s="26">
        <f t="shared" si="765"/>
        <v>0</v>
      </c>
      <c r="T170" s="26">
        <f t="shared" si="766"/>
        <v>0</v>
      </c>
      <c r="U170" s="26">
        <f t="shared" si="767"/>
        <v>0</v>
      </c>
      <c r="V170" s="26">
        <f t="shared" si="768"/>
        <v>0</v>
      </c>
      <c r="W170" s="26">
        <f t="shared" si="769"/>
        <v>0</v>
      </c>
      <c r="X170" s="26">
        <f t="shared" si="770"/>
        <v>0</v>
      </c>
      <c r="Y170" s="26">
        <f t="shared" si="771"/>
        <v>0</v>
      </c>
      <c r="Z170" s="26">
        <f t="shared" si="772"/>
        <v>0</v>
      </c>
      <c r="AA170" s="26">
        <f t="shared" si="773"/>
        <v>0</v>
      </c>
      <c r="AB170" s="26">
        <f t="shared" si="774"/>
        <v>0</v>
      </c>
      <c r="AC170" s="26">
        <f t="shared" si="400"/>
        <v>100795.423</v>
      </c>
      <c r="AD170" s="26">
        <f t="shared" si="401"/>
        <v>103093.497</v>
      </c>
      <c r="AE170" s="26">
        <f t="shared" si="402"/>
        <v>103093.497</v>
      </c>
      <c r="AF170" s="26">
        <f t="shared" si="775"/>
        <v>0</v>
      </c>
      <c r="AG170" s="26">
        <f t="shared" si="404"/>
        <v>100795.423</v>
      </c>
      <c r="AH170" s="26">
        <f t="shared" si="405"/>
        <v>103093.497</v>
      </c>
      <c r="AI170" s="26">
        <f t="shared" si="406"/>
        <v>103093.497</v>
      </c>
      <c r="AJ170" s="26">
        <f t="shared" si="776"/>
        <v>0</v>
      </c>
      <c r="AK170" s="26">
        <f t="shared" si="777"/>
        <v>2003</v>
      </c>
      <c r="AL170" s="26">
        <f t="shared" si="778"/>
        <v>-1481.7</v>
      </c>
      <c r="AM170" s="26">
        <f t="shared" si="779"/>
        <v>0</v>
      </c>
      <c r="AN170" s="26">
        <f t="shared" si="780"/>
        <v>0</v>
      </c>
      <c r="AO170" s="26">
        <f t="shared" si="781"/>
        <v>0</v>
      </c>
      <c r="AP170" s="26">
        <f t="shared" si="782"/>
        <v>0</v>
      </c>
      <c r="AQ170" s="26">
        <f t="shared" si="783"/>
        <v>0</v>
      </c>
      <c r="AR170" s="26">
        <f t="shared" si="784"/>
        <v>0</v>
      </c>
      <c r="AS170" s="26">
        <f t="shared" si="805"/>
        <v>101316.723</v>
      </c>
      <c r="AT170" s="26">
        <f t="shared" si="806"/>
        <v>103093.497</v>
      </c>
      <c r="AU170" s="26">
        <f t="shared" si="807"/>
        <v>103093.497</v>
      </c>
      <c r="AV170" s="26">
        <f t="shared" si="785"/>
        <v>-43.91</v>
      </c>
      <c r="AW170" s="26">
        <f t="shared" si="786"/>
        <v>0</v>
      </c>
      <c r="AX170" s="26">
        <f t="shared" si="787"/>
        <v>0</v>
      </c>
      <c r="AY170" s="26">
        <f t="shared" si="808"/>
        <v>101272.81299999999</v>
      </c>
      <c r="AZ170" s="26">
        <f t="shared" si="809"/>
        <v>103093.497</v>
      </c>
      <c r="BA170" s="26">
        <f t="shared" si="810"/>
        <v>103093.497</v>
      </c>
      <c r="BB170" s="26">
        <f t="shared" si="788"/>
        <v>0</v>
      </c>
      <c r="BC170" s="26">
        <f t="shared" si="789"/>
        <v>0</v>
      </c>
      <c r="BD170" s="26">
        <f t="shared" si="790"/>
        <v>0</v>
      </c>
      <c r="BE170" s="26">
        <f t="shared" si="791"/>
        <v>0</v>
      </c>
      <c r="BF170" s="26">
        <f t="shared" si="792"/>
        <v>0</v>
      </c>
      <c r="BG170" s="26">
        <f t="shared" si="793"/>
        <v>0</v>
      </c>
      <c r="BH170" s="26">
        <f t="shared" si="794"/>
        <v>0</v>
      </c>
      <c r="BI170" s="26">
        <f t="shared" si="795"/>
        <v>0</v>
      </c>
      <c r="BJ170" s="26">
        <f t="shared" si="796"/>
        <v>0</v>
      </c>
      <c r="BK170" s="26">
        <f t="shared" si="797"/>
        <v>0</v>
      </c>
      <c r="BL170" s="26">
        <f t="shared" si="800"/>
        <v>101272.81299999999</v>
      </c>
      <c r="BM170" s="26">
        <f t="shared" si="798"/>
        <v>0</v>
      </c>
      <c r="BN170" s="53">
        <f t="shared" si="801"/>
        <v>101272.81299999999</v>
      </c>
      <c r="BO170" s="26">
        <f t="shared" si="802"/>
        <v>103093.497</v>
      </c>
      <c r="BP170" s="26">
        <f t="shared" si="799"/>
        <v>0</v>
      </c>
      <c r="BQ170" s="53">
        <f t="shared" si="803"/>
        <v>103093.497</v>
      </c>
      <c r="BR170" s="52">
        <f t="shared" si="804"/>
        <v>103093.497</v>
      </c>
      <c r="BS170" s="26">
        <f t="shared" si="799"/>
        <v>0</v>
      </c>
      <c r="BT170" s="27"/>
    </row>
    <row r="171" spans="1:73" ht="31.2" x14ac:dyDescent="0.3">
      <c r="A171" s="67" t="s">
        <v>139</v>
      </c>
      <c r="B171" s="67" t="s">
        <v>60</v>
      </c>
      <c r="C171" s="67" t="s">
        <v>60</v>
      </c>
      <c r="D171" s="67" t="s">
        <v>171</v>
      </c>
      <c r="E171" s="71"/>
      <c r="F171" s="68" t="s">
        <v>172</v>
      </c>
      <c r="G171" s="26">
        <f t="shared" si="756"/>
        <v>93979</v>
      </c>
      <c r="H171" s="26">
        <f t="shared" si="757"/>
        <v>90888.5</v>
      </c>
      <c r="I171" s="26">
        <f t="shared" si="758"/>
        <v>90888.5</v>
      </c>
      <c r="J171" s="26">
        <f t="shared" si="759"/>
        <v>6816.4229999999998</v>
      </c>
      <c r="K171" s="26">
        <f t="shared" si="760"/>
        <v>12204.996999999999</v>
      </c>
      <c r="L171" s="26">
        <f t="shared" si="761"/>
        <v>12204.996999999999</v>
      </c>
      <c r="M171" s="26">
        <f t="shared" si="527"/>
        <v>100795.423</v>
      </c>
      <c r="N171" s="26">
        <f t="shared" si="528"/>
        <v>103093.497</v>
      </c>
      <c r="O171" s="26">
        <f t="shared" si="529"/>
        <v>103093.497</v>
      </c>
      <c r="P171" s="26">
        <f t="shared" si="762"/>
        <v>0</v>
      </c>
      <c r="Q171" s="26">
        <f t="shared" si="763"/>
        <v>0</v>
      </c>
      <c r="R171" s="26">
        <f t="shared" si="764"/>
        <v>0</v>
      </c>
      <c r="S171" s="26">
        <f t="shared" si="765"/>
        <v>0</v>
      </c>
      <c r="T171" s="26">
        <f t="shared" si="766"/>
        <v>0</v>
      </c>
      <c r="U171" s="26">
        <f t="shared" si="767"/>
        <v>0</v>
      </c>
      <c r="V171" s="26">
        <f t="shared" si="768"/>
        <v>0</v>
      </c>
      <c r="W171" s="26">
        <f t="shared" si="769"/>
        <v>0</v>
      </c>
      <c r="X171" s="26">
        <f t="shared" si="770"/>
        <v>0</v>
      </c>
      <c r="Y171" s="26">
        <f t="shared" si="771"/>
        <v>0</v>
      </c>
      <c r="Z171" s="26">
        <f t="shared" si="772"/>
        <v>0</v>
      </c>
      <c r="AA171" s="26">
        <f t="shared" si="773"/>
        <v>0</v>
      </c>
      <c r="AB171" s="26">
        <f t="shared" si="774"/>
        <v>0</v>
      </c>
      <c r="AC171" s="26">
        <f t="shared" si="400"/>
        <v>100795.423</v>
      </c>
      <c r="AD171" s="26">
        <f t="shared" si="401"/>
        <v>103093.497</v>
      </c>
      <c r="AE171" s="26">
        <f t="shared" si="402"/>
        <v>103093.497</v>
      </c>
      <c r="AF171" s="26">
        <f t="shared" si="775"/>
        <v>0</v>
      </c>
      <c r="AG171" s="26">
        <f t="shared" si="404"/>
        <v>100795.423</v>
      </c>
      <c r="AH171" s="26">
        <f t="shared" si="405"/>
        <v>103093.497</v>
      </c>
      <c r="AI171" s="26">
        <f t="shared" si="406"/>
        <v>103093.497</v>
      </c>
      <c r="AJ171" s="26">
        <f t="shared" si="776"/>
        <v>0</v>
      </c>
      <c r="AK171" s="26">
        <f t="shared" si="777"/>
        <v>2003</v>
      </c>
      <c r="AL171" s="26">
        <f t="shared" si="778"/>
        <v>-1481.7</v>
      </c>
      <c r="AM171" s="26">
        <f t="shared" si="779"/>
        <v>0</v>
      </c>
      <c r="AN171" s="26">
        <f t="shared" si="780"/>
        <v>0</v>
      </c>
      <c r="AO171" s="26">
        <f t="shared" si="781"/>
        <v>0</v>
      </c>
      <c r="AP171" s="26">
        <f t="shared" si="782"/>
        <v>0</v>
      </c>
      <c r="AQ171" s="26">
        <f t="shared" si="783"/>
        <v>0</v>
      </c>
      <c r="AR171" s="26">
        <f t="shared" si="784"/>
        <v>0</v>
      </c>
      <c r="AS171" s="26">
        <f t="shared" si="805"/>
        <v>101316.723</v>
      </c>
      <c r="AT171" s="26">
        <f t="shared" si="806"/>
        <v>103093.497</v>
      </c>
      <c r="AU171" s="26">
        <f t="shared" si="807"/>
        <v>103093.497</v>
      </c>
      <c r="AV171" s="26">
        <f t="shared" si="785"/>
        <v>-43.91</v>
      </c>
      <c r="AW171" s="26">
        <f t="shared" si="786"/>
        <v>0</v>
      </c>
      <c r="AX171" s="26">
        <f t="shared" si="787"/>
        <v>0</v>
      </c>
      <c r="AY171" s="26">
        <f t="shared" si="808"/>
        <v>101272.81299999999</v>
      </c>
      <c r="AZ171" s="26">
        <f t="shared" si="809"/>
        <v>103093.497</v>
      </c>
      <c r="BA171" s="26">
        <f t="shared" si="810"/>
        <v>103093.497</v>
      </c>
      <c r="BB171" s="26">
        <f t="shared" si="788"/>
        <v>0</v>
      </c>
      <c r="BC171" s="26">
        <f t="shared" si="789"/>
        <v>0</v>
      </c>
      <c r="BD171" s="26">
        <f t="shared" si="790"/>
        <v>0</v>
      </c>
      <c r="BE171" s="26">
        <f t="shared" si="791"/>
        <v>0</v>
      </c>
      <c r="BF171" s="26">
        <f t="shared" si="792"/>
        <v>0</v>
      </c>
      <c r="BG171" s="26">
        <f t="shared" si="793"/>
        <v>0</v>
      </c>
      <c r="BH171" s="26">
        <f t="shared" si="794"/>
        <v>0</v>
      </c>
      <c r="BI171" s="26">
        <f t="shared" si="795"/>
        <v>0</v>
      </c>
      <c r="BJ171" s="26">
        <f t="shared" si="796"/>
        <v>0</v>
      </c>
      <c r="BK171" s="26">
        <f t="shared" si="797"/>
        <v>0</v>
      </c>
      <c r="BL171" s="26">
        <f t="shared" si="800"/>
        <v>101272.81299999999</v>
      </c>
      <c r="BM171" s="26">
        <f t="shared" si="798"/>
        <v>0</v>
      </c>
      <c r="BN171" s="53">
        <f t="shared" si="801"/>
        <v>101272.81299999999</v>
      </c>
      <c r="BO171" s="26">
        <f t="shared" si="802"/>
        <v>103093.497</v>
      </c>
      <c r="BP171" s="26">
        <f t="shared" si="799"/>
        <v>0</v>
      </c>
      <c r="BQ171" s="53">
        <f t="shared" si="803"/>
        <v>103093.497</v>
      </c>
      <c r="BR171" s="52">
        <f t="shared" si="804"/>
        <v>103093.497</v>
      </c>
      <c r="BS171" s="26">
        <f t="shared" si="799"/>
        <v>0</v>
      </c>
      <c r="BT171" s="27"/>
    </row>
    <row r="172" spans="1:73" ht="46.8" x14ac:dyDescent="0.3">
      <c r="A172" s="67" t="s">
        <v>139</v>
      </c>
      <c r="B172" s="67" t="s">
        <v>60</v>
      </c>
      <c r="C172" s="67" t="s">
        <v>60</v>
      </c>
      <c r="D172" s="67" t="s">
        <v>180</v>
      </c>
      <c r="E172" s="71"/>
      <c r="F172" s="68" t="s">
        <v>53</v>
      </c>
      <c r="G172" s="26">
        <f t="shared" ref="G172:L172" si="811">G173+G174+G175</f>
        <v>93979</v>
      </c>
      <c r="H172" s="26">
        <f t="shared" si="811"/>
        <v>90888.5</v>
      </c>
      <c r="I172" s="26">
        <f t="shared" si="811"/>
        <v>90888.5</v>
      </c>
      <c r="J172" s="26">
        <f t="shared" si="811"/>
        <v>6816.4229999999998</v>
      </c>
      <c r="K172" s="26">
        <f t="shared" si="811"/>
        <v>12204.996999999999</v>
      </c>
      <c r="L172" s="26">
        <f t="shared" si="811"/>
        <v>12204.996999999999</v>
      </c>
      <c r="M172" s="26">
        <f t="shared" si="527"/>
        <v>100795.423</v>
      </c>
      <c r="N172" s="26">
        <f t="shared" si="528"/>
        <v>103093.497</v>
      </c>
      <c r="O172" s="26">
        <f t="shared" si="529"/>
        <v>103093.497</v>
      </c>
      <c r="P172" s="26">
        <f t="shared" ref="P172:AB172" si="812">P173+P174+P175</f>
        <v>0</v>
      </c>
      <c r="Q172" s="26">
        <f t="shared" si="812"/>
        <v>0</v>
      </c>
      <c r="R172" s="26">
        <f t="shared" si="812"/>
        <v>0</v>
      </c>
      <c r="S172" s="26">
        <f t="shared" si="812"/>
        <v>0</v>
      </c>
      <c r="T172" s="26">
        <f t="shared" si="812"/>
        <v>0</v>
      </c>
      <c r="U172" s="26">
        <f t="shared" si="812"/>
        <v>0</v>
      </c>
      <c r="V172" s="26">
        <f t="shared" si="812"/>
        <v>0</v>
      </c>
      <c r="W172" s="26">
        <f t="shared" si="812"/>
        <v>0</v>
      </c>
      <c r="X172" s="26">
        <f t="shared" si="812"/>
        <v>0</v>
      </c>
      <c r="Y172" s="26">
        <f t="shared" si="812"/>
        <v>0</v>
      </c>
      <c r="Z172" s="26">
        <f t="shared" si="812"/>
        <v>0</v>
      </c>
      <c r="AA172" s="26">
        <f t="shared" si="812"/>
        <v>0</v>
      </c>
      <c r="AB172" s="26">
        <f t="shared" si="812"/>
        <v>0</v>
      </c>
      <c r="AC172" s="26">
        <f t="shared" si="400"/>
        <v>100795.423</v>
      </c>
      <c r="AD172" s="26">
        <f t="shared" si="401"/>
        <v>103093.497</v>
      </c>
      <c r="AE172" s="26">
        <f t="shared" si="402"/>
        <v>103093.497</v>
      </c>
      <c r="AF172" s="26">
        <f>AF173+AF174+AF175</f>
        <v>0</v>
      </c>
      <c r="AG172" s="26">
        <f t="shared" si="404"/>
        <v>100795.423</v>
      </c>
      <c r="AH172" s="26">
        <f t="shared" si="405"/>
        <v>103093.497</v>
      </c>
      <c r="AI172" s="26">
        <f t="shared" si="406"/>
        <v>103093.497</v>
      </c>
      <c r="AJ172" s="26">
        <f t="shared" ref="AJ172:AR172" si="813">AJ173+AJ174+AJ175</f>
        <v>0</v>
      </c>
      <c r="AK172" s="26">
        <f t="shared" si="813"/>
        <v>2003</v>
      </c>
      <c r="AL172" s="26">
        <f t="shared" si="813"/>
        <v>-1481.7</v>
      </c>
      <c r="AM172" s="26">
        <f t="shared" si="813"/>
        <v>0</v>
      </c>
      <c r="AN172" s="26">
        <f t="shared" si="813"/>
        <v>0</v>
      </c>
      <c r="AO172" s="26">
        <f t="shared" si="813"/>
        <v>0</v>
      </c>
      <c r="AP172" s="26">
        <f t="shared" si="813"/>
        <v>0</v>
      </c>
      <c r="AQ172" s="26">
        <f t="shared" si="813"/>
        <v>0</v>
      </c>
      <c r="AR172" s="26">
        <f t="shared" si="813"/>
        <v>0</v>
      </c>
      <c r="AS172" s="26">
        <f t="shared" si="805"/>
        <v>101316.723</v>
      </c>
      <c r="AT172" s="26">
        <f t="shared" si="806"/>
        <v>103093.497</v>
      </c>
      <c r="AU172" s="26">
        <f t="shared" si="807"/>
        <v>103093.497</v>
      </c>
      <c r="AV172" s="26">
        <f>AV173+AV174+AV175</f>
        <v>-43.91</v>
      </c>
      <c r="AW172" s="26">
        <f>AW173+AW174+AW175</f>
        <v>0</v>
      </c>
      <c r="AX172" s="26">
        <f>AX173+AX174+AX175</f>
        <v>0</v>
      </c>
      <c r="AY172" s="26">
        <f t="shared" si="808"/>
        <v>101272.81299999999</v>
      </c>
      <c r="AZ172" s="26">
        <f t="shared" si="809"/>
        <v>103093.497</v>
      </c>
      <c r="BA172" s="26">
        <f t="shared" si="810"/>
        <v>103093.497</v>
      </c>
      <c r="BB172" s="26">
        <f t="shared" ref="BB172:BK172" si="814">BB173+BB174+BB175</f>
        <v>0</v>
      </c>
      <c r="BC172" s="26">
        <f t="shared" si="814"/>
        <v>0</v>
      </c>
      <c r="BD172" s="26">
        <f t="shared" si="814"/>
        <v>0</v>
      </c>
      <c r="BE172" s="26">
        <f t="shared" si="814"/>
        <v>0</v>
      </c>
      <c r="BF172" s="26">
        <f t="shared" si="814"/>
        <v>0</v>
      </c>
      <c r="BG172" s="26">
        <f t="shared" si="814"/>
        <v>0</v>
      </c>
      <c r="BH172" s="26">
        <f t="shared" si="814"/>
        <v>0</v>
      </c>
      <c r="BI172" s="26">
        <f t="shared" si="814"/>
        <v>0</v>
      </c>
      <c r="BJ172" s="26">
        <f t="shared" si="814"/>
        <v>0</v>
      </c>
      <c r="BK172" s="26">
        <f t="shared" si="814"/>
        <v>0</v>
      </c>
      <c r="BL172" s="26">
        <f t="shared" si="800"/>
        <v>101272.81299999999</v>
      </c>
      <c r="BM172" s="26">
        <f>BM173+BM174+BM175</f>
        <v>0</v>
      </c>
      <c r="BN172" s="53">
        <f t="shared" si="801"/>
        <v>101272.81299999999</v>
      </c>
      <c r="BO172" s="26">
        <f t="shared" si="802"/>
        <v>103093.497</v>
      </c>
      <c r="BP172" s="26">
        <f>BP173+BP174+BP175</f>
        <v>0</v>
      </c>
      <c r="BQ172" s="53">
        <f t="shared" si="803"/>
        <v>103093.497</v>
      </c>
      <c r="BR172" s="52">
        <f t="shared" si="804"/>
        <v>103093.497</v>
      </c>
      <c r="BS172" s="26">
        <f>BS173+BS174+BS175</f>
        <v>0</v>
      </c>
      <c r="BT172" s="27"/>
    </row>
    <row r="173" spans="1:73" ht="78" x14ac:dyDescent="0.3">
      <c r="A173" s="67" t="s">
        <v>139</v>
      </c>
      <c r="B173" s="67" t="s">
        <v>60</v>
      </c>
      <c r="C173" s="67" t="s">
        <v>60</v>
      </c>
      <c r="D173" s="67" t="s">
        <v>180</v>
      </c>
      <c r="E173" s="67" t="s">
        <v>50</v>
      </c>
      <c r="F173" s="68" t="s">
        <v>51</v>
      </c>
      <c r="G173" s="26">
        <v>84535.3</v>
      </c>
      <c r="H173" s="26">
        <v>81444.800000000003</v>
      </c>
      <c r="I173" s="26">
        <v>81444.800000000003</v>
      </c>
      <c r="J173" s="28">
        <v>6816.4229999999998</v>
      </c>
      <c r="K173" s="28">
        <v>12204.996999999999</v>
      </c>
      <c r="L173" s="28">
        <v>12204.996999999999</v>
      </c>
      <c r="M173" s="26">
        <f t="shared" si="527"/>
        <v>91351.722999999998</v>
      </c>
      <c r="N173" s="26">
        <f t="shared" si="528"/>
        <v>93649.797000000006</v>
      </c>
      <c r="O173" s="26">
        <f t="shared" si="529"/>
        <v>93649.797000000006</v>
      </c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>
        <f t="shared" si="400"/>
        <v>91351.722999999998</v>
      </c>
      <c r="AD173" s="26">
        <f t="shared" si="401"/>
        <v>93649.797000000006</v>
      </c>
      <c r="AE173" s="26">
        <f t="shared" si="402"/>
        <v>93649.797000000006</v>
      </c>
      <c r="AF173" s="26"/>
      <c r="AG173" s="26">
        <f t="shared" si="404"/>
        <v>91351.722999999998</v>
      </c>
      <c r="AH173" s="26">
        <f t="shared" si="405"/>
        <v>93649.797000000006</v>
      </c>
      <c r="AI173" s="26">
        <f t="shared" si="406"/>
        <v>93649.797000000006</v>
      </c>
      <c r="AJ173" s="26"/>
      <c r="AK173" s="26">
        <v>2003</v>
      </c>
      <c r="AL173" s="26">
        <f>-1481.7</f>
        <v>-1481.7</v>
      </c>
      <c r="AM173" s="26"/>
      <c r="AN173" s="26"/>
      <c r="AO173" s="26"/>
      <c r="AP173" s="26"/>
      <c r="AQ173" s="26"/>
      <c r="AR173" s="26"/>
      <c r="AS173" s="26">
        <f t="shared" si="805"/>
        <v>91873.023000000001</v>
      </c>
      <c r="AT173" s="26">
        <f t="shared" si="806"/>
        <v>93649.797000000006</v>
      </c>
      <c r="AU173" s="26">
        <f t="shared" si="807"/>
        <v>93649.797000000006</v>
      </c>
      <c r="AV173" s="26">
        <v>-43.91</v>
      </c>
      <c r="AW173" s="26"/>
      <c r="AX173" s="26"/>
      <c r="AY173" s="26">
        <f t="shared" si="808"/>
        <v>91829.112999999998</v>
      </c>
      <c r="AZ173" s="26">
        <f t="shared" si="809"/>
        <v>93649.797000000006</v>
      </c>
      <c r="BA173" s="26">
        <f t="shared" si="810"/>
        <v>93649.797000000006</v>
      </c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>
        <f t="shared" si="800"/>
        <v>91829.112999999998</v>
      </c>
      <c r="BM173" s="26"/>
      <c r="BN173" s="53">
        <f t="shared" si="801"/>
        <v>91829.112999999998</v>
      </c>
      <c r="BO173" s="26">
        <f t="shared" si="802"/>
        <v>93649.797000000006</v>
      </c>
      <c r="BP173" s="26"/>
      <c r="BQ173" s="53">
        <f t="shared" si="803"/>
        <v>93649.797000000006</v>
      </c>
      <c r="BR173" s="52">
        <f t="shared" si="804"/>
        <v>93649.797000000006</v>
      </c>
      <c r="BS173" s="26"/>
      <c r="BT173" s="27"/>
    </row>
    <row r="174" spans="1:73" ht="31.2" x14ac:dyDescent="0.3">
      <c r="A174" s="67" t="s">
        <v>139</v>
      </c>
      <c r="B174" s="67" t="s">
        <v>60</v>
      </c>
      <c r="C174" s="67" t="s">
        <v>60</v>
      </c>
      <c r="D174" s="67" t="s">
        <v>180</v>
      </c>
      <c r="E174" s="67" t="s">
        <v>38</v>
      </c>
      <c r="F174" s="68" t="s">
        <v>39</v>
      </c>
      <c r="G174" s="26">
        <v>9322.5</v>
      </c>
      <c r="H174" s="26">
        <v>9376.5</v>
      </c>
      <c r="I174" s="26">
        <v>9376.5</v>
      </c>
      <c r="J174" s="26"/>
      <c r="K174" s="26"/>
      <c r="L174" s="26"/>
      <c r="M174" s="26">
        <f t="shared" si="527"/>
        <v>9322.5</v>
      </c>
      <c r="N174" s="26">
        <f t="shared" si="528"/>
        <v>9376.5</v>
      </c>
      <c r="O174" s="26">
        <f t="shared" si="529"/>
        <v>9376.5</v>
      </c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>
        <f t="shared" ref="AC174:AC237" si="815">M174+R174+P174+Q174+T174+S174</f>
        <v>9322.5</v>
      </c>
      <c r="AD174" s="26">
        <f t="shared" ref="AD174:AD237" si="816">N174+V174+X174+U174+W174</f>
        <v>9376.5</v>
      </c>
      <c r="AE174" s="26">
        <f t="shared" ref="AE174:AE237" si="817">O174+Z174+AB174+Y174+AA174</f>
        <v>9376.5</v>
      </c>
      <c r="AF174" s="26"/>
      <c r="AG174" s="26">
        <f t="shared" ref="AG174:AG237" si="818">AC174+AF174</f>
        <v>9322.5</v>
      </c>
      <c r="AH174" s="26">
        <f t="shared" ref="AH174:AH237" si="819">AD174</f>
        <v>9376.5</v>
      </c>
      <c r="AI174" s="26">
        <f t="shared" ref="AI174:AI237" si="820">AE174</f>
        <v>9376.5</v>
      </c>
      <c r="AJ174" s="26"/>
      <c r="AK174" s="26"/>
      <c r="AL174" s="26"/>
      <c r="AM174" s="26"/>
      <c r="AN174" s="26"/>
      <c r="AO174" s="26"/>
      <c r="AP174" s="26"/>
      <c r="AQ174" s="26"/>
      <c r="AR174" s="26"/>
      <c r="AS174" s="26">
        <f t="shared" si="805"/>
        <v>9322.5</v>
      </c>
      <c r="AT174" s="26">
        <f t="shared" si="806"/>
        <v>9376.5</v>
      </c>
      <c r="AU174" s="26">
        <f t="shared" si="807"/>
        <v>9376.5</v>
      </c>
      <c r="AV174" s="26"/>
      <c r="AW174" s="26"/>
      <c r="AX174" s="26"/>
      <c r="AY174" s="26">
        <f t="shared" si="808"/>
        <v>9322.5</v>
      </c>
      <c r="AZ174" s="26">
        <f t="shared" si="809"/>
        <v>9376.5</v>
      </c>
      <c r="BA174" s="26">
        <f t="shared" si="810"/>
        <v>9376.5</v>
      </c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>
        <f t="shared" si="800"/>
        <v>9322.5</v>
      </c>
      <c r="BM174" s="26"/>
      <c r="BN174" s="53">
        <f t="shared" si="801"/>
        <v>9322.5</v>
      </c>
      <c r="BO174" s="26">
        <f t="shared" si="802"/>
        <v>9376.5</v>
      </c>
      <c r="BP174" s="26"/>
      <c r="BQ174" s="53">
        <f t="shared" si="803"/>
        <v>9376.5</v>
      </c>
      <c r="BR174" s="52">
        <f t="shared" si="804"/>
        <v>9376.5</v>
      </c>
      <c r="BS174" s="26"/>
      <c r="BT174" s="27"/>
    </row>
    <row r="175" spans="1:73" x14ac:dyDescent="0.3">
      <c r="A175" s="67" t="s">
        <v>139</v>
      </c>
      <c r="B175" s="67" t="s">
        <v>60</v>
      </c>
      <c r="C175" s="67" t="s">
        <v>60</v>
      </c>
      <c r="D175" s="67" t="s">
        <v>180</v>
      </c>
      <c r="E175" s="67" t="s">
        <v>40</v>
      </c>
      <c r="F175" s="68" t="s">
        <v>41</v>
      </c>
      <c r="G175" s="26">
        <v>121.2</v>
      </c>
      <c r="H175" s="26">
        <v>67.2</v>
      </c>
      <c r="I175" s="26">
        <v>67.2</v>
      </c>
      <c r="J175" s="26"/>
      <c r="K175" s="26"/>
      <c r="L175" s="26"/>
      <c r="M175" s="26">
        <f t="shared" si="527"/>
        <v>121.2</v>
      </c>
      <c r="N175" s="26">
        <f t="shared" si="528"/>
        <v>67.2</v>
      </c>
      <c r="O175" s="26">
        <f t="shared" si="529"/>
        <v>67.2</v>
      </c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>
        <f t="shared" si="815"/>
        <v>121.2</v>
      </c>
      <c r="AD175" s="26">
        <f t="shared" si="816"/>
        <v>67.2</v>
      </c>
      <c r="AE175" s="26">
        <f t="shared" si="817"/>
        <v>67.2</v>
      </c>
      <c r="AF175" s="26"/>
      <c r="AG175" s="26">
        <f t="shared" si="818"/>
        <v>121.2</v>
      </c>
      <c r="AH175" s="26">
        <f t="shared" si="819"/>
        <v>67.2</v>
      </c>
      <c r="AI175" s="26">
        <f t="shared" si="820"/>
        <v>67.2</v>
      </c>
      <c r="AJ175" s="26"/>
      <c r="AK175" s="26"/>
      <c r="AL175" s="26"/>
      <c r="AM175" s="26"/>
      <c r="AN175" s="26"/>
      <c r="AO175" s="26"/>
      <c r="AP175" s="26"/>
      <c r="AQ175" s="26"/>
      <c r="AR175" s="26"/>
      <c r="AS175" s="26">
        <f t="shared" si="805"/>
        <v>121.2</v>
      </c>
      <c r="AT175" s="26">
        <f t="shared" si="806"/>
        <v>67.2</v>
      </c>
      <c r="AU175" s="26">
        <f t="shared" si="807"/>
        <v>67.2</v>
      </c>
      <c r="AV175" s="26"/>
      <c r="AW175" s="26"/>
      <c r="AX175" s="26"/>
      <c r="AY175" s="26">
        <f t="shared" si="808"/>
        <v>121.2</v>
      </c>
      <c r="AZ175" s="26">
        <f t="shared" si="809"/>
        <v>67.2</v>
      </c>
      <c r="BA175" s="26">
        <f t="shared" si="810"/>
        <v>67.2</v>
      </c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>
        <f t="shared" si="800"/>
        <v>121.2</v>
      </c>
      <c r="BM175" s="26"/>
      <c r="BN175" s="53">
        <f t="shared" si="801"/>
        <v>121.2</v>
      </c>
      <c r="BO175" s="26">
        <f t="shared" si="802"/>
        <v>67.2</v>
      </c>
      <c r="BP175" s="26"/>
      <c r="BQ175" s="53">
        <f t="shared" si="803"/>
        <v>67.2</v>
      </c>
      <c r="BR175" s="52">
        <f t="shared" si="804"/>
        <v>67.2</v>
      </c>
      <c r="BS175" s="26"/>
      <c r="BT175" s="27"/>
    </row>
    <row r="176" spans="1:73" s="81" customFormat="1" x14ac:dyDescent="0.3">
      <c r="A176" s="63" t="s">
        <v>139</v>
      </c>
      <c r="B176" s="63" t="s">
        <v>79</v>
      </c>
      <c r="C176" s="63"/>
      <c r="D176" s="63"/>
      <c r="E176" s="69"/>
      <c r="F176" s="64" t="s">
        <v>181</v>
      </c>
      <c r="G176" s="17">
        <f t="shared" ref="G176:L176" si="821">G184+G177</f>
        <v>64436.3</v>
      </c>
      <c r="H176" s="17">
        <f t="shared" si="821"/>
        <v>65684.800000000003</v>
      </c>
      <c r="I176" s="17">
        <f t="shared" si="821"/>
        <v>65684.800000000003</v>
      </c>
      <c r="J176" s="17">
        <f t="shared" si="821"/>
        <v>328.209</v>
      </c>
      <c r="K176" s="17">
        <f t="shared" si="821"/>
        <v>814.58299999999997</v>
      </c>
      <c r="L176" s="17">
        <f t="shared" si="821"/>
        <v>0</v>
      </c>
      <c r="M176" s="17">
        <f t="shared" si="527"/>
        <v>64764.509000000005</v>
      </c>
      <c r="N176" s="17">
        <f t="shared" si="528"/>
        <v>66499.383000000002</v>
      </c>
      <c r="O176" s="17">
        <f t="shared" si="529"/>
        <v>65684.800000000003</v>
      </c>
      <c r="P176" s="17">
        <f t="shared" ref="P176:AB176" si="822">P184+P177</f>
        <v>0</v>
      </c>
      <c r="Q176" s="17">
        <f t="shared" si="822"/>
        <v>0</v>
      </c>
      <c r="R176" s="17">
        <f t="shared" si="822"/>
        <v>0</v>
      </c>
      <c r="S176" s="17">
        <f t="shared" si="822"/>
        <v>0</v>
      </c>
      <c r="T176" s="17">
        <f t="shared" si="822"/>
        <v>6236</v>
      </c>
      <c r="U176" s="17">
        <f t="shared" si="822"/>
        <v>0</v>
      </c>
      <c r="V176" s="17">
        <f t="shared" si="822"/>
        <v>0</v>
      </c>
      <c r="W176" s="17">
        <f t="shared" si="822"/>
        <v>0</v>
      </c>
      <c r="X176" s="17">
        <f t="shared" si="822"/>
        <v>15477.1</v>
      </c>
      <c r="Y176" s="17">
        <f t="shared" si="822"/>
        <v>0</v>
      </c>
      <c r="Z176" s="17">
        <f t="shared" si="822"/>
        <v>0</v>
      </c>
      <c r="AA176" s="17">
        <f t="shared" si="822"/>
        <v>0</v>
      </c>
      <c r="AB176" s="17">
        <f t="shared" si="822"/>
        <v>0</v>
      </c>
      <c r="AC176" s="17">
        <f t="shared" si="815"/>
        <v>71000.509000000005</v>
      </c>
      <c r="AD176" s="17">
        <f t="shared" si="816"/>
        <v>81976.483000000007</v>
      </c>
      <c r="AE176" s="17">
        <f t="shared" si="817"/>
        <v>65684.800000000003</v>
      </c>
      <c r="AF176" s="17">
        <f>AF184+AF177</f>
        <v>0</v>
      </c>
      <c r="AG176" s="17">
        <f t="shared" si="818"/>
        <v>71000.509000000005</v>
      </c>
      <c r="AH176" s="17">
        <f t="shared" si="819"/>
        <v>81976.483000000007</v>
      </c>
      <c r="AI176" s="17">
        <f t="shared" si="820"/>
        <v>65684.800000000003</v>
      </c>
      <c r="AJ176" s="17">
        <f t="shared" ref="AJ176:AR176" si="823">AJ184+AJ177</f>
        <v>0</v>
      </c>
      <c r="AK176" s="17">
        <f t="shared" si="823"/>
        <v>0</v>
      </c>
      <c r="AL176" s="17">
        <f t="shared" si="823"/>
        <v>-599.1</v>
      </c>
      <c r="AM176" s="17">
        <f t="shared" si="823"/>
        <v>0</v>
      </c>
      <c r="AN176" s="17">
        <f t="shared" si="823"/>
        <v>0</v>
      </c>
      <c r="AO176" s="17">
        <f t="shared" si="823"/>
        <v>0</v>
      </c>
      <c r="AP176" s="17">
        <f t="shared" si="823"/>
        <v>0</v>
      </c>
      <c r="AQ176" s="17">
        <f t="shared" si="823"/>
        <v>0</v>
      </c>
      <c r="AR176" s="17">
        <f t="shared" si="823"/>
        <v>0</v>
      </c>
      <c r="AS176" s="17">
        <f t="shared" si="805"/>
        <v>70401.409</v>
      </c>
      <c r="AT176" s="17">
        <f t="shared" si="806"/>
        <v>81976.483000000007</v>
      </c>
      <c r="AU176" s="17">
        <f t="shared" si="807"/>
        <v>65684.800000000003</v>
      </c>
      <c r="AV176" s="17">
        <f>AV184+AV177</f>
        <v>0</v>
      </c>
      <c r="AW176" s="17">
        <f>AW184+AW177</f>
        <v>0</v>
      </c>
      <c r="AX176" s="17">
        <f>AX184+AX177</f>
        <v>0</v>
      </c>
      <c r="AY176" s="17">
        <f t="shared" si="808"/>
        <v>70401.409</v>
      </c>
      <c r="AZ176" s="17">
        <f t="shared" si="809"/>
        <v>81976.483000000007</v>
      </c>
      <c r="BA176" s="17">
        <f t="shared" si="810"/>
        <v>65684.800000000003</v>
      </c>
      <c r="BB176" s="17">
        <f t="shared" ref="BB176:BK176" si="824">BB184+BB177</f>
        <v>0</v>
      </c>
      <c r="BC176" s="17">
        <f t="shared" si="824"/>
        <v>0</v>
      </c>
      <c r="BD176" s="17">
        <f t="shared" si="824"/>
        <v>-10.637</v>
      </c>
      <c r="BE176" s="17">
        <f t="shared" si="824"/>
        <v>0</v>
      </c>
      <c r="BF176" s="17">
        <f t="shared" si="824"/>
        <v>0</v>
      </c>
      <c r="BG176" s="17">
        <f t="shared" si="824"/>
        <v>0</v>
      </c>
      <c r="BH176" s="17">
        <f t="shared" si="824"/>
        <v>0</v>
      </c>
      <c r="BI176" s="17">
        <f t="shared" si="824"/>
        <v>0</v>
      </c>
      <c r="BJ176" s="17">
        <f t="shared" si="824"/>
        <v>0</v>
      </c>
      <c r="BK176" s="17">
        <f t="shared" si="824"/>
        <v>0</v>
      </c>
      <c r="BL176" s="17">
        <f t="shared" si="800"/>
        <v>70390.771999999997</v>
      </c>
      <c r="BM176" s="17">
        <f>BM184+BM177</f>
        <v>0</v>
      </c>
      <c r="BN176" s="77">
        <f t="shared" si="801"/>
        <v>70390.771999999997</v>
      </c>
      <c r="BO176" s="17">
        <f t="shared" si="802"/>
        <v>81976.483000000007</v>
      </c>
      <c r="BP176" s="17">
        <f>BP184+BP177</f>
        <v>0</v>
      </c>
      <c r="BQ176" s="77">
        <f t="shared" si="803"/>
        <v>81976.483000000007</v>
      </c>
      <c r="BR176" s="79">
        <f t="shared" si="804"/>
        <v>65684.800000000003</v>
      </c>
      <c r="BS176" s="17">
        <f>BS184+BS177</f>
        <v>0</v>
      </c>
      <c r="BT176" s="18"/>
      <c r="BU176" s="14"/>
    </row>
    <row r="177" spans="1:73" s="82" customFormat="1" ht="31.2" x14ac:dyDescent="0.3">
      <c r="A177" s="65" t="s">
        <v>139</v>
      </c>
      <c r="B177" s="65" t="s">
        <v>79</v>
      </c>
      <c r="C177" s="65" t="s">
        <v>62</v>
      </c>
      <c r="D177" s="65"/>
      <c r="E177" s="70"/>
      <c r="F177" s="66" t="s">
        <v>182</v>
      </c>
      <c r="G177" s="22">
        <f t="shared" ref="G177:G180" si="825">G178</f>
        <v>18300.100000000002</v>
      </c>
      <c r="H177" s="22">
        <f t="shared" ref="H177:H180" si="826">H178</f>
        <v>18300.100000000002</v>
      </c>
      <c r="I177" s="22">
        <f t="shared" ref="I177:I180" si="827">I178</f>
        <v>18300.100000000002</v>
      </c>
      <c r="J177" s="22">
        <f t="shared" ref="J177:J180" si="828">J178</f>
        <v>0</v>
      </c>
      <c r="K177" s="22">
        <f t="shared" ref="K177:K180" si="829">K178</f>
        <v>0</v>
      </c>
      <c r="L177" s="22">
        <f t="shared" ref="L177:L180" si="830">L178</f>
        <v>0</v>
      </c>
      <c r="M177" s="22">
        <f t="shared" si="527"/>
        <v>18300.100000000002</v>
      </c>
      <c r="N177" s="22">
        <f t="shared" si="528"/>
        <v>18300.100000000002</v>
      </c>
      <c r="O177" s="22">
        <f t="shared" si="529"/>
        <v>18300.100000000002</v>
      </c>
      <c r="P177" s="22">
        <f t="shared" ref="P177:P180" si="831">P178</f>
        <v>0</v>
      </c>
      <c r="Q177" s="22">
        <f t="shared" ref="Q177:Q180" si="832">Q178</f>
        <v>0</v>
      </c>
      <c r="R177" s="22">
        <f t="shared" ref="R177:R180" si="833">R178</f>
        <v>0</v>
      </c>
      <c r="S177" s="22">
        <f t="shared" ref="S177:S180" si="834">S178</f>
        <v>0</v>
      </c>
      <c r="T177" s="22">
        <f t="shared" ref="T177:T180" si="835">T178</f>
        <v>0</v>
      </c>
      <c r="U177" s="22">
        <f t="shared" ref="U177:U180" si="836">U178</f>
        <v>0</v>
      </c>
      <c r="V177" s="22">
        <f t="shared" ref="V177:V180" si="837">V178</f>
        <v>0</v>
      </c>
      <c r="W177" s="22">
        <f t="shared" ref="W177:W180" si="838">W178</f>
        <v>0</v>
      </c>
      <c r="X177" s="22">
        <f t="shared" ref="X177:X180" si="839">X178</f>
        <v>0</v>
      </c>
      <c r="Y177" s="22">
        <f t="shared" ref="Y177:Y180" si="840">Y178</f>
        <v>0</v>
      </c>
      <c r="Z177" s="22">
        <f t="shared" ref="Z177:Z180" si="841">Z178</f>
        <v>0</v>
      </c>
      <c r="AA177" s="22">
        <f t="shared" ref="AA177:AA180" si="842">AA178</f>
        <v>0</v>
      </c>
      <c r="AB177" s="22">
        <f t="shared" ref="AB177:AB180" si="843">AB178</f>
        <v>0</v>
      </c>
      <c r="AC177" s="22">
        <f t="shared" si="815"/>
        <v>18300.100000000002</v>
      </c>
      <c r="AD177" s="22">
        <f t="shared" si="816"/>
        <v>18300.100000000002</v>
      </c>
      <c r="AE177" s="22">
        <f t="shared" si="817"/>
        <v>18300.100000000002</v>
      </c>
      <c r="AF177" s="22">
        <f t="shared" ref="AF177:AF180" si="844">AF178</f>
        <v>0</v>
      </c>
      <c r="AG177" s="22">
        <f t="shared" si="818"/>
        <v>18300.100000000002</v>
      </c>
      <c r="AH177" s="22">
        <f t="shared" si="819"/>
        <v>18300.100000000002</v>
      </c>
      <c r="AI177" s="22">
        <f t="shared" si="820"/>
        <v>18300.100000000002</v>
      </c>
      <c r="AJ177" s="22">
        <f t="shared" ref="AJ177:AJ180" si="845">AJ178</f>
        <v>0</v>
      </c>
      <c r="AK177" s="22">
        <f t="shared" ref="AK177:AK180" si="846">AK178</f>
        <v>0</v>
      </c>
      <c r="AL177" s="22">
        <f t="shared" ref="AL177:AL180" si="847">AL178</f>
        <v>0</v>
      </c>
      <c r="AM177" s="22">
        <f t="shared" ref="AM177:AM180" si="848">AM178</f>
        <v>0</v>
      </c>
      <c r="AN177" s="22">
        <f t="shared" ref="AN177:AN180" si="849">AN178</f>
        <v>0</v>
      </c>
      <c r="AO177" s="22">
        <f t="shared" ref="AO177:AO180" si="850">AO178</f>
        <v>0</v>
      </c>
      <c r="AP177" s="22">
        <f t="shared" ref="AP177:AP180" si="851">AP178</f>
        <v>0</v>
      </c>
      <c r="AQ177" s="22">
        <f t="shared" ref="AQ177:AQ180" si="852">AQ178</f>
        <v>0</v>
      </c>
      <c r="AR177" s="22">
        <f t="shared" ref="AR177:AR180" si="853">AR178</f>
        <v>0</v>
      </c>
      <c r="AS177" s="22">
        <f t="shared" si="805"/>
        <v>18300.100000000002</v>
      </c>
      <c r="AT177" s="22">
        <f t="shared" si="806"/>
        <v>18300.100000000002</v>
      </c>
      <c r="AU177" s="22">
        <f t="shared" si="807"/>
        <v>18300.100000000002</v>
      </c>
      <c r="AV177" s="22">
        <f t="shared" ref="AV177:AV180" si="854">AV178</f>
        <v>0</v>
      </c>
      <c r="AW177" s="22">
        <f t="shared" ref="AW177:AW180" si="855">AW178</f>
        <v>0</v>
      </c>
      <c r="AX177" s="22">
        <f t="shared" ref="AX177:AX180" si="856">AX178</f>
        <v>0</v>
      </c>
      <c r="AY177" s="22">
        <f t="shared" si="808"/>
        <v>18300.100000000002</v>
      </c>
      <c r="AZ177" s="22">
        <f t="shared" si="809"/>
        <v>18300.100000000002</v>
      </c>
      <c r="BA177" s="22">
        <f t="shared" si="810"/>
        <v>18300.100000000002</v>
      </c>
      <c r="BB177" s="22">
        <f t="shared" ref="BB177:BB180" si="857">BB178</f>
        <v>0</v>
      </c>
      <c r="BC177" s="22">
        <f t="shared" ref="BC177:BC180" si="858">BC178</f>
        <v>0</v>
      </c>
      <c r="BD177" s="22">
        <f t="shared" ref="BD177:BD180" si="859">BD178</f>
        <v>-10.637</v>
      </c>
      <c r="BE177" s="22">
        <f t="shared" ref="BE177:BE180" si="860">BE178</f>
        <v>0</v>
      </c>
      <c r="BF177" s="22">
        <f t="shared" ref="BF177:BF180" si="861">BF178</f>
        <v>0</v>
      </c>
      <c r="BG177" s="22">
        <f t="shared" ref="BG177:BG180" si="862">BG178</f>
        <v>0</v>
      </c>
      <c r="BH177" s="22">
        <f t="shared" ref="BH177:BH180" si="863">BH178</f>
        <v>0</v>
      </c>
      <c r="BI177" s="22">
        <f t="shared" ref="BI177:BI180" si="864">BI178</f>
        <v>0</v>
      </c>
      <c r="BJ177" s="22">
        <f t="shared" ref="BJ177:BJ180" si="865">BJ178</f>
        <v>0</v>
      </c>
      <c r="BK177" s="22">
        <f t="shared" ref="BK177:BK180" si="866">BK178</f>
        <v>0</v>
      </c>
      <c r="BL177" s="22">
        <f t="shared" si="800"/>
        <v>18289.463000000003</v>
      </c>
      <c r="BM177" s="22">
        <f t="shared" ref="BM177:BM180" si="867">BM178</f>
        <v>0</v>
      </c>
      <c r="BN177" s="78">
        <f t="shared" si="801"/>
        <v>18289.463000000003</v>
      </c>
      <c r="BO177" s="22">
        <f t="shared" si="802"/>
        <v>18300.100000000002</v>
      </c>
      <c r="BP177" s="22">
        <f t="shared" ref="BP177:BS180" si="868">BP178</f>
        <v>0</v>
      </c>
      <c r="BQ177" s="78">
        <f t="shared" si="803"/>
        <v>18300.100000000002</v>
      </c>
      <c r="BR177" s="80">
        <f t="shared" si="804"/>
        <v>18300.100000000002</v>
      </c>
      <c r="BS177" s="22">
        <f t="shared" si="868"/>
        <v>0</v>
      </c>
      <c r="BT177" s="23"/>
      <c r="BU177" s="19"/>
    </row>
    <row r="178" spans="1:73" ht="31.2" x14ac:dyDescent="0.3">
      <c r="A178" s="67" t="s">
        <v>139</v>
      </c>
      <c r="B178" s="67" t="s">
        <v>79</v>
      </c>
      <c r="C178" s="67" t="s">
        <v>62</v>
      </c>
      <c r="D178" s="67" t="s">
        <v>147</v>
      </c>
      <c r="E178" s="71"/>
      <c r="F178" s="68" t="s">
        <v>148</v>
      </c>
      <c r="G178" s="26">
        <f t="shared" si="825"/>
        <v>18300.100000000002</v>
      </c>
      <c r="H178" s="26">
        <f t="shared" si="826"/>
        <v>18300.100000000002</v>
      </c>
      <c r="I178" s="26">
        <f t="shared" si="827"/>
        <v>18300.100000000002</v>
      </c>
      <c r="J178" s="26">
        <f t="shared" si="828"/>
        <v>0</v>
      </c>
      <c r="K178" s="26">
        <f t="shared" si="829"/>
        <v>0</v>
      </c>
      <c r="L178" s="26">
        <f t="shared" si="830"/>
        <v>0</v>
      </c>
      <c r="M178" s="26">
        <f t="shared" si="527"/>
        <v>18300.100000000002</v>
      </c>
      <c r="N178" s="26">
        <f t="shared" si="528"/>
        <v>18300.100000000002</v>
      </c>
      <c r="O178" s="26">
        <f t="shared" si="529"/>
        <v>18300.100000000002</v>
      </c>
      <c r="P178" s="26">
        <f t="shared" si="831"/>
        <v>0</v>
      </c>
      <c r="Q178" s="26">
        <f t="shared" si="832"/>
        <v>0</v>
      </c>
      <c r="R178" s="26">
        <f t="shared" si="833"/>
        <v>0</v>
      </c>
      <c r="S178" s="26">
        <f t="shared" si="834"/>
        <v>0</v>
      </c>
      <c r="T178" s="26">
        <f t="shared" si="835"/>
        <v>0</v>
      </c>
      <c r="U178" s="26">
        <f t="shared" si="836"/>
        <v>0</v>
      </c>
      <c r="V178" s="26">
        <f t="shared" si="837"/>
        <v>0</v>
      </c>
      <c r="W178" s="26">
        <f t="shared" si="838"/>
        <v>0</v>
      </c>
      <c r="X178" s="26">
        <f t="shared" si="839"/>
        <v>0</v>
      </c>
      <c r="Y178" s="26">
        <f t="shared" si="840"/>
        <v>0</v>
      </c>
      <c r="Z178" s="26">
        <f t="shared" si="841"/>
        <v>0</v>
      </c>
      <c r="AA178" s="26">
        <f t="shared" si="842"/>
        <v>0</v>
      </c>
      <c r="AB178" s="26">
        <f t="shared" si="843"/>
        <v>0</v>
      </c>
      <c r="AC178" s="26">
        <f t="shared" si="815"/>
        <v>18300.100000000002</v>
      </c>
      <c r="AD178" s="26">
        <f t="shared" si="816"/>
        <v>18300.100000000002</v>
      </c>
      <c r="AE178" s="26">
        <f t="shared" si="817"/>
        <v>18300.100000000002</v>
      </c>
      <c r="AF178" s="26">
        <f t="shared" si="844"/>
        <v>0</v>
      </c>
      <c r="AG178" s="26">
        <f t="shared" si="818"/>
        <v>18300.100000000002</v>
      </c>
      <c r="AH178" s="26">
        <f t="shared" si="819"/>
        <v>18300.100000000002</v>
      </c>
      <c r="AI178" s="26">
        <f t="shared" si="820"/>
        <v>18300.100000000002</v>
      </c>
      <c r="AJ178" s="26">
        <f t="shared" si="845"/>
        <v>0</v>
      </c>
      <c r="AK178" s="26">
        <f t="shared" si="846"/>
        <v>0</v>
      </c>
      <c r="AL178" s="26">
        <f t="shared" si="847"/>
        <v>0</v>
      </c>
      <c r="AM178" s="26">
        <f t="shared" si="848"/>
        <v>0</v>
      </c>
      <c r="AN178" s="26">
        <f t="shared" si="849"/>
        <v>0</v>
      </c>
      <c r="AO178" s="26">
        <f t="shared" si="850"/>
        <v>0</v>
      </c>
      <c r="AP178" s="26">
        <f t="shared" si="851"/>
        <v>0</v>
      </c>
      <c r="AQ178" s="26">
        <f t="shared" si="852"/>
        <v>0</v>
      </c>
      <c r="AR178" s="26">
        <f t="shared" si="853"/>
        <v>0</v>
      </c>
      <c r="AS178" s="26">
        <f t="shared" si="805"/>
        <v>18300.100000000002</v>
      </c>
      <c r="AT178" s="26">
        <f t="shared" si="806"/>
        <v>18300.100000000002</v>
      </c>
      <c r="AU178" s="26">
        <f t="shared" si="807"/>
        <v>18300.100000000002</v>
      </c>
      <c r="AV178" s="26">
        <f t="shared" si="854"/>
        <v>0</v>
      </c>
      <c r="AW178" s="26">
        <f t="shared" si="855"/>
        <v>0</v>
      </c>
      <c r="AX178" s="26">
        <f t="shared" si="856"/>
        <v>0</v>
      </c>
      <c r="AY178" s="26">
        <f t="shared" si="808"/>
        <v>18300.100000000002</v>
      </c>
      <c r="AZ178" s="26">
        <f t="shared" si="809"/>
        <v>18300.100000000002</v>
      </c>
      <c r="BA178" s="26">
        <f t="shared" si="810"/>
        <v>18300.100000000002</v>
      </c>
      <c r="BB178" s="26">
        <f t="shared" si="857"/>
        <v>0</v>
      </c>
      <c r="BC178" s="26">
        <f t="shared" si="858"/>
        <v>0</v>
      </c>
      <c r="BD178" s="26">
        <f t="shared" si="859"/>
        <v>-10.637</v>
      </c>
      <c r="BE178" s="26">
        <f t="shared" si="860"/>
        <v>0</v>
      </c>
      <c r="BF178" s="26">
        <f t="shared" si="861"/>
        <v>0</v>
      </c>
      <c r="BG178" s="26">
        <f t="shared" si="862"/>
        <v>0</v>
      </c>
      <c r="BH178" s="26">
        <f t="shared" si="863"/>
        <v>0</v>
      </c>
      <c r="BI178" s="26">
        <f t="shared" si="864"/>
        <v>0</v>
      </c>
      <c r="BJ178" s="26">
        <f t="shared" si="865"/>
        <v>0</v>
      </c>
      <c r="BK178" s="26">
        <f t="shared" si="866"/>
        <v>0</v>
      </c>
      <c r="BL178" s="26">
        <f t="shared" si="800"/>
        <v>18289.463000000003</v>
      </c>
      <c r="BM178" s="26">
        <f t="shared" si="867"/>
        <v>0</v>
      </c>
      <c r="BN178" s="53">
        <f t="shared" si="801"/>
        <v>18289.463000000003</v>
      </c>
      <c r="BO178" s="26">
        <f t="shared" si="802"/>
        <v>18300.100000000002</v>
      </c>
      <c r="BP178" s="26">
        <f t="shared" si="868"/>
        <v>0</v>
      </c>
      <c r="BQ178" s="53">
        <f t="shared" si="803"/>
        <v>18300.100000000002</v>
      </c>
      <c r="BR178" s="52">
        <f t="shared" si="804"/>
        <v>18300.100000000002</v>
      </c>
      <c r="BS178" s="26">
        <f t="shared" si="868"/>
        <v>0</v>
      </c>
      <c r="BT178" s="27"/>
    </row>
    <row r="179" spans="1:73" x14ac:dyDescent="0.3">
      <c r="A179" s="67" t="s">
        <v>139</v>
      </c>
      <c r="B179" s="67" t="s">
        <v>79</v>
      </c>
      <c r="C179" s="67" t="s">
        <v>62</v>
      </c>
      <c r="D179" s="67" t="s">
        <v>149</v>
      </c>
      <c r="E179" s="71"/>
      <c r="F179" s="68" t="s">
        <v>33</v>
      </c>
      <c r="G179" s="26">
        <f t="shared" si="825"/>
        <v>18300.100000000002</v>
      </c>
      <c r="H179" s="26">
        <f t="shared" si="826"/>
        <v>18300.100000000002</v>
      </c>
      <c r="I179" s="26">
        <f t="shared" si="827"/>
        <v>18300.100000000002</v>
      </c>
      <c r="J179" s="26">
        <f t="shared" si="828"/>
        <v>0</v>
      </c>
      <c r="K179" s="26">
        <f t="shared" si="829"/>
        <v>0</v>
      </c>
      <c r="L179" s="26">
        <f t="shared" si="830"/>
        <v>0</v>
      </c>
      <c r="M179" s="26">
        <f t="shared" si="527"/>
        <v>18300.100000000002</v>
      </c>
      <c r="N179" s="26">
        <f t="shared" si="528"/>
        <v>18300.100000000002</v>
      </c>
      <c r="O179" s="26">
        <f t="shared" si="529"/>
        <v>18300.100000000002</v>
      </c>
      <c r="P179" s="26">
        <f t="shared" si="831"/>
        <v>0</v>
      </c>
      <c r="Q179" s="26">
        <f t="shared" si="832"/>
        <v>0</v>
      </c>
      <c r="R179" s="26">
        <f t="shared" si="833"/>
        <v>0</v>
      </c>
      <c r="S179" s="26">
        <f t="shared" si="834"/>
        <v>0</v>
      </c>
      <c r="T179" s="26">
        <f t="shared" si="835"/>
        <v>0</v>
      </c>
      <c r="U179" s="26">
        <f t="shared" si="836"/>
        <v>0</v>
      </c>
      <c r="V179" s="26">
        <f t="shared" si="837"/>
        <v>0</v>
      </c>
      <c r="W179" s="26">
        <f t="shared" si="838"/>
        <v>0</v>
      </c>
      <c r="X179" s="26">
        <f t="shared" si="839"/>
        <v>0</v>
      </c>
      <c r="Y179" s="26">
        <f t="shared" si="840"/>
        <v>0</v>
      </c>
      <c r="Z179" s="26">
        <f t="shared" si="841"/>
        <v>0</v>
      </c>
      <c r="AA179" s="26">
        <f t="shared" si="842"/>
        <v>0</v>
      </c>
      <c r="AB179" s="26">
        <f t="shared" si="843"/>
        <v>0</v>
      </c>
      <c r="AC179" s="26">
        <f t="shared" si="815"/>
        <v>18300.100000000002</v>
      </c>
      <c r="AD179" s="26">
        <f t="shared" si="816"/>
        <v>18300.100000000002</v>
      </c>
      <c r="AE179" s="26">
        <f t="shared" si="817"/>
        <v>18300.100000000002</v>
      </c>
      <c r="AF179" s="26">
        <f t="shared" si="844"/>
        <v>0</v>
      </c>
      <c r="AG179" s="26">
        <f t="shared" si="818"/>
        <v>18300.100000000002</v>
      </c>
      <c r="AH179" s="26">
        <f t="shared" si="819"/>
        <v>18300.100000000002</v>
      </c>
      <c r="AI179" s="26">
        <f t="shared" si="820"/>
        <v>18300.100000000002</v>
      </c>
      <c r="AJ179" s="26">
        <f t="shared" si="845"/>
        <v>0</v>
      </c>
      <c r="AK179" s="26">
        <f t="shared" si="846"/>
        <v>0</v>
      </c>
      <c r="AL179" s="26">
        <f t="shared" si="847"/>
        <v>0</v>
      </c>
      <c r="AM179" s="26">
        <f t="shared" si="848"/>
        <v>0</v>
      </c>
      <c r="AN179" s="26">
        <f t="shared" si="849"/>
        <v>0</v>
      </c>
      <c r="AO179" s="26">
        <f t="shared" si="850"/>
        <v>0</v>
      </c>
      <c r="AP179" s="26">
        <f t="shared" si="851"/>
        <v>0</v>
      </c>
      <c r="AQ179" s="26">
        <f t="shared" si="852"/>
        <v>0</v>
      </c>
      <c r="AR179" s="26">
        <f t="shared" si="853"/>
        <v>0</v>
      </c>
      <c r="AS179" s="26">
        <f t="shared" si="805"/>
        <v>18300.100000000002</v>
      </c>
      <c r="AT179" s="26">
        <f t="shared" si="806"/>
        <v>18300.100000000002</v>
      </c>
      <c r="AU179" s="26">
        <f t="shared" si="807"/>
        <v>18300.100000000002</v>
      </c>
      <c r="AV179" s="26">
        <f t="shared" si="854"/>
        <v>0</v>
      </c>
      <c r="AW179" s="26">
        <f t="shared" si="855"/>
        <v>0</v>
      </c>
      <c r="AX179" s="26">
        <f t="shared" si="856"/>
        <v>0</v>
      </c>
      <c r="AY179" s="26">
        <f t="shared" si="808"/>
        <v>18300.100000000002</v>
      </c>
      <c r="AZ179" s="26">
        <f t="shared" si="809"/>
        <v>18300.100000000002</v>
      </c>
      <c r="BA179" s="26">
        <f t="shared" si="810"/>
        <v>18300.100000000002</v>
      </c>
      <c r="BB179" s="26">
        <f t="shared" si="857"/>
        <v>0</v>
      </c>
      <c r="BC179" s="26">
        <f t="shared" si="858"/>
        <v>0</v>
      </c>
      <c r="BD179" s="26">
        <f t="shared" si="859"/>
        <v>-10.637</v>
      </c>
      <c r="BE179" s="26">
        <f t="shared" si="860"/>
        <v>0</v>
      </c>
      <c r="BF179" s="26">
        <f t="shared" si="861"/>
        <v>0</v>
      </c>
      <c r="BG179" s="26">
        <f t="shared" si="862"/>
        <v>0</v>
      </c>
      <c r="BH179" s="26">
        <f t="shared" si="863"/>
        <v>0</v>
      </c>
      <c r="BI179" s="26">
        <f t="shared" si="864"/>
        <v>0</v>
      </c>
      <c r="BJ179" s="26">
        <f t="shared" si="865"/>
        <v>0</v>
      </c>
      <c r="BK179" s="26">
        <f t="shared" si="866"/>
        <v>0</v>
      </c>
      <c r="BL179" s="26">
        <f t="shared" si="800"/>
        <v>18289.463000000003</v>
      </c>
      <c r="BM179" s="26">
        <f t="shared" si="867"/>
        <v>0</v>
      </c>
      <c r="BN179" s="53">
        <f t="shared" si="801"/>
        <v>18289.463000000003</v>
      </c>
      <c r="BO179" s="26">
        <f t="shared" si="802"/>
        <v>18300.100000000002</v>
      </c>
      <c r="BP179" s="26">
        <f t="shared" si="868"/>
        <v>0</v>
      </c>
      <c r="BQ179" s="53">
        <f t="shared" si="803"/>
        <v>18300.100000000002</v>
      </c>
      <c r="BR179" s="52">
        <f t="shared" si="804"/>
        <v>18300.100000000002</v>
      </c>
      <c r="BS179" s="26">
        <f t="shared" si="868"/>
        <v>0</v>
      </c>
      <c r="BT179" s="27"/>
    </row>
    <row r="180" spans="1:73" ht="46.8" x14ac:dyDescent="0.3">
      <c r="A180" s="67" t="s">
        <v>139</v>
      </c>
      <c r="B180" s="67" t="s">
        <v>79</v>
      </c>
      <c r="C180" s="67" t="s">
        <v>62</v>
      </c>
      <c r="D180" s="67" t="s">
        <v>167</v>
      </c>
      <c r="E180" s="71"/>
      <c r="F180" s="83" t="s">
        <v>168</v>
      </c>
      <c r="G180" s="26">
        <f t="shared" si="825"/>
        <v>18300.100000000002</v>
      </c>
      <c r="H180" s="26">
        <f t="shared" si="826"/>
        <v>18300.100000000002</v>
      </c>
      <c r="I180" s="26">
        <f t="shared" si="827"/>
        <v>18300.100000000002</v>
      </c>
      <c r="J180" s="26">
        <f t="shared" si="828"/>
        <v>0</v>
      </c>
      <c r="K180" s="26">
        <f t="shared" si="829"/>
        <v>0</v>
      </c>
      <c r="L180" s="26">
        <f t="shared" si="830"/>
        <v>0</v>
      </c>
      <c r="M180" s="26">
        <f t="shared" si="527"/>
        <v>18300.100000000002</v>
      </c>
      <c r="N180" s="26">
        <f t="shared" si="528"/>
        <v>18300.100000000002</v>
      </c>
      <c r="O180" s="26">
        <f t="shared" si="529"/>
        <v>18300.100000000002</v>
      </c>
      <c r="P180" s="26">
        <f t="shared" si="831"/>
        <v>0</v>
      </c>
      <c r="Q180" s="26">
        <f t="shared" si="832"/>
        <v>0</v>
      </c>
      <c r="R180" s="26">
        <f t="shared" si="833"/>
        <v>0</v>
      </c>
      <c r="S180" s="26">
        <f t="shared" si="834"/>
        <v>0</v>
      </c>
      <c r="T180" s="26">
        <f t="shared" si="835"/>
        <v>0</v>
      </c>
      <c r="U180" s="26">
        <f t="shared" si="836"/>
        <v>0</v>
      </c>
      <c r="V180" s="26">
        <f t="shared" si="837"/>
        <v>0</v>
      </c>
      <c r="W180" s="26">
        <f t="shared" si="838"/>
        <v>0</v>
      </c>
      <c r="X180" s="26">
        <f t="shared" si="839"/>
        <v>0</v>
      </c>
      <c r="Y180" s="26">
        <f t="shared" si="840"/>
        <v>0</v>
      </c>
      <c r="Z180" s="26">
        <f t="shared" si="841"/>
        <v>0</v>
      </c>
      <c r="AA180" s="26">
        <f t="shared" si="842"/>
        <v>0</v>
      </c>
      <c r="AB180" s="26">
        <f t="shared" si="843"/>
        <v>0</v>
      </c>
      <c r="AC180" s="26">
        <f t="shared" si="815"/>
        <v>18300.100000000002</v>
      </c>
      <c r="AD180" s="26">
        <f t="shared" si="816"/>
        <v>18300.100000000002</v>
      </c>
      <c r="AE180" s="26">
        <f t="shared" si="817"/>
        <v>18300.100000000002</v>
      </c>
      <c r="AF180" s="26">
        <f t="shared" si="844"/>
        <v>0</v>
      </c>
      <c r="AG180" s="26">
        <f t="shared" si="818"/>
        <v>18300.100000000002</v>
      </c>
      <c r="AH180" s="26">
        <f t="shared" si="819"/>
        <v>18300.100000000002</v>
      </c>
      <c r="AI180" s="26">
        <f t="shared" si="820"/>
        <v>18300.100000000002</v>
      </c>
      <c r="AJ180" s="26">
        <f t="shared" si="845"/>
        <v>0</v>
      </c>
      <c r="AK180" s="26">
        <f t="shared" si="846"/>
        <v>0</v>
      </c>
      <c r="AL180" s="26">
        <f t="shared" si="847"/>
        <v>0</v>
      </c>
      <c r="AM180" s="26">
        <f t="shared" si="848"/>
        <v>0</v>
      </c>
      <c r="AN180" s="26">
        <f t="shared" si="849"/>
        <v>0</v>
      </c>
      <c r="AO180" s="26">
        <f t="shared" si="850"/>
        <v>0</v>
      </c>
      <c r="AP180" s="26">
        <f t="shared" si="851"/>
        <v>0</v>
      </c>
      <c r="AQ180" s="26">
        <f t="shared" si="852"/>
        <v>0</v>
      </c>
      <c r="AR180" s="26">
        <f t="shared" si="853"/>
        <v>0</v>
      </c>
      <c r="AS180" s="26">
        <f t="shared" si="805"/>
        <v>18300.100000000002</v>
      </c>
      <c r="AT180" s="26">
        <f t="shared" si="806"/>
        <v>18300.100000000002</v>
      </c>
      <c r="AU180" s="26">
        <f t="shared" si="807"/>
        <v>18300.100000000002</v>
      </c>
      <c r="AV180" s="26">
        <f t="shared" si="854"/>
        <v>0</v>
      </c>
      <c r="AW180" s="26">
        <f t="shared" si="855"/>
        <v>0</v>
      </c>
      <c r="AX180" s="26">
        <f t="shared" si="856"/>
        <v>0</v>
      </c>
      <c r="AY180" s="26">
        <f t="shared" si="808"/>
        <v>18300.100000000002</v>
      </c>
      <c r="AZ180" s="26">
        <f t="shared" si="809"/>
        <v>18300.100000000002</v>
      </c>
      <c r="BA180" s="26">
        <f t="shared" si="810"/>
        <v>18300.100000000002</v>
      </c>
      <c r="BB180" s="26">
        <f t="shared" si="857"/>
        <v>0</v>
      </c>
      <c r="BC180" s="26">
        <f t="shared" si="858"/>
        <v>0</v>
      </c>
      <c r="BD180" s="26">
        <f t="shared" si="859"/>
        <v>-10.637</v>
      </c>
      <c r="BE180" s="26">
        <f t="shared" si="860"/>
        <v>0</v>
      </c>
      <c r="BF180" s="26">
        <f t="shared" si="861"/>
        <v>0</v>
      </c>
      <c r="BG180" s="26">
        <f t="shared" si="862"/>
        <v>0</v>
      </c>
      <c r="BH180" s="26">
        <f t="shared" si="863"/>
        <v>0</v>
      </c>
      <c r="BI180" s="26">
        <f t="shared" si="864"/>
        <v>0</v>
      </c>
      <c r="BJ180" s="26">
        <f t="shared" si="865"/>
        <v>0</v>
      </c>
      <c r="BK180" s="26">
        <f t="shared" si="866"/>
        <v>0</v>
      </c>
      <c r="BL180" s="26">
        <f t="shared" si="800"/>
        <v>18289.463000000003</v>
      </c>
      <c r="BM180" s="26">
        <f t="shared" si="867"/>
        <v>0</v>
      </c>
      <c r="BN180" s="53">
        <f t="shared" si="801"/>
        <v>18289.463000000003</v>
      </c>
      <c r="BO180" s="26">
        <f t="shared" si="802"/>
        <v>18300.100000000002</v>
      </c>
      <c r="BP180" s="26">
        <f t="shared" si="868"/>
        <v>0</v>
      </c>
      <c r="BQ180" s="53">
        <f t="shared" si="803"/>
        <v>18300.100000000002</v>
      </c>
      <c r="BR180" s="52">
        <f t="shared" si="804"/>
        <v>18300.100000000002</v>
      </c>
      <c r="BS180" s="26">
        <f t="shared" si="868"/>
        <v>0</v>
      </c>
      <c r="BT180" s="27"/>
    </row>
    <row r="181" spans="1:73" x14ac:dyDescent="0.3">
      <c r="A181" s="67" t="s">
        <v>139</v>
      </c>
      <c r="B181" s="67" t="s">
        <v>79</v>
      </c>
      <c r="C181" s="67" t="s">
        <v>62</v>
      </c>
      <c r="D181" s="67" t="s">
        <v>183</v>
      </c>
      <c r="E181" s="71"/>
      <c r="F181" s="68" t="s">
        <v>184</v>
      </c>
      <c r="G181" s="26">
        <f t="shared" ref="G181:L181" si="869">G182+G183</f>
        <v>18300.100000000002</v>
      </c>
      <c r="H181" s="26">
        <f t="shared" si="869"/>
        <v>18300.100000000002</v>
      </c>
      <c r="I181" s="26">
        <f t="shared" si="869"/>
        <v>18300.100000000002</v>
      </c>
      <c r="J181" s="26">
        <f t="shared" si="869"/>
        <v>0</v>
      </c>
      <c r="K181" s="26">
        <f t="shared" si="869"/>
        <v>0</v>
      </c>
      <c r="L181" s="26">
        <f t="shared" si="869"/>
        <v>0</v>
      </c>
      <c r="M181" s="26">
        <f t="shared" si="527"/>
        <v>18300.100000000002</v>
      </c>
      <c r="N181" s="26">
        <f t="shared" si="528"/>
        <v>18300.100000000002</v>
      </c>
      <c r="O181" s="26">
        <f t="shared" si="529"/>
        <v>18300.100000000002</v>
      </c>
      <c r="P181" s="26">
        <f t="shared" ref="P181:AB181" si="870">P182+P183</f>
        <v>0</v>
      </c>
      <c r="Q181" s="26">
        <f t="shared" si="870"/>
        <v>0</v>
      </c>
      <c r="R181" s="26">
        <f t="shared" si="870"/>
        <v>0</v>
      </c>
      <c r="S181" s="26">
        <f t="shared" si="870"/>
        <v>0</v>
      </c>
      <c r="T181" s="26">
        <f t="shared" si="870"/>
        <v>0</v>
      </c>
      <c r="U181" s="26">
        <f t="shared" si="870"/>
        <v>0</v>
      </c>
      <c r="V181" s="26">
        <f t="shared" si="870"/>
        <v>0</v>
      </c>
      <c r="W181" s="26">
        <f t="shared" si="870"/>
        <v>0</v>
      </c>
      <c r="X181" s="26">
        <f t="shared" si="870"/>
        <v>0</v>
      </c>
      <c r="Y181" s="26">
        <f t="shared" si="870"/>
        <v>0</v>
      </c>
      <c r="Z181" s="26">
        <f t="shared" si="870"/>
        <v>0</v>
      </c>
      <c r="AA181" s="26">
        <f t="shared" si="870"/>
        <v>0</v>
      </c>
      <c r="AB181" s="26">
        <f t="shared" si="870"/>
        <v>0</v>
      </c>
      <c r="AC181" s="26">
        <f t="shared" si="815"/>
        <v>18300.100000000002</v>
      </c>
      <c r="AD181" s="26">
        <f t="shared" si="816"/>
        <v>18300.100000000002</v>
      </c>
      <c r="AE181" s="26">
        <f t="shared" si="817"/>
        <v>18300.100000000002</v>
      </c>
      <c r="AF181" s="26">
        <f>AF182+AF183</f>
        <v>0</v>
      </c>
      <c r="AG181" s="26">
        <f t="shared" si="818"/>
        <v>18300.100000000002</v>
      </c>
      <c r="AH181" s="26">
        <f t="shared" si="819"/>
        <v>18300.100000000002</v>
      </c>
      <c r="AI181" s="26">
        <f t="shared" si="820"/>
        <v>18300.100000000002</v>
      </c>
      <c r="AJ181" s="26">
        <f t="shared" ref="AJ181:AR181" si="871">AJ182+AJ183</f>
        <v>0</v>
      </c>
      <c r="AK181" s="26">
        <f t="shared" si="871"/>
        <v>0</v>
      </c>
      <c r="AL181" s="26">
        <f t="shared" si="871"/>
        <v>0</v>
      </c>
      <c r="AM181" s="26">
        <f t="shared" si="871"/>
        <v>0</v>
      </c>
      <c r="AN181" s="26">
        <f t="shared" si="871"/>
        <v>0</v>
      </c>
      <c r="AO181" s="26">
        <f t="shared" si="871"/>
        <v>0</v>
      </c>
      <c r="AP181" s="26">
        <f t="shared" si="871"/>
        <v>0</v>
      </c>
      <c r="AQ181" s="26">
        <f t="shared" si="871"/>
        <v>0</v>
      </c>
      <c r="AR181" s="26">
        <f t="shared" si="871"/>
        <v>0</v>
      </c>
      <c r="AS181" s="26">
        <f t="shared" si="805"/>
        <v>18300.100000000002</v>
      </c>
      <c r="AT181" s="26">
        <f t="shared" si="806"/>
        <v>18300.100000000002</v>
      </c>
      <c r="AU181" s="26">
        <f t="shared" si="807"/>
        <v>18300.100000000002</v>
      </c>
      <c r="AV181" s="26">
        <f>AV182+AV183</f>
        <v>0</v>
      </c>
      <c r="AW181" s="26">
        <f>AW182+AW183</f>
        <v>0</v>
      </c>
      <c r="AX181" s="26">
        <f>AX182+AX183</f>
        <v>0</v>
      </c>
      <c r="AY181" s="26">
        <f t="shared" si="808"/>
        <v>18300.100000000002</v>
      </c>
      <c r="AZ181" s="26">
        <f t="shared" si="809"/>
        <v>18300.100000000002</v>
      </c>
      <c r="BA181" s="26">
        <f t="shared" si="810"/>
        <v>18300.100000000002</v>
      </c>
      <c r="BB181" s="26">
        <f t="shared" ref="BB181:BK181" si="872">BB182+BB183</f>
        <v>0</v>
      </c>
      <c r="BC181" s="26">
        <f t="shared" si="872"/>
        <v>0</v>
      </c>
      <c r="BD181" s="26">
        <f t="shared" si="872"/>
        <v>-10.637</v>
      </c>
      <c r="BE181" s="26">
        <f t="shared" si="872"/>
        <v>0</v>
      </c>
      <c r="BF181" s="26">
        <f t="shared" si="872"/>
        <v>0</v>
      </c>
      <c r="BG181" s="26">
        <f t="shared" si="872"/>
        <v>0</v>
      </c>
      <c r="BH181" s="26">
        <f t="shared" si="872"/>
        <v>0</v>
      </c>
      <c r="BI181" s="26">
        <f t="shared" si="872"/>
        <v>0</v>
      </c>
      <c r="BJ181" s="26">
        <f t="shared" si="872"/>
        <v>0</v>
      </c>
      <c r="BK181" s="26">
        <f t="shared" si="872"/>
        <v>0</v>
      </c>
      <c r="BL181" s="26">
        <f t="shared" si="800"/>
        <v>18289.463000000003</v>
      </c>
      <c r="BM181" s="26">
        <f>BM182+BM183</f>
        <v>0</v>
      </c>
      <c r="BN181" s="53">
        <f t="shared" si="801"/>
        <v>18289.463000000003</v>
      </c>
      <c r="BO181" s="26">
        <f t="shared" si="802"/>
        <v>18300.100000000002</v>
      </c>
      <c r="BP181" s="26">
        <f>BP182+BP183</f>
        <v>0</v>
      </c>
      <c r="BQ181" s="53">
        <f t="shared" si="803"/>
        <v>18300.100000000002</v>
      </c>
      <c r="BR181" s="52">
        <f t="shared" si="804"/>
        <v>18300.100000000002</v>
      </c>
      <c r="BS181" s="26">
        <f>BS182+BS183</f>
        <v>0</v>
      </c>
      <c r="BT181" s="27"/>
    </row>
    <row r="182" spans="1:73" ht="31.2" x14ac:dyDescent="0.3">
      <c r="A182" s="67" t="s">
        <v>139</v>
      </c>
      <c r="B182" s="67" t="s">
        <v>79</v>
      </c>
      <c r="C182" s="67" t="s">
        <v>62</v>
      </c>
      <c r="D182" s="67" t="s">
        <v>183</v>
      </c>
      <c r="E182" s="67" t="s">
        <v>38</v>
      </c>
      <c r="F182" s="68" t="s">
        <v>39</v>
      </c>
      <c r="G182" s="26">
        <v>18299.900000000001</v>
      </c>
      <c r="H182" s="26">
        <v>18299.900000000001</v>
      </c>
      <c r="I182" s="26">
        <v>18299.900000000001</v>
      </c>
      <c r="J182" s="26"/>
      <c r="K182" s="26"/>
      <c r="L182" s="26"/>
      <c r="M182" s="26">
        <f t="shared" si="527"/>
        <v>18299.900000000001</v>
      </c>
      <c r="N182" s="26">
        <f t="shared" si="528"/>
        <v>18299.900000000001</v>
      </c>
      <c r="O182" s="26">
        <f t="shared" si="529"/>
        <v>18299.900000000001</v>
      </c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>
        <f t="shared" si="815"/>
        <v>18299.900000000001</v>
      </c>
      <c r="AD182" s="26">
        <f t="shared" si="816"/>
        <v>18299.900000000001</v>
      </c>
      <c r="AE182" s="26">
        <f t="shared" si="817"/>
        <v>18299.900000000001</v>
      </c>
      <c r="AF182" s="26"/>
      <c r="AG182" s="26">
        <f t="shared" si="818"/>
        <v>18299.900000000001</v>
      </c>
      <c r="AH182" s="26">
        <f t="shared" si="819"/>
        <v>18299.900000000001</v>
      </c>
      <c r="AI182" s="26">
        <f t="shared" si="820"/>
        <v>18299.900000000001</v>
      </c>
      <c r="AJ182" s="26"/>
      <c r="AK182" s="26"/>
      <c r="AL182" s="26"/>
      <c r="AM182" s="26"/>
      <c r="AN182" s="26"/>
      <c r="AO182" s="26"/>
      <c r="AP182" s="26"/>
      <c r="AQ182" s="26"/>
      <c r="AR182" s="26"/>
      <c r="AS182" s="26">
        <f t="shared" si="805"/>
        <v>18299.900000000001</v>
      </c>
      <c r="AT182" s="26">
        <f t="shared" si="806"/>
        <v>18299.900000000001</v>
      </c>
      <c r="AU182" s="26">
        <f t="shared" si="807"/>
        <v>18299.900000000001</v>
      </c>
      <c r="AV182" s="26"/>
      <c r="AW182" s="26"/>
      <c r="AX182" s="26"/>
      <c r="AY182" s="26">
        <f t="shared" si="808"/>
        <v>18299.900000000001</v>
      </c>
      <c r="AZ182" s="26">
        <f t="shared" si="809"/>
        <v>18299.900000000001</v>
      </c>
      <c r="BA182" s="26">
        <f t="shared" si="810"/>
        <v>18299.900000000001</v>
      </c>
      <c r="BB182" s="26"/>
      <c r="BC182" s="26"/>
      <c r="BD182" s="26">
        <v>-10.637</v>
      </c>
      <c r="BE182" s="26"/>
      <c r="BF182" s="26"/>
      <c r="BG182" s="26"/>
      <c r="BH182" s="26"/>
      <c r="BI182" s="26"/>
      <c r="BJ182" s="26"/>
      <c r="BK182" s="26"/>
      <c r="BL182" s="26">
        <f t="shared" si="800"/>
        <v>18289.263000000003</v>
      </c>
      <c r="BM182" s="26"/>
      <c r="BN182" s="53">
        <f t="shared" si="801"/>
        <v>18289.263000000003</v>
      </c>
      <c r="BO182" s="26">
        <f t="shared" si="802"/>
        <v>18299.900000000001</v>
      </c>
      <c r="BP182" s="26"/>
      <c r="BQ182" s="53">
        <f t="shared" si="803"/>
        <v>18299.900000000001</v>
      </c>
      <c r="BR182" s="52">
        <f t="shared" si="804"/>
        <v>18299.900000000001</v>
      </c>
      <c r="BS182" s="26"/>
      <c r="BT182" s="27"/>
    </row>
    <row r="183" spans="1:73" x14ac:dyDescent="0.3">
      <c r="A183" s="67" t="s">
        <v>139</v>
      </c>
      <c r="B183" s="67" t="s">
        <v>79</v>
      </c>
      <c r="C183" s="67" t="s">
        <v>62</v>
      </c>
      <c r="D183" s="67" t="s">
        <v>183</v>
      </c>
      <c r="E183" s="67" t="s">
        <v>40</v>
      </c>
      <c r="F183" s="68" t="s">
        <v>41</v>
      </c>
      <c r="G183" s="26">
        <v>0.2</v>
      </c>
      <c r="H183" s="26">
        <v>0.2</v>
      </c>
      <c r="I183" s="26">
        <v>0.2</v>
      </c>
      <c r="J183" s="26"/>
      <c r="K183" s="26"/>
      <c r="L183" s="26"/>
      <c r="M183" s="26">
        <f t="shared" si="527"/>
        <v>0.2</v>
      </c>
      <c r="N183" s="26">
        <f t="shared" si="528"/>
        <v>0.2</v>
      </c>
      <c r="O183" s="26">
        <f t="shared" si="529"/>
        <v>0.2</v>
      </c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>
        <f t="shared" si="815"/>
        <v>0.2</v>
      </c>
      <c r="AD183" s="26">
        <f t="shared" si="816"/>
        <v>0.2</v>
      </c>
      <c r="AE183" s="26">
        <f t="shared" si="817"/>
        <v>0.2</v>
      </c>
      <c r="AF183" s="26"/>
      <c r="AG183" s="26">
        <f t="shared" si="818"/>
        <v>0.2</v>
      </c>
      <c r="AH183" s="26">
        <f t="shared" si="819"/>
        <v>0.2</v>
      </c>
      <c r="AI183" s="26">
        <f t="shared" si="820"/>
        <v>0.2</v>
      </c>
      <c r="AJ183" s="26"/>
      <c r="AK183" s="26"/>
      <c r="AL183" s="26"/>
      <c r="AM183" s="26"/>
      <c r="AN183" s="26"/>
      <c r="AO183" s="26"/>
      <c r="AP183" s="26"/>
      <c r="AQ183" s="26"/>
      <c r="AR183" s="26"/>
      <c r="AS183" s="26">
        <f t="shared" si="805"/>
        <v>0.2</v>
      </c>
      <c r="AT183" s="26">
        <f t="shared" si="806"/>
        <v>0.2</v>
      </c>
      <c r="AU183" s="26">
        <f t="shared" si="807"/>
        <v>0.2</v>
      </c>
      <c r="AV183" s="26"/>
      <c r="AW183" s="26"/>
      <c r="AX183" s="26"/>
      <c r="AY183" s="26">
        <f t="shared" si="808"/>
        <v>0.2</v>
      </c>
      <c r="AZ183" s="26">
        <f t="shared" si="809"/>
        <v>0.2</v>
      </c>
      <c r="BA183" s="26">
        <f t="shared" si="810"/>
        <v>0.2</v>
      </c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>
        <f t="shared" si="800"/>
        <v>0.2</v>
      </c>
      <c r="BM183" s="26"/>
      <c r="BN183" s="53">
        <f t="shared" si="801"/>
        <v>0.2</v>
      </c>
      <c r="BO183" s="26">
        <f t="shared" si="802"/>
        <v>0.2</v>
      </c>
      <c r="BP183" s="26"/>
      <c r="BQ183" s="53">
        <f t="shared" si="803"/>
        <v>0.2</v>
      </c>
      <c r="BR183" s="52">
        <f t="shared" si="804"/>
        <v>0.2</v>
      </c>
      <c r="BS183" s="26"/>
      <c r="BT183" s="27"/>
    </row>
    <row r="184" spans="1:73" s="82" customFormat="1" x14ac:dyDescent="0.3">
      <c r="A184" s="65" t="s">
        <v>139</v>
      </c>
      <c r="B184" s="65" t="s">
        <v>79</v>
      </c>
      <c r="C184" s="65" t="s">
        <v>60</v>
      </c>
      <c r="D184" s="65"/>
      <c r="E184" s="70"/>
      <c r="F184" s="66" t="s">
        <v>185</v>
      </c>
      <c r="G184" s="22">
        <f t="shared" ref="G184:G190" si="873">G185</f>
        <v>46136.200000000004</v>
      </c>
      <c r="H184" s="22">
        <f t="shared" ref="H184:H190" si="874">H185</f>
        <v>47384.7</v>
      </c>
      <c r="I184" s="22">
        <f t="shared" ref="I184:I190" si="875">I185</f>
        <v>47384.7</v>
      </c>
      <c r="J184" s="22">
        <f t="shared" ref="J184:J190" si="876">J185</f>
        <v>328.209</v>
      </c>
      <c r="K184" s="22">
        <f t="shared" ref="K184:K190" si="877">K185</f>
        <v>814.58299999999997</v>
      </c>
      <c r="L184" s="22">
        <f t="shared" ref="L184:L190" si="878">L185</f>
        <v>0</v>
      </c>
      <c r="M184" s="22">
        <f t="shared" si="527"/>
        <v>46464.409000000007</v>
      </c>
      <c r="N184" s="22">
        <f t="shared" si="528"/>
        <v>48199.282999999996</v>
      </c>
      <c r="O184" s="22">
        <f t="shared" si="529"/>
        <v>47384.7</v>
      </c>
      <c r="P184" s="22">
        <f t="shared" ref="P184:AB184" si="879">P185</f>
        <v>0</v>
      </c>
      <c r="Q184" s="22">
        <f t="shared" si="879"/>
        <v>0</v>
      </c>
      <c r="R184" s="22">
        <f t="shared" si="879"/>
        <v>0</v>
      </c>
      <c r="S184" s="22">
        <f t="shared" si="879"/>
        <v>0</v>
      </c>
      <c r="T184" s="22">
        <f t="shared" si="879"/>
        <v>6236</v>
      </c>
      <c r="U184" s="22">
        <f t="shared" si="879"/>
        <v>0</v>
      </c>
      <c r="V184" s="22">
        <f t="shared" si="879"/>
        <v>0</v>
      </c>
      <c r="W184" s="22">
        <f t="shared" si="879"/>
        <v>0</v>
      </c>
      <c r="X184" s="22">
        <f t="shared" si="879"/>
        <v>15477.1</v>
      </c>
      <c r="Y184" s="22">
        <f t="shared" si="879"/>
        <v>0</v>
      </c>
      <c r="Z184" s="22">
        <f t="shared" si="879"/>
        <v>0</v>
      </c>
      <c r="AA184" s="22">
        <f t="shared" si="879"/>
        <v>0</v>
      </c>
      <c r="AB184" s="22">
        <f t="shared" si="879"/>
        <v>0</v>
      </c>
      <c r="AC184" s="22">
        <f t="shared" si="815"/>
        <v>52700.409000000007</v>
      </c>
      <c r="AD184" s="22">
        <f t="shared" si="816"/>
        <v>63676.382999999994</v>
      </c>
      <c r="AE184" s="22">
        <f t="shared" si="817"/>
        <v>47384.7</v>
      </c>
      <c r="AF184" s="22">
        <f>AF185</f>
        <v>0</v>
      </c>
      <c r="AG184" s="22">
        <f t="shared" si="818"/>
        <v>52700.409000000007</v>
      </c>
      <c r="AH184" s="22">
        <f t="shared" si="819"/>
        <v>63676.382999999994</v>
      </c>
      <c r="AI184" s="22">
        <f t="shared" si="820"/>
        <v>47384.7</v>
      </c>
      <c r="AJ184" s="22">
        <f t="shared" ref="AJ184:AR184" si="880">AJ185</f>
        <v>0</v>
      </c>
      <c r="AK184" s="22">
        <f t="shared" si="880"/>
        <v>0</v>
      </c>
      <c r="AL184" s="22">
        <f t="shared" si="880"/>
        <v>-599.1</v>
      </c>
      <c r="AM184" s="22">
        <f t="shared" si="880"/>
        <v>0</v>
      </c>
      <c r="AN184" s="22">
        <f t="shared" si="880"/>
        <v>0</v>
      </c>
      <c r="AO184" s="22">
        <f t="shared" si="880"/>
        <v>0</v>
      </c>
      <c r="AP184" s="22">
        <f t="shared" si="880"/>
        <v>0</v>
      </c>
      <c r="AQ184" s="22">
        <f t="shared" si="880"/>
        <v>0</v>
      </c>
      <c r="AR184" s="22">
        <f t="shared" si="880"/>
        <v>0</v>
      </c>
      <c r="AS184" s="22">
        <f t="shared" si="805"/>
        <v>52101.309000000008</v>
      </c>
      <c r="AT184" s="22">
        <f t="shared" si="806"/>
        <v>63676.382999999994</v>
      </c>
      <c r="AU184" s="22">
        <f t="shared" si="807"/>
        <v>47384.7</v>
      </c>
      <c r="AV184" s="22">
        <f>AV185</f>
        <v>0</v>
      </c>
      <c r="AW184" s="22">
        <f>AW185</f>
        <v>0</v>
      </c>
      <c r="AX184" s="22">
        <f>AX185</f>
        <v>0</v>
      </c>
      <c r="AY184" s="22">
        <f t="shared" si="808"/>
        <v>52101.309000000008</v>
      </c>
      <c r="AZ184" s="22">
        <f t="shared" si="809"/>
        <v>63676.382999999994</v>
      </c>
      <c r="BA184" s="22">
        <f t="shared" si="810"/>
        <v>47384.7</v>
      </c>
      <c r="BB184" s="22">
        <f t="shared" ref="BB184:BK184" si="881">BB185</f>
        <v>0</v>
      </c>
      <c r="BC184" s="22">
        <f t="shared" si="881"/>
        <v>0</v>
      </c>
      <c r="BD184" s="22">
        <f t="shared" si="881"/>
        <v>0</v>
      </c>
      <c r="BE184" s="22">
        <f t="shared" si="881"/>
        <v>0</v>
      </c>
      <c r="BF184" s="22">
        <f t="shared" si="881"/>
        <v>0</v>
      </c>
      <c r="BG184" s="22">
        <f t="shared" si="881"/>
        <v>0</v>
      </c>
      <c r="BH184" s="22">
        <f t="shared" si="881"/>
        <v>0</v>
      </c>
      <c r="BI184" s="22">
        <f t="shared" si="881"/>
        <v>0</v>
      </c>
      <c r="BJ184" s="22">
        <f t="shared" si="881"/>
        <v>0</v>
      </c>
      <c r="BK184" s="22">
        <f t="shared" si="881"/>
        <v>0</v>
      </c>
      <c r="BL184" s="22">
        <f t="shared" si="800"/>
        <v>52101.309000000008</v>
      </c>
      <c r="BM184" s="22">
        <f>BM185</f>
        <v>0</v>
      </c>
      <c r="BN184" s="78">
        <f t="shared" si="801"/>
        <v>52101.309000000008</v>
      </c>
      <c r="BO184" s="22">
        <f t="shared" si="802"/>
        <v>63676.382999999994</v>
      </c>
      <c r="BP184" s="22">
        <f>BP185</f>
        <v>0</v>
      </c>
      <c r="BQ184" s="78">
        <f t="shared" si="803"/>
        <v>63676.382999999994</v>
      </c>
      <c r="BR184" s="80">
        <f t="shared" si="804"/>
        <v>47384.7</v>
      </c>
      <c r="BS184" s="22">
        <f>BS185</f>
        <v>0</v>
      </c>
      <c r="BT184" s="23"/>
      <c r="BU184" s="19"/>
    </row>
    <row r="185" spans="1:73" ht="31.2" x14ac:dyDescent="0.3">
      <c r="A185" s="67" t="s">
        <v>139</v>
      </c>
      <c r="B185" s="67" t="s">
        <v>79</v>
      </c>
      <c r="C185" s="67" t="s">
        <v>60</v>
      </c>
      <c r="D185" s="73" t="s">
        <v>147</v>
      </c>
      <c r="E185" s="71"/>
      <c r="F185" s="68" t="s">
        <v>148</v>
      </c>
      <c r="G185" s="26">
        <f>G190</f>
        <v>46136.200000000004</v>
      </c>
      <c r="H185" s="26">
        <f>H190</f>
        <v>47384.7</v>
      </c>
      <c r="I185" s="26">
        <f>I190</f>
        <v>47384.7</v>
      </c>
      <c r="J185" s="26">
        <f>J190+J186</f>
        <v>328.209</v>
      </c>
      <c r="K185" s="26">
        <f>K190+K186</f>
        <v>814.58299999999997</v>
      </c>
      <c r="L185" s="26">
        <f>L190+L186</f>
        <v>0</v>
      </c>
      <c r="M185" s="26">
        <f t="shared" si="527"/>
        <v>46464.409000000007</v>
      </c>
      <c r="N185" s="26">
        <f t="shared" si="528"/>
        <v>48199.282999999996</v>
      </c>
      <c r="O185" s="26">
        <f t="shared" si="529"/>
        <v>47384.7</v>
      </c>
      <c r="P185" s="26">
        <f t="shared" ref="P185:AB185" si="882">P190+P186</f>
        <v>0</v>
      </c>
      <c r="Q185" s="26">
        <f t="shared" si="882"/>
        <v>0</v>
      </c>
      <c r="R185" s="26">
        <f t="shared" si="882"/>
        <v>0</v>
      </c>
      <c r="S185" s="26">
        <f t="shared" si="882"/>
        <v>0</v>
      </c>
      <c r="T185" s="26">
        <f t="shared" si="882"/>
        <v>6236</v>
      </c>
      <c r="U185" s="26">
        <f t="shared" si="882"/>
        <v>0</v>
      </c>
      <c r="V185" s="26">
        <f t="shared" si="882"/>
        <v>0</v>
      </c>
      <c r="W185" s="26">
        <f t="shared" si="882"/>
        <v>0</v>
      </c>
      <c r="X185" s="26">
        <f t="shared" si="882"/>
        <v>15477.1</v>
      </c>
      <c r="Y185" s="26">
        <f t="shared" si="882"/>
        <v>0</v>
      </c>
      <c r="Z185" s="26">
        <f t="shared" si="882"/>
        <v>0</v>
      </c>
      <c r="AA185" s="26">
        <f t="shared" si="882"/>
        <v>0</v>
      </c>
      <c r="AB185" s="26">
        <f t="shared" si="882"/>
        <v>0</v>
      </c>
      <c r="AC185" s="26">
        <f t="shared" si="815"/>
        <v>52700.409000000007</v>
      </c>
      <c r="AD185" s="26">
        <f t="shared" si="816"/>
        <v>63676.382999999994</v>
      </c>
      <c r="AE185" s="26">
        <f t="shared" si="817"/>
        <v>47384.7</v>
      </c>
      <c r="AF185" s="26">
        <f>AF190+AF186</f>
        <v>0</v>
      </c>
      <c r="AG185" s="26">
        <f t="shared" si="818"/>
        <v>52700.409000000007</v>
      </c>
      <c r="AH185" s="26">
        <f t="shared" si="819"/>
        <v>63676.382999999994</v>
      </c>
      <c r="AI185" s="26">
        <f t="shared" si="820"/>
        <v>47384.7</v>
      </c>
      <c r="AJ185" s="26">
        <f t="shared" ref="AJ185:AR185" si="883">AJ190+AJ186</f>
        <v>0</v>
      </c>
      <c r="AK185" s="26">
        <f t="shared" si="883"/>
        <v>0</v>
      </c>
      <c r="AL185" s="26">
        <f t="shared" si="883"/>
        <v>-599.1</v>
      </c>
      <c r="AM185" s="26">
        <f t="shared" si="883"/>
        <v>0</v>
      </c>
      <c r="AN185" s="26">
        <f t="shared" si="883"/>
        <v>0</v>
      </c>
      <c r="AO185" s="26">
        <f t="shared" si="883"/>
        <v>0</v>
      </c>
      <c r="AP185" s="26">
        <f t="shared" si="883"/>
        <v>0</v>
      </c>
      <c r="AQ185" s="26">
        <f t="shared" si="883"/>
        <v>0</v>
      </c>
      <c r="AR185" s="26">
        <f t="shared" si="883"/>
        <v>0</v>
      </c>
      <c r="AS185" s="26">
        <f t="shared" si="805"/>
        <v>52101.309000000008</v>
      </c>
      <c r="AT185" s="26">
        <f t="shared" si="806"/>
        <v>63676.382999999994</v>
      </c>
      <c r="AU185" s="26">
        <f t="shared" si="807"/>
        <v>47384.7</v>
      </c>
      <c r="AV185" s="26">
        <f>AV190+AV186</f>
        <v>0</v>
      </c>
      <c r="AW185" s="26">
        <f>AW190+AW186</f>
        <v>0</v>
      </c>
      <c r="AX185" s="26">
        <f>AX190+AX186</f>
        <v>0</v>
      </c>
      <c r="AY185" s="26">
        <f t="shared" si="808"/>
        <v>52101.309000000008</v>
      </c>
      <c r="AZ185" s="26">
        <f t="shared" si="809"/>
        <v>63676.382999999994</v>
      </c>
      <c r="BA185" s="26">
        <f t="shared" si="810"/>
        <v>47384.7</v>
      </c>
      <c r="BB185" s="26">
        <f t="shared" ref="BB185:BK185" si="884">BB190+BB186</f>
        <v>0</v>
      </c>
      <c r="BC185" s="26">
        <f t="shared" si="884"/>
        <v>0</v>
      </c>
      <c r="BD185" s="26">
        <f t="shared" si="884"/>
        <v>0</v>
      </c>
      <c r="BE185" s="26">
        <f t="shared" si="884"/>
        <v>0</v>
      </c>
      <c r="BF185" s="26">
        <f t="shared" si="884"/>
        <v>0</v>
      </c>
      <c r="BG185" s="26">
        <f t="shared" si="884"/>
        <v>0</v>
      </c>
      <c r="BH185" s="26">
        <f t="shared" si="884"/>
        <v>0</v>
      </c>
      <c r="BI185" s="26">
        <f t="shared" si="884"/>
        <v>0</v>
      </c>
      <c r="BJ185" s="26">
        <f t="shared" si="884"/>
        <v>0</v>
      </c>
      <c r="BK185" s="26">
        <f t="shared" si="884"/>
        <v>0</v>
      </c>
      <c r="BL185" s="26">
        <f t="shared" si="800"/>
        <v>52101.309000000008</v>
      </c>
      <c r="BM185" s="26">
        <f>BM190+BM186</f>
        <v>0</v>
      </c>
      <c r="BN185" s="53">
        <f t="shared" si="801"/>
        <v>52101.309000000008</v>
      </c>
      <c r="BO185" s="26">
        <f t="shared" si="802"/>
        <v>63676.382999999994</v>
      </c>
      <c r="BP185" s="26">
        <f>BP190+BP186</f>
        <v>0</v>
      </c>
      <c r="BQ185" s="53">
        <f t="shared" si="803"/>
        <v>63676.382999999994</v>
      </c>
      <c r="BR185" s="52">
        <f t="shared" si="804"/>
        <v>47384.7</v>
      </c>
      <c r="BS185" s="26">
        <f>BS190+BS186</f>
        <v>0</v>
      </c>
      <c r="BT185" s="27"/>
    </row>
    <row r="186" spans="1:73" ht="31.2" x14ac:dyDescent="0.3">
      <c r="A186" s="67" t="s">
        <v>139</v>
      </c>
      <c r="B186" s="67" t="s">
        <v>79</v>
      </c>
      <c r="C186" s="67" t="s">
        <v>60</v>
      </c>
      <c r="D186" s="73" t="s">
        <v>161</v>
      </c>
      <c r="E186" s="71"/>
      <c r="F186" s="68" t="s">
        <v>162</v>
      </c>
      <c r="G186" s="26"/>
      <c r="H186" s="26"/>
      <c r="I186" s="26"/>
      <c r="J186" s="26">
        <f t="shared" ref="J186:J188" si="885">J187</f>
        <v>328.209</v>
      </c>
      <c r="K186" s="26">
        <f t="shared" ref="K186:K188" si="886">K187</f>
        <v>814.58299999999997</v>
      </c>
      <c r="L186" s="26">
        <f t="shared" ref="L186:L188" si="887">L187</f>
        <v>0</v>
      </c>
      <c r="M186" s="26">
        <f t="shared" si="527"/>
        <v>328.209</v>
      </c>
      <c r="N186" s="26">
        <f t="shared" si="528"/>
        <v>814.58299999999997</v>
      </c>
      <c r="O186" s="26">
        <f t="shared" si="529"/>
        <v>0</v>
      </c>
      <c r="P186" s="26">
        <f t="shared" ref="P186:P190" si="888">P187</f>
        <v>0</v>
      </c>
      <c r="Q186" s="26">
        <f t="shared" ref="Q186:Q190" si="889">Q187</f>
        <v>0</v>
      </c>
      <c r="R186" s="26">
        <f t="shared" ref="R186:R190" si="890">R187</f>
        <v>0</v>
      </c>
      <c r="S186" s="26">
        <f t="shared" ref="S186:S190" si="891">S187</f>
        <v>0</v>
      </c>
      <c r="T186" s="26">
        <f t="shared" ref="T186:T190" si="892">T187</f>
        <v>6236</v>
      </c>
      <c r="U186" s="26">
        <f t="shared" ref="U186:U190" si="893">U187</f>
        <v>0</v>
      </c>
      <c r="V186" s="26">
        <f t="shared" ref="V186:V190" si="894">V187</f>
        <v>0</v>
      </c>
      <c r="W186" s="26">
        <f t="shared" ref="W186:W190" si="895">W187</f>
        <v>0</v>
      </c>
      <c r="X186" s="26">
        <f t="shared" ref="X186:X190" si="896">X187</f>
        <v>15477.1</v>
      </c>
      <c r="Y186" s="26">
        <f t="shared" ref="Y186:Y190" si="897">Y187</f>
        <v>0</v>
      </c>
      <c r="Z186" s="26">
        <f t="shared" ref="Z186:Z190" si="898">Z187</f>
        <v>0</v>
      </c>
      <c r="AA186" s="26">
        <f t="shared" ref="AA186:AA190" si="899">AA187</f>
        <v>0</v>
      </c>
      <c r="AB186" s="26">
        <f t="shared" ref="AB186:AB190" si="900">AB187</f>
        <v>0</v>
      </c>
      <c r="AC186" s="26">
        <f t="shared" si="815"/>
        <v>6564.2089999999998</v>
      </c>
      <c r="AD186" s="26">
        <f t="shared" si="816"/>
        <v>16291.683000000001</v>
      </c>
      <c r="AE186" s="26">
        <f t="shared" si="817"/>
        <v>0</v>
      </c>
      <c r="AF186" s="26">
        <f t="shared" ref="AF186:AF190" si="901">AF187</f>
        <v>0</v>
      </c>
      <c r="AG186" s="26">
        <f t="shared" si="818"/>
        <v>6564.2089999999998</v>
      </c>
      <c r="AH186" s="26">
        <f t="shared" si="819"/>
        <v>16291.683000000001</v>
      </c>
      <c r="AI186" s="26">
        <f t="shared" si="820"/>
        <v>0</v>
      </c>
      <c r="AJ186" s="26">
        <f t="shared" ref="AJ186:AJ190" si="902">AJ187</f>
        <v>0</v>
      </c>
      <c r="AK186" s="26">
        <f t="shared" ref="AK186:AK190" si="903">AK187</f>
        <v>0</v>
      </c>
      <c r="AL186" s="26">
        <f t="shared" ref="AL186:AL190" si="904">AL187</f>
        <v>0</v>
      </c>
      <c r="AM186" s="26">
        <f t="shared" ref="AM186:AM190" si="905">AM187</f>
        <v>0</v>
      </c>
      <c r="AN186" s="26">
        <f t="shared" ref="AN186:AN190" si="906">AN187</f>
        <v>0</v>
      </c>
      <c r="AO186" s="26">
        <f t="shared" ref="AO186:AO190" si="907">AO187</f>
        <v>0</v>
      </c>
      <c r="AP186" s="26">
        <f t="shared" ref="AP186:AP190" si="908">AP187</f>
        <v>0</v>
      </c>
      <c r="AQ186" s="26">
        <f t="shared" ref="AQ186:AQ190" si="909">AQ187</f>
        <v>0</v>
      </c>
      <c r="AR186" s="26">
        <f t="shared" ref="AR186:AR190" si="910">AR187</f>
        <v>0</v>
      </c>
      <c r="AS186" s="26">
        <f t="shared" si="805"/>
        <v>6564.2089999999998</v>
      </c>
      <c r="AT186" s="26">
        <f t="shared" si="806"/>
        <v>16291.683000000001</v>
      </c>
      <c r="AU186" s="26">
        <f t="shared" si="807"/>
        <v>0</v>
      </c>
      <c r="AV186" s="26">
        <f t="shared" ref="AV186:AV190" si="911">AV187</f>
        <v>0</v>
      </c>
      <c r="AW186" s="26">
        <f t="shared" ref="AW186:AW190" si="912">AW187</f>
        <v>0</v>
      </c>
      <c r="AX186" s="26">
        <f t="shared" ref="AX186:AX190" si="913">AX187</f>
        <v>0</v>
      </c>
      <c r="AY186" s="26">
        <f t="shared" si="808"/>
        <v>6564.2089999999998</v>
      </c>
      <c r="AZ186" s="26">
        <f t="shared" si="809"/>
        <v>16291.683000000001</v>
      </c>
      <c r="BA186" s="26">
        <f t="shared" si="810"/>
        <v>0</v>
      </c>
      <c r="BB186" s="26">
        <f t="shared" ref="BB186:BB190" si="914">BB187</f>
        <v>0</v>
      </c>
      <c r="BC186" s="26">
        <f t="shared" ref="BC186:BC190" si="915">BC187</f>
        <v>0</v>
      </c>
      <c r="BD186" s="26">
        <f t="shared" ref="BD186:BD190" si="916">BD187</f>
        <v>0</v>
      </c>
      <c r="BE186" s="26">
        <f t="shared" ref="BE186:BE190" si="917">BE187</f>
        <v>0</v>
      </c>
      <c r="BF186" s="26">
        <f t="shared" ref="BF186:BF190" si="918">BF187</f>
        <v>0</v>
      </c>
      <c r="BG186" s="26">
        <f t="shared" ref="BG186:BG190" si="919">BG187</f>
        <v>0</v>
      </c>
      <c r="BH186" s="26">
        <f t="shared" ref="BH186:BH190" si="920">BH187</f>
        <v>0</v>
      </c>
      <c r="BI186" s="26">
        <f t="shared" ref="BI186:BI190" si="921">BI187</f>
        <v>0</v>
      </c>
      <c r="BJ186" s="26">
        <f t="shared" ref="BJ186:BJ190" si="922">BJ187</f>
        <v>0</v>
      </c>
      <c r="BK186" s="26">
        <f t="shared" ref="BK186:BK190" si="923">BK187</f>
        <v>0</v>
      </c>
      <c r="BL186" s="26">
        <f t="shared" si="800"/>
        <v>6564.2089999999998</v>
      </c>
      <c r="BM186" s="26">
        <f t="shared" ref="BM186:BM190" si="924">BM187</f>
        <v>0</v>
      </c>
      <c r="BN186" s="53">
        <f t="shared" si="801"/>
        <v>6564.2089999999998</v>
      </c>
      <c r="BO186" s="26">
        <f t="shared" si="802"/>
        <v>16291.683000000001</v>
      </c>
      <c r="BP186" s="26">
        <f t="shared" ref="BP186:BS190" si="925">BP187</f>
        <v>0</v>
      </c>
      <c r="BQ186" s="53">
        <f t="shared" si="803"/>
        <v>16291.683000000001</v>
      </c>
      <c r="BR186" s="52">
        <f t="shared" si="804"/>
        <v>0</v>
      </c>
      <c r="BS186" s="26">
        <f t="shared" si="925"/>
        <v>0</v>
      </c>
      <c r="BT186" s="27"/>
    </row>
    <row r="187" spans="1:73" x14ac:dyDescent="0.3">
      <c r="A187" s="67" t="s">
        <v>139</v>
      </c>
      <c r="B187" s="67" t="s">
        <v>79</v>
      </c>
      <c r="C187" s="67" t="s">
        <v>60</v>
      </c>
      <c r="D187" s="73" t="s">
        <v>186</v>
      </c>
      <c r="E187" s="71"/>
      <c r="F187" s="68" t="s">
        <v>187</v>
      </c>
      <c r="G187" s="26"/>
      <c r="H187" s="26"/>
      <c r="I187" s="26"/>
      <c r="J187" s="26">
        <f t="shared" si="885"/>
        <v>328.209</v>
      </c>
      <c r="K187" s="26">
        <f t="shared" si="886"/>
        <v>814.58299999999997</v>
      </c>
      <c r="L187" s="26">
        <f t="shared" si="887"/>
        <v>0</v>
      </c>
      <c r="M187" s="26">
        <f t="shared" si="527"/>
        <v>328.209</v>
      </c>
      <c r="N187" s="26">
        <f t="shared" si="528"/>
        <v>814.58299999999997</v>
      </c>
      <c r="O187" s="26">
        <f t="shared" si="529"/>
        <v>0</v>
      </c>
      <c r="P187" s="26">
        <f t="shared" si="888"/>
        <v>0</v>
      </c>
      <c r="Q187" s="26">
        <f t="shared" si="889"/>
        <v>0</v>
      </c>
      <c r="R187" s="26">
        <f t="shared" si="890"/>
        <v>0</v>
      </c>
      <c r="S187" s="26">
        <f t="shared" si="891"/>
        <v>0</v>
      </c>
      <c r="T187" s="26">
        <f t="shared" si="892"/>
        <v>6236</v>
      </c>
      <c r="U187" s="26">
        <f t="shared" si="893"/>
        <v>0</v>
      </c>
      <c r="V187" s="26">
        <f t="shared" si="894"/>
        <v>0</v>
      </c>
      <c r="W187" s="26">
        <f t="shared" si="895"/>
        <v>0</v>
      </c>
      <c r="X187" s="26">
        <f t="shared" si="896"/>
        <v>15477.1</v>
      </c>
      <c r="Y187" s="26">
        <f t="shared" si="897"/>
        <v>0</v>
      </c>
      <c r="Z187" s="26">
        <f t="shared" si="898"/>
        <v>0</v>
      </c>
      <c r="AA187" s="26">
        <f t="shared" si="899"/>
        <v>0</v>
      </c>
      <c r="AB187" s="26">
        <f t="shared" si="900"/>
        <v>0</v>
      </c>
      <c r="AC187" s="26">
        <f t="shared" si="815"/>
        <v>6564.2089999999998</v>
      </c>
      <c r="AD187" s="26">
        <f t="shared" si="816"/>
        <v>16291.683000000001</v>
      </c>
      <c r="AE187" s="26">
        <f t="shared" si="817"/>
        <v>0</v>
      </c>
      <c r="AF187" s="26">
        <f t="shared" si="901"/>
        <v>0</v>
      </c>
      <c r="AG187" s="26">
        <f t="shared" si="818"/>
        <v>6564.2089999999998</v>
      </c>
      <c r="AH187" s="26">
        <f t="shared" si="819"/>
        <v>16291.683000000001</v>
      </c>
      <c r="AI187" s="26">
        <f t="shared" si="820"/>
        <v>0</v>
      </c>
      <c r="AJ187" s="26">
        <f t="shared" si="902"/>
        <v>0</v>
      </c>
      <c r="AK187" s="26">
        <f t="shared" si="903"/>
        <v>0</v>
      </c>
      <c r="AL187" s="26">
        <f t="shared" si="904"/>
        <v>0</v>
      </c>
      <c r="AM187" s="26">
        <f t="shared" si="905"/>
        <v>0</v>
      </c>
      <c r="AN187" s="26">
        <f t="shared" si="906"/>
        <v>0</v>
      </c>
      <c r="AO187" s="26">
        <f t="shared" si="907"/>
        <v>0</v>
      </c>
      <c r="AP187" s="26">
        <f t="shared" si="908"/>
        <v>0</v>
      </c>
      <c r="AQ187" s="26">
        <f t="shared" si="909"/>
        <v>0</v>
      </c>
      <c r="AR187" s="26">
        <f t="shared" si="910"/>
        <v>0</v>
      </c>
      <c r="AS187" s="26">
        <f t="shared" si="805"/>
        <v>6564.2089999999998</v>
      </c>
      <c r="AT187" s="26">
        <f t="shared" si="806"/>
        <v>16291.683000000001</v>
      </c>
      <c r="AU187" s="26">
        <f t="shared" si="807"/>
        <v>0</v>
      </c>
      <c r="AV187" s="26">
        <f t="shared" si="911"/>
        <v>0</v>
      </c>
      <c r="AW187" s="26">
        <f t="shared" si="912"/>
        <v>0</v>
      </c>
      <c r="AX187" s="26">
        <f t="shared" si="913"/>
        <v>0</v>
      </c>
      <c r="AY187" s="26">
        <f t="shared" si="808"/>
        <v>6564.2089999999998</v>
      </c>
      <c r="AZ187" s="26">
        <f t="shared" si="809"/>
        <v>16291.683000000001</v>
      </c>
      <c r="BA187" s="26">
        <f t="shared" si="810"/>
        <v>0</v>
      </c>
      <c r="BB187" s="26">
        <f t="shared" si="914"/>
        <v>0</v>
      </c>
      <c r="BC187" s="26">
        <f t="shared" si="915"/>
        <v>0</v>
      </c>
      <c r="BD187" s="26">
        <f t="shared" si="916"/>
        <v>0</v>
      </c>
      <c r="BE187" s="26">
        <f t="shared" si="917"/>
        <v>0</v>
      </c>
      <c r="BF187" s="26">
        <f t="shared" si="918"/>
        <v>0</v>
      </c>
      <c r="BG187" s="26">
        <f t="shared" si="919"/>
        <v>0</v>
      </c>
      <c r="BH187" s="26">
        <f t="shared" si="920"/>
        <v>0</v>
      </c>
      <c r="BI187" s="26">
        <f t="shared" si="921"/>
        <v>0</v>
      </c>
      <c r="BJ187" s="26">
        <f t="shared" si="922"/>
        <v>0</v>
      </c>
      <c r="BK187" s="26">
        <f t="shared" si="923"/>
        <v>0</v>
      </c>
      <c r="BL187" s="26">
        <f t="shared" si="800"/>
        <v>6564.2089999999998</v>
      </c>
      <c r="BM187" s="26">
        <f t="shared" si="924"/>
        <v>0</v>
      </c>
      <c r="BN187" s="53">
        <f t="shared" si="801"/>
        <v>6564.2089999999998</v>
      </c>
      <c r="BO187" s="26">
        <f t="shared" si="802"/>
        <v>16291.683000000001</v>
      </c>
      <c r="BP187" s="26">
        <f t="shared" si="925"/>
        <v>0</v>
      </c>
      <c r="BQ187" s="53">
        <f t="shared" si="803"/>
        <v>16291.683000000001</v>
      </c>
      <c r="BR187" s="52">
        <f t="shared" si="804"/>
        <v>0</v>
      </c>
      <c r="BS187" s="26">
        <f t="shared" si="925"/>
        <v>0</v>
      </c>
      <c r="BT187" s="27"/>
    </row>
    <row r="188" spans="1:73" ht="31.2" x14ac:dyDescent="0.3">
      <c r="A188" s="67" t="s">
        <v>139</v>
      </c>
      <c r="B188" s="67" t="s">
        <v>79</v>
      </c>
      <c r="C188" s="67" t="s">
        <v>60</v>
      </c>
      <c r="D188" s="73" t="s">
        <v>188</v>
      </c>
      <c r="E188" s="71"/>
      <c r="F188" s="68" t="s">
        <v>189</v>
      </c>
      <c r="G188" s="26"/>
      <c r="H188" s="26"/>
      <c r="I188" s="26"/>
      <c r="J188" s="26">
        <f t="shared" si="885"/>
        <v>328.209</v>
      </c>
      <c r="K188" s="26">
        <f t="shared" si="886"/>
        <v>814.58299999999997</v>
      </c>
      <c r="L188" s="26">
        <f t="shared" si="887"/>
        <v>0</v>
      </c>
      <c r="M188" s="26">
        <f t="shared" si="527"/>
        <v>328.209</v>
      </c>
      <c r="N188" s="26">
        <f t="shared" si="528"/>
        <v>814.58299999999997</v>
      </c>
      <c r="O188" s="26">
        <f t="shared" si="529"/>
        <v>0</v>
      </c>
      <c r="P188" s="26">
        <f t="shared" si="888"/>
        <v>0</v>
      </c>
      <c r="Q188" s="26">
        <f t="shared" si="889"/>
        <v>0</v>
      </c>
      <c r="R188" s="26">
        <f t="shared" si="890"/>
        <v>0</v>
      </c>
      <c r="S188" s="26">
        <f t="shared" si="891"/>
        <v>0</v>
      </c>
      <c r="T188" s="26">
        <f t="shared" si="892"/>
        <v>6236</v>
      </c>
      <c r="U188" s="26">
        <f t="shared" si="893"/>
        <v>0</v>
      </c>
      <c r="V188" s="26">
        <f t="shared" si="894"/>
        <v>0</v>
      </c>
      <c r="W188" s="26">
        <f t="shared" si="895"/>
        <v>0</v>
      </c>
      <c r="X188" s="26">
        <f t="shared" si="896"/>
        <v>15477.1</v>
      </c>
      <c r="Y188" s="26">
        <f t="shared" si="897"/>
        <v>0</v>
      </c>
      <c r="Z188" s="26">
        <f t="shared" si="898"/>
        <v>0</v>
      </c>
      <c r="AA188" s="26">
        <f t="shared" si="899"/>
        <v>0</v>
      </c>
      <c r="AB188" s="26">
        <f t="shared" si="900"/>
        <v>0</v>
      </c>
      <c r="AC188" s="26">
        <f t="shared" si="815"/>
        <v>6564.2089999999998</v>
      </c>
      <c r="AD188" s="26">
        <f t="shared" si="816"/>
        <v>16291.683000000001</v>
      </c>
      <c r="AE188" s="26">
        <f t="shared" si="817"/>
        <v>0</v>
      </c>
      <c r="AF188" s="26">
        <f t="shared" si="901"/>
        <v>0</v>
      </c>
      <c r="AG188" s="26">
        <f t="shared" si="818"/>
        <v>6564.2089999999998</v>
      </c>
      <c r="AH188" s="26">
        <f t="shared" si="819"/>
        <v>16291.683000000001</v>
      </c>
      <c r="AI188" s="26">
        <f t="shared" si="820"/>
        <v>0</v>
      </c>
      <c r="AJ188" s="26">
        <f t="shared" si="902"/>
        <v>0</v>
      </c>
      <c r="AK188" s="26">
        <f t="shared" si="903"/>
        <v>0</v>
      </c>
      <c r="AL188" s="26">
        <f t="shared" si="904"/>
        <v>0</v>
      </c>
      <c r="AM188" s="26">
        <f t="shared" si="905"/>
        <v>0</v>
      </c>
      <c r="AN188" s="26">
        <f t="shared" si="906"/>
        <v>0</v>
      </c>
      <c r="AO188" s="26">
        <f t="shared" si="907"/>
        <v>0</v>
      </c>
      <c r="AP188" s="26">
        <f t="shared" si="908"/>
        <v>0</v>
      </c>
      <c r="AQ188" s="26">
        <f t="shared" si="909"/>
        <v>0</v>
      </c>
      <c r="AR188" s="26">
        <f t="shared" si="910"/>
        <v>0</v>
      </c>
      <c r="AS188" s="26">
        <f t="shared" si="805"/>
        <v>6564.2089999999998</v>
      </c>
      <c r="AT188" s="26">
        <f t="shared" si="806"/>
        <v>16291.683000000001</v>
      </c>
      <c r="AU188" s="26">
        <f t="shared" si="807"/>
        <v>0</v>
      </c>
      <c r="AV188" s="26">
        <f t="shared" si="911"/>
        <v>0</v>
      </c>
      <c r="AW188" s="26">
        <f t="shared" si="912"/>
        <v>0</v>
      </c>
      <c r="AX188" s="26">
        <f t="shared" si="913"/>
        <v>0</v>
      </c>
      <c r="AY188" s="26">
        <f t="shared" si="808"/>
        <v>6564.2089999999998</v>
      </c>
      <c r="AZ188" s="26">
        <f t="shared" si="809"/>
        <v>16291.683000000001</v>
      </c>
      <c r="BA188" s="26">
        <f t="shared" si="810"/>
        <v>0</v>
      </c>
      <c r="BB188" s="26">
        <f t="shared" si="914"/>
        <v>0</v>
      </c>
      <c r="BC188" s="26">
        <f t="shared" si="915"/>
        <v>0</v>
      </c>
      <c r="BD188" s="26">
        <f t="shared" si="916"/>
        <v>0</v>
      </c>
      <c r="BE188" s="26">
        <f t="shared" si="917"/>
        <v>0</v>
      </c>
      <c r="BF188" s="26">
        <f t="shared" si="918"/>
        <v>0</v>
      </c>
      <c r="BG188" s="26">
        <f t="shared" si="919"/>
        <v>0</v>
      </c>
      <c r="BH188" s="26">
        <f t="shared" si="920"/>
        <v>0</v>
      </c>
      <c r="BI188" s="26">
        <f t="shared" si="921"/>
        <v>0</v>
      </c>
      <c r="BJ188" s="26">
        <f t="shared" si="922"/>
        <v>0</v>
      </c>
      <c r="BK188" s="26">
        <f t="shared" si="923"/>
        <v>0</v>
      </c>
      <c r="BL188" s="26">
        <f t="shared" si="800"/>
        <v>6564.2089999999998</v>
      </c>
      <c r="BM188" s="26">
        <f t="shared" si="924"/>
        <v>0</v>
      </c>
      <c r="BN188" s="53">
        <f t="shared" si="801"/>
        <v>6564.2089999999998</v>
      </c>
      <c r="BO188" s="26">
        <f t="shared" si="802"/>
        <v>16291.683000000001</v>
      </c>
      <c r="BP188" s="26">
        <f t="shared" si="925"/>
        <v>0</v>
      </c>
      <c r="BQ188" s="53">
        <f t="shared" si="803"/>
        <v>16291.683000000001</v>
      </c>
      <c r="BR188" s="52">
        <f t="shared" si="804"/>
        <v>0</v>
      </c>
      <c r="BS188" s="26">
        <f t="shared" si="925"/>
        <v>0</v>
      </c>
      <c r="BT188" s="27"/>
    </row>
    <row r="189" spans="1:73" ht="31.2" x14ac:dyDescent="0.3">
      <c r="A189" s="67" t="s">
        <v>139</v>
      </c>
      <c r="B189" s="67" t="s">
        <v>79</v>
      </c>
      <c r="C189" s="67" t="s">
        <v>60</v>
      </c>
      <c r="D189" s="73" t="s">
        <v>188</v>
      </c>
      <c r="E189" s="67" t="s">
        <v>38</v>
      </c>
      <c r="F189" s="68" t="s">
        <v>39</v>
      </c>
      <c r="G189" s="26"/>
      <c r="H189" s="26"/>
      <c r="I189" s="26"/>
      <c r="J189" s="28">
        <v>328.209</v>
      </c>
      <c r="K189" s="28">
        <v>814.58299999999997</v>
      </c>
      <c r="L189" s="26"/>
      <c r="M189" s="26">
        <f t="shared" ref="M189:M252" si="926">G189+J189</f>
        <v>328.209</v>
      </c>
      <c r="N189" s="26">
        <f t="shared" ref="N189:N252" si="927">H189+K189</f>
        <v>814.58299999999997</v>
      </c>
      <c r="O189" s="26">
        <f t="shared" ref="O189:O252" si="928">I189+L189</f>
        <v>0</v>
      </c>
      <c r="P189" s="26"/>
      <c r="Q189" s="26"/>
      <c r="R189" s="26"/>
      <c r="S189" s="26"/>
      <c r="T189" s="26">
        <v>6236</v>
      </c>
      <c r="U189" s="26"/>
      <c r="V189" s="26"/>
      <c r="W189" s="26"/>
      <c r="X189" s="26">
        <v>15477.1</v>
      </c>
      <c r="Y189" s="26"/>
      <c r="Z189" s="26"/>
      <c r="AA189" s="26"/>
      <c r="AB189" s="26"/>
      <c r="AC189" s="26">
        <f t="shared" si="815"/>
        <v>6564.2089999999998</v>
      </c>
      <c r="AD189" s="26">
        <f t="shared" si="816"/>
        <v>16291.683000000001</v>
      </c>
      <c r="AE189" s="26">
        <f t="shared" si="817"/>
        <v>0</v>
      </c>
      <c r="AF189" s="26"/>
      <c r="AG189" s="26">
        <f t="shared" si="818"/>
        <v>6564.2089999999998</v>
      </c>
      <c r="AH189" s="26">
        <f t="shared" si="819"/>
        <v>16291.683000000001</v>
      </c>
      <c r="AI189" s="26">
        <f t="shared" si="820"/>
        <v>0</v>
      </c>
      <c r="AJ189" s="26"/>
      <c r="AK189" s="26"/>
      <c r="AL189" s="26"/>
      <c r="AM189" s="26"/>
      <c r="AN189" s="26"/>
      <c r="AO189" s="26"/>
      <c r="AP189" s="26"/>
      <c r="AQ189" s="26"/>
      <c r="AR189" s="26"/>
      <c r="AS189" s="26">
        <f t="shared" si="805"/>
        <v>6564.2089999999998</v>
      </c>
      <c r="AT189" s="26">
        <f t="shared" si="806"/>
        <v>16291.683000000001</v>
      </c>
      <c r="AU189" s="26">
        <f t="shared" si="807"/>
        <v>0</v>
      </c>
      <c r="AV189" s="26"/>
      <c r="AW189" s="26"/>
      <c r="AX189" s="26"/>
      <c r="AY189" s="26">
        <f t="shared" si="808"/>
        <v>6564.2089999999998</v>
      </c>
      <c r="AZ189" s="26">
        <f t="shared" si="809"/>
        <v>16291.683000000001</v>
      </c>
      <c r="BA189" s="26">
        <f t="shared" si="810"/>
        <v>0</v>
      </c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>
        <f t="shared" si="800"/>
        <v>6564.2089999999998</v>
      </c>
      <c r="BM189" s="26"/>
      <c r="BN189" s="53">
        <f t="shared" si="801"/>
        <v>6564.2089999999998</v>
      </c>
      <c r="BO189" s="26">
        <f t="shared" si="802"/>
        <v>16291.683000000001</v>
      </c>
      <c r="BP189" s="26"/>
      <c r="BQ189" s="53">
        <f t="shared" si="803"/>
        <v>16291.683000000001</v>
      </c>
      <c r="BR189" s="52">
        <f t="shared" si="804"/>
        <v>0</v>
      </c>
      <c r="BS189" s="26"/>
      <c r="BT189" s="27"/>
    </row>
    <row r="190" spans="1:73" x14ac:dyDescent="0.3">
      <c r="A190" s="67" t="s">
        <v>139</v>
      </c>
      <c r="B190" s="67" t="s">
        <v>79</v>
      </c>
      <c r="C190" s="67" t="s">
        <v>60</v>
      </c>
      <c r="D190" s="73" t="s">
        <v>149</v>
      </c>
      <c r="E190" s="71"/>
      <c r="F190" s="68" t="s">
        <v>33</v>
      </c>
      <c r="G190" s="26">
        <f t="shared" si="873"/>
        <v>46136.200000000004</v>
      </c>
      <c r="H190" s="26">
        <f t="shared" si="874"/>
        <v>47384.7</v>
      </c>
      <c r="I190" s="26">
        <f t="shared" si="875"/>
        <v>47384.7</v>
      </c>
      <c r="J190" s="26">
        <f t="shared" si="876"/>
        <v>0</v>
      </c>
      <c r="K190" s="26">
        <f t="shared" si="877"/>
        <v>0</v>
      </c>
      <c r="L190" s="26">
        <f t="shared" si="878"/>
        <v>0</v>
      </c>
      <c r="M190" s="26">
        <f t="shared" si="926"/>
        <v>46136.200000000004</v>
      </c>
      <c r="N190" s="26">
        <f t="shared" si="927"/>
        <v>47384.7</v>
      </c>
      <c r="O190" s="26">
        <f t="shared" si="928"/>
        <v>47384.7</v>
      </c>
      <c r="P190" s="26">
        <f t="shared" si="888"/>
        <v>0</v>
      </c>
      <c r="Q190" s="26">
        <f t="shared" si="889"/>
        <v>0</v>
      </c>
      <c r="R190" s="26">
        <f t="shared" si="890"/>
        <v>0</v>
      </c>
      <c r="S190" s="26">
        <f t="shared" si="891"/>
        <v>0</v>
      </c>
      <c r="T190" s="26">
        <f t="shared" si="892"/>
        <v>0</v>
      </c>
      <c r="U190" s="26">
        <f t="shared" si="893"/>
        <v>0</v>
      </c>
      <c r="V190" s="26">
        <f t="shared" si="894"/>
        <v>0</v>
      </c>
      <c r="W190" s="26">
        <f t="shared" si="895"/>
        <v>0</v>
      </c>
      <c r="X190" s="26">
        <f t="shared" si="896"/>
        <v>0</v>
      </c>
      <c r="Y190" s="26">
        <f t="shared" si="897"/>
        <v>0</v>
      </c>
      <c r="Z190" s="26">
        <f t="shared" si="898"/>
        <v>0</v>
      </c>
      <c r="AA190" s="26">
        <f t="shared" si="899"/>
        <v>0</v>
      </c>
      <c r="AB190" s="26">
        <f t="shared" si="900"/>
        <v>0</v>
      </c>
      <c r="AC190" s="26">
        <f t="shared" si="815"/>
        <v>46136.200000000004</v>
      </c>
      <c r="AD190" s="26">
        <f t="shared" si="816"/>
        <v>47384.7</v>
      </c>
      <c r="AE190" s="26">
        <f t="shared" si="817"/>
        <v>47384.7</v>
      </c>
      <c r="AF190" s="26">
        <f t="shared" si="901"/>
        <v>0</v>
      </c>
      <c r="AG190" s="26">
        <f t="shared" si="818"/>
        <v>46136.200000000004</v>
      </c>
      <c r="AH190" s="26">
        <f t="shared" si="819"/>
        <v>47384.7</v>
      </c>
      <c r="AI190" s="26">
        <f t="shared" si="820"/>
        <v>47384.7</v>
      </c>
      <c r="AJ190" s="26">
        <f t="shared" si="902"/>
        <v>0</v>
      </c>
      <c r="AK190" s="26">
        <f t="shared" si="903"/>
        <v>0</v>
      </c>
      <c r="AL190" s="26">
        <f t="shared" si="904"/>
        <v>-599.1</v>
      </c>
      <c r="AM190" s="26">
        <f t="shared" si="905"/>
        <v>0</v>
      </c>
      <c r="AN190" s="26">
        <f t="shared" si="906"/>
        <v>0</v>
      </c>
      <c r="AO190" s="26">
        <f t="shared" si="907"/>
        <v>0</v>
      </c>
      <c r="AP190" s="26">
        <f t="shared" si="908"/>
        <v>0</v>
      </c>
      <c r="AQ190" s="26">
        <f t="shared" si="909"/>
        <v>0</v>
      </c>
      <c r="AR190" s="26">
        <f t="shared" si="910"/>
        <v>0</v>
      </c>
      <c r="AS190" s="26">
        <f t="shared" si="805"/>
        <v>45537.100000000006</v>
      </c>
      <c r="AT190" s="26">
        <f t="shared" si="806"/>
        <v>47384.7</v>
      </c>
      <c r="AU190" s="26">
        <f t="shared" si="807"/>
        <v>47384.7</v>
      </c>
      <c r="AV190" s="26">
        <f t="shared" si="911"/>
        <v>0</v>
      </c>
      <c r="AW190" s="26">
        <f t="shared" si="912"/>
        <v>0</v>
      </c>
      <c r="AX190" s="26">
        <f t="shared" si="913"/>
        <v>0</v>
      </c>
      <c r="AY190" s="26">
        <f t="shared" si="808"/>
        <v>45537.100000000006</v>
      </c>
      <c r="AZ190" s="26">
        <f t="shared" si="809"/>
        <v>47384.7</v>
      </c>
      <c r="BA190" s="26">
        <f t="shared" si="810"/>
        <v>47384.7</v>
      </c>
      <c r="BB190" s="26">
        <f t="shared" si="914"/>
        <v>0</v>
      </c>
      <c r="BC190" s="26">
        <f t="shared" si="915"/>
        <v>0</v>
      </c>
      <c r="BD190" s="26">
        <f t="shared" si="916"/>
        <v>0</v>
      </c>
      <c r="BE190" s="26">
        <f t="shared" si="917"/>
        <v>0</v>
      </c>
      <c r="BF190" s="26">
        <f t="shared" si="918"/>
        <v>0</v>
      </c>
      <c r="BG190" s="26">
        <f t="shared" si="919"/>
        <v>0</v>
      </c>
      <c r="BH190" s="26">
        <f t="shared" si="920"/>
        <v>0</v>
      </c>
      <c r="BI190" s="26">
        <f t="shared" si="921"/>
        <v>0</v>
      </c>
      <c r="BJ190" s="26">
        <f t="shared" si="922"/>
        <v>0</v>
      </c>
      <c r="BK190" s="26">
        <f t="shared" si="923"/>
        <v>0</v>
      </c>
      <c r="BL190" s="26">
        <f t="shared" si="800"/>
        <v>45537.100000000006</v>
      </c>
      <c r="BM190" s="26">
        <f t="shared" si="924"/>
        <v>0</v>
      </c>
      <c r="BN190" s="53">
        <f t="shared" si="801"/>
        <v>45537.100000000006</v>
      </c>
      <c r="BO190" s="26">
        <f t="shared" si="802"/>
        <v>47384.7</v>
      </c>
      <c r="BP190" s="26">
        <f t="shared" si="925"/>
        <v>0</v>
      </c>
      <c r="BQ190" s="53">
        <f t="shared" si="803"/>
        <v>47384.7</v>
      </c>
      <c r="BR190" s="52">
        <f t="shared" si="804"/>
        <v>47384.7</v>
      </c>
      <c r="BS190" s="26">
        <f t="shared" si="925"/>
        <v>0</v>
      </c>
      <c r="BT190" s="27"/>
    </row>
    <row r="191" spans="1:73" ht="46.8" x14ac:dyDescent="0.3">
      <c r="A191" s="67" t="s">
        <v>139</v>
      </c>
      <c r="B191" s="67" t="s">
        <v>79</v>
      </c>
      <c r="C191" s="67" t="s">
        <v>60</v>
      </c>
      <c r="D191" s="73" t="s">
        <v>190</v>
      </c>
      <c r="E191" s="71"/>
      <c r="F191" s="68" t="s">
        <v>191</v>
      </c>
      <c r="G191" s="26">
        <f t="shared" ref="G191:L191" si="929">G195+G192</f>
        <v>46136.200000000004</v>
      </c>
      <c r="H191" s="26">
        <f t="shared" si="929"/>
        <v>47384.7</v>
      </c>
      <c r="I191" s="26">
        <f t="shared" si="929"/>
        <v>47384.7</v>
      </c>
      <c r="J191" s="26">
        <f t="shared" si="929"/>
        <v>0</v>
      </c>
      <c r="K191" s="26">
        <f t="shared" si="929"/>
        <v>0</v>
      </c>
      <c r="L191" s="26">
        <f t="shared" si="929"/>
        <v>0</v>
      </c>
      <c r="M191" s="26">
        <f t="shared" si="926"/>
        <v>46136.200000000004</v>
      </c>
      <c r="N191" s="26">
        <f t="shared" si="927"/>
        <v>47384.7</v>
      </c>
      <c r="O191" s="26">
        <f t="shared" si="928"/>
        <v>47384.7</v>
      </c>
      <c r="P191" s="26">
        <f t="shared" ref="P191:AB191" si="930">P195+P192</f>
        <v>0</v>
      </c>
      <c r="Q191" s="26">
        <f t="shared" si="930"/>
        <v>0</v>
      </c>
      <c r="R191" s="26">
        <f t="shared" si="930"/>
        <v>0</v>
      </c>
      <c r="S191" s="26">
        <f t="shared" si="930"/>
        <v>0</v>
      </c>
      <c r="T191" s="26">
        <f t="shared" si="930"/>
        <v>0</v>
      </c>
      <c r="U191" s="26">
        <f t="shared" si="930"/>
        <v>0</v>
      </c>
      <c r="V191" s="26">
        <f t="shared" si="930"/>
        <v>0</v>
      </c>
      <c r="W191" s="26">
        <f t="shared" si="930"/>
        <v>0</v>
      </c>
      <c r="X191" s="26">
        <f t="shared" si="930"/>
        <v>0</v>
      </c>
      <c r="Y191" s="26">
        <f t="shared" si="930"/>
        <v>0</v>
      </c>
      <c r="Z191" s="26">
        <f t="shared" si="930"/>
        <v>0</v>
      </c>
      <c r="AA191" s="26">
        <f t="shared" si="930"/>
        <v>0</v>
      </c>
      <c r="AB191" s="26">
        <f t="shared" si="930"/>
        <v>0</v>
      </c>
      <c r="AC191" s="26">
        <f t="shared" si="815"/>
        <v>46136.200000000004</v>
      </c>
      <c r="AD191" s="26">
        <f t="shared" si="816"/>
        <v>47384.7</v>
      </c>
      <c r="AE191" s="26">
        <f t="shared" si="817"/>
        <v>47384.7</v>
      </c>
      <c r="AF191" s="26">
        <f>AF195+AF192</f>
        <v>0</v>
      </c>
      <c r="AG191" s="26">
        <f t="shared" si="818"/>
        <v>46136.200000000004</v>
      </c>
      <c r="AH191" s="26">
        <f t="shared" si="819"/>
        <v>47384.7</v>
      </c>
      <c r="AI191" s="26">
        <f t="shared" si="820"/>
        <v>47384.7</v>
      </c>
      <c r="AJ191" s="26">
        <f t="shared" ref="AJ191:AR191" si="931">AJ195+AJ192</f>
        <v>0</v>
      </c>
      <c r="AK191" s="26">
        <f t="shared" si="931"/>
        <v>0</v>
      </c>
      <c r="AL191" s="26">
        <f t="shared" si="931"/>
        <v>-599.1</v>
      </c>
      <c r="AM191" s="26">
        <f t="shared" si="931"/>
        <v>0</v>
      </c>
      <c r="AN191" s="26">
        <f t="shared" si="931"/>
        <v>0</v>
      </c>
      <c r="AO191" s="26">
        <f t="shared" si="931"/>
        <v>0</v>
      </c>
      <c r="AP191" s="26">
        <f t="shared" si="931"/>
        <v>0</v>
      </c>
      <c r="AQ191" s="26">
        <f t="shared" si="931"/>
        <v>0</v>
      </c>
      <c r="AR191" s="26">
        <f t="shared" si="931"/>
        <v>0</v>
      </c>
      <c r="AS191" s="26">
        <f t="shared" si="805"/>
        <v>45537.100000000006</v>
      </c>
      <c r="AT191" s="26">
        <f t="shared" si="806"/>
        <v>47384.7</v>
      </c>
      <c r="AU191" s="26">
        <f t="shared" si="807"/>
        <v>47384.7</v>
      </c>
      <c r="AV191" s="26">
        <f>AV195+AV192</f>
        <v>0</v>
      </c>
      <c r="AW191" s="26">
        <f>AW195+AW192</f>
        <v>0</v>
      </c>
      <c r="AX191" s="26">
        <f>AX195+AX192</f>
        <v>0</v>
      </c>
      <c r="AY191" s="26">
        <f t="shared" si="808"/>
        <v>45537.100000000006</v>
      </c>
      <c r="AZ191" s="26">
        <f t="shared" si="809"/>
        <v>47384.7</v>
      </c>
      <c r="BA191" s="26">
        <f t="shared" si="810"/>
        <v>47384.7</v>
      </c>
      <c r="BB191" s="26">
        <f t="shared" ref="BB191:BK191" si="932">BB195+BB192</f>
        <v>0</v>
      </c>
      <c r="BC191" s="26">
        <f t="shared" si="932"/>
        <v>0</v>
      </c>
      <c r="BD191" s="26">
        <f t="shared" si="932"/>
        <v>0</v>
      </c>
      <c r="BE191" s="26">
        <f t="shared" si="932"/>
        <v>0</v>
      </c>
      <c r="BF191" s="26">
        <f t="shared" si="932"/>
        <v>0</v>
      </c>
      <c r="BG191" s="26">
        <f t="shared" si="932"/>
        <v>0</v>
      </c>
      <c r="BH191" s="26">
        <f t="shared" si="932"/>
        <v>0</v>
      </c>
      <c r="BI191" s="26">
        <f t="shared" si="932"/>
        <v>0</v>
      </c>
      <c r="BJ191" s="26">
        <f t="shared" si="932"/>
        <v>0</v>
      </c>
      <c r="BK191" s="26">
        <f t="shared" si="932"/>
        <v>0</v>
      </c>
      <c r="BL191" s="26">
        <f t="shared" si="800"/>
        <v>45537.100000000006</v>
      </c>
      <c r="BM191" s="26">
        <f>BM195+BM192</f>
        <v>0</v>
      </c>
      <c r="BN191" s="53">
        <f t="shared" si="801"/>
        <v>45537.100000000006</v>
      </c>
      <c r="BO191" s="26">
        <f t="shared" si="802"/>
        <v>47384.7</v>
      </c>
      <c r="BP191" s="26">
        <f>BP195+BP192</f>
        <v>0</v>
      </c>
      <c r="BQ191" s="53">
        <f t="shared" si="803"/>
        <v>47384.7</v>
      </c>
      <c r="BR191" s="52">
        <f t="shared" si="804"/>
        <v>47384.7</v>
      </c>
      <c r="BS191" s="26">
        <f>BS195+BS192</f>
        <v>0</v>
      </c>
      <c r="BT191" s="27"/>
    </row>
    <row r="192" spans="1:73" x14ac:dyDescent="0.3">
      <c r="A192" s="67" t="s">
        <v>139</v>
      </c>
      <c r="B192" s="67" t="s">
        <v>79</v>
      </c>
      <c r="C192" s="67" t="s">
        <v>60</v>
      </c>
      <c r="D192" s="73" t="s">
        <v>192</v>
      </c>
      <c r="E192" s="71"/>
      <c r="F192" s="68" t="s">
        <v>49</v>
      </c>
      <c r="G192" s="26">
        <f t="shared" ref="G192:L192" si="933">G193+G194</f>
        <v>44531.9</v>
      </c>
      <c r="H192" s="26">
        <f t="shared" si="933"/>
        <v>45736</v>
      </c>
      <c r="I192" s="26">
        <f t="shared" si="933"/>
        <v>45736</v>
      </c>
      <c r="J192" s="26">
        <f t="shared" si="933"/>
        <v>0</v>
      </c>
      <c r="K192" s="26">
        <f t="shared" si="933"/>
        <v>0</v>
      </c>
      <c r="L192" s="26">
        <f t="shared" si="933"/>
        <v>0</v>
      </c>
      <c r="M192" s="26">
        <f t="shared" si="926"/>
        <v>44531.9</v>
      </c>
      <c r="N192" s="26">
        <f t="shared" si="927"/>
        <v>45736</v>
      </c>
      <c r="O192" s="26">
        <f t="shared" si="928"/>
        <v>45736</v>
      </c>
      <c r="P192" s="26">
        <f t="shared" ref="P192:AB192" si="934">P193+P194</f>
        <v>0</v>
      </c>
      <c r="Q192" s="26">
        <f t="shared" si="934"/>
        <v>0</v>
      </c>
      <c r="R192" s="26">
        <f t="shared" si="934"/>
        <v>0</v>
      </c>
      <c r="S192" s="26">
        <f t="shared" si="934"/>
        <v>0</v>
      </c>
      <c r="T192" s="26">
        <f t="shared" si="934"/>
        <v>0</v>
      </c>
      <c r="U192" s="26">
        <f t="shared" si="934"/>
        <v>0</v>
      </c>
      <c r="V192" s="26">
        <f t="shared" si="934"/>
        <v>0</v>
      </c>
      <c r="W192" s="26">
        <f t="shared" si="934"/>
        <v>0</v>
      </c>
      <c r="X192" s="26">
        <f t="shared" si="934"/>
        <v>0</v>
      </c>
      <c r="Y192" s="26">
        <f t="shared" si="934"/>
        <v>0</v>
      </c>
      <c r="Z192" s="26">
        <f t="shared" si="934"/>
        <v>0</v>
      </c>
      <c r="AA192" s="26">
        <f t="shared" si="934"/>
        <v>0</v>
      </c>
      <c r="AB192" s="26">
        <f t="shared" si="934"/>
        <v>0</v>
      </c>
      <c r="AC192" s="26">
        <f t="shared" si="815"/>
        <v>44531.9</v>
      </c>
      <c r="AD192" s="26">
        <f t="shared" si="816"/>
        <v>45736</v>
      </c>
      <c r="AE192" s="26">
        <f t="shared" si="817"/>
        <v>45736</v>
      </c>
      <c r="AF192" s="26">
        <f>AF193+AF194</f>
        <v>0</v>
      </c>
      <c r="AG192" s="26">
        <f t="shared" si="818"/>
        <v>44531.9</v>
      </c>
      <c r="AH192" s="26">
        <f t="shared" si="819"/>
        <v>45736</v>
      </c>
      <c r="AI192" s="26">
        <f t="shared" si="820"/>
        <v>45736</v>
      </c>
      <c r="AJ192" s="26">
        <f t="shared" ref="AJ192:AR192" si="935">AJ193+AJ194</f>
        <v>0</v>
      </c>
      <c r="AK192" s="26">
        <f t="shared" si="935"/>
        <v>0</v>
      </c>
      <c r="AL192" s="26">
        <f t="shared" si="935"/>
        <v>-599.1</v>
      </c>
      <c r="AM192" s="26">
        <f t="shared" si="935"/>
        <v>0</v>
      </c>
      <c r="AN192" s="26">
        <f t="shared" si="935"/>
        <v>0</v>
      </c>
      <c r="AO192" s="26">
        <f t="shared" si="935"/>
        <v>0</v>
      </c>
      <c r="AP192" s="26">
        <f t="shared" si="935"/>
        <v>0</v>
      </c>
      <c r="AQ192" s="26">
        <f t="shared" si="935"/>
        <v>0</v>
      </c>
      <c r="AR192" s="26">
        <f t="shared" si="935"/>
        <v>0</v>
      </c>
      <c r="AS192" s="26">
        <f t="shared" si="805"/>
        <v>43932.800000000003</v>
      </c>
      <c r="AT192" s="26">
        <f t="shared" si="806"/>
        <v>45736</v>
      </c>
      <c r="AU192" s="26">
        <f t="shared" si="807"/>
        <v>45736</v>
      </c>
      <c r="AV192" s="26">
        <f>AV193+AV194</f>
        <v>0</v>
      </c>
      <c r="AW192" s="26">
        <f>AW193+AW194</f>
        <v>0</v>
      </c>
      <c r="AX192" s="26">
        <f>AX193+AX194</f>
        <v>0</v>
      </c>
      <c r="AY192" s="26">
        <f t="shared" si="808"/>
        <v>43932.800000000003</v>
      </c>
      <c r="AZ192" s="26">
        <f t="shared" si="809"/>
        <v>45736</v>
      </c>
      <c r="BA192" s="26">
        <f t="shared" si="810"/>
        <v>45736</v>
      </c>
      <c r="BB192" s="26">
        <f t="shared" ref="BB192:BK192" si="936">BB193+BB194</f>
        <v>0</v>
      </c>
      <c r="BC192" s="26">
        <f t="shared" si="936"/>
        <v>0</v>
      </c>
      <c r="BD192" s="26">
        <f t="shared" si="936"/>
        <v>0</v>
      </c>
      <c r="BE192" s="26">
        <f t="shared" si="936"/>
        <v>0</v>
      </c>
      <c r="BF192" s="26">
        <f t="shared" si="936"/>
        <v>0</v>
      </c>
      <c r="BG192" s="26">
        <f t="shared" si="936"/>
        <v>0</v>
      </c>
      <c r="BH192" s="26">
        <f t="shared" si="936"/>
        <v>0</v>
      </c>
      <c r="BI192" s="26">
        <f t="shared" si="936"/>
        <v>0</v>
      </c>
      <c r="BJ192" s="26">
        <f t="shared" si="936"/>
        <v>0</v>
      </c>
      <c r="BK192" s="26">
        <f t="shared" si="936"/>
        <v>0</v>
      </c>
      <c r="BL192" s="26">
        <f t="shared" si="800"/>
        <v>43932.800000000003</v>
      </c>
      <c r="BM192" s="26">
        <f>BM193+BM194</f>
        <v>0</v>
      </c>
      <c r="BN192" s="53">
        <f t="shared" si="801"/>
        <v>43932.800000000003</v>
      </c>
      <c r="BO192" s="26">
        <f t="shared" si="802"/>
        <v>45736</v>
      </c>
      <c r="BP192" s="26">
        <f>BP193+BP194</f>
        <v>0</v>
      </c>
      <c r="BQ192" s="53">
        <f t="shared" si="803"/>
        <v>45736</v>
      </c>
      <c r="BR192" s="52">
        <f t="shared" si="804"/>
        <v>45736</v>
      </c>
      <c r="BS192" s="26">
        <f>BS193+BS194</f>
        <v>0</v>
      </c>
      <c r="BT192" s="27"/>
    </row>
    <row r="193" spans="1:73" ht="78" x14ac:dyDescent="0.3">
      <c r="A193" s="67" t="s">
        <v>139</v>
      </c>
      <c r="B193" s="67" t="s">
        <v>79</v>
      </c>
      <c r="C193" s="67" t="s">
        <v>60</v>
      </c>
      <c r="D193" s="73" t="s">
        <v>192</v>
      </c>
      <c r="E193" s="67" t="s">
        <v>50</v>
      </c>
      <c r="F193" s="68" t="s">
        <v>51</v>
      </c>
      <c r="G193" s="26">
        <v>42874.9</v>
      </c>
      <c r="H193" s="26">
        <v>44079</v>
      </c>
      <c r="I193" s="26">
        <v>44079</v>
      </c>
      <c r="J193" s="26"/>
      <c r="K193" s="26"/>
      <c r="L193" s="26"/>
      <c r="M193" s="26">
        <f t="shared" si="926"/>
        <v>42874.9</v>
      </c>
      <c r="N193" s="26">
        <f t="shared" si="927"/>
        <v>44079</v>
      </c>
      <c r="O193" s="26">
        <f t="shared" si="928"/>
        <v>44079</v>
      </c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>
        <f t="shared" si="815"/>
        <v>42874.9</v>
      </c>
      <c r="AD193" s="26">
        <f t="shared" si="816"/>
        <v>44079</v>
      </c>
      <c r="AE193" s="26">
        <f t="shared" si="817"/>
        <v>44079</v>
      </c>
      <c r="AF193" s="26"/>
      <c r="AG193" s="26">
        <f t="shared" si="818"/>
        <v>42874.9</v>
      </c>
      <c r="AH193" s="26">
        <f t="shared" si="819"/>
        <v>44079</v>
      </c>
      <c r="AI193" s="26">
        <f t="shared" si="820"/>
        <v>44079</v>
      </c>
      <c r="AJ193" s="26"/>
      <c r="AK193" s="26"/>
      <c r="AL193" s="26">
        <v>-599.1</v>
      </c>
      <c r="AM193" s="26"/>
      <c r="AN193" s="26"/>
      <c r="AO193" s="26"/>
      <c r="AP193" s="26"/>
      <c r="AQ193" s="26"/>
      <c r="AR193" s="26"/>
      <c r="AS193" s="26">
        <f t="shared" si="805"/>
        <v>42275.8</v>
      </c>
      <c r="AT193" s="26">
        <f t="shared" si="806"/>
        <v>44079</v>
      </c>
      <c r="AU193" s="26">
        <f t="shared" si="807"/>
        <v>44079</v>
      </c>
      <c r="AV193" s="26"/>
      <c r="AW193" s="26"/>
      <c r="AX193" s="26"/>
      <c r="AY193" s="26">
        <f t="shared" si="808"/>
        <v>42275.8</v>
      </c>
      <c r="AZ193" s="26">
        <f t="shared" si="809"/>
        <v>44079</v>
      </c>
      <c r="BA193" s="26">
        <f t="shared" si="810"/>
        <v>44079</v>
      </c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>
        <f t="shared" si="800"/>
        <v>42275.8</v>
      </c>
      <c r="BM193" s="26"/>
      <c r="BN193" s="53">
        <f t="shared" si="801"/>
        <v>42275.8</v>
      </c>
      <c r="BO193" s="26">
        <f t="shared" si="802"/>
        <v>44079</v>
      </c>
      <c r="BP193" s="26"/>
      <c r="BQ193" s="53">
        <f t="shared" si="803"/>
        <v>44079</v>
      </c>
      <c r="BR193" s="52">
        <f t="shared" si="804"/>
        <v>44079</v>
      </c>
      <c r="BS193" s="26"/>
      <c r="BT193" s="27"/>
    </row>
    <row r="194" spans="1:73" ht="31.2" x14ac:dyDescent="0.3">
      <c r="A194" s="67" t="s">
        <v>139</v>
      </c>
      <c r="B194" s="67" t="s">
        <v>79</v>
      </c>
      <c r="C194" s="67" t="s">
        <v>60</v>
      </c>
      <c r="D194" s="73" t="s">
        <v>192</v>
      </c>
      <c r="E194" s="67" t="s">
        <v>38</v>
      </c>
      <c r="F194" s="68" t="s">
        <v>39</v>
      </c>
      <c r="G194" s="26">
        <v>1657</v>
      </c>
      <c r="H194" s="26">
        <v>1657</v>
      </c>
      <c r="I194" s="26">
        <v>1657</v>
      </c>
      <c r="J194" s="26"/>
      <c r="K194" s="26"/>
      <c r="L194" s="26"/>
      <c r="M194" s="26">
        <f t="shared" si="926"/>
        <v>1657</v>
      </c>
      <c r="N194" s="26">
        <f t="shared" si="927"/>
        <v>1657</v>
      </c>
      <c r="O194" s="26">
        <f t="shared" si="928"/>
        <v>1657</v>
      </c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>
        <f t="shared" si="815"/>
        <v>1657</v>
      </c>
      <c r="AD194" s="26">
        <f t="shared" si="816"/>
        <v>1657</v>
      </c>
      <c r="AE194" s="26">
        <f t="shared" si="817"/>
        <v>1657</v>
      </c>
      <c r="AF194" s="26"/>
      <c r="AG194" s="26">
        <f t="shared" si="818"/>
        <v>1657</v>
      </c>
      <c r="AH194" s="26">
        <f t="shared" si="819"/>
        <v>1657</v>
      </c>
      <c r="AI194" s="26">
        <f t="shared" si="820"/>
        <v>1657</v>
      </c>
      <c r="AJ194" s="26"/>
      <c r="AK194" s="26"/>
      <c r="AL194" s="26"/>
      <c r="AM194" s="26"/>
      <c r="AN194" s="26"/>
      <c r="AO194" s="26"/>
      <c r="AP194" s="26"/>
      <c r="AQ194" s="26"/>
      <c r="AR194" s="26"/>
      <c r="AS194" s="26">
        <f t="shared" si="805"/>
        <v>1657</v>
      </c>
      <c r="AT194" s="26">
        <f t="shared" si="806"/>
        <v>1657</v>
      </c>
      <c r="AU194" s="26">
        <f t="shared" si="807"/>
        <v>1657</v>
      </c>
      <c r="AV194" s="26"/>
      <c r="AW194" s="26"/>
      <c r="AX194" s="26"/>
      <c r="AY194" s="26">
        <f t="shared" si="808"/>
        <v>1657</v>
      </c>
      <c r="AZ194" s="26">
        <f t="shared" si="809"/>
        <v>1657</v>
      </c>
      <c r="BA194" s="26">
        <f t="shared" si="810"/>
        <v>1657</v>
      </c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>
        <f t="shared" si="800"/>
        <v>1657</v>
      </c>
      <c r="BM194" s="26"/>
      <c r="BN194" s="53">
        <f t="shared" si="801"/>
        <v>1657</v>
      </c>
      <c r="BO194" s="26">
        <f t="shared" si="802"/>
        <v>1657</v>
      </c>
      <c r="BP194" s="26"/>
      <c r="BQ194" s="53">
        <f t="shared" si="803"/>
        <v>1657</v>
      </c>
      <c r="BR194" s="52">
        <f t="shared" si="804"/>
        <v>1657</v>
      </c>
      <c r="BS194" s="26"/>
      <c r="BT194" s="27"/>
    </row>
    <row r="195" spans="1:73" ht="62.4" x14ac:dyDescent="0.3">
      <c r="A195" s="67" t="s">
        <v>139</v>
      </c>
      <c r="B195" s="67" t="s">
        <v>79</v>
      </c>
      <c r="C195" s="67" t="s">
        <v>60</v>
      </c>
      <c r="D195" s="73" t="s">
        <v>193</v>
      </c>
      <c r="E195" s="71"/>
      <c r="F195" s="68" t="s">
        <v>194</v>
      </c>
      <c r="G195" s="26">
        <f t="shared" ref="G195:L195" si="937">G196+G197</f>
        <v>1604.3</v>
      </c>
      <c r="H195" s="26">
        <f t="shared" si="937"/>
        <v>1648.7</v>
      </c>
      <c r="I195" s="26">
        <f t="shared" si="937"/>
        <v>1648.7</v>
      </c>
      <c r="J195" s="26">
        <f t="shared" si="937"/>
        <v>0</v>
      </c>
      <c r="K195" s="26">
        <f t="shared" si="937"/>
        <v>0</v>
      </c>
      <c r="L195" s="26">
        <f t="shared" si="937"/>
        <v>0</v>
      </c>
      <c r="M195" s="26">
        <f t="shared" si="926"/>
        <v>1604.3</v>
      </c>
      <c r="N195" s="26">
        <f t="shared" si="927"/>
        <v>1648.7</v>
      </c>
      <c r="O195" s="26">
        <f t="shared" si="928"/>
        <v>1648.7</v>
      </c>
      <c r="P195" s="26">
        <f t="shared" ref="P195:AB195" si="938">P196+P197</f>
        <v>0</v>
      </c>
      <c r="Q195" s="26">
        <f t="shared" si="938"/>
        <v>0</v>
      </c>
      <c r="R195" s="26">
        <f t="shared" si="938"/>
        <v>0</v>
      </c>
      <c r="S195" s="26">
        <f t="shared" si="938"/>
        <v>0</v>
      </c>
      <c r="T195" s="26">
        <f t="shared" si="938"/>
        <v>0</v>
      </c>
      <c r="U195" s="26">
        <f t="shared" si="938"/>
        <v>0</v>
      </c>
      <c r="V195" s="26">
        <f t="shared" si="938"/>
        <v>0</v>
      </c>
      <c r="W195" s="26">
        <f t="shared" si="938"/>
        <v>0</v>
      </c>
      <c r="X195" s="26">
        <f t="shared" si="938"/>
        <v>0</v>
      </c>
      <c r="Y195" s="26">
        <f t="shared" si="938"/>
        <v>0</v>
      </c>
      <c r="Z195" s="26">
        <f t="shared" si="938"/>
        <v>0</v>
      </c>
      <c r="AA195" s="26">
        <f t="shared" si="938"/>
        <v>0</v>
      </c>
      <c r="AB195" s="26">
        <f t="shared" si="938"/>
        <v>0</v>
      </c>
      <c r="AC195" s="26">
        <f t="shared" si="815"/>
        <v>1604.3</v>
      </c>
      <c r="AD195" s="26">
        <f t="shared" si="816"/>
        <v>1648.7</v>
      </c>
      <c r="AE195" s="26">
        <f t="shared" si="817"/>
        <v>1648.7</v>
      </c>
      <c r="AF195" s="26">
        <f>AF196+AF197</f>
        <v>0</v>
      </c>
      <c r="AG195" s="26">
        <f t="shared" si="818"/>
        <v>1604.3</v>
      </c>
      <c r="AH195" s="26">
        <f t="shared" si="819"/>
        <v>1648.7</v>
      </c>
      <c r="AI195" s="26">
        <f t="shared" si="820"/>
        <v>1648.7</v>
      </c>
      <c r="AJ195" s="26">
        <f t="shared" ref="AJ195:AR195" si="939">AJ196+AJ197</f>
        <v>0</v>
      </c>
      <c r="AK195" s="26">
        <f t="shared" si="939"/>
        <v>0</v>
      </c>
      <c r="AL195" s="26">
        <f t="shared" si="939"/>
        <v>0</v>
      </c>
      <c r="AM195" s="26">
        <f t="shared" si="939"/>
        <v>0</v>
      </c>
      <c r="AN195" s="26">
        <f t="shared" si="939"/>
        <v>0</v>
      </c>
      <c r="AO195" s="26">
        <f t="shared" si="939"/>
        <v>0</v>
      </c>
      <c r="AP195" s="26">
        <f t="shared" si="939"/>
        <v>0</v>
      </c>
      <c r="AQ195" s="26">
        <f t="shared" si="939"/>
        <v>0</v>
      </c>
      <c r="AR195" s="26">
        <f t="shared" si="939"/>
        <v>0</v>
      </c>
      <c r="AS195" s="26">
        <f t="shared" si="805"/>
        <v>1604.3</v>
      </c>
      <c r="AT195" s="26">
        <f t="shared" si="806"/>
        <v>1648.7</v>
      </c>
      <c r="AU195" s="26">
        <f t="shared" si="807"/>
        <v>1648.7</v>
      </c>
      <c r="AV195" s="26">
        <f>AV196+AV197</f>
        <v>0</v>
      </c>
      <c r="AW195" s="26">
        <f>AW196+AW197</f>
        <v>0</v>
      </c>
      <c r="AX195" s="26">
        <f>AX196+AX197</f>
        <v>0</v>
      </c>
      <c r="AY195" s="26">
        <f t="shared" si="808"/>
        <v>1604.3</v>
      </c>
      <c r="AZ195" s="26">
        <f t="shared" si="809"/>
        <v>1648.7</v>
      </c>
      <c r="BA195" s="26">
        <f t="shared" si="810"/>
        <v>1648.7</v>
      </c>
      <c r="BB195" s="26">
        <f t="shared" ref="BB195:BK195" si="940">BB196+BB197</f>
        <v>0</v>
      </c>
      <c r="BC195" s="26">
        <f t="shared" si="940"/>
        <v>0</v>
      </c>
      <c r="BD195" s="26">
        <f t="shared" si="940"/>
        <v>0</v>
      </c>
      <c r="BE195" s="26">
        <f t="shared" si="940"/>
        <v>0</v>
      </c>
      <c r="BF195" s="26">
        <f t="shared" si="940"/>
        <v>0</v>
      </c>
      <c r="BG195" s="26">
        <f t="shared" si="940"/>
        <v>0</v>
      </c>
      <c r="BH195" s="26">
        <f t="shared" si="940"/>
        <v>0</v>
      </c>
      <c r="BI195" s="26">
        <f t="shared" si="940"/>
        <v>0</v>
      </c>
      <c r="BJ195" s="26">
        <f t="shared" si="940"/>
        <v>0</v>
      </c>
      <c r="BK195" s="26">
        <f t="shared" si="940"/>
        <v>0</v>
      </c>
      <c r="BL195" s="26">
        <f t="shared" si="800"/>
        <v>1604.3</v>
      </c>
      <c r="BM195" s="26">
        <f>BM196+BM197</f>
        <v>0</v>
      </c>
      <c r="BN195" s="53">
        <f t="shared" si="801"/>
        <v>1604.3</v>
      </c>
      <c r="BO195" s="26">
        <f t="shared" si="802"/>
        <v>1648.7</v>
      </c>
      <c r="BP195" s="26">
        <f>BP196+BP197</f>
        <v>0</v>
      </c>
      <c r="BQ195" s="53">
        <f t="shared" si="803"/>
        <v>1648.7</v>
      </c>
      <c r="BR195" s="52">
        <f t="shared" si="804"/>
        <v>1648.7</v>
      </c>
      <c r="BS195" s="26">
        <f>BS196+BS197</f>
        <v>0</v>
      </c>
      <c r="BT195" s="27"/>
    </row>
    <row r="196" spans="1:73" ht="78" x14ac:dyDescent="0.3">
      <c r="A196" s="67" t="s">
        <v>139</v>
      </c>
      <c r="B196" s="67" t="s">
        <v>79</v>
      </c>
      <c r="C196" s="67" t="s">
        <v>60</v>
      </c>
      <c r="D196" s="73" t="s">
        <v>193</v>
      </c>
      <c r="E196" s="67" t="s">
        <v>50</v>
      </c>
      <c r="F196" s="68" t="s">
        <v>51</v>
      </c>
      <c r="G196" s="26">
        <v>1354.3</v>
      </c>
      <c r="H196" s="26">
        <v>1398.7</v>
      </c>
      <c r="I196" s="26">
        <v>1398.7</v>
      </c>
      <c r="J196" s="26"/>
      <c r="K196" s="26"/>
      <c r="L196" s="26"/>
      <c r="M196" s="26">
        <f t="shared" si="926"/>
        <v>1354.3</v>
      </c>
      <c r="N196" s="26">
        <f t="shared" si="927"/>
        <v>1398.7</v>
      </c>
      <c r="O196" s="26">
        <f t="shared" si="928"/>
        <v>1398.7</v>
      </c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>
        <f t="shared" si="815"/>
        <v>1354.3</v>
      </c>
      <c r="AD196" s="26">
        <f t="shared" si="816"/>
        <v>1398.7</v>
      </c>
      <c r="AE196" s="26">
        <f t="shared" si="817"/>
        <v>1398.7</v>
      </c>
      <c r="AF196" s="26"/>
      <c r="AG196" s="26">
        <f t="shared" si="818"/>
        <v>1354.3</v>
      </c>
      <c r="AH196" s="26">
        <f t="shared" si="819"/>
        <v>1398.7</v>
      </c>
      <c r="AI196" s="26">
        <f t="shared" si="820"/>
        <v>1398.7</v>
      </c>
      <c r="AJ196" s="26"/>
      <c r="AK196" s="26"/>
      <c r="AL196" s="26"/>
      <c r="AM196" s="26"/>
      <c r="AN196" s="26"/>
      <c r="AO196" s="26"/>
      <c r="AP196" s="26"/>
      <c r="AQ196" s="26"/>
      <c r="AR196" s="26"/>
      <c r="AS196" s="26">
        <f t="shared" si="805"/>
        <v>1354.3</v>
      </c>
      <c r="AT196" s="26">
        <f t="shared" si="806"/>
        <v>1398.7</v>
      </c>
      <c r="AU196" s="26">
        <f t="shared" si="807"/>
        <v>1398.7</v>
      </c>
      <c r="AV196" s="26"/>
      <c r="AW196" s="26"/>
      <c r="AX196" s="26"/>
      <c r="AY196" s="26">
        <f t="shared" si="808"/>
        <v>1354.3</v>
      </c>
      <c r="AZ196" s="26">
        <f t="shared" si="809"/>
        <v>1398.7</v>
      </c>
      <c r="BA196" s="26">
        <f t="shared" si="810"/>
        <v>1398.7</v>
      </c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>
        <f t="shared" si="800"/>
        <v>1354.3</v>
      </c>
      <c r="BM196" s="26"/>
      <c r="BN196" s="53">
        <f t="shared" si="801"/>
        <v>1354.3</v>
      </c>
      <c r="BO196" s="26">
        <f t="shared" si="802"/>
        <v>1398.7</v>
      </c>
      <c r="BP196" s="26"/>
      <c r="BQ196" s="53">
        <f t="shared" si="803"/>
        <v>1398.7</v>
      </c>
      <c r="BR196" s="52">
        <f t="shared" si="804"/>
        <v>1398.7</v>
      </c>
      <c r="BS196" s="26"/>
      <c r="BT196" s="27"/>
    </row>
    <row r="197" spans="1:73" ht="31.2" x14ac:dyDescent="0.3">
      <c r="A197" s="67" t="s">
        <v>139</v>
      </c>
      <c r="B197" s="67" t="s">
        <v>79</v>
      </c>
      <c r="C197" s="67" t="s">
        <v>60</v>
      </c>
      <c r="D197" s="73" t="s">
        <v>193</v>
      </c>
      <c r="E197" s="67" t="s">
        <v>38</v>
      </c>
      <c r="F197" s="68" t="s">
        <v>39</v>
      </c>
      <c r="G197" s="26">
        <v>250</v>
      </c>
      <c r="H197" s="26">
        <v>250</v>
      </c>
      <c r="I197" s="26">
        <v>250</v>
      </c>
      <c r="J197" s="26"/>
      <c r="K197" s="26"/>
      <c r="L197" s="26"/>
      <c r="M197" s="26">
        <f t="shared" si="926"/>
        <v>250</v>
      </c>
      <c r="N197" s="26">
        <f t="shared" si="927"/>
        <v>250</v>
      </c>
      <c r="O197" s="26">
        <f t="shared" si="928"/>
        <v>250</v>
      </c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>
        <f t="shared" si="815"/>
        <v>250</v>
      </c>
      <c r="AD197" s="26">
        <f t="shared" si="816"/>
        <v>250</v>
      </c>
      <c r="AE197" s="26">
        <f t="shared" si="817"/>
        <v>250</v>
      </c>
      <c r="AF197" s="26"/>
      <c r="AG197" s="26">
        <f t="shared" si="818"/>
        <v>250</v>
      </c>
      <c r="AH197" s="26">
        <f t="shared" si="819"/>
        <v>250</v>
      </c>
      <c r="AI197" s="26">
        <f t="shared" si="820"/>
        <v>250</v>
      </c>
      <c r="AJ197" s="26"/>
      <c r="AK197" s="26"/>
      <c r="AL197" s="26"/>
      <c r="AM197" s="26"/>
      <c r="AN197" s="26"/>
      <c r="AO197" s="26"/>
      <c r="AP197" s="26"/>
      <c r="AQ197" s="26"/>
      <c r="AR197" s="26"/>
      <c r="AS197" s="26">
        <f t="shared" si="805"/>
        <v>250</v>
      </c>
      <c r="AT197" s="26">
        <f t="shared" si="806"/>
        <v>250</v>
      </c>
      <c r="AU197" s="26">
        <f t="shared" si="807"/>
        <v>250</v>
      </c>
      <c r="AV197" s="26"/>
      <c r="AW197" s="26"/>
      <c r="AX197" s="26"/>
      <c r="AY197" s="26">
        <f t="shared" si="808"/>
        <v>250</v>
      </c>
      <c r="AZ197" s="26">
        <f t="shared" si="809"/>
        <v>250</v>
      </c>
      <c r="BA197" s="26">
        <f t="shared" si="810"/>
        <v>250</v>
      </c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>
        <f t="shared" si="800"/>
        <v>250</v>
      </c>
      <c r="BM197" s="26"/>
      <c r="BN197" s="53">
        <f t="shared" si="801"/>
        <v>250</v>
      </c>
      <c r="BO197" s="26">
        <f t="shared" si="802"/>
        <v>250</v>
      </c>
      <c r="BP197" s="26"/>
      <c r="BQ197" s="53">
        <f t="shared" si="803"/>
        <v>250</v>
      </c>
      <c r="BR197" s="52">
        <f t="shared" si="804"/>
        <v>250</v>
      </c>
      <c r="BS197" s="26"/>
      <c r="BT197" s="27"/>
    </row>
    <row r="198" spans="1:73" s="81" customFormat="1" ht="31.2" x14ac:dyDescent="0.3">
      <c r="A198" s="63" t="s">
        <v>195</v>
      </c>
      <c r="B198" s="63"/>
      <c r="C198" s="63"/>
      <c r="D198" s="63"/>
      <c r="E198" s="63"/>
      <c r="F198" s="64" t="s">
        <v>196</v>
      </c>
      <c r="G198" s="17">
        <f t="shared" ref="G198:L198" si="941">G199+G272+G325</f>
        <v>3056965.3</v>
      </c>
      <c r="H198" s="17">
        <f t="shared" si="941"/>
        <v>2992013</v>
      </c>
      <c r="I198" s="17">
        <f t="shared" si="941"/>
        <v>2883194.7</v>
      </c>
      <c r="J198" s="17">
        <f t="shared" si="941"/>
        <v>0</v>
      </c>
      <c r="K198" s="17">
        <f t="shared" si="941"/>
        <v>0</v>
      </c>
      <c r="L198" s="17">
        <f t="shared" si="941"/>
        <v>0</v>
      </c>
      <c r="M198" s="17">
        <f t="shared" si="926"/>
        <v>3056965.3</v>
      </c>
      <c r="N198" s="17">
        <f t="shared" si="927"/>
        <v>2992013</v>
      </c>
      <c r="O198" s="17">
        <f t="shared" si="928"/>
        <v>2883194.7</v>
      </c>
      <c r="P198" s="17">
        <f t="shared" ref="P198:AB198" si="942">P199+P272+P325</f>
        <v>0</v>
      </c>
      <c r="Q198" s="17">
        <f t="shared" si="942"/>
        <v>0</v>
      </c>
      <c r="R198" s="17">
        <f t="shared" si="942"/>
        <v>-88261.3</v>
      </c>
      <c r="S198" s="17">
        <f t="shared" si="942"/>
        <v>-135345.5</v>
      </c>
      <c r="T198" s="17">
        <f t="shared" si="942"/>
        <v>0</v>
      </c>
      <c r="U198" s="17">
        <f t="shared" si="942"/>
        <v>0</v>
      </c>
      <c r="V198" s="17">
        <f t="shared" si="942"/>
        <v>5208.1000000000004</v>
      </c>
      <c r="W198" s="17">
        <f t="shared" si="942"/>
        <v>120988</v>
      </c>
      <c r="X198" s="17">
        <f t="shared" si="942"/>
        <v>0</v>
      </c>
      <c r="Y198" s="17">
        <f t="shared" si="942"/>
        <v>0</v>
      </c>
      <c r="Z198" s="17">
        <f t="shared" si="942"/>
        <v>5208.1000000000004</v>
      </c>
      <c r="AA198" s="17">
        <f t="shared" si="942"/>
        <v>14357.5</v>
      </c>
      <c r="AB198" s="17">
        <f t="shared" si="942"/>
        <v>0</v>
      </c>
      <c r="AC198" s="17">
        <f t="shared" si="815"/>
        <v>2833358.5</v>
      </c>
      <c r="AD198" s="17">
        <f t="shared" si="816"/>
        <v>3118209.1</v>
      </c>
      <c r="AE198" s="17">
        <f t="shared" si="817"/>
        <v>2902760.3000000003</v>
      </c>
      <c r="AF198" s="17">
        <f>AF199+AF272+AF325</f>
        <v>0</v>
      </c>
      <c r="AG198" s="17">
        <f t="shared" si="818"/>
        <v>2833358.5</v>
      </c>
      <c r="AH198" s="17">
        <f t="shared" si="819"/>
        <v>3118209.1</v>
      </c>
      <c r="AI198" s="17">
        <f t="shared" si="820"/>
        <v>2902760.3000000003</v>
      </c>
      <c r="AJ198" s="17">
        <f t="shared" ref="AJ198:AR198" si="943">AJ199+AJ272+AJ325</f>
        <v>0</v>
      </c>
      <c r="AK198" s="17">
        <f t="shared" si="943"/>
        <v>0</v>
      </c>
      <c r="AL198" s="17">
        <f t="shared" si="943"/>
        <v>-8175.375</v>
      </c>
      <c r="AM198" s="17">
        <f t="shared" si="943"/>
        <v>0</v>
      </c>
      <c r="AN198" s="17">
        <f t="shared" si="943"/>
        <v>0</v>
      </c>
      <c r="AO198" s="17">
        <f t="shared" si="943"/>
        <v>0</v>
      </c>
      <c r="AP198" s="17">
        <f t="shared" si="943"/>
        <v>0</v>
      </c>
      <c r="AQ198" s="17">
        <f t="shared" si="943"/>
        <v>0</v>
      </c>
      <c r="AR198" s="17">
        <f t="shared" si="943"/>
        <v>0</v>
      </c>
      <c r="AS198" s="17">
        <f t="shared" si="805"/>
        <v>2825183.125</v>
      </c>
      <c r="AT198" s="17">
        <f t="shared" si="806"/>
        <v>3118209.1</v>
      </c>
      <c r="AU198" s="17">
        <f t="shared" si="807"/>
        <v>2902760.3000000003</v>
      </c>
      <c r="AV198" s="17">
        <f>AV199+AV272+AV325</f>
        <v>0</v>
      </c>
      <c r="AW198" s="17">
        <f>AW199+AW272+AW325</f>
        <v>0</v>
      </c>
      <c r="AX198" s="17">
        <f>AX199+AX272+AX325</f>
        <v>0</v>
      </c>
      <c r="AY198" s="17">
        <f t="shared" si="808"/>
        <v>2825183.125</v>
      </c>
      <c r="AZ198" s="17">
        <f t="shared" si="809"/>
        <v>3118209.1</v>
      </c>
      <c r="BA198" s="17">
        <f t="shared" si="810"/>
        <v>2902760.3000000003</v>
      </c>
      <c r="BB198" s="17">
        <f t="shared" ref="BB198:BK198" si="944">BB199+BB272+BB325</f>
        <v>0</v>
      </c>
      <c r="BC198" s="17">
        <f t="shared" si="944"/>
        <v>577.32999999999993</v>
      </c>
      <c r="BD198" s="17">
        <f t="shared" si="944"/>
        <v>0</v>
      </c>
      <c r="BE198" s="17">
        <f t="shared" si="944"/>
        <v>0</v>
      </c>
      <c r="BF198" s="17">
        <f t="shared" si="944"/>
        <v>0</v>
      </c>
      <c r="BG198" s="17">
        <f t="shared" si="944"/>
        <v>0</v>
      </c>
      <c r="BH198" s="17">
        <f t="shared" si="944"/>
        <v>0</v>
      </c>
      <c r="BI198" s="17">
        <f t="shared" si="944"/>
        <v>0</v>
      </c>
      <c r="BJ198" s="17">
        <f t="shared" si="944"/>
        <v>0</v>
      </c>
      <c r="BK198" s="17">
        <f t="shared" si="944"/>
        <v>0</v>
      </c>
      <c r="BL198" s="17">
        <f t="shared" si="800"/>
        <v>2825760.4550000001</v>
      </c>
      <c r="BM198" s="17">
        <f>BM199+BM272+BM325</f>
        <v>0</v>
      </c>
      <c r="BN198" s="77">
        <f t="shared" si="801"/>
        <v>2825760.4550000001</v>
      </c>
      <c r="BO198" s="17">
        <f t="shared" si="802"/>
        <v>3118209.1</v>
      </c>
      <c r="BP198" s="17">
        <f>BP199+BP272+BP325</f>
        <v>0</v>
      </c>
      <c r="BQ198" s="77">
        <f t="shared" si="803"/>
        <v>3118209.1</v>
      </c>
      <c r="BR198" s="79">
        <f t="shared" si="804"/>
        <v>2902760.3000000003</v>
      </c>
      <c r="BS198" s="17">
        <f>BS199+BS272+BS325</f>
        <v>0</v>
      </c>
      <c r="BT198" s="18"/>
      <c r="BU198" s="14"/>
    </row>
    <row r="199" spans="1:73" s="81" customFormat="1" x14ac:dyDescent="0.3">
      <c r="A199" s="63" t="s">
        <v>195</v>
      </c>
      <c r="B199" s="63" t="s">
        <v>73</v>
      </c>
      <c r="C199" s="63"/>
      <c r="D199" s="63"/>
      <c r="E199" s="63"/>
      <c r="F199" s="64" t="s">
        <v>197</v>
      </c>
      <c r="G199" s="17">
        <f t="shared" ref="G199:L199" si="945">G200+G217+G253</f>
        <v>1220782.8</v>
      </c>
      <c r="H199" s="17">
        <f t="shared" si="945"/>
        <v>1232374.7</v>
      </c>
      <c r="I199" s="17">
        <f t="shared" si="945"/>
        <v>1156437</v>
      </c>
      <c r="J199" s="17">
        <f t="shared" si="945"/>
        <v>0</v>
      </c>
      <c r="K199" s="17">
        <f t="shared" si="945"/>
        <v>0</v>
      </c>
      <c r="L199" s="17">
        <f t="shared" si="945"/>
        <v>0</v>
      </c>
      <c r="M199" s="17">
        <f t="shared" si="926"/>
        <v>1220782.8</v>
      </c>
      <c r="N199" s="17">
        <f t="shared" si="927"/>
        <v>1232374.7</v>
      </c>
      <c r="O199" s="17">
        <f t="shared" si="928"/>
        <v>1156437</v>
      </c>
      <c r="P199" s="17">
        <f t="shared" ref="P199:AB199" si="946">P200+P217+P253</f>
        <v>0</v>
      </c>
      <c r="Q199" s="17">
        <f t="shared" si="946"/>
        <v>-7050</v>
      </c>
      <c r="R199" s="17">
        <f t="shared" si="946"/>
        <v>-46093.4</v>
      </c>
      <c r="S199" s="17">
        <f t="shared" si="946"/>
        <v>-90000</v>
      </c>
      <c r="T199" s="17">
        <f t="shared" si="946"/>
        <v>0</v>
      </c>
      <c r="U199" s="17">
        <f t="shared" si="946"/>
        <v>0</v>
      </c>
      <c r="V199" s="17">
        <f t="shared" si="946"/>
        <v>5208.1000000000004</v>
      </c>
      <c r="W199" s="17">
        <f t="shared" si="946"/>
        <v>79559.199999999997</v>
      </c>
      <c r="X199" s="17">
        <f t="shared" si="946"/>
        <v>0</v>
      </c>
      <c r="Y199" s="17">
        <f t="shared" si="946"/>
        <v>0</v>
      </c>
      <c r="Z199" s="17">
        <f t="shared" si="946"/>
        <v>5208.1000000000004</v>
      </c>
      <c r="AA199" s="17">
        <f t="shared" si="946"/>
        <v>10440.799999999999</v>
      </c>
      <c r="AB199" s="17">
        <f t="shared" si="946"/>
        <v>0</v>
      </c>
      <c r="AC199" s="17">
        <f t="shared" si="815"/>
        <v>1077639.4000000001</v>
      </c>
      <c r="AD199" s="17">
        <f t="shared" si="816"/>
        <v>1317142</v>
      </c>
      <c r="AE199" s="17">
        <f t="shared" si="817"/>
        <v>1172085.9000000001</v>
      </c>
      <c r="AF199" s="17">
        <f>AF200+AF217+AF253</f>
        <v>0</v>
      </c>
      <c r="AG199" s="17">
        <f t="shared" si="818"/>
        <v>1077639.4000000001</v>
      </c>
      <c r="AH199" s="17">
        <f t="shared" si="819"/>
        <v>1317142</v>
      </c>
      <c r="AI199" s="17">
        <f t="shared" si="820"/>
        <v>1172085.9000000001</v>
      </c>
      <c r="AJ199" s="17">
        <f t="shared" ref="AJ199:AR199" si="947">AJ200+AJ217+AJ253</f>
        <v>0</v>
      </c>
      <c r="AK199" s="17">
        <f t="shared" si="947"/>
        <v>-2350</v>
      </c>
      <c r="AL199" s="17">
        <f t="shared" si="947"/>
        <v>-3179</v>
      </c>
      <c r="AM199" s="17">
        <f t="shared" si="947"/>
        <v>0</v>
      </c>
      <c r="AN199" s="17">
        <f t="shared" si="947"/>
        <v>0</v>
      </c>
      <c r="AO199" s="17">
        <f t="shared" si="947"/>
        <v>0</v>
      </c>
      <c r="AP199" s="17">
        <f t="shared" si="947"/>
        <v>0</v>
      </c>
      <c r="AQ199" s="17">
        <f t="shared" si="947"/>
        <v>0</v>
      </c>
      <c r="AR199" s="17">
        <f t="shared" si="947"/>
        <v>0</v>
      </c>
      <c r="AS199" s="17">
        <f t="shared" si="805"/>
        <v>1072110.4000000001</v>
      </c>
      <c r="AT199" s="17">
        <f t="shared" si="806"/>
        <v>1317142</v>
      </c>
      <c r="AU199" s="17">
        <f t="shared" si="807"/>
        <v>1172085.9000000001</v>
      </c>
      <c r="AV199" s="17">
        <f>AV200+AV217+AV253</f>
        <v>0</v>
      </c>
      <c r="AW199" s="17">
        <f>AW200+AW217+AW253</f>
        <v>0</v>
      </c>
      <c r="AX199" s="17">
        <f>AX200+AX217+AX253</f>
        <v>0</v>
      </c>
      <c r="AY199" s="17">
        <f t="shared" si="808"/>
        <v>1072110.4000000001</v>
      </c>
      <c r="AZ199" s="17">
        <f t="shared" si="809"/>
        <v>1317142</v>
      </c>
      <c r="BA199" s="17">
        <f t="shared" si="810"/>
        <v>1172085.9000000001</v>
      </c>
      <c r="BB199" s="17">
        <f t="shared" ref="BB199:BK199" si="948">BB200+BB217+BB253</f>
        <v>0</v>
      </c>
      <c r="BC199" s="17">
        <f t="shared" si="948"/>
        <v>577.32999999999993</v>
      </c>
      <c r="BD199" s="17">
        <f t="shared" si="948"/>
        <v>0</v>
      </c>
      <c r="BE199" s="17">
        <f t="shared" si="948"/>
        <v>0</v>
      </c>
      <c r="BF199" s="17">
        <f t="shared" si="948"/>
        <v>0</v>
      </c>
      <c r="BG199" s="17">
        <f t="shared" si="948"/>
        <v>0</v>
      </c>
      <c r="BH199" s="17">
        <f t="shared" si="948"/>
        <v>0</v>
      </c>
      <c r="BI199" s="17">
        <f t="shared" si="948"/>
        <v>0</v>
      </c>
      <c r="BJ199" s="17">
        <f t="shared" si="948"/>
        <v>0</v>
      </c>
      <c r="BK199" s="17">
        <f t="shared" si="948"/>
        <v>0</v>
      </c>
      <c r="BL199" s="17">
        <f t="shared" si="800"/>
        <v>1072687.7300000002</v>
      </c>
      <c r="BM199" s="17">
        <f>BM200+BM217+BM253</f>
        <v>0</v>
      </c>
      <c r="BN199" s="77">
        <f t="shared" si="801"/>
        <v>1072687.7300000002</v>
      </c>
      <c r="BO199" s="17">
        <f t="shared" si="802"/>
        <v>1317142</v>
      </c>
      <c r="BP199" s="17">
        <f>BP200+BP217+BP253</f>
        <v>0</v>
      </c>
      <c r="BQ199" s="77">
        <f t="shared" si="803"/>
        <v>1317142</v>
      </c>
      <c r="BR199" s="79">
        <f t="shared" si="804"/>
        <v>1172085.9000000001</v>
      </c>
      <c r="BS199" s="17">
        <f>BS200+BS217+BS253</f>
        <v>0</v>
      </c>
      <c r="BT199" s="18"/>
      <c r="BU199" s="14"/>
    </row>
    <row r="200" spans="1:73" s="82" customFormat="1" x14ac:dyDescent="0.3">
      <c r="A200" s="65" t="s">
        <v>195</v>
      </c>
      <c r="B200" s="65" t="s">
        <v>73</v>
      </c>
      <c r="C200" s="65" t="s">
        <v>62</v>
      </c>
      <c r="D200" s="65"/>
      <c r="E200" s="65"/>
      <c r="F200" s="66" t="s">
        <v>198</v>
      </c>
      <c r="G200" s="22">
        <f t="shared" ref="G200:G201" si="949">G201</f>
        <v>1149126.3</v>
      </c>
      <c r="H200" s="22">
        <f t="shared" ref="H200:H201" si="950">H201</f>
        <v>1163947.5</v>
      </c>
      <c r="I200" s="22">
        <f t="shared" ref="I200:I201" si="951">I201</f>
        <v>1088009.8</v>
      </c>
      <c r="J200" s="22">
        <f t="shared" ref="J200:J201" si="952">J201</f>
        <v>0</v>
      </c>
      <c r="K200" s="22">
        <f t="shared" ref="K200:K201" si="953">K201</f>
        <v>0</v>
      </c>
      <c r="L200" s="22">
        <f t="shared" ref="L200:L201" si="954">L201</f>
        <v>0</v>
      </c>
      <c r="M200" s="22">
        <f t="shared" si="926"/>
        <v>1149126.3</v>
      </c>
      <c r="N200" s="22">
        <f t="shared" si="927"/>
        <v>1163947.5</v>
      </c>
      <c r="O200" s="22">
        <f t="shared" si="928"/>
        <v>1088009.8</v>
      </c>
      <c r="P200" s="22">
        <f t="shared" ref="P200:P201" si="955">P201</f>
        <v>0</v>
      </c>
      <c r="Q200" s="22">
        <f t="shared" ref="Q200:Q201" si="956">Q201</f>
        <v>-7050</v>
      </c>
      <c r="R200" s="22">
        <f t="shared" ref="R200:R201" si="957">R201</f>
        <v>-52327.199999999997</v>
      </c>
      <c r="S200" s="22">
        <f t="shared" ref="S200:S201" si="958">S201</f>
        <v>-90000</v>
      </c>
      <c r="T200" s="22">
        <f t="shared" ref="T200:T201" si="959">T201</f>
        <v>0</v>
      </c>
      <c r="U200" s="22">
        <f t="shared" ref="U200:U201" si="960">U201</f>
        <v>0</v>
      </c>
      <c r="V200" s="22">
        <f t="shared" ref="V200:V201" si="961">V201</f>
        <v>0</v>
      </c>
      <c r="W200" s="22">
        <f t="shared" ref="W200:W201" si="962">W201</f>
        <v>79559.199999999997</v>
      </c>
      <c r="X200" s="22">
        <f t="shared" ref="X200:X201" si="963">X201</f>
        <v>0</v>
      </c>
      <c r="Y200" s="22">
        <f t="shared" ref="Y200:Y201" si="964">Y201</f>
        <v>0</v>
      </c>
      <c r="Z200" s="22">
        <f t="shared" ref="Z200:Z201" si="965">Z201</f>
        <v>0</v>
      </c>
      <c r="AA200" s="22">
        <f t="shared" ref="AA200:AA201" si="966">AA201</f>
        <v>10440.799999999999</v>
      </c>
      <c r="AB200" s="22">
        <f t="shared" ref="AB200:AB201" si="967">AB201</f>
        <v>0</v>
      </c>
      <c r="AC200" s="22">
        <f t="shared" si="815"/>
        <v>999749.10000000009</v>
      </c>
      <c r="AD200" s="22">
        <f t="shared" si="816"/>
        <v>1243506.7</v>
      </c>
      <c r="AE200" s="22">
        <f t="shared" si="817"/>
        <v>1098450.6000000001</v>
      </c>
      <c r="AF200" s="22">
        <f t="shared" ref="AF200:AF201" si="968">AF201</f>
        <v>0</v>
      </c>
      <c r="AG200" s="22">
        <f t="shared" si="818"/>
        <v>999749.10000000009</v>
      </c>
      <c r="AH200" s="22">
        <f t="shared" si="819"/>
        <v>1243506.7</v>
      </c>
      <c r="AI200" s="22">
        <f t="shared" si="820"/>
        <v>1098450.6000000001</v>
      </c>
      <c r="AJ200" s="22">
        <f t="shared" ref="AJ200:AJ201" si="969">AJ201</f>
        <v>0</v>
      </c>
      <c r="AK200" s="22">
        <f t="shared" ref="AK200:AK201" si="970">AK201</f>
        <v>-2350</v>
      </c>
      <c r="AL200" s="22">
        <f t="shared" ref="AL200:AL201" si="971">AL201</f>
        <v>-2901</v>
      </c>
      <c r="AM200" s="22">
        <f t="shared" ref="AM200:AM201" si="972">AM201</f>
        <v>0</v>
      </c>
      <c r="AN200" s="22">
        <f t="shared" ref="AN200:AN201" si="973">AN201</f>
        <v>0</v>
      </c>
      <c r="AO200" s="22">
        <f t="shared" ref="AO200:AO201" si="974">AO201</f>
        <v>0</v>
      </c>
      <c r="AP200" s="22">
        <f t="shared" ref="AP200:AP201" si="975">AP201</f>
        <v>0</v>
      </c>
      <c r="AQ200" s="22">
        <f t="shared" ref="AQ200:AQ201" si="976">AQ201</f>
        <v>0</v>
      </c>
      <c r="AR200" s="22">
        <f t="shared" ref="AR200:AR201" si="977">AR201</f>
        <v>0</v>
      </c>
      <c r="AS200" s="22">
        <f t="shared" si="805"/>
        <v>994498.10000000009</v>
      </c>
      <c r="AT200" s="22">
        <f t="shared" si="806"/>
        <v>1243506.7</v>
      </c>
      <c r="AU200" s="22">
        <f t="shared" si="807"/>
        <v>1098450.6000000001</v>
      </c>
      <c r="AV200" s="22">
        <f t="shared" ref="AV200:AV201" si="978">AV201</f>
        <v>0</v>
      </c>
      <c r="AW200" s="22">
        <f t="shared" ref="AW200:AW201" si="979">AW201</f>
        <v>0</v>
      </c>
      <c r="AX200" s="22">
        <f t="shared" ref="AX200:AX201" si="980">AX201</f>
        <v>0</v>
      </c>
      <c r="AY200" s="22">
        <f t="shared" si="808"/>
        <v>994498.10000000009</v>
      </c>
      <c r="AZ200" s="22">
        <f t="shared" si="809"/>
        <v>1243506.7</v>
      </c>
      <c r="BA200" s="22">
        <f t="shared" si="810"/>
        <v>1098450.6000000001</v>
      </c>
      <c r="BB200" s="22">
        <f t="shared" ref="BB200:BB201" si="981">BB201</f>
        <v>0</v>
      </c>
      <c r="BC200" s="22">
        <f t="shared" ref="BC200:BC201" si="982">BC201</f>
        <v>0</v>
      </c>
      <c r="BD200" s="22">
        <f t="shared" ref="BD200:BD201" si="983">BD201</f>
        <v>0</v>
      </c>
      <c r="BE200" s="22">
        <f t="shared" ref="BE200:BE201" si="984">BE201</f>
        <v>0</v>
      </c>
      <c r="BF200" s="22">
        <f t="shared" ref="BF200:BF201" si="985">BF201</f>
        <v>0</v>
      </c>
      <c r="BG200" s="22">
        <f t="shared" ref="BG200:BG201" si="986">BG201</f>
        <v>0</v>
      </c>
      <c r="BH200" s="22">
        <f t="shared" ref="BH200:BH201" si="987">BH201</f>
        <v>0</v>
      </c>
      <c r="BI200" s="22">
        <f t="shared" ref="BI200:BI201" si="988">BI201</f>
        <v>0</v>
      </c>
      <c r="BJ200" s="22">
        <f t="shared" ref="BJ200:BJ201" si="989">BJ201</f>
        <v>0</v>
      </c>
      <c r="BK200" s="22">
        <f t="shared" ref="BK200:BK201" si="990">BK201</f>
        <v>0</v>
      </c>
      <c r="BL200" s="22">
        <f t="shared" si="800"/>
        <v>994498.10000000009</v>
      </c>
      <c r="BM200" s="22">
        <f t="shared" ref="BM200:BM201" si="991">BM201</f>
        <v>0</v>
      </c>
      <c r="BN200" s="78">
        <f t="shared" si="801"/>
        <v>994498.10000000009</v>
      </c>
      <c r="BO200" s="22">
        <f t="shared" si="802"/>
        <v>1243506.7</v>
      </c>
      <c r="BP200" s="22">
        <f t="shared" ref="BP200:BS201" si="992">BP201</f>
        <v>0</v>
      </c>
      <c r="BQ200" s="78">
        <f t="shared" si="803"/>
        <v>1243506.7</v>
      </c>
      <c r="BR200" s="80">
        <f t="shared" si="804"/>
        <v>1098450.6000000001</v>
      </c>
      <c r="BS200" s="22">
        <f t="shared" si="992"/>
        <v>0</v>
      </c>
      <c r="BT200" s="23"/>
      <c r="BU200" s="19"/>
    </row>
    <row r="201" spans="1:73" ht="31.2" x14ac:dyDescent="0.3">
      <c r="A201" s="67" t="s">
        <v>195</v>
      </c>
      <c r="B201" s="67" t="s">
        <v>73</v>
      </c>
      <c r="C201" s="67" t="s">
        <v>62</v>
      </c>
      <c r="D201" s="67" t="s">
        <v>199</v>
      </c>
      <c r="E201" s="67"/>
      <c r="F201" s="68" t="s">
        <v>200</v>
      </c>
      <c r="G201" s="26">
        <f t="shared" si="949"/>
        <v>1149126.3</v>
      </c>
      <c r="H201" s="26">
        <f t="shared" si="950"/>
        <v>1163947.5</v>
      </c>
      <c r="I201" s="26">
        <f t="shared" si="951"/>
        <v>1088009.8</v>
      </c>
      <c r="J201" s="26">
        <f t="shared" si="952"/>
        <v>0</v>
      </c>
      <c r="K201" s="26">
        <f t="shared" si="953"/>
        <v>0</v>
      </c>
      <c r="L201" s="26">
        <f t="shared" si="954"/>
        <v>0</v>
      </c>
      <c r="M201" s="26">
        <f t="shared" si="926"/>
        <v>1149126.3</v>
      </c>
      <c r="N201" s="26">
        <f t="shared" si="927"/>
        <v>1163947.5</v>
      </c>
      <c r="O201" s="26">
        <f t="shared" si="928"/>
        <v>1088009.8</v>
      </c>
      <c r="P201" s="26">
        <f t="shared" si="955"/>
        <v>0</v>
      </c>
      <c r="Q201" s="26">
        <f t="shared" si="956"/>
        <v>-7050</v>
      </c>
      <c r="R201" s="26">
        <f t="shared" si="957"/>
        <v>-52327.199999999997</v>
      </c>
      <c r="S201" s="26">
        <f t="shared" si="958"/>
        <v>-90000</v>
      </c>
      <c r="T201" s="26">
        <f t="shared" si="959"/>
        <v>0</v>
      </c>
      <c r="U201" s="26">
        <f t="shared" si="960"/>
        <v>0</v>
      </c>
      <c r="V201" s="26">
        <f t="shared" si="961"/>
        <v>0</v>
      </c>
      <c r="W201" s="26">
        <f t="shared" si="962"/>
        <v>79559.199999999997</v>
      </c>
      <c r="X201" s="26">
        <f t="shared" si="963"/>
        <v>0</v>
      </c>
      <c r="Y201" s="26">
        <f t="shared" si="964"/>
        <v>0</v>
      </c>
      <c r="Z201" s="26">
        <f t="shared" si="965"/>
        <v>0</v>
      </c>
      <c r="AA201" s="26">
        <f t="shared" si="966"/>
        <v>10440.799999999999</v>
      </c>
      <c r="AB201" s="26">
        <f t="shared" si="967"/>
        <v>0</v>
      </c>
      <c r="AC201" s="26">
        <f t="shared" si="815"/>
        <v>999749.10000000009</v>
      </c>
      <c r="AD201" s="26">
        <f t="shared" si="816"/>
        <v>1243506.7</v>
      </c>
      <c r="AE201" s="26">
        <f t="shared" si="817"/>
        <v>1098450.6000000001</v>
      </c>
      <c r="AF201" s="26">
        <f t="shared" si="968"/>
        <v>0</v>
      </c>
      <c r="AG201" s="26">
        <f t="shared" si="818"/>
        <v>999749.10000000009</v>
      </c>
      <c r="AH201" s="26">
        <f t="shared" si="819"/>
        <v>1243506.7</v>
      </c>
      <c r="AI201" s="26">
        <f t="shared" si="820"/>
        <v>1098450.6000000001</v>
      </c>
      <c r="AJ201" s="26">
        <f t="shared" si="969"/>
        <v>0</v>
      </c>
      <c r="AK201" s="26">
        <f t="shared" si="970"/>
        <v>-2350</v>
      </c>
      <c r="AL201" s="26">
        <f t="shared" si="971"/>
        <v>-2901</v>
      </c>
      <c r="AM201" s="26">
        <f t="shared" si="972"/>
        <v>0</v>
      </c>
      <c r="AN201" s="26">
        <f t="shared" si="973"/>
        <v>0</v>
      </c>
      <c r="AO201" s="26">
        <f t="shared" si="974"/>
        <v>0</v>
      </c>
      <c r="AP201" s="26">
        <f t="shared" si="975"/>
        <v>0</v>
      </c>
      <c r="AQ201" s="26">
        <f t="shared" si="976"/>
        <v>0</v>
      </c>
      <c r="AR201" s="26">
        <f t="shared" si="977"/>
        <v>0</v>
      </c>
      <c r="AS201" s="26">
        <f t="shared" si="805"/>
        <v>994498.10000000009</v>
      </c>
      <c r="AT201" s="26">
        <f t="shared" si="806"/>
        <v>1243506.7</v>
      </c>
      <c r="AU201" s="26">
        <f t="shared" si="807"/>
        <v>1098450.6000000001</v>
      </c>
      <c r="AV201" s="26">
        <f t="shared" si="978"/>
        <v>0</v>
      </c>
      <c r="AW201" s="26">
        <f t="shared" si="979"/>
        <v>0</v>
      </c>
      <c r="AX201" s="26">
        <f t="shared" si="980"/>
        <v>0</v>
      </c>
      <c r="AY201" s="26">
        <f t="shared" si="808"/>
        <v>994498.10000000009</v>
      </c>
      <c r="AZ201" s="26">
        <f t="shared" si="809"/>
        <v>1243506.7</v>
      </c>
      <c r="BA201" s="26">
        <f t="shared" si="810"/>
        <v>1098450.6000000001</v>
      </c>
      <c r="BB201" s="26">
        <f t="shared" si="981"/>
        <v>0</v>
      </c>
      <c r="BC201" s="26">
        <f t="shared" si="982"/>
        <v>0</v>
      </c>
      <c r="BD201" s="26">
        <f t="shared" si="983"/>
        <v>0</v>
      </c>
      <c r="BE201" s="26">
        <f t="shared" si="984"/>
        <v>0</v>
      </c>
      <c r="BF201" s="26">
        <f t="shared" si="985"/>
        <v>0</v>
      </c>
      <c r="BG201" s="26">
        <f t="shared" si="986"/>
        <v>0</v>
      </c>
      <c r="BH201" s="26">
        <f t="shared" si="987"/>
        <v>0</v>
      </c>
      <c r="BI201" s="26">
        <f t="shared" si="988"/>
        <v>0</v>
      </c>
      <c r="BJ201" s="26">
        <f t="shared" si="989"/>
        <v>0</v>
      </c>
      <c r="BK201" s="26">
        <f t="shared" si="990"/>
        <v>0</v>
      </c>
      <c r="BL201" s="26">
        <f t="shared" si="800"/>
        <v>994498.10000000009</v>
      </c>
      <c r="BM201" s="26">
        <f t="shared" si="991"/>
        <v>0</v>
      </c>
      <c r="BN201" s="53">
        <f t="shared" si="801"/>
        <v>994498.10000000009</v>
      </c>
      <c r="BO201" s="26">
        <f t="shared" si="802"/>
        <v>1243506.7</v>
      </c>
      <c r="BP201" s="26">
        <f t="shared" si="992"/>
        <v>0</v>
      </c>
      <c r="BQ201" s="53">
        <f t="shared" si="803"/>
        <v>1243506.7</v>
      </c>
      <c r="BR201" s="52">
        <f t="shared" si="804"/>
        <v>1098450.6000000001</v>
      </c>
      <c r="BS201" s="26">
        <f t="shared" si="992"/>
        <v>0</v>
      </c>
      <c r="BT201" s="27"/>
    </row>
    <row r="202" spans="1:73" x14ac:dyDescent="0.3">
      <c r="A202" s="67" t="s">
        <v>195</v>
      </c>
      <c r="B202" s="67" t="s">
        <v>73</v>
      </c>
      <c r="C202" s="67" t="s">
        <v>62</v>
      </c>
      <c r="D202" s="67" t="s">
        <v>201</v>
      </c>
      <c r="E202" s="67"/>
      <c r="F202" s="68" t="s">
        <v>33</v>
      </c>
      <c r="G202" s="26">
        <f t="shared" ref="G202:L202" si="993">G203+G208</f>
        <v>1149126.3</v>
      </c>
      <c r="H202" s="26">
        <f t="shared" si="993"/>
        <v>1163947.5</v>
      </c>
      <c r="I202" s="26">
        <f t="shared" si="993"/>
        <v>1088009.8</v>
      </c>
      <c r="J202" s="26">
        <f t="shared" si="993"/>
        <v>0</v>
      </c>
      <c r="K202" s="26">
        <f t="shared" si="993"/>
        <v>0</v>
      </c>
      <c r="L202" s="26">
        <f t="shared" si="993"/>
        <v>0</v>
      </c>
      <c r="M202" s="26">
        <f t="shared" si="926"/>
        <v>1149126.3</v>
      </c>
      <c r="N202" s="26">
        <f t="shared" si="927"/>
        <v>1163947.5</v>
      </c>
      <c r="O202" s="26">
        <f t="shared" si="928"/>
        <v>1088009.8</v>
      </c>
      <c r="P202" s="26">
        <f t="shared" ref="P202:AB202" si="994">P203+P208</f>
        <v>0</v>
      </c>
      <c r="Q202" s="26">
        <f t="shared" si="994"/>
        <v>-7050</v>
      </c>
      <c r="R202" s="26">
        <f t="shared" si="994"/>
        <v>-52327.199999999997</v>
      </c>
      <c r="S202" s="26">
        <f t="shared" si="994"/>
        <v>-90000</v>
      </c>
      <c r="T202" s="26">
        <f t="shared" si="994"/>
        <v>0</v>
      </c>
      <c r="U202" s="26">
        <f t="shared" si="994"/>
        <v>0</v>
      </c>
      <c r="V202" s="26">
        <f t="shared" si="994"/>
        <v>0</v>
      </c>
      <c r="W202" s="26">
        <f t="shared" si="994"/>
        <v>79559.199999999997</v>
      </c>
      <c r="X202" s="26">
        <f t="shared" si="994"/>
        <v>0</v>
      </c>
      <c r="Y202" s="26">
        <f t="shared" si="994"/>
        <v>0</v>
      </c>
      <c r="Z202" s="26">
        <f t="shared" si="994"/>
        <v>0</v>
      </c>
      <c r="AA202" s="26">
        <f t="shared" si="994"/>
        <v>10440.799999999999</v>
      </c>
      <c r="AB202" s="26">
        <f t="shared" si="994"/>
        <v>0</v>
      </c>
      <c r="AC202" s="26">
        <f t="shared" si="815"/>
        <v>999749.10000000009</v>
      </c>
      <c r="AD202" s="26">
        <f t="shared" si="816"/>
        <v>1243506.7</v>
      </c>
      <c r="AE202" s="26">
        <f t="shared" si="817"/>
        <v>1098450.6000000001</v>
      </c>
      <c r="AF202" s="26">
        <f>AF203+AF208</f>
        <v>0</v>
      </c>
      <c r="AG202" s="26">
        <f t="shared" si="818"/>
        <v>999749.10000000009</v>
      </c>
      <c r="AH202" s="26">
        <f t="shared" si="819"/>
        <v>1243506.7</v>
      </c>
      <c r="AI202" s="26">
        <f t="shared" si="820"/>
        <v>1098450.6000000001</v>
      </c>
      <c r="AJ202" s="26">
        <f t="shared" ref="AJ202:AR202" si="995">AJ203+AJ208</f>
        <v>0</v>
      </c>
      <c r="AK202" s="26">
        <f t="shared" si="995"/>
        <v>-2350</v>
      </c>
      <c r="AL202" s="26">
        <f t="shared" si="995"/>
        <v>-2901</v>
      </c>
      <c r="AM202" s="26">
        <f t="shared" si="995"/>
        <v>0</v>
      </c>
      <c r="AN202" s="26">
        <f t="shared" si="995"/>
        <v>0</v>
      </c>
      <c r="AO202" s="26">
        <f t="shared" si="995"/>
        <v>0</v>
      </c>
      <c r="AP202" s="26">
        <f t="shared" si="995"/>
        <v>0</v>
      </c>
      <c r="AQ202" s="26">
        <f t="shared" si="995"/>
        <v>0</v>
      </c>
      <c r="AR202" s="26">
        <f t="shared" si="995"/>
        <v>0</v>
      </c>
      <c r="AS202" s="26">
        <f t="shared" si="805"/>
        <v>994498.10000000009</v>
      </c>
      <c r="AT202" s="26">
        <f t="shared" si="806"/>
        <v>1243506.7</v>
      </c>
      <c r="AU202" s="26">
        <f t="shared" si="807"/>
        <v>1098450.6000000001</v>
      </c>
      <c r="AV202" s="26">
        <f>AV203+AV208</f>
        <v>0</v>
      </c>
      <c r="AW202" s="26">
        <f>AW203+AW208</f>
        <v>0</v>
      </c>
      <c r="AX202" s="26">
        <f>AX203+AX208</f>
        <v>0</v>
      </c>
      <c r="AY202" s="26">
        <f t="shared" si="808"/>
        <v>994498.10000000009</v>
      </c>
      <c r="AZ202" s="26">
        <f t="shared" si="809"/>
        <v>1243506.7</v>
      </c>
      <c r="BA202" s="26">
        <f t="shared" si="810"/>
        <v>1098450.6000000001</v>
      </c>
      <c r="BB202" s="26">
        <f t="shared" ref="BB202:BK202" si="996">BB203+BB208</f>
        <v>0</v>
      </c>
      <c r="BC202" s="26">
        <f t="shared" si="996"/>
        <v>0</v>
      </c>
      <c r="BD202" s="26">
        <f t="shared" si="996"/>
        <v>0</v>
      </c>
      <c r="BE202" s="26">
        <f t="shared" si="996"/>
        <v>0</v>
      </c>
      <c r="BF202" s="26">
        <f t="shared" si="996"/>
        <v>0</v>
      </c>
      <c r="BG202" s="26">
        <f t="shared" si="996"/>
        <v>0</v>
      </c>
      <c r="BH202" s="26">
        <f t="shared" si="996"/>
        <v>0</v>
      </c>
      <c r="BI202" s="26">
        <f t="shared" si="996"/>
        <v>0</v>
      </c>
      <c r="BJ202" s="26">
        <f t="shared" si="996"/>
        <v>0</v>
      </c>
      <c r="BK202" s="26">
        <f t="shared" si="996"/>
        <v>0</v>
      </c>
      <c r="BL202" s="26">
        <f t="shared" si="800"/>
        <v>994498.10000000009</v>
      </c>
      <c r="BM202" s="26">
        <f>BM203+BM208</f>
        <v>0</v>
      </c>
      <c r="BN202" s="53">
        <f t="shared" si="801"/>
        <v>994498.10000000009</v>
      </c>
      <c r="BO202" s="26">
        <f t="shared" si="802"/>
        <v>1243506.7</v>
      </c>
      <c r="BP202" s="26">
        <f>BP203+BP208</f>
        <v>0</v>
      </c>
      <c r="BQ202" s="53">
        <f t="shared" si="803"/>
        <v>1243506.7</v>
      </c>
      <c r="BR202" s="52">
        <f t="shared" si="804"/>
        <v>1098450.6000000001</v>
      </c>
      <c r="BS202" s="26">
        <f>BS203+BS208</f>
        <v>0</v>
      </c>
      <c r="BT202" s="27"/>
    </row>
    <row r="203" spans="1:73" ht="31.2" x14ac:dyDescent="0.3">
      <c r="A203" s="67" t="s">
        <v>195</v>
      </c>
      <c r="B203" s="67" t="s">
        <v>73</v>
      </c>
      <c r="C203" s="67" t="s">
        <v>62</v>
      </c>
      <c r="D203" s="67" t="s">
        <v>202</v>
      </c>
      <c r="E203" s="67"/>
      <c r="F203" s="68" t="s">
        <v>203</v>
      </c>
      <c r="G203" s="26">
        <f t="shared" ref="G203:L203" si="997">G206+G204</f>
        <v>202865.9</v>
      </c>
      <c r="H203" s="26">
        <f t="shared" si="997"/>
        <v>188390.6</v>
      </c>
      <c r="I203" s="26">
        <f t="shared" si="997"/>
        <v>112452.9</v>
      </c>
      <c r="J203" s="26">
        <f t="shared" si="997"/>
        <v>0</v>
      </c>
      <c r="K203" s="26">
        <f t="shared" si="997"/>
        <v>0</v>
      </c>
      <c r="L203" s="26">
        <f t="shared" si="997"/>
        <v>0</v>
      </c>
      <c r="M203" s="26">
        <f t="shared" si="926"/>
        <v>202865.9</v>
      </c>
      <c r="N203" s="26">
        <f t="shared" si="927"/>
        <v>188390.6</v>
      </c>
      <c r="O203" s="26">
        <f t="shared" si="928"/>
        <v>112452.9</v>
      </c>
      <c r="P203" s="26">
        <f t="shared" ref="P203:AB203" si="998">P206+P204</f>
        <v>0</v>
      </c>
      <c r="Q203" s="26">
        <f t="shared" si="998"/>
        <v>-7050</v>
      </c>
      <c r="R203" s="26">
        <f t="shared" si="998"/>
        <v>495.3</v>
      </c>
      <c r="S203" s="26">
        <f t="shared" si="998"/>
        <v>-90000</v>
      </c>
      <c r="T203" s="26">
        <f t="shared" si="998"/>
        <v>0</v>
      </c>
      <c r="U203" s="26">
        <f t="shared" si="998"/>
        <v>0</v>
      </c>
      <c r="V203" s="26">
        <f t="shared" si="998"/>
        <v>0</v>
      </c>
      <c r="W203" s="26">
        <f t="shared" si="998"/>
        <v>79559.199999999997</v>
      </c>
      <c r="X203" s="26">
        <f t="shared" si="998"/>
        <v>0</v>
      </c>
      <c r="Y203" s="26">
        <f t="shared" si="998"/>
        <v>0</v>
      </c>
      <c r="Z203" s="26">
        <f t="shared" si="998"/>
        <v>0</v>
      </c>
      <c r="AA203" s="26">
        <f t="shared" si="998"/>
        <v>10440.799999999999</v>
      </c>
      <c r="AB203" s="26">
        <f t="shared" si="998"/>
        <v>0</v>
      </c>
      <c r="AC203" s="26">
        <f t="shared" si="815"/>
        <v>106311.19999999998</v>
      </c>
      <c r="AD203" s="26">
        <f t="shared" si="816"/>
        <v>267949.8</v>
      </c>
      <c r="AE203" s="26">
        <f t="shared" si="817"/>
        <v>122893.7</v>
      </c>
      <c r="AF203" s="26">
        <f>AF206+AF204</f>
        <v>0</v>
      </c>
      <c r="AG203" s="26">
        <f t="shared" si="818"/>
        <v>106311.19999999998</v>
      </c>
      <c r="AH203" s="26">
        <f t="shared" si="819"/>
        <v>267949.8</v>
      </c>
      <c r="AI203" s="26">
        <f t="shared" si="820"/>
        <v>122893.7</v>
      </c>
      <c r="AJ203" s="26">
        <f t="shared" ref="AJ203:AR203" si="999">AJ206+AJ204</f>
        <v>0</v>
      </c>
      <c r="AK203" s="26">
        <f t="shared" si="999"/>
        <v>-2350</v>
      </c>
      <c r="AL203" s="26">
        <f t="shared" si="999"/>
        <v>0</v>
      </c>
      <c r="AM203" s="26">
        <f t="shared" si="999"/>
        <v>0</v>
      </c>
      <c r="AN203" s="26">
        <f t="shared" si="999"/>
        <v>0</v>
      </c>
      <c r="AO203" s="26">
        <f t="shared" si="999"/>
        <v>0</v>
      </c>
      <c r="AP203" s="26">
        <f t="shared" si="999"/>
        <v>0</v>
      </c>
      <c r="AQ203" s="26">
        <f t="shared" si="999"/>
        <v>0</v>
      </c>
      <c r="AR203" s="26">
        <f t="shared" si="999"/>
        <v>0</v>
      </c>
      <c r="AS203" s="26">
        <f t="shared" si="805"/>
        <v>103961.19999999998</v>
      </c>
      <c r="AT203" s="26">
        <f t="shared" si="806"/>
        <v>267949.8</v>
      </c>
      <c r="AU203" s="26">
        <f t="shared" si="807"/>
        <v>122893.7</v>
      </c>
      <c r="AV203" s="26">
        <f>AV206+AV204</f>
        <v>0</v>
      </c>
      <c r="AW203" s="26">
        <f>AW206+AW204</f>
        <v>0</v>
      </c>
      <c r="AX203" s="26">
        <f>AX206+AX204</f>
        <v>0</v>
      </c>
      <c r="AY203" s="26">
        <f t="shared" si="808"/>
        <v>103961.19999999998</v>
      </c>
      <c r="AZ203" s="26">
        <f t="shared" si="809"/>
        <v>267949.8</v>
      </c>
      <c r="BA203" s="26">
        <f t="shared" si="810"/>
        <v>122893.7</v>
      </c>
      <c r="BB203" s="26">
        <f t="shared" ref="BB203:BK203" si="1000">BB206+BB204</f>
        <v>0</v>
      </c>
      <c r="BC203" s="26">
        <f t="shared" si="1000"/>
        <v>0</v>
      </c>
      <c r="BD203" s="26">
        <f t="shared" si="1000"/>
        <v>0</v>
      </c>
      <c r="BE203" s="26">
        <f t="shared" si="1000"/>
        <v>0</v>
      </c>
      <c r="BF203" s="26">
        <f t="shared" si="1000"/>
        <v>0</v>
      </c>
      <c r="BG203" s="26">
        <f t="shared" si="1000"/>
        <v>0</v>
      </c>
      <c r="BH203" s="26">
        <f t="shared" si="1000"/>
        <v>0</v>
      </c>
      <c r="BI203" s="26">
        <f t="shared" si="1000"/>
        <v>0</v>
      </c>
      <c r="BJ203" s="26">
        <f t="shared" si="1000"/>
        <v>0</v>
      </c>
      <c r="BK203" s="26">
        <f t="shared" si="1000"/>
        <v>0</v>
      </c>
      <c r="BL203" s="26">
        <f t="shared" si="800"/>
        <v>103961.19999999998</v>
      </c>
      <c r="BM203" s="26">
        <f>BM206+BM204</f>
        <v>0</v>
      </c>
      <c r="BN203" s="53">
        <f t="shared" si="801"/>
        <v>103961.19999999998</v>
      </c>
      <c r="BO203" s="26">
        <f t="shared" si="802"/>
        <v>267949.8</v>
      </c>
      <c r="BP203" s="26">
        <f>BP206+BP204</f>
        <v>0</v>
      </c>
      <c r="BQ203" s="53">
        <f t="shared" si="803"/>
        <v>267949.8</v>
      </c>
      <c r="BR203" s="52">
        <f t="shared" si="804"/>
        <v>122893.7</v>
      </c>
      <c r="BS203" s="26">
        <f>BS206+BS204</f>
        <v>0</v>
      </c>
      <c r="BT203" s="27"/>
    </row>
    <row r="204" spans="1:73" x14ac:dyDescent="0.3">
      <c r="A204" s="67" t="s">
        <v>195</v>
      </c>
      <c r="B204" s="67" t="s">
        <v>73</v>
      </c>
      <c r="C204" s="67" t="s">
        <v>62</v>
      </c>
      <c r="D204" s="67" t="s">
        <v>204</v>
      </c>
      <c r="E204" s="67"/>
      <c r="F204" s="68" t="s">
        <v>205</v>
      </c>
      <c r="G204" s="26">
        <f t="shared" ref="G204:L204" si="1001">G205</f>
        <v>2149.5</v>
      </c>
      <c r="H204" s="26">
        <f t="shared" si="1001"/>
        <v>2149.5</v>
      </c>
      <c r="I204" s="26">
        <f t="shared" si="1001"/>
        <v>2149.5</v>
      </c>
      <c r="J204" s="26">
        <f t="shared" si="1001"/>
        <v>0</v>
      </c>
      <c r="K204" s="26">
        <f t="shared" si="1001"/>
        <v>0</v>
      </c>
      <c r="L204" s="26">
        <f t="shared" si="1001"/>
        <v>0</v>
      </c>
      <c r="M204" s="26">
        <f t="shared" si="926"/>
        <v>2149.5</v>
      </c>
      <c r="N204" s="26">
        <f t="shared" si="927"/>
        <v>2149.5</v>
      </c>
      <c r="O204" s="26">
        <f t="shared" si="928"/>
        <v>2149.5</v>
      </c>
      <c r="P204" s="26">
        <f t="shared" ref="P204:AB204" si="1002">P205</f>
        <v>0</v>
      </c>
      <c r="Q204" s="26">
        <f t="shared" si="1002"/>
        <v>0</v>
      </c>
      <c r="R204" s="26">
        <f t="shared" si="1002"/>
        <v>495.3</v>
      </c>
      <c r="S204" s="26">
        <f t="shared" si="1002"/>
        <v>0</v>
      </c>
      <c r="T204" s="26">
        <f t="shared" si="1002"/>
        <v>0</v>
      </c>
      <c r="U204" s="26">
        <f t="shared" si="1002"/>
        <v>0</v>
      </c>
      <c r="V204" s="26">
        <f t="shared" si="1002"/>
        <v>0</v>
      </c>
      <c r="W204" s="26">
        <f t="shared" si="1002"/>
        <v>0</v>
      </c>
      <c r="X204" s="26">
        <f t="shared" si="1002"/>
        <v>0</v>
      </c>
      <c r="Y204" s="26">
        <f t="shared" si="1002"/>
        <v>0</v>
      </c>
      <c r="Z204" s="26">
        <f t="shared" si="1002"/>
        <v>0</v>
      </c>
      <c r="AA204" s="26">
        <f t="shared" si="1002"/>
        <v>0</v>
      </c>
      <c r="AB204" s="26">
        <f t="shared" si="1002"/>
        <v>0</v>
      </c>
      <c r="AC204" s="26">
        <f t="shared" si="815"/>
        <v>2644.8</v>
      </c>
      <c r="AD204" s="26">
        <f t="shared" si="816"/>
        <v>2149.5</v>
      </c>
      <c r="AE204" s="26">
        <f t="shared" si="817"/>
        <v>2149.5</v>
      </c>
      <c r="AF204" s="26">
        <f>AF205</f>
        <v>0</v>
      </c>
      <c r="AG204" s="26">
        <f t="shared" si="818"/>
        <v>2644.8</v>
      </c>
      <c r="AH204" s="26">
        <f t="shared" si="819"/>
        <v>2149.5</v>
      </c>
      <c r="AI204" s="26">
        <f t="shared" si="820"/>
        <v>2149.5</v>
      </c>
      <c r="AJ204" s="26">
        <f t="shared" ref="AJ204:AR204" si="1003">AJ205</f>
        <v>0</v>
      </c>
      <c r="AK204" s="26">
        <f t="shared" si="1003"/>
        <v>0</v>
      </c>
      <c r="AL204" s="26">
        <f t="shared" si="1003"/>
        <v>0</v>
      </c>
      <c r="AM204" s="26">
        <f t="shared" si="1003"/>
        <v>0</v>
      </c>
      <c r="AN204" s="26">
        <f t="shared" si="1003"/>
        <v>0</v>
      </c>
      <c r="AO204" s="26">
        <f t="shared" si="1003"/>
        <v>0</v>
      </c>
      <c r="AP204" s="26">
        <f t="shared" si="1003"/>
        <v>0</v>
      </c>
      <c r="AQ204" s="26">
        <f t="shared" si="1003"/>
        <v>0</v>
      </c>
      <c r="AR204" s="26">
        <f t="shared" si="1003"/>
        <v>0</v>
      </c>
      <c r="AS204" s="26">
        <f t="shared" si="805"/>
        <v>2644.8</v>
      </c>
      <c r="AT204" s="26">
        <f t="shared" si="806"/>
        <v>2149.5</v>
      </c>
      <c r="AU204" s="26">
        <f t="shared" si="807"/>
        <v>2149.5</v>
      </c>
      <c r="AV204" s="26">
        <f>AV205</f>
        <v>0</v>
      </c>
      <c r="AW204" s="26">
        <f>AW205</f>
        <v>0</v>
      </c>
      <c r="AX204" s="26">
        <f>AX205</f>
        <v>0</v>
      </c>
      <c r="AY204" s="26">
        <f t="shared" si="808"/>
        <v>2644.8</v>
      </c>
      <c r="AZ204" s="26">
        <f t="shared" si="809"/>
        <v>2149.5</v>
      </c>
      <c r="BA204" s="26">
        <f t="shared" si="810"/>
        <v>2149.5</v>
      </c>
      <c r="BB204" s="26">
        <f t="shared" ref="BB204:BK204" si="1004">BB205</f>
        <v>0</v>
      </c>
      <c r="BC204" s="26">
        <f t="shared" si="1004"/>
        <v>0</v>
      </c>
      <c r="BD204" s="26">
        <f t="shared" si="1004"/>
        <v>0</v>
      </c>
      <c r="BE204" s="26">
        <f t="shared" si="1004"/>
        <v>0</v>
      </c>
      <c r="BF204" s="26">
        <f t="shared" si="1004"/>
        <v>0</v>
      </c>
      <c r="BG204" s="26">
        <f t="shared" si="1004"/>
        <v>0</v>
      </c>
      <c r="BH204" s="26">
        <f t="shared" si="1004"/>
        <v>0</v>
      </c>
      <c r="BI204" s="26">
        <f t="shared" si="1004"/>
        <v>0</v>
      </c>
      <c r="BJ204" s="26">
        <f t="shared" si="1004"/>
        <v>0</v>
      </c>
      <c r="BK204" s="26">
        <f t="shared" si="1004"/>
        <v>0</v>
      </c>
      <c r="BL204" s="26">
        <f t="shared" si="800"/>
        <v>2644.8</v>
      </c>
      <c r="BM204" s="26">
        <f>BM205</f>
        <v>0</v>
      </c>
      <c r="BN204" s="53">
        <f t="shared" si="801"/>
        <v>2644.8</v>
      </c>
      <c r="BO204" s="26">
        <f t="shared" si="802"/>
        <v>2149.5</v>
      </c>
      <c r="BP204" s="26">
        <f>BP205</f>
        <v>0</v>
      </c>
      <c r="BQ204" s="53">
        <f t="shared" si="803"/>
        <v>2149.5</v>
      </c>
      <c r="BR204" s="52">
        <f t="shared" si="804"/>
        <v>2149.5</v>
      </c>
      <c r="BS204" s="26">
        <f>BS205</f>
        <v>0</v>
      </c>
      <c r="BT204" s="27"/>
    </row>
    <row r="205" spans="1:73" ht="31.2" x14ac:dyDescent="0.3">
      <c r="A205" s="67" t="s">
        <v>195</v>
      </c>
      <c r="B205" s="67" t="s">
        <v>73</v>
      </c>
      <c r="C205" s="67" t="s">
        <v>62</v>
      </c>
      <c r="D205" s="67" t="s">
        <v>204</v>
      </c>
      <c r="E205" s="67" t="s">
        <v>127</v>
      </c>
      <c r="F205" s="68" t="s">
        <v>128</v>
      </c>
      <c r="G205" s="26">
        <v>2149.5</v>
      </c>
      <c r="H205" s="26">
        <v>2149.5</v>
      </c>
      <c r="I205" s="26">
        <v>2149.5</v>
      </c>
      <c r="J205" s="26"/>
      <c r="K205" s="26"/>
      <c r="L205" s="26"/>
      <c r="M205" s="26">
        <f t="shared" si="926"/>
        <v>2149.5</v>
      </c>
      <c r="N205" s="26">
        <f t="shared" si="927"/>
        <v>2149.5</v>
      </c>
      <c r="O205" s="26">
        <f t="shared" si="928"/>
        <v>2149.5</v>
      </c>
      <c r="P205" s="26"/>
      <c r="Q205" s="26"/>
      <c r="R205" s="26">
        <f>608.5-113.2</f>
        <v>495.3</v>
      </c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>
        <f t="shared" si="815"/>
        <v>2644.8</v>
      </c>
      <c r="AD205" s="26">
        <f t="shared" si="816"/>
        <v>2149.5</v>
      </c>
      <c r="AE205" s="26">
        <f t="shared" si="817"/>
        <v>2149.5</v>
      </c>
      <c r="AF205" s="26"/>
      <c r="AG205" s="26">
        <f t="shared" si="818"/>
        <v>2644.8</v>
      </c>
      <c r="AH205" s="26">
        <f t="shared" si="819"/>
        <v>2149.5</v>
      </c>
      <c r="AI205" s="26">
        <f t="shared" si="820"/>
        <v>2149.5</v>
      </c>
      <c r="AJ205" s="26"/>
      <c r="AK205" s="26"/>
      <c r="AL205" s="26"/>
      <c r="AM205" s="26"/>
      <c r="AN205" s="26"/>
      <c r="AO205" s="26"/>
      <c r="AP205" s="26"/>
      <c r="AQ205" s="26"/>
      <c r="AR205" s="26"/>
      <c r="AS205" s="26">
        <f t="shared" si="805"/>
        <v>2644.8</v>
      </c>
      <c r="AT205" s="26">
        <f t="shared" si="806"/>
        <v>2149.5</v>
      </c>
      <c r="AU205" s="26">
        <f t="shared" si="807"/>
        <v>2149.5</v>
      </c>
      <c r="AV205" s="26"/>
      <c r="AW205" s="26"/>
      <c r="AX205" s="26"/>
      <c r="AY205" s="26">
        <f t="shared" si="808"/>
        <v>2644.8</v>
      </c>
      <c r="AZ205" s="26">
        <f t="shared" si="809"/>
        <v>2149.5</v>
      </c>
      <c r="BA205" s="26">
        <f t="shared" si="810"/>
        <v>2149.5</v>
      </c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>
        <f t="shared" si="800"/>
        <v>2644.8</v>
      </c>
      <c r="BM205" s="26"/>
      <c r="BN205" s="53">
        <f t="shared" si="801"/>
        <v>2644.8</v>
      </c>
      <c r="BO205" s="26">
        <f t="shared" si="802"/>
        <v>2149.5</v>
      </c>
      <c r="BP205" s="26"/>
      <c r="BQ205" s="53">
        <f t="shared" si="803"/>
        <v>2149.5</v>
      </c>
      <c r="BR205" s="52">
        <f t="shared" si="804"/>
        <v>2149.5</v>
      </c>
      <c r="BS205" s="26"/>
      <c r="BT205" s="27"/>
    </row>
    <row r="206" spans="1:73" ht="31.2" x14ac:dyDescent="0.3">
      <c r="A206" s="67" t="s">
        <v>195</v>
      </c>
      <c r="B206" s="67" t="s">
        <v>73</v>
      </c>
      <c r="C206" s="67" t="s">
        <v>62</v>
      </c>
      <c r="D206" s="67" t="s">
        <v>206</v>
      </c>
      <c r="E206" s="67"/>
      <c r="F206" s="68" t="s">
        <v>207</v>
      </c>
      <c r="G206" s="26">
        <f t="shared" ref="G206:L206" si="1005">G207</f>
        <v>200716.4</v>
      </c>
      <c r="H206" s="26">
        <f t="shared" si="1005"/>
        <v>186241.1</v>
      </c>
      <c r="I206" s="26">
        <f t="shared" si="1005"/>
        <v>110303.4</v>
      </c>
      <c r="J206" s="26">
        <f t="shared" si="1005"/>
        <v>0</v>
      </c>
      <c r="K206" s="26">
        <f t="shared" si="1005"/>
        <v>0</v>
      </c>
      <c r="L206" s="26">
        <f t="shared" si="1005"/>
        <v>0</v>
      </c>
      <c r="M206" s="26">
        <f t="shared" si="926"/>
        <v>200716.4</v>
      </c>
      <c r="N206" s="26">
        <f t="shared" si="927"/>
        <v>186241.1</v>
      </c>
      <c r="O206" s="26">
        <f t="shared" si="928"/>
        <v>110303.4</v>
      </c>
      <c r="P206" s="26">
        <f t="shared" ref="P206:AB206" si="1006">P207</f>
        <v>0</v>
      </c>
      <c r="Q206" s="26">
        <f t="shared" si="1006"/>
        <v>-7050</v>
      </c>
      <c r="R206" s="26">
        <f t="shared" si="1006"/>
        <v>0</v>
      </c>
      <c r="S206" s="26">
        <f t="shared" si="1006"/>
        <v>-90000</v>
      </c>
      <c r="T206" s="26">
        <f t="shared" si="1006"/>
        <v>0</v>
      </c>
      <c r="U206" s="26">
        <f t="shared" si="1006"/>
        <v>0</v>
      </c>
      <c r="V206" s="26">
        <f t="shared" si="1006"/>
        <v>0</v>
      </c>
      <c r="W206" s="26">
        <f t="shared" si="1006"/>
        <v>79559.199999999997</v>
      </c>
      <c r="X206" s="26">
        <f t="shared" si="1006"/>
        <v>0</v>
      </c>
      <c r="Y206" s="26">
        <f t="shared" si="1006"/>
        <v>0</v>
      </c>
      <c r="Z206" s="26">
        <f t="shared" si="1006"/>
        <v>0</v>
      </c>
      <c r="AA206" s="26">
        <f t="shared" si="1006"/>
        <v>10440.799999999999</v>
      </c>
      <c r="AB206" s="26">
        <f t="shared" si="1006"/>
        <v>0</v>
      </c>
      <c r="AC206" s="26">
        <f t="shared" si="815"/>
        <v>103666.4</v>
      </c>
      <c r="AD206" s="26">
        <f t="shared" si="816"/>
        <v>265800.3</v>
      </c>
      <c r="AE206" s="26">
        <f t="shared" si="817"/>
        <v>120744.2</v>
      </c>
      <c r="AF206" s="26">
        <f>AF207</f>
        <v>0</v>
      </c>
      <c r="AG206" s="26">
        <f t="shared" si="818"/>
        <v>103666.4</v>
      </c>
      <c r="AH206" s="26">
        <f t="shared" si="819"/>
        <v>265800.3</v>
      </c>
      <c r="AI206" s="26">
        <f t="shared" si="820"/>
        <v>120744.2</v>
      </c>
      <c r="AJ206" s="26">
        <f t="shared" ref="AJ206:AR206" si="1007">AJ207</f>
        <v>0</v>
      </c>
      <c r="AK206" s="26">
        <f t="shared" si="1007"/>
        <v>-2350</v>
      </c>
      <c r="AL206" s="26">
        <f t="shared" si="1007"/>
        <v>0</v>
      </c>
      <c r="AM206" s="26">
        <f t="shared" si="1007"/>
        <v>0</v>
      </c>
      <c r="AN206" s="26">
        <f t="shared" si="1007"/>
        <v>0</v>
      </c>
      <c r="AO206" s="26">
        <f t="shared" si="1007"/>
        <v>0</v>
      </c>
      <c r="AP206" s="26">
        <f t="shared" si="1007"/>
        <v>0</v>
      </c>
      <c r="AQ206" s="26">
        <f t="shared" si="1007"/>
        <v>0</v>
      </c>
      <c r="AR206" s="26">
        <f t="shared" si="1007"/>
        <v>0</v>
      </c>
      <c r="AS206" s="26">
        <f t="shared" si="805"/>
        <v>101316.4</v>
      </c>
      <c r="AT206" s="26">
        <f t="shared" si="806"/>
        <v>265800.3</v>
      </c>
      <c r="AU206" s="26">
        <f t="shared" si="807"/>
        <v>120744.2</v>
      </c>
      <c r="AV206" s="26">
        <f>AV207</f>
        <v>0</v>
      </c>
      <c r="AW206" s="26">
        <f>AW207</f>
        <v>0</v>
      </c>
      <c r="AX206" s="26">
        <f>AX207</f>
        <v>0</v>
      </c>
      <c r="AY206" s="26">
        <f t="shared" si="808"/>
        <v>101316.4</v>
      </c>
      <c r="AZ206" s="26">
        <f t="shared" si="809"/>
        <v>265800.3</v>
      </c>
      <c r="BA206" s="26">
        <f t="shared" si="810"/>
        <v>120744.2</v>
      </c>
      <c r="BB206" s="26">
        <f t="shared" ref="BB206:BK206" si="1008">BB207</f>
        <v>0</v>
      </c>
      <c r="BC206" s="26">
        <f t="shared" si="1008"/>
        <v>0</v>
      </c>
      <c r="BD206" s="26">
        <f t="shared" si="1008"/>
        <v>0</v>
      </c>
      <c r="BE206" s="26">
        <f t="shared" si="1008"/>
        <v>0</v>
      </c>
      <c r="BF206" s="26">
        <f t="shared" si="1008"/>
        <v>0</v>
      </c>
      <c r="BG206" s="26">
        <f t="shared" si="1008"/>
        <v>0</v>
      </c>
      <c r="BH206" s="26">
        <f t="shared" si="1008"/>
        <v>0</v>
      </c>
      <c r="BI206" s="26">
        <f t="shared" si="1008"/>
        <v>0</v>
      </c>
      <c r="BJ206" s="26">
        <f t="shared" si="1008"/>
        <v>0</v>
      </c>
      <c r="BK206" s="26">
        <f t="shared" si="1008"/>
        <v>0</v>
      </c>
      <c r="BL206" s="26">
        <f t="shared" si="800"/>
        <v>101316.4</v>
      </c>
      <c r="BM206" s="26">
        <f>BM207</f>
        <v>0</v>
      </c>
      <c r="BN206" s="53">
        <f t="shared" si="801"/>
        <v>101316.4</v>
      </c>
      <c r="BO206" s="26">
        <f t="shared" si="802"/>
        <v>265800.3</v>
      </c>
      <c r="BP206" s="26">
        <f>BP207</f>
        <v>0</v>
      </c>
      <c r="BQ206" s="53">
        <f t="shared" si="803"/>
        <v>265800.3</v>
      </c>
      <c r="BR206" s="52">
        <f t="shared" si="804"/>
        <v>120744.2</v>
      </c>
      <c r="BS206" s="26">
        <f>BS207</f>
        <v>0</v>
      </c>
      <c r="BT206" s="27"/>
    </row>
    <row r="207" spans="1:73" ht="31.2" x14ac:dyDescent="0.3">
      <c r="A207" s="67" t="s">
        <v>195</v>
      </c>
      <c r="B207" s="67" t="s">
        <v>73</v>
      </c>
      <c r="C207" s="67" t="s">
        <v>62</v>
      </c>
      <c r="D207" s="67" t="s">
        <v>206</v>
      </c>
      <c r="E207" s="67" t="s">
        <v>127</v>
      </c>
      <c r="F207" s="68" t="s">
        <v>128</v>
      </c>
      <c r="G207" s="26">
        <v>200716.4</v>
      </c>
      <c r="H207" s="26">
        <v>186241.1</v>
      </c>
      <c r="I207" s="26">
        <v>110303.4</v>
      </c>
      <c r="J207" s="26"/>
      <c r="K207" s="26"/>
      <c r="L207" s="26"/>
      <c r="M207" s="26">
        <f t="shared" si="926"/>
        <v>200716.4</v>
      </c>
      <c r="N207" s="26">
        <f t="shared" si="927"/>
        <v>186241.1</v>
      </c>
      <c r="O207" s="26">
        <f t="shared" si="928"/>
        <v>110303.4</v>
      </c>
      <c r="P207" s="26"/>
      <c r="Q207" s="26">
        <v>-7050</v>
      </c>
      <c r="R207" s="26"/>
      <c r="S207" s="26">
        <v>-90000</v>
      </c>
      <c r="T207" s="26"/>
      <c r="U207" s="26"/>
      <c r="V207" s="26"/>
      <c r="W207" s="26">
        <v>79559.199999999997</v>
      </c>
      <c r="X207" s="26"/>
      <c r="Y207" s="26"/>
      <c r="Z207" s="26"/>
      <c r="AA207" s="26">
        <v>10440.799999999999</v>
      </c>
      <c r="AB207" s="26"/>
      <c r="AC207" s="26">
        <f t="shared" si="815"/>
        <v>103666.4</v>
      </c>
      <c r="AD207" s="26">
        <f t="shared" si="816"/>
        <v>265800.3</v>
      </c>
      <c r="AE207" s="26">
        <f t="shared" si="817"/>
        <v>120744.2</v>
      </c>
      <c r="AF207" s="26"/>
      <c r="AG207" s="26">
        <f t="shared" si="818"/>
        <v>103666.4</v>
      </c>
      <c r="AH207" s="26">
        <f t="shared" si="819"/>
        <v>265800.3</v>
      </c>
      <c r="AI207" s="26">
        <f t="shared" si="820"/>
        <v>120744.2</v>
      </c>
      <c r="AJ207" s="26"/>
      <c r="AK207" s="26">
        <v>-2350</v>
      </c>
      <c r="AL207" s="26"/>
      <c r="AM207" s="26"/>
      <c r="AN207" s="26"/>
      <c r="AO207" s="26"/>
      <c r="AP207" s="26"/>
      <c r="AQ207" s="26"/>
      <c r="AR207" s="26"/>
      <c r="AS207" s="26">
        <f t="shared" si="805"/>
        <v>101316.4</v>
      </c>
      <c r="AT207" s="26">
        <f t="shared" si="806"/>
        <v>265800.3</v>
      </c>
      <c r="AU207" s="26">
        <f t="shared" si="807"/>
        <v>120744.2</v>
      </c>
      <c r="AV207" s="26"/>
      <c r="AW207" s="26"/>
      <c r="AX207" s="26"/>
      <c r="AY207" s="26">
        <f t="shared" si="808"/>
        <v>101316.4</v>
      </c>
      <c r="AZ207" s="26">
        <f t="shared" si="809"/>
        <v>265800.3</v>
      </c>
      <c r="BA207" s="26">
        <f t="shared" si="810"/>
        <v>120744.2</v>
      </c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>
        <f t="shared" si="800"/>
        <v>101316.4</v>
      </c>
      <c r="BM207" s="26"/>
      <c r="BN207" s="53">
        <f t="shared" si="801"/>
        <v>101316.4</v>
      </c>
      <c r="BO207" s="26">
        <f t="shared" si="802"/>
        <v>265800.3</v>
      </c>
      <c r="BP207" s="26"/>
      <c r="BQ207" s="53">
        <f t="shared" si="803"/>
        <v>265800.3</v>
      </c>
      <c r="BR207" s="52">
        <f t="shared" si="804"/>
        <v>120744.2</v>
      </c>
      <c r="BS207" s="26"/>
      <c r="BT207" s="27"/>
    </row>
    <row r="208" spans="1:73" ht="31.2" x14ac:dyDescent="0.3">
      <c r="A208" s="67" t="s">
        <v>195</v>
      </c>
      <c r="B208" s="67" t="s">
        <v>73</v>
      </c>
      <c r="C208" s="67" t="s">
        <v>62</v>
      </c>
      <c r="D208" s="67" t="s">
        <v>208</v>
      </c>
      <c r="E208" s="67"/>
      <c r="F208" s="68" t="s">
        <v>209</v>
      </c>
      <c r="G208" s="26">
        <f t="shared" ref="G208:L208" si="1009">G209+G213+G215+G211</f>
        <v>946260.4</v>
      </c>
      <c r="H208" s="26">
        <f t="shared" si="1009"/>
        <v>975556.9</v>
      </c>
      <c r="I208" s="26">
        <f t="shared" si="1009"/>
        <v>975556.9</v>
      </c>
      <c r="J208" s="26">
        <f t="shared" si="1009"/>
        <v>0</v>
      </c>
      <c r="K208" s="26">
        <f t="shared" si="1009"/>
        <v>0</v>
      </c>
      <c r="L208" s="26">
        <f t="shared" si="1009"/>
        <v>0</v>
      </c>
      <c r="M208" s="26">
        <f t="shared" si="926"/>
        <v>946260.4</v>
      </c>
      <c r="N208" s="26">
        <f t="shared" si="927"/>
        <v>975556.9</v>
      </c>
      <c r="O208" s="26">
        <f t="shared" si="928"/>
        <v>975556.9</v>
      </c>
      <c r="P208" s="26">
        <f t="shared" ref="P208:AB208" si="1010">P209+P213+P215+P211</f>
        <v>0</v>
      </c>
      <c r="Q208" s="26">
        <f t="shared" si="1010"/>
        <v>0</v>
      </c>
      <c r="R208" s="26">
        <f t="shared" si="1010"/>
        <v>-52822.5</v>
      </c>
      <c r="S208" s="26">
        <f t="shared" si="1010"/>
        <v>0</v>
      </c>
      <c r="T208" s="26">
        <f t="shared" si="1010"/>
        <v>0</v>
      </c>
      <c r="U208" s="26">
        <f t="shared" si="1010"/>
        <v>0</v>
      </c>
      <c r="V208" s="26">
        <f t="shared" si="1010"/>
        <v>0</v>
      </c>
      <c r="W208" s="26">
        <f t="shared" si="1010"/>
        <v>0</v>
      </c>
      <c r="X208" s="26">
        <f t="shared" si="1010"/>
        <v>0</v>
      </c>
      <c r="Y208" s="26">
        <f t="shared" si="1010"/>
        <v>0</v>
      </c>
      <c r="Z208" s="26">
        <f t="shared" si="1010"/>
        <v>0</v>
      </c>
      <c r="AA208" s="26">
        <f t="shared" si="1010"/>
        <v>0</v>
      </c>
      <c r="AB208" s="26">
        <f t="shared" si="1010"/>
        <v>0</v>
      </c>
      <c r="AC208" s="26">
        <f t="shared" si="815"/>
        <v>893437.9</v>
      </c>
      <c r="AD208" s="26">
        <f t="shared" si="816"/>
        <v>975556.9</v>
      </c>
      <c r="AE208" s="26">
        <f t="shared" si="817"/>
        <v>975556.9</v>
      </c>
      <c r="AF208" s="26">
        <f>AF209+AF213+AF215+AF211</f>
        <v>0</v>
      </c>
      <c r="AG208" s="26">
        <f t="shared" si="818"/>
        <v>893437.9</v>
      </c>
      <c r="AH208" s="26">
        <f t="shared" si="819"/>
        <v>975556.9</v>
      </c>
      <c r="AI208" s="26">
        <f t="shared" si="820"/>
        <v>975556.9</v>
      </c>
      <c r="AJ208" s="26">
        <f t="shared" ref="AJ208:AR208" si="1011">AJ209+AJ213+AJ215+AJ211</f>
        <v>0</v>
      </c>
      <c r="AK208" s="26">
        <f t="shared" si="1011"/>
        <v>0</v>
      </c>
      <c r="AL208" s="26">
        <f t="shared" si="1011"/>
        <v>-2901</v>
      </c>
      <c r="AM208" s="26">
        <f t="shared" si="1011"/>
        <v>0</v>
      </c>
      <c r="AN208" s="26">
        <f t="shared" si="1011"/>
        <v>0</v>
      </c>
      <c r="AO208" s="26">
        <f t="shared" si="1011"/>
        <v>0</v>
      </c>
      <c r="AP208" s="26">
        <f t="shared" si="1011"/>
        <v>0</v>
      </c>
      <c r="AQ208" s="26">
        <f t="shared" si="1011"/>
        <v>0</v>
      </c>
      <c r="AR208" s="26">
        <f t="shared" si="1011"/>
        <v>0</v>
      </c>
      <c r="AS208" s="26">
        <f t="shared" si="805"/>
        <v>890536.9</v>
      </c>
      <c r="AT208" s="26">
        <f t="shared" si="806"/>
        <v>975556.9</v>
      </c>
      <c r="AU208" s="26">
        <f t="shared" si="807"/>
        <v>975556.9</v>
      </c>
      <c r="AV208" s="26">
        <f>AV209+AV213+AV215+AV211</f>
        <v>0</v>
      </c>
      <c r="AW208" s="26">
        <f>AW209+AW213+AW215+AW211</f>
        <v>0</v>
      </c>
      <c r="AX208" s="26">
        <f>AX209+AX213+AX215+AX211</f>
        <v>0</v>
      </c>
      <c r="AY208" s="26">
        <f t="shared" si="808"/>
        <v>890536.9</v>
      </c>
      <c r="AZ208" s="26">
        <f t="shared" si="809"/>
        <v>975556.9</v>
      </c>
      <c r="BA208" s="26">
        <f t="shared" si="810"/>
        <v>975556.9</v>
      </c>
      <c r="BB208" s="26">
        <f t="shared" ref="BB208:BK208" si="1012">BB209+BB213+BB215+BB211</f>
        <v>0</v>
      </c>
      <c r="BC208" s="26">
        <f t="shared" si="1012"/>
        <v>0</v>
      </c>
      <c r="BD208" s="26">
        <f t="shared" si="1012"/>
        <v>0</v>
      </c>
      <c r="BE208" s="26">
        <f t="shared" si="1012"/>
        <v>0</v>
      </c>
      <c r="BF208" s="26">
        <f t="shared" si="1012"/>
        <v>0</v>
      </c>
      <c r="BG208" s="26">
        <f t="shared" si="1012"/>
        <v>0</v>
      </c>
      <c r="BH208" s="26">
        <f t="shared" si="1012"/>
        <v>0</v>
      </c>
      <c r="BI208" s="26">
        <f t="shared" si="1012"/>
        <v>0</v>
      </c>
      <c r="BJ208" s="26">
        <f t="shared" si="1012"/>
        <v>0</v>
      </c>
      <c r="BK208" s="26">
        <f t="shared" si="1012"/>
        <v>0</v>
      </c>
      <c r="BL208" s="26">
        <f t="shared" si="800"/>
        <v>890536.9</v>
      </c>
      <c r="BM208" s="26">
        <f>BM209+BM213+BM215+BM211</f>
        <v>0</v>
      </c>
      <c r="BN208" s="53">
        <f t="shared" si="801"/>
        <v>890536.9</v>
      </c>
      <c r="BO208" s="26">
        <f t="shared" si="802"/>
        <v>975556.9</v>
      </c>
      <c r="BP208" s="26">
        <f>BP209+BP213+BP215+BP211</f>
        <v>0</v>
      </c>
      <c r="BQ208" s="53">
        <f t="shared" si="803"/>
        <v>975556.9</v>
      </c>
      <c r="BR208" s="52">
        <f t="shared" si="804"/>
        <v>975556.9</v>
      </c>
      <c r="BS208" s="26">
        <f>BS209+BS213+BS215+BS211</f>
        <v>0</v>
      </c>
      <c r="BT208" s="27"/>
    </row>
    <row r="209" spans="1:73" ht="46.8" x14ac:dyDescent="0.3">
      <c r="A209" s="67" t="s">
        <v>195</v>
      </c>
      <c r="B209" s="67" t="s">
        <v>73</v>
      </c>
      <c r="C209" s="67" t="s">
        <v>62</v>
      </c>
      <c r="D209" s="67" t="s">
        <v>210</v>
      </c>
      <c r="E209" s="67"/>
      <c r="F209" s="68" t="s">
        <v>53</v>
      </c>
      <c r="G209" s="26">
        <f t="shared" ref="G209:L209" si="1013">G210</f>
        <v>912292.6</v>
      </c>
      <c r="H209" s="26">
        <f t="shared" si="1013"/>
        <v>947391.4</v>
      </c>
      <c r="I209" s="26">
        <f t="shared" si="1013"/>
        <v>947391.4</v>
      </c>
      <c r="J209" s="26">
        <f t="shared" si="1013"/>
        <v>0</v>
      </c>
      <c r="K209" s="26">
        <f t="shared" si="1013"/>
        <v>0</v>
      </c>
      <c r="L209" s="26">
        <f t="shared" si="1013"/>
        <v>0</v>
      </c>
      <c r="M209" s="26">
        <f t="shared" si="926"/>
        <v>912292.6</v>
      </c>
      <c r="N209" s="26">
        <f t="shared" si="927"/>
        <v>947391.4</v>
      </c>
      <c r="O209" s="26">
        <f t="shared" si="928"/>
        <v>947391.4</v>
      </c>
      <c r="P209" s="26">
        <f t="shared" ref="P209:AB209" si="1014">P210</f>
        <v>0</v>
      </c>
      <c r="Q209" s="26">
        <f t="shared" si="1014"/>
        <v>0</v>
      </c>
      <c r="R209" s="26">
        <f t="shared" si="1014"/>
        <v>-52822.5</v>
      </c>
      <c r="S209" s="26">
        <f t="shared" si="1014"/>
        <v>0</v>
      </c>
      <c r="T209" s="26">
        <f t="shared" si="1014"/>
        <v>0</v>
      </c>
      <c r="U209" s="26">
        <f t="shared" si="1014"/>
        <v>0</v>
      </c>
      <c r="V209" s="26">
        <f t="shared" si="1014"/>
        <v>0</v>
      </c>
      <c r="W209" s="26">
        <f t="shared" si="1014"/>
        <v>0</v>
      </c>
      <c r="X209" s="26">
        <f t="shared" si="1014"/>
        <v>0</v>
      </c>
      <c r="Y209" s="26">
        <f t="shared" si="1014"/>
        <v>0</v>
      </c>
      <c r="Z209" s="26">
        <f t="shared" si="1014"/>
        <v>0</v>
      </c>
      <c r="AA209" s="26">
        <f t="shared" si="1014"/>
        <v>0</v>
      </c>
      <c r="AB209" s="26">
        <f t="shared" si="1014"/>
        <v>0</v>
      </c>
      <c r="AC209" s="26">
        <f t="shared" si="815"/>
        <v>859470.1</v>
      </c>
      <c r="AD209" s="26">
        <f t="shared" si="816"/>
        <v>947391.4</v>
      </c>
      <c r="AE209" s="26">
        <f t="shared" si="817"/>
        <v>947391.4</v>
      </c>
      <c r="AF209" s="26">
        <f>AF210</f>
        <v>0</v>
      </c>
      <c r="AG209" s="26">
        <f t="shared" si="818"/>
        <v>859470.1</v>
      </c>
      <c r="AH209" s="26">
        <f t="shared" si="819"/>
        <v>947391.4</v>
      </c>
      <c r="AI209" s="26">
        <f t="shared" si="820"/>
        <v>947391.4</v>
      </c>
      <c r="AJ209" s="26">
        <f t="shared" ref="AJ209:AR209" si="1015">AJ210</f>
        <v>0</v>
      </c>
      <c r="AK209" s="26">
        <f t="shared" si="1015"/>
        <v>0</v>
      </c>
      <c r="AL209" s="26">
        <f t="shared" si="1015"/>
        <v>0</v>
      </c>
      <c r="AM209" s="26">
        <f t="shared" si="1015"/>
        <v>0</v>
      </c>
      <c r="AN209" s="26">
        <f t="shared" si="1015"/>
        <v>0</v>
      </c>
      <c r="AO209" s="26">
        <f t="shared" si="1015"/>
        <v>0</v>
      </c>
      <c r="AP209" s="26">
        <f t="shared" si="1015"/>
        <v>0</v>
      </c>
      <c r="AQ209" s="26">
        <f t="shared" si="1015"/>
        <v>0</v>
      </c>
      <c r="AR209" s="26">
        <f t="shared" si="1015"/>
        <v>0</v>
      </c>
      <c r="AS209" s="26">
        <f t="shared" si="805"/>
        <v>859470.1</v>
      </c>
      <c r="AT209" s="26">
        <f t="shared" si="806"/>
        <v>947391.4</v>
      </c>
      <c r="AU209" s="26">
        <f t="shared" si="807"/>
        <v>947391.4</v>
      </c>
      <c r="AV209" s="26">
        <f>AV210</f>
        <v>0</v>
      </c>
      <c r="AW209" s="26">
        <f>AW210</f>
        <v>0</v>
      </c>
      <c r="AX209" s="26">
        <f>AX210</f>
        <v>0</v>
      </c>
      <c r="AY209" s="26">
        <f t="shared" si="808"/>
        <v>859470.1</v>
      </c>
      <c r="AZ209" s="26">
        <f t="shared" si="809"/>
        <v>947391.4</v>
      </c>
      <c r="BA209" s="26">
        <f t="shared" si="810"/>
        <v>947391.4</v>
      </c>
      <c r="BB209" s="26">
        <f t="shared" ref="BB209:BK209" si="1016">BB210</f>
        <v>0</v>
      </c>
      <c r="BC209" s="26">
        <f t="shared" si="1016"/>
        <v>0</v>
      </c>
      <c r="BD209" s="26">
        <f t="shared" si="1016"/>
        <v>0</v>
      </c>
      <c r="BE209" s="26">
        <f t="shared" si="1016"/>
        <v>0</v>
      </c>
      <c r="BF209" s="26">
        <f t="shared" si="1016"/>
        <v>0</v>
      </c>
      <c r="BG209" s="26">
        <f t="shared" si="1016"/>
        <v>0</v>
      </c>
      <c r="BH209" s="26">
        <f t="shared" si="1016"/>
        <v>0</v>
      </c>
      <c r="BI209" s="26">
        <f t="shared" si="1016"/>
        <v>0</v>
      </c>
      <c r="BJ209" s="26">
        <f t="shared" si="1016"/>
        <v>0</v>
      </c>
      <c r="BK209" s="26">
        <f t="shared" si="1016"/>
        <v>0</v>
      </c>
      <c r="BL209" s="26">
        <f t="shared" si="800"/>
        <v>859470.1</v>
      </c>
      <c r="BM209" s="26">
        <f>BM210</f>
        <v>0</v>
      </c>
      <c r="BN209" s="53">
        <f t="shared" si="801"/>
        <v>859470.1</v>
      </c>
      <c r="BO209" s="26">
        <f t="shared" si="802"/>
        <v>947391.4</v>
      </c>
      <c r="BP209" s="26">
        <f>BP210</f>
        <v>0</v>
      </c>
      <c r="BQ209" s="53">
        <f t="shared" si="803"/>
        <v>947391.4</v>
      </c>
      <c r="BR209" s="52">
        <f t="shared" si="804"/>
        <v>947391.4</v>
      </c>
      <c r="BS209" s="26">
        <f>BS210</f>
        <v>0</v>
      </c>
      <c r="BT209" s="27"/>
    </row>
    <row r="210" spans="1:73" ht="31.2" x14ac:dyDescent="0.3">
      <c r="A210" s="67" t="s">
        <v>195</v>
      </c>
      <c r="B210" s="67" t="s">
        <v>73</v>
      </c>
      <c r="C210" s="67" t="s">
        <v>62</v>
      </c>
      <c r="D210" s="67" t="s">
        <v>210</v>
      </c>
      <c r="E210" s="67" t="s">
        <v>127</v>
      </c>
      <c r="F210" s="68" t="s">
        <v>128</v>
      </c>
      <c r="G210" s="26">
        <v>912292.6</v>
      </c>
      <c r="H210" s="26">
        <v>947391.4</v>
      </c>
      <c r="I210" s="26">
        <v>947391.4</v>
      </c>
      <c r="J210" s="26"/>
      <c r="K210" s="26"/>
      <c r="L210" s="26"/>
      <c r="M210" s="26">
        <f t="shared" si="926"/>
        <v>912292.6</v>
      </c>
      <c r="N210" s="26">
        <f t="shared" si="927"/>
        <v>947391.4</v>
      </c>
      <c r="O210" s="26">
        <f t="shared" si="928"/>
        <v>947391.4</v>
      </c>
      <c r="P210" s="26"/>
      <c r="Q210" s="26"/>
      <c r="R210" s="26">
        <v>-52822.5</v>
      </c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>
        <f t="shared" si="815"/>
        <v>859470.1</v>
      </c>
      <c r="AD210" s="26">
        <f t="shared" si="816"/>
        <v>947391.4</v>
      </c>
      <c r="AE210" s="26">
        <f t="shared" si="817"/>
        <v>947391.4</v>
      </c>
      <c r="AF210" s="26"/>
      <c r="AG210" s="26">
        <f t="shared" si="818"/>
        <v>859470.1</v>
      </c>
      <c r="AH210" s="26">
        <f t="shared" si="819"/>
        <v>947391.4</v>
      </c>
      <c r="AI210" s="26">
        <f t="shared" si="820"/>
        <v>947391.4</v>
      </c>
      <c r="AJ210" s="26"/>
      <c r="AK210" s="26"/>
      <c r="AL210" s="26"/>
      <c r="AM210" s="26"/>
      <c r="AN210" s="26"/>
      <c r="AO210" s="26"/>
      <c r="AP210" s="26"/>
      <c r="AQ210" s="26"/>
      <c r="AR210" s="26"/>
      <c r="AS210" s="26">
        <f t="shared" si="805"/>
        <v>859470.1</v>
      </c>
      <c r="AT210" s="26">
        <f t="shared" si="806"/>
        <v>947391.4</v>
      </c>
      <c r="AU210" s="26">
        <f t="shared" si="807"/>
        <v>947391.4</v>
      </c>
      <c r="AV210" s="26"/>
      <c r="AW210" s="26"/>
      <c r="AX210" s="26"/>
      <c r="AY210" s="26">
        <f t="shared" si="808"/>
        <v>859470.1</v>
      </c>
      <c r="AZ210" s="26">
        <f t="shared" si="809"/>
        <v>947391.4</v>
      </c>
      <c r="BA210" s="26">
        <f t="shared" si="810"/>
        <v>947391.4</v>
      </c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>
        <f t="shared" si="800"/>
        <v>859470.1</v>
      </c>
      <c r="BM210" s="26"/>
      <c r="BN210" s="53">
        <f t="shared" si="801"/>
        <v>859470.1</v>
      </c>
      <c r="BO210" s="26">
        <f t="shared" si="802"/>
        <v>947391.4</v>
      </c>
      <c r="BP210" s="26"/>
      <c r="BQ210" s="53">
        <f t="shared" si="803"/>
        <v>947391.4</v>
      </c>
      <c r="BR210" s="52">
        <f t="shared" si="804"/>
        <v>947391.4</v>
      </c>
      <c r="BS210" s="26"/>
      <c r="BT210" s="27"/>
    </row>
    <row r="211" spans="1:73" ht="31.2" x14ac:dyDescent="0.3">
      <c r="A211" s="67" t="s">
        <v>195</v>
      </c>
      <c r="B211" s="67" t="s">
        <v>73</v>
      </c>
      <c r="C211" s="67" t="s">
        <v>62</v>
      </c>
      <c r="D211" s="67" t="s">
        <v>211</v>
      </c>
      <c r="E211" s="67"/>
      <c r="F211" s="68" t="s">
        <v>212</v>
      </c>
      <c r="G211" s="26">
        <f t="shared" ref="G211:L211" si="1017">G212</f>
        <v>2560</v>
      </c>
      <c r="H211" s="26">
        <f t="shared" si="1017"/>
        <v>2560</v>
      </c>
      <c r="I211" s="26">
        <f t="shared" si="1017"/>
        <v>2560</v>
      </c>
      <c r="J211" s="26">
        <f t="shared" si="1017"/>
        <v>0</v>
      </c>
      <c r="K211" s="26">
        <f t="shared" si="1017"/>
        <v>0</v>
      </c>
      <c r="L211" s="26">
        <f t="shared" si="1017"/>
        <v>0</v>
      </c>
      <c r="M211" s="26">
        <f t="shared" si="926"/>
        <v>2560</v>
      </c>
      <c r="N211" s="26">
        <f t="shared" si="927"/>
        <v>2560</v>
      </c>
      <c r="O211" s="26">
        <f t="shared" si="928"/>
        <v>2560</v>
      </c>
      <c r="P211" s="26">
        <f t="shared" ref="P211:AB211" si="1018">P212</f>
        <v>0</v>
      </c>
      <c r="Q211" s="26">
        <f t="shared" si="1018"/>
        <v>0</v>
      </c>
      <c r="R211" s="26">
        <f t="shared" si="1018"/>
        <v>0</v>
      </c>
      <c r="S211" s="26">
        <f t="shared" si="1018"/>
        <v>0</v>
      </c>
      <c r="T211" s="26">
        <f t="shared" si="1018"/>
        <v>0</v>
      </c>
      <c r="U211" s="26">
        <f t="shared" si="1018"/>
        <v>0</v>
      </c>
      <c r="V211" s="26">
        <f t="shared" si="1018"/>
        <v>0</v>
      </c>
      <c r="W211" s="26">
        <f t="shared" si="1018"/>
        <v>0</v>
      </c>
      <c r="X211" s="26">
        <f t="shared" si="1018"/>
        <v>0</v>
      </c>
      <c r="Y211" s="26">
        <f t="shared" si="1018"/>
        <v>0</v>
      </c>
      <c r="Z211" s="26">
        <f t="shared" si="1018"/>
        <v>0</v>
      </c>
      <c r="AA211" s="26">
        <f t="shared" si="1018"/>
        <v>0</v>
      </c>
      <c r="AB211" s="26">
        <f t="shared" si="1018"/>
        <v>0</v>
      </c>
      <c r="AC211" s="26">
        <f t="shared" si="815"/>
        <v>2560</v>
      </c>
      <c r="AD211" s="26">
        <f t="shared" si="816"/>
        <v>2560</v>
      </c>
      <c r="AE211" s="26">
        <f t="shared" si="817"/>
        <v>2560</v>
      </c>
      <c r="AF211" s="26">
        <f>AF212</f>
        <v>0</v>
      </c>
      <c r="AG211" s="26">
        <f t="shared" si="818"/>
        <v>2560</v>
      </c>
      <c r="AH211" s="26">
        <f t="shared" si="819"/>
        <v>2560</v>
      </c>
      <c r="AI211" s="26">
        <f t="shared" si="820"/>
        <v>2560</v>
      </c>
      <c r="AJ211" s="26">
        <f t="shared" ref="AJ211:AR211" si="1019">AJ212</f>
        <v>0</v>
      </c>
      <c r="AK211" s="26">
        <f t="shared" si="1019"/>
        <v>0</v>
      </c>
      <c r="AL211" s="26">
        <f t="shared" si="1019"/>
        <v>0</v>
      </c>
      <c r="AM211" s="26">
        <f t="shared" si="1019"/>
        <v>0</v>
      </c>
      <c r="AN211" s="26">
        <f t="shared" si="1019"/>
        <v>0</v>
      </c>
      <c r="AO211" s="26">
        <f t="shared" si="1019"/>
        <v>0</v>
      </c>
      <c r="AP211" s="26">
        <f t="shared" si="1019"/>
        <v>0</v>
      </c>
      <c r="AQ211" s="26">
        <f t="shared" si="1019"/>
        <v>0</v>
      </c>
      <c r="AR211" s="26">
        <f t="shared" si="1019"/>
        <v>0</v>
      </c>
      <c r="AS211" s="26">
        <f t="shared" si="805"/>
        <v>2560</v>
      </c>
      <c r="AT211" s="26">
        <f t="shared" si="806"/>
        <v>2560</v>
      </c>
      <c r="AU211" s="26">
        <f t="shared" si="807"/>
        <v>2560</v>
      </c>
      <c r="AV211" s="26">
        <f>AV212</f>
        <v>0</v>
      </c>
      <c r="AW211" s="26">
        <f>AW212</f>
        <v>0</v>
      </c>
      <c r="AX211" s="26">
        <f>AX212</f>
        <v>0</v>
      </c>
      <c r="AY211" s="26">
        <f t="shared" si="808"/>
        <v>2560</v>
      </c>
      <c r="AZ211" s="26">
        <f t="shared" si="809"/>
        <v>2560</v>
      </c>
      <c r="BA211" s="26">
        <f t="shared" si="810"/>
        <v>2560</v>
      </c>
      <c r="BB211" s="26">
        <f t="shared" ref="BB211:BK211" si="1020">BB212</f>
        <v>0</v>
      </c>
      <c r="BC211" s="26">
        <f t="shared" si="1020"/>
        <v>0</v>
      </c>
      <c r="BD211" s="26">
        <f t="shared" si="1020"/>
        <v>0</v>
      </c>
      <c r="BE211" s="26">
        <f t="shared" si="1020"/>
        <v>0</v>
      </c>
      <c r="BF211" s="26">
        <f t="shared" si="1020"/>
        <v>0</v>
      </c>
      <c r="BG211" s="26">
        <f t="shared" si="1020"/>
        <v>0</v>
      </c>
      <c r="BH211" s="26">
        <f t="shared" si="1020"/>
        <v>0</v>
      </c>
      <c r="BI211" s="26">
        <f t="shared" si="1020"/>
        <v>0</v>
      </c>
      <c r="BJ211" s="26">
        <f t="shared" si="1020"/>
        <v>0</v>
      </c>
      <c r="BK211" s="26">
        <f t="shared" si="1020"/>
        <v>0</v>
      </c>
      <c r="BL211" s="26">
        <f t="shared" si="800"/>
        <v>2560</v>
      </c>
      <c r="BM211" s="26">
        <f>BM212</f>
        <v>0</v>
      </c>
      <c r="BN211" s="53">
        <f t="shared" si="801"/>
        <v>2560</v>
      </c>
      <c r="BO211" s="26">
        <f t="shared" si="802"/>
        <v>2560</v>
      </c>
      <c r="BP211" s="26">
        <f>BP212</f>
        <v>0</v>
      </c>
      <c r="BQ211" s="53">
        <f t="shared" si="803"/>
        <v>2560</v>
      </c>
      <c r="BR211" s="52">
        <f t="shared" si="804"/>
        <v>2560</v>
      </c>
      <c r="BS211" s="26">
        <f>BS212</f>
        <v>0</v>
      </c>
      <c r="BT211" s="27"/>
    </row>
    <row r="212" spans="1:73" ht="31.2" x14ac:dyDescent="0.3">
      <c r="A212" s="67" t="s">
        <v>195</v>
      </c>
      <c r="B212" s="67" t="s">
        <v>73</v>
      </c>
      <c r="C212" s="67" t="s">
        <v>62</v>
      </c>
      <c r="D212" s="67" t="s">
        <v>211</v>
      </c>
      <c r="E212" s="67" t="s">
        <v>127</v>
      </c>
      <c r="F212" s="68" t="s">
        <v>128</v>
      </c>
      <c r="G212" s="26">
        <v>2560</v>
      </c>
      <c r="H212" s="26">
        <v>2560</v>
      </c>
      <c r="I212" s="26">
        <v>2560</v>
      </c>
      <c r="J212" s="26"/>
      <c r="K212" s="26"/>
      <c r="L212" s="26"/>
      <c r="M212" s="26">
        <f t="shared" si="926"/>
        <v>2560</v>
      </c>
      <c r="N212" s="26">
        <f t="shared" si="927"/>
        <v>2560</v>
      </c>
      <c r="O212" s="26">
        <f t="shared" si="928"/>
        <v>2560</v>
      </c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>
        <f t="shared" si="815"/>
        <v>2560</v>
      </c>
      <c r="AD212" s="26">
        <f t="shared" si="816"/>
        <v>2560</v>
      </c>
      <c r="AE212" s="26">
        <f t="shared" si="817"/>
        <v>2560</v>
      </c>
      <c r="AF212" s="26"/>
      <c r="AG212" s="26">
        <f t="shared" si="818"/>
        <v>2560</v>
      </c>
      <c r="AH212" s="26">
        <f t="shared" si="819"/>
        <v>2560</v>
      </c>
      <c r="AI212" s="26">
        <f t="shared" si="820"/>
        <v>2560</v>
      </c>
      <c r="AJ212" s="26"/>
      <c r="AK212" s="26"/>
      <c r="AL212" s="26"/>
      <c r="AM212" s="26"/>
      <c r="AN212" s="26"/>
      <c r="AO212" s="26"/>
      <c r="AP212" s="26"/>
      <c r="AQ212" s="26"/>
      <c r="AR212" s="26"/>
      <c r="AS212" s="26">
        <f t="shared" si="805"/>
        <v>2560</v>
      </c>
      <c r="AT212" s="26">
        <f t="shared" si="806"/>
        <v>2560</v>
      </c>
      <c r="AU212" s="26">
        <f t="shared" si="807"/>
        <v>2560</v>
      </c>
      <c r="AV212" s="26"/>
      <c r="AW212" s="26"/>
      <c r="AX212" s="26"/>
      <c r="AY212" s="26">
        <f t="shared" si="808"/>
        <v>2560</v>
      </c>
      <c r="AZ212" s="26">
        <f t="shared" si="809"/>
        <v>2560</v>
      </c>
      <c r="BA212" s="26">
        <f t="shared" si="810"/>
        <v>2560</v>
      </c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>
        <f t="shared" si="800"/>
        <v>2560</v>
      </c>
      <c r="BM212" s="26"/>
      <c r="BN212" s="53">
        <f t="shared" si="801"/>
        <v>2560</v>
      </c>
      <c r="BO212" s="26">
        <f t="shared" si="802"/>
        <v>2560</v>
      </c>
      <c r="BP212" s="26"/>
      <c r="BQ212" s="53">
        <f t="shared" si="803"/>
        <v>2560</v>
      </c>
      <c r="BR212" s="52">
        <f t="shared" si="804"/>
        <v>2560</v>
      </c>
      <c r="BS212" s="26"/>
      <c r="BT212" s="27"/>
    </row>
    <row r="213" spans="1:73" x14ac:dyDescent="0.3">
      <c r="A213" s="67" t="s">
        <v>195</v>
      </c>
      <c r="B213" s="67" t="s">
        <v>73</v>
      </c>
      <c r="C213" s="67" t="s">
        <v>62</v>
      </c>
      <c r="D213" s="67" t="s">
        <v>213</v>
      </c>
      <c r="E213" s="67"/>
      <c r="F213" s="68" t="s">
        <v>214</v>
      </c>
      <c r="G213" s="26">
        <f t="shared" ref="G213:L213" si="1021">G214</f>
        <v>5802.3</v>
      </c>
      <c r="H213" s="26">
        <f t="shared" si="1021"/>
        <v>0</v>
      </c>
      <c r="I213" s="26">
        <f t="shared" si="1021"/>
        <v>0</v>
      </c>
      <c r="J213" s="26">
        <f t="shared" si="1021"/>
        <v>0</v>
      </c>
      <c r="K213" s="26">
        <f t="shared" si="1021"/>
        <v>0</v>
      </c>
      <c r="L213" s="26">
        <f t="shared" si="1021"/>
        <v>0</v>
      </c>
      <c r="M213" s="26">
        <f t="shared" si="926"/>
        <v>5802.3</v>
      </c>
      <c r="N213" s="26">
        <f t="shared" si="927"/>
        <v>0</v>
      </c>
      <c r="O213" s="26">
        <f t="shared" si="928"/>
        <v>0</v>
      </c>
      <c r="P213" s="26">
        <f t="shared" ref="P213:AB213" si="1022">P214</f>
        <v>0</v>
      </c>
      <c r="Q213" s="26">
        <f t="shared" si="1022"/>
        <v>0</v>
      </c>
      <c r="R213" s="26">
        <f t="shared" si="1022"/>
        <v>0</v>
      </c>
      <c r="S213" s="26">
        <f t="shared" si="1022"/>
        <v>0</v>
      </c>
      <c r="T213" s="26">
        <f t="shared" si="1022"/>
        <v>0</v>
      </c>
      <c r="U213" s="26">
        <f t="shared" si="1022"/>
        <v>0</v>
      </c>
      <c r="V213" s="26">
        <f t="shared" si="1022"/>
        <v>0</v>
      </c>
      <c r="W213" s="26">
        <f t="shared" si="1022"/>
        <v>0</v>
      </c>
      <c r="X213" s="26">
        <f t="shared" si="1022"/>
        <v>0</v>
      </c>
      <c r="Y213" s="26">
        <f t="shared" si="1022"/>
        <v>0</v>
      </c>
      <c r="Z213" s="26">
        <f t="shared" si="1022"/>
        <v>0</v>
      </c>
      <c r="AA213" s="26">
        <f t="shared" si="1022"/>
        <v>0</v>
      </c>
      <c r="AB213" s="26">
        <f t="shared" si="1022"/>
        <v>0</v>
      </c>
      <c r="AC213" s="26">
        <f t="shared" si="815"/>
        <v>5802.3</v>
      </c>
      <c r="AD213" s="26">
        <f t="shared" si="816"/>
        <v>0</v>
      </c>
      <c r="AE213" s="26">
        <f t="shared" si="817"/>
        <v>0</v>
      </c>
      <c r="AF213" s="26">
        <f>AF214</f>
        <v>0</v>
      </c>
      <c r="AG213" s="26">
        <f t="shared" si="818"/>
        <v>5802.3</v>
      </c>
      <c r="AH213" s="26">
        <f t="shared" si="819"/>
        <v>0</v>
      </c>
      <c r="AI213" s="26">
        <f t="shared" si="820"/>
        <v>0</v>
      </c>
      <c r="AJ213" s="26">
        <f t="shared" ref="AJ213:AR213" si="1023">AJ214</f>
        <v>0</v>
      </c>
      <c r="AK213" s="26">
        <f t="shared" si="1023"/>
        <v>0</v>
      </c>
      <c r="AL213" s="26">
        <f t="shared" si="1023"/>
        <v>-2901</v>
      </c>
      <c r="AM213" s="26">
        <f t="shared" si="1023"/>
        <v>0</v>
      </c>
      <c r="AN213" s="26">
        <f t="shared" si="1023"/>
        <v>0</v>
      </c>
      <c r="AO213" s="26">
        <f t="shared" si="1023"/>
        <v>0</v>
      </c>
      <c r="AP213" s="26">
        <f t="shared" si="1023"/>
        <v>0</v>
      </c>
      <c r="AQ213" s="26">
        <f t="shared" si="1023"/>
        <v>0</v>
      </c>
      <c r="AR213" s="26">
        <f t="shared" si="1023"/>
        <v>0</v>
      </c>
      <c r="AS213" s="26">
        <f t="shared" si="805"/>
        <v>2901.3</v>
      </c>
      <c r="AT213" s="26">
        <f t="shared" si="806"/>
        <v>0</v>
      </c>
      <c r="AU213" s="26">
        <f t="shared" si="807"/>
        <v>0</v>
      </c>
      <c r="AV213" s="26">
        <f>AV214</f>
        <v>0</v>
      </c>
      <c r="AW213" s="26">
        <f>AW214</f>
        <v>0</v>
      </c>
      <c r="AX213" s="26">
        <f>AX214</f>
        <v>0</v>
      </c>
      <c r="AY213" s="26">
        <f t="shared" si="808"/>
        <v>2901.3</v>
      </c>
      <c r="AZ213" s="26">
        <f t="shared" si="809"/>
        <v>0</v>
      </c>
      <c r="BA213" s="26">
        <f t="shared" si="810"/>
        <v>0</v>
      </c>
      <c r="BB213" s="26">
        <f t="shared" ref="BB213:BK213" si="1024">BB214</f>
        <v>0</v>
      </c>
      <c r="BC213" s="26">
        <f t="shared" si="1024"/>
        <v>0</v>
      </c>
      <c r="BD213" s="26">
        <f t="shared" si="1024"/>
        <v>0</v>
      </c>
      <c r="BE213" s="26">
        <f t="shared" si="1024"/>
        <v>0</v>
      </c>
      <c r="BF213" s="26">
        <f t="shared" si="1024"/>
        <v>0</v>
      </c>
      <c r="BG213" s="26">
        <f t="shared" si="1024"/>
        <v>0</v>
      </c>
      <c r="BH213" s="26">
        <f t="shared" si="1024"/>
        <v>0</v>
      </c>
      <c r="BI213" s="26">
        <f t="shared" si="1024"/>
        <v>0</v>
      </c>
      <c r="BJ213" s="26">
        <f t="shared" si="1024"/>
        <v>0</v>
      </c>
      <c r="BK213" s="26">
        <f t="shared" si="1024"/>
        <v>0</v>
      </c>
      <c r="BL213" s="26">
        <f t="shared" si="800"/>
        <v>2901.3</v>
      </c>
      <c r="BM213" s="26">
        <f>BM214</f>
        <v>0</v>
      </c>
      <c r="BN213" s="53">
        <f t="shared" si="801"/>
        <v>2901.3</v>
      </c>
      <c r="BO213" s="26">
        <f t="shared" si="802"/>
        <v>0</v>
      </c>
      <c r="BP213" s="26">
        <f>BP214</f>
        <v>0</v>
      </c>
      <c r="BQ213" s="53">
        <f t="shared" si="803"/>
        <v>0</v>
      </c>
      <c r="BR213" s="52">
        <f t="shared" si="804"/>
        <v>0</v>
      </c>
      <c r="BS213" s="26">
        <f>BS214</f>
        <v>0</v>
      </c>
      <c r="BT213" s="27"/>
    </row>
    <row r="214" spans="1:73" ht="31.2" x14ac:dyDescent="0.3">
      <c r="A214" s="67" t="s">
        <v>195</v>
      </c>
      <c r="B214" s="67" t="s">
        <v>73</v>
      </c>
      <c r="C214" s="67" t="s">
        <v>62</v>
      </c>
      <c r="D214" s="67" t="s">
        <v>213</v>
      </c>
      <c r="E214" s="67" t="s">
        <v>127</v>
      </c>
      <c r="F214" s="68" t="s">
        <v>128</v>
      </c>
      <c r="G214" s="26">
        <v>5802.3</v>
      </c>
      <c r="H214" s="26"/>
      <c r="I214" s="26"/>
      <c r="J214" s="26"/>
      <c r="K214" s="26"/>
      <c r="L214" s="26"/>
      <c r="M214" s="26">
        <f t="shared" si="926"/>
        <v>5802.3</v>
      </c>
      <c r="N214" s="26">
        <f t="shared" si="927"/>
        <v>0</v>
      </c>
      <c r="O214" s="26">
        <f t="shared" si="928"/>
        <v>0</v>
      </c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>
        <f t="shared" si="815"/>
        <v>5802.3</v>
      </c>
      <c r="AD214" s="26">
        <f t="shared" si="816"/>
        <v>0</v>
      </c>
      <c r="AE214" s="26">
        <f t="shared" si="817"/>
        <v>0</v>
      </c>
      <c r="AF214" s="26"/>
      <c r="AG214" s="26">
        <f t="shared" si="818"/>
        <v>5802.3</v>
      </c>
      <c r="AH214" s="26">
        <f t="shared" si="819"/>
        <v>0</v>
      </c>
      <c r="AI214" s="26">
        <f t="shared" si="820"/>
        <v>0</v>
      </c>
      <c r="AJ214" s="26"/>
      <c r="AK214" s="26"/>
      <c r="AL214" s="26">
        <v>-2901</v>
      </c>
      <c r="AM214" s="26"/>
      <c r="AN214" s="26"/>
      <c r="AO214" s="26"/>
      <c r="AP214" s="26"/>
      <c r="AQ214" s="26"/>
      <c r="AR214" s="26"/>
      <c r="AS214" s="26">
        <f t="shared" si="805"/>
        <v>2901.3</v>
      </c>
      <c r="AT214" s="26">
        <f t="shared" si="806"/>
        <v>0</v>
      </c>
      <c r="AU214" s="26">
        <f t="shared" si="807"/>
        <v>0</v>
      </c>
      <c r="AV214" s="26"/>
      <c r="AW214" s="26"/>
      <c r="AX214" s="26"/>
      <c r="AY214" s="26">
        <f t="shared" si="808"/>
        <v>2901.3</v>
      </c>
      <c r="AZ214" s="26">
        <f t="shared" si="809"/>
        <v>0</v>
      </c>
      <c r="BA214" s="26">
        <f t="shared" si="810"/>
        <v>0</v>
      </c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>
        <f t="shared" si="800"/>
        <v>2901.3</v>
      </c>
      <c r="BM214" s="26"/>
      <c r="BN214" s="53">
        <f t="shared" si="801"/>
        <v>2901.3</v>
      </c>
      <c r="BO214" s="26">
        <f t="shared" si="802"/>
        <v>0</v>
      </c>
      <c r="BP214" s="26"/>
      <c r="BQ214" s="53">
        <f t="shared" si="803"/>
        <v>0</v>
      </c>
      <c r="BR214" s="52">
        <f t="shared" si="804"/>
        <v>0</v>
      </c>
      <c r="BS214" s="26"/>
      <c r="BT214" s="27"/>
    </row>
    <row r="215" spans="1:73" ht="62.4" x14ac:dyDescent="0.3">
      <c r="A215" s="67" t="s">
        <v>195</v>
      </c>
      <c r="B215" s="67" t="s">
        <v>73</v>
      </c>
      <c r="C215" s="67" t="s">
        <v>62</v>
      </c>
      <c r="D215" s="67" t="s">
        <v>215</v>
      </c>
      <c r="E215" s="67"/>
      <c r="F215" s="68" t="s">
        <v>216</v>
      </c>
      <c r="G215" s="26">
        <f t="shared" ref="G215:L215" si="1025">G216</f>
        <v>25605.5</v>
      </c>
      <c r="H215" s="26">
        <f t="shared" si="1025"/>
        <v>25605.5</v>
      </c>
      <c r="I215" s="26">
        <f t="shared" si="1025"/>
        <v>25605.5</v>
      </c>
      <c r="J215" s="26">
        <f t="shared" si="1025"/>
        <v>0</v>
      </c>
      <c r="K215" s="26">
        <f t="shared" si="1025"/>
        <v>0</v>
      </c>
      <c r="L215" s="26">
        <f t="shared" si="1025"/>
        <v>0</v>
      </c>
      <c r="M215" s="26">
        <f t="shared" si="926"/>
        <v>25605.5</v>
      </c>
      <c r="N215" s="26">
        <f t="shared" si="927"/>
        <v>25605.5</v>
      </c>
      <c r="O215" s="26">
        <f t="shared" si="928"/>
        <v>25605.5</v>
      </c>
      <c r="P215" s="26">
        <f t="shared" ref="P215:AB215" si="1026">P216</f>
        <v>0</v>
      </c>
      <c r="Q215" s="26">
        <f t="shared" si="1026"/>
        <v>0</v>
      </c>
      <c r="R215" s="26">
        <f t="shared" si="1026"/>
        <v>0</v>
      </c>
      <c r="S215" s="26">
        <f t="shared" si="1026"/>
        <v>0</v>
      </c>
      <c r="T215" s="26">
        <f t="shared" si="1026"/>
        <v>0</v>
      </c>
      <c r="U215" s="26">
        <f t="shared" si="1026"/>
        <v>0</v>
      </c>
      <c r="V215" s="26">
        <f t="shared" si="1026"/>
        <v>0</v>
      </c>
      <c r="W215" s="26">
        <f t="shared" si="1026"/>
        <v>0</v>
      </c>
      <c r="X215" s="26">
        <f t="shared" si="1026"/>
        <v>0</v>
      </c>
      <c r="Y215" s="26">
        <f t="shared" si="1026"/>
        <v>0</v>
      </c>
      <c r="Z215" s="26">
        <f t="shared" si="1026"/>
        <v>0</v>
      </c>
      <c r="AA215" s="26">
        <f t="shared" si="1026"/>
        <v>0</v>
      </c>
      <c r="AB215" s="26">
        <f t="shared" si="1026"/>
        <v>0</v>
      </c>
      <c r="AC215" s="26">
        <f t="shared" si="815"/>
        <v>25605.5</v>
      </c>
      <c r="AD215" s="26">
        <f t="shared" si="816"/>
        <v>25605.5</v>
      </c>
      <c r="AE215" s="26">
        <f t="shared" si="817"/>
        <v>25605.5</v>
      </c>
      <c r="AF215" s="26">
        <f>AF216</f>
        <v>0</v>
      </c>
      <c r="AG215" s="26">
        <f t="shared" si="818"/>
        <v>25605.5</v>
      </c>
      <c r="AH215" s="26">
        <f t="shared" si="819"/>
        <v>25605.5</v>
      </c>
      <c r="AI215" s="26">
        <f t="shared" si="820"/>
        <v>25605.5</v>
      </c>
      <c r="AJ215" s="26">
        <f t="shared" ref="AJ215:AR215" si="1027">AJ216</f>
        <v>0</v>
      </c>
      <c r="AK215" s="26">
        <f t="shared" si="1027"/>
        <v>0</v>
      </c>
      <c r="AL215" s="26">
        <f t="shared" si="1027"/>
        <v>0</v>
      </c>
      <c r="AM215" s="26">
        <f t="shared" si="1027"/>
        <v>0</v>
      </c>
      <c r="AN215" s="26">
        <f t="shared" si="1027"/>
        <v>0</v>
      </c>
      <c r="AO215" s="26">
        <f t="shared" si="1027"/>
        <v>0</v>
      </c>
      <c r="AP215" s="26">
        <f t="shared" si="1027"/>
        <v>0</v>
      </c>
      <c r="AQ215" s="26">
        <f t="shared" si="1027"/>
        <v>0</v>
      </c>
      <c r="AR215" s="26">
        <f t="shared" si="1027"/>
        <v>0</v>
      </c>
      <c r="AS215" s="26">
        <f t="shared" si="805"/>
        <v>25605.5</v>
      </c>
      <c r="AT215" s="26">
        <f t="shared" si="806"/>
        <v>25605.5</v>
      </c>
      <c r="AU215" s="26">
        <f t="shared" si="807"/>
        <v>25605.5</v>
      </c>
      <c r="AV215" s="26">
        <f>AV216</f>
        <v>0</v>
      </c>
      <c r="AW215" s="26">
        <f>AW216</f>
        <v>0</v>
      </c>
      <c r="AX215" s="26">
        <f>AX216</f>
        <v>0</v>
      </c>
      <c r="AY215" s="26">
        <f t="shared" si="808"/>
        <v>25605.5</v>
      </c>
      <c r="AZ215" s="26">
        <f t="shared" si="809"/>
        <v>25605.5</v>
      </c>
      <c r="BA215" s="26">
        <f t="shared" si="810"/>
        <v>25605.5</v>
      </c>
      <c r="BB215" s="26">
        <f t="shared" ref="BB215:BK215" si="1028">BB216</f>
        <v>0</v>
      </c>
      <c r="BC215" s="26">
        <f t="shared" si="1028"/>
        <v>0</v>
      </c>
      <c r="BD215" s="26">
        <f t="shared" si="1028"/>
        <v>0</v>
      </c>
      <c r="BE215" s="26">
        <f t="shared" si="1028"/>
        <v>0</v>
      </c>
      <c r="BF215" s="26">
        <f t="shared" si="1028"/>
        <v>0</v>
      </c>
      <c r="BG215" s="26">
        <f t="shared" si="1028"/>
        <v>0</v>
      </c>
      <c r="BH215" s="26">
        <f t="shared" si="1028"/>
        <v>0</v>
      </c>
      <c r="BI215" s="26">
        <f t="shared" si="1028"/>
        <v>0</v>
      </c>
      <c r="BJ215" s="26">
        <f t="shared" si="1028"/>
        <v>0</v>
      </c>
      <c r="BK215" s="26">
        <f t="shared" si="1028"/>
        <v>0</v>
      </c>
      <c r="BL215" s="26">
        <f t="shared" si="800"/>
        <v>25605.5</v>
      </c>
      <c r="BM215" s="26">
        <f>BM216</f>
        <v>0</v>
      </c>
      <c r="BN215" s="53">
        <f t="shared" si="801"/>
        <v>25605.5</v>
      </c>
      <c r="BO215" s="26">
        <f t="shared" si="802"/>
        <v>25605.5</v>
      </c>
      <c r="BP215" s="26">
        <f>BP216</f>
        <v>0</v>
      </c>
      <c r="BQ215" s="53">
        <f t="shared" si="803"/>
        <v>25605.5</v>
      </c>
      <c r="BR215" s="52">
        <f t="shared" si="804"/>
        <v>25605.5</v>
      </c>
      <c r="BS215" s="26">
        <f>BS216</f>
        <v>0</v>
      </c>
      <c r="BT215" s="27"/>
    </row>
    <row r="216" spans="1:73" ht="31.2" x14ac:dyDescent="0.3">
      <c r="A216" s="67" t="s">
        <v>195</v>
      </c>
      <c r="B216" s="67" t="s">
        <v>73</v>
      </c>
      <c r="C216" s="67" t="s">
        <v>62</v>
      </c>
      <c r="D216" s="67" t="s">
        <v>215</v>
      </c>
      <c r="E216" s="67" t="s">
        <v>127</v>
      </c>
      <c r="F216" s="68" t="s">
        <v>128</v>
      </c>
      <c r="G216" s="26">
        <v>25605.5</v>
      </c>
      <c r="H216" s="26">
        <v>25605.5</v>
      </c>
      <c r="I216" s="26">
        <v>25605.5</v>
      </c>
      <c r="J216" s="26"/>
      <c r="K216" s="26"/>
      <c r="L216" s="26"/>
      <c r="M216" s="26">
        <f t="shared" si="926"/>
        <v>25605.5</v>
      </c>
      <c r="N216" s="26">
        <f t="shared" si="927"/>
        <v>25605.5</v>
      </c>
      <c r="O216" s="26">
        <f t="shared" si="928"/>
        <v>25605.5</v>
      </c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>
        <f t="shared" si="815"/>
        <v>25605.5</v>
      </c>
      <c r="AD216" s="26">
        <f t="shared" si="816"/>
        <v>25605.5</v>
      </c>
      <c r="AE216" s="26">
        <f t="shared" si="817"/>
        <v>25605.5</v>
      </c>
      <c r="AF216" s="26"/>
      <c r="AG216" s="26">
        <f t="shared" si="818"/>
        <v>25605.5</v>
      </c>
      <c r="AH216" s="26">
        <f t="shared" si="819"/>
        <v>25605.5</v>
      </c>
      <c r="AI216" s="26">
        <f t="shared" si="820"/>
        <v>25605.5</v>
      </c>
      <c r="AJ216" s="26"/>
      <c r="AK216" s="26"/>
      <c r="AL216" s="26"/>
      <c r="AM216" s="26"/>
      <c r="AN216" s="26"/>
      <c r="AO216" s="26"/>
      <c r="AP216" s="26"/>
      <c r="AQ216" s="26"/>
      <c r="AR216" s="26"/>
      <c r="AS216" s="26">
        <f t="shared" si="805"/>
        <v>25605.5</v>
      </c>
      <c r="AT216" s="26">
        <f t="shared" si="806"/>
        <v>25605.5</v>
      </c>
      <c r="AU216" s="26">
        <f t="shared" si="807"/>
        <v>25605.5</v>
      </c>
      <c r="AV216" s="26"/>
      <c r="AW216" s="26"/>
      <c r="AX216" s="26"/>
      <c r="AY216" s="26">
        <f t="shared" si="808"/>
        <v>25605.5</v>
      </c>
      <c r="AZ216" s="26">
        <f t="shared" si="809"/>
        <v>25605.5</v>
      </c>
      <c r="BA216" s="26">
        <f t="shared" si="810"/>
        <v>25605.5</v>
      </c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>
        <f t="shared" si="800"/>
        <v>25605.5</v>
      </c>
      <c r="BM216" s="26"/>
      <c r="BN216" s="53">
        <f t="shared" si="801"/>
        <v>25605.5</v>
      </c>
      <c r="BO216" s="26">
        <f t="shared" si="802"/>
        <v>25605.5</v>
      </c>
      <c r="BP216" s="26"/>
      <c r="BQ216" s="53">
        <f t="shared" si="803"/>
        <v>25605.5</v>
      </c>
      <c r="BR216" s="52">
        <f t="shared" si="804"/>
        <v>25605.5</v>
      </c>
      <c r="BS216" s="26"/>
      <c r="BT216" s="27"/>
    </row>
    <row r="217" spans="1:73" s="82" customFormat="1" x14ac:dyDescent="0.3">
      <c r="A217" s="65" t="s">
        <v>195</v>
      </c>
      <c r="B217" s="65" t="s">
        <v>73</v>
      </c>
      <c r="C217" s="65" t="s">
        <v>73</v>
      </c>
      <c r="D217" s="65"/>
      <c r="E217" s="65"/>
      <c r="F217" s="66" t="s">
        <v>217</v>
      </c>
      <c r="G217" s="22">
        <f t="shared" ref="G217:L217" si="1029">G218+G228+G223+G248</f>
        <v>61951.600000000006</v>
      </c>
      <c r="H217" s="22">
        <f t="shared" si="1029"/>
        <v>58612.000000000007</v>
      </c>
      <c r="I217" s="22">
        <f t="shared" si="1029"/>
        <v>58612.000000000007</v>
      </c>
      <c r="J217" s="22">
        <f t="shared" si="1029"/>
        <v>0</v>
      </c>
      <c r="K217" s="22">
        <f t="shared" si="1029"/>
        <v>0</v>
      </c>
      <c r="L217" s="22">
        <f t="shared" si="1029"/>
        <v>0</v>
      </c>
      <c r="M217" s="22">
        <f t="shared" si="926"/>
        <v>61951.600000000006</v>
      </c>
      <c r="N217" s="22">
        <f t="shared" si="927"/>
        <v>58612.000000000007</v>
      </c>
      <c r="O217" s="22">
        <f t="shared" si="928"/>
        <v>58612.000000000007</v>
      </c>
      <c r="P217" s="22">
        <f t="shared" ref="P217:AB217" si="1030">P218+P228+P223+P248</f>
        <v>0</v>
      </c>
      <c r="Q217" s="22">
        <f t="shared" si="1030"/>
        <v>0</v>
      </c>
      <c r="R217" s="22">
        <f t="shared" si="1030"/>
        <v>2924.6000000000004</v>
      </c>
      <c r="S217" s="22">
        <f t="shared" si="1030"/>
        <v>0</v>
      </c>
      <c r="T217" s="22">
        <f t="shared" si="1030"/>
        <v>0</v>
      </c>
      <c r="U217" s="22">
        <f t="shared" si="1030"/>
        <v>0</v>
      </c>
      <c r="V217" s="22">
        <f t="shared" si="1030"/>
        <v>1898.9</v>
      </c>
      <c r="W217" s="22">
        <f t="shared" si="1030"/>
        <v>0</v>
      </c>
      <c r="X217" s="22">
        <f t="shared" si="1030"/>
        <v>0</v>
      </c>
      <c r="Y217" s="22">
        <f t="shared" si="1030"/>
        <v>0</v>
      </c>
      <c r="Z217" s="22">
        <f t="shared" si="1030"/>
        <v>1898.9</v>
      </c>
      <c r="AA217" s="22">
        <f t="shared" si="1030"/>
        <v>0</v>
      </c>
      <c r="AB217" s="22">
        <f t="shared" si="1030"/>
        <v>0</v>
      </c>
      <c r="AC217" s="22">
        <f t="shared" si="815"/>
        <v>64876.200000000004</v>
      </c>
      <c r="AD217" s="22">
        <f t="shared" si="816"/>
        <v>60510.900000000009</v>
      </c>
      <c r="AE217" s="22">
        <f t="shared" si="817"/>
        <v>60510.900000000009</v>
      </c>
      <c r="AF217" s="22">
        <f>AF218+AF228+AF223+AF248</f>
        <v>0</v>
      </c>
      <c r="AG217" s="22">
        <f t="shared" si="818"/>
        <v>64876.200000000004</v>
      </c>
      <c r="AH217" s="22">
        <f t="shared" si="819"/>
        <v>60510.900000000009</v>
      </c>
      <c r="AI217" s="22">
        <f t="shared" si="820"/>
        <v>60510.900000000009</v>
      </c>
      <c r="AJ217" s="22">
        <f t="shared" ref="AJ217:AR217" si="1031">AJ218+AJ228+AJ223+AJ248</f>
        <v>0</v>
      </c>
      <c r="AK217" s="22">
        <f t="shared" si="1031"/>
        <v>0</v>
      </c>
      <c r="AL217" s="22">
        <f t="shared" si="1031"/>
        <v>-265.5</v>
      </c>
      <c r="AM217" s="22">
        <f t="shared" si="1031"/>
        <v>0</v>
      </c>
      <c r="AN217" s="22">
        <f t="shared" si="1031"/>
        <v>0</v>
      </c>
      <c r="AO217" s="22">
        <f t="shared" si="1031"/>
        <v>0</v>
      </c>
      <c r="AP217" s="22">
        <f t="shared" si="1031"/>
        <v>0</v>
      </c>
      <c r="AQ217" s="22">
        <f t="shared" si="1031"/>
        <v>0</v>
      </c>
      <c r="AR217" s="22">
        <f t="shared" si="1031"/>
        <v>0</v>
      </c>
      <c r="AS217" s="22">
        <f t="shared" si="805"/>
        <v>64610.700000000004</v>
      </c>
      <c r="AT217" s="22">
        <f t="shared" si="806"/>
        <v>60510.900000000009</v>
      </c>
      <c r="AU217" s="22">
        <f t="shared" si="807"/>
        <v>60510.900000000009</v>
      </c>
      <c r="AV217" s="22">
        <f>AV218+AV228+AV223+AV248</f>
        <v>0</v>
      </c>
      <c r="AW217" s="22">
        <f>AW218+AW228+AW223+AW248</f>
        <v>0</v>
      </c>
      <c r="AX217" s="22">
        <f>AX218+AX228+AX223+AX248</f>
        <v>0</v>
      </c>
      <c r="AY217" s="22">
        <f t="shared" si="808"/>
        <v>64610.700000000004</v>
      </c>
      <c r="AZ217" s="22">
        <f t="shared" si="809"/>
        <v>60510.900000000009</v>
      </c>
      <c r="BA217" s="22">
        <f t="shared" si="810"/>
        <v>60510.900000000009</v>
      </c>
      <c r="BB217" s="22">
        <f t="shared" ref="BB217:BK217" si="1032">BB218+BB228+BB223+BB248</f>
        <v>0</v>
      </c>
      <c r="BC217" s="22">
        <f t="shared" si="1032"/>
        <v>577.32999999999993</v>
      </c>
      <c r="BD217" s="22">
        <f t="shared" si="1032"/>
        <v>0</v>
      </c>
      <c r="BE217" s="22">
        <f t="shared" si="1032"/>
        <v>0</v>
      </c>
      <c r="BF217" s="22">
        <f t="shared" si="1032"/>
        <v>0</v>
      </c>
      <c r="BG217" s="22">
        <f t="shared" si="1032"/>
        <v>0</v>
      </c>
      <c r="BH217" s="22">
        <f t="shared" si="1032"/>
        <v>0</v>
      </c>
      <c r="BI217" s="22">
        <f t="shared" si="1032"/>
        <v>0</v>
      </c>
      <c r="BJ217" s="22">
        <f t="shared" si="1032"/>
        <v>0</v>
      </c>
      <c r="BK217" s="22">
        <f t="shared" si="1032"/>
        <v>0</v>
      </c>
      <c r="BL217" s="22">
        <f t="shared" si="800"/>
        <v>65188.030000000006</v>
      </c>
      <c r="BM217" s="22">
        <f>BM218+BM228+BM223+BM248</f>
        <v>0</v>
      </c>
      <c r="BN217" s="78">
        <f t="shared" si="801"/>
        <v>65188.030000000006</v>
      </c>
      <c r="BO217" s="22">
        <f t="shared" si="802"/>
        <v>60510.900000000009</v>
      </c>
      <c r="BP217" s="22">
        <f>BP218+BP228+BP223+BP248</f>
        <v>0</v>
      </c>
      <c r="BQ217" s="78">
        <f t="shared" si="803"/>
        <v>60510.900000000009</v>
      </c>
      <c r="BR217" s="80">
        <f t="shared" si="804"/>
        <v>60510.900000000009</v>
      </c>
      <c r="BS217" s="22">
        <f>BS218+BS228+BS223+BS248</f>
        <v>0</v>
      </c>
      <c r="BT217" s="23"/>
      <c r="BU217" s="19"/>
    </row>
    <row r="218" spans="1:73" x14ac:dyDescent="0.3">
      <c r="A218" s="67" t="s">
        <v>195</v>
      </c>
      <c r="B218" s="67" t="s">
        <v>73</v>
      </c>
      <c r="C218" s="67" t="s">
        <v>73</v>
      </c>
      <c r="D218" s="67" t="s">
        <v>218</v>
      </c>
      <c r="E218" s="67"/>
      <c r="F218" s="68" t="s">
        <v>219</v>
      </c>
      <c r="G218" s="26">
        <f t="shared" ref="G218:G228" si="1033">G219</f>
        <v>1850</v>
      </c>
      <c r="H218" s="26">
        <f t="shared" ref="H218:H228" si="1034">H219</f>
        <v>1850</v>
      </c>
      <c r="I218" s="26">
        <f t="shared" ref="I218:I228" si="1035">I219</f>
        <v>1850</v>
      </c>
      <c r="J218" s="26">
        <f t="shared" ref="J218:J228" si="1036">J219</f>
        <v>0</v>
      </c>
      <c r="K218" s="26">
        <f t="shared" ref="K218:K228" si="1037">K219</f>
        <v>0</v>
      </c>
      <c r="L218" s="26">
        <f t="shared" ref="L218:L228" si="1038">L219</f>
        <v>0</v>
      </c>
      <c r="M218" s="26">
        <f t="shared" si="926"/>
        <v>1850</v>
      </c>
      <c r="N218" s="26">
        <f t="shared" si="927"/>
        <v>1850</v>
      </c>
      <c r="O218" s="26">
        <f t="shared" si="928"/>
        <v>1850</v>
      </c>
      <c r="P218" s="26">
        <f t="shared" ref="P218:P228" si="1039">P219</f>
        <v>0</v>
      </c>
      <c r="Q218" s="26">
        <f t="shared" ref="Q218:Q228" si="1040">Q219</f>
        <v>0</v>
      </c>
      <c r="R218" s="26">
        <f t="shared" ref="R218:R228" si="1041">R219</f>
        <v>931</v>
      </c>
      <c r="S218" s="26">
        <f t="shared" ref="S218:S228" si="1042">S219</f>
        <v>0</v>
      </c>
      <c r="T218" s="26">
        <f t="shared" ref="T218:T228" si="1043">T219</f>
        <v>0</v>
      </c>
      <c r="U218" s="26">
        <f t="shared" ref="U218:U228" si="1044">U219</f>
        <v>0</v>
      </c>
      <c r="V218" s="26">
        <f t="shared" ref="V218:V228" si="1045">V219</f>
        <v>0</v>
      </c>
      <c r="W218" s="26">
        <f t="shared" ref="W218:W228" si="1046">W219</f>
        <v>0</v>
      </c>
      <c r="X218" s="26">
        <f t="shared" ref="X218:X228" si="1047">X219</f>
        <v>0</v>
      </c>
      <c r="Y218" s="26">
        <f t="shared" ref="Y218:Y228" si="1048">Y219</f>
        <v>0</v>
      </c>
      <c r="Z218" s="26">
        <f t="shared" ref="Z218:Z228" si="1049">Z219</f>
        <v>0</v>
      </c>
      <c r="AA218" s="26">
        <f t="shared" ref="AA218:AA228" si="1050">AA219</f>
        <v>0</v>
      </c>
      <c r="AB218" s="26">
        <f t="shared" ref="AB218:AB228" si="1051">AB219</f>
        <v>0</v>
      </c>
      <c r="AC218" s="26">
        <f t="shared" si="815"/>
        <v>2781</v>
      </c>
      <c r="AD218" s="26">
        <f t="shared" si="816"/>
        <v>1850</v>
      </c>
      <c r="AE218" s="26">
        <f t="shared" si="817"/>
        <v>1850</v>
      </c>
      <c r="AF218" s="26">
        <f t="shared" ref="AF218:AF228" si="1052">AF219</f>
        <v>0</v>
      </c>
      <c r="AG218" s="26">
        <f t="shared" si="818"/>
        <v>2781</v>
      </c>
      <c r="AH218" s="26">
        <f t="shared" si="819"/>
        <v>1850</v>
      </c>
      <c r="AI218" s="26">
        <f t="shared" si="820"/>
        <v>1850</v>
      </c>
      <c r="AJ218" s="26">
        <f t="shared" ref="AJ218:AJ228" si="1053">AJ219</f>
        <v>0</v>
      </c>
      <c r="AK218" s="26">
        <f t="shared" ref="AK218:AK228" si="1054">AK219</f>
        <v>0</v>
      </c>
      <c r="AL218" s="26">
        <f t="shared" ref="AL218:AL228" si="1055">AL219</f>
        <v>0</v>
      </c>
      <c r="AM218" s="26">
        <f t="shared" ref="AM218:AM228" si="1056">AM219</f>
        <v>0</v>
      </c>
      <c r="AN218" s="26">
        <f t="shared" ref="AN218:AN228" si="1057">AN219</f>
        <v>0</v>
      </c>
      <c r="AO218" s="26">
        <f t="shared" ref="AO218:AO228" si="1058">AO219</f>
        <v>0</v>
      </c>
      <c r="AP218" s="26">
        <f t="shared" ref="AP218:AP228" si="1059">AP219</f>
        <v>0</v>
      </c>
      <c r="AQ218" s="26">
        <f t="shared" ref="AQ218:AQ228" si="1060">AQ219</f>
        <v>0</v>
      </c>
      <c r="AR218" s="26">
        <f t="shared" ref="AR218:AR228" si="1061">AR219</f>
        <v>0</v>
      </c>
      <c r="AS218" s="26">
        <f t="shared" si="805"/>
        <v>2781</v>
      </c>
      <c r="AT218" s="26">
        <f t="shared" si="806"/>
        <v>1850</v>
      </c>
      <c r="AU218" s="26">
        <f t="shared" si="807"/>
        <v>1850</v>
      </c>
      <c r="AV218" s="26">
        <f t="shared" ref="AV218:AV228" si="1062">AV219</f>
        <v>0</v>
      </c>
      <c r="AW218" s="26">
        <f t="shared" ref="AW218:AW228" si="1063">AW219</f>
        <v>0</v>
      </c>
      <c r="AX218" s="26">
        <f t="shared" ref="AX218:AX228" si="1064">AX219</f>
        <v>0</v>
      </c>
      <c r="AY218" s="26">
        <f t="shared" si="808"/>
        <v>2781</v>
      </c>
      <c r="AZ218" s="26">
        <f t="shared" si="809"/>
        <v>1850</v>
      </c>
      <c r="BA218" s="26">
        <f t="shared" si="810"/>
        <v>1850</v>
      </c>
      <c r="BB218" s="26">
        <f t="shared" ref="BB218:BB228" si="1065">BB219</f>
        <v>0</v>
      </c>
      <c r="BC218" s="26">
        <f t="shared" ref="BC218:BC228" si="1066">BC219</f>
        <v>0</v>
      </c>
      <c r="BD218" s="26">
        <f t="shared" ref="BD218:BD228" si="1067">BD219</f>
        <v>0</v>
      </c>
      <c r="BE218" s="26">
        <f t="shared" ref="BE218:BE228" si="1068">BE219</f>
        <v>0</v>
      </c>
      <c r="BF218" s="26">
        <f t="shared" ref="BF218:BF228" si="1069">BF219</f>
        <v>0</v>
      </c>
      <c r="BG218" s="26">
        <f t="shared" ref="BG218:BG228" si="1070">BG219</f>
        <v>0</v>
      </c>
      <c r="BH218" s="26">
        <f t="shared" ref="BH218:BH228" si="1071">BH219</f>
        <v>0</v>
      </c>
      <c r="BI218" s="26">
        <f t="shared" ref="BI218:BI228" si="1072">BI219</f>
        <v>0</v>
      </c>
      <c r="BJ218" s="26">
        <f t="shared" ref="BJ218:BJ228" si="1073">BJ219</f>
        <v>0</v>
      </c>
      <c r="BK218" s="26">
        <f t="shared" ref="BK218:BK228" si="1074">BK219</f>
        <v>0</v>
      </c>
      <c r="BL218" s="26">
        <f t="shared" si="800"/>
        <v>2781</v>
      </c>
      <c r="BM218" s="26">
        <f t="shared" ref="BM218:BM228" si="1075">BM219</f>
        <v>0</v>
      </c>
      <c r="BN218" s="53">
        <f t="shared" si="801"/>
        <v>2781</v>
      </c>
      <c r="BO218" s="26">
        <f t="shared" si="802"/>
        <v>1850</v>
      </c>
      <c r="BP218" s="26">
        <f t="shared" ref="BP218:BS228" si="1076">BP219</f>
        <v>0</v>
      </c>
      <c r="BQ218" s="53">
        <f t="shared" si="803"/>
        <v>1850</v>
      </c>
      <c r="BR218" s="52">
        <f t="shared" si="804"/>
        <v>1850</v>
      </c>
      <c r="BS218" s="26">
        <f t="shared" si="1076"/>
        <v>0</v>
      </c>
      <c r="BT218" s="27"/>
    </row>
    <row r="219" spans="1:73" x14ac:dyDescent="0.3">
      <c r="A219" s="67" t="s">
        <v>195</v>
      </c>
      <c r="B219" s="67" t="s">
        <v>73</v>
      </c>
      <c r="C219" s="67" t="s">
        <v>73</v>
      </c>
      <c r="D219" s="67" t="s">
        <v>220</v>
      </c>
      <c r="E219" s="67"/>
      <c r="F219" s="68" t="s">
        <v>33</v>
      </c>
      <c r="G219" s="26">
        <f t="shared" si="1033"/>
        <v>1850</v>
      </c>
      <c r="H219" s="26">
        <f t="shared" si="1034"/>
        <v>1850</v>
      </c>
      <c r="I219" s="26">
        <f t="shared" si="1035"/>
        <v>1850</v>
      </c>
      <c r="J219" s="26">
        <f t="shared" si="1036"/>
        <v>0</v>
      </c>
      <c r="K219" s="26">
        <f t="shared" si="1037"/>
        <v>0</v>
      </c>
      <c r="L219" s="26">
        <f t="shared" si="1038"/>
        <v>0</v>
      </c>
      <c r="M219" s="26">
        <f t="shared" si="926"/>
        <v>1850</v>
      </c>
      <c r="N219" s="26">
        <f t="shared" si="927"/>
        <v>1850</v>
      </c>
      <c r="O219" s="26">
        <f t="shared" si="928"/>
        <v>1850</v>
      </c>
      <c r="P219" s="26">
        <f t="shared" si="1039"/>
        <v>0</v>
      </c>
      <c r="Q219" s="26">
        <f t="shared" si="1040"/>
        <v>0</v>
      </c>
      <c r="R219" s="26">
        <f t="shared" si="1041"/>
        <v>931</v>
      </c>
      <c r="S219" s="26">
        <f t="shared" si="1042"/>
        <v>0</v>
      </c>
      <c r="T219" s="26">
        <f t="shared" si="1043"/>
        <v>0</v>
      </c>
      <c r="U219" s="26">
        <f t="shared" si="1044"/>
        <v>0</v>
      </c>
      <c r="V219" s="26">
        <f t="shared" si="1045"/>
        <v>0</v>
      </c>
      <c r="W219" s="26">
        <f t="shared" si="1046"/>
        <v>0</v>
      </c>
      <c r="X219" s="26">
        <f t="shared" si="1047"/>
        <v>0</v>
      </c>
      <c r="Y219" s="26">
        <f t="shared" si="1048"/>
        <v>0</v>
      </c>
      <c r="Z219" s="26">
        <f t="shared" si="1049"/>
        <v>0</v>
      </c>
      <c r="AA219" s="26">
        <f t="shared" si="1050"/>
        <v>0</v>
      </c>
      <c r="AB219" s="26">
        <f t="shared" si="1051"/>
        <v>0</v>
      </c>
      <c r="AC219" s="26">
        <f t="shared" si="815"/>
        <v>2781</v>
      </c>
      <c r="AD219" s="26">
        <f t="shared" si="816"/>
        <v>1850</v>
      </c>
      <c r="AE219" s="26">
        <f t="shared" si="817"/>
        <v>1850</v>
      </c>
      <c r="AF219" s="26">
        <f t="shared" si="1052"/>
        <v>0</v>
      </c>
      <c r="AG219" s="26">
        <f t="shared" si="818"/>
        <v>2781</v>
      </c>
      <c r="AH219" s="26">
        <f t="shared" si="819"/>
        <v>1850</v>
      </c>
      <c r="AI219" s="26">
        <f t="shared" si="820"/>
        <v>1850</v>
      </c>
      <c r="AJ219" s="26">
        <f t="shared" si="1053"/>
        <v>0</v>
      </c>
      <c r="AK219" s="26">
        <f t="shared" si="1054"/>
        <v>0</v>
      </c>
      <c r="AL219" s="26">
        <f t="shared" si="1055"/>
        <v>0</v>
      </c>
      <c r="AM219" s="26">
        <f t="shared" si="1056"/>
        <v>0</v>
      </c>
      <c r="AN219" s="26">
        <f t="shared" si="1057"/>
        <v>0</v>
      </c>
      <c r="AO219" s="26">
        <f t="shared" si="1058"/>
        <v>0</v>
      </c>
      <c r="AP219" s="26">
        <f t="shared" si="1059"/>
        <v>0</v>
      </c>
      <c r="AQ219" s="26">
        <f t="shared" si="1060"/>
        <v>0</v>
      </c>
      <c r="AR219" s="26">
        <f t="shared" si="1061"/>
        <v>0</v>
      </c>
      <c r="AS219" s="26">
        <f t="shared" si="805"/>
        <v>2781</v>
      </c>
      <c r="AT219" s="26">
        <f t="shared" si="806"/>
        <v>1850</v>
      </c>
      <c r="AU219" s="26">
        <f t="shared" si="807"/>
        <v>1850</v>
      </c>
      <c r="AV219" s="26">
        <f t="shared" si="1062"/>
        <v>0</v>
      </c>
      <c r="AW219" s="26">
        <f t="shared" si="1063"/>
        <v>0</v>
      </c>
      <c r="AX219" s="26">
        <f t="shared" si="1064"/>
        <v>0</v>
      </c>
      <c r="AY219" s="26">
        <f t="shared" si="808"/>
        <v>2781</v>
      </c>
      <c r="AZ219" s="26">
        <f t="shared" si="809"/>
        <v>1850</v>
      </c>
      <c r="BA219" s="26">
        <f t="shared" si="810"/>
        <v>1850</v>
      </c>
      <c r="BB219" s="26">
        <f t="shared" si="1065"/>
        <v>0</v>
      </c>
      <c r="BC219" s="26">
        <f t="shared" si="1066"/>
        <v>0</v>
      </c>
      <c r="BD219" s="26">
        <f t="shared" si="1067"/>
        <v>0</v>
      </c>
      <c r="BE219" s="26">
        <f t="shared" si="1068"/>
        <v>0</v>
      </c>
      <c r="BF219" s="26">
        <f t="shared" si="1069"/>
        <v>0</v>
      </c>
      <c r="BG219" s="26">
        <f t="shared" si="1070"/>
        <v>0</v>
      </c>
      <c r="BH219" s="26">
        <f t="shared" si="1071"/>
        <v>0</v>
      </c>
      <c r="BI219" s="26">
        <f t="shared" si="1072"/>
        <v>0</v>
      </c>
      <c r="BJ219" s="26">
        <f t="shared" si="1073"/>
        <v>0</v>
      </c>
      <c r="BK219" s="26">
        <f t="shared" si="1074"/>
        <v>0</v>
      </c>
      <c r="BL219" s="26">
        <f t="shared" si="800"/>
        <v>2781</v>
      </c>
      <c r="BM219" s="26">
        <f t="shared" si="1075"/>
        <v>0</v>
      </c>
      <c r="BN219" s="53">
        <f t="shared" si="801"/>
        <v>2781</v>
      </c>
      <c r="BO219" s="26">
        <f t="shared" si="802"/>
        <v>1850</v>
      </c>
      <c r="BP219" s="26">
        <f t="shared" si="1076"/>
        <v>0</v>
      </c>
      <c r="BQ219" s="53">
        <f t="shared" si="803"/>
        <v>1850</v>
      </c>
      <c r="BR219" s="52">
        <f t="shared" si="804"/>
        <v>1850</v>
      </c>
      <c r="BS219" s="26">
        <f t="shared" si="1076"/>
        <v>0</v>
      </c>
      <c r="BT219" s="27"/>
    </row>
    <row r="220" spans="1:73" ht="78" x14ac:dyDescent="0.3">
      <c r="A220" s="67" t="s">
        <v>195</v>
      </c>
      <c r="B220" s="67" t="s">
        <v>73</v>
      </c>
      <c r="C220" s="67" t="s">
        <v>73</v>
      </c>
      <c r="D220" s="67" t="s">
        <v>221</v>
      </c>
      <c r="E220" s="67"/>
      <c r="F220" s="68" t="s">
        <v>222</v>
      </c>
      <c r="G220" s="26">
        <f t="shared" si="1033"/>
        <v>1850</v>
      </c>
      <c r="H220" s="26">
        <f t="shared" si="1034"/>
        <v>1850</v>
      </c>
      <c r="I220" s="26">
        <f t="shared" si="1035"/>
        <v>1850</v>
      </c>
      <c r="J220" s="26">
        <f t="shared" si="1036"/>
        <v>0</v>
      </c>
      <c r="K220" s="26">
        <f t="shared" si="1037"/>
        <v>0</v>
      </c>
      <c r="L220" s="26">
        <f t="shared" si="1038"/>
        <v>0</v>
      </c>
      <c r="M220" s="26">
        <f t="shared" si="926"/>
        <v>1850</v>
      </c>
      <c r="N220" s="26">
        <f t="shared" si="927"/>
        <v>1850</v>
      </c>
      <c r="O220" s="26">
        <f t="shared" si="928"/>
        <v>1850</v>
      </c>
      <c r="P220" s="26">
        <f t="shared" si="1039"/>
        <v>0</v>
      </c>
      <c r="Q220" s="26">
        <f t="shared" si="1040"/>
        <v>0</v>
      </c>
      <c r="R220" s="26">
        <f t="shared" si="1041"/>
        <v>931</v>
      </c>
      <c r="S220" s="26">
        <f t="shared" si="1042"/>
        <v>0</v>
      </c>
      <c r="T220" s="26">
        <f t="shared" si="1043"/>
        <v>0</v>
      </c>
      <c r="U220" s="26">
        <f t="shared" si="1044"/>
        <v>0</v>
      </c>
      <c r="V220" s="26">
        <f t="shared" si="1045"/>
        <v>0</v>
      </c>
      <c r="W220" s="26">
        <f t="shared" si="1046"/>
        <v>0</v>
      </c>
      <c r="X220" s="26">
        <f t="shared" si="1047"/>
        <v>0</v>
      </c>
      <c r="Y220" s="26">
        <f t="shared" si="1048"/>
        <v>0</v>
      </c>
      <c r="Z220" s="26">
        <f t="shared" si="1049"/>
        <v>0</v>
      </c>
      <c r="AA220" s="26">
        <f t="shared" si="1050"/>
        <v>0</v>
      </c>
      <c r="AB220" s="26">
        <f t="shared" si="1051"/>
        <v>0</v>
      </c>
      <c r="AC220" s="26">
        <f t="shared" si="815"/>
        <v>2781</v>
      </c>
      <c r="AD220" s="26">
        <f t="shared" si="816"/>
        <v>1850</v>
      </c>
      <c r="AE220" s="26">
        <f t="shared" si="817"/>
        <v>1850</v>
      </c>
      <c r="AF220" s="26">
        <f t="shared" si="1052"/>
        <v>0</v>
      </c>
      <c r="AG220" s="26">
        <f t="shared" si="818"/>
        <v>2781</v>
      </c>
      <c r="AH220" s="26">
        <f t="shared" si="819"/>
        <v>1850</v>
      </c>
      <c r="AI220" s="26">
        <f t="shared" si="820"/>
        <v>1850</v>
      </c>
      <c r="AJ220" s="26">
        <f t="shared" si="1053"/>
        <v>0</v>
      </c>
      <c r="AK220" s="26">
        <f t="shared" si="1054"/>
        <v>0</v>
      </c>
      <c r="AL220" s="26">
        <f t="shared" si="1055"/>
        <v>0</v>
      </c>
      <c r="AM220" s="26">
        <f t="shared" si="1056"/>
        <v>0</v>
      </c>
      <c r="AN220" s="26">
        <f t="shared" si="1057"/>
        <v>0</v>
      </c>
      <c r="AO220" s="26">
        <f t="shared" si="1058"/>
        <v>0</v>
      </c>
      <c r="AP220" s="26">
        <f t="shared" si="1059"/>
        <v>0</v>
      </c>
      <c r="AQ220" s="26">
        <f t="shared" si="1060"/>
        <v>0</v>
      </c>
      <c r="AR220" s="26">
        <f t="shared" si="1061"/>
        <v>0</v>
      </c>
      <c r="AS220" s="26">
        <f t="shared" si="805"/>
        <v>2781</v>
      </c>
      <c r="AT220" s="26">
        <f t="shared" si="806"/>
        <v>1850</v>
      </c>
      <c r="AU220" s="26">
        <f t="shared" si="807"/>
        <v>1850</v>
      </c>
      <c r="AV220" s="26">
        <f t="shared" si="1062"/>
        <v>0</v>
      </c>
      <c r="AW220" s="26">
        <f t="shared" si="1063"/>
        <v>0</v>
      </c>
      <c r="AX220" s="26">
        <f t="shared" si="1064"/>
        <v>0</v>
      </c>
      <c r="AY220" s="26">
        <f t="shared" si="808"/>
        <v>2781</v>
      </c>
      <c r="AZ220" s="26">
        <f t="shared" si="809"/>
        <v>1850</v>
      </c>
      <c r="BA220" s="26">
        <f t="shared" si="810"/>
        <v>1850</v>
      </c>
      <c r="BB220" s="26">
        <f t="shared" si="1065"/>
        <v>0</v>
      </c>
      <c r="BC220" s="26">
        <f t="shared" si="1066"/>
        <v>0</v>
      </c>
      <c r="BD220" s="26">
        <f t="shared" si="1067"/>
        <v>0</v>
      </c>
      <c r="BE220" s="26">
        <f t="shared" si="1068"/>
        <v>0</v>
      </c>
      <c r="BF220" s="26">
        <f t="shared" si="1069"/>
        <v>0</v>
      </c>
      <c r="BG220" s="26">
        <f t="shared" si="1070"/>
        <v>0</v>
      </c>
      <c r="BH220" s="26">
        <f t="shared" si="1071"/>
        <v>0</v>
      </c>
      <c r="BI220" s="26">
        <f t="shared" si="1072"/>
        <v>0</v>
      </c>
      <c r="BJ220" s="26">
        <f t="shared" si="1073"/>
        <v>0</v>
      </c>
      <c r="BK220" s="26">
        <f t="shared" si="1074"/>
        <v>0</v>
      </c>
      <c r="BL220" s="26">
        <f t="shared" si="800"/>
        <v>2781</v>
      </c>
      <c r="BM220" s="26">
        <f t="shared" si="1075"/>
        <v>0</v>
      </c>
      <c r="BN220" s="53">
        <f t="shared" si="801"/>
        <v>2781</v>
      </c>
      <c r="BO220" s="26">
        <f t="shared" si="802"/>
        <v>1850</v>
      </c>
      <c r="BP220" s="26">
        <f t="shared" si="1076"/>
        <v>0</v>
      </c>
      <c r="BQ220" s="53">
        <f t="shared" si="803"/>
        <v>1850</v>
      </c>
      <c r="BR220" s="52">
        <f t="shared" si="804"/>
        <v>1850</v>
      </c>
      <c r="BS220" s="26">
        <f t="shared" si="1076"/>
        <v>0</v>
      </c>
      <c r="BT220" s="27"/>
    </row>
    <row r="221" spans="1:73" ht="31.2" x14ac:dyDescent="0.3">
      <c r="A221" s="67" t="s">
        <v>195</v>
      </c>
      <c r="B221" s="67" t="s">
        <v>73</v>
      </c>
      <c r="C221" s="67" t="s">
        <v>73</v>
      </c>
      <c r="D221" s="67" t="s">
        <v>223</v>
      </c>
      <c r="E221" s="67"/>
      <c r="F221" s="68" t="s">
        <v>224</v>
      </c>
      <c r="G221" s="26">
        <f t="shared" si="1033"/>
        <v>1850</v>
      </c>
      <c r="H221" s="26">
        <f t="shared" si="1034"/>
        <v>1850</v>
      </c>
      <c r="I221" s="26">
        <f t="shared" si="1035"/>
        <v>1850</v>
      </c>
      <c r="J221" s="26">
        <f t="shared" si="1036"/>
        <v>0</v>
      </c>
      <c r="K221" s="26">
        <f t="shared" si="1037"/>
        <v>0</v>
      </c>
      <c r="L221" s="26">
        <f t="shared" si="1038"/>
        <v>0</v>
      </c>
      <c r="M221" s="26">
        <f t="shared" si="926"/>
        <v>1850</v>
      </c>
      <c r="N221" s="26">
        <f t="shared" si="927"/>
        <v>1850</v>
      </c>
      <c r="O221" s="26">
        <f t="shared" si="928"/>
        <v>1850</v>
      </c>
      <c r="P221" s="26">
        <f t="shared" si="1039"/>
        <v>0</v>
      </c>
      <c r="Q221" s="26">
        <f t="shared" si="1040"/>
        <v>0</v>
      </c>
      <c r="R221" s="26">
        <f t="shared" si="1041"/>
        <v>931</v>
      </c>
      <c r="S221" s="26">
        <f t="shared" si="1042"/>
        <v>0</v>
      </c>
      <c r="T221" s="26">
        <f t="shared" si="1043"/>
        <v>0</v>
      </c>
      <c r="U221" s="26">
        <f t="shared" si="1044"/>
        <v>0</v>
      </c>
      <c r="V221" s="26">
        <f t="shared" si="1045"/>
        <v>0</v>
      </c>
      <c r="W221" s="26">
        <f t="shared" si="1046"/>
        <v>0</v>
      </c>
      <c r="X221" s="26">
        <f t="shared" si="1047"/>
        <v>0</v>
      </c>
      <c r="Y221" s="26">
        <f t="shared" si="1048"/>
        <v>0</v>
      </c>
      <c r="Z221" s="26">
        <f t="shared" si="1049"/>
        <v>0</v>
      </c>
      <c r="AA221" s="26">
        <f t="shared" si="1050"/>
        <v>0</v>
      </c>
      <c r="AB221" s="26">
        <f t="shared" si="1051"/>
        <v>0</v>
      </c>
      <c r="AC221" s="26">
        <f t="shared" si="815"/>
        <v>2781</v>
      </c>
      <c r="AD221" s="26">
        <f t="shared" si="816"/>
        <v>1850</v>
      </c>
      <c r="AE221" s="26">
        <f t="shared" si="817"/>
        <v>1850</v>
      </c>
      <c r="AF221" s="26">
        <f t="shared" si="1052"/>
        <v>0</v>
      </c>
      <c r="AG221" s="26">
        <f t="shared" si="818"/>
        <v>2781</v>
      </c>
      <c r="AH221" s="26">
        <f t="shared" si="819"/>
        <v>1850</v>
      </c>
      <c r="AI221" s="26">
        <f t="shared" si="820"/>
        <v>1850</v>
      </c>
      <c r="AJ221" s="26">
        <f t="shared" si="1053"/>
        <v>0</v>
      </c>
      <c r="AK221" s="26">
        <f t="shared" si="1054"/>
        <v>0</v>
      </c>
      <c r="AL221" s="26">
        <f t="shared" si="1055"/>
        <v>0</v>
      </c>
      <c r="AM221" s="26">
        <f t="shared" si="1056"/>
        <v>0</v>
      </c>
      <c r="AN221" s="26">
        <f t="shared" si="1057"/>
        <v>0</v>
      </c>
      <c r="AO221" s="26">
        <f t="shared" si="1058"/>
        <v>0</v>
      </c>
      <c r="AP221" s="26">
        <f t="shared" si="1059"/>
        <v>0</v>
      </c>
      <c r="AQ221" s="26">
        <f t="shared" si="1060"/>
        <v>0</v>
      </c>
      <c r="AR221" s="26">
        <f t="shared" si="1061"/>
        <v>0</v>
      </c>
      <c r="AS221" s="26">
        <f t="shared" si="805"/>
        <v>2781</v>
      </c>
      <c r="AT221" s="26">
        <f t="shared" si="806"/>
        <v>1850</v>
      </c>
      <c r="AU221" s="26">
        <f t="shared" si="807"/>
        <v>1850</v>
      </c>
      <c r="AV221" s="26">
        <f t="shared" si="1062"/>
        <v>0</v>
      </c>
      <c r="AW221" s="26">
        <f t="shared" si="1063"/>
        <v>0</v>
      </c>
      <c r="AX221" s="26">
        <f t="shared" si="1064"/>
        <v>0</v>
      </c>
      <c r="AY221" s="26">
        <f t="shared" si="808"/>
        <v>2781</v>
      </c>
      <c r="AZ221" s="26">
        <f t="shared" si="809"/>
        <v>1850</v>
      </c>
      <c r="BA221" s="26">
        <f t="shared" si="810"/>
        <v>1850</v>
      </c>
      <c r="BB221" s="26">
        <f t="shared" si="1065"/>
        <v>0</v>
      </c>
      <c r="BC221" s="26">
        <f t="shared" si="1066"/>
        <v>0</v>
      </c>
      <c r="BD221" s="26">
        <f t="shared" si="1067"/>
        <v>0</v>
      </c>
      <c r="BE221" s="26">
        <f t="shared" si="1068"/>
        <v>0</v>
      </c>
      <c r="BF221" s="26">
        <f t="shared" si="1069"/>
        <v>0</v>
      </c>
      <c r="BG221" s="26">
        <f t="shared" si="1070"/>
        <v>0</v>
      </c>
      <c r="BH221" s="26">
        <f t="shared" si="1071"/>
        <v>0</v>
      </c>
      <c r="BI221" s="26">
        <f t="shared" si="1072"/>
        <v>0</v>
      </c>
      <c r="BJ221" s="26">
        <f t="shared" si="1073"/>
        <v>0</v>
      </c>
      <c r="BK221" s="26">
        <f t="shared" si="1074"/>
        <v>0</v>
      </c>
      <c r="BL221" s="26">
        <f t="shared" si="800"/>
        <v>2781</v>
      </c>
      <c r="BM221" s="26">
        <f t="shared" si="1075"/>
        <v>0</v>
      </c>
      <c r="BN221" s="53">
        <f t="shared" si="801"/>
        <v>2781</v>
      </c>
      <c r="BO221" s="26">
        <f t="shared" si="802"/>
        <v>1850</v>
      </c>
      <c r="BP221" s="26">
        <f t="shared" si="1076"/>
        <v>0</v>
      </c>
      <c r="BQ221" s="53">
        <f t="shared" si="803"/>
        <v>1850</v>
      </c>
      <c r="BR221" s="52">
        <f t="shared" si="804"/>
        <v>1850</v>
      </c>
      <c r="BS221" s="26">
        <f t="shared" si="1076"/>
        <v>0</v>
      </c>
      <c r="BT221" s="27"/>
    </row>
    <row r="222" spans="1:73" ht="31.2" x14ac:dyDescent="0.3">
      <c r="A222" s="67" t="s">
        <v>195</v>
      </c>
      <c r="B222" s="67" t="s">
        <v>73</v>
      </c>
      <c r="C222" s="67" t="s">
        <v>73</v>
      </c>
      <c r="D222" s="67" t="s">
        <v>223</v>
      </c>
      <c r="E222" s="67" t="s">
        <v>127</v>
      </c>
      <c r="F222" s="68" t="s">
        <v>128</v>
      </c>
      <c r="G222" s="26">
        <v>1850</v>
      </c>
      <c r="H222" s="26">
        <v>1850</v>
      </c>
      <c r="I222" s="26">
        <v>1850</v>
      </c>
      <c r="J222" s="26"/>
      <c r="K222" s="26"/>
      <c r="L222" s="26"/>
      <c r="M222" s="26">
        <f t="shared" si="926"/>
        <v>1850</v>
      </c>
      <c r="N222" s="26">
        <f t="shared" si="927"/>
        <v>1850</v>
      </c>
      <c r="O222" s="26">
        <f t="shared" si="928"/>
        <v>1850</v>
      </c>
      <c r="P222" s="26"/>
      <c r="Q222" s="26"/>
      <c r="R222" s="26">
        <v>931</v>
      </c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>
        <f t="shared" si="815"/>
        <v>2781</v>
      </c>
      <c r="AD222" s="26">
        <f t="shared" si="816"/>
        <v>1850</v>
      </c>
      <c r="AE222" s="26">
        <f t="shared" si="817"/>
        <v>1850</v>
      </c>
      <c r="AF222" s="26"/>
      <c r="AG222" s="26">
        <f t="shared" si="818"/>
        <v>2781</v>
      </c>
      <c r="AH222" s="26">
        <f t="shared" si="819"/>
        <v>1850</v>
      </c>
      <c r="AI222" s="26">
        <f t="shared" si="820"/>
        <v>1850</v>
      </c>
      <c r="AJ222" s="26"/>
      <c r="AK222" s="26"/>
      <c r="AL222" s="26"/>
      <c r="AM222" s="26"/>
      <c r="AN222" s="26"/>
      <c r="AO222" s="26"/>
      <c r="AP222" s="26"/>
      <c r="AQ222" s="26"/>
      <c r="AR222" s="26"/>
      <c r="AS222" s="26">
        <f t="shared" si="805"/>
        <v>2781</v>
      </c>
      <c r="AT222" s="26">
        <f t="shared" si="806"/>
        <v>1850</v>
      </c>
      <c r="AU222" s="26">
        <f t="shared" si="807"/>
        <v>1850</v>
      </c>
      <c r="AV222" s="26"/>
      <c r="AW222" s="26"/>
      <c r="AX222" s="26"/>
      <c r="AY222" s="26">
        <f t="shared" si="808"/>
        <v>2781</v>
      </c>
      <c r="AZ222" s="26">
        <f t="shared" si="809"/>
        <v>1850</v>
      </c>
      <c r="BA222" s="26">
        <f t="shared" si="810"/>
        <v>1850</v>
      </c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>
        <f t="shared" si="800"/>
        <v>2781</v>
      </c>
      <c r="BM222" s="26"/>
      <c r="BN222" s="53">
        <f t="shared" si="801"/>
        <v>2781</v>
      </c>
      <c r="BO222" s="26">
        <f t="shared" si="802"/>
        <v>1850</v>
      </c>
      <c r="BP222" s="26"/>
      <c r="BQ222" s="53">
        <f t="shared" si="803"/>
        <v>1850</v>
      </c>
      <c r="BR222" s="52">
        <f t="shared" si="804"/>
        <v>1850</v>
      </c>
      <c r="BS222" s="26"/>
      <c r="BT222" s="27"/>
    </row>
    <row r="223" spans="1:73" x14ac:dyDescent="0.3">
      <c r="A223" s="67" t="s">
        <v>195</v>
      </c>
      <c r="B223" s="67" t="s">
        <v>73</v>
      </c>
      <c r="C223" s="67" t="s">
        <v>73</v>
      </c>
      <c r="D223" s="67" t="s">
        <v>225</v>
      </c>
      <c r="E223" s="71"/>
      <c r="F223" s="68" t="s">
        <v>226</v>
      </c>
      <c r="G223" s="26">
        <f t="shared" si="1033"/>
        <v>5434.3</v>
      </c>
      <c r="H223" s="26">
        <f t="shared" si="1034"/>
        <v>5434.3</v>
      </c>
      <c r="I223" s="26">
        <f t="shared" si="1035"/>
        <v>5434.3</v>
      </c>
      <c r="J223" s="26">
        <f t="shared" si="1036"/>
        <v>0</v>
      </c>
      <c r="K223" s="26">
        <f t="shared" si="1037"/>
        <v>0</v>
      </c>
      <c r="L223" s="26">
        <f t="shared" si="1038"/>
        <v>0</v>
      </c>
      <c r="M223" s="26">
        <f t="shared" si="926"/>
        <v>5434.3</v>
      </c>
      <c r="N223" s="26">
        <f t="shared" si="927"/>
        <v>5434.3</v>
      </c>
      <c r="O223" s="26">
        <f t="shared" si="928"/>
        <v>5434.3</v>
      </c>
      <c r="P223" s="26">
        <f t="shared" si="1039"/>
        <v>0</v>
      </c>
      <c r="Q223" s="26">
        <f t="shared" si="1040"/>
        <v>0</v>
      </c>
      <c r="R223" s="26">
        <f t="shared" si="1041"/>
        <v>0</v>
      </c>
      <c r="S223" s="26">
        <f t="shared" si="1042"/>
        <v>0</v>
      </c>
      <c r="T223" s="26">
        <f t="shared" si="1043"/>
        <v>0</v>
      </c>
      <c r="U223" s="26">
        <f t="shared" si="1044"/>
        <v>0</v>
      </c>
      <c r="V223" s="26">
        <f t="shared" si="1045"/>
        <v>0</v>
      </c>
      <c r="W223" s="26">
        <f t="shared" si="1046"/>
        <v>0</v>
      </c>
      <c r="X223" s="26">
        <f t="shared" si="1047"/>
        <v>0</v>
      </c>
      <c r="Y223" s="26">
        <f t="shared" si="1048"/>
        <v>0</v>
      </c>
      <c r="Z223" s="26">
        <f t="shared" si="1049"/>
        <v>0</v>
      </c>
      <c r="AA223" s="26">
        <f t="shared" si="1050"/>
        <v>0</v>
      </c>
      <c r="AB223" s="26">
        <f t="shared" si="1051"/>
        <v>0</v>
      </c>
      <c r="AC223" s="26">
        <f t="shared" si="815"/>
        <v>5434.3</v>
      </c>
      <c r="AD223" s="26">
        <f t="shared" si="816"/>
        <v>5434.3</v>
      </c>
      <c r="AE223" s="26">
        <f t="shared" si="817"/>
        <v>5434.3</v>
      </c>
      <c r="AF223" s="26">
        <f t="shared" si="1052"/>
        <v>0</v>
      </c>
      <c r="AG223" s="26">
        <f t="shared" si="818"/>
        <v>5434.3</v>
      </c>
      <c r="AH223" s="26">
        <f t="shared" si="819"/>
        <v>5434.3</v>
      </c>
      <c r="AI223" s="26">
        <f t="shared" si="820"/>
        <v>5434.3</v>
      </c>
      <c r="AJ223" s="26">
        <f t="shared" si="1053"/>
        <v>0</v>
      </c>
      <c r="AK223" s="26">
        <f t="shared" si="1054"/>
        <v>0</v>
      </c>
      <c r="AL223" s="26">
        <f t="shared" si="1055"/>
        <v>0</v>
      </c>
      <c r="AM223" s="26">
        <f t="shared" si="1056"/>
        <v>0</v>
      </c>
      <c r="AN223" s="26">
        <f t="shared" si="1057"/>
        <v>0</v>
      </c>
      <c r="AO223" s="26">
        <f t="shared" si="1058"/>
        <v>0</v>
      </c>
      <c r="AP223" s="26">
        <f t="shared" si="1059"/>
        <v>0</v>
      </c>
      <c r="AQ223" s="26">
        <f t="shared" si="1060"/>
        <v>0</v>
      </c>
      <c r="AR223" s="26">
        <f t="shared" si="1061"/>
        <v>0</v>
      </c>
      <c r="AS223" s="26">
        <f t="shared" si="805"/>
        <v>5434.3</v>
      </c>
      <c r="AT223" s="26">
        <f t="shared" si="806"/>
        <v>5434.3</v>
      </c>
      <c r="AU223" s="26">
        <f t="shared" si="807"/>
        <v>5434.3</v>
      </c>
      <c r="AV223" s="26">
        <f t="shared" si="1062"/>
        <v>0</v>
      </c>
      <c r="AW223" s="26">
        <f t="shared" si="1063"/>
        <v>0</v>
      </c>
      <c r="AX223" s="26">
        <f t="shared" si="1064"/>
        <v>0</v>
      </c>
      <c r="AY223" s="26">
        <f t="shared" si="808"/>
        <v>5434.3</v>
      </c>
      <c r="AZ223" s="26">
        <f t="shared" si="809"/>
        <v>5434.3</v>
      </c>
      <c r="BA223" s="26">
        <f t="shared" si="810"/>
        <v>5434.3</v>
      </c>
      <c r="BB223" s="26">
        <f t="shared" si="1065"/>
        <v>0</v>
      </c>
      <c r="BC223" s="26">
        <f t="shared" si="1066"/>
        <v>0</v>
      </c>
      <c r="BD223" s="26">
        <f t="shared" si="1067"/>
        <v>0</v>
      </c>
      <c r="BE223" s="26">
        <f t="shared" si="1068"/>
        <v>0</v>
      </c>
      <c r="BF223" s="26">
        <f t="shared" si="1069"/>
        <v>0</v>
      </c>
      <c r="BG223" s="26">
        <f t="shared" si="1070"/>
        <v>0</v>
      </c>
      <c r="BH223" s="26">
        <f t="shared" si="1071"/>
        <v>0</v>
      </c>
      <c r="BI223" s="26">
        <f t="shared" si="1072"/>
        <v>0</v>
      </c>
      <c r="BJ223" s="26">
        <f t="shared" si="1073"/>
        <v>0</v>
      </c>
      <c r="BK223" s="26">
        <f t="shared" si="1074"/>
        <v>0</v>
      </c>
      <c r="BL223" s="26">
        <f t="shared" si="800"/>
        <v>5434.3</v>
      </c>
      <c r="BM223" s="26">
        <f t="shared" si="1075"/>
        <v>0</v>
      </c>
      <c r="BN223" s="53">
        <f t="shared" si="801"/>
        <v>5434.3</v>
      </c>
      <c r="BO223" s="26">
        <f t="shared" si="802"/>
        <v>5434.3</v>
      </c>
      <c r="BP223" s="26">
        <f t="shared" si="1076"/>
        <v>0</v>
      </c>
      <c r="BQ223" s="53">
        <f t="shared" si="803"/>
        <v>5434.3</v>
      </c>
      <c r="BR223" s="52">
        <f t="shared" si="804"/>
        <v>5434.3</v>
      </c>
      <c r="BS223" s="26">
        <f t="shared" si="1076"/>
        <v>0</v>
      </c>
      <c r="BT223" s="27"/>
    </row>
    <row r="224" spans="1:73" x14ac:dyDescent="0.3">
      <c r="A224" s="67" t="s">
        <v>195</v>
      </c>
      <c r="B224" s="67" t="s">
        <v>73</v>
      </c>
      <c r="C224" s="67" t="s">
        <v>73</v>
      </c>
      <c r="D224" s="67" t="s">
        <v>227</v>
      </c>
      <c r="E224" s="71"/>
      <c r="F224" s="68" t="s">
        <v>33</v>
      </c>
      <c r="G224" s="26">
        <f t="shared" si="1033"/>
        <v>5434.3</v>
      </c>
      <c r="H224" s="26">
        <f t="shared" si="1034"/>
        <v>5434.3</v>
      </c>
      <c r="I224" s="26">
        <f t="shared" si="1035"/>
        <v>5434.3</v>
      </c>
      <c r="J224" s="26">
        <f t="shared" si="1036"/>
        <v>0</v>
      </c>
      <c r="K224" s="26">
        <f t="shared" si="1037"/>
        <v>0</v>
      </c>
      <c r="L224" s="26">
        <f t="shared" si="1038"/>
        <v>0</v>
      </c>
      <c r="M224" s="26">
        <f t="shared" si="926"/>
        <v>5434.3</v>
      </c>
      <c r="N224" s="26">
        <f t="shared" si="927"/>
        <v>5434.3</v>
      </c>
      <c r="O224" s="26">
        <f t="shared" si="928"/>
        <v>5434.3</v>
      </c>
      <c r="P224" s="26">
        <f t="shared" si="1039"/>
        <v>0</v>
      </c>
      <c r="Q224" s="26">
        <f t="shared" si="1040"/>
        <v>0</v>
      </c>
      <c r="R224" s="26">
        <f t="shared" si="1041"/>
        <v>0</v>
      </c>
      <c r="S224" s="26">
        <f t="shared" si="1042"/>
        <v>0</v>
      </c>
      <c r="T224" s="26">
        <f t="shared" si="1043"/>
        <v>0</v>
      </c>
      <c r="U224" s="26">
        <f t="shared" si="1044"/>
        <v>0</v>
      </c>
      <c r="V224" s="26">
        <f t="shared" si="1045"/>
        <v>0</v>
      </c>
      <c r="W224" s="26">
        <f t="shared" si="1046"/>
        <v>0</v>
      </c>
      <c r="X224" s="26">
        <f t="shared" si="1047"/>
        <v>0</v>
      </c>
      <c r="Y224" s="26">
        <f t="shared" si="1048"/>
        <v>0</v>
      </c>
      <c r="Z224" s="26">
        <f t="shared" si="1049"/>
        <v>0</v>
      </c>
      <c r="AA224" s="26">
        <f t="shared" si="1050"/>
        <v>0</v>
      </c>
      <c r="AB224" s="26">
        <f t="shared" si="1051"/>
        <v>0</v>
      </c>
      <c r="AC224" s="26">
        <f t="shared" si="815"/>
        <v>5434.3</v>
      </c>
      <c r="AD224" s="26">
        <f t="shared" si="816"/>
        <v>5434.3</v>
      </c>
      <c r="AE224" s="26">
        <f t="shared" si="817"/>
        <v>5434.3</v>
      </c>
      <c r="AF224" s="26">
        <f t="shared" si="1052"/>
        <v>0</v>
      </c>
      <c r="AG224" s="26">
        <f t="shared" si="818"/>
        <v>5434.3</v>
      </c>
      <c r="AH224" s="26">
        <f t="shared" si="819"/>
        <v>5434.3</v>
      </c>
      <c r="AI224" s="26">
        <f t="shared" si="820"/>
        <v>5434.3</v>
      </c>
      <c r="AJ224" s="26">
        <f t="shared" si="1053"/>
        <v>0</v>
      </c>
      <c r="AK224" s="26">
        <f t="shared" si="1054"/>
        <v>0</v>
      </c>
      <c r="AL224" s="26">
        <f t="shared" si="1055"/>
        <v>0</v>
      </c>
      <c r="AM224" s="26">
        <f t="shared" si="1056"/>
        <v>0</v>
      </c>
      <c r="AN224" s="26">
        <f t="shared" si="1057"/>
        <v>0</v>
      </c>
      <c r="AO224" s="26">
        <f t="shared" si="1058"/>
        <v>0</v>
      </c>
      <c r="AP224" s="26">
        <f t="shared" si="1059"/>
        <v>0</v>
      </c>
      <c r="AQ224" s="26">
        <f t="shared" si="1060"/>
        <v>0</v>
      </c>
      <c r="AR224" s="26">
        <f t="shared" si="1061"/>
        <v>0</v>
      </c>
      <c r="AS224" s="26">
        <f t="shared" si="805"/>
        <v>5434.3</v>
      </c>
      <c r="AT224" s="26">
        <f t="shared" si="806"/>
        <v>5434.3</v>
      </c>
      <c r="AU224" s="26">
        <f t="shared" si="807"/>
        <v>5434.3</v>
      </c>
      <c r="AV224" s="26">
        <f t="shared" si="1062"/>
        <v>0</v>
      </c>
      <c r="AW224" s="26">
        <f t="shared" si="1063"/>
        <v>0</v>
      </c>
      <c r="AX224" s="26">
        <f t="shared" si="1064"/>
        <v>0</v>
      </c>
      <c r="AY224" s="26">
        <f t="shared" si="808"/>
        <v>5434.3</v>
      </c>
      <c r="AZ224" s="26">
        <f t="shared" si="809"/>
        <v>5434.3</v>
      </c>
      <c r="BA224" s="26">
        <f t="shared" si="810"/>
        <v>5434.3</v>
      </c>
      <c r="BB224" s="26">
        <f t="shared" si="1065"/>
        <v>0</v>
      </c>
      <c r="BC224" s="26">
        <f t="shared" si="1066"/>
        <v>0</v>
      </c>
      <c r="BD224" s="26">
        <f t="shared" si="1067"/>
        <v>0</v>
      </c>
      <c r="BE224" s="26">
        <f t="shared" si="1068"/>
        <v>0</v>
      </c>
      <c r="BF224" s="26">
        <f t="shared" si="1069"/>
        <v>0</v>
      </c>
      <c r="BG224" s="26">
        <f t="shared" si="1070"/>
        <v>0</v>
      </c>
      <c r="BH224" s="26">
        <f t="shared" si="1071"/>
        <v>0</v>
      </c>
      <c r="BI224" s="26">
        <f t="shared" si="1072"/>
        <v>0</v>
      </c>
      <c r="BJ224" s="26">
        <f t="shared" si="1073"/>
        <v>0</v>
      </c>
      <c r="BK224" s="26">
        <f t="shared" si="1074"/>
        <v>0</v>
      </c>
      <c r="BL224" s="26">
        <f t="shared" si="800"/>
        <v>5434.3</v>
      </c>
      <c r="BM224" s="26">
        <f t="shared" si="1075"/>
        <v>0</v>
      </c>
      <c r="BN224" s="53">
        <f t="shared" si="801"/>
        <v>5434.3</v>
      </c>
      <c r="BO224" s="26">
        <f t="shared" si="802"/>
        <v>5434.3</v>
      </c>
      <c r="BP224" s="26">
        <f t="shared" si="1076"/>
        <v>0</v>
      </c>
      <c r="BQ224" s="53">
        <f t="shared" si="803"/>
        <v>5434.3</v>
      </c>
      <c r="BR224" s="52">
        <f t="shared" si="804"/>
        <v>5434.3</v>
      </c>
      <c r="BS224" s="26">
        <f t="shared" si="1076"/>
        <v>0</v>
      </c>
      <c r="BT224" s="27"/>
    </row>
    <row r="225" spans="1:72" ht="46.8" x14ac:dyDescent="0.3">
      <c r="A225" s="67" t="s">
        <v>195</v>
      </c>
      <c r="B225" s="67" t="s">
        <v>73</v>
      </c>
      <c r="C225" s="67" t="s">
        <v>73</v>
      </c>
      <c r="D225" s="67" t="s">
        <v>228</v>
      </c>
      <c r="E225" s="71"/>
      <c r="F225" s="68" t="s">
        <v>229</v>
      </c>
      <c r="G225" s="26">
        <f t="shared" si="1033"/>
        <v>5434.3</v>
      </c>
      <c r="H225" s="26">
        <f t="shared" si="1034"/>
        <v>5434.3</v>
      </c>
      <c r="I225" s="26">
        <f t="shared" si="1035"/>
        <v>5434.3</v>
      </c>
      <c r="J225" s="26">
        <f t="shared" si="1036"/>
        <v>0</v>
      </c>
      <c r="K225" s="26">
        <f t="shared" si="1037"/>
        <v>0</v>
      </c>
      <c r="L225" s="26">
        <f t="shared" si="1038"/>
        <v>0</v>
      </c>
      <c r="M225" s="26">
        <f t="shared" si="926"/>
        <v>5434.3</v>
      </c>
      <c r="N225" s="26">
        <f t="shared" si="927"/>
        <v>5434.3</v>
      </c>
      <c r="O225" s="26">
        <f t="shared" si="928"/>
        <v>5434.3</v>
      </c>
      <c r="P225" s="26">
        <f t="shared" si="1039"/>
        <v>0</v>
      </c>
      <c r="Q225" s="26">
        <f t="shared" si="1040"/>
        <v>0</v>
      </c>
      <c r="R225" s="26">
        <f t="shared" si="1041"/>
        <v>0</v>
      </c>
      <c r="S225" s="26">
        <f t="shared" si="1042"/>
        <v>0</v>
      </c>
      <c r="T225" s="26">
        <f t="shared" si="1043"/>
        <v>0</v>
      </c>
      <c r="U225" s="26">
        <f t="shared" si="1044"/>
        <v>0</v>
      </c>
      <c r="V225" s="26">
        <f t="shared" si="1045"/>
        <v>0</v>
      </c>
      <c r="W225" s="26">
        <f t="shared" si="1046"/>
        <v>0</v>
      </c>
      <c r="X225" s="26">
        <f t="shared" si="1047"/>
        <v>0</v>
      </c>
      <c r="Y225" s="26">
        <f t="shared" si="1048"/>
        <v>0</v>
      </c>
      <c r="Z225" s="26">
        <f t="shared" si="1049"/>
        <v>0</v>
      </c>
      <c r="AA225" s="26">
        <f t="shared" si="1050"/>
        <v>0</v>
      </c>
      <c r="AB225" s="26">
        <f t="shared" si="1051"/>
        <v>0</v>
      </c>
      <c r="AC225" s="26">
        <f t="shared" si="815"/>
        <v>5434.3</v>
      </c>
      <c r="AD225" s="26">
        <f t="shared" si="816"/>
        <v>5434.3</v>
      </c>
      <c r="AE225" s="26">
        <f t="shared" si="817"/>
        <v>5434.3</v>
      </c>
      <c r="AF225" s="26">
        <f t="shared" si="1052"/>
        <v>0</v>
      </c>
      <c r="AG225" s="26">
        <f t="shared" si="818"/>
        <v>5434.3</v>
      </c>
      <c r="AH225" s="26">
        <f t="shared" si="819"/>
        <v>5434.3</v>
      </c>
      <c r="AI225" s="26">
        <f t="shared" si="820"/>
        <v>5434.3</v>
      </c>
      <c r="AJ225" s="26">
        <f t="shared" si="1053"/>
        <v>0</v>
      </c>
      <c r="AK225" s="26">
        <f t="shared" si="1054"/>
        <v>0</v>
      </c>
      <c r="AL225" s="26">
        <f t="shared" si="1055"/>
        <v>0</v>
      </c>
      <c r="AM225" s="26">
        <f t="shared" si="1056"/>
        <v>0</v>
      </c>
      <c r="AN225" s="26">
        <f t="shared" si="1057"/>
        <v>0</v>
      </c>
      <c r="AO225" s="26">
        <f t="shared" si="1058"/>
        <v>0</v>
      </c>
      <c r="AP225" s="26">
        <f t="shared" si="1059"/>
        <v>0</v>
      </c>
      <c r="AQ225" s="26">
        <f t="shared" si="1060"/>
        <v>0</v>
      </c>
      <c r="AR225" s="26">
        <f t="shared" si="1061"/>
        <v>0</v>
      </c>
      <c r="AS225" s="26">
        <f t="shared" si="805"/>
        <v>5434.3</v>
      </c>
      <c r="AT225" s="26">
        <f t="shared" si="806"/>
        <v>5434.3</v>
      </c>
      <c r="AU225" s="26">
        <f t="shared" si="807"/>
        <v>5434.3</v>
      </c>
      <c r="AV225" s="26">
        <f t="shared" si="1062"/>
        <v>0</v>
      </c>
      <c r="AW225" s="26">
        <f t="shared" si="1063"/>
        <v>0</v>
      </c>
      <c r="AX225" s="26">
        <f t="shared" si="1064"/>
        <v>0</v>
      </c>
      <c r="AY225" s="26">
        <f t="shared" si="808"/>
        <v>5434.3</v>
      </c>
      <c r="AZ225" s="26">
        <f t="shared" si="809"/>
        <v>5434.3</v>
      </c>
      <c r="BA225" s="26">
        <f t="shared" si="810"/>
        <v>5434.3</v>
      </c>
      <c r="BB225" s="26">
        <f t="shared" si="1065"/>
        <v>0</v>
      </c>
      <c r="BC225" s="26">
        <f t="shared" si="1066"/>
        <v>0</v>
      </c>
      <c r="BD225" s="26">
        <f t="shared" si="1067"/>
        <v>0</v>
      </c>
      <c r="BE225" s="26">
        <f t="shared" si="1068"/>
        <v>0</v>
      </c>
      <c r="BF225" s="26">
        <f t="shared" si="1069"/>
        <v>0</v>
      </c>
      <c r="BG225" s="26">
        <f t="shared" si="1070"/>
        <v>0</v>
      </c>
      <c r="BH225" s="26">
        <f t="shared" si="1071"/>
        <v>0</v>
      </c>
      <c r="BI225" s="26">
        <f t="shared" si="1072"/>
        <v>0</v>
      </c>
      <c r="BJ225" s="26">
        <f t="shared" si="1073"/>
        <v>0</v>
      </c>
      <c r="BK225" s="26">
        <f t="shared" si="1074"/>
        <v>0</v>
      </c>
      <c r="BL225" s="26">
        <f t="shared" si="800"/>
        <v>5434.3</v>
      </c>
      <c r="BM225" s="26">
        <f t="shared" si="1075"/>
        <v>0</v>
      </c>
      <c r="BN225" s="53">
        <f t="shared" si="801"/>
        <v>5434.3</v>
      </c>
      <c r="BO225" s="26">
        <f t="shared" si="802"/>
        <v>5434.3</v>
      </c>
      <c r="BP225" s="26">
        <f t="shared" si="1076"/>
        <v>0</v>
      </c>
      <c r="BQ225" s="53">
        <f t="shared" si="803"/>
        <v>5434.3</v>
      </c>
      <c r="BR225" s="52">
        <f t="shared" si="804"/>
        <v>5434.3</v>
      </c>
      <c r="BS225" s="26">
        <f t="shared" si="1076"/>
        <v>0</v>
      </c>
      <c r="BT225" s="27"/>
    </row>
    <row r="226" spans="1:72" ht="31.2" x14ac:dyDescent="0.3">
      <c r="A226" s="67" t="s">
        <v>195</v>
      </c>
      <c r="B226" s="67" t="s">
        <v>73</v>
      </c>
      <c r="C226" s="67" t="s">
        <v>73</v>
      </c>
      <c r="D226" s="67" t="s">
        <v>230</v>
      </c>
      <c r="E226" s="71"/>
      <c r="F226" s="68" t="s">
        <v>231</v>
      </c>
      <c r="G226" s="26">
        <f t="shared" si="1033"/>
        <v>5434.3</v>
      </c>
      <c r="H226" s="26">
        <f t="shared" si="1034"/>
        <v>5434.3</v>
      </c>
      <c r="I226" s="26">
        <f t="shared" si="1035"/>
        <v>5434.3</v>
      </c>
      <c r="J226" s="26">
        <f t="shared" si="1036"/>
        <v>0</v>
      </c>
      <c r="K226" s="26">
        <f t="shared" si="1037"/>
        <v>0</v>
      </c>
      <c r="L226" s="26">
        <f t="shared" si="1038"/>
        <v>0</v>
      </c>
      <c r="M226" s="26">
        <f t="shared" si="926"/>
        <v>5434.3</v>
      </c>
      <c r="N226" s="26">
        <f t="shared" si="927"/>
        <v>5434.3</v>
      </c>
      <c r="O226" s="26">
        <f t="shared" si="928"/>
        <v>5434.3</v>
      </c>
      <c r="P226" s="26">
        <f t="shared" si="1039"/>
        <v>0</v>
      </c>
      <c r="Q226" s="26">
        <f t="shared" si="1040"/>
        <v>0</v>
      </c>
      <c r="R226" s="26">
        <f t="shared" si="1041"/>
        <v>0</v>
      </c>
      <c r="S226" s="26">
        <f t="shared" si="1042"/>
        <v>0</v>
      </c>
      <c r="T226" s="26">
        <f t="shared" si="1043"/>
        <v>0</v>
      </c>
      <c r="U226" s="26">
        <f t="shared" si="1044"/>
        <v>0</v>
      </c>
      <c r="V226" s="26">
        <f t="shared" si="1045"/>
        <v>0</v>
      </c>
      <c r="W226" s="26">
        <f t="shared" si="1046"/>
        <v>0</v>
      </c>
      <c r="X226" s="26">
        <f t="shared" si="1047"/>
        <v>0</v>
      </c>
      <c r="Y226" s="26">
        <f t="shared" si="1048"/>
        <v>0</v>
      </c>
      <c r="Z226" s="26">
        <f t="shared" si="1049"/>
        <v>0</v>
      </c>
      <c r="AA226" s="26">
        <f t="shared" si="1050"/>
        <v>0</v>
      </c>
      <c r="AB226" s="26">
        <f t="shared" si="1051"/>
        <v>0</v>
      </c>
      <c r="AC226" s="26">
        <f t="shared" si="815"/>
        <v>5434.3</v>
      </c>
      <c r="AD226" s="26">
        <f t="shared" si="816"/>
        <v>5434.3</v>
      </c>
      <c r="AE226" s="26">
        <f t="shared" si="817"/>
        <v>5434.3</v>
      </c>
      <c r="AF226" s="26">
        <f t="shared" si="1052"/>
        <v>0</v>
      </c>
      <c r="AG226" s="26">
        <f t="shared" si="818"/>
        <v>5434.3</v>
      </c>
      <c r="AH226" s="26">
        <f t="shared" si="819"/>
        <v>5434.3</v>
      </c>
      <c r="AI226" s="26">
        <f t="shared" si="820"/>
        <v>5434.3</v>
      </c>
      <c r="AJ226" s="26">
        <f t="shared" si="1053"/>
        <v>0</v>
      </c>
      <c r="AK226" s="26">
        <f t="shared" si="1054"/>
        <v>0</v>
      </c>
      <c r="AL226" s="26">
        <f t="shared" si="1055"/>
        <v>0</v>
      </c>
      <c r="AM226" s="26">
        <f t="shared" si="1056"/>
        <v>0</v>
      </c>
      <c r="AN226" s="26">
        <f t="shared" si="1057"/>
        <v>0</v>
      </c>
      <c r="AO226" s="26">
        <f t="shared" si="1058"/>
        <v>0</v>
      </c>
      <c r="AP226" s="26">
        <f t="shared" si="1059"/>
        <v>0</v>
      </c>
      <c r="AQ226" s="26">
        <f t="shared" si="1060"/>
        <v>0</v>
      </c>
      <c r="AR226" s="26">
        <f t="shared" si="1061"/>
        <v>0</v>
      </c>
      <c r="AS226" s="26">
        <f t="shared" si="805"/>
        <v>5434.3</v>
      </c>
      <c r="AT226" s="26">
        <f t="shared" si="806"/>
        <v>5434.3</v>
      </c>
      <c r="AU226" s="26">
        <f t="shared" si="807"/>
        <v>5434.3</v>
      </c>
      <c r="AV226" s="26">
        <f t="shared" si="1062"/>
        <v>0</v>
      </c>
      <c r="AW226" s="26">
        <f t="shared" si="1063"/>
        <v>0</v>
      </c>
      <c r="AX226" s="26">
        <f t="shared" si="1064"/>
        <v>0</v>
      </c>
      <c r="AY226" s="26">
        <f t="shared" si="808"/>
        <v>5434.3</v>
      </c>
      <c r="AZ226" s="26">
        <f t="shared" si="809"/>
        <v>5434.3</v>
      </c>
      <c r="BA226" s="26">
        <f t="shared" si="810"/>
        <v>5434.3</v>
      </c>
      <c r="BB226" s="26">
        <f t="shared" si="1065"/>
        <v>0</v>
      </c>
      <c r="BC226" s="26">
        <f t="shared" si="1066"/>
        <v>0</v>
      </c>
      <c r="BD226" s="26">
        <f t="shared" si="1067"/>
        <v>0</v>
      </c>
      <c r="BE226" s="26">
        <f t="shared" si="1068"/>
        <v>0</v>
      </c>
      <c r="BF226" s="26">
        <f t="shared" si="1069"/>
        <v>0</v>
      </c>
      <c r="BG226" s="26">
        <f t="shared" si="1070"/>
        <v>0</v>
      </c>
      <c r="BH226" s="26">
        <f t="shared" si="1071"/>
        <v>0</v>
      </c>
      <c r="BI226" s="26">
        <f t="shared" si="1072"/>
        <v>0</v>
      </c>
      <c r="BJ226" s="26">
        <f t="shared" si="1073"/>
        <v>0</v>
      </c>
      <c r="BK226" s="26">
        <f t="shared" si="1074"/>
        <v>0</v>
      </c>
      <c r="BL226" s="26">
        <f t="shared" si="800"/>
        <v>5434.3</v>
      </c>
      <c r="BM226" s="26">
        <f t="shared" si="1075"/>
        <v>0</v>
      </c>
      <c r="BN226" s="53">
        <f t="shared" si="801"/>
        <v>5434.3</v>
      </c>
      <c r="BO226" s="26">
        <f t="shared" si="802"/>
        <v>5434.3</v>
      </c>
      <c r="BP226" s="26">
        <f t="shared" si="1076"/>
        <v>0</v>
      </c>
      <c r="BQ226" s="53">
        <f t="shared" si="803"/>
        <v>5434.3</v>
      </c>
      <c r="BR226" s="52">
        <f t="shared" si="804"/>
        <v>5434.3</v>
      </c>
      <c r="BS226" s="26">
        <f t="shared" si="1076"/>
        <v>0</v>
      </c>
      <c r="BT226" s="27"/>
    </row>
    <row r="227" spans="1:72" ht="31.2" x14ac:dyDescent="0.3">
      <c r="A227" s="67" t="s">
        <v>195</v>
      </c>
      <c r="B227" s="67" t="s">
        <v>73</v>
      </c>
      <c r="C227" s="67" t="s">
        <v>73</v>
      </c>
      <c r="D227" s="67" t="s">
        <v>230</v>
      </c>
      <c r="E227" s="67" t="s">
        <v>127</v>
      </c>
      <c r="F227" s="68" t="s">
        <v>128</v>
      </c>
      <c r="G227" s="26">
        <v>5434.3</v>
      </c>
      <c r="H227" s="26">
        <v>5434.3</v>
      </c>
      <c r="I227" s="26">
        <v>5434.3</v>
      </c>
      <c r="J227" s="26"/>
      <c r="K227" s="26"/>
      <c r="L227" s="26"/>
      <c r="M227" s="26">
        <f t="shared" si="926"/>
        <v>5434.3</v>
      </c>
      <c r="N227" s="26">
        <f t="shared" si="927"/>
        <v>5434.3</v>
      </c>
      <c r="O227" s="26">
        <f t="shared" si="928"/>
        <v>5434.3</v>
      </c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>
        <f t="shared" si="815"/>
        <v>5434.3</v>
      </c>
      <c r="AD227" s="26">
        <f t="shared" si="816"/>
        <v>5434.3</v>
      </c>
      <c r="AE227" s="26">
        <f t="shared" si="817"/>
        <v>5434.3</v>
      </c>
      <c r="AF227" s="26"/>
      <c r="AG227" s="26">
        <f t="shared" si="818"/>
        <v>5434.3</v>
      </c>
      <c r="AH227" s="26">
        <f t="shared" si="819"/>
        <v>5434.3</v>
      </c>
      <c r="AI227" s="26">
        <f t="shared" si="820"/>
        <v>5434.3</v>
      </c>
      <c r="AJ227" s="26"/>
      <c r="AK227" s="26"/>
      <c r="AL227" s="26"/>
      <c r="AM227" s="26"/>
      <c r="AN227" s="26"/>
      <c r="AO227" s="26"/>
      <c r="AP227" s="26"/>
      <c r="AQ227" s="26"/>
      <c r="AR227" s="26"/>
      <c r="AS227" s="26">
        <f t="shared" si="805"/>
        <v>5434.3</v>
      </c>
      <c r="AT227" s="26">
        <f t="shared" si="806"/>
        <v>5434.3</v>
      </c>
      <c r="AU227" s="26">
        <f t="shared" si="807"/>
        <v>5434.3</v>
      </c>
      <c r="AV227" s="26"/>
      <c r="AW227" s="26"/>
      <c r="AX227" s="26"/>
      <c r="AY227" s="26">
        <f t="shared" si="808"/>
        <v>5434.3</v>
      </c>
      <c r="AZ227" s="26">
        <f t="shared" si="809"/>
        <v>5434.3</v>
      </c>
      <c r="BA227" s="26">
        <f t="shared" si="810"/>
        <v>5434.3</v>
      </c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>
        <f t="shared" si="800"/>
        <v>5434.3</v>
      </c>
      <c r="BM227" s="26"/>
      <c r="BN227" s="53">
        <f t="shared" si="801"/>
        <v>5434.3</v>
      </c>
      <c r="BO227" s="26">
        <f t="shared" si="802"/>
        <v>5434.3</v>
      </c>
      <c r="BP227" s="26"/>
      <c r="BQ227" s="53">
        <f t="shared" si="803"/>
        <v>5434.3</v>
      </c>
      <c r="BR227" s="52">
        <f t="shared" si="804"/>
        <v>5434.3</v>
      </c>
      <c r="BS227" s="26"/>
      <c r="BT227" s="27"/>
    </row>
    <row r="228" spans="1:72" ht="31.2" x14ac:dyDescent="0.3">
      <c r="A228" s="67" t="s">
        <v>195</v>
      </c>
      <c r="B228" s="67" t="s">
        <v>73</v>
      </c>
      <c r="C228" s="67" t="s">
        <v>73</v>
      </c>
      <c r="D228" s="67" t="s">
        <v>199</v>
      </c>
      <c r="E228" s="67"/>
      <c r="F228" s="68" t="s">
        <v>200</v>
      </c>
      <c r="G228" s="26">
        <f t="shared" si="1033"/>
        <v>52167.3</v>
      </c>
      <c r="H228" s="26">
        <f t="shared" si="1034"/>
        <v>48827.700000000004</v>
      </c>
      <c r="I228" s="26">
        <f t="shared" si="1035"/>
        <v>48827.700000000004</v>
      </c>
      <c r="J228" s="26">
        <f t="shared" si="1036"/>
        <v>0</v>
      </c>
      <c r="K228" s="26">
        <f t="shared" si="1037"/>
        <v>0</v>
      </c>
      <c r="L228" s="26">
        <f t="shared" si="1038"/>
        <v>0</v>
      </c>
      <c r="M228" s="26">
        <f t="shared" si="926"/>
        <v>52167.3</v>
      </c>
      <c r="N228" s="26">
        <f t="shared" si="927"/>
        <v>48827.700000000004</v>
      </c>
      <c r="O228" s="26">
        <f t="shared" si="928"/>
        <v>48827.700000000004</v>
      </c>
      <c r="P228" s="26">
        <f t="shared" si="1039"/>
        <v>0</v>
      </c>
      <c r="Q228" s="26">
        <f t="shared" si="1040"/>
        <v>0</v>
      </c>
      <c r="R228" s="26">
        <f t="shared" si="1041"/>
        <v>1993.6000000000001</v>
      </c>
      <c r="S228" s="26">
        <f t="shared" si="1042"/>
        <v>0</v>
      </c>
      <c r="T228" s="26">
        <f t="shared" si="1043"/>
        <v>0</v>
      </c>
      <c r="U228" s="26">
        <f t="shared" si="1044"/>
        <v>0</v>
      </c>
      <c r="V228" s="26">
        <f t="shared" si="1045"/>
        <v>1898.9</v>
      </c>
      <c r="W228" s="26">
        <f t="shared" si="1046"/>
        <v>0</v>
      </c>
      <c r="X228" s="26">
        <f t="shared" si="1047"/>
        <v>0</v>
      </c>
      <c r="Y228" s="26">
        <f t="shared" si="1048"/>
        <v>0</v>
      </c>
      <c r="Z228" s="26">
        <f t="shared" si="1049"/>
        <v>1898.9</v>
      </c>
      <c r="AA228" s="26">
        <f t="shared" si="1050"/>
        <v>0</v>
      </c>
      <c r="AB228" s="26">
        <f t="shared" si="1051"/>
        <v>0</v>
      </c>
      <c r="AC228" s="26">
        <f t="shared" si="815"/>
        <v>54160.9</v>
      </c>
      <c r="AD228" s="26">
        <f t="shared" si="816"/>
        <v>50726.600000000006</v>
      </c>
      <c r="AE228" s="26">
        <f t="shared" si="817"/>
        <v>50726.600000000006</v>
      </c>
      <c r="AF228" s="26">
        <f t="shared" si="1052"/>
        <v>0</v>
      </c>
      <c r="AG228" s="26">
        <f t="shared" si="818"/>
        <v>54160.9</v>
      </c>
      <c r="AH228" s="26">
        <f t="shared" si="819"/>
        <v>50726.600000000006</v>
      </c>
      <c r="AI228" s="26">
        <f t="shared" si="820"/>
        <v>50726.600000000006</v>
      </c>
      <c r="AJ228" s="26">
        <f t="shared" si="1053"/>
        <v>0</v>
      </c>
      <c r="AK228" s="26">
        <f t="shared" si="1054"/>
        <v>0</v>
      </c>
      <c r="AL228" s="26">
        <f t="shared" si="1055"/>
        <v>-265.5</v>
      </c>
      <c r="AM228" s="26">
        <f t="shared" si="1056"/>
        <v>0</v>
      </c>
      <c r="AN228" s="26">
        <f t="shared" si="1057"/>
        <v>0</v>
      </c>
      <c r="AO228" s="26">
        <f t="shared" si="1058"/>
        <v>0</v>
      </c>
      <c r="AP228" s="26">
        <f t="shared" si="1059"/>
        <v>0</v>
      </c>
      <c r="AQ228" s="26">
        <f t="shared" si="1060"/>
        <v>0</v>
      </c>
      <c r="AR228" s="26">
        <f t="shared" si="1061"/>
        <v>0</v>
      </c>
      <c r="AS228" s="26">
        <f t="shared" si="805"/>
        <v>53895.4</v>
      </c>
      <c r="AT228" s="26">
        <f t="shared" si="806"/>
        <v>50726.600000000006</v>
      </c>
      <c r="AU228" s="26">
        <f t="shared" si="807"/>
        <v>50726.600000000006</v>
      </c>
      <c r="AV228" s="26">
        <f t="shared" si="1062"/>
        <v>0</v>
      </c>
      <c r="AW228" s="26">
        <f t="shared" si="1063"/>
        <v>0</v>
      </c>
      <c r="AX228" s="26">
        <f t="shared" si="1064"/>
        <v>0</v>
      </c>
      <c r="AY228" s="26">
        <f t="shared" si="808"/>
        <v>53895.4</v>
      </c>
      <c r="AZ228" s="26">
        <f t="shared" si="809"/>
        <v>50726.600000000006</v>
      </c>
      <c r="BA228" s="26">
        <f t="shared" si="810"/>
        <v>50726.600000000006</v>
      </c>
      <c r="BB228" s="26">
        <f t="shared" si="1065"/>
        <v>0</v>
      </c>
      <c r="BC228" s="26">
        <f t="shared" si="1066"/>
        <v>633.41499999999996</v>
      </c>
      <c r="BD228" s="26">
        <f t="shared" si="1067"/>
        <v>0</v>
      </c>
      <c r="BE228" s="26">
        <f t="shared" si="1068"/>
        <v>0</v>
      </c>
      <c r="BF228" s="26">
        <f t="shared" si="1069"/>
        <v>0</v>
      </c>
      <c r="BG228" s="26">
        <f t="shared" si="1070"/>
        <v>0</v>
      </c>
      <c r="BH228" s="26">
        <f t="shared" si="1071"/>
        <v>0</v>
      </c>
      <c r="BI228" s="26">
        <f t="shared" si="1072"/>
        <v>0</v>
      </c>
      <c r="BJ228" s="26">
        <f t="shared" si="1073"/>
        <v>0</v>
      </c>
      <c r="BK228" s="26">
        <f t="shared" si="1074"/>
        <v>0</v>
      </c>
      <c r="BL228" s="26">
        <f t="shared" si="800"/>
        <v>54528.815000000002</v>
      </c>
      <c r="BM228" s="26">
        <f t="shared" si="1075"/>
        <v>0</v>
      </c>
      <c r="BN228" s="53">
        <f t="shared" si="801"/>
        <v>54528.815000000002</v>
      </c>
      <c r="BO228" s="26">
        <f t="shared" si="802"/>
        <v>50726.600000000006</v>
      </c>
      <c r="BP228" s="26">
        <f t="shared" si="1076"/>
        <v>0</v>
      </c>
      <c r="BQ228" s="53">
        <f t="shared" si="803"/>
        <v>50726.600000000006</v>
      </c>
      <c r="BR228" s="52">
        <f t="shared" si="804"/>
        <v>50726.600000000006</v>
      </c>
      <c r="BS228" s="26">
        <f t="shared" si="1076"/>
        <v>0</v>
      </c>
      <c r="BT228" s="27"/>
    </row>
    <row r="229" spans="1:72" x14ac:dyDescent="0.3">
      <c r="A229" s="67" t="s">
        <v>195</v>
      </c>
      <c r="B229" s="67" t="s">
        <v>73</v>
      </c>
      <c r="C229" s="67" t="s">
        <v>73</v>
      </c>
      <c r="D229" s="67" t="s">
        <v>201</v>
      </c>
      <c r="E229" s="67"/>
      <c r="F229" s="68" t="s">
        <v>33</v>
      </c>
      <c r="G229" s="26">
        <f t="shared" ref="G229:L229" si="1077">G235+G230</f>
        <v>52167.3</v>
      </c>
      <c r="H229" s="26">
        <f t="shared" si="1077"/>
        <v>48827.700000000004</v>
      </c>
      <c r="I229" s="26">
        <f t="shared" si="1077"/>
        <v>48827.700000000004</v>
      </c>
      <c r="J229" s="26">
        <f t="shared" si="1077"/>
        <v>0</v>
      </c>
      <c r="K229" s="26">
        <f t="shared" si="1077"/>
        <v>0</v>
      </c>
      <c r="L229" s="26">
        <f t="shared" si="1077"/>
        <v>0</v>
      </c>
      <c r="M229" s="26">
        <f t="shared" si="926"/>
        <v>52167.3</v>
      </c>
      <c r="N229" s="26">
        <f t="shared" si="927"/>
        <v>48827.700000000004</v>
      </c>
      <c r="O229" s="26">
        <f t="shared" si="928"/>
        <v>48827.700000000004</v>
      </c>
      <c r="P229" s="26">
        <f t="shared" ref="P229:AB229" si="1078">P235+P230</f>
        <v>0</v>
      </c>
      <c r="Q229" s="26">
        <f t="shared" si="1078"/>
        <v>0</v>
      </c>
      <c r="R229" s="26">
        <f t="shared" si="1078"/>
        <v>1993.6000000000001</v>
      </c>
      <c r="S229" s="26">
        <f t="shared" si="1078"/>
        <v>0</v>
      </c>
      <c r="T229" s="26">
        <f t="shared" si="1078"/>
        <v>0</v>
      </c>
      <c r="U229" s="26">
        <f t="shared" si="1078"/>
        <v>0</v>
      </c>
      <c r="V229" s="26">
        <f t="shared" si="1078"/>
        <v>1898.9</v>
      </c>
      <c r="W229" s="26">
        <f t="shared" si="1078"/>
        <v>0</v>
      </c>
      <c r="X229" s="26">
        <f t="shared" si="1078"/>
        <v>0</v>
      </c>
      <c r="Y229" s="26">
        <f t="shared" si="1078"/>
        <v>0</v>
      </c>
      <c r="Z229" s="26">
        <f t="shared" si="1078"/>
        <v>1898.9</v>
      </c>
      <c r="AA229" s="26">
        <f t="shared" si="1078"/>
        <v>0</v>
      </c>
      <c r="AB229" s="26">
        <f t="shared" si="1078"/>
        <v>0</v>
      </c>
      <c r="AC229" s="26">
        <f t="shared" si="815"/>
        <v>54160.9</v>
      </c>
      <c r="AD229" s="26">
        <f t="shared" si="816"/>
        <v>50726.600000000006</v>
      </c>
      <c r="AE229" s="26">
        <f t="shared" si="817"/>
        <v>50726.600000000006</v>
      </c>
      <c r="AF229" s="26">
        <f>AF235+AF230</f>
        <v>0</v>
      </c>
      <c r="AG229" s="26">
        <f t="shared" si="818"/>
        <v>54160.9</v>
      </c>
      <c r="AH229" s="26">
        <f t="shared" si="819"/>
        <v>50726.600000000006</v>
      </c>
      <c r="AI229" s="26">
        <f t="shared" si="820"/>
        <v>50726.600000000006</v>
      </c>
      <c r="AJ229" s="26">
        <f t="shared" ref="AJ229:AR229" si="1079">AJ235+AJ230</f>
        <v>0</v>
      </c>
      <c r="AK229" s="26">
        <f t="shared" si="1079"/>
        <v>0</v>
      </c>
      <c r="AL229" s="26">
        <f t="shared" si="1079"/>
        <v>-265.5</v>
      </c>
      <c r="AM229" s="26">
        <f t="shared" si="1079"/>
        <v>0</v>
      </c>
      <c r="AN229" s="26">
        <f t="shared" si="1079"/>
        <v>0</v>
      </c>
      <c r="AO229" s="26">
        <f t="shared" si="1079"/>
        <v>0</v>
      </c>
      <c r="AP229" s="26">
        <f t="shared" si="1079"/>
        <v>0</v>
      </c>
      <c r="AQ229" s="26">
        <f t="shared" si="1079"/>
        <v>0</v>
      </c>
      <c r="AR229" s="26">
        <f t="shared" si="1079"/>
        <v>0</v>
      </c>
      <c r="AS229" s="26">
        <f t="shared" si="805"/>
        <v>53895.4</v>
      </c>
      <c r="AT229" s="26">
        <f t="shared" si="806"/>
        <v>50726.600000000006</v>
      </c>
      <c r="AU229" s="26">
        <f t="shared" si="807"/>
        <v>50726.600000000006</v>
      </c>
      <c r="AV229" s="26">
        <f>AV235+AV230</f>
        <v>0</v>
      </c>
      <c r="AW229" s="26">
        <f>AW235+AW230</f>
        <v>0</v>
      </c>
      <c r="AX229" s="26">
        <f>AX235+AX230</f>
        <v>0</v>
      </c>
      <c r="AY229" s="26">
        <f t="shared" si="808"/>
        <v>53895.4</v>
      </c>
      <c r="AZ229" s="26">
        <f t="shared" si="809"/>
        <v>50726.600000000006</v>
      </c>
      <c r="BA229" s="26">
        <f t="shared" si="810"/>
        <v>50726.600000000006</v>
      </c>
      <c r="BB229" s="26">
        <f t="shared" ref="BB229:BK229" si="1080">BB235+BB230</f>
        <v>0</v>
      </c>
      <c r="BC229" s="26">
        <f t="shared" si="1080"/>
        <v>633.41499999999996</v>
      </c>
      <c r="BD229" s="26">
        <f t="shared" si="1080"/>
        <v>0</v>
      </c>
      <c r="BE229" s="26">
        <f t="shared" si="1080"/>
        <v>0</v>
      </c>
      <c r="BF229" s="26">
        <f t="shared" si="1080"/>
        <v>0</v>
      </c>
      <c r="BG229" s="26">
        <f t="shared" si="1080"/>
        <v>0</v>
      </c>
      <c r="BH229" s="26">
        <f t="shared" si="1080"/>
        <v>0</v>
      </c>
      <c r="BI229" s="26">
        <f t="shared" si="1080"/>
        <v>0</v>
      </c>
      <c r="BJ229" s="26">
        <f t="shared" si="1080"/>
        <v>0</v>
      </c>
      <c r="BK229" s="26">
        <f t="shared" si="1080"/>
        <v>0</v>
      </c>
      <c r="BL229" s="26">
        <f t="shared" si="800"/>
        <v>54528.815000000002</v>
      </c>
      <c r="BM229" s="26">
        <f>BM235+BM230</f>
        <v>0</v>
      </c>
      <c r="BN229" s="53">
        <f t="shared" si="801"/>
        <v>54528.815000000002</v>
      </c>
      <c r="BO229" s="26">
        <f t="shared" si="802"/>
        <v>50726.600000000006</v>
      </c>
      <c r="BP229" s="26">
        <f>BP235+BP230</f>
        <v>0</v>
      </c>
      <c r="BQ229" s="53">
        <f t="shared" si="803"/>
        <v>50726.600000000006</v>
      </c>
      <c r="BR229" s="52">
        <f t="shared" si="804"/>
        <v>50726.600000000006</v>
      </c>
      <c r="BS229" s="26">
        <f>BS235+BS230</f>
        <v>0</v>
      </c>
      <c r="BT229" s="27"/>
    </row>
    <row r="230" spans="1:72" ht="31.2" x14ac:dyDescent="0.3">
      <c r="A230" s="67" t="s">
        <v>195</v>
      </c>
      <c r="B230" s="67" t="s">
        <v>73</v>
      </c>
      <c r="C230" s="67" t="s">
        <v>73</v>
      </c>
      <c r="D230" s="67" t="s">
        <v>202</v>
      </c>
      <c r="E230" s="67"/>
      <c r="F230" s="68" t="s">
        <v>203</v>
      </c>
      <c r="G230" s="26">
        <f t="shared" ref="G230:L230" si="1081">G231+G233</f>
        <v>4652.5</v>
      </c>
      <c r="H230" s="26">
        <f t="shared" si="1081"/>
        <v>702.5</v>
      </c>
      <c r="I230" s="26">
        <f t="shared" si="1081"/>
        <v>702.5</v>
      </c>
      <c r="J230" s="26">
        <f t="shared" si="1081"/>
        <v>0</v>
      </c>
      <c r="K230" s="26">
        <f t="shared" si="1081"/>
        <v>0</v>
      </c>
      <c r="L230" s="26">
        <f t="shared" si="1081"/>
        <v>0</v>
      </c>
      <c r="M230" s="26">
        <f t="shared" si="926"/>
        <v>4652.5</v>
      </c>
      <c r="N230" s="26">
        <f t="shared" si="927"/>
        <v>702.5</v>
      </c>
      <c r="O230" s="26">
        <f t="shared" si="928"/>
        <v>702.5</v>
      </c>
      <c r="P230" s="26">
        <f t="shared" ref="P230:AB230" si="1082">P231+P233</f>
        <v>0</v>
      </c>
      <c r="Q230" s="26">
        <f t="shared" si="1082"/>
        <v>0</v>
      </c>
      <c r="R230" s="26">
        <f t="shared" si="1082"/>
        <v>94.7</v>
      </c>
      <c r="S230" s="26">
        <f t="shared" si="1082"/>
        <v>0</v>
      </c>
      <c r="T230" s="26">
        <f t="shared" si="1082"/>
        <v>0</v>
      </c>
      <c r="U230" s="26">
        <f t="shared" si="1082"/>
        <v>0</v>
      </c>
      <c r="V230" s="26">
        <f t="shared" si="1082"/>
        <v>0</v>
      </c>
      <c r="W230" s="26">
        <f t="shared" si="1082"/>
        <v>0</v>
      </c>
      <c r="X230" s="26">
        <f t="shared" si="1082"/>
        <v>0</v>
      </c>
      <c r="Y230" s="26">
        <f t="shared" si="1082"/>
        <v>0</v>
      </c>
      <c r="Z230" s="26">
        <f t="shared" si="1082"/>
        <v>0</v>
      </c>
      <c r="AA230" s="26">
        <f t="shared" si="1082"/>
        <v>0</v>
      </c>
      <c r="AB230" s="26">
        <f t="shared" si="1082"/>
        <v>0</v>
      </c>
      <c r="AC230" s="26">
        <f t="shared" si="815"/>
        <v>4747.2</v>
      </c>
      <c r="AD230" s="26">
        <f t="shared" si="816"/>
        <v>702.5</v>
      </c>
      <c r="AE230" s="26">
        <f t="shared" si="817"/>
        <v>702.5</v>
      </c>
      <c r="AF230" s="26">
        <f>AF231+AF233</f>
        <v>0</v>
      </c>
      <c r="AG230" s="26">
        <f t="shared" si="818"/>
        <v>4747.2</v>
      </c>
      <c r="AH230" s="26">
        <f t="shared" si="819"/>
        <v>702.5</v>
      </c>
      <c r="AI230" s="26">
        <f t="shared" si="820"/>
        <v>702.5</v>
      </c>
      <c r="AJ230" s="26">
        <f t="shared" ref="AJ230:AR230" si="1083">AJ231+AJ233</f>
        <v>0</v>
      </c>
      <c r="AK230" s="26">
        <f t="shared" si="1083"/>
        <v>0</v>
      </c>
      <c r="AL230" s="26">
        <f t="shared" si="1083"/>
        <v>0</v>
      </c>
      <c r="AM230" s="26">
        <f t="shared" si="1083"/>
        <v>0</v>
      </c>
      <c r="AN230" s="26">
        <f t="shared" si="1083"/>
        <v>0</v>
      </c>
      <c r="AO230" s="26">
        <f t="shared" si="1083"/>
        <v>0</v>
      </c>
      <c r="AP230" s="26">
        <f t="shared" si="1083"/>
        <v>0</v>
      </c>
      <c r="AQ230" s="26">
        <f t="shared" si="1083"/>
        <v>0</v>
      </c>
      <c r="AR230" s="26">
        <f t="shared" si="1083"/>
        <v>0</v>
      </c>
      <c r="AS230" s="26">
        <f t="shared" si="805"/>
        <v>4747.2</v>
      </c>
      <c r="AT230" s="26">
        <f t="shared" si="806"/>
        <v>702.5</v>
      </c>
      <c r="AU230" s="26">
        <f t="shared" si="807"/>
        <v>702.5</v>
      </c>
      <c r="AV230" s="26">
        <f>AV231+AV233</f>
        <v>0</v>
      </c>
      <c r="AW230" s="26">
        <f>AW231+AW233</f>
        <v>0</v>
      </c>
      <c r="AX230" s="26">
        <f>AX231+AX233</f>
        <v>0</v>
      </c>
      <c r="AY230" s="26">
        <f t="shared" si="808"/>
        <v>4747.2</v>
      </c>
      <c r="AZ230" s="26">
        <f t="shared" si="809"/>
        <v>702.5</v>
      </c>
      <c r="BA230" s="26">
        <f t="shared" si="810"/>
        <v>702.5</v>
      </c>
      <c r="BB230" s="26">
        <f t="shared" ref="BB230:BK230" si="1084">BB231+BB233</f>
        <v>0</v>
      </c>
      <c r="BC230" s="26">
        <f t="shared" si="1084"/>
        <v>633.41499999999996</v>
      </c>
      <c r="BD230" s="26">
        <f t="shared" si="1084"/>
        <v>0</v>
      </c>
      <c r="BE230" s="26">
        <f t="shared" si="1084"/>
        <v>0</v>
      </c>
      <c r="BF230" s="26">
        <f t="shared" si="1084"/>
        <v>0</v>
      </c>
      <c r="BG230" s="26">
        <f t="shared" si="1084"/>
        <v>0</v>
      </c>
      <c r="BH230" s="26">
        <f t="shared" si="1084"/>
        <v>0</v>
      </c>
      <c r="BI230" s="26">
        <f t="shared" si="1084"/>
        <v>0</v>
      </c>
      <c r="BJ230" s="26">
        <f t="shared" si="1084"/>
        <v>0</v>
      </c>
      <c r="BK230" s="26">
        <f t="shared" si="1084"/>
        <v>0</v>
      </c>
      <c r="BL230" s="26">
        <f t="shared" si="800"/>
        <v>5380.6149999999998</v>
      </c>
      <c r="BM230" s="26">
        <f>BM231+BM233</f>
        <v>0</v>
      </c>
      <c r="BN230" s="53">
        <f t="shared" si="801"/>
        <v>5380.6149999999998</v>
      </c>
      <c r="BO230" s="26">
        <f t="shared" si="802"/>
        <v>702.5</v>
      </c>
      <c r="BP230" s="26">
        <f>BP231+BP233</f>
        <v>0</v>
      </c>
      <c r="BQ230" s="53">
        <f t="shared" si="803"/>
        <v>702.5</v>
      </c>
      <c r="BR230" s="52">
        <f t="shared" si="804"/>
        <v>702.5</v>
      </c>
      <c r="BS230" s="26">
        <f>BS231+BS233</f>
        <v>0</v>
      </c>
      <c r="BT230" s="27"/>
    </row>
    <row r="231" spans="1:72" x14ac:dyDescent="0.3">
      <c r="A231" s="67" t="s">
        <v>195</v>
      </c>
      <c r="B231" s="67" t="s">
        <v>73</v>
      </c>
      <c r="C231" s="67" t="s">
        <v>73</v>
      </c>
      <c r="D231" s="67" t="s">
        <v>204</v>
      </c>
      <c r="E231" s="67"/>
      <c r="F231" s="68" t="s">
        <v>205</v>
      </c>
      <c r="G231" s="26">
        <f t="shared" ref="G231:L231" si="1085">G232</f>
        <v>702.5</v>
      </c>
      <c r="H231" s="26">
        <f t="shared" si="1085"/>
        <v>702.5</v>
      </c>
      <c r="I231" s="26">
        <f t="shared" si="1085"/>
        <v>702.5</v>
      </c>
      <c r="J231" s="26">
        <f t="shared" si="1085"/>
        <v>0</v>
      </c>
      <c r="K231" s="26">
        <f t="shared" si="1085"/>
        <v>0</v>
      </c>
      <c r="L231" s="26">
        <f t="shared" si="1085"/>
        <v>0</v>
      </c>
      <c r="M231" s="26">
        <f t="shared" si="926"/>
        <v>702.5</v>
      </c>
      <c r="N231" s="26">
        <f t="shared" si="927"/>
        <v>702.5</v>
      </c>
      <c r="O231" s="26">
        <f t="shared" si="928"/>
        <v>702.5</v>
      </c>
      <c r="P231" s="26">
        <f t="shared" ref="P231:AB231" si="1086">P232</f>
        <v>0</v>
      </c>
      <c r="Q231" s="26">
        <f t="shared" si="1086"/>
        <v>0</v>
      </c>
      <c r="R231" s="26">
        <f t="shared" si="1086"/>
        <v>94.7</v>
      </c>
      <c r="S231" s="26">
        <f t="shared" si="1086"/>
        <v>0</v>
      </c>
      <c r="T231" s="26">
        <f t="shared" si="1086"/>
        <v>0</v>
      </c>
      <c r="U231" s="26">
        <f t="shared" si="1086"/>
        <v>0</v>
      </c>
      <c r="V231" s="26">
        <f t="shared" si="1086"/>
        <v>0</v>
      </c>
      <c r="W231" s="26">
        <f t="shared" si="1086"/>
        <v>0</v>
      </c>
      <c r="X231" s="26">
        <f t="shared" si="1086"/>
        <v>0</v>
      </c>
      <c r="Y231" s="26">
        <f t="shared" si="1086"/>
        <v>0</v>
      </c>
      <c r="Z231" s="26">
        <f t="shared" si="1086"/>
        <v>0</v>
      </c>
      <c r="AA231" s="26">
        <f t="shared" si="1086"/>
        <v>0</v>
      </c>
      <c r="AB231" s="26">
        <f t="shared" si="1086"/>
        <v>0</v>
      </c>
      <c r="AC231" s="26">
        <f t="shared" si="815"/>
        <v>797.2</v>
      </c>
      <c r="AD231" s="26">
        <f t="shared" si="816"/>
        <v>702.5</v>
      </c>
      <c r="AE231" s="26">
        <f t="shared" si="817"/>
        <v>702.5</v>
      </c>
      <c r="AF231" s="26">
        <f>AF232</f>
        <v>0</v>
      </c>
      <c r="AG231" s="26">
        <f t="shared" si="818"/>
        <v>797.2</v>
      </c>
      <c r="AH231" s="26">
        <f t="shared" si="819"/>
        <v>702.5</v>
      </c>
      <c r="AI231" s="26">
        <f t="shared" si="820"/>
        <v>702.5</v>
      </c>
      <c r="AJ231" s="26">
        <f t="shared" ref="AJ231:AR231" si="1087">AJ232</f>
        <v>0</v>
      </c>
      <c r="AK231" s="26">
        <f t="shared" si="1087"/>
        <v>0</v>
      </c>
      <c r="AL231" s="26">
        <f t="shared" si="1087"/>
        <v>0</v>
      </c>
      <c r="AM231" s="26">
        <f t="shared" si="1087"/>
        <v>0</v>
      </c>
      <c r="AN231" s="26">
        <f t="shared" si="1087"/>
        <v>0</v>
      </c>
      <c r="AO231" s="26">
        <f t="shared" si="1087"/>
        <v>0</v>
      </c>
      <c r="AP231" s="26">
        <f t="shared" si="1087"/>
        <v>0</v>
      </c>
      <c r="AQ231" s="26">
        <f t="shared" si="1087"/>
        <v>0</v>
      </c>
      <c r="AR231" s="26">
        <f t="shared" si="1087"/>
        <v>0</v>
      </c>
      <c r="AS231" s="26">
        <f t="shared" si="805"/>
        <v>797.2</v>
      </c>
      <c r="AT231" s="26">
        <f t="shared" si="806"/>
        <v>702.5</v>
      </c>
      <c r="AU231" s="26">
        <f t="shared" si="807"/>
        <v>702.5</v>
      </c>
      <c r="AV231" s="26">
        <f>AV232</f>
        <v>0</v>
      </c>
      <c r="AW231" s="26">
        <f>AW232</f>
        <v>0</v>
      </c>
      <c r="AX231" s="26">
        <f>AX232</f>
        <v>0</v>
      </c>
      <c r="AY231" s="26">
        <f t="shared" si="808"/>
        <v>797.2</v>
      </c>
      <c r="AZ231" s="26">
        <f t="shared" si="809"/>
        <v>702.5</v>
      </c>
      <c r="BA231" s="26">
        <f t="shared" si="810"/>
        <v>702.5</v>
      </c>
      <c r="BB231" s="26">
        <f t="shared" ref="BB231:BK231" si="1088">BB232</f>
        <v>0</v>
      </c>
      <c r="BC231" s="26">
        <f t="shared" si="1088"/>
        <v>0</v>
      </c>
      <c r="BD231" s="26">
        <f t="shared" si="1088"/>
        <v>0</v>
      </c>
      <c r="BE231" s="26">
        <f t="shared" si="1088"/>
        <v>0</v>
      </c>
      <c r="BF231" s="26">
        <f t="shared" si="1088"/>
        <v>0</v>
      </c>
      <c r="BG231" s="26">
        <f t="shared" si="1088"/>
        <v>0</v>
      </c>
      <c r="BH231" s="26">
        <f t="shared" si="1088"/>
        <v>0</v>
      </c>
      <c r="BI231" s="26">
        <f t="shared" si="1088"/>
        <v>0</v>
      </c>
      <c r="BJ231" s="26">
        <f t="shared" si="1088"/>
        <v>0</v>
      </c>
      <c r="BK231" s="26">
        <f t="shared" si="1088"/>
        <v>0</v>
      </c>
      <c r="BL231" s="26">
        <f t="shared" ref="BL231:BL294" si="1089">AY231+BB231+BC231+BE231+BD231</f>
        <v>797.2</v>
      </c>
      <c r="BM231" s="26">
        <f>BM232</f>
        <v>0</v>
      </c>
      <c r="BN231" s="53">
        <f t="shared" ref="BN231:BN267" si="1090">BL231+BM231</f>
        <v>797.2</v>
      </c>
      <c r="BO231" s="26">
        <f t="shared" ref="BO231:BO294" si="1091">AZ231+BF231+BG231+BH231</f>
        <v>702.5</v>
      </c>
      <c r="BP231" s="26">
        <f>BP232</f>
        <v>0</v>
      </c>
      <c r="BQ231" s="53">
        <f t="shared" ref="BQ231:BQ267" si="1092">BO231+BP231</f>
        <v>702.5</v>
      </c>
      <c r="BR231" s="52">
        <f t="shared" ref="BR231:BR294" si="1093">BA231+BI231+BJ231+BK231</f>
        <v>702.5</v>
      </c>
      <c r="BS231" s="26">
        <f>BS232</f>
        <v>0</v>
      </c>
      <c r="BT231" s="27"/>
    </row>
    <row r="232" spans="1:72" ht="31.2" x14ac:dyDescent="0.3">
      <c r="A232" s="67" t="s">
        <v>195</v>
      </c>
      <c r="B232" s="67" t="s">
        <v>73</v>
      </c>
      <c r="C232" s="67" t="s">
        <v>73</v>
      </c>
      <c r="D232" s="67" t="s">
        <v>204</v>
      </c>
      <c r="E232" s="67" t="s">
        <v>127</v>
      </c>
      <c r="F232" s="68" t="s">
        <v>128</v>
      </c>
      <c r="G232" s="26">
        <v>702.5</v>
      </c>
      <c r="H232" s="26">
        <v>702.5</v>
      </c>
      <c r="I232" s="26">
        <v>702.5</v>
      </c>
      <c r="J232" s="26"/>
      <c r="K232" s="26"/>
      <c r="L232" s="26"/>
      <c r="M232" s="26">
        <f t="shared" si="926"/>
        <v>702.5</v>
      </c>
      <c r="N232" s="26">
        <f t="shared" si="927"/>
        <v>702.5</v>
      </c>
      <c r="O232" s="26">
        <f t="shared" si="928"/>
        <v>702.5</v>
      </c>
      <c r="P232" s="26"/>
      <c r="Q232" s="26"/>
      <c r="R232" s="26">
        <v>94.7</v>
      </c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>
        <f t="shared" si="815"/>
        <v>797.2</v>
      </c>
      <c r="AD232" s="26">
        <f t="shared" si="816"/>
        <v>702.5</v>
      </c>
      <c r="AE232" s="26">
        <f t="shared" si="817"/>
        <v>702.5</v>
      </c>
      <c r="AF232" s="26"/>
      <c r="AG232" s="26">
        <f t="shared" si="818"/>
        <v>797.2</v>
      </c>
      <c r="AH232" s="26">
        <f t="shared" si="819"/>
        <v>702.5</v>
      </c>
      <c r="AI232" s="26">
        <f t="shared" si="820"/>
        <v>702.5</v>
      </c>
      <c r="AJ232" s="26"/>
      <c r="AK232" s="26"/>
      <c r="AL232" s="26"/>
      <c r="AM232" s="26"/>
      <c r="AN232" s="26"/>
      <c r="AO232" s="26"/>
      <c r="AP232" s="26"/>
      <c r="AQ232" s="26"/>
      <c r="AR232" s="26"/>
      <c r="AS232" s="26">
        <f t="shared" ref="AS232:AS295" si="1094">AG232+AJ232+AK232+AL232+AM232</f>
        <v>797.2</v>
      </c>
      <c r="AT232" s="26">
        <f t="shared" ref="AT232:AT295" si="1095">AH232+AN232+AO232+AP232</f>
        <v>702.5</v>
      </c>
      <c r="AU232" s="26">
        <f t="shared" ref="AU232:AU295" si="1096">AI232+AR232+AQ232</f>
        <v>702.5</v>
      </c>
      <c r="AV232" s="26"/>
      <c r="AW232" s="26"/>
      <c r="AX232" s="26"/>
      <c r="AY232" s="26">
        <f t="shared" ref="AY232:AY295" si="1097">AS232+AV232</f>
        <v>797.2</v>
      </c>
      <c r="AZ232" s="26">
        <f t="shared" ref="AZ232:AZ295" si="1098">AT232+AW232</f>
        <v>702.5</v>
      </c>
      <c r="BA232" s="26">
        <f t="shared" ref="BA232:BA295" si="1099">AU232+AX232</f>
        <v>702.5</v>
      </c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>
        <f t="shared" si="1089"/>
        <v>797.2</v>
      </c>
      <c r="BM232" s="26"/>
      <c r="BN232" s="53">
        <f t="shared" si="1090"/>
        <v>797.2</v>
      </c>
      <c r="BO232" s="26">
        <f t="shared" si="1091"/>
        <v>702.5</v>
      </c>
      <c r="BP232" s="26"/>
      <c r="BQ232" s="53">
        <f t="shared" si="1092"/>
        <v>702.5</v>
      </c>
      <c r="BR232" s="52">
        <f t="shared" si="1093"/>
        <v>702.5</v>
      </c>
      <c r="BS232" s="26"/>
      <c r="BT232" s="27"/>
    </row>
    <row r="233" spans="1:72" ht="31.2" x14ac:dyDescent="0.3">
      <c r="A233" s="67" t="s">
        <v>195</v>
      </c>
      <c r="B233" s="67" t="s">
        <v>73</v>
      </c>
      <c r="C233" s="67" t="s">
        <v>73</v>
      </c>
      <c r="D233" s="67" t="s">
        <v>206</v>
      </c>
      <c r="E233" s="67"/>
      <c r="F233" s="68" t="s">
        <v>207</v>
      </c>
      <c r="G233" s="26">
        <f t="shared" ref="G233:L233" si="1100">G234</f>
        <v>3950</v>
      </c>
      <c r="H233" s="26">
        <f t="shared" si="1100"/>
        <v>0</v>
      </c>
      <c r="I233" s="26">
        <f t="shared" si="1100"/>
        <v>0</v>
      </c>
      <c r="J233" s="26">
        <f t="shared" si="1100"/>
        <v>0</v>
      </c>
      <c r="K233" s="26">
        <f t="shared" si="1100"/>
        <v>0</v>
      </c>
      <c r="L233" s="26">
        <f t="shared" si="1100"/>
        <v>0</v>
      </c>
      <c r="M233" s="26">
        <f t="shared" si="926"/>
        <v>3950</v>
      </c>
      <c r="N233" s="26">
        <f t="shared" si="927"/>
        <v>0</v>
      </c>
      <c r="O233" s="26">
        <f t="shared" si="928"/>
        <v>0</v>
      </c>
      <c r="P233" s="26">
        <f t="shared" ref="P233:AB233" si="1101">P234</f>
        <v>0</v>
      </c>
      <c r="Q233" s="26">
        <f t="shared" si="1101"/>
        <v>0</v>
      </c>
      <c r="R233" s="26">
        <f t="shared" si="1101"/>
        <v>0</v>
      </c>
      <c r="S233" s="26">
        <f t="shared" si="1101"/>
        <v>0</v>
      </c>
      <c r="T233" s="26">
        <f t="shared" si="1101"/>
        <v>0</v>
      </c>
      <c r="U233" s="26">
        <f t="shared" si="1101"/>
        <v>0</v>
      </c>
      <c r="V233" s="26">
        <f t="shared" si="1101"/>
        <v>0</v>
      </c>
      <c r="W233" s="26">
        <f t="shared" si="1101"/>
        <v>0</v>
      </c>
      <c r="X233" s="26">
        <f t="shared" si="1101"/>
        <v>0</v>
      </c>
      <c r="Y233" s="26">
        <f t="shared" si="1101"/>
        <v>0</v>
      </c>
      <c r="Z233" s="26">
        <f t="shared" si="1101"/>
        <v>0</v>
      </c>
      <c r="AA233" s="26">
        <f t="shared" si="1101"/>
        <v>0</v>
      </c>
      <c r="AB233" s="26">
        <f t="shared" si="1101"/>
        <v>0</v>
      </c>
      <c r="AC233" s="26">
        <f t="shared" si="815"/>
        <v>3950</v>
      </c>
      <c r="AD233" s="26">
        <f t="shared" si="816"/>
        <v>0</v>
      </c>
      <c r="AE233" s="26">
        <f t="shared" si="817"/>
        <v>0</v>
      </c>
      <c r="AF233" s="26">
        <f>AF234</f>
        <v>0</v>
      </c>
      <c r="AG233" s="26">
        <f t="shared" si="818"/>
        <v>3950</v>
      </c>
      <c r="AH233" s="26">
        <f t="shared" si="819"/>
        <v>0</v>
      </c>
      <c r="AI233" s="26">
        <f t="shared" si="820"/>
        <v>0</v>
      </c>
      <c r="AJ233" s="26">
        <f t="shared" ref="AJ233:AR233" si="1102">AJ234</f>
        <v>0</v>
      </c>
      <c r="AK233" s="26">
        <f t="shared" si="1102"/>
        <v>0</v>
      </c>
      <c r="AL233" s="26">
        <f t="shared" si="1102"/>
        <v>0</v>
      </c>
      <c r="AM233" s="26">
        <f t="shared" si="1102"/>
        <v>0</v>
      </c>
      <c r="AN233" s="26">
        <f t="shared" si="1102"/>
        <v>0</v>
      </c>
      <c r="AO233" s="26">
        <f t="shared" si="1102"/>
        <v>0</v>
      </c>
      <c r="AP233" s="26">
        <f t="shared" si="1102"/>
        <v>0</v>
      </c>
      <c r="AQ233" s="26">
        <f t="shared" si="1102"/>
        <v>0</v>
      </c>
      <c r="AR233" s="26">
        <f t="shared" si="1102"/>
        <v>0</v>
      </c>
      <c r="AS233" s="26">
        <f t="shared" si="1094"/>
        <v>3950</v>
      </c>
      <c r="AT233" s="26">
        <f t="shared" si="1095"/>
        <v>0</v>
      </c>
      <c r="AU233" s="26">
        <f t="shared" si="1096"/>
        <v>0</v>
      </c>
      <c r="AV233" s="26">
        <f>AV234</f>
        <v>0</v>
      </c>
      <c r="AW233" s="26">
        <f>AW234</f>
        <v>0</v>
      </c>
      <c r="AX233" s="26">
        <f>AX234</f>
        <v>0</v>
      </c>
      <c r="AY233" s="26">
        <f t="shared" si="1097"/>
        <v>3950</v>
      </c>
      <c r="AZ233" s="26">
        <f t="shared" si="1098"/>
        <v>0</v>
      </c>
      <c r="BA233" s="26">
        <f t="shared" si="1099"/>
        <v>0</v>
      </c>
      <c r="BB233" s="26">
        <f t="shared" ref="BB233:BK233" si="1103">BB234</f>
        <v>0</v>
      </c>
      <c r="BC233" s="26">
        <f t="shared" si="1103"/>
        <v>633.41499999999996</v>
      </c>
      <c r="BD233" s="26">
        <f t="shared" si="1103"/>
        <v>0</v>
      </c>
      <c r="BE233" s="26">
        <f t="shared" si="1103"/>
        <v>0</v>
      </c>
      <c r="BF233" s="26">
        <f t="shared" si="1103"/>
        <v>0</v>
      </c>
      <c r="BG233" s="26">
        <f t="shared" si="1103"/>
        <v>0</v>
      </c>
      <c r="BH233" s="26">
        <f t="shared" si="1103"/>
        <v>0</v>
      </c>
      <c r="BI233" s="26">
        <f t="shared" si="1103"/>
        <v>0</v>
      </c>
      <c r="BJ233" s="26">
        <f t="shared" si="1103"/>
        <v>0</v>
      </c>
      <c r="BK233" s="26">
        <f t="shared" si="1103"/>
        <v>0</v>
      </c>
      <c r="BL233" s="26">
        <f t="shared" si="1089"/>
        <v>4583.415</v>
      </c>
      <c r="BM233" s="26">
        <f>BM234</f>
        <v>0</v>
      </c>
      <c r="BN233" s="53">
        <f t="shared" si="1090"/>
        <v>4583.415</v>
      </c>
      <c r="BO233" s="26">
        <f t="shared" si="1091"/>
        <v>0</v>
      </c>
      <c r="BP233" s="26">
        <f>BP234</f>
        <v>0</v>
      </c>
      <c r="BQ233" s="53">
        <f t="shared" si="1092"/>
        <v>0</v>
      </c>
      <c r="BR233" s="52">
        <f t="shared" si="1093"/>
        <v>0</v>
      </c>
      <c r="BS233" s="26">
        <f>BS234</f>
        <v>0</v>
      </c>
      <c r="BT233" s="27"/>
    </row>
    <row r="234" spans="1:72" ht="31.2" x14ac:dyDescent="0.3">
      <c r="A234" s="67" t="s">
        <v>195</v>
      </c>
      <c r="B234" s="67" t="s">
        <v>73</v>
      </c>
      <c r="C234" s="67" t="s">
        <v>73</v>
      </c>
      <c r="D234" s="67" t="s">
        <v>206</v>
      </c>
      <c r="E234" s="67" t="s">
        <v>127</v>
      </c>
      <c r="F234" s="68" t="s">
        <v>128</v>
      </c>
      <c r="G234" s="26">
        <v>3950</v>
      </c>
      <c r="H234" s="26"/>
      <c r="I234" s="26"/>
      <c r="J234" s="26"/>
      <c r="K234" s="26"/>
      <c r="L234" s="26"/>
      <c r="M234" s="26">
        <f t="shared" si="926"/>
        <v>3950</v>
      </c>
      <c r="N234" s="26">
        <f t="shared" si="927"/>
        <v>0</v>
      </c>
      <c r="O234" s="26">
        <f t="shared" si="928"/>
        <v>0</v>
      </c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>
        <f t="shared" si="815"/>
        <v>3950</v>
      </c>
      <c r="AD234" s="26">
        <f t="shared" si="816"/>
        <v>0</v>
      </c>
      <c r="AE234" s="26">
        <f t="shared" si="817"/>
        <v>0</v>
      </c>
      <c r="AF234" s="26"/>
      <c r="AG234" s="26">
        <f t="shared" si="818"/>
        <v>3950</v>
      </c>
      <c r="AH234" s="26">
        <f t="shared" si="819"/>
        <v>0</v>
      </c>
      <c r="AI234" s="26">
        <f t="shared" si="820"/>
        <v>0</v>
      </c>
      <c r="AJ234" s="26"/>
      <c r="AK234" s="26"/>
      <c r="AL234" s="26"/>
      <c r="AM234" s="26"/>
      <c r="AN234" s="26"/>
      <c r="AO234" s="26"/>
      <c r="AP234" s="26"/>
      <c r="AQ234" s="26"/>
      <c r="AR234" s="26"/>
      <c r="AS234" s="26">
        <f t="shared" si="1094"/>
        <v>3950</v>
      </c>
      <c r="AT234" s="26">
        <f t="shared" si="1095"/>
        <v>0</v>
      </c>
      <c r="AU234" s="26">
        <f t="shared" si="1096"/>
        <v>0</v>
      </c>
      <c r="AV234" s="26"/>
      <c r="AW234" s="26"/>
      <c r="AX234" s="26"/>
      <c r="AY234" s="26">
        <f t="shared" si="1097"/>
        <v>3950</v>
      </c>
      <c r="AZ234" s="26">
        <f t="shared" si="1098"/>
        <v>0</v>
      </c>
      <c r="BA234" s="26">
        <f t="shared" si="1099"/>
        <v>0</v>
      </c>
      <c r="BB234" s="26"/>
      <c r="BC234" s="26">
        <v>633.41499999999996</v>
      </c>
      <c r="BD234" s="26"/>
      <c r="BE234" s="26"/>
      <c r="BF234" s="26"/>
      <c r="BG234" s="26"/>
      <c r="BH234" s="26"/>
      <c r="BI234" s="26"/>
      <c r="BJ234" s="26"/>
      <c r="BK234" s="26"/>
      <c r="BL234" s="26">
        <f t="shared" si="1089"/>
        <v>4583.415</v>
      </c>
      <c r="BM234" s="26"/>
      <c r="BN234" s="53">
        <f t="shared" si="1090"/>
        <v>4583.415</v>
      </c>
      <c r="BO234" s="26">
        <f t="shared" si="1091"/>
        <v>0</v>
      </c>
      <c r="BP234" s="26"/>
      <c r="BQ234" s="53">
        <f t="shared" si="1092"/>
        <v>0</v>
      </c>
      <c r="BR234" s="52">
        <f t="shared" si="1093"/>
        <v>0</v>
      </c>
      <c r="BS234" s="26"/>
      <c r="BT234" s="27"/>
    </row>
    <row r="235" spans="1:72" ht="46.8" x14ac:dyDescent="0.3">
      <c r="A235" s="67" t="s">
        <v>195</v>
      </c>
      <c r="B235" s="67" t="s">
        <v>73</v>
      </c>
      <c r="C235" s="67" t="s">
        <v>73</v>
      </c>
      <c r="D235" s="67" t="s">
        <v>232</v>
      </c>
      <c r="E235" s="67"/>
      <c r="F235" s="68" t="s">
        <v>233</v>
      </c>
      <c r="G235" s="26">
        <f t="shared" ref="G235:L235" si="1104">G236+G238+G240+G242+G246</f>
        <v>47514.8</v>
      </c>
      <c r="H235" s="26">
        <f t="shared" si="1104"/>
        <v>48125.200000000004</v>
      </c>
      <c r="I235" s="26">
        <f t="shared" si="1104"/>
        <v>48125.200000000004</v>
      </c>
      <c r="J235" s="26">
        <f t="shared" si="1104"/>
        <v>0</v>
      </c>
      <c r="K235" s="26">
        <f t="shared" si="1104"/>
        <v>0</v>
      </c>
      <c r="L235" s="26">
        <f t="shared" si="1104"/>
        <v>0</v>
      </c>
      <c r="M235" s="26">
        <f t="shared" si="926"/>
        <v>47514.8</v>
      </c>
      <c r="N235" s="26">
        <f t="shared" si="927"/>
        <v>48125.200000000004</v>
      </c>
      <c r="O235" s="26">
        <f t="shared" si="928"/>
        <v>48125.200000000004</v>
      </c>
      <c r="P235" s="26">
        <f t="shared" ref="P235:AB235" si="1105">P236+P238+P240+P242+P246</f>
        <v>0</v>
      </c>
      <c r="Q235" s="26">
        <f t="shared" si="1105"/>
        <v>0</v>
      </c>
      <c r="R235" s="26">
        <f t="shared" si="1105"/>
        <v>1898.9</v>
      </c>
      <c r="S235" s="26">
        <f t="shared" si="1105"/>
        <v>0</v>
      </c>
      <c r="T235" s="26">
        <f t="shared" si="1105"/>
        <v>0</v>
      </c>
      <c r="U235" s="26">
        <f t="shared" si="1105"/>
        <v>0</v>
      </c>
      <c r="V235" s="26">
        <f t="shared" si="1105"/>
        <v>1898.9</v>
      </c>
      <c r="W235" s="26">
        <f t="shared" si="1105"/>
        <v>0</v>
      </c>
      <c r="X235" s="26">
        <f t="shared" si="1105"/>
        <v>0</v>
      </c>
      <c r="Y235" s="26">
        <f t="shared" si="1105"/>
        <v>0</v>
      </c>
      <c r="Z235" s="26">
        <f t="shared" si="1105"/>
        <v>1898.9</v>
      </c>
      <c r="AA235" s="26">
        <f t="shared" si="1105"/>
        <v>0</v>
      </c>
      <c r="AB235" s="26">
        <f t="shared" si="1105"/>
        <v>0</v>
      </c>
      <c r="AC235" s="26">
        <f t="shared" si="815"/>
        <v>49413.700000000004</v>
      </c>
      <c r="AD235" s="26">
        <f t="shared" si="816"/>
        <v>50024.100000000006</v>
      </c>
      <c r="AE235" s="26">
        <f t="shared" si="817"/>
        <v>50024.100000000006</v>
      </c>
      <c r="AF235" s="26">
        <f>AF236+AF238+AF240+AF242+AF246</f>
        <v>0</v>
      </c>
      <c r="AG235" s="26">
        <f t="shared" si="818"/>
        <v>49413.700000000004</v>
      </c>
      <c r="AH235" s="26">
        <f t="shared" si="819"/>
        <v>50024.100000000006</v>
      </c>
      <c r="AI235" s="26">
        <f t="shared" si="820"/>
        <v>50024.100000000006</v>
      </c>
      <c r="AJ235" s="26">
        <f t="shared" ref="AJ235:AR235" si="1106">AJ236+AJ238+AJ240+AJ242+AJ246</f>
        <v>0</v>
      </c>
      <c r="AK235" s="26">
        <f t="shared" si="1106"/>
        <v>0</v>
      </c>
      <c r="AL235" s="26">
        <f t="shared" si="1106"/>
        <v>-265.5</v>
      </c>
      <c r="AM235" s="26">
        <f t="shared" si="1106"/>
        <v>0</v>
      </c>
      <c r="AN235" s="26">
        <f t="shared" si="1106"/>
        <v>0</v>
      </c>
      <c r="AO235" s="26">
        <f t="shared" si="1106"/>
        <v>0</v>
      </c>
      <c r="AP235" s="26">
        <f t="shared" si="1106"/>
        <v>0</v>
      </c>
      <c r="AQ235" s="26">
        <f t="shared" si="1106"/>
        <v>0</v>
      </c>
      <c r="AR235" s="26">
        <f t="shared" si="1106"/>
        <v>0</v>
      </c>
      <c r="AS235" s="26">
        <f t="shared" si="1094"/>
        <v>49148.200000000004</v>
      </c>
      <c r="AT235" s="26">
        <f t="shared" si="1095"/>
        <v>50024.100000000006</v>
      </c>
      <c r="AU235" s="26">
        <f t="shared" si="1096"/>
        <v>50024.100000000006</v>
      </c>
      <c r="AV235" s="26">
        <f>AV236+AV238+AV240+AV242+AV246</f>
        <v>0</v>
      </c>
      <c r="AW235" s="26">
        <f>AW236+AW238+AW240+AW242+AW246</f>
        <v>0</v>
      </c>
      <c r="AX235" s="26">
        <f>AX236+AX238+AX240+AX242+AX246</f>
        <v>0</v>
      </c>
      <c r="AY235" s="26">
        <f t="shared" si="1097"/>
        <v>49148.200000000004</v>
      </c>
      <c r="AZ235" s="26">
        <f t="shared" si="1098"/>
        <v>50024.100000000006</v>
      </c>
      <c r="BA235" s="26">
        <f t="shared" si="1099"/>
        <v>50024.100000000006</v>
      </c>
      <c r="BB235" s="26">
        <f t="shared" ref="BB235:BK235" si="1107">BB236+BB238+BB240+BB242+BB246</f>
        <v>0</v>
      </c>
      <c r="BC235" s="26">
        <f t="shared" si="1107"/>
        <v>0</v>
      </c>
      <c r="BD235" s="26">
        <f t="shared" si="1107"/>
        <v>0</v>
      </c>
      <c r="BE235" s="26">
        <f t="shared" si="1107"/>
        <v>0</v>
      </c>
      <c r="BF235" s="26">
        <f t="shared" si="1107"/>
        <v>0</v>
      </c>
      <c r="BG235" s="26">
        <f t="shared" si="1107"/>
        <v>0</v>
      </c>
      <c r="BH235" s="26">
        <f t="shared" si="1107"/>
        <v>0</v>
      </c>
      <c r="BI235" s="26">
        <f t="shared" si="1107"/>
        <v>0</v>
      </c>
      <c r="BJ235" s="26">
        <f t="shared" si="1107"/>
        <v>0</v>
      </c>
      <c r="BK235" s="26">
        <f t="shared" si="1107"/>
        <v>0</v>
      </c>
      <c r="BL235" s="26">
        <f t="shared" si="1089"/>
        <v>49148.200000000004</v>
      </c>
      <c r="BM235" s="26">
        <f>BM236+BM238+BM240+BM242+BM246</f>
        <v>0</v>
      </c>
      <c r="BN235" s="53">
        <f t="shared" si="1090"/>
        <v>49148.200000000004</v>
      </c>
      <c r="BO235" s="26">
        <f t="shared" si="1091"/>
        <v>50024.100000000006</v>
      </c>
      <c r="BP235" s="26">
        <f>BP236+BP238+BP240+BP242+BP246</f>
        <v>0</v>
      </c>
      <c r="BQ235" s="53">
        <f t="shared" si="1092"/>
        <v>50024.100000000006</v>
      </c>
      <c r="BR235" s="52">
        <f t="shared" si="1093"/>
        <v>50024.100000000006</v>
      </c>
      <c r="BS235" s="26">
        <f>BS236+BS238+BS240+BS242+BS246</f>
        <v>0</v>
      </c>
      <c r="BT235" s="27"/>
    </row>
    <row r="236" spans="1:72" ht="46.8" x14ac:dyDescent="0.3">
      <c r="A236" s="67" t="s">
        <v>195</v>
      </c>
      <c r="B236" s="67" t="s">
        <v>73</v>
      </c>
      <c r="C236" s="67" t="s">
        <v>73</v>
      </c>
      <c r="D236" s="67" t="s">
        <v>234</v>
      </c>
      <c r="E236" s="67"/>
      <c r="F236" s="68" t="s">
        <v>53</v>
      </c>
      <c r="G236" s="26">
        <f t="shared" ref="G236:L236" si="1108">G237</f>
        <v>33576.400000000001</v>
      </c>
      <c r="H236" s="26">
        <f t="shared" si="1108"/>
        <v>34638.9</v>
      </c>
      <c r="I236" s="26">
        <f t="shared" si="1108"/>
        <v>34638.9</v>
      </c>
      <c r="J236" s="26">
        <f t="shared" si="1108"/>
        <v>0</v>
      </c>
      <c r="K236" s="26">
        <f t="shared" si="1108"/>
        <v>0</v>
      </c>
      <c r="L236" s="26">
        <f t="shared" si="1108"/>
        <v>0</v>
      </c>
      <c r="M236" s="26">
        <f t="shared" si="926"/>
        <v>33576.400000000001</v>
      </c>
      <c r="N236" s="26">
        <f t="shared" si="927"/>
        <v>34638.9</v>
      </c>
      <c r="O236" s="26">
        <f t="shared" si="928"/>
        <v>34638.9</v>
      </c>
      <c r="P236" s="26">
        <f t="shared" ref="P236:AB236" si="1109">P237</f>
        <v>0</v>
      </c>
      <c r="Q236" s="26">
        <f t="shared" si="1109"/>
        <v>0</v>
      </c>
      <c r="R236" s="26">
        <f t="shared" si="1109"/>
        <v>0</v>
      </c>
      <c r="S236" s="26">
        <f t="shared" si="1109"/>
        <v>0</v>
      </c>
      <c r="T236" s="26">
        <f t="shared" si="1109"/>
        <v>0</v>
      </c>
      <c r="U236" s="26">
        <f t="shared" si="1109"/>
        <v>0</v>
      </c>
      <c r="V236" s="26">
        <f t="shared" si="1109"/>
        <v>0</v>
      </c>
      <c r="W236" s="26">
        <f t="shared" si="1109"/>
        <v>0</v>
      </c>
      <c r="X236" s="26">
        <f t="shared" si="1109"/>
        <v>0</v>
      </c>
      <c r="Y236" s="26">
        <f t="shared" si="1109"/>
        <v>0</v>
      </c>
      <c r="Z236" s="26">
        <f t="shared" si="1109"/>
        <v>0</v>
      </c>
      <c r="AA236" s="26">
        <f t="shared" si="1109"/>
        <v>0</v>
      </c>
      <c r="AB236" s="26">
        <f t="shared" si="1109"/>
        <v>0</v>
      </c>
      <c r="AC236" s="26">
        <f t="shared" si="815"/>
        <v>33576.400000000001</v>
      </c>
      <c r="AD236" s="26">
        <f t="shared" si="816"/>
        <v>34638.9</v>
      </c>
      <c r="AE236" s="26">
        <f t="shared" si="817"/>
        <v>34638.9</v>
      </c>
      <c r="AF236" s="26">
        <f>AF237</f>
        <v>0</v>
      </c>
      <c r="AG236" s="26">
        <f t="shared" si="818"/>
        <v>33576.400000000001</v>
      </c>
      <c r="AH236" s="26">
        <f t="shared" si="819"/>
        <v>34638.9</v>
      </c>
      <c r="AI236" s="26">
        <f t="shared" si="820"/>
        <v>34638.9</v>
      </c>
      <c r="AJ236" s="26">
        <f t="shared" ref="AJ236:AR236" si="1110">AJ237</f>
        <v>0</v>
      </c>
      <c r="AK236" s="26">
        <f t="shared" si="1110"/>
        <v>0</v>
      </c>
      <c r="AL236" s="26">
        <f t="shared" si="1110"/>
        <v>0</v>
      </c>
      <c r="AM236" s="26">
        <f t="shared" si="1110"/>
        <v>0</v>
      </c>
      <c r="AN236" s="26">
        <f t="shared" si="1110"/>
        <v>0</v>
      </c>
      <c r="AO236" s="26">
        <f t="shared" si="1110"/>
        <v>0</v>
      </c>
      <c r="AP236" s="26">
        <f t="shared" si="1110"/>
        <v>0</v>
      </c>
      <c r="AQ236" s="26">
        <f t="shared" si="1110"/>
        <v>0</v>
      </c>
      <c r="AR236" s="26">
        <f t="shared" si="1110"/>
        <v>0</v>
      </c>
      <c r="AS236" s="26">
        <f t="shared" si="1094"/>
        <v>33576.400000000001</v>
      </c>
      <c r="AT236" s="26">
        <f t="shared" si="1095"/>
        <v>34638.9</v>
      </c>
      <c r="AU236" s="26">
        <f t="shared" si="1096"/>
        <v>34638.9</v>
      </c>
      <c r="AV236" s="26">
        <f>AV237</f>
        <v>0</v>
      </c>
      <c r="AW236" s="26">
        <f>AW237</f>
        <v>0</v>
      </c>
      <c r="AX236" s="26">
        <f>AX237</f>
        <v>0</v>
      </c>
      <c r="AY236" s="26">
        <f t="shared" si="1097"/>
        <v>33576.400000000001</v>
      </c>
      <c r="AZ236" s="26">
        <f t="shared" si="1098"/>
        <v>34638.9</v>
      </c>
      <c r="BA236" s="26">
        <f t="shared" si="1099"/>
        <v>34638.9</v>
      </c>
      <c r="BB236" s="26">
        <f t="shared" ref="BB236:BK236" si="1111">BB237</f>
        <v>0</v>
      </c>
      <c r="BC236" s="26">
        <f t="shared" si="1111"/>
        <v>0</v>
      </c>
      <c r="BD236" s="26">
        <f t="shared" si="1111"/>
        <v>0</v>
      </c>
      <c r="BE236" s="26">
        <f t="shared" si="1111"/>
        <v>0</v>
      </c>
      <c r="BF236" s="26">
        <f t="shared" si="1111"/>
        <v>0</v>
      </c>
      <c r="BG236" s="26">
        <f t="shared" si="1111"/>
        <v>0</v>
      </c>
      <c r="BH236" s="26">
        <f t="shared" si="1111"/>
        <v>0</v>
      </c>
      <c r="BI236" s="26">
        <f t="shared" si="1111"/>
        <v>0</v>
      </c>
      <c r="BJ236" s="26">
        <f t="shared" si="1111"/>
        <v>0</v>
      </c>
      <c r="BK236" s="26">
        <f t="shared" si="1111"/>
        <v>0</v>
      </c>
      <c r="BL236" s="26">
        <f t="shared" si="1089"/>
        <v>33576.400000000001</v>
      </c>
      <c r="BM236" s="26">
        <f>BM237</f>
        <v>0</v>
      </c>
      <c r="BN236" s="53">
        <f t="shared" si="1090"/>
        <v>33576.400000000001</v>
      </c>
      <c r="BO236" s="26">
        <f t="shared" si="1091"/>
        <v>34638.9</v>
      </c>
      <c r="BP236" s="26">
        <f>BP237</f>
        <v>0</v>
      </c>
      <c r="BQ236" s="53">
        <f t="shared" si="1092"/>
        <v>34638.9</v>
      </c>
      <c r="BR236" s="52">
        <f t="shared" si="1093"/>
        <v>34638.9</v>
      </c>
      <c r="BS236" s="26">
        <f>BS237</f>
        <v>0</v>
      </c>
      <c r="BT236" s="27"/>
    </row>
    <row r="237" spans="1:72" ht="31.2" x14ac:dyDescent="0.3">
      <c r="A237" s="67" t="s">
        <v>195</v>
      </c>
      <c r="B237" s="67" t="s">
        <v>73</v>
      </c>
      <c r="C237" s="67" t="s">
        <v>73</v>
      </c>
      <c r="D237" s="67" t="s">
        <v>234</v>
      </c>
      <c r="E237" s="67" t="s">
        <v>127</v>
      </c>
      <c r="F237" s="68" t="s">
        <v>128</v>
      </c>
      <c r="G237" s="26">
        <v>33576.400000000001</v>
      </c>
      <c r="H237" s="26">
        <v>34638.9</v>
      </c>
      <c r="I237" s="26">
        <v>34638.9</v>
      </c>
      <c r="J237" s="26"/>
      <c r="K237" s="26"/>
      <c r="L237" s="26"/>
      <c r="M237" s="26">
        <f t="shared" si="926"/>
        <v>33576.400000000001</v>
      </c>
      <c r="N237" s="26">
        <f t="shared" si="927"/>
        <v>34638.9</v>
      </c>
      <c r="O237" s="26">
        <f t="shared" si="928"/>
        <v>34638.9</v>
      </c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>
        <f t="shared" si="815"/>
        <v>33576.400000000001</v>
      </c>
      <c r="AD237" s="26">
        <f t="shared" si="816"/>
        <v>34638.9</v>
      </c>
      <c r="AE237" s="26">
        <f t="shared" si="817"/>
        <v>34638.9</v>
      </c>
      <c r="AF237" s="26"/>
      <c r="AG237" s="26">
        <f t="shared" si="818"/>
        <v>33576.400000000001</v>
      </c>
      <c r="AH237" s="26">
        <f t="shared" si="819"/>
        <v>34638.9</v>
      </c>
      <c r="AI237" s="26">
        <f t="shared" si="820"/>
        <v>34638.9</v>
      </c>
      <c r="AJ237" s="26"/>
      <c r="AK237" s="26"/>
      <c r="AL237" s="26"/>
      <c r="AM237" s="26"/>
      <c r="AN237" s="26"/>
      <c r="AO237" s="26"/>
      <c r="AP237" s="26"/>
      <c r="AQ237" s="26"/>
      <c r="AR237" s="26"/>
      <c r="AS237" s="26">
        <f t="shared" si="1094"/>
        <v>33576.400000000001</v>
      </c>
      <c r="AT237" s="26">
        <f t="shared" si="1095"/>
        <v>34638.9</v>
      </c>
      <c r="AU237" s="26">
        <f t="shared" si="1096"/>
        <v>34638.9</v>
      </c>
      <c r="AV237" s="26"/>
      <c r="AW237" s="26"/>
      <c r="AX237" s="26"/>
      <c r="AY237" s="26">
        <f t="shared" si="1097"/>
        <v>33576.400000000001</v>
      </c>
      <c r="AZ237" s="26">
        <f t="shared" si="1098"/>
        <v>34638.9</v>
      </c>
      <c r="BA237" s="26">
        <f t="shared" si="1099"/>
        <v>34638.9</v>
      </c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>
        <f t="shared" si="1089"/>
        <v>33576.400000000001</v>
      </c>
      <c r="BM237" s="26"/>
      <c r="BN237" s="53">
        <f t="shared" si="1090"/>
        <v>33576.400000000001</v>
      </c>
      <c r="BO237" s="26">
        <f t="shared" si="1091"/>
        <v>34638.9</v>
      </c>
      <c r="BP237" s="26"/>
      <c r="BQ237" s="53">
        <f t="shared" si="1092"/>
        <v>34638.9</v>
      </c>
      <c r="BR237" s="52">
        <f t="shared" si="1093"/>
        <v>34638.9</v>
      </c>
      <c r="BS237" s="26"/>
      <c r="BT237" s="27"/>
    </row>
    <row r="238" spans="1:72" x14ac:dyDescent="0.3">
      <c r="A238" s="67" t="s">
        <v>195</v>
      </c>
      <c r="B238" s="67" t="s">
        <v>73</v>
      </c>
      <c r="C238" s="67" t="s">
        <v>73</v>
      </c>
      <c r="D238" s="67" t="s">
        <v>235</v>
      </c>
      <c r="E238" s="67"/>
      <c r="F238" s="68" t="s">
        <v>236</v>
      </c>
      <c r="G238" s="26">
        <f t="shared" ref="G238:L238" si="1112">G239</f>
        <v>6705.9</v>
      </c>
      <c r="H238" s="26">
        <f t="shared" si="1112"/>
        <v>6705.9</v>
      </c>
      <c r="I238" s="26">
        <f t="shared" si="1112"/>
        <v>6705.9</v>
      </c>
      <c r="J238" s="26">
        <f t="shared" si="1112"/>
        <v>0</v>
      </c>
      <c r="K238" s="26">
        <f t="shared" si="1112"/>
        <v>0</v>
      </c>
      <c r="L238" s="26">
        <f t="shared" si="1112"/>
        <v>0</v>
      </c>
      <c r="M238" s="26">
        <f t="shared" si="926"/>
        <v>6705.9</v>
      </c>
      <c r="N238" s="26">
        <f t="shared" si="927"/>
        <v>6705.9</v>
      </c>
      <c r="O238" s="26">
        <f t="shared" si="928"/>
        <v>6705.9</v>
      </c>
      <c r="P238" s="26">
        <f t="shared" ref="P238:AB238" si="1113">P239</f>
        <v>0</v>
      </c>
      <c r="Q238" s="26">
        <f t="shared" si="1113"/>
        <v>0</v>
      </c>
      <c r="R238" s="26">
        <f t="shared" si="1113"/>
        <v>0</v>
      </c>
      <c r="S238" s="26">
        <f t="shared" si="1113"/>
        <v>0</v>
      </c>
      <c r="T238" s="26">
        <f t="shared" si="1113"/>
        <v>0</v>
      </c>
      <c r="U238" s="26">
        <f t="shared" si="1113"/>
        <v>0</v>
      </c>
      <c r="V238" s="26">
        <f t="shared" si="1113"/>
        <v>0</v>
      </c>
      <c r="W238" s="26">
        <f t="shared" si="1113"/>
        <v>0</v>
      </c>
      <c r="X238" s="26">
        <f t="shared" si="1113"/>
        <v>0</v>
      </c>
      <c r="Y238" s="26">
        <f t="shared" si="1113"/>
        <v>0</v>
      </c>
      <c r="Z238" s="26">
        <f t="shared" si="1113"/>
        <v>0</v>
      </c>
      <c r="AA238" s="26">
        <f t="shared" si="1113"/>
        <v>0</v>
      </c>
      <c r="AB238" s="26">
        <f t="shared" si="1113"/>
        <v>0</v>
      </c>
      <c r="AC238" s="26">
        <f t="shared" ref="AC238:AC301" si="1114">M238+R238+P238+Q238+T238+S238</f>
        <v>6705.9</v>
      </c>
      <c r="AD238" s="26">
        <f t="shared" ref="AD238:AD301" si="1115">N238+V238+X238+U238+W238</f>
        <v>6705.9</v>
      </c>
      <c r="AE238" s="26">
        <f t="shared" ref="AE238:AE301" si="1116">O238+Z238+AB238+Y238+AA238</f>
        <v>6705.9</v>
      </c>
      <c r="AF238" s="26">
        <f>AF239</f>
        <v>0</v>
      </c>
      <c r="AG238" s="26">
        <f t="shared" ref="AG238:AG301" si="1117">AC238+AF238</f>
        <v>6705.9</v>
      </c>
      <c r="AH238" s="26">
        <f t="shared" ref="AH238:AH301" si="1118">AD238</f>
        <v>6705.9</v>
      </c>
      <c r="AI238" s="26">
        <f t="shared" ref="AI238:AI301" si="1119">AE238</f>
        <v>6705.9</v>
      </c>
      <c r="AJ238" s="26">
        <f t="shared" ref="AJ238:AR238" si="1120">AJ239</f>
        <v>0</v>
      </c>
      <c r="AK238" s="26">
        <f t="shared" si="1120"/>
        <v>0</v>
      </c>
      <c r="AL238" s="26">
        <f t="shared" si="1120"/>
        <v>0</v>
      </c>
      <c r="AM238" s="26">
        <f t="shared" si="1120"/>
        <v>0</v>
      </c>
      <c r="AN238" s="26">
        <f t="shared" si="1120"/>
        <v>0</v>
      </c>
      <c r="AO238" s="26">
        <f t="shared" si="1120"/>
        <v>0</v>
      </c>
      <c r="AP238" s="26">
        <f t="shared" si="1120"/>
        <v>0</v>
      </c>
      <c r="AQ238" s="26">
        <f t="shared" si="1120"/>
        <v>0</v>
      </c>
      <c r="AR238" s="26">
        <f t="shared" si="1120"/>
        <v>0</v>
      </c>
      <c r="AS238" s="26">
        <f t="shared" si="1094"/>
        <v>6705.9</v>
      </c>
      <c r="AT238" s="26">
        <f t="shared" si="1095"/>
        <v>6705.9</v>
      </c>
      <c r="AU238" s="26">
        <f t="shared" si="1096"/>
        <v>6705.9</v>
      </c>
      <c r="AV238" s="26">
        <f>AV239</f>
        <v>0</v>
      </c>
      <c r="AW238" s="26">
        <f>AW239</f>
        <v>0</v>
      </c>
      <c r="AX238" s="26">
        <f>AX239</f>
        <v>0</v>
      </c>
      <c r="AY238" s="26">
        <f t="shared" si="1097"/>
        <v>6705.9</v>
      </c>
      <c r="AZ238" s="26">
        <f t="shared" si="1098"/>
        <v>6705.9</v>
      </c>
      <c r="BA238" s="26">
        <f t="shared" si="1099"/>
        <v>6705.9</v>
      </c>
      <c r="BB238" s="26">
        <f t="shared" ref="BB238:BK238" si="1121">BB239</f>
        <v>0</v>
      </c>
      <c r="BC238" s="26">
        <f t="shared" si="1121"/>
        <v>0</v>
      </c>
      <c r="BD238" s="26">
        <f t="shared" si="1121"/>
        <v>0</v>
      </c>
      <c r="BE238" s="26">
        <f t="shared" si="1121"/>
        <v>0</v>
      </c>
      <c r="BF238" s="26">
        <f t="shared" si="1121"/>
        <v>0</v>
      </c>
      <c r="BG238" s="26">
        <f t="shared" si="1121"/>
        <v>0</v>
      </c>
      <c r="BH238" s="26">
        <f t="shared" si="1121"/>
        <v>0</v>
      </c>
      <c r="BI238" s="26">
        <f t="shared" si="1121"/>
        <v>0</v>
      </c>
      <c r="BJ238" s="26">
        <f t="shared" si="1121"/>
        <v>0</v>
      </c>
      <c r="BK238" s="26">
        <f t="shared" si="1121"/>
        <v>0</v>
      </c>
      <c r="BL238" s="26">
        <f t="shared" si="1089"/>
        <v>6705.9</v>
      </c>
      <c r="BM238" s="26">
        <f>BM239</f>
        <v>0</v>
      </c>
      <c r="BN238" s="53">
        <f t="shared" si="1090"/>
        <v>6705.9</v>
      </c>
      <c r="BO238" s="26">
        <f t="shared" si="1091"/>
        <v>6705.9</v>
      </c>
      <c r="BP238" s="26">
        <f>BP239</f>
        <v>0</v>
      </c>
      <c r="BQ238" s="53">
        <f t="shared" si="1092"/>
        <v>6705.9</v>
      </c>
      <c r="BR238" s="52">
        <f t="shared" si="1093"/>
        <v>6705.9</v>
      </c>
      <c r="BS238" s="26">
        <f>BS239</f>
        <v>0</v>
      </c>
      <c r="BT238" s="27"/>
    </row>
    <row r="239" spans="1:72" ht="31.2" x14ac:dyDescent="0.3">
      <c r="A239" s="67" t="s">
        <v>195</v>
      </c>
      <c r="B239" s="67" t="s">
        <v>73</v>
      </c>
      <c r="C239" s="67" t="s">
        <v>73</v>
      </c>
      <c r="D239" s="67" t="s">
        <v>235</v>
      </c>
      <c r="E239" s="67" t="s">
        <v>127</v>
      </c>
      <c r="F239" s="68" t="s">
        <v>128</v>
      </c>
      <c r="G239" s="26">
        <v>6705.9</v>
      </c>
      <c r="H239" s="26">
        <v>6705.9</v>
      </c>
      <c r="I239" s="26">
        <v>6705.9</v>
      </c>
      <c r="J239" s="26"/>
      <c r="K239" s="26"/>
      <c r="L239" s="26"/>
      <c r="M239" s="26">
        <f t="shared" si="926"/>
        <v>6705.9</v>
      </c>
      <c r="N239" s="26">
        <f t="shared" si="927"/>
        <v>6705.9</v>
      </c>
      <c r="O239" s="26">
        <f t="shared" si="928"/>
        <v>6705.9</v>
      </c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>
        <f t="shared" si="1114"/>
        <v>6705.9</v>
      </c>
      <c r="AD239" s="26">
        <f t="shared" si="1115"/>
        <v>6705.9</v>
      </c>
      <c r="AE239" s="26">
        <f t="shared" si="1116"/>
        <v>6705.9</v>
      </c>
      <c r="AF239" s="26"/>
      <c r="AG239" s="26">
        <f t="shared" si="1117"/>
        <v>6705.9</v>
      </c>
      <c r="AH239" s="26">
        <f t="shared" si="1118"/>
        <v>6705.9</v>
      </c>
      <c r="AI239" s="26">
        <f t="shared" si="1119"/>
        <v>6705.9</v>
      </c>
      <c r="AJ239" s="26"/>
      <c r="AK239" s="26"/>
      <c r="AL239" s="26"/>
      <c r="AM239" s="26"/>
      <c r="AN239" s="26"/>
      <c r="AO239" s="26"/>
      <c r="AP239" s="26"/>
      <c r="AQ239" s="26"/>
      <c r="AR239" s="26"/>
      <c r="AS239" s="26">
        <f t="shared" si="1094"/>
        <v>6705.9</v>
      </c>
      <c r="AT239" s="26">
        <f t="shared" si="1095"/>
        <v>6705.9</v>
      </c>
      <c r="AU239" s="26">
        <f t="shared" si="1096"/>
        <v>6705.9</v>
      </c>
      <c r="AV239" s="26"/>
      <c r="AW239" s="26"/>
      <c r="AX239" s="26"/>
      <c r="AY239" s="26">
        <f t="shared" si="1097"/>
        <v>6705.9</v>
      </c>
      <c r="AZ239" s="26">
        <f t="shared" si="1098"/>
        <v>6705.9</v>
      </c>
      <c r="BA239" s="26">
        <f t="shared" si="1099"/>
        <v>6705.9</v>
      </c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>
        <f t="shared" si="1089"/>
        <v>6705.9</v>
      </c>
      <c r="BM239" s="26"/>
      <c r="BN239" s="53">
        <f t="shared" si="1090"/>
        <v>6705.9</v>
      </c>
      <c r="BO239" s="26">
        <f t="shared" si="1091"/>
        <v>6705.9</v>
      </c>
      <c r="BP239" s="26"/>
      <c r="BQ239" s="53">
        <f t="shared" si="1092"/>
        <v>6705.9</v>
      </c>
      <c r="BR239" s="52">
        <f t="shared" si="1093"/>
        <v>6705.9</v>
      </c>
      <c r="BS239" s="26"/>
      <c r="BT239" s="27"/>
    </row>
    <row r="240" spans="1:72" x14ac:dyDescent="0.3">
      <c r="A240" s="67" t="s">
        <v>195</v>
      </c>
      <c r="B240" s="67" t="s">
        <v>73</v>
      </c>
      <c r="C240" s="67" t="s">
        <v>73</v>
      </c>
      <c r="D240" s="67" t="s">
        <v>237</v>
      </c>
      <c r="E240" s="67"/>
      <c r="F240" s="68" t="s">
        <v>214</v>
      </c>
      <c r="G240" s="26">
        <f t="shared" ref="G240:L240" si="1122">G241</f>
        <v>531.29999999999995</v>
      </c>
      <c r="H240" s="26">
        <f t="shared" si="1122"/>
        <v>0</v>
      </c>
      <c r="I240" s="26">
        <f t="shared" si="1122"/>
        <v>0</v>
      </c>
      <c r="J240" s="26">
        <f t="shared" si="1122"/>
        <v>0</v>
      </c>
      <c r="K240" s="26">
        <f t="shared" si="1122"/>
        <v>0</v>
      </c>
      <c r="L240" s="26">
        <f t="shared" si="1122"/>
        <v>0</v>
      </c>
      <c r="M240" s="26">
        <f t="shared" si="926"/>
        <v>531.29999999999995</v>
      </c>
      <c r="N240" s="26">
        <f t="shared" si="927"/>
        <v>0</v>
      </c>
      <c r="O240" s="26">
        <f t="shared" si="928"/>
        <v>0</v>
      </c>
      <c r="P240" s="26">
        <f t="shared" ref="P240:AB240" si="1123">P241</f>
        <v>0</v>
      </c>
      <c r="Q240" s="26">
        <f t="shared" si="1123"/>
        <v>0</v>
      </c>
      <c r="R240" s="26">
        <f t="shared" si="1123"/>
        <v>0</v>
      </c>
      <c r="S240" s="26">
        <f t="shared" si="1123"/>
        <v>0</v>
      </c>
      <c r="T240" s="26">
        <f t="shared" si="1123"/>
        <v>0</v>
      </c>
      <c r="U240" s="26">
        <f t="shared" si="1123"/>
        <v>0</v>
      </c>
      <c r="V240" s="26">
        <f t="shared" si="1123"/>
        <v>0</v>
      </c>
      <c r="W240" s="26">
        <f t="shared" si="1123"/>
        <v>0</v>
      </c>
      <c r="X240" s="26">
        <f t="shared" si="1123"/>
        <v>0</v>
      </c>
      <c r="Y240" s="26">
        <f t="shared" si="1123"/>
        <v>0</v>
      </c>
      <c r="Z240" s="26">
        <f t="shared" si="1123"/>
        <v>0</v>
      </c>
      <c r="AA240" s="26">
        <f t="shared" si="1123"/>
        <v>0</v>
      </c>
      <c r="AB240" s="26">
        <f t="shared" si="1123"/>
        <v>0</v>
      </c>
      <c r="AC240" s="26">
        <f t="shared" si="1114"/>
        <v>531.29999999999995</v>
      </c>
      <c r="AD240" s="26">
        <f t="shared" si="1115"/>
        <v>0</v>
      </c>
      <c r="AE240" s="26">
        <f t="shared" si="1116"/>
        <v>0</v>
      </c>
      <c r="AF240" s="26">
        <f>AF241</f>
        <v>0</v>
      </c>
      <c r="AG240" s="26">
        <f t="shared" si="1117"/>
        <v>531.29999999999995</v>
      </c>
      <c r="AH240" s="26">
        <f t="shared" si="1118"/>
        <v>0</v>
      </c>
      <c r="AI240" s="26">
        <f t="shared" si="1119"/>
        <v>0</v>
      </c>
      <c r="AJ240" s="26">
        <f t="shared" ref="AJ240:AR240" si="1124">AJ241</f>
        <v>0</v>
      </c>
      <c r="AK240" s="26">
        <f t="shared" si="1124"/>
        <v>0</v>
      </c>
      <c r="AL240" s="26">
        <f t="shared" si="1124"/>
        <v>-265.5</v>
      </c>
      <c r="AM240" s="26">
        <f t="shared" si="1124"/>
        <v>0</v>
      </c>
      <c r="AN240" s="26">
        <f t="shared" si="1124"/>
        <v>0</v>
      </c>
      <c r="AO240" s="26">
        <f t="shared" si="1124"/>
        <v>0</v>
      </c>
      <c r="AP240" s="26">
        <f t="shared" si="1124"/>
        <v>0</v>
      </c>
      <c r="AQ240" s="26">
        <f t="shared" si="1124"/>
        <v>0</v>
      </c>
      <c r="AR240" s="26">
        <f t="shared" si="1124"/>
        <v>0</v>
      </c>
      <c r="AS240" s="26">
        <f t="shared" si="1094"/>
        <v>265.79999999999995</v>
      </c>
      <c r="AT240" s="26">
        <f t="shared" si="1095"/>
        <v>0</v>
      </c>
      <c r="AU240" s="26">
        <f t="shared" si="1096"/>
        <v>0</v>
      </c>
      <c r="AV240" s="26">
        <f>AV241</f>
        <v>0</v>
      </c>
      <c r="AW240" s="26">
        <f>AW241</f>
        <v>0</v>
      </c>
      <c r="AX240" s="26">
        <f>AX241</f>
        <v>0</v>
      </c>
      <c r="AY240" s="26">
        <f t="shared" si="1097"/>
        <v>265.79999999999995</v>
      </c>
      <c r="AZ240" s="26">
        <f t="shared" si="1098"/>
        <v>0</v>
      </c>
      <c r="BA240" s="26">
        <f t="shared" si="1099"/>
        <v>0</v>
      </c>
      <c r="BB240" s="26">
        <f t="shared" ref="BB240:BK240" si="1125">BB241</f>
        <v>0</v>
      </c>
      <c r="BC240" s="26">
        <f t="shared" si="1125"/>
        <v>0</v>
      </c>
      <c r="BD240" s="26">
        <f t="shared" si="1125"/>
        <v>0</v>
      </c>
      <c r="BE240" s="26">
        <f t="shared" si="1125"/>
        <v>0</v>
      </c>
      <c r="BF240" s="26">
        <f t="shared" si="1125"/>
        <v>0</v>
      </c>
      <c r="BG240" s="26">
        <f t="shared" si="1125"/>
        <v>0</v>
      </c>
      <c r="BH240" s="26">
        <f t="shared" si="1125"/>
        <v>0</v>
      </c>
      <c r="BI240" s="26">
        <f t="shared" si="1125"/>
        <v>0</v>
      </c>
      <c r="BJ240" s="26">
        <f t="shared" si="1125"/>
        <v>0</v>
      </c>
      <c r="BK240" s="26">
        <f t="shared" si="1125"/>
        <v>0</v>
      </c>
      <c r="BL240" s="26">
        <f t="shared" si="1089"/>
        <v>265.79999999999995</v>
      </c>
      <c r="BM240" s="26">
        <f>BM241</f>
        <v>0</v>
      </c>
      <c r="BN240" s="53">
        <f t="shared" si="1090"/>
        <v>265.79999999999995</v>
      </c>
      <c r="BO240" s="26">
        <f t="shared" si="1091"/>
        <v>0</v>
      </c>
      <c r="BP240" s="26">
        <f>BP241</f>
        <v>0</v>
      </c>
      <c r="BQ240" s="53">
        <f t="shared" si="1092"/>
        <v>0</v>
      </c>
      <c r="BR240" s="52">
        <f t="shared" si="1093"/>
        <v>0</v>
      </c>
      <c r="BS240" s="26">
        <f>BS241</f>
        <v>0</v>
      </c>
      <c r="BT240" s="27"/>
    </row>
    <row r="241" spans="1:73" ht="31.2" x14ac:dyDescent="0.3">
      <c r="A241" s="67" t="s">
        <v>195</v>
      </c>
      <c r="B241" s="67" t="s">
        <v>73</v>
      </c>
      <c r="C241" s="67" t="s">
        <v>73</v>
      </c>
      <c r="D241" s="67" t="s">
        <v>237</v>
      </c>
      <c r="E241" s="67" t="s">
        <v>127</v>
      </c>
      <c r="F241" s="68" t="s">
        <v>128</v>
      </c>
      <c r="G241" s="26">
        <v>531.29999999999995</v>
      </c>
      <c r="H241" s="26"/>
      <c r="I241" s="26"/>
      <c r="J241" s="26"/>
      <c r="K241" s="26"/>
      <c r="L241" s="26"/>
      <c r="M241" s="26">
        <f t="shared" si="926"/>
        <v>531.29999999999995</v>
      </c>
      <c r="N241" s="26">
        <f t="shared" si="927"/>
        <v>0</v>
      </c>
      <c r="O241" s="26">
        <f t="shared" si="928"/>
        <v>0</v>
      </c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>
        <f t="shared" si="1114"/>
        <v>531.29999999999995</v>
      </c>
      <c r="AD241" s="26">
        <f t="shared" si="1115"/>
        <v>0</v>
      </c>
      <c r="AE241" s="26">
        <f t="shared" si="1116"/>
        <v>0</v>
      </c>
      <c r="AF241" s="26"/>
      <c r="AG241" s="26">
        <f t="shared" si="1117"/>
        <v>531.29999999999995</v>
      </c>
      <c r="AH241" s="26">
        <f t="shared" si="1118"/>
        <v>0</v>
      </c>
      <c r="AI241" s="26">
        <f t="shared" si="1119"/>
        <v>0</v>
      </c>
      <c r="AJ241" s="26"/>
      <c r="AK241" s="26"/>
      <c r="AL241" s="26">
        <v>-265.5</v>
      </c>
      <c r="AM241" s="26"/>
      <c r="AN241" s="26"/>
      <c r="AO241" s="26"/>
      <c r="AP241" s="26"/>
      <c r="AQ241" s="26"/>
      <c r="AR241" s="26"/>
      <c r="AS241" s="26">
        <f t="shared" si="1094"/>
        <v>265.79999999999995</v>
      </c>
      <c r="AT241" s="26">
        <f t="shared" si="1095"/>
        <v>0</v>
      </c>
      <c r="AU241" s="26">
        <f t="shared" si="1096"/>
        <v>0</v>
      </c>
      <c r="AV241" s="26"/>
      <c r="AW241" s="26"/>
      <c r="AX241" s="26"/>
      <c r="AY241" s="26">
        <f t="shared" si="1097"/>
        <v>265.79999999999995</v>
      </c>
      <c r="AZ241" s="26">
        <f t="shared" si="1098"/>
        <v>0</v>
      </c>
      <c r="BA241" s="26">
        <f t="shared" si="1099"/>
        <v>0</v>
      </c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>
        <f t="shared" si="1089"/>
        <v>265.79999999999995</v>
      </c>
      <c r="BM241" s="26"/>
      <c r="BN241" s="53">
        <f t="shared" si="1090"/>
        <v>265.79999999999995</v>
      </c>
      <c r="BO241" s="26">
        <f t="shared" si="1091"/>
        <v>0</v>
      </c>
      <c r="BP241" s="26"/>
      <c r="BQ241" s="53">
        <f t="shared" si="1092"/>
        <v>0</v>
      </c>
      <c r="BR241" s="52">
        <f t="shared" si="1093"/>
        <v>0</v>
      </c>
      <c r="BS241" s="26"/>
      <c r="BT241" s="27"/>
    </row>
    <row r="242" spans="1:73" x14ac:dyDescent="0.3">
      <c r="A242" s="67" t="s">
        <v>195</v>
      </c>
      <c r="B242" s="67" t="s">
        <v>73</v>
      </c>
      <c r="C242" s="67" t="s">
        <v>73</v>
      </c>
      <c r="D242" s="67" t="s">
        <v>238</v>
      </c>
      <c r="E242" s="67"/>
      <c r="F242" s="68" t="s">
        <v>239</v>
      </c>
      <c r="G242" s="26">
        <f t="shared" ref="G242:L242" si="1126">G245+G243+G244</f>
        <v>4249.6000000000004</v>
      </c>
      <c r="H242" s="26">
        <f t="shared" si="1126"/>
        <v>4249.6000000000004</v>
      </c>
      <c r="I242" s="26">
        <f t="shared" si="1126"/>
        <v>4249.6000000000004</v>
      </c>
      <c r="J242" s="26">
        <f t="shared" si="1126"/>
        <v>0</v>
      </c>
      <c r="K242" s="26">
        <f t="shared" si="1126"/>
        <v>0</v>
      </c>
      <c r="L242" s="26">
        <f t="shared" si="1126"/>
        <v>0</v>
      </c>
      <c r="M242" s="26">
        <f t="shared" si="926"/>
        <v>4249.6000000000004</v>
      </c>
      <c r="N242" s="26">
        <f t="shared" si="927"/>
        <v>4249.6000000000004</v>
      </c>
      <c r="O242" s="26">
        <f t="shared" si="928"/>
        <v>4249.6000000000004</v>
      </c>
      <c r="P242" s="26">
        <f t="shared" ref="P242:AB242" si="1127">P245+P243+P244</f>
        <v>0</v>
      </c>
      <c r="Q242" s="26">
        <f t="shared" si="1127"/>
        <v>0</v>
      </c>
      <c r="R242" s="26">
        <f t="shared" si="1127"/>
        <v>1898.9</v>
      </c>
      <c r="S242" s="26">
        <f t="shared" si="1127"/>
        <v>0</v>
      </c>
      <c r="T242" s="26">
        <f t="shared" si="1127"/>
        <v>0</v>
      </c>
      <c r="U242" s="26">
        <f t="shared" si="1127"/>
        <v>0</v>
      </c>
      <c r="V242" s="26">
        <f t="shared" si="1127"/>
        <v>1898.9</v>
      </c>
      <c r="W242" s="26">
        <f t="shared" si="1127"/>
        <v>0</v>
      </c>
      <c r="X242" s="26">
        <f t="shared" si="1127"/>
        <v>0</v>
      </c>
      <c r="Y242" s="26">
        <f t="shared" si="1127"/>
        <v>0</v>
      </c>
      <c r="Z242" s="26">
        <f t="shared" si="1127"/>
        <v>1898.9</v>
      </c>
      <c r="AA242" s="26">
        <f t="shared" si="1127"/>
        <v>0</v>
      </c>
      <c r="AB242" s="26">
        <f t="shared" si="1127"/>
        <v>0</v>
      </c>
      <c r="AC242" s="26">
        <f t="shared" si="1114"/>
        <v>6148.5</v>
      </c>
      <c r="AD242" s="26">
        <f t="shared" si="1115"/>
        <v>6148.5</v>
      </c>
      <c r="AE242" s="26">
        <f t="shared" si="1116"/>
        <v>6148.5</v>
      </c>
      <c r="AF242" s="26">
        <f>AF245+AF243+AF244</f>
        <v>0</v>
      </c>
      <c r="AG242" s="26">
        <f t="shared" si="1117"/>
        <v>6148.5</v>
      </c>
      <c r="AH242" s="26">
        <f t="shared" si="1118"/>
        <v>6148.5</v>
      </c>
      <c r="AI242" s="26">
        <f t="shared" si="1119"/>
        <v>6148.5</v>
      </c>
      <c r="AJ242" s="26">
        <f t="shared" ref="AJ242:AR242" si="1128">AJ245+AJ243+AJ244</f>
        <v>0</v>
      </c>
      <c r="AK242" s="26">
        <f t="shared" si="1128"/>
        <v>0</v>
      </c>
      <c r="AL242" s="26">
        <f t="shared" si="1128"/>
        <v>0</v>
      </c>
      <c r="AM242" s="26">
        <f t="shared" si="1128"/>
        <v>0</v>
      </c>
      <c r="AN242" s="26">
        <f t="shared" si="1128"/>
        <v>0</v>
      </c>
      <c r="AO242" s="26">
        <f t="shared" si="1128"/>
        <v>0</v>
      </c>
      <c r="AP242" s="26">
        <f t="shared" si="1128"/>
        <v>0</v>
      </c>
      <c r="AQ242" s="26">
        <f t="shared" si="1128"/>
        <v>0</v>
      </c>
      <c r="AR242" s="26">
        <f t="shared" si="1128"/>
        <v>0</v>
      </c>
      <c r="AS242" s="26">
        <f t="shared" si="1094"/>
        <v>6148.5</v>
      </c>
      <c r="AT242" s="26">
        <f t="shared" si="1095"/>
        <v>6148.5</v>
      </c>
      <c r="AU242" s="26">
        <f t="shared" si="1096"/>
        <v>6148.5</v>
      </c>
      <c r="AV242" s="26">
        <f>AV245+AV243+AV244</f>
        <v>0</v>
      </c>
      <c r="AW242" s="26">
        <f>AW245+AW243+AW244</f>
        <v>0</v>
      </c>
      <c r="AX242" s="26">
        <f>AX245+AX243+AX244</f>
        <v>0</v>
      </c>
      <c r="AY242" s="26">
        <f t="shared" si="1097"/>
        <v>6148.5</v>
      </c>
      <c r="AZ242" s="26">
        <f t="shared" si="1098"/>
        <v>6148.5</v>
      </c>
      <c r="BA242" s="26">
        <f t="shared" si="1099"/>
        <v>6148.5</v>
      </c>
      <c r="BB242" s="26">
        <f t="shared" ref="BB242:BK242" si="1129">BB245+BB243+BB244</f>
        <v>0</v>
      </c>
      <c r="BC242" s="26">
        <f t="shared" si="1129"/>
        <v>0</v>
      </c>
      <c r="BD242" s="26">
        <f t="shared" si="1129"/>
        <v>0</v>
      </c>
      <c r="BE242" s="26">
        <f t="shared" si="1129"/>
        <v>0</v>
      </c>
      <c r="BF242" s="26">
        <f t="shared" si="1129"/>
        <v>0</v>
      </c>
      <c r="BG242" s="26">
        <f t="shared" si="1129"/>
        <v>0</v>
      </c>
      <c r="BH242" s="26">
        <f t="shared" si="1129"/>
        <v>0</v>
      </c>
      <c r="BI242" s="26">
        <f t="shared" si="1129"/>
        <v>0</v>
      </c>
      <c r="BJ242" s="26">
        <f t="shared" si="1129"/>
        <v>0</v>
      </c>
      <c r="BK242" s="26">
        <f t="shared" si="1129"/>
        <v>0</v>
      </c>
      <c r="BL242" s="26">
        <f t="shared" si="1089"/>
        <v>6148.5</v>
      </c>
      <c r="BM242" s="26">
        <f>BM245+BM243+BM244</f>
        <v>0</v>
      </c>
      <c r="BN242" s="53">
        <f t="shared" si="1090"/>
        <v>6148.5</v>
      </c>
      <c r="BO242" s="26">
        <f t="shared" si="1091"/>
        <v>6148.5</v>
      </c>
      <c r="BP242" s="26">
        <f>BP245+BP243+BP244</f>
        <v>0</v>
      </c>
      <c r="BQ242" s="53">
        <f t="shared" si="1092"/>
        <v>6148.5</v>
      </c>
      <c r="BR242" s="52">
        <f t="shared" si="1093"/>
        <v>6148.5</v>
      </c>
      <c r="BS242" s="26">
        <f>BS245+BS243+BS244</f>
        <v>0</v>
      </c>
      <c r="BT242" s="27"/>
    </row>
    <row r="243" spans="1:73" ht="31.2" x14ac:dyDescent="0.3">
      <c r="A243" s="67" t="s">
        <v>195</v>
      </c>
      <c r="B243" s="67" t="s">
        <v>73</v>
      </c>
      <c r="C243" s="67" t="s">
        <v>73</v>
      </c>
      <c r="D243" s="67" t="s">
        <v>238</v>
      </c>
      <c r="E243" s="67" t="s">
        <v>38</v>
      </c>
      <c r="F243" s="68" t="s">
        <v>39</v>
      </c>
      <c r="G243" s="26">
        <v>767.6</v>
      </c>
      <c r="H243" s="26">
        <v>767.6</v>
      </c>
      <c r="I243" s="26">
        <v>767.6</v>
      </c>
      <c r="J243" s="26"/>
      <c r="K243" s="26"/>
      <c r="L243" s="26"/>
      <c r="M243" s="26">
        <f t="shared" si="926"/>
        <v>767.6</v>
      </c>
      <c r="N243" s="26">
        <f t="shared" si="927"/>
        <v>767.6</v>
      </c>
      <c r="O243" s="26">
        <f t="shared" si="928"/>
        <v>767.6</v>
      </c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>
        <f t="shared" si="1114"/>
        <v>767.6</v>
      </c>
      <c r="AD243" s="26">
        <f t="shared" si="1115"/>
        <v>767.6</v>
      </c>
      <c r="AE243" s="26">
        <f t="shared" si="1116"/>
        <v>767.6</v>
      </c>
      <c r="AF243" s="26"/>
      <c r="AG243" s="26">
        <f t="shared" si="1117"/>
        <v>767.6</v>
      </c>
      <c r="AH243" s="26">
        <f t="shared" si="1118"/>
        <v>767.6</v>
      </c>
      <c r="AI243" s="26">
        <f t="shared" si="1119"/>
        <v>767.6</v>
      </c>
      <c r="AJ243" s="26"/>
      <c r="AK243" s="26"/>
      <c r="AL243" s="26"/>
      <c r="AM243" s="26"/>
      <c r="AN243" s="26"/>
      <c r="AO243" s="26"/>
      <c r="AP243" s="26"/>
      <c r="AQ243" s="26"/>
      <c r="AR243" s="26"/>
      <c r="AS243" s="26">
        <f t="shared" si="1094"/>
        <v>767.6</v>
      </c>
      <c r="AT243" s="26">
        <f t="shared" si="1095"/>
        <v>767.6</v>
      </c>
      <c r="AU243" s="26">
        <f t="shared" si="1096"/>
        <v>767.6</v>
      </c>
      <c r="AV243" s="26"/>
      <c r="AW243" s="26"/>
      <c r="AX243" s="26"/>
      <c r="AY243" s="26">
        <f t="shared" si="1097"/>
        <v>767.6</v>
      </c>
      <c r="AZ243" s="26">
        <f t="shared" si="1098"/>
        <v>767.6</v>
      </c>
      <c r="BA243" s="26">
        <f t="shared" si="1099"/>
        <v>767.6</v>
      </c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>
        <f t="shared" si="1089"/>
        <v>767.6</v>
      </c>
      <c r="BM243" s="26"/>
      <c r="BN243" s="53">
        <f t="shared" si="1090"/>
        <v>767.6</v>
      </c>
      <c r="BO243" s="26">
        <f t="shared" si="1091"/>
        <v>767.6</v>
      </c>
      <c r="BP243" s="26"/>
      <c r="BQ243" s="53">
        <f t="shared" si="1092"/>
        <v>767.6</v>
      </c>
      <c r="BR243" s="52">
        <f t="shared" si="1093"/>
        <v>767.6</v>
      </c>
      <c r="BS243" s="26"/>
      <c r="BT243" s="27"/>
    </row>
    <row r="244" spans="1:73" x14ac:dyDescent="0.3">
      <c r="A244" s="67" t="s">
        <v>195</v>
      </c>
      <c r="B244" s="67" t="s">
        <v>73</v>
      </c>
      <c r="C244" s="67" t="s">
        <v>73</v>
      </c>
      <c r="D244" s="67" t="s">
        <v>238</v>
      </c>
      <c r="E244" s="67" t="s">
        <v>240</v>
      </c>
      <c r="F244" s="68" t="s">
        <v>241</v>
      </c>
      <c r="G244" s="26">
        <v>400</v>
      </c>
      <c r="H244" s="26">
        <v>400</v>
      </c>
      <c r="I244" s="26">
        <v>400</v>
      </c>
      <c r="J244" s="26"/>
      <c r="K244" s="26"/>
      <c r="L244" s="26"/>
      <c r="M244" s="26">
        <f t="shared" si="926"/>
        <v>400</v>
      </c>
      <c r="N244" s="26">
        <f t="shared" si="927"/>
        <v>400</v>
      </c>
      <c r="O244" s="26">
        <f t="shared" si="928"/>
        <v>400</v>
      </c>
      <c r="P244" s="26"/>
      <c r="Q244" s="26"/>
      <c r="R244" s="26">
        <v>1898.9</v>
      </c>
      <c r="S244" s="26"/>
      <c r="T244" s="26"/>
      <c r="U244" s="26"/>
      <c r="V244" s="26">
        <v>1898.9</v>
      </c>
      <c r="W244" s="26"/>
      <c r="X244" s="26"/>
      <c r="Y244" s="26"/>
      <c r="Z244" s="26">
        <v>1898.9</v>
      </c>
      <c r="AA244" s="26"/>
      <c r="AB244" s="26"/>
      <c r="AC244" s="26">
        <f t="shared" si="1114"/>
        <v>2298.9</v>
      </c>
      <c r="AD244" s="26">
        <f t="shared" si="1115"/>
        <v>2298.9</v>
      </c>
      <c r="AE244" s="26">
        <f t="shared" si="1116"/>
        <v>2298.9</v>
      </c>
      <c r="AF244" s="26"/>
      <c r="AG244" s="26">
        <f t="shared" si="1117"/>
        <v>2298.9</v>
      </c>
      <c r="AH244" s="26">
        <f t="shared" si="1118"/>
        <v>2298.9</v>
      </c>
      <c r="AI244" s="26">
        <f t="shared" si="1119"/>
        <v>2298.9</v>
      </c>
      <c r="AJ244" s="26"/>
      <c r="AK244" s="26"/>
      <c r="AL244" s="26"/>
      <c r="AM244" s="26"/>
      <c r="AN244" s="26"/>
      <c r="AO244" s="26"/>
      <c r="AP244" s="26"/>
      <c r="AQ244" s="26"/>
      <c r="AR244" s="26"/>
      <c r="AS244" s="26">
        <f t="shared" si="1094"/>
        <v>2298.9</v>
      </c>
      <c r="AT244" s="26">
        <f t="shared" si="1095"/>
        <v>2298.9</v>
      </c>
      <c r="AU244" s="26">
        <f t="shared" si="1096"/>
        <v>2298.9</v>
      </c>
      <c r="AV244" s="26"/>
      <c r="AW244" s="26"/>
      <c r="AX244" s="26"/>
      <c r="AY244" s="26">
        <f t="shared" si="1097"/>
        <v>2298.9</v>
      </c>
      <c r="AZ244" s="26">
        <f t="shared" si="1098"/>
        <v>2298.9</v>
      </c>
      <c r="BA244" s="26">
        <f t="shared" si="1099"/>
        <v>2298.9</v>
      </c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>
        <f t="shared" si="1089"/>
        <v>2298.9</v>
      </c>
      <c r="BM244" s="26"/>
      <c r="BN244" s="53">
        <f t="shared" si="1090"/>
        <v>2298.9</v>
      </c>
      <c r="BO244" s="26">
        <f t="shared" si="1091"/>
        <v>2298.9</v>
      </c>
      <c r="BP244" s="26"/>
      <c r="BQ244" s="53">
        <f t="shared" si="1092"/>
        <v>2298.9</v>
      </c>
      <c r="BR244" s="52">
        <f t="shared" si="1093"/>
        <v>2298.9</v>
      </c>
      <c r="BS244" s="26"/>
      <c r="BT244" s="27"/>
    </row>
    <row r="245" spans="1:73" ht="31.2" x14ac:dyDescent="0.3">
      <c r="A245" s="67" t="s">
        <v>195</v>
      </c>
      <c r="B245" s="67" t="s">
        <v>73</v>
      </c>
      <c r="C245" s="67" t="s">
        <v>73</v>
      </c>
      <c r="D245" s="67" t="s">
        <v>238</v>
      </c>
      <c r="E245" s="67" t="s">
        <v>127</v>
      </c>
      <c r="F245" s="68" t="s">
        <v>128</v>
      </c>
      <c r="G245" s="26">
        <v>3082</v>
      </c>
      <c r="H245" s="26">
        <v>3082</v>
      </c>
      <c r="I245" s="26">
        <v>3082</v>
      </c>
      <c r="J245" s="26"/>
      <c r="K245" s="26"/>
      <c r="L245" s="26"/>
      <c r="M245" s="26">
        <f t="shared" si="926"/>
        <v>3082</v>
      </c>
      <c r="N245" s="26">
        <f t="shared" si="927"/>
        <v>3082</v>
      </c>
      <c r="O245" s="26">
        <f t="shared" si="928"/>
        <v>3082</v>
      </c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>
        <f t="shared" si="1114"/>
        <v>3082</v>
      </c>
      <c r="AD245" s="26">
        <f t="shared" si="1115"/>
        <v>3082</v>
      </c>
      <c r="AE245" s="26">
        <f t="shared" si="1116"/>
        <v>3082</v>
      </c>
      <c r="AF245" s="26"/>
      <c r="AG245" s="26">
        <f t="shared" si="1117"/>
        <v>3082</v>
      </c>
      <c r="AH245" s="26">
        <f t="shared" si="1118"/>
        <v>3082</v>
      </c>
      <c r="AI245" s="26">
        <f t="shared" si="1119"/>
        <v>3082</v>
      </c>
      <c r="AJ245" s="26"/>
      <c r="AK245" s="26"/>
      <c r="AL245" s="26"/>
      <c r="AM245" s="26"/>
      <c r="AN245" s="26"/>
      <c r="AO245" s="26"/>
      <c r="AP245" s="26"/>
      <c r="AQ245" s="26"/>
      <c r="AR245" s="26"/>
      <c r="AS245" s="26">
        <f t="shared" si="1094"/>
        <v>3082</v>
      </c>
      <c r="AT245" s="26">
        <f t="shared" si="1095"/>
        <v>3082</v>
      </c>
      <c r="AU245" s="26">
        <f t="shared" si="1096"/>
        <v>3082</v>
      </c>
      <c r="AV245" s="26"/>
      <c r="AW245" s="26"/>
      <c r="AX245" s="26"/>
      <c r="AY245" s="26">
        <f t="shared" si="1097"/>
        <v>3082</v>
      </c>
      <c r="AZ245" s="26">
        <f t="shared" si="1098"/>
        <v>3082</v>
      </c>
      <c r="BA245" s="26">
        <f t="shared" si="1099"/>
        <v>3082</v>
      </c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>
        <f t="shared" si="1089"/>
        <v>3082</v>
      </c>
      <c r="BM245" s="26"/>
      <c r="BN245" s="53">
        <f t="shared" si="1090"/>
        <v>3082</v>
      </c>
      <c r="BO245" s="26">
        <f t="shared" si="1091"/>
        <v>3082</v>
      </c>
      <c r="BP245" s="26"/>
      <c r="BQ245" s="53">
        <f t="shared" si="1092"/>
        <v>3082</v>
      </c>
      <c r="BR245" s="52">
        <f t="shared" si="1093"/>
        <v>3082</v>
      </c>
      <c r="BS245" s="26"/>
      <c r="BT245" s="27"/>
    </row>
    <row r="246" spans="1:73" ht="62.4" x14ac:dyDescent="0.3">
      <c r="A246" s="67" t="s">
        <v>195</v>
      </c>
      <c r="B246" s="67" t="s">
        <v>73</v>
      </c>
      <c r="C246" s="67" t="s">
        <v>73</v>
      </c>
      <c r="D246" s="67" t="s">
        <v>242</v>
      </c>
      <c r="E246" s="67"/>
      <c r="F246" s="68" t="s">
        <v>243</v>
      </c>
      <c r="G246" s="26">
        <f t="shared" ref="G246:L246" si="1130">G247</f>
        <v>2451.6</v>
      </c>
      <c r="H246" s="26">
        <f t="shared" si="1130"/>
        <v>2530.8000000000002</v>
      </c>
      <c r="I246" s="26">
        <f t="shared" si="1130"/>
        <v>2530.8000000000002</v>
      </c>
      <c r="J246" s="26">
        <f t="shared" si="1130"/>
        <v>0</v>
      </c>
      <c r="K246" s="26">
        <f t="shared" si="1130"/>
        <v>0</v>
      </c>
      <c r="L246" s="26">
        <f t="shared" si="1130"/>
        <v>0</v>
      </c>
      <c r="M246" s="26">
        <f t="shared" si="926"/>
        <v>2451.6</v>
      </c>
      <c r="N246" s="26">
        <f t="shared" si="927"/>
        <v>2530.8000000000002</v>
      </c>
      <c r="O246" s="26">
        <f t="shared" si="928"/>
        <v>2530.8000000000002</v>
      </c>
      <c r="P246" s="26">
        <f t="shared" ref="P246:AB246" si="1131">P247</f>
        <v>0</v>
      </c>
      <c r="Q246" s="26">
        <f t="shared" si="1131"/>
        <v>0</v>
      </c>
      <c r="R246" s="26">
        <f t="shared" si="1131"/>
        <v>0</v>
      </c>
      <c r="S246" s="26">
        <f t="shared" si="1131"/>
        <v>0</v>
      </c>
      <c r="T246" s="26">
        <f t="shared" si="1131"/>
        <v>0</v>
      </c>
      <c r="U246" s="26">
        <f t="shared" si="1131"/>
        <v>0</v>
      </c>
      <c r="V246" s="26">
        <f t="shared" si="1131"/>
        <v>0</v>
      </c>
      <c r="W246" s="26">
        <f t="shared" si="1131"/>
        <v>0</v>
      </c>
      <c r="X246" s="26">
        <f t="shared" si="1131"/>
        <v>0</v>
      </c>
      <c r="Y246" s="26">
        <f t="shared" si="1131"/>
        <v>0</v>
      </c>
      <c r="Z246" s="26">
        <f t="shared" si="1131"/>
        <v>0</v>
      </c>
      <c r="AA246" s="26">
        <f t="shared" si="1131"/>
        <v>0</v>
      </c>
      <c r="AB246" s="26">
        <f t="shared" si="1131"/>
        <v>0</v>
      </c>
      <c r="AC246" s="26">
        <f t="shared" si="1114"/>
        <v>2451.6</v>
      </c>
      <c r="AD246" s="26">
        <f t="shared" si="1115"/>
        <v>2530.8000000000002</v>
      </c>
      <c r="AE246" s="26">
        <f t="shared" si="1116"/>
        <v>2530.8000000000002</v>
      </c>
      <c r="AF246" s="26">
        <f>AF247</f>
        <v>0</v>
      </c>
      <c r="AG246" s="26">
        <f t="shared" si="1117"/>
        <v>2451.6</v>
      </c>
      <c r="AH246" s="26">
        <f t="shared" si="1118"/>
        <v>2530.8000000000002</v>
      </c>
      <c r="AI246" s="26">
        <f t="shared" si="1119"/>
        <v>2530.8000000000002</v>
      </c>
      <c r="AJ246" s="26">
        <f t="shared" ref="AJ246:AR246" si="1132">AJ247</f>
        <v>0</v>
      </c>
      <c r="AK246" s="26">
        <f t="shared" si="1132"/>
        <v>0</v>
      </c>
      <c r="AL246" s="26">
        <f t="shared" si="1132"/>
        <v>0</v>
      </c>
      <c r="AM246" s="26">
        <f t="shared" si="1132"/>
        <v>0</v>
      </c>
      <c r="AN246" s="26">
        <f t="shared" si="1132"/>
        <v>0</v>
      </c>
      <c r="AO246" s="26">
        <f t="shared" si="1132"/>
        <v>0</v>
      </c>
      <c r="AP246" s="26">
        <f t="shared" si="1132"/>
        <v>0</v>
      </c>
      <c r="AQ246" s="26">
        <f t="shared" si="1132"/>
        <v>0</v>
      </c>
      <c r="AR246" s="26">
        <f t="shared" si="1132"/>
        <v>0</v>
      </c>
      <c r="AS246" s="26">
        <f t="shared" si="1094"/>
        <v>2451.6</v>
      </c>
      <c r="AT246" s="26">
        <f t="shared" si="1095"/>
        <v>2530.8000000000002</v>
      </c>
      <c r="AU246" s="26">
        <f t="shared" si="1096"/>
        <v>2530.8000000000002</v>
      </c>
      <c r="AV246" s="26">
        <f>AV247</f>
        <v>0</v>
      </c>
      <c r="AW246" s="26">
        <f>AW247</f>
        <v>0</v>
      </c>
      <c r="AX246" s="26">
        <f>AX247</f>
        <v>0</v>
      </c>
      <c r="AY246" s="26">
        <f t="shared" si="1097"/>
        <v>2451.6</v>
      </c>
      <c r="AZ246" s="26">
        <f t="shared" si="1098"/>
        <v>2530.8000000000002</v>
      </c>
      <c r="BA246" s="26">
        <f t="shared" si="1099"/>
        <v>2530.8000000000002</v>
      </c>
      <c r="BB246" s="26">
        <f t="shared" ref="BB246:BK246" si="1133">BB247</f>
        <v>0</v>
      </c>
      <c r="BC246" s="26">
        <f t="shared" si="1133"/>
        <v>0</v>
      </c>
      <c r="BD246" s="26">
        <f t="shared" si="1133"/>
        <v>0</v>
      </c>
      <c r="BE246" s="26">
        <f t="shared" si="1133"/>
        <v>0</v>
      </c>
      <c r="BF246" s="26">
        <f t="shared" si="1133"/>
        <v>0</v>
      </c>
      <c r="BG246" s="26">
        <f t="shared" si="1133"/>
        <v>0</v>
      </c>
      <c r="BH246" s="26">
        <f t="shared" si="1133"/>
        <v>0</v>
      </c>
      <c r="BI246" s="26">
        <f t="shared" si="1133"/>
        <v>0</v>
      </c>
      <c r="BJ246" s="26">
        <f t="shared" si="1133"/>
        <v>0</v>
      </c>
      <c r="BK246" s="26">
        <f t="shared" si="1133"/>
        <v>0</v>
      </c>
      <c r="BL246" s="26">
        <f t="shared" si="1089"/>
        <v>2451.6</v>
      </c>
      <c r="BM246" s="26">
        <f>BM247</f>
        <v>0</v>
      </c>
      <c r="BN246" s="53">
        <f t="shared" si="1090"/>
        <v>2451.6</v>
      </c>
      <c r="BO246" s="26">
        <f t="shared" si="1091"/>
        <v>2530.8000000000002</v>
      </c>
      <c r="BP246" s="26">
        <f>BP247</f>
        <v>0</v>
      </c>
      <c r="BQ246" s="53">
        <f t="shared" si="1092"/>
        <v>2530.8000000000002</v>
      </c>
      <c r="BR246" s="52">
        <f t="shared" si="1093"/>
        <v>2530.8000000000002</v>
      </c>
      <c r="BS246" s="26">
        <f>BS247</f>
        <v>0</v>
      </c>
      <c r="BT246" s="27"/>
    </row>
    <row r="247" spans="1:73" ht="31.2" x14ac:dyDescent="0.3">
      <c r="A247" s="67" t="s">
        <v>195</v>
      </c>
      <c r="B247" s="67" t="s">
        <v>73</v>
      </c>
      <c r="C247" s="67" t="s">
        <v>73</v>
      </c>
      <c r="D247" s="67" t="s">
        <v>242</v>
      </c>
      <c r="E247" s="67" t="s">
        <v>127</v>
      </c>
      <c r="F247" s="68" t="s">
        <v>128</v>
      </c>
      <c r="G247" s="26">
        <v>2451.6</v>
      </c>
      <c r="H247" s="26">
        <v>2530.8000000000002</v>
      </c>
      <c r="I247" s="26">
        <v>2530.8000000000002</v>
      </c>
      <c r="J247" s="26"/>
      <c r="K247" s="26"/>
      <c r="L247" s="26"/>
      <c r="M247" s="26">
        <f t="shared" si="926"/>
        <v>2451.6</v>
      </c>
      <c r="N247" s="26">
        <f t="shared" si="927"/>
        <v>2530.8000000000002</v>
      </c>
      <c r="O247" s="26">
        <f t="shared" si="928"/>
        <v>2530.8000000000002</v>
      </c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>
        <f t="shared" si="1114"/>
        <v>2451.6</v>
      </c>
      <c r="AD247" s="26">
        <f t="shared" si="1115"/>
        <v>2530.8000000000002</v>
      </c>
      <c r="AE247" s="26">
        <f t="shared" si="1116"/>
        <v>2530.8000000000002</v>
      </c>
      <c r="AF247" s="26"/>
      <c r="AG247" s="26">
        <f t="shared" si="1117"/>
        <v>2451.6</v>
      </c>
      <c r="AH247" s="26">
        <f t="shared" si="1118"/>
        <v>2530.8000000000002</v>
      </c>
      <c r="AI247" s="26">
        <f t="shared" si="1119"/>
        <v>2530.8000000000002</v>
      </c>
      <c r="AJ247" s="26"/>
      <c r="AK247" s="26"/>
      <c r="AL247" s="26"/>
      <c r="AM247" s="26"/>
      <c r="AN247" s="26"/>
      <c r="AO247" s="26"/>
      <c r="AP247" s="26"/>
      <c r="AQ247" s="26"/>
      <c r="AR247" s="26"/>
      <c r="AS247" s="26">
        <f t="shared" si="1094"/>
        <v>2451.6</v>
      </c>
      <c r="AT247" s="26">
        <f t="shared" si="1095"/>
        <v>2530.8000000000002</v>
      </c>
      <c r="AU247" s="26">
        <f t="shared" si="1096"/>
        <v>2530.8000000000002</v>
      </c>
      <c r="AV247" s="26"/>
      <c r="AW247" s="26"/>
      <c r="AX247" s="26"/>
      <c r="AY247" s="26">
        <f t="shared" si="1097"/>
        <v>2451.6</v>
      </c>
      <c r="AZ247" s="26">
        <f t="shared" si="1098"/>
        <v>2530.8000000000002</v>
      </c>
      <c r="BA247" s="26">
        <f t="shared" si="1099"/>
        <v>2530.8000000000002</v>
      </c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>
        <f t="shared" si="1089"/>
        <v>2451.6</v>
      </c>
      <c r="BM247" s="26"/>
      <c r="BN247" s="53">
        <f t="shared" si="1090"/>
        <v>2451.6</v>
      </c>
      <c r="BO247" s="26">
        <f t="shared" si="1091"/>
        <v>2530.8000000000002</v>
      </c>
      <c r="BP247" s="26"/>
      <c r="BQ247" s="53">
        <f t="shared" si="1092"/>
        <v>2530.8000000000002</v>
      </c>
      <c r="BR247" s="52">
        <f t="shared" si="1093"/>
        <v>2530.8000000000002</v>
      </c>
      <c r="BS247" s="26"/>
      <c r="BT247" s="27"/>
    </row>
    <row r="248" spans="1:73" ht="46.8" x14ac:dyDescent="0.3">
      <c r="A248" s="67" t="s">
        <v>195</v>
      </c>
      <c r="B248" s="67" t="s">
        <v>73</v>
      </c>
      <c r="C248" s="67" t="s">
        <v>73</v>
      </c>
      <c r="D248" s="67" t="s">
        <v>244</v>
      </c>
      <c r="E248" s="67"/>
      <c r="F248" s="68" t="s">
        <v>245</v>
      </c>
      <c r="G248" s="26">
        <f t="shared" ref="G248:G251" si="1134">G249</f>
        <v>2500</v>
      </c>
      <c r="H248" s="26">
        <f t="shared" ref="H248:H251" si="1135">H249</f>
        <v>2500</v>
      </c>
      <c r="I248" s="26">
        <f t="shared" ref="I248:I251" si="1136">I249</f>
        <v>2500</v>
      </c>
      <c r="J248" s="26">
        <f t="shared" ref="J248:J251" si="1137">J249</f>
        <v>0</v>
      </c>
      <c r="K248" s="26">
        <f t="shared" ref="K248:K251" si="1138">K249</f>
        <v>0</v>
      </c>
      <c r="L248" s="26">
        <f t="shared" ref="L248:L251" si="1139">L249</f>
        <v>0</v>
      </c>
      <c r="M248" s="26">
        <f t="shared" si="926"/>
        <v>2500</v>
      </c>
      <c r="N248" s="26">
        <f t="shared" si="927"/>
        <v>2500</v>
      </c>
      <c r="O248" s="26">
        <f t="shared" si="928"/>
        <v>2500</v>
      </c>
      <c r="P248" s="26">
        <f t="shared" ref="P248:P251" si="1140">P249</f>
        <v>0</v>
      </c>
      <c r="Q248" s="26">
        <f t="shared" ref="Q248:Q251" si="1141">Q249</f>
        <v>0</v>
      </c>
      <c r="R248" s="26">
        <f t="shared" ref="R248:R251" si="1142">R249</f>
        <v>0</v>
      </c>
      <c r="S248" s="26">
        <f t="shared" ref="S248:S251" si="1143">S249</f>
        <v>0</v>
      </c>
      <c r="T248" s="26">
        <f t="shared" ref="T248:T251" si="1144">T249</f>
        <v>0</v>
      </c>
      <c r="U248" s="26">
        <f t="shared" ref="U248:U251" si="1145">U249</f>
        <v>0</v>
      </c>
      <c r="V248" s="26">
        <f t="shared" ref="V248:V251" si="1146">V249</f>
        <v>0</v>
      </c>
      <c r="W248" s="26">
        <f t="shared" ref="W248:W251" si="1147">W249</f>
        <v>0</v>
      </c>
      <c r="X248" s="26">
        <f t="shared" ref="X248:X251" si="1148">X249</f>
        <v>0</v>
      </c>
      <c r="Y248" s="26">
        <f t="shared" ref="Y248:Y251" si="1149">Y249</f>
        <v>0</v>
      </c>
      <c r="Z248" s="26">
        <f t="shared" ref="Z248:Z251" si="1150">Z249</f>
        <v>0</v>
      </c>
      <c r="AA248" s="26">
        <f t="shared" ref="AA248:AA251" si="1151">AA249</f>
        <v>0</v>
      </c>
      <c r="AB248" s="26">
        <f t="shared" ref="AB248:AB251" si="1152">AB249</f>
        <v>0</v>
      </c>
      <c r="AC248" s="26">
        <f t="shared" si="1114"/>
        <v>2500</v>
      </c>
      <c r="AD248" s="26">
        <f t="shared" si="1115"/>
        <v>2500</v>
      </c>
      <c r="AE248" s="26">
        <f t="shared" si="1116"/>
        <v>2500</v>
      </c>
      <c r="AF248" s="26">
        <f t="shared" ref="AF248:AF251" si="1153">AF249</f>
        <v>0</v>
      </c>
      <c r="AG248" s="26">
        <f t="shared" si="1117"/>
        <v>2500</v>
      </c>
      <c r="AH248" s="26">
        <f t="shared" si="1118"/>
        <v>2500</v>
      </c>
      <c r="AI248" s="26">
        <f t="shared" si="1119"/>
        <v>2500</v>
      </c>
      <c r="AJ248" s="26">
        <f t="shared" ref="AJ248:AJ251" si="1154">AJ249</f>
        <v>0</v>
      </c>
      <c r="AK248" s="26">
        <f t="shared" ref="AK248:AK251" si="1155">AK249</f>
        <v>0</v>
      </c>
      <c r="AL248" s="26">
        <f t="shared" ref="AL248:AL251" si="1156">AL249</f>
        <v>0</v>
      </c>
      <c r="AM248" s="26">
        <f t="shared" ref="AM248:AM251" si="1157">AM249</f>
        <v>0</v>
      </c>
      <c r="AN248" s="26">
        <f t="shared" ref="AN248:AN251" si="1158">AN249</f>
        <v>0</v>
      </c>
      <c r="AO248" s="26">
        <f t="shared" ref="AO248:AO251" si="1159">AO249</f>
        <v>0</v>
      </c>
      <c r="AP248" s="26">
        <f t="shared" ref="AP248:AP251" si="1160">AP249</f>
        <v>0</v>
      </c>
      <c r="AQ248" s="26">
        <f t="shared" ref="AQ248:AQ251" si="1161">AQ249</f>
        <v>0</v>
      </c>
      <c r="AR248" s="26">
        <f t="shared" ref="AR248:AR251" si="1162">AR249</f>
        <v>0</v>
      </c>
      <c r="AS248" s="26">
        <f t="shared" si="1094"/>
        <v>2500</v>
      </c>
      <c r="AT248" s="26">
        <f t="shared" si="1095"/>
        <v>2500</v>
      </c>
      <c r="AU248" s="26">
        <f t="shared" si="1096"/>
        <v>2500</v>
      </c>
      <c r="AV248" s="26">
        <f t="shared" ref="AV248:AV251" si="1163">AV249</f>
        <v>0</v>
      </c>
      <c r="AW248" s="26">
        <f t="shared" ref="AW248:AW251" si="1164">AW249</f>
        <v>0</v>
      </c>
      <c r="AX248" s="26">
        <f t="shared" ref="AX248:AX251" si="1165">AX249</f>
        <v>0</v>
      </c>
      <c r="AY248" s="26">
        <f t="shared" si="1097"/>
        <v>2500</v>
      </c>
      <c r="AZ248" s="26">
        <f t="shared" si="1098"/>
        <v>2500</v>
      </c>
      <c r="BA248" s="26">
        <f t="shared" si="1099"/>
        <v>2500</v>
      </c>
      <c r="BB248" s="26">
        <f t="shared" ref="BB248:BB251" si="1166">BB249</f>
        <v>0</v>
      </c>
      <c r="BC248" s="26">
        <f t="shared" ref="BC248:BC251" si="1167">BC249</f>
        <v>-56.085000000000001</v>
      </c>
      <c r="BD248" s="26">
        <f t="shared" ref="BD248:BD251" si="1168">BD249</f>
        <v>0</v>
      </c>
      <c r="BE248" s="26">
        <f t="shared" ref="BE248:BE251" si="1169">BE249</f>
        <v>0</v>
      </c>
      <c r="BF248" s="26">
        <f t="shared" ref="BF248:BF251" si="1170">BF249</f>
        <v>0</v>
      </c>
      <c r="BG248" s="26">
        <f t="shared" ref="BG248:BG251" si="1171">BG249</f>
        <v>0</v>
      </c>
      <c r="BH248" s="26">
        <f t="shared" ref="BH248:BH251" si="1172">BH249</f>
        <v>0</v>
      </c>
      <c r="BI248" s="26">
        <f t="shared" ref="BI248:BI251" si="1173">BI249</f>
        <v>0</v>
      </c>
      <c r="BJ248" s="26">
        <f t="shared" ref="BJ248:BJ251" si="1174">BJ249</f>
        <v>0</v>
      </c>
      <c r="BK248" s="26">
        <f t="shared" ref="BK248:BK251" si="1175">BK249</f>
        <v>0</v>
      </c>
      <c r="BL248" s="26">
        <f t="shared" si="1089"/>
        <v>2443.915</v>
      </c>
      <c r="BM248" s="26">
        <f t="shared" ref="BM248:BM251" si="1176">BM249</f>
        <v>0</v>
      </c>
      <c r="BN248" s="53">
        <f t="shared" si="1090"/>
        <v>2443.915</v>
      </c>
      <c r="BO248" s="26">
        <f t="shared" si="1091"/>
        <v>2500</v>
      </c>
      <c r="BP248" s="26">
        <f t="shared" ref="BP248:BS251" si="1177">BP249</f>
        <v>0</v>
      </c>
      <c r="BQ248" s="53">
        <f t="shared" si="1092"/>
        <v>2500</v>
      </c>
      <c r="BR248" s="52">
        <f t="shared" si="1093"/>
        <v>2500</v>
      </c>
      <c r="BS248" s="26">
        <f t="shared" si="1177"/>
        <v>0</v>
      </c>
      <c r="BT248" s="27"/>
    </row>
    <row r="249" spans="1:73" x14ac:dyDescent="0.3">
      <c r="A249" s="67" t="s">
        <v>195</v>
      </c>
      <c r="B249" s="67" t="s">
        <v>73</v>
      </c>
      <c r="C249" s="67" t="s">
        <v>73</v>
      </c>
      <c r="D249" s="67" t="s">
        <v>246</v>
      </c>
      <c r="E249" s="67"/>
      <c r="F249" s="68" t="s">
        <v>33</v>
      </c>
      <c r="G249" s="26">
        <f t="shared" si="1134"/>
        <v>2500</v>
      </c>
      <c r="H249" s="26">
        <f t="shared" si="1135"/>
        <v>2500</v>
      </c>
      <c r="I249" s="26">
        <f t="shared" si="1136"/>
        <v>2500</v>
      </c>
      <c r="J249" s="26">
        <f t="shared" si="1137"/>
        <v>0</v>
      </c>
      <c r="K249" s="26">
        <f t="shared" si="1138"/>
        <v>0</v>
      </c>
      <c r="L249" s="26">
        <f t="shared" si="1139"/>
        <v>0</v>
      </c>
      <c r="M249" s="26">
        <f t="shared" si="926"/>
        <v>2500</v>
      </c>
      <c r="N249" s="26">
        <f t="shared" si="927"/>
        <v>2500</v>
      </c>
      <c r="O249" s="26">
        <f t="shared" si="928"/>
        <v>2500</v>
      </c>
      <c r="P249" s="26">
        <f t="shared" si="1140"/>
        <v>0</v>
      </c>
      <c r="Q249" s="26">
        <f t="shared" si="1141"/>
        <v>0</v>
      </c>
      <c r="R249" s="26">
        <f t="shared" si="1142"/>
        <v>0</v>
      </c>
      <c r="S249" s="26">
        <f t="shared" si="1143"/>
        <v>0</v>
      </c>
      <c r="T249" s="26">
        <f t="shared" si="1144"/>
        <v>0</v>
      </c>
      <c r="U249" s="26">
        <f t="shared" si="1145"/>
        <v>0</v>
      </c>
      <c r="V249" s="26">
        <f t="shared" si="1146"/>
        <v>0</v>
      </c>
      <c r="W249" s="26">
        <f t="shared" si="1147"/>
        <v>0</v>
      </c>
      <c r="X249" s="26">
        <f t="shared" si="1148"/>
        <v>0</v>
      </c>
      <c r="Y249" s="26">
        <f t="shared" si="1149"/>
        <v>0</v>
      </c>
      <c r="Z249" s="26">
        <f t="shared" si="1150"/>
        <v>0</v>
      </c>
      <c r="AA249" s="26">
        <f t="shared" si="1151"/>
        <v>0</v>
      </c>
      <c r="AB249" s="26">
        <f t="shared" si="1152"/>
        <v>0</v>
      </c>
      <c r="AC249" s="26">
        <f t="shared" si="1114"/>
        <v>2500</v>
      </c>
      <c r="AD249" s="26">
        <f t="shared" si="1115"/>
        <v>2500</v>
      </c>
      <c r="AE249" s="26">
        <f t="shared" si="1116"/>
        <v>2500</v>
      </c>
      <c r="AF249" s="26">
        <f t="shared" si="1153"/>
        <v>0</v>
      </c>
      <c r="AG249" s="26">
        <f t="shared" si="1117"/>
        <v>2500</v>
      </c>
      <c r="AH249" s="26">
        <f t="shared" si="1118"/>
        <v>2500</v>
      </c>
      <c r="AI249" s="26">
        <f t="shared" si="1119"/>
        <v>2500</v>
      </c>
      <c r="AJ249" s="26">
        <f t="shared" si="1154"/>
        <v>0</v>
      </c>
      <c r="AK249" s="26">
        <f t="shared" si="1155"/>
        <v>0</v>
      </c>
      <c r="AL249" s="26">
        <f t="shared" si="1156"/>
        <v>0</v>
      </c>
      <c r="AM249" s="26">
        <f t="shared" si="1157"/>
        <v>0</v>
      </c>
      <c r="AN249" s="26">
        <f t="shared" si="1158"/>
        <v>0</v>
      </c>
      <c r="AO249" s="26">
        <f t="shared" si="1159"/>
        <v>0</v>
      </c>
      <c r="AP249" s="26">
        <f t="shared" si="1160"/>
        <v>0</v>
      </c>
      <c r="AQ249" s="26">
        <f t="shared" si="1161"/>
        <v>0</v>
      </c>
      <c r="AR249" s="26">
        <f t="shared" si="1162"/>
        <v>0</v>
      </c>
      <c r="AS249" s="26">
        <f t="shared" si="1094"/>
        <v>2500</v>
      </c>
      <c r="AT249" s="26">
        <f t="shared" si="1095"/>
        <v>2500</v>
      </c>
      <c r="AU249" s="26">
        <f t="shared" si="1096"/>
        <v>2500</v>
      </c>
      <c r="AV249" s="26">
        <f t="shared" si="1163"/>
        <v>0</v>
      </c>
      <c r="AW249" s="26">
        <f t="shared" si="1164"/>
        <v>0</v>
      </c>
      <c r="AX249" s="26">
        <f t="shared" si="1165"/>
        <v>0</v>
      </c>
      <c r="AY249" s="26">
        <f t="shared" si="1097"/>
        <v>2500</v>
      </c>
      <c r="AZ249" s="26">
        <f t="shared" si="1098"/>
        <v>2500</v>
      </c>
      <c r="BA249" s="26">
        <f t="shared" si="1099"/>
        <v>2500</v>
      </c>
      <c r="BB249" s="26">
        <f t="shared" si="1166"/>
        <v>0</v>
      </c>
      <c r="BC249" s="26">
        <f t="shared" si="1167"/>
        <v>-56.085000000000001</v>
      </c>
      <c r="BD249" s="26">
        <f t="shared" si="1168"/>
        <v>0</v>
      </c>
      <c r="BE249" s="26">
        <f t="shared" si="1169"/>
        <v>0</v>
      </c>
      <c r="BF249" s="26">
        <f t="shared" si="1170"/>
        <v>0</v>
      </c>
      <c r="BG249" s="26">
        <f t="shared" si="1171"/>
        <v>0</v>
      </c>
      <c r="BH249" s="26">
        <f t="shared" si="1172"/>
        <v>0</v>
      </c>
      <c r="BI249" s="26">
        <f t="shared" si="1173"/>
        <v>0</v>
      </c>
      <c r="BJ249" s="26">
        <f t="shared" si="1174"/>
        <v>0</v>
      </c>
      <c r="BK249" s="26">
        <f t="shared" si="1175"/>
        <v>0</v>
      </c>
      <c r="BL249" s="26">
        <f t="shared" si="1089"/>
        <v>2443.915</v>
      </c>
      <c r="BM249" s="26">
        <f t="shared" si="1176"/>
        <v>0</v>
      </c>
      <c r="BN249" s="53">
        <f t="shared" si="1090"/>
        <v>2443.915</v>
      </c>
      <c r="BO249" s="26">
        <f t="shared" si="1091"/>
        <v>2500</v>
      </c>
      <c r="BP249" s="26">
        <f t="shared" si="1177"/>
        <v>0</v>
      </c>
      <c r="BQ249" s="53">
        <f t="shared" si="1092"/>
        <v>2500</v>
      </c>
      <c r="BR249" s="52">
        <f t="shared" si="1093"/>
        <v>2500</v>
      </c>
      <c r="BS249" s="26">
        <f t="shared" si="1177"/>
        <v>0</v>
      </c>
      <c r="BT249" s="27"/>
    </row>
    <row r="250" spans="1:73" ht="46.8" x14ac:dyDescent="0.3">
      <c r="A250" s="67" t="s">
        <v>195</v>
      </c>
      <c r="B250" s="67" t="s">
        <v>73</v>
      </c>
      <c r="C250" s="67" t="s">
        <v>73</v>
      </c>
      <c r="D250" s="67" t="s">
        <v>247</v>
      </c>
      <c r="E250" s="67"/>
      <c r="F250" s="68" t="s">
        <v>248</v>
      </c>
      <c r="G250" s="26">
        <f t="shared" si="1134"/>
        <v>2500</v>
      </c>
      <c r="H250" s="26">
        <f t="shared" si="1135"/>
        <v>2500</v>
      </c>
      <c r="I250" s="26">
        <f t="shared" si="1136"/>
        <v>2500</v>
      </c>
      <c r="J250" s="26">
        <f t="shared" si="1137"/>
        <v>0</v>
      </c>
      <c r="K250" s="26">
        <f t="shared" si="1138"/>
        <v>0</v>
      </c>
      <c r="L250" s="26">
        <f t="shared" si="1139"/>
        <v>0</v>
      </c>
      <c r="M250" s="26">
        <f t="shared" si="926"/>
        <v>2500</v>
      </c>
      <c r="N250" s="26">
        <f t="shared" si="927"/>
        <v>2500</v>
      </c>
      <c r="O250" s="26">
        <f t="shared" si="928"/>
        <v>2500</v>
      </c>
      <c r="P250" s="26">
        <f t="shared" si="1140"/>
        <v>0</v>
      </c>
      <c r="Q250" s="26">
        <f t="shared" si="1141"/>
        <v>0</v>
      </c>
      <c r="R250" s="26">
        <f t="shared" si="1142"/>
        <v>0</v>
      </c>
      <c r="S250" s="26">
        <f t="shared" si="1143"/>
        <v>0</v>
      </c>
      <c r="T250" s="26">
        <f t="shared" si="1144"/>
        <v>0</v>
      </c>
      <c r="U250" s="26">
        <f t="shared" si="1145"/>
        <v>0</v>
      </c>
      <c r="V250" s="26">
        <f t="shared" si="1146"/>
        <v>0</v>
      </c>
      <c r="W250" s="26">
        <f t="shared" si="1147"/>
        <v>0</v>
      </c>
      <c r="X250" s="26">
        <f t="shared" si="1148"/>
        <v>0</v>
      </c>
      <c r="Y250" s="26">
        <f t="shared" si="1149"/>
        <v>0</v>
      </c>
      <c r="Z250" s="26">
        <f t="shared" si="1150"/>
        <v>0</v>
      </c>
      <c r="AA250" s="26">
        <f t="shared" si="1151"/>
        <v>0</v>
      </c>
      <c r="AB250" s="26">
        <f t="shared" si="1152"/>
        <v>0</v>
      </c>
      <c r="AC250" s="26">
        <f t="shared" si="1114"/>
        <v>2500</v>
      </c>
      <c r="AD250" s="26">
        <f t="shared" si="1115"/>
        <v>2500</v>
      </c>
      <c r="AE250" s="26">
        <f t="shared" si="1116"/>
        <v>2500</v>
      </c>
      <c r="AF250" s="26">
        <f t="shared" si="1153"/>
        <v>0</v>
      </c>
      <c r="AG250" s="26">
        <f t="shared" si="1117"/>
        <v>2500</v>
      </c>
      <c r="AH250" s="26">
        <f t="shared" si="1118"/>
        <v>2500</v>
      </c>
      <c r="AI250" s="26">
        <f t="shared" si="1119"/>
        <v>2500</v>
      </c>
      <c r="AJ250" s="26">
        <f t="shared" si="1154"/>
        <v>0</v>
      </c>
      <c r="AK250" s="26">
        <f t="shared" si="1155"/>
        <v>0</v>
      </c>
      <c r="AL250" s="26">
        <f t="shared" si="1156"/>
        <v>0</v>
      </c>
      <c r="AM250" s="26">
        <f t="shared" si="1157"/>
        <v>0</v>
      </c>
      <c r="AN250" s="26">
        <f t="shared" si="1158"/>
        <v>0</v>
      </c>
      <c r="AO250" s="26">
        <f t="shared" si="1159"/>
        <v>0</v>
      </c>
      <c r="AP250" s="26">
        <f t="shared" si="1160"/>
        <v>0</v>
      </c>
      <c r="AQ250" s="26">
        <f t="shared" si="1161"/>
        <v>0</v>
      </c>
      <c r="AR250" s="26">
        <f t="shared" si="1162"/>
        <v>0</v>
      </c>
      <c r="AS250" s="26">
        <f t="shared" si="1094"/>
        <v>2500</v>
      </c>
      <c r="AT250" s="26">
        <f t="shared" si="1095"/>
        <v>2500</v>
      </c>
      <c r="AU250" s="26">
        <f t="shared" si="1096"/>
        <v>2500</v>
      </c>
      <c r="AV250" s="26">
        <f t="shared" si="1163"/>
        <v>0</v>
      </c>
      <c r="AW250" s="26">
        <f t="shared" si="1164"/>
        <v>0</v>
      </c>
      <c r="AX250" s="26">
        <f t="shared" si="1165"/>
        <v>0</v>
      </c>
      <c r="AY250" s="26">
        <f t="shared" si="1097"/>
        <v>2500</v>
      </c>
      <c r="AZ250" s="26">
        <f t="shared" si="1098"/>
        <v>2500</v>
      </c>
      <c r="BA250" s="26">
        <f t="shared" si="1099"/>
        <v>2500</v>
      </c>
      <c r="BB250" s="26">
        <f t="shared" si="1166"/>
        <v>0</v>
      </c>
      <c r="BC250" s="26">
        <f t="shared" si="1167"/>
        <v>-56.085000000000001</v>
      </c>
      <c r="BD250" s="26">
        <f t="shared" si="1168"/>
        <v>0</v>
      </c>
      <c r="BE250" s="26">
        <f t="shared" si="1169"/>
        <v>0</v>
      </c>
      <c r="BF250" s="26">
        <f t="shared" si="1170"/>
        <v>0</v>
      </c>
      <c r="BG250" s="26">
        <f t="shared" si="1171"/>
        <v>0</v>
      </c>
      <c r="BH250" s="26">
        <f t="shared" si="1172"/>
        <v>0</v>
      </c>
      <c r="BI250" s="26">
        <f t="shared" si="1173"/>
        <v>0</v>
      </c>
      <c r="BJ250" s="26">
        <f t="shared" si="1174"/>
        <v>0</v>
      </c>
      <c r="BK250" s="26">
        <f t="shared" si="1175"/>
        <v>0</v>
      </c>
      <c r="BL250" s="26">
        <f t="shared" si="1089"/>
        <v>2443.915</v>
      </c>
      <c r="BM250" s="26">
        <f t="shared" si="1176"/>
        <v>0</v>
      </c>
      <c r="BN250" s="53">
        <f t="shared" si="1090"/>
        <v>2443.915</v>
      </c>
      <c r="BO250" s="26">
        <f t="shared" si="1091"/>
        <v>2500</v>
      </c>
      <c r="BP250" s="26">
        <f t="shared" si="1177"/>
        <v>0</v>
      </c>
      <c r="BQ250" s="53">
        <f t="shared" si="1092"/>
        <v>2500</v>
      </c>
      <c r="BR250" s="52">
        <f t="shared" si="1093"/>
        <v>2500</v>
      </c>
      <c r="BS250" s="26">
        <f t="shared" si="1177"/>
        <v>0</v>
      </c>
      <c r="BT250" s="27"/>
    </row>
    <row r="251" spans="1:73" ht="31.2" x14ac:dyDescent="0.3">
      <c r="A251" s="67" t="s">
        <v>195</v>
      </c>
      <c r="B251" s="67" t="s">
        <v>73</v>
      </c>
      <c r="C251" s="67" t="s">
        <v>73</v>
      </c>
      <c r="D251" s="67" t="s">
        <v>249</v>
      </c>
      <c r="E251" s="67"/>
      <c r="F251" s="68" t="s">
        <v>250</v>
      </c>
      <c r="G251" s="26">
        <f t="shared" si="1134"/>
        <v>2500</v>
      </c>
      <c r="H251" s="26">
        <f t="shared" si="1135"/>
        <v>2500</v>
      </c>
      <c r="I251" s="26">
        <f t="shared" si="1136"/>
        <v>2500</v>
      </c>
      <c r="J251" s="26">
        <f t="shared" si="1137"/>
        <v>0</v>
      </c>
      <c r="K251" s="26">
        <f t="shared" si="1138"/>
        <v>0</v>
      </c>
      <c r="L251" s="26">
        <f t="shared" si="1139"/>
        <v>0</v>
      </c>
      <c r="M251" s="26">
        <f t="shared" si="926"/>
        <v>2500</v>
      </c>
      <c r="N251" s="26">
        <f t="shared" si="927"/>
        <v>2500</v>
      </c>
      <c r="O251" s="26">
        <f t="shared" si="928"/>
        <v>2500</v>
      </c>
      <c r="P251" s="26">
        <f t="shared" si="1140"/>
        <v>0</v>
      </c>
      <c r="Q251" s="26">
        <f t="shared" si="1141"/>
        <v>0</v>
      </c>
      <c r="R251" s="26">
        <f t="shared" si="1142"/>
        <v>0</v>
      </c>
      <c r="S251" s="26">
        <f t="shared" si="1143"/>
        <v>0</v>
      </c>
      <c r="T251" s="26">
        <f t="shared" si="1144"/>
        <v>0</v>
      </c>
      <c r="U251" s="26">
        <f t="shared" si="1145"/>
        <v>0</v>
      </c>
      <c r="V251" s="26">
        <f t="shared" si="1146"/>
        <v>0</v>
      </c>
      <c r="W251" s="26">
        <f t="shared" si="1147"/>
        <v>0</v>
      </c>
      <c r="X251" s="26">
        <f t="shared" si="1148"/>
        <v>0</v>
      </c>
      <c r="Y251" s="26">
        <f t="shared" si="1149"/>
        <v>0</v>
      </c>
      <c r="Z251" s="26">
        <f t="shared" si="1150"/>
        <v>0</v>
      </c>
      <c r="AA251" s="26">
        <f t="shared" si="1151"/>
        <v>0</v>
      </c>
      <c r="AB251" s="26">
        <f t="shared" si="1152"/>
        <v>0</v>
      </c>
      <c r="AC251" s="26">
        <f t="shared" si="1114"/>
        <v>2500</v>
      </c>
      <c r="AD251" s="26">
        <f t="shared" si="1115"/>
        <v>2500</v>
      </c>
      <c r="AE251" s="26">
        <f t="shared" si="1116"/>
        <v>2500</v>
      </c>
      <c r="AF251" s="26">
        <f t="shared" si="1153"/>
        <v>0</v>
      </c>
      <c r="AG251" s="26">
        <f t="shared" si="1117"/>
        <v>2500</v>
      </c>
      <c r="AH251" s="26">
        <f t="shared" si="1118"/>
        <v>2500</v>
      </c>
      <c r="AI251" s="26">
        <f t="shared" si="1119"/>
        <v>2500</v>
      </c>
      <c r="AJ251" s="26">
        <f t="shared" si="1154"/>
        <v>0</v>
      </c>
      <c r="AK251" s="26">
        <f t="shared" si="1155"/>
        <v>0</v>
      </c>
      <c r="AL251" s="26">
        <f t="shared" si="1156"/>
        <v>0</v>
      </c>
      <c r="AM251" s="26">
        <f t="shared" si="1157"/>
        <v>0</v>
      </c>
      <c r="AN251" s="26">
        <f t="shared" si="1158"/>
        <v>0</v>
      </c>
      <c r="AO251" s="26">
        <f t="shared" si="1159"/>
        <v>0</v>
      </c>
      <c r="AP251" s="26">
        <f t="shared" si="1160"/>
        <v>0</v>
      </c>
      <c r="AQ251" s="26">
        <f t="shared" si="1161"/>
        <v>0</v>
      </c>
      <c r="AR251" s="26">
        <f t="shared" si="1162"/>
        <v>0</v>
      </c>
      <c r="AS251" s="26">
        <f t="shared" si="1094"/>
        <v>2500</v>
      </c>
      <c r="AT251" s="26">
        <f t="shared" si="1095"/>
        <v>2500</v>
      </c>
      <c r="AU251" s="26">
        <f t="shared" si="1096"/>
        <v>2500</v>
      </c>
      <c r="AV251" s="26">
        <f t="shared" si="1163"/>
        <v>0</v>
      </c>
      <c r="AW251" s="26">
        <f t="shared" si="1164"/>
        <v>0</v>
      </c>
      <c r="AX251" s="26">
        <f t="shared" si="1165"/>
        <v>0</v>
      </c>
      <c r="AY251" s="26">
        <f t="shared" si="1097"/>
        <v>2500</v>
      </c>
      <c r="AZ251" s="26">
        <f t="shared" si="1098"/>
        <v>2500</v>
      </c>
      <c r="BA251" s="26">
        <f t="shared" si="1099"/>
        <v>2500</v>
      </c>
      <c r="BB251" s="26">
        <f t="shared" si="1166"/>
        <v>0</v>
      </c>
      <c r="BC251" s="26">
        <f t="shared" si="1167"/>
        <v>-56.085000000000001</v>
      </c>
      <c r="BD251" s="26">
        <f t="shared" si="1168"/>
        <v>0</v>
      </c>
      <c r="BE251" s="26">
        <f t="shared" si="1169"/>
        <v>0</v>
      </c>
      <c r="BF251" s="26">
        <f t="shared" si="1170"/>
        <v>0</v>
      </c>
      <c r="BG251" s="26">
        <f t="shared" si="1171"/>
        <v>0</v>
      </c>
      <c r="BH251" s="26">
        <f t="shared" si="1172"/>
        <v>0</v>
      </c>
      <c r="BI251" s="26">
        <f t="shared" si="1173"/>
        <v>0</v>
      </c>
      <c r="BJ251" s="26">
        <f t="shared" si="1174"/>
        <v>0</v>
      </c>
      <c r="BK251" s="26">
        <f t="shared" si="1175"/>
        <v>0</v>
      </c>
      <c r="BL251" s="26">
        <f t="shared" si="1089"/>
        <v>2443.915</v>
      </c>
      <c r="BM251" s="26">
        <f t="shared" si="1176"/>
        <v>0</v>
      </c>
      <c r="BN251" s="53">
        <f t="shared" si="1090"/>
        <v>2443.915</v>
      </c>
      <c r="BO251" s="26">
        <f t="shared" si="1091"/>
        <v>2500</v>
      </c>
      <c r="BP251" s="26">
        <f t="shared" si="1177"/>
        <v>0</v>
      </c>
      <c r="BQ251" s="53">
        <f t="shared" si="1092"/>
        <v>2500</v>
      </c>
      <c r="BR251" s="52">
        <f t="shared" si="1093"/>
        <v>2500</v>
      </c>
      <c r="BS251" s="26">
        <f t="shared" si="1177"/>
        <v>0</v>
      </c>
      <c r="BT251" s="27"/>
    </row>
    <row r="252" spans="1:73" ht="31.2" x14ac:dyDescent="0.3">
      <c r="A252" s="67" t="s">
        <v>195</v>
      </c>
      <c r="B252" s="67" t="s">
        <v>73</v>
      </c>
      <c r="C252" s="67" t="s">
        <v>73</v>
      </c>
      <c r="D252" s="67" t="s">
        <v>249</v>
      </c>
      <c r="E252" s="67" t="s">
        <v>127</v>
      </c>
      <c r="F252" s="68" t="s">
        <v>128</v>
      </c>
      <c r="G252" s="26">
        <v>2500</v>
      </c>
      <c r="H252" s="26">
        <v>2500</v>
      </c>
      <c r="I252" s="26">
        <v>2500</v>
      </c>
      <c r="J252" s="26"/>
      <c r="K252" s="26"/>
      <c r="L252" s="26"/>
      <c r="M252" s="26">
        <f t="shared" si="926"/>
        <v>2500</v>
      </c>
      <c r="N252" s="26">
        <f t="shared" si="927"/>
        <v>2500</v>
      </c>
      <c r="O252" s="26">
        <f t="shared" si="928"/>
        <v>2500</v>
      </c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>
        <f t="shared" si="1114"/>
        <v>2500</v>
      </c>
      <c r="AD252" s="26">
        <f t="shared" si="1115"/>
        <v>2500</v>
      </c>
      <c r="AE252" s="26">
        <f t="shared" si="1116"/>
        <v>2500</v>
      </c>
      <c r="AF252" s="26"/>
      <c r="AG252" s="26">
        <f t="shared" si="1117"/>
        <v>2500</v>
      </c>
      <c r="AH252" s="26">
        <f t="shared" si="1118"/>
        <v>2500</v>
      </c>
      <c r="AI252" s="26">
        <f t="shared" si="1119"/>
        <v>2500</v>
      </c>
      <c r="AJ252" s="26"/>
      <c r="AK252" s="26"/>
      <c r="AL252" s="26"/>
      <c r="AM252" s="26"/>
      <c r="AN252" s="26"/>
      <c r="AO252" s="26"/>
      <c r="AP252" s="26"/>
      <c r="AQ252" s="26"/>
      <c r="AR252" s="26"/>
      <c r="AS252" s="26">
        <f t="shared" si="1094"/>
        <v>2500</v>
      </c>
      <c r="AT252" s="26">
        <f t="shared" si="1095"/>
        <v>2500</v>
      </c>
      <c r="AU252" s="26">
        <f t="shared" si="1096"/>
        <v>2500</v>
      </c>
      <c r="AV252" s="26"/>
      <c r="AW252" s="26"/>
      <c r="AX252" s="26"/>
      <c r="AY252" s="26">
        <f t="shared" si="1097"/>
        <v>2500</v>
      </c>
      <c r="AZ252" s="26">
        <f t="shared" si="1098"/>
        <v>2500</v>
      </c>
      <c r="BA252" s="26">
        <f t="shared" si="1099"/>
        <v>2500</v>
      </c>
      <c r="BB252" s="26"/>
      <c r="BC252" s="26">
        <v>-56.085000000000001</v>
      </c>
      <c r="BD252" s="26"/>
      <c r="BE252" s="26"/>
      <c r="BF252" s="26"/>
      <c r="BG252" s="26"/>
      <c r="BH252" s="26"/>
      <c r="BI252" s="26"/>
      <c r="BJ252" s="26"/>
      <c r="BK252" s="26"/>
      <c r="BL252" s="26">
        <f t="shared" si="1089"/>
        <v>2443.915</v>
      </c>
      <c r="BM252" s="26"/>
      <c r="BN252" s="53">
        <f t="shared" si="1090"/>
        <v>2443.915</v>
      </c>
      <c r="BO252" s="26">
        <f t="shared" si="1091"/>
        <v>2500</v>
      </c>
      <c r="BP252" s="26"/>
      <c r="BQ252" s="53">
        <f t="shared" si="1092"/>
        <v>2500</v>
      </c>
      <c r="BR252" s="52">
        <f t="shared" si="1093"/>
        <v>2500</v>
      </c>
      <c r="BS252" s="26"/>
      <c r="BT252" s="27"/>
    </row>
    <row r="253" spans="1:73" s="82" customFormat="1" x14ac:dyDescent="0.3">
      <c r="A253" s="65" t="s">
        <v>195</v>
      </c>
      <c r="B253" s="65" t="s">
        <v>73</v>
      </c>
      <c r="C253" s="65" t="s">
        <v>251</v>
      </c>
      <c r="D253" s="65"/>
      <c r="E253" s="65"/>
      <c r="F253" s="66" t="s">
        <v>252</v>
      </c>
      <c r="G253" s="22">
        <f t="shared" ref="G253:L253" si="1178">G254+G263</f>
        <v>9704.9000000000015</v>
      </c>
      <c r="H253" s="22">
        <f t="shared" si="1178"/>
        <v>9815.2000000000007</v>
      </c>
      <c r="I253" s="22">
        <f t="shared" si="1178"/>
        <v>9815.2000000000007</v>
      </c>
      <c r="J253" s="22">
        <f t="shared" si="1178"/>
        <v>0</v>
      </c>
      <c r="K253" s="22">
        <f t="shared" si="1178"/>
        <v>0</v>
      </c>
      <c r="L253" s="22">
        <f t="shared" si="1178"/>
        <v>0</v>
      </c>
      <c r="M253" s="22">
        <f t="shared" ref="M253:M316" si="1179">G253+J253</f>
        <v>9704.9000000000015</v>
      </c>
      <c r="N253" s="22">
        <f t="shared" ref="N253:N316" si="1180">H253+K253</f>
        <v>9815.2000000000007</v>
      </c>
      <c r="O253" s="22">
        <f t="shared" ref="O253:O316" si="1181">I253+L253</f>
        <v>9815.2000000000007</v>
      </c>
      <c r="P253" s="22">
        <f t="shared" ref="P253:AB253" si="1182">P254+P263</f>
        <v>0</v>
      </c>
      <c r="Q253" s="22">
        <f t="shared" si="1182"/>
        <v>0</v>
      </c>
      <c r="R253" s="22">
        <f t="shared" si="1182"/>
        <v>3309.2</v>
      </c>
      <c r="S253" s="22">
        <f t="shared" si="1182"/>
        <v>0</v>
      </c>
      <c r="T253" s="22">
        <f t="shared" si="1182"/>
        <v>0</v>
      </c>
      <c r="U253" s="22">
        <f t="shared" si="1182"/>
        <v>0</v>
      </c>
      <c r="V253" s="22">
        <f t="shared" si="1182"/>
        <v>3309.2</v>
      </c>
      <c r="W253" s="22">
        <f t="shared" si="1182"/>
        <v>0</v>
      </c>
      <c r="X253" s="22">
        <f t="shared" si="1182"/>
        <v>0</v>
      </c>
      <c r="Y253" s="22">
        <f t="shared" si="1182"/>
        <v>0</v>
      </c>
      <c r="Z253" s="22">
        <f t="shared" si="1182"/>
        <v>3309.2</v>
      </c>
      <c r="AA253" s="22">
        <f t="shared" si="1182"/>
        <v>0</v>
      </c>
      <c r="AB253" s="22">
        <f t="shared" si="1182"/>
        <v>0</v>
      </c>
      <c r="AC253" s="22">
        <f t="shared" si="1114"/>
        <v>13014.100000000002</v>
      </c>
      <c r="AD253" s="22">
        <f t="shared" si="1115"/>
        <v>13124.400000000001</v>
      </c>
      <c r="AE253" s="22">
        <f t="shared" si="1116"/>
        <v>13124.400000000001</v>
      </c>
      <c r="AF253" s="22">
        <f>AF254+AF263</f>
        <v>0</v>
      </c>
      <c r="AG253" s="22">
        <f t="shared" si="1117"/>
        <v>13014.100000000002</v>
      </c>
      <c r="AH253" s="22">
        <f t="shared" si="1118"/>
        <v>13124.400000000001</v>
      </c>
      <c r="AI253" s="22">
        <f t="shared" si="1119"/>
        <v>13124.400000000001</v>
      </c>
      <c r="AJ253" s="22">
        <f t="shared" ref="AJ253:AR253" si="1183">AJ254+AJ263</f>
        <v>0</v>
      </c>
      <c r="AK253" s="22">
        <f t="shared" si="1183"/>
        <v>0</v>
      </c>
      <c r="AL253" s="22">
        <f t="shared" si="1183"/>
        <v>-12.5</v>
      </c>
      <c r="AM253" s="22">
        <f t="shared" si="1183"/>
        <v>0</v>
      </c>
      <c r="AN253" s="22">
        <f t="shared" si="1183"/>
        <v>0</v>
      </c>
      <c r="AO253" s="22">
        <f t="shared" si="1183"/>
        <v>0</v>
      </c>
      <c r="AP253" s="22">
        <f t="shared" si="1183"/>
        <v>0</v>
      </c>
      <c r="AQ253" s="22">
        <f t="shared" si="1183"/>
        <v>0</v>
      </c>
      <c r="AR253" s="22">
        <f t="shared" si="1183"/>
        <v>0</v>
      </c>
      <c r="AS253" s="22">
        <f t="shared" si="1094"/>
        <v>13001.600000000002</v>
      </c>
      <c r="AT253" s="22">
        <f t="shared" si="1095"/>
        <v>13124.400000000001</v>
      </c>
      <c r="AU253" s="22">
        <f t="shared" si="1096"/>
        <v>13124.400000000001</v>
      </c>
      <c r="AV253" s="22">
        <f>AV254+AV263</f>
        <v>0</v>
      </c>
      <c r="AW253" s="22">
        <f>AW254+AW263</f>
        <v>0</v>
      </c>
      <c r="AX253" s="22">
        <f>AX254+AX263</f>
        <v>0</v>
      </c>
      <c r="AY253" s="22">
        <f t="shared" si="1097"/>
        <v>13001.600000000002</v>
      </c>
      <c r="AZ253" s="22">
        <f t="shared" si="1098"/>
        <v>13124.400000000001</v>
      </c>
      <c r="BA253" s="22">
        <f t="shared" si="1099"/>
        <v>13124.400000000001</v>
      </c>
      <c r="BB253" s="22">
        <f t="shared" ref="BB253:BK253" si="1184">BB254+BB263</f>
        <v>0</v>
      </c>
      <c r="BC253" s="22">
        <f t="shared" si="1184"/>
        <v>0</v>
      </c>
      <c r="BD253" s="22">
        <f t="shared" si="1184"/>
        <v>0</v>
      </c>
      <c r="BE253" s="22">
        <f t="shared" si="1184"/>
        <v>0</v>
      </c>
      <c r="BF253" s="22">
        <f t="shared" si="1184"/>
        <v>0</v>
      </c>
      <c r="BG253" s="22">
        <f t="shared" si="1184"/>
        <v>0</v>
      </c>
      <c r="BH253" s="22">
        <f t="shared" si="1184"/>
        <v>0</v>
      </c>
      <c r="BI253" s="22">
        <f t="shared" si="1184"/>
        <v>0</v>
      </c>
      <c r="BJ253" s="22">
        <f t="shared" si="1184"/>
        <v>0</v>
      </c>
      <c r="BK253" s="22">
        <f t="shared" si="1184"/>
        <v>0</v>
      </c>
      <c r="BL253" s="22">
        <f t="shared" si="1089"/>
        <v>13001.600000000002</v>
      </c>
      <c r="BM253" s="22">
        <f>BM254+BM263</f>
        <v>0</v>
      </c>
      <c r="BN253" s="78">
        <f t="shared" si="1090"/>
        <v>13001.600000000002</v>
      </c>
      <c r="BO253" s="22">
        <f t="shared" si="1091"/>
        <v>13124.400000000001</v>
      </c>
      <c r="BP253" s="22">
        <f>BP254+BP263</f>
        <v>0</v>
      </c>
      <c r="BQ253" s="78">
        <f t="shared" si="1092"/>
        <v>13124.400000000001</v>
      </c>
      <c r="BR253" s="80">
        <f t="shared" si="1093"/>
        <v>13124.400000000001</v>
      </c>
      <c r="BS253" s="22">
        <f>BS254+BS263</f>
        <v>0</v>
      </c>
      <c r="BT253" s="23"/>
      <c r="BU253" s="19"/>
    </row>
    <row r="254" spans="1:73" ht="31.2" x14ac:dyDescent="0.3">
      <c r="A254" s="67" t="s">
        <v>195</v>
      </c>
      <c r="B254" s="67" t="s">
        <v>73</v>
      </c>
      <c r="C254" s="67" t="s">
        <v>251</v>
      </c>
      <c r="D254" s="67" t="s">
        <v>199</v>
      </c>
      <c r="E254" s="67"/>
      <c r="F254" s="68" t="s">
        <v>200</v>
      </c>
      <c r="G254" s="26">
        <f t="shared" ref="G254:G255" si="1185">G255</f>
        <v>3899.3</v>
      </c>
      <c r="H254" s="26">
        <f t="shared" ref="H254:H255" si="1186">H255</f>
        <v>3899.3</v>
      </c>
      <c r="I254" s="26">
        <f t="shared" ref="I254:I255" si="1187">I255</f>
        <v>3899.3</v>
      </c>
      <c r="J254" s="26">
        <f t="shared" ref="J254:J255" si="1188">J255</f>
        <v>0</v>
      </c>
      <c r="K254" s="26">
        <f t="shared" ref="K254:K255" si="1189">K255</f>
        <v>0</v>
      </c>
      <c r="L254" s="26">
        <f t="shared" ref="L254:L255" si="1190">L255</f>
        <v>0</v>
      </c>
      <c r="M254" s="26">
        <f t="shared" si="1179"/>
        <v>3899.3</v>
      </c>
      <c r="N254" s="26">
        <f t="shared" si="1180"/>
        <v>3899.3</v>
      </c>
      <c r="O254" s="26">
        <f t="shared" si="1181"/>
        <v>3899.3</v>
      </c>
      <c r="P254" s="26">
        <f t="shared" ref="P254:P255" si="1191">P255</f>
        <v>0</v>
      </c>
      <c r="Q254" s="26">
        <f t="shared" ref="Q254:Q255" si="1192">Q255</f>
        <v>0</v>
      </c>
      <c r="R254" s="26">
        <f t="shared" ref="R254:R255" si="1193">R255</f>
        <v>3309.2</v>
      </c>
      <c r="S254" s="26">
        <f t="shared" ref="S254:S255" si="1194">S255</f>
        <v>0</v>
      </c>
      <c r="T254" s="26">
        <f t="shared" ref="T254:T255" si="1195">T255</f>
        <v>0</v>
      </c>
      <c r="U254" s="26">
        <f t="shared" ref="U254:U255" si="1196">U255</f>
        <v>0</v>
      </c>
      <c r="V254" s="26">
        <f t="shared" ref="V254:V255" si="1197">V255</f>
        <v>3309.2</v>
      </c>
      <c r="W254" s="26">
        <f t="shared" ref="W254:W255" si="1198">W255</f>
        <v>0</v>
      </c>
      <c r="X254" s="26">
        <f t="shared" ref="X254:X255" si="1199">X255</f>
        <v>0</v>
      </c>
      <c r="Y254" s="26">
        <f t="shared" ref="Y254:Y255" si="1200">Y255</f>
        <v>0</v>
      </c>
      <c r="Z254" s="26">
        <f t="shared" ref="Z254:Z255" si="1201">Z255</f>
        <v>3309.2</v>
      </c>
      <c r="AA254" s="26">
        <f t="shared" ref="AA254:AA255" si="1202">AA255</f>
        <v>0</v>
      </c>
      <c r="AB254" s="26">
        <f t="shared" ref="AB254:AB255" si="1203">AB255</f>
        <v>0</v>
      </c>
      <c r="AC254" s="26">
        <f t="shared" si="1114"/>
        <v>7208.5</v>
      </c>
      <c r="AD254" s="26">
        <f t="shared" si="1115"/>
        <v>7208.5</v>
      </c>
      <c r="AE254" s="26">
        <f t="shared" si="1116"/>
        <v>7208.5</v>
      </c>
      <c r="AF254" s="26">
        <f t="shared" ref="AF254:AF255" si="1204">AF255</f>
        <v>0</v>
      </c>
      <c r="AG254" s="26">
        <f t="shared" si="1117"/>
        <v>7208.5</v>
      </c>
      <c r="AH254" s="26">
        <f t="shared" si="1118"/>
        <v>7208.5</v>
      </c>
      <c r="AI254" s="26">
        <f t="shared" si="1119"/>
        <v>7208.5</v>
      </c>
      <c r="AJ254" s="26">
        <f t="shared" ref="AJ254:AJ255" si="1205">AJ255</f>
        <v>0</v>
      </c>
      <c r="AK254" s="26">
        <f t="shared" ref="AK254:AK255" si="1206">AK255</f>
        <v>0</v>
      </c>
      <c r="AL254" s="26">
        <f t="shared" ref="AL254:AL255" si="1207">AL255</f>
        <v>0</v>
      </c>
      <c r="AM254" s="26">
        <f t="shared" ref="AM254:AM255" si="1208">AM255</f>
        <v>0</v>
      </c>
      <c r="AN254" s="26">
        <f t="shared" ref="AN254:AN255" si="1209">AN255</f>
        <v>0</v>
      </c>
      <c r="AO254" s="26">
        <f t="shared" ref="AO254:AO255" si="1210">AO255</f>
        <v>0</v>
      </c>
      <c r="AP254" s="26">
        <f t="shared" ref="AP254:AP255" si="1211">AP255</f>
        <v>0</v>
      </c>
      <c r="AQ254" s="26">
        <f t="shared" ref="AQ254:AQ255" si="1212">AQ255</f>
        <v>0</v>
      </c>
      <c r="AR254" s="26">
        <f t="shared" ref="AR254:AR255" si="1213">AR255</f>
        <v>0</v>
      </c>
      <c r="AS254" s="26">
        <f t="shared" si="1094"/>
        <v>7208.5</v>
      </c>
      <c r="AT254" s="26">
        <f t="shared" si="1095"/>
        <v>7208.5</v>
      </c>
      <c r="AU254" s="26">
        <f t="shared" si="1096"/>
        <v>7208.5</v>
      </c>
      <c r="AV254" s="26">
        <f t="shared" ref="AV254:AV255" si="1214">AV255</f>
        <v>0</v>
      </c>
      <c r="AW254" s="26">
        <f t="shared" ref="AW254:AW255" si="1215">AW255</f>
        <v>0</v>
      </c>
      <c r="AX254" s="26">
        <f t="shared" ref="AX254:AX255" si="1216">AX255</f>
        <v>0</v>
      </c>
      <c r="AY254" s="26">
        <f t="shared" si="1097"/>
        <v>7208.5</v>
      </c>
      <c r="AZ254" s="26">
        <f t="shared" si="1098"/>
        <v>7208.5</v>
      </c>
      <c r="BA254" s="26">
        <f t="shared" si="1099"/>
        <v>7208.5</v>
      </c>
      <c r="BB254" s="26">
        <f t="shared" ref="BB254:BB255" si="1217">BB255</f>
        <v>0</v>
      </c>
      <c r="BC254" s="26">
        <f t="shared" ref="BC254:BC255" si="1218">BC255</f>
        <v>0</v>
      </c>
      <c r="BD254" s="26">
        <f t="shared" ref="BD254:BD255" si="1219">BD255</f>
        <v>0</v>
      </c>
      <c r="BE254" s="26">
        <f t="shared" ref="BE254:BE255" si="1220">BE255</f>
        <v>0</v>
      </c>
      <c r="BF254" s="26">
        <f t="shared" ref="BF254:BF255" si="1221">BF255</f>
        <v>0</v>
      </c>
      <c r="BG254" s="26">
        <f t="shared" ref="BG254:BG255" si="1222">BG255</f>
        <v>0</v>
      </c>
      <c r="BH254" s="26">
        <f t="shared" ref="BH254:BH255" si="1223">BH255</f>
        <v>0</v>
      </c>
      <c r="BI254" s="26">
        <f t="shared" ref="BI254:BI255" si="1224">BI255</f>
        <v>0</v>
      </c>
      <c r="BJ254" s="26">
        <f t="shared" ref="BJ254:BJ255" si="1225">BJ255</f>
        <v>0</v>
      </c>
      <c r="BK254" s="26">
        <f t="shared" ref="BK254:BK255" si="1226">BK255</f>
        <v>0</v>
      </c>
      <c r="BL254" s="26">
        <f t="shared" si="1089"/>
        <v>7208.5</v>
      </c>
      <c r="BM254" s="26">
        <f t="shared" ref="BM254:BM255" si="1227">BM255</f>
        <v>0</v>
      </c>
      <c r="BN254" s="53">
        <f t="shared" si="1090"/>
        <v>7208.5</v>
      </c>
      <c r="BO254" s="26">
        <f t="shared" si="1091"/>
        <v>7208.5</v>
      </c>
      <c r="BP254" s="26">
        <f t="shared" ref="BP254:BS255" si="1228">BP255</f>
        <v>0</v>
      </c>
      <c r="BQ254" s="53">
        <f t="shared" si="1092"/>
        <v>7208.5</v>
      </c>
      <c r="BR254" s="52">
        <f t="shared" si="1093"/>
        <v>7208.5</v>
      </c>
      <c r="BS254" s="26">
        <f t="shared" si="1228"/>
        <v>0</v>
      </c>
      <c r="BT254" s="27"/>
    </row>
    <row r="255" spans="1:73" x14ac:dyDescent="0.3">
      <c r="A255" s="67" t="s">
        <v>195</v>
      </c>
      <c r="B255" s="67" t="s">
        <v>73</v>
      </c>
      <c r="C255" s="67" t="s">
        <v>251</v>
      </c>
      <c r="D255" s="67" t="s">
        <v>201</v>
      </c>
      <c r="E255" s="67"/>
      <c r="F255" s="68" t="s">
        <v>33</v>
      </c>
      <c r="G255" s="26">
        <f t="shared" si="1185"/>
        <v>3899.3</v>
      </c>
      <c r="H255" s="26">
        <f t="shared" si="1186"/>
        <v>3899.3</v>
      </c>
      <c r="I255" s="26">
        <f t="shared" si="1187"/>
        <v>3899.3</v>
      </c>
      <c r="J255" s="26">
        <f t="shared" si="1188"/>
        <v>0</v>
      </c>
      <c r="K255" s="26">
        <f t="shared" si="1189"/>
        <v>0</v>
      </c>
      <c r="L255" s="26">
        <f t="shared" si="1190"/>
        <v>0</v>
      </c>
      <c r="M255" s="26">
        <f t="shared" si="1179"/>
        <v>3899.3</v>
      </c>
      <c r="N255" s="26">
        <f t="shared" si="1180"/>
        <v>3899.3</v>
      </c>
      <c r="O255" s="26">
        <f t="shared" si="1181"/>
        <v>3899.3</v>
      </c>
      <c r="P255" s="26">
        <f t="shared" si="1191"/>
        <v>0</v>
      </c>
      <c r="Q255" s="26">
        <f t="shared" si="1192"/>
        <v>0</v>
      </c>
      <c r="R255" s="26">
        <f t="shared" si="1193"/>
        <v>3309.2</v>
      </c>
      <c r="S255" s="26">
        <f t="shared" si="1194"/>
        <v>0</v>
      </c>
      <c r="T255" s="26">
        <f t="shared" si="1195"/>
        <v>0</v>
      </c>
      <c r="U255" s="26">
        <f t="shared" si="1196"/>
        <v>0</v>
      </c>
      <c r="V255" s="26">
        <f t="shared" si="1197"/>
        <v>3309.2</v>
      </c>
      <c r="W255" s="26">
        <f t="shared" si="1198"/>
        <v>0</v>
      </c>
      <c r="X255" s="26">
        <f t="shared" si="1199"/>
        <v>0</v>
      </c>
      <c r="Y255" s="26">
        <f t="shared" si="1200"/>
        <v>0</v>
      </c>
      <c r="Z255" s="26">
        <f t="shared" si="1201"/>
        <v>3309.2</v>
      </c>
      <c r="AA255" s="26">
        <f t="shared" si="1202"/>
        <v>0</v>
      </c>
      <c r="AB255" s="26">
        <f t="shared" si="1203"/>
        <v>0</v>
      </c>
      <c r="AC255" s="26">
        <f t="shared" si="1114"/>
        <v>7208.5</v>
      </c>
      <c r="AD255" s="26">
        <f t="shared" si="1115"/>
        <v>7208.5</v>
      </c>
      <c r="AE255" s="26">
        <f t="shared" si="1116"/>
        <v>7208.5</v>
      </c>
      <c r="AF255" s="26">
        <f t="shared" si="1204"/>
        <v>0</v>
      </c>
      <c r="AG255" s="26">
        <f t="shared" si="1117"/>
        <v>7208.5</v>
      </c>
      <c r="AH255" s="26">
        <f t="shared" si="1118"/>
        <v>7208.5</v>
      </c>
      <c r="AI255" s="26">
        <f t="shared" si="1119"/>
        <v>7208.5</v>
      </c>
      <c r="AJ255" s="26">
        <f t="shared" si="1205"/>
        <v>0</v>
      </c>
      <c r="AK255" s="26">
        <f t="shared" si="1206"/>
        <v>0</v>
      </c>
      <c r="AL255" s="26">
        <f t="shared" si="1207"/>
        <v>0</v>
      </c>
      <c r="AM255" s="26">
        <f t="shared" si="1208"/>
        <v>0</v>
      </c>
      <c r="AN255" s="26">
        <f t="shared" si="1209"/>
        <v>0</v>
      </c>
      <c r="AO255" s="26">
        <f t="shared" si="1210"/>
        <v>0</v>
      </c>
      <c r="AP255" s="26">
        <f t="shared" si="1211"/>
        <v>0</v>
      </c>
      <c r="AQ255" s="26">
        <f t="shared" si="1212"/>
        <v>0</v>
      </c>
      <c r="AR255" s="26">
        <f t="shared" si="1213"/>
        <v>0</v>
      </c>
      <c r="AS255" s="26">
        <f t="shared" si="1094"/>
        <v>7208.5</v>
      </c>
      <c r="AT255" s="26">
        <f t="shared" si="1095"/>
        <v>7208.5</v>
      </c>
      <c r="AU255" s="26">
        <f t="shared" si="1096"/>
        <v>7208.5</v>
      </c>
      <c r="AV255" s="26">
        <f t="shared" si="1214"/>
        <v>0</v>
      </c>
      <c r="AW255" s="26">
        <f t="shared" si="1215"/>
        <v>0</v>
      </c>
      <c r="AX255" s="26">
        <f t="shared" si="1216"/>
        <v>0</v>
      </c>
      <c r="AY255" s="26">
        <f t="shared" si="1097"/>
        <v>7208.5</v>
      </c>
      <c r="AZ255" s="26">
        <f t="shared" si="1098"/>
        <v>7208.5</v>
      </c>
      <c r="BA255" s="26">
        <f t="shared" si="1099"/>
        <v>7208.5</v>
      </c>
      <c r="BB255" s="26">
        <f t="shared" si="1217"/>
        <v>0</v>
      </c>
      <c r="BC255" s="26">
        <f t="shared" si="1218"/>
        <v>0</v>
      </c>
      <c r="BD255" s="26">
        <f t="shared" si="1219"/>
        <v>0</v>
      </c>
      <c r="BE255" s="26">
        <f t="shared" si="1220"/>
        <v>0</v>
      </c>
      <c r="BF255" s="26">
        <f t="shared" si="1221"/>
        <v>0</v>
      </c>
      <c r="BG255" s="26">
        <f t="shared" si="1222"/>
        <v>0</v>
      </c>
      <c r="BH255" s="26">
        <f t="shared" si="1223"/>
        <v>0</v>
      </c>
      <c r="BI255" s="26">
        <f t="shared" si="1224"/>
        <v>0</v>
      </c>
      <c r="BJ255" s="26">
        <f t="shared" si="1225"/>
        <v>0</v>
      </c>
      <c r="BK255" s="26">
        <f t="shared" si="1226"/>
        <v>0</v>
      </c>
      <c r="BL255" s="26">
        <f t="shared" si="1089"/>
        <v>7208.5</v>
      </c>
      <c r="BM255" s="26">
        <f t="shared" si="1227"/>
        <v>0</v>
      </c>
      <c r="BN255" s="53">
        <f t="shared" si="1090"/>
        <v>7208.5</v>
      </c>
      <c r="BO255" s="26">
        <f t="shared" si="1091"/>
        <v>7208.5</v>
      </c>
      <c r="BP255" s="26">
        <f t="shared" si="1228"/>
        <v>0</v>
      </c>
      <c r="BQ255" s="53">
        <f t="shared" si="1092"/>
        <v>7208.5</v>
      </c>
      <c r="BR255" s="52">
        <f t="shared" si="1093"/>
        <v>7208.5</v>
      </c>
      <c r="BS255" s="26">
        <f t="shared" si="1228"/>
        <v>0</v>
      </c>
      <c r="BT255" s="27"/>
    </row>
    <row r="256" spans="1:73" ht="31.2" x14ac:dyDescent="0.3">
      <c r="A256" s="67" t="s">
        <v>195</v>
      </c>
      <c r="B256" s="67" t="s">
        <v>73</v>
      </c>
      <c r="C256" s="67" t="s">
        <v>251</v>
      </c>
      <c r="D256" s="67" t="s">
        <v>208</v>
      </c>
      <c r="E256" s="67"/>
      <c r="F256" s="68" t="s">
        <v>209</v>
      </c>
      <c r="G256" s="26">
        <f t="shared" ref="G256:L256" si="1229">G257+G261</f>
        <v>3899.3</v>
      </c>
      <c r="H256" s="26">
        <f t="shared" si="1229"/>
        <v>3899.3</v>
      </c>
      <c r="I256" s="26">
        <f t="shared" si="1229"/>
        <v>3899.3</v>
      </c>
      <c r="J256" s="26">
        <f t="shared" si="1229"/>
        <v>0</v>
      </c>
      <c r="K256" s="26">
        <f t="shared" si="1229"/>
        <v>0</v>
      </c>
      <c r="L256" s="26">
        <f t="shared" si="1229"/>
        <v>0</v>
      </c>
      <c r="M256" s="26">
        <f t="shared" si="1179"/>
        <v>3899.3</v>
      </c>
      <c r="N256" s="26">
        <f t="shared" si="1180"/>
        <v>3899.3</v>
      </c>
      <c r="O256" s="26">
        <f t="shared" si="1181"/>
        <v>3899.3</v>
      </c>
      <c r="P256" s="26">
        <f t="shared" ref="P256:AB256" si="1230">P257+P261</f>
        <v>0</v>
      </c>
      <c r="Q256" s="26">
        <f t="shared" si="1230"/>
        <v>0</v>
      </c>
      <c r="R256" s="26">
        <f t="shared" si="1230"/>
        <v>3309.2</v>
      </c>
      <c r="S256" s="26">
        <f t="shared" si="1230"/>
        <v>0</v>
      </c>
      <c r="T256" s="26">
        <f t="shared" si="1230"/>
        <v>0</v>
      </c>
      <c r="U256" s="26">
        <f t="shared" si="1230"/>
        <v>0</v>
      </c>
      <c r="V256" s="26">
        <f t="shared" si="1230"/>
        <v>3309.2</v>
      </c>
      <c r="W256" s="26">
        <f t="shared" si="1230"/>
        <v>0</v>
      </c>
      <c r="X256" s="26">
        <f t="shared" si="1230"/>
        <v>0</v>
      </c>
      <c r="Y256" s="26">
        <f t="shared" si="1230"/>
        <v>0</v>
      </c>
      <c r="Z256" s="26">
        <f t="shared" si="1230"/>
        <v>3309.2</v>
      </c>
      <c r="AA256" s="26">
        <f t="shared" si="1230"/>
        <v>0</v>
      </c>
      <c r="AB256" s="26">
        <f t="shared" si="1230"/>
        <v>0</v>
      </c>
      <c r="AC256" s="26">
        <f t="shared" si="1114"/>
        <v>7208.5</v>
      </c>
      <c r="AD256" s="26">
        <f t="shared" si="1115"/>
        <v>7208.5</v>
      </c>
      <c r="AE256" s="26">
        <f t="shared" si="1116"/>
        <v>7208.5</v>
      </c>
      <c r="AF256" s="26">
        <f>AF257+AF261</f>
        <v>0</v>
      </c>
      <c r="AG256" s="26">
        <f t="shared" si="1117"/>
        <v>7208.5</v>
      </c>
      <c r="AH256" s="26">
        <f t="shared" si="1118"/>
        <v>7208.5</v>
      </c>
      <c r="AI256" s="26">
        <f t="shared" si="1119"/>
        <v>7208.5</v>
      </c>
      <c r="AJ256" s="26">
        <f t="shared" ref="AJ256:AR256" si="1231">AJ257+AJ261</f>
        <v>0</v>
      </c>
      <c r="AK256" s="26">
        <f t="shared" si="1231"/>
        <v>0</v>
      </c>
      <c r="AL256" s="26">
        <f t="shared" si="1231"/>
        <v>0</v>
      </c>
      <c r="AM256" s="26">
        <f t="shared" si="1231"/>
        <v>0</v>
      </c>
      <c r="AN256" s="26">
        <f t="shared" si="1231"/>
        <v>0</v>
      </c>
      <c r="AO256" s="26">
        <f t="shared" si="1231"/>
        <v>0</v>
      </c>
      <c r="AP256" s="26">
        <f t="shared" si="1231"/>
        <v>0</v>
      </c>
      <c r="AQ256" s="26">
        <f t="shared" si="1231"/>
        <v>0</v>
      </c>
      <c r="AR256" s="26">
        <f t="shared" si="1231"/>
        <v>0</v>
      </c>
      <c r="AS256" s="26">
        <f t="shared" si="1094"/>
        <v>7208.5</v>
      </c>
      <c r="AT256" s="26">
        <f t="shared" si="1095"/>
        <v>7208.5</v>
      </c>
      <c r="AU256" s="26">
        <f t="shared" si="1096"/>
        <v>7208.5</v>
      </c>
      <c r="AV256" s="26">
        <f>AV257+AV261</f>
        <v>0</v>
      </c>
      <c r="AW256" s="26">
        <f>AW257+AW261</f>
        <v>0</v>
      </c>
      <c r="AX256" s="26">
        <f>AX257+AX261</f>
        <v>0</v>
      </c>
      <c r="AY256" s="26">
        <f t="shared" si="1097"/>
        <v>7208.5</v>
      </c>
      <c r="AZ256" s="26">
        <f t="shared" si="1098"/>
        <v>7208.5</v>
      </c>
      <c r="BA256" s="26">
        <f t="shared" si="1099"/>
        <v>7208.5</v>
      </c>
      <c r="BB256" s="26">
        <f t="shared" ref="BB256:BK256" si="1232">BB257+BB261</f>
        <v>0</v>
      </c>
      <c r="BC256" s="26">
        <f t="shared" si="1232"/>
        <v>0</v>
      </c>
      <c r="BD256" s="26">
        <f t="shared" si="1232"/>
        <v>0</v>
      </c>
      <c r="BE256" s="26">
        <f t="shared" si="1232"/>
        <v>0</v>
      </c>
      <c r="BF256" s="26">
        <f t="shared" si="1232"/>
        <v>0</v>
      </c>
      <c r="BG256" s="26">
        <f t="shared" si="1232"/>
        <v>0</v>
      </c>
      <c r="BH256" s="26">
        <f t="shared" si="1232"/>
        <v>0</v>
      </c>
      <c r="BI256" s="26">
        <f t="shared" si="1232"/>
        <v>0</v>
      </c>
      <c r="BJ256" s="26">
        <f t="shared" si="1232"/>
        <v>0</v>
      </c>
      <c r="BK256" s="26">
        <f t="shared" si="1232"/>
        <v>0</v>
      </c>
      <c r="BL256" s="26">
        <f t="shared" si="1089"/>
        <v>7208.5</v>
      </c>
      <c r="BM256" s="26">
        <f>BM257+BM261</f>
        <v>0</v>
      </c>
      <c r="BN256" s="53">
        <f t="shared" si="1090"/>
        <v>7208.5</v>
      </c>
      <c r="BO256" s="26">
        <f t="shared" si="1091"/>
        <v>7208.5</v>
      </c>
      <c r="BP256" s="26">
        <f>BP257+BP261</f>
        <v>0</v>
      </c>
      <c r="BQ256" s="53">
        <f t="shared" si="1092"/>
        <v>7208.5</v>
      </c>
      <c r="BR256" s="52">
        <f t="shared" si="1093"/>
        <v>7208.5</v>
      </c>
      <c r="BS256" s="26">
        <f>BS257+BS261</f>
        <v>0</v>
      </c>
      <c r="BT256" s="27"/>
    </row>
    <row r="257" spans="1:73" ht="31.2" x14ac:dyDescent="0.3">
      <c r="A257" s="67" t="s">
        <v>195</v>
      </c>
      <c r="B257" s="67" t="s">
        <v>73</v>
      </c>
      <c r="C257" s="67" t="s">
        <v>251</v>
      </c>
      <c r="D257" s="67" t="s">
        <v>211</v>
      </c>
      <c r="E257" s="67"/>
      <c r="F257" s="68" t="s">
        <v>212</v>
      </c>
      <c r="G257" s="26">
        <f t="shared" ref="G257:L257" si="1233">G258+G259+G260</f>
        <v>3419.3</v>
      </c>
      <c r="H257" s="26">
        <f t="shared" si="1233"/>
        <v>3419.3</v>
      </c>
      <c r="I257" s="26">
        <f t="shared" si="1233"/>
        <v>3419.3</v>
      </c>
      <c r="J257" s="26">
        <f t="shared" si="1233"/>
        <v>0</v>
      </c>
      <c r="K257" s="26">
        <f t="shared" si="1233"/>
        <v>0</v>
      </c>
      <c r="L257" s="26">
        <f t="shared" si="1233"/>
        <v>0</v>
      </c>
      <c r="M257" s="26">
        <f t="shared" si="1179"/>
        <v>3419.3</v>
      </c>
      <c r="N257" s="26">
        <f t="shared" si="1180"/>
        <v>3419.3</v>
      </c>
      <c r="O257" s="26">
        <f t="shared" si="1181"/>
        <v>3419.3</v>
      </c>
      <c r="P257" s="26">
        <f t="shared" ref="P257:AB257" si="1234">P258+P259+P260</f>
        <v>0</v>
      </c>
      <c r="Q257" s="26">
        <f t="shared" si="1234"/>
        <v>0</v>
      </c>
      <c r="R257" s="26">
        <f t="shared" si="1234"/>
        <v>1389.2</v>
      </c>
      <c r="S257" s="26">
        <f t="shared" si="1234"/>
        <v>0</v>
      </c>
      <c r="T257" s="26">
        <f t="shared" si="1234"/>
        <v>0</v>
      </c>
      <c r="U257" s="26">
        <f t="shared" si="1234"/>
        <v>0</v>
      </c>
      <c r="V257" s="26">
        <f t="shared" si="1234"/>
        <v>1389.2</v>
      </c>
      <c r="W257" s="26">
        <f t="shared" si="1234"/>
        <v>0</v>
      </c>
      <c r="X257" s="26">
        <f t="shared" si="1234"/>
        <v>0</v>
      </c>
      <c r="Y257" s="26">
        <f t="shared" si="1234"/>
        <v>0</v>
      </c>
      <c r="Z257" s="26">
        <f t="shared" si="1234"/>
        <v>1389.2</v>
      </c>
      <c r="AA257" s="26">
        <f t="shared" si="1234"/>
        <v>0</v>
      </c>
      <c r="AB257" s="26">
        <f t="shared" si="1234"/>
        <v>0</v>
      </c>
      <c r="AC257" s="26">
        <f t="shared" si="1114"/>
        <v>4808.5</v>
      </c>
      <c r="AD257" s="26">
        <f t="shared" si="1115"/>
        <v>4808.5</v>
      </c>
      <c r="AE257" s="26">
        <f t="shared" si="1116"/>
        <v>4808.5</v>
      </c>
      <c r="AF257" s="26">
        <f>AF258+AF259+AF260</f>
        <v>0</v>
      </c>
      <c r="AG257" s="26">
        <f t="shared" si="1117"/>
        <v>4808.5</v>
      </c>
      <c r="AH257" s="26">
        <f t="shared" si="1118"/>
        <v>4808.5</v>
      </c>
      <c r="AI257" s="26">
        <f t="shared" si="1119"/>
        <v>4808.5</v>
      </c>
      <c r="AJ257" s="26">
        <f t="shared" ref="AJ257:AR257" si="1235">AJ258+AJ259+AJ260</f>
        <v>0</v>
      </c>
      <c r="AK257" s="26">
        <f t="shared" si="1235"/>
        <v>0</v>
      </c>
      <c r="AL257" s="26">
        <f t="shared" si="1235"/>
        <v>0</v>
      </c>
      <c r="AM257" s="26">
        <f t="shared" si="1235"/>
        <v>0</v>
      </c>
      <c r="AN257" s="26">
        <f t="shared" si="1235"/>
        <v>0</v>
      </c>
      <c r="AO257" s="26">
        <f t="shared" si="1235"/>
        <v>0</v>
      </c>
      <c r="AP257" s="26">
        <f t="shared" si="1235"/>
        <v>0</v>
      </c>
      <c r="AQ257" s="26">
        <f t="shared" si="1235"/>
        <v>0</v>
      </c>
      <c r="AR257" s="26">
        <f t="shared" si="1235"/>
        <v>0</v>
      </c>
      <c r="AS257" s="26">
        <f t="shared" si="1094"/>
        <v>4808.5</v>
      </c>
      <c r="AT257" s="26">
        <f t="shared" si="1095"/>
        <v>4808.5</v>
      </c>
      <c r="AU257" s="26">
        <f t="shared" si="1096"/>
        <v>4808.5</v>
      </c>
      <c r="AV257" s="26">
        <f>AV258+AV259+AV260</f>
        <v>0</v>
      </c>
      <c r="AW257" s="26">
        <f>AW258+AW259+AW260</f>
        <v>0</v>
      </c>
      <c r="AX257" s="26">
        <f>AX258+AX259+AX260</f>
        <v>0</v>
      </c>
      <c r="AY257" s="26">
        <f t="shared" si="1097"/>
        <v>4808.5</v>
      </c>
      <c r="AZ257" s="26">
        <f t="shared" si="1098"/>
        <v>4808.5</v>
      </c>
      <c r="BA257" s="26">
        <f t="shared" si="1099"/>
        <v>4808.5</v>
      </c>
      <c r="BB257" s="26">
        <f t="shared" ref="BB257:BK257" si="1236">BB258+BB259+BB260</f>
        <v>0</v>
      </c>
      <c r="BC257" s="26">
        <f t="shared" si="1236"/>
        <v>0</v>
      </c>
      <c r="BD257" s="26">
        <f t="shared" si="1236"/>
        <v>0</v>
      </c>
      <c r="BE257" s="26">
        <f t="shared" si="1236"/>
        <v>0</v>
      </c>
      <c r="BF257" s="26">
        <f t="shared" si="1236"/>
        <v>0</v>
      </c>
      <c r="BG257" s="26">
        <f t="shared" si="1236"/>
        <v>0</v>
      </c>
      <c r="BH257" s="26">
        <f t="shared" si="1236"/>
        <v>0</v>
      </c>
      <c r="BI257" s="26">
        <f t="shared" si="1236"/>
        <v>0</v>
      </c>
      <c r="BJ257" s="26">
        <f t="shared" si="1236"/>
        <v>0</v>
      </c>
      <c r="BK257" s="26">
        <f t="shared" si="1236"/>
        <v>0</v>
      </c>
      <c r="BL257" s="26">
        <f t="shared" si="1089"/>
        <v>4808.5</v>
      </c>
      <c r="BM257" s="26">
        <f>BM258+BM259+BM260</f>
        <v>0</v>
      </c>
      <c r="BN257" s="53">
        <f t="shared" si="1090"/>
        <v>4808.5</v>
      </c>
      <c r="BO257" s="26">
        <f t="shared" si="1091"/>
        <v>4808.5</v>
      </c>
      <c r="BP257" s="26">
        <f>BP258+BP259+BP260</f>
        <v>0</v>
      </c>
      <c r="BQ257" s="53">
        <f t="shared" si="1092"/>
        <v>4808.5</v>
      </c>
      <c r="BR257" s="52">
        <f t="shared" si="1093"/>
        <v>4808.5</v>
      </c>
      <c r="BS257" s="26">
        <f>BS258+BS259+BS260</f>
        <v>0</v>
      </c>
      <c r="BT257" s="27"/>
    </row>
    <row r="258" spans="1:73" ht="31.2" x14ac:dyDescent="0.3">
      <c r="A258" s="67" t="s">
        <v>195</v>
      </c>
      <c r="B258" s="67" t="s">
        <v>73</v>
      </c>
      <c r="C258" s="67" t="s">
        <v>251</v>
      </c>
      <c r="D258" s="67" t="s">
        <v>211</v>
      </c>
      <c r="E258" s="67" t="s">
        <v>38</v>
      </c>
      <c r="F258" s="68" t="s">
        <v>39</v>
      </c>
      <c r="G258" s="26">
        <v>7</v>
      </c>
      <c r="H258" s="26">
        <v>7</v>
      </c>
      <c r="I258" s="26">
        <v>7</v>
      </c>
      <c r="J258" s="26"/>
      <c r="K258" s="26"/>
      <c r="L258" s="26"/>
      <c r="M258" s="26">
        <f t="shared" si="1179"/>
        <v>7</v>
      </c>
      <c r="N258" s="26">
        <f t="shared" si="1180"/>
        <v>7</v>
      </c>
      <c r="O258" s="26">
        <f t="shared" si="1181"/>
        <v>7</v>
      </c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>
        <f t="shared" si="1114"/>
        <v>7</v>
      </c>
      <c r="AD258" s="26">
        <f t="shared" si="1115"/>
        <v>7</v>
      </c>
      <c r="AE258" s="26">
        <f t="shared" si="1116"/>
        <v>7</v>
      </c>
      <c r="AF258" s="26"/>
      <c r="AG258" s="26">
        <f t="shared" si="1117"/>
        <v>7</v>
      </c>
      <c r="AH258" s="26">
        <f t="shared" si="1118"/>
        <v>7</v>
      </c>
      <c r="AI258" s="26">
        <f t="shared" si="1119"/>
        <v>7</v>
      </c>
      <c r="AJ258" s="26"/>
      <c r="AK258" s="26"/>
      <c r="AL258" s="26"/>
      <c r="AM258" s="26"/>
      <c r="AN258" s="26"/>
      <c r="AO258" s="26"/>
      <c r="AP258" s="26"/>
      <c r="AQ258" s="26"/>
      <c r="AR258" s="26"/>
      <c r="AS258" s="26">
        <f t="shared" si="1094"/>
        <v>7</v>
      </c>
      <c r="AT258" s="26">
        <f t="shared" si="1095"/>
        <v>7</v>
      </c>
      <c r="AU258" s="26">
        <f t="shared" si="1096"/>
        <v>7</v>
      </c>
      <c r="AV258" s="26"/>
      <c r="AW258" s="26"/>
      <c r="AX258" s="26"/>
      <c r="AY258" s="26">
        <f t="shared" si="1097"/>
        <v>7</v>
      </c>
      <c r="AZ258" s="26">
        <f t="shared" si="1098"/>
        <v>7</v>
      </c>
      <c r="BA258" s="26">
        <f t="shared" si="1099"/>
        <v>7</v>
      </c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>
        <f t="shared" si="1089"/>
        <v>7</v>
      </c>
      <c r="BM258" s="26"/>
      <c r="BN258" s="53">
        <f t="shared" si="1090"/>
        <v>7</v>
      </c>
      <c r="BO258" s="26">
        <f t="shared" si="1091"/>
        <v>7</v>
      </c>
      <c r="BP258" s="26"/>
      <c r="BQ258" s="53">
        <f t="shared" si="1092"/>
        <v>7</v>
      </c>
      <c r="BR258" s="52">
        <f t="shared" si="1093"/>
        <v>7</v>
      </c>
      <c r="BS258" s="26"/>
      <c r="BT258" s="27"/>
    </row>
    <row r="259" spans="1:73" x14ac:dyDescent="0.3">
      <c r="A259" s="67" t="s">
        <v>195</v>
      </c>
      <c r="B259" s="67" t="s">
        <v>73</v>
      </c>
      <c r="C259" s="67" t="s">
        <v>251</v>
      </c>
      <c r="D259" s="67" t="s">
        <v>211</v>
      </c>
      <c r="E259" s="67" t="s">
        <v>240</v>
      </c>
      <c r="F259" s="68" t="s">
        <v>241</v>
      </c>
      <c r="G259" s="26">
        <v>220</v>
      </c>
      <c r="H259" s="26">
        <v>220</v>
      </c>
      <c r="I259" s="26">
        <v>220</v>
      </c>
      <c r="J259" s="26"/>
      <c r="K259" s="26"/>
      <c r="L259" s="26"/>
      <c r="M259" s="26">
        <f t="shared" si="1179"/>
        <v>220</v>
      </c>
      <c r="N259" s="26">
        <f t="shared" si="1180"/>
        <v>220</v>
      </c>
      <c r="O259" s="26">
        <f t="shared" si="1181"/>
        <v>220</v>
      </c>
      <c r="P259" s="26"/>
      <c r="Q259" s="26"/>
      <c r="R259" s="26">
        <v>1389.2</v>
      </c>
      <c r="S259" s="26"/>
      <c r="T259" s="26"/>
      <c r="U259" s="26"/>
      <c r="V259" s="26">
        <v>1389.2</v>
      </c>
      <c r="W259" s="26"/>
      <c r="X259" s="26"/>
      <c r="Y259" s="26"/>
      <c r="Z259" s="26">
        <v>1389.2</v>
      </c>
      <c r="AA259" s="26"/>
      <c r="AB259" s="26"/>
      <c r="AC259" s="26">
        <f t="shared" si="1114"/>
        <v>1609.2</v>
      </c>
      <c r="AD259" s="26">
        <f t="shared" si="1115"/>
        <v>1609.2</v>
      </c>
      <c r="AE259" s="26">
        <f t="shared" si="1116"/>
        <v>1609.2</v>
      </c>
      <c r="AF259" s="26"/>
      <c r="AG259" s="26">
        <f t="shared" si="1117"/>
        <v>1609.2</v>
      </c>
      <c r="AH259" s="26">
        <f t="shared" si="1118"/>
        <v>1609.2</v>
      </c>
      <c r="AI259" s="26">
        <f t="shared" si="1119"/>
        <v>1609.2</v>
      </c>
      <c r="AJ259" s="26"/>
      <c r="AK259" s="26"/>
      <c r="AL259" s="26"/>
      <c r="AM259" s="26"/>
      <c r="AN259" s="26"/>
      <c r="AO259" s="26"/>
      <c r="AP259" s="26"/>
      <c r="AQ259" s="26"/>
      <c r="AR259" s="26"/>
      <c r="AS259" s="26">
        <f t="shared" si="1094"/>
        <v>1609.2</v>
      </c>
      <c r="AT259" s="26">
        <f t="shared" si="1095"/>
        <v>1609.2</v>
      </c>
      <c r="AU259" s="26">
        <f t="shared" si="1096"/>
        <v>1609.2</v>
      </c>
      <c r="AV259" s="26"/>
      <c r="AW259" s="26"/>
      <c r="AX259" s="26"/>
      <c r="AY259" s="26">
        <f t="shared" si="1097"/>
        <v>1609.2</v>
      </c>
      <c r="AZ259" s="26">
        <f t="shared" si="1098"/>
        <v>1609.2</v>
      </c>
      <c r="BA259" s="26">
        <f t="shared" si="1099"/>
        <v>1609.2</v>
      </c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>
        <f t="shared" si="1089"/>
        <v>1609.2</v>
      </c>
      <c r="BM259" s="26"/>
      <c r="BN259" s="53">
        <f t="shared" si="1090"/>
        <v>1609.2</v>
      </c>
      <c r="BO259" s="26">
        <f t="shared" si="1091"/>
        <v>1609.2</v>
      </c>
      <c r="BP259" s="26"/>
      <c r="BQ259" s="53">
        <f t="shared" si="1092"/>
        <v>1609.2</v>
      </c>
      <c r="BR259" s="52">
        <f t="shared" si="1093"/>
        <v>1609.2</v>
      </c>
      <c r="BS259" s="26"/>
      <c r="BT259" s="27"/>
    </row>
    <row r="260" spans="1:73" ht="31.2" x14ac:dyDescent="0.3">
      <c r="A260" s="67" t="s">
        <v>195</v>
      </c>
      <c r="B260" s="67" t="s">
        <v>73</v>
      </c>
      <c r="C260" s="67" t="s">
        <v>251</v>
      </c>
      <c r="D260" s="67" t="s">
        <v>211</v>
      </c>
      <c r="E260" s="67" t="s">
        <v>127</v>
      </c>
      <c r="F260" s="68" t="s">
        <v>128</v>
      </c>
      <c r="G260" s="26">
        <v>3192.3</v>
      </c>
      <c r="H260" s="26">
        <v>3192.3</v>
      </c>
      <c r="I260" s="26">
        <v>3192.3</v>
      </c>
      <c r="J260" s="26"/>
      <c r="K260" s="26"/>
      <c r="L260" s="26"/>
      <c r="M260" s="26">
        <f t="shared" si="1179"/>
        <v>3192.3</v>
      </c>
      <c r="N260" s="26">
        <f t="shared" si="1180"/>
        <v>3192.3</v>
      </c>
      <c r="O260" s="26">
        <f t="shared" si="1181"/>
        <v>3192.3</v>
      </c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>
        <f t="shared" si="1114"/>
        <v>3192.3</v>
      </c>
      <c r="AD260" s="26">
        <f t="shared" si="1115"/>
        <v>3192.3</v>
      </c>
      <c r="AE260" s="26">
        <f t="shared" si="1116"/>
        <v>3192.3</v>
      </c>
      <c r="AF260" s="26"/>
      <c r="AG260" s="26">
        <f t="shared" si="1117"/>
        <v>3192.3</v>
      </c>
      <c r="AH260" s="26">
        <f t="shared" si="1118"/>
        <v>3192.3</v>
      </c>
      <c r="AI260" s="26">
        <f t="shared" si="1119"/>
        <v>3192.3</v>
      </c>
      <c r="AJ260" s="26"/>
      <c r="AK260" s="26"/>
      <c r="AL260" s="26"/>
      <c r="AM260" s="26"/>
      <c r="AN260" s="26"/>
      <c r="AO260" s="26"/>
      <c r="AP260" s="26"/>
      <c r="AQ260" s="26"/>
      <c r="AR260" s="26"/>
      <c r="AS260" s="26">
        <f t="shared" si="1094"/>
        <v>3192.3</v>
      </c>
      <c r="AT260" s="26">
        <f t="shared" si="1095"/>
        <v>3192.3</v>
      </c>
      <c r="AU260" s="26">
        <f t="shared" si="1096"/>
        <v>3192.3</v>
      </c>
      <c r="AV260" s="26"/>
      <c r="AW260" s="26"/>
      <c r="AX260" s="26"/>
      <c r="AY260" s="26">
        <f t="shared" si="1097"/>
        <v>3192.3</v>
      </c>
      <c r="AZ260" s="26">
        <f t="shared" si="1098"/>
        <v>3192.3</v>
      </c>
      <c r="BA260" s="26">
        <f t="shared" si="1099"/>
        <v>3192.3</v>
      </c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>
        <f t="shared" si="1089"/>
        <v>3192.3</v>
      </c>
      <c r="BM260" s="26"/>
      <c r="BN260" s="53">
        <f t="shared" si="1090"/>
        <v>3192.3</v>
      </c>
      <c r="BO260" s="26">
        <f t="shared" si="1091"/>
        <v>3192.3</v>
      </c>
      <c r="BP260" s="26"/>
      <c r="BQ260" s="53">
        <f t="shared" si="1092"/>
        <v>3192.3</v>
      </c>
      <c r="BR260" s="52">
        <f t="shared" si="1093"/>
        <v>3192.3</v>
      </c>
      <c r="BS260" s="26"/>
      <c r="BT260" s="27"/>
    </row>
    <row r="261" spans="1:73" ht="46.8" x14ac:dyDescent="0.3">
      <c r="A261" s="67" t="s">
        <v>195</v>
      </c>
      <c r="B261" s="67" t="s">
        <v>73</v>
      </c>
      <c r="C261" s="67" t="s">
        <v>251</v>
      </c>
      <c r="D261" s="67" t="s">
        <v>253</v>
      </c>
      <c r="E261" s="67"/>
      <c r="F261" s="68" t="s">
        <v>254</v>
      </c>
      <c r="G261" s="26">
        <f t="shared" ref="G261:L261" si="1237">G262</f>
        <v>480</v>
      </c>
      <c r="H261" s="26">
        <f t="shared" si="1237"/>
        <v>480</v>
      </c>
      <c r="I261" s="26">
        <f t="shared" si="1237"/>
        <v>480</v>
      </c>
      <c r="J261" s="26">
        <f t="shared" si="1237"/>
        <v>0</v>
      </c>
      <c r="K261" s="26">
        <f t="shared" si="1237"/>
        <v>0</v>
      </c>
      <c r="L261" s="26">
        <f t="shared" si="1237"/>
        <v>0</v>
      </c>
      <c r="M261" s="26">
        <f t="shared" si="1179"/>
        <v>480</v>
      </c>
      <c r="N261" s="26">
        <f t="shared" si="1180"/>
        <v>480</v>
      </c>
      <c r="O261" s="26">
        <f t="shared" si="1181"/>
        <v>480</v>
      </c>
      <c r="P261" s="26">
        <f t="shared" ref="P261:AB261" si="1238">P262</f>
        <v>0</v>
      </c>
      <c r="Q261" s="26">
        <f t="shared" si="1238"/>
        <v>0</v>
      </c>
      <c r="R261" s="26">
        <f t="shared" si="1238"/>
        <v>1920</v>
      </c>
      <c r="S261" s="26">
        <f t="shared" si="1238"/>
        <v>0</v>
      </c>
      <c r="T261" s="26">
        <f t="shared" si="1238"/>
        <v>0</v>
      </c>
      <c r="U261" s="26">
        <f t="shared" si="1238"/>
        <v>0</v>
      </c>
      <c r="V261" s="26">
        <f t="shared" si="1238"/>
        <v>1920</v>
      </c>
      <c r="W261" s="26">
        <f t="shared" si="1238"/>
        <v>0</v>
      </c>
      <c r="X261" s="26">
        <f t="shared" si="1238"/>
        <v>0</v>
      </c>
      <c r="Y261" s="26">
        <f t="shared" si="1238"/>
        <v>0</v>
      </c>
      <c r="Z261" s="26">
        <f t="shared" si="1238"/>
        <v>1920</v>
      </c>
      <c r="AA261" s="26">
        <f t="shared" si="1238"/>
        <v>0</v>
      </c>
      <c r="AB261" s="26">
        <f t="shared" si="1238"/>
        <v>0</v>
      </c>
      <c r="AC261" s="26">
        <f t="shared" si="1114"/>
        <v>2400</v>
      </c>
      <c r="AD261" s="26">
        <f t="shared" si="1115"/>
        <v>2400</v>
      </c>
      <c r="AE261" s="26">
        <f t="shared" si="1116"/>
        <v>2400</v>
      </c>
      <c r="AF261" s="26">
        <f>AF262</f>
        <v>0</v>
      </c>
      <c r="AG261" s="26">
        <f t="shared" si="1117"/>
        <v>2400</v>
      </c>
      <c r="AH261" s="26">
        <f t="shared" si="1118"/>
        <v>2400</v>
      </c>
      <c r="AI261" s="26">
        <f t="shared" si="1119"/>
        <v>2400</v>
      </c>
      <c r="AJ261" s="26">
        <f t="shared" ref="AJ261:AR261" si="1239">AJ262</f>
        <v>0</v>
      </c>
      <c r="AK261" s="26">
        <f t="shared" si="1239"/>
        <v>0</v>
      </c>
      <c r="AL261" s="26">
        <f t="shared" si="1239"/>
        <v>0</v>
      </c>
      <c r="AM261" s="26">
        <f t="shared" si="1239"/>
        <v>0</v>
      </c>
      <c r="AN261" s="26">
        <f t="shared" si="1239"/>
        <v>0</v>
      </c>
      <c r="AO261" s="26">
        <f t="shared" si="1239"/>
        <v>0</v>
      </c>
      <c r="AP261" s="26">
        <f t="shared" si="1239"/>
        <v>0</v>
      </c>
      <c r="AQ261" s="26">
        <f t="shared" si="1239"/>
        <v>0</v>
      </c>
      <c r="AR261" s="26">
        <f t="shared" si="1239"/>
        <v>0</v>
      </c>
      <c r="AS261" s="26">
        <f t="shared" si="1094"/>
        <v>2400</v>
      </c>
      <c r="AT261" s="26">
        <f t="shared" si="1095"/>
        <v>2400</v>
      </c>
      <c r="AU261" s="26">
        <f t="shared" si="1096"/>
        <v>2400</v>
      </c>
      <c r="AV261" s="26">
        <f>AV262</f>
        <v>0</v>
      </c>
      <c r="AW261" s="26">
        <f>AW262</f>
        <v>0</v>
      </c>
      <c r="AX261" s="26">
        <f>AX262</f>
        <v>0</v>
      </c>
      <c r="AY261" s="26">
        <f t="shared" si="1097"/>
        <v>2400</v>
      </c>
      <c r="AZ261" s="26">
        <f t="shared" si="1098"/>
        <v>2400</v>
      </c>
      <c r="BA261" s="26">
        <f t="shared" si="1099"/>
        <v>2400</v>
      </c>
      <c r="BB261" s="26">
        <f t="shared" ref="BB261:BK261" si="1240">BB262</f>
        <v>0</v>
      </c>
      <c r="BC261" s="26">
        <f t="shared" si="1240"/>
        <v>0</v>
      </c>
      <c r="BD261" s="26">
        <f t="shared" si="1240"/>
        <v>0</v>
      </c>
      <c r="BE261" s="26">
        <f t="shared" si="1240"/>
        <v>0</v>
      </c>
      <c r="BF261" s="26">
        <f t="shared" si="1240"/>
        <v>0</v>
      </c>
      <c r="BG261" s="26">
        <f t="shared" si="1240"/>
        <v>0</v>
      </c>
      <c r="BH261" s="26">
        <f t="shared" si="1240"/>
        <v>0</v>
      </c>
      <c r="BI261" s="26">
        <f t="shared" si="1240"/>
        <v>0</v>
      </c>
      <c r="BJ261" s="26">
        <f t="shared" si="1240"/>
        <v>0</v>
      </c>
      <c r="BK261" s="26">
        <f t="shared" si="1240"/>
        <v>0</v>
      </c>
      <c r="BL261" s="26">
        <f t="shared" si="1089"/>
        <v>2400</v>
      </c>
      <c r="BM261" s="26">
        <f>BM262</f>
        <v>0</v>
      </c>
      <c r="BN261" s="53">
        <f t="shared" si="1090"/>
        <v>2400</v>
      </c>
      <c r="BO261" s="26">
        <f t="shared" si="1091"/>
        <v>2400</v>
      </c>
      <c r="BP261" s="26">
        <f>BP262</f>
        <v>0</v>
      </c>
      <c r="BQ261" s="53">
        <f t="shared" si="1092"/>
        <v>2400</v>
      </c>
      <c r="BR261" s="52">
        <f t="shared" si="1093"/>
        <v>2400</v>
      </c>
      <c r="BS261" s="26">
        <f>BS262</f>
        <v>0</v>
      </c>
      <c r="BT261" s="27"/>
    </row>
    <row r="262" spans="1:73" x14ac:dyDescent="0.3">
      <c r="A262" s="67" t="s">
        <v>195</v>
      </c>
      <c r="B262" s="67" t="s">
        <v>73</v>
      </c>
      <c r="C262" s="67" t="s">
        <v>251</v>
      </c>
      <c r="D262" s="67" t="s">
        <v>253</v>
      </c>
      <c r="E262" s="67" t="s">
        <v>240</v>
      </c>
      <c r="F262" s="68" t="s">
        <v>241</v>
      </c>
      <c r="G262" s="26">
        <v>480</v>
      </c>
      <c r="H262" s="26">
        <v>480</v>
      </c>
      <c r="I262" s="26">
        <v>480</v>
      </c>
      <c r="J262" s="26"/>
      <c r="K262" s="26"/>
      <c r="L262" s="26"/>
      <c r="M262" s="26">
        <f t="shared" si="1179"/>
        <v>480</v>
      </c>
      <c r="N262" s="26">
        <f t="shared" si="1180"/>
        <v>480</v>
      </c>
      <c r="O262" s="26">
        <f t="shared" si="1181"/>
        <v>480</v>
      </c>
      <c r="P262" s="26"/>
      <c r="Q262" s="26"/>
      <c r="R262" s="26">
        <v>1920</v>
      </c>
      <c r="S262" s="26"/>
      <c r="T262" s="26"/>
      <c r="U262" s="26"/>
      <c r="V262" s="26">
        <v>1920</v>
      </c>
      <c r="W262" s="26"/>
      <c r="X262" s="26"/>
      <c r="Y262" s="26"/>
      <c r="Z262" s="26">
        <v>1920</v>
      </c>
      <c r="AA262" s="26"/>
      <c r="AB262" s="26"/>
      <c r="AC262" s="26">
        <f t="shared" si="1114"/>
        <v>2400</v>
      </c>
      <c r="AD262" s="26">
        <f t="shared" si="1115"/>
        <v>2400</v>
      </c>
      <c r="AE262" s="26">
        <f t="shared" si="1116"/>
        <v>2400</v>
      </c>
      <c r="AF262" s="26"/>
      <c r="AG262" s="26">
        <f t="shared" si="1117"/>
        <v>2400</v>
      </c>
      <c r="AH262" s="26">
        <f t="shared" si="1118"/>
        <v>2400</v>
      </c>
      <c r="AI262" s="26">
        <f t="shared" si="1119"/>
        <v>2400</v>
      </c>
      <c r="AJ262" s="26"/>
      <c r="AK262" s="26"/>
      <c r="AL262" s="26"/>
      <c r="AM262" s="26"/>
      <c r="AN262" s="26"/>
      <c r="AO262" s="26"/>
      <c r="AP262" s="26"/>
      <c r="AQ262" s="26"/>
      <c r="AR262" s="26"/>
      <c r="AS262" s="26">
        <f t="shared" si="1094"/>
        <v>2400</v>
      </c>
      <c r="AT262" s="26">
        <f t="shared" si="1095"/>
        <v>2400</v>
      </c>
      <c r="AU262" s="26">
        <f t="shared" si="1096"/>
        <v>2400</v>
      </c>
      <c r="AV262" s="26"/>
      <c r="AW262" s="26"/>
      <c r="AX262" s="26"/>
      <c r="AY262" s="26">
        <f t="shared" si="1097"/>
        <v>2400</v>
      </c>
      <c r="AZ262" s="26">
        <f t="shared" si="1098"/>
        <v>2400</v>
      </c>
      <c r="BA262" s="26">
        <f t="shared" si="1099"/>
        <v>2400</v>
      </c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>
        <f t="shared" si="1089"/>
        <v>2400</v>
      </c>
      <c r="BM262" s="26"/>
      <c r="BN262" s="53">
        <f t="shared" si="1090"/>
        <v>2400</v>
      </c>
      <c r="BO262" s="26">
        <f t="shared" si="1091"/>
        <v>2400</v>
      </c>
      <c r="BP262" s="26"/>
      <c r="BQ262" s="53">
        <f t="shared" si="1092"/>
        <v>2400</v>
      </c>
      <c r="BR262" s="52">
        <f t="shared" si="1093"/>
        <v>2400</v>
      </c>
      <c r="BS262" s="26"/>
      <c r="BT262" s="27"/>
    </row>
    <row r="263" spans="1:73" ht="46.8" x14ac:dyDescent="0.3">
      <c r="A263" s="67" t="s">
        <v>195</v>
      </c>
      <c r="B263" s="67" t="s">
        <v>73</v>
      </c>
      <c r="C263" s="67" t="s">
        <v>251</v>
      </c>
      <c r="D263" s="67" t="s">
        <v>244</v>
      </c>
      <c r="E263" s="67"/>
      <c r="F263" s="68" t="s">
        <v>245</v>
      </c>
      <c r="G263" s="26">
        <f t="shared" ref="G263:G264" si="1241">G264</f>
        <v>5805.6</v>
      </c>
      <c r="H263" s="26">
        <f t="shared" ref="H263:H264" si="1242">H264</f>
        <v>5915.9</v>
      </c>
      <c r="I263" s="26">
        <f t="shared" ref="I263:I264" si="1243">I264</f>
        <v>5915.9</v>
      </c>
      <c r="J263" s="26">
        <f t="shared" ref="J263:J264" si="1244">J264</f>
        <v>0</v>
      </c>
      <c r="K263" s="26">
        <f t="shared" ref="K263:K264" si="1245">K264</f>
        <v>0</v>
      </c>
      <c r="L263" s="26">
        <f t="shared" ref="L263:L264" si="1246">L264</f>
        <v>0</v>
      </c>
      <c r="M263" s="26">
        <f t="shared" si="1179"/>
        <v>5805.6</v>
      </c>
      <c r="N263" s="26">
        <f t="shared" si="1180"/>
        <v>5915.9</v>
      </c>
      <c r="O263" s="26">
        <f t="shared" si="1181"/>
        <v>5915.9</v>
      </c>
      <c r="P263" s="26">
        <f t="shared" ref="P263:P264" si="1247">P264</f>
        <v>0</v>
      </c>
      <c r="Q263" s="26">
        <f t="shared" ref="Q263:Q264" si="1248">Q264</f>
        <v>0</v>
      </c>
      <c r="R263" s="26">
        <f t="shared" ref="R263:R264" si="1249">R264</f>
        <v>0</v>
      </c>
      <c r="S263" s="26">
        <f t="shared" ref="S263:S264" si="1250">S264</f>
        <v>0</v>
      </c>
      <c r="T263" s="26">
        <f t="shared" ref="T263:T264" si="1251">T264</f>
        <v>0</v>
      </c>
      <c r="U263" s="26">
        <f t="shared" ref="U263:U264" si="1252">U264</f>
        <v>0</v>
      </c>
      <c r="V263" s="26">
        <f t="shared" ref="V263:V264" si="1253">V264</f>
        <v>0</v>
      </c>
      <c r="W263" s="26">
        <f t="shared" ref="W263:W264" si="1254">W264</f>
        <v>0</v>
      </c>
      <c r="X263" s="26">
        <f t="shared" ref="X263:X264" si="1255">X264</f>
        <v>0</v>
      </c>
      <c r="Y263" s="26">
        <f t="shared" ref="Y263:Y264" si="1256">Y264</f>
        <v>0</v>
      </c>
      <c r="Z263" s="26">
        <f t="shared" ref="Z263:Z264" si="1257">Z264</f>
        <v>0</v>
      </c>
      <c r="AA263" s="26">
        <f t="shared" ref="AA263:AA264" si="1258">AA264</f>
        <v>0</v>
      </c>
      <c r="AB263" s="26">
        <f t="shared" ref="AB263:AB264" si="1259">AB264</f>
        <v>0</v>
      </c>
      <c r="AC263" s="26">
        <f t="shared" si="1114"/>
        <v>5805.6</v>
      </c>
      <c r="AD263" s="26">
        <f t="shared" si="1115"/>
        <v>5915.9</v>
      </c>
      <c r="AE263" s="26">
        <f t="shared" si="1116"/>
        <v>5915.9</v>
      </c>
      <c r="AF263" s="26">
        <f t="shared" ref="AF263:AF264" si="1260">AF264</f>
        <v>0</v>
      </c>
      <c r="AG263" s="26">
        <f t="shared" si="1117"/>
        <v>5805.6</v>
      </c>
      <c r="AH263" s="26">
        <f t="shared" si="1118"/>
        <v>5915.9</v>
      </c>
      <c r="AI263" s="26">
        <f t="shared" si="1119"/>
        <v>5915.9</v>
      </c>
      <c r="AJ263" s="26">
        <f t="shared" ref="AJ263:AJ264" si="1261">AJ264</f>
        <v>0</v>
      </c>
      <c r="AK263" s="26">
        <f t="shared" ref="AK263:AK264" si="1262">AK264</f>
        <v>0</v>
      </c>
      <c r="AL263" s="26">
        <f t="shared" ref="AL263:AL264" si="1263">AL264</f>
        <v>-12.5</v>
      </c>
      <c r="AM263" s="26">
        <f t="shared" ref="AM263:AM264" si="1264">AM264</f>
        <v>0</v>
      </c>
      <c r="AN263" s="26">
        <f t="shared" ref="AN263:AN264" si="1265">AN264</f>
        <v>0</v>
      </c>
      <c r="AO263" s="26">
        <f t="shared" ref="AO263:AO264" si="1266">AO264</f>
        <v>0</v>
      </c>
      <c r="AP263" s="26">
        <f t="shared" ref="AP263:AP264" si="1267">AP264</f>
        <v>0</v>
      </c>
      <c r="AQ263" s="26">
        <f t="shared" ref="AQ263:AQ264" si="1268">AQ264</f>
        <v>0</v>
      </c>
      <c r="AR263" s="26">
        <f t="shared" ref="AR263:AR264" si="1269">AR264</f>
        <v>0</v>
      </c>
      <c r="AS263" s="26">
        <f t="shared" si="1094"/>
        <v>5793.1</v>
      </c>
      <c r="AT263" s="26">
        <f t="shared" si="1095"/>
        <v>5915.9</v>
      </c>
      <c r="AU263" s="26">
        <f t="shared" si="1096"/>
        <v>5915.9</v>
      </c>
      <c r="AV263" s="26">
        <f t="shared" ref="AV263:AV264" si="1270">AV264</f>
        <v>0</v>
      </c>
      <c r="AW263" s="26">
        <f t="shared" ref="AW263:AW264" si="1271">AW264</f>
        <v>0</v>
      </c>
      <c r="AX263" s="26">
        <f t="shared" ref="AX263:AX264" si="1272">AX264</f>
        <v>0</v>
      </c>
      <c r="AY263" s="26">
        <f t="shared" si="1097"/>
        <v>5793.1</v>
      </c>
      <c r="AZ263" s="26">
        <f t="shared" si="1098"/>
        <v>5915.9</v>
      </c>
      <c r="BA263" s="26">
        <f t="shared" si="1099"/>
        <v>5915.9</v>
      </c>
      <c r="BB263" s="26">
        <f t="shared" ref="BB263:BB264" si="1273">BB264</f>
        <v>0</v>
      </c>
      <c r="BC263" s="26">
        <f t="shared" ref="BC263:BC264" si="1274">BC264</f>
        <v>0</v>
      </c>
      <c r="BD263" s="26">
        <f t="shared" ref="BD263:BD264" si="1275">BD264</f>
        <v>0</v>
      </c>
      <c r="BE263" s="26">
        <f t="shared" ref="BE263:BE264" si="1276">BE264</f>
        <v>0</v>
      </c>
      <c r="BF263" s="26">
        <f t="shared" ref="BF263:BF264" si="1277">BF264</f>
        <v>0</v>
      </c>
      <c r="BG263" s="26">
        <f t="shared" ref="BG263:BG264" si="1278">BG264</f>
        <v>0</v>
      </c>
      <c r="BH263" s="26">
        <f t="shared" ref="BH263:BH264" si="1279">BH264</f>
        <v>0</v>
      </c>
      <c r="BI263" s="26">
        <f t="shared" ref="BI263:BI264" si="1280">BI264</f>
        <v>0</v>
      </c>
      <c r="BJ263" s="26">
        <f t="shared" ref="BJ263:BJ264" si="1281">BJ264</f>
        <v>0</v>
      </c>
      <c r="BK263" s="26">
        <f t="shared" ref="BK263:BK264" si="1282">BK264</f>
        <v>0</v>
      </c>
      <c r="BL263" s="26">
        <f t="shared" si="1089"/>
        <v>5793.1</v>
      </c>
      <c r="BM263" s="26">
        <f t="shared" ref="BM263:BM264" si="1283">BM264</f>
        <v>0</v>
      </c>
      <c r="BN263" s="53">
        <f t="shared" si="1090"/>
        <v>5793.1</v>
      </c>
      <c r="BO263" s="26">
        <f t="shared" si="1091"/>
        <v>5915.9</v>
      </c>
      <c r="BP263" s="26">
        <f t="shared" ref="BP263:BS264" si="1284">BP264</f>
        <v>0</v>
      </c>
      <c r="BQ263" s="53">
        <f t="shared" si="1092"/>
        <v>5915.9</v>
      </c>
      <c r="BR263" s="52">
        <f t="shared" si="1093"/>
        <v>5915.9</v>
      </c>
      <c r="BS263" s="26">
        <f t="shared" si="1284"/>
        <v>0</v>
      </c>
      <c r="BT263" s="27"/>
    </row>
    <row r="264" spans="1:73" x14ac:dyDescent="0.3">
      <c r="A264" s="67" t="s">
        <v>195</v>
      </c>
      <c r="B264" s="67" t="s">
        <v>73</v>
      </c>
      <c r="C264" s="67" t="s">
        <v>251</v>
      </c>
      <c r="D264" s="67" t="s">
        <v>246</v>
      </c>
      <c r="E264" s="67"/>
      <c r="F264" s="68" t="s">
        <v>33</v>
      </c>
      <c r="G264" s="26">
        <f t="shared" si="1241"/>
        <v>5805.6</v>
      </c>
      <c r="H264" s="26">
        <f t="shared" si="1242"/>
        <v>5915.9</v>
      </c>
      <c r="I264" s="26">
        <f t="shared" si="1243"/>
        <v>5915.9</v>
      </c>
      <c r="J264" s="26">
        <f t="shared" si="1244"/>
        <v>0</v>
      </c>
      <c r="K264" s="26">
        <f t="shared" si="1245"/>
        <v>0</v>
      </c>
      <c r="L264" s="26">
        <f t="shared" si="1246"/>
        <v>0</v>
      </c>
      <c r="M264" s="26">
        <f t="shared" si="1179"/>
        <v>5805.6</v>
      </c>
      <c r="N264" s="26">
        <f t="shared" si="1180"/>
        <v>5915.9</v>
      </c>
      <c r="O264" s="26">
        <f t="shared" si="1181"/>
        <v>5915.9</v>
      </c>
      <c r="P264" s="26">
        <f t="shared" si="1247"/>
        <v>0</v>
      </c>
      <c r="Q264" s="26">
        <f t="shared" si="1248"/>
        <v>0</v>
      </c>
      <c r="R264" s="26">
        <f t="shared" si="1249"/>
        <v>0</v>
      </c>
      <c r="S264" s="26">
        <f t="shared" si="1250"/>
        <v>0</v>
      </c>
      <c r="T264" s="26">
        <f t="shared" si="1251"/>
        <v>0</v>
      </c>
      <c r="U264" s="26">
        <f t="shared" si="1252"/>
        <v>0</v>
      </c>
      <c r="V264" s="26">
        <f t="shared" si="1253"/>
        <v>0</v>
      </c>
      <c r="W264" s="26">
        <f t="shared" si="1254"/>
        <v>0</v>
      </c>
      <c r="X264" s="26">
        <f t="shared" si="1255"/>
        <v>0</v>
      </c>
      <c r="Y264" s="26">
        <f t="shared" si="1256"/>
        <v>0</v>
      </c>
      <c r="Z264" s="26">
        <f t="shared" si="1257"/>
        <v>0</v>
      </c>
      <c r="AA264" s="26">
        <f t="shared" si="1258"/>
        <v>0</v>
      </c>
      <c r="AB264" s="26">
        <f t="shared" si="1259"/>
        <v>0</v>
      </c>
      <c r="AC264" s="26">
        <f t="shared" si="1114"/>
        <v>5805.6</v>
      </c>
      <c r="AD264" s="26">
        <f t="shared" si="1115"/>
        <v>5915.9</v>
      </c>
      <c r="AE264" s="26">
        <f t="shared" si="1116"/>
        <v>5915.9</v>
      </c>
      <c r="AF264" s="26">
        <f t="shared" si="1260"/>
        <v>0</v>
      </c>
      <c r="AG264" s="26">
        <f t="shared" si="1117"/>
        <v>5805.6</v>
      </c>
      <c r="AH264" s="26">
        <f t="shared" si="1118"/>
        <v>5915.9</v>
      </c>
      <c r="AI264" s="26">
        <f t="shared" si="1119"/>
        <v>5915.9</v>
      </c>
      <c r="AJ264" s="26">
        <f t="shared" si="1261"/>
        <v>0</v>
      </c>
      <c r="AK264" s="26">
        <f t="shared" si="1262"/>
        <v>0</v>
      </c>
      <c r="AL264" s="26">
        <f t="shared" si="1263"/>
        <v>-12.5</v>
      </c>
      <c r="AM264" s="26">
        <f t="shared" si="1264"/>
        <v>0</v>
      </c>
      <c r="AN264" s="26">
        <f t="shared" si="1265"/>
        <v>0</v>
      </c>
      <c r="AO264" s="26">
        <f t="shared" si="1266"/>
        <v>0</v>
      </c>
      <c r="AP264" s="26">
        <f t="shared" si="1267"/>
        <v>0</v>
      </c>
      <c r="AQ264" s="26">
        <f t="shared" si="1268"/>
        <v>0</v>
      </c>
      <c r="AR264" s="26">
        <f t="shared" si="1269"/>
        <v>0</v>
      </c>
      <c r="AS264" s="26">
        <f t="shared" si="1094"/>
        <v>5793.1</v>
      </c>
      <c r="AT264" s="26">
        <f t="shared" si="1095"/>
        <v>5915.9</v>
      </c>
      <c r="AU264" s="26">
        <f t="shared" si="1096"/>
        <v>5915.9</v>
      </c>
      <c r="AV264" s="26">
        <f t="shared" si="1270"/>
        <v>0</v>
      </c>
      <c r="AW264" s="26">
        <f t="shared" si="1271"/>
        <v>0</v>
      </c>
      <c r="AX264" s="26">
        <f t="shared" si="1272"/>
        <v>0</v>
      </c>
      <c r="AY264" s="26">
        <f t="shared" si="1097"/>
        <v>5793.1</v>
      </c>
      <c r="AZ264" s="26">
        <f t="shared" si="1098"/>
        <v>5915.9</v>
      </c>
      <c r="BA264" s="26">
        <f t="shared" si="1099"/>
        <v>5915.9</v>
      </c>
      <c r="BB264" s="26">
        <f t="shared" si="1273"/>
        <v>0</v>
      </c>
      <c r="BC264" s="26">
        <f t="shared" si="1274"/>
        <v>0</v>
      </c>
      <c r="BD264" s="26">
        <f t="shared" si="1275"/>
        <v>0</v>
      </c>
      <c r="BE264" s="26">
        <f t="shared" si="1276"/>
        <v>0</v>
      </c>
      <c r="BF264" s="26">
        <f t="shared" si="1277"/>
        <v>0</v>
      </c>
      <c r="BG264" s="26">
        <f t="shared" si="1278"/>
        <v>0</v>
      </c>
      <c r="BH264" s="26">
        <f t="shared" si="1279"/>
        <v>0</v>
      </c>
      <c r="BI264" s="26">
        <f t="shared" si="1280"/>
        <v>0</v>
      </c>
      <c r="BJ264" s="26">
        <f t="shared" si="1281"/>
        <v>0</v>
      </c>
      <c r="BK264" s="26">
        <f t="shared" si="1282"/>
        <v>0</v>
      </c>
      <c r="BL264" s="26">
        <f t="shared" si="1089"/>
        <v>5793.1</v>
      </c>
      <c r="BM264" s="26">
        <f t="shared" si="1283"/>
        <v>0</v>
      </c>
      <c r="BN264" s="53">
        <f t="shared" si="1090"/>
        <v>5793.1</v>
      </c>
      <c r="BO264" s="26">
        <f t="shared" si="1091"/>
        <v>5915.9</v>
      </c>
      <c r="BP264" s="26">
        <f t="shared" si="1284"/>
        <v>0</v>
      </c>
      <c r="BQ264" s="53">
        <f t="shared" si="1092"/>
        <v>5915.9</v>
      </c>
      <c r="BR264" s="52">
        <f t="shared" si="1093"/>
        <v>5915.9</v>
      </c>
      <c r="BS264" s="26">
        <f t="shared" si="1284"/>
        <v>0</v>
      </c>
      <c r="BT264" s="27"/>
    </row>
    <row r="265" spans="1:73" ht="31.2" x14ac:dyDescent="0.3">
      <c r="A265" s="67" t="s">
        <v>195</v>
      </c>
      <c r="B265" s="67" t="s">
        <v>73</v>
      </c>
      <c r="C265" s="67" t="s">
        <v>251</v>
      </c>
      <c r="D265" s="67" t="s">
        <v>255</v>
      </c>
      <c r="E265" s="67"/>
      <c r="F265" s="68" t="s">
        <v>256</v>
      </c>
      <c r="G265" s="26">
        <f t="shared" ref="G265:L265" si="1285">G266+G268+G270</f>
        <v>5805.6</v>
      </c>
      <c r="H265" s="26">
        <f t="shared" si="1285"/>
        <v>5915.9</v>
      </c>
      <c r="I265" s="26">
        <f t="shared" si="1285"/>
        <v>5915.9</v>
      </c>
      <c r="J265" s="26">
        <f t="shared" si="1285"/>
        <v>0</v>
      </c>
      <c r="K265" s="26">
        <f t="shared" si="1285"/>
        <v>0</v>
      </c>
      <c r="L265" s="26">
        <f t="shared" si="1285"/>
        <v>0</v>
      </c>
      <c r="M265" s="26">
        <f t="shared" si="1179"/>
        <v>5805.6</v>
      </c>
      <c r="N265" s="26">
        <f t="shared" si="1180"/>
        <v>5915.9</v>
      </c>
      <c r="O265" s="26">
        <f t="shared" si="1181"/>
        <v>5915.9</v>
      </c>
      <c r="P265" s="26">
        <f t="shared" ref="P265:AB265" si="1286">P266+P268+P270</f>
        <v>0</v>
      </c>
      <c r="Q265" s="26">
        <f t="shared" si="1286"/>
        <v>0</v>
      </c>
      <c r="R265" s="26">
        <f t="shared" si="1286"/>
        <v>0</v>
      </c>
      <c r="S265" s="26">
        <f t="shared" si="1286"/>
        <v>0</v>
      </c>
      <c r="T265" s="26">
        <f t="shared" si="1286"/>
        <v>0</v>
      </c>
      <c r="U265" s="26">
        <f t="shared" si="1286"/>
        <v>0</v>
      </c>
      <c r="V265" s="26">
        <f t="shared" si="1286"/>
        <v>0</v>
      </c>
      <c r="W265" s="26">
        <f t="shared" si="1286"/>
        <v>0</v>
      </c>
      <c r="X265" s="26">
        <f t="shared" si="1286"/>
        <v>0</v>
      </c>
      <c r="Y265" s="26">
        <f t="shared" si="1286"/>
        <v>0</v>
      </c>
      <c r="Z265" s="26">
        <f t="shared" si="1286"/>
        <v>0</v>
      </c>
      <c r="AA265" s="26">
        <f t="shared" si="1286"/>
        <v>0</v>
      </c>
      <c r="AB265" s="26">
        <f t="shared" si="1286"/>
        <v>0</v>
      </c>
      <c r="AC265" s="26">
        <f t="shared" si="1114"/>
        <v>5805.6</v>
      </c>
      <c r="AD265" s="26">
        <f t="shared" si="1115"/>
        <v>5915.9</v>
      </c>
      <c r="AE265" s="26">
        <f t="shared" si="1116"/>
        <v>5915.9</v>
      </c>
      <c r="AF265" s="26">
        <f>AF266+AF268+AF270</f>
        <v>0</v>
      </c>
      <c r="AG265" s="26">
        <f t="shared" si="1117"/>
        <v>5805.6</v>
      </c>
      <c r="AH265" s="26">
        <f t="shared" si="1118"/>
        <v>5915.9</v>
      </c>
      <c r="AI265" s="26">
        <f t="shared" si="1119"/>
        <v>5915.9</v>
      </c>
      <c r="AJ265" s="26">
        <f t="shared" ref="AJ265:AR265" si="1287">AJ266+AJ268+AJ270</f>
        <v>0</v>
      </c>
      <c r="AK265" s="26">
        <f t="shared" si="1287"/>
        <v>0</v>
      </c>
      <c r="AL265" s="26">
        <f t="shared" si="1287"/>
        <v>-12.5</v>
      </c>
      <c r="AM265" s="26">
        <f t="shared" si="1287"/>
        <v>0</v>
      </c>
      <c r="AN265" s="26">
        <f t="shared" si="1287"/>
        <v>0</v>
      </c>
      <c r="AO265" s="26">
        <f t="shared" si="1287"/>
        <v>0</v>
      </c>
      <c r="AP265" s="26">
        <f t="shared" si="1287"/>
        <v>0</v>
      </c>
      <c r="AQ265" s="26">
        <f t="shared" si="1287"/>
        <v>0</v>
      </c>
      <c r="AR265" s="26">
        <f t="shared" si="1287"/>
        <v>0</v>
      </c>
      <c r="AS265" s="26">
        <f t="shared" si="1094"/>
        <v>5793.1</v>
      </c>
      <c r="AT265" s="26">
        <f t="shared" si="1095"/>
        <v>5915.9</v>
      </c>
      <c r="AU265" s="26">
        <f t="shared" si="1096"/>
        <v>5915.9</v>
      </c>
      <c r="AV265" s="26">
        <f>AV266+AV268+AV270</f>
        <v>0</v>
      </c>
      <c r="AW265" s="26">
        <f>AW266+AW268+AW270</f>
        <v>0</v>
      </c>
      <c r="AX265" s="26">
        <f>AX266+AX268+AX270</f>
        <v>0</v>
      </c>
      <c r="AY265" s="26">
        <f t="shared" si="1097"/>
        <v>5793.1</v>
      </c>
      <c r="AZ265" s="26">
        <f t="shared" si="1098"/>
        <v>5915.9</v>
      </c>
      <c r="BA265" s="26">
        <f t="shared" si="1099"/>
        <v>5915.9</v>
      </c>
      <c r="BB265" s="26">
        <f t="shared" ref="BB265:BK265" si="1288">BB266+BB268+BB270</f>
        <v>0</v>
      </c>
      <c r="BC265" s="26">
        <f t="shared" si="1288"/>
        <v>0</v>
      </c>
      <c r="BD265" s="26">
        <f t="shared" si="1288"/>
        <v>0</v>
      </c>
      <c r="BE265" s="26">
        <f t="shared" si="1288"/>
        <v>0</v>
      </c>
      <c r="BF265" s="26">
        <f t="shared" si="1288"/>
        <v>0</v>
      </c>
      <c r="BG265" s="26">
        <f t="shared" si="1288"/>
        <v>0</v>
      </c>
      <c r="BH265" s="26">
        <f t="shared" si="1288"/>
        <v>0</v>
      </c>
      <c r="BI265" s="26">
        <f t="shared" si="1288"/>
        <v>0</v>
      </c>
      <c r="BJ265" s="26">
        <f t="shared" si="1288"/>
        <v>0</v>
      </c>
      <c r="BK265" s="26">
        <f t="shared" si="1288"/>
        <v>0</v>
      </c>
      <c r="BL265" s="26">
        <f t="shared" si="1089"/>
        <v>5793.1</v>
      </c>
      <c r="BM265" s="26">
        <f>BM266+BM268+BM270</f>
        <v>0</v>
      </c>
      <c r="BN265" s="53">
        <f t="shared" si="1090"/>
        <v>5793.1</v>
      </c>
      <c r="BO265" s="26">
        <f t="shared" si="1091"/>
        <v>5915.9</v>
      </c>
      <c r="BP265" s="26">
        <f>BP266+BP268+BP270</f>
        <v>0</v>
      </c>
      <c r="BQ265" s="53">
        <f t="shared" si="1092"/>
        <v>5915.9</v>
      </c>
      <c r="BR265" s="52">
        <f t="shared" si="1093"/>
        <v>5915.9</v>
      </c>
      <c r="BS265" s="26">
        <f>BS266+BS268+BS270</f>
        <v>0</v>
      </c>
      <c r="BT265" s="27"/>
    </row>
    <row r="266" spans="1:73" ht="46.8" x14ac:dyDescent="0.3">
      <c r="A266" s="67" t="s">
        <v>195</v>
      </c>
      <c r="B266" s="67" t="s">
        <v>73</v>
      </c>
      <c r="C266" s="67" t="s">
        <v>251</v>
      </c>
      <c r="D266" s="67" t="s">
        <v>257</v>
      </c>
      <c r="E266" s="67"/>
      <c r="F266" s="68" t="s">
        <v>53</v>
      </c>
      <c r="G266" s="26">
        <f t="shared" ref="G266:L266" si="1289">G267</f>
        <v>4657</v>
      </c>
      <c r="H266" s="26">
        <f t="shared" si="1289"/>
        <v>4779.8</v>
      </c>
      <c r="I266" s="26">
        <f t="shared" si="1289"/>
        <v>4779.8</v>
      </c>
      <c r="J266" s="26">
        <f t="shared" si="1289"/>
        <v>0</v>
      </c>
      <c r="K266" s="26">
        <f t="shared" si="1289"/>
        <v>0</v>
      </c>
      <c r="L266" s="26">
        <f t="shared" si="1289"/>
        <v>0</v>
      </c>
      <c r="M266" s="26">
        <f t="shared" si="1179"/>
        <v>4657</v>
      </c>
      <c r="N266" s="26">
        <f t="shared" si="1180"/>
        <v>4779.8</v>
      </c>
      <c r="O266" s="26">
        <f t="shared" si="1181"/>
        <v>4779.8</v>
      </c>
      <c r="P266" s="26">
        <f t="shared" ref="P266:AB266" si="1290">P267</f>
        <v>0</v>
      </c>
      <c r="Q266" s="26">
        <f t="shared" si="1290"/>
        <v>0</v>
      </c>
      <c r="R266" s="26">
        <f t="shared" si="1290"/>
        <v>0</v>
      </c>
      <c r="S266" s="26">
        <f t="shared" si="1290"/>
        <v>0</v>
      </c>
      <c r="T266" s="26">
        <f t="shared" si="1290"/>
        <v>0</v>
      </c>
      <c r="U266" s="26">
        <f t="shared" si="1290"/>
        <v>0</v>
      </c>
      <c r="V266" s="26">
        <f t="shared" si="1290"/>
        <v>0</v>
      </c>
      <c r="W266" s="26">
        <f t="shared" si="1290"/>
        <v>0</v>
      </c>
      <c r="X266" s="26">
        <f t="shared" si="1290"/>
        <v>0</v>
      </c>
      <c r="Y266" s="26">
        <f t="shared" si="1290"/>
        <v>0</v>
      </c>
      <c r="Z266" s="26">
        <f t="shared" si="1290"/>
        <v>0</v>
      </c>
      <c r="AA266" s="26">
        <f t="shared" si="1290"/>
        <v>0</v>
      </c>
      <c r="AB266" s="26">
        <f t="shared" si="1290"/>
        <v>0</v>
      </c>
      <c r="AC266" s="26">
        <f t="shared" si="1114"/>
        <v>4657</v>
      </c>
      <c r="AD266" s="26">
        <f t="shared" si="1115"/>
        <v>4779.8</v>
      </c>
      <c r="AE266" s="26">
        <f t="shared" si="1116"/>
        <v>4779.8</v>
      </c>
      <c r="AF266" s="26">
        <f>AF267</f>
        <v>0</v>
      </c>
      <c r="AG266" s="26">
        <f t="shared" si="1117"/>
        <v>4657</v>
      </c>
      <c r="AH266" s="26">
        <f t="shared" si="1118"/>
        <v>4779.8</v>
      </c>
      <c r="AI266" s="26">
        <f t="shared" si="1119"/>
        <v>4779.8</v>
      </c>
      <c r="AJ266" s="26">
        <f t="shared" ref="AJ266:AR266" si="1291">AJ267</f>
        <v>0</v>
      </c>
      <c r="AK266" s="26">
        <f t="shared" si="1291"/>
        <v>0</v>
      </c>
      <c r="AL266" s="26">
        <f t="shared" si="1291"/>
        <v>0</v>
      </c>
      <c r="AM266" s="26">
        <f t="shared" si="1291"/>
        <v>0</v>
      </c>
      <c r="AN266" s="26">
        <f t="shared" si="1291"/>
        <v>0</v>
      </c>
      <c r="AO266" s="26">
        <f t="shared" si="1291"/>
        <v>0</v>
      </c>
      <c r="AP266" s="26">
        <f t="shared" si="1291"/>
        <v>0</v>
      </c>
      <c r="AQ266" s="26">
        <f t="shared" si="1291"/>
        <v>0</v>
      </c>
      <c r="AR266" s="26">
        <f t="shared" si="1291"/>
        <v>0</v>
      </c>
      <c r="AS266" s="26">
        <f t="shared" si="1094"/>
        <v>4657</v>
      </c>
      <c r="AT266" s="26">
        <f t="shared" si="1095"/>
        <v>4779.8</v>
      </c>
      <c r="AU266" s="26">
        <f t="shared" si="1096"/>
        <v>4779.8</v>
      </c>
      <c r="AV266" s="26">
        <f>AV267</f>
        <v>0</v>
      </c>
      <c r="AW266" s="26">
        <f>AW267</f>
        <v>0</v>
      </c>
      <c r="AX266" s="26">
        <f>AX267</f>
        <v>0</v>
      </c>
      <c r="AY266" s="26">
        <f t="shared" si="1097"/>
        <v>4657</v>
      </c>
      <c r="AZ266" s="26">
        <f t="shared" si="1098"/>
        <v>4779.8</v>
      </c>
      <c r="BA266" s="26">
        <f t="shared" si="1099"/>
        <v>4779.8</v>
      </c>
      <c r="BB266" s="26">
        <f t="shared" ref="BB266:BK266" si="1292">BB267</f>
        <v>0</v>
      </c>
      <c r="BC266" s="26">
        <f t="shared" si="1292"/>
        <v>0</v>
      </c>
      <c r="BD266" s="26">
        <f t="shared" si="1292"/>
        <v>0</v>
      </c>
      <c r="BE266" s="26">
        <f t="shared" si="1292"/>
        <v>0</v>
      </c>
      <c r="BF266" s="26">
        <f t="shared" si="1292"/>
        <v>0</v>
      </c>
      <c r="BG266" s="26">
        <f t="shared" si="1292"/>
        <v>0</v>
      </c>
      <c r="BH266" s="26">
        <f t="shared" si="1292"/>
        <v>0</v>
      </c>
      <c r="BI266" s="26">
        <f t="shared" si="1292"/>
        <v>0</v>
      </c>
      <c r="BJ266" s="26">
        <f t="shared" si="1292"/>
        <v>0</v>
      </c>
      <c r="BK266" s="26">
        <f t="shared" si="1292"/>
        <v>0</v>
      </c>
      <c r="BL266" s="26">
        <f t="shared" si="1089"/>
        <v>4657</v>
      </c>
      <c r="BM266" s="26">
        <f>BM267</f>
        <v>0</v>
      </c>
      <c r="BN266" s="53">
        <f t="shared" si="1090"/>
        <v>4657</v>
      </c>
      <c r="BO266" s="26">
        <f t="shared" si="1091"/>
        <v>4779.8</v>
      </c>
      <c r="BP266" s="26">
        <f>BP267</f>
        <v>0</v>
      </c>
      <c r="BQ266" s="53">
        <f t="shared" si="1092"/>
        <v>4779.8</v>
      </c>
      <c r="BR266" s="52">
        <f t="shared" si="1093"/>
        <v>4779.8</v>
      </c>
      <c r="BS266" s="26">
        <f>BS267</f>
        <v>0</v>
      </c>
      <c r="BT266" s="27"/>
    </row>
    <row r="267" spans="1:73" ht="31.2" x14ac:dyDescent="0.3">
      <c r="A267" s="67" t="s">
        <v>195</v>
      </c>
      <c r="B267" s="67" t="s">
        <v>73</v>
      </c>
      <c r="C267" s="67" t="s">
        <v>251</v>
      </c>
      <c r="D267" s="67" t="s">
        <v>257</v>
      </c>
      <c r="E267" s="67" t="s">
        <v>127</v>
      </c>
      <c r="F267" s="68" t="s">
        <v>128</v>
      </c>
      <c r="G267" s="26">
        <v>4657</v>
      </c>
      <c r="H267" s="26">
        <v>4779.8</v>
      </c>
      <c r="I267" s="26">
        <v>4779.8</v>
      </c>
      <c r="J267" s="26"/>
      <c r="K267" s="26"/>
      <c r="L267" s="26"/>
      <c r="M267" s="26">
        <f t="shared" si="1179"/>
        <v>4657</v>
      </c>
      <c r="N267" s="26">
        <f t="shared" si="1180"/>
        <v>4779.8</v>
      </c>
      <c r="O267" s="26">
        <f t="shared" si="1181"/>
        <v>4779.8</v>
      </c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>
        <f t="shared" si="1114"/>
        <v>4657</v>
      </c>
      <c r="AD267" s="26">
        <f t="shared" si="1115"/>
        <v>4779.8</v>
      </c>
      <c r="AE267" s="26">
        <f t="shared" si="1116"/>
        <v>4779.8</v>
      </c>
      <c r="AF267" s="26"/>
      <c r="AG267" s="26">
        <f t="shared" si="1117"/>
        <v>4657</v>
      </c>
      <c r="AH267" s="26">
        <f t="shared" si="1118"/>
        <v>4779.8</v>
      </c>
      <c r="AI267" s="26">
        <f t="shared" si="1119"/>
        <v>4779.8</v>
      </c>
      <c r="AJ267" s="26"/>
      <c r="AK267" s="26"/>
      <c r="AL267" s="26"/>
      <c r="AM267" s="26"/>
      <c r="AN267" s="26"/>
      <c r="AO267" s="26"/>
      <c r="AP267" s="26"/>
      <c r="AQ267" s="26"/>
      <c r="AR267" s="26"/>
      <c r="AS267" s="26">
        <f t="shared" si="1094"/>
        <v>4657</v>
      </c>
      <c r="AT267" s="26">
        <f t="shared" si="1095"/>
        <v>4779.8</v>
      </c>
      <c r="AU267" s="26">
        <f t="shared" si="1096"/>
        <v>4779.8</v>
      </c>
      <c r="AV267" s="26"/>
      <c r="AW267" s="26"/>
      <c r="AX267" s="26"/>
      <c r="AY267" s="26">
        <f t="shared" si="1097"/>
        <v>4657</v>
      </c>
      <c r="AZ267" s="26">
        <f t="shared" si="1098"/>
        <v>4779.8</v>
      </c>
      <c r="BA267" s="26">
        <f t="shared" si="1099"/>
        <v>4779.8</v>
      </c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>
        <f t="shared" si="1089"/>
        <v>4657</v>
      </c>
      <c r="BM267" s="26"/>
      <c r="BN267" s="53">
        <f t="shared" si="1090"/>
        <v>4657</v>
      </c>
      <c r="BO267" s="26">
        <f t="shared" si="1091"/>
        <v>4779.8</v>
      </c>
      <c r="BP267" s="26"/>
      <c r="BQ267" s="53">
        <f t="shared" si="1092"/>
        <v>4779.8</v>
      </c>
      <c r="BR267" s="52">
        <f t="shared" si="1093"/>
        <v>4779.8</v>
      </c>
      <c r="BS267" s="26"/>
      <c r="BT267" s="27"/>
    </row>
    <row r="268" spans="1:73" s="1" customFormat="1" ht="15.6" hidden="1" customHeight="1" x14ac:dyDescent="0.3">
      <c r="A268" s="24" t="s">
        <v>195</v>
      </c>
      <c r="B268" s="24" t="s">
        <v>73</v>
      </c>
      <c r="C268" s="24" t="s">
        <v>251</v>
      </c>
      <c r="D268" s="24" t="s">
        <v>258</v>
      </c>
      <c r="E268" s="24"/>
      <c r="F268" s="25" t="s">
        <v>214</v>
      </c>
      <c r="G268" s="26">
        <f t="shared" ref="G268:L268" si="1293">G269</f>
        <v>12.5</v>
      </c>
      <c r="H268" s="26">
        <f t="shared" si="1293"/>
        <v>0</v>
      </c>
      <c r="I268" s="26">
        <f t="shared" si="1293"/>
        <v>0</v>
      </c>
      <c r="J268" s="26">
        <f t="shared" si="1293"/>
        <v>0</v>
      </c>
      <c r="K268" s="26">
        <f t="shared" si="1293"/>
        <v>0</v>
      </c>
      <c r="L268" s="26">
        <f t="shared" si="1293"/>
        <v>0</v>
      </c>
      <c r="M268" s="26">
        <f t="shared" si="1179"/>
        <v>12.5</v>
      </c>
      <c r="N268" s="26">
        <f t="shared" si="1180"/>
        <v>0</v>
      </c>
      <c r="O268" s="26">
        <f t="shared" si="1181"/>
        <v>0</v>
      </c>
      <c r="P268" s="26">
        <f t="shared" ref="P268:AB268" si="1294">P269</f>
        <v>0</v>
      </c>
      <c r="Q268" s="26">
        <f t="shared" si="1294"/>
        <v>0</v>
      </c>
      <c r="R268" s="26">
        <f t="shared" si="1294"/>
        <v>0</v>
      </c>
      <c r="S268" s="26">
        <f t="shared" si="1294"/>
        <v>0</v>
      </c>
      <c r="T268" s="26">
        <f t="shared" si="1294"/>
        <v>0</v>
      </c>
      <c r="U268" s="26">
        <f t="shared" si="1294"/>
        <v>0</v>
      </c>
      <c r="V268" s="26">
        <f t="shared" si="1294"/>
        <v>0</v>
      </c>
      <c r="W268" s="26">
        <f t="shared" si="1294"/>
        <v>0</v>
      </c>
      <c r="X268" s="26">
        <f t="shared" si="1294"/>
        <v>0</v>
      </c>
      <c r="Y268" s="26">
        <f t="shared" si="1294"/>
        <v>0</v>
      </c>
      <c r="Z268" s="26">
        <f t="shared" si="1294"/>
        <v>0</v>
      </c>
      <c r="AA268" s="26">
        <f t="shared" si="1294"/>
        <v>0</v>
      </c>
      <c r="AB268" s="26">
        <f t="shared" si="1294"/>
        <v>0</v>
      </c>
      <c r="AC268" s="26">
        <f t="shared" si="1114"/>
        <v>12.5</v>
      </c>
      <c r="AD268" s="26">
        <f t="shared" si="1115"/>
        <v>0</v>
      </c>
      <c r="AE268" s="26">
        <f t="shared" si="1116"/>
        <v>0</v>
      </c>
      <c r="AF268" s="26">
        <f>AF269</f>
        <v>0</v>
      </c>
      <c r="AG268" s="26">
        <f t="shared" si="1117"/>
        <v>12.5</v>
      </c>
      <c r="AH268" s="26">
        <f t="shared" si="1118"/>
        <v>0</v>
      </c>
      <c r="AI268" s="26">
        <f t="shared" si="1119"/>
        <v>0</v>
      </c>
      <c r="AJ268" s="26">
        <f t="shared" ref="AJ268:AR268" si="1295">AJ269</f>
        <v>0</v>
      </c>
      <c r="AK268" s="26">
        <f t="shared" si="1295"/>
        <v>0</v>
      </c>
      <c r="AL268" s="26">
        <f t="shared" si="1295"/>
        <v>-12.5</v>
      </c>
      <c r="AM268" s="26">
        <f t="shared" si="1295"/>
        <v>0</v>
      </c>
      <c r="AN268" s="26">
        <f t="shared" si="1295"/>
        <v>0</v>
      </c>
      <c r="AO268" s="26">
        <f t="shared" si="1295"/>
        <v>0</v>
      </c>
      <c r="AP268" s="26">
        <f t="shared" si="1295"/>
        <v>0</v>
      </c>
      <c r="AQ268" s="26">
        <f t="shared" si="1295"/>
        <v>0</v>
      </c>
      <c r="AR268" s="26">
        <f t="shared" si="1295"/>
        <v>0</v>
      </c>
      <c r="AS268" s="26">
        <f t="shared" si="1094"/>
        <v>0</v>
      </c>
      <c r="AT268" s="26">
        <f t="shared" si="1095"/>
        <v>0</v>
      </c>
      <c r="AU268" s="26">
        <f t="shared" si="1096"/>
        <v>0</v>
      </c>
      <c r="AV268" s="26">
        <f>AV269</f>
        <v>0</v>
      </c>
      <c r="AW268" s="26">
        <f>AW269</f>
        <v>0</v>
      </c>
      <c r="AX268" s="26">
        <f>AX269</f>
        <v>0</v>
      </c>
      <c r="AY268" s="26">
        <f t="shared" si="1097"/>
        <v>0</v>
      </c>
      <c r="AZ268" s="26">
        <f t="shared" si="1098"/>
        <v>0</v>
      </c>
      <c r="BA268" s="26">
        <f t="shared" si="1099"/>
        <v>0</v>
      </c>
      <c r="BB268" s="26">
        <f t="shared" ref="BB268:BK268" si="1296">BB269</f>
        <v>0</v>
      </c>
      <c r="BC268" s="26">
        <f t="shared" si="1296"/>
        <v>0</v>
      </c>
      <c r="BD268" s="26">
        <f t="shared" si="1296"/>
        <v>0</v>
      </c>
      <c r="BE268" s="26">
        <f t="shared" si="1296"/>
        <v>0</v>
      </c>
      <c r="BF268" s="26">
        <f t="shared" si="1296"/>
        <v>0</v>
      </c>
      <c r="BG268" s="26">
        <f t="shared" si="1296"/>
        <v>0</v>
      </c>
      <c r="BH268" s="26">
        <f t="shared" si="1296"/>
        <v>0</v>
      </c>
      <c r="BI268" s="26">
        <f t="shared" si="1296"/>
        <v>0</v>
      </c>
      <c r="BJ268" s="26">
        <f t="shared" si="1296"/>
        <v>0</v>
      </c>
      <c r="BK268" s="26">
        <f t="shared" si="1296"/>
        <v>0</v>
      </c>
      <c r="BL268" s="26">
        <f t="shared" si="1089"/>
        <v>0</v>
      </c>
      <c r="BM268" s="26">
        <f>BM269</f>
        <v>0</v>
      </c>
      <c r="BN268" s="26"/>
      <c r="BO268" s="26">
        <f t="shared" si="1091"/>
        <v>0</v>
      </c>
      <c r="BP268" s="26">
        <f>BP269</f>
        <v>0</v>
      </c>
      <c r="BQ268" s="26"/>
      <c r="BR268" s="26">
        <f t="shared" si="1093"/>
        <v>0</v>
      </c>
      <c r="BS268" s="26">
        <f>BS269</f>
        <v>0</v>
      </c>
      <c r="BT268" s="27">
        <v>0</v>
      </c>
    </row>
    <row r="269" spans="1:73" s="1" customFormat="1" ht="31.2" hidden="1" customHeight="1" x14ac:dyDescent="0.3">
      <c r="A269" s="24" t="s">
        <v>195</v>
      </c>
      <c r="B269" s="24" t="s">
        <v>73</v>
      </c>
      <c r="C269" s="24" t="s">
        <v>251</v>
      </c>
      <c r="D269" s="24" t="s">
        <v>258</v>
      </c>
      <c r="E269" s="24" t="s">
        <v>127</v>
      </c>
      <c r="F269" s="25" t="s">
        <v>128</v>
      </c>
      <c r="G269" s="26">
        <v>12.5</v>
      </c>
      <c r="H269" s="26"/>
      <c r="I269" s="26"/>
      <c r="J269" s="26"/>
      <c r="K269" s="26"/>
      <c r="L269" s="26"/>
      <c r="M269" s="26">
        <f t="shared" si="1179"/>
        <v>12.5</v>
      </c>
      <c r="N269" s="26">
        <f t="shared" si="1180"/>
        <v>0</v>
      </c>
      <c r="O269" s="26">
        <f t="shared" si="1181"/>
        <v>0</v>
      </c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>
        <f t="shared" si="1114"/>
        <v>12.5</v>
      </c>
      <c r="AD269" s="26">
        <f t="shared" si="1115"/>
        <v>0</v>
      </c>
      <c r="AE269" s="26">
        <f t="shared" si="1116"/>
        <v>0</v>
      </c>
      <c r="AF269" s="26"/>
      <c r="AG269" s="26">
        <f t="shared" si="1117"/>
        <v>12.5</v>
      </c>
      <c r="AH269" s="26">
        <f t="shared" si="1118"/>
        <v>0</v>
      </c>
      <c r="AI269" s="26">
        <f t="shared" si="1119"/>
        <v>0</v>
      </c>
      <c r="AJ269" s="26"/>
      <c r="AK269" s="26"/>
      <c r="AL269" s="26">
        <v>-12.5</v>
      </c>
      <c r="AM269" s="26"/>
      <c r="AN269" s="26"/>
      <c r="AO269" s="26"/>
      <c r="AP269" s="26"/>
      <c r="AQ269" s="26"/>
      <c r="AR269" s="26"/>
      <c r="AS269" s="26">
        <f t="shared" si="1094"/>
        <v>0</v>
      </c>
      <c r="AT269" s="26">
        <f t="shared" si="1095"/>
        <v>0</v>
      </c>
      <c r="AU269" s="26">
        <f t="shared" si="1096"/>
        <v>0</v>
      </c>
      <c r="AV269" s="26"/>
      <c r="AW269" s="26"/>
      <c r="AX269" s="26"/>
      <c r="AY269" s="26">
        <f t="shared" si="1097"/>
        <v>0</v>
      </c>
      <c r="AZ269" s="26">
        <f t="shared" si="1098"/>
        <v>0</v>
      </c>
      <c r="BA269" s="26">
        <f t="shared" si="1099"/>
        <v>0</v>
      </c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>
        <f t="shared" si="1089"/>
        <v>0</v>
      </c>
      <c r="BM269" s="26"/>
      <c r="BN269" s="26"/>
      <c r="BO269" s="26">
        <f t="shared" si="1091"/>
        <v>0</v>
      </c>
      <c r="BP269" s="26"/>
      <c r="BQ269" s="26"/>
      <c r="BR269" s="26">
        <f t="shared" si="1093"/>
        <v>0</v>
      </c>
      <c r="BS269" s="26"/>
      <c r="BT269" s="27">
        <v>0</v>
      </c>
    </row>
    <row r="270" spans="1:73" x14ac:dyDescent="0.3">
      <c r="A270" s="67" t="s">
        <v>195</v>
      </c>
      <c r="B270" s="67" t="s">
        <v>73</v>
      </c>
      <c r="C270" s="67" t="s">
        <v>251</v>
      </c>
      <c r="D270" s="67" t="s">
        <v>259</v>
      </c>
      <c r="E270" s="67"/>
      <c r="F270" s="68" t="s">
        <v>260</v>
      </c>
      <c r="G270" s="26">
        <f t="shared" ref="G270:L270" si="1297">G271</f>
        <v>1136.0999999999999</v>
      </c>
      <c r="H270" s="26">
        <f t="shared" si="1297"/>
        <v>1136.0999999999999</v>
      </c>
      <c r="I270" s="26">
        <f t="shared" si="1297"/>
        <v>1136.0999999999999</v>
      </c>
      <c r="J270" s="26">
        <f t="shared" si="1297"/>
        <v>0</v>
      </c>
      <c r="K270" s="26">
        <f t="shared" si="1297"/>
        <v>0</v>
      </c>
      <c r="L270" s="26">
        <f t="shared" si="1297"/>
        <v>0</v>
      </c>
      <c r="M270" s="26">
        <f t="shared" si="1179"/>
        <v>1136.0999999999999</v>
      </c>
      <c r="N270" s="26">
        <f t="shared" si="1180"/>
        <v>1136.0999999999999</v>
      </c>
      <c r="O270" s="26">
        <f t="shared" si="1181"/>
        <v>1136.0999999999999</v>
      </c>
      <c r="P270" s="26">
        <f t="shared" ref="P270:AB270" si="1298">P271</f>
        <v>0</v>
      </c>
      <c r="Q270" s="26">
        <f t="shared" si="1298"/>
        <v>0</v>
      </c>
      <c r="R270" s="26">
        <f t="shared" si="1298"/>
        <v>0</v>
      </c>
      <c r="S270" s="26">
        <f t="shared" si="1298"/>
        <v>0</v>
      </c>
      <c r="T270" s="26">
        <f t="shared" si="1298"/>
        <v>0</v>
      </c>
      <c r="U270" s="26">
        <f t="shared" si="1298"/>
        <v>0</v>
      </c>
      <c r="V270" s="26">
        <f t="shared" si="1298"/>
        <v>0</v>
      </c>
      <c r="W270" s="26">
        <f t="shared" si="1298"/>
        <v>0</v>
      </c>
      <c r="X270" s="26">
        <f t="shared" si="1298"/>
        <v>0</v>
      </c>
      <c r="Y270" s="26">
        <f t="shared" si="1298"/>
        <v>0</v>
      </c>
      <c r="Z270" s="26">
        <f t="shared" si="1298"/>
        <v>0</v>
      </c>
      <c r="AA270" s="26">
        <f t="shared" si="1298"/>
        <v>0</v>
      </c>
      <c r="AB270" s="26">
        <f t="shared" si="1298"/>
        <v>0</v>
      </c>
      <c r="AC270" s="26">
        <f t="shared" si="1114"/>
        <v>1136.0999999999999</v>
      </c>
      <c r="AD270" s="26">
        <f t="shared" si="1115"/>
        <v>1136.0999999999999</v>
      </c>
      <c r="AE270" s="26">
        <f t="shared" si="1116"/>
        <v>1136.0999999999999</v>
      </c>
      <c r="AF270" s="26">
        <f>AF271</f>
        <v>0</v>
      </c>
      <c r="AG270" s="26">
        <f t="shared" si="1117"/>
        <v>1136.0999999999999</v>
      </c>
      <c r="AH270" s="26">
        <f t="shared" si="1118"/>
        <v>1136.0999999999999</v>
      </c>
      <c r="AI270" s="26">
        <f t="shared" si="1119"/>
        <v>1136.0999999999999</v>
      </c>
      <c r="AJ270" s="26">
        <f t="shared" ref="AJ270:AR270" si="1299">AJ271</f>
        <v>0</v>
      </c>
      <c r="AK270" s="26">
        <f t="shared" si="1299"/>
        <v>0</v>
      </c>
      <c r="AL270" s="26">
        <f t="shared" si="1299"/>
        <v>0</v>
      </c>
      <c r="AM270" s="26">
        <f t="shared" si="1299"/>
        <v>0</v>
      </c>
      <c r="AN270" s="26">
        <f t="shared" si="1299"/>
        <v>0</v>
      </c>
      <c r="AO270" s="26">
        <f t="shared" si="1299"/>
        <v>0</v>
      </c>
      <c r="AP270" s="26">
        <f t="shared" si="1299"/>
        <v>0</v>
      </c>
      <c r="AQ270" s="26">
        <f t="shared" si="1299"/>
        <v>0</v>
      </c>
      <c r="AR270" s="26">
        <f t="shared" si="1299"/>
        <v>0</v>
      </c>
      <c r="AS270" s="26">
        <f t="shared" si="1094"/>
        <v>1136.0999999999999</v>
      </c>
      <c r="AT270" s="26">
        <f t="shared" si="1095"/>
        <v>1136.0999999999999</v>
      </c>
      <c r="AU270" s="26">
        <f t="shared" si="1096"/>
        <v>1136.0999999999999</v>
      </c>
      <c r="AV270" s="26">
        <f>AV271</f>
        <v>0</v>
      </c>
      <c r="AW270" s="26">
        <f>AW271</f>
        <v>0</v>
      </c>
      <c r="AX270" s="26">
        <f>AX271</f>
        <v>0</v>
      </c>
      <c r="AY270" s="26">
        <f t="shared" si="1097"/>
        <v>1136.0999999999999</v>
      </c>
      <c r="AZ270" s="26">
        <f t="shared" si="1098"/>
        <v>1136.0999999999999</v>
      </c>
      <c r="BA270" s="26">
        <f t="shared" si="1099"/>
        <v>1136.0999999999999</v>
      </c>
      <c r="BB270" s="26">
        <f t="shared" ref="BB270:BK270" si="1300">BB271</f>
        <v>0</v>
      </c>
      <c r="BC270" s="26">
        <f t="shared" si="1300"/>
        <v>0</v>
      </c>
      <c r="BD270" s="26">
        <f t="shared" si="1300"/>
        <v>0</v>
      </c>
      <c r="BE270" s="26">
        <f t="shared" si="1300"/>
        <v>0</v>
      </c>
      <c r="BF270" s="26">
        <f t="shared" si="1300"/>
        <v>0</v>
      </c>
      <c r="BG270" s="26">
        <f t="shared" si="1300"/>
        <v>0</v>
      </c>
      <c r="BH270" s="26">
        <f t="shared" si="1300"/>
        <v>0</v>
      </c>
      <c r="BI270" s="26">
        <f t="shared" si="1300"/>
        <v>0</v>
      </c>
      <c r="BJ270" s="26">
        <f t="shared" si="1300"/>
        <v>0</v>
      </c>
      <c r="BK270" s="26">
        <f t="shared" si="1300"/>
        <v>0</v>
      </c>
      <c r="BL270" s="26">
        <f t="shared" si="1089"/>
        <v>1136.0999999999999</v>
      </c>
      <c r="BM270" s="26">
        <f>BM271</f>
        <v>0</v>
      </c>
      <c r="BN270" s="53">
        <f t="shared" ref="BN270:BN333" si="1301">BL270+BM270</f>
        <v>1136.0999999999999</v>
      </c>
      <c r="BO270" s="26">
        <f t="shared" si="1091"/>
        <v>1136.0999999999999</v>
      </c>
      <c r="BP270" s="26">
        <f>BP271</f>
        <v>0</v>
      </c>
      <c r="BQ270" s="53">
        <f t="shared" ref="BQ270:BQ333" si="1302">BO270+BP270</f>
        <v>1136.0999999999999</v>
      </c>
      <c r="BR270" s="52">
        <f t="shared" si="1093"/>
        <v>1136.0999999999999</v>
      </c>
      <c r="BS270" s="26">
        <f>BS271</f>
        <v>0</v>
      </c>
      <c r="BT270" s="27"/>
    </row>
    <row r="271" spans="1:73" ht="31.2" x14ac:dyDescent="0.3">
      <c r="A271" s="67" t="s">
        <v>195</v>
      </c>
      <c r="B271" s="67" t="s">
        <v>73</v>
      </c>
      <c r="C271" s="67" t="s">
        <v>251</v>
      </c>
      <c r="D271" s="67" t="s">
        <v>259</v>
      </c>
      <c r="E271" s="67" t="s">
        <v>127</v>
      </c>
      <c r="F271" s="68" t="s">
        <v>128</v>
      </c>
      <c r="G271" s="26">
        <v>1136.0999999999999</v>
      </c>
      <c r="H271" s="26">
        <v>1136.0999999999999</v>
      </c>
      <c r="I271" s="26">
        <v>1136.0999999999999</v>
      </c>
      <c r="J271" s="26"/>
      <c r="K271" s="26"/>
      <c r="L271" s="26"/>
      <c r="M271" s="26">
        <f t="shared" si="1179"/>
        <v>1136.0999999999999</v>
      </c>
      <c r="N271" s="26">
        <f t="shared" si="1180"/>
        <v>1136.0999999999999</v>
      </c>
      <c r="O271" s="26">
        <f t="shared" si="1181"/>
        <v>1136.0999999999999</v>
      </c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>
        <f t="shared" si="1114"/>
        <v>1136.0999999999999</v>
      </c>
      <c r="AD271" s="26">
        <f t="shared" si="1115"/>
        <v>1136.0999999999999</v>
      </c>
      <c r="AE271" s="26">
        <f t="shared" si="1116"/>
        <v>1136.0999999999999</v>
      </c>
      <c r="AF271" s="26"/>
      <c r="AG271" s="26">
        <f t="shared" si="1117"/>
        <v>1136.0999999999999</v>
      </c>
      <c r="AH271" s="26">
        <f t="shared" si="1118"/>
        <v>1136.0999999999999</v>
      </c>
      <c r="AI271" s="26">
        <f t="shared" si="1119"/>
        <v>1136.0999999999999</v>
      </c>
      <c r="AJ271" s="26"/>
      <c r="AK271" s="26"/>
      <c r="AL271" s="26"/>
      <c r="AM271" s="26"/>
      <c r="AN271" s="26"/>
      <c r="AO271" s="26"/>
      <c r="AP271" s="26"/>
      <c r="AQ271" s="26"/>
      <c r="AR271" s="26"/>
      <c r="AS271" s="26">
        <f t="shared" si="1094"/>
        <v>1136.0999999999999</v>
      </c>
      <c r="AT271" s="26">
        <f t="shared" si="1095"/>
        <v>1136.0999999999999</v>
      </c>
      <c r="AU271" s="26">
        <f t="shared" si="1096"/>
        <v>1136.0999999999999</v>
      </c>
      <c r="AV271" s="26"/>
      <c r="AW271" s="26"/>
      <c r="AX271" s="26"/>
      <c r="AY271" s="26">
        <f t="shared" si="1097"/>
        <v>1136.0999999999999</v>
      </c>
      <c r="AZ271" s="26">
        <f t="shared" si="1098"/>
        <v>1136.0999999999999</v>
      </c>
      <c r="BA271" s="26">
        <f t="shared" si="1099"/>
        <v>1136.0999999999999</v>
      </c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>
        <f t="shared" si="1089"/>
        <v>1136.0999999999999</v>
      </c>
      <c r="BM271" s="26"/>
      <c r="BN271" s="53">
        <f t="shared" si="1301"/>
        <v>1136.0999999999999</v>
      </c>
      <c r="BO271" s="26">
        <f t="shared" si="1091"/>
        <v>1136.0999999999999</v>
      </c>
      <c r="BP271" s="26"/>
      <c r="BQ271" s="53">
        <f t="shared" si="1302"/>
        <v>1136.0999999999999</v>
      </c>
      <c r="BR271" s="52">
        <f t="shared" si="1093"/>
        <v>1136.0999999999999</v>
      </c>
      <c r="BS271" s="26"/>
      <c r="BT271" s="27"/>
    </row>
    <row r="272" spans="1:73" s="81" customFormat="1" x14ac:dyDescent="0.3">
      <c r="A272" s="63" t="s">
        <v>195</v>
      </c>
      <c r="B272" s="63" t="s">
        <v>261</v>
      </c>
      <c r="C272" s="63"/>
      <c r="D272" s="63"/>
      <c r="E272" s="63"/>
      <c r="F272" s="64" t="s">
        <v>262</v>
      </c>
      <c r="G272" s="17">
        <f t="shared" ref="G272:L272" si="1303">G273+G315</f>
        <v>1835282.4999999995</v>
      </c>
      <c r="H272" s="17">
        <f t="shared" si="1303"/>
        <v>1758738.2999999998</v>
      </c>
      <c r="I272" s="17">
        <f t="shared" si="1303"/>
        <v>1725857.7</v>
      </c>
      <c r="J272" s="17">
        <f t="shared" si="1303"/>
        <v>0</v>
      </c>
      <c r="K272" s="17">
        <f t="shared" si="1303"/>
        <v>0</v>
      </c>
      <c r="L272" s="17">
        <f t="shared" si="1303"/>
        <v>0</v>
      </c>
      <c r="M272" s="17">
        <f t="shared" si="1179"/>
        <v>1835282.4999999995</v>
      </c>
      <c r="N272" s="17">
        <f t="shared" si="1180"/>
        <v>1758738.2999999998</v>
      </c>
      <c r="O272" s="17">
        <f t="shared" si="1181"/>
        <v>1725857.7</v>
      </c>
      <c r="P272" s="17">
        <f t="shared" ref="P272:AB272" si="1304">P273+P315</f>
        <v>0</v>
      </c>
      <c r="Q272" s="17">
        <f t="shared" si="1304"/>
        <v>7050</v>
      </c>
      <c r="R272" s="17">
        <f t="shared" si="1304"/>
        <v>-42167.9</v>
      </c>
      <c r="S272" s="17">
        <f t="shared" si="1304"/>
        <v>-45345.5</v>
      </c>
      <c r="T272" s="17">
        <f t="shared" si="1304"/>
        <v>0</v>
      </c>
      <c r="U272" s="17">
        <f t="shared" si="1304"/>
        <v>0</v>
      </c>
      <c r="V272" s="17">
        <f t="shared" si="1304"/>
        <v>0</v>
      </c>
      <c r="W272" s="17">
        <f t="shared" si="1304"/>
        <v>41428.800000000003</v>
      </c>
      <c r="X272" s="17">
        <f t="shared" si="1304"/>
        <v>0</v>
      </c>
      <c r="Y272" s="17">
        <f t="shared" si="1304"/>
        <v>0</v>
      </c>
      <c r="Z272" s="17">
        <f t="shared" si="1304"/>
        <v>0</v>
      </c>
      <c r="AA272" s="17">
        <f t="shared" si="1304"/>
        <v>3916.7</v>
      </c>
      <c r="AB272" s="17">
        <f t="shared" si="1304"/>
        <v>0</v>
      </c>
      <c r="AC272" s="17">
        <f t="shared" si="1114"/>
        <v>1754819.0999999996</v>
      </c>
      <c r="AD272" s="17">
        <f t="shared" si="1115"/>
        <v>1800167.0999999999</v>
      </c>
      <c r="AE272" s="17">
        <f t="shared" si="1116"/>
        <v>1729774.4</v>
      </c>
      <c r="AF272" s="17">
        <f>AF273+AF315</f>
        <v>0</v>
      </c>
      <c r="AG272" s="17">
        <f t="shared" si="1117"/>
        <v>1754819.0999999996</v>
      </c>
      <c r="AH272" s="17">
        <f t="shared" si="1118"/>
        <v>1800167.0999999999</v>
      </c>
      <c r="AI272" s="17">
        <f t="shared" si="1119"/>
        <v>1729774.4</v>
      </c>
      <c r="AJ272" s="17">
        <f t="shared" ref="AJ272:AR272" si="1305">AJ273+AJ315</f>
        <v>0</v>
      </c>
      <c r="AK272" s="17">
        <f t="shared" si="1305"/>
        <v>2350</v>
      </c>
      <c r="AL272" s="17">
        <f t="shared" si="1305"/>
        <v>-4996.375</v>
      </c>
      <c r="AM272" s="17">
        <f t="shared" si="1305"/>
        <v>0</v>
      </c>
      <c r="AN272" s="17">
        <f t="shared" si="1305"/>
        <v>0</v>
      </c>
      <c r="AO272" s="17">
        <f t="shared" si="1305"/>
        <v>0</v>
      </c>
      <c r="AP272" s="17">
        <f t="shared" si="1305"/>
        <v>0</v>
      </c>
      <c r="AQ272" s="17">
        <f t="shared" si="1305"/>
        <v>0</v>
      </c>
      <c r="AR272" s="17">
        <f t="shared" si="1305"/>
        <v>0</v>
      </c>
      <c r="AS272" s="17">
        <f t="shared" si="1094"/>
        <v>1752172.7249999996</v>
      </c>
      <c r="AT272" s="17">
        <f t="shared" si="1095"/>
        <v>1800167.0999999999</v>
      </c>
      <c r="AU272" s="17">
        <f t="shared" si="1096"/>
        <v>1729774.4</v>
      </c>
      <c r="AV272" s="17">
        <f>AV273+AV315</f>
        <v>0</v>
      </c>
      <c r="AW272" s="17">
        <f>AW273+AW315</f>
        <v>0</v>
      </c>
      <c r="AX272" s="17">
        <f>AX273+AX315</f>
        <v>0</v>
      </c>
      <c r="AY272" s="17">
        <f t="shared" si="1097"/>
        <v>1752172.7249999996</v>
      </c>
      <c r="AZ272" s="17">
        <f t="shared" si="1098"/>
        <v>1800167.0999999999</v>
      </c>
      <c r="BA272" s="17">
        <f t="shared" si="1099"/>
        <v>1729774.4</v>
      </c>
      <c r="BB272" s="17">
        <f t="shared" ref="BB272:BK272" si="1306">BB273+BB315</f>
        <v>0</v>
      </c>
      <c r="BC272" s="17">
        <f t="shared" si="1306"/>
        <v>0</v>
      </c>
      <c r="BD272" s="17">
        <f t="shared" si="1306"/>
        <v>0</v>
      </c>
      <c r="BE272" s="17">
        <f t="shared" si="1306"/>
        <v>0</v>
      </c>
      <c r="BF272" s="17">
        <f t="shared" si="1306"/>
        <v>0</v>
      </c>
      <c r="BG272" s="17">
        <f t="shared" si="1306"/>
        <v>0</v>
      </c>
      <c r="BH272" s="17">
        <f t="shared" si="1306"/>
        <v>0</v>
      </c>
      <c r="BI272" s="17">
        <f t="shared" si="1306"/>
        <v>0</v>
      </c>
      <c r="BJ272" s="17">
        <f t="shared" si="1306"/>
        <v>0</v>
      </c>
      <c r="BK272" s="17">
        <f t="shared" si="1306"/>
        <v>0</v>
      </c>
      <c r="BL272" s="17">
        <f t="shared" si="1089"/>
        <v>1752172.7249999996</v>
      </c>
      <c r="BM272" s="17">
        <f>BM273+BM315</f>
        <v>0</v>
      </c>
      <c r="BN272" s="77">
        <f t="shared" si="1301"/>
        <v>1752172.7249999996</v>
      </c>
      <c r="BO272" s="17">
        <f t="shared" si="1091"/>
        <v>1800167.0999999999</v>
      </c>
      <c r="BP272" s="17">
        <f>BP273+BP315</f>
        <v>0</v>
      </c>
      <c r="BQ272" s="77">
        <f t="shared" si="1302"/>
        <v>1800167.0999999999</v>
      </c>
      <c r="BR272" s="79">
        <f t="shared" si="1093"/>
        <v>1729774.4</v>
      </c>
      <c r="BS272" s="17">
        <f>BS273+BS315</f>
        <v>0</v>
      </c>
      <c r="BT272" s="18"/>
      <c r="BU272" s="14"/>
    </row>
    <row r="273" spans="1:73" s="82" customFormat="1" x14ac:dyDescent="0.3">
      <c r="A273" s="65" t="s">
        <v>195</v>
      </c>
      <c r="B273" s="65" t="s">
        <v>261</v>
      </c>
      <c r="C273" s="65" t="s">
        <v>26</v>
      </c>
      <c r="D273" s="65"/>
      <c r="E273" s="65"/>
      <c r="F273" s="66" t="s">
        <v>263</v>
      </c>
      <c r="G273" s="22">
        <f t="shared" ref="G273:L273" si="1307">G274+G281+G308</f>
        <v>1653231.0999999996</v>
      </c>
      <c r="H273" s="22">
        <f t="shared" si="1307"/>
        <v>1571975.9999999998</v>
      </c>
      <c r="I273" s="22">
        <f t="shared" si="1307"/>
        <v>1539095.4</v>
      </c>
      <c r="J273" s="22">
        <f t="shared" si="1307"/>
        <v>0</v>
      </c>
      <c r="K273" s="22">
        <f t="shared" si="1307"/>
        <v>0</v>
      </c>
      <c r="L273" s="22">
        <f t="shared" si="1307"/>
        <v>0</v>
      </c>
      <c r="M273" s="22">
        <f t="shared" si="1179"/>
        <v>1653231.0999999996</v>
      </c>
      <c r="N273" s="22">
        <f t="shared" si="1180"/>
        <v>1571975.9999999998</v>
      </c>
      <c r="O273" s="22">
        <f t="shared" si="1181"/>
        <v>1539095.4</v>
      </c>
      <c r="P273" s="22">
        <f t="shared" ref="P273:AB273" si="1308">P274+P281+P308</f>
        <v>0</v>
      </c>
      <c r="Q273" s="22">
        <f t="shared" si="1308"/>
        <v>7050</v>
      </c>
      <c r="R273" s="22">
        <f t="shared" si="1308"/>
        <v>-42167.9</v>
      </c>
      <c r="S273" s="22">
        <f t="shared" si="1308"/>
        <v>-45345.5</v>
      </c>
      <c r="T273" s="22">
        <f t="shared" si="1308"/>
        <v>0</v>
      </c>
      <c r="U273" s="22">
        <f t="shared" si="1308"/>
        <v>0</v>
      </c>
      <c r="V273" s="22">
        <f t="shared" si="1308"/>
        <v>0</v>
      </c>
      <c r="W273" s="22">
        <f t="shared" si="1308"/>
        <v>41428.800000000003</v>
      </c>
      <c r="X273" s="22">
        <f t="shared" si="1308"/>
        <v>0</v>
      </c>
      <c r="Y273" s="22">
        <f t="shared" si="1308"/>
        <v>0</v>
      </c>
      <c r="Z273" s="22">
        <f t="shared" si="1308"/>
        <v>0</v>
      </c>
      <c r="AA273" s="22">
        <f t="shared" si="1308"/>
        <v>3916.7</v>
      </c>
      <c r="AB273" s="22">
        <f t="shared" si="1308"/>
        <v>0</v>
      </c>
      <c r="AC273" s="22">
        <f t="shared" si="1114"/>
        <v>1572767.6999999997</v>
      </c>
      <c r="AD273" s="22">
        <f t="shared" si="1115"/>
        <v>1613404.7999999998</v>
      </c>
      <c r="AE273" s="22">
        <f t="shared" si="1116"/>
        <v>1543012.0999999999</v>
      </c>
      <c r="AF273" s="22">
        <f>AF274+AF281+AF308</f>
        <v>0</v>
      </c>
      <c r="AG273" s="22">
        <f t="shared" si="1117"/>
        <v>1572767.6999999997</v>
      </c>
      <c r="AH273" s="22">
        <f t="shared" si="1118"/>
        <v>1613404.7999999998</v>
      </c>
      <c r="AI273" s="22">
        <f t="shared" si="1119"/>
        <v>1543012.0999999999</v>
      </c>
      <c r="AJ273" s="22">
        <f t="shared" ref="AJ273:AR273" si="1309">AJ274+AJ281+AJ308</f>
        <v>0</v>
      </c>
      <c r="AK273" s="22">
        <f t="shared" si="1309"/>
        <v>2350</v>
      </c>
      <c r="AL273" s="22">
        <f t="shared" si="1309"/>
        <v>-2641.6420000000003</v>
      </c>
      <c r="AM273" s="22">
        <f t="shared" si="1309"/>
        <v>0</v>
      </c>
      <c r="AN273" s="22">
        <f t="shared" si="1309"/>
        <v>0</v>
      </c>
      <c r="AO273" s="22">
        <f t="shared" si="1309"/>
        <v>0</v>
      </c>
      <c r="AP273" s="22">
        <f t="shared" si="1309"/>
        <v>0</v>
      </c>
      <c r="AQ273" s="22">
        <f t="shared" si="1309"/>
        <v>0</v>
      </c>
      <c r="AR273" s="22">
        <f t="shared" si="1309"/>
        <v>0</v>
      </c>
      <c r="AS273" s="22">
        <f t="shared" si="1094"/>
        <v>1572476.0579999997</v>
      </c>
      <c r="AT273" s="22">
        <f t="shared" si="1095"/>
        <v>1613404.7999999998</v>
      </c>
      <c r="AU273" s="22">
        <f t="shared" si="1096"/>
        <v>1543012.0999999999</v>
      </c>
      <c r="AV273" s="22">
        <f>AV274+AV281+AV308</f>
        <v>0</v>
      </c>
      <c r="AW273" s="22">
        <f>AW274+AW281+AW308</f>
        <v>0</v>
      </c>
      <c r="AX273" s="22">
        <f>AX274+AX281+AX308</f>
        <v>0</v>
      </c>
      <c r="AY273" s="22">
        <f t="shared" si="1097"/>
        <v>1572476.0579999997</v>
      </c>
      <c r="AZ273" s="22">
        <f t="shared" si="1098"/>
        <v>1613404.7999999998</v>
      </c>
      <c r="BA273" s="22">
        <f t="shared" si="1099"/>
        <v>1543012.0999999999</v>
      </c>
      <c r="BB273" s="22">
        <f t="shared" ref="BB273:BK273" si="1310">BB274+BB281+BB308</f>
        <v>0</v>
      </c>
      <c r="BC273" s="22">
        <f t="shared" si="1310"/>
        <v>0</v>
      </c>
      <c r="BD273" s="22">
        <f t="shared" si="1310"/>
        <v>0</v>
      </c>
      <c r="BE273" s="22">
        <f t="shared" si="1310"/>
        <v>0</v>
      </c>
      <c r="BF273" s="22">
        <f t="shared" si="1310"/>
        <v>0</v>
      </c>
      <c r="BG273" s="22">
        <f t="shared" si="1310"/>
        <v>0</v>
      </c>
      <c r="BH273" s="22">
        <f t="shared" si="1310"/>
        <v>0</v>
      </c>
      <c r="BI273" s="22">
        <f t="shared" si="1310"/>
        <v>0</v>
      </c>
      <c r="BJ273" s="22">
        <f t="shared" si="1310"/>
        <v>0</v>
      </c>
      <c r="BK273" s="22">
        <f t="shared" si="1310"/>
        <v>0</v>
      </c>
      <c r="BL273" s="22">
        <f t="shared" si="1089"/>
        <v>1572476.0579999997</v>
      </c>
      <c r="BM273" s="22">
        <f>BM274+BM281+BM308</f>
        <v>0</v>
      </c>
      <c r="BN273" s="78">
        <f t="shared" si="1301"/>
        <v>1572476.0579999997</v>
      </c>
      <c r="BO273" s="22">
        <f t="shared" si="1091"/>
        <v>1613404.7999999998</v>
      </c>
      <c r="BP273" s="22">
        <f>BP274+BP281+BP308</f>
        <v>0</v>
      </c>
      <c r="BQ273" s="78">
        <f t="shared" si="1302"/>
        <v>1613404.7999999998</v>
      </c>
      <c r="BR273" s="80">
        <f t="shared" si="1093"/>
        <v>1543012.0999999999</v>
      </c>
      <c r="BS273" s="22">
        <f>BS274+BS281+BS308</f>
        <v>0</v>
      </c>
      <c r="BT273" s="23"/>
      <c r="BU273" s="19"/>
    </row>
    <row r="274" spans="1:73" x14ac:dyDescent="0.3">
      <c r="A274" s="67" t="s">
        <v>195</v>
      </c>
      <c r="B274" s="67" t="s">
        <v>261</v>
      </c>
      <c r="C274" s="67" t="s">
        <v>26</v>
      </c>
      <c r="D274" s="67" t="s">
        <v>218</v>
      </c>
      <c r="E274" s="67"/>
      <c r="F274" s="68" t="s">
        <v>219</v>
      </c>
      <c r="G274" s="26">
        <f t="shared" ref="G274:G275" si="1311">G275</f>
        <v>7980</v>
      </c>
      <c r="H274" s="26">
        <f t="shared" ref="H274:H275" si="1312">H275</f>
        <v>7980</v>
      </c>
      <c r="I274" s="26">
        <f t="shared" ref="I274:I275" si="1313">I275</f>
        <v>7980</v>
      </c>
      <c r="J274" s="26">
        <f t="shared" ref="J274:J275" si="1314">J275</f>
        <v>0</v>
      </c>
      <c r="K274" s="26">
        <f t="shared" ref="K274:K275" si="1315">K275</f>
        <v>0</v>
      </c>
      <c r="L274" s="26">
        <f t="shared" ref="L274:L275" si="1316">L275</f>
        <v>0</v>
      </c>
      <c r="M274" s="26">
        <f t="shared" si="1179"/>
        <v>7980</v>
      </c>
      <c r="N274" s="26">
        <f t="shared" si="1180"/>
        <v>7980</v>
      </c>
      <c r="O274" s="26">
        <f t="shared" si="1181"/>
        <v>7980</v>
      </c>
      <c r="P274" s="26">
        <f t="shared" ref="P274:P275" si="1317">P275</f>
        <v>0</v>
      </c>
      <c r="Q274" s="26">
        <f t="shared" ref="Q274:Q275" si="1318">Q275</f>
        <v>0</v>
      </c>
      <c r="R274" s="26">
        <f t="shared" ref="R274:R275" si="1319">R275</f>
        <v>1450.6</v>
      </c>
      <c r="S274" s="26">
        <f t="shared" ref="S274:S275" si="1320">S275</f>
        <v>0</v>
      </c>
      <c r="T274" s="26">
        <f t="shared" ref="T274:T275" si="1321">T275</f>
        <v>0</v>
      </c>
      <c r="U274" s="26">
        <f t="shared" ref="U274:U275" si="1322">U275</f>
        <v>0</v>
      </c>
      <c r="V274" s="26">
        <f t="shared" ref="V274:V275" si="1323">V275</f>
        <v>0</v>
      </c>
      <c r="W274" s="26">
        <f t="shared" ref="W274:W275" si="1324">W275</f>
        <v>0</v>
      </c>
      <c r="X274" s="26">
        <f t="shared" ref="X274:X275" si="1325">X275</f>
        <v>0</v>
      </c>
      <c r="Y274" s="26">
        <f t="shared" ref="Y274:Y275" si="1326">Y275</f>
        <v>0</v>
      </c>
      <c r="Z274" s="26">
        <f t="shared" ref="Z274:Z275" si="1327">Z275</f>
        <v>0</v>
      </c>
      <c r="AA274" s="26">
        <f t="shared" ref="AA274:AA275" si="1328">AA275</f>
        <v>0</v>
      </c>
      <c r="AB274" s="26">
        <f t="shared" ref="AB274:AB275" si="1329">AB275</f>
        <v>0</v>
      </c>
      <c r="AC274" s="26">
        <f t="shared" si="1114"/>
        <v>9430.6</v>
      </c>
      <c r="AD274" s="26">
        <f t="shared" si="1115"/>
        <v>7980</v>
      </c>
      <c r="AE274" s="26">
        <f t="shared" si="1116"/>
        <v>7980</v>
      </c>
      <c r="AF274" s="26">
        <f t="shared" ref="AF274:AF275" si="1330">AF275</f>
        <v>0</v>
      </c>
      <c r="AG274" s="26">
        <f t="shared" si="1117"/>
        <v>9430.6</v>
      </c>
      <c r="AH274" s="26">
        <f t="shared" si="1118"/>
        <v>7980</v>
      </c>
      <c r="AI274" s="26">
        <f t="shared" si="1119"/>
        <v>7980</v>
      </c>
      <c r="AJ274" s="26">
        <f t="shared" ref="AJ274:AJ275" si="1331">AJ275</f>
        <v>0</v>
      </c>
      <c r="AK274" s="26">
        <f t="shared" ref="AK274:AK275" si="1332">AK275</f>
        <v>0</v>
      </c>
      <c r="AL274" s="26">
        <f t="shared" ref="AL274:AL275" si="1333">AL275</f>
        <v>0</v>
      </c>
      <c r="AM274" s="26">
        <f t="shared" ref="AM274:AM275" si="1334">AM275</f>
        <v>0</v>
      </c>
      <c r="AN274" s="26">
        <f t="shared" ref="AN274:AN275" si="1335">AN275</f>
        <v>0</v>
      </c>
      <c r="AO274" s="26">
        <f t="shared" ref="AO274:AO275" si="1336">AO275</f>
        <v>0</v>
      </c>
      <c r="AP274" s="26">
        <f t="shared" ref="AP274:AP275" si="1337">AP275</f>
        <v>0</v>
      </c>
      <c r="AQ274" s="26">
        <f t="shared" ref="AQ274:AQ275" si="1338">AQ275</f>
        <v>0</v>
      </c>
      <c r="AR274" s="26">
        <f t="shared" ref="AR274:AR275" si="1339">AR275</f>
        <v>0</v>
      </c>
      <c r="AS274" s="26">
        <f t="shared" si="1094"/>
        <v>9430.6</v>
      </c>
      <c r="AT274" s="26">
        <f t="shared" si="1095"/>
        <v>7980</v>
      </c>
      <c r="AU274" s="26">
        <f t="shared" si="1096"/>
        <v>7980</v>
      </c>
      <c r="AV274" s="26">
        <f t="shared" ref="AV274:AV275" si="1340">AV275</f>
        <v>0</v>
      </c>
      <c r="AW274" s="26">
        <f t="shared" ref="AW274:AW275" si="1341">AW275</f>
        <v>0</v>
      </c>
      <c r="AX274" s="26">
        <f t="shared" ref="AX274:AX275" si="1342">AX275</f>
        <v>0</v>
      </c>
      <c r="AY274" s="26">
        <f t="shared" si="1097"/>
        <v>9430.6</v>
      </c>
      <c r="AZ274" s="26">
        <f t="shared" si="1098"/>
        <v>7980</v>
      </c>
      <c r="BA274" s="26">
        <f t="shared" si="1099"/>
        <v>7980</v>
      </c>
      <c r="BB274" s="26">
        <f t="shared" ref="BB274:BB275" si="1343">BB275</f>
        <v>0</v>
      </c>
      <c r="BC274" s="26">
        <f t="shared" ref="BC274:BC275" si="1344">BC275</f>
        <v>0</v>
      </c>
      <c r="BD274" s="26">
        <f t="shared" ref="BD274:BD275" si="1345">BD275</f>
        <v>0</v>
      </c>
      <c r="BE274" s="26">
        <f t="shared" ref="BE274:BE275" si="1346">BE275</f>
        <v>0</v>
      </c>
      <c r="BF274" s="26">
        <f t="shared" ref="BF274:BF275" si="1347">BF275</f>
        <v>0</v>
      </c>
      <c r="BG274" s="26">
        <f t="shared" ref="BG274:BG275" si="1348">BG275</f>
        <v>0</v>
      </c>
      <c r="BH274" s="26">
        <f t="shared" ref="BH274:BH275" si="1349">BH275</f>
        <v>0</v>
      </c>
      <c r="BI274" s="26">
        <f t="shared" ref="BI274:BI275" si="1350">BI275</f>
        <v>0</v>
      </c>
      <c r="BJ274" s="26">
        <f t="shared" ref="BJ274:BJ275" si="1351">BJ275</f>
        <v>0</v>
      </c>
      <c r="BK274" s="26">
        <f t="shared" ref="BK274:BK275" si="1352">BK275</f>
        <v>0</v>
      </c>
      <c r="BL274" s="26">
        <f t="shared" si="1089"/>
        <v>9430.6</v>
      </c>
      <c r="BM274" s="26">
        <f t="shared" ref="BM274:BM275" si="1353">BM275</f>
        <v>0</v>
      </c>
      <c r="BN274" s="53">
        <f t="shared" si="1301"/>
        <v>9430.6</v>
      </c>
      <c r="BO274" s="26">
        <f t="shared" si="1091"/>
        <v>7980</v>
      </c>
      <c r="BP274" s="26">
        <f t="shared" ref="BP274:BS275" si="1354">BP275</f>
        <v>0</v>
      </c>
      <c r="BQ274" s="53">
        <f t="shared" si="1302"/>
        <v>7980</v>
      </c>
      <c r="BR274" s="52">
        <f t="shared" si="1093"/>
        <v>7980</v>
      </c>
      <c r="BS274" s="26">
        <f t="shared" si="1354"/>
        <v>0</v>
      </c>
      <c r="BT274" s="27"/>
    </row>
    <row r="275" spans="1:73" x14ac:dyDescent="0.3">
      <c r="A275" s="67" t="s">
        <v>195</v>
      </c>
      <c r="B275" s="67" t="s">
        <v>261</v>
      </c>
      <c r="C275" s="67" t="s">
        <v>26</v>
      </c>
      <c r="D275" s="67" t="s">
        <v>220</v>
      </c>
      <c r="E275" s="67"/>
      <c r="F275" s="68" t="s">
        <v>33</v>
      </c>
      <c r="G275" s="26">
        <f t="shared" si="1311"/>
        <v>7980</v>
      </c>
      <c r="H275" s="26">
        <f t="shared" si="1312"/>
        <v>7980</v>
      </c>
      <c r="I275" s="26">
        <f t="shared" si="1313"/>
        <v>7980</v>
      </c>
      <c r="J275" s="26">
        <f t="shared" si="1314"/>
        <v>0</v>
      </c>
      <c r="K275" s="26">
        <f t="shared" si="1315"/>
        <v>0</v>
      </c>
      <c r="L275" s="26">
        <f t="shared" si="1316"/>
        <v>0</v>
      </c>
      <c r="M275" s="26">
        <f t="shared" si="1179"/>
        <v>7980</v>
      </c>
      <c r="N275" s="26">
        <f t="shared" si="1180"/>
        <v>7980</v>
      </c>
      <c r="O275" s="26">
        <f t="shared" si="1181"/>
        <v>7980</v>
      </c>
      <c r="P275" s="26">
        <f t="shared" si="1317"/>
        <v>0</v>
      </c>
      <c r="Q275" s="26">
        <f t="shared" si="1318"/>
        <v>0</v>
      </c>
      <c r="R275" s="26">
        <f t="shared" si="1319"/>
        <v>1450.6</v>
      </c>
      <c r="S275" s="26">
        <f t="shared" si="1320"/>
        <v>0</v>
      </c>
      <c r="T275" s="26">
        <f t="shared" si="1321"/>
        <v>0</v>
      </c>
      <c r="U275" s="26">
        <f t="shared" si="1322"/>
        <v>0</v>
      </c>
      <c r="V275" s="26">
        <f t="shared" si="1323"/>
        <v>0</v>
      </c>
      <c r="W275" s="26">
        <f t="shared" si="1324"/>
        <v>0</v>
      </c>
      <c r="X275" s="26">
        <f t="shared" si="1325"/>
        <v>0</v>
      </c>
      <c r="Y275" s="26">
        <f t="shared" si="1326"/>
        <v>0</v>
      </c>
      <c r="Z275" s="26">
        <f t="shared" si="1327"/>
        <v>0</v>
      </c>
      <c r="AA275" s="26">
        <f t="shared" si="1328"/>
        <v>0</v>
      </c>
      <c r="AB275" s="26">
        <f t="shared" si="1329"/>
        <v>0</v>
      </c>
      <c r="AC275" s="26">
        <f t="shared" si="1114"/>
        <v>9430.6</v>
      </c>
      <c r="AD275" s="26">
        <f t="shared" si="1115"/>
        <v>7980</v>
      </c>
      <c r="AE275" s="26">
        <f t="shared" si="1116"/>
        <v>7980</v>
      </c>
      <c r="AF275" s="26">
        <f t="shared" si="1330"/>
        <v>0</v>
      </c>
      <c r="AG275" s="26">
        <f t="shared" si="1117"/>
        <v>9430.6</v>
      </c>
      <c r="AH275" s="26">
        <f t="shared" si="1118"/>
        <v>7980</v>
      </c>
      <c r="AI275" s="26">
        <f t="shared" si="1119"/>
        <v>7980</v>
      </c>
      <c r="AJ275" s="26">
        <f t="shared" si="1331"/>
        <v>0</v>
      </c>
      <c r="AK275" s="26">
        <f t="shared" si="1332"/>
        <v>0</v>
      </c>
      <c r="AL275" s="26">
        <f t="shared" si="1333"/>
        <v>0</v>
      </c>
      <c r="AM275" s="26">
        <f t="shared" si="1334"/>
        <v>0</v>
      </c>
      <c r="AN275" s="26">
        <f t="shared" si="1335"/>
        <v>0</v>
      </c>
      <c r="AO275" s="26">
        <f t="shared" si="1336"/>
        <v>0</v>
      </c>
      <c r="AP275" s="26">
        <f t="shared" si="1337"/>
        <v>0</v>
      </c>
      <c r="AQ275" s="26">
        <f t="shared" si="1338"/>
        <v>0</v>
      </c>
      <c r="AR275" s="26">
        <f t="shared" si="1339"/>
        <v>0</v>
      </c>
      <c r="AS275" s="26">
        <f t="shared" si="1094"/>
        <v>9430.6</v>
      </c>
      <c r="AT275" s="26">
        <f t="shared" si="1095"/>
        <v>7980</v>
      </c>
      <c r="AU275" s="26">
        <f t="shared" si="1096"/>
        <v>7980</v>
      </c>
      <c r="AV275" s="26">
        <f t="shared" si="1340"/>
        <v>0</v>
      </c>
      <c r="AW275" s="26">
        <f t="shared" si="1341"/>
        <v>0</v>
      </c>
      <c r="AX275" s="26">
        <f t="shared" si="1342"/>
        <v>0</v>
      </c>
      <c r="AY275" s="26">
        <f t="shared" si="1097"/>
        <v>9430.6</v>
      </c>
      <c r="AZ275" s="26">
        <f t="shared" si="1098"/>
        <v>7980</v>
      </c>
      <c r="BA275" s="26">
        <f t="shared" si="1099"/>
        <v>7980</v>
      </c>
      <c r="BB275" s="26">
        <f t="shared" si="1343"/>
        <v>0</v>
      </c>
      <c r="BC275" s="26">
        <f t="shared" si="1344"/>
        <v>0</v>
      </c>
      <c r="BD275" s="26">
        <f t="shared" si="1345"/>
        <v>0</v>
      </c>
      <c r="BE275" s="26">
        <f t="shared" si="1346"/>
        <v>0</v>
      </c>
      <c r="BF275" s="26">
        <f t="shared" si="1347"/>
        <v>0</v>
      </c>
      <c r="BG275" s="26">
        <f t="shared" si="1348"/>
        <v>0</v>
      </c>
      <c r="BH275" s="26">
        <f t="shared" si="1349"/>
        <v>0</v>
      </c>
      <c r="BI275" s="26">
        <f t="shared" si="1350"/>
        <v>0</v>
      </c>
      <c r="BJ275" s="26">
        <f t="shared" si="1351"/>
        <v>0</v>
      </c>
      <c r="BK275" s="26">
        <f t="shared" si="1352"/>
        <v>0</v>
      </c>
      <c r="BL275" s="26">
        <f t="shared" si="1089"/>
        <v>9430.6</v>
      </c>
      <c r="BM275" s="26">
        <f t="shared" si="1353"/>
        <v>0</v>
      </c>
      <c r="BN275" s="53">
        <f t="shared" si="1301"/>
        <v>9430.6</v>
      </c>
      <c r="BO275" s="26">
        <f t="shared" si="1091"/>
        <v>7980</v>
      </c>
      <c r="BP275" s="26">
        <f t="shared" si="1354"/>
        <v>0</v>
      </c>
      <c r="BQ275" s="53">
        <f t="shared" si="1302"/>
        <v>7980</v>
      </c>
      <c r="BR275" s="52">
        <f t="shared" si="1093"/>
        <v>7980</v>
      </c>
      <c r="BS275" s="26">
        <f t="shared" si="1354"/>
        <v>0</v>
      </c>
      <c r="BT275" s="27"/>
    </row>
    <row r="276" spans="1:73" ht="78" x14ac:dyDescent="0.3">
      <c r="A276" s="67" t="s">
        <v>195</v>
      </c>
      <c r="B276" s="67" t="s">
        <v>261</v>
      </c>
      <c r="C276" s="67" t="s">
        <v>26</v>
      </c>
      <c r="D276" s="67" t="s">
        <v>221</v>
      </c>
      <c r="E276" s="67"/>
      <c r="F276" s="68" t="s">
        <v>222</v>
      </c>
      <c r="G276" s="26">
        <f t="shared" ref="G276:L276" si="1355">G277+G279</f>
        <v>7980</v>
      </c>
      <c r="H276" s="26">
        <f t="shared" si="1355"/>
        <v>7980</v>
      </c>
      <c r="I276" s="26">
        <f t="shared" si="1355"/>
        <v>7980</v>
      </c>
      <c r="J276" s="26">
        <f t="shared" si="1355"/>
        <v>0</v>
      </c>
      <c r="K276" s="26">
        <f t="shared" si="1355"/>
        <v>0</v>
      </c>
      <c r="L276" s="26">
        <f t="shared" si="1355"/>
        <v>0</v>
      </c>
      <c r="M276" s="26">
        <f t="shared" si="1179"/>
        <v>7980</v>
      </c>
      <c r="N276" s="26">
        <f t="shared" si="1180"/>
        <v>7980</v>
      </c>
      <c r="O276" s="26">
        <f t="shared" si="1181"/>
        <v>7980</v>
      </c>
      <c r="P276" s="26">
        <f t="shared" ref="P276:AB276" si="1356">P277+P279</f>
        <v>0</v>
      </c>
      <c r="Q276" s="26">
        <f t="shared" si="1356"/>
        <v>0</v>
      </c>
      <c r="R276" s="26">
        <f t="shared" si="1356"/>
        <v>1450.6</v>
      </c>
      <c r="S276" s="26">
        <f t="shared" si="1356"/>
        <v>0</v>
      </c>
      <c r="T276" s="26">
        <f t="shared" si="1356"/>
        <v>0</v>
      </c>
      <c r="U276" s="26">
        <f t="shared" si="1356"/>
        <v>0</v>
      </c>
      <c r="V276" s="26">
        <f t="shared" si="1356"/>
        <v>0</v>
      </c>
      <c r="W276" s="26">
        <f t="shared" si="1356"/>
        <v>0</v>
      </c>
      <c r="X276" s="26">
        <f t="shared" si="1356"/>
        <v>0</v>
      </c>
      <c r="Y276" s="26">
        <f t="shared" si="1356"/>
        <v>0</v>
      </c>
      <c r="Z276" s="26">
        <f t="shared" si="1356"/>
        <v>0</v>
      </c>
      <c r="AA276" s="26">
        <f t="shared" si="1356"/>
        <v>0</v>
      </c>
      <c r="AB276" s="26">
        <f t="shared" si="1356"/>
        <v>0</v>
      </c>
      <c r="AC276" s="26">
        <f t="shared" si="1114"/>
        <v>9430.6</v>
      </c>
      <c r="AD276" s="26">
        <f t="shared" si="1115"/>
        <v>7980</v>
      </c>
      <c r="AE276" s="26">
        <f t="shared" si="1116"/>
        <v>7980</v>
      </c>
      <c r="AF276" s="26">
        <f>AF277+AF279</f>
        <v>0</v>
      </c>
      <c r="AG276" s="26">
        <f t="shared" si="1117"/>
        <v>9430.6</v>
      </c>
      <c r="AH276" s="26">
        <f t="shared" si="1118"/>
        <v>7980</v>
      </c>
      <c r="AI276" s="26">
        <f t="shared" si="1119"/>
        <v>7980</v>
      </c>
      <c r="AJ276" s="26">
        <f t="shared" ref="AJ276:AR276" si="1357">AJ277+AJ279</f>
        <v>0</v>
      </c>
      <c r="AK276" s="26">
        <f t="shared" si="1357"/>
        <v>0</v>
      </c>
      <c r="AL276" s="26">
        <f t="shared" si="1357"/>
        <v>0</v>
      </c>
      <c r="AM276" s="26">
        <f t="shared" si="1357"/>
        <v>0</v>
      </c>
      <c r="AN276" s="26">
        <f t="shared" si="1357"/>
        <v>0</v>
      </c>
      <c r="AO276" s="26">
        <f t="shared" si="1357"/>
        <v>0</v>
      </c>
      <c r="AP276" s="26">
        <f t="shared" si="1357"/>
        <v>0</v>
      </c>
      <c r="AQ276" s="26">
        <f t="shared" si="1357"/>
        <v>0</v>
      </c>
      <c r="AR276" s="26">
        <f t="shared" si="1357"/>
        <v>0</v>
      </c>
      <c r="AS276" s="26">
        <f t="shared" si="1094"/>
        <v>9430.6</v>
      </c>
      <c r="AT276" s="26">
        <f t="shared" si="1095"/>
        <v>7980</v>
      </c>
      <c r="AU276" s="26">
        <f t="shared" si="1096"/>
        <v>7980</v>
      </c>
      <c r="AV276" s="26">
        <f>AV277+AV279</f>
        <v>0</v>
      </c>
      <c r="AW276" s="26">
        <f>AW277+AW279</f>
        <v>0</v>
      </c>
      <c r="AX276" s="26">
        <f>AX277+AX279</f>
        <v>0</v>
      </c>
      <c r="AY276" s="26">
        <f t="shared" si="1097"/>
        <v>9430.6</v>
      </c>
      <c r="AZ276" s="26">
        <f t="shared" si="1098"/>
        <v>7980</v>
      </c>
      <c r="BA276" s="26">
        <f t="shared" si="1099"/>
        <v>7980</v>
      </c>
      <c r="BB276" s="26">
        <f t="shared" ref="BB276:BK276" si="1358">BB277+BB279</f>
        <v>0</v>
      </c>
      <c r="BC276" s="26">
        <f t="shared" si="1358"/>
        <v>0</v>
      </c>
      <c r="BD276" s="26">
        <f t="shared" si="1358"/>
        <v>0</v>
      </c>
      <c r="BE276" s="26">
        <f t="shared" si="1358"/>
        <v>0</v>
      </c>
      <c r="BF276" s="26">
        <f t="shared" si="1358"/>
        <v>0</v>
      </c>
      <c r="BG276" s="26">
        <f t="shared" si="1358"/>
        <v>0</v>
      </c>
      <c r="BH276" s="26">
        <f t="shared" si="1358"/>
        <v>0</v>
      </c>
      <c r="BI276" s="26">
        <f t="shared" si="1358"/>
        <v>0</v>
      </c>
      <c r="BJ276" s="26">
        <f t="shared" si="1358"/>
        <v>0</v>
      </c>
      <c r="BK276" s="26">
        <f t="shared" si="1358"/>
        <v>0</v>
      </c>
      <c r="BL276" s="26">
        <f t="shared" si="1089"/>
        <v>9430.6</v>
      </c>
      <c r="BM276" s="26">
        <f>BM277+BM279</f>
        <v>0</v>
      </c>
      <c r="BN276" s="53">
        <f t="shared" si="1301"/>
        <v>9430.6</v>
      </c>
      <c r="BO276" s="26">
        <f t="shared" si="1091"/>
        <v>7980</v>
      </c>
      <c r="BP276" s="26">
        <f>BP277+BP279</f>
        <v>0</v>
      </c>
      <c r="BQ276" s="53">
        <f t="shared" si="1302"/>
        <v>7980</v>
      </c>
      <c r="BR276" s="52">
        <f t="shared" si="1093"/>
        <v>7980</v>
      </c>
      <c r="BS276" s="26">
        <f>BS277+BS279</f>
        <v>0</v>
      </c>
      <c r="BT276" s="27"/>
    </row>
    <row r="277" spans="1:73" ht="31.2" x14ac:dyDescent="0.3">
      <c r="A277" s="67" t="s">
        <v>195</v>
      </c>
      <c r="B277" s="67" t="s">
        <v>261</v>
      </c>
      <c r="C277" s="67" t="s">
        <v>26</v>
      </c>
      <c r="D277" s="67" t="s">
        <v>223</v>
      </c>
      <c r="E277" s="67"/>
      <c r="F277" s="68" t="s">
        <v>224</v>
      </c>
      <c r="G277" s="26">
        <f t="shared" ref="G277:L277" si="1359">G278</f>
        <v>5832.4</v>
      </c>
      <c r="H277" s="26">
        <f t="shared" si="1359"/>
        <v>5832.4</v>
      </c>
      <c r="I277" s="26">
        <f t="shared" si="1359"/>
        <v>5832.4</v>
      </c>
      <c r="J277" s="26">
        <f t="shared" si="1359"/>
        <v>0</v>
      </c>
      <c r="K277" s="26">
        <f t="shared" si="1359"/>
        <v>0</v>
      </c>
      <c r="L277" s="26">
        <f t="shared" si="1359"/>
        <v>0</v>
      </c>
      <c r="M277" s="26">
        <f t="shared" si="1179"/>
        <v>5832.4</v>
      </c>
      <c r="N277" s="26">
        <f t="shared" si="1180"/>
        <v>5832.4</v>
      </c>
      <c r="O277" s="26">
        <f t="shared" si="1181"/>
        <v>5832.4</v>
      </c>
      <c r="P277" s="26">
        <f t="shared" ref="P277:AB277" si="1360">P278</f>
        <v>0</v>
      </c>
      <c r="Q277" s="26">
        <f t="shared" si="1360"/>
        <v>0</v>
      </c>
      <c r="R277" s="26">
        <f t="shared" si="1360"/>
        <v>1450.6</v>
      </c>
      <c r="S277" s="26">
        <f t="shared" si="1360"/>
        <v>0</v>
      </c>
      <c r="T277" s="26">
        <f t="shared" si="1360"/>
        <v>0</v>
      </c>
      <c r="U277" s="26">
        <f t="shared" si="1360"/>
        <v>0</v>
      </c>
      <c r="V277" s="26">
        <f t="shared" si="1360"/>
        <v>0</v>
      </c>
      <c r="W277" s="26">
        <f t="shared" si="1360"/>
        <v>0</v>
      </c>
      <c r="X277" s="26">
        <f t="shared" si="1360"/>
        <v>0</v>
      </c>
      <c r="Y277" s="26">
        <f t="shared" si="1360"/>
        <v>0</v>
      </c>
      <c r="Z277" s="26">
        <f t="shared" si="1360"/>
        <v>0</v>
      </c>
      <c r="AA277" s="26">
        <f t="shared" si="1360"/>
        <v>0</v>
      </c>
      <c r="AB277" s="26">
        <f t="shared" si="1360"/>
        <v>0</v>
      </c>
      <c r="AC277" s="26">
        <f t="shared" si="1114"/>
        <v>7283</v>
      </c>
      <c r="AD277" s="26">
        <f t="shared" si="1115"/>
        <v>5832.4</v>
      </c>
      <c r="AE277" s="26">
        <f t="shared" si="1116"/>
        <v>5832.4</v>
      </c>
      <c r="AF277" s="26">
        <f>AF278</f>
        <v>0</v>
      </c>
      <c r="AG277" s="26">
        <f t="shared" si="1117"/>
        <v>7283</v>
      </c>
      <c r="AH277" s="26">
        <f t="shared" si="1118"/>
        <v>5832.4</v>
      </c>
      <c r="AI277" s="26">
        <f t="shared" si="1119"/>
        <v>5832.4</v>
      </c>
      <c r="AJ277" s="26">
        <f t="shared" ref="AJ277:AR277" si="1361">AJ278</f>
        <v>0</v>
      </c>
      <c r="AK277" s="26">
        <f t="shared" si="1361"/>
        <v>0</v>
      </c>
      <c r="AL277" s="26">
        <f t="shared" si="1361"/>
        <v>0</v>
      </c>
      <c r="AM277" s="26">
        <f t="shared" si="1361"/>
        <v>0</v>
      </c>
      <c r="AN277" s="26">
        <f t="shared" si="1361"/>
        <v>0</v>
      </c>
      <c r="AO277" s="26">
        <f t="shared" si="1361"/>
        <v>0</v>
      </c>
      <c r="AP277" s="26">
        <f t="shared" si="1361"/>
        <v>0</v>
      </c>
      <c r="AQ277" s="26">
        <f t="shared" si="1361"/>
        <v>0</v>
      </c>
      <c r="AR277" s="26">
        <f t="shared" si="1361"/>
        <v>0</v>
      </c>
      <c r="AS277" s="26">
        <f t="shared" si="1094"/>
        <v>7283</v>
      </c>
      <c r="AT277" s="26">
        <f t="shared" si="1095"/>
        <v>5832.4</v>
      </c>
      <c r="AU277" s="26">
        <f t="shared" si="1096"/>
        <v>5832.4</v>
      </c>
      <c r="AV277" s="26">
        <f>AV278</f>
        <v>0</v>
      </c>
      <c r="AW277" s="26">
        <f>AW278</f>
        <v>0</v>
      </c>
      <c r="AX277" s="26">
        <f>AX278</f>
        <v>0</v>
      </c>
      <c r="AY277" s="26">
        <f t="shared" si="1097"/>
        <v>7283</v>
      </c>
      <c r="AZ277" s="26">
        <f t="shared" si="1098"/>
        <v>5832.4</v>
      </c>
      <c r="BA277" s="26">
        <f t="shared" si="1099"/>
        <v>5832.4</v>
      </c>
      <c r="BB277" s="26">
        <f t="shared" ref="BB277:BK277" si="1362">BB278</f>
        <v>0</v>
      </c>
      <c r="BC277" s="26">
        <f t="shared" si="1362"/>
        <v>0</v>
      </c>
      <c r="BD277" s="26">
        <f t="shared" si="1362"/>
        <v>0</v>
      </c>
      <c r="BE277" s="26">
        <f t="shared" si="1362"/>
        <v>0</v>
      </c>
      <c r="BF277" s="26">
        <f t="shared" si="1362"/>
        <v>0</v>
      </c>
      <c r="BG277" s="26">
        <f t="shared" si="1362"/>
        <v>0</v>
      </c>
      <c r="BH277" s="26">
        <f t="shared" si="1362"/>
        <v>0</v>
      </c>
      <c r="BI277" s="26">
        <f t="shared" si="1362"/>
        <v>0</v>
      </c>
      <c r="BJ277" s="26">
        <f t="shared" si="1362"/>
        <v>0</v>
      </c>
      <c r="BK277" s="26">
        <f t="shared" si="1362"/>
        <v>0</v>
      </c>
      <c r="BL277" s="26">
        <f t="shared" si="1089"/>
        <v>7283</v>
      </c>
      <c r="BM277" s="26">
        <f>BM278</f>
        <v>0</v>
      </c>
      <c r="BN277" s="53">
        <f t="shared" si="1301"/>
        <v>7283</v>
      </c>
      <c r="BO277" s="26">
        <f t="shared" si="1091"/>
        <v>5832.4</v>
      </c>
      <c r="BP277" s="26">
        <f>BP278</f>
        <v>0</v>
      </c>
      <c r="BQ277" s="53">
        <f t="shared" si="1302"/>
        <v>5832.4</v>
      </c>
      <c r="BR277" s="52">
        <f t="shared" si="1093"/>
        <v>5832.4</v>
      </c>
      <c r="BS277" s="26">
        <f>BS278</f>
        <v>0</v>
      </c>
      <c r="BT277" s="27"/>
    </row>
    <row r="278" spans="1:73" ht="31.2" x14ac:dyDescent="0.3">
      <c r="A278" s="67" t="s">
        <v>195</v>
      </c>
      <c r="B278" s="67" t="s">
        <v>261</v>
      </c>
      <c r="C278" s="67" t="s">
        <v>26</v>
      </c>
      <c r="D278" s="67" t="s">
        <v>223</v>
      </c>
      <c r="E278" s="67" t="s">
        <v>127</v>
      </c>
      <c r="F278" s="68" t="s">
        <v>128</v>
      </c>
      <c r="G278" s="26">
        <v>5832.4</v>
      </c>
      <c r="H278" s="26">
        <v>5832.4</v>
      </c>
      <c r="I278" s="26">
        <v>5832.4</v>
      </c>
      <c r="J278" s="26"/>
      <c r="K278" s="26"/>
      <c r="L278" s="26"/>
      <c r="M278" s="26">
        <f t="shared" si="1179"/>
        <v>5832.4</v>
      </c>
      <c r="N278" s="26">
        <f t="shared" si="1180"/>
        <v>5832.4</v>
      </c>
      <c r="O278" s="26">
        <f t="shared" si="1181"/>
        <v>5832.4</v>
      </c>
      <c r="P278" s="26"/>
      <c r="Q278" s="26"/>
      <c r="R278" s="26">
        <v>1450.6</v>
      </c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>
        <f t="shared" si="1114"/>
        <v>7283</v>
      </c>
      <c r="AD278" s="26">
        <f t="shared" si="1115"/>
        <v>5832.4</v>
      </c>
      <c r="AE278" s="26">
        <f t="shared" si="1116"/>
        <v>5832.4</v>
      </c>
      <c r="AF278" s="26"/>
      <c r="AG278" s="26">
        <f t="shared" si="1117"/>
        <v>7283</v>
      </c>
      <c r="AH278" s="26">
        <f t="shared" si="1118"/>
        <v>5832.4</v>
      </c>
      <c r="AI278" s="26">
        <f t="shared" si="1119"/>
        <v>5832.4</v>
      </c>
      <c r="AJ278" s="26"/>
      <c r="AK278" s="26"/>
      <c r="AL278" s="26"/>
      <c r="AM278" s="26"/>
      <c r="AN278" s="26"/>
      <c r="AO278" s="26"/>
      <c r="AP278" s="26"/>
      <c r="AQ278" s="26"/>
      <c r="AR278" s="26"/>
      <c r="AS278" s="26">
        <f t="shared" si="1094"/>
        <v>7283</v>
      </c>
      <c r="AT278" s="26">
        <f t="shared" si="1095"/>
        <v>5832.4</v>
      </c>
      <c r="AU278" s="26">
        <f t="shared" si="1096"/>
        <v>5832.4</v>
      </c>
      <c r="AV278" s="26"/>
      <c r="AW278" s="26"/>
      <c r="AX278" s="26"/>
      <c r="AY278" s="26">
        <f t="shared" si="1097"/>
        <v>7283</v>
      </c>
      <c r="AZ278" s="26">
        <f t="shared" si="1098"/>
        <v>5832.4</v>
      </c>
      <c r="BA278" s="26">
        <f t="shared" si="1099"/>
        <v>5832.4</v>
      </c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>
        <f t="shared" si="1089"/>
        <v>7283</v>
      </c>
      <c r="BM278" s="26"/>
      <c r="BN278" s="53">
        <f t="shared" si="1301"/>
        <v>7283</v>
      </c>
      <c r="BO278" s="26">
        <f t="shared" si="1091"/>
        <v>5832.4</v>
      </c>
      <c r="BP278" s="26"/>
      <c r="BQ278" s="53">
        <f t="shared" si="1302"/>
        <v>5832.4</v>
      </c>
      <c r="BR278" s="52">
        <f t="shared" si="1093"/>
        <v>5832.4</v>
      </c>
      <c r="BS278" s="26"/>
      <c r="BT278" s="27"/>
    </row>
    <row r="279" spans="1:73" ht="62.4" x14ac:dyDescent="0.3">
      <c r="A279" s="67" t="s">
        <v>195</v>
      </c>
      <c r="B279" s="67" t="s">
        <v>261</v>
      </c>
      <c r="C279" s="67" t="s">
        <v>26</v>
      </c>
      <c r="D279" s="67" t="s">
        <v>264</v>
      </c>
      <c r="E279" s="67"/>
      <c r="F279" s="68" t="s">
        <v>265</v>
      </c>
      <c r="G279" s="26">
        <f t="shared" ref="G279:L279" si="1363">G280</f>
        <v>2147.6</v>
      </c>
      <c r="H279" s="26">
        <f t="shared" si="1363"/>
        <v>2147.6</v>
      </c>
      <c r="I279" s="26">
        <f t="shared" si="1363"/>
        <v>2147.6</v>
      </c>
      <c r="J279" s="26">
        <f t="shared" si="1363"/>
        <v>0</v>
      </c>
      <c r="K279" s="26">
        <f t="shared" si="1363"/>
        <v>0</v>
      </c>
      <c r="L279" s="26">
        <f t="shared" si="1363"/>
        <v>0</v>
      </c>
      <c r="M279" s="26">
        <f t="shared" si="1179"/>
        <v>2147.6</v>
      </c>
      <c r="N279" s="26">
        <f t="shared" si="1180"/>
        <v>2147.6</v>
      </c>
      <c r="O279" s="26">
        <f t="shared" si="1181"/>
        <v>2147.6</v>
      </c>
      <c r="P279" s="26">
        <f t="shared" ref="P279:AB279" si="1364">P280</f>
        <v>0</v>
      </c>
      <c r="Q279" s="26">
        <f t="shared" si="1364"/>
        <v>0</v>
      </c>
      <c r="R279" s="26">
        <f t="shared" si="1364"/>
        <v>0</v>
      </c>
      <c r="S279" s="26">
        <f t="shared" si="1364"/>
        <v>0</v>
      </c>
      <c r="T279" s="26">
        <f t="shared" si="1364"/>
        <v>0</v>
      </c>
      <c r="U279" s="26">
        <f t="shared" si="1364"/>
        <v>0</v>
      </c>
      <c r="V279" s="26">
        <f t="shared" si="1364"/>
        <v>0</v>
      </c>
      <c r="W279" s="26">
        <f t="shared" si="1364"/>
        <v>0</v>
      </c>
      <c r="X279" s="26">
        <f t="shared" si="1364"/>
        <v>0</v>
      </c>
      <c r="Y279" s="26">
        <f t="shared" si="1364"/>
        <v>0</v>
      </c>
      <c r="Z279" s="26">
        <f t="shared" si="1364"/>
        <v>0</v>
      </c>
      <c r="AA279" s="26">
        <f t="shared" si="1364"/>
        <v>0</v>
      </c>
      <c r="AB279" s="26">
        <f t="shared" si="1364"/>
        <v>0</v>
      </c>
      <c r="AC279" s="26">
        <f t="shared" si="1114"/>
        <v>2147.6</v>
      </c>
      <c r="AD279" s="26">
        <f t="shared" si="1115"/>
        <v>2147.6</v>
      </c>
      <c r="AE279" s="26">
        <f t="shared" si="1116"/>
        <v>2147.6</v>
      </c>
      <c r="AF279" s="26">
        <f>AF280</f>
        <v>0</v>
      </c>
      <c r="AG279" s="26">
        <f t="shared" si="1117"/>
        <v>2147.6</v>
      </c>
      <c r="AH279" s="26">
        <f t="shared" si="1118"/>
        <v>2147.6</v>
      </c>
      <c r="AI279" s="26">
        <f t="shared" si="1119"/>
        <v>2147.6</v>
      </c>
      <c r="AJ279" s="26">
        <f t="shared" ref="AJ279:AR279" si="1365">AJ280</f>
        <v>0</v>
      </c>
      <c r="AK279" s="26">
        <f t="shared" si="1365"/>
        <v>0</v>
      </c>
      <c r="AL279" s="26">
        <f t="shared" si="1365"/>
        <v>0</v>
      </c>
      <c r="AM279" s="26">
        <f t="shared" si="1365"/>
        <v>0</v>
      </c>
      <c r="AN279" s="26">
        <f t="shared" si="1365"/>
        <v>0</v>
      </c>
      <c r="AO279" s="26">
        <f t="shared" si="1365"/>
        <v>0</v>
      </c>
      <c r="AP279" s="26">
        <f t="shared" si="1365"/>
        <v>0</v>
      </c>
      <c r="AQ279" s="26">
        <f t="shared" si="1365"/>
        <v>0</v>
      </c>
      <c r="AR279" s="26">
        <f t="shared" si="1365"/>
        <v>0</v>
      </c>
      <c r="AS279" s="26">
        <f t="shared" si="1094"/>
        <v>2147.6</v>
      </c>
      <c r="AT279" s="26">
        <f t="shared" si="1095"/>
        <v>2147.6</v>
      </c>
      <c r="AU279" s="26">
        <f t="shared" si="1096"/>
        <v>2147.6</v>
      </c>
      <c r="AV279" s="26">
        <f>AV280</f>
        <v>0</v>
      </c>
      <c r="AW279" s="26">
        <f>AW280</f>
        <v>0</v>
      </c>
      <c r="AX279" s="26">
        <f>AX280</f>
        <v>0</v>
      </c>
      <c r="AY279" s="26">
        <f t="shared" si="1097"/>
        <v>2147.6</v>
      </c>
      <c r="AZ279" s="26">
        <f t="shared" si="1098"/>
        <v>2147.6</v>
      </c>
      <c r="BA279" s="26">
        <f t="shared" si="1099"/>
        <v>2147.6</v>
      </c>
      <c r="BB279" s="26">
        <f t="shared" ref="BB279:BK279" si="1366">BB280</f>
        <v>0</v>
      </c>
      <c r="BC279" s="26">
        <f t="shared" si="1366"/>
        <v>0</v>
      </c>
      <c r="BD279" s="26">
        <f t="shared" si="1366"/>
        <v>0</v>
      </c>
      <c r="BE279" s="26">
        <f t="shared" si="1366"/>
        <v>0</v>
      </c>
      <c r="BF279" s="26">
        <f t="shared" si="1366"/>
        <v>0</v>
      </c>
      <c r="BG279" s="26">
        <f t="shared" si="1366"/>
        <v>0</v>
      </c>
      <c r="BH279" s="26">
        <f t="shared" si="1366"/>
        <v>0</v>
      </c>
      <c r="BI279" s="26">
        <f t="shared" si="1366"/>
        <v>0</v>
      </c>
      <c r="BJ279" s="26">
        <f t="shared" si="1366"/>
        <v>0</v>
      </c>
      <c r="BK279" s="26">
        <f t="shared" si="1366"/>
        <v>0</v>
      </c>
      <c r="BL279" s="26">
        <f t="shared" si="1089"/>
        <v>2147.6</v>
      </c>
      <c r="BM279" s="26">
        <f>BM280</f>
        <v>0</v>
      </c>
      <c r="BN279" s="53">
        <f t="shared" si="1301"/>
        <v>2147.6</v>
      </c>
      <c r="BO279" s="26">
        <f t="shared" si="1091"/>
        <v>2147.6</v>
      </c>
      <c r="BP279" s="26">
        <f>BP280</f>
        <v>0</v>
      </c>
      <c r="BQ279" s="53">
        <f t="shared" si="1302"/>
        <v>2147.6</v>
      </c>
      <c r="BR279" s="52">
        <f t="shared" si="1093"/>
        <v>2147.6</v>
      </c>
      <c r="BS279" s="26">
        <f>BS280</f>
        <v>0</v>
      </c>
      <c r="BT279" s="27"/>
    </row>
    <row r="280" spans="1:73" ht="31.2" x14ac:dyDescent="0.3">
      <c r="A280" s="67" t="s">
        <v>195</v>
      </c>
      <c r="B280" s="67" t="s">
        <v>261</v>
      </c>
      <c r="C280" s="67" t="s">
        <v>26</v>
      </c>
      <c r="D280" s="67" t="s">
        <v>264</v>
      </c>
      <c r="E280" s="67" t="s">
        <v>127</v>
      </c>
      <c r="F280" s="68" t="s">
        <v>128</v>
      </c>
      <c r="G280" s="26">
        <v>2147.6</v>
      </c>
      <c r="H280" s="26">
        <v>2147.6</v>
      </c>
      <c r="I280" s="26">
        <v>2147.6</v>
      </c>
      <c r="J280" s="26"/>
      <c r="K280" s="26"/>
      <c r="L280" s="26"/>
      <c r="M280" s="26">
        <f t="shared" si="1179"/>
        <v>2147.6</v>
      </c>
      <c r="N280" s="26">
        <f t="shared" si="1180"/>
        <v>2147.6</v>
      </c>
      <c r="O280" s="26">
        <f t="shared" si="1181"/>
        <v>2147.6</v>
      </c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>
        <f t="shared" si="1114"/>
        <v>2147.6</v>
      </c>
      <c r="AD280" s="26">
        <f t="shared" si="1115"/>
        <v>2147.6</v>
      </c>
      <c r="AE280" s="26">
        <f t="shared" si="1116"/>
        <v>2147.6</v>
      </c>
      <c r="AF280" s="26"/>
      <c r="AG280" s="26">
        <f t="shared" si="1117"/>
        <v>2147.6</v>
      </c>
      <c r="AH280" s="26">
        <f t="shared" si="1118"/>
        <v>2147.6</v>
      </c>
      <c r="AI280" s="26">
        <f t="shared" si="1119"/>
        <v>2147.6</v>
      </c>
      <c r="AJ280" s="26"/>
      <c r="AK280" s="26"/>
      <c r="AL280" s="26"/>
      <c r="AM280" s="26"/>
      <c r="AN280" s="26"/>
      <c r="AO280" s="26"/>
      <c r="AP280" s="26"/>
      <c r="AQ280" s="26"/>
      <c r="AR280" s="26"/>
      <c r="AS280" s="26">
        <f t="shared" si="1094"/>
        <v>2147.6</v>
      </c>
      <c r="AT280" s="26">
        <f t="shared" si="1095"/>
        <v>2147.6</v>
      </c>
      <c r="AU280" s="26">
        <f t="shared" si="1096"/>
        <v>2147.6</v>
      </c>
      <c r="AV280" s="26"/>
      <c r="AW280" s="26"/>
      <c r="AX280" s="26"/>
      <c r="AY280" s="26">
        <f t="shared" si="1097"/>
        <v>2147.6</v>
      </c>
      <c r="AZ280" s="26">
        <f t="shared" si="1098"/>
        <v>2147.6</v>
      </c>
      <c r="BA280" s="26">
        <f t="shared" si="1099"/>
        <v>2147.6</v>
      </c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>
        <f t="shared" si="1089"/>
        <v>2147.6</v>
      </c>
      <c r="BM280" s="26"/>
      <c r="BN280" s="53">
        <f t="shared" si="1301"/>
        <v>2147.6</v>
      </c>
      <c r="BO280" s="26">
        <f t="shared" si="1091"/>
        <v>2147.6</v>
      </c>
      <c r="BP280" s="26"/>
      <c r="BQ280" s="53">
        <f t="shared" si="1302"/>
        <v>2147.6</v>
      </c>
      <c r="BR280" s="52">
        <f t="shared" si="1093"/>
        <v>2147.6</v>
      </c>
      <c r="BS280" s="26"/>
      <c r="BT280" s="27"/>
    </row>
    <row r="281" spans="1:73" ht="31.2" x14ac:dyDescent="0.3">
      <c r="A281" s="67" t="s">
        <v>195</v>
      </c>
      <c r="B281" s="67" t="s">
        <v>261</v>
      </c>
      <c r="C281" s="67" t="s">
        <v>26</v>
      </c>
      <c r="D281" s="67" t="s">
        <v>199</v>
      </c>
      <c r="E281" s="67"/>
      <c r="F281" s="68" t="s">
        <v>200</v>
      </c>
      <c r="G281" s="26">
        <f t="shared" ref="G281:L281" si="1367">G282</f>
        <v>1643245.6999999997</v>
      </c>
      <c r="H281" s="26">
        <f t="shared" si="1367"/>
        <v>1561070.0999999999</v>
      </c>
      <c r="I281" s="26">
        <f t="shared" si="1367"/>
        <v>1526779.7</v>
      </c>
      <c r="J281" s="26">
        <f t="shared" si="1367"/>
        <v>0</v>
      </c>
      <c r="K281" s="26">
        <f t="shared" si="1367"/>
        <v>0</v>
      </c>
      <c r="L281" s="26">
        <f t="shared" si="1367"/>
        <v>0</v>
      </c>
      <c r="M281" s="26">
        <f t="shared" si="1179"/>
        <v>1643245.6999999997</v>
      </c>
      <c r="N281" s="26">
        <f t="shared" si="1180"/>
        <v>1561070.0999999999</v>
      </c>
      <c r="O281" s="26">
        <f t="shared" si="1181"/>
        <v>1526779.7</v>
      </c>
      <c r="P281" s="26">
        <f t="shared" ref="P281:AB281" si="1368">P282</f>
        <v>0</v>
      </c>
      <c r="Q281" s="26">
        <f t="shared" si="1368"/>
        <v>7050</v>
      </c>
      <c r="R281" s="26">
        <f t="shared" si="1368"/>
        <v>-43618.5</v>
      </c>
      <c r="S281" s="26">
        <f t="shared" si="1368"/>
        <v>-44817.8</v>
      </c>
      <c r="T281" s="26">
        <f t="shared" si="1368"/>
        <v>0</v>
      </c>
      <c r="U281" s="26">
        <f t="shared" si="1368"/>
        <v>0</v>
      </c>
      <c r="V281" s="26">
        <f t="shared" si="1368"/>
        <v>0</v>
      </c>
      <c r="W281" s="26">
        <f t="shared" si="1368"/>
        <v>41428.800000000003</v>
      </c>
      <c r="X281" s="26">
        <f t="shared" si="1368"/>
        <v>0</v>
      </c>
      <c r="Y281" s="26">
        <f t="shared" si="1368"/>
        <v>0</v>
      </c>
      <c r="Z281" s="26">
        <f t="shared" si="1368"/>
        <v>0</v>
      </c>
      <c r="AA281" s="26">
        <f t="shared" si="1368"/>
        <v>3389</v>
      </c>
      <c r="AB281" s="26">
        <f t="shared" si="1368"/>
        <v>0</v>
      </c>
      <c r="AC281" s="26">
        <f t="shared" si="1114"/>
        <v>1561859.3999999997</v>
      </c>
      <c r="AD281" s="26">
        <f t="shared" si="1115"/>
        <v>1602498.9</v>
      </c>
      <c r="AE281" s="26">
        <f t="shared" si="1116"/>
        <v>1530168.7</v>
      </c>
      <c r="AF281" s="26">
        <f>AF282</f>
        <v>0</v>
      </c>
      <c r="AG281" s="26">
        <f t="shared" si="1117"/>
        <v>1561859.3999999997</v>
      </c>
      <c r="AH281" s="26">
        <f t="shared" si="1118"/>
        <v>1602498.9</v>
      </c>
      <c r="AI281" s="26">
        <f t="shared" si="1119"/>
        <v>1530168.7</v>
      </c>
      <c r="AJ281" s="26">
        <f t="shared" ref="AJ281:AR281" si="1369">AJ282</f>
        <v>0</v>
      </c>
      <c r="AK281" s="26">
        <f t="shared" si="1369"/>
        <v>2350</v>
      </c>
      <c r="AL281" s="26">
        <f t="shared" si="1369"/>
        <v>-2641.6420000000003</v>
      </c>
      <c r="AM281" s="26">
        <f t="shared" si="1369"/>
        <v>0</v>
      </c>
      <c r="AN281" s="26">
        <f t="shared" si="1369"/>
        <v>0</v>
      </c>
      <c r="AO281" s="26">
        <f t="shared" si="1369"/>
        <v>0</v>
      </c>
      <c r="AP281" s="26">
        <f t="shared" si="1369"/>
        <v>0</v>
      </c>
      <c r="AQ281" s="26">
        <f t="shared" si="1369"/>
        <v>0</v>
      </c>
      <c r="AR281" s="26">
        <f t="shared" si="1369"/>
        <v>0</v>
      </c>
      <c r="AS281" s="26">
        <f t="shared" si="1094"/>
        <v>1561567.7579999997</v>
      </c>
      <c r="AT281" s="26">
        <f t="shared" si="1095"/>
        <v>1602498.9</v>
      </c>
      <c r="AU281" s="26">
        <f t="shared" si="1096"/>
        <v>1530168.7</v>
      </c>
      <c r="AV281" s="26">
        <f>AV282</f>
        <v>0</v>
      </c>
      <c r="AW281" s="26">
        <f>AW282</f>
        <v>0</v>
      </c>
      <c r="AX281" s="26">
        <f>AX282</f>
        <v>0</v>
      </c>
      <c r="AY281" s="26">
        <f t="shared" si="1097"/>
        <v>1561567.7579999997</v>
      </c>
      <c r="AZ281" s="26">
        <f t="shared" si="1098"/>
        <v>1602498.9</v>
      </c>
      <c r="BA281" s="26">
        <f t="shared" si="1099"/>
        <v>1530168.7</v>
      </c>
      <c r="BB281" s="26">
        <f t="shared" ref="BB281:BK281" si="1370">BB282</f>
        <v>0</v>
      </c>
      <c r="BC281" s="26">
        <f t="shared" si="1370"/>
        <v>0</v>
      </c>
      <c r="BD281" s="26">
        <f t="shared" si="1370"/>
        <v>0</v>
      </c>
      <c r="BE281" s="26">
        <f t="shared" si="1370"/>
        <v>0</v>
      </c>
      <c r="BF281" s="26">
        <f t="shared" si="1370"/>
        <v>0</v>
      </c>
      <c r="BG281" s="26">
        <f t="shared" si="1370"/>
        <v>0</v>
      </c>
      <c r="BH281" s="26">
        <f t="shared" si="1370"/>
        <v>0</v>
      </c>
      <c r="BI281" s="26">
        <f t="shared" si="1370"/>
        <v>0</v>
      </c>
      <c r="BJ281" s="26">
        <f t="shared" si="1370"/>
        <v>0</v>
      </c>
      <c r="BK281" s="26">
        <f t="shared" si="1370"/>
        <v>0</v>
      </c>
      <c r="BL281" s="26">
        <f t="shared" si="1089"/>
        <v>1561567.7579999997</v>
      </c>
      <c r="BM281" s="26">
        <f>BM282</f>
        <v>0</v>
      </c>
      <c r="BN281" s="53">
        <f t="shared" si="1301"/>
        <v>1561567.7579999997</v>
      </c>
      <c r="BO281" s="26">
        <f t="shared" si="1091"/>
        <v>1602498.9</v>
      </c>
      <c r="BP281" s="26">
        <f>BP282</f>
        <v>0</v>
      </c>
      <c r="BQ281" s="53">
        <f t="shared" si="1302"/>
        <v>1602498.9</v>
      </c>
      <c r="BR281" s="52">
        <f t="shared" si="1093"/>
        <v>1530168.7</v>
      </c>
      <c r="BS281" s="26">
        <f>BS282</f>
        <v>0</v>
      </c>
      <c r="BT281" s="27"/>
    </row>
    <row r="282" spans="1:73" x14ac:dyDescent="0.3">
      <c r="A282" s="67" t="s">
        <v>195</v>
      </c>
      <c r="B282" s="67" t="s">
        <v>261</v>
      </c>
      <c r="C282" s="67" t="s">
        <v>26</v>
      </c>
      <c r="D282" s="67" t="s">
        <v>201</v>
      </c>
      <c r="E282" s="67"/>
      <c r="F282" s="68" t="s">
        <v>33</v>
      </c>
      <c r="G282" s="26">
        <f t="shared" ref="G282:L282" si="1371">G283+G292+G301</f>
        <v>1643245.6999999997</v>
      </c>
      <c r="H282" s="26">
        <f t="shared" si="1371"/>
        <v>1561070.0999999999</v>
      </c>
      <c r="I282" s="26">
        <f t="shared" si="1371"/>
        <v>1526779.7</v>
      </c>
      <c r="J282" s="26">
        <f t="shared" si="1371"/>
        <v>0</v>
      </c>
      <c r="K282" s="26">
        <f t="shared" si="1371"/>
        <v>0</v>
      </c>
      <c r="L282" s="26">
        <f t="shared" si="1371"/>
        <v>0</v>
      </c>
      <c r="M282" s="26">
        <f t="shared" si="1179"/>
        <v>1643245.6999999997</v>
      </c>
      <c r="N282" s="26">
        <f t="shared" si="1180"/>
        <v>1561070.0999999999</v>
      </c>
      <c r="O282" s="26">
        <f t="shared" si="1181"/>
        <v>1526779.7</v>
      </c>
      <c r="P282" s="26">
        <f t="shared" ref="P282:AB282" si="1372">P283+P292+P301</f>
        <v>0</v>
      </c>
      <c r="Q282" s="26">
        <f t="shared" si="1372"/>
        <v>7050</v>
      </c>
      <c r="R282" s="26">
        <f t="shared" si="1372"/>
        <v>-43618.5</v>
      </c>
      <c r="S282" s="26">
        <f t="shared" si="1372"/>
        <v>-44817.8</v>
      </c>
      <c r="T282" s="26">
        <f t="shared" si="1372"/>
        <v>0</v>
      </c>
      <c r="U282" s="26">
        <f t="shared" si="1372"/>
        <v>0</v>
      </c>
      <c r="V282" s="26">
        <f t="shared" si="1372"/>
        <v>0</v>
      </c>
      <c r="W282" s="26">
        <f t="shared" si="1372"/>
        <v>41428.800000000003</v>
      </c>
      <c r="X282" s="26">
        <f t="shared" si="1372"/>
        <v>0</v>
      </c>
      <c r="Y282" s="26">
        <f t="shared" si="1372"/>
        <v>0</v>
      </c>
      <c r="Z282" s="26">
        <f t="shared" si="1372"/>
        <v>0</v>
      </c>
      <c r="AA282" s="26">
        <f t="shared" si="1372"/>
        <v>3389</v>
      </c>
      <c r="AB282" s="26">
        <f t="shared" si="1372"/>
        <v>0</v>
      </c>
      <c r="AC282" s="26">
        <f t="shared" si="1114"/>
        <v>1561859.3999999997</v>
      </c>
      <c r="AD282" s="26">
        <f t="shared" si="1115"/>
        <v>1602498.9</v>
      </c>
      <c r="AE282" s="26">
        <f t="shared" si="1116"/>
        <v>1530168.7</v>
      </c>
      <c r="AF282" s="26">
        <f>AF283+AF292+AF301</f>
        <v>0</v>
      </c>
      <c r="AG282" s="26">
        <f t="shared" si="1117"/>
        <v>1561859.3999999997</v>
      </c>
      <c r="AH282" s="26">
        <f t="shared" si="1118"/>
        <v>1602498.9</v>
      </c>
      <c r="AI282" s="26">
        <f t="shared" si="1119"/>
        <v>1530168.7</v>
      </c>
      <c r="AJ282" s="26">
        <f t="shared" ref="AJ282:AR282" si="1373">AJ283+AJ292+AJ301</f>
        <v>0</v>
      </c>
      <c r="AK282" s="26">
        <f t="shared" si="1373"/>
        <v>2350</v>
      </c>
      <c r="AL282" s="26">
        <f t="shared" si="1373"/>
        <v>-2641.6420000000003</v>
      </c>
      <c r="AM282" s="26">
        <f t="shared" si="1373"/>
        <v>0</v>
      </c>
      <c r="AN282" s="26">
        <f t="shared" si="1373"/>
        <v>0</v>
      </c>
      <c r="AO282" s="26">
        <f t="shared" si="1373"/>
        <v>0</v>
      </c>
      <c r="AP282" s="26">
        <f t="shared" si="1373"/>
        <v>0</v>
      </c>
      <c r="AQ282" s="26">
        <f t="shared" si="1373"/>
        <v>0</v>
      </c>
      <c r="AR282" s="26">
        <f t="shared" si="1373"/>
        <v>0</v>
      </c>
      <c r="AS282" s="26">
        <f t="shared" si="1094"/>
        <v>1561567.7579999997</v>
      </c>
      <c r="AT282" s="26">
        <f t="shared" si="1095"/>
        <v>1602498.9</v>
      </c>
      <c r="AU282" s="26">
        <f t="shared" si="1096"/>
        <v>1530168.7</v>
      </c>
      <c r="AV282" s="26">
        <f>AV283+AV292+AV301</f>
        <v>0</v>
      </c>
      <c r="AW282" s="26">
        <f>AW283+AW292+AW301</f>
        <v>0</v>
      </c>
      <c r="AX282" s="26">
        <f>AX283+AX292+AX301</f>
        <v>0</v>
      </c>
      <c r="AY282" s="26">
        <f t="shared" si="1097"/>
        <v>1561567.7579999997</v>
      </c>
      <c r="AZ282" s="26">
        <f t="shared" si="1098"/>
        <v>1602498.9</v>
      </c>
      <c r="BA282" s="26">
        <f t="shared" si="1099"/>
        <v>1530168.7</v>
      </c>
      <c r="BB282" s="26">
        <f t="shared" ref="BB282:BK282" si="1374">BB283+BB292+BB301</f>
        <v>0</v>
      </c>
      <c r="BC282" s="26">
        <f t="shared" si="1374"/>
        <v>0</v>
      </c>
      <c r="BD282" s="26">
        <f t="shared" si="1374"/>
        <v>0</v>
      </c>
      <c r="BE282" s="26">
        <f t="shared" si="1374"/>
        <v>0</v>
      </c>
      <c r="BF282" s="26">
        <f t="shared" si="1374"/>
        <v>0</v>
      </c>
      <c r="BG282" s="26">
        <f t="shared" si="1374"/>
        <v>0</v>
      </c>
      <c r="BH282" s="26">
        <f t="shared" si="1374"/>
        <v>0</v>
      </c>
      <c r="BI282" s="26">
        <f t="shared" si="1374"/>
        <v>0</v>
      </c>
      <c r="BJ282" s="26">
        <f t="shared" si="1374"/>
        <v>0</v>
      </c>
      <c r="BK282" s="26">
        <f t="shared" si="1374"/>
        <v>0</v>
      </c>
      <c r="BL282" s="26">
        <f t="shared" si="1089"/>
        <v>1561567.7579999997</v>
      </c>
      <c r="BM282" s="26">
        <f>BM283+BM292+BM301</f>
        <v>0</v>
      </c>
      <c r="BN282" s="53">
        <f t="shared" si="1301"/>
        <v>1561567.7579999997</v>
      </c>
      <c r="BO282" s="26">
        <f t="shared" si="1091"/>
        <v>1602498.9</v>
      </c>
      <c r="BP282" s="26">
        <f>BP283+BP292+BP301</f>
        <v>0</v>
      </c>
      <c r="BQ282" s="53">
        <f t="shared" si="1302"/>
        <v>1602498.9</v>
      </c>
      <c r="BR282" s="52">
        <f t="shared" si="1093"/>
        <v>1530168.7</v>
      </c>
      <c r="BS282" s="26">
        <f>BS283+BS292+BS301</f>
        <v>0</v>
      </c>
      <c r="BT282" s="27"/>
    </row>
    <row r="283" spans="1:73" ht="31.2" x14ac:dyDescent="0.3">
      <c r="A283" s="67" t="s">
        <v>195</v>
      </c>
      <c r="B283" s="67" t="s">
        <v>261</v>
      </c>
      <c r="C283" s="67" t="s">
        <v>26</v>
      </c>
      <c r="D283" s="67" t="s">
        <v>266</v>
      </c>
      <c r="E283" s="67"/>
      <c r="F283" s="68" t="s">
        <v>267</v>
      </c>
      <c r="G283" s="26">
        <f t="shared" ref="G283:L283" si="1375">G284+G286+G290</f>
        <v>242561.59999999998</v>
      </c>
      <c r="H283" s="26">
        <f t="shared" si="1375"/>
        <v>266683.7</v>
      </c>
      <c r="I283" s="26">
        <f t="shared" si="1375"/>
        <v>281264.7</v>
      </c>
      <c r="J283" s="26">
        <f t="shared" si="1375"/>
        <v>0</v>
      </c>
      <c r="K283" s="26">
        <f t="shared" si="1375"/>
        <v>0</v>
      </c>
      <c r="L283" s="26">
        <f t="shared" si="1375"/>
        <v>0</v>
      </c>
      <c r="M283" s="26">
        <f t="shared" si="1179"/>
        <v>242561.59999999998</v>
      </c>
      <c r="N283" s="26">
        <f t="shared" si="1180"/>
        <v>266683.7</v>
      </c>
      <c r="O283" s="26">
        <f t="shared" si="1181"/>
        <v>281264.7</v>
      </c>
      <c r="P283" s="26">
        <f t="shared" ref="P283:AB283" si="1376">P284+P286+P290</f>
        <v>0</v>
      </c>
      <c r="Q283" s="26">
        <f t="shared" si="1376"/>
        <v>0</v>
      </c>
      <c r="R283" s="26">
        <f t="shared" si="1376"/>
        <v>-3000</v>
      </c>
      <c r="S283" s="26">
        <f t="shared" si="1376"/>
        <v>0</v>
      </c>
      <c r="T283" s="26">
        <f t="shared" si="1376"/>
        <v>0</v>
      </c>
      <c r="U283" s="26">
        <f t="shared" si="1376"/>
        <v>0</v>
      </c>
      <c r="V283" s="26">
        <f t="shared" si="1376"/>
        <v>0</v>
      </c>
      <c r="W283" s="26">
        <f t="shared" si="1376"/>
        <v>0</v>
      </c>
      <c r="X283" s="26">
        <f t="shared" si="1376"/>
        <v>0</v>
      </c>
      <c r="Y283" s="26">
        <f t="shared" si="1376"/>
        <v>0</v>
      </c>
      <c r="Z283" s="26">
        <f t="shared" si="1376"/>
        <v>0</v>
      </c>
      <c r="AA283" s="26">
        <f t="shared" si="1376"/>
        <v>0</v>
      </c>
      <c r="AB283" s="26">
        <f t="shared" si="1376"/>
        <v>0</v>
      </c>
      <c r="AC283" s="26">
        <f t="shared" si="1114"/>
        <v>239561.59999999998</v>
      </c>
      <c r="AD283" s="26">
        <f t="shared" si="1115"/>
        <v>266683.7</v>
      </c>
      <c r="AE283" s="26">
        <f t="shared" si="1116"/>
        <v>281264.7</v>
      </c>
      <c r="AF283" s="26">
        <f>AF284+AF286+AF290</f>
        <v>0</v>
      </c>
      <c r="AG283" s="26">
        <f t="shared" si="1117"/>
        <v>239561.59999999998</v>
      </c>
      <c r="AH283" s="26">
        <f t="shared" si="1118"/>
        <v>266683.7</v>
      </c>
      <c r="AI283" s="26">
        <f t="shared" si="1119"/>
        <v>281264.7</v>
      </c>
      <c r="AJ283" s="26">
        <f t="shared" ref="AJ283:AR283" si="1377">AJ284+AJ286+AJ290</f>
        <v>0</v>
      </c>
      <c r="AK283" s="26">
        <f t="shared" si="1377"/>
        <v>460.3</v>
      </c>
      <c r="AL283" s="26">
        <f t="shared" si="1377"/>
        <v>-1907.4070000000002</v>
      </c>
      <c r="AM283" s="26">
        <f t="shared" si="1377"/>
        <v>0</v>
      </c>
      <c r="AN283" s="26">
        <f t="shared" si="1377"/>
        <v>0</v>
      </c>
      <c r="AO283" s="26">
        <f t="shared" si="1377"/>
        <v>0</v>
      </c>
      <c r="AP283" s="26">
        <f t="shared" si="1377"/>
        <v>0</v>
      </c>
      <c r="AQ283" s="26">
        <f t="shared" si="1377"/>
        <v>0</v>
      </c>
      <c r="AR283" s="26">
        <f t="shared" si="1377"/>
        <v>0</v>
      </c>
      <c r="AS283" s="26">
        <f t="shared" si="1094"/>
        <v>238114.49299999996</v>
      </c>
      <c r="AT283" s="26">
        <f t="shared" si="1095"/>
        <v>266683.7</v>
      </c>
      <c r="AU283" s="26">
        <f t="shared" si="1096"/>
        <v>281264.7</v>
      </c>
      <c r="AV283" s="26">
        <f>AV284+AV286+AV290</f>
        <v>0</v>
      </c>
      <c r="AW283" s="26">
        <f>AW284+AW286+AW290</f>
        <v>0</v>
      </c>
      <c r="AX283" s="26">
        <f>AX284+AX286+AX290</f>
        <v>0</v>
      </c>
      <c r="AY283" s="26">
        <f t="shared" si="1097"/>
        <v>238114.49299999996</v>
      </c>
      <c r="AZ283" s="26">
        <f t="shared" si="1098"/>
        <v>266683.7</v>
      </c>
      <c r="BA283" s="26">
        <f t="shared" si="1099"/>
        <v>281264.7</v>
      </c>
      <c r="BB283" s="26">
        <f t="shared" ref="BB283:BK283" si="1378">BB284+BB286+BB290</f>
        <v>0</v>
      </c>
      <c r="BC283" s="26">
        <f t="shared" si="1378"/>
        <v>0</v>
      </c>
      <c r="BD283" s="26">
        <f t="shared" si="1378"/>
        <v>0</v>
      </c>
      <c r="BE283" s="26">
        <f t="shared" si="1378"/>
        <v>0</v>
      </c>
      <c r="BF283" s="26">
        <f t="shared" si="1378"/>
        <v>0</v>
      </c>
      <c r="BG283" s="26">
        <f t="shared" si="1378"/>
        <v>0</v>
      </c>
      <c r="BH283" s="26">
        <f t="shared" si="1378"/>
        <v>0</v>
      </c>
      <c r="BI283" s="26">
        <f t="shared" si="1378"/>
        <v>0</v>
      </c>
      <c r="BJ283" s="26">
        <f t="shared" si="1378"/>
        <v>0</v>
      </c>
      <c r="BK283" s="26">
        <f t="shared" si="1378"/>
        <v>0</v>
      </c>
      <c r="BL283" s="26">
        <f t="shared" si="1089"/>
        <v>238114.49299999996</v>
      </c>
      <c r="BM283" s="26">
        <f>BM284+BM286+BM290</f>
        <v>0</v>
      </c>
      <c r="BN283" s="53">
        <f t="shared" si="1301"/>
        <v>238114.49299999996</v>
      </c>
      <c r="BO283" s="26">
        <f t="shared" si="1091"/>
        <v>266683.7</v>
      </c>
      <c r="BP283" s="26">
        <f>BP284+BP286+BP290</f>
        <v>0</v>
      </c>
      <c r="BQ283" s="53">
        <f t="shared" si="1302"/>
        <v>266683.7</v>
      </c>
      <c r="BR283" s="52">
        <f t="shared" si="1093"/>
        <v>281264.7</v>
      </c>
      <c r="BS283" s="26">
        <f>BS284+BS286+BS290</f>
        <v>0</v>
      </c>
      <c r="BT283" s="27"/>
    </row>
    <row r="284" spans="1:73" ht="46.8" x14ac:dyDescent="0.3">
      <c r="A284" s="67" t="s">
        <v>195</v>
      </c>
      <c r="B284" s="67" t="s">
        <v>261</v>
      </c>
      <c r="C284" s="67" t="s">
        <v>26</v>
      </c>
      <c r="D284" s="67" t="s">
        <v>268</v>
      </c>
      <c r="E284" s="67"/>
      <c r="F284" s="68" t="s">
        <v>53</v>
      </c>
      <c r="G284" s="26">
        <f t="shared" ref="G284:L284" si="1379">G285</f>
        <v>139742.5</v>
      </c>
      <c r="H284" s="26">
        <f t="shared" si="1379"/>
        <v>139742.5</v>
      </c>
      <c r="I284" s="26">
        <f t="shared" si="1379"/>
        <v>139742.5</v>
      </c>
      <c r="J284" s="26">
        <f t="shared" si="1379"/>
        <v>0</v>
      </c>
      <c r="K284" s="26">
        <f t="shared" si="1379"/>
        <v>0</v>
      </c>
      <c r="L284" s="26">
        <f t="shared" si="1379"/>
        <v>0</v>
      </c>
      <c r="M284" s="26">
        <f t="shared" si="1179"/>
        <v>139742.5</v>
      </c>
      <c r="N284" s="26">
        <f t="shared" si="1180"/>
        <v>139742.5</v>
      </c>
      <c r="O284" s="26">
        <f t="shared" si="1181"/>
        <v>139742.5</v>
      </c>
      <c r="P284" s="26">
        <f t="shared" ref="P284:AB284" si="1380">P285</f>
        <v>0</v>
      </c>
      <c r="Q284" s="26">
        <f t="shared" si="1380"/>
        <v>0</v>
      </c>
      <c r="R284" s="26">
        <f t="shared" si="1380"/>
        <v>0</v>
      </c>
      <c r="S284" s="26">
        <f t="shared" si="1380"/>
        <v>0</v>
      </c>
      <c r="T284" s="26">
        <f t="shared" si="1380"/>
        <v>0</v>
      </c>
      <c r="U284" s="26">
        <f t="shared" si="1380"/>
        <v>0</v>
      </c>
      <c r="V284" s="26">
        <f t="shared" si="1380"/>
        <v>0</v>
      </c>
      <c r="W284" s="26">
        <f t="shared" si="1380"/>
        <v>0</v>
      </c>
      <c r="X284" s="26">
        <f t="shared" si="1380"/>
        <v>0</v>
      </c>
      <c r="Y284" s="26">
        <f t="shared" si="1380"/>
        <v>0</v>
      </c>
      <c r="Z284" s="26">
        <f t="shared" si="1380"/>
        <v>0</v>
      </c>
      <c r="AA284" s="26">
        <f t="shared" si="1380"/>
        <v>0</v>
      </c>
      <c r="AB284" s="26">
        <f t="shared" si="1380"/>
        <v>0</v>
      </c>
      <c r="AC284" s="26">
        <f t="shared" si="1114"/>
        <v>139742.5</v>
      </c>
      <c r="AD284" s="26">
        <f t="shared" si="1115"/>
        <v>139742.5</v>
      </c>
      <c r="AE284" s="26">
        <f t="shared" si="1116"/>
        <v>139742.5</v>
      </c>
      <c r="AF284" s="26">
        <f>AF285</f>
        <v>0</v>
      </c>
      <c r="AG284" s="26">
        <f t="shared" si="1117"/>
        <v>139742.5</v>
      </c>
      <c r="AH284" s="26">
        <f t="shared" si="1118"/>
        <v>139742.5</v>
      </c>
      <c r="AI284" s="26">
        <f t="shared" si="1119"/>
        <v>139742.5</v>
      </c>
      <c r="AJ284" s="26">
        <f t="shared" ref="AJ284:AR284" si="1381">AJ285</f>
        <v>0</v>
      </c>
      <c r="AK284" s="26">
        <f t="shared" si="1381"/>
        <v>460.3</v>
      </c>
      <c r="AL284" s="26">
        <f t="shared" si="1381"/>
        <v>0</v>
      </c>
      <c r="AM284" s="26">
        <f t="shared" si="1381"/>
        <v>0</v>
      </c>
      <c r="AN284" s="26">
        <f t="shared" si="1381"/>
        <v>0</v>
      </c>
      <c r="AO284" s="26">
        <f t="shared" si="1381"/>
        <v>0</v>
      </c>
      <c r="AP284" s="26">
        <f t="shared" si="1381"/>
        <v>0</v>
      </c>
      <c r="AQ284" s="26">
        <f t="shared" si="1381"/>
        <v>0</v>
      </c>
      <c r="AR284" s="26">
        <f t="shared" si="1381"/>
        <v>0</v>
      </c>
      <c r="AS284" s="26">
        <f t="shared" si="1094"/>
        <v>140202.79999999999</v>
      </c>
      <c r="AT284" s="26">
        <f t="shared" si="1095"/>
        <v>139742.5</v>
      </c>
      <c r="AU284" s="26">
        <f t="shared" si="1096"/>
        <v>139742.5</v>
      </c>
      <c r="AV284" s="26">
        <f>AV285</f>
        <v>0</v>
      </c>
      <c r="AW284" s="26">
        <f>AW285</f>
        <v>0</v>
      </c>
      <c r="AX284" s="26">
        <f>AX285</f>
        <v>0</v>
      </c>
      <c r="AY284" s="26">
        <f t="shared" si="1097"/>
        <v>140202.79999999999</v>
      </c>
      <c r="AZ284" s="26">
        <f t="shared" si="1098"/>
        <v>139742.5</v>
      </c>
      <c r="BA284" s="26">
        <f t="shared" si="1099"/>
        <v>139742.5</v>
      </c>
      <c r="BB284" s="26">
        <f t="shared" ref="BB284:BK284" si="1382">BB285</f>
        <v>0</v>
      </c>
      <c r="BC284" s="26">
        <f t="shared" si="1382"/>
        <v>0</v>
      </c>
      <c r="BD284" s="26">
        <f t="shared" si="1382"/>
        <v>0</v>
      </c>
      <c r="BE284" s="26">
        <f t="shared" si="1382"/>
        <v>0</v>
      </c>
      <c r="BF284" s="26">
        <f t="shared" si="1382"/>
        <v>0</v>
      </c>
      <c r="BG284" s="26">
        <f t="shared" si="1382"/>
        <v>0</v>
      </c>
      <c r="BH284" s="26">
        <f t="shared" si="1382"/>
        <v>0</v>
      </c>
      <c r="BI284" s="26">
        <f t="shared" si="1382"/>
        <v>0</v>
      </c>
      <c r="BJ284" s="26">
        <f t="shared" si="1382"/>
        <v>0</v>
      </c>
      <c r="BK284" s="26">
        <f t="shared" si="1382"/>
        <v>0</v>
      </c>
      <c r="BL284" s="26">
        <f t="shared" si="1089"/>
        <v>140202.79999999999</v>
      </c>
      <c r="BM284" s="26">
        <f>BM285</f>
        <v>0</v>
      </c>
      <c r="BN284" s="53">
        <f t="shared" si="1301"/>
        <v>140202.79999999999</v>
      </c>
      <c r="BO284" s="26">
        <f t="shared" si="1091"/>
        <v>139742.5</v>
      </c>
      <c r="BP284" s="26">
        <f>BP285</f>
        <v>0</v>
      </c>
      <c r="BQ284" s="53">
        <f t="shared" si="1302"/>
        <v>139742.5</v>
      </c>
      <c r="BR284" s="52">
        <f t="shared" si="1093"/>
        <v>139742.5</v>
      </c>
      <c r="BS284" s="26">
        <f>BS285</f>
        <v>0</v>
      </c>
      <c r="BT284" s="27"/>
    </row>
    <row r="285" spans="1:73" ht="31.2" x14ac:dyDescent="0.3">
      <c r="A285" s="67" t="s">
        <v>195</v>
      </c>
      <c r="B285" s="67" t="s">
        <v>261</v>
      </c>
      <c r="C285" s="67" t="s">
        <v>26</v>
      </c>
      <c r="D285" s="67" t="s">
        <v>268</v>
      </c>
      <c r="E285" s="67" t="s">
        <v>127</v>
      </c>
      <c r="F285" s="68" t="s">
        <v>128</v>
      </c>
      <c r="G285" s="26">
        <v>139742.5</v>
      </c>
      <c r="H285" s="26">
        <v>139742.5</v>
      </c>
      <c r="I285" s="26">
        <v>139742.5</v>
      </c>
      <c r="J285" s="26"/>
      <c r="K285" s="26"/>
      <c r="L285" s="26"/>
      <c r="M285" s="26">
        <f t="shared" si="1179"/>
        <v>139742.5</v>
      </c>
      <c r="N285" s="26">
        <f t="shared" si="1180"/>
        <v>139742.5</v>
      </c>
      <c r="O285" s="26">
        <f t="shared" si="1181"/>
        <v>139742.5</v>
      </c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>
        <f t="shared" si="1114"/>
        <v>139742.5</v>
      </c>
      <c r="AD285" s="26">
        <f t="shared" si="1115"/>
        <v>139742.5</v>
      </c>
      <c r="AE285" s="26">
        <f t="shared" si="1116"/>
        <v>139742.5</v>
      </c>
      <c r="AF285" s="26"/>
      <c r="AG285" s="26">
        <f t="shared" si="1117"/>
        <v>139742.5</v>
      </c>
      <c r="AH285" s="26">
        <f t="shared" si="1118"/>
        <v>139742.5</v>
      </c>
      <c r="AI285" s="26">
        <f t="shared" si="1119"/>
        <v>139742.5</v>
      </c>
      <c r="AJ285" s="26"/>
      <c r="AK285" s="26">
        <v>460.3</v>
      </c>
      <c r="AL285" s="26"/>
      <c r="AM285" s="26"/>
      <c r="AN285" s="26"/>
      <c r="AO285" s="26"/>
      <c r="AP285" s="26"/>
      <c r="AQ285" s="26"/>
      <c r="AR285" s="26"/>
      <c r="AS285" s="26">
        <f t="shared" si="1094"/>
        <v>140202.79999999999</v>
      </c>
      <c r="AT285" s="26">
        <f t="shared" si="1095"/>
        <v>139742.5</v>
      </c>
      <c r="AU285" s="26">
        <f t="shared" si="1096"/>
        <v>139742.5</v>
      </c>
      <c r="AV285" s="26"/>
      <c r="AW285" s="26"/>
      <c r="AX285" s="26"/>
      <c r="AY285" s="26">
        <f t="shared" si="1097"/>
        <v>140202.79999999999</v>
      </c>
      <c r="AZ285" s="26">
        <f t="shared" si="1098"/>
        <v>139742.5</v>
      </c>
      <c r="BA285" s="26">
        <f t="shared" si="1099"/>
        <v>139742.5</v>
      </c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>
        <f t="shared" si="1089"/>
        <v>140202.79999999999</v>
      </c>
      <c r="BM285" s="26"/>
      <c r="BN285" s="53">
        <f t="shared" si="1301"/>
        <v>140202.79999999999</v>
      </c>
      <c r="BO285" s="26">
        <f t="shared" si="1091"/>
        <v>139742.5</v>
      </c>
      <c r="BP285" s="26"/>
      <c r="BQ285" s="53">
        <f t="shared" si="1302"/>
        <v>139742.5</v>
      </c>
      <c r="BR285" s="52">
        <f t="shared" si="1093"/>
        <v>139742.5</v>
      </c>
      <c r="BS285" s="26"/>
      <c r="BT285" s="27"/>
    </row>
    <row r="286" spans="1:73" ht="31.2" x14ac:dyDescent="0.3">
      <c r="A286" s="67" t="s">
        <v>195</v>
      </c>
      <c r="B286" s="67" t="s">
        <v>261</v>
      </c>
      <c r="C286" s="67" t="s">
        <v>26</v>
      </c>
      <c r="D286" s="67" t="s">
        <v>269</v>
      </c>
      <c r="E286" s="67"/>
      <c r="F286" s="68" t="s">
        <v>270</v>
      </c>
      <c r="G286" s="26">
        <f t="shared" ref="G286:L286" si="1383">G287+G288+G289</f>
        <v>96312.599999999991</v>
      </c>
      <c r="H286" s="26">
        <f t="shared" si="1383"/>
        <v>126941.2</v>
      </c>
      <c r="I286" s="26">
        <f t="shared" si="1383"/>
        <v>135015.70000000001</v>
      </c>
      <c r="J286" s="26">
        <f t="shared" si="1383"/>
        <v>0</v>
      </c>
      <c r="K286" s="26">
        <f t="shared" si="1383"/>
        <v>0</v>
      </c>
      <c r="L286" s="26">
        <f t="shared" si="1383"/>
        <v>0</v>
      </c>
      <c r="M286" s="26">
        <f t="shared" si="1179"/>
        <v>96312.599999999991</v>
      </c>
      <c r="N286" s="26">
        <f t="shared" si="1180"/>
        <v>126941.2</v>
      </c>
      <c r="O286" s="26">
        <f t="shared" si="1181"/>
        <v>135015.70000000001</v>
      </c>
      <c r="P286" s="26">
        <f t="shared" ref="P286:AB286" si="1384">P287+P288+P289</f>
        <v>0</v>
      </c>
      <c r="Q286" s="26">
        <f t="shared" si="1384"/>
        <v>0</v>
      </c>
      <c r="R286" s="26">
        <f t="shared" si="1384"/>
        <v>-3000</v>
      </c>
      <c r="S286" s="26">
        <f t="shared" si="1384"/>
        <v>0</v>
      </c>
      <c r="T286" s="26">
        <f t="shared" si="1384"/>
        <v>0</v>
      </c>
      <c r="U286" s="26">
        <f t="shared" si="1384"/>
        <v>0</v>
      </c>
      <c r="V286" s="26">
        <f t="shared" si="1384"/>
        <v>0</v>
      </c>
      <c r="W286" s="26">
        <f t="shared" si="1384"/>
        <v>0</v>
      </c>
      <c r="X286" s="26">
        <f t="shared" si="1384"/>
        <v>0</v>
      </c>
      <c r="Y286" s="26">
        <f t="shared" si="1384"/>
        <v>0</v>
      </c>
      <c r="Z286" s="26">
        <f t="shared" si="1384"/>
        <v>0</v>
      </c>
      <c r="AA286" s="26">
        <f t="shared" si="1384"/>
        <v>0</v>
      </c>
      <c r="AB286" s="26">
        <f t="shared" si="1384"/>
        <v>0</v>
      </c>
      <c r="AC286" s="26">
        <f t="shared" si="1114"/>
        <v>93312.599999999991</v>
      </c>
      <c r="AD286" s="26">
        <f t="shared" si="1115"/>
        <v>126941.2</v>
      </c>
      <c r="AE286" s="26">
        <f t="shared" si="1116"/>
        <v>135015.70000000001</v>
      </c>
      <c r="AF286" s="26">
        <f>AF287+AF288+AF289</f>
        <v>0</v>
      </c>
      <c r="AG286" s="26">
        <f t="shared" si="1117"/>
        <v>93312.599999999991</v>
      </c>
      <c r="AH286" s="26">
        <f t="shared" si="1118"/>
        <v>126941.2</v>
      </c>
      <c r="AI286" s="26">
        <f t="shared" si="1119"/>
        <v>135015.70000000001</v>
      </c>
      <c r="AJ286" s="26">
        <f t="shared" ref="AJ286:AR286" si="1385">AJ287+AJ288+AJ289</f>
        <v>0</v>
      </c>
      <c r="AK286" s="26">
        <f t="shared" si="1385"/>
        <v>0</v>
      </c>
      <c r="AL286" s="26">
        <f t="shared" si="1385"/>
        <v>-1907.4070000000002</v>
      </c>
      <c r="AM286" s="26">
        <f t="shared" si="1385"/>
        <v>0</v>
      </c>
      <c r="AN286" s="26">
        <f t="shared" si="1385"/>
        <v>0</v>
      </c>
      <c r="AO286" s="26">
        <f t="shared" si="1385"/>
        <v>0</v>
      </c>
      <c r="AP286" s="26">
        <f t="shared" si="1385"/>
        <v>0</v>
      </c>
      <c r="AQ286" s="26">
        <f t="shared" si="1385"/>
        <v>0</v>
      </c>
      <c r="AR286" s="26">
        <f t="shared" si="1385"/>
        <v>0</v>
      </c>
      <c r="AS286" s="26">
        <f t="shared" si="1094"/>
        <v>91405.192999999985</v>
      </c>
      <c r="AT286" s="26">
        <f t="shared" si="1095"/>
        <v>126941.2</v>
      </c>
      <c r="AU286" s="26">
        <f t="shared" si="1096"/>
        <v>135015.70000000001</v>
      </c>
      <c r="AV286" s="26">
        <f>AV287+AV288+AV289</f>
        <v>0</v>
      </c>
      <c r="AW286" s="26">
        <f>AW287+AW288+AW289</f>
        <v>0</v>
      </c>
      <c r="AX286" s="26">
        <f>AX287+AX288+AX289</f>
        <v>0</v>
      </c>
      <c r="AY286" s="26">
        <f t="shared" si="1097"/>
        <v>91405.192999999985</v>
      </c>
      <c r="AZ286" s="26">
        <f t="shared" si="1098"/>
        <v>126941.2</v>
      </c>
      <c r="BA286" s="26">
        <f t="shared" si="1099"/>
        <v>135015.70000000001</v>
      </c>
      <c r="BB286" s="26">
        <f t="shared" ref="BB286:BK286" si="1386">BB287+BB288+BB289</f>
        <v>0</v>
      </c>
      <c r="BC286" s="26">
        <f t="shared" si="1386"/>
        <v>0</v>
      </c>
      <c r="BD286" s="26">
        <f t="shared" si="1386"/>
        <v>0</v>
      </c>
      <c r="BE286" s="26">
        <f t="shared" si="1386"/>
        <v>0</v>
      </c>
      <c r="BF286" s="26">
        <f t="shared" si="1386"/>
        <v>0</v>
      </c>
      <c r="BG286" s="26">
        <f t="shared" si="1386"/>
        <v>0</v>
      </c>
      <c r="BH286" s="26">
        <f t="shared" si="1386"/>
        <v>0</v>
      </c>
      <c r="BI286" s="26">
        <f t="shared" si="1386"/>
        <v>0</v>
      </c>
      <c r="BJ286" s="26">
        <f t="shared" si="1386"/>
        <v>0</v>
      </c>
      <c r="BK286" s="26">
        <f t="shared" si="1386"/>
        <v>0</v>
      </c>
      <c r="BL286" s="26">
        <f t="shared" si="1089"/>
        <v>91405.192999999985</v>
      </c>
      <c r="BM286" s="26">
        <f>BM287+BM288+BM289</f>
        <v>0</v>
      </c>
      <c r="BN286" s="53">
        <f t="shared" si="1301"/>
        <v>91405.192999999985</v>
      </c>
      <c r="BO286" s="26">
        <f t="shared" si="1091"/>
        <v>126941.2</v>
      </c>
      <c r="BP286" s="26">
        <f>BP287+BP288+BP289</f>
        <v>0</v>
      </c>
      <c r="BQ286" s="53">
        <f t="shared" si="1302"/>
        <v>126941.2</v>
      </c>
      <c r="BR286" s="52">
        <f t="shared" si="1093"/>
        <v>135015.70000000001</v>
      </c>
      <c r="BS286" s="26">
        <f>BS287+BS288+BS289</f>
        <v>0</v>
      </c>
      <c r="BT286" s="27"/>
    </row>
    <row r="287" spans="1:73" ht="31.2" x14ac:dyDescent="0.3">
      <c r="A287" s="67" t="s">
        <v>195</v>
      </c>
      <c r="B287" s="67" t="s">
        <v>261</v>
      </c>
      <c r="C287" s="67" t="s">
        <v>26</v>
      </c>
      <c r="D287" s="67" t="s">
        <v>269</v>
      </c>
      <c r="E287" s="67" t="s">
        <v>38</v>
      </c>
      <c r="F287" s="68" t="s">
        <v>39</v>
      </c>
      <c r="G287" s="26">
        <v>931.7</v>
      </c>
      <c r="H287" s="26">
        <v>1098</v>
      </c>
      <c r="I287" s="26">
        <v>1099</v>
      </c>
      <c r="J287" s="26"/>
      <c r="K287" s="26"/>
      <c r="L287" s="26"/>
      <c r="M287" s="26">
        <f t="shared" si="1179"/>
        <v>931.7</v>
      </c>
      <c r="N287" s="26">
        <f t="shared" si="1180"/>
        <v>1098</v>
      </c>
      <c r="O287" s="26">
        <f t="shared" si="1181"/>
        <v>1099</v>
      </c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>
        <f t="shared" si="1114"/>
        <v>931.7</v>
      </c>
      <c r="AD287" s="26">
        <f t="shared" si="1115"/>
        <v>1098</v>
      </c>
      <c r="AE287" s="26">
        <f t="shared" si="1116"/>
        <v>1099</v>
      </c>
      <c r="AF287" s="26"/>
      <c r="AG287" s="26">
        <f t="shared" si="1117"/>
        <v>931.7</v>
      </c>
      <c r="AH287" s="26">
        <f t="shared" si="1118"/>
        <v>1098</v>
      </c>
      <c r="AI287" s="26">
        <f t="shared" si="1119"/>
        <v>1099</v>
      </c>
      <c r="AJ287" s="26"/>
      <c r="AK287" s="26"/>
      <c r="AL287" s="26">
        <v>-150.35400000000001</v>
      </c>
      <c r="AM287" s="26"/>
      <c r="AN287" s="26"/>
      <c r="AO287" s="26"/>
      <c r="AP287" s="26"/>
      <c r="AQ287" s="26"/>
      <c r="AR287" s="26"/>
      <c r="AS287" s="26">
        <f t="shared" si="1094"/>
        <v>781.346</v>
      </c>
      <c r="AT287" s="26">
        <f t="shared" si="1095"/>
        <v>1098</v>
      </c>
      <c r="AU287" s="26">
        <f t="shared" si="1096"/>
        <v>1099</v>
      </c>
      <c r="AV287" s="26"/>
      <c r="AW287" s="26"/>
      <c r="AX287" s="26"/>
      <c r="AY287" s="26">
        <f t="shared" si="1097"/>
        <v>781.346</v>
      </c>
      <c r="AZ287" s="26">
        <f t="shared" si="1098"/>
        <v>1098</v>
      </c>
      <c r="BA287" s="26">
        <f t="shared" si="1099"/>
        <v>1099</v>
      </c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>
        <f t="shared" si="1089"/>
        <v>781.346</v>
      </c>
      <c r="BM287" s="26"/>
      <c r="BN287" s="53">
        <f t="shared" si="1301"/>
        <v>781.346</v>
      </c>
      <c r="BO287" s="26">
        <f t="shared" si="1091"/>
        <v>1098</v>
      </c>
      <c r="BP287" s="26"/>
      <c r="BQ287" s="53">
        <f t="shared" si="1302"/>
        <v>1098</v>
      </c>
      <c r="BR287" s="52">
        <f t="shared" si="1093"/>
        <v>1099</v>
      </c>
      <c r="BS287" s="26"/>
      <c r="BT287" s="27"/>
    </row>
    <row r="288" spans="1:73" x14ac:dyDescent="0.3">
      <c r="A288" s="67" t="s">
        <v>195</v>
      </c>
      <c r="B288" s="67" t="s">
        <v>261</v>
      </c>
      <c r="C288" s="67" t="s">
        <v>26</v>
      </c>
      <c r="D288" s="67" t="s">
        <v>269</v>
      </c>
      <c r="E288" s="67" t="s">
        <v>240</v>
      </c>
      <c r="F288" s="68" t="s">
        <v>241</v>
      </c>
      <c r="G288" s="26">
        <v>1034.5</v>
      </c>
      <c r="H288" s="26">
        <v>1034.5</v>
      </c>
      <c r="I288" s="26">
        <v>1034.5</v>
      </c>
      <c r="J288" s="26"/>
      <c r="K288" s="26"/>
      <c r="L288" s="26"/>
      <c r="M288" s="26">
        <f t="shared" si="1179"/>
        <v>1034.5</v>
      </c>
      <c r="N288" s="26">
        <f t="shared" si="1180"/>
        <v>1034.5</v>
      </c>
      <c r="O288" s="26">
        <f t="shared" si="1181"/>
        <v>1034.5</v>
      </c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>
        <f t="shared" si="1114"/>
        <v>1034.5</v>
      </c>
      <c r="AD288" s="26">
        <f t="shared" si="1115"/>
        <v>1034.5</v>
      </c>
      <c r="AE288" s="26">
        <f t="shared" si="1116"/>
        <v>1034.5</v>
      </c>
      <c r="AF288" s="26"/>
      <c r="AG288" s="26">
        <f t="shared" si="1117"/>
        <v>1034.5</v>
      </c>
      <c r="AH288" s="26">
        <f t="shared" si="1118"/>
        <v>1034.5</v>
      </c>
      <c r="AI288" s="26">
        <f t="shared" si="1119"/>
        <v>1034.5</v>
      </c>
      <c r="AJ288" s="26"/>
      <c r="AK288" s="26"/>
      <c r="AL288" s="26"/>
      <c r="AM288" s="26"/>
      <c r="AN288" s="26"/>
      <c r="AO288" s="26"/>
      <c r="AP288" s="26"/>
      <c r="AQ288" s="26"/>
      <c r="AR288" s="26"/>
      <c r="AS288" s="26">
        <f t="shared" si="1094"/>
        <v>1034.5</v>
      </c>
      <c r="AT288" s="26">
        <f t="shared" si="1095"/>
        <v>1034.5</v>
      </c>
      <c r="AU288" s="26">
        <f t="shared" si="1096"/>
        <v>1034.5</v>
      </c>
      <c r="AV288" s="26"/>
      <c r="AW288" s="26"/>
      <c r="AX288" s="26"/>
      <c r="AY288" s="26">
        <f t="shared" si="1097"/>
        <v>1034.5</v>
      </c>
      <c r="AZ288" s="26">
        <f t="shared" si="1098"/>
        <v>1034.5</v>
      </c>
      <c r="BA288" s="26">
        <f t="shared" si="1099"/>
        <v>1034.5</v>
      </c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>
        <f t="shared" si="1089"/>
        <v>1034.5</v>
      </c>
      <c r="BM288" s="26"/>
      <c r="BN288" s="53">
        <f t="shared" si="1301"/>
        <v>1034.5</v>
      </c>
      <c r="BO288" s="26">
        <f t="shared" si="1091"/>
        <v>1034.5</v>
      </c>
      <c r="BP288" s="26"/>
      <c r="BQ288" s="53">
        <f t="shared" si="1302"/>
        <v>1034.5</v>
      </c>
      <c r="BR288" s="52">
        <f t="shared" si="1093"/>
        <v>1034.5</v>
      </c>
      <c r="BS288" s="26"/>
      <c r="BT288" s="27"/>
    </row>
    <row r="289" spans="1:72" ht="31.2" x14ac:dyDescent="0.3">
      <c r="A289" s="67" t="s">
        <v>195</v>
      </c>
      <c r="B289" s="67" t="s">
        <v>261</v>
      </c>
      <c r="C289" s="67" t="s">
        <v>26</v>
      </c>
      <c r="D289" s="67" t="s">
        <v>269</v>
      </c>
      <c r="E289" s="67" t="s">
        <v>127</v>
      </c>
      <c r="F289" s="68" t="s">
        <v>128</v>
      </c>
      <c r="G289" s="26">
        <v>94346.4</v>
      </c>
      <c r="H289" s="26">
        <v>124808.7</v>
      </c>
      <c r="I289" s="26">
        <v>132882.20000000001</v>
      </c>
      <c r="J289" s="26"/>
      <c r="K289" s="26"/>
      <c r="L289" s="26"/>
      <c r="M289" s="26">
        <f t="shared" si="1179"/>
        <v>94346.4</v>
      </c>
      <c r="N289" s="26">
        <f t="shared" si="1180"/>
        <v>124808.7</v>
      </c>
      <c r="O289" s="26">
        <f t="shared" si="1181"/>
        <v>132882.20000000001</v>
      </c>
      <c r="P289" s="26"/>
      <c r="Q289" s="26"/>
      <c r="R289" s="26">
        <v>-3000</v>
      </c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>
        <f t="shared" si="1114"/>
        <v>91346.4</v>
      </c>
      <c r="AD289" s="26">
        <f t="shared" si="1115"/>
        <v>124808.7</v>
      </c>
      <c r="AE289" s="26">
        <f t="shared" si="1116"/>
        <v>132882.20000000001</v>
      </c>
      <c r="AF289" s="26"/>
      <c r="AG289" s="26">
        <f t="shared" si="1117"/>
        <v>91346.4</v>
      </c>
      <c r="AH289" s="26">
        <f t="shared" si="1118"/>
        <v>124808.7</v>
      </c>
      <c r="AI289" s="26">
        <f t="shared" si="1119"/>
        <v>132882.20000000001</v>
      </c>
      <c r="AJ289" s="26"/>
      <c r="AK289" s="26"/>
      <c r="AL289" s="26">
        <v>-1757.0530000000001</v>
      </c>
      <c r="AM289" s="26"/>
      <c r="AN289" s="26"/>
      <c r="AO289" s="26"/>
      <c r="AP289" s="26"/>
      <c r="AQ289" s="26"/>
      <c r="AR289" s="26"/>
      <c r="AS289" s="26">
        <f t="shared" si="1094"/>
        <v>89589.346999999994</v>
      </c>
      <c r="AT289" s="26">
        <f t="shared" si="1095"/>
        <v>124808.7</v>
      </c>
      <c r="AU289" s="26">
        <f t="shared" si="1096"/>
        <v>132882.20000000001</v>
      </c>
      <c r="AV289" s="26"/>
      <c r="AW289" s="26"/>
      <c r="AX289" s="26"/>
      <c r="AY289" s="26">
        <f t="shared" si="1097"/>
        <v>89589.346999999994</v>
      </c>
      <c r="AZ289" s="26">
        <f t="shared" si="1098"/>
        <v>124808.7</v>
      </c>
      <c r="BA289" s="26">
        <f t="shared" si="1099"/>
        <v>132882.20000000001</v>
      </c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>
        <f t="shared" si="1089"/>
        <v>89589.346999999994</v>
      </c>
      <c r="BM289" s="26"/>
      <c r="BN289" s="53">
        <f t="shared" si="1301"/>
        <v>89589.346999999994</v>
      </c>
      <c r="BO289" s="26">
        <f t="shared" si="1091"/>
        <v>124808.7</v>
      </c>
      <c r="BP289" s="26"/>
      <c r="BQ289" s="53">
        <f t="shared" si="1302"/>
        <v>124808.7</v>
      </c>
      <c r="BR289" s="52">
        <f t="shared" si="1093"/>
        <v>132882.20000000001</v>
      </c>
      <c r="BS289" s="26"/>
      <c r="BT289" s="27"/>
    </row>
    <row r="290" spans="1:72" ht="31.2" x14ac:dyDescent="0.3">
      <c r="A290" s="67" t="s">
        <v>195</v>
      </c>
      <c r="B290" s="67" t="s">
        <v>261</v>
      </c>
      <c r="C290" s="67" t="s">
        <v>26</v>
      </c>
      <c r="D290" s="67" t="s">
        <v>271</v>
      </c>
      <c r="E290" s="67"/>
      <c r="F290" s="68" t="s">
        <v>272</v>
      </c>
      <c r="G290" s="26">
        <f t="shared" ref="G290:L290" si="1387">G291</f>
        <v>6506.5</v>
      </c>
      <c r="H290" s="26">
        <f t="shared" si="1387"/>
        <v>0</v>
      </c>
      <c r="I290" s="26">
        <f t="shared" si="1387"/>
        <v>6506.5</v>
      </c>
      <c r="J290" s="26">
        <f t="shared" si="1387"/>
        <v>0</v>
      </c>
      <c r="K290" s="26">
        <f t="shared" si="1387"/>
        <v>0</v>
      </c>
      <c r="L290" s="26">
        <f t="shared" si="1387"/>
        <v>0</v>
      </c>
      <c r="M290" s="26">
        <f t="shared" si="1179"/>
        <v>6506.5</v>
      </c>
      <c r="N290" s="26">
        <f t="shared" si="1180"/>
        <v>0</v>
      </c>
      <c r="O290" s="26">
        <f t="shared" si="1181"/>
        <v>6506.5</v>
      </c>
      <c r="P290" s="26">
        <f t="shared" ref="P290:AB290" si="1388">P291</f>
        <v>0</v>
      </c>
      <c r="Q290" s="26">
        <f t="shared" si="1388"/>
        <v>0</v>
      </c>
      <c r="R290" s="26">
        <f t="shared" si="1388"/>
        <v>0</v>
      </c>
      <c r="S290" s="26">
        <f t="shared" si="1388"/>
        <v>0</v>
      </c>
      <c r="T290" s="26">
        <f t="shared" si="1388"/>
        <v>0</v>
      </c>
      <c r="U290" s="26">
        <f t="shared" si="1388"/>
        <v>0</v>
      </c>
      <c r="V290" s="26">
        <f t="shared" si="1388"/>
        <v>0</v>
      </c>
      <c r="W290" s="26">
        <f t="shared" si="1388"/>
        <v>0</v>
      </c>
      <c r="X290" s="26">
        <f t="shared" si="1388"/>
        <v>0</v>
      </c>
      <c r="Y290" s="26">
        <f t="shared" si="1388"/>
        <v>0</v>
      </c>
      <c r="Z290" s="26">
        <f t="shared" si="1388"/>
        <v>0</v>
      </c>
      <c r="AA290" s="26">
        <f t="shared" si="1388"/>
        <v>0</v>
      </c>
      <c r="AB290" s="26">
        <f t="shared" si="1388"/>
        <v>0</v>
      </c>
      <c r="AC290" s="26">
        <f t="shared" si="1114"/>
        <v>6506.5</v>
      </c>
      <c r="AD290" s="26">
        <f t="shared" si="1115"/>
        <v>0</v>
      </c>
      <c r="AE290" s="26">
        <f t="shared" si="1116"/>
        <v>6506.5</v>
      </c>
      <c r="AF290" s="26">
        <f>AF291</f>
        <v>0</v>
      </c>
      <c r="AG290" s="26">
        <f t="shared" si="1117"/>
        <v>6506.5</v>
      </c>
      <c r="AH290" s="26">
        <f t="shared" si="1118"/>
        <v>0</v>
      </c>
      <c r="AI290" s="26">
        <f t="shared" si="1119"/>
        <v>6506.5</v>
      </c>
      <c r="AJ290" s="26">
        <f t="shared" ref="AJ290:AR290" si="1389">AJ291</f>
        <v>0</v>
      </c>
      <c r="AK290" s="26">
        <f t="shared" si="1389"/>
        <v>0</v>
      </c>
      <c r="AL290" s="26">
        <f t="shared" si="1389"/>
        <v>0</v>
      </c>
      <c r="AM290" s="26">
        <f t="shared" si="1389"/>
        <v>0</v>
      </c>
      <c r="AN290" s="26">
        <f t="shared" si="1389"/>
        <v>0</v>
      </c>
      <c r="AO290" s="26">
        <f t="shared" si="1389"/>
        <v>0</v>
      </c>
      <c r="AP290" s="26">
        <f t="shared" si="1389"/>
        <v>0</v>
      </c>
      <c r="AQ290" s="26">
        <f t="shared" si="1389"/>
        <v>0</v>
      </c>
      <c r="AR290" s="26">
        <f t="shared" si="1389"/>
        <v>0</v>
      </c>
      <c r="AS290" s="26">
        <f t="shared" si="1094"/>
        <v>6506.5</v>
      </c>
      <c r="AT290" s="26">
        <f t="shared" si="1095"/>
        <v>0</v>
      </c>
      <c r="AU290" s="26">
        <f t="shared" si="1096"/>
        <v>6506.5</v>
      </c>
      <c r="AV290" s="26">
        <f>AV291</f>
        <v>0</v>
      </c>
      <c r="AW290" s="26">
        <f>AW291</f>
        <v>0</v>
      </c>
      <c r="AX290" s="26">
        <f>AX291</f>
        <v>0</v>
      </c>
      <c r="AY290" s="26">
        <f t="shared" si="1097"/>
        <v>6506.5</v>
      </c>
      <c r="AZ290" s="26">
        <f t="shared" si="1098"/>
        <v>0</v>
      </c>
      <c r="BA290" s="26">
        <f t="shared" si="1099"/>
        <v>6506.5</v>
      </c>
      <c r="BB290" s="26">
        <f t="shared" ref="BB290:BK290" si="1390">BB291</f>
        <v>0</v>
      </c>
      <c r="BC290" s="26">
        <f t="shared" si="1390"/>
        <v>0</v>
      </c>
      <c r="BD290" s="26">
        <f t="shared" si="1390"/>
        <v>0</v>
      </c>
      <c r="BE290" s="26">
        <f t="shared" si="1390"/>
        <v>0</v>
      </c>
      <c r="BF290" s="26">
        <f t="shared" si="1390"/>
        <v>0</v>
      </c>
      <c r="BG290" s="26">
        <f t="shared" si="1390"/>
        <v>0</v>
      </c>
      <c r="BH290" s="26">
        <f t="shared" si="1390"/>
        <v>0</v>
      </c>
      <c r="BI290" s="26">
        <f t="shared" si="1390"/>
        <v>0</v>
      </c>
      <c r="BJ290" s="26">
        <f t="shared" si="1390"/>
        <v>0</v>
      </c>
      <c r="BK290" s="26">
        <f t="shared" si="1390"/>
        <v>0</v>
      </c>
      <c r="BL290" s="26">
        <f t="shared" si="1089"/>
        <v>6506.5</v>
      </c>
      <c r="BM290" s="26">
        <f>BM291</f>
        <v>0</v>
      </c>
      <c r="BN290" s="53">
        <f t="shared" si="1301"/>
        <v>6506.5</v>
      </c>
      <c r="BO290" s="26">
        <f t="shared" si="1091"/>
        <v>0</v>
      </c>
      <c r="BP290" s="26">
        <f>BP291</f>
        <v>0</v>
      </c>
      <c r="BQ290" s="53">
        <f t="shared" si="1302"/>
        <v>0</v>
      </c>
      <c r="BR290" s="52">
        <f t="shared" si="1093"/>
        <v>6506.5</v>
      </c>
      <c r="BS290" s="26">
        <f>BS291</f>
        <v>0</v>
      </c>
      <c r="BT290" s="27"/>
    </row>
    <row r="291" spans="1:72" ht="31.2" x14ac:dyDescent="0.3">
      <c r="A291" s="67" t="s">
        <v>195</v>
      </c>
      <c r="B291" s="67" t="s">
        <v>261</v>
      </c>
      <c r="C291" s="67" t="s">
        <v>26</v>
      </c>
      <c r="D291" s="67" t="s">
        <v>271</v>
      </c>
      <c r="E291" s="67" t="s">
        <v>127</v>
      </c>
      <c r="F291" s="68" t="s">
        <v>128</v>
      </c>
      <c r="G291" s="26">
        <f>6500+6.5</f>
        <v>6506.5</v>
      </c>
      <c r="H291" s="26">
        <v>0</v>
      </c>
      <c r="I291" s="26">
        <f>6500+6.5</f>
        <v>6506.5</v>
      </c>
      <c r="J291" s="26"/>
      <c r="K291" s="26"/>
      <c r="L291" s="26"/>
      <c r="M291" s="26">
        <f t="shared" si="1179"/>
        <v>6506.5</v>
      </c>
      <c r="N291" s="26">
        <f t="shared" si="1180"/>
        <v>0</v>
      </c>
      <c r="O291" s="26">
        <f t="shared" si="1181"/>
        <v>6506.5</v>
      </c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>
        <f t="shared" si="1114"/>
        <v>6506.5</v>
      </c>
      <c r="AD291" s="26">
        <f t="shared" si="1115"/>
        <v>0</v>
      </c>
      <c r="AE291" s="26">
        <f t="shared" si="1116"/>
        <v>6506.5</v>
      </c>
      <c r="AF291" s="26"/>
      <c r="AG291" s="26">
        <f t="shared" si="1117"/>
        <v>6506.5</v>
      </c>
      <c r="AH291" s="26">
        <f t="shared" si="1118"/>
        <v>0</v>
      </c>
      <c r="AI291" s="26">
        <f t="shared" si="1119"/>
        <v>6506.5</v>
      </c>
      <c r="AJ291" s="26"/>
      <c r="AK291" s="26"/>
      <c r="AL291" s="26"/>
      <c r="AM291" s="26"/>
      <c r="AN291" s="26"/>
      <c r="AO291" s="26"/>
      <c r="AP291" s="26"/>
      <c r="AQ291" s="26"/>
      <c r="AR291" s="26"/>
      <c r="AS291" s="26">
        <f t="shared" si="1094"/>
        <v>6506.5</v>
      </c>
      <c r="AT291" s="26">
        <f t="shared" si="1095"/>
        <v>0</v>
      </c>
      <c r="AU291" s="26">
        <f t="shared" si="1096"/>
        <v>6506.5</v>
      </c>
      <c r="AV291" s="26"/>
      <c r="AW291" s="26"/>
      <c r="AX291" s="26"/>
      <c r="AY291" s="26">
        <f t="shared" si="1097"/>
        <v>6506.5</v>
      </c>
      <c r="AZ291" s="26">
        <f t="shared" si="1098"/>
        <v>0</v>
      </c>
      <c r="BA291" s="26">
        <f t="shared" si="1099"/>
        <v>6506.5</v>
      </c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>
        <f t="shared" si="1089"/>
        <v>6506.5</v>
      </c>
      <c r="BM291" s="26"/>
      <c r="BN291" s="53">
        <f t="shared" si="1301"/>
        <v>6506.5</v>
      </c>
      <c r="BO291" s="26">
        <f t="shared" si="1091"/>
        <v>0</v>
      </c>
      <c r="BP291" s="26"/>
      <c r="BQ291" s="53">
        <f t="shared" si="1302"/>
        <v>0</v>
      </c>
      <c r="BR291" s="52">
        <f t="shared" si="1093"/>
        <v>6506.5</v>
      </c>
      <c r="BS291" s="26"/>
      <c r="BT291" s="27"/>
    </row>
    <row r="292" spans="1:72" ht="31.2" x14ac:dyDescent="0.3">
      <c r="A292" s="67" t="s">
        <v>195</v>
      </c>
      <c r="B292" s="67" t="s">
        <v>261</v>
      </c>
      <c r="C292" s="67" t="s">
        <v>26</v>
      </c>
      <c r="D292" s="67" t="s">
        <v>273</v>
      </c>
      <c r="E292" s="67"/>
      <c r="F292" s="68" t="s">
        <v>274</v>
      </c>
      <c r="G292" s="26">
        <f t="shared" ref="G292:L292" si="1391">G293+G295+G297+G299</f>
        <v>1096394.5999999999</v>
      </c>
      <c r="H292" s="26">
        <f t="shared" si="1391"/>
        <v>1108136.8999999999</v>
      </c>
      <c r="I292" s="26">
        <f t="shared" si="1391"/>
        <v>1108136.8999999999</v>
      </c>
      <c r="J292" s="26">
        <f t="shared" si="1391"/>
        <v>0</v>
      </c>
      <c r="K292" s="26">
        <f t="shared" si="1391"/>
        <v>0</v>
      </c>
      <c r="L292" s="26">
        <f t="shared" si="1391"/>
        <v>0</v>
      </c>
      <c r="M292" s="26">
        <f t="shared" si="1179"/>
        <v>1096394.5999999999</v>
      </c>
      <c r="N292" s="26">
        <f t="shared" si="1180"/>
        <v>1108136.8999999999</v>
      </c>
      <c r="O292" s="26">
        <f t="shared" si="1181"/>
        <v>1108136.8999999999</v>
      </c>
      <c r="P292" s="26">
        <f t="shared" ref="P292:AB292" si="1392">P293+P295+P297+P299</f>
        <v>0</v>
      </c>
      <c r="Q292" s="26">
        <f t="shared" si="1392"/>
        <v>0</v>
      </c>
      <c r="R292" s="26">
        <f t="shared" si="1392"/>
        <v>-42032.5</v>
      </c>
      <c r="S292" s="26">
        <f t="shared" si="1392"/>
        <v>0</v>
      </c>
      <c r="T292" s="26">
        <f t="shared" si="1392"/>
        <v>0</v>
      </c>
      <c r="U292" s="26">
        <f t="shared" si="1392"/>
        <v>0</v>
      </c>
      <c r="V292" s="26">
        <f t="shared" si="1392"/>
        <v>0</v>
      </c>
      <c r="W292" s="26">
        <f t="shared" si="1392"/>
        <v>0</v>
      </c>
      <c r="X292" s="26">
        <f t="shared" si="1392"/>
        <v>0</v>
      </c>
      <c r="Y292" s="26">
        <f t="shared" si="1392"/>
        <v>0</v>
      </c>
      <c r="Z292" s="26">
        <f t="shared" si="1392"/>
        <v>0</v>
      </c>
      <c r="AA292" s="26">
        <f t="shared" si="1392"/>
        <v>0</v>
      </c>
      <c r="AB292" s="26">
        <f t="shared" si="1392"/>
        <v>0</v>
      </c>
      <c r="AC292" s="26">
        <f t="shared" si="1114"/>
        <v>1054362.0999999999</v>
      </c>
      <c r="AD292" s="26">
        <f t="shared" si="1115"/>
        <v>1108136.8999999999</v>
      </c>
      <c r="AE292" s="26">
        <f t="shared" si="1116"/>
        <v>1108136.8999999999</v>
      </c>
      <c r="AF292" s="26">
        <f>AF293+AF295+AF297+AF299</f>
        <v>0</v>
      </c>
      <c r="AG292" s="26">
        <f t="shared" si="1117"/>
        <v>1054362.0999999999</v>
      </c>
      <c r="AH292" s="26">
        <f t="shared" si="1118"/>
        <v>1108136.8999999999</v>
      </c>
      <c r="AI292" s="26">
        <f t="shared" si="1119"/>
        <v>1108136.8999999999</v>
      </c>
      <c r="AJ292" s="26">
        <f t="shared" ref="AJ292:AR292" si="1393">AJ293+AJ295+AJ297+AJ299</f>
        <v>0</v>
      </c>
      <c r="AK292" s="26">
        <f t="shared" si="1393"/>
        <v>0</v>
      </c>
      <c r="AL292" s="26">
        <f t="shared" si="1393"/>
        <v>0</v>
      </c>
      <c r="AM292" s="26">
        <f t="shared" si="1393"/>
        <v>0</v>
      </c>
      <c r="AN292" s="26">
        <f t="shared" si="1393"/>
        <v>0</v>
      </c>
      <c r="AO292" s="26">
        <f t="shared" si="1393"/>
        <v>0</v>
      </c>
      <c r="AP292" s="26">
        <f t="shared" si="1393"/>
        <v>0</v>
      </c>
      <c r="AQ292" s="26">
        <f t="shared" si="1393"/>
        <v>0</v>
      </c>
      <c r="AR292" s="26">
        <f t="shared" si="1393"/>
        <v>0</v>
      </c>
      <c r="AS292" s="26">
        <f t="shared" si="1094"/>
        <v>1054362.0999999999</v>
      </c>
      <c r="AT292" s="26">
        <f t="shared" si="1095"/>
        <v>1108136.8999999999</v>
      </c>
      <c r="AU292" s="26">
        <f t="shared" si="1096"/>
        <v>1108136.8999999999</v>
      </c>
      <c r="AV292" s="26">
        <f>AV293+AV295+AV297+AV299</f>
        <v>0</v>
      </c>
      <c r="AW292" s="26">
        <f>AW293+AW295+AW297+AW299</f>
        <v>0</v>
      </c>
      <c r="AX292" s="26">
        <f>AX293+AX295+AX297+AX299</f>
        <v>0</v>
      </c>
      <c r="AY292" s="26">
        <f t="shared" si="1097"/>
        <v>1054362.0999999999</v>
      </c>
      <c r="AZ292" s="26">
        <f t="shared" si="1098"/>
        <v>1108136.8999999999</v>
      </c>
      <c r="BA292" s="26">
        <f t="shared" si="1099"/>
        <v>1108136.8999999999</v>
      </c>
      <c r="BB292" s="26">
        <f t="shared" ref="BB292:BK292" si="1394">BB293+BB295+BB297+BB299</f>
        <v>0</v>
      </c>
      <c r="BC292" s="26">
        <f t="shared" si="1394"/>
        <v>0</v>
      </c>
      <c r="BD292" s="26">
        <f t="shared" si="1394"/>
        <v>0</v>
      </c>
      <c r="BE292" s="26">
        <f t="shared" si="1394"/>
        <v>0</v>
      </c>
      <c r="BF292" s="26">
        <f t="shared" si="1394"/>
        <v>0</v>
      </c>
      <c r="BG292" s="26">
        <f t="shared" si="1394"/>
        <v>0</v>
      </c>
      <c r="BH292" s="26">
        <f t="shared" si="1394"/>
        <v>0</v>
      </c>
      <c r="BI292" s="26">
        <f t="shared" si="1394"/>
        <v>0</v>
      </c>
      <c r="BJ292" s="26">
        <f t="shared" si="1394"/>
        <v>0</v>
      </c>
      <c r="BK292" s="26">
        <f t="shared" si="1394"/>
        <v>0</v>
      </c>
      <c r="BL292" s="26">
        <f t="shared" si="1089"/>
        <v>1054362.0999999999</v>
      </c>
      <c r="BM292" s="26">
        <f>BM293+BM295+BM297+BM299</f>
        <v>0</v>
      </c>
      <c r="BN292" s="53">
        <f t="shared" si="1301"/>
        <v>1054362.0999999999</v>
      </c>
      <c r="BO292" s="26">
        <f t="shared" si="1091"/>
        <v>1108136.8999999999</v>
      </c>
      <c r="BP292" s="26">
        <f>BP293+BP295+BP297+BP299</f>
        <v>0</v>
      </c>
      <c r="BQ292" s="53">
        <f t="shared" si="1302"/>
        <v>1108136.8999999999</v>
      </c>
      <c r="BR292" s="52">
        <f t="shared" si="1093"/>
        <v>1108136.8999999999</v>
      </c>
      <c r="BS292" s="26">
        <f>BS293+BS295+BS297+BS299</f>
        <v>0</v>
      </c>
      <c r="BT292" s="27"/>
    </row>
    <row r="293" spans="1:72" ht="46.8" x14ac:dyDescent="0.3">
      <c r="A293" s="67" t="s">
        <v>195</v>
      </c>
      <c r="B293" s="67" t="s">
        <v>261</v>
      </c>
      <c r="C293" s="67" t="s">
        <v>26</v>
      </c>
      <c r="D293" s="67" t="s">
        <v>275</v>
      </c>
      <c r="E293" s="67"/>
      <c r="F293" s="68" t="s">
        <v>53</v>
      </c>
      <c r="G293" s="26">
        <f t="shared" ref="G293:L293" si="1395">G294</f>
        <v>740515.9</v>
      </c>
      <c r="H293" s="26">
        <f t="shared" si="1395"/>
        <v>752159.1</v>
      </c>
      <c r="I293" s="26">
        <f t="shared" si="1395"/>
        <v>752159.1</v>
      </c>
      <c r="J293" s="26">
        <f t="shared" si="1395"/>
        <v>0</v>
      </c>
      <c r="K293" s="26">
        <f t="shared" si="1395"/>
        <v>0</v>
      </c>
      <c r="L293" s="26">
        <f t="shared" si="1395"/>
        <v>0</v>
      </c>
      <c r="M293" s="26">
        <f t="shared" si="1179"/>
        <v>740515.9</v>
      </c>
      <c r="N293" s="26">
        <f t="shared" si="1180"/>
        <v>752159.1</v>
      </c>
      <c r="O293" s="26">
        <f t="shared" si="1181"/>
        <v>752159.1</v>
      </c>
      <c r="P293" s="26">
        <f t="shared" ref="P293:AB293" si="1396">P294</f>
        <v>0</v>
      </c>
      <c r="Q293" s="26">
        <f t="shared" si="1396"/>
        <v>0</v>
      </c>
      <c r="R293" s="26">
        <f t="shared" si="1396"/>
        <v>-30479.7</v>
      </c>
      <c r="S293" s="26">
        <f t="shared" si="1396"/>
        <v>0</v>
      </c>
      <c r="T293" s="26">
        <f t="shared" si="1396"/>
        <v>0</v>
      </c>
      <c r="U293" s="26">
        <f t="shared" si="1396"/>
        <v>0</v>
      </c>
      <c r="V293" s="26">
        <f t="shared" si="1396"/>
        <v>0</v>
      </c>
      <c r="W293" s="26">
        <f t="shared" si="1396"/>
        <v>0</v>
      </c>
      <c r="X293" s="26">
        <f t="shared" si="1396"/>
        <v>0</v>
      </c>
      <c r="Y293" s="26">
        <f t="shared" si="1396"/>
        <v>0</v>
      </c>
      <c r="Z293" s="26">
        <f t="shared" si="1396"/>
        <v>0</v>
      </c>
      <c r="AA293" s="26">
        <f t="shared" si="1396"/>
        <v>0</v>
      </c>
      <c r="AB293" s="26">
        <f t="shared" si="1396"/>
        <v>0</v>
      </c>
      <c r="AC293" s="26">
        <f t="shared" si="1114"/>
        <v>710036.20000000007</v>
      </c>
      <c r="AD293" s="26">
        <f t="shared" si="1115"/>
        <v>752159.1</v>
      </c>
      <c r="AE293" s="26">
        <f t="shared" si="1116"/>
        <v>752159.1</v>
      </c>
      <c r="AF293" s="26">
        <f>AF294</f>
        <v>0</v>
      </c>
      <c r="AG293" s="26">
        <f t="shared" si="1117"/>
        <v>710036.20000000007</v>
      </c>
      <c r="AH293" s="26">
        <f t="shared" si="1118"/>
        <v>752159.1</v>
      </c>
      <c r="AI293" s="26">
        <f t="shared" si="1119"/>
        <v>752159.1</v>
      </c>
      <c r="AJ293" s="26">
        <f t="shared" ref="AJ293:AR293" si="1397">AJ294</f>
        <v>0</v>
      </c>
      <c r="AK293" s="26">
        <f t="shared" si="1397"/>
        <v>0</v>
      </c>
      <c r="AL293" s="26">
        <f t="shared" si="1397"/>
        <v>0</v>
      </c>
      <c r="AM293" s="26">
        <f t="shared" si="1397"/>
        <v>0</v>
      </c>
      <c r="AN293" s="26">
        <f t="shared" si="1397"/>
        <v>0</v>
      </c>
      <c r="AO293" s="26">
        <f t="shared" si="1397"/>
        <v>0</v>
      </c>
      <c r="AP293" s="26">
        <f t="shared" si="1397"/>
        <v>0</v>
      </c>
      <c r="AQ293" s="26">
        <f t="shared" si="1397"/>
        <v>0</v>
      </c>
      <c r="AR293" s="26">
        <f t="shared" si="1397"/>
        <v>0</v>
      </c>
      <c r="AS293" s="26">
        <f t="shared" si="1094"/>
        <v>710036.20000000007</v>
      </c>
      <c r="AT293" s="26">
        <f t="shared" si="1095"/>
        <v>752159.1</v>
      </c>
      <c r="AU293" s="26">
        <f t="shared" si="1096"/>
        <v>752159.1</v>
      </c>
      <c r="AV293" s="26">
        <f>AV294</f>
        <v>0</v>
      </c>
      <c r="AW293" s="26">
        <f>AW294</f>
        <v>0</v>
      </c>
      <c r="AX293" s="26">
        <f>AX294</f>
        <v>0</v>
      </c>
      <c r="AY293" s="26">
        <f t="shared" si="1097"/>
        <v>710036.20000000007</v>
      </c>
      <c r="AZ293" s="26">
        <f t="shared" si="1098"/>
        <v>752159.1</v>
      </c>
      <c r="BA293" s="26">
        <f t="shared" si="1099"/>
        <v>752159.1</v>
      </c>
      <c r="BB293" s="26">
        <f t="shared" ref="BB293:BK293" si="1398">BB294</f>
        <v>0</v>
      </c>
      <c r="BC293" s="26">
        <f t="shared" si="1398"/>
        <v>0</v>
      </c>
      <c r="BD293" s="26">
        <f t="shared" si="1398"/>
        <v>0</v>
      </c>
      <c r="BE293" s="26">
        <f t="shared" si="1398"/>
        <v>0</v>
      </c>
      <c r="BF293" s="26">
        <f t="shared" si="1398"/>
        <v>0</v>
      </c>
      <c r="BG293" s="26">
        <f t="shared" si="1398"/>
        <v>0</v>
      </c>
      <c r="BH293" s="26">
        <f t="shared" si="1398"/>
        <v>0</v>
      </c>
      <c r="BI293" s="26">
        <f t="shared" si="1398"/>
        <v>0</v>
      </c>
      <c r="BJ293" s="26">
        <f t="shared" si="1398"/>
        <v>0</v>
      </c>
      <c r="BK293" s="26">
        <f t="shared" si="1398"/>
        <v>0</v>
      </c>
      <c r="BL293" s="26">
        <f t="shared" si="1089"/>
        <v>710036.20000000007</v>
      </c>
      <c r="BM293" s="26">
        <f>BM294</f>
        <v>0</v>
      </c>
      <c r="BN293" s="53">
        <f t="shared" si="1301"/>
        <v>710036.20000000007</v>
      </c>
      <c r="BO293" s="26">
        <f t="shared" si="1091"/>
        <v>752159.1</v>
      </c>
      <c r="BP293" s="26">
        <f>BP294</f>
        <v>0</v>
      </c>
      <c r="BQ293" s="53">
        <f t="shared" si="1302"/>
        <v>752159.1</v>
      </c>
      <c r="BR293" s="52">
        <f t="shared" si="1093"/>
        <v>752159.1</v>
      </c>
      <c r="BS293" s="26">
        <f>BS294</f>
        <v>0</v>
      </c>
      <c r="BT293" s="27"/>
    </row>
    <row r="294" spans="1:72" ht="31.2" x14ac:dyDescent="0.3">
      <c r="A294" s="67" t="s">
        <v>195</v>
      </c>
      <c r="B294" s="67" t="s">
        <v>261</v>
      </c>
      <c r="C294" s="67" t="s">
        <v>26</v>
      </c>
      <c r="D294" s="67" t="s">
        <v>275</v>
      </c>
      <c r="E294" s="67" t="s">
        <v>127</v>
      </c>
      <c r="F294" s="68" t="s">
        <v>128</v>
      </c>
      <c r="G294" s="26">
        <v>740515.9</v>
      </c>
      <c r="H294" s="26">
        <v>752159.1</v>
      </c>
      <c r="I294" s="26">
        <v>752159.1</v>
      </c>
      <c r="J294" s="26"/>
      <c r="K294" s="26"/>
      <c r="L294" s="26"/>
      <c r="M294" s="26">
        <f t="shared" si="1179"/>
        <v>740515.9</v>
      </c>
      <c r="N294" s="26">
        <f t="shared" si="1180"/>
        <v>752159.1</v>
      </c>
      <c r="O294" s="26">
        <f t="shared" si="1181"/>
        <v>752159.1</v>
      </c>
      <c r="P294" s="26"/>
      <c r="Q294" s="26"/>
      <c r="R294" s="26">
        <v>-30479.7</v>
      </c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>
        <f t="shared" si="1114"/>
        <v>710036.20000000007</v>
      </c>
      <c r="AD294" s="26">
        <f t="shared" si="1115"/>
        <v>752159.1</v>
      </c>
      <c r="AE294" s="26">
        <f t="shared" si="1116"/>
        <v>752159.1</v>
      </c>
      <c r="AF294" s="26"/>
      <c r="AG294" s="26">
        <f t="shared" si="1117"/>
        <v>710036.20000000007</v>
      </c>
      <c r="AH294" s="26">
        <f t="shared" si="1118"/>
        <v>752159.1</v>
      </c>
      <c r="AI294" s="26">
        <f t="shared" si="1119"/>
        <v>752159.1</v>
      </c>
      <c r="AJ294" s="26"/>
      <c r="AK294" s="26"/>
      <c r="AL294" s="26"/>
      <c r="AM294" s="26"/>
      <c r="AN294" s="26"/>
      <c r="AO294" s="26"/>
      <c r="AP294" s="26"/>
      <c r="AQ294" s="26"/>
      <c r="AR294" s="26"/>
      <c r="AS294" s="26">
        <f t="shared" si="1094"/>
        <v>710036.20000000007</v>
      </c>
      <c r="AT294" s="26">
        <f t="shared" si="1095"/>
        <v>752159.1</v>
      </c>
      <c r="AU294" s="26">
        <f t="shared" si="1096"/>
        <v>752159.1</v>
      </c>
      <c r="AV294" s="26"/>
      <c r="AW294" s="26"/>
      <c r="AX294" s="26"/>
      <c r="AY294" s="26">
        <f t="shared" si="1097"/>
        <v>710036.20000000007</v>
      </c>
      <c r="AZ294" s="26">
        <f t="shared" si="1098"/>
        <v>752159.1</v>
      </c>
      <c r="BA294" s="26">
        <f t="shared" si="1099"/>
        <v>752159.1</v>
      </c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>
        <f t="shared" si="1089"/>
        <v>710036.20000000007</v>
      </c>
      <c r="BM294" s="26"/>
      <c r="BN294" s="53">
        <f t="shared" si="1301"/>
        <v>710036.20000000007</v>
      </c>
      <c r="BO294" s="26">
        <f t="shared" si="1091"/>
        <v>752159.1</v>
      </c>
      <c r="BP294" s="26"/>
      <c r="BQ294" s="53">
        <f t="shared" si="1302"/>
        <v>752159.1</v>
      </c>
      <c r="BR294" s="52">
        <f t="shared" si="1093"/>
        <v>752159.1</v>
      </c>
      <c r="BS294" s="26"/>
      <c r="BT294" s="27"/>
    </row>
    <row r="295" spans="1:72" ht="46.8" x14ac:dyDescent="0.3">
      <c r="A295" s="67" t="s">
        <v>195</v>
      </c>
      <c r="B295" s="67" t="s">
        <v>261</v>
      </c>
      <c r="C295" s="67" t="s">
        <v>26</v>
      </c>
      <c r="D295" s="67" t="s">
        <v>276</v>
      </c>
      <c r="E295" s="67"/>
      <c r="F295" s="68" t="s">
        <v>277</v>
      </c>
      <c r="G295" s="26">
        <f t="shared" ref="G295:L295" si="1399">G296</f>
        <v>15996.5</v>
      </c>
      <c r="H295" s="26">
        <f t="shared" si="1399"/>
        <v>16095.6</v>
      </c>
      <c r="I295" s="26">
        <f t="shared" si="1399"/>
        <v>16095.6</v>
      </c>
      <c r="J295" s="26">
        <f t="shared" si="1399"/>
        <v>0</v>
      </c>
      <c r="K295" s="26">
        <f t="shared" si="1399"/>
        <v>0</v>
      </c>
      <c r="L295" s="26">
        <f t="shared" si="1399"/>
        <v>0</v>
      </c>
      <c r="M295" s="26">
        <f t="shared" si="1179"/>
        <v>15996.5</v>
      </c>
      <c r="N295" s="26">
        <f t="shared" si="1180"/>
        <v>16095.6</v>
      </c>
      <c r="O295" s="26">
        <f t="shared" si="1181"/>
        <v>16095.6</v>
      </c>
      <c r="P295" s="26">
        <f t="shared" ref="P295:AB295" si="1400">P296</f>
        <v>0</v>
      </c>
      <c r="Q295" s="26">
        <f t="shared" si="1400"/>
        <v>0</v>
      </c>
      <c r="R295" s="26">
        <f t="shared" si="1400"/>
        <v>0</v>
      </c>
      <c r="S295" s="26">
        <f t="shared" si="1400"/>
        <v>0</v>
      </c>
      <c r="T295" s="26">
        <f t="shared" si="1400"/>
        <v>0</v>
      </c>
      <c r="U295" s="26">
        <f t="shared" si="1400"/>
        <v>0</v>
      </c>
      <c r="V295" s="26">
        <f t="shared" si="1400"/>
        <v>0</v>
      </c>
      <c r="W295" s="26">
        <f t="shared" si="1400"/>
        <v>0</v>
      </c>
      <c r="X295" s="26">
        <f t="shared" si="1400"/>
        <v>0</v>
      </c>
      <c r="Y295" s="26">
        <f t="shared" si="1400"/>
        <v>0</v>
      </c>
      <c r="Z295" s="26">
        <f t="shared" si="1400"/>
        <v>0</v>
      </c>
      <c r="AA295" s="26">
        <f t="shared" si="1400"/>
        <v>0</v>
      </c>
      <c r="AB295" s="26">
        <f t="shared" si="1400"/>
        <v>0</v>
      </c>
      <c r="AC295" s="26">
        <f t="shared" si="1114"/>
        <v>15996.5</v>
      </c>
      <c r="AD295" s="26">
        <f t="shared" si="1115"/>
        <v>16095.6</v>
      </c>
      <c r="AE295" s="26">
        <f t="shared" si="1116"/>
        <v>16095.6</v>
      </c>
      <c r="AF295" s="26">
        <f>AF296</f>
        <v>0</v>
      </c>
      <c r="AG295" s="26">
        <f t="shared" si="1117"/>
        <v>15996.5</v>
      </c>
      <c r="AH295" s="26">
        <f t="shared" si="1118"/>
        <v>16095.6</v>
      </c>
      <c r="AI295" s="26">
        <f t="shared" si="1119"/>
        <v>16095.6</v>
      </c>
      <c r="AJ295" s="26">
        <f t="shared" ref="AJ295:AR295" si="1401">AJ296</f>
        <v>0</v>
      </c>
      <c r="AK295" s="26">
        <f t="shared" si="1401"/>
        <v>0</v>
      </c>
      <c r="AL295" s="26">
        <f t="shared" si="1401"/>
        <v>0</v>
      </c>
      <c r="AM295" s="26">
        <f t="shared" si="1401"/>
        <v>0</v>
      </c>
      <c r="AN295" s="26">
        <f t="shared" si="1401"/>
        <v>0</v>
      </c>
      <c r="AO295" s="26">
        <f t="shared" si="1401"/>
        <v>0</v>
      </c>
      <c r="AP295" s="26">
        <f t="shared" si="1401"/>
        <v>0</v>
      </c>
      <c r="AQ295" s="26">
        <f t="shared" si="1401"/>
        <v>0</v>
      </c>
      <c r="AR295" s="26">
        <f t="shared" si="1401"/>
        <v>0</v>
      </c>
      <c r="AS295" s="26">
        <f t="shared" si="1094"/>
        <v>15996.5</v>
      </c>
      <c r="AT295" s="26">
        <f t="shared" si="1095"/>
        <v>16095.6</v>
      </c>
      <c r="AU295" s="26">
        <f t="shared" si="1096"/>
        <v>16095.6</v>
      </c>
      <c r="AV295" s="26">
        <f>AV296</f>
        <v>0</v>
      </c>
      <c r="AW295" s="26">
        <f>AW296</f>
        <v>0</v>
      </c>
      <c r="AX295" s="26">
        <f>AX296</f>
        <v>0</v>
      </c>
      <c r="AY295" s="26">
        <f t="shared" si="1097"/>
        <v>15996.5</v>
      </c>
      <c r="AZ295" s="26">
        <f t="shared" si="1098"/>
        <v>16095.6</v>
      </c>
      <c r="BA295" s="26">
        <f t="shared" si="1099"/>
        <v>16095.6</v>
      </c>
      <c r="BB295" s="26">
        <f t="shared" ref="BB295:BK295" si="1402">BB296</f>
        <v>0</v>
      </c>
      <c r="BC295" s="26">
        <f t="shared" si="1402"/>
        <v>0</v>
      </c>
      <c r="BD295" s="26">
        <f t="shared" si="1402"/>
        <v>0</v>
      </c>
      <c r="BE295" s="26">
        <f t="shared" si="1402"/>
        <v>0</v>
      </c>
      <c r="BF295" s="26">
        <f t="shared" si="1402"/>
        <v>0</v>
      </c>
      <c r="BG295" s="26">
        <f t="shared" si="1402"/>
        <v>0</v>
      </c>
      <c r="BH295" s="26">
        <f t="shared" si="1402"/>
        <v>0</v>
      </c>
      <c r="BI295" s="26">
        <f t="shared" si="1402"/>
        <v>0</v>
      </c>
      <c r="BJ295" s="26">
        <f t="shared" si="1402"/>
        <v>0</v>
      </c>
      <c r="BK295" s="26">
        <f t="shared" si="1402"/>
        <v>0</v>
      </c>
      <c r="BL295" s="26">
        <f t="shared" ref="BL295:BL358" si="1403">AY295+BB295+BC295+BE295+BD295</f>
        <v>15996.5</v>
      </c>
      <c r="BM295" s="26">
        <f>BM296</f>
        <v>0</v>
      </c>
      <c r="BN295" s="53">
        <f t="shared" si="1301"/>
        <v>15996.5</v>
      </c>
      <c r="BO295" s="26">
        <f t="shared" ref="BO295:BO358" si="1404">AZ295+BF295+BG295+BH295</f>
        <v>16095.6</v>
      </c>
      <c r="BP295" s="26">
        <f>BP296</f>
        <v>0</v>
      </c>
      <c r="BQ295" s="53">
        <f t="shared" si="1302"/>
        <v>16095.6</v>
      </c>
      <c r="BR295" s="52">
        <f t="shared" ref="BR295:BR358" si="1405">BA295+BI295+BJ295+BK295</f>
        <v>16095.6</v>
      </c>
      <c r="BS295" s="26">
        <f>BS296</f>
        <v>0</v>
      </c>
      <c r="BT295" s="27"/>
    </row>
    <row r="296" spans="1:72" ht="31.2" x14ac:dyDescent="0.3">
      <c r="A296" s="67" t="s">
        <v>195</v>
      </c>
      <c r="B296" s="67" t="s">
        <v>261</v>
      </c>
      <c r="C296" s="67" t="s">
        <v>26</v>
      </c>
      <c r="D296" s="67" t="s">
        <v>276</v>
      </c>
      <c r="E296" s="67" t="s">
        <v>127</v>
      </c>
      <c r="F296" s="68" t="s">
        <v>128</v>
      </c>
      <c r="G296" s="26">
        <v>15996.5</v>
      </c>
      <c r="H296" s="26">
        <v>16095.6</v>
      </c>
      <c r="I296" s="26">
        <v>16095.6</v>
      </c>
      <c r="J296" s="26"/>
      <c r="K296" s="26"/>
      <c r="L296" s="26"/>
      <c r="M296" s="26">
        <f t="shared" si="1179"/>
        <v>15996.5</v>
      </c>
      <c r="N296" s="26">
        <f t="shared" si="1180"/>
        <v>16095.6</v>
      </c>
      <c r="O296" s="26">
        <f t="shared" si="1181"/>
        <v>16095.6</v>
      </c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>
        <f t="shared" si="1114"/>
        <v>15996.5</v>
      </c>
      <c r="AD296" s="26">
        <f t="shared" si="1115"/>
        <v>16095.6</v>
      </c>
      <c r="AE296" s="26">
        <f t="shared" si="1116"/>
        <v>16095.6</v>
      </c>
      <c r="AF296" s="26"/>
      <c r="AG296" s="26">
        <f t="shared" si="1117"/>
        <v>15996.5</v>
      </c>
      <c r="AH296" s="26">
        <f t="shared" si="1118"/>
        <v>16095.6</v>
      </c>
      <c r="AI296" s="26">
        <f t="shared" si="1119"/>
        <v>16095.6</v>
      </c>
      <c r="AJ296" s="26"/>
      <c r="AK296" s="26"/>
      <c r="AL296" s="26"/>
      <c r="AM296" s="26"/>
      <c r="AN296" s="26"/>
      <c r="AO296" s="26"/>
      <c r="AP296" s="26"/>
      <c r="AQ296" s="26"/>
      <c r="AR296" s="26"/>
      <c r="AS296" s="26">
        <f t="shared" ref="AS296:AS359" si="1406">AG296+AJ296+AK296+AL296+AM296</f>
        <v>15996.5</v>
      </c>
      <c r="AT296" s="26">
        <f t="shared" ref="AT296:AT359" si="1407">AH296+AN296+AO296+AP296</f>
        <v>16095.6</v>
      </c>
      <c r="AU296" s="26">
        <f t="shared" ref="AU296:AU359" si="1408">AI296+AR296+AQ296</f>
        <v>16095.6</v>
      </c>
      <c r="AV296" s="26"/>
      <c r="AW296" s="26"/>
      <c r="AX296" s="26"/>
      <c r="AY296" s="26">
        <f t="shared" ref="AY296:AY359" si="1409">AS296+AV296</f>
        <v>15996.5</v>
      </c>
      <c r="AZ296" s="26">
        <f t="shared" ref="AZ296:AZ359" si="1410">AT296+AW296</f>
        <v>16095.6</v>
      </c>
      <c r="BA296" s="26">
        <f t="shared" ref="BA296:BA359" si="1411">AU296+AX296</f>
        <v>16095.6</v>
      </c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>
        <f t="shared" si="1403"/>
        <v>15996.5</v>
      </c>
      <c r="BM296" s="26"/>
      <c r="BN296" s="53">
        <f t="shared" si="1301"/>
        <v>15996.5</v>
      </c>
      <c r="BO296" s="26">
        <f t="shared" si="1404"/>
        <v>16095.6</v>
      </c>
      <c r="BP296" s="26"/>
      <c r="BQ296" s="53">
        <f t="shared" si="1302"/>
        <v>16095.6</v>
      </c>
      <c r="BR296" s="52">
        <f t="shared" si="1405"/>
        <v>16095.6</v>
      </c>
      <c r="BS296" s="26"/>
      <c r="BT296" s="27"/>
    </row>
    <row r="297" spans="1:72" x14ac:dyDescent="0.3">
      <c r="A297" s="67" t="s">
        <v>195</v>
      </c>
      <c r="B297" s="67" t="s">
        <v>261</v>
      </c>
      <c r="C297" s="67" t="s">
        <v>26</v>
      </c>
      <c r="D297" s="67" t="s">
        <v>278</v>
      </c>
      <c r="E297" s="67"/>
      <c r="F297" s="68" t="s">
        <v>279</v>
      </c>
      <c r="G297" s="26">
        <f t="shared" ref="G297:L297" si="1412">G298</f>
        <v>321759.8</v>
      </c>
      <c r="H297" s="26">
        <f t="shared" si="1412"/>
        <v>321759.8</v>
      </c>
      <c r="I297" s="26">
        <f t="shared" si="1412"/>
        <v>321759.8</v>
      </c>
      <c r="J297" s="26">
        <f t="shared" si="1412"/>
        <v>0</v>
      </c>
      <c r="K297" s="26">
        <f t="shared" si="1412"/>
        <v>0</v>
      </c>
      <c r="L297" s="26">
        <f t="shared" si="1412"/>
        <v>0</v>
      </c>
      <c r="M297" s="26">
        <f t="shared" si="1179"/>
        <v>321759.8</v>
      </c>
      <c r="N297" s="26">
        <f t="shared" si="1180"/>
        <v>321759.8</v>
      </c>
      <c r="O297" s="26">
        <f t="shared" si="1181"/>
        <v>321759.8</v>
      </c>
      <c r="P297" s="26">
        <f t="shared" ref="P297:AB297" si="1413">P298</f>
        <v>0</v>
      </c>
      <c r="Q297" s="26">
        <f t="shared" si="1413"/>
        <v>0</v>
      </c>
      <c r="R297" s="26">
        <f t="shared" si="1413"/>
        <v>-11207.1</v>
      </c>
      <c r="S297" s="26">
        <f t="shared" si="1413"/>
        <v>0</v>
      </c>
      <c r="T297" s="26">
        <f t="shared" si="1413"/>
        <v>0</v>
      </c>
      <c r="U297" s="26">
        <f t="shared" si="1413"/>
        <v>0</v>
      </c>
      <c r="V297" s="26">
        <f t="shared" si="1413"/>
        <v>0</v>
      </c>
      <c r="W297" s="26">
        <f t="shared" si="1413"/>
        <v>0</v>
      </c>
      <c r="X297" s="26">
        <f t="shared" si="1413"/>
        <v>0</v>
      </c>
      <c r="Y297" s="26">
        <f t="shared" si="1413"/>
        <v>0</v>
      </c>
      <c r="Z297" s="26">
        <f t="shared" si="1413"/>
        <v>0</v>
      </c>
      <c r="AA297" s="26">
        <f t="shared" si="1413"/>
        <v>0</v>
      </c>
      <c r="AB297" s="26">
        <f t="shared" si="1413"/>
        <v>0</v>
      </c>
      <c r="AC297" s="26">
        <f t="shared" si="1114"/>
        <v>310552.7</v>
      </c>
      <c r="AD297" s="26">
        <f t="shared" si="1115"/>
        <v>321759.8</v>
      </c>
      <c r="AE297" s="26">
        <f t="shared" si="1116"/>
        <v>321759.8</v>
      </c>
      <c r="AF297" s="26">
        <f>AF298</f>
        <v>0</v>
      </c>
      <c r="AG297" s="26">
        <f t="shared" si="1117"/>
        <v>310552.7</v>
      </c>
      <c r="AH297" s="26">
        <f t="shared" si="1118"/>
        <v>321759.8</v>
      </c>
      <c r="AI297" s="26">
        <f t="shared" si="1119"/>
        <v>321759.8</v>
      </c>
      <c r="AJ297" s="26">
        <f t="shared" ref="AJ297:AR297" si="1414">AJ298</f>
        <v>0</v>
      </c>
      <c r="AK297" s="26">
        <f t="shared" si="1414"/>
        <v>0</v>
      </c>
      <c r="AL297" s="26">
        <f t="shared" si="1414"/>
        <v>0</v>
      </c>
      <c r="AM297" s="26">
        <f t="shared" si="1414"/>
        <v>0</v>
      </c>
      <c r="AN297" s="26">
        <f t="shared" si="1414"/>
        <v>0</v>
      </c>
      <c r="AO297" s="26">
        <f t="shared" si="1414"/>
        <v>0</v>
      </c>
      <c r="AP297" s="26">
        <f t="shared" si="1414"/>
        <v>0</v>
      </c>
      <c r="AQ297" s="26">
        <f t="shared" si="1414"/>
        <v>0</v>
      </c>
      <c r="AR297" s="26">
        <f t="shared" si="1414"/>
        <v>0</v>
      </c>
      <c r="AS297" s="26">
        <f t="shared" si="1406"/>
        <v>310552.7</v>
      </c>
      <c r="AT297" s="26">
        <f t="shared" si="1407"/>
        <v>321759.8</v>
      </c>
      <c r="AU297" s="26">
        <f t="shared" si="1408"/>
        <v>321759.8</v>
      </c>
      <c r="AV297" s="26">
        <f>AV298</f>
        <v>0</v>
      </c>
      <c r="AW297" s="26">
        <f>AW298</f>
        <v>0</v>
      </c>
      <c r="AX297" s="26">
        <f>AX298</f>
        <v>0</v>
      </c>
      <c r="AY297" s="26">
        <f t="shared" si="1409"/>
        <v>310552.7</v>
      </c>
      <c r="AZ297" s="26">
        <f t="shared" si="1410"/>
        <v>321759.8</v>
      </c>
      <c r="BA297" s="26">
        <f t="shared" si="1411"/>
        <v>321759.8</v>
      </c>
      <c r="BB297" s="26">
        <f t="shared" ref="BB297:BK297" si="1415">BB298</f>
        <v>0</v>
      </c>
      <c r="BC297" s="26">
        <f t="shared" si="1415"/>
        <v>0</v>
      </c>
      <c r="BD297" s="26">
        <f t="shared" si="1415"/>
        <v>0</v>
      </c>
      <c r="BE297" s="26">
        <f t="shared" si="1415"/>
        <v>0</v>
      </c>
      <c r="BF297" s="26">
        <f t="shared" si="1415"/>
        <v>0</v>
      </c>
      <c r="BG297" s="26">
        <f t="shared" si="1415"/>
        <v>0</v>
      </c>
      <c r="BH297" s="26">
        <f t="shared" si="1415"/>
        <v>0</v>
      </c>
      <c r="BI297" s="26">
        <f t="shared" si="1415"/>
        <v>0</v>
      </c>
      <c r="BJ297" s="26">
        <f t="shared" si="1415"/>
        <v>0</v>
      </c>
      <c r="BK297" s="26">
        <f t="shared" si="1415"/>
        <v>0</v>
      </c>
      <c r="BL297" s="26">
        <f t="shared" si="1403"/>
        <v>310552.7</v>
      </c>
      <c r="BM297" s="26">
        <f>BM298</f>
        <v>0</v>
      </c>
      <c r="BN297" s="53">
        <f t="shared" si="1301"/>
        <v>310552.7</v>
      </c>
      <c r="BO297" s="26">
        <f t="shared" si="1404"/>
        <v>321759.8</v>
      </c>
      <c r="BP297" s="26">
        <f>BP298</f>
        <v>0</v>
      </c>
      <c r="BQ297" s="53">
        <f t="shared" si="1302"/>
        <v>321759.8</v>
      </c>
      <c r="BR297" s="52">
        <f t="shared" si="1405"/>
        <v>321759.8</v>
      </c>
      <c r="BS297" s="26">
        <f>BS298</f>
        <v>0</v>
      </c>
      <c r="BT297" s="27"/>
    </row>
    <row r="298" spans="1:72" ht="31.2" x14ac:dyDescent="0.3">
      <c r="A298" s="67" t="s">
        <v>195</v>
      </c>
      <c r="B298" s="67" t="s">
        <v>261</v>
      </c>
      <c r="C298" s="67" t="s">
        <v>26</v>
      </c>
      <c r="D298" s="67" t="s">
        <v>278</v>
      </c>
      <c r="E298" s="67" t="s">
        <v>127</v>
      </c>
      <c r="F298" s="68" t="s">
        <v>128</v>
      </c>
      <c r="G298" s="26">
        <v>321759.8</v>
      </c>
      <c r="H298" s="26">
        <v>321759.8</v>
      </c>
      <c r="I298" s="26">
        <v>321759.8</v>
      </c>
      <c r="J298" s="26"/>
      <c r="K298" s="26"/>
      <c r="L298" s="26"/>
      <c r="M298" s="26">
        <f t="shared" si="1179"/>
        <v>321759.8</v>
      </c>
      <c r="N298" s="26">
        <f t="shared" si="1180"/>
        <v>321759.8</v>
      </c>
      <c r="O298" s="26">
        <f t="shared" si="1181"/>
        <v>321759.8</v>
      </c>
      <c r="P298" s="26"/>
      <c r="Q298" s="26"/>
      <c r="R298" s="26">
        <v>-11207.1</v>
      </c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>
        <f t="shared" si="1114"/>
        <v>310552.7</v>
      </c>
      <c r="AD298" s="26">
        <f t="shared" si="1115"/>
        <v>321759.8</v>
      </c>
      <c r="AE298" s="26">
        <f t="shared" si="1116"/>
        <v>321759.8</v>
      </c>
      <c r="AF298" s="26"/>
      <c r="AG298" s="26">
        <f t="shared" si="1117"/>
        <v>310552.7</v>
      </c>
      <c r="AH298" s="26">
        <f t="shared" si="1118"/>
        <v>321759.8</v>
      </c>
      <c r="AI298" s="26">
        <f t="shared" si="1119"/>
        <v>321759.8</v>
      </c>
      <c r="AJ298" s="26"/>
      <c r="AK298" s="26"/>
      <c r="AL298" s="26"/>
      <c r="AM298" s="26"/>
      <c r="AN298" s="26"/>
      <c r="AO298" s="26"/>
      <c r="AP298" s="26"/>
      <c r="AQ298" s="26"/>
      <c r="AR298" s="26"/>
      <c r="AS298" s="26">
        <f t="shared" si="1406"/>
        <v>310552.7</v>
      </c>
      <c r="AT298" s="26">
        <f t="shared" si="1407"/>
        <v>321759.8</v>
      </c>
      <c r="AU298" s="26">
        <f t="shared" si="1408"/>
        <v>321759.8</v>
      </c>
      <c r="AV298" s="26"/>
      <c r="AW298" s="26"/>
      <c r="AX298" s="26"/>
      <c r="AY298" s="26">
        <f t="shared" si="1409"/>
        <v>310552.7</v>
      </c>
      <c r="AZ298" s="26">
        <f t="shared" si="1410"/>
        <v>321759.8</v>
      </c>
      <c r="BA298" s="26">
        <f t="shared" si="1411"/>
        <v>321759.8</v>
      </c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>
        <f t="shared" si="1403"/>
        <v>310552.7</v>
      </c>
      <c r="BM298" s="26"/>
      <c r="BN298" s="53">
        <f t="shared" si="1301"/>
        <v>310552.7</v>
      </c>
      <c r="BO298" s="26">
        <f t="shared" si="1404"/>
        <v>321759.8</v>
      </c>
      <c r="BP298" s="26"/>
      <c r="BQ298" s="53">
        <f t="shared" si="1302"/>
        <v>321759.8</v>
      </c>
      <c r="BR298" s="52">
        <f t="shared" si="1405"/>
        <v>321759.8</v>
      </c>
      <c r="BS298" s="26"/>
      <c r="BT298" s="27"/>
    </row>
    <row r="299" spans="1:72" ht="46.8" x14ac:dyDescent="0.3">
      <c r="A299" s="67" t="s">
        <v>195</v>
      </c>
      <c r="B299" s="67" t="s">
        <v>261</v>
      </c>
      <c r="C299" s="67" t="s">
        <v>26</v>
      </c>
      <c r="D299" s="67" t="s">
        <v>280</v>
      </c>
      <c r="E299" s="67"/>
      <c r="F299" s="68" t="s">
        <v>281</v>
      </c>
      <c r="G299" s="26">
        <f t="shared" ref="G299:L299" si="1416">G300</f>
        <v>18122.400000000001</v>
      </c>
      <c r="H299" s="26">
        <f t="shared" si="1416"/>
        <v>18122.400000000001</v>
      </c>
      <c r="I299" s="26">
        <f t="shared" si="1416"/>
        <v>18122.400000000001</v>
      </c>
      <c r="J299" s="26">
        <f t="shared" si="1416"/>
        <v>0</v>
      </c>
      <c r="K299" s="26">
        <f t="shared" si="1416"/>
        <v>0</v>
      </c>
      <c r="L299" s="26">
        <f t="shared" si="1416"/>
        <v>0</v>
      </c>
      <c r="M299" s="26">
        <f t="shared" si="1179"/>
        <v>18122.400000000001</v>
      </c>
      <c r="N299" s="26">
        <f t="shared" si="1180"/>
        <v>18122.400000000001</v>
      </c>
      <c r="O299" s="26">
        <f t="shared" si="1181"/>
        <v>18122.400000000001</v>
      </c>
      <c r="P299" s="26">
        <f t="shared" ref="P299:AB299" si="1417">P300</f>
        <v>0</v>
      </c>
      <c r="Q299" s="26">
        <f t="shared" si="1417"/>
        <v>0</v>
      </c>
      <c r="R299" s="26">
        <f t="shared" si="1417"/>
        <v>-345.7</v>
      </c>
      <c r="S299" s="26">
        <f t="shared" si="1417"/>
        <v>0</v>
      </c>
      <c r="T299" s="26">
        <f t="shared" si="1417"/>
        <v>0</v>
      </c>
      <c r="U299" s="26">
        <f t="shared" si="1417"/>
        <v>0</v>
      </c>
      <c r="V299" s="26">
        <f t="shared" si="1417"/>
        <v>0</v>
      </c>
      <c r="W299" s="26">
        <f t="shared" si="1417"/>
        <v>0</v>
      </c>
      <c r="X299" s="26">
        <f t="shared" si="1417"/>
        <v>0</v>
      </c>
      <c r="Y299" s="26">
        <f t="shared" si="1417"/>
        <v>0</v>
      </c>
      <c r="Z299" s="26">
        <f t="shared" si="1417"/>
        <v>0</v>
      </c>
      <c r="AA299" s="26">
        <f t="shared" si="1417"/>
        <v>0</v>
      </c>
      <c r="AB299" s="26">
        <f t="shared" si="1417"/>
        <v>0</v>
      </c>
      <c r="AC299" s="26">
        <f t="shared" si="1114"/>
        <v>17776.7</v>
      </c>
      <c r="AD299" s="26">
        <f t="shared" si="1115"/>
        <v>18122.400000000001</v>
      </c>
      <c r="AE299" s="26">
        <f t="shared" si="1116"/>
        <v>18122.400000000001</v>
      </c>
      <c r="AF299" s="26">
        <f>AF300</f>
        <v>0</v>
      </c>
      <c r="AG299" s="26">
        <f t="shared" si="1117"/>
        <v>17776.7</v>
      </c>
      <c r="AH299" s="26">
        <f t="shared" si="1118"/>
        <v>18122.400000000001</v>
      </c>
      <c r="AI299" s="26">
        <f t="shared" si="1119"/>
        <v>18122.400000000001</v>
      </c>
      <c r="AJ299" s="26">
        <f t="shared" ref="AJ299:AR299" si="1418">AJ300</f>
        <v>0</v>
      </c>
      <c r="AK299" s="26">
        <f t="shared" si="1418"/>
        <v>0</v>
      </c>
      <c r="AL299" s="26">
        <f t="shared" si="1418"/>
        <v>0</v>
      </c>
      <c r="AM299" s="26">
        <f t="shared" si="1418"/>
        <v>0</v>
      </c>
      <c r="AN299" s="26">
        <f t="shared" si="1418"/>
        <v>0</v>
      </c>
      <c r="AO299" s="26">
        <f t="shared" si="1418"/>
        <v>0</v>
      </c>
      <c r="AP299" s="26">
        <f t="shared" si="1418"/>
        <v>0</v>
      </c>
      <c r="AQ299" s="26">
        <f t="shared" si="1418"/>
        <v>0</v>
      </c>
      <c r="AR299" s="26">
        <f t="shared" si="1418"/>
        <v>0</v>
      </c>
      <c r="AS299" s="26">
        <f t="shared" si="1406"/>
        <v>17776.7</v>
      </c>
      <c r="AT299" s="26">
        <f t="shared" si="1407"/>
        <v>18122.400000000001</v>
      </c>
      <c r="AU299" s="26">
        <f t="shared" si="1408"/>
        <v>18122.400000000001</v>
      </c>
      <c r="AV299" s="26">
        <f>AV300</f>
        <v>0</v>
      </c>
      <c r="AW299" s="26">
        <f>AW300</f>
        <v>0</v>
      </c>
      <c r="AX299" s="26">
        <f>AX300</f>
        <v>0</v>
      </c>
      <c r="AY299" s="26">
        <f t="shared" si="1409"/>
        <v>17776.7</v>
      </c>
      <c r="AZ299" s="26">
        <f t="shared" si="1410"/>
        <v>18122.400000000001</v>
      </c>
      <c r="BA299" s="26">
        <f t="shared" si="1411"/>
        <v>18122.400000000001</v>
      </c>
      <c r="BB299" s="26">
        <f t="shared" ref="BB299:BK299" si="1419">BB300</f>
        <v>0</v>
      </c>
      <c r="BC299" s="26">
        <f t="shared" si="1419"/>
        <v>0</v>
      </c>
      <c r="BD299" s="26">
        <f t="shared" si="1419"/>
        <v>0</v>
      </c>
      <c r="BE299" s="26">
        <f t="shared" si="1419"/>
        <v>0</v>
      </c>
      <c r="BF299" s="26">
        <f t="shared" si="1419"/>
        <v>0</v>
      </c>
      <c r="BG299" s="26">
        <f t="shared" si="1419"/>
        <v>0</v>
      </c>
      <c r="BH299" s="26">
        <f t="shared" si="1419"/>
        <v>0</v>
      </c>
      <c r="BI299" s="26">
        <f t="shared" si="1419"/>
        <v>0</v>
      </c>
      <c r="BJ299" s="26">
        <f t="shared" si="1419"/>
        <v>0</v>
      </c>
      <c r="BK299" s="26">
        <f t="shared" si="1419"/>
        <v>0</v>
      </c>
      <c r="BL299" s="26">
        <f t="shared" si="1403"/>
        <v>17776.7</v>
      </c>
      <c r="BM299" s="26">
        <f>BM300</f>
        <v>0</v>
      </c>
      <c r="BN299" s="53">
        <f t="shared" si="1301"/>
        <v>17776.7</v>
      </c>
      <c r="BO299" s="26">
        <f t="shared" si="1404"/>
        <v>18122.400000000001</v>
      </c>
      <c r="BP299" s="26">
        <f>BP300</f>
        <v>0</v>
      </c>
      <c r="BQ299" s="53">
        <f t="shared" si="1302"/>
        <v>18122.400000000001</v>
      </c>
      <c r="BR299" s="52">
        <f t="shared" si="1405"/>
        <v>18122.400000000001</v>
      </c>
      <c r="BS299" s="26">
        <f>BS300</f>
        <v>0</v>
      </c>
      <c r="BT299" s="27"/>
    </row>
    <row r="300" spans="1:72" ht="31.2" x14ac:dyDescent="0.3">
      <c r="A300" s="67" t="s">
        <v>195</v>
      </c>
      <c r="B300" s="67" t="s">
        <v>261</v>
      </c>
      <c r="C300" s="67" t="s">
        <v>26</v>
      </c>
      <c r="D300" s="67" t="s">
        <v>280</v>
      </c>
      <c r="E300" s="67" t="s">
        <v>127</v>
      </c>
      <c r="F300" s="68" t="s">
        <v>128</v>
      </c>
      <c r="G300" s="26">
        <v>18122.400000000001</v>
      </c>
      <c r="H300" s="26">
        <v>18122.400000000001</v>
      </c>
      <c r="I300" s="26">
        <v>18122.400000000001</v>
      </c>
      <c r="J300" s="26"/>
      <c r="K300" s="26"/>
      <c r="L300" s="26"/>
      <c r="M300" s="26">
        <f t="shared" si="1179"/>
        <v>18122.400000000001</v>
      </c>
      <c r="N300" s="26">
        <f t="shared" si="1180"/>
        <v>18122.400000000001</v>
      </c>
      <c r="O300" s="26">
        <f t="shared" si="1181"/>
        <v>18122.400000000001</v>
      </c>
      <c r="P300" s="26"/>
      <c r="Q300" s="26"/>
      <c r="R300" s="26">
        <v>-345.7</v>
      </c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>
        <f t="shared" si="1114"/>
        <v>17776.7</v>
      </c>
      <c r="AD300" s="26">
        <f t="shared" si="1115"/>
        <v>18122.400000000001</v>
      </c>
      <c r="AE300" s="26">
        <f t="shared" si="1116"/>
        <v>18122.400000000001</v>
      </c>
      <c r="AF300" s="26"/>
      <c r="AG300" s="26">
        <f t="shared" si="1117"/>
        <v>17776.7</v>
      </c>
      <c r="AH300" s="26">
        <f t="shared" si="1118"/>
        <v>18122.400000000001</v>
      </c>
      <c r="AI300" s="26">
        <f t="shared" si="1119"/>
        <v>18122.400000000001</v>
      </c>
      <c r="AJ300" s="26"/>
      <c r="AK300" s="26"/>
      <c r="AL300" s="26"/>
      <c r="AM300" s="26"/>
      <c r="AN300" s="26"/>
      <c r="AO300" s="26"/>
      <c r="AP300" s="26"/>
      <c r="AQ300" s="26"/>
      <c r="AR300" s="26"/>
      <c r="AS300" s="26">
        <f t="shared" si="1406"/>
        <v>17776.7</v>
      </c>
      <c r="AT300" s="26">
        <f t="shared" si="1407"/>
        <v>18122.400000000001</v>
      </c>
      <c r="AU300" s="26">
        <f t="shared" si="1408"/>
        <v>18122.400000000001</v>
      </c>
      <c r="AV300" s="26"/>
      <c r="AW300" s="26"/>
      <c r="AX300" s="26"/>
      <c r="AY300" s="26">
        <f t="shared" si="1409"/>
        <v>17776.7</v>
      </c>
      <c r="AZ300" s="26">
        <f t="shared" si="1410"/>
        <v>18122.400000000001</v>
      </c>
      <c r="BA300" s="26">
        <f t="shared" si="1411"/>
        <v>18122.400000000001</v>
      </c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>
        <f t="shared" si="1403"/>
        <v>17776.7</v>
      </c>
      <c r="BM300" s="26"/>
      <c r="BN300" s="53">
        <f t="shared" si="1301"/>
        <v>17776.7</v>
      </c>
      <c r="BO300" s="26">
        <f t="shared" si="1404"/>
        <v>18122.400000000001</v>
      </c>
      <c r="BP300" s="26"/>
      <c r="BQ300" s="53">
        <f t="shared" si="1302"/>
        <v>18122.400000000001</v>
      </c>
      <c r="BR300" s="52">
        <f t="shared" si="1405"/>
        <v>18122.400000000001</v>
      </c>
      <c r="BS300" s="26"/>
      <c r="BT300" s="27"/>
    </row>
    <row r="301" spans="1:72" ht="31.2" x14ac:dyDescent="0.3">
      <c r="A301" s="67" t="s">
        <v>195</v>
      </c>
      <c r="B301" s="67" t="s">
        <v>261</v>
      </c>
      <c r="C301" s="67" t="s">
        <v>26</v>
      </c>
      <c r="D301" s="67" t="s">
        <v>202</v>
      </c>
      <c r="E301" s="67"/>
      <c r="F301" s="68" t="s">
        <v>203</v>
      </c>
      <c r="G301" s="26">
        <f t="shared" ref="G301:L301" si="1420">G302+G304+G306</f>
        <v>304289.5</v>
      </c>
      <c r="H301" s="26">
        <f t="shared" si="1420"/>
        <v>186249.5</v>
      </c>
      <c r="I301" s="26">
        <f t="shared" si="1420"/>
        <v>137378.1</v>
      </c>
      <c r="J301" s="26">
        <f t="shared" si="1420"/>
        <v>0</v>
      </c>
      <c r="K301" s="26">
        <f t="shared" si="1420"/>
        <v>0</v>
      </c>
      <c r="L301" s="26">
        <f t="shared" si="1420"/>
        <v>0</v>
      </c>
      <c r="M301" s="26">
        <f t="shared" si="1179"/>
        <v>304289.5</v>
      </c>
      <c r="N301" s="26">
        <f t="shared" si="1180"/>
        <v>186249.5</v>
      </c>
      <c r="O301" s="26">
        <f t="shared" si="1181"/>
        <v>137378.1</v>
      </c>
      <c r="P301" s="26">
        <f t="shared" ref="P301:AB301" si="1421">P302+P304+P306</f>
        <v>0</v>
      </c>
      <c r="Q301" s="26">
        <f t="shared" si="1421"/>
        <v>7050</v>
      </c>
      <c r="R301" s="26">
        <f t="shared" si="1421"/>
        <v>1414</v>
      </c>
      <c r="S301" s="26">
        <f t="shared" si="1421"/>
        <v>-44817.8</v>
      </c>
      <c r="T301" s="26">
        <f t="shared" si="1421"/>
        <v>0</v>
      </c>
      <c r="U301" s="26">
        <f t="shared" si="1421"/>
        <v>0</v>
      </c>
      <c r="V301" s="26">
        <f t="shared" si="1421"/>
        <v>0</v>
      </c>
      <c r="W301" s="26">
        <f t="shared" si="1421"/>
        <v>41428.800000000003</v>
      </c>
      <c r="X301" s="26">
        <f t="shared" si="1421"/>
        <v>0</v>
      </c>
      <c r="Y301" s="26">
        <f t="shared" si="1421"/>
        <v>0</v>
      </c>
      <c r="Z301" s="26">
        <f t="shared" si="1421"/>
        <v>0</v>
      </c>
      <c r="AA301" s="26">
        <f t="shared" si="1421"/>
        <v>3389</v>
      </c>
      <c r="AB301" s="26">
        <f t="shared" si="1421"/>
        <v>0</v>
      </c>
      <c r="AC301" s="26">
        <f t="shared" si="1114"/>
        <v>267935.7</v>
      </c>
      <c r="AD301" s="26">
        <f t="shared" si="1115"/>
        <v>227678.3</v>
      </c>
      <c r="AE301" s="26">
        <f t="shared" si="1116"/>
        <v>140767.1</v>
      </c>
      <c r="AF301" s="26">
        <f>AF302+AF304+AF306</f>
        <v>0</v>
      </c>
      <c r="AG301" s="26">
        <f t="shared" si="1117"/>
        <v>267935.7</v>
      </c>
      <c r="AH301" s="26">
        <f t="shared" si="1118"/>
        <v>227678.3</v>
      </c>
      <c r="AI301" s="26">
        <f t="shared" si="1119"/>
        <v>140767.1</v>
      </c>
      <c r="AJ301" s="26">
        <f t="shared" ref="AJ301:AR301" si="1422">AJ302+AJ304+AJ306</f>
        <v>0</v>
      </c>
      <c r="AK301" s="26">
        <f t="shared" si="1422"/>
        <v>1889.7</v>
      </c>
      <c r="AL301" s="26">
        <f t="shared" si="1422"/>
        <v>-734.23500000000001</v>
      </c>
      <c r="AM301" s="26">
        <f t="shared" si="1422"/>
        <v>0</v>
      </c>
      <c r="AN301" s="26">
        <f t="shared" si="1422"/>
        <v>0</v>
      </c>
      <c r="AO301" s="26">
        <f t="shared" si="1422"/>
        <v>0</v>
      </c>
      <c r="AP301" s="26">
        <f t="shared" si="1422"/>
        <v>0</v>
      </c>
      <c r="AQ301" s="26">
        <f t="shared" si="1422"/>
        <v>0</v>
      </c>
      <c r="AR301" s="26">
        <f t="shared" si="1422"/>
        <v>0</v>
      </c>
      <c r="AS301" s="26">
        <f t="shared" si="1406"/>
        <v>269091.16500000004</v>
      </c>
      <c r="AT301" s="26">
        <f t="shared" si="1407"/>
        <v>227678.3</v>
      </c>
      <c r="AU301" s="26">
        <f t="shared" si="1408"/>
        <v>140767.1</v>
      </c>
      <c r="AV301" s="26">
        <f>AV302+AV304+AV306</f>
        <v>0</v>
      </c>
      <c r="AW301" s="26">
        <f>AW302+AW304+AW306</f>
        <v>0</v>
      </c>
      <c r="AX301" s="26">
        <f>AX302+AX304+AX306</f>
        <v>0</v>
      </c>
      <c r="AY301" s="26">
        <f t="shared" si="1409"/>
        <v>269091.16500000004</v>
      </c>
      <c r="AZ301" s="26">
        <f t="shared" si="1410"/>
        <v>227678.3</v>
      </c>
      <c r="BA301" s="26">
        <f t="shared" si="1411"/>
        <v>140767.1</v>
      </c>
      <c r="BB301" s="26">
        <f t="shared" ref="BB301:BK301" si="1423">BB302+BB304+BB306</f>
        <v>0</v>
      </c>
      <c r="BC301" s="26">
        <f t="shared" si="1423"/>
        <v>0</v>
      </c>
      <c r="BD301" s="26">
        <f t="shared" si="1423"/>
        <v>0</v>
      </c>
      <c r="BE301" s="26">
        <f t="shared" si="1423"/>
        <v>0</v>
      </c>
      <c r="BF301" s="26">
        <f t="shared" si="1423"/>
        <v>0</v>
      </c>
      <c r="BG301" s="26">
        <f t="shared" si="1423"/>
        <v>0</v>
      </c>
      <c r="BH301" s="26">
        <f t="shared" si="1423"/>
        <v>0</v>
      </c>
      <c r="BI301" s="26">
        <f t="shared" si="1423"/>
        <v>0</v>
      </c>
      <c r="BJ301" s="26">
        <f t="shared" si="1423"/>
        <v>0</v>
      </c>
      <c r="BK301" s="26">
        <f t="shared" si="1423"/>
        <v>0</v>
      </c>
      <c r="BL301" s="26">
        <f t="shared" si="1403"/>
        <v>269091.16500000004</v>
      </c>
      <c r="BM301" s="26">
        <f>BM302+BM304+BM306</f>
        <v>0</v>
      </c>
      <c r="BN301" s="53">
        <f t="shared" si="1301"/>
        <v>269091.16500000004</v>
      </c>
      <c r="BO301" s="26">
        <f t="shared" si="1404"/>
        <v>227678.3</v>
      </c>
      <c r="BP301" s="26">
        <f>BP302+BP304+BP306</f>
        <v>0</v>
      </c>
      <c r="BQ301" s="53">
        <f t="shared" si="1302"/>
        <v>227678.3</v>
      </c>
      <c r="BR301" s="52">
        <f t="shared" si="1405"/>
        <v>140767.1</v>
      </c>
      <c r="BS301" s="26">
        <f>BS302+BS304+BS306</f>
        <v>0</v>
      </c>
      <c r="BT301" s="27"/>
    </row>
    <row r="302" spans="1:72" x14ac:dyDescent="0.3">
      <c r="A302" s="67" t="s">
        <v>195</v>
      </c>
      <c r="B302" s="67" t="s">
        <v>261</v>
      </c>
      <c r="C302" s="67" t="s">
        <v>26</v>
      </c>
      <c r="D302" s="67" t="s">
        <v>282</v>
      </c>
      <c r="E302" s="67"/>
      <c r="F302" s="68" t="s">
        <v>283</v>
      </c>
      <c r="G302" s="26">
        <f t="shared" ref="G302:L302" si="1424">G303</f>
        <v>62332.3</v>
      </c>
      <c r="H302" s="26">
        <f t="shared" si="1424"/>
        <v>59862.6</v>
      </c>
      <c r="I302" s="26">
        <f t="shared" si="1424"/>
        <v>26474.1</v>
      </c>
      <c r="J302" s="26">
        <f t="shared" si="1424"/>
        <v>0</v>
      </c>
      <c r="K302" s="26">
        <f t="shared" si="1424"/>
        <v>0</v>
      </c>
      <c r="L302" s="26">
        <f t="shared" si="1424"/>
        <v>0</v>
      </c>
      <c r="M302" s="26">
        <f t="shared" si="1179"/>
        <v>62332.3</v>
      </c>
      <c r="N302" s="26">
        <f t="shared" si="1180"/>
        <v>59862.6</v>
      </c>
      <c r="O302" s="26">
        <f t="shared" si="1181"/>
        <v>26474.1</v>
      </c>
      <c r="P302" s="26">
        <f t="shared" ref="P302:AB302" si="1425">P303</f>
        <v>0</v>
      </c>
      <c r="Q302" s="26">
        <f t="shared" si="1425"/>
        <v>15314.6</v>
      </c>
      <c r="R302" s="26">
        <f t="shared" si="1425"/>
        <v>0</v>
      </c>
      <c r="S302" s="26">
        <f t="shared" si="1425"/>
        <v>-3389</v>
      </c>
      <c r="T302" s="26">
        <f t="shared" si="1425"/>
        <v>0</v>
      </c>
      <c r="U302" s="26">
        <f t="shared" si="1425"/>
        <v>0</v>
      </c>
      <c r="V302" s="26">
        <f t="shared" si="1425"/>
        <v>0</v>
      </c>
      <c r="W302" s="26">
        <f t="shared" si="1425"/>
        <v>0</v>
      </c>
      <c r="X302" s="26">
        <f t="shared" si="1425"/>
        <v>0</v>
      </c>
      <c r="Y302" s="26">
        <f t="shared" si="1425"/>
        <v>0</v>
      </c>
      <c r="Z302" s="26">
        <f t="shared" si="1425"/>
        <v>0</v>
      </c>
      <c r="AA302" s="26">
        <f t="shared" si="1425"/>
        <v>3389</v>
      </c>
      <c r="AB302" s="26">
        <f t="shared" si="1425"/>
        <v>0</v>
      </c>
      <c r="AC302" s="26">
        <f t="shared" ref="AC302:AC365" si="1426">M302+R302+P302+Q302+T302+S302</f>
        <v>74257.900000000009</v>
      </c>
      <c r="AD302" s="26">
        <f t="shared" ref="AD302:AD365" si="1427">N302+V302+X302+U302+W302</f>
        <v>59862.6</v>
      </c>
      <c r="AE302" s="26">
        <f t="shared" ref="AE302:AE365" si="1428">O302+Z302+AB302+Y302+AA302</f>
        <v>29863.1</v>
      </c>
      <c r="AF302" s="26">
        <f>AF303</f>
        <v>0</v>
      </c>
      <c r="AG302" s="26">
        <f t="shared" ref="AG302:AG365" si="1429">AC302+AF302</f>
        <v>74257.900000000009</v>
      </c>
      <c r="AH302" s="26">
        <f t="shared" ref="AH302:AH365" si="1430">AD302</f>
        <v>59862.6</v>
      </c>
      <c r="AI302" s="26">
        <f t="shared" ref="AI302:AI365" si="1431">AE302</f>
        <v>29863.1</v>
      </c>
      <c r="AJ302" s="26">
        <f t="shared" ref="AJ302:AR302" si="1432">AJ303</f>
        <v>0</v>
      </c>
      <c r="AK302" s="26">
        <f t="shared" si="1432"/>
        <v>0</v>
      </c>
      <c r="AL302" s="26">
        <f t="shared" si="1432"/>
        <v>0</v>
      </c>
      <c r="AM302" s="26">
        <f t="shared" si="1432"/>
        <v>0</v>
      </c>
      <c r="AN302" s="26">
        <f t="shared" si="1432"/>
        <v>0</v>
      </c>
      <c r="AO302" s="26">
        <f t="shared" si="1432"/>
        <v>0</v>
      </c>
      <c r="AP302" s="26">
        <f t="shared" si="1432"/>
        <v>0</v>
      </c>
      <c r="AQ302" s="26">
        <f t="shared" si="1432"/>
        <v>0</v>
      </c>
      <c r="AR302" s="26">
        <f t="shared" si="1432"/>
        <v>0</v>
      </c>
      <c r="AS302" s="26">
        <f t="shared" si="1406"/>
        <v>74257.900000000009</v>
      </c>
      <c r="AT302" s="26">
        <f t="shared" si="1407"/>
        <v>59862.6</v>
      </c>
      <c r="AU302" s="26">
        <f t="shared" si="1408"/>
        <v>29863.1</v>
      </c>
      <c r="AV302" s="26">
        <f>AV303</f>
        <v>0</v>
      </c>
      <c r="AW302" s="26">
        <f>AW303</f>
        <v>0</v>
      </c>
      <c r="AX302" s="26">
        <f>AX303</f>
        <v>0</v>
      </c>
      <c r="AY302" s="26">
        <f t="shared" si="1409"/>
        <v>74257.900000000009</v>
      </c>
      <c r="AZ302" s="26">
        <f t="shared" si="1410"/>
        <v>59862.6</v>
      </c>
      <c r="BA302" s="26">
        <f t="shared" si="1411"/>
        <v>29863.1</v>
      </c>
      <c r="BB302" s="26">
        <f t="shared" ref="BB302:BK302" si="1433">BB303</f>
        <v>0</v>
      </c>
      <c r="BC302" s="26">
        <f t="shared" si="1433"/>
        <v>0</v>
      </c>
      <c r="BD302" s="26">
        <f t="shared" si="1433"/>
        <v>0</v>
      </c>
      <c r="BE302" s="26">
        <f t="shared" si="1433"/>
        <v>0</v>
      </c>
      <c r="BF302" s="26">
        <f t="shared" si="1433"/>
        <v>0</v>
      </c>
      <c r="BG302" s="26">
        <f t="shared" si="1433"/>
        <v>0</v>
      </c>
      <c r="BH302" s="26">
        <f t="shared" si="1433"/>
        <v>0</v>
      </c>
      <c r="BI302" s="26">
        <f t="shared" si="1433"/>
        <v>0</v>
      </c>
      <c r="BJ302" s="26">
        <f t="shared" si="1433"/>
        <v>0</v>
      </c>
      <c r="BK302" s="26">
        <f t="shared" si="1433"/>
        <v>0</v>
      </c>
      <c r="BL302" s="26">
        <f t="shared" si="1403"/>
        <v>74257.900000000009</v>
      </c>
      <c r="BM302" s="26">
        <f>BM303</f>
        <v>0</v>
      </c>
      <c r="BN302" s="53">
        <f t="shared" si="1301"/>
        <v>74257.900000000009</v>
      </c>
      <c r="BO302" s="26">
        <f t="shared" si="1404"/>
        <v>59862.6</v>
      </c>
      <c r="BP302" s="26">
        <f>BP303</f>
        <v>0</v>
      </c>
      <c r="BQ302" s="53">
        <f t="shared" si="1302"/>
        <v>59862.6</v>
      </c>
      <c r="BR302" s="52">
        <f t="shared" si="1405"/>
        <v>29863.1</v>
      </c>
      <c r="BS302" s="26">
        <f>BS303</f>
        <v>0</v>
      </c>
      <c r="BT302" s="27"/>
    </row>
    <row r="303" spans="1:72" ht="31.2" x14ac:dyDescent="0.3">
      <c r="A303" s="67" t="s">
        <v>195</v>
      </c>
      <c r="B303" s="67" t="s">
        <v>261</v>
      </c>
      <c r="C303" s="67" t="s">
        <v>26</v>
      </c>
      <c r="D303" s="67" t="s">
        <v>282</v>
      </c>
      <c r="E303" s="67" t="s">
        <v>127</v>
      </c>
      <c r="F303" s="68" t="s">
        <v>128</v>
      </c>
      <c r="G303" s="26">
        <v>62332.3</v>
      </c>
      <c r="H303" s="26">
        <v>59862.6</v>
      </c>
      <c r="I303" s="26">
        <v>26474.1</v>
      </c>
      <c r="J303" s="26"/>
      <c r="K303" s="26"/>
      <c r="L303" s="26"/>
      <c r="M303" s="26">
        <f t="shared" si="1179"/>
        <v>62332.3</v>
      </c>
      <c r="N303" s="26">
        <f t="shared" si="1180"/>
        <v>59862.6</v>
      </c>
      <c r="O303" s="26">
        <f t="shared" si="1181"/>
        <v>26474.1</v>
      </c>
      <c r="P303" s="26"/>
      <c r="Q303" s="26">
        <v>15314.6</v>
      </c>
      <c r="R303" s="26"/>
      <c r="S303" s="26">
        <v>-3389</v>
      </c>
      <c r="T303" s="26"/>
      <c r="U303" s="26"/>
      <c r="V303" s="26"/>
      <c r="W303" s="26"/>
      <c r="X303" s="26"/>
      <c r="Y303" s="26"/>
      <c r="Z303" s="26"/>
      <c r="AA303" s="26">
        <v>3389</v>
      </c>
      <c r="AB303" s="26"/>
      <c r="AC303" s="26">
        <f t="shared" si="1426"/>
        <v>74257.900000000009</v>
      </c>
      <c r="AD303" s="26">
        <f t="shared" si="1427"/>
        <v>59862.6</v>
      </c>
      <c r="AE303" s="26">
        <f t="shared" si="1428"/>
        <v>29863.1</v>
      </c>
      <c r="AF303" s="26"/>
      <c r="AG303" s="26">
        <f t="shared" si="1429"/>
        <v>74257.900000000009</v>
      </c>
      <c r="AH303" s="26">
        <f t="shared" si="1430"/>
        <v>59862.6</v>
      </c>
      <c r="AI303" s="26">
        <f t="shared" si="1431"/>
        <v>29863.1</v>
      </c>
      <c r="AJ303" s="26"/>
      <c r="AK303" s="26"/>
      <c r="AL303" s="26"/>
      <c r="AM303" s="26"/>
      <c r="AN303" s="26"/>
      <c r="AO303" s="26"/>
      <c r="AP303" s="26"/>
      <c r="AQ303" s="26"/>
      <c r="AR303" s="26"/>
      <c r="AS303" s="26">
        <f t="shared" si="1406"/>
        <v>74257.900000000009</v>
      </c>
      <c r="AT303" s="26">
        <f t="shared" si="1407"/>
        <v>59862.6</v>
      </c>
      <c r="AU303" s="26">
        <f t="shared" si="1408"/>
        <v>29863.1</v>
      </c>
      <c r="AV303" s="26"/>
      <c r="AW303" s="26"/>
      <c r="AX303" s="26"/>
      <c r="AY303" s="26">
        <f t="shared" si="1409"/>
        <v>74257.900000000009</v>
      </c>
      <c r="AZ303" s="26">
        <f t="shared" si="1410"/>
        <v>59862.6</v>
      </c>
      <c r="BA303" s="26">
        <f t="shared" si="1411"/>
        <v>29863.1</v>
      </c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>
        <f t="shared" si="1403"/>
        <v>74257.900000000009</v>
      </c>
      <c r="BM303" s="26"/>
      <c r="BN303" s="53">
        <f t="shared" si="1301"/>
        <v>74257.900000000009</v>
      </c>
      <c r="BO303" s="26">
        <f t="shared" si="1404"/>
        <v>59862.6</v>
      </c>
      <c r="BP303" s="26"/>
      <c r="BQ303" s="53">
        <f t="shared" si="1302"/>
        <v>59862.6</v>
      </c>
      <c r="BR303" s="52">
        <f t="shared" si="1405"/>
        <v>29863.1</v>
      </c>
      <c r="BS303" s="26"/>
      <c r="BT303" s="27"/>
    </row>
    <row r="304" spans="1:72" x14ac:dyDescent="0.3">
      <c r="A304" s="67" t="s">
        <v>195</v>
      </c>
      <c r="B304" s="67" t="s">
        <v>261</v>
      </c>
      <c r="C304" s="67" t="s">
        <v>26</v>
      </c>
      <c r="D304" s="67" t="s">
        <v>204</v>
      </c>
      <c r="E304" s="67"/>
      <c r="F304" s="68" t="s">
        <v>205</v>
      </c>
      <c r="G304" s="26">
        <f t="shared" ref="G304:L304" si="1434">G305</f>
        <v>6934.4</v>
      </c>
      <c r="H304" s="26">
        <f t="shared" si="1434"/>
        <v>6934.4</v>
      </c>
      <c r="I304" s="26">
        <f t="shared" si="1434"/>
        <v>6934.4</v>
      </c>
      <c r="J304" s="26">
        <f t="shared" si="1434"/>
        <v>0</v>
      </c>
      <c r="K304" s="26">
        <f t="shared" si="1434"/>
        <v>0</v>
      </c>
      <c r="L304" s="26">
        <f t="shared" si="1434"/>
        <v>0</v>
      </c>
      <c r="M304" s="26">
        <f t="shared" si="1179"/>
        <v>6934.4</v>
      </c>
      <c r="N304" s="26">
        <f t="shared" si="1180"/>
        <v>6934.4</v>
      </c>
      <c r="O304" s="26">
        <f t="shared" si="1181"/>
        <v>6934.4</v>
      </c>
      <c r="P304" s="26">
        <f t="shared" ref="P304:AB304" si="1435">P305</f>
        <v>0</v>
      </c>
      <c r="Q304" s="26">
        <f t="shared" si="1435"/>
        <v>0</v>
      </c>
      <c r="R304" s="26">
        <f t="shared" si="1435"/>
        <v>1414</v>
      </c>
      <c r="S304" s="26">
        <f t="shared" si="1435"/>
        <v>0</v>
      </c>
      <c r="T304" s="26">
        <f t="shared" si="1435"/>
        <v>0</v>
      </c>
      <c r="U304" s="26">
        <f t="shared" si="1435"/>
        <v>0</v>
      </c>
      <c r="V304" s="26">
        <f t="shared" si="1435"/>
        <v>0</v>
      </c>
      <c r="W304" s="26">
        <f t="shared" si="1435"/>
        <v>0</v>
      </c>
      <c r="X304" s="26">
        <f t="shared" si="1435"/>
        <v>0</v>
      </c>
      <c r="Y304" s="26">
        <f t="shared" si="1435"/>
        <v>0</v>
      </c>
      <c r="Z304" s="26">
        <f t="shared" si="1435"/>
        <v>0</v>
      </c>
      <c r="AA304" s="26">
        <f t="shared" si="1435"/>
        <v>0</v>
      </c>
      <c r="AB304" s="26">
        <f t="shared" si="1435"/>
        <v>0</v>
      </c>
      <c r="AC304" s="26">
        <f t="shared" si="1426"/>
        <v>8348.4</v>
      </c>
      <c r="AD304" s="26">
        <f t="shared" si="1427"/>
        <v>6934.4</v>
      </c>
      <c r="AE304" s="26">
        <f t="shared" si="1428"/>
        <v>6934.4</v>
      </c>
      <c r="AF304" s="26">
        <f>AF305</f>
        <v>0</v>
      </c>
      <c r="AG304" s="26">
        <f t="shared" si="1429"/>
        <v>8348.4</v>
      </c>
      <c r="AH304" s="26">
        <f t="shared" si="1430"/>
        <v>6934.4</v>
      </c>
      <c r="AI304" s="26">
        <f t="shared" si="1431"/>
        <v>6934.4</v>
      </c>
      <c r="AJ304" s="26">
        <f t="shared" ref="AJ304:AR304" si="1436">AJ305</f>
        <v>0</v>
      </c>
      <c r="AK304" s="26">
        <f t="shared" si="1436"/>
        <v>0</v>
      </c>
      <c r="AL304" s="26">
        <f t="shared" si="1436"/>
        <v>0</v>
      </c>
      <c r="AM304" s="26">
        <f t="shared" si="1436"/>
        <v>0</v>
      </c>
      <c r="AN304" s="26">
        <f t="shared" si="1436"/>
        <v>0</v>
      </c>
      <c r="AO304" s="26">
        <f t="shared" si="1436"/>
        <v>0</v>
      </c>
      <c r="AP304" s="26">
        <f t="shared" si="1436"/>
        <v>0</v>
      </c>
      <c r="AQ304" s="26">
        <f t="shared" si="1436"/>
        <v>0</v>
      </c>
      <c r="AR304" s="26">
        <f t="shared" si="1436"/>
        <v>0</v>
      </c>
      <c r="AS304" s="26">
        <f t="shared" si="1406"/>
        <v>8348.4</v>
      </c>
      <c r="AT304" s="26">
        <f t="shared" si="1407"/>
        <v>6934.4</v>
      </c>
      <c r="AU304" s="26">
        <f t="shared" si="1408"/>
        <v>6934.4</v>
      </c>
      <c r="AV304" s="26">
        <f>AV305</f>
        <v>0</v>
      </c>
      <c r="AW304" s="26">
        <f>AW305</f>
        <v>0</v>
      </c>
      <c r="AX304" s="26">
        <f>AX305</f>
        <v>0</v>
      </c>
      <c r="AY304" s="26">
        <f t="shared" si="1409"/>
        <v>8348.4</v>
      </c>
      <c r="AZ304" s="26">
        <f t="shared" si="1410"/>
        <v>6934.4</v>
      </c>
      <c r="BA304" s="26">
        <f t="shared" si="1411"/>
        <v>6934.4</v>
      </c>
      <c r="BB304" s="26">
        <f t="shared" ref="BB304:BK304" si="1437">BB305</f>
        <v>0</v>
      </c>
      <c r="BC304" s="26">
        <f t="shared" si="1437"/>
        <v>0</v>
      </c>
      <c r="BD304" s="26">
        <f t="shared" si="1437"/>
        <v>0</v>
      </c>
      <c r="BE304" s="26">
        <f t="shared" si="1437"/>
        <v>0</v>
      </c>
      <c r="BF304" s="26">
        <f t="shared" si="1437"/>
        <v>0</v>
      </c>
      <c r="BG304" s="26">
        <f t="shared" si="1437"/>
        <v>0</v>
      </c>
      <c r="BH304" s="26">
        <f t="shared" si="1437"/>
        <v>0</v>
      </c>
      <c r="BI304" s="26">
        <f t="shared" si="1437"/>
        <v>0</v>
      </c>
      <c r="BJ304" s="26">
        <f t="shared" si="1437"/>
        <v>0</v>
      </c>
      <c r="BK304" s="26">
        <f t="shared" si="1437"/>
        <v>0</v>
      </c>
      <c r="BL304" s="26">
        <f t="shared" si="1403"/>
        <v>8348.4</v>
      </c>
      <c r="BM304" s="26">
        <f>BM305</f>
        <v>0</v>
      </c>
      <c r="BN304" s="53">
        <f t="shared" si="1301"/>
        <v>8348.4</v>
      </c>
      <c r="BO304" s="26">
        <f t="shared" si="1404"/>
        <v>6934.4</v>
      </c>
      <c r="BP304" s="26">
        <f>BP305</f>
        <v>0</v>
      </c>
      <c r="BQ304" s="53">
        <f t="shared" si="1302"/>
        <v>6934.4</v>
      </c>
      <c r="BR304" s="52">
        <f t="shared" si="1405"/>
        <v>6934.4</v>
      </c>
      <c r="BS304" s="26">
        <f>BS305</f>
        <v>0</v>
      </c>
      <c r="BT304" s="27"/>
    </row>
    <row r="305" spans="1:73" ht="31.2" x14ac:dyDescent="0.3">
      <c r="A305" s="67" t="s">
        <v>195</v>
      </c>
      <c r="B305" s="67" t="s">
        <v>261</v>
      </c>
      <c r="C305" s="67" t="s">
        <v>26</v>
      </c>
      <c r="D305" s="67" t="s">
        <v>204</v>
      </c>
      <c r="E305" s="67" t="s">
        <v>127</v>
      </c>
      <c r="F305" s="68" t="s">
        <v>128</v>
      </c>
      <c r="G305" s="26">
        <v>6934.4</v>
      </c>
      <c r="H305" s="26">
        <v>6934.4</v>
      </c>
      <c r="I305" s="26">
        <v>6934.4</v>
      </c>
      <c r="J305" s="26"/>
      <c r="K305" s="26"/>
      <c r="L305" s="26"/>
      <c r="M305" s="26">
        <f t="shared" si="1179"/>
        <v>6934.4</v>
      </c>
      <c r="N305" s="26">
        <f t="shared" si="1180"/>
        <v>6934.4</v>
      </c>
      <c r="O305" s="26">
        <f t="shared" si="1181"/>
        <v>6934.4</v>
      </c>
      <c r="P305" s="26"/>
      <c r="Q305" s="26"/>
      <c r="R305" s="26">
        <v>1414</v>
      </c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>
        <f t="shared" si="1426"/>
        <v>8348.4</v>
      </c>
      <c r="AD305" s="26">
        <f t="shared" si="1427"/>
        <v>6934.4</v>
      </c>
      <c r="AE305" s="26">
        <f t="shared" si="1428"/>
        <v>6934.4</v>
      </c>
      <c r="AF305" s="26"/>
      <c r="AG305" s="26">
        <f t="shared" si="1429"/>
        <v>8348.4</v>
      </c>
      <c r="AH305" s="26">
        <f t="shared" si="1430"/>
        <v>6934.4</v>
      </c>
      <c r="AI305" s="26">
        <f t="shared" si="1431"/>
        <v>6934.4</v>
      </c>
      <c r="AJ305" s="26"/>
      <c r="AK305" s="26"/>
      <c r="AL305" s="26"/>
      <c r="AM305" s="26"/>
      <c r="AN305" s="26"/>
      <c r="AO305" s="26"/>
      <c r="AP305" s="26"/>
      <c r="AQ305" s="26"/>
      <c r="AR305" s="26"/>
      <c r="AS305" s="26">
        <f t="shared" si="1406"/>
        <v>8348.4</v>
      </c>
      <c r="AT305" s="26">
        <f t="shared" si="1407"/>
        <v>6934.4</v>
      </c>
      <c r="AU305" s="26">
        <f t="shared" si="1408"/>
        <v>6934.4</v>
      </c>
      <c r="AV305" s="26"/>
      <c r="AW305" s="26"/>
      <c r="AX305" s="26"/>
      <c r="AY305" s="26">
        <f t="shared" si="1409"/>
        <v>8348.4</v>
      </c>
      <c r="AZ305" s="26">
        <f t="shared" si="1410"/>
        <v>6934.4</v>
      </c>
      <c r="BA305" s="26">
        <f t="shared" si="1411"/>
        <v>6934.4</v>
      </c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>
        <f t="shared" si="1403"/>
        <v>8348.4</v>
      </c>
      <c r="BM305" s="26"/>
      <c r="BN305" s="53">
        <f t="shared" si="1301"/>
        <v>8348.4</v>
      </c>
      <c r="BO305" s="26">
        <f t="shared" si="1404"/>
        <v>6934.4</v>
      </c>
      <c r="BP305" s="26"/>
      <c r="BQ305" s="53">
        <f t="shared" si="1302"/>
        <v>6934.4</v>
      </c>
      <c r="BR305" s="52">
        <f t="shared" si="1405"/>
        <v>6934.4</v>
      </c>
      <c r="BS305" s="26"/>
      <c r="BT305" s="27"/>
    </row>
    <row r="306" spans="1:73" ht="31.2" x14ac:dyDescent="0.3">
      <c r="A306" s="67" t="s">
        <v>195</v>
      </c>
      <c r="B306" s="67" t="s">
        <v>261</v>
      </c>
      <c r="C306" s="67" t="s">
        <v>26</v>
      </c>
      <c r="D306" s="67" t="s">
        <v>206</v>
      </c>
      <c r="E306" s="67"/>
      <c r="F306" s="68" t="s">
        <v>207</v>
      </c>
      <c r="G306" s="26">
        <f t="shared" ref="G306:L306" si="1438">G307</f>
        <v>235022.8</v>
      </c>
      <c r="H306" s="26">
        <f t="shared" si="1438"/>
        <v>119452.5</v>
      </c>
      <c r="I306" s="26">
        <f t="shared" si="1438"/>
        <v>103969.60000000001</v>
      </c>
      <c r="J306" s="26">
        <f t="shared" si="1438"/>
        <v>0</v>
      </c>
      <c r="K306" s="26">
        <f t="shared" si="1438"/>
        <v>0</v>
      </c>
      <c r="L306" s="26">
        <f t="shared" si="1438"/>
        <v>0</v>
      </c>
      <c r="M306" s="26">
        <f t="shared" si="1179"/>
        <v>235022.8</v>
      </c>
      <c r="N306" s="26">
        <f t="shared" si="1180"/>
        <v>119452.5</v>
      </c>
      <c r="O306" s="26">
        <f t="shared" si="1181"/>
        <v>103969.60000000001</v>
      </c>
      <c r="P306" s="26">
        <f t="shared" ref="P306:AB306" si="1439">P307</f>
        <v>0</v>
      </c>
      <c r="Q306" s="26">
        <f t="shared" si="1439"/>
        <v>-8264.6</v>
      </c>
      <c r="R306" s="26">
        <f t="shared" si="1439"/>
        <v>0</v>
      </c>
      <c r="S306" s="26">
        <f t="shared" si="1439"/>
        <v>-41428.800000000003</v>
      </c>
      <c r="T306" s="26">
        <f t="shared" si="1439"/>
        <v>0</v>
      </c>
      <c r="U306" s="26">
        <f t="shared" si="1439"/>
        <v>0</v>
      </c>
      <c r="V306" s="26">
        <f t="shared" si="1439"/>
        <v>0</v>
      </c>
      <c r="W306" s="26">
        <f t="shared" si="1439"/>
        <v>41428.800000000003</v>
      </c>
      <c r="X306" s="26">
        <f t="shared" si="1439"/>
        <v>0</v>
      </c>
      <c r="Y306" s="26">
        <f t="shared" si="1439"/>
        <v>0</v>
      </c>
      <c r="Z306" s="26">
        <f t="shared" si="1439"/>
        <v>0</v>
      </c>
      <c r="AA306" s="26">
        <f t="shared" si="1439"/>
        <v>0</v>
      </c>
      <c r="AB306" s="26">
        <f t="shared" si="1439"/>
        <v>0</v>
      </c>
      <c r="AC306" s="26">
        <f t="shared" si="1426"/>
        <v>185329.39999999997</v>
      </c>
      <c r="AD306" s="26">
        <f t="shared" si="1427"/>
        <v>160881.29999999999</v>
      </c>
      <c r="AE306" s="26">
        <f t="shared" si="1428"/>
        <v>103969.60000000001</v>
      </c>
      <c r="AF306" s="26">
        <f>AF307</f>
        <v>0</v>
      </c>
      <c r="AG306" s="26">
        <f t="shared" si="1429"/>
        <v>185329.39999999997</v>
      </c>
      <c r="AH306" s="26">
        <f t="shared" si="1430"/>
        <v>160881.29999999999</v>
      </c>
      <c r="AI306" s="26">
        <f t="shared" si="1431"/>
        <v>103969.60000000001</v>
      </c>
      <c r="AJ306" s="26">
        <f t="shared" ref="AJ306:AR306" si="1440">AJ307</f>
        <v>0</v>
      </c>
      <c r="AK306" s="26">
        <f t="shared" si="1440"/>
        <v>1889.7</v>
      </c>
      <c r="AL306" s="26">
        <f t="shared" si="1440"/>
        <v>-734.23500000000001</v>
      </c>
      <c r="AM306" s="26">
        <f t="shared" si="1440"/>
        <v>0</v>
      </c>
      <c r="AN306" s="26">
        <f t="shared" si="1440"/>
        <v>0</v>
      </c>
      <c r="AO306" s="26">
        <f t="shared" si="1440"/>
        <v>0</v>
      </c>
      <c r="AP306" s="26">
        <f t="shared" si="1440"/>
        <v>0</v>
      </c>
      <c r="AQ306" s="26">
        <f t="shared" si="1440"/>
        <v>0</v>
      </c>
      <c r="AR306" s="26">
        <f t="shared" si="1440"/>
        <v>0</v>
      </c>
      <c r="AS306" s="26">
        <f t="shared" si="1406"/>
        <v>186484.86499999999</v>
      </c>
      <c r="AT306" s="26">
        <f t="shared" si="1407"/>
        <v>160881.29999999999</v>
      </c>
      <c r="AU306" s="26">
        <f t="shared" si="1408"/>
        <v>103969.60000000001</v>
      </c>
      <c r="AV306" s="26">
        <f>AV307</f>
        <v>0</v>
      </c>
      <c r="AW306" s="26">
        <f>AW307</f>
        <v>0</v>
      </c>
      <c r="AX306" s="26">
        <f>AX307</f>
        <v>0</v>
      </c>
      <c r="AY306" s="26">
        <f t="shared" si="1409"/>
        <v>186484.86499999999</v>
      </c>
      <c r="AZ306" s="26">
        <f t="shared" si="1410"/>
        <v>160881.29999999999</v>
      </c>
      <c r="BA306" s="26">
        <f t="shared" si="1411"/>
        <v>103969.60000000001</v>
      </c>
      <c r="BB306" s="26">
        <f t="shared" ref="BB306:BK306" si="1441">BB307</f>
        <v>0</v>
      </c>
      <c r="BC306" s="26">
        <f t="shared" si="1441"/>
        <v>0</v>
      </c>
      <c r="BD306" s="26">
        <f t="shared" si="1441"/>
        <v>0</v>
      </c>
      <c r="BE306" s="26">
        <f t="shared" si="1441"/>
        <v>0</v>
      </c>
      <c r="BF306" s="26">
        <f t="shared" si="1441"/>
        <v>0</v>
      </c>
      <c r="BG306" s="26">
        <f t="shared" si="1441"/>
        <v>0</v>
      </c>
      <c r="BH306" s="26">
        <f t="shared" si="1441"/>
        <v>0</v>
      </c>
      <c r="BI306" s="26">
        <f t="shared" si="1441"/>
        <v>0</v>
      </c>
      <c r="BJ306" s="26">
        <f t="shared" si="1441"/>
        <v>0</v>
      </c>
      <c r="BK306" s="26">
        <f t="shared" si="1441"/>
        <v>0</v>
      </c>
      <c r="BL306" s="26">
        <f t="shared" si="1403"/>
        <v>186484.86499999999</v>
      </c>
      <c r="BM306" s="26">
        <f>BM307</f>
        <v>0</v>
      </c>
      <c r="BN306" s="53">
        <f t="shared" si="1301"/>
        <v>186484.86499999999</v>
      </c>
      <c r="BO306" s="26">
        <f t="shared" si="1404"/>
        <v>160881.29999999999</v>
      </c>
      <c r="BP306" s="26">
        <f>BP307</f>
        <v>0</v>
      </c>
      <c r="BQ306" s="53">
        <f t="shared" si="1302"/>
        <v>160881.29999999999</v>
      </c>
      <c r="BR306" s="52">
        <f t="shared" si="1405"/>
        <v>103969.60000000001</v>
      </c>
      <c r="BS306" s="26">
        <f>BS307</f>
        <v>0</v>
      </c>
      <c r="BT306" s="27"/>
    </row>
    <row r="307" spans="1:73" ht="31.2" x14ac:dyDescent="0.3">
      <c r="A307" s="67" t="s">
        <v>195</v>
      </c>
      <c r="B307" s="67" t="s">
        <v>261</v>
      </c>
      <c r="C307" s="67" t="s">
        <v>26</v>
      </c>
      <c r="D307" s="67" t="s">
        <v>206</v>
      </c>
      <c r="E307" s="67" t="s">
        <v>127</v>
      </c>
      <c r="F307" s="68" t="s">
        <v>128</v>
      </c>
      <c r="G307" s="26">
        <v>235022.8</v>
      </c>
      <c r="H307" s="26">
        <v>119452.5</v>
      </c>
      <c r="I307" s="26">
        <v>103969.60000000001</v>
      </c>
      <c r="J307" s="26"/>
      <c r="K307" s="26"/>
      <c r="L307" s="26"/>
      <c r="M307" s="26">
        <f t="shared" si="1179"/>
        <v>235022.8</v>
      </c>
      <c r="N307" s="26">
        <f t="shared" si="1180"/>
        <v>119452.5</v>
      </c>
      <c r="O307" s="26">
        <f t="shared" si="1181"/>
        <v>103969.60000000001</v>
      </c>
      <c r="P307" s="26"/>
      <c r="Q307" s="26">
        <v>-8264.6</v>
      </c>
      <c r="R307" s="26"/>
      <c r="S307" s="26">
        <v>-41428.800000000003</v>
      </c>
      <c r="T307" s="26"/>
      <c r="U307" s="26"/>
      <c r="V307" s="26"/>
      <c r="W307" s="26">
        <v>41428.800000000003</v>
      </c>
      <c r="X307" s="26"/>
      <c r="Y307" s="26"/>
      <c r="Z307" s="26"/>
      <c r="AA307" s="26"/>
      <c r="AB307" s="26"/>
      <c r="AC307" s="26">
        <f t="shared" si="1426"/>
        <v>185329.39999999997</v>
      </c>
      <c r="AD307" s="26">
        <f t="shared" si="1427"/>
        <v>160881.29999999999</v>
      </c>
      <c r="AE307" s="26">
        <f t="shared" si="1428"/>
        <v>103969.60000000001</v>
      </c>
      <c r="AF307" s="26"/>
      <c r="AG307" s="26">
        <f t="shared" si="1429"/>
        <v>185329.39999999997</v>
      </c>
      <c r="AH307" s="26">
        <f t="shared" si="1430"/>
        <v>160881.29999999999</v>
      </c>
      <c r="AI307" s="26">
        <f t="shared" si="1431"/>
        <v>103969.60000000001</v>
      </c>
      <c r="AJ307" s="26"/>
      <c r="AK307" s="26">
        <v>1889.7</v>
      </c>
      <c r="AL307" s="26">
        <v>-734.23500000000001</v>
      </c>
      <c r="AM307" s="26"/>
      <c r="AN307" s="26"/>
      <c r="AO307" s="26"/>
      <c r="AP307" s="26"/>
      <c r="AQ307" s="26"/>
      <c r="AR307" s="26"/>
      <c r="AS307" s="26">
        <f t="shared" si="1406"/>
        <v>186484.86499999999</v>
      </c>
      <c r="AT307" s="26">
        <f t="shared" si="1407"/>
        <v>160881.29999999999</v>
      </c>
      <c r="AU307" s="26">
        <f t="shared" si="1408"/>
        <v>103969.60000000001</v>
      </c>
      <c r="AV307" s="26"/>
      <c r="AW307" s="26"/>
      <c r="AX307" s="26"/>
      <c r="AY307" s="26">
        <f t="shared" si="1409"/>
        <v>186484.86499999999</v>
      </c>
      <c r="AZ307" s="26">
        <f t="shared" si="1410"/>
        <v>160881.29999999999</v>
      </c>
      <c r="BA307" s="26">
        <f t="shared" si="1411"/>
        <v>103969.60000000001</v>
      </c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>
        <f t="shared" si="1403"/>
        <v>186484.86499999999</v>
      </c>
      <c r="BM307" s="26"/>
      <c r="BN307" s="53">
        <f t="shared" si="1301"/>
        <v>186484.86499999999</v>
      </c>
      <c r="BO307" s="26">
        <f t="shared" si="1404"/>
        <v>160881.29999999999</v>
      </c>
      <c r="BP307" s="26"/>
      <c r="BQ307" s="53">
        <f t="shared" si="1302"/>
        <v>160881.29999999999</v>
      </c>
      <c r="BR307" s="52">
        <f t="shared" si="1405"/>
        <v>103969.60000000001</v>
      </c>
      <c r="BS307" s="26"/>
      <c r="BT307" s="27"/>
    </row>
    <row r="308" spans="1:73" ht="46.8" x14ac:dyDescent="0.3">
      <c r="A308" s="67" t="s">
        <v>195</v>
      </c>
      <c r="B308" s="67" t="s">
        <v>261</v>
      </c>
      <c r="C308" s="67" t="s">
        <v>26</v>
      </c>
      <c r="D308" s="67" t="s">
        <v>244</v>
      </c>
      <c r="E308" s="67"/>
      <c r="F308" s="68" t="s">
        <v>245</v>
      </c>
      <c r="G308" s="26">
        <f t="shared" ref="G308:G309" si="1442">G309</f>
        <v>2005.4</v>
      </c>
      <c r="H308" s="26">
        <f t="shared" ref="H308:H309" si="1443">H309</f>
        <v>2925.9</v>
      </c>
      <c r="I308" s="26">
        <f t="shared" ref="I308:I309" si="1444">I309</f>
        <v>4335.7</v>
      </c>
      <c r="J308" s="26">
        <f t="shared" ref="J308:J309" si="1445">J309</f>
        <v>0</v>
      </c>
      <c r="K308" s="26">
        <f t="shared" ref="K308:K309" si="1446">K309</f>
        <v>0</v>
      </c>
      <c r="L308" s="26">
        <f t="shared" ref="L308:L309" si="1447">L309</f>
        <v>0</v>
      </c>
      <c r="M308" s="26">
        <f t="shared" si="1179"/>
        <v>2005.4</v>
      </c>
      <c r="N308" s="26">
        <f t="shared" si="1180"/>
        <v>2925.9</v>
      </c>
      <c r="O308" s="26">
        <f t="shared" si="1181"/>
        <v>4335.7</v>
      </c>
      <c r="P308" s="26">
        <f t="shared" ref="P308:P309" si="1448">P309</f>
        <v>0</v>
      </c>
      <c r="Q308" s="26">
        <f t="shared" ref="Q308:Q309" si="1449">Q309</f>
        <v>0</v>
      </c>
      <c r="R308" s="26">
        <f t="shared" ref="R308:R309" si="1450">R309</f>
        <v>0</v>
      </c>
      <c r="S308" s="26">
        <f t="shared" ref="S308:S309" si="1451">S309</f>
        <v>-527.70000000000005</v>
      </c>
      <c r="T308" s="26">
        <f t="shared" ref="T308:T309" si="1452">T309</f>
        <v>0</v>
      </c>
      <c r="U308" s="26">
        <f t="shared" ref="U308:U309" si="1453">U309</f>
        <v>0</v>
      </c>
      <c r="V308" s="26">
        <f t="shared" ref="V308:V309" si="1454">V309</f>
        <v>0</v>
      </c>
      <c r="W308" s="26">
        <f t="shared" ref="W308:W309" si="1455">W309</f>
        <v>0</v>
      </c>
      <c r="X308" s="26">
        <f t="shared" ref="X308:X309" si="1456">X309</f>
        <v>0</v>
      </c>
      <c r="Y308" s="26">
        <f t="shared" ref="Y308:Y309" si="1457">Y309</f>
        <v>0</v>
      </c>
      <c r="Z308" s="26">
        <f t="shared" ref="Z308:Z309" si="1458">Z309</f>
        <v>0</v>
      </c>
      <c r="AA308" s="26">
        <f t="shared" ref="AA308:AA309" si="1459">AA309</f>
        <v>527.70000000000005</v>
      </c>
      <c r="AB308" s="26">
        <f t="shared" ref="AB308:AB309" si="1460">AB309</f>
        <v>0</v>
      </c>
      <c r="AC308" s="26">
        <f t="shared" si="1426"/>
        <v>1477.7</v>
      </c>
      <c r="AD308" s="26">
        <f t="shared" si="1427"/>
        <v>2925.9</v>
      </c>
      <c r="AE308" s="26">
        <f t="shared" si="1428"/>
        <v>4863.3999999999996</v>
      </c>
      <c r="AF308" s="26">
        <f t="shared" ref="AF308:AF309" si="1461">AF309</f>
        <v>0</v>
      </c>
      <c r="AG308" s="26">
        <f t="shared" si="1429"/>
        <v>1477.7</v>
      </c>
      <c r="AH308" s="26">
        <f t="shared" si="1430"/>
        <v>2925.9</v>
      </c>
      <c r="AI308" s="26">
        <f t="shared" si="1431"/>
        <v>4863.3999999999996</v>
      </c>
      <c r="AJ308" s="26">
        <f t="shared" ref="AJ308:AJ309" si="1462">AJ309</f>
        <v>0</v>
      </c>
      <c r="AK308" s="26">
        <f t="shared" ref="AK308:AK309" si="1463">AK309</f>
        <v>0</v>
      </c>
      <c r="AL308" s="26">
        <f t="shared" ref="AL308:AL309" si="1464">AL309</f>
        <v>0</v>
      </c>
      <c r="AM308" s="26">
        <f t="shared" ref="AM308:AM309" si="1465">AM309</f>
        <v>0</v>
      </c>
      <c r="AN308" s="26">
        <f t="shared" ref="AN308:AN309" si="1466">AN309</f>
        <v>0</v>
      </c>
      <c r="AO308" s="26">
        <f t="shared" ref="AO308:AO309" si="1467">AO309</f>
        <v>0</v>
      </c>
      <c r="AP308" s="26">
        <f t="shared" ref="AP308:AP309" si="1468">AP309</f>
        <v>0</v>
      </c>
      <c r="AQ308" s="26">
        <f t="shared" ref="AQ308:AQ309" si="1469">AQ309</f>
        <v>0</v>
      </c>
      <c r="AR308" s="26">
        <f t="shared" ref="AR308:AR309" si="1470">AR309</f>
        <v>0</v>
      </c>
      <c r="AS308" s="26">
        <f t="shared" si="1406"/>
        <v>1477.7</v>
      </c>
      <c r="AT308" s="26">
        <f t="shared" si="1407"/>
        <v>2925.9</v>
      </c>
      <c r="AU308" s="26">
        <f t="shared" si="1408"/>
        <v>4863.3999999999996</v>
      </c>
      <c r="AV308" s="26">
        <f t="shared" ref="AV308:AV309" si="1471">AV309</f>
        <v>0</v>
      </c>
      <c r="AW308" s="26">
        <f t="shared" ref="AW308:AW309" si="1472">AW309</f>
        <v>0</v>
      </c>
      <c r="AX308" s="26">
        <f t="shared" ref="AX308:AX309" si="1473">AX309</f>
        <v>0</v>
      </c>
      <c r="AY308" s="26">
        <f t="shared" si="1409"/>
        <v>1477.7</v>
      </c>
      <c r="AZ308" s="26">
        <f t="shared" si="1410"/>
        <v>2925.9</v>
      </c>
      <c r="BA308" s="26">
        <f t="shared" si="1411"/>
        <v>4863.3999999999996</v>
      </c>
      <c r="BB308" s="26">
        <f t="shared" ref="BB308:BB309" si="1474">BB309</f>
        <v>0</v>
      </c>
      <c r="BC308" s="26">
        <f t="shared" ref="BC308:BC309" si="1475">BC309</f>
        <v>0</v>
      </c>
      <c r="BD308" s="26">
        <f t="shared" ref="BD308:BD309" si="1476">BD309</f>
        <v>0</v>
      </c>
      <c r="BE308" s="26">
        <f t="shared" ref="BE308:BE309" si="1477">BE309</f>
        <v>0</v>
      </c>
      <c r="BF308" s="26">
        <f t="shared" ref="BF308:BF309" si="1478">BF309</f>
        <v>0</v>
      </c>
      <c r="BG308" s="26">
        <f t="shared" ref="BG308:BG309" si="1479">BG309</f>
        <v>0</v>
      </c>
      <c r="BH308" s="26">
        <f t="shared" ref="BH308:BH309" si="1480">BH309</f>
        <v>0</v>
      </c>
      <c r="BI308" s="26">
        <f t="shared" ref="BI308:BI309" si="1481">BI309</f>
        <v>0</v>
      </c>
      <c r="BJ308" s="26">
        <f t="shared" ref="BJ308:BJ309" si="1482">BJ309</f>
        <v>0</v>
      </c>
      <c r="BK308" s="26">
        <f t="shared" ref="BK308:BK309" si="1483">BK309</f>
        <v>0</v>
      </c>
      <c r="BL308" s="26">
        <f t="shared" si="1403"/>
        <v>1477.7</v>
      </c>
      <c r="BM308" s="26">
        <f t="shared" ref="BM308:BM309" si="1484">BM309</f>
        <v>0</v>
      </c>
      <c r="BN308" s="53">
        <f t="shared" si="1301"/>
        <v>1477.7</v>
      </c>
      <c r="BO308" s="26">
        <f t="shared" si="1404"/>
        <v>2925.9</v>
      </c>
      <c r="BP308" s="26">
        <f t="shared" ref="BP308:BS309" si="1485">BP309</f>
        <v>0</v>
      </c>
      <c r="BQ308" s="53">
        <f t="shared" si="1302"/>
        <v>2925.9</v>
      </c>
      <c r="BR308" s="52">
        <f t="shared" si="1405"/>
        <v>4863.3999999999996</v>
      </c>
      <c r="BS308" s="26">
        <f t="shared" si="1485"/>
        <v>0</v>
      </c>
      <c r="BT308" s="27"/>
    </row>
    <row r="309" spans="1:73" x14ac:dyDescent="0.3">
      <c r="A309" s="67" t="s">
        <v>195</v>
      </c>
      <c r="B309" s="67" t="s">
        <v>261</v>
      </c>
      <c r="C309" s="67" t="s">
        <v>26</v>
      </c>
      <c r="D309" s="67" t="s">
        <v>246</v>
      </c>
      <c r="E309" s="67"/>
      <c r="F309" s="68" t="s">
        <v>33</v>
      </c>
      <c r="G309" s="26">
        <f t="shared" si="1442"/>
        <v>2005.4</v>
      </c>
      <c r="H309" s="26">
        <f t="shared" si="1443"/>
        <v>2925.9</v>
      </c>
      <c r="I309" s="26">
        <f t="shared" si="1444"/>
        <v>4335.7</v>
      </c>
      <c r="J309" s="26">
        <f t="shared" si="1445"/>
        <v>0</v>
      </c>
      <c r="K309" s="26">
        <f t="shared" si="1446"/>
        <v>0</v>
      </c>
      <c r="L309" s="26">
        <f t="shared" si="1447"/>
        <v>0</v>
      </c>
      <c r="M309" s="26">
        <f t="shared" si="1179"/>
        <v>2005.4</v>
      </c>
      <c r="N309" s="26">
        <f t="shared" si="1180"/>
        <v>2925.9</v>
      </c>
      <c r="O309" s="26">
        <f t="shared" si="1181"/>
        <v>4335.7</v>
      </c>
      <c r="P309" s="26">
        <f t="shared" si="1448"/>
        <v>0</v>
      </c>
      <c r="Q309" s="26">
        <f t="shared" si="1449"/>
        <v>0</v>
      </c>
      <c r="R309" s="26">
        <f t="shared" si="1450"/>
        <v>0</v>
      </c>
      <c r="S309" s="26">
        <f t="shared" si="1451"/>
        <v>-527.70000000000005</v>
      </c>
      <c r="T309" s="26">
        <f t="shared" si="1452"/>
        <v>0</v>
      </c>
      <c r="U309" s="26">
        <f t="shared" si="1453"/>
        <v>0</v>
      </c>
      <c r="V309" s="26">
        <f t="shared" si="1454"/>
        <v>0</v>
      </c>
      <c r="W309" s="26">
        <f t="shared" si="1455"/>
        <v>0</v>
      </c>
      <c r="X309" s="26">
        <f t="shared" si="1456"/>
        <v>0</v>
      </c>
      <c r="Y309" s="26">
        <f t="shared" si="1457"/>
        <v>0</v>
      </c>
      <c r="Z309" s="26">
        <f t="shared" si="1458"/>
        <v>0</v>
      </c>
      <c r="AA309" s="26">
        <f t="shared" si="1459"/>
        <v>527.70000000000005</v>
      </c>
      <c r="AB309" s="26">
        <f t="shared" si="1460"/>
        <v>0</v>
      </c>
      <c r="AC309" s="26">
        <f t="shared" si="1426"/>
        <v>1477.7</v>
      </c>
      <c r="AD309" s="26">
        <f t="shared" si="1427"/>
        <v>2925.9</v>
      </c>
      <c r="AE309" s="26">
        <f t="shared" si="1428"/>
        <v>4863.3999999999996</v>
      </c>
      <c r="AF309" s="26">
        <f t="shared" si="1461"/>
        <v>0</v>
      </c>
      <c r="AG309" s="26">
        <f t="shared" si="1429"/>
        <v>1477.7</v>
      </c>
      <c r="AH309" s="26">
        <f t="shared" si="1430"/>
        <v>2925.9</v>
      </c>
      <c r="AI309" s="26">
        <f t="shared" si="1431"/>
        <v>4863.3999999999996</v>
      </c>
      <c r="AJ309" s="26">
        <f t="shared" si="1462"/>
        <v>0</v>
      </c>
      <c r="AK309" s="26">
        <f t="shared" si="1463"/>
        <v>0</v>
      </c>
      <c r="AL309" s="26">
        <f t="shared" si="1464"/>
        <v>0</v>
      </c>
      <c r="AM309" s="26">
        <f t="shared" si="1465"/>
        <v>0</v>
      </c>
      <c r="AN309" s="26">
        <f t="shared" si="1466"/>
        <v>0</v>
      </c>
      <c r="AO309" s="26">
        <f t="shared" si="1467"/>
        <v>0</v>
      </c>
      <c r="AP309" s="26">
        <f t="shared" si="1468"/>
        <v>0</v>
      </c>
      <c r="AQ309" s="26">
        <f t="shared" si="1469"/>
        <v>0</v>
      </c>
      <c r="AR309" s="26">
        <f t="shared" si="1470"/>
        <v>0</v>
      </c>
      <c r="AS309" s="26">
        <f t="shared" si="1406"/>
        <v>1477.7</v>
      </c>
      <c r="AT309" s="26">
        <f t="shared" si="1407"/>
        <v>2925.9</v>
      </c>
      <c r="AU309" s="26">
        <f t="shared" si="1408"/>
        <v>4863.3999999999996</v>
      </c>
      <c r="AV309" s="26">
        <f t="shared" si="1471"/>
        <v>0</v>
      </c>
      <c r="AW309" s="26">
        <f t="shared" si="1472"/>
        <v>0</v>
      </c>
      <c r="AX309" s="26">
        <f t="shared" si="1473"/>
        <v>0</v>
      </c>
      <c r="AY309" s="26">
        <f t="shared" si="1409"/>
        <v>1477.7</v>
      </c>
      <c r="AZ309" s="26">
        <f t="shared" si="1410"/>
        <v>2925.9</v>
      </c>
      <c r="BA309" s="26">
        <f t="shared" si="1411"/>
        <v>4863.3999999999996</v>
      </c>
      <c r="BB309" s="26">
        <f t="shared" si="1474"/>
        <v>0</v>
      </c>
      <c r="BC309" s="26">
        <f t="shared" si="1475"/>
        <v>0</v>
      </c>
      <c r="BD309" s="26">
        <f t="shared" si="1476"/>
        <v>0</v>
      </c>
      <c r="BE309" s="26">
        <f t="shared" si="1477"/>
        <v>0</v>
      </c>
      <c r="BF309" s="26">
        <f t="shared" si="1478"/>
        <v>0</v>
      </c>
      <c r="BG309" s="26">
        <f t="shared" si="1479"/>
        <v>0</v>
      </c>
      <c r="BH309" s="26">
        <f t="shared" si="1480"/>
        <v>0</v>
      </c>
      <c r="BI309" s="26">
        <f t="shared" si="1481"/>
        <v>0</v>
      </c>
      <c r="BJ309" s="26">
        <f t="shared" si="1482"/>
        <v>0</v>
      </c>
      <c r="BK309" s="26">
        <f t="shared" si="1483"/>
        <v>0</v>
      </c>
      <c r="BL309" s="26">
        <f t="shared" si="1403"/>
        <v>1477.7</v>
      </c>
      <c r="BM309" s="26">
        <f t="shared" si="1484"/>
        <v>0</v>
      </c>
      <c r="BN309" s="53">
        <f t="shared" si="1301"/>
        <v>1477.7</v>
      </c>
      <c r="BO309" s="26">
        <f t="shared" si="1404"/>
        <v>2925.9</v>
      </c>
      <c r="BP309" s="26">
        <f t="shared" si="1485"/>
        <v>0</v>
      </c>
      <c r="BQ309" s="53">
        <f t="shared" si="1302"/>
        <v>2925.9</v>
      </c>
      <c r="BR309" s="52">
        <f t="shared" si="1405"/>
        <v>4863.3999999999996</v>
      </c>
      <c r="BS309" s="26">
        <f t="shared" si="1485"/>
        <v>0</v>
      </c>
      <c r="BT309" s="27"/>
    </row>
    <row r="310" spans="1:73" ht="46.8" x14ac:dyDescent="0.3">
      <c r="A310" s="67" t="s">
        <v>195</v>
      </c>
      <c r="B310" s="67" t="s">
        <v>261</v>
      </c>
      <c r="C310" s="67" t="s">
        <v>26</v>
      </c>
      <c r="D310" s="67" t="s">
        <v>247</v>
      </c>
      <c r="E310" s="67"/>
      <c r="F310" s="68" t="s">
        <v>248</v>
      </c>
      <c r="G310" s="26">
        <f t="shared" ref="G310:L310" si="1486">G311+G313</f>
        <v>2005.4</v>
      </c>
      <c r="H310" s="26">
        <f t="shared" si="1486"/>
        <v>2925.9</v>
      </c>
      <c r="I310" s="26">
        <f t="shared" si="1486"/>
        <v>4335.7</v>
      </c>
      <c r="J310" s="26">
        <f t="shared" si="1486"/>
        <v>0</v>
      </c>
      <c r="K310" s="26">
        <f t="shared" si="1486"/>
        <v>0</v>
      </c>
      <c r="L310" s="26">
        <f t="shared" si="1486"/>
        <v>0</v>
      </c>
      <c r="M310" s="26">
        <f t="shared" si="1179"/>
        <v>2005.4</v>
      </c>
      <c r="N310" s="26">
        <f t="shared" si="1180"/>
        <v>2925.9</v>
      </c>
      <c r="O310" s="26">
        <f t="shared" si="1181"/>
        <v>4335.7</v>
      </c>
      <c r="P310" s="26">
        <f t="shared" ref="P310:AB310" si="1487">P311+P313</f>
        <v>0</v>
      </c>
      <c r="Q310" s="26">
        <f t="shared" si="1487"/>
        <v>0</v>
      </c>
      <c r="R310" s="26">
        <f t="shared" si="1487"/>
        <v>0</v>
      </c>
      <c r="S310" s="26">
        <f t="shared" si="1487"/>
        <v>-527.70000000000005</v>
      </c>
      <c r="T310" s="26">
        <f t="shared" si="1487"/>
        <v>0</v>
      </c>
      <c r="U310" s="26">
        <f t="shared" si="1487"/>
        <v>0</v>
      </c>
      <c r="V310" s="26">
        <f t="shared" si="1487"/>
        <v>0</v>
      </c>
      <c r="W310" s="26">
        <f t="shared" si="1487"/>
        <v>0</v>
      </c>
      <c r="X310" s="26">
        <f t="shared" si="1487"/>
        <v>0</v>
      </c>
      <c r="Y310" s="26">
        <f t="shared" si="1487"/>
        <v>0</v>
      </c>
      <c r="Z310" s="26">
        <f t="shared" si="1487"/>
        <v>0</v>
      </c>
      <c r="AA310" s="26">
        <f t="shared" si="1487"/>
        <v>527.70000000000005</v>
      </c>
      <c r="AB310" s="26">
        <f t="shared" si="1487"/>
        <v>0</v>
      </c>
      <c r="AC310" s="26">
        <f t="shared" si="1426"/>
        <v>1477.7</v>
      </c>
      <c r="AD310" s="26">
        <f t="shared" si="1427"/>
        <v>2925.9</v>
      </c>
      <c r="AE310" s="26">
        <f t="shared" si="1428"/>
        <v>4863.3999999999996</v>
      </c>
      <c r="AF310" s="26">
        <f>AF311+AF313</f>
        <v>0</v>
      </c>
      <c r="AG310" s="26">
        <f t="shared" si="1429"/>
        <v>1477.7</v>
      </c>
      <c r="AH310" s="26">
        <f t="shared" si="1430"/>
        <v>2925.9</v>
      </c>
      <c r="AI310" s="26">
        <f t="shared" si="1431"/>
        <v>4863.3999999999996</v>
      </c>
      <c r="AJ310" s="26">
        <f t="shared" ref="AJ310:AR310" si="1488">AJ311+AJ313</f>
        <v>0</v>
      </c>
      <c r="AK310" s="26">
        <f t="shared" si="1488"/>
        <v>0</v>
      </c>
      <c r="AL310" s="26">
        <f t="shared" si="1488"/>
        <v>0</v>
      </c>
      <c r="AM310" s="26">
        <f t="shared" si="1488"/>
        <v>0</v>
      </c>
      <c r="AN310" s="26">
        <f t="shared" si="1488"/>
        <v>0</v>
      </c>
      <c r="AO310" s="26">
        <f t="shared" si="1488"/>
        <v>0</v>
      </c>
      <c r="AP310" s="26">
        <f t="shared" si="1488"/>
        <v>0</v>
      </c>
      <c r="AQ310" s="26">
        <f t="shared" si="1488"/>
        <v>0</v>
      </c>
      <c r="AR310" s="26">
        <f t="shared" si="1488"/>
        <v>0</v>
      </c>
      <c r="AS310" s="26">
        <f t="shared" si="1406"/>
        <v>1477.7</v>
      </c>
      <c r="AT310" s="26">
        <f t="shared" si="1407"/>
        <v>2925.9</v>
      </c>
      <c r="AU310" s="26">
        <f t="shared" si="1408"/>
        <v>4863.3999999999996</v>
      </c>
      <c r="AV310" s="26">
        <f>AV311+AV313</f>
        <v>0</v>
      </c>
      <c r="AW310" s="26">
        <f>AW311+AW313</f>
        <v>0</v>
      </c>
      <c r="AX310" s="26">
        <f>AX311+AX313</f>
        <v>0</v>
      </c>
      <c r="AY310" s="26">
        <f t="shared" si="1409"/>
        <v>1477.7</v>
      </c>
      <c r="AZ310" s="26">
        <f t="shared" si="1410"/>
        <v>2925.9</v>
      </c>
      <c r="BA310" s="26">
        <f t="shared" si="1411"/>
        <v>4863.3999999999996</v>
      </c>
      <c r="BB310" s="26">
        <f t="shared" ref="BB310:BK310" si="1489">BB311+BB313</f>
        <v>0</v>
      </c>
      <c r="BC310" s="26">
        <f t="shared" si="1489"/>
        <v>0</v>
      </c>
      <c r="BD310" s="26">
        <f t="shared" si="1489"/>
        <v>0</v>
      </c>
      <c r="BE310" s="26">
        <f t="shared" si="1489"/>
        <v>0</v>
      </c>
      <c r="BF310" s="26">
        <f t="shared" si="1489"/>
        <v>0</v>
      </c>
      <c r="BG310" s="26">
        <f t="shared" si="1489"/>
        <v>0</v>
      </c>
      <c r="BH310" s="26">
        <f t="shared" si="1489"/>
        <v>0</v>
      </c>
      <c r="BI310" s="26">
        <f t="shared" si="1489"/>
        <v>0</v>
      </c>
      <c r="BJ310" s="26">
        <f t="shared" si="1489"/>
        <v>0</v>
      </c>
      <c r="BK310" s="26">
        <f t="shared" si="1489"/>
        <v>0</v>
      </c>
      <c r="BL310" s="26">
        <f t="shared" si="1403"/>
        <v>1477.7</v>
      </c>
      <c r="BM310" s="26">
        <f>BM311+BM313</f>
        <v>0</v>
      </c>
      <c r="BN310" s="53">
        <f t="shared" si="1301"/>
        <v>1477.7</v>
      </c>
      <c r="BO310" s="26">
        <f t="shared" si="1404"/>
        <v>2925.9</v>
      </c>
      <c r="BP310" s="26">
        <f>BP311+BP313</f>
        <v>0</v>
      </c>
      <c r="BQ310" s="53">
        <f t="shared" si="1302"/>
        <v>2925.9</v>
      </c>
      <c r="BR310" s="52">
        <f t="shared" si="1405"/>
        <v>4863.3999999999996</v>
      </c>
      <c r="BS310" s="26">
        <f>BS311+BS313</f>
        <v>0</v>
      </c>
      <c r="BT310" s="27"/>
    </row>
    <row r="311" spans="1:73" ht="31.2" x14ac:dyDescent="0.3">
      <c r="A311" s="67" t="s">
        <v>195</v>
      </c>
      <c r="B311" s="67" t="s">
        <v>261</v>
      </c>
      <c r="C311" s="67" t="s">
        <v>26</v>
      </c>
      <c r="D311" s="67" t="s">
        <v>249</v>
      </c>
      <c r="E311" s="67"/>
      <c r="F311" s="68" t="s">
        <v>250</v>
      </c>
      <c r="G311" s="26">
        <f t="shared" ref="G311:L311" si="1490">G312</f>
        <v>1477.7</v>
      </c>
      <c r="H311" s="26">
        <f t="shared" si="1490"/>
        <v>1377.7</v>
      </c>
      <c r="I311" s="26">
        <f t="shared" si="1490"/>
        <v>1377.7</v>
      </c>
      <c r="J311" s="26">
        <f t="shared" si="1490"/>
        <v>0</v>
      </c>
      <c r="K311" s="26">
        <f t="shared" si="1490"/>
        <v>0</v>
      </c>
      <c r="L311" s="26">
        <f t="shared" si="1490"/>
        <v>0</v>
      </c>
      <c r="M311" s="26">
        <f t="shared" si="1179"/>
        <v>1477.7</v>
      </c>
      <c r="N311" s="26">
        <f t="shared" si="1180"/>
        <v>1377.7</v>
      </c>
      <c r="O311" s="26">
        <f t="shared" si="1181"/>
        <v>1377.7</v>
      </c>
      <c r="P311" s="26">
        <f t="shared" ref="P311:AB311" si="1491">P312</f>
        <v>0</v>
      </c>
      <c r="Q311" s="26">
        <f t="shared" si="1491"/>
        <v>0</v>
      </c>
      <c r="R311" s="26">
        <f t="shared" si="1491"/>
        <v>0</v>
      </c>
      <c r="S311" s="26">
        <f t="shared" si="1491"/>
        <v>0</v>
      </c>
      <c r="T311" s="26">
        <f t="shared" si="1491"/>
        <v>0</v>
      </c>
      <c r="U311" s="26">
        <f t="shared" si="1491"/>
        <v>0</v>
      </c>
      <c r="V311" s="26">
        <f t="shared" si="1491"/>
        <v>0</v>
      </c>
      <c r="W311" s="26">
        <f t="shared" si="1491"/>
        <v>0</v>
      </c>
      <c r="X311" s="26">
        <f t="shared" si="1491"/>
        <v>0</v>
      </c>
      <c r="Y311" s="26">
        <f t="shared" si="1491"/>
        <v>0</v>
      </c>
      <c r="Z311" s="26">
        <f t="shared" si="1491"/>
        <v>0</v>
      </c>
      <c r="AA311" s="26">
        <f t="shared" si="1491"/>
        <v>0</v>
      </c>
      <c r="AB311" s="26">
        <f t="shared" si="1491"/>
        <v>0</v>
      </c>
      <c r="AC311" s="26">
        <f t="shared" si="1426"/>
        <v>1477.7</v>
      </c>
      <c r="AD311" s="26">
        <f t="shared" si="1427"/>
        <v>1377.7</v>
      </c>
      <c r="AE311" s="26">
        <f t="shared" si="1428"/>
        <v>1377.7</v>
      </c>
      <c r="AF311" s="26">
        <f>AF312</f>
        <v>0</v>
      </c>
      <c r="AG311" s="26">
        <f t="shared" si="1429"/>
        <v>1477.7</v>
      </c>
      <c r="AH311" s="26">
        <f t="shared" si="1430"/>
        <v>1377.7</v>
      </c>
      <c r="AI311" s="26">
        <f t="shared" si="1431"/>
        <v>1377.7</v>
      </c>
      <c r="AJ311" s="26">
        <f t="shared" ref="AJ311:AR311" si="1492">AJ312</f>
        <v>0</v>
      </c>
      <c r="AK311" s="26">
        <f t="shared" si="1492"/>
        <v>0</v>
      </c>
      <c r="AL311" s="26">
        <f t="shared" si="1492"/>
        <v>0</v>
      </c>
      <c r="AM311" s="26">
        <f t="shared" si="1492"/>
        <v>0</v>
      </c>
      <c r="AN311" s="26">
        <f t="shared" si="1492"/>
        <v>0</v>
      </c>
      <c r="AO311" s="26">
        <f t="shared" si="1492"/>
        <v>0</v>
      </c>
      <c r="AP311" s="26">
        <f t="shared" si="1492"/>
        <v>0</v>
      </c>
      <c r="AQ311" s="26">
        <f t="shared" si="1492"/>
        <v>0</v>
      </c>
      <c r="AR311" s="26">
        <f t="shared" si="1492"/>
        <v>0</v>
      </c>
      <c r="AS311" s="26">
        <f t="shared" si="1406"/>
        <v>1477.7</v>
      </c>
      <c r="AT311" s="26">
        <f t="shared" si="1407"/>
        <v>1377.7</v>
      </c>
      <c r="AU311" s="26">
        <f t="shared" si="1408"/>
        <v>1377.7</v>
      </c>
      <c r="AV311" s="26">
        <f>AV312</f>
        <v>0</v>
      </c>
      <c r="AW311" s="26">
        <f>AW312</f>
        <v>0</v>
      </c>
      <c r="AX311" s="26">
        <f>AX312</f>
        <v>0</v>
      </c>
      <c r="AY311" s="26">
        <f t="shared" si="1409"/>
        <v>1477.7</v>
      </c>
      <c r="AZ311" s="26">
        <f t="shared" si="1410"/>
        <v>1377.7</v>
      </c>
      <c r="BA311" s="26">
        <f t="shared" si="1411"/>
        <v>1377.7</v>
      </c>
      <c r="BB311" s="26">
        <f t="shared" ref="BB311:BK311" si="1493">BB312</f>
        <v>0</v>
      </c>
      <c r="BC311" s="26">
        <f t="shared" si="1493"/>
        <v>0</v>
      </c>
      <c r="BD311" s="26">
        <f t="shared" si="1493"/>
        <v>0</v>
      </c>
      <c r="BE311" s="26">
        <f t="shared" si="1493"/>
        <v>0</v>
      </c>
      <c r="BF311" s="26">
        <f t="shared" si="1493"/>
        <v>0</v>
      </c>
      <c r="BG311" s="26">
        <f t="shared" si="1493"/>
        <v>0</v>
      </c>
      <c r="BH311" s="26">
        <f t="shared" si="1493"/>
        <v>0</v>
      </c>
      <c r="BI311" s="26">
        <f t="shared" si="1493"/>
        <v>0</v>
      </c>
      <c r="BJ311" s="26">
        <f t="shared" si="1493"/>
        <v>0</v>
      </c>
      <c r="BK311" s="26">
        <f t="shared" si="1493"/>
        <v>0</v>
      </c>
      <c r="BL311" s="26">
        <f t="shared" si="1403"/>
        <v>1477.7</v>
      </c>
      <c r="BM311" s="26">
        <f>BM312</f>
        <v>0</v>
      </c>
      <c r="BN311" s="53">
        <f t="shared" si="1301"/>
        <v>1477.7</v>
      </c>
      <c r="BO311" s="26">
        <f t="shared" si="1404"/>
        <v>1377.7</v>
      </c>
      <c r="BP311" s="26">
        <f>BP312</f>
        <v>0</v>
      </c>
      <c r="BQ311" s="53">
        <f t="shared" si="1302"/>
        <v>1377.7</v>
      </c>
      <c r="BR311" s="52">
        <f t="shared" si="1405"/>
        <v>1377.7</v>
      </c>
      <c r="BS311" s="26">
        <f>BS312</f>
        <v>0</v>
      </c>
      <c r="BT311" s="27"/>
    </row>
    <row r="312" spans="1:73" ht="31.2" x14ac:dyDescent="0.3">
      <c r="A312" s="67" t="s">
        <v>195</v>
      </c>
      <c r="B312" s="67" t="s">
        <v>261</v>
      </c>
      <c r="C312" s="67" t="s">
        <v>26</v>
      </c>
      <c r="D312" s="67" t="s">
        <v>249</v>
      </c>
      <c r="E312" s="67" t="s">
        <v>127</v>
      </c>
      <c r="F312" s="68" t="s">
        <v>128</v>
      </c>
      <c r="G312" s="26">
        <v>1477.7</v>
      </c>
      <c r="H312" s="26">
        <v>1377.7</v>
      </c>
      <c r="I312" s="26">
        <v>1377.7</v>
      </c>
      <c r="J312" s="26"/>
      <c r="K312" s="26"/>
      <c r="L312" s="26"/>
      <c r="M312" s="26">
        <f t="shared" si="1179"/>
        <v>1477.7</v>
      </c>
      <c r="N312" s="26">
        <f t="shared" si="1180"/>
        <v>1377.7</v>
      </c>
      <c r="O312" s="26">
        <f t="shared" si="1181"/>
        <v>1377.7</v>
      </c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>
        <f t="shared" si="1426"/>
        <v>1477.7</v>
      </c>
      <c r="AD312" s="26">
        <f t="shared" si="1427"/>
        <v>1377.7</v>
      </c>
      <c r="AE312" s="26">
        <f t="shared" si="1428"/>
        <v>1377.7</v>
      </c>
      <c r="AF312" s="26"/>
      <c r="AG312" s="26">
        <f t="shared" si="1429"/>
        <v>1477.7</v>
      </c>
      <c r="AH312" s="26">
        <f t="shared" si="1430"/>
        <v>1377.7</v>
      </c>
      <c r="AI312" s="26">
        <f t="shared" si="1431"/>
        <v>1377.7</v>
      </c>
      <c r="AJ312" s="26"/>
      <c r="AK312" s="26"/>
      <c r="AL312" s="26"/>
      <c r="AM312" s="26"/>
      <c r="AN312" s="26"/>
      <c r="AO312" s="26"/>
      <c r="AP312" s="26"/>
      <c r="AQ312" s="26"/>
      <c r="AR312" s="26"/>
      <c r="AS312" s="26">
        <f t="shared" si="1406"/>
        <v>1477.7</v>
      </c>
      <c r="AT312" s="26">
        <f t="shared" si="1407"/>
        <v>1377.7</v>
      </c>
      <c r="AU312" s="26">
        <f t="shared" si="1408"/>
        <v>1377.7</v>
      </c>
      <c r="AV312" s="26"/>
      <c r="AW312" s="26"/>
      <c r="AX312" s="26"/>
      <c r="AY312" s="26">
        <f t="shared" si="1409"/>
        <v>1477.7</v>
      </c>
      <c r="AZ312" s="26">
        <f t="shared" si="1410"/>
        <v>1377.7</v>
      </c>
      <c r="BA312" s="26">
        <f t="shared" si="1411"/>
        <v>1377.7</v>
      </c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>
        <f t="shared" si="1403"/>
        <v>1477.7</v>
      </c>
      <c r="BM312" s="26"/>
      <c r="BN312" s="53">
        <f t="shared" si="1301"/>
        <v>1477.7</v>
      </c>
      <c r="BO312" s="26">
        <f t="shared" si="1404"/>
        <v>1377.7</v>
      </c>
      <c r="BP312" s="26"/>
      <c r="BQ312" s="53">
        <f t="shared" si="1302"/>
        <v>1377.7</v>
      </c>
      <c r="BR312" s="52">
        <f t="shared" si="1405"/>
        <v>1377.7</v>
      </c>
      <c r="BS312" s="26"/>
      <c r="BT312" s="27"/>
    </row>
    <row r="313" spans="1:73" ht="31.2" x14ac:dyDescent="0.3">
      <c r="A313" s="67" t="s">
        <v>195</v>
      </c>
      <c r="B313" s="67" t="s">
        <v>261</v>
      </c>
      <c r="C313" s="67" t="s">
        <v>26</v>
      </c>
      <c r="D313" s="67" t="s">
        <v>284</v>
      </c>
      <c r="E313" s="67"/>
      <c r="F313" s="68" t="s">
        <v>285</v>
      </c>
      <c r="G313" s="26">
        <f t="shared" ref="G313:L313" si="1494">G314</f>
        <v>527.70000000000005</v>
      </c>
      <c r="H313" s="26">
        <f t="shared" si="1494"/>
        <v>1548.2</v>
      </c>
      <c r="I313" s="26">
        <f t="shared" si="1494"/>
        <v>2958</v>
      </c>
      <c r="J313" s="26">
        <f t="shared" si="1494"/>
        <v>0</v>
      </c>
      <c r="K313" s="26">
        <f t="shared" si="1494"/>
        <v>0</v>
      </c>
      <c r="L313" s="26">
        <f t="shared" si="1494"/>
        <v>0</v>
      </c>
      <c r="M313" s="26">
        <f t="shared" si="1179"/>
        <v>527.70000000000005</v>
      </c>
      <c r="N313" s="26">
        <f t="shared" si="1180"/>
        <v>1548.2</v>
      </c>
      <c r="O313" s="26">
        <f t="shared" si="1181"/>
        <v>2958</v>
      </c>
      <c r="P313" s="26">
        <f t="shared" ref="P313:AB313" si="1495">P314</f>
        <v>0</v>
      </c>
      <c r="Q313" s="26">
        <f t="shared" si="1495"/>
        <v>0</v>
      </c>
      <c r="R313" s="26">
        <f t="shared" si="1495"/>
        <v>0</v>
      </c>
      <c r="S313" s="26">
        <f t="shared" si="1495"/>
        <v>-527.70000000000005</v>
      </c>
      <c r="T313" s="26">
        <f t="shared" si="1495"/>
        <v>0</v>
      </c>
      <c r="U313" s="26">
        <f t="shared" si="1495"/>
        <v>0</v>
      </c>
      <c r="V313" s="26">
        <f t="shared" si="1495"/>
        <v>0</v>
      </c>
      <c r="W313" s="26">
        <f t="shared" si="1495"/>
        <v>0</v>
      </c>
      <c r="X313" s="26">
        <f t="shared" si="1495"/>
        <v>0</v>
      </c>
      <c r="Y313" s="26">
        <f t="shared" si="1495"/>
        <v>0</v>
      </c>
      <c r="Z313" s="26">
        <f t="shared" si="1495"/>
        <v>0</v>
      </c>
      <c r="AA313" s="26">
        <f t="shared" si="1495"/>
        <v>527.70000000000005</v>
      </c>
      <c r="AB313" s="26">
        <f t="shared" si="1495"/>
        <v>0</v>
      </c>
      <c r="AC313" s="26">
        <f t="shared" si="1426"/>
        <v>0</v>
      </c>
      <c r="AD313" s="26">
        <f t="shared" si="1427"/>
        <v>1548.2</v>
      </c>
      <c r="AE313" s="26">
        <f t="shared" si="1428"/>
        <v>3485.7</v>
      </c>
      <c r="AF313" s="26">
        <f>AF314</f>
        <v>0</v>
      </c>
      <c r="AG313" s="26">
        <f t="shared" si="1429"/>
        <v>0</v>
      </c>
      <c r="AH313" s="26">
        <f t="shared" si="1430"/>
        <v>1548.2</v>
      </c>
      <c r="AI313" s="26">
        <f t="shared" si="1431"/>
        <v>3485.7</v>
      </c>
      <c r="AJ313" s="26">
        <f t="shared" ref="AJ313:AR313" si="1496">AJ314</f>
        <v>0</v>
      </c>
      <c r="AK313" s="26">
        <f t="shared" si="1496"/>
        <v>0</v>
      </c>
      <c r="AL313" s="26">
        <f t="shared" si="1496"/>
        <v>0</v>
      </c>
      <c r="AM313" s="26">
        <f t="shared" si="1496"/>
        <v>0</v>
      </c>
      <c r="AN313" s="26">
        <f t="shared" si="1496"/>
        <v>0</v>
      </c>
      <c r="AO313" s="26">
        <f t="shared" si="1496"/>
        <v>0</v>
      </c>
      <c r="AP313" s="26">
        <f t="shared" si="1496"/>
        <v>0</v>
      </c>
      <c r="AQ313" s="26">
        <f t="shared" si="1496"/>
        <v>0</v>
      </c>
      <c r="AR313" s="26">
        <f t="shared" si="1496"/>
        <v>0</v>
      </c>
      <c r="AS313" s="26">
        <f t="shared" si="1406"/>
        <v>0</v>
      </c>
      <c r="AT313" s="26">
        <f t="shared" si="1407"/>
        <v>1548.2</v>
      </c>
      <c r="AU313" s="26">
        <f t="shared" si="1408"/>
        <v>3485.7</v>
      </c>
      <c r="AV313" s="26">
        <f>AV314</f>
        <v>0</v>
      </c>
      <c r="AW313" s="26">
        <f>AW314</f>
        <v>0</v>
      </c>
      <c r="AX313" s="26">
        <f>AX314</f>
        <v>0</v>
      </c>
      <c r="AY313" s="26">
        <f t="shared" si="1409"/>
        <v>0</v>
      </c>
      <c r="AZ313" s="26">
        <f t="shared" si="1410"/>
        <v>1548.2</v>
      </c>
      <c r="BA313" s="26">
        <f t="shared" si="1411"/>
        <v>3485.7</v>
      </c>
      <c r="BB313" s="26">
        <f t="shared" ref="BB313:BK313" si="1497">BB314</f>
        <v>0</v>
      </c>
      <c r="BC313" s="26">
        <f t="shared" si="1497"/>
        <v>0</v>
      </c>
      <c r="BD313" s="26">
        <f t="shared" si="1497"/>
        <v>0</v>
      </c>
      <c r="BE313" s="26">
        <f t="shared" si="1497"/>
        <v>0</v>
      </c>
      <c r="BF313" s="26">
        <f t="shared" si="1497"/>
        <v>0</v>
      </c>
      <c r="BG313" s="26">
        <f t="shared" si="1497"/>
        <v>0</v>
      </c>
      <c r="BH313" s="26">
        <f t="shared" si="1497"/>
        <v>0</v>
      </c>
      <c r="BI313" s="26">
        <f t="shared" si="1497"/>
        <v>0</v>
      </c>
      <c r="BJ313" s="26">
        <f t="shared" si="1497"/>
        <v>0</v>
      </c>
      <c r="BK313" s="26">
        <f t="shared" si="1497"/>
        <v>0</v>
      </c>
      <c r="BL313" s="26">
        <f t="shared" si="1403"/>
        <v>0</v>
      </c>
      <c r="BM313" s="26">
        <f>BM314</f>
        <v>0</v>
      </c>
      <c r="BN313" s="53">
        <f t="shared" si="1301"/>
        <v>0</v>
      </c>
      <c r="BO313" s="26">
        <f t="shared" si="1404"/>
        <v>1548.2</v>
      </c>
      <c r="BP313" s="26">
        <f>BP314</f>
        <v>0</v>
      </c>
      <c r="BQ313" s="53">
        <f t="shared" si="1302"/>
        <v>1548.2</v>
      </c>
      <c r="BR313" s="52">
        <f t="shared" si="1405"/>
        <v>3485.7</v>
      </c>
      <c r="BS313" s="26">
        <f>BS314</f>
        <v>0</v>
      </c>
      <c r="BT313" s="27"/>
    </row>
    <row r="314" spans="1:73" ht="31.2" x14ac:dyDescent="0.3">
      <c r="A314" s="67" t="s">
        <v>195</v>
      </c>
      <c r="B314" s="67" t="s">
        <v>261</v>
      </c>
      <c r="C314" s="67" t="s">
        <v>26</v>
      </c>
      <c r="D314" s="67" t="s">
        <v>284</v>
      </c>
      <c r="E314" s="67" t="s">
        <v>127</v>
      </c>
      <c r="F314" s="68" t="s">
        <v>128</v>
      </c>
      <c r="G314" s="26">
        <v>527.70000000000005</v>
      </c>
      <c r="H314" s="26">
        <v>1548.2</v>
      </c>
      <c r="I314" s="26">
        <v>2958</v>
      </c>
      <c r="J314" s="26"/>
      <c r="K314" s="26"/>
      <c r="L314" s="26"/>
      <c r="M314" s="26">
        <f t="shared" si="1179"/>
        <v>527.70000000000005</v>
      </c>
      <c r="N314" s="26">
        <f t="shared" si="1180"/>
        <v>1548.2</v>
      </c>
      <c r="O314" s="26">
        <f t="shared" si="1181"/>
        <v>2958</v>
      </c>
      <c r="P314" s="26"/>
      <c r="Q314" s="26"/>
      <c r="R314" s="26"/>
      <c r="S314" s="26">
        <v>-527.70000000000005</v>
      </c>
      <c r="T314" s="26"/>
      <c r="U314" s="26"/>
      <c r="V314" s="26"/>
      <c r="W314" s="26"/>
      <c r="X314" s="26"/>
      <c r="Y314" s="26"/>
      <c r="Z314" s="26"/>
      <c r="AA314" s="26">
        <v>527.70000000000005</v>
      </c>
      <c r="AB314" s="26"/>
      <c r="AC314" s="26">
        <f t="shared" si="1426"/>
        <v>0</v>
      </c>
      <c r="AD314" s="26">
        <f t="shared" si="1427"/>
        <v>1548.2</v>
      </c>
      <c r="AE314" s="26">
        <f t="shared" si="1428"/>
        <v>3485.7</v>
      </c>
      <c r="AF314" s="26"/>
      <c r="AG314" s="26">
        <f t="shared" si="1429"/>
        <v>0</v>
      </c>
      <c r="AH314" s="26">
        <f t="shared" si="1430"/>
        <v>1548.2</v>
      </c>
      <c r="AI314" s="26">
        <f t="shared" si="1431"/>
        <v>3485.7</v>
      </c>
      <c r="AJ314" s="26"/>
      <c r="AK314" s="26"/>
      <c r="AL314" s="26"/>
      <c r="AM314" s="26"/>
      <c r="AN314" s="26"/>
      <c r="AO314" s="26"/>
      <c r="AP314" s="26"/>
      <c r="AQ314" s="26"/>
      <c r="AR314" s="26"/>
      <c r="AS314" s="26">
        <f t="shared" si="1406"/>
        <v>0</v>
      </c>
      <c r="AT314" s="26">
        <f t="shared" si="1407"/>
        <v>1548.2</v>
      </c>
      <c r="AU314" s="26">
        <f t="shared" si="1408"/>
        <v>3485.7</v>
      </c>
      <c r="AV314" s="26"/>
      <c r="AW314" s="26"/>
      <c r="AX314" s="26"/>
      <c r="AY314" s="26">
        <f t="shared" si="1409"/>
        <v>0</v>
      </c>
      <c r="AZ314" s="26">
        <f t="shared" si="1410"/>
        <v>1548.2</v>
      </c>
      <c r="BA314" s="26">
        <f t="shared" si="1411"/>
        <v>3485.7</v>
      </c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>
        <f t="shared" si="1403"/>
        <v>0</v>
      </c>
      <c r="BM314" s="26"/>
      <c r="BN314" s="53">
        <f t="shared" si="1301"/>
        <v>0</v>
      </c>
      <c r="BO314" s="26">
        <f t="shared" si="1404"/>
        <v>1548.2</v>
      </c>
      <c r="BP314" s="26"/>
      <c r="BQ314" s="53">
        <f t="shared" si="1302"/>
        <v>1548.2</v>
      </c>
      <c r="BR314" s="52">
        <f t="shared" si="1405"/>
        <v>3485.7</v>
      </c>
      <c r="BS314" s="26"/>
      <c r="BT314" s="27"/>
    </row>
    <row r="315" spans="1:73" s="82" customFormat="1" x14ac:dyDescent="0.3">
      <c r="A315" s="65" t="s">
        <v>195</v>
      </c>
      <c r="B315" s="65" t="s">
        <v>261</v>
      </c>
      <c r="C315" s="65" t="s">
        <v>114</v>
      </c>
      <c r="D315" s="65"/>
      <c r="E315" s="65"/>
      <c r="F315" s="66" t="s">
        <v>286</v>
      </c>
      <c r="G315" s="22">
        <f t="shared" ref="G315:G317" si="1498">G316</f>
        <v>182051.4</v>
      </c>
      <c r="H315" s="22">
        <f t="shared" ref="H315:H317" si="1499">H316</f>
        <v>186762.3</v>
      </c>
      <c r="I315" s="22">
        <f t="shared" ref="I315:I317" si="1500">I316</f>
        <v>186762.3</v>
      </c>
      <c r="J315" s="22">
        <f t="shared" ref="J315:J317" si="1501">J316</f>
        <v>0</v>
      </c>
      <c r="K315" s="22">
        <f t="shared" ref="K315:K317" si="1502">K316</f>
        <v>0</v>
      </c>
      <c r="L315" s="22">
        <f t="shared" ref="L315:L317" si="1503">L316</f>
        <v>0</v>
      </c>
      <c r="M315" s="22">
        <f t="shared" si="1179"/>
        <v>182051.4</v>
      </c>
      <c r="N315" s="22">
        <f t="shared" si="1180"/>
        <v>186762.3</v>
      </c>
      <c r="O315" s="22">
        <f t="shared" si="1181"/>
        <v>186762.3</v>
      </c>
      <c r="P315" s="22">
        <f t="shared" ref="P315:P317" si="1504">P316</f>
        <v>0</v>
      </c>
      <c r="Q315" s="22">
        <f t="shared" ref="Q315:Q317" si="1505">Q316</f>
        <v>0</v>
      </c>
      <c r="R315" s="22">
        <f t="shared" ref="R315:R317" si="1506">R316</f>
        <v>0</v>
      </c>
      <c r="S315" s="22">
        <f t="shared" ref="S315:S317" si="1507">S316</f>
        <v>0</v>
      </c>
      <c r="T315" s="22">
        <f t="shared" ref="T315:T317" si="1508">T316</f>
        <v>0</v>
      </c>
      <c r="U315" s="22">
        <f t="shared" ref="U315:U317" si="1509">U316</f>
        <v>0</v>
      </c>
      <c r="V315" s="22">
        <f t="shared" ref="V315:V317" si="1510">V316</f>
        <v>0</v>
      </c>
      <c r="W315" s="22">
        <f t="shared" ref="W315:W317" si="1511">W316</f>
        <v>0</v>
      </c>
      <c r="X315" s="22">
        <f t="shared" ref="X315:X317" si="1512">X316</f>
        <v>0</v>
      </c>
      <c r="Y315" s="22">
        <f t="shared" ref="Y315:Y317" si="1513">Y316</f>
        <v>0</v>
      </c>
      <c r="Z315" s="22">
        <f t="shared" ref="Z315:Z317" si="1514">Z316</f>
        <v>0</v>
      </c>
      <c r="AA315" s="22">
        <f t="shared" ref="AA315:AA317" si="1515">AA316</f>
        <v>0</v>
      </c>
      <c r="AB315" s="22">
        <f t="shared" ref="AB315:AB317" si="1516">AB316</f>
        <v>0</v>
      </c>
      <c r="AC315" s="22">
        <f t="shared" si="1426"/>
        <v>182051.4</v>
      </c>
      <c r="AD315" s="22">
        <f t="shared" si="1427"/>
        <v>186762.3</v>
      </c>
      <c r="AE315" s="22">
        <f t="shared" si="1428"/>
        <v>186762.3</v>
      </c>
      <c r="AF315" s="22">
        <f t="shared" ref="AF315:AF317" si="1517">AF316</f>
        <v>0</v>
      </c>
      <c r="AG315" s="22">
        <f t="shared" si="1429"/>
        <v>182051.4</v>
      </c>
      <c r="AH315" s="22">
        <f t="shared" si="1430"/>
        <v>186762.3</v>
      </c>
      <c r="AI315" s="22">
        <f t="shared" si="1431"/>
        <v>186762.3</v>
      </c>
      <c r="AJ315" s="22">
        <f t="shared" ref="AJ315:AJ317" si="1518">AJ316</f>
        <v>0</v>
      </c>
      <c r="AK315" s="22">
        <f t="shared" ref="AK315:AK317" si="1519">AK316</f>
        <v>0</v>
      </c>
      <c r="AL315" s="22">
        <f t="shared" ref="AL315:AL317" si="1520">AL316</f>
        <v>-2354.7330000000002</v>
      </c>
      <c r="AM315" s="22">
        <f t="shared" ref="AM315:AM317" si="1521">AM316</f>
        <v>0</v>
      </c>
      <c r="AN315" s="22">
        <f t="shared" ref="AN315:AN317" si="1522">AN316</f>
        <v>0</v>
      </c>
      <c r="AO315" s="22">
        <f t="shared" ref="AO315:AO317" si="1523">AO316</f>
        <v>0</v>
      </c>
      <c r="AP315" s="22">
        <f t="shared" ref="AP315:AP317" si="1524">AP316</f>
        <v>0</v>
      </c>
      <c r="AQ315" s="22">
        <f t="shared" ref="AQ315:AQ317" si="1525">AQ316</f>
        <v>0</v>
      </c>
      <c r="AR315" s="22">
        <f t="shared" ref="AR315:AR317" si="1526">AR316</f>
        <v>0</v>
      </c>
      <c r="AS315" s="22">
        <f t="shared" si="1406"/>
        <v>179696.66699999999</v>
      </c>
      <c r="AT315" s="22">
        <f t="shared" si="1407"/>
        <v>186762.3</v>
      </c>
      <c r="AU315" s="22">
        <f t="shared" si="1408"/>
        <v>186762.3</v>
      </c>
      <c r="AV315" s="22">
        <f t="shared" ref="AV315:AV317" si="1527">AV316</f>
        <v>0</v>
      </c>
      <c r="AW315" s="22">
        <f t="shared" ref="AW315:AW317" si="1528">AW316</f>
        <v>0</v>
      </c>
      <c r="AX315" s="22">
        <f t="shared" ref="AX315:AX317" si="1529">AX316</f>
        <v>0</v>
      </c>
      <c r="AY315" s="22">
        <f t="shared" si="1409"/>
        <v>179696.66699999999</v>
      </c>
      <c r="AZ315" s="22">
        <f t="shared" si="1410"/>
        <v>186762.3</v>
      </c>
      <c r="BA315" s="22">
        <f t="shared" si="1411"/>
        <v>186762.3</v>
      </c>
      <c r="BB315" s="22">
        <f t="shared" ref="BB315:BB317" si="1530">BB316</f>
        <v>0</v>
      </c>
      <c r="BC315" s="22">
        <f t="shared" ref="BC315:BC317" si="1531">BC316</f>
        <v>0</v>
      </c>
      <c r="BD315" s="22">
        <f t="shared" ref="BD315:BD317" si="1532">BD316</f>
        <v>0</v>
      </c>
      <c r="BE315" s="22">
        <f t="shared" ref="BE315:BE317" si="1533">BE316</f>
        <v>0</v>
      </c>
      <c r="BF315" s="22">
        <f t="shared" ref="BF315:BF317" si="1534">BF316</f>
        <v>0</v>
      </c>
      <c r="BG315" s="22">
        <f t="shared" ref="BG315:BG317" si="1535">BG316</f>
        <v>0</v>
      </c>
      <c r="BH315" s="22">
        <f t="shared" ref="BH315:BH317" si="1536">BH316</f>
        <v>0</v>
      </c>
      <c r="BI315" s="22">
        <f t="shared" ref="BI315:BI317" si="1537">BI316</f>
        <v>0</v>
      </c>
      <c r="BJ315" s="22">
        <f t="shared" ref="BJ315:BJ317" si="1538">BJ316</f>
        <v>0</v>
      </c>
      <c r="BK315" s="22">
        <f t="shared" ref="BK315:BK317" si="1539">BK316</f>
        <v>0</v>
      </c>
      <c r="BL315" s="22">
        <f t="shared" si="1403"/>
        <v>179696.66699999999</v>
      </c>
      <c r="BM315" s="22">
        <f t="shared" ref="BM315:BM317" si="1540">BM316</f>
        <v>0</v>
      </c>
      <c r="BN315" s="78">
        <f t="shared" si="1301"/>
        <v>179696.66699999999</v>
      </c>
      <c r="BO315" s="22">
        <f t="shared" si="1404"/>
        <v>186762.3</v>
      </c>
      <c r="BP315" s="22">
        <f t="shared" ref="BP315:BS317" si="1541">BP316</f>
        <v>0</v>
      </c>
      <c r="BQ315" s="78">
        <f t="shared" si="1302"/>
        <v>186762.3</v>
      </c>
      <c r="BR315" s="80">
        <f t="shared" si="1405"/>
        <v>186762.3</v>
      </c>
      <c r="BS315" s="22">
        <f t="shared" si="1541"/>
        <v>0</v>
      </c>
      <c r="BT315" s="23"/>
      <c r="BU315" s="19"/>
    </row>
    <row r="316" spans="1:73" ht="31.2" x14ac:dyDescent="0.3">
      <c r="A316" s="67" t="s">
        <v>195</v>
      </c>
      <c r="B316" s="67" t="s">
        <v>261</v>
      </c>
      <c r="C316" s="67" t="s">
        <v>114</v>
      </c>
      <c r="D316" s="67" t="s">
        <v>199</v>
      </c>
      <c r="E316" s="67"/>
      <c r="F316" s="68" t="s">
        <v>200</v>
      </c>
      <c r="G316" s="26">
        <f t="shared" si="1498"/>
        <v>182051.4</v>
      </c>
      <c r="H316" s="26">
        <f t="shared" si="1499"/>
        <v>186762.3</v>
      </c>
      <c r="I316" s="26">
        <f t="shared" si="1500"/>
        <v>186762.3</v>
      </c>
      <c r="J316" s="26">
        <f t="shared" si="1501"/>
        <v>0</v>
      </c>
      <c r="K316" s="26">
        <f t="shared" si="1502"/>
        <v>0</v>
      </c>
      <c r="L316" s="26">
        <f t="shared" si="1503"/>
        <v>0</v>
      </c>
      <c r="M316" s="26">
        <f t="shared" si="1179"/>
        <v>182051.4</v>
      </c>
      <c r="N316" s="26">
        <f t="shared" si="1180"/>
        <v>186762.3</v>
      </c>
      <c r="O316" s="26">
        <f t="shared" si="1181"/>
        <v>186762.3</v>
      </c>
      <c r="P316" s="26">
        <f t="shared" si="1504"/>
        <v>0</v>
      </c>
      <c r="Q316" s="26">
        <f t="shared" si="1505"/>
        <v>0</v>
      </c>
      <c r="R316" s="26">
        <f t="shared" si="1506"/>
        <v>0</v>
      </c>
      <c r="S316" s="26">
        <f t="shared" si="1507"/>
        <v>0</v>
      </c>
      <c r="T316" s="26">
        <f t="shared" si="1508"/>
        <v>0</v>
      </c>
      <c r="U316" s="26">
        <f t="shared" si="1509"/>
        <v>0</v>
      </c>
      <c r="V316" s="26">
        <f t="shared" si="1510"/>
        <v>0</v>
      </c>
      <c r="W316" s="26">
        <f t="shared" si="1511"/>
        <v>0</v>
      </c>
      <c r="X316" s="26">
        <f t="shared" si="1512"/>
        <v>0</v>
      </c>
      <c r="Y316" s="26">
        <f t="shared" si="1513"/>
        <v>0</v>
      </c>
      <c r="Z316" s="26">
        <f t="shared" si="1514"/>
        <v>0</v>
      </c>
      <c r="AA316" s="26">
        <f t="shared" si="1515"/>
        <v>0</v>
      </c>
      <c r="AB316" s="26">
        <f t="shared" si="1516"/>
        <v>0</v>
      </c>
      <c r="AC316" s="26">
        <f t="shared" si="1426"/>
        <v>182051.4</v>
      </c>
      <c r="AD316" s="26">
        <f t="shared" si="1427"/>
        <v>186762.3</v>
      </c>
      <c r="AE316" s="26">
        <f t="shared" si="1428"/>
        <v>186762.3</v>
      </c>
      <c r="AF316" s="26">
        <f t="shared" si="1517"/>
        <v>0</v>
      </c>
      <c r="AG316" s="26">
        <f t="shared" si="1429"/>
        <v>182051.4</v>
      </c>
      <c r="AH316" s="26">
        <f t="shared" si="1430"/>
        <v>186762.3</v>
      </c>
      <c r="AI316" s="26">
        <f t="shared" si="1431"/>
        <v>186762.3</v>
      </c>
      <c r="AJ316" s="26">
        <f t="shared" si="1518"/>
        <v>0</v>
      </c>
      <c r="AK316" s="26">
        <f t="shared" si="1519"/>
        <v>0</v>
      </c>
      <c r="AL316" s="26">
        <f t="shared" si="1520"/>
        <v>-2354.7330000000002</v>
      </c>
      <c r="AM316" s="26">
        <f t="shared" si="1521"/>
        <v>0</v>
      </c>
      <c r="AN316" s="26">
        <f t="shared" si="1522"/>
        <v>0</v>
      </c>
      <c r="AO316" s="26">
        <f t="shared" si="1523"/>
        <v>0</v>
      </c>
      <c r="AP316" s="26">
        <f t="shared" si="1524"/>
        <v>0</v>
      </c>
      <c r="AQ316" s="26">
        <f t="shared" si="1525"/>
        <v>0</v>
      </c>
      <c r="AR316" s="26">
        <f t="shared" si="1526"/>
        <v>0</v>
      </c>
      <c r="AS316" s="26">
        <f t="shared" si="1406"/>
        <v>179696.66699999999</v>
      </c>
      <c r="AT316" s="26">
        <f t="shared" si="1407"/>
        <v>186762.3</v>
      </c>
      <c r="AU316" s="26">
        <f t="shared" si="1408"/>
        <v>186762.3</v>
      </c>
      <c r="AV316" s="26">
        <f t="shared" si="1527"/>
        <v>0</v>
      </c>
      <c r="AW316" s="26">
        <f t="shared" si="1528"/>
        <v>0</v>
      </c>
      <c r="AX316" s="26">
        <f t="shared" si="1529"/>
        <v>0</v>
      </c>
      <c r="AY316" s="26">
        <f t="shared" si="1409"/>
        <v>179696.66699999999</v>
      </c>
      <c r="AZ316" s="26">
        <f t="shared" si="1410"/>
        <v>186762.3</v>
      </c>
      <c r="BA316" s="26">
        <f t="shared" si="1411"/>
        <v>186762.3</v>
      </c>
      <c r="BB316" s="26">
        <f t="shared" si="1530"/>
        <v>0</v>
      </c>
      <c r="BC316" s="26">
        <f t="shared" si="1531"/>
        <v>0</v>
      </c>
      <c r="BD316" s="26">
        <f t="shared" si="1532"/>
        <v>0</v>
      </c>
      <c r="BE316" s="26">
        <f t="shared" si="1533"/>
        <v>0</v>
      </c>
      <c r="BF316" s="26">
        <f t="shared" si="1534"/>
        <v>0</v>
      </c>
      <c r="BG316" s="26">
        <f t="shared" si="1535"/>
        <v>0</v>
      </c>
      <c r="BH316" s="26">
        <f t="shared" si="1536"/>
        <v>0</v>
      </c>
      <c r="BI316" s="26">
        <f t="shared" si="1537"/>
        <v>0</v>
      </c>
      <c r="BJ316" s="26">
        <f t="shared" si="1538"/>
        <v>0</v>
      </c>
      <c r="BK316" s="26">
        <f t="shared" si="1539"/>
        <v>0</v>
      </c>
      <c r="BL316" s="26">
        <f t="shared" si="1403"/>
        <v>179696.66699999999</v>
      </c>
      <c r="BM316" s="26">
        <f t="shared" si="1540"/>
        <v>0</v>
      </c>
      <c r="BN316" s="53">
        <f t="shared" si="1301"/>
        <v>179696.66699999999</v>
      </c>
      <c r="BO316" s="26">
        <f t="shared" si="1404"/>
        <v>186762.3</v>
      </c>
      <c r="BP316" s="26">
        <f t="shared" si="1541"/>
        <v>0</v>
      </c>
      <c r="BQ316" s="53">
        <f t="shared" si="1302"/>
        <v>186762.3</v>
      </c>
      <c r="BR316" s="52">
        <f t="shared" si="1405"/>
        <v>186762.3</v>
      </c>
      <c r="BS316" s="26">
        <f t="shared" si="1541"/>
        <v>0</v>
      </c>
      <c r="BT316" s="27"/>
    </row>
    <row r="317" spans="1:73" x14ac:dyDescent="0.3">
      <c r="A317" s="67" t="s">
        <v>195</v>
      </c>
      <c r="B317" s="67" t="s">
        <v>261</v>
      </c>
      <c r="C317" s="67" t="s">
        <v>114</v>
      </c>
      <c r="D317" s="67" t="s">
        <v>201</v>
      </c>
      <c r="E317" s="67"/>
      <c r="F317" s="68" t="s">
        <v>33</v>
      </c>
      <c r="G317" s="26">
        <f t="shared" si="1498"/>
        <v>182051.4</v>
      </c>
      <c r="H317" s="26">
        <f t="shared" si="1499"/>
        <v>186762.3</v>
      </c>
      <c r="I317" s="26">
        <f t="shared" si="1500"/>
        <v>186762.3</v>
      </c>
      <c r="J317" s="26">
        <f t="shared" si="1501"/>
        <v>0</v>
      </c>
      <c r="K317" s="26">
        <f t="shared" si="1502"/>
        <v>0</v>
      </c>
      <c r="L317" s="26">
        <f t="shared" si="1503"/>
        <v>0</v>
      </c>
      <c r="M317" s="26">
        <f t="shared" ref="M317:M380" si="1542">G317+J317</f>
        <v>182051.4</v>
      </c>
      <c r="N317" s="26">
        <f t="shared" ref="N317:N380" si="1543">H317+K317</f>
        <v>186762.3</v>
      </c>
      <c r="O317" s="26">
        <f t="shared" ref="O317:O380" si="1544">I317+L317</f>
        <v>186762.3</v>
      </c>
      <c r="P317" s="26">
        <f t="shared" si="1504"/>
        <v>0</v>
      </c>
      <c r="Q317" s="26">
        <f t="shared" si="1505"/>
        <v>0</v>
      </c>
      <c r="R317" s="26">
        <f t="shared" si="1506"/>
        <v>0</v>
      </c>
      <c r="S317" s="26">
        <f t="shared" si="1507"/>
        <v>0</v>
      </c>
      <c r="T317" s="26">
        <f t="shared" si="1508"/>
        <v>0</v>
      </c>
      <c r="U317" s="26">
        <f t="shared" si="1509"/>
        <v>0</v>
      </c>
      <c r="V317" s="26">
        <f t="shared" si="1510"/>
        <v>0</v>
      </c>
      <c r="W317" s="26">
        <f t="shared" si="1511"/>
        <v>0</v>
      </c>
      <c r="X317" s="26">
        <f t="shared" si="1512"/>
        <v>0</v>
      </c>
      <c r="Y317" s="26">
        <f t="shared" si="1513"/>
        <v>0</v>
      </c>
      <c r="Z317" s="26">
        <f t="shared" si="1514"/>
        <v>0</v>
      </c>
      <c r="AA317" s="26">
        <f t="shared" si="1515"/>
        <v>0</v>
      </c>
      <c r="AB317" s="26">
        <f t="shared" si="1516"/>
        <v>0</v>
      </c>
      <c r="AC317" s="26">
        <f t="shared" si="1426"/>
        <v>182051.4</v>
      </c>
      <c r="AD317" s="26">
        <f t="shared" si="1427"/>
        <v>186762.3</v>
      </c>
      <c r="AE317" s="26">
        <f t="shared" si="1428"/>
        <v>186762.3</v>
      </c>
      <c r="AF317" s="26">
        <f t="shared" si="1517"/>
        <v>0</v>
      </c>
      <c r="AG317" s="26">
        <f t="shared" si="1429"/>
        <v>182051.4</v>
      </c>
      <c r="AH317" s="26">
        <f t="shared" si="1430"/>
        <v>186762.3</v>
      </c>
      <c r="AI317" s="26">
        <f t="shared" si="1431"/>
        <v>186762.3</v>
      </c>
      <c r="AJ317" s="26">
        <f t="shared" si="1518"/>
        <v>0</v>
      </c>
      <c r="AK317" s="26">
        <f t="shared" si="1519"/>
        <v>0</v>
      </c>
      <c r="AL317" s="26">
        <f t="shared" si="1520"/>
        <v>-2354.7330000000002</v>
      </c>
      <c r="AM317" s="26">
        <f t="shared" si="1521"/>
        <v>0</v>
      </c>
      <c r="AN317" s="26">
        <f t="shared" si="1522"/>
        <v>0</v>
      </c>
      <c r="AO317" s="26">
        <f t="shared" si="1523"/>
        <v>0</v>
      </c>
      <c r="AP317" s="26">
        <f t="shared" si="1524"/>
        <v>0</v>
      </c>
      <c r="AQ317" s="26">
        <f t="shared" si="1525"/>
        <v>0</v>
      </c>
      <c r="AR317" s="26">
        <f t="shared" si="1526"/>
        <v>0</v>
      </c>
      <c r="AS317" s="26">
        <f t="shared" si="1406"/>
        <v>179696.66699999999</v>
      </c>
      <c r="AT317" s="26">
        <f t="shared" si="1407"/>
        <v>186762.3</v>
      </c>
      <c r="AU317" s="26">
        <f t="shared" si="1408"/>
        <v>186762.3</v>
      </c>
      <c r="AV317" s="26">
        <f t="shared" si="1527"/>
        <v>0</v>
      </c>
      <c r="AW317" s="26">
        <f t="shared" si="1528"/>
        <v>0</v>
      </c>
      <c r="AX317" s="26">
        <f t="shared" si="1529"/>
        <v>0</v>
      </c>
      <c r="AY317" s="26">
        <f t="shared" si="1409"/>
        <v>179696.66699999999</v>
      </c>
      <c r="AZ317" s="26">
        <f t="shared" si="1410"/>
        <v>186762.3</v>
      </c>
      <c r="BA317" s="26">
        <f t="shared" si="1411"/>
        <v>186762.3</v>
      </c>
      <c r="BB317" s="26">
        <f t="shared" si="1530"/>
        <v>0</v>
      </c>
      <c r="BC317" s="26">
        <f t="shared" si="1531"/>
        <v>0</v>
      </c>
      <c r="BD317" s="26">
        <f t="shared" si="1532"/>
        <v>0</v>
      </c>
      <c r="BE317" s="26">
        <f t="shared" si="1533"/>
        <v>0</v>
      </c>
      <c r="BF317" s="26">
        <f t="shared" si="1534"/>
        <v>0</v>
      </c>
      <c r="BG317" s="26">
        <f t="shared" si="1535"/>
        <v>0</v>
      </c>
      <c r="BH317" s="26">
        <f t="shared" si="1536"/>
        <v>0</v>
      </c>
      <c r="BI317" s="26">
        <f t="shared" si="1537"/>
        <v>0</v>
      </c>
      <c r="BJ317" s="26">
        <f t="shared" si="1538"/>
        <v>0</v>
      </c>
      <c r="BK317" s="26">
        <f t="shared" si="1539"/>
        <v>0</v>
      </c>
      <c r="BL317" s="26">
        <f t="shared" si="1403"/>
        <v>179696.66699999999</v>
      </c>
      <c r="BM317" s="26">
        <f t="shared" si="1540"/>
        <v>0</v>
      </c>
      <c r="BN317" s="53">
        <f t="shared" si="1301"/>
        <v>179696.66699999999</v>
      </c>
      <c r="BO317" s="26">
        <f t="shared" si="1404"/>
        <v>186762.3</v>
      </c>
      <c r="BP317" s="26">
        <f t="shared" si="1541"/>
        <v>0</v>
      </c>
      <c r="BQ317" s="53">
        <f t="shared" si="1302"/>
        <v>186762.3</v>
      </c>
      <c r="BR317" s="52">
        <f t="shared" si="1405"/>
        <v>186762.3</v>
      </c>
      <c r="BS317" s="26">
        <f t="shared" si="1541"/>
        <v>0</v>
      </c>
      <c r="BT317" s="27"/>
    </row>
    <row r="318" spans="1:73" ht="46.8" x14ac:dyDescent="0.3">
      <c r="A318" s="67" t="s">
        <v>195</v>
      </c>
      <c r="B318" s="67" t="s">
        <v>261</v>
      </c>
      <c r="C318" s="67" t="s">
        <v>114</v>
      </c>
      <c r="D318" s="67" t="s">
        <v>287</v>
      </c>
      <c r="E318" s="67"/>
      <c r="F318" s="68" t="s">
        <v>288</v>
      </c>
      <c r="G318" s="26">
        <f t="shared" ref="G318:L318" si="1545">G322+G319</f>
        <v>182051.4</v>
      </c>
      <c r="H318" s="26">
        <f t="shared" si="1545"/>
        <v>186762.3</v>
      </c>
      <c r="I318" s="26">
        <f t="shared" si="1545"/>
        <v>186762.3</v>
      </c>
      <c r="J318" s="26">
        <f t="shared" si="1545"/>
        <v>0</v>
      </c>
      <c r="K318" s="26">
        <f t="shared" si="1545"/>
        <v>0</v>
      </c>
      <c r="L318" s="26">
        <f t="shared" si="1545"/>
        <v>0</v>
      </c>
      <c r="M318" s="26">
        <f t="shared" si="1542"/>
        <v>182051.4</v>
      </c>
      <c r="N318" s="26">
        <f t="shared" si="1543"/>
        <v>186762.3</v>
      </c>
      <c r="O318" s="26">
        <f t="shared" si="1544"/>
        <v>186762.3</v>
      </c>
      <c r="P318" s="26">
        <f t="shared" ref="P318:AB318" si="1546">P322+P319</f>
        <v>0</v>
      </c>
      <c r="Q318" s="26">
        <f t="shared" si="1546"/>
        <v>0</v>
      </c>
      <c r="R318" s="26">
        <f t="shared" si="1546"/>
        <v>0</v>
      </c>
      <c r="S318" s="26">
        <f t="shared" si="1546"/>
        <v>0</v>
      </c>
      <c r="T318" s="26">
        <f t="shared" si="1546"/>
        <v>0</v>
      </c>
      <c r="U318" s="26">
        <f t="shared" si="1546"/>
        <v>0</v>
      </c>
      <c r="V318" s="26">
        <f t="shared" si="1546"/>
        <v>0</v>
      </c>
      <c r="W318" s="26">
        <f t="shared" si="1546"/>
        <v>0</v>
      </c>
      <c r="X318" s="26">
        <f t="shared" si="1546"/>
        <v>0</v>
      </c>
      <c r="Y318" s="26">
        <f t="shared" si="1546"/>
        <v>0</v>
      </c>
      <c r="Z318" s="26">
        <f t="shared" si="1546"/>
        <v>0</v>
      </c>
      <c r="AA318" s="26">
        <f t="shared" si="1546"/>
        <v>0</v>
      </c>
      <c r="AB318" s="26">
        <f t="shared" si="1546"/>
        <v>0</v>
      </c>
      <c r="AC318" s="26">
        <f t="shared" si="1426"/>
        <v>182051.4</v>
      </c>
      <c r="AD318" s="26">
        <f t="shared" si="1427"/>
        <v>186762.3</v>
      </c>
      <c r="AE318" s="26">
        <f t="shared" si="1428"/>
        <v>186762.3</v>
      </c>
      <c r="AF318" s="26">
        <f>AF322+AF319</f>
        <v>0</v>
      </c>
      <c r="AG318" s="26">
        <f t="shared" si="1429"/>
        <v>182051.4</v>
      </c>
      <c r="AH318" s="26">
        <f t="shared" si="1430"/>
        <v>186762.3</v>
      </c>
      <c r="AI318" s="26">
        <f t="shared" si="1431"/>
        <v>186762.3</v>
      </c>
      <c r="AJ318" s="26">
        <f t="shared" ref="AJ318:AR318" si="1547">AJ322+AJ319</f>
        <v>0</v>
      </c>
      <c r="AK318" s="26">
        <f t="shared" si="1547"/>
        <v>0</v>
      </c>
      <c r="AL318" s="26">
        <f t="shared" si="1547"/>
        <v>-2354.7330000000002</v>
      </c>
      <c r="AM318" s="26">
        <f t="shared" si="1547"/>
        <v>0</v>
      </c>
      <c r="AN318" s="26">
        <f t="shared" si="1547"/>
        <v>0</v>
      </c>
      <c r="AO318" s="26">
        <f t="shared" si="1547"/>
        <v>0</v>
      </c>
      <c r="AP318" s="26">
        <f t="shared" si="1547"/>
        <v>0</v>
      </c>
      <c r="AQ318" s="26">
        <f t="shared" si="1547"/>
        <v>0</v>
      </c>
      <c r="AR318" s="26">
        <f t="shared" si="1547"/>
        <v>0</v>
      </c>
      <c r="AS318" s="26">
        <f t="shared" si="1406"/>
        <v>179696.66699999999</v>
      </c>
      <c r="AT318" s="26">
        <f t="shared" si="1407"/>
        <v>186762.3</v>
      </c>
      <c r="AU318" s="26">
        <f t="shared" si="1408"/>
        <v>186762.3</v>
      </c>
      <c r="AV318" s="26">
        <f>AV322+AV319</f>
        <v>0</v>
      </c>
      <c r="AW318" s="26">
        <f>AW322+AW319</f>
        <v>0</v>
      </c>
      <c r="AX318" s="26">
        <f>AX322+AX319</f>
        <v>0</v>
      </c>
      <c r="AY318" s="26">
        <f t="shared" si="1409"/>
        <v>179696.66699999999</v>
      </c>
      <c r="AZ318" s="26">
        <f t="shared" si="1410"/>
        <v>186762.3</v>
      </c>
      <c r="BA318" s="26">
        <f t="shared" si="1411"/>
        <v>186762.3</v>
      </c>
      <c r="BB318" s="26">
        <f t="shared" ref="BB318:BK318" si="1548">BB322+BB319</f>
        <v>0</v>
      </c>
      <c r="BC318" s="26">
        <f t="shared" si="1548"/>
        <v>0</v>
      </c>
      <c r="BD318" s="26">
        <f t="shared" si="1548"/>
        <v>0</v>
      </c>
      <c r="BE318" s="26">
        <f t="shared" si="1548"/>
        <v>0</v>
      </c>
      <c r="BF318" s="26">
        <f t="shared" si="1548"/>
        <v>0</v>
      </c>
      <c r="BG318" s="26">
        <f t="shared" si="1548"/>
        <v>0</v>
      </c>
      <c r="BH318" s="26">
        <f t="shared" si="1548"/>
        <v>0</v>
      </c>
      <c r="BI318" s="26">
        <f t="shared" si="1548"/>
        <v>0</v>
      </c>
      <c r="BJ318" s="26">
        <f t="shared" si="1548"/>
        <v>0</v>
      </c>
      <c r="BK318" s="26">
        <f t="shared" si="1548"/>
        <v>0</v>
      </c>
      <c r="BL318" s="26">
        <f t="shared" si="1403"/>
        <v>179696.66699999999</v>
      </c>
      <c r="BM318" s="26">
        <f>BM322+BM319</f>
        <v>0</v>
      </c>
      <c r="BN318" s="53">
        <f t="shared" si="1301"/>
        <v>179696.66699999999</v>
      </c>
      <c r="BO318" s="26">
        <f t="shared" si="1404"/>
        <v>186762.3</v>
      </c>
      <c r="BP318" s="26">
        <f>BP322+BP319</f>
        <v>0</v>
      </c>
      <c r="BQ318" s="53">
        <f t="shared" si="1302"/>
        <v>186762.3</v>
      </c>
      <c r="BR318" s="52">
        <f t="shared" si="1405"/>
        <v>186762.3</v>
      </c>
      <c r="BS318" s="26">
        <f>BS322+BS319</f>
        <v>0</v>
      </c>
      <c r="BT318" s="27"/>
    </row>
    <row r="319" spans="1:73" x14ac:dyDescent="0.3">
      <c r="A319" s="67" t="s">
        <v>195</v>
      </c>
      <c r="B319" s="67" t="s">
        <v>261</v>
      </c>
      <c r="C319" s="67" t="s">
        <v>114</v>
      </c>
      <c r="D319" s="67" t="s">
        <v>289</v>
      </c>
      <c r="E319" s="67"/>
      <c r="F319" s="68" t="s">
        <v>49</v>
      </c>
      <c r="G319" s="26">
        <f t="shared" ref="G319:L319" si="1549">G320+G321</f>
        <v>45991</v>
      </c>
      <c r="H319" s="26">
        <f t="shared" si="1549"/>
        <v>47225.2</v>
      </c>
      <c r="I319" s="26">
        <f t="shared" si="1549"/>
        <v>47225.2</v>
      </c>
      <c r="J319" s="26">
        <f t="shared" si="1549"/>
        <v>0</v>
      </c>
      <c r="K319" s="26">
        <f t="shared" si="1549"/>
        <v>0</v>
      </c>
      <c r="L319" s="26">
        <f t="shared" si="1549"/>
        <v>0</v>
      </c>
      <c r="M319" s="26">
        <f t="shared" si="1542"/>
        <v>45991</v>
      </c>
      <c r="N319" s="26">
        <f t="shared" si="1543"/>
        <v>47225.2</v>
      </c>
      <c r="O319" s="26">
        <f t="shared" si="1544"/>
        <v>47225.2</v>
      </c>
      <c r="P319" s="26">
        <f t="shared" ref="P319:AB319" si="1550">P320+P321</f>
        <v>0</v>
      </c>
      <c r="Q319" s="26">
        <f t="shared" si="1550"/>
        <v>0</v>
      </c>
      <c r="R319" s="26">
        <f t="shared" si="1550"/>
        <v>0</v>
      </c>
      <c r="S319" s="26">
        <f t="shared" si="1550"/>
        <v>0</v>
      </c>
      <c r="T319" s="26">
        <f t="shared" si="1550"/>
        <v>0</v>
      </c>
      <c r="U319" s="26">
        <f t="shared" si="1550"/>
        <v>0</v>
      </c>
      <c r="V319" s="26">
        <f t="shared" si="1550"/>
        <v>0</v>
      </c>
      <c r="W319" s="26">
        <f t="shared" si="1550"/>
        <v>0</v>
      </c>
      <c r="X319" s="26">
        <f t="shared" si="1550"/>
        <v>0</v>
      </c>
      <c r="Y319" s="26">
        <f t="shared" si="1550"/>
        <v>0</v>
      </c>
      <c r="Z319" s="26">
        <f t="shared" si="1550"/>
        <v>0</v>
      </c>
      <c r="AA319" s="26">
        <f t="shared" si="1550"/>
        <v>0</v>
      </c>
      <c r="AB319" s="26">
        <f t="shared" si="1550"/>
        <v>0</v>
      </c>
      <c r="AC319" s="26">
        <f t="shared" si="1426"/>
        <v>45991</v>
      </c>
      <c r="AD319" s="26">
        <f t="shared" si="1427"/>
        <v>47225.2</v>
      </c>
      <c r="AE319" s="26">
        <f t="shared" si="1428"/>
        <v>47225.2</v>
      </c>
      <c r="AF319" s="26">
        <f>AF320+AF321</f>
        <v>0</v>
      </c>
      <c r="AG319" s="26">
        <f t="shared" si="1429"/>
        <v>45991</v>
      </c>
      <c r="AH319" s="26">
        <f t="shared" si="1430"/>
        <v>47225.2</v>
      </c>
      <c r="AI319" s="26">
        <f t="shared" si="1431"/>
        <v>47225.2</v>
      </c>
      <c r="AJ319" s="26">
        <f t="shared" ref="AJ319:AR319" si="1551">AJ320+AJ321</f>
        <v>0</v>
      </c>
      <c r="AK319" s="26">
        <f t="shared" si="1551"/>
        <v>0</v>
      </c>
      <c r="AL319" s="26">
        <f t="shared" si="1551"/>
        <v>-614</v>
      </c>
      <c r="AM319" s="26">
        <f t="shared" si="1551"/>
        <v>0</v>
      </c>
      <c r="AN319" s="26">
        <f t="shared" si="1551"/>
        <v>0</v>
      </c>
      <c r="AO319" s="26">
        <f t="shared" si="1551"/>
        <v>0</v>
      </c>
      <c r="AP319" s="26">
        <f t="shared" si="1551"/>
        <v>0</v>
      </c>
      <c r="AQ319" s="26">
        <f t="shared" si="1551"/>
        <v>0</v>
      </c>
      <c r="AR319" s="26">
        <f t="shared" si="1551"/>
        <v>0</v>
      </c>
      <c r="AS319" s="26">
        <f t="shared" si="1406"/>
        <v>45377</v>
      </c>
      <c r="AT319" s="26">
        <f t="shared" si="1407"/>
        <v>47225.2</v>
      </c>
      <c r="AU319" s="26">
        <f t="shared" si="1408"/>
        <v>47225.2</v>
      </c>
      <c r="AV319" s="26">
        <f>AV320+AV321</f>
        <v>0</v>
      </c>
      <c r="AW319" s="26">
        <f>AW320+AW321</f>
        <v>0</v>
      </c>
      <c r="AX319" s="26">
        <f>AX320+AX321</f>
        <v>0</v>
      </c>
      <c r="AY319" s="26">
        <f t="shared" si="1409"/>
        <v>45377</v>
      </c>
      <c r="AZ319" s="26">
        <f t="shared" si="1410"/>
        <v>47225.2</v>
      </c>
      <c r="BA319" s="26">
        <f t="shared" si="1411"/>
        <v>47225.2</v>
      </c>
      <c r="BB319" s="26">
        <f t="shared" ref="BB319:BK319" si="1552">BB320+BB321</f>
        <v>0</v>
      </c>
      <c r="BC319" s="26">
        <f t="shared" si="1552"/>
        <v>0</v>
      </c>
      <c r="BD319" s="26">
        <f t="shared" si="1552"/>
        <v>0</v>
      </c>
      <c r="BE319" s="26">
        <f t="shared" si="1552"/>
        <v>0</v>
      </c>
      <c r="BF319" s="26">
        <f t="shared" si="1552"/>
        <v>0</v>
      </c>
      <c r="BG319" s="26">
        <f t="shared" si="1552"/>
        <v>0</v>
      </c>
      <c r="BH319" s="26">
        <f t="shared" si="1552"/>
        <v>0</v>
      </c>
      <c r="BI319" s="26">
        <f t="shared" si="1552"/>
        <v>0</v>
      </c>
      <c r="BJ319" s="26">
        <f t="shared" si="1552"/>
        <v>0</v>
      </c>
      <c r="BK319" s="26">
        <f t="shared" si="1552"/>
        <v>0</v>
      </c>
      <c r="BL319" s="26">
        <f t="shared" si="1403"/>
        <v>45377</v>
      </c>
      <c r="BM319" s="26">
        <f>BM320+BM321</f>
        <v>0</v>
      </c>
      <c r="BN319" s="53">
        <f t="shared" si="1301"/>
        <v>45377</v>
      </c>
      <c r="BO319" s="26">
        <f t="shared" si="1404"/>
        <v>47225.2</v>
      </c>
      <c r="BP319" s="26">
        <f>BP320+BP321</f>
        <v>0</v>
      </c>
      <c r="BQ319" s="53">
        <f t="shared" si="1302"/>
        <v>47225.2</v>
      </c>
      <c r="BR319" s="52">
        <f t="shared" si="1405"/>
        <v>47225.2</v>
      </c>
      <c r="BS319" s="26">
        <f>BS320+BS321</f>
        <v>0</v>
      </c>
      <c r="BT319" s="27"/>
    </row>
    <row r="320" spans="1:73" ht="78" x14ac:dyDescent="0.3">
      <c r="A320" s="67" t="s">
        <v>195</v>
      </c>
      <c r="B320" s="67" t="s">
        <v>261</v>
      </c>
      <c r="C320" s="67" t="s">
        <v>114</v>
      </c>
      <c r="D320" s="67" t="s">
        <v>289</v>
      </c>
      <c r="E320" s="67" t="s">
        <v>50</v>
      </c>
      <c r="F320" s="68" t="s">
        <v>51</v>
      </c>
      <c r="G320" s="26">
        <v>44082</v>
      </c>
      <c r="H320" s="26">
        <v>45316.2</v>
      </c>
      <c r="I320" s="26">
        <v>45316.2</v>
      </c>
      <c r="J320" s="26"/>
      <c r="K320" s="26"/>
      <c r="L320" s="26"/>
      <c r="M320" s="26">
        <f t="shared" si="1542"/>
        <v>44082</v>
      </c>
      <c r="N320" s="26">
        <f t="shared" si="1543"/>
        <v>45316.2</v>
      </c>
      <c r="O320" s="26">
        <f t="shared" si="1544"/>
        <v>45316.2</v>
      </c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>
        <f t="shared" si="1426"/>
        <v>44082</v>
      </c>
      <c r="AD320" s="26">
        <f t="shared" si="1427"/>
        <v>45316.2</v>
      </c>
      <c r="AE320" s="26">
        <f t="shared" si="1428"/>
        <v>45316.2</v>
      </c>
      <c r="AF320" s="26"/>
      <c r="AG320" s="26">
        <f t="shared" si="1429"/>
        <v>44082</v>
      </c>
      <c r="AH320" s="26">
        <f t="shared" si="1430"/>
        <v>45316.2</v>
      </c>
      <c r="AI320" s="26">
        <f t="shared" si="1431"/>
        <v>45316.2</v>
      </c>
      <c r="AJ320" s="26"/>
      <c r="AK320" s="26"/>
      <c r="AL320" s="26">
        <v>-614</v>
      </c>
      <c r="AM320" s="26"/>
      <c r="AN320" s="26"/>
      <c r="AO320" s="26"/>
      <c r="AP320" s="26"/>
      <c r="AQ320" s="26"/>
      <c r="AR320" s="26"/>
      <c r="AS320" s="26">
        <f t="shared" si="1406"/>
        <v>43468</v>
      </c>
      <c r="AT320" s="26">
        <f t="shared" si="1407"/>
        <v>45316.2</v>
      </c>
      <c r="AU320" s="26">
        <f t="shared" si="1408"/>
        <v>45316.2</v>
      </c>
      <c r="AV320" s="26"/>
      <c r="AW320" s="26"/>
      <c r="AX320" s="26"/>
      <c r="AY320" s="26">
        <f t="shared" si="1409"/>
        <v>43468</v>
      </c>
      <c r="AZ320" s="26">
        <f t="shared" si="1410"/>
        <v>45316.2</v>
      </c>
      <c r="BA320" s="26">
        <f t="shared" si="1411"/>
        <v>45316.2</v>
      </c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>
        <f t="shared" si="1403"/>
        <v>43468</v>
      </c>
      <c r="BM320" s="26"/>
      <c r="BN320" s="53">
        <f t="shared" si="1301"/>
        <v>43468</v>
      </c>
      <c r="BO320" s="26">
        <f t="shared" si="1404"/>
        <v>45316.2</v>
      </c>
      <c r="BP320" s="26"/>
      <c r="BQ320" s="53">
        <f t="shared" si="1302"/>
        <v>45316.2</v>
      </c>
      <c r="BR320" s="52">
        <f t="shared" si="1405"/>
        <v>45316.2</v>
      </c>
      <c r="BS320" s="26"/>
      <c r="BT320" s="27"/>
    </row>
    <row r="321" spans="1:73" ht="31.2" x14ac:dyDescent="0.3">
      <c r="A321" s="67" t="s">
        <v>195</v>
      </c>
      <c r="B321" s="67" t="s">
        <v>261</v>
      </c>
      <c r="C321" s="67" t="s">
        <v>114</v>
      </c>
      <c r="D321" s="67" t="s">
        <v>289</v>
      </c>
      <c r="E321" s="67" t="s">
        <v>38</v>
      </c>
      <c r="F321" s="68" t="s">
        <v>39</v>
      </c>
      <c r="G321" s="26">
        <v>1909</v>
      </c>
      <c r="H321" s="26">
        <v>1909</v>
      </c>
      <c r="I321" s="26">
        <v>1909</v>
      </c>
      <c r="J321" s="26"/>
      <c r="K321" s="26"/>
      <c r="L321" s="26"/>
      <c r="M321" s="26">
        <f t="shared" si="1542"/>
        <v>1909</v>
      </c>
      <c r="N321" s="26">
        <f t="shared" si="1543"/>
        <v>1909</v>
      </c>
      <c r="O321" s="26">
        <f t="shared" si="1544"/>
        <v>1909</v>
      </c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>
        <f t="shared" si="1426"/>
        <v>1909</v>
      </c>
      <c r="AD321" s="26">
        <f t="shared" si="1427"/>
        <v>1909</v>
      </c>
      <c r="AE321" s="26">
        <f t="shared" si="1428"/>
        <v>1909</v>
      </c>
      <c r="AF321" s="26"/>
      <c r="AG321" s="26">
        <f t="shared" si="1429"/>
        <v>1909</v>
      </c>
      <c r="AH321" s="26">
        <f t="shared" si="1430"/>
        <v>1909</v>
      </c>
      <c r="AI321" s="26">
        <f t="shared" si="1431"/>
        <v>1909</v>
      </c>
      <c r="AJ321" s="26"/>
      <c r="AK321" s="26"/>
      <c r="AL321" s="26"/>
      <c r="AM321" s="26"/>
      <c r="AN321" s="26"/>
      <c r="AO321" s="26"/>
      <c r="AP321" s="26"/>
      <c r="AQ321" s="26"/>
      <c r="AR321" s="26"/>
      <c r="AS321" s="26">
        <f t="shared" si="1406"/>
        <v>1909</v>
      </c>
      <c r="AT321" s="26">
        <f t="shared" si="1407"/>
        <v>1909</v>
      </c>
      <c r="AU321" s="26">
        <f t="shared" si="1408"/>
        <v>1909</v>
      </c>
      <c r="AV321" s="26"/>
      <c r="AW321" s="26"/>
      <c r="AX321" s="26"/>
      <c r="AY321" s="26">
        <f t="shared" si="1409"/>
        <v>1909</v>
      </c>
      <c r="AZ321" s="26">
        <f t="shared" si="1410"/>
        <v>1909</v>
      </c>
      <c r="BA321" s="26">
        <f t="shared" si="1411"/>
        <v>1909</v>
      </c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>
        <f t="shared" si="1403"/>
        <v>1909</v>
      </c>
      <c r="BM321" s="26"/>
      <c r="BN321" s="53">
        <f t="shared" si="1301"/>
        <v>1909</v>
      </c>
      <c r="BO321" s="26">
        <f t="shared" si="1404"/>
        <v>1909</v>
      </c>
      <c r="BP321" s="26"/>
      <c r="BQ321" s="53">
        <f t="shared" si="1302"/>
        <v>1909</v>
      </c>
      <c r="BR321" s="52">
        <f t="shared" si="1405"/>
        <v>1909</v>
      </c>
      <c r="BS321" s="26"/>
      <c r="BT321" s="27"/>
    </row>
    <row r="322" spans="1:73" ht="46.8" x14ac:dyDescent="0.3">
      <c r="A322" s="67" t="s">
        <v>195</v>
      </c>
      <c r="B322" s="67" t="s">
        <v>261</v>
      </c>
      <c r="C322" s="67" t="s">
        <v>114</v>
      </c>
      <c r="D322" s="67" t="s">
        <v>290</v>
      </c>
      <c r="E322" s="67"/>
      <c r="F322" s="68" t="s">
        <v>53</v>
      </c>
      <c r="G322" s="26">
        <f t="shared" ref="G322:L322" si="1553">G323+G324</f>
        <v>136060.4</v>
      </c>
      <c r="H322" s="26">
        <f t="shared" si="1553"/>
        <v>139537.1</v>
      </c>
      <c r="I322" s="26">
        <f t="shared" si="1553"/>
        <v>139537.1</v>
      </c>
      <c r="J322" s="26">
        <f t="shared" si="1553"/>
        <v>0</v>
      </c>
      <c r="K322" s="26">
        <f t="shared" si="1553"/>
        <v>0</v>
      </c>
      <c r="L322" s="26">
        <f t="shared" si="1553"/>
        <v>0</v>
      </c>
      <c r="M322" s="26">
        <f t="shared" si="1542"/>
        <v>136060.4</v>
      </c>
      <c r="N322" s="26">
        <f t="shared" si="1543"/>
        <v>139537.1</v>
      </c>
      <c r="O322" s="26">
        <f t="shared" si="1544"/>
        <v>139537.1</v>
      </c>
      <c r="P322" s="26">
        <f t="shared" ref="P322:AB322" si="1554">P323+P324</f>
        <v>0</v>
      </c>
      <c r="Q322" s="26">
        <f t="shared" si="1554"/>
        <v>0</v>
      </c>
      <c r="R322" s="26">
        <f t="shared" si="1554"/>
        <v>0</v>
      </c>
      <c r="S322" s="26">
        <f t="shared" si="1554"/>
        <v>0</v>
      </c>
      <c r="T322" s="26">
        <f t="shared" si="1554"/>
        <v>0</v>
      </c>
      <c r="U322" s="26">
        <f t="shared" si="1554"/>
        <v>0</v>
      </c>
      <c r="V322" s="26">
        <f t="shared" si="1554"/>
        <v>0</v>
      </c>
      <c r="W322" s="26">
        <f t="shared" si="1554"/>
        <v>0</v>
      </c>
      <c r="X322" s="26">
        <f t="shared" si="1554"/>
        <v>0</v>
      </c>
      <c r="Y322" s="26">
        <f t="shared" si="1554"/>
        <v>0</v>
      </c>
      <c r="Z322" s="26">
        <f t="shared" si="1554"/>
        <v>0</v>
      </c>
      <c r="AA322" s="26">
        <f t="shared" si="1554"/>
        <v>0</v>
      </c>
      <c r="AB322" s="26">
        <f t="shared" si="1554"/>
        <v>0</v>
      </c>
      <c r="AC322" s="26">
        <f t="shared" si="1426"/>
        <v>136060.4</v>
      </c>
      <c r="AD322" s="26">
        <f t="shared" si="1427"/>
        <v>139537.1</v>
      </c>
      <c r="AE322" s="26">
        <f t="shared" si="1428"/>
        <v>139537.1</v>
      </c>
      <c r="AF322" s="26">
        <f>AF323+AF324</f>
        <v>0</v>
      </c>
      <c r="AG322" s="26">
        <f t="shared" si="1429"/>
        <v>136060.4</v>
      </c>
      <c r="AH322" s="26">
        <f t="shared" si="1430"/>
        <v>139537.1</v>
      </c>
      <c r="AI322" s="26">
        <f t="shared" si="1431"/>
        <v>139537.1</v>
      </c>
      <c r="AJ322" s="26">
        <f t="shared" ref="AJ322:AR322" si="1555">AJ323+AJ324</f>
        <v>0</v>
      </c>
      <c r="AK322" s="26">
        <f t="shared" si="1555"/>
        <v>0</v>
      </c>
      <c r="AL322" s="26">
        <f t="shared" si="1555"/>
        <v>-1740.7329999999999</v>
      </c>
      <c r="AM322" s="26">
        <f t="shared" si="1555"/>
        <v>0</v>
      </c>
      <c r="AN322" s="26">
        <f t="shared" si="1555"/>
        <v>0</v>
      </c>
      <c r="AO322" s="26">
        <f t="shared" si="1555"/>
        <v>0</v>
      </c>
      <c r="AP322" s="26">
        <f t="shared" si="1555"/>
        <v>0</v>
      </c>
      <c r="AQ322" s="26">
        <f t="shared" si="1555"/>
        <v>0</v>
      </c>
      <c r="AR322" s="26">
        <f t="shared" si="1555"/>
        <v>0</v>
      </c>
      <c r="AS322" s="26">
        <f t="shared" si="1406"/>
        <v>134319.66699999999</v>
      </c>
      <c r="AT322" s="26">
        <f t="shared" si="1407"/>
        <v>139537.1</v>
      </c>
      <c r="AU322" s="26">
        <f t="shared" si="1408"/>
        <v>139537.1</v>
      </c>
      <c r="AV322" s="26">
        <f>AV323+AV324</f>
        <v>0</v>
      </c>
      <c r="AW322" s="26">
        <f>AW323+AW324</f>
        <v>0</v>
      </c>
      <c r="AX322" s="26">
        <f>AX323+AX324</f>
        <v>0</v>
      </c>
      <c r="AY322" s="26">
        <f t="shared" si="1409"/>
        <v>134319.66699999999</v>
      </c>
      <c r="AZ322" s="26">
        <f t="shared" si="1410"/>
        <v>139537.1</v>
      </c>
      <c r="BA322" s="26">
        <f t="shared" si="1411"/>
        <v>139537.1</v>
      </c>
      <c r="BB322" s="26">
        <f t="shared" ref="BB322:BK322" si="1556">BB323+BB324</f>
        <v>0</v>
      </c>
      <c r="BC322" s="26">
        <f t="shared" si="1556"/>
        <v>0</v>
      </c>
      <c r="BD322" s="26">
        <f t="shared" si="1556"/>
        <v>0</v>
      </c>
      <c r="BE322" s="26">
        <f t="shared" si="1556"/>
        <v>0</v>
      </c>
      <c r="BF322" s="26">
        <f t="shared" si="1556"/>
        <v>0</v>
      </c>
      <c r="BG322" s="26">
        <f t="shared" si="1556"/>
        <v>0</v>
      </c>
      <c r="BH322" s="26">
        <f t="shared" si="1556"/>
        <v>0</v>
      </c>
      <c r="BI322" s="26">
        <f t="shared" si="1556"/>
        <v>0</v>
      </c>
      <c r="BJ322" s="26">
        <f t="shared" si="1556"/>
        <v>0</v>
      </c>
      <c r="BK322" s="26">
        <f t="shared" si="1556"/>
        <v>0</v>
      </c>
      <c r="BL322" s="26">
        <f t="shared" si="1403"/>
        <v>134319.66699999999</v>
      </c>
      <c r="BM322" s="26">
        <f>BM323+BM324</f>
        <v>0</v>
      </c>
      <c r="BN322" s="53">
        <f t="shared" si="1301"/>
        <v>134319.66699999999</v>
      </c>
      <c r="BO322" s="26">
        <f t="shared" si="1404"/>
        <v>139537.1</v>
      </c>
      <c r="BP322" s="26">
        <f>BP323+BP324</f>
        <v>0</v>
      </c>
      <c r="BQ322" s="53">
        <f t="shared" si="1302"/>
        <v>139537.1</v>
      </c>
      <c r="BR322" s="52">
        <f t="shared" si="1405"/>
        <v>139537.1</v>
      </c>
      <c r="BS322" s="26">
        <f>BS323+BS324</f>
        <v>0</v>
      </c>
      <c r="BT322" s="27"/>
    </row>
    <row r="323" spans="1:73" ht="78" x14ac:dyDescent="0.3">
      <c r="A323" s="67" t="s">
        <v>195</v>
      </c>
      <c r="B323" s="67" t="s">
        <v>261</v>
      </c>
      <c r="C323" s="67" t="s">
        <v>114</v>
      </c>
      <c r="D323" s="67" t="s">
        <v>290</v>
      </c>
      <c r="E323" s="67" t="s">
        <v>50</v>
      </c>
      <c r="F323" s="68" t="s">
        <v>51</v>
      </c>
      <c r="G323" s="26">
        <v>123364.5</v>
      </c>
      <c r="H323" s="26">
        <v>126841.4</v>
      </c>
      <c r="I323" s="26">
        <v>126841.4</v>
      </c>
      <c r="J323" s="26"/>
      <c r="K323" s="26"/>
      <c r="L323" s="26"/>
      <c r="M323" s="26">
        <f t="shared" si="1542"/>
        <v>123364.5</v>
      </c>
      <c r="N323" s="26">
        <f t="shared" si="1543"/>
        <v>126841.4</v>
      </c>
      <c r="O323" s="26">
        <f t="shared" si="1544"/>
        <v>126841.4</v>
      </c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>
        <f t="shared" si="1426"/>
        <v>123364.5</v>
      </c>
      <c r="AD323" s="26">
        <f t="shared" si="1427"/>
        <v>126841.4</v>
      </c>
      <c r="AE323" s="26">
        <f t="shared" si="1428"/>
        <v>126841.4</v>
      </c>
      <c r="AF323" s="26"/>
      <c r="AG323" s="26">
        <f t="shared" si="1429"/>
        <v>123364.5</v>
      </c>
      <c r="AH323" s="26">
        <f t="shared" si="1430"/>
        <v>126841.4</v>
      </c>
      <c r="AI323" s="26">
        <f t="shared" si="1431"/>
        <v>126841.4</v>
      </c>
      <c r="AJ323" s="26"/>
      <c r="AK323" s="26"/>
      <c r="AL323" s="26">
        <v>-1738.5</v>
      </c>
      <c r="AM323" s="26"/>
      <c r="AN323" s="26"/>
      <c r="AO323" s="26"/>
      <c r="AP323" s="26"/>
      <c r="AQ323" s="26"/>
      <c r="AR323" s="26"/>
      <c r="AS323" s="26">
        <f t="shared" si="1406"/>
        <v>121626</v>
      </c>
      <c r="AT323" s="26">
        <f t="shared" si="1407"/>
        <v>126841.4</v>
      </c>
      <c r="AU323" s="26">
        <f t="shared" si="1408"/>
        <v>126841.4</v>
      </c>
      <c r="AV323" s="26"/>
      <c r="AW323" s="26"/>
      <c r="AX323" s="26"/>
      <c r="AY323" s="26">
        <f t="shared" si="1409"/>
        <v>121626</v>
      </c>
      <c r="AZ323" s="26">
        <f t="shared" si="1410"/>
        <v>126841.4</v>
      </c>
      <c r="BA323" s="26">
        <f t="shared" si="1411"/>
        <v>126841.4</v>
      </c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>
        <f t="shared" si="1403"/>
        <v>121626</v>
      </c>
      <c r="BM323" s="26"/>
      <c r="BN323" s="53">
        <f t="shared" si="1301"/>
        <v>121626</v>
      </c>
      <c r="BO323" s="26">
        <f t="shared" si="1404"/>
        <v>126841.4</v>
      </c>
      <c r="BP323" s="26"/>
      <c r="BQ323" s="53">
        <f t="shared" si="1302"/>
        <v>126841.4</v>
      </c>
      <c r="BR323" s="52">
        <f t="shared" si="1405"/>
        <v>126841.4</v>
      </c>
      <c r="BS323" s="26"/>
      <c r="BT323" s="27"/>
    </row>
    <row r="324" spans="1:73" ht="31.2" x14ac:dyDescent="0.3">
      <c r="A324" s="67" t="s">
        <v>195</v>
      </c>
      <c r="B324" s="67" t="s">
        <v>261</v>
      </c>
      <c r="C324" s="67" t="s">
        <v>114</v>
      </c>
      <c r="D324" s="67" t="s">
        <v>290</v>
      </c>
      <c r="E324" s="67" t="s">
        <v>38</v>
      </c>
      <c r="F324" s="68" t="s">
        <v>39</v>
      </c>
      <c r="G324" s="26">
        <v>12695.9</v>
      </c>
      <c r="H324" s="26">
        <v>12695.7</v>
      </c>
      <c r="I324" s="26">
        <v>12695.7</v>
      </c>
      <c r="J324" s="26"/>
      <c r="K324" s="26"/>
      <c r="L324" s="26"/>
      <c r="M324" s="26">
        <f t="shared" si="1542"/>
        <v>12695.9</v>
      </c>
      <c r="N324" s="26">
        <f t="shared" si="1543"/>
        <v>12695.7</v>
      </c>
      <c r="O324" s="26">
        <f t="shared" si="1544"/>
        <v>12695.7</v>
      </c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>
        <f t="shared" si="1426"/>
        <v>12695.9</v>
      </c>
      <c r="AD324" s="26">
        <f t="shared" si="1427"/>
        <v>12695.7</v>
      </c>
      <c r="AE324" s="26">
        <f t="shared" si="1428"/>
        <v>12695.7</v>
      </c>
      <c r="AF324" s="26"/>
      <c r="AG324" s="26">
        <f t="shared" si="1429"/>
        <v>12695.9</v>
      </c>
      <c r="AH324" s="26">
        <f t="shared" si="1430"/>
        <v>12695.7</v>
      </c>
      <c r="AI324" s="26">
        <f t="shared" si="1431"/>
        <v>12695.7</v>
      </c>
      <c r="AJ324" s="26"/>
      <c r="AK324" s="26"/>
      <c r="AL324" s="26">
        <v>-2.2330000000000001</v>
      </c>
      <c r="AM324" s="26"/>
      <c r="AN324" s="26"/>
      <c r="AO324" s="26"/>
      <c r="AP324" s="26"/>
      <c r="AQ324" s="26"/>
      <c r="AR324" s="26"/>
      <c r="AS324" s="26">
        <f t="shared" si="1406"/>
        <v>12693.666999999999</v>
      </c>
      <c r="AT324" s="26">
        <f t="shared" si="1407"/>
        <v>12695.7</v>
      </c>
      <c r="AU324" s="26">
        <f t="shared" si="1408"/>
        <v>12695.7</v>
      </c>
      <c r="AV324" s="26"/>
      <c r="AW324" s="26"/>
      <c r="AX324" s="26"/>
      <c r="AY324" s="26">
        <f t="shared" si="1409"/>
        <v>12693.666999999999</v>
      </c>
      <c r="AZ324" s="26">
        <f t="shared" si="1410"/>
        <v>12695.7</v>
      </c>
      <c r="BA324" s="26">
        <f t="shared" si="1411"/>
        <v>12695.7</v>
      </c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>
        <f t="shared" si="1403"/>
        <v>12693.666999999999</v>
      </c>
      <c r="BM324" s="26"/>
      <c r="BN324" s="53">
        <f t="shared" si="1301"/>
        <v>12693.666999999999</v>
      </c>
      <c r="BO324" s="26">
        <f t="shared" si="1404"/>
        <v>12695.7</v>
      </c>
      <c r="BP324" s="26"/>
      <c r="BQ324" s="53">
        <f t="shared" si="1302"/>
        <v>12695.7</v>
      </c>
      <c r="BR324" s="52">
        <f t="shared" si="1405"/>
        <v>12695.7</v>
      </c>
      <c r="BS324" s="26"/>
      <c r="BT324" s="27"/>
    </row>
    <row r="325" spans="1:73" s="81" customFormat="1" x14ac:dyDescent="0.3">
      <c r="A325" s="63" t="s">
        <v>195</v>
      </c>
      <c r="B325" s="63" t="s">
        <v>291</v>
      </c>
      <c r="C325" s="63"/>
      <c r="D325" s="63"/>
      <c r="E325" s="63"/>
      <c r="F325" s="64" t="s">
        <v>292</v>
      </c>
      <c r="G325" s="17">
        <f t="shared" ref="G325:G330" si="1557">G326</f>
        <v>900</v>
      </c>
      <c r="H325" s="17">
        <f t="shared" ref="H325:H330" si="1558">H326</f>
        <v>900</v>
      </c>
      <c r="I325" s="17">
        <f t="shared" ref="I325:I330" si="1559">I326</f>
        <v>900</v>
      </c>
      <c r="J325" s="17">
        <f t="shared" ref="J325:J330" si="1560">J326</f>
        <v>0</v>
      </c>
      <c r="K325" s="17">
        <f t="shared" ref="K325:K330" si="1561">K326</f>
        <v>0</v>
      </c>
      <c r="L325" s="17">
        <f t="shared" ref="L325:L330" si="1562">L326</f>
        <v>0</v>
      </c>
      <c r="M325" s="17">
        <f t="shared" si="1542"/>
        <v>900</v>
      </c>
      <c r="N325" s="17">
        <f t="shared" si="1543"/>
        <v>900</v>
      </c>
      <c r="O325" s="17">
        <f t="shared" si="1544"/>
        <v>900</v>
      </c>
      <c r="P325" s="17">
        <f t="shared" ref="P325:P330" si="1563">P326</f>
        <v>0</v>
      </c>
      <c r="Q325" s="17">
        <f t="shared" ref="Q325:Q330" si="1564">Q326</f>
        <v>0</v>
      </c>
      <c r="R325" s="17">
        <f t="shared" ref="R325:R330" si="1565">R326</f>
        <v>0</v>
      </c>
      <c r="S325" s="17">
        <f t="shared" ref="S325:S330" si="1566">S326</f>
        <v>0</v>
      </c>
      <c r="T325" s="17">
        <f t="shared" ref="T325:T330" si="1567">T326</f>
        <v>0</v>
      </c>
      <c r="U325" s="17">
        <f t="shared" ref="U325:U330" si="1568">U326</f>
        <v>0</v>
      </c>
      <c r="V325" s="17">
        <f t="shared" ref="V325:V330" si="1569">V326</f>
        <v>0</v>
      </c>
      <c r="W325" s="17">
        <f t="shared" ref="W325:W330" si="1570">W326</f>
        <v>0</v>
      </c>
      <c r="X325" s="17">
        <f t="shared" ref="X325:X330" si="1571">X326</f>
        <v>0</v>
      </c>
      <c r="Y325" s="17">
        <f t="shared" ref="Y325:Y330" si="1572">Y326</f>
        <v>0</v>
      </c>
      <c r="Z325" s="17">
        <f t="shared" ref="Z325:Z330" si="1573">Z326</f>
        <v>0</v>
      </c>
      <c r="AA325" s="17">
        <f t="shared" ref="AA325:AA330" si="1574">AA326</f>
        <v>0</v>
      </c>
      <c r="AB325" s="17">
        <f t="shared" ref="AB325:AB330" si="1575">AB326</f>
        <v>0</v>
      </c>
      <c r="AC325" s="17">
        <f t="shared" si="1426"/>
        <v>900</v>
      </c>
      <c r="AD325" s="17">
        <f t="shared" si="1427"/>
        <v>900</v>
      </c>
      <c r="AE325" s="17">
        <f t="shared" si="1428"/>
        <v>900</v>
      </c>
      <c r="AF325" s="17">
        <f t="shared" ref="AF325:AF330" si="1576">AF326</f>
        <v>0</v>
      </c>
      <c r="AG325" s="17">
        <f t="shared" si="1429"/>
        <v>900</v>
      </c>
      <c r="AH325" s="17">
        <f t="shared" si="1430"/>
        <v>900</v>
      </c>
      <c r="AI325" s="17">
        <f t="shared" si="1431"/>
        <v>900</v>
      </c>
      <c r="AJ325" s="17">
        <f t="shared" ref="AJ325:AJ330" si="1577">AJ326</f>
        <v>0</v>
      </c>
      <c r="AK325" s="17">
        <f t="shared" ref="AK325:AK330" si="1578">AK326</f>
        <v>0</v>
      </c>
      <c r="AL325" s="17">
        <f t="shared" ref="AL325:AL330" si="1579">AL326</f>
        <v>0</v>
      </c>
      <c r="AM325" s="17">
        <f t="shared" ref="AM325:AM330" si="1580">AM326</f>
        <v>0</v>
      </c>
      <c r="AN325" s="17">
        <f t="shared" ref="AN325:AN330" si="1581">AN326</f>
        <v>0</v>
      </c>
      <c r="AO325" s="17">
        <f t="shared" ref="AO325:AO330" si="1582">AO326</f>
        <v>0</v>
      </c>
      <c r="AP325" s="17">
        <f t="shared" ref="AP325:AP330" si="1583">AP326</f>
        <v>0</v>
      </c>
      <c r="AQ325" s="17">
        <f t="shared" ref="AQ325:AQ330" si="1584">AQ326</f>
        <v>0</v>
      </c>
      <c r="AR325" s="17">
        <f t="shared" ref="AR325:AR330" si="1585">AR326</f>
        <v>0</v>
      </c>
      <c r="AS325" s="17">
        <f t="shared" si="1406"/>
        <v>900</v>
      </c>
      <c r="AT325" s="17">
        <f t="shared" si="1407"/>
        <v>900</v>
      </c>
      <c r="AU325" s="17">
        <f t="shared" si="1408"/>
        <v>900</v>
      </c>
      <c r="AV325" s="17">
        <f t="shared" ref="AV325:AV330" si="1586">AV326</f>
        <v>0</v>
      </c>
      <c r="AW325" s="17">
        <f t="shared" ref="AW325:AW330" si="1587">AW326</f>
        <v>0</v>
      </c>
      <c r="AX325" s="17">
        <f t="shared" ref="AX325:AX330" si="1588">AX326</f>
        <v>0</v>
      </c>
      <c r="AY325" s="17">
        <f t="shared" si="1409"/>
        <v>900</v>
      </c>
      <c r="AZ325" s="17">
        <f t="shared" si="1410"/>
        <v>900</v>
      </c>
      <c r="BA325" s="17">
        <f t="shared" si="1411"/>
        <v>900</v>
      </c>
      <c r="BB325" s="17">
        <f t="shared" ref="BB325:BB330" si="1589">BB326</f>
        <v>0</v>
      </c>
      <c r="BC325" s="17">
        <f t="shared" ref="BC325:BC330" si="1590">BC326</f>
        <v>0</v>
      </c>
      <c r="BD325" s="17">
        <f t="shared" ref="BD325:BD330" si="1591">BD326</f>
        <v>0</v>
      </c>
      <c r="BE325" s="17">
        <f t="shared" ref="BE325:BE330" si="1592">BE326</f>
        <v>0</v>
      </c>
      <c r="BF325" s="17">
        <f t="shared" ref="BF325:BF330" si="1593">BF326</f>
        <v>0</v>
      </c>
      <c r="BG325" s="17">
        <f t="shared" ref="BG325:BG330" si="1594">BG326</f>
        <v>0</v>
      </c>
      <c r="BH325" s="17">
        <f t="shared" ref="BH325:BH330" si="1595">BH326</f>
        <v>0</v>
      </c>
      <c r="BI325" s="17">
        <f t="shared" ref="BI325:BI330" si="1596">BI326</f>
        <v>0</v>
      </c>
      <c r="BJ325" s="17">
        <f t="shared" ref="BJ325:BJ330" si="1597">BJ326</f>
        <v>0</v>
      </c>
      <c r="BK325" s="17">
        <f t="shared" ref="BK325:BK330" si="1598">BK326</f>
        <v>0</v>
      </c>
      <c r="BL325" s="17">
        <f t="shared" si="1403"/>
        <v>900</v>
      </c>
      <c r="BM325" s="17">
        <f t="shared" ref="BM325:BM330" si="1599">BM326</f>
        <v>0</v>
      </c>
      <c r="BN325" s="77">
        <f t="shared" si="1301"/>
        <v>900</v>
      </c>
      <c r="BO325" s="17">
        <f t="shared" si="1404"/>
        <v>900</v>
      </c>
      <c r="BP325" s="17">
        <f t="shared" ref="BP325:BS330" si="1600">BP326</f>
        <v>0</v>
      </c>
      <c r="BQ325" s="77">
        <f t="shared" si="1302"/>
        <v>900</v>
      </c>
      <c r="BR325" s="79">
        <f t="shared" si="1405"/>
        <v>900</v>
      </c>
      <c r="BS325" s="17">
        <f t="shared" si="1600"/>
        <v>0</v>
      </c>
      <c r="BT325" s="18"/>
      <c r="BU325" s="14"/>
    </row>
    <row r="326" spans="1:73" s="82" customFormat="1" x14ac:dyDescent="0.3">
      <c r="A326" s="65" t="s">
        <v>195</v>
      </c>
      <c r="B326" s="65" t="s">
        <v>291</v>
      </c>
      <c r="C326" s="65" t="s">
        <v>62</v>
      </c>
      <c r="D326" s="65"/>
      <c r="E326" s="65"/>
      <c r="F326" s="66" t="s">
        <v>293</v>
      </c>
      <c r="G326" s="22">
        <f t="shared" si="1557"/>
        <v>900</v>
      </c>
      <c r="H326" s="22">
        <f t="shared" si="1558"/>
        <v>900</v>
      </c>
      <c r="I326" s="22">
        <f t="shared" si="1559"/>
        <v>900</v>
      </c>
      <c r="J326" s="22">
        <f t="shared" si="1560"/>
        <v>0</v>
      </c>
      <c r="K326" s="22">
        <f t="shared" si="1561"/>
        <v>0</v>
      </c>
      <c r="L326" s="22">
        <f t="shared" si="1562"/>
        <v>0</v>
      </c>
      <c r="M326" s="22">
        <f t="shared" si="1542"/>
        <v>900</v>
      </c>
      <c r="N326" s="22">
        <f t="shared" si="1543"/>
        <v>900</v>
      </c>
      <c r="O326" s="22">
        <f t="shared" si="1544"/>
        <v>900</v>
      </c>
      <c r="P326" s="22">
        <f t="shared" si="1563"/>
        <v>0</v>
      </c>
      <c r="Q326" s="22">
        <f t="shared" si="1564"/>
        <v>0</v>
      </c>
      <c r="R326" s="22">
        <f t="shared" si="1565"/>
        <v>0</v>
      </c>
      <c r="S326" s="22">
        <f t="shared" si="1566"/>
        <v>0</v>
      </c>
      <c r="T326" s="22">
        <f t="shared" si="1567"/>
        <v>0</v>
      </c>
      <c r="U326" s="22">
        <f t="shared" si="1568"/>
        <v>0</v>
      </c>
      <c r="V326" s="22">
        <f t="shared" si="1569"/>
        <v>0</v>
      </c>
      <c r="W326" s="22">
        <f t="shared" si="1570"/>
        <v>0</v>
      </c>
      <c r="X326" s="22">
        <f t="shared" si="1571"/>
        <v>0</v>
      </c>
      <c r="Y326" s="22">
        <f t="shared" si="1572"/>
        <v>0</v>
      </c>
      <c r="Z326" s="22">
        <f t="shared" si="1573"/>
        <v>0</v>
      </c>
      <c r="AA326" s="22">
        <f t="shared" si="1574"/>
        <v>0</v>
      </c>
      <c r="AB326" s="22">
        <f t="shared" si="1575"/>
        <v>0</v>
      </c>
      <c r="AC326" s="22">
        <f t="shared" si="1426"/>
        <v>900</v>
      </c>
      <c r="AD326" s="22">
        <f t="shared" si="1427"/>
        <v>900</v>
      </c>
      <c r="AE326" s="22">
        <f t="shared" si="1428"/>
        <v>900</v>
      </c>
      <c r="AF326" s="22">
        <f t="shared" si="1576"/>
        <v>0</v>
      </c>
      <c r="AG326" s="22">
        <f t="shared" si="1429"/>
        <v>900</v>
      </c>
      <c r="AH326" s="22">
        <f t="shared" si="1430"/>
        <v>900</v>
      </c>
      <c r="AI326" s="22">
        <f t="shared" si="1431"/>
        <v>900</v>
      </c>
      <c r="AJ326" s="22">
        <f t="shared" si="1577"/>
        <v>0</v>
      </c>
      <c r="AK326" s="22">
        <f t="shared" si="1578"/>
        <v>0</v>
      </c>
      <c r="AL326" s="22">
        <f t="shared" si="1579"/>
        <v>0</v>
      </c>
      <c r="AM326" s="22">
        <f t="shared" si="1580"/>
        <v>0</v>
      </c>
      <c r="AN326" s="22">
        <f t="shared" si="1581"/>
        <v>0</v>
      </c>
      <c r="AO326" s="22">
        <f t="shared" si="1582"/>
        <v>0</v>
      </c>
      <c r="AP326" s="22">
        <f t="shared" si="1583"/>
        <v>0</v>
      </c>
      <c r="AQ326" s="22">
        <f t="shared" si="1584"/>
        <v>0</v>
      </c>
      <c r="AR326" s="22">
        <f t="shared" si="1585"/>
        <v>0</v>
      </c>
      <c r="AS326" s="22">
        <f t="shared" si="1406"/>
        <v>900</v>
      </c>
      <c r="AT326" s="22">
        <f t="shared" si="1407"/>
        <v>900</v>
      </c>
      <c r="AU326" s="22">
        <f t="shared" si="1408"/>
        <v>900</v>
      </c>
      <c r="AV326" s="22">
        <f t="shared" si="1586"/>
        <v>0</v>
      </c>
      <c r="AW326" s="22">
        <f t="shared" si="1587"/>
        <v>0</v>
      </c>
      <c r="AX326" s="22">
        <f t="shared" si="1588"/>
        <v>0</v>
      </c>
      <c r="AY326" s="22">
        <f t="shared" si="1409"/>
        <v>900</v>
      </c>
      <c r="AZ326" s="22">
        <f t="shared" si="1410"/>
        <v>900</v>
      </c>
      <c r="BA326" s="22">
        <f t="shared" si="1411"/>
        <v>900</v>
      </c>
      <c r="BB326" s="22">
        <f t="shared" si="1589"/>
        <v>0</v>
      </c>
      <c r="BC326" s="22">
        <f t="shared" si="1590"/>
        <v>0</v>
      </c>
      <c r="BD326" s="22">
        <f t="shared" si="1591"/>
        <v>0</v>
      </c>
      <c r="BE326" s="22">
        <f t="shared" si="1592"/>
        <v>0</v>
      </c>
      <c r="BF326" s="22">
        <f t="shared" si="1593"/>
        <v>0</v>
      </c>
      <c r="BG326" s="22">
        <f t="shared" si="1594"/>
        <v>0</v>
      </c>
      <c r="BH326" s="22">
        <f t="shared" si="1595"/>
        <v>0</v>
      </c>
      <c r="BI326" s="22">
        <f t="shared" si="1596"/>
        <v>0</v>
      </c>
      <c r="BJ326" s="22">
        <f t="shared" si="1597"/>
        <v>0</v>
      </c>
      <c r="BK326" s="22">
        <f t="shared" si="1598"/>
        <v>0</v>
      </c>
      <c r="BL326" s="22">
        <f t="shared" si="1403"/>
        <v>900</v>
      </c>
      <c r="BM326" s="22">
        <f t="shared" si="1599"/>
        <v>0</v>
      </c>
      <c r="BN326" s="78">
        <f t="shared" si="1301"/>
        <v>900</v>
      </c>
      <c r="BO326" s="22">
        <f t="shared" si="1404"/>
        <v>900</v>
      </c>
      <c r="BP326" s="22">
        <f t="shared" si="1600"/>
        <v>0</v>
      </c>
      <c r="BQ326" s="78">
        <f t="shared" si="1302"/>
        <v>900</v>
      </c>
      <c r="BR326" s="80">
        <f t="shared" si="1405"/>
        <v>900</v>
      </c>
      <c r="BS326" s="22">
        <f t="shared" si="1600"/>
        <v>0</v>
      </c>
      <c r="BT326" s="23"/>
      <c r="BU326" s="19"/>
    </row>
    <row r="327" spans="1:73" ht="31.2" x14ac:dyDescent="0.3">
      <c r="A327" s="67" t="s">
        <v>195</v>
      </c>
      <c r="B327" s="67" t="s">
        <v>291</v>
      </c>
      <c r="C327" s="67" t="s">
        <v>62</v>
      </c>
      <c r="D327" s="67" t="s">
        <v>199</v>
      </c>
      <c r="E327" s="74"/>
      <c r="F327" s="68" t="s">
        <v>200</v>
      </c>
      <c r="G327" s="26">
        <f t="shared" si="1557"/>
        <v>900</v>
      </c>
      <c r="H327" s="26">
        <f t="shared" si="1558"/>
        <v>900</v>
      </c>
      <c r="I327" s="26">
        <f t="shared" si="1559"/>
        <v>900</v>
      </c>
      <c r="J327" s="26">
        <f t="shared" si="1560"/>
        <v>0</v>
      </c>
      <c r="K327" s="26">
        <f t="shared" si="1561"/>
        <v>0</v>
      </c>
      <c r="L327" s="26">
        <f t="shared" si="1562"/>
        <v>0</v>
      </c>
      <c r="M327" s="26">
        <f t="shared" si="1542"/>
        <v>900</v>
      </c>
      <c r="N327" s="26">
        <f t="shared" si="1543"/>
        <v>900</v>
      </c>
      <c r="O327" s="26">
        <f t="shared" si="1544"/>
        <v>900</v>
      </c>
      <c r="P327" s="26">
        <f t="shared" si="1563"/>
        <v>0</v>
      </c>
      <c r="Q327" s="26">
        <f t="shared" si="1564"/>
        <v>0</v>
      </c>
      <c r="R327" s="26">
        <f t="shared" si="1565"/>
        <v>0</v>
      </c>
      <c r="S327" s="26">
        <f t="shared" si="1566"/>
        <v>0</v>
      </c>
      <c r="T327" s="26">
        <f t="shared" si="1567"/>
        <v>0</v>
      </c>
      <c r="U327" s="26">
        <f t="shared" si="1568"/>
        <v>0</v>
      </c>
      <c r="V327" s="26">
        <f t="shared" si="1569"/>
        <v>0</v>
      </c>
      <c r="W327" s="26">
        <f t="shared" si="1570"/>
        <v>0</v>
      </c>
      <c r="X327" s="26">
        <f t="shared" si="1571"/>
        <v>0</v>
      </c>
      <c r="Y327" s="26">
        <f t="shared" si="1572"/>
        <v>0</v>
      </c>
      <c r="Z327" s="26">
        <f t="shared" si="1573"/>
        <v>0</v>
      </c>
      <c r="AA327" s="26">
        <f t="shared" si="1574"/>
        <v>0</v>
      </c>
      <c r="AB327" s="26">
        <f t="shared" si="1575"/>
        <v>0</v>
      </c>
      <c r="AC327" s="26">
        <f t="shared" si="1426"/>
        <v>900</v>
      </c>
      <c r="AD327" s="26">
        <f t="shared" si="1427"/>
        <v>900</v>
      </c>
      <c r="AE327" s="26">
        <f t="shared" si="1428"/>
        <v>900</v>
      </c>
      <c r="AF327" s="26">
        <f t="shared" si="1576"/>
        <v>0</v>
      </c>
      <c r="AG327" s="26">
        <f t="shared" si="1429"/>
        <v>900</v>
      </c>
      <c r="AH327" s="26">
        <f t="shared" si="1430"/>
        <v>900</v>
      </c>
      <c r="AI327" s="26">
        <f t="shared" si="1431"/>
        <v>900</v>
      </c>
      <c r="AJ327" s="26">
        <f t="shared" si="1577"/>
        <v>0</v>
      </c>
      <c r="AK327" s="26">
        <f t="shared" si="1578"/>
        <v>0</v>
      </c>
      <c r="AL327" s="26">
        <f t="shared" si="1579"/>
        <v>0</v>
      </c>
      <c r="AM327" s="26">
        <f t="shared" si="1580"/>
        <v>0</v>
      </c>
      <c r="AN327" s="26">
        <f t="shared" si="1581"/>
        <v>0</v>
      </c>
      <c r="AO327" s="26">
        <f t="shared" si="1582"/>
        <v>0</v>
      </c>
      <c r="AP327" s="26">
        <f t="shared" si="1583"/>
        <v>0</v>
      </c>
      <c r="AQ327" s="26">
        <f t="shared" si="1584"/>
        <v>0</v>
      </c>
      <c r="AR327" s="26">
        <f t="shared" si="1585"/>
        <v>0</v>
      </c>
      <c r="AS327" s="26">
        <f t="shared" si="1406"/>
        <v>900</v>
      </c>
      <c r="AT327" s="26">
        <f t="shared" si="1407"/>
        <v>900</v>
      </c>
      <c r="AU327" s="26">
        <f t="shared" si="1408"/>
        <v>900</v>
      </c>
      <c r="AV327" s="26">
        <f t="shared" si="1586"/>
        <v>0</v>
      </c>
      <c r="AW327" s="26">
        <f t="shared" si="1587"/>
        <v>0</v>
      </c>
      <c r="AX327" s="26">
        <f t="shared" si="1588"/>
        <v>0</v>
      </c>
      <c r="AY327" s="26">
        <f t="shared" si="1409"/>
        <v>900</v>
      </c>
      <c r="AZ327" s="26">
        <f t="shared" si="1410"/>
        <v>900</v>
      </c>
      <c r="BA327" s="26">
        <f t="shared" si="1411"/>
        <v>900</v>
      </c>
      <c r="BB327" s="26">
        <f t="shared" si="1589"/>
        <v>0</v>
      </c>
      <c r="BC327" s="26">
        <f t="shared" si="1590"/>
        <v>0</v>
      </c>
      <c r="BD327" s="26">
        <f t="shared" si="1591"/>
        <v>0</v>
      </c>
      <c r="BE327" s="26">
        <f t="shared" si="1592"/>
        <v>0</v>
      </c>
      <c r="BF327" s="26">
        <f t="shared" si="1593"/>
        <v>0</v>
      </c>
      <c r="BG327" s="26">
        <f t="shared" si="1594"/>
        <v>0</v>
      </c>
      <c r="BH327" s="26">
        <f t="shared" si="1595"/>
        <v>0</v>
      </c>
      <c r="BI327" s="26">
        <f t="shared" si="1596"/>
        <v>0</v>
      </c>
      <c r="BJ327" s="26">
        <f t="shared" si="1597"/>
        <v>0</v>
      </c>
      <c r="BK327" s="26">
        <f t="shared" si="1598"/>
        <v>0</v>
      </c>
      <c r="BL327" s="26">
        <f t="shared" si="1403"/>
        <v>900</v>
      </c>
      <c r="BM327" s="26">
        <f t="shared" si="1599"/>
        <v>0</v>
      </c>
      <c r="BN327" s="53">
        <f t="shared" si="1301"/>
        <v>900</v>
      </c>
      <c r="BO327" s="26">
        <f t="shared" si="1404"/>
        <v>900</v>
      </c>
      <c r="BP327" s="26">
        <f t="shared" si="1600"/>
        <v>0</v>
      </c>
      <c r="BQ327" s="53">
        <f t="shared" si="1302"/>
        <v>900</v>
      </c>
      <c r="BR327" s="52">
        <f t="shared" si="1405"/>
        <v>900</v>
      </c>
      <c r="BS327" s="26">
        <f t="shared" si="1600"/>
        <v>0</v>
      </c>
      <c r="BT327" s="27"/>
    </row>
    <row r="328" spans="1:73" x14ac:dyDescent="0.3">
      <c r="A328" s="67" t="s">
        <v>195</v>
      </c>
      <c r="B328" s="67" t="s">
        <v>291</v>
      </c>
      <c r="C328" s="67" t="s">
        <v>62</v>
      </c>
      <c r="D328" s="67" t="s">
        <v>201</v>
      </c>
      <c r="E328" s="74"/>
      <c r="F328" s="68" t="s">
        <v>33</v>
      </c>
      <c r="G328" s="26">
        <f t="shared" si="1557"/>
        <v>900</v>
      </c>
      <c r="H328" s="26">
        <f t="shared" si="1558"/>
        <v>900</v>
      </c>
      <c r="I328" s="26">
        <f t="shared" si="1559"/>
        <v>900</v>
      </c>
      <c r="J328" s="26">
        <f t="shared" si="1560"/>
        <v>0</v>
      </c>
      <c r="K328" s="26">
        <f t="shared" si="1561"/>
        <v>0</v>
      </c>
      <c r="L328" s="26">
        <f t="shared" si="1562"/>
        <v>0</v>
      </c>
      <c r="M328" s="26">
        <f t="shared" si="1542"/>
        <v>900</v>
      </c>
      <c r="N328" s="26">
        <f t="shared" si="1543"/>
        <v>900</v>
      </c>
      <c r="O328" s="26">
        <f t="shared" si="1544"/>
        <v>900</v>
      </c>
      <c r="P328" s="26">
        <f t="shared" si="1563"/>
        <v>0</v>
      </c>
      <c r="Q328" s="26">
        <f t="shared" si="1564"/>
        <v>0</v>
      </c>
      <c r="R328" s="26">
        <f t="shared" si="1565"/>
        <v>0</v>
      </c>
      <c r="S328" s="26">
        <f t="shared" si="1566"/>
        <v>0</v>
      </c>
      <c r="T328" s="26">
        <f t="shared" si="1567"/>
        <v>0</v>
      </c>
      <c r="U328" s="26">
        <f t="shared" si="1568"/>
        <v>0</v>
      </c>
      <c r="V328" s="26">
        <f t="shared" si="1569"/>
        <v>0</v>
      </c>
      <c r="W328" s="26">
        <f t="shared" si="1570"/>
        <v>0</v>
      </c>
      <c r="X328" s="26">
        <f t="shared" si="1571"/>
        <v>0</v>
      </c>
      <c r="Y328" s="26">
        <f t="shared" si="1572"/>
        <v>0</v>
      </c>
      <c r="Z328" s="26">
        <f t="shared" si="1573"/>
        <v>0</v>
      </c>
      <c r="AA328" s="26">
        <f t="shared" si="1574"/>
        <v>0</v>
      </c>
      <c r="AB328" s="26">
        <f t="shared" si="1575"/>
        <v>0</v>
      </c>
      <c r="AC328" s="26">
        <f t="shared" si="1426"/>
        <v>900</v>
      </c>
      <c r="AD328" s="26">
        <f t="shared" si="1427"/>
        <v>900</v>
      </c>
      <c r="AE328" s="26">
        <f t="shared" si="1428"/>
        <v>900</v>
      </c>
      <c r="AF328" s="26">
        <f t="shared" si="1576"/>
        <v>0</v>
      </c>
      <c r="AG328" s="26">
        <f t="shared" si="1429"/>
        <v>900</v>
      </c>
      <c r="AH328" s="26">
        <f t="shared" si="1430"/>
        <v>900</v>
      </c>
      <c r="AI328" s="26">
        <f t="shared" si="1431"/>
        <v>900</v>
      </c>
      <c r="AJ328" s="26">
        <f t="shared" si="1577"/>
        <v>0</v>
      </c>
      <c r="AK328" s="26">
        <f t="shared" si="1578"/>
        <v>0</v>
      </c>
      <c r="AL328" s="26">
        <f t="shared" si="1579"/>
        <v>0</v>
      </c>
      <c r="AM328" s="26">
        <f t="shared" si="1580"/>
        <v>0</v>
      </c>
      <c r="AN328" s="26">
        <f t="shared" si="1581"/>
        <v>0</v>
      </c>
      <c r="AO328" s="26">
        <f t="shared" si="1582"/>
        <v>0</v>
      </c>
      <c r="AP328" s="26">
        <f t="shared" si="1583"/>
        <v>0</v>
      </c>
      <c r="AQ328" s="26">
        <f t="shared" si="1584"/>
        <v>0</v>
      </c>
      <c r="AR328" s="26">
        <f t="shared" si="1585"/>
        <v>0</v>
      </c>
      <c r="AS328" s="26">
        <f t="shared" si="1406"/>
        <v>900</v>
      </c>
      <c r="AT328" s="26">
        <f t="shared" si="1407"/>
        <v>900</v>
      </c>
      <c r="AU328" s="26">
        <f t="shared" si="1408"/>
        <v>900</v>
      </c>
      <c r="AV328" s="26">
        <f t="shared" si="1586"/>
        <v>0</v>
      </c>
      <c r="AW328" s="26">
        <f t="shared" si="1587"/>
        <v>0</v>
      </c>
      <c r="AX328" s="26">
        <f t="shared" si="1588"/>
        <v>0</v>
      </c>
      <c r="AY328" s="26">
        <f t="shared" si="1409"/>
        <v>900</v>
      </c>
      <c r="AZ328" s="26">
        <f t="shared" si="1410"/>
        <v>900</v>
      </c>
      <c r="BA328" s="26">
        <f t="shared" si="1411"/>
        <v>900</v>
      </c>
      <c r="BB328" s="26">
        <f t="shared" si="1589"/>
        <v>0</v>
      </c>
      <c r="BC328" s="26">
        <f t="shared" si="1590"/>
        <v>0</v>
      </c>
      <c r="BD328" s="26">
        <f t="shared" si="1591"/>
        <v>0</v>
      </c>
      <c r="BE328" s="26">
        <f t="shared" si="1592"/>
        <v>0</v>
      </c>
      <c r="BF328" s="26">
        <f t="shared" si="1593"/>
        <v>0</v>
      </c>
      <c r="BG328" s="26">
        <f t="shared" si="1594"/>
        <v>0</v>
      </c>
      <c r="BH328" s="26">
        <f t="shared" si="1595"/>
        <v>0</v>
      </c>
      <c r="BI328" s="26">
        <f t="shared" si="1596"/>
        <v>0</v>
      </c>
      <c r="BJ328" s="26">
        <f t="shared" si="1597"/>
        <v>0</v>
      </c>
      <c r="BK328" s="26">
        <f t="shared" si="1598"/>
        <v>0</v>
      </c>
      <c r="BL328" s="26">
        <f t="shared" si="1403"/>
        <v>900</v>
      </c>
      <c r="BM328" s="26">
        <f t="shared" si="1599"/>
        <v>0</v>
      </c>
      <c r="BN328" s="53">
        <f t="shared" si="1301"/>
        <v>900</v>
      </c>
      <c r="BO328" s="26">
        <f t="shared" si="1404"/>
        <v>900</v>
      </c>
      <c r="BP328" s="26">
        <f t="shared" si="1600"/>
        <v>0</v>
      </c>
      <c r="BQ328" s="53">
        <f t="shared" si="1302"/>
        <v>900</v>
      </c>
      <c r="BR328" s="52">
        <f t="shared" si="1405"/>
        <v>900</v>
      </c>
      <c r="BS328" s="26">
        <f t="shared" si="1600"/>
        <v>0</v>
      </c>
      <c r="BT328" s="27"/>
    </row>
    <row r="329" spans="1:73" ht="31.2" x14ac:dyDescent="0.3">
      <c r="A329" s="67" t="s">
        <v>195</v>
      </c>
      <c r="B329" s="67" t="s">
        <v>291</v>
      </c>
      <c r="C329" s="67" t="s">
        <v>62</v>
      </c>
      <c r="D329" s="67" t="s">
        <v>208</v>
      </c>
      <c r="E329" s="74"/>
      <c r="F329" s="68" t="s">
        <v>209</v>
      </c>
      <c r="G329" s="26">
        <f t="shared" si="1557"/>
        <v>900</v>
      </c>
      <c r="H329" s="26">
        <f t="shared" si="1558"/>
        <v>900</v>
      </c>
      <c r="I329" s="26">
        <f t="shared" si="1559"/>
        <v>900</v>
      </c>
      <c r="J329" s="26">
        <f t="shared" si="1560"/>
        <v>0</v>
      </c>
      <c r="K329" s="26">
        <f t="shared" si="1561"/>
        <v>0</v>
      </c>
      <c r="L329" s="26">
        <f t="shared" si="1562"/>
        <v>0</v>
      </c>
      <c r="M329" s="26">
        <f t="shared" si="1542"/>
        <v>900</v>
      </c>
      <c r="N329" s="26">
        <f t="shared" si="1543"/>
        <v>900</v>
      </c>
      <c r="O329" s="26">
        <f t="shared" si="1544"/>
        <v>900</v>
      </c>
      <c r="P329" s="26">
        <f t="shared" si="1563"/>
        <v>0</v>
      </c>
      <c r="Q329" s="26">
        <f t="shared" si="1564"/>
        <v>0</v>
      </c>
      <c r="R329" s="26">
        <f t="shared" si="1565"/>
        <v>0</v>
      </c>
      <c r="S329" s="26">
        <f t="shared" si="1566"/>
        <v>0</v>
      </c>
      <c r="T329" s="26">
        <f t="shared" si="1567"/>
        <v>0</v>
      </c>
      <c r="U329" s="26">
        <f t="shared" si="1568"/>
        <v>0</v>
      </c>
      <c r="V329" s="26">
        <f t="shared" si="1569"/>
        <v>0</v>
      </c>
      <c r="W329" s="26">
        <f t="shared" si="1570"/>
        <v>0</v>
      </c>
      <c r="X329" s="26">
        <f t="shared" si="1571"/>
        <v>0</v>
      </c>
      <c r="Y329" s="26">
        <f t="shared" si="1572"/>
        <v>0</v>
      </c>
      <c r="Z329" s="26">
        <f t="shared" si="1573"/>
        <v>0</v>
      </c>
      <c r="AA329" s="26">
        <f t="shared" si="1574"/>
        <v>0</v>
      </c>
      <c r="AB329" s="26">
        <f t="shared" si="1575"/>
        <v>0</v>
      </c>
      <c r="AC329" s="26">
        <f t="shared" si="1426"/>
        <v>900</v>
      </c>
      <c r="AD329" s="26">
        <f t="shared" si="1427"/>
        <v>900</v>
      </c>
      <c r="AE329" s="26">
        <f t="shared" si="1428"/>
        <v>900</v>
      </c>
      <c r="AF329" s="26">
        <f t="shared" si="1576"/>
        <v>0</v>
      </c>
      <c r="AG329" s="26">
        <f t="shared" si="1429"/>
        <v>900</v>
      </c>
      <c r="AH329" s="26">
        <f t="shared" si="1430"/>
        <v>900</v>
      </c>
      <c r="AI329" s="26">
        <f t="shared" si="1431"/>
        <v>900</v>
      </c>
      <c r="AJ329" s="26">
        <f t="shared" si="1577"/>
        <v>0</v>
      </c>
      <c r="AK329" s="26">
        <f t="shared" si="1578"/>
        <v>0</v>
      </c>
      <c r="AL329" s="26">
        <f t="shared" si="1579"/>
        <v>0</v>
      </c>
      <c r="AM329" s="26">
        <f t="shared" si="1580"/>
        <v>0</v>
      </c>
      <c r="AN329" s="26">
        <f t="shared" si="1581"/>
        <v>0</v>
      </c>
      <c r="AO329" s="26">
        <f t="shared" si="1582"/>
        <v>0</v>
      </c>
      <c r="AP329" s="26">
        <f t="shared" si="1583"/>
        <v>0</v>
      </c>
      <c r="AQ329" s="26">
        <f t="shared" si="1584"/>
        <v>0</v>
      </c>
      <c r="AR329" s="26">
        <f t="shared" si="1585"/>
        <v>0</v>
      </c>
      <c r="AS329" s="26">
        <f t="shared" si="1406"/>
        <v>900</v>
      </c>
      <c r="AT329" s="26">
        <f t="shared" si="1407"/>
        <v>900</v>
      </c>
      <c r="AU329" s="26">
        <f t="shared" si="1408"/>
        <v>900</v>
      </c>
      <c r="AV329" s="26">
        <f t="shared" si="1586"/>
        <v>0</v>
      </c>
      <c r="AW329" s="26">
        <f t="shared" si="1587"/>
        <v>0</v>
      </c>
      <c r="AX329" s="26">
        <f t="shared" si="1588"/>
        <v>0</v>
      </c>
      <c r="AY329" s="26">
        <f t="shared" si="1409"/>
        <v>900</v>
      </c>
      <c r="AZ329" s="26">
        <f t="shared" si="1410"/>
        <v>900</v>
      </c>
      <c r="BA329" s="26">
        <f t="shared" si="1411"/>
        <v>900</v>
      </c>
      <c r="BB329" s="26">
        <f t="shared" si="1589"/>
        <v>0</v>
      </c>
      <c r="BC329" s="26">
        <f t="shared" si="1590"/>
        <v>0</v>
      </c>
      <c r="BD329" s="26">
        <f t="shared" si="1591"/>
        <v>0</v>
      </c>
      <c r="BE329" s="26">
        <f t="shared" si="1592"/>
        <v>0</v>
      </c>
      <c r="BF329" s="26">
        <f t="shared" si="1593"/>
        <v>0</v>
      </c>
      <c r="BG329" s="26">
        <f t="shared" si="1594"/>
        <v>0</v>
      </c>
      <c r="BH329" s="26">
        <f t="shared" si="1595"/>
        <v>0</v>
      </c>
      <c r="BI329" s="26">
        <f t="shared" si="1596"/>
        <v>0</v>
      </c>
      <c r="BJ329" s="26">
        <f t="shared" si="1597"/>
        <v>0</v>
      </c>
      <c r="BK329" s="26">
        <f t="shared" si="1598"/>
        <v>0</v>
      </c>
      <c r="BL329" s="26">
        <f t="shared" si="1403"/>
        <v>900</v>
      </c>
      <c r="BM329" s="26">
        <f t="shared" si="1599"/>
        <v>0</v>
      </c>
      <c r="BN329" s="53">
        <f t="shared" si="1301"/>
        <v>900</v>
      </c>
      <c r="BO329" s="26">
        <f t="shared" si="1404"/>
        <v>900</v>
      </c>
      <c r="BP329" s="26">
        <f t="shared" si="1600"/>
        <v>0</v>
      </c>
      <c r="BQ329" s="53">
        <f t="shared" si="1302"/>
        <v>900</v>
      </c>
      <c r="BR329" s="52">
        <f t="shared" si="1405"/>
        <v>900</v>
      </c>
      <c r="BS329" s="26">
        <f t="shared" si="1600"/>
        <v>0</v>
      </c>
      <c r="BT329" s="27"/>
    </row>
    <row r="330" spans="1:73" ht="62.4" x14ac:dyDescent="0.3">
      <c r="A330" s="67" t="s">
        <v>195</v>
      </c>
      <c r="B330" s="67" t="s">
        <v>291</v>
      </c>
      <c r="C330" s="67" t="s">
        <v>62</v>
      </c>
      <c r="D330" s="67" t="s">
        <v>215</v>
      </c>
      <c r="E330" s="74"/>
      <c r="F330" s="68" t="s">
        <v>216</v>
      </c>
      <c r="G330" s="26">
        <f t="shared" si="1557"/>
        <v>900</v>
      </c>
      <c r="H330" s="26">
        <f t="shared" si="1558"/>
        <v>900</v>
      </c>
      <c r="I330" s="26">
        <f t="shared" si="1559"/>
        <v>900</v>
      </c>
      <c r="J330" s="26">
        <f t="shared" si="1560"/>
        <v>0</v>
      </c>
      <c r="K330" s="26">
        <f t="shared" si="1561"/>
        <v>0</v>
      </c>
      <c r="L330" s="26">
        <f t="shared" si="1562"/>
        <v>0</v>
      </c>
      <c r="M330" s="26">
        <f t="shared" si="1542"/>
        <v>900</v>
      </c>
      <c r="N330" s="26">
        <f t="shared" si="1543"/>
        <v>900</v>
      </c>
      <c r="O330" s="26">
        <f t="shared" si="1544"/>
        <v>900</v>
      </c>
      <c r="P330" s="26">
        <f t="shared" si="1563"/>
        <v>0</v>
      </c>
      <c r="Q330" s="26">
        <f t="shared" si="1564"/>
        <v>0</v>
      </c>
      <c r="R330" s="26">
        <f t="shared" si="1565"/>
        <v>0</v>
      </c>
      <c r="S330" s="26">
        <f t="shared" si="1566"/>
        <v>0</v>
      </c>
      <c r="T330" s="26">
        <f t="shared" si="1567"/>
        <v>0</v>
      </c>
      <c r="U330" s="26">
        <f t="shared" si="1568"/>
        <v>0</v>
      </c>
      <c r="V330" s="26">
        <f t="shared" si="1569"/>
        <v>0</v>
      </c>
      <c r="W330" s="26">
        <f t="shared" si="1570"/>
        <v>0</v>
      </c>
      <c r="X330" s="26">
        <f t="shared" si="1571"/>
        <v>0</v>
      </c>
      <c r="Y330" s="26">
        <f t="shared" si="1572"/>
        <v>0</v>
      </c>
      <c r="Z330" s="26">
        <f t="shared" si="1573"/>
        <v>0</v>
      </c>
      <c r="AA330" s="26">
        <f t="shared" si="1574"/>
        <v>0</v>
      </c>
      <c r="AB330" s="26">
        <f t="shared" si="1575"/>
        <v>0</v>
      </c>
      <c r="AC330" s="26">
        <f t="shared" si="1426"/>
        <v>900</v>
      </c>
      <c r="AD330" s="26">
        <f t="shared" si="1427"/>
        <v>900</v>
      </c>
      <c r="AE330" s="26">
        <f t="shared" si="1428"/>
        <v>900</v>
      </c>
      <c r="AF330" s="26">
        <f t="shared" si="1576"/>
        <v>0</v>
      </c>
      <c r="AG330" s="26">
        <f t="shared" si="1429"/>
        <v>900</v>
      </c>
      <c r="AH330" s="26">
        <f t="shared" si="1430"/>
        <v>900</v>
      </c>
      <c r="AI330" s="26">
        <f t="shared" si="1431"/>
        <v>900</v>
      </c>
      <c r="AJ330" s="26">
        <f t="shared" si="1577"/>
        <v>0</v>
      </c>
      <c r="AK330" s="26">
        <f t="shared" si="1578"/>
        <v>0</v>
      </c>
      <c r="AL330" s="26">
        <f t="shared" si="1579"/>
        <v>0</v>
      </c>
      <c r="AM330" s="26">
        <f t="shared" si="1580"/>
        <v>0</v>
      </c>
      <c r="AN330" s="26">
        <f t="shared" si="1581"/>
        <v>0</v>
      </c>
      <c r="AO330" s="26">
        <f t="shared" si="1582"/>
        <v>0</v>
      </c>
      <c r="AP330" s="26">
        <f t="shared" si="1583"/>
        <v>0</v>
      </c>
      <c r="AQ330" s="26">
        <f t="shared" si="1584"/>
        <v>0</v>
      </c>
      <c r="AR330" s="26">
        <f t="shared" si="1585"/>
        <v>0</v>
      </c>
      <c r="AS330" s="26">
        <f t="shared" si="1406"/>
        <v>900</v>
      </c>
      <c r="AT330" s="26">
        <f t="shared" si="1407"/>
        <v>900</v>
      </c>
      <c r="AU330" s="26">
        <f t="shared" si="1408"/>
        <v>900</v>
      </c>
      <c r="AV330" s="26">
        <f t="shared" si="1586"/>
        <v>0</v>
      </c>
      <c r="AW330" s="26">
        <f t="shared" si="1587"/>
        <v>0</v>
      </c>
      <c r="AX330" s="26">
        <f t="shared" si="1588"/>
        <v>0</v>
      </c>
      <c r="AY330" s="26">
        <f t="shared" si="1409"/>
        <v>900</v>
      </c>
      <c r="AZ330" s="26">
        <f t="shared" si="1410"/>
        <v>900</v>
      </c>
      <c r="BA330" s="26">
        <f t="shared" si="1411"/>
        <v>900</v>
      </c>
      <c r="BB330" s="26">
        <f t="shared" si="1589"/>
        <v>0</v>
      </c>
      <c r="BC330" s="26">
        <f t="shared" si="1590"/>
        <v>0</v>
      </c>
      <c r="BD330" s="26">
        <f t="shared" si="1591"/>
        <v>0</v>
      </c>
      <c r="BE330" s="26">
        <f t="shared" si="1592"/>
        <v>0</v>
      </c>
      <c r="BF330" s="26">
        <f t="shared" si="1593"/>
        <v>0</v>
      </c>
      <c r="BG330" s="26">
        <f t="shared" si="1594"/>
        <v>0</v>
      </c>
      <c r="BH330" s="26">
        <f t="shared" si="1595"/>
        <v>0</v>
      </c>
      <c r="BI330" s="26">
        <f t="shared" si="1596"/>
        <v>0</v>
      </c>
      <c r="BJ330" s="26">
        <f t="shared" si="1597"/>
        <v>0</v>
      </c>
      <c r="BK330" s="26">
        <f t="shared" si="1598"/>
        <v>0</v>
      </c>
      <c r="BL330" s="26">
        <f t="shared" si="1403"/>
        <v>900</v>
      </c>
      <c r="BM330" s="26">
        <f t="shared" si="1599"/>
        <v>0</v>
      </c>
      <c r="BN330" s="53">
        <f t="shared" si="1301"/>
        <v>900</v>
      </c>
      <c r="BO330" s="26">
        <f t="shared" si="1404"/>
        <v>900</v>
      </c>
      <c r="BP330" s="26">
        <f t="shared" si="1600"/>
        <v>0</v>
      </c>
      <c r="BQ330" s="53">
        <f t="shared" si="1302"/>
        <v>900</v>
      </c>
      <c r="BR330" s="52">
        <f t="shared" si="1405"/>
        <v>900</v>
      </c>
      <c r="BS330" s="26">
        <f t="shared" si="1600"/>
        <v>0</v>
      </c>
      <c r="BT330" s="27"/>
    </row>
    <row r="331" spans="1:73" ht="31.2" x14ac:dyDescent="0.3">
      <c r="A331" s="67" t="s">
        <v>195</v>
      </c>
      <c r="B331" s="67" t="s">
        <v>291</v>
      </c>
      <c r="C331" s="67" t="s">
        <v>62</v>
      </c>
      <c r="D331" s="67" t="s">
        <v>215</v>
      </c>
      <c r="E331" s="73" t="s">
        <v>127</v>
      </c>
      <c r="F331" s="68" t="s">
        <v>128</v>
      </c>
      <c r="G331" s="26">
        <v>900</v>
      </c>
      <c r="H331" s="26">
        <v>900</v>
      </c>
      <c r="I331" s="26">
        <v>900</v>
      </c>
      <c r="J331" s="26"/>
      <c r="K331" s="26"/>
      <c r="L331" s="26"/>
      <c r="M331" s="26">
        <f t="shared" si="1542"/>
        <v>900</v>
      </c>
      <c r="N331" s="26">
        <f t="shared" si="1543"/>
        <v>900</v>
      </c>
      <c r="O331" s="26">
        <f t="shared" si="1544"/>
        <v>900</v>
      </c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>
        <f t="shared" si="1426"/>
        <v>900</v>
      </c>
      <c r="AD331" s="26">
        <f t="shared" si="1427"/>
        <v>900</v>
      </c>
      <c r="AE331" s="26">
        <f t="shared" si="1428"/>
        <v>900</v>
      </c>
      <c r="AF331" s="26"/>
      <c r="AG331" s="26">
        <f t="shared" si="1429"/>
        <v>900</v>
      </c>
      <c r="AH331" s="26">
        <f t="shared" si="1430"/>
        <v>900</v>
      </c>
      <c r="AI331" s="26">
        <f t="shared" si="1431"/>
        <v>900</v>
      </c>
      <c r="AJ331" s="26"/>
      <c r="AK331" s="26"/>
      <c r="AL331" s="26"/>
      <c r="AM331" s="26"/>
      <c r="AN331" s="26"/>
      <c r="AO331" s="26"/>
      <c r="AP331" s="26"/>
      <c r="AQ331" s="26"/>
      <c r="AR331" s="26"/>
      <c r="AS331" s="26">
        <f t="shared" si="1406"/>
        <v>900</v>
      </c>
      <c r="AT331" s="26">
        <f t="shared" si="1407"/>
        <v>900</v>
      </c>
      <c r="AU331" s="26">
        <f t="shared" si="1408"/>
        <v>900</v>
      </c>
      <c r="AV331" s="26"/>
      <c r="AW331" s="26"/>
      <c r="AX331" s="26"/>
      <c r="AY331" s="26">
        <f t="shared" si="1409"/>
        <v>900</v>
      </c>
      <c r="AZ331" s="26">
        <f t="shared" si="1410"/>
        <v>900</v>
      </c>
      <c r="BA331" s="26">
        <f t="shared" si="1411"/>
        <v>900</v>
      </c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>
        <f t="shared" si="1403"/>
        <v>900</v>
      </c>
      <c r="BM331" s="26"/>
      <c r="BN331" s="53">
        <f t="shared" si="1301"/>
        <v>900</v>
      </c>
      <c r="BO331" s="26">
        <f t="shared" si="1404"/>
        <v>900</v>
      </c>
      <c r="BP331" s="26"/>
      <c r="BQ331" s="53">
        <f t="shared" si="1302"/>
        <v>900</v>
      </c>
      <c r="BR331" s="52">
        <f t="shared" si="1405"/>
        <v>900</v>
      </c>
      <c r="BS331" s="26"/>
      <c r="BT331" s="27"/>
    </row>
    <row r="332" spans="1:73" s="81" customFormat="1" ht="31.2" x14ac:dyDescent="0.3">
      <c r="A332" s="63" t="s">
        <v>294</v>
      </c>
      <c r="B332" s="63"/>
      <c r="C332" s="63"/>
      <c r="D332" s="63"/>
      <c r="E332" s="63"/>
      <c r="F332" s="64" t="s">
        <v>295</v>
      </c>
      <c r="G332" s="17">
        <f t="shared" ref="G332:L332" si="1601">G333+G567+G531</f>
        <v>24590061.499999996</v>
      </c>
      <c r="H332" s="17">
        <f t="shared" si="1601"/>
        <v>23967002.799999997</v>
      </c>
      <c r="I332" s="17">
        <f t="shared" si="1601"/>
        <v>23370748</v>
      </c>
      <c r="J332" s="17">
        <f t="shared" si="1601"/>
        <v>-2281.3049999999998</v>
      </c>
      <c r="K332" s="17">
        <f t="shared" si="1601"/>
        <v>-2239.614</v>
      </c>
      <c r="L332" s="17">
        <f t="shared" si="1601"/>
        <v>-2239.614</v>
      </c>
      <c r="M332" s="17">
        <f t="shared" si="1542"/>
        <v>24587780.194999997</v>
      </c>
      <c r="N332" s="17">
        <f t="shared" si="1543"/>
        <v>23964763.185999997</v>
      </c>
      <c r="O332" s="17">
        <f t="shared" si="1544"/>
        <v>23368508.386</v>
      </c>
      <c r="P332" s="17">
        <f t="shared" ref="P332:AB332" si="1602">P333+P567+P531</f>
        <v>-9.0949470177292824E-13</v>
      </c>
      <c r="Q332" s="17">
        <f t="shared" si="1602"/>
        <v>0</v>
      </c>
      <c r="R332" s="17">
        <f t="shared" si="1602"/>
        <v>158293.04699999999</v>
      </c>
      <c r="S332" s="17">
        <f t="shared" si="1602"/>
        <v>-62828.428999999996</v>
      </c>
      <c r="T332" s="17">
        <f t="shared" si="1602"/>
        <v>0</v>
      </c>
      <c r="U332" s="17">
        <f t="shared" si="1602"/>
        <v>-9.0949470177292824E-13</v>
      </c>
      <c r="V332" s="17">
        <f t="shared" si="1602"/>
        <v>1888.5160000000001</v>
      </c>
      <c r="W332" s="17">
        <f t="shared" si="1602"/>
        <v>9200</v>
      </c>
      <c r="X332" s="17">
        <f t="shared" si="1602"/>
        <v>0</v>
      </c>
      <c r="Y332" s="17">
        <f t="shared" si="1602"/>
        <v>-9.0949470177292824E-13</v>
      </c>
      <c r="Z332" s="17">
        <f t="shared" si="1602"/>
        <v>1770.6669999999999</v>
      </c>
      <c r="AA332" s="17">
        <f t="shared" si="1602"/>
        <v>53628.428999999996</v>
      </c>
      <c r="AB332" s="17">
        <f t="shared" si="1602"/>
        <v>0</v>
      </c>
      <c r="AC332" s="17">
        <f t="shared" si="1426"/>
        <v>24683244.812999994</v>
      </c>
      <c r="AD332" s="17">
        <f t="shared" si="1427"/>
        <v>23975851.701999996</v>
      </c>
      <c r="AE332" s="17">
        <f t="shared" si="1428"/>
        <v>23423907.482000001</v>
      </c>
      <c r="AF332" s="17">
        <f>AF333+AF567+AF531</f>
        <v>0</v>
      </c>
      <c r="AG332" s="17">
        <f t="shared" si="1429"/>
        <v>24683244.812999994</v>
      </c>
      <c r="AH332" s="17">
        <f t="shared" si="1430"/>
        <v>23975851.701999996</v>
      </c>
      <c r="AI332" s="17">
        <f t="shared" si="1431"/>
        <v>23423907.482000001</v>
      </c>
      <c r="AJ332" s="17">
        <f t="shared" ref="AJ332:AR332" si="1603">AJ333+AJ567+AJ531</f>
        <v>-54620.7</v>
      </c>
      <c r="AK332" s="17">
        <f t="shared" si="1603"/>
        <v>0</v>
      </c>
      <c r="AL332" s="17">
        <f t="shared" si="1603"/>
        <v>23809.322</v>
      </c>
      <c r="AM332" s="17">
        <f t="shared" si="1603"/>
        <v>0</v>
      </c>
      <c r="AN332" s="17">
        <f t="shared" si="1603"/>
        <v>121902.88923</v>
      </c>
      <c r="AO332" s="17">
        <f t="shared" si="1603"/>
        <v>0</v>
      </c>
      <c r="AP332" s="17">
        <f t="shared" si="1603"/>
        <v>0</v>
      </c>
      <c r="AQ332" s="17">
        <f t="shared" si="1603"/>
        <v>0</v>
      </c>
      <c r="AR332" s="17">
        <f t="shared" si="1603"/>
        <v>0</v>
      </c>
      <c r="AS332" s="17">
        <f t="shared" si="1406"/>
        <v>24652433.434999995</v>
      </c>
      <c r="AT332" s="17">
        <f t="shared" si="1407"/>
        <v>24097754.591229998</v>
      </c>
      <c r="AU332" s="17">
        <f t="shared" si="1408"/>
        <v>23423907.482000001</v>
      </c>
      <c r="AV332" s="17">
        <f>AV333+AV567+AV531</f>
        <v>0</v>
      </c>
      <c r="AW332" s="17">
        <f>AW333+AW567+AW531</f>
        <v>0</v>
      </c>
      <c r="AX332" s="17">
        <f>AX333+AX567+AX531</f>
        <v>0</v>
      </c>
      <c r="AY332" s="17">
        <f t="shared" si="1409"/>
        <v>24652433.434999995</v>
      </c>
      <c r="AZ332" s="17">
        <f t="shared" si="1410"/>
        <v>24097754.591229998</v>
      </c>
      <c r="BA332" s="17">
        <f t="shared" si="1411"/>
        <v>23423907.482000001</v>
      </c>
      <c r="BB332" s="17">
        <f t="shared" ref="BB332:BK332" si="1604">BB333+BB567+BB531</f>
        <v>8929.5460000000003</v>
      </c>
      <c r="BC332" s="17">
        <f t="shared" si="1604"/>
        <v>-633.41500000000087</v>
      </c>
      <c r="BD332" s="17">
        <f t="shared" si="1604"/>
        <v>233.49299999999999</v>
      </c>
      <c r="BE332" s="17">
        <f t="shared" si="1604"/>
        <v>0</v>
      </c>
      <c r="BF332" s="17">
        <f t="shared" si="1604"/>
        <v>229203.21600000001</v>
      </c>
      <c r="BG332" s="17">
        <f t="shared" si="1604"/>
        <v>2101.4319999999998</v>
      </c>
      <c r="BH332" s="17">
        <f t="shared" si="1604"/>
        <v>0</v>
      </c>
      <c r="BI332" s="17">
        <f t="shared" si="1604"/>
        <v>0</v>
      </c>
      <c r="BJ332" s="17">
        <f t="shared" si="1604"/>
        <v>0</v>
      </c>
      <c r="BK332" s="17">
        <f t="shared" si="1604"/>
        <v>0</v>
      </c>
      <c r="BL332" s="17">
        <f t="shared" si="1403"/>
        <v>24660963.058999997</v>
      </c>
      <c r="BM332" s="17">
        <f>BM333+BM567+BM531</f>
        <v>0</v>
      </c>
      <c r="BN332" s="77">
        <f t="shared" si="1301"/>
        <v>24660963.058999997</v>
      </c>
      <c r="BO332" s="17">
        <f t="shared" si="1404"/>
        <v>24329059.239229996</v>
      </c>
      <c r="BP332" s="17">
        <f>BP333+BP567+BP531</f>
        <v>0</v>
      </c>
      <c r="BQ332" s="77">
        <f t="shared" si="1302"/>
        <v>24329059.239229996</v>
      </c>
      <c r="BR332" s="79">
        <f t="shared" si="1405"/>
        <v>23423907.482000001</v>
      </c>
      <c r="BS332" s="17">
        <f>BS333+BS567+BS531</f>
        <v>0</v>
      </c>
      <c r="BT332" s="18"/>
      <c r="BU332" s="14"/>
    </row>
    <row r="333" spans="1:73" s="81" customFormat="1" x14ac:dyDescent="0.3">
      <c r="A333" s="63" t="s">
        <v>294</v>
      </c>
      <c r="B333" s="63" t="s">
        <v>73</v>
      </c>
      <c r="C333" s="63"/>
      <c r="D333" s="63"/>
      <c r="E333" s="63"/>
      <c r="F333" s="64" t="s">
        <v>197</v>
      </c>
      <c r="G333" s="17">
        <f t="shared" ref="G333:L333" si="1605">G469+G362+G334+G434+G456</f>
        <v>23931611.199999996</v>
      </c>
      <c r="H333" s="17">
        <f t="shared" si="1605"/>
        <v>23312730.399999999</v>
      </c>
      <c r="I333" s="17">
        <f t="shared" si="1605"/>
        <v>22716210.800000001</v>
      </c>
      <c r="J333" s="17">
        <f t="shared" si="1605"/>
        <v>-1219.8589999999999</v>
      </c>
      <c r="K333" s="17">
        <f t="shared" si="1605"/>
        <v>-362.52600000000001</v>
      </c>
      <c r="L333" s="17">
        <f t="shared" si="1605"/>
        <v>-362.52600000000001</v>
      </c>
      <c r="M333" s="17">
        <f t="shared" si="1542"/>
        <v>23930391.340999994</v>
      </c>
      <c r="N333" s="17">
        <f t="shared" si="1543"/>
        <v>23312367.873999998</v>
      </c>
      <c r="O333" s="17">
        <f t="shared" si="1544"/>
        <v>22715848.274</v>
      </c>
      <c r="P333" s="17">
        <f t="shared" ref="P333:AB333" si="1606">P469+P362+P334+P434+P456</f>
        <v>-9.0949470177292824E-13</v>
      </c>
      <c r="Q333" s="17">
        <f t="shared" si="1606"/>
        <v>0</v>
      </c>
      <c r="R333" s="17">
        <f t="shared" si="1606"/>
        <v>165740.64299999998</v>
      </c>
      <c r="S333" s="17">
        <f t="shared" si="1606"/>
        <v>-62828.428999999996</v>
      </c>
      <c r="T333" s="17">
        <f t="shared" si="1606"/>
        <v>0</v>
      </c>
      <c r="U333" s="17">
        <f t="shared" si="1606"/>
        <v>-9.0949470177292824E-13</v>
      </c>
      <c r="V333" s="17">
        <f t="shared" si="1606"/>
        <v>1888.5160000000001</v>
      </c>
      <c r="W333" s="17">
        <f t="shared" si="1606"/>
        <v>9200</v>
      </c>
      <c r="X333" s="17">
        <f t="shared" si="1606"/>
        <v>0</v>
      </c>
      <c r="Y333" s="17">
        <f t="shared" si="1606"/>
        <v>-9.0949470177292824E-13</v>
      </c>
      <c r="Z333" s="17">
        <f t="shared" si="1606"/>
        <v>1770.6669999999999</v>
      </c>
      <c r="AA333" s="17">
        <f t="shared" si="1606"/>
        <v>53628.428999999996</v>
      </c>
      <c r="AB333" s="17">
        <f t="shared" si="1606"/>
        <v>0</v>
      </c>
      <c r="AC333" s="17">
        <f t="shared" si="1426"/>
        <v>24033303.554999992</v>
      </c>
      <c r="AD333" s="17">
        <f t="shared" si="1427"/>
        <v>23323456.389999997</v>
      </c>
      <c r="AE333" s="17">
        <f t="shared" si="1428"/>
        <v>22771247.370000001</v>
      </c>
      <c r="AF333" s="17">
        <f>AF469+AF362+AF334+AF434+AF456</f>
        <v>-6000</v>
      </c>
      <c r="AG333" s="17">
        <f t="shared" si="1429"/>
        <v>24027303.554999992</v>
      </c>
      <c r="AH333" s="17">
        <f t="shared" si="1430"/>
        <v>23323456.389999997</v>
      </c>
      <c r="AI333" s="17">
        <f t="shared" si="1431"/>
        <v>22771247.370000001</v>
      </c>
      <c r="AJ333" s="17">
        <f t="shared" ref="AJ333:AR333" si="1607">AJ469+AJ362+AJ334+AJ434+AJ456</f>
        <v>-54620.7</v>
      </c>
      <c r="AK333" s="17">
        <f t="shared" si="1607"/>
        <v>0</v>
      </c>
      <c r="AL333" s="17">
        <f t="shared" si="1607"/>
        <v>23899.022000000001</v>
      </c>
      <c r="AM333" s="17">
        <f t="shared" si="1607"/>
        <v>0</v>
      </c>
      <c r="AN333" s="17">
        <f t="shared" si="1607"/>
        <v>121902.88923</v>
      </c>
      <c r="AO333" s="17">
        <f t="shared" si="1607"/>
        <v>0</v>
      </c>
      <c r="AP333" s="17">
        <f t="shared" si="1607"/>
        <v>0</v>
      </c>
      <c r="AQ333" s="17">
        <f t="shared" si="1607"/>
        <v>0</v>
      </c>
      <c r="AR333" s="17">
        <f t="shared" si="1607"/>
        <v>0</v>
      </c>
      <c r="AS333" s="17">
        <f t="shared" si="1406"/>
        <v>23996581.876999993</v>
      </c>
      <c r="AT333" s="17">
        <f t="shared" si="1407"/>
        <v>23445359.279229999</v>
      </c>
      <c r="AU333" s="17">
        <f t="shared" si="1408"/>
        <v>22771247.370000001</v>
      </c>
      <c r="AV333" s="17">
        <f>AV469+AV362+AV334+AV434+AV456</f>
        <v>0</v>
      </c>
      <c r="AW333" s="17">
        <f>AW469+AW362+AW334+AW434+AW456</f>
        <v>0</v>
      </c>
      <c r="AX333" s="17">
        <f>AX469+AX362+AX334+AX434+AX456</f>
        <v>0</v>
      </c>
      <c r="AY333" s="17">
        <f t="shared" si="1409"/>
        <v>23996581.876999993</v>
      </c>
      <c r="AZ333" s="17">
        <f t="shared" si="1410"/>
        <v>23445359.279229999</v>
      </c>
      <c r="BA333" s="17">
        <f t="shared" si="1411"/>
        <v>22771247.370000001</v>
      </c>
      <c r="BB333" s="17">
        <f t="shared" ref="BB333:BK333" si="1608">BB469+BB362+BB334+BB434+BB456</f>
        <v>8929.5460000000003</v>
      </c>
      <c r="BC333" s="17">
        <f t="shared" si="1608"/>
        <v>-23107.929</v>
      </c>
      <c r="BD333" s="17">
        <f t="shared" si="1608"/>
        <v>233.49299999999999</v>
      </c>
      <c r="BE333" s="17">
        <f t="shared" si="1608"/>
        <v>0</v>
      </c>
      <c r="BF333" s="17">
        <f t="shared" si="1608"/>
        <v>229203.21600000001</v>
      </c>
      <c r="BG333" s="17">
        <f t="shared" si="1608"/>
        <v>2101.4319999999998</v>
      </c>
      <c r="BH333" s="17">
        <f t="shared" si="1608"/>
        <v>0</v>
      </c>
      <c r="BI333" s="17">
        <f t="shared" si="1608"/>
        <v>0</v>
      </c>
      <c r="BJ333" s="17">
        <f t="shared" si="1608"/>
        <v>0</v>
      </c>
      <c r="BK333" s="17">
        <f t="shared" si="1608"/>
        <v>0</v>
      </c>
      <c r="BL333" s="17">
        <f t="shared" si="1403"/>
        <v>23982636.986999992</v>
      </c>
      <c r="BM333" s="17">
        <f>BM469+BM362+BM334+BM434+BM456</f>
        <v>0</v>
      </c>
      <c r="BN333" s="77">
        <f t="shared" si="1301"/>
        <v>23982636.986999992</v>
      </c>
      <c r="BO333" s="17">
        <f t="shared" si="1404"/>
        <v>23676663.927229997</v>
      </c>
      <c r="BP333" s="17">
        <f>BP469+BP362+BP334+BP434+BP456</f>
        <v>0</v>
      </c>
      <c r="BQ333" s="77">
        <f t="shared" si="1302"/>
        <v>23676663.927229997</v>
      </c>
      <c r="BR333" s="79">
        <f t="shared" si="1405"/>
        <v>22771247.370000001</v>
      </c>
      <c r="BS333" s="17">
        <f>BS469+BS362+BS334+BS434+BS456</f>
        <v>0</v>
      </c>
      <c r="BT333" s="18"/>
      <c r="BU333" s="14"/>
    </row>
    <row r="334" spans="1:73" s="82" customFormat="1" x14ac:dyDescent="0.3">
      <c r="A334" s="65" t="s">
        <v>294</v>
      </c>
      <c r="B334" s="65" t="s">
        <v>73</v>
      </c>
      <c r="C334" s="65" t="s">
        <v>26</v>
      </c>
      <c r="D334" s="65"/>
      <c r="E334" s="65"/>
      <c r="F334" s="66" t="s">
        <v>296</v>
      </c>
      <c r="G334" s="22">
        <f t="shared" ref="G334:L334" si="1609">G335</f>
        <v>8474528.1999999993</v>
      </c>
      <c r="H334" s="22">
        <f t="shared" si="1609"/>
        <v>8320964.5999999996</v>
      </c>
      <c r="I334" s="22">
        <f t="shared" si="1609"/>
        <v>8176073.7000000011</v>
      </c>
      <c r="J334" s="22">
        <f t="shared" si="1609"/>
        <v>0</v>
      </c>
      <c r="K334" s="22">
        <f t="shared" si="1609"/>
        <v>0</v>
      </c>
      <c r="L334" s="22">
        <f t="shared" si="1609"/>
        <v>0</v>
      </c>
      <c r="M334" s="22">
        <f t="shared" si="1542"/>
        <v>8474528.1999999993</v>
      </c>
      <c r="N334" s="22">
        <f t="shared" si="1543"/>
        <v>8320964.5999999996</v>
      </c>
      <c r="O334" s="22">
        <f t="shared" si="1544"/>
        <v>8176073.7000000011</v>
      </c>
      <c r="P334" s="22">
        <f t="shared" ref="P334:AB334" si="1610">P335</f>
        <v>-4859.3270000000002</v>
      </c>
      <c r="Q334" s="22">
        <f t="shared" si="1610"/>
        <v>0</v>
      </c>
      <c r="R334" s="22">
        <f t="shared" si="1610"/>
        <v>12480.773999999999</v>
      </c>
      <c r="S334" s="22">
        <f t="shared" si="1610"/>
        <v>0</v>
      </c>
      <c r="T334" s="22">
        <f t="shared" si="1610"/>
        <v>0</v>
      </c>
      <c r="U334" s="22">
        <f t="shared" si="1610"/>
        <v>-5806.3630000000003</v>
      </c>
      <c r="V334" s="22">
        <f t="shared" si="1610"/>
        <v>0</v>
      </c>
      <c r="W334" s="22">
        <f t="shared" si="1610"/>
        <v>0</v>
      </c>
      <c r="X334" s="22">
        <f t="shared" si="1610"/>
        <v>0</v>
      </c>
      <c r="Y334" s="22">
        <f t="shared" si="1610"/>
        <v>-5806.3630000000003</v>
      </c>
      <c r="Z334" s="22">
        <f t="shared" si="1610"/>
        <v>0</v>
      </c>
      <c r="AA334" s="22">
        <f t="shared" si="1610"/>
        <v>0</v>
      </c>
      <c r="AB334" s="22">
        <f t="shared" si="1610"/>
        <v>0</v>
      </c>
      <c r="AC334" s="22">
        <f t="shared" si="1426"/>
        <v>8482149.6469999999</v>
      </c>
      <c r="AD334" s="22">
        <f t="shared" si="1427"/>
        <v>8315158.2369999997</v>
      </c>
      <c r="AE334" s="22">
        <f t="shared" si="1428"/>
        <v>8170267.3370000012</v>
      </c>
      <c r="AF334" s="22">
        <f>AF335</f>
        <v>0</v>
      </c>
      <c r="AG334" s="22">
        <f t="shared" si="1429"/>
        <v>8482149.6469999999</v>
      </c>
      <c r="AH334" s="22">
        <f t="shared" si="1430"/>
        <v>8315158.2369999997</v>
      </c>
      <c r="AI334" s="22">
        <f t="shared" si="1431"/>
        <v>8170267.3370000012</v>
      </c>
      <c r="AJ334" s="22">
        <f t="shared" ref="AJ334:AR334" si="1611">AJ335</f>
        <v>0</v>
      </c>
      <c r="AK334" s="22">
        <f t="shared" si="1611"/>
        <v>0</v>
      </c>
      <c r="AL334" s="22">
        <f t="shared" si="1611"/>
        <v>0</v>
      </c>
      <c r="AM334" s="22">
        <f t="shared" si="1611"/>
        <v>0</v>
      </c>
      <c r="AN334" s="22">
        <f t="shared" si="1611"/>
        <v>0</v>
      </c>
      <c r="AO334" s="22">
        <f t="shared" si="1611"/>
        <v>0</v>
      </c>
      <c r="AP334" s="22">
        <f t="shared" si="1611"/>
        <v>0</v>
      </c>
      <c r="AQ334" s="22">
        <f t="shared" si="1611"/>
        <v>0</v>
      </c>
      <c r="AR334" s="22">
        <f t="shared" si="1611"/>
        <v>0</v>
      </c>
      <c r="AS334" s="22">
        <f t="shared" si="1406"/>
        <v>8482149.6469999999</v>
      </c>
      <c r="AT334" s="22">
        <f t="shared" si="1407"/>
        <v>8315158.2369999997</v>
      </c>
      <c r="AU334" s="22">
        <f t="shared" si="1408"/>
        <v>8170267.3370000012</v>
      </c>
      <c r="AV334" s="22">
        <f>AV335</f>
        <v>0</v>
      </c>
      <c r="AW334" s="22">
        <f>AW335</f>
        <v>0</v>
      </c>
      <c r="AX334" s="22">
        <f>AX335</f>
        <v>0</v>
      </c>
      <c r="AY334" s="22">
        <f t="shared" si="1409"/>
        <v>8482149.6469999999</v>
      </c>
      <c r="AZ334" s="22">
        <f t="shared" si="1410"/>
        <v>8315158.2369999997</v>
      </c>
      <c r="BA334" s="22">
        <f t="shared" si="1411"/>
        <v>8170267.3370000012</v>
      </c>
      <c r="BB334" s="22">
        <f t="shared" ref="BB334:BK334" si="1612">BB335</f>
        <v>0</v>
      </c>
      <c r="BC334" s="22">
        <f t="shared" si="1612"/>
        <v>-6447.9059999999999</v>
      </c>
      <c r="BD334" s="22">
        <f t="shared" si="1612"/>
        <v>0</v>
      </c>
      <c r="BE334" s="22">
        <f t="shared" si="1612"/>
        <v>0</v>
      </c>
      <c r="BF334" s="22">
        <f t="shared" si="1612"/>
        <v>0</v>
      </c>
      <c r="BG334" s="22">
        <f t="shared" si="1612"/>
        <v>0</v>
      </c>
      <c r="BH334" s="22">
        <f t="shared" si="1612"/>
        <v>0</v>
      </c>
      <c r="BI334" s="22">
        <f t="shared" si="1612"/>
        <v>0</v>
      </c>
      <c r="BJ334" s="22">
        <f t="shared" si="1612"/>
        <v>0</v>
      </c>
      <c r="BK334" s="22">
        <f t="shared" si="1612"/>
        <v>0</v>
      </c>
      <c r="BL334" s="22">
        <f t="shared" si="1403"/>
        <v>8475701.7410000004</v>
      </c>
      <c r="BM334" s="22">
        <f>BM335</f>
        <v>0</v>
      </c>
      <c r="BN334" s="78">
        <f t="shared" ref="BN334:BN397" si="1613">BL334+BM334</f>
        <v>8475701.7410000004</v>
      </c>
      <c r="BO334" s="22">
        <f t="shared" si="1404"/>
        <v>8315158.2369999997</v>
      </c>
      <c r="BP334" s="22">
        <f>BP335</f>
        <v>0</v>
      </c>
      <c r="BQ334" s="78">
        <f t="shared" ref="BQ334:BQ397" si="1614">BO334+BP334</f>
        <v>8315158.2369999997</v>
      </c>
      <c r="BR334" s="80">
        <f t="shared" si="1405"/>
        <v>8170267.3370000012</v>
      </c>
      <c r="BS334" s="22">
        <f>BS335</f>
        <v>0</v>
      </c>
      <c r="BT334" s="23"/>
      <c r="BU334" s="19"/>
    </row>
    <row r="335" spans="1:73" ht="31.2" x14ac:dyDescent="0.3">
      <c r="A335" s="67" t="s">
        <v>294</v>
      </c>
      <c r="B335" s="67" t="s">
        <v>73</v>
      </c>
      <c r="C335" s="67" t="s">
        <v>26</v>
      </c>
      <c r="D335" s="67" t="s">
        <v>297</v>
      </c>
      <c r="E335" s="67"/>
      <c r="F335" s="68" t="s">
        <v>298</v>
      </c>
      <c r="G335" s="26">
        <f t="shared" ref="G335:L335" si="1615">G340+G336</f>
        <v>8474528.1999999993</v>
      </c>
      <c r="H335" s="26">
        <f t="shared" si="1615"/>
        <v>8320964.5999999996</v>
      </c>
      <c r="I335" s="26">
        <f t="shared" si="1615"/>
        <v>8176073.7000000011</v>
      </c>
      <c r="J335" s="26">
        <f t="shared" si="1615"/>
        <v>0</v>
      </c>
      <c r="K335" s="26">
        <f t="shared" si="1615"/>
        <v>0</v>
      </c>
      <c r="L335" s="26">
        <f t="shared" si="1615"/>
        <v>0</v>
      </c>
      <c r="M335" s="26">
        <f t="shared" si="1542"/>
        <v>8474528.1999999993</v>
      </c>
      <c r="N335" s="26">
        <f t="shared" si="1543"/>
        <v>8320964.5999999996</v>
      </c>
      <c r="O335" s="26">
        <f t="shared" si="1544"/>
        <v>8176073.7000000011</v>
      </c>
      <c r="P335" s="26">
        <f t="shared" ref="P335:AB335" si="1616">P340+P336</f>
        <v>-4859.3270000000002</v>
      </c>
      <c r="Q335" s="26">
        <f t="shared" si="1616"/>
        <v>0</v>
      </c>
      <c r="R335" s="26">
        <f t="shared" si="1616"/>
        <v>12480.773999999999</v>
      </c>
      <c r="S335" s="26">
        <f t="shared" si="1616"/>
        <v>0</v>
      </c>
      <c r="T335" s="26">
        <f t="shared" si="1616"/>
        <v>0</v>
      </c>
      <c r="U335" s="26">
        <f t="shared" si="1616"/>
        <v>-5806.3630000000003</v>
      </c>
      <c r="V335" s="26">
        <f t="shared" si="1616"/>
        <v>0</v>
      </c>
      <c r="W335" s="26">
        <f t="shared" si="1616"/>
        <v>0</v>
      </c>
      <c r="X335" s="26">
        <f t="shared" si="1616"/>
        <v>0</v>
      </c>
      <c r="Y335" s="26">
        <f t="shared" si="1616"/>
        <v>-5806.3630000000003</v>
      </c>
      <c r="Z335" s="26">
        <f t="shared" si="1616"/>
        <v>0</v>
      </c>
      <c r="AA335" s="26">
        <f t="shared" si="1616"/>
        <v>0</v>
      </c>
      <c r="AB335" s="26">
        <f t="shared" si="1616"/>
        <v>0</v>
      </c>
      <c r="AC335" s="26">
        <f t="shared" si="1426"/>
        <v>8482149.6469999999</v>
      </c>
      <c r="AD335" s="26">
        <f t="shared" si="1427"/>
        <v>8315158.2369999997</v>
      </c>
      <c r="AE335" s="26">
        <f t="shared" si="1428"/>
        <v>8170267.3370000012</v>
      </c>
      <c r="AF335" s="26">
        <f>AF340+AF336</f>
        <v>0</v>
      </c>
      <c r="AG335" s="26">
        <f t="shared" si="1429"/>
        <v>8482149.6469999999</v>
      </c>
      <c r="AH335" s="26">
        <f t="shared" si="1430"/>
        <v>8315158.2369999997</v>
      </c>
      <c r="AI335" s="26">
        <f t="shared" si="1431"/>
        <v>8170267.3370000012</v>
      </c>
      <c r="AJ335" s="26">
        <f t="shared" ref="AJ335:AR335" si="1617">AJ340+AJ336</f>
        <v>0</v>
      </c>
      <c r="AK335" s="26">
        <f t="shared" si="1617"/>
        <v>0</v>
      </c>
      <c r="AL335" s="26">
        <f t="shared" si="1617"/>
        <v>0</v>
      </c>
      <c r="AM335" s="26">
        <f t="shared" si="1617"/>
        <v>0</v>
      </c>
      <c r="AN335" s="26">
        <f t="shared" si="1617"/>
        <v>0</v>
      </c>
      <c r="AO335" s="26">
        <f t="shared" si="1617"/>
        <v>0</v>
      </c>
      <c r="AP335" s="26">
        <f t="shared" si="1617"/>
        <v>0</v>
      </c>
      <c r="AQ335" s="26">
        <f t="shared" si="1617"/>
        <v>0</v>
      </c>
      <c r="AR335" s="26">
        <f t="shared" si="1617"/>
        <v>0</v>
      </c>
      <c r="AS335" s="26">
        <f t="shared" si="1406"/>
        <v>8482149.6469999999</v>
      </c>
      <c r="AT335" s="26">
        <f t="shared" si="1407"/>
        <v>8315158.2369999997</v>
      </c>
      <c r="AU335" s="26">
        <f t="shared" si="1408"/>
        <v>8170267.3370000012</v>
      </c>
      <c r="AV335" s="26">
        <f>AV340+AV336</f>
        <v>0</v>
      </c>
      <c r="AW335" s="26">
        <f>AW340+AW336</f>
        <v>0</v>
      </c>
      <c r="AX335" s="26">
        <f>AX340+AX336</f>
        <v>0</v>
      </c>
      <c r="AY335" s="26">
        <f t="shared" si="1409"/>
        <v>8482149.6469999999</v>
      </c>
      <c r="AZ335" s="26">
        <f t="shared" si="1410"/>
        <v>8315158.2369999997</v>
      </c>
      <c r="BA335" s="26">
        <f t="shared" si="1411"/>
        <v>8170267.3370000012</v>
      </c>
      <c r="BB335" s="26">
        <f t="shared" ref="BB335:BK335" si="1618">BB340+BB336</f>
        <v>0</v>
      </c>
      <c r="BC335" s="26">
        <f t="shared" si="1618"/>
        <v>-6447.9059999999999</v>
      </c>
      <c r="BD335" s="26">
        <f t="shared" si="1618"/>
        <v>0</v>
      </c>
      <c r="BE335" s="26">
        <f t="shared" si="1618"/>
        <v>0</v>
      </c>
      <c r="BF335" s="26">
        <f t="shared" si="1618"/>
        <v>0</v>
      </c>
      <c r="BG335" s="26">
        <f t="shared" si="1618"/>
        <v>0</v>
      </c>
      <c r="BH335" s="26">
        <f t="shared" si="1618"/>
        <v>0</v>
      </c>
      <c r="BI335" s="26">
        <f t="shared" si="1618"/>
        <v>0</v>
      </c>
      <c r="BJ335" s="26">
        <f t="shared" si="1618"/>
        <v>0</v>
      </c>
      <c r="BK335" s="26">
        <f t="shared" si="1618"/>
        <v>0</v>
      </c>
      <c r="BL335" s="26">
        <f t="shared" si="1403"/>
        <v>8475701.7410000004</v>
      </c>
      <c r="BM335" s="26">
        <f>BM340+BM336</f>
        <v>0</v>
      </c>
      <c r="BN335" s="53">
        <f t="shared" si="1613"/>
        <v>8475701.7410000004</v>
      </c>
      <c r="BO335" s="26">
        <f t="shared" si="1404"/>
        <v>8315158.2369999997</v>
      </c>
      <c r="BP335" s="26">
        <f>BP340+BP336</f>
        <v>0</v>
      </c>
      <c r="BQ335" s="53">
        <f t="shared" si="1614"/>
        <v>8315158.2369999997</v>
      </c>
      <c r="BR335" s="52">
        <f t="shared" si="1405"/>
        <v>8170267.3370000012</v>
      </c>
      <c r="BS335" s="26">
        <f>BS340+BS336</f>
        <v>0</v>
      </c>
      <c r="BT335" s="27"/>
    </row>
    <row r="336" spans="1:73" ht="31.2" x14ac:dyDescent="0.3">
      <c r="A336" s="67" t="s">
        <v>294</v>
      </c>
      <c r="B336" s="67" t="s">
        <v>73</v>
      </c>
      <c r="C336" s="67" t="s">
        <v>26</v>
      </c>
      <c r="D336" s="67" t="s">
        <v>299</v>
      </c>
      <c r="E336" s="67"/>
      <c r="F336" s="68" t="s">
        <v>300</v>
      </c>
      <c r="G336" s="26">
        <f t="shared" ref="G336:G338" si="1619">G337</f>
        <v>5939.8</v>
      </c>
      <c r="H336" s="26">
        <f t="shared" ref="H336:H338" si="1620">H337</f>
        <v>21977.300000000003</v>
      </c>
      <c r="I336" s="26">
        <f t="shared" ref="I336:I338" si="1621">I337</f>
        <v>0</v>
      </c>
      <c r="J336" s="26">
        <f t="shared" ref="J336:J338" si="1622">J337</f>
        <v>0</v>
      </c>
      <c r="K336" s="26">
        <f t="shared" ref="K336:K338" si="1623">K337</f>
        <v>0</v>
      </c>
      <c r="L336" s="26">
        <f t="shared" ref="L336:L338" si="1624">L337</f>
        <v>0</v>
      </c>
      <c r="M336" s="26">
        <f t="shared" si="1542"/>
        <v>5939.8</v>
      </c>
      <c r="N336" s="26">
        <f t="shared" si="1543"/>
        <v>21977.300000000003</v>
      </c>
      <c r="O336" s="26">
        <f t="shared" si="1544"/>
        <v>0</v>
      </c>
      <c r="P336" s="26">
        <f t="shared" ref="P336:P338" si="1625">P337</f>
        <v>0</v>
      </c>
      <c r="Q336" s="26">
        <f t="shared" ref="Q336:Q338" si="1626">Q337</f>
        <v>0</v>
      </c>
      <c r="R336" s="26">
        <f t="shared" ref="R336:R338" si="1627">R337</f>
        <v>0</v>
      </c>
      <c r="S336" s="26">
        <f t="shared" ref="S336:S338" si="1628">S337</f>
        <v>0</v>
      </c>
      <c r="T336" s="26">
        <f t="shared" ref="T336:T338" si="1629">T337</f>
        <v>0</v>
      </c>
      <c r="U336" s="26">
        <f t="shared" ref="U336:U338" si="1630">U337</f>
        <v>0</v>
      </c>
      <c r="V336" s="26">
        <f t="shared" ref="V336:V338" si="1631">V337</f>
        <v>0</v>
      </c>
      <c r="W336" s="26">
        <f t="shared" ref="W336:W338" si="1632">W337</f>
        <v>0</v>
      </c>
      <c r="X336" s="26">
        <f t="shared" ref="X336:X338" si="1633">X337</f>
        <v>0</v>
      </c>
      <c r="Y336" s="26">
        <f t="shared" ref="Y336:Y338" si="1634">Y337</f>
        <v>0</v>
      </c>
      <c r="Z336" s="26">
        <f t="shared" ref="Z336:Z338" si="1635">Z337</f>
        <v>0</v>
      </c>
      <c r="AA336" s="26">
        <f t="shared" ref="AA336:AA338" si="1636">AA337</f>
        <v>0</v>
      </c>
      <c r="AB336" s="26">
        <f t="shared" ref="AB336:AB338" si="1637">AB337</f>
        <v>0</v>
      </c>
      <c r="AC336" s="26">
        <f t="shared" si="1426"/>
        <v>5939.8</v>
      </c>
      <c r="AD336" s="26">
        <f t="shared" si="1427"/>
        <v>21977.300000000003</v>
      </c>
      <c r="AE336" s="26">
        <f t="shared" si="1428"/>
        <v>0</v>
      </c>
      <c r="AF336" s="26">
        <f t="shared" ref="AF336:AF338" si="1638">AF337</f>
        <v>0</v>
      </c>
      <c r="AG336" s="26">
        <f t="shared" si="1429"/>
        <v>5939.8</v>
      </c>
      <c r="AH336" s="26">
        <f t="shared" si="1430"/>
        <v>21977.300000000003</v>
      </c>
      <c r="AI336" s="26">
        <f t="shared" si="1431"/>
        <v>0</v>
      </c>
      <c r="AJ336" s="26">
        <f t="shared" ref="AJ336:AJ338" si="1639">AJ337</f>
        <v>0</v>
      </c>
      <c r="AK336" s="26">
        <f t="shared" ref="AK336:AK338" si="1640">AK337</f>
        <v>0</v>
      </c>
      <c r="AL336" s="26">
        <f t="shared" ref="AL336:AL338" si="1641">AL337</f>
        <v>0</v>
      </c>
      <c r="AM336" s="26">
        <f t="shared" ref="AM336:AM338" si="1642">AM337</f>
        <v>0</v>
      </c>
      <c r="AN336" s="26">
        <f t="shared" ref="AN336:AN338" si="1643">AN337</f>
        <v>0</v>
      </c>
      <c r="AO336" s="26">
        <f t="shared" ref="AO336:AO338" si="1644">AO337</f>
        <v>0</v>
      </c>
      <c r="AP336" s="26">
        <f t="shared" ref="AP336:AP338" si="1645">AP337</f>
        <v>0</v>
      </c>
      <c r="AQ336" s="26">
        <f t="shared" ref="AQ336:AQ338" si="1646">AQ337</f>
        <v>0</v>
      </c>
      <c r="AR336" s="26">
        <f t="shared" ref="AR336:AR338" si="1647">AR337</f>
        <v>0</v>
      </c>
      <c r="AS336" s="26">
        <f t="shared" si="1406"/>
        <v>5939.8</v>
      </c>
      <c r="AT336" s="26">
        <f t="shared" si="1407"/>
        <v>21977.300000000003</v>
      </c>
      <c r="AU336" s="26">
        <f t="shared" si="1408"/>
        <v>0</v>
      </c>
      <c r="AV336" s="26">
        <f t="shared" ref="AV336:AV338" si="1648">AV337</f>
        <v>0</v>
      </c>
      <c r="AW336" s="26">
        <f t="shared" ref="AW336:AW338" si="1649">AW337</f>
        <v>0</v>
      </c>
      <c r="AX336" s="26">
        <f t="shared" ref="AX336:AX338" si="1650">AX337</f>
        <v>0</v>
      </c>
      <c r="AY336" s="26">
        <f t="shared" si="1409"/>
        <v>5939.8</v>
      </c>
      <c r="AZ336" s="26">
        <f t="shared" si="1410"/>
        <v>21977.300000000003</v>
      </c>
      <c r="BA336" s="26">
        <f t="shared" si="1411"/>
        <v>0</v>
      </c>
      <c r="BB336" s="26">
        <f t="shared" ref="BB336:BB338" si="1651">BB337</f>
        <v>0</v>
      </c>
      <c r="BC336" s="26">
        <f t="shared" ref="BC336:BC338" si="1652">BC337</f>
        <v>0</v>
      </c>
      <c r="BD336" s="26">
        <f t="shared" ref="BD336:BD338" si="1653">BD337</f>
        <v>0</v>
      </c>
      <c r="BE336" s="26">
        <f t="shared" ref="BE336:BE338" si="1654">BE337</f>
        <v>0</v>
      </c>
      <c r="BF336" s="26">
        <f t="shared" ref="BF336:BF338" si="1655">BF337</f>
        <v>0</v>
      </c>
      <c r="BG336" s="26">
        <f t="shared" ref="BG336:BG338" si="1656">BG337</f>
        <v>0</v>
      </c>
      <c r="BH336" s="26">
        <f t="shared" ref="BH336:BH338" si="1657">BH337</f>
        <v>0</v>
      </c>
      <c r="BI336" s="26">
        <f t="shared" ref="BI336:BI338" si="1658">BI337</f>
        <v>0</v>
      </c>
      <c r="BJ336" s="26">
        <f t="shared" ref="BJ336:BJ338" si="1659">BJ337</f>
        <v>0</v>
      </c>
      <c r="BK336" s="26">
        <f t="shared" ref="BK336:BK338" si="1660">BK337</f>
        <v>0</v>
      </c>
      <c r="BL336" s="26">
        <f t="shared" si="1403"/>
        <v>5939.8</v>
      </c>
      <c r="BM336" s="26">
        <f t="shared" ref="BM336:BM338" si="1661">BM337</f>
        <v>0</v>
      </c>
      <c r="BN336" s="53">
        <f t="shared" si="1613"/>
        <v>5939.8</v>
      </c>
      <c r="BO336" s="26">
        <f t="shared" si="1404"/>
        <v>21977.300000000003</v>
      </c>
      <c r="BP336" s="26">
        <f t="shared" ref="BP336:BS338" si="1662">BP337</f>
        <v>0</v>
      </c>
      <c r="BQ336" s="53">
        <f t="shared" si="1614"/>
        <v>21977.300000000003</v>
      </c>
      <c r="BR336" s="52">
        <f t="shared" si="1405"/>
        <v>0</v>
      </c>
      <c r="BS336" s="26">
        <f t="shared" si="1662"/>
        <v>0</v>
      </c>
      <c r="BT336" s="27"/>
    </row>
    <row r="337" spans="1:72" x14ac:dyDescent="0.3">
      <c r="A337" s="67" t="s">
        <v>294</v>
      </c>
      <c r="B337" s="67" t="s">
        <v>73</v>
      </c>
      <c r="C337" s="67" t="s">
        <v>26</v>
      </c>
      <c r="D337" s="67" t="s">
        <v>301</v>
      </c>
      <c r="E337" s="67"/>
      <c r="F337" s="68" t="s">
        <v>302</v>
      </c>
      <c r="G337" s="26">
        <f t="shared" si="1619"/>
        <v>5939.8</v>
      </c>
      <c r="H337" s="26">
        <f t="shared" si="1620"/>
        <v>21977.300000000003</v>
      </c>
      <c r="I337" s="26">
        <f t="shared" si="1621"/>
        <v>0</v>
      </c>
      <c r="J337" s="26">
        <f t="shared" si="1622"/>
        <v>0</v>
      </c>
      <c r="K337" s="26">
        <f t="shared" si="1623"/>
        <v>0</v>
      </c>
      <c r="L337" s="26">
        <f t="shared" si="1624"/>
        <v>0</v>
      </c>
      <c r="M337" s="26">
        <f t="shared" si="1542"/>
        <v>5939.8</v>
      </c>
      <c r="N337" s="26">
        <f t="shared" si="1543"/>
        <v>21977.300000000003</v>
      </c>
      <c r="O337" s="26">
        <f t="shared" si="1544"/>
        <v>0</v>
      </c>
      <c r="P337" s="26">
        <f t="shared" si="1625"/>
        <v>0</v>
      </c>
      <c r="Q337" s="26">
        <f t="shared" si="1626"/>
        <v>0</v>
      </c>
      <c r="R337" s="26">
        <f t="shared" si="1627"/>
        <v>0</v>
      </c>
      <c r="S337" s="26">
        <f t="shared" si="1628"/>
        <v>0</v>
      </c>
      <c r="T337" s="26">
        <f t="shared" si="1629"/>
        <v>0</v>
      </c>
      <c r="U337" s="26">
        <f t="shared" si="1630"/>
        <v>0</v>
      </c>
      <c r="V337" s="26">
        <f t="shared" si="1631"/>
        <v>0</v>
      </c>
      <c r="W337" s="26">
        <f t="shared" si="1632"/>
        <v>0</v>
      </c>
      <c r="X337" s="26">
        <f t="shared" si="1633"/>
        <v>0</v>
      </c>
      <c r="Y337" s="26">
        <f t="shared" si="1634"/>
        <v>0</v>
      </c>
      <c r="Z337" s="26">
        <f t="shared" si="1635"/>
        <v>0</v>
      </c>
      <c r="AA337" s="26">
        <f t="shared" si="1636"/>
        <v>0</v>
      </c>
      <c r="AB337" s="26">
        <f t="shared" si="1637"/>
        <v>0</v>
      </c>
      <c r="AC337" s="26">
        <f t="shared" si="1426"/>
        <v>5939.8</v>
      </c>
      <c r="AD337" s="26">
        <f t="shared" si="1427"/>
        <v>21977.300000000003</v>
      </c>
      <c r="AE337" s="26">
        <f t="shared" si="1428"/>
        <v>0</v>
      </c>
      <c r="AF337" s="26">
        <f t="shared" si="1638"/>
        <v>0</v>
      </c>
      <c r="AG337" s="26">
        <f t="shared" si="1429"/>
        <v>5939.8</v>
      </c>
      <c r="AH337" s="26">
        <f t="shared" si="1430"/>
        <v>21977.300000000003</v>
      </c>
      <c r="AI337" s="26">
        <f t="shared" si="1431"/>
        <v>0</v>
      </c>
      <c r="AJ337" s="26">
        <f t="shared" si="1639"/>
        <v>0</v>
      </c>
      <c r="AK337" s="26">
        <f t="shared" si="1640"/>
        <v>0</v>
      </c>
      <c r="AL337" s="26">
        <f t="shared" si="1641"/>
        <v>0</v>
      </c>
      <c r="AM337" s="26">
        <f t="shared" si="1642"/>
        <v>0</v>
      </c>
      <c r="AN337" s="26">
        <f t="shared" si="1643"/>
        <v>0</v>
      </c>
      <c r="AO337" s="26">
        <f t="shared" si="1644"/>
        <v>0</v>
      </c>
      <c r="AP337" s="26">
        <f t="shared" si="1645"/>
        <v>0</v>
      </c>
      <c r="AQ337" s="26">
        <f t="shared" si="1646"/>
        <v>0</v>
      </c>
      <c r="AR337" s="26">
        <f t="shared" si="1647"/>
        <v>0</v>
      </c>
      <c r="AS337" s="26">
        <f t="shared" si="1406"/>
        <v>5939.8</v>
      </c>
      <c r="AT337" s="26">
        <f t="shared" si="1407"/>
        <v>21977.300000000003</v>
      </c>
      <c r="AU337" s="26">
        <f t="shared" si="1408"/>
        <v>0</v>
      </c>
      <c r="AV337" s="26">
        <f t="shared" si="1648"/>
        <v>0</v>
      </c>
      <c r="AW337" s="26">
        <f t="shared" si="1649"/>
        <v>0</v>
      </c>
      <c r="AX337" s="26">
        <f t="shared" si="1650"/>
        <v>0</v>
      </c>
      <c r="AY337" s="26">
        <f t="shared" si="1409"/>
        <v>5939.8</v>
      </c>
      <c r="AZ337" s="26">
        <f t="shared" si="1410"/>
        <v>21977.300000000003</v>
      </c>
      <c r="BA337" s="26">
        <f t="shared" si="1411"/>
        <v>0</v>
      </c>
      <c r="BB337" s="26">
        <f t="shared" si="1651"/>
        <v>0</v>
      </c>
      <c r="BC337" s="26">
        <f t="shared" si="1652"/>
        <v>0</v>
      </c>
      <c r="BD337" s="26">
        <f t="shared" si="1653"/>
        <v>0</v>
      </c>
      <c r="BE337" s="26">
        <f t="shared" si="1654"/>
        <v>0</v>
      </c>
      <c r="BF337" s="26">
        <f t="shared" si="1655"/>
        <v>0</v>
      </c>
      <c r="BG337" s="26">
        <f t="shared" si="1656"/>
        <v>0</v>
      </c>
      <c r="BH337" s="26">
        <f t="shared" si="1657"/>
        <v>0</v>
      </c>
      <c r="BI337" s="26">
        <f t="shared" si="1658"/>
        <v>0</v>
      </c>
      <c r="BJ337" s="26">
        <f t="shared" si="1659"/>
        <v>0</v>
      </c>
      <c r="BK337" s="26">
        <f t="shared" si="1660"/>
        <v>0</v>
      </c>
      <c r="BL337" s="26">
        <f t="shared" si="1403"/>
        <v>5939.8</v>
      </c>
      <c r="BM337" s="26">
        <f t="shared" si="1661"/>
        <v>0</v>
      </c>
      <c r="BN337" s="53">
        <f t="shared" si="1613"/>
        <v>5939.8</v>
      </c>
      <c r="BO337" s="26">
        <f t="shared" si="1404"/>
        <v>21977.300000000003</v>
      </c>
      <c r="BP337" s="26">
        <f t="shared" si="1662"/>
        <v>0</v>
      </c>
      <c r="BQ337" s="53">
        <f t="shared" si="1614"/>
        <v>21977.300000000003</v>
      </c>
      <c r="BR337" s="52">
        <f t="shared" si="1405"/>
        <v>0</v>
      </c>
      <c r="BS337" s="26">
        <f t="shared" si="1662"/>
        <v>0</v>
      </c>
      <c r="BT337" s="27"/>
    </row>
    <row r="338" spans="1:72" ht="62.4" x14ac:dyDescent="0.3">
      <c r="A338" s="67" t="s">
        <v>294</v>
      </c>
      <c r="B338" s="67" t="s">
        <v>73</v>
      </c>
      <c r="C338" s="67" t="s">
        <v>26</v>
      </c>
      <c r="D338" s="67" t="s">
        <v>303</v>
      </c>
      <c r="E338" s="67"/>
      <c r="F338" s="68" t="s">
        <v>304</v>
      </c>
      <c r="G338" s="26">
        <f t="shared" si="1619"/>
        <v>5939.8</v>
      </c>
      <c r="H338" s="26">
        <f t="shared" si="1620"/>
        <v>21977.300000000003</v>
      </c>
      <c r="I338" s="26">
        <f t="shared" si="1621"/>
        <v>0</v>
      </c>
      <c r="J338" s="26">
        <f t="shared" si="1622"/>
        <v>0</v>
      </c>
      <c r="K338" s="26">
        <f t="shared" si="1623"/>
        <v>0</v>
      </c>
      <c r="L338" s="26">
        <f t="shared" si="1624"/>
        <v>0</v>
      </c>
      <c r="M338" s="26">
        <f t="shared" si="1542"/>
        <v>5939.8</v>
      </c>
      <c r="N338" s="26">
        <f t="shared" si="1543"/>
        <v>21977.300000000003</v>
      </c>
      <c r="O338" s="26">
        <f t="shared" si="1544"/>
        <v>0</v>
      </c>
      <c r="P338" s="26">
        <f t="shared" si="1625"/>
        <v>0</v>
      </c>
      <c r="Q338" s="26">
        <f t="shared" si="1626"/>
        <v>0</v>
      </c>
      <c r="R338" s="26">
        <f t="shared" si="1627"/>
        <v>0</v>
      </c>
      <c r="S338" s="26">
        <f t="shared" si="1628"/>
        <v>0</v>
      </c>
      <c r="T338" s="26">
        <f t="shared" si="1629"/>
        <v>0</v>
      </c>
      <c r="U338" s="26">
        <f t="shared" si="1630"/>
        <v>0</v>
      </c>
      <c r="V338" s="26">
        <f t="shared" si="1631"/>
        <v>0</v>
      </c>
      <c r="W338" s="26">
        <f t="shared" si="1632"/>
        <v>0</v>
      </c>
      <c r="X338" s="26">
        <f t="shared" si="1633"/>
        <v>0</v>
      </c>
      <c r="Y338" s="26">
        <f t="shared" si="1634"/>
        <v>0</v>
      </c>
      <c r="Z338" s="26">
        <f t="shared" si="1635"/>
        <v>0</v>
      </c>
      <c r="AA338" s="26">
        <f t="shared" si="1636"/>
        <v>0</v>
      </c>
      <c r="AB338" s="26">
        <f t="shared" si="1637"/>
        <v>0</v>
      </c>
      <c r="AC338" s="26">
        <f t="shared" si="1426"/>
        <v>5939.8</v>
      </c>
      <c r="AD338" s="26">
        <f t="shared" si="1427"/>
        <v>21977.300000000003</v>
      </c>
      <c r="AE338" s="26">
        <f t="shared" si="1428"/>
        <v>0</v>
      </c>
      <c r="AF338" s="26">
        <f t="shared" si="1638"/>
        <v>0</v>
      </c>
      <c r="AG338" s="26">
        <f t="shared" si="1429"/>
        <v>5939.8</v>
      </c>
      <c r="AH338" s="26">
        <f t="shared" si="1430"/>
        <v>21977.300000000003</v>
      </c>
      <c r="AI338" s="26">
        <f t="shared" si="1431"/>
        <v>0</v>
      </c>
      <c r="AJ338" s="26">
        <f t="shared" si="1639"/>
        <v>0</v>
      </c>
      <c r="AK338" s="26">
        <f t="shared" si="1640"/>
        <v>0</v>
      </c>
      <c r="AL338" s="26">
        <f t="shared" si="1641"/>
        <v>0</v>
      </c>
      <c r="AM338" s="26">
        <f t="shared" si="1642"/>
        <v>0</v>
      </c>
      <c r="AN338" s="26">
        <f t="shared" si="1643"/>
        <v>0</v>
      </c>
      <c r="AO338" s="26">
        <f t="shared" si="1644"/>
        <v>0</v>
      </c>
      <c r="AP338" s="26">
        <f t="shared" si="1645"/>
        <v>0</v>
      </c>
      <c r="AQ338" s="26">
        <f t="shared" si="1646"/>
        <v>0</v>
      </c>
      <c r="AR338" s="26">
        <f t="shared" si="1647"/>
        <v>0</v>
      </c>
      <c r="AS338" s="26">
        <f t="shared" si="1406"/>
        <v>5939.8</v>
      </c>
      <c r="AT338" s="26">
        <f t="shared" si="1407"/>
        <v>21977.300000000003</v>
      </c>
      <c r="AU338" s="26">
        <f t="shared" si="1408"/>
        <v>0</v>
      </c>
      <c r="AV338" s="26">
        <f t="shared" si="1648"/>
        <v>0</v>
      </c>
      <c r="AW338" s="26">
        <f t="shared" si="1649"/>
        <v>0</v>
      </c>
      <c r="AX338" s="26">
        <f t="shared" si="1650"/>
        <v>0</v>
      </c>
      <c r="AY338" s="26">
        <f t="shared" si="1409"/>
        <v>5939.8</v>
      </c>
      <c r="AZ338" s="26">
        <f t="shared" si="1410"/>
        <v>21977.300000000003</v>
      </c>
      <c r="BA338" s="26">
        <f t="shared" si="1411"/>
        <v>0</v>
      </c>
      <c r="BB338" s="26">
        <f t="shared" si="1651"/>
        <v>0</v>
      </c>
      <c r="BC338" s="26">
        <f t="shared" si="1652"/>
        <v>0</v>
      </c>
      <c r="BD338" s="26">
        <f t="shared" si="1653"/>
        <v>0</v>
      </c>
      <c r="BE338" s="26">
        <f t="shared" si="1654"/>
        <v>0</v>
      </c>
      <c r="BF338" s="26">
        <f t="shared" si="1655"/>
        <v>0</v>
      </c>
      <c r="BG338" s="26">
        <f t="shared" si="1656"/>
        <v>0</v>
      </c>
      <c r="BH338" s="26">
        <f t="shared" si="1657"/>
        <v>0</v>
      </c>
      <c r="BI338" s="26">
        <f t="shared" si="1658"/>
        <v>0</v>
      </c>
      <c r="BJ338" s="26">
        <f t="shared" si="1659"/>
        <v>0</v>
      </c>
      <c r="BK338" s="26">
        <f t="shared" si="1660"/>
        <v>0</v>
      </c>
      <c r="BL338" s="26">
        <f t="shared" si="1403"/>
        <v>5939.8</v>
      </c>
      <c r="BM338" s="26">
        <f t="shared" si="1661"/>
        <v>0</v>
      </c>
      <c r="BN338" s="53">
        <f t="shared" si="1613"/>
        <v>5939.8</v>
      </c>
      <c r="BO338" s="26">
        <f t="shared" si="1404"/>
        <v>21977.300000000003</v>
      </c>
      <c r="BP338" s="26">
        <f t="shared" si="1662"/>
        <v>0</v>
      </c>
      <c r="BQ338" s="53">
        <f t="shared" si="1614"/>
        <v>21977.300000000003</v>
      </c>
      <c r="BR338" s="52">
        <f t="shared" si="1405"/>
        <v>0</v>
      </c>
      <c r="BS338" s="26">
        <f t="shared" si="1662"/>
        <v>0</v>
      </c>
      <c r="BT338" s="27"/>
    </row>
    <row r="339" spans="1:72" ht="31.2" x14ac:dyDescent="0.3">
      <c r="A339" s="67" t="s">
        <v>294</v>
      </c>
      <c r="B339" s="67" t="s">
        <v>73</v>
      </c>
      <c r="C339" s="67" t="s">
        <v>26</v>
      </c>
      <c r="D339" s="67" t="s">
        <v>303</v>
      </c>
      <c r="E339" s="67" t="s">
        <v>127</v>
      </c>
      <c r="F339" s="68" t="s">
        <v>128</v>
      </c>
      <c r="G339" s="26">
        <v>5939.8</v>
      </c>
      <c r="H339" s="26">
        <v>21977.300000000003</v>
      </c>
      <c r="I339" s="26"/>
      <c r="J339" s="26"/>
      <c r="K339" s="26"/>
      <c r="L339" s="26"/>
      <c r="M339" s="26">
        <f t="shared" si="1542"/>
        <v>5939.8</v>
      </c>
      <c r="N339" s="26">
        <f t="shared" si="1543"/>
        <v>21977.300000000003</v>
      </c>
      <c r="O339" s="26">
        <f t="shared" si="1544"/>
        <v>0</v>
      </c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>
        <f t="shared" si="1426"/>
        <v>5939.8</v>
      </c>
      <c r="AD339" s="26">
        <f t="shared" si="1427"/>
        <v>21977.300000000003</v>
      </c>
      <c r="AE339" s="26">
        <f t="shared" si="1428"/>
        <v>0</v>
      </c>
      <c r="AF339" s="26"/>
      <c r="AG339" s="26">
        <f t="shared" si="1429"/>
        <v>5939.8</v>
      </c>
      <c r="AH339" s="26">
        <f t="shared" si="1430"/>
        <v>21977.300000000003</v>
      </c>
      <c r="AI339" s="26">
        <f t="shared" si="1431"/>
        <v>0</v>
      </c>
      <c r="AJ339" s="26"/>
      <c r="AK339" s="26"/>
      <c r="AL339" s="26"/>
      <c r="AM339" s="26"/>
      <c r="AN339" s="26"/>
      <c r="AO339" s="26"/>
      <c r="AP339" s="26"/>
      <c r="AQ339" s="26"/>
      <c r="AR339" s="26"/>
      <c r="AS339" s="26">
        <f t="shared" si="1406"/>
        <v>5939.8</v>
      </c>
      <c r="AT339" s="26">
        <f t="shared" si="1407"/>
        <v>21977.300000000003</v>
      </c>
      <c r="AU339" s="26">
        <f t="shared" si="1408"/>
        <v>0</v>
      </c>
      <c r="AV339" s="26"/>
      <c r="AW339" s="26"/>
      <c r="AX339" s="26"/>
      <c r="AY339" s="26">
        <f t="shared" si="1409"/>
        <v>5939.8</v>
      </c>
      <c r="AZ339" s="26">
        <f t="shared" si="1410"/>
        <v>21977.300000000003</v>
      </c>
      <c r="BA339" s="26">
        <f t="shared" si="1411"/>
        <v>0</v>
      </c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>
        <f t="shared" si="1403"/>
        <v>5939.8</v>
      </c>
      <c r="BM339" s="26"/>
      <c r="BN339" s="53">
        <f t="shared" si="1613"/>
        <v>5939.8</v>
      </c>
      <c r="BO339" s="26">
        <f t="shared" si="1404"/>
        <v>21977.300000000003</v>
      </c>
      <c r="BP339" s="26"/>
      <c r="BQ339" s="53">
        <f t="shared" si="1614"/>
        <v>21977.300000000003</v>
      </c>
      <c r="BR339" s="52">
        <f t="shared" si="1405"/>
        <v>0</v>
      </c>
      <c r="BS339" s="26"/>
      <c r="BT339" s="27"/>
    </row>
    <row r="340" spans="1:72" x14ac:dyDescent="0.3">
      <c r="A340" s="67" t="s">
        <v>294</v>
      </c>
      <c r="B340" s="67" t="s">
        <v>73</v>
      </c>
      <c r="C340" s="67" t="s">
        <v>26</v>
      </c>
      <c r="D340" s="67" t="s">
        <v>305</v>
      </c>
      <c r="E340" s="67"/>
      <c r="F340" s="68" t="s">
        <v>33</v>
      </c>
      <c r="G340" s="26">
        <f t="shared" ref="G340:L340" si="1663">G341+G348+G355</f>
        <v>8468588.3999999985</v>
      </c>
      <c r="H340" s="26">
        <f t="shared" si="1663"/>
        <v>8298987.2999999998</v>
      </c>
      <c r="I340" s="26">
        <f t="shared" si="1663"/>
        <v>8176073.7000000011</v>
      </c>
      <c r="J340" s="26">
        <f t="shared" si="1663"/>
        <v>0</v>
      </c>
      <c r="K340" s="26">
        <f t="shared" si="1663"/>
        <v>0</v>
      </c>
      <c r="L340" s="26">
        <f t="shared" si="1663"/>
        <v>0</v>
      </c>
      <c r="M340" s="26">
        <f t="shared" si="1542"/>
        <v>8468588.3999999985</v>
      </c>
      <c r="N340" s="26">
        <f t="shared" si="1543"/>
        <v>8298987.2999999998</v>
      </c>
      <c r="O340" s="26">
        <f t="shared" si="1544"/>
        <v>8176073.7000000011</v>
      </c>
      <c r="P340" s="26">
        <f t="shared" ref="P340:AB340" si="1664">P341+P348+P355</f>
        <v>-4859.3270000000002</v>
      </c>
      <c r="Q340" s="26">
        <f t="shared" si="1664"/>
        <v>0</v>
      </c>
      <c r="R340" s="26">
        <f t="shared" si="1664"/>
        <v>12480.773999999999</v>
      </c>
      <c r="S340" s="26">
        <f t="shared" si="1664"/>
        <v>0</v>
      </c>
      <c r="T340" s="26">
        <f t="shared" si="1664"/>
        <v>0</v>
      </c>
      <c r="U340" s="26">
        <f t="shared" si="1664"/>
        <v>-5806.3630000000003</v>
      </c>
      <c r="V340" s="26">
        <f t="shared" si="1664"/>
        <v>0</v>
      </c>
      <c r="W340" s="26">
        <f t="shared" si="1664"/>
        <v>0</v>
      </c>
      <c r="X340" s="26">
        <f t="shared" si="1664"/>
        <v>0</v>
      </c>
      <c r="Y340" s="26">
        <f t="shared" si="1664"/>
        <v>-5806.3630000000003</v>
      </c>
      <c r="Z340" s="26">
        <f t="shared" si="1664"/>
        <v>0</v>
      </c>
      <c r="AA340" s="26">
        <f t="shared" si="1664"/>
        <v>0</v>
      </c>
      <c r="AB340" s="26">
        <f t="shared" si="1664"/>
        <v>0</v>
      </c>
      <c r="AC340" s="26">
        <f t="shared" si="1426"/>
        <v>8476209.8469999991</v>
      </c>
      <c r="AD340" s="26">
        <f t="shared" si="1427"/>
        <v>8293180.9369999999</v>
      </c>
      <c r="AE340" s="26">
        <f t="shared" si="1428"/>
        <v>8170267.3370000012</v>
      </c>
      <c r="AF340" s="26">
        <f>AF341+AF348+AF355</f>
        <v>0</v>
      </c>
      <c r="AG340" s="26">
        <f t="shared" si="1429"/>
        <v>8476209.8469999991</v>
      </c>
      <c r="AH340" s="26">
        <f t="shared" si="1430"/>
        <v>8293180.9369999999</v>
      </c>
      <c r="AI340" s="26">
        <f t="shared" si="1431"/>
        <v>8170267.3370000012</v>
      </c>
      <c r="AJ340" s="26">
        <f t="shared" ref="AJ340:AR340" si="1665">AJ341+AJ348+AJ355</f>
        <v>0</v>
      </c>
      <c r="AK340" s="26">
        <f t="shared" si="1665"/>
        <v>0</v>
      </c>
      <c r="AL340" s="26">
        <f t="shared" si="1665"/>
        <v>0</v>
      </c>
      <c r="AM340" s="26">
        <f t="shared" si="1665"/>
        <v>0</v>
      </c>
      <c r="AN340" s="26">
        <f t="shared" si="1665"/>
        <v>0</v>
      </c>
      <c r="AO340" s="26">
        <f t="shared" si="1665"/>
        <v>0</v>
      </c>
      <c r="AP340" s="26">
        <f t="shared" si="1665"/>
        <v>0</v>
      </c>
      <c r="AQ340" s="26">
        <f t="shared" si="1665"/>
        <v>0</v>
      </c>
      <c r="AR340" s="26">
        <f t="shared" si="1665"/>
        <v>0</v>
      </c>
      <c r="AS340" s="26">
        <f t="shared" si="1406"/>
        <v>8476209.8469999991</v>
      </c>
      <c r="AT340" s="26">
        <f t="shared" si="1407"/>
        <v>8293180.9369999999</v>
      </c>
      <c r="AU340" s="26">
        <f t="shared" si="1408"/>
        <v>8170267.3370000012</v>
      </c>
      <c r="AV340" s="26">
        <f>AV341+AV348+AV355</f>
        <v>0</v>
      </c>
      <c r="AW340" s="26">
        <f>AW341+AW348+AW355</f>
        <v>0</v>
      </c>
      <c r="AX340" s="26">
        <f>AX341+AX348+AX355</f>
        <v>0</v>
      </c>
      <c r="AY340" s="26">
        <f t="shared" si="1409"/>
        <v>8476209.8469999991</v>
      </c>
      <c r="AZ340" s="26">
        <f t="shared" si="1410"/>
        <v>8293180.9369999999</v>
      </c>
      <c r="BA340" s="26">
        <f t="shared" si="1411"/>
        <v>8170267.3370000012</v>
      </c>
      <c r="BB340" s="26">
        <f t="shared" ref="BB340:BK340" si="1666">BB341+BB348+BB355</f>
        <v>0</v>
      </c>
      <c r="BC340" s="26">
        <f t="shared" si="1666"/>
        <v>-6447.9059999999999</v>
      </c>
      <c r="BD340" s="26">
        <f t="shared" si="1666"/>
        <v>0</v>
      </c>
      <c r="BE340" s="26">
        <f t="shared" si="1666"/>
        <v>0</v>
      </c>
      <c r="BF340" s="26">
        <f t="shared" si="1666"/>
        <v>0</v>
      </c>
      <c r="BG340" s="26">
        <f t="shared" si="1666"/>
        <v>0</v>
      </c>
      <c r="BH340" s="26">
        <f t="shared" si="1666"/>
        <v>0</v>
      </c>
      <c r="BI340" s="26">
        <f t="shared" si="1666"/>
        <v>0</v>
      </c>
      <c r="BJ340" s="26">
        <f t="shared" si="1666"/>
        <v>0</v>
      </c>
      <c r="BK340" s="26">
        <f t="shared" si="1666"/>
        <v>0</v>
      </c>
      <c r="BL340" s="26">
        <f t="shared" si="1403"/>
        <v>8469761.9409999996</v>
      </c>
      <c r="BM340" s="26">
        <f>BM341+BM348+BM355</f>
        <v>0</v>
      </c>
      <c r="BN340" s="53">
        <f t="shared" si="1613"/>
        <v>8469761.9409999996</v>
      </c>
      <c r="BO340" s="26">
        <f t="shared" si="1404"/>
        <v>8293180.9369999999</v>
      </c>
      <c r="BP340" s="26">
        <f>BP341+BP348+BP355</f>
        <v>0</v>
      </c>
      <c r="BQ340" s="53">
        <f t="shared" si="1614"/>
        <v>8293180.9369999999</v>
      </c>
      <c r="BR340" s="52">
        <f t="shared" si="1405"/>
        <v>8170267.3370000012</v>
      </c>
      <c r="BS340" s="26">
        <f>BS341+BS348+BS355</f>
        <v>0</v>
      </c>
      <c r="BT340" s="27"/>
    </row>
    <row r="341" spans="1:72" ht="46.8" x14ac:dyDescent="0.3">
      <c r="A341" s="67" t="s">
        <v>294</v>
      </c>
      <c r="B341" s="67" t="s">
        <v>73</v>
      </c>
      <c r="C341" s="67" t="s">
        <v>26</v>
      </c>
      <c r="D341" s="67" t="s">
        <v>306</v>
      </c>
      <c r="E341" s="67"/>
      <c r="F341" s="68" t="s">
        <v>307</v>
      </c>
      <c r="G341" s="26">
        <f t="shared" ref="G341:L341" si="1667">G342+G346+G344</f>
        <v>7920357.7999999989</v>
      </c>
      <c r="H341" s="26">
        <f t="shared" si="1667"/>
        <v>7843926</v>
      </c>
      <c r="I341" s="26">
        <f t="shared" si="1667"/>
        <v>7787485.7000000011</v>
      </c>
      <c r="J341" s="26">
        <f t="shared" si="1667"/>
        <v>0</v>
      </c>
      <c r="K341" s="26">
        <f t="shared" si="1667"/>
        <v>0</v>
      </c>
      <c r="L341" s="26">
        <f t="shared" si="1667"/>
        <v>0</v>
      </c>
      <c r="M341" s="26">
        <f t="shared" si="1542"/>
        <v>7920357.7999999989</v>
      </c>
      <c r="N341" s="26">
        <f t="shared" si="1543"/>
        <v>7843926</v>
      </c>
      <c r="O341" s="26">
        <f t="shared" si="1544"/>
        <v>7787485.7000000011</v>
      </c>
      <c r="P341" s="26">
        <f t="shared" ref="P341:AB341" si="1668">P342+P346+P344</f>
        <v>0</v>
      </c>
      <c r="Q341" s="26">
        <f t="shared" si="1668"/>
        <v>0</v>
      </c>
      <c r="R341" s="26">
        <f t="shared" si="1668"/>
        <v>0</v>
      </c>
      <c r="S341" s="26">
        <f t="shared" si="1668"/>
        <v>0</v>
      </c>
      <c r="T341" s="26">
        <f t="shared" si="1668"/>
        <v>0</v>
      </c>
      <c r="U341" s="26">
        <f t="shared" si="1668"/>
        <v>0</v>
      </c>
      <c r="V341" s="26">
        <f t="shared" si="1668"/>
        <v>0</v>
      </c>
      <c r="W341" s="26">
        <f t="shared" si="1668"/>
        <v>0</v>
      </c>
      <c r="X341" s="26">
        <f t="shared" si="1668"/>
        <v>0</v>
      </c>
      <c r="Y341" s="26">
        <f t="shared" si="1668"/>
        <v>0</v>
      </c>
      <c r="Z341" s="26">
        <f t="shared" si="1668"/>
        <v>0</v>
      </c>
      <c r="AA341" s="26">
        <f t="shared" si="1668"/>
        <v>0</v>
      </c>
      <c r="AB341" s="26">
        <f t="shared" si="1668"/>
        <v>0</v>
      </c>
      <c r="AC341" s="26">
        <f t="shared" si="1426"/>
        <v>7920357.7999999989</v>
      </c>
      <c r="AD341" s="26">
        <f t="shared" si="1427"/>
        <v>7843926</v>
      </c>
      <c r="AE341" s="26">
        <f t="shared" si="1428"/>
        <v>7787485.7000000011</v>
      </c>
      <c r="AF341" s="26">
        <f>AF342+AF346+AF344</f>
        <v>0</v>
      </c>
      <c r="AG341" s="26">
        <f t="shared" si="1429"/>
        <v>7920357.7999999989</v>
      </c>
      <c r="AH341" s="26">
        <f t="shared" si="1430"/>
        <v>7843926</v>
      </c>
      <c r="AI341" s="26">
        <f t="shared" si="1431"/>
        <v>7787485.7000000011</v>
      </c>
      <c r="AJ341" s="26">
        <f t="shared" ref="AJ341:AR341" si="1669">AJ342+AJ346+AJ344</f>
        <v>0</v>
      </c>
      <c r="AK341" s="26">
        <f t="shared" si="1669"/>
        <v>0</v>
      </c>
      <c r="AL341" s="26">
        <f t="shared" si="1669"/>
        <v>0</v>
      </c>
      <c r="AM341" s="26">
        <f t="shared" si="1669"/>
        <v>0</v>
      </c>
      <c r="AN341" s="26">
        <f t="shared" si="1669"/>
        <v>0</v>
      </c>
      <c r="AO341" s="26">
        <f t="shared" si="1669"/>
        <v>0</v>
      </c>
      <c r="AP341" s="26">
        <f t="shared" si="1669"/>
        <v>0</v>
      </c>
      <c r="AQ341" s="26">
        <f t="shared" si="1669"/>
        <v>0</v>
      </c>
      <c r="AR341" s="26">
        <f t="shared" si="1669"/>
        <v>0</v>
      </c>
      <c r="AS341" s="26">
        <f t="shared" si="1406"/>
        <v>7920357.7999999989</v>
      </c>
      <c r="AT341" s="26">
        <f t="shared" si="1407"/>
        <v>7843926</v>
      </c>
      <c r="AU341" s="26">
        <f t="shared" si="1408"/>
        <v>7787485.7000000011</v>
      </c>
      <c r="AV341" s="26">
        <f>AV342+AV346+AV344</f>
        <v>0</v>
      </c>
      <c r="AW341" s="26">
        <f>AW342+AW346+AW344</f>
        <v>0</v>
      </c>
      <c r="AX341" s="26">
        <f>AX342+AX346+AX344</f>
        <v>0</v>
      </c>
      <c r="AY341" s="26">
        <f t="shared" si="1409"/>
        <v>7920357.7999999989</v>
      </c>
      <c r="AZ341" s="26">
        <f t="shared" si="1410"/>
        <v>7843926</v>
      </c>
      <c r="BA341" s="26">
        <f t="shared" si="1411"/>
        <v>7787485.7000000011</v>
      </c>
      <c r="BB341" s="26">
        <f t="shared" ref="BB341:BK341" si="1670">BB342+BB346+BB344</f>
        <v>0</v>
      </c>
      <c r="BC341" s="26">
        <f t="shared" si="1670"/>
        <v>-6447.9059999999999</v>
      </c>
      <c r="BD341" s="26">
        <f t="shared" si="1670"/>
        <v>0</v>
      </c>
      <c r="BE341" s="26">
        <f t="shared" si="1670"/>
        <v>0</v>
      </c>
      <c r="BF341" s="26">
        <f t="shared" si="1670"/>
        <v>0</v>
      </c>
      <c r="BG341" s="26">
        <f t="shared" si="1670"/>
        <v>0</v>
      </c>
      <c r="BH341" s="26">
        <f t="shared" si="1670"/>
        <v>0</v>
      </c>
      <c r="BI341" s="26">
        <f t="shared" si="1670"/>
        <v>0</v>
      </c>
      <c r="BJ341" s="26">
        <f t="shared" si="1670"/>
        <v>0</v>
      </c>
      <c r="BK341" s="26">
        <f t="shared" si="1670"/>
        <v>0</v>
      </c>
      <c r="BL341" s="26">
        <f t="shared" si="1403"/>
        <v>7913909.8939999985</v>
      </c>
      <c r="BM341" s="26">
        <f>BM342+BM346+BM344</f>
        <v>0</v>
      </c>
      <c r="BN341" s="53">
        <f t="shared" si="1613"/>
        <v>7913909.8939999985</v>
      </c>
      <c r="BO341" s="26">
        <f t="shared" si="1404"/>
        <v>7843926</v>
      </c>
      <c r="BP341" s="26">
        <f>BP342+BP346+BP344</f>
        <v>0</v>
      </c>
      <c r="BQ341" s="53">
        <f t="shared" si="1614"/>
        <v>7843926</v>
      </c>
      <c r="BR341" s="52">
        <f t="shared" si="1405"/>
        <v>7787485.7000000011</v>
      </c>
      <c r="BS341" s="26">
        <f>BS342+BS346+BS344</f>
        <v>0</v>
      </c>
      <c r="BT341" s="27"/>
    </row>
    <row r="342" spans="1:72" ht="46.8" x14ac:dyDescent="0.3">
      <c r="A342" s="67" t="s">
        <v>294</v>
      </c>
      <c r="B342" s="67" t="s">
        <v>73</v>
      </c>
      <c r="C342" s="67" t="s">
        <v>26</v>
      </c>
      <c r="D342" s="67" t="s">
        <v>308</v>
      </c>
      <c r="E342" s="67"/>
      <c r="F342" s="68" t="s">
        <v>53</v>
      </c>
      <c r="G342" s="26">
        <f t="shared" ref="G342:L342" si="1671">G343</f>
        <v>1337498.7</v>
      </c>
      <c r="H342" s="26">
        <f t="shared" si="1671"/>
        <v>1337498.7</v>
      </c>
      <c r="I342" s="26">
        <f t="shared" si="1671"/>
        <v>1337498.7</v>
      </c>
      <c r="J342" s="26">
        <f t="shared" si="1671"/>
        <v>0</v>
      </c>
      <c r="K342" s="26">
        <f t="shared" si="1671"/>
        <v>0</v>
      </c>
      <c r="L342" s="26">
        <f t="shared" si="1671"/>
        <v>0</v>
      </c>
      <c r="M342" s="26">
        <f t="shared" si="1542"/>
        <v>1337498.7</v>
      </c>
      <c r="N342" s="26">
        <f t="shared" si="1543"/>
        <v>1337498.7</v>
      </c>
      <c r="O342" s="26">
        <f t="shared" si="1544"/>
        <v>1337498.7</v>
      </c>
      <c r="P342" s="26">
        <f t="shared" ref="P342:AB342" si="1672">P343</f>
        <v>0</v>
      </c>
      <c r="Q342" s="26">
        <f t="shared" si="1672"/>
        <v>0</v>
      </c>
      <c r="R342" s="26">
        <f t="shared" si="1672"/>
        <v>0</v>
      </c>
      <c r="S342" s="26">
        <f t="shared" si="1672"/>
        <v>0</v>
      </c>
      <c r="T342" s="26">
        <f t="shared" si="1672"/>
        <v>0</v>
      </c>
      <c r="U342" s="26">
        <f t="shared" si="1672"/>
        <v>0</v>
      </c>
      <c r="V342" s="26">
        <f t="shared" si="1672"/>
        <v>0</v>
      </c>
      <c r="W342" s="26">
        <f t="shared" si="1672"/>
        <v>0</v>
      </c>
      <c r="X342" s="26">
        <f t="shared" si="1672"/>
        <v>0</v>
      </c>
      <c r="Y342" s="26">
        <f t="shared" si="1672"/>
        <v>0</v>
      </c>
      <c r="Z342" s="26">
        <f t="shared" si="1672"/>
        <v>0</v>
      </c>
      <c r="AA342" s="26">
        <f t="shared" si="1672"/>
        <v>0</v>
      </c>
      <c r="AB342" s="26">
        <f t="shared" si="1672"/>
        <v>0</v>
      </c>
      <c r="AC342" s="26">
        <f t="shared" si="1426"/>
        <v>1337498.7</v>
      </c>
      <c r="AD342" s="26">
        <f t="shared" si="1427"/>
        <v>1337498.7</v>
      </c>
      <c r="AE342" s="26">
        <f t="shared" si="1428"/>
        <v>1337498.7</v>
      </c>
      <c r="AF342" s="26">
        <f>AF343</f>
        <v>0</v>
      </c>
      <c r="AG342" s="26">
        <f t="shared" si="1429"/>
        <v>1337498.7</v>
      </c>
      <c r="AH342" s="26">
        <f t="shared" si="1430"/>
        <v>1337498.7</v>
      </c>
      <c r="AI342" s="26">
        <f t="shared" si="1431"/>
        <v>1337498.7</v>
      </c>
      <c r="AJ342" s="26">
        <f t="shared" ref="AJ342:AR342" si="1673">AJ343</f>
        <v>0</v>
      </c>
      <c r="AK342" s="26">
        <f t="shared" si="1673"/>
        <v>0</v>
      </c>
      <c r="AL342" s="26">
        <f t="shared" si="1673"/>
        <v>0</v>
      </c>
      <c r="AM342" s="26">
        <f t="shared" si="1673"/>
        <v>0</v>
      </c>
      <c r="AN342" s="26">
        <f t="shared" si="1673"/>
        <v>0</v>
      </c>
      <c r="AO342" s="26">
        <f t="shared" si="1673"/>
        <v>0</v>
      </c>
      <c r="AP342" s="26">
        <f t="shared" si="1673"/>
        <v>0</v>
      </c>
      <c r="AQ342" s="26">
        <f t="shared" si="1673"/>
        <v>0</v>
      </c>
      <c r="AR342" s="26">
        <f t="shared" si="1673"/>
        <v>0</v>
      </c>
      <c r="AS342" s="26">
        <f t="shared" si="1406"/>
        <v>1337498.7</v>
      </c>
      <c r="AT342" s="26">
        <f t="shared" si="1407"/>
        <v>1337498.7</v>
      </c>
      <c r="AU342" s="26">
        <f t="shared" si="1408"/>
        <v>1337498.7</v>
      </c>
      <c r="AV342" s="26">
        <f>AV343</f>
        <v>0</v>
      </c>
      <c r="AW342" s="26">
        <f>AW343</f>
        <v>0</v>
      </c>
      <c r="AX342" s="26">
        <f>AX343</f>
        <v>0</v>
      </c>
      <c r="AY342" s="26">
        <f t="shared" si="1409"/>
        <v>1337498.7</v>
      </c>
      <c r="AZ342" s="26">
        <f t="shared" si="1410"/>
        <v>1337498.7</v>
      </c>
      <c r="BA342" s="26">
        <f t="shared" si="1411"/>
        <v>1337498.7</v>
      </c>
      <c r="BB342" s="26">
        <f t="shared" ref="BB342:BK342" si="1674">BB343</f>
        <v>0</v>
      </c>
      <c r="BC342" s="26">
        <f t="shared" si="1674"/>
        <v>-6447.9059999999999</v>
      </c>
      <c r="BD342" s="26">
        <f t="shared" si="1674"/>
        <v>0</v>
      </c>
      <c r="BE342" s="26">
        <f t="shared" si="1674"/>
        <v>0</v>
      </c>
      <c r="BF342" s="26">
        <f t="shared" si="1674"/>
        <v>0</v>
      </c>
      <c r="BG342" s="26">
        <f t="shared" si="1674"/>
        <v>0</v>
      </c>
      <c r="BH342" s="26">
        <f t="shared" si="1674"/>
        <v>0</v>
      </c>
      <c r="BI342" s="26">
        <f t="shared" si="1674"/>
        <v>0</v>
      </c>
      <c r="BJ342" s="26">
        <f t="shared" si="1674"/>
        <v>0</v>
      </c>
      <c r="BK342" s="26">
        <f t="shared" si="1674"/>
        <v>0</v>
      </c>
      <c r="BL342" s="26">
        <f t="shared" si="1403"/>
        <v>1331050.794</v>
      </c>
      <c r="BM342" s="26">
        <f>BM343</f>
        <v>0</v>
      </c>
      <c r="BN342" s="53">
        <f t="shared" si="1613"/>
        <v>1331050.794</v>
      </c>
      <c r="BO342" s="26">
        <f t="shared" si="1404"/>
        <v>1337498.7</v>
      </c>
      <c r="BP342" s="26">
        <f>BP343</f>
        <v>0</v>
      </c>
      <c r="BQ342" s="53">
        <f t="shared" si="1614"/>
        <v>1337498.7</v>
      </c>
      <c r="BR342" s="52">
        <f t="shared" si="1405"/>
        <v>1337498.7</v>
      </c>
      <c r="BS342" s="26">
        <f>BS343</f>
        <v>0</v>
      </c>
      <c r="BT342" s="27"/>
    </row>
    <row r="343" spans="1:72" ht="31.2" x14ac:dyDescent="0.3">
      <c r="A343" s="67" t="s">
        <v>294</v>
      </c>
      <c r="B343" s="67" t="s">
        <v>73</v>
      </c>
      <c r="C343" s="67" t="s">
        <v>26</v>
      </c>
      <c r="D343" s="67" t="s">
        <v>308</v>
      </c>
      <c r="E343" s="67" t="s">
        <v>127</v>
      </c>
      <c r="F343" s="68" t="s">
        <v>128</v>
      </c>
      <c r="G343" s="26">
        <v>1337498.7</v>
      </c>
      <c r="H343" s="26">
        <v>1337498.7</v>
      </c>
      <c r="I343" s="26">
        <v>1337498.7</v>
      </c>
      <c r="J343" s="26"/>
      <c r="K343" s="26"/>
      <c r="L343" s="26"/>
      <c r="M343" s="26">
        <f t="shared" si="1542"/>
        <v>1337498.7</v>
      </c>
      <c r="N343" s="26">
        <f t="shared" si="1543"/>
        <v>1337498.7</v>
      </c>
      <c r="O343" s="26">
        <f t="shared" si="1544"/>
        <v>1337498.7</v>
      </c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>
        <f t="shared" si="1426"/>
        <v>1337498.7</v>
      </c>
      <c r="AD343" s="26">
        <f t="shared" si="1427"/>
        <v>1337498.7</v>
      </c>
      <c r="AE343" s="26">
        <f t="shared" si="1428"/>
        <v>1337498.7</v>
      </c>
      <c r="AF343" s="26"/>
      <c r="AG343" s="26">
        <f t="shared" si="1429"/>
        <v>1337498.7</v>
      </c>
      <c r="AH343" s="26">
        <f t="shared" si="1430"/>
        <v>1337498.7</v>
      </c>
      <c r="AI343" s="26">
        <f t="shared" si="1431"/>
        <v>1337498.7</v>
      </c>
      <c r="AJ343" s="26"/>
      <c r="AK343" s="26"/>
      <c r="AL343" s="26"/>
      <c r="AM343" s="26"/>
      <c r="AN343" s="26"/>
      <c r="AO343" s="26"/>
      <c r="AP343" s="26"/>
      <c r="AQ343" s="26"/>
      <c r="AR343" s="26"/>
      <c r="AS343" s="26">
        <f t="shared" si="1406"/>
        <v>1337498.7</v>
      </c>
      <c r="AT343" s="26">
        <f t="shared" si="1407"/>
        <v>1337498.7</v>
      </c>
      <c r="AU343" s="26">
        <f t="shared" si="1408"/>
        <v>1337498.7</v>
      </c>
      <c r="AV343" s="26"/>
      <c r="AW343" s="26"/>
      <c r="AX343" s="26"/>
      <c r="AY343" s="26">
        <f t="shared" si="1409"/>
        <v>1337498.7</v>
      </c>
      <c r="AZ343" s="26">
        <f t="shared" si="1410"/>
        <v>1337498.7</v>
      </c>
      <c r="BA343" s="26">
        <f t="shared" si="1411"/>
        <v>1337498.7</v>
      </c>
      <c r="BB343" s="26"/>
      <c r="BC343" s="26">
        <v>-6447.9059999999999</v>
      </c>
      <c r="BD343" s="26"/>
      <c r="BE343" s="26"/>
      <c r="BF343" s="26"/>
      <c r="BG343" s="26"/>
      <c r="BH343" s="26"/>
      <c r="BI343" s="26"/>
      <c r="BJ343" s="26"/>
      <c r="BK343" s="26"/>
      <c r="BL343" s="26">
        <f t="shared" si="1403"/>
        <v>1331050.794</v>
      </c>
      <c r="BM343" s="26"/>
      <c r="BN343" s="53">
        <f t="shared" si="1613"/>
        <v>1331050.794</v>
      </c>
      <c r="BO343" s="26">
        <f t="shared" si="1404"/>
        <v>1337498.7</v>
      </c>
      <c r="BP343" s="26"/>
      <c r="BQ343" s="53">
        <f t="shared" si="1614"/>
        <v>1337498.7</v>
      </c>
      <c r="BR343" s="52">
        <f t="shared" si="1405"/>
        <v>1337498.7</v>
      </c>
      <c r="BS343" s="26"/>
      <c r="BT343" s="27"/>
    </row>
    <row r="344" spans="1:72" ht="31.2" x14ac:dyDescent="0.3">
      <c r="A344" s="67" t="s">
        <v>294</v>
      </c>
      <c r="B344" s="67" t="s">
        <v>73</v>
      </c>
      <c r="C344" s="67" t="s">
        <v>26</v>
      </c>
      <c r="D344" s="67" t="s">
        <v>309</v>
      </c>
      <c r="E344" s="67"/>
      <c r="F344" s="68" t="s">
        <v>310</v>
      </c>
      <c r="G344" s="26">
        <f t="shared" ref="G344:L344" si="1675">G345</f>
        <v>6580394.8999999994</v>
      </c>
      <c r="H344" s="26">
        <f t="shared" si="1675"/>
        <v>6503963.0999999996</v>
      </c>
      <c r="I344" s="26">
        <f t="shared" si="1675"/>
        <v>6447522.8000000007</v>
      </c>
      <c r="J344" s="26">
        <f t="shared" si="1675"/>
        <v>0</v>
      </c>
      <c r="K344" s="26">
        <f t="shared" si="1675"/>
        <v>0</v>
      </c>
      <c r="L344" s="26">
        <f t="shared" si="1675"/>
        <v>0</v>
      </c>
      <c r="M344" s="26">
        <f t="shared" si="1542"/>
        <v>6580394.8999999994</v>
      </c>
      <c r="N344" s="26">
        <f t="shared" si="1543"/>
        <v>6503963.0999999996</v>
      </c>
      <c r="O344" s="26">
        <f t="shared" si="1544"/>
        <v>6447522.8000000007</v>
      </c>
      <c r="P344" s="26">
        <f t="shared" ref="P344:AB344" si="1676">P345</f>
        <v>0</v>
      </c>
      <c r="Q344" s="26">
        <f t="shared" si="1676"/>
        <v>0</v>
      </c>
      <c r="R344" s="26">
        <f t="shared" si="1676"/>
        <v>0</v>
      </c>
      <c r="S344" s="26">
        <f t="shared" si="1676"/>
        <v>0</v>
      </c>
      <c r="T344" s="26">
        <f t="shared" si="1676"/>
        <v>0</v>
      </c>
      <c r="U344" s="26">
        <f t="shared" si="1676"/>
        <v>0</v>
      </c>
      <c r="V344" s="26">
        <f t="shared" si="1676"/>
        <v>0</v>
      </c>
      <c r="W344" s="26">
        <f t="shared" si="1676"/>
        <v>0</v>
      </c>
      <c r="X344" s="26">
        <f t="shared" si="1676"/>
        <v>0</v>
      </c>
      <c r="Y344" s="26">
        <f t="shared" si="1676"/>
        <v>0</v>
      </c>
      <c r="Z344" s="26">
        <f t="shared" si="1676"/>
        <v>0</v>
      </c>
      <c r="AA344" s="26">
        <f t="shared" si="1676"/>
        <v>0</v>
      </c>
      <c r="AB344" s="26">
        <f t="shared" si="1676"/>
        <v>0</v>
      </c>
      <c r="AC344" s="26">
        <f t="shared" si="1426"/>
        <v>6580394.8999999994</v>
      </c>
      <c r="AD344" s="26">
        <f t="shared" si="1427"/>
        <v>6503963.0999999996</v>
      </c>
      <c r="AE344" s="26">
        <f t="shared" si="1428"/>
        <v>6447522.8000000007</v>
      </c>
      <c r="AF344" s="26">
        <f>AF345</f>
        <v>0</v>
      </c>
      <c r="AG344" s="26">
        <f t="shared" si="1429"/>
        <v>6580394.8999999994</v>
      </c>
      <c r="AH344" s="26">
        <f t="shared" si="1430"/>
        <v>6503963.0999999996</v>
      </c>
      <c r="AI344" s="26">
        <f t="shared" si="1431"/>
        <v>6447522.8000000007</v>
      </c>
      <c r="AJ344" s="26">
        <f t="shared" ref="AJ344:AR344" si="1677">AJ345</f>
        <v>0</v>
      </c>
      <c r="AK344" s="26">
        <f t="shared" si="1677"/>
        <v>0</v>
      </c>
      <c r="AL344" s="26">
        <f t="shared" si="1677"/>
        <v>0</v>
      </c>
      <c r="AM344" s="26">
        <f t="shared" si="1677"/>
        <v>0</v>
      </c>
      <c r="AN344" s="26">
        <f t="shared" si="1677"/>
        <v>0</v>
      </c>
      <c r="AO344" s="26">
        <f t="shared" si="1677"/>
        <v>0</v>
      </c>
      <c r="AP344" s="26">
        <f t="shared" si="1677"/>
        <v>0</v>
      </c>
      <c r="AQ344" s="26">
        <f t="shared" si="1677"/>
        <v>0</v>
      </c>
      <c r="AR344" s="26">
        <f t="shared" si="1677"/>
        <v>0</v>
      </c>
      <c r="AS344" s="26">
        <f t="shared" si="1406"/>
        <v>6580394.8999999994</v>
      </c>
      <c r="AT344" s="26">
        <f t="shared" si="1407"/>
        <v>6503963.0999999996</v>
      </c>
      <c r="AU344" s="26">
        <f t="shared" si="1408"/>
        <v>6447522.8000000007</v>
      </c>
      <c r="AV344" s="26">
        <f>AV345</f>
        <v>0</v>
      </c>
      <c r="AW344" s="26">
        <f>AW345</f>
        <v>0</v>
      </c>
      <c r="AX344" s="26">
        <f>AX345</f>
        <v>0</v>
      </c>
      <c r="AY344" s="26">
        <f t="shared" si="1409"/>
        <v>6580394.8999999994</v>
      </c>
      <c r="AZ344" s="26">
        <f t="shared" si="1410"/>
        <v>6503963.0999999996</v>
      </c>
      <c r="BA344" s="26">
        <f t="shared" si="1411"/>
        <v>6447522.8000000007</v>
      </c>
      <c r="BB344" s="26">
        <f t="shared" ref="BB344:BK344" si="1678">BB345</f>
        <v>0</v>
      </c>
      <c r="BC344" s="26">
        <f t="shared" si="1678"/>
        <v>0</v>
      </c>
      <c r="BD344" s="26">
        <f t="shared" si="1678"/>
        <v>0</v>
      </c>
      <c r="BE344" s="26">
        <f t="shared" si="1678"/>
        <v>0</v>
      </c>
      <c r="BF344" s="26">
        <f t="shared" si="1678"/>
        <v>0</v>
      </c>
      <c r="BG344" s="26">
        <f t="shared" si="1678"/>
        <v>0</v>
      </c>
      <c r="BH344" s="26">
        <f t="shared" si="1678"/>
        <v>0</v>
      </c>
      <c r="BI344" s="26">
        <f t="shared" si="1678"/>
        <v>0</v>
      </c>
      <c r="BJ344" s="26">
        <f t="shared" si="1678"/>
        <v>0</v>
      </c>
      <c r="BK344" s="26">
        <f t="shared" si="1678"/>
        <v>0</v>
      </c>
      <c r="BL344" s="26">
        <f t="shared" si="1403"/>
        <v>6580394.8999999994</v>
      </c>
      <c r="BM344" s="26">
        <f>BM345</f>
        <v>0</v>
      </c>
      <c r="BN344" s="53">
        <f t="shared" si="1613"/>
        <v>6580394.8999999994</v>
      </c>
      <c r="BO344" s="26">
        <f t="shared" si="1404"/>
        <v>6503963.0999999996</v>
      </c>
      <c r="BP344" s="26">
        <f>BP345</f>
        <v>0</v>
      </c>
      <c r="BQ344" s="53">
        <f t="shared" si="1614"/>
        <v>6503963.0999999996</v>
      </c>
      <c r="BR344" s="52">
        <f t="shared" si="1405"/>
        <v>6447522.8000000007</v>
      </c>
      <c r="BS344" s="26">
        <f>BS345</f>
        <v>0</v>
      </c>
      <c r="BT344" s="27"/>
    </row>
    <row r="345" spans="1:72" ht="31.2" x14ac:dyDescent="0.3">
      <c r="A345" s="67" t="s">
        <v>294</v>
      </c>
      <c r="B345" s="67" t="s">
        <v>73</v>
      </c>
      <c r="C345" s="67" t="s">
        <v>26</v>
      </c>
      <c r="D345" s="67" t="s">
        <v>309</v>
      </c>
      <c r="E345" s="67" t="s">
        <v>127</v>
      </c>
      <c r="F345" s="68" t="s">
        <v>128</v>
      </c>
      <c r="G345" s="26">
        <v>6580394.8999999994</v>
      </c>
      <c r="H345" s="26">
        <v>6503963.0999999996</v>
      </c>
      <c r="I345" s="26">
        <v>6447522.8000000007</v>
      </c>
      <c r="J345" s="26"/>
      <c r="K345" s="26"/>
      <c r="L345" s="26"/>
      <c r="M345" s="26">
        <f t="shared" si="1542"/>
        <v>6580394.8999999994</v>
      </c>
      <c r="N345" s="26">
        <f t="shared" si="1543"/>
        <v>6503963.0999999996</v>
      </c>
      <c r="O345" s="26">
        <f t="shared" si="1544"/>
        <v>6447522.8000000007</v>
      </c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>
        <f t="shared" si="1426"/>
        <v>6580394.8999999994</v>
      </c>
      <c r="AD345" s="26">
        <f t="shared" si="1427"/>
        <v>6503963.0999999996</v>
      </c>
      <c r="AE345" s="26">
        <f t="shared" si="1428"/>
        <v>6447522.8000000007</v>
      </c>
      <c r="AF345" s="26"/>
      <c r="AG345" s="26">
        <f t="shared" si="1429"/>
        <v>6580394.8999999994</v>
      </c>
      <c r="AH345" s="26">
        <f t="shared" si="1430"/>
        <v>6503963.0999999996</v>
      </c>
      <c r="AI345" s="26">
        <f t="shared" si="1431"/>
        <v>6447522.8000000007</v>
      </c>
      <c r="AJ345" s="26"/>
      <c r="AK345" s="26"/>
      <c r="AL345" s="26"/>
      <c r="AM345" s="26"/>
      <c r="AN345" s="26"/>
      <c r="AO345" s="26"/>
      <c r="AP345" s="26"/>
      <c r="AQ345" s="26"/>
      <c r="AR345" s="26"/>
      <c r="AS345" s="26">
        <f t="shared" si="1406"/>
        <v>6580394.8999999994</v>
      </c>
      <c r="AT345" s="26">
        <f t="shared" si="1407"/>
        <v>6503963.0999999996</v>
      </c>
      <c r="AU345" s="26">
        <f t="shared" si="1408"/>
        <v>6447522.8000000007</v>
      </c>
      <c r="AV345" s="26"/>
      <c r="AW345" s="26"/>
      <c r="AX345" s="26"/>
      <c r="AY345" s="26">
        <f t="shared" si="1409"/>
        <v>6580394.8999999994</v>
      </c>
      <c r="AZ345" s="26">
        <f t="shared" si="1410"/>
        <v>6503963.0999999996</v>
      </c>
      <c r="BA345" s="26">
        <f t="shared" si="1411"/>
        <v>6447522.8000000007</v>
      </c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>
        <f t="shared" si="1403"/>
        <v>6580394.8999999994</v>
      </c>
      <c r="BM345" s="26"/>
      <c r="BN345" s="53">
        <f t="shared" si="1613"/>
        <v>6580394.8999999994</v>
      </c>
      <c r="BO345" s="26">
        <f t="shared" si="1404"/>
        <v>6503963.0999999996</v>
      </c>
      <c r="BP345" s="26"/>
      <c r="BQ345" s="53">
        <f t="shared" si="1614"/>
        <v>6503963.0999999996</v>
      </c>
      <c r="BR345" s="52">
        <f t="shared" si="1405"/>
        <v>6447522.8000000007</v>
      </c>
      <c r="BS345" s="26"/>
      <c r="BT345" s="27"/>
    </row>
    <row r="346" spans="1:72" ht="187.2" x14ac:dyDescent="0.3">
      <c r="A346" s="67" t="s">
        <v>294</v>
      </c>
      <c r="B346" s="67" t="s">
        <v>73</v>
      </c>
      <c r="C346" s="67" t="s">
        <v>26</v>
      </c>
      <c r="D346" s="67" t="s">
        <v>311</v>
      </c>
      <c r="E346" s="67"/>
      <c r="F346" s="68" t="s">
        <v>312</v>
      </c>
      <c r="G346" s="26">
        <f t="shared" ref="G346:L346" si="1679">G347</f>
        <v>2464.1999999999998</v>
      </c>
      <c r="H346" s="26">
        <f t="shared" si="1679"/>
        <v>2464.1999999999998</v>
      </c>
      <c r="I346" s="26">
        <f t="shared" si="1679"/>
        <v>2464.1999999999998</v>
      </c>
      <c r="J346" s="26">
        <f t="shared" si="1679"/>
        <v>0</v>
      </c>
      <c r="K346" s="26">
        <f t="shared" si="1679"/>
        <v>0</v>
      </c>
      <c r="L346" s="26">
        <f t="shared" si="1679"/>
        <v>0</v>
      </c>
      <c r="M346" s="26">
        <f t="shared" si="1542"/>
        <v>2464.1999999999998</v>
      </c>
      <c r="N346" s="26">
        <f t="shared" si="1543"/>
        <v>2464.1999999999998</v>
      </c>
      <c r="O346" s="26">
        <f t="shared" si="1544"/>
        <v>2464.1999999999998</v>
      </c>
      <c r="P346" s="26">
        <f t="shared" ref="P346:AB346" si="1680">P347</f>
        <v>0</v>
      </c>
      <c r="Q346" s="26">
        <f t="shared" si="1680"/>
        <v>0</v>
      </c>
      <c r="R346" s="26">
        <f t="shared" si="1680"/>
        <v>0</v>
      </c>
      <c r="S346" s="26">
        <f t="shared" si="1680"/>
        <v>0</v>
      </c>
      <c r="T346" s="26">
        <f t="shared" si="1680"/>
        <v>0</v>
      </c>
      <c r="U346" s="26">
        <f t="shared" si="1680"/>
        <v>0</v>
      </c>
      <c r="V346" s="26">
        <f t="shared" si="1680"/>
        <v>0</v>
      </c>
      <c r="W346" s="26">
        <f t="shared" si="1680"/>
        <v>0</v>
      </c>
      <c r="X346" s="26">
        <f t="shared" si="1680"/>
        <v>0</v>
      </c>
      <c r="Y346" s="26">
        <f t="shared" si="1680"/>
        <v>0</v>
      </c>
      <c r="Z346" s="26">
        <f t="shared" si="1680"/>
        <v>0</v>
      </c>
      <c r="AA346" s="26">
        <f t="shared" si="1680"/>
        <v>0</v>
      </c>
      <c r="AB346" s="26">
        <f t="shared" si="1680"/>
        <v>0</v>
      </c>
      <c r="AC346" s="26">
        <f t="shared" si="1426"/>
        <v>2464.1999999999998</v>
      </c>
      <c r="AD346" s="26">
        <f t="shared" si="1427"/>
        <v>2464.1999999999998</v>
      </c>
      <c r="AE346" s="26">
        <f t="shared" si="1428"/>
        <v>2464.1999999999998</v>
      </c>
      <c r="AF346" s="26">
        <f>AF347</f>
        <v>0</v>
      </c>
      <c r="AG346" s="26">
        <f t="shared" si="1429"/>
        <v>2464.1999999999998</v>
      </c>
      <c r="AH346" s="26">
        <f t="shared" si="1430"/>
        <v>2464.1999999999998</v>
      </c>
      <c r="AI346" s="26">
        <f t="shared" si="1431"/>
        <v>2464.1999999999998</v>
      </c>
      <c r="AJ346" s="26">
        <f t="shared" ref="AJ346:AR346" si="1681">AJ347</f>
        <v>0</v>
      </c>
      <c r="AK346" s="26">
        <f t="shared" si="1681"/>
        <v>0</v>
      </c>
      <c r="AL346" s="26">
        <f t="shared" si="1681"/>
        <v>0</v>
      </c>
      <c r="AM346" s="26">
        <f t="shared" si="1681"/>
        <v>0</v>
      </c>
      <c r="AN346" s="26">
        <f t="shared" si="1681"/>
        <v>0</v>
      </c>
      <c r="AO346" s="26">
        <f t="shared" si="1681"/>
        <v>0</v>
      </c>
      <c r="AP346" s="26">
        <f t="shared" si="1681"/>
        <v>0</v>
      </c>
      <c r="AQ346" s="26">
        <f t="shared" si="1681"/>
        <v>0</v>
      </c>
      <c r="AR346" s="26">
        <f t="shared" si="1681"/>
        <v>0</v>
      </c>
      <c r="AS346" s="26">
        <f t="shared" si="1406"/>
        <v>2464.1999999999998</v>
      </c>
      <c r="AT346" s="26">
        <f t="shared" si="1407"/>
        <v>2464.1999999999998</v>
      </c>
      <c r="AU346" s="26">
        <f t="shared" si="1408"/>
        <v>2464.1999999999998</v>
      </c>
      <c r="AV346" s="26">
        <f>AV347</f>
        <v>0</v>
      </c>
      <c r="AW346" s="26">
        <f>AW347</f>
        <v>0</v>
      </c>
      <c r="AX346" s="26">
        <f>AX347</f>
        <v>0</v>
      </c>
      <c r="AY346" s="26">
        <f t="shared" si="1409"/>
        <v>2464.1999999999998</v>
      </c>
      <c r="AZ346" s="26">
        <f t="shared" si="1410"/>
        <v>2464.1999999999998</v>
      </c>
      <c r="BA346" s="26">
        <f t="shared" si="1411"/>
        <v>2464.1999999999998</v>
      </c>
      <c r="BB346" s="26">
        <f t="shared" ref="BB346:BK346" si="1682">BB347</f>
        <v>0</v>
      </c>
      <c r="BC346" s="26">
        <f t="shared" si="1682"/>
        <v>0</v>
      </c>
      <c r="BD346" s="26">
        <f t="shared" si="1682"/>
        <v>0</v>
      </c>
      <c r="BE346" s="26">
        <f t="shared" si="1682"/>
        <v>0</v>
      </c>
      <c r="BF346" s="26">
        <f t="shared" si="1682"/>
        <v>0</v>
      </c>
      <c r="BG346" s="26">
        <f t="shared" si="1682"/>
        <v>0</v>
      </c>
      <c r="BH346" s="26">
        <f t="shared" si="1682"/>
        <v>0</v>
      </c>
      <c r="BI346" s="26">
        <f t="shared" si="1682"/>
        <v>0</v>
      </c>
      <c r="BJ346" s="26">
        <f t="shared" si="1682"/>
        <v>0</v>
      </c>
      <c r="BK346" s="26">
        <f t="shared" si="1682"/>
        <v>0</v>
      </c>
      <c r="BL346" s="26">
        <f t="shared" si="1403"/>
        <v>2464.1999999999998</v>
      </c>
      <c r="BM346" s="26">
        <f>BM347</f>
        <v>0</v>
      </c>
      <c r="BN346" s="53">
        <f t="shared" si="1613"/>
        <v>2464.1999999999998</v>
      </c>
      <c r="BO346" s="26">
        <f t="shared" si="1404"/>
        <v>2464.1999999999998</v>
      </c>
      <c r="BP346" s="26">
        <f>BP347</f>
        <v>0</v>
      </c>
      <c r="BQ346" s="53">
        <f t="shared" si="1614"/>
        <v>2464.1999999999998</v>
      </c>
      <c r="BR346" s="52">
        <f t="shared" si="1405"/>
        <v>2464.1999999999998</v>
      </c>
      <c r="BS346" s="26">
        <f>BS347</f>
        <v>0</v>
      </c>
      <c r="BT346" s="27"/>
    </row>
    <row r="347" spans="1:72" ht="31.2" x14ac:dyDescent="0.3">
      <c r="A347" s="67" t="s">
        <v>294</v>
      </c>
      <c r="B347" s="67" t="s">
        <v>73</v>
      </c>
      <c r="C347" s="67" t="s">
        <v>26</v>
      </c>
      <c r="D347" s="67" t="s">
        <v>311</v>
      </c>
      <c r="E347" s="67" t="s">
        <v>127</v>
      </c>
      <c r="F347" s="68" t="s">
        <v>128</v>
      </c>
      <c r="G347" s="26">
        <v>2464.1999999999998</v>
      </c>
      <c r="H347" s="26">
        <v>2464.1999999999998</v>
      </c>
      <c r="I347" s="26">
        <v>2464.1999999999998</v>
      </c>
      <c r="J347" s="26"/>
      <c r="K347" s="26"/>
      <c r="L347" s="26"/>
      <c r="M347" s="26">
        <f t="shared" si="1542"/>
        <v>2464.1999999999998</v>
      </c>
      <c r="N347" s="26">
        <f t="shared" si="1543"/>
        <v>2464.1999999999998</v>
      </c>
      <c r="O347" s="26">
        <f t="shared" si="1544"/>
        <v>2464.1999999999998</v>
      </c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>
        <f t="shared" si="1426"/>
        <v>2464.1999999999998</v>
      </c>
      <c r="AD347" s="26">
        <f t="shared" si="1427"/>
        <v>2464.1999999999998</v>
      </c>
      <c r="AE347" s="26">
        <f t="shared" si="1428"/>
        <v>2464.1999999999998</v>
      </c>
      <c r="AF347" s="26"/>
      <c r="AG347" s="26">
        <f t="shared" si="1429"/>
        <v>2464.1999999999998</v>
      </c>
      <c r="AH347" s="26">
        <f t="shared" si="1430"/>
        <v>2464.1999999999998</v>
      </c>
      <c r="AI347" s="26">
        <f t="shared" si="1431"/>
        <v>2464.1999999999998</v>
      </c>
      <c r="AJ347" s="26"/>
      <c r="AK347" s="26"/>
      <c r="AL347" s="26"/>
      <c r="AM347" s="26"/>
      <c r="AN347" s="26"/>
      <c r="AO347" s="26"/>
      <c r="AP347" s="26"/>
      <c r="AQ347" s="26"/>
      <c r="AR347" s="26"/>
      <c r="AS347" s="26">
        <f t="shared" si="1406"/>
        <v>2464.1999999999998</v>
      </c>
      <c r="AT347" s="26">
        <f t="shared" si="1407"/>
        <v>2464.1999999999998</v>
      </c>
      <c r="AU347" s="26">
        <f t="shared" si="1408"/>
        <v>2464.1999999999998</v>
      </c>
      <c r="AV347" s="26"/>
      <c r="AW347" s="26"/>
      <c r="AX347" s="26"/>
      <c r="AY347" s="26">
        <f t="shared" si="1409"/>
        <v>2464.1999999999998</v>
      </c>
      <c r="AZ347" s="26">
        <f t="shared" si="1410"/>
        <v>2464.1999999999998</v>
      </c>
      <c r="BA347" s="26">
        <f t="shared" si="1411"/>
        <v>2464.1999999999998</v>
      </c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>
        <f t="shared" si="1403"/>
        <v>2464.1999999999998</v>
      </c>
      <c r="BM347" s="26"/>
      <c r="BN347" s="53">
        <f t="shared" si="1613"/>
        <v>2464.1999999999998</v>
      </c>
      <c r="BO347" s="26">
        <f t="shared" si="1404"/>
        <v>2464.1999999999998</v>
      </c>
      <c r="BP347" s="26"/>
      <c r="BQ347" s="53">
        <f t="shared" si="1614"/>
        <v>2464.1999999999998</v>
      </c>
      <c r="BR347" s="52">
        <f t="shared" si="1405"/>
        <v>2464.1999999999998</v>
      </c>
      <c r="BS347" s="26"/>
      <c r="BT347" s="27"/>
    </row>
    <row r="348" spans="1:72" ht="46.8" x14ac:dyDescent="0.3">
      <c r="A348" s="67" t="s">
        <v>294</v>
      </c>
      <c r="B348" s="67" t="s">
        <v>73</v>
      </c>
      <c r="C348" s="67" t="s">
        <v>26</v>
      </c>
      <c r="D348" s="67" t="s">
        <v>313</v>
      </c>
      <c r="E348" s="67"/>
      <c r="F348" s="68" t="s">
        <v>314</v>
      </c>
      <c r="G348" s="26">
        <f t="shared" ref="G348:L348" si="1683">G352+G349</f>
        <v>286841.59999999998</v>
      </c>
      <c r="H348" s="26">
        <f t="shared" si="1683"/>
        <v>288771.7</v>
      </c>
      <c r="I348" s="26">
        <f t="shared" si="1683"/>
        <v>288771.7</v>
      </c>
      <c r="J348" s="26">
        <f t="shared" si="1683"/>
        <v>0</v>
      </c>
      <c r="K348" s="26">
        <f t="shared" si="1683"/>
        <v>0</v>
      </c>
      <c r="L348" s="26">
        <f t="shared" si="1683"/>
        <v>0</v>
      </c>
      <c r="M348" s="26">
        <f t="shared" si="1542"/>
        <v>286841.59999999998</v>
      </c>
      <c r="N348" s="26">
        <f t="shared" si="1543"/>
        <v>288771.7</v>
      </c>
      <c r="O348" s="26">
        <f t="shared" si="1544"/>
        <v>288771.7</v>
      </c>
      <c r="P348" s="26">
        <f t="shared" ref="P348:AB348" si="1684">P352+P349</f>
        <v>-4859.3270000000002</v>
      </c>
      <c r="Q348" s="26">
        <f t="shared" si="1684"/>
        <v>0</v>
      </c>
      <c r="R348" s="26">
        <f t="shared" si="1684"/>
        <v>0</v>
      </c>
      <c r="S348" s="26">
        <f t="shared" si="1684"/>
        <v>0</v>
      </c>
      <c r="T348" s="26">
        <f t="shared" si="1684"/>
        <v>0</v>
      </c>
      <c r="U348" s="26">
        <f t="shared" si="1684"/>
        <v>-5806.3630000000003</v>
      </c>
      <c r="V348" s="26">
        <f t="shared" si="1684"/>
        <v>0</v>
      </c>
      <c r="W348" s="26">
        <f t="shared" si="1684"/>
        <v>0</v>
      </c>
      <c r="X348" s="26">
        <f t="shared" si="1684"/>
        <v>0</v>
      </c>
      <c r="Y348" s="26">
        <f t="shared" si="1684"/>
        <v>-5806.3630000000003</v>
      </c>
      <c r="Z348" s="26">
        <f t="shared" si="1684"/>
        <v>0</v>
      </c>
      <c r="AA348" s="26">
        <f t="shared" si="1684"/>
        <v>0</v>
      </c>
      <c r="AB348" s="26">
        <f t="shared" si="1684"/>
        <v>0</v>
      </c>
      <c r="AC348" s="26">
        <f t="shared" si="1426"/>
        <v>281982.27299999999</v>
      </c>
      <c r="AD348" s="26">
        <f t="shared" si="1427"/>
        <v>282965.337</v>
      </c>
      <c r="AE348" s="26">
        <f t="shared" si="1428"/>
        <v>282965.337</v>
      </c>
      <c r="AF348" s="26">
        <f>AF352+AF349</f>
        <v>0</v>
      </c>
      <c r="AG348" s="26">
        <f t="shared" si="1429"/>
        <v>281982.27299999999</v>
      </c>
      <c r="AH348" s="26">
        <f t="shared" si="1430"/>
        <v>282965.337</v>
      </c>
      <c r="AI348" s="26">
        <f t="shared" si="1431"/>
        <v>282965.337</v>
      </c>
      <c r="AJ348" s="26">
        <f t="shared" ref="AJ348:AR348" si="1685">AJ352+AJ349</f>
        <v>0</v>
      </c>
      <c r="AK348" s="26">
        <f t="shared" si="1685"/>
        <v>0</v>
      </c>
      <c r="AL348" s="26">
        <f t="shared" si="1685"/>
        <v>0</v>
      </c>
      <c r="AM348" s="26">
        <f t="shared" si="1685"/>
        <v>0</v>
      </c>
      <c r="AN348" s="26">
        <f t="shared" si="1685"/>
        <v>0</v>
      </c>
      <c r="AO348" s="26">
        <f t="shared" si="1685"/>
        <v>0</v>
      </c>
      <c r="AP348" s="26">
        <f t="shared" si="1685"/>
        <v>0</v>
      </c>
      <c r="AQ348" s="26">
        <f t="shared" si="1685"/>
        <v>0</v>
      </c>
      <c r="AR348" s="26">
        <f t="shared" si="1685"/>
        <v>0</v>
      </c>
      <c r="AS348" s="26">
        <f t="shared" si="1406"/>
        <v>281982.27299999999</v>
      </c>
      <c r="AT348" s="26">
        <f t="shared" si="1407"/>
        <v>282965.337</v>
      </c>
      <c r="AU348" s="26">
        <f t="shared" si="1408"/>
        <v>282965.337</v>
      </c>
      <c r="AV348" s="26">
        <f>AV352+AV349</f>
        <v>0</v>
      </c>
      <c r="AW348" s="26">
        <f>AW352+AW349</f>
        <v>0</v>
      </c>
      <c r="AX348" s="26">
        <f>AX352+AX349</f>
        <v>0</v>
      </c>
      <c r="AY348" s="26">
        <f t="shared" si="1409"/>
        <v>281982.27299999999</v>
      </c>
      <c r="AZ348" s="26">
        <f t="shared" si="1410"/>
        <v>282965.337</v>
      </c>
      <c r="BA348" s="26">
        <f t="shared" si="1411"/>
        <v>282965.337</v>
      </c>
      <c r="BB348" s="26">
        <f t="shared" ref="BB348:BK348" si="1686">BB352+BB349</f>
        <v>0</v>
      </c>
      <c r="BC348" s="26">
        <f t="shared" si="1686"/>
        <v>0</v>
      </c>
      <c r="BD348" s="26">
        <f t="shared" si="1686"/>
        <v>0</v>
      </c>
      <c r="BE348" s="26">
        <f t="shared" si="1686"/>
        <v>0</v>
      </c>
      <c r="BF348" s="26">
        <f t="shared" si="1686"/>
        <v>0</v>
      </c>
      <c r="BG348" s="26">
        <f t="shared" si="1686"/>
        <v>0</v>
      </c>
      <c r="BH348" s="26">
        <f t="shared" si="1686"/>
        <v>0</v>
      </c>
      <c r="BI348" s="26">
        <f t="shared" si="1686"/>
        <v>0</v>
      </c>
      <c r="BJ348" s="26">
        <f t="shared" si="1686"/>
        <v>0</v>
      </c>
      <c r="BK348" s="26">
        <f t="shared" si="1686"/>
        <v>0</v>
      </c>
      <c r="BL348" s="26">
        <f t="shared" si="1403"/>
        <v>281982.27299999999</v>
      </c>
      <c r="BM348" s="26">
        <f>BM352+BM349</f>
        <v>0</v>
      </c>
      <c r="BN348" s="53">
        <f t="shared" si="1613"/>
        <v>281982.27299999999</v>
      </c>
      <c r="BO348" s="26">
        <f t="shared" si="1404"/>
        <v>282965.337</v>
      </c>
      <c r="BP348" s="26">
        <f>BP352+BP349</f>
        <v>0</v>
      </c>
      <c r="BQ348" s="53">
        <f t="shared" si="1614"/>
        <v>282965.337</v>
      </c>
      <c r="BR348" s="52">
        <f t="shared" si="1405"/>
        <v>282965.337</v>
      </c>
      <c r="BS348" s="26">
        <f>BS352+BS349</f>
        <v>0</v>
      </c>
      <c r="BT348" s="27"/>
    </row>
    <row r="349" spans="1:72" ht="31.2" x14ac:dyDescent="0.3">
      <c r="A349" s="67" t="s">
        <v>294</v>
      </c>
      <c r="B349" s="67" t="s">
        <v>73</v>
      </c>
      <c r="C349" s="67" t="s">
        <v>26</v>
      </c>
      <c r="D349" s="67" t="s">
        <v>315</v>
      </c>
      <c r="E349" s="67"/>
      <c r="F349" s="68" t="s">
        <v>310</v>
      </c>
      <c r="G349" s="26">
        <f t="shared" ref="G349:L349" si="1687">G350+G351</f>
        <v>248625.8</v>
      </c>
      <c r="H349" s="26">
        <f t="shared" si="1687"/>
        <v>250555.90000000002</v>
      </c>
      <c r="I349" s="26">
        <f t="shared" si="1687"/>
        <v>250555.90000000002</v>
      </c>
      <c r="J349" s="26">
        <f t="shared" si="1687"/>
        <v>0</v>
      </c>
      <c r="K349" s="26">
        <f t="shared" si="1687"/>
        <v>0</v>
      </c>
      <c r="L349" s="26">
        <f t="shared" si="1687"/>
        <v>0</v>
      </c>
      <c r="M349" s="26">
        <f t="shared" si="1542"/>
        <v>248625.8</v>
      </c>
      <c r="N349" s="26">
        <f t="shared" si="1543"/>
        <v>250555.90000000002</v>
      </c>
      <c r="O349" s="26">
        <f t="shared" si="1544"/>
        <v>250555.90000000002</v>
      </c>
      <c r="P349" s="26">
        <f t="shared" ref="P349:AB349" si="1688">P350+P351</f>
        <v>0</v>
      </c>
      <c r="Q349" s="26">
        <f t="shared" si="1688"/>
        <v>0</v>
      </c>
      <c r="R349" s="26">
        <f t="shared" si="1688"/>
        <v>0</v>
      </c>
      <c r="S349" s="26">
        <f t="shared" si="1688"/>
        <v>0</v>
      </c>
      <c r="T349" s="26">
        <f t="shared" si="1688"/>
        <v>0</v>
      </c>
      <c r="U349" s="26">
        <f t="shared" si="1688"/>
        <v>0</v>
      </c>
      <c r="V349" s="26">
        <f t="shared" si="1688"/>
        <v>0</v>
      </c>
      <c r="W349" s="26">
        <f t="shared" si="1688"/>
        <v>0</v>
      </c>
      <c r="X349" s="26">
        <f t="shared" si="1688"/>
        <v>0</v>
      </c>
      <c r="Y349" s="26">
        <f t="shared" si="1688"/>
        <v>0</v>
      </c>
      <c r="Z349" s="26">
        <f t="shared" si="1688"/>
        <v>0</v>
      </c>
      <c r="AA349" s="26">
        <f t="shared" si="1688"/>
        <v>0</v>
      </c>
      <c r="AB349" s="26">
        <f t="shared" si="1688"/>
        <v>0</v>
      </c>
      <c r="AC349" s="26">
        <f t="shared" si="1426"/>
        <v>248625.8</v>
      </c>
      <c r="AD349" s="26">
        <f t="shared" si="1427"/>
        <v>250555.90000000002</v>
      </c>
      <c r="AE349" s="26">
        <f t="shared" si="1428"/>
        <v>250555.90000000002</v>
      </c>
      <c r="AF349" s="26">
        <f>AF350+AF351</f>
        <v>0</v>
      </c>
      <c r="AG349" s="26">
        <f t="shared" si="1429"/>
        <v>248625.8</v>
      </c>
      <c r="AH349" s="26">
        <f t="shared" si="1430"/>
        <v>250555.90000000002</v>
      </c>
      <c r="AI349" s="26">
        <f t="shared" si="1431"/>
        <v>250555.90000000002</v>
      </c>
      <c r="AJ349" s="26">
        <f t="shared" ref="AJ349:AR349" si="1689">AJ350+AJ351</f>
        <v>0</v>
      </c>
      <c r="AK349" s="26">
        <f t="shared" si="1689"/>
        <v>0</v>
      </c>
      <c r="AL349" s="26">
        <f t="shared" si="1689"/>
        <v>0</v>
      </c>
      <c r="AM349" s="26">
        <f t="shared" si="1689"/>
        <v>0</v>
      </c>
      <c r="AN349" s="26">
        <f t="shared" si="1689"/>
        <v>0</v>
      </c>
      <c r="AO349" s="26">
        <f t="shared" si="1689"/>
        <v>0</v>
      </c>
      <c r="AP349" s="26">
        <f t="shared" si="1689"/>
        <v>0</v>
      </c>
      <c r="AQ349" s="26">
        <f t="shared" si="1689"/>
        <v>0</v>
      </c>
      <c r="AR349" s="26">
        <f t="shared" si="1689"/>
        <v>0</v>
      </c>
      <c r="AS349" s="26">
        <f t="shared" si="1406"/>
        <v>248625.8</v>
      </c>
      <c r="AT349" s="26">
        <f t="shared" si="1407"/>
        <v>250555.90000000002</v>
      </c>
      <c r="AU349" s="26">
        <f t="shared" si="1408"/>
        <v>250555.90000000002</v>
      </c>
      <c r="AV349" s="26">
        <f>AV350+AV351</f>
        <v>0</v>
      </c>
      <c r="AW349" s="26">
        <f>AW350+AW351</f>
        <v>0</v>
      </c>
      <c r="AX349" s="26">
        <f>AX350+AX351</f>
        <v>0</v>
      </c>
      <c r="AY349" s="26">
        <f t="shared" si="1409"/>
        <v>248625.8</v>
      </c>
      <c r="AZ349" s="26">
        <f t="shared" si="1410"/>
        <v>250555.90000000002</v>
      </c>
      <c r="BA349" s="26">
        <f t="shared" si="1411"/>
        <v>250555.90000000002</v>
      </c>
      <c r="BB349" s="26">
        <f t="shared" ref="BB349:BK349" si="1690">BB350+BB351</f>
        <v>0</v>
      </c>
      <c r="BC349" s="26">
        <f t="shared" si="1690"/>
        <v>0</v>
      </c>
      <c r="BD349" s="26">
        <f t="shared" si="1690"/>
        <v>0</v>
      </c>
      <c r="BE349" s="26">
        <f t="shared" si="1690"/>
        <v>0</v>
      </c>
      <c r="BF349" s="26">
        <f t="shared" si="1690"/>
        <v>0</v>
      </c>
      <c r="BG349" s="26">
        <f t="shared" si="1690"/>
        <v>0</v>
      </c>
      <c r="BH349" s="26">
        <f t="shared" si="1690"/>
        <v>0</v>
      </c>
      <c r="BI349" s="26">
        <f t="shared" si="1690"/>
        <v>0</v>
      </c>
      <c r="BJ349" s="26">
        <f t="shared" si="1690"/>
        <v>0</v>
      </c>
      <c r="BK349" s="26">
        <f t="shared" si="1690"/>
        <v>0</v>
      </c>
      <c r="BL349" s="26">
        <f t="shared" si="1403"/>
        <v>248625.8</v>
      </c>
      <c r="BM349" s="26">
        <f>BM350+BM351</f>
        <v>0</v>
      </c>
      <c r="BN349" s="53">
        <f t="shared" si="1613"/>
        <v>248625.8</v>
      </c>
      <c r="BO349" s="26">
        <f t="shared" si="1404"/>
        <v>250555.90000000002</v>
      </c>
      <c r="BP349" s="26">
        <f>BP350+BP351</f>
        <v>0</v>
      </c>
      <c r="BQ349" s="53">
        <f t="shared" si="1614"/>
        <v>250555.90000000002</v>
      </c>
      <c r="BR349" s="52">
        <f t="shared" si="1405"/>
        <v>250555.90000000002</v>
      </c>
      <c r="BS349" s="26">
        <f>BS350+BS351</f>
        <v>0</v>
      </c>
      <c r="BT349" s="27"/>
    </row>
    <row r="350" spans="1:72" ht="31.2" x14ac:dyDescent="0.3">
      <c r="A350" s="67" t="s">
        <v>294</v>
      </c>
      <c r="B350" s="67" t="s">
        <v>73</v>
      </c>
      <c r="C350" s="67" t="s">
        <v>26</v>
      </c>
      <c r="D350" s="67" t="s">
        <v>315</v>
      </c>
      <c r="E350" s="67" t="s">
        <v>127</v>
      </c>
      <c r="F350" s="68" t="s">
        <v>128</v>
      </c>
      <c r="G350" s="26">
        <v>108964.2</v>
      </c>
      <c r="H350" s="26">
        <v>109809.7</v>
      </c>
      <c r="I350" s="26">
        <v>109809.7</v>
      </c>
      <c r="J350" s="26"/>
      <c r="K350" s="26"/>
      <c r="L350" s="26"/>
      <c r="M350" s="26">
        <f t="shared" si="1542"/>
        <v>108964.2</v>
      </c>
      <c r="N350" s="26">
        <f t="shared" si="1543"/>
        <v>109809.7</v>
      </c>
      <c r="O350" s="26">
        <f t="shared" si="1544"/>
        <v>109809.7</v>
      </c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>
        <f t="shared" si="1426"/>
        <v>108964.2</v>
      </c>
      <c r="AD350" s="26">
        <f t="shared" si="1427"/>
        <v>109809.7</v>
      </c>
      <c r="AE350" s="26">
        <f t="shared" si="1428"/>
        <v>109809.7</v>
      </c>
      <c r="AF350" s="26"/>
      <c r="AG350" s="26">
        <f t="shared" si="1429"/>
        <v>108964.2</v>
      </c>
      <c r="AH350" s="26">
        <f t="shared" si="1430"/>
        <v>109809.7</v>
      </c>
      <c r="AI350" s="26">
        <f t="shared" si="1431"/>
        <v>109809.7</v>
      </c>
      <c r="AJ350" s="26"/>
      <c r="AK350" s="26"/>
      <c r="AL350" s="26"/>
      <c r="AM350" s="26"/>
      <c r="AN350" s="26"/>
      <c r="AO350" s="26"/>
      <c r="AP350" s="26"/>
      <c r="AQ350" s="26"/>
      <c r="AR350" s="26"/>
      <c r="AS350" s="26">
        <f t="shared" si="1406"/>
        <v>108964.2</v>
      </c>
      <c r="AT350" s="26">
        <f t="shared" si="1407"/>
        <v>109809.7</v>
      </c>
      <c r="AU350" s="26">
        <f t="shared" si="1408"/>
        <v>109809.7</v>
      </c>
      <c r="AV350" s="26"/>
      <c r="AW350" s="26"/>
      <c r="AX350" s="26"/>
      <c r="AY350" s="26">
        <f t="shared" si="1409"/>
        <v>108964.2</v>
      </c>
      <c r="AZ350" s="26">
        <f t="shared" si="1410"/>
        <v>109809.7</v>
      </c>
      <c r="BA350" s="26">
        <f t="shared" si="1411"/>
        <v>109809.7</v>
      </c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>
        <f t="shared" si="1403"/>
        <v>108964.2</v>
      </c>
      <c r="BM350" s="26"/>
      <c r="BN350" s="53">
        <f t="shared" si="1613"/>
        <v>108964.2</v>
      </c>
      <c r="BO350" s="26">
        <f t="shared" si="1404"/>
        <v>109809.7</v>
      </c>
      <c r="BP350" s="26"/>
      <c r="BQ350" s="53">
        <f t="shared" si="1614"/>
        <v>109809.7</v>
      </c>
      <c r="BR350" s="52">
        <f t="shared" si="1405"/>
        <v>109809.7</v>
      </c>
      <c r="BS350" s="26"/>
      <c r="BT350" s="27"/>
    </row>
    <row r="351" spans="1:72" x14ac:dyDescent="0.3">
      <c r="A351" s="67" t="s">
        <v>294</v>
      </c>
      <c r="B351" s="67" t="s">
        <v>73</v>
      </c>
      <c r="C351" s="67" t="s">
        <v>26</v>
      </c>
      <c r="D351" s="67" t="s">
        <v>315</v>
      </c>
      <c r="E351" s="67" t="s">
        <v>40</v>
      </c>
      <c r="F351" s="68" t="s">
        <v>41</v>
      </c>
      <c r="G351" s="26">
        <v>139661.6</v>
      </c>
      <c r="H351" s="26">
        <v>140746.20000000001</v>
      </c>
      <c r="I351" s="26">
        <v>140746.20000000001</v>
      </c>
      <c r="J351" s="26"/>
      <c r="K351" s="26"/>
      <c r="L351" s="26"/>
      <c r="M351" s="26">
        <f t="shared" si="1542"/>
        <v>139661.6</v>
      </c>
      <c r="N351" s="26">
        <f t="shared" si="1543"/>
        <v>140746.20000000001</v>
      </c>
      <c r="O351" s="26">
        <f t="shared" si="1544"/>
        <v>140746.20000000001</v>
      </c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>
        <f t="shared" si="1426"/>
        <v>139661.6</v>
      </c>
      <c r="AD351" s="26">
        <f t="shared" si="1427"/>
        <v>140746.20000000001</v>
      </c>
      <c r="AE351" s="26">
        <f t="shared" si="1428"/>
        <v>140746.20000000001</v>
      </c>
      <c r="AF351" s="26"/>
      <c r="AG351" s="26">
        <f t="shared" si="1429"/>
        <v>139661.6</v>
      </c>
      <c r="AH351" s="26">
        <f t="shared" si="1430"/>
        <v>140746.20000000001</v>
      </c>
      <c r="AI351" s="26">
        <f t="shared" si="1431"/>
        <v>140746.20000000001</v>
      </c>
      <c r="AJ351" s="26"/>
      <c r="AK351" s="26"/>
      <c r="AL351" s="26"/>
      <c r="AM351" s="26"/>
      <c r="AN351" s="26"/>
      <c r="AO351" s="26"/>
      <c r="AP351" s="26"/>
      <c r="AQ351" s="26"/>
      <c r="AR351" s="26"/>
      <c r="AS351" s="26">
        <f t="shared" si="1406"/>
        <v>139661.6</v>
      </c>
      <c r="AT351" s="26">
        <f t="shared" si="1407"/>
        <v>140746.20000000001</v>
      </c>
      <c r="AU351" s="26">
        <f t="shared" si="1408"/>
        <v>140746.20000000001</v>
      </c>
      <c r="AV351" s="26"/>
      <c r="AW351" s="26"/>
      <c r="AX351" s="26"/>
      <c r="AY351" s="26">
        <f t="shared" si="1409"/>
        <v>139661.6</v>
      </c>
      <c r="AZ351" s="26">
        <f t="shared" si="1410"/>
        <v>140746.20000000001</v>
      </c>
      <c r="BA351" s="26">
        <f t="shared" si="1411"/>
        <v>140746.20000000001</v>
      </c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>
        <f t="shared" si="1403"/>
        <v>139661.6</v>
      </c>
      <c r="BM351" s="26"/>
      <c r="BN351" s="53">
        <f t="shared" si="1613"/>
        <v>139661.6</v>
      </c>
      <c r="BO351" s="26">
        <f t="shared" si="1404"/>
        <v>140746.20000000001</v>
      </c>
      <c r="BP351" s="26"/>
      <c r="BQ351" s="53">
        <f t="shared" si="1614"/>
        <v>140746.20000000001</v>
      </c>
      <c r="BR351" s="52">
        <f t="shared" si="1405"/>
        <v>140746.20000000001</v>
      </c>
      <c r="BS351" s="26"/>
      <c r="BT351" s="27"/>
    </row>
    <row r="352" spans="1:72" ht="62.4" x14ac:dyDescent="0.3">
      <c r="A352" s="67" t="s">
        <v>294</v>
      </c>
      <c r="B352" s="67" t="s">
        <v>73</v>
      </c>
      <c r="C352" s="67" t="s">
        <v>26</v>
      </c>
      <c r="D352" s="67" t="s">
        <v>316</v>
      </c>
      <c r="E352" s="67"/>
      <c r="F352" s="68" t="s">
        <v>317</v>
      </c>
      <c r="G352" s="26">
        <f t="shared" ref="G352:L352" si="1691">G353+G354</f>
        <v>38215.800000000003</v>
      </c>
      <c r="H352" s="26">
        <f t="shared" si="1691"/>
        <v>38215.800000000003</v>
      </c>
      <c r="I352" s="26">
        <f t="shared" si="1691"/>
        <v>38215.800000000003</v>
      </c>
      <c r="J352" s="26">
        <f t="shared" si="1691"/>
        <v>0</v>
      </c>
      <c r="K352" s="26">
        <f t="shared" si="1691"/>
        <v>0</v>
      </c>
      <c r="L352" s="26">
        <f t="shared" si="1691"/>
        <v>0</v>
      </c>
      <c r="M352" s="26">
        <f t="shared" si="1542"/>
        <v>38215.800000000003</v>
      </c>
      <c r="N352" s="26">
        <f t="shared" si="1543"/>
        <v>38215.800000000003</v>
      </c>
      <c r="O352" s="26">
        <f t="shared" si="1544"/>
        <v>38215.800000000003</v>
      </c>
      <c r="P352" s="26">
        <f t="shared" ref="P352:AB352" si="1692">P353+P354</f>
        <v>-4859.3270000000002</v>
      </c>
      <c r="Q352" s="26">
        <f t="shared" si="1692"/>
        <v>0</v>
      </c>
      <c r="R352" s="26">
        <f t="shared" si="1692"/>
        <v>0</v>
      </c>
      <c r="S352" s="26">
        <f t="shared" si="1692"/>
        <v>0</v>
      </c>
      <c r="T352" s="26">
        <f t="shared" si="1692"/>
        <v>0</v>
      </c>
      <c r="U352" s="26">
        <f t="shared" si="1692"/>
        <v>-5806.3630000000003</v>
      </c>
      <c r="V352" s="26">
        <f t="shared" si="1692"/>
        <v>0</v>
      </c>
      <c r="W352" s="26">
        <f t="shared" si="1692"/>
        <v>0</v>
      </c>
      <c r="X352" s="26">
        <f t="shared" si="1692"/>
        <v>0</v>
      </c>
      <c r="Y352" s="26">
        <f t="shared" si="1692"/>
        <v>-5806.3630000000003</v>
      </c>
      <c r="Z352" s="26">
        <f t="shared" si="1692"/>
        <v>0</v>
      </c>
      <c r="AA352" s="26">
        <f t="shared" si="1692"/>
        <v>0</v>
      </c>
      <c r="AB352" s="26">
        <f t="shared" si="1692"/>
        <v>0</v>
      </c>
      <c r="AC352" s="26">
        <f t="shared" si="1426"/>
        <v>33356.473000000005</v>
      </c>
      <c r="AD352" s="26">
        <f t="shared" si="1427"/>
        <v>32409.437000000002</v>
      </c>
      <c r="AE352" s="26">
        <f t="shared" si="1428"/>
        <v>32409.437000000002</v>
      </c>
      <c r="AF352" s="26">
        <f>AF353+AF354</f>
        <v>0</v>
      </c>
      <c r="AG352" s="26">
        <f t="shared" si="1429"/>
        <v>33356.473000000005</v>
      </c>
      <c r="AH352" s="26">
        <f t="shared" si="1430"/>
        <v>32409.437000000002</v>
      </c>
      <c r="AI352" s="26">
        <f t="shared" si="1431"/>
        <v>32409.437000000002</v>
      </c>
      <c r="AJ352" s="26">
        <f t="shared" ref="AJ352:AR352" si="1693">AJ353+AJ354</f>
        <v>0</v>
      </c>
      <c r="AK352" s="26">
        <f t="shared" si="1693"/>
        <v>0</v>
      </c>
      <c r="AL352" s="26">
        <f t="shared" si="1693"/>
        <v>0</v>
      </c>
      <c r="AM352" s="26">
        <f t="shared" si="1693"/>
        <v>0</v>
      </c>
      <c r="AN352" s="26">
        <f t="shared" si="1693"/>
        <v>0</v>
      </c>
      <c r="AO352" s="26">
        <f t="shared" si="1693"/>
        <v>0</v>
      </c>
      <c r="AP352" s="26">
        <f t="shared" si="1693"/>
        <v>0</v>
      </c>
      <c r="AQ352" s="26">
        <f t="shared" si="1693"/>
        <v>0</v>
      </c>
      <c r="AR352" s="26">
        <f t="shared" si="1693"/>
        <v>0</v>
      </c>
      <c r="AS352" s="26">
        <f t="shared" si="1406"/>
        <v>33356.473000000005</v>
      </c>
      <c r="AT352" s="26">
        <f t="shared" si="1407"/>
        <v>32409.437000000002</v>
      </c>
      <c r="AU352" s="26">
        <f t="shared" si="1408"/>
        <v>32409.437000000002</v>
      </c>
      <c r="AV352" s="26">
        <f>AV353+AV354</f>
        <v>0</v>
      </c>
      <c r="AW352" s="26">
        <f>AW353+AW354</f>
        <v>0</v>
      </c>
      <c r="AX352" s="26">
        <f>AX353+AX354</f>
        <v>0</v>
      </c>
      <c r="AY352" s="26">
        <f t="shared" si="1409"/>
        <v>33356.473000000005</v>
      </c>
      <c r="AZ352" s="26">
        <f t="shared" si="1410"/>
        <v>32409.437000000002</v>
      </c>
      <c r="BA352" s="26">
        <f t="shared" si="1411"/>
        <v>32409.437000000002</v>
      </c>
      <c r="BB352" s="26">
        <f t="shared" ref="BB352:BK352" si="1694">BB353+BB354</f>
        <v>0</v>
      </c>
      <c r="BC352" s="26">
        <f t="shared" si="1694"/>
        <v>0</v>
      </c>
      <c r="BD352" s="26">
        <f t="shared" si="1694"/>
        <v>0</v>
      </c>
      <c r="BE352" s="26">
        <f t="shared" si="1694"/>
        <v>0</v>
      </c>
      <c r="BF352" s="26">
        <f t="shared" si="1694"/>
        <v>0</v>
      </c>
      <c r="BG352" s="26">
        <f t="shared" si="1694"/>
        <v>0</v>
      </c>
      <c r="BH352" s="26">
        <f t="shared" si="1694"/>
        <v>0</v>
      </c>
      <c r="BI352" s="26">
        <f t="shared" si="1694"/>
        <v>0</v>
      </c>
      <c r="BJ352" s="26">
        <f t="shared" si="1694"/>
        <v>0</v>
      </c>
      <c r="BK352" s="26">
        <f t="shared" si="1694"/>
        <v>0</v>
      </c>
      <c r="BL352" s="26">
        <f t="shared" si="1403"/>
        <v>33356.473000000005</v>
      </c>
      <c r="BM352" s="26">
        <f>BM353+BM354</f>
        <v>0</v>
      </c>
      <c r="BN352" s="53">
        <f t="shared" si="1613"/>
        <v>33356.473000000005</v>
      </c>
      <c r="BO352" s="26">
        <f t="shared" si="1404"/>
        <v>32409.437000000002</v>
      </c>
      <c r="BP352" s="26">
        <f>BP353+BP354</f>
        <v>0</v>
      </c>
      <c r="BQ352" s="53">
        <f t="shared" si="1614"/>
        <v>32409.437000000002</v>
      </c>
      <c r="BR352" s="52">
        <f t="shared" si="1405"/>
        <v>32409.437000000002</v>
      </c>
      <c r="BS352" s="26">
        <f>BS353+BS354</f>
        <v>0</v>
      </c>
      <c r="BT352" s="27"/>
    </row>
    <row r="353" spans="1:73" ht="31.2" x14ac:dyDescent="0.3">
      <c r="A353" s="67" t="s">
        <v>294</v>
      </c>
      <c r="B353" s="67" t="s">
        <v>73</v>
      </c>
      <c r="C353" s="67" t="s">
        <v>26</v>
      </c>
      <c r="D353" s="67" t="s">
        <v>316</v>
      </c>
      <c r="E353" s="67" t="s">
        <v>127</v>
      </c>
      <c r="F353" s="68" t="s">
        <v>128</v>
      </c>
      <c r="G353" s="26">
        <v>20126.5</v>
      </c>
      <c r="H353" s="26">
        <v>20126.5</v>
      </c>
      <c r="I353" s="26">
        <v>20126.5</v>
      </c>
      <c r="J353" s="26"/>
      <c r="K353" s="26"/>
      <c r="L353" s="26"/>
      <c r="M353" s="26">
        <f t="shared" si="1542"/>
        <v>20126.5</v>
      </c>
      <c r="N353" s="26">
        <f t="shared" si="1543"/>
        <v>20126.5</v>
      </c>
      <c r="O353" s="26">
        <f t="shared" si="1544"/>
        <v>20126.5</v>
      </c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>
        <f t="shared" si="1426"/>
        <v>20126.5</v>
      </c>
      <c r="AD353" s="26">
        <f t="shared" si="1427"/>
        <v>20126.5</v>
      </c>
      <c r="AE353" s="26">
        <f t="shared" si="1428"/>
        <v>20126.5</v>
      </c>
      <c r="AF353" s="26"/>
      <c r="AG353" s="26">
        <f t="shared" si="1429"/>
        <v>20126.5</v>
      </c>
      <c r="AH353" s="26">
        <f t="shared" si="1430"/>
        <v>20126.5</v>
      </c>
      <c r="AI353" s="26">
        <f t="shared" si="1431"/>
        <v>20126.5</v>
      </c>
      <c r="AJ353" s="26"/>
      <c r="AK353" s="26"/>
      <c r="AL353" s="26"/>
      <c r="AM353" s="26"/>
      <c r="AN353" s="26"/>
      <c r="AO353" s="26"/>
      <c r="AP353" s="26"/>
      <c r="AQ353" s="26"/>
      <c r="AR353" s="26"/>
      <c r="AS353" s="26">
        <f t="shared" si="1406"/>
        <v>20126.5</v>
      </c>
      <c r="AT353" s="26">
        <f t="shared" si="1407"/>
        <v>20126.5</v>
      </c>
      <c r="AU353" s="26">
        <f t="shared" si="1408"/>
        <v>20126.5</v>
      </c>
      <c r="AV353" s="26"/>
      <c r="AW353" s="26"/>
      <c r="AX353" s="26"/>
      <c r="AY353" s="26">
        <f t="shared" si="1409"/>
        <v>20126.5</v>
      </c>
      <c r="AZ353" s="26">
        <f t="shared" si="1410"/>
        <v>20126.5</v>
      </c>
      <c r="BA353" s="26">
        <f t="shared" si="1411"/>
        <v>20126.5</v>
      </c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>
        <f t="shared" si="1403"/>
        <v>20126.5</v>
      </c>
      <c r="BM353" s="26"/>
      <c r="BN353" s="53">
        <f t="shared" si="1613"/>
        <v>20126.5</v>
      </c>
      <c r="BO353" s="26">
        <f t="shared" si="1404"/>
        <v>20126.5</v>
      </c>
      <c r="BP353" s="26"/>
      <c r="BQ353" s="53">
        <f t="shared" si="1614"/>
        <v>20126.5</v>
      </c>
      <c r="BR353" s="52">
        <f t="shared" si="1405"/>
        <v>20126.5</v>
      </c>
      <c r="BS353" s="26"/>
      <c r="BT353" s="27"/>
    </row>
    <row r="354" spans="1:73" x14ac:dyDescent="0.3">
      <c r="A354" s="67" t="s">
        <v>294</v>
      </c>
      <c r="B354" s="67" t="s">
        <v>73</v>
      </c>
      <c r="C354" s="67" t="s">
        <v>26</v>
      </c>
      <c r="D354" s="67" t="s">
        <v>316</v>
      </c>
      <c r="E354" s="67" t="s">
        <v>40</v>
      </c>
      <c r="F354" s="68" t="s">
        <v>41</v>
      </c>
      <c r="G354" s="26">
        <v>18089.3</v>
      </c>
      <c r="H354" s="26">
        <v>18089.3</v>
      </c>
      <c r="I354" s="26">
        <v>18089.3</v>
      </c>
      <c r="J354" s="26"/>
      <c r="K354" s="26"/>
      <c r="L354" s="26"/>
      <c r="M354" s="26">
        <f t="shared" si="1542"/>
        <v>18089.3</v>
      </c>
      <c r="N354" s="26">
        <f t="shared" si="1543"/>
        <v>18089.3</v>
      </c>
      <c r="O354" s="26">
        <f t="shared" si="1544"/>
        <v>18089.3</v>
      </c>
      <c r="P354" s="26">
        <v>-4859.3270000000002</v>
      </c>
      <c r="Q354" s="26"/>
      <c r="R354" s="26"/>
      <c r="S354" s="26"/>
      <c r="T354" s="26"/>
      <c r="U354" s="26">
        <v>-5806.3630000000003</v>
      </c>
      <c r="V354" s="26"/>
      <c r="W354" s="26"/>
      <c r="X354" s="26"/>
      <c r="Y354" s="26">
        <v>-5806.3630000000003</v>
      </c>
      <c r="Z354" s="26"/>
      <c r="AA354" s="26"/>
      <c r="AB354" s="26"/>
      <c r="AC354" s="26">
        <f t="shared" si="1426"/>
        <v>13229.972999999998</v>
      </c>
      <c r="AD354" s="26">
        <f t="shared" si="1427"/>
        <v>12282.936999999998</v>
      </c>
      <c r="AE354" s="26">
        <f t="shared" si="1428"/>
        <v>12282.936999999998</v>
      </c>
      <c r="AF354" s="26"/>
      <c r="AG354" s="26">
        <f t="shared" si="1429"/>
        <v>13229.972999999998</v>
      </c>
      <c r="AH354" s="26">
        <f t="shared" si="1430"/>
        <v>12282.936999999998</v>
      </c>
      <c r="AI354" s="26">
        <f t="shared" si="1431"/>
        <v>12282.936999999998</v>
      </c>
      <c r="AJ354" s="26"/>
      <c r="AK354" s="26"/>
      <c r="AL354" s="26"/>
      <c r="AM354" s="26"/>
      <c r="AN354" s="26"/>
      <c r="AO354" s="26"/>
      <c r="AP354" s="26"/>
      <c r="AQ354" s="26"/>
      <c r="AR354" s="26"/>
      <c r="AS354" s="26">
        <f t="shared" si="1406"/>
        <v>13229.972999999998</v>
      </c>
      <c r="AT354" s="26">
        <f t="shared" si="1407"/>
        <v>12282.936999999998</v>
      </c>
      <c r="AU354" s="26">
        <f t="shared" si="1408"/>
        <v>12282.936999999998</v>
      </c>
      <c r="AV354" s="26"/>
      <c r="AW354" s="26"/>
      <c r="AX354" s="26"/>
      <c r="AY354" s="26">
        <f t="shared" si="1409"/>
        <v>13229.972999999998</v>
      </c>
      <c r="AZ354" s="26">
        <f t="shared" si="1410"/>
        <v>12282.936999999998</v>
      </c>
      <c r="BA354" s="26">
        <f t="shared" si="1411"/>
        <v>12282.936999999998</v>
      </c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>
        <f t="shared" si="1403"/>
        <v>13229.972999999998</v>
      </c>
      <c r="BM354" s="26"/>
      <c r="BN354" s="53">
        <f t="shared" si="1613"/>
        <v>13229.972999999998</v>
      </c>
      <c r="BO354" s="26">
        <f t="shared" si="1404"/>
        <v>12282.936999999998</v>
      </c>
      <c r="BP354" s="26"/>
      <c r="BQ354" s="53">
        <f t="shared" si="1614"/>
        <v>12282.936999999998</v>
      </c>
      <c r="BR354" s="52">
        <f t="shared" si="1405"/>
        <v>12282.936999999998</v>
      </c>
      <c r="BS354" s="26"/>
      <c r="BT354" s="27"/>
    </row>
    <row r="355" spans="1:73" ht="62.4" x14ac:dyDescent="0.3">
      <c r="A355" s="67" t="s">
        <v>294</v>
      </c>
      <c r="B355" s="67" t="s">
        <v>73</v>
      </c>
      <c r="C355" s="67" t="s">
        <v>26</v>
      </c>
      <c r="D355" s="67" t="s">
        <v>318</v>
      </c>
      <c r="E355" s="67"/>
      <c r="F355" s="68" t="s">
        <v>319</v>
      </c>
      <c r="G355" s="26">
        <f t="shared" ref="G355:L355" si="1695">G356+G358+G360</f>
        <v>261389</v>
      </c>
      <c r="H355" s="26">
        <f t="shared" si="1695"/>
        <v>166289.60000000001</v>
      </c>
      <c r="I355" s="26">
        <f t="shared" si="1695"/>
        <v>99816.3</v>
      </c>
      <c r="J355" s="26">
        <f t="shared" si="1695"/>
        <v>0</v>
      </c>
      <c r="K355" s="26">
        <f t="shared" si="1695"/>
        <v>0</v>
      </c>
      <c r="L355" s="26">
        <f t="shared" si="1695"/>
        <v>0</v>
      </c>
      <c r="M355" s="26">
        <f t="shared" si="1542"/>
        <v>261389</v>
      </c>
      <c r="N355" s="26">
        <f t="shared" si="1543"/>
        <v>166289.60000000001</v>
      </c>
      <c r="O355" s="26">
        <f t="shared" si="1544"/>
        <v>99816.3</v>
      </c>
      <c r="P355" s="26">
        <f t="shared" ref="P355:AB355" si="1696">P356+P358+P360</f>
        <v>0</v>
      </c>
      <c r="Q355" s="26">
        <f t="shared" si="1696"/>
        <v>0</v>
      </c>
      <c r="R355" s="26">
        <f t="shared" si="1696"/>
        <v>12480.773999999999</v>
      </c>
      <c r="S355" s="26">
        <f t="shared" si="1696"/>
        <v>0</v>
      </c>
      <c r="T355" s="26">
        <f t="shared" si="1696"/>
        <v>0</v>
      </c>
      <c r="U355" s="26">
        <f t="shared" si="1696"/>
        <v>0</v>
      </c>
      <c r="V355" s="26">
        <f t="shared" si="1696"/>
        <v>0</v>
      </c>
      <c r="W355" s="26">
        <f t="shared" si="1696"/>
        <v>0</v>
      </c>
      <c r="X355" s="26">
        <f t="shared" si="1696"/>
        <v>0</v>
      </c>
      <c r="Y355" s="26">
        <f t="shared" si="1696"/>
        <v>0</v>
      </c>
      <c r="Z355" s="26">
        <f t="shared" si="1696"/>
        <v>0</v>
      </c>
      <c r="AA355" s="26">
        <f t="shared" si="1696"/>
        <v>0</v>
      </c>
      <c r="AB355" s="26">
        <f t="shared" si="1696"/>
        <v>0</v>
      </c>
      <c r="AC355" s="26">
        <f t="shared" si="1426"/>
        <v>273869.77399999998</v>
      </c>
      <c r="AD355" s="26">
        <f t="shared" si="1427"/>
        <v>166289.60000000001</v>
      </c>
      <c r="AE355" s="26">
        <f t="shared" si="1428"/>
        <v>99816.3</v>
      </c>
      <c r="AF355" s="26">
        <f>AF356+AF358+AF360</f>
        <v>0</v>
      </c>
      <c r="AG355" s="26">
        <f t="shared" si="1429"/>
        <v>273869.77399999998</v>
      </c>
      <c r="AH355" s="26">
        <f t="shared" si="1430"/>
        <v>166289.60000000001</v>
      </c>
      <c r="AI355" s="26">
        <f t="shared" si="1431"/>
        <v>99816.3</v>
      </c>
      <c r="AJ355" s="26">
        <f t="shared" ref="AJ355:AR355" si="1697">AJ356+AJ358+AJ360</f>
        <v>0</v>
      </c>
      <c r="AK355" s="26">
        <f t="shared" si="1697"/>
        <v>0</v>
      </c>
      <c r="AL355" s="26">
        <f t="shared" si="1697"/>
        <v>0</v>
      </c>
      <c r="AM355" s="26">
        <f t="shared" si="1697"/>
        <v>0</v>
      </c>
      <c r="AN355" s="26">
        <f t="shared" si="1697"/>
        <v>0</v>
      </c>
      <c r="AO355" s="26">
        <f t="shared" si="1697"/>
        <v>0</v>
      </c>
      <c r="AP355" s="26">
        <f t="shared" si="1697"/>
        <v>0</v>
      </c>
      <c r="AQ355" s="26">
        <f t="shared" si="1697"/>
        <v>0</v>
      </c>
      <c r="AR355" s="26">
        <f t="shared" si="1697"/>
        <v>0</v>
      </c>
      <c r="AS355" s="26">
        <f t="shared" si="1406"/>
        <v>273869.77399999998</v>
      </c>
      <c r="AT355" s="26">
        <f t="shared" si="1407"/>
        <v>166289.60000000001</v>
      </c>
      <c r="AU355" s="26">
        <f t="shared" si="1408"/>
        <v>99816.3</v>
      </c>
      <c r="AV355" s="26">
        <f>AV356+AV358+AV360</f>
        <v>0</v>
      </c>
      <c r="AW355" s="26">
        <f>AW356+AW358+AW360</f>
        <v>0</v>
      </c>
      <c r="AX355" s="26">
        <f>AX356+AX358+AX360</f>
        <v>0</v>
      </c>
      <c r="AY355" s="26">
        <f t="shared" si="1409"/>
        <v>273869.77399999998</v>
      </c>
      <c r="AZ355" s="26">
        <f t="shared" si="1410"/>
        <v>166289.60000000001</v>
      </c>
      <c r="BA355" s="26">
        <f t="shared" si="1411"/>
        <v>99816.3</v>
      </c>
      <c r="BB355" s="26">
        <f t="shared" ref="BB355:BK355" si="1698">BB356+BB358+BB360</f>
        <v>0</v>
      </c>
      <c r="BC355" s="26">
        <f t="shared" si="1698"/>
        <v>0</v>
      </c>
      <c r="BD355" s="26">
        <f t="shared" si="1698"/>
        <v>0</v>
      </c>
      <c r="BE355" s="26">
        <f t="shared" si="1698"/>
        <v>0</v>
      </c>
      <c r="BF355" s="26">
        <f t="shared" si="1698"/>
        <v>0</v>
      </c>
      <c r="BG355" s="26">
        <f t="shared" si="1698"/>
        <v>0</v>
      </c>
      <c r="BH355" s="26">
        <f t="shared" si="1698"/>
        <v>0</v>
      </c>
      <c r="BI355" s="26">
        <f t="shared" si="1698"/>
        <v>0</v>
      </c>
      <c r="BJ355" s="26">
        <f t="shared" si="1698"/>
        <v>0</v>
      </c>
      <c r="BK355" s="26">
        <f t="shared" si="1698"/>
        <v>0</v>
      </c>
      <c r="BL355" s="26">
        <f t="shared" si="1403"/>
        <v>273869.77399999998</v>
      </c>
      <c r="BM355" s="26">
        <f>BM356+BM358+BM360</f>
        <v>0</v>
      </c>
      <c r="BN355" s="53">
        <f t="shared" si="1613"/>
        <v>273869.77399999998</v>
      </c>
      <c r="BO355" s="26">
        <f t="shared" si="1404"/>
        <v>166289.60000000001</v>
      </c>
      <c r="BP355" s="26">
        <f>BP356+BP358+BP360</f>
        <v>0</v>
      </c>
      <c r="BQ355" s="53">
        <f t="shared" si="1614"/>
        <v>166289.60000000001</v>
      </c>
      <c r="BR355" s="52">
        <f t="shared" si="1405"/>
        <v>99816.3</v>
      </c>
      <c r="BS355" s="26">
        <f>BS356+BS358+BS360</f>
        <v>0</v>
      </c>
      <c r="BT355" s="27"/>
    </row>
    <row r="356" spans="1:73" x14ac:dyDescent="0.3">
      <c r="A356" s="67" t="s">
        <v>294</v>
      </c>
      <c r="B356" s="67" t="s">
        <v>73</v>
      </c>
      <c r="C356" s="67" t="s">
        <v>26</v>
      </c>
      <c r="D356" s="67" t="s">
        <v>320</v>
      </c>
      <c r="E356" s="67"/>
      <c r="F356" s="68" t="s">
        <v>205</v>
      </c>
      <c r="G356" s="26">
        <f t="shared" ref="G356:L356" si="1699">G357</f>
        <v>99816.3</v>
      </c>
      <c r="H356" s="26">
        <f t="shared" si="1699"/>
        <v>99816.3</v>
      </c>
      <c r="I356" s="26">
        <f t="shared" si="1699"/>
        <v>99816.3</v>
      </c>
      <c r="J356" s="26">
        <f t="shared" si="1699"/>
        <v>0</v>
      </c>
      <c r="K356" s="26">
        <f t="shared" si="1699"/>
        <v>0</v>
      </c>
      <c r="L356" s="26">
        <f t="shared" si="1699"/>
        <v>0</v>
      </c>
      <c r="M356" s="26">
        <f t="shared" si="1542"/>
        <v>99816.3</v>
      </c>
      <c r="N356" s="26">
        <f t="shared" si="1543"/>
        <v>99816.3</v>
      </c>
      <c r="O356" s="26">
        <f t="shared" si="1544"/>
        <v>99816.3</v>
      </c>
      <c r="P356" s="26">
        <f t="shared" ref="P356:AB356" si="1700">P357</f>
        <v>0</v>
      </c>
      <c r="Q356" s="26">
        <f t="shared" si="1700"/>
        <v>0</v>
      </c>
      <c r="R356" s="26">
        <f t="shared" si="1700"/>
        <v>12480.773999999999</v>
      </c>
      <c r="S356" s="26">
        <f t="shared" si="1700"/>
        <v>0</v>
      </c>
      <c r="T356" s="26">
        <f t="shared" si="1700"/>
        <v>0</v>
      </c>
      <c r="U356" s="26">
        <f t="shared" si="1700"/>
        <v>0</v>
      </c>
      <c r="V356" s="26">
        <f t="shared" si="1700"/>
        <v>0</v>
      </c>
      <c r="W356" s="26">
        <f t="shared" si="1700"/>
        <v>0</v>
      </c>
      <c r="X356" s="26">
        <f t="shared" si="1700"/>
        <v>0</v>
      </c>
      <c r="Y356" s="26">
        <f t="shared" si="1700"/>
        <v>0</v>
      </c>
      <c r="Z356" s="26">
        <f t="shared" si="1700"/>
        <v>0</v>
      </c>
      <c r="AA356" s="26">
        <f t="shared" si="1700"/>
        <v>0</v>
      </c>
      <c r="AB356" s="26">
        <f t="shared" si="1700"/>
        <v>0</v>
      </c>
      <c r="AC356" s="26">
        <f t="shared" si="1426"/>
        <v>112297.07400000001</v>
      </c>
      <c r="AD356" s="26">
        <f t="shared" si="1427"/>
        <v>99816.3</v>
      </c>
      <c r="AE356" s="26">
        <f t="shared" si="1428"/>
        <v>99816.3</v>
      </c>
      <c r="AF356" s="26">
        <f>AF357</f>
        <v>0</v>
      </c>
      <c r="AG356" s="26">
        <f t="shared" si="1429"/>
        <v>112297.07400000001</v>
      </c>
      <c r="AH356" s="26">
        <f t="shared" si="1430"/>
        <v>99816.3</v>
      </c>
      <c r="AI356" s="26">
        <f t="shared" si="1431"/>
        <v>99816.3</v>
      </c>
      <c r="AJ356" s="26">
        <f t="shared" ref="AJ356:AR356" si="1701">AJ357</f>
        <v>0</v>
      </c>
      <c r="AK356" s="26">
        <f t="shared" si="1701"/>
        <v>0</v>
      </c>
      <c r="AL356" s="26">
        <f t="shared" si="1701"/>
        <v>0</v>
      </c>
      <c r="AM356" s="26">
        <f t="shared" si="1701"/>
        <v>0</v>
      </c>
      <c r="AN356" s="26">
        <f t="shared" si="1701"/>
        <v>0</v>
      </c>
      <c r="AO356" s="26">
        <f t="shared" si="1701"/>
        <v>0</v>
      </c>
      <c r="AP356" s="26">
        <f t="shared" si="1701"/>
        <v>0</v>
      </c>
      <c r="AQ356" s="26">
        <f t="shared" si="1701"/>
        <v>0</v>
      </c>
      <c r="AR356" s="26">
        <f t="shared" si="1701"/>
        <v>0</v>
      </c>
      <c r="AS356" s="26">
        <f t="shared" si="1406"/>
        <v>112297.07400000001</v>
      </c>
      <c r="AT356" s="26">
        <f t="shared" si="1407"/>
        <v>99816.3</v>
      </c>
      <c r="AU356" s="26">
        <f t="shared" si="1408"/>
        <v>99816.3</v>
      </c>
      <c r="AV356" s="26">
        <f>AV357</f>
        <v>0</v>
      </c>
      <c r="AW356" s="26">
        <f>AW357</f>
        <v>0</v>
      </c>
      <c r="AX356" s="26">
        <f>AX357</f>
        <v>0</v>
      </c>
      <c r="AY356" s="26">
        <f t="shared" si="1409"/>
        <v>112297.07400000001</v>
      </c>
      <c r="AZ356" s="26">
        <f t="shared" si="1410"/>
        <v>99816.3</v>
      </c>
      <c r="BA356" s="26">
        <f t="shared" si="1411"/>
        <v>99816.3</v>
      </c>
      <c r="BB356" s="26">
        <f t="shared" ref="BB356:BK356" si="1702">BB357</f>
        <v>0</v>
      </c>
      <c r="BC356" s="26">
        <f t="shared" si="1702"/>
        <v>0</v>
      </c>
      <c r="BD356" s="26">
        <f t="shared" si="1702"/>
        <v>0</v>
      </c>
      <c r="BE356" s="26">
        <f t="shared" si="1702"/>
        <v>0</v>
      </c>
      <c r="BF356" s="26">
        <f t="shared" si="1702"/>
        <v>0</v>
      </c>
      <c r="BG356" s="26">
        <f t="shared" si="1702"/>
        <v>0</v>
      </c>
      <c r="BH356" s="26">
        <f t="shared" si="1702"/>
        <v>0</v>
      </c>
      <c r="BI356" s="26">
        <f t="shared" si="1702"/>
        <v>0</v>
      </c>
      <c r="BJ356" s="26">
        <f t="shared" si="1702"/>
        <v>0</v>
      </c>
      <c r="BK356" s="26">
        <f t="shared" si="1702"/>
        <v>0</v>
      </c>
      <c r="BL356" s="26">
        <f t="shared" si="1403"/>
        <v>112297.07400000001</v>
      </c>
      <c r="BM356" s="26">
        <f>BM357</f>
        <v>0</v>
      </c>
      <c r="BN356" s="53">
        <f t="shared" si="1613"/>
        <v>112297.07400000001</v>
      </c>
      <c r="BO356" s="26">
        <f t="shared" si="1404"/>
        <v>99816.3</v>
      </c>
      <c r="BP356" s="26">
        <f>BP357</f>
        <v>0</v>
      </c>
      <c r="BQ356" s="53">
        <f t="shared" si="1614"/>
        <v>99816.3</v>
      </c>
      <c r="BR356" s="52">
        <f t="shared" si="1405"/>
        <v>99816.3</v>
      </c>
      <c r="BS356" s="26">
        <f>BS357</f>
        <v>0</v>
      </c>
      <c r="BT356" s="27"/>
    </row>
    <row r="357" spans="1:73" ht="31.2" x14ac:dyDescent="0.3">
      <c r="A357" s="67" t="s">
        <v>294</v>
      </c>
      <c r="B357" s="67" t="s">
        <v>73</v>
      </c>
      <c r="C357" s="67" t="s">
        <v>26</v>
      </c>
      <c r="D357" s="67" t="s">
        <v>320</v>
      </c>
      <c r="E357" s="67" t="s">
        <v>127</v>
      </c>
      <c r="F357" s="68" t="s">
        <v>128</v>
      </c>
      <c r="G357" s="26">
        <v>99816.3</v>
      </c>
      <c r="H357" s="26">
        <v>99816.3</v>
      </c>
      <c r="I357" s="26">
        <v>99816.3</v>
      </c>
      <c r="J357" s="26"/>
      <c r="K357" s="26"/>
      <c r="L357" s="26"/>
      <c r="M357" s="26">
        <f t="shared" si="1542"/>
        <v>99816.3</v>
      </c>
      <c r="N357" s="26">
        <f t="shared" si="1543"/>
        <v>99816.3</v>
      </c>
      <c r="O357" s="26">
        <f t="shared" si="1544"/>
        <v>99816.3</v>
      </c>
      <c r="P357" s="26"/>
      <c r="Q357" s="26"/>
      <c r="R357" s="26">
        <v>12480.773999999999</v>
      </c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>
        <f t="shared" si="1426"/>
        <v>112297.07400000001</v>
      </c>
      <c r="AD357" s="26">
        <f t="shared" si="1427"/>
        <v>99816.3</v>
      </c>
      <c r="AE357" s="26">
        <f t="shared" si="1428"/>
        <v>99816.3</v>
      </c>
      <c r="AF357" s="26"/>
      <c r="AG357" s="26">
        <f t="shared" si="1429"/>
        <v>112297.07400000001</v>
      </c>
      <c r="AH357" s="26">
        <f t="shared" si="1430"/>
        <v>99816.3</v>
      </c>
      <c r="AI357" s="26">
        <f t="shared" si="1431"/>
        <v>99816.3</v>
      </c>
      <c r="AJ357" s="26"/>
      <c r="AK357" s="26"/>
      <c r="AL357" s="26"/>
      <c r="AM357" s="26"/>
      <c r="AN357" s="26"/>
      <c r="AO357" s="26"/>
      <c r="AP357" s="26"/>
      <c r="AQ357" s="26"/>
      <c r="AR357" s="26"/>
      <c r="AS357" s="26">
        <f t="shared" si="1406"/>
        <v>112297.07400000001</v>
      </c>
      <c r="AT357" s="26">
        <f t="shared" si="1407"/>
        <v>99816.3</v>
      </c>
      <c r="AU357" s="26">
        <f t="shared" si="1408"/>
        <v>99816.3</v>
      </c>
      <c r="AV357" s="26"/>
      <c r="AW357" s="26"/>
      <c r="AX357" s="26"/>
      <c r="AY357" s="26">
        <f t="shared" si="1409"/>
        <v>112297.07400000001</v>
      </c>
      <c r="AZ357" s="26">
        <f t="shared" si="1410"/>
        <v>99816.3</v>
      </c>
      <c r="BA357" s="26">
        <f t="shared" si="1411"/>
        <v>99816.3</v>
      </c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>
        <f t="shared" si="1403"/>
        <v>112297.07400000001</v>
      </c>
      <c r="BM357" s="26"/>
      <c r="BN357" s="53">
        <f t="shared" si="1613"/>
        <v>112297.07400000001</v>
      </c>
      <c r="BO357" s="26">
        <f t="shared" si="1404"/>
        <v>99816.3</v>
      </c>
      <c r="BP357" s="26"/>
      <c r="BQ357" s="53">
        <f t="shared" si="1614"/>
        <v>99816.3</v>
      </c>
      <c r="BR357" s="52">
        <f t="shared" si="1405"/>
        <v>99816.3</v>
      </c>
      <c r="BS357" s="26"/>
      <c r="BT357" s="27"/>
    </row>
    <row r="358" spans="1:73" ht="62.4" x14ac:dyDescent="0.3">
      <c r="A358" s="67" t="s">
        <v>294</v>
      </c>
      <c r="B358" s="67" t="s">
        <v>73</v>
      </c>
      <c r="C358" s="67" t="s">
        <v>26</v>
      </c>
      <c r="D358" s="67" t="s">
        <v>321</v>
      </c>
      <c r="E358" s="67"/>
      <c r="F358" s="68" t="s">
        <v>322</v>
      </c>
      <c r="G358" s="26">
        <f t="shared" ref="G358:L358" si="1703">G359</f>
        <v>146272.70000000001</v>
      </c>
      <c r="H358" s="26">
        <f t="shared" si="1703"/>
        <v>66473.3</v>
      </c>
      <c r="I358" s="26">
        <f t="shared" si="1703"/>
        <v>0</v>
      </c>
      <c r="J358" s="26">
        <f t="shared" si="1703"/>
        <v>0</v>
      </c>
      <c r="K358" s="26">
        <f t="shared" si="1703"/>
        <v>0</v>
      </c>
      <c r="L358" s="26">
        <f t="shared" si="1703"/>
        <v>0</v>
      </c>
      <c r="M358" s="26">
        <f t="shared" si="1542"/>
        <v>146272.70000000001</v>
      </c>
      <c r="N358" s="26">
        <f t="shared" si="1543"/>
        <v>66473.3</v>
      </c>
      <c r="O358" s="26">
        <f t="shared" si="1544"/>
        <v>0</v>
      </c>
      <c r="P358" s="26">
        <f t="shared" ref="P358:AB358" si="1704">P359</f>
        <v>0</v>
      </c>
      <c r="Q358" s="26">
        <f t="shared" si="1704"/>
        <v>0</v>
      </c>
      <c r="R358" s="26">
        <f t="shared" si="1704"/>
        <v>0</v>
      </c>
      <c r="S358" s="26">
        <f t="shared" si="1704"/>
        <v>0</v>
      </c>
      <c r="T358" s="26">
        <f t="shared" si="1704"/>
        <v>0</v>
      </c>
      <c r="U358" s="26">
        <f t="shared" si="1704"/>
        <v>0</v>
      </c>
      <c r="V358" s="26">
        <f t="shared" si="1704"/>
        <v>0</v>
      </c>
      <c r="W358" s="26">
        <f t="shared" si="1704"/>
        <v>0</v>
      </c>
      <c r="X358" s="26">
        <f t="shared" si="1704"/>
        <v>0</v>
      </c>
      <c r="Y358" s="26">
        <f t="shared" si="1704"/>
        <v>0</v>
      </c>
      <c r="Z358" s="26">
        <f t="shared" si="1704"/>
        <v>0</v>
      </c>
      <c r="AA358" s="26">
        <f t="shared" si="1704"/>
        <v>0</v>
      </c>
      <c r="AB358" s="26">
        <f t="shared" si="1704"/>
        <v>0</v>
      </c>
      <c r="AC358" s="26">
        <f t="shared" si="1426"/>
        <v>146272.70000000001</v>
      </c>
      <c r="AD358" s="26">
        <f t="shared" si="1427"/>
        <v>66473.3</v>
      </c>
      <c r="AE358" s="26">
        <f t="shared" si="1428"/>
        <v>0</v>
      </c>
      <c r="AF358" s="26">
        <f>AF359</f>
        <v>0</v>
      </c>
      <c r="AG358" s="26">
        <f t="shared" si="1429"/>
        <v>146272.70000000001</v>
      </c>
      <c r="AH358" s="26">
        <f t="shared" si="1430"/>
        <v>66473.3</v>
      </c>
      <c r="AI358" s="26">
        <f t="shared" si="1431"/>
        <v>0</v>
      </c>
      <c r="AJ358" s="26">
        <f t="shared" ref="AJ358:AR358" si="1705">AJ359</f>
        <v>0</v>
      </c>
      <c r="AK358" s="26">
        <f t="shared" si="1705"/>
        <v>0</v>
      </c>
      <c r="AL358" s="26">
        <f t="shared" si="1705"/>
        <v>0</v>
      </c>
      <c r="AM358" s="26">
        <f t="shared" si="1705"/>
        <v>0</v>
      </c>
      <c r="AN358" s="26">
        <f t="shared" si="1705"/>
        <v>0</v>
      </c>
      <c r="AO358" s="26">
        <f t="shared" si="1705"/>
        <v>0</v>
      </c>
      <c r="AP358" s="26">
        <f t="shared" si="1705"/>
        <v>0</v>
      </c>
      <c r="AQ358" s="26">
        <f t="shared" si="1705"/>
        <v>0</v>
      </c>
      <c r="AR358" s="26">
        <f t="shared" si="1705"/>
        <v>0</v>
      </c>
      <c r="AS358" s="26">
        <f t="shared" si="1406"/>
        <v>146272.70000000001</v>
      </c>
      <c r="AT358" s="26">
        <f t="shared" si="1407"/>
        <v>66473.3</v>
      </c>
      <c r="AU358" s="26">
        <f t="shared" si="1408"/>
        <v>0</v>
      </c>
      <c r="AV358" s="26">
        <f>AV359</f>
        <v>0</v>
      </c>
      <c r="AW358" s="26">
        <f>AW359</f>
        <v>0</v>
      </c>
      <c r="AX358" s="26">
        <f>AX359</f>
        <v>0</v>
      </c>
      <c r="AY358" s="26">
        <f t="shared" si="1409"/>
        <v>146272.70000000001</v>
      </c>
      <c r="AZ358" s="26">
        <f t="shared" si="1410"/>
        <v>66473.3</v>
      </c>
      <c r="BA358" s="26">
        <f t="shared" si="1411"/>
        <v>0</v>
      </c>
      <c r="BB358" s="26">
        <f t="shared" ref="BB358:BK358" si="1706">BB359</f>
        <v>0</v>
      </c>
      <c r="BC358" s="26">
        <f t="shared" si="1706"/>
        <v>0</v>
      </c>
      <c r="BD358" s="26">
        <f t="shared" si="1706"/>
        <v>0</v>
      </c>
      <c r="BE358" s="26">
        <f t="shared" si="1706"/>
        <v>0</v>
      </c>
      <c r="BF358" s="26">
        <f t="shared" si="1706"/>
        <v>0</v>
      </c>
      <c r="BG358" s="26">
        <f t="shared" si="1706"/>
        <v>0</v>
      </c>
      <c r="BH358" s="26">
        <f t="shared" si="1706"/>
        <v>0</v>
      </c>
      <c r="BI358" s="26">
        <f t="shared" si="1706"/>
        <v>0</v>
      </c>
      <c r="BJ358" s="26">
        <f t="shared" si="1706"/>
        <v>0</v>
      </c>
      <c r="BK358" s="26">
        <f t="shared" si="1706"/>
        <v>0</v>
      </c>
      <c r="BL358" s="26">
        <f t="shared" si="1403"/>
        <v>146272.70000000001</v>
      </c>
      <c r="BM358" s="26">
        <f>BM359</f>
        <v>0</v>
      </c>
      <c r="BN358" s="53">
        <f t="shared" si="1613"/>
        <v>146272.70000000001</v>
      </c>
      <c r="BO358" s="26">
        <f t="shared" si="1404"/>
        <v>66473.3</v>
      </c>
      <c r="BP358" s="26">
        <f>BP359</f>
        <v>0</v>
      </c>
      <c r="BQ358" s="53">
        <f t="shared" si="1614"/>
        <v>66473.3</v>
      </c>
      <c r="BR358" s="52">
        <f t="shared" si="1405"/>
        <v>0</v>
      </c>
      <c r="BS358" s="26">
        <f>BS359</f>
        <v>0</v>
      </c>
      <c r="BT358" s="27"/>
    </row>
    <row r="359" spans="1:73" ht="31.2" x14ac:dyDescent="0.3">
      <c r="A359" s="67" t="s">
        <v>294</v>
      </c>
      <c r="B359" s="67" t="s">
        <v>73</v>
      </c>
      <c r="C359" s="67" t="s">
        <v>26</v>
      </c>
      <c r="D359" s="67" t="s">
        <v>321</v>
      </c>
      <c r="E359" s="67" t="s">
        <v>127</v>
      </c>
      <c r="F359" s="68" t="s">
        <v>128</v>
      </c>
      <c r="G359" s="26">
        <v>146272.70000000001</v>
      </c>
      <c r="H359" s="26">
        <v>66473.3</v>
      </c>
      <c r="I359" s="26"/>
      <c r="J359" s="26"/>
      <c r="K359" s="26"/>
      <c r="L359" s="26"/>
      <c r="M359" s="26">
        <f t="shared" si="1542"/>
        <v>146272.70000000001</v>
      </c>
      <c r="N359" s="26">
        <f t="shared" si="1543"/>
        <v>66473.3</v>
      </c>
      <c r="O359" s="26">
        <f t="shared" si="1544"/>
        <v>0</v>
      </c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>
        <f t="shared" si="1426"/>
        <v>146272.70000000001</v>
      </c>
      <c r="AD359" s="26">
        <f t="shared" si="1427"/>
        <v>66473.3</v>
      </c>
      <c r="AE359" s="26">
        <f t="shared" si="1428"/>
        <v>0</v>
      </c>
      <c r="AF359" s="26"/>
      <c r="AG359" s="26">
        <f t="shared" si="1429"/>
        <v>146272.70000000001</v>
      </c>
      <c r="AH359" s="26">
        <f t="shared" si="1430"/>
        <v>66473.3</v>
      </c>
      <c r="AI359" s="26">
        <f t="shared" si="1431"/>
        <v>0</v>
      </c>
      <c r="AJ359" s="26"/>
      <c r="AK359" s="26"/>
      <c r="AL359" s="26"/>
      <c r="AM359" s="26"/>
      <c r="AN359" s="26"/>
      <c r="AO359" s="26"/>
      <c r="AP359" s="26"/>
      <c r="AQ359" s="26"/>
      <c r="AR359" s="26"/>
      <c r="AS359" s="26">
        <f t="shared" si="1406"/>
        <v>146272.70000000001</v>
      </c>
      <c r="AT359" s="26">
        <f t="shared" si="1407"/>
        <v>66473.3</v>
      </c>
      <c r="AU359" s="26">
        <f t="shared" si="1408"/>
        <v>0</v>
      </c>
      <c r="AV359" s="26"/>
      <c r="AW359" s="26"/>
      <c r="AX359" s="26"/>
      <c r="AY359" s="26">
        <f t="shared" si="1409"/>
        <v>146272.70000000001</v>
      </c>
      <c r="AZ359" s="26">
        <f t="shared" si="1410"/>
        <v>66473.3</v>
      </c>
      <c r="BA359" s="26">
        <f t="shared" si="1411"/>
        <v>0</v>
      </c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>
        <f t="shared" ref="BL359:BL422" si="1707">AY359+BB359+BC359+BE359+BD359</f>
        <v>146272.70000000001</v>
      </c>
      <c r="BM359" s="26"/>
      <c r="BN359" s="53">
        <f t="shared" si="1613"/>
        <v>146272.70000000001</v>
      </c>
      <c r="BO359" s="26">
        <f t="shared" ref="BO359:BO422" si="1708">AZ359+BF359+BG359+BH359</f>
        <v>66473.3</v>
      </c>
      <c r="BP359" s="26"/>
      <c r="BQ359" s="53">
        <f t="shared" si="1614"/>
        <v>66473.3</v>
      </c>
      <c r="BR359" s="52">
        <f t="shared" ref="BR359:BR422" si="1709">BA359+BI359+BJ359+BK359</f>
        <v>0</v>
      </c>
      <c r="BS359" s="26"/>
      <c r="BT359" s="27"/>
    </row>
    <row r="360" spans="1:73" ht="46.8" x14ac:dyDescent="0.3">
      <c r="A360" s="67" t="s">
        <v>294</v>
      </c>
      <c r="B360" s="67" t="s">
        <v>73</v>
      </c>
      <c r="C360" s="67" t="s">
        <v>26</v>
      </c>
      <c r="D360" s="67" t="s">
        <v>323</v>
      </c>
      <c r="E360" s="67"/>
      <c r="F360" s="68" t="s">
        <v>324</v>
      </c>
      <c r="G360" s="26">
        <f t="shared" ref="G360:L360" si="1710">G361</f>
        <v>15300</v>
      </c>
      <c r="H360" s="26">
        <f t="shared" si="1710"/>
        <v>0</v>
      </c>
      <c r="I360" s="26">
        <f t="shared" si="1710"/>
        <v>0</v>
      </c>
      <c r="J360" s="26">
        <f t="shared" si="1710"/>
        <v>0</v>
      </c>
      <c r="K360" s="26">
        <f t="shared" si="1710"/>
        <v>0</v>
      </c>
      <c r="L360" s="26">
        <f t="shared" si="1710"/>
        <v>0</v>
      </c>
      <c r="M360" s="26">
        <f t="shared" si="1542"/>
        <v>15300</v>
      </c>
      <c r="N360" s="26">
        <f t="shared" si="1543"/>
        <v>0</v>
      </c>
      <c r="O360" s="26">
        <f t="shared" si="1544"/>
        <v>0</v>
      </c>
      <c r="P360" s="26">
        <f t="shared" ref="P360:AB360" si="1711">P361</f>
        <v>0</v>
      </c>
      <c r="Q360" s="26">
        <f t="shared" si="1711"/>
        <v>0</v>
      </c>
      <c r="R360" s="26">
        <f t="shared" si="1711"/>
        <v>0</v>
      </c>
      <c r="S360" s="26">
        <f t="shared" si="1711"/>
        <v>0</v>
      </c>
      <c r="T360" s="26">
        <f t="shared" si="1711"/>
        <v>0</v>
      </c>
      <c r="U360" s="26">
        <f t="shared" si="1711"/>
        <v>0</v>
      </c>
      <c r="V360" s="26">
        <f t="shared" si="1711"/>
        <v>0</v>
      </c>
      <c r="W360" s="26">
        <f t="shared" si="1711"/>
        <v>0</v>
      </c>
      <c r="X360" s="26">
        <f t="shared" si="1711"/>
        <v>0</v>
      </c>
      <c r="Y360" s="26">
        <f t="shared" si="1711"/>
        <v>0</v>
      </c>
      <c r="Z360" s="26">
        <f t="shared" si="1711"/>
        <v>0</v>
      </c>
      <c r="AA360" s="26">
        <f t="shared" si="1711"/>
        <v>0</v>
      </c>
      <c r="AB360" s="26">
        <f t="shared" si="1711"/>
        <v>0</v>
      </c>
      <c r="AC360" s="26">
        <f t="shared" si="1426"/>
        <v>15300</v>
      </c>
      <c r="AD360" s="26">
        <f t="shared" si="1427"/>
        <v>0</v>
      </c>
      <c r="AE360" s="26">
        <f t="shared" si="1428"/>
        <v>0</v>
      </c>
      <c r="AF360" s="26">
        <f>AF361</f>
        <v>0</v>
      </c>
      <c r="AG360" s="26">
        <f t="shared" si="1429"/>
        <v>15300</v>
      </c>
      <c r="AH360" s="26">
        <f t="shared" si="1430"/>
        <v>0</v>
      </c>
      <c r="AI360" s="26">
        <f t="shared" si="1431"/>
        <v>0</v>
      </c>
      <c r="AJ360" s="26">
        <f t="shared" ref="AJ360:AR360" si="1712">AJ361</f>
        <v>0</v>
      </c>
      <c r="AK360" s="26">
        <f t="shared" si="1712"/>
        <v>0</v>
      </c>
      <c r="AL360" s="26">
        <f t="shared" si="1712"/>
        <v>0</v>
      </c>
      <c r="AM360" s="26">
        <f t="shared" si="1712"/>
        <v>0</v>
      </c>
      <c r="AN360" s="26">
        <f t="shared" si="1712"/>
        <v>0</v>
      </c>
      <c r="AO360" s="26">
        <f t="shared" si="1712"/>
        <v>0</v>
      </c>
      <c r="AP360" s="26">
        <f t="shared" si="1712"/>
        <v>0</v>
      </c>
      <c r="AQ360" s="26">
        <f t="shared" si="1712"/>
        <v>0</v>
      </c>
      <c r="AR360" s="26">
        <f t="shared" si="1712"/>
        <v>0</v>
      </c>
      <c r="AS360" s="26">
        <f t="shared" ref="AS360:AS423" si="1713">AG360+AJ360+AK360+AL360+AM360</f>
        <v>15300</v>
      </c>
      <c r="AT360" s="26">
        <f t="shared" ref="AT360:AT423" si="1714">AH360+AN360+AO360+AP360</f>
        <v>0</v>
      </c>
      <c r="AU360" s="26">
        <f t="shared" ref="AU360:AU423" si="1715">AI360+AR360+AQ360</f>
        <v>0</v>
      </c>
      <c r="AV360" s="26">
        <f>AV361</f>
        <v>0</v>
      </c>
      <c r="AW360" s="26">
        <f>AW361</f>
        <v>0</v>
      </c>
      <c r="AX360" s="26">
        <f>AX361</f>
        <v>0</v>
      </c>
      <c r="AY360" s="26">
        <f t="shared" ref="AY360:AY423" si="1716">AS360+AV360</f>
        <v>15300</v>
      </c>
      <c r="AZ360" s="26">
        <f t="shared" ref="AZ360:AZ423" si="1717">AT360+AW360</f>
        <v>0</v>
      </c>
      <c r="BA360" s="26">
        <f t="shared" ref="BA360:BA423" si="1718">AU360+AX360</f>
        <v>0</v>
      </c>
      <c r="BB360" s="26">
        <f t="shared" ref="BB360:BK360" si="1719">BB361</f>
        <v>0</v>
      </c>
      <c r="BC360" s="26">
        <f t="shared" si="1719"/>
        <v>0</v>
      </c>
      <c r="BD360" s="26">
        <f t="shared" si="1719"/>
        <v>0</v>
      </c>
      <c r="BE360" s="26">
        <f t="shared" si="1719"/>
        <v>0</v>
      </c>
      <c r="BF360" s="26">
        <f t="shared" si="1719"/>
        <v>0</v>
      </c>
      <c r="BG360" s="26">
        <f t="shared" si="1719"/>
        <v>0</v>
      </c>
      <c r="BH360" s="26">
        <f t="shared" si="1719"/>
        <v>0</v>
      </c>
      <c r="BI360" s="26">
        <f t="shared" si="1719"/>
        <v>0</v>
      </c>
      <c r="BJ360" s="26">
        <f t="shared" si="1719"/>
        <v>0</v>
      </c>
      <c r="BK360" s="26">
        <f t="shared" si="1719"/>
        <v>0</v>
      </c>
      <c r="BL360" s="26">
        <f t="shared" si="1707"/>
        <v>15300</v>
      </c>
      <c r="BM360" s="26">
        <f>BM361</f>
        <v>0</v>
      </c>
      <c r="BN360" s="53">
        <f t="shared" si="1613"/>
        <v>15300</v>
      </c>
      <c r="BO360" s="26">
        <f t="shared" si="1708"/>
        <v>0</v>
      </c>
      <c r="BP360" s="26">
        <f>BP361</f>
        <v>0</v>
      </c>
      <c r="BQ360" s="53">
        <f t="shared" si="1614"/>
        <v>0</v>
      </c>
      <c r="BR360" s="52">
        <f t="shared" si="1709"/>
        <v>0</v>
      </c>
      <c r="BS360" s="26">
        <f>BS361</f>
        <v>0</v>
      </c>
      <c r="BT360" s="27"/>
    </row>
    <row r="361" spans="1:73" ht="31.2" x14ac:dyDescent="0.3">
      <c r="A361" s="67" t="s">
        <v>294</v>
      </c>
      <c r="B361" s="67" t="s">
        <v>73</v>
      </c>
      <c r="C361" s="67" t="s">
        <v>26</v>
      </c>
      <c r="D361" s="67" t="s">
        <v>323</v>
      </c>
      <c r="E361" s="67" t="s">
        <v>127</v>
      </c>
      <c r="F361" s="68" t="s">
        <v>128</v>
      </c>
      <c r="G361" s="26">
        <v>15300</v>
      </c>
      <c r="H361" s="26"/>
      <c r="I361" s="26"/>
      <c r="J361" s="26"/>
      <c r="K361" s="26"/>
      <c r="L361" s="26"/>
      <c r="M361" s="26">
        <f t="shared" si="1542"/>
        <v>15300</v>
      </c>
      <c r="N361" s="26">
        <f t="shared" si="1543"/>
        <v>0</v>
      </c>
      <c r="O361" s="26">
        <f t="shared" si="1544"/>
        <v>0</v>
      </c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>
        <f t="shared" si="1426"/>
        <v>15300</v>
      </c>
      <c r="AD361" s="26">
        <f t="shared" si="1427"/>
        <v>0</v>
      </c>
      <c r="AE361" s="26">
        <f t="shared" si="1428"/>
        <v>0</v>
      </c>
      <c r="AF361" s="26"/>
      <c r="AG361" s="26">
        <f t="shared" si="1429"/>
        <v>15300</v>
      </c>
      <c r="AH361" s="26">
        <f t="shared" si="1430"/>
        <v>0</v>
      </c>
      <c r="AI361" s="26">
        <f t="shared" si="1431"/>
        <v>0</v>
      </c>
      <c r="AJ361" s="26"/>
      <c r="AK361" s="26"/>
      <c r="AL361" s="26"/>
      <c r="AM361" s="26"/>
      <c r="AN361" s="26"/>
      <c r="AO361" s="26"/>
      <c r="AP361" s="26"/>
      <c r="AQ361" s="26"/>
      <c r="AR361" s="26"/>
      <c r="AS361" s="26">
        <f t="shared" si="1713"/>
        <v>15300</v>
      </c>
      <c r="AT361" s="26">
        <f t="shared" si="1714"/>
        <v>0</v>
      </c>
      <c r="AU361" s="26">
        <f t="shared" si="1715"/>
        <v>0</v>
      </c>
      <c r="AV361" s="26"/>
      <c r="AW361" s="26"/>
      <c r="AX361" s="26"/>
      <c r="AY361" s="26">
        <f t="shared" si="1716"/>
        <v>15300</v>
      </c>
      <c r="AZ361" s="26">
        <f t="shared" si="1717"/>
        <v>0</v>
      </c>
      <c r="BA361" s="26">
        <f t="shared" si="1718"/>
        <v>0</v>
      </c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>
        <f t="shared" si="1707"/>
        <v>15300</v>
      </c>
      <c r="BM361" s="26"/>
      <c r="BN361" s="53">
        <f t="shared" si="1613"/>
        <v>15300</v>
      </c>
      <c r="BO361" s="26">
        <f t="shared" si="1708"/>
        <v>0</v>
      </c>
      <c r="BP361" s="26"/>
      <c r="BQ361" s="53">
        <f t="shared" si="1614"/>
        <v>0</v>
      </c>
      <c r="BR361" s="52">
        <f t="shared" si="1709"/>
        <v>0</v>
      </c>
      <c r="BS361" s="26"/>
      <c r="BT361" s="27"/>
    </row>
    <row r="362" spans="1:73" s="82" customFormat="1" x14ac:dyDescent="0.3">
      <c r="A362" s="65" t="s">
        <v>294</v>
      </c>
      <c r="B362" s="65" t="s">
        <v>73</v>
      </c>
      <c r="C362" s="65" t="s">
        <v>325</v>
      </c>
      <c r="D362" s="65"/>
      <c r="E362" s="65"/>
      <c r="F362" s="66" t="s">
        <v>326</v>
      </c>
      <c r="G362" s="22">
        <f t="shared" ref="G362:L362" si="1720">G363+G368</f>
        <v>13455481.799999995</v>
      </c>
      <c r="H362" s="22">
        <f t="shared" si="1720"/>
        <v>12973886.899999999</v>
      </c>
      <c r="I362" s="22">
        <f t="shared" si="1720"/>
        <v>12519201.1</v>
      </c>
      <c r="J362" s="22">
        <f t="shared" si="1720"/>
        <v>0</v>
      </c>
      <c r="K362" s="22">
        <f t="shared" si="1720"/>
        <v>0</v>
      </c>
      <c r="L362" s="22">
        <f t="shared" si="1720"/>
        <v>0</v>
      </c>
      <c r="M362" s="22">
        <f t="shared" si="1542"/>
        <v>13455481.799999995</v>
      </c>
      <c r="N362" s="22">
        <f t="shared" si="1543"/>
        <v>12973886.899999999</v>
      </c>
      <c r="O362" s="22">
        <f t="shared" si="1544"/>
        <v>12519201.1</v>
      </c>
      <c r="P362" s="22">
        <f t="shared" ref="P362:AB362" si="1721">P363+P368</f>
        <v>4859.3269999999993</v>
      </c>
      <c r="Q362" s="22">
        <f t="shared" si="1721"/>
        <v>0</v>
      </c>
      <c r="R362" s="22">
        <f t="shared" si="1721"/>
        <v>204132.962</v>
      </c>
      <c r="S362" s="22">
        <f t="shared" si="1721"/>
        <v>-62828.428999999996</v>
      </c>
      <c r="T362" s="22">
        <f t="shared" si="1721"/>
        <v>0</v>
      </c>
      <c r="U362" s="22">
        <f t="shared" si="1721"/>
        <v>5806.3629999999994</v>
      </c>
      <c r="V362" s="22">
        <f t="shared" si="1721"/>
        <v>1888.5160000000001</v>
      </c>
      <c r="W362" s="22">
        <f t="shared" si="1721"/>
        <v>9200</v>
      </c>
      <c r="X362" s="22">
        <f t="shared" si="1721"/>
        <v>0</v>
      </c>
      <c r="Y362" s="22">
        <f t="shared" si="1721"/>
        <v>5806.3629999999994</v>
      </c>
      <c r="Z362" s="22">
        <f t="shared" si="1721"/>
        <v>1770.6669999999999</v>
      </c>
      <c r="AA362" s="22">
        <f t="shared" si="1721"/>
        <v>53628.428999999996</v>
      </c>
      <c r="AB362" s="22">
        <f t="shared" si="1721"/>
        <v>0</v>
      </c>
      <c r="AC362" s="22">
        <f t="shared" si="1426"/>
        <v>13601645.659999995</v>
      </c>
      <c r="AD362" s="22">
        <f t="shared" si="1427"/>
        <v>12990781.778999999</v>
      </c>
      <c r="AE362" s="22">
        <f t="shared" si="1428"/>
        <v>12580406.558999998</v>
      </c>
      <c r="AF362" s="22">
        <f>AF363+AF368</f>
        <v>-6000</v>
      </c>
      <c r="AG362" s="22">
        <f t="shared" si="1429"/>
        <v>13595645.659999995</v>
      </c>
      <c r="AH362" s="22">
        <f t="shared" si="1430"/>
        <v>12990781.778999999</v>
      </c>
      <c r="AI362" s="22">
        <f t="shared" si="1431"/>
        <v>12580406.558999998</v>
      </c>
      <c r="AJ362" s="22">
        <f t="shared" ref="AJ362:AR362" si="1722">AJ363+AJ368</f>
        <v>-54620.7</v>
      </c>
      <c r="AK362" s="22">
        <f t="shared" si="1722"/>
        <v>0</v>
      </c>
      <c r="AL362" s="22">
        <f t="shared" si="1722"/>
        <v>30632.421999999999</v>
      </c>
      <c r="AM362" s="22">
        <f t="shared" si="1722"/>
        <v>0</v>
      </c>
      <c r="AN362" s="22">
        <f t="shared" si="1722"/>
        <v>121902.88923</v>
      </c>
      <c r="AO362" s="22">
        <f t="shared" si="1722"/>
        <v>0</v>
      </c>
      <c r="AP362" s="22">
        <f t="shared" si="1722"/>
        <v>0</v>
      </c>
      <c r="AQ362" s="22">
        <f t="shared" si="1722"/>
        <v>0</v>
      </c>
      <c r="AR362" s="22">
        <f t="shared" si="1722"/>
        <v>0</v>
      </c>
      <c r="AS362" s="22">
        <f t="shared" si="1713"/>
        <v>13571657.381999996</v>
      </c>
      <c r="AT362" s="22">
        <f t="shared" si="1714"/>
        <v>13112684.668229999</v>
      </c>
      <c r="AU362" s="22">
        <f t="shared" si="1715"/>
        <v>12580406.558999998</v>
      </c>
      <c r="AV362" s="22">
        <f>AV363+AV368</f>
        <v>0</v>
      </c>
      <c r="AW362" s="22">
        <f>AW363+AW368</f>
        <v>0</v>
      </c>
      <c r="AX362" s="22">
        <f>AX363+AX368</f>
        <v>0</v>
      </c>
      <c r="AY362" s="22">
        <f t="shared" si="1716"/>
        <v>13571657.381999996</v>
      </c>
      <c r="AZ362" s="22">
        <f t="shared" si="1717"/>
        <v>13112684.668229999</v>
      </c>
      <c r="BA362" s="22">
        <f t="shared" si="1718"/>
        <v>12580406.558999998</v>
      </c>
      <c r="BB362" s="22">
        <f t="shared" ref="BB362:BK362" si="1723">BB363+BB368</f>
        <v>8929.5460000000003</v>
      </c>
      <c r="BC362" s="22">
        <f t="shared" si="1723"/>
        <v>-16026.608</v>
      </c>
      <c r="BD362" s="22">
        <f t="shared" si="1723"/>
        <v>233.49299999999999</v>
      </c>
      <c r="BE362" s="22">
        <f t="shared" si="1723"/>
        <v>0</v>
      </c>
      <c r="BF362" s="22">
        <f t="shared" si="1723"/>
        <v>229203.21600000001</v>
      </c>
      <c r="BG362" s="22">
        <f t="shared" si="1723"/>
        <v>2101.4319999999998</v>
      </c>
      <c r="BH362" s="22">
        <f t="shared" si="1723"/>
        <v>0</v>
      </c>
      <c r="BI362" s="22">
        <f t="shared" si="1723"/>
        <v>0</v>
      </c>
      <c r="BJ362" s="22">
        <f t="shared" si="1723"/>
        <v>0</v>
      </c>
      <c r="BK362" s="22">
        <f t="shared" si="1723"/>
        <v>0</v>
      </c>
      <c r="BL362" s="22">
        <f t="shared" si="1707"/>
        <v>13564793.812999997</v>
      </c>
      <c r="BM362" s="22">
        <f>BM363+BM368</f>
        <v>0</v>
      </c>
      <c r="BN362" s="78">
        <f t="shared" si="1613"/>
        <v>13564793.812999997</v>
      </c>
      <c r="BO362" s="22">
        <f t="shared" si="1708"/>
        <v>13343989.316229999</v>
      </c>
      <c r="BP362" s="22">
        <f>BP363+BP368</f>
        <v>0</v>
      </c>
      <c r="BQ362" s="78">
        <f t="shared" si="1614"/>
        <v>13343989.316229999</v>
      </c>
      <c r="BR362" s="80">
        <f t="shared" si="1709"/>
        <v>12580406.558999998</v>
      </c>
      <c r="BS362" s="22">
        <f>BS363+BS368</f>
        <v>0</v>
      </c>
      <c r="BT362" s="23"/>
      <c r="BU362" s="19"/>
    </row>
    <row r="363" spans="1:73" ht="46.8" x14ac:dyDescent="0.3">
      <c r="A363" s="67" t="s">
        <v>294</v>
      </c>
      <c r="B363" s="67" t="s">
        <v>73</v>
      </c>
      <c r="C363" s="67" t="s">
        <v>325</v>
      </c>
      <c r="D363" s="67" t="s">
        <v>244</v>
      </c>
      <c r="E363" s="67"/>
      <c r="F363" s="68" t="s">
        <v>245</v>
      </c>
      <c r="G363" s="26">
        <f t="shared" ref="G363:G366" si="1724">G364</f>
        <v>20575</v>
      </c>
      <c r="H363" s="26">
        <f t="shared" ref="H363:H366" si="1725">H364</f>
        <v>19554.5</v>
      </c>
      <c r="I363" s="26">
        <f t="shared" ref="I363:I366" si="1726">I364</f>
        <v>21102.7</v>
      </c>
      <c r="J363" s="26">
        <f t="shared" ref="J363:J366" si="1727">J364</f>
        <v>0</v>
      </c>
      <c r="K363" s="26">
        <f t="shared" ref="K363:K366" si="1728">K364</f>
        <v>0</v>
      </c>
      <c r="L363" s="26">
        <f t="shared" ref="L363:L366" si="1729">L364</f>
        <v>0</v>
      </c>
      <c r="M363" s="26">
        <f t="shared" si="1542"/>
        <v>20575</v>
      </c>
      <c r="N363" s="26">
        <f t="shared" si="1543"/>
        <v>19554.5</v>
      </c>
      <c r="O363" s="26">
        <f t="shared" si="1544"/>
        <v>21102.7</v>
      </c>
      <c r="P363" s="26">
        <f t="shared" ref="P363:P366" si="1730">P364</f>
        <v>0</v>
      </c>
      <c r="Q363" s="26">
        <f t="shared" ref="Q363:Q366" si="1731">Q364</f>
        <v>0</v>
      </c>
      <c r="R363" s="26">
        <f t="shared" ref="R363:R366" si="1732">R364</f>
        <v>0</v>
      </c>
      <c r="S363" s="26">
        <f t="shared" ref="S363:S366" si="1733">S364</f>
        <v>-7660</v>
      </c>
      <c r="T363" s="26">
        <f t="shared" ref="T363:T366" si="1734">T364</f>
        <v>0</v>
      </c>
      <c r="U363" s="26">
        <f t="shared" ref="U363:U366" si="1735">U364</f>
        <v>0</v>
      </c>
      <c r="V363" s="26">
        <f t="shared" ref="V363:V366" si="1736">V364</f>
        <v>0</v>
      </c>
      <c r="W363" s="26">
        <f t="shared" ref="W363:W366" si="1737">W364</f>
        <v>0</v>
      </c>
      <c r="X363" s="26">
        <f t="shared" ref="X363:X366" si="1738">X364</f>
        <v>0</v>
      </c>
      <c r="Y363" s="26">
        <f t="shared" ref="Y363:Y366" si="1739">Y364</f>
        <v>0</v>
      </c>
      <c r="Z363" s="26">
        <f t="shared" ref="Z363:Z366" si="1740">Z364</f>
        <v>0</v>
      </c>
      <c r="AA363" s="26">
        <f t="shared" ref="AA363:AA366" si="1741">AA364</f>
        <v>7660</v>
      </c>
      <c r="AB363" s="26">
        <f t="shared" ref="AB363:AB366" si="1742">AB364</f>
        <v>0</v>
      </c>
      <c r="AC363" s="26">
        <f t="shared" si="1426"/>
        <v>12915</v>
      </c>
      <c r="AD363" s="26">
        <f t="shared" si="1427"/>
        <v>19554.5</v>
      </c>
      <c r="AE363" s="26">
        <f t="shared" si="1428"/>
        <v>28762.7</v>
      </c>
      <c r="AF363" s="26">
        <f t="shared" ref="AF363:AF366" si="1743">AF364</f>
        <v>0</v>
      </c>
      <c r="AG363" s="26">
        <f t="shared" si="1429"/>
        <v>12915</v>
      </c>
      <c r="AH363" s="26">
        <f t="shared" si="1430"/>
        <v>19554.5</v>
      </c>
      <c r="AI363" s="26">
        <f t="shared" si="1431"/>
        <v>28762.7</v>
      </c>
      <c r="AJ363" s="26">
        <f t="shared" ref="AJ363:AJ366" si="1744">AJ364</f>
        <v>0</v>
      </c>
      <c r="AK363" s="26">
        <f t="shared" ref="AK363:AK366" si="1745">AK364</f>
        <v>0</v>
      </c>
      <c r="AL363" s="26">
        <f t="shared" ref="AL363:AL366" si="1746">AL364</f>
        <v>0</v>
      </c>
      <c r="AM363" s="26">
        <f t="shared" ref="AM363:AM366" si="1747">AM364</f>
        <v>0</v>
      </c>
      <c r="AN363" s="26">
        <f t="shared" ref="AN363:AN366" si="1748">AN364</f>
        <v>0</v>
      </c>
      <c r="AO363" s="26">
        <f t="shared" ref="AO363:AO366" si="1749">AO364</f>
        <v>0</v>
      </c>
      <c r="AP363" s="26">
        <f t="shared" ref="AP363:AP366" si="1750">AP364</f>
        <v>0</v>
      </c>
      <c r="AQ363" s="26">
        <f t="shared" ref="AQ363:AQ366" si="1751">AQ364</f>
        <v>0</v>
      </c>
      <c r="AR363" s="26">
        <f t="shared" ref="AR363:AR366" si="1752">AR364</f>
        <v>0</v>
      </c>
      <c r="AS363" s="26">
        <f t="shared" si="1713"/>
        <v>12915</v>
      </c>
      <c r="AT363" s="26">
        <f t="shared" si="1714"/>
        <v>19554.5</v>
      </c>
      <c r="AU363" s="26">
        <f t="shared" si="1715"/>
        <v>28762.7</v>
      </c>
      <c r="AV363" s="26">
        <f t="shared" ref="AV363:AV366" si="1753">AV364</f>
        <v>0</v>
      </c>
      <c r="AW363" s="26">
        <f t="shared" ref="AW363:AW366" si="1754">AW364</f>
        <v>0</v>
      </c>
      <c r="AX363" s="26">
        <f t="shared" ref="AX363:AX366" si="1755">AX364</f>
        <v>0</v>
      </c>
      <c r="AY363" s="26">
        <f t="shared" si="1716"/>
        <v>12915</v>
      </c>
      <c r="AZ363" s="26">
        <f t="shared" si="1717"/>
        <v>19554.5</v>
      </c>
      <c r="BA363" s="26">
        <f t="shared" si="1718"/>
        <v>28762.7</v>
      </c>
      <c r="BB363" s="26">
        <f t="shared" ref="BB363:BB366" si="1756">BB364</f>
        <v>0</v>
      </c>
      <c r="BC363" s="26">
        <f t="shared" ref="BC363:BC366" si="1757">BC364</f>
        <v>0</v>
      </c>
      <c r="BD363" s="26">
        <f t="shared" ref="BD363:BD366" si="1758">BD364</f>
        <v>0</v>
      </c>
      <c r="BE363" s="26">
        <f t="shared" ref="BE363:BE366" si="1759">BE364</f>
        <v>0</v>
      </c>
      <c r="BF363" s="26">
        <f t="shared" ref="BF363:BF366" si="1760">BF364</f>
        <v>0</v>
      </c>
      <c r="BG363" s="26">
        <f t="shared" ref="BG363:BG366" si="1761">BG364</f>
        <v>0</v>
      </c>
      <c r="BH363" s="26">
        <f t="shared" ref="BH363:BH366" si="1762">BH364</f>
        <v>0</v>
      </c>
      <c r="BI363" s="26">
        <f t="shared" ref="BI363:BI366" si="1763">BI364</f>
        <v>0</v>
      </c>
      <c r="BJ363" s="26">
        <f t="shared" ref="BJ363:BJ366" si="1764">BJ364</f>
        <v>0</v>
      </c>
      <c r="BK363" s="26">
        <f t="shared" ref="BK363:BK366" si="1765">BK364</f>
        <v>0</v>
      </c>
      <c r="BL363" s="26">
        <f t="shared" si="1707"/>
        <v>12915</v>
      </c>
      <c r="BM363" s="26">
        <f t="shared" ref="BM363:BM366" si="1766">BM364</f>
        <v>0</v>
      </c>
      <c r="BN363" s="53">
        <f t="shared" si="1613"/>
        <v>12915</v>
      </c>
      <c r="BO363" s="26">
        <f t="shared" si="1708"/>
        <v>19554.5</v>
      </c>
      <c r="BP363" s="26">
        <f t="shared" ref="BP363:BS366" si="1767">BP364</f>
        <v>0</v>
      </c>
      <c r="BQ363" s="53">
        <f t="shared" si="1614"/>
        <v>19554.5</v>
      </c>
      <c r="BR363" s="52">
        <f t="shared" si="1709"/>
        <v>28762.7</v>
      </c>
      <c r="BS363" s="26">
        <f t="shared" si="1767"/>
        <v>0</v>
      </c>
      <c r="BT363" s="27"/>
    </row>
    <row r="364" spans="1:73" x14ac:dyDescent="0.3">
      <c r="A364" s="67" t="s">
        <v>294</v>
      </c>
      <c r="B364" s="67" t="s">
        <v>73</v>
      </c>
      <c r="C364" s="67" t="s">
        <v>325</v>
      </c>
      <c r="D364" s="67" t="s">
        <v>246</v>
      </c>
      <c r="E364" s="67"/>
      <c r="F364" s="68" t="s">
        <v>33</v>
      </c>
      <c r="G364" s="26">
        <f t="shared" si="1724"/>
        <v>20575</v>
      </c>
      <c r="H364" s="26">
        <f t="shared" si="1725"/>
        <v>19554.5</v>
      </c>
      <c r="I364" s="26">
        <f t="shared" si="1726"/>
        <v>21102.7</v>
      </c>
      <c r="J364" s="26">
        <f t="shared" si="1727"/>
        <v>0</v>
      </c>
      <c r="K364" s="26">
        <f t="shared" si="1728"/>
        <v>0</v>
      </c>
      <c r="L364" s="26">
        <f t="shared" si="1729"/>
        <v>0</v>
      </c>
      <c r="M364" s="26">
        <f t="shared" si="1542"/>
        <v>20575</v>
      </c>
      <c r="N364" s="26">
        <f t="shared" si="1543"/>
        <v>19554.5</v>
      </c>
      <c r="O364" s="26">
        <f t="shared" si="1544"/>
        <v>21102.7</v>
      </c>
      <c r="P364" s="26">
        <f t="shared" si="1730"/>
        <v>0</v>
      </c>
      <c r="Q364" s="26">
        <f t="shared" si="1731"/>
        <v>0</v>
      </c>
      <c r="R364" s="26">
        <f t="shared" si="1732"/>
        <v>0</v>
      </c>
      <c r="S364" s="26">
        <f t="shared" si="1733"/>
        <v>-7660</v>
      </c>
      <c r="T364" s="26">
        <f t="shared" si="1734"/>
        <v>0</v>
      </c>
      <c r="U364" s="26">
        <f t="shared" si="1735"/>
        <v>0</v>
      </c>
      <c r="V364" s="26">
        <f t="shared" si="1736"/>
        <v>0</v>
      </c>
      <c r="W364" s="26">
        <f t="shared" si="1737"/>
        <v>0</v>
      </c>
      <c r="X364" s="26">
        <f t="shared" si="1738"/>
        <v>0</v>
      </c>
      <c r="Y364" s="26">
        <f t="shared" si="1739"/>
        <v>0</v>
      </c>
      <c r="Z364" s="26">
        <f t="shared" si="1740"/>
        <v>0</v>
      </c>
      <c r="AA364" s="26">
        <f t="shared" si="1741"/>
        <v>7660</v>
      </c>
      <c r="AB364" s="26">
        <f t="shared" si="1742"/>
        <v>0</v>
      </c>
      <c r="AC364" s="26">
        <f t="shared" si="1426"/>
        <v>12915</v>
      </c>
      <c r="AD364" s="26">
        <f t="shared" si="1427"/>
        <v>19554.5</v>
      </c>
      <c r="AE364" s="26">
        <f t="shared" si="1428"/>
        <v>28762.7</v>
      </c>
      <c r="AF364" s="26">
        <f t="shared" si="1743"/>
        <v>0</v>
      </c>
      <c r="AG364" s="26">
        <f t="shared" si="1429"/>
        <v>12915</v>
      </c>
      <c r="AH364" s="26">
        <f t="shared" si="1430"/>
        <v>19554.5</v>
      </c>
      <c r="AI364" s="26">
        <f t="shared" si="1431"/>
        <v>28762.7</v>
      </c>
      <c r="AJ364" s="26">
        <f t="shared" si="1744"/>
        <v>0</v>
      </c>
      <c r="AK364" s="26">
        <f t="shared" si="1745"/>
        <v>0</v>
      </c>
      <c r="AL364" s="26">
        <f t="shared" si="1746"/>
        <v>0</v>
      </c>
      <c r="AM364" s="26">
        <f t="shared" si="1747"/>
        <v>0</v>
      </c>
      <c r="AN364" s="26">
        <f t="shared" si="1748"/>
        <v>0</v>
      </c>
      <c r="AO364" s="26">
        <f t="shared" si="1749"/>
        <v>0</v>
      </c>
      <c r="AP364" s="26">
        <f t="shared" si="1750"/>
        <v>0</v>
      </c>
      <c r="AQ364" s="26">
        <f t="shared" si="1751"/>
        <v>0</v>
      </c>
      <c r="AR364" s="26">
        <f t="shared" si="1752"/>
        <v>0</v>
      </c>
      <c r="AS364" s="26">
        <f t="shared" si="1713"/>
        <v>12915</v>
      </c>
      <c r="AT364" s="26">
        <f t="shared" si="1714"/>
        <v>19554.5</v>
      </c>
      <c r="AU364" s="26">
        <f t="shared" si="1715"/>
        <v>28762.7</v>
      </c>
      <c r="AV364" s="26">
        <f t="shared" si="1753"/>
        <v>0</v>
      </c>
      <c r="AW364" s="26">
        <f t="shared" si="1754"/>
        <v>0</v>
      </c>
      <c r="AX364" s="26">
        <f t="shared" si="1755"/>
        <v>0</v>
      </c>
      <c r="AY364" s="26">
        <f t="shared" si="1716"/>
        <v>12915</v>
      </c>
      <c r="AZ364" s="26">
        <f t="shared" si="1717"/>
        <v>19554.5</v>
      </c>
      <c r="BA364" s="26">
        <f t="shared" si="1718"/>
        <v>28762.7</v>
      </c>
      <c r="BB364" s="26">
        <f t="shared" si="1756"/>
        <v>0</v>
      </c>
      <c r="BC364" s="26">
        <f t="shared" si="1757"/>
        <v>0</v>
      </c>
      <c r="BD364" s="26">
        <f t="shared" si="1758"/>
        <v>0</v>
      </c>
      <c r="BE364" s="26">
        <f t="shared" si="1759"/>
        <v>0</v>
      </c>
      <c r="BF364" s="26">
        <f t="shared" si="1760"/>
        <v>0</v>
      </c>
      <c r="BG364" s="26">
        <f t="shared" si="1761"/>
        <v>0</v>
      </c>
      <c r="BH364" s="26">
        <f t="shared" si="1762"/>
        <v>0</v>
      </c>
      <c r="BI364" s="26">
        <f t="shared" si="1763"/>
        <v>0</v>
      </c>
      <c r="BJ364" s="26">
        <f t="shared" si="1764"/>
        <v>0</v>
      </c>
      <c r="BK364" s="26">
        <f t="shared" si="1765"/>
        <v>0</v>
      </c>
      <c r="BL364" s="26">
        <f t="shared" si="1707"/>
        <v>12915</v>
      </c>
      <c r="BM364" s="26">
        <f t="shared" si="1766"/>
        <v>0</v>
      </c>
      <c r="BN364" s="53">
        <f t="shared" si="1613"/>
        <v>12915</v>
      </c>
      <c r="BO364" s="26">
        <f t="shared" si="1708"/>
        <v>19554.5</v>
      </c>
      <c r="BP364" s="26">
        <f t="shared" si="1767"/>
        <v>0</v>
      </c>
      <c r="BQ364" s="53">
        <f t="shared" si="1614"/>
        <v>19554.5</v>
      </c>
      <c r="BR364" s="52">
        <f t="shared" si="1709"/>
        <v>28762.7</v>
      </c>
      <c r="BS364" s="26">
        <f t="shared" si="1767"/>
        <v>0</v>
      </c>
      <c r="BT364" s="27"/>
    </row>
    <row r="365" spans="1:73" ht="46.8" x14ac:dyDescent="0.3">
      <c r="A365" s="67" t="s">
        <v>294</v>
      </c>
      <c r="B365" s="67" t="s">
        <v>73</v>
      </c>
      <c r="C365" s="67" t="s">
        <v>325</v>
      </c>
      <c r="D365" s="67" t="s">
        <v>247</v>
      </c>
      <c r="E365" s="67"/>
      <c r="F365" s="68" t="s">
        <v>248</v>
      </c>
      <c r="G365" s="26">
        <f t="shared" si="1724"/>
        <v>20575</v>
      </c>
      <c r="H365" s="26">
        <f t="shared" si="1725"/>
        <v>19554.5</v>
      </c>
      <c r="I365" s="26">
        <f t="shared" si="1726"/>
        <v>21102.7</v>
      </c>
      <c r="J365" s="26">
        <f t="shared" si="1727"/>
        <v>0</v>
      </c>
      <c r="K365" s="26">
        <f t="shared" si="1728"/>
        <v>0</v>
      </c>
      <c r="L365" s="26">
        <f t="shared" si="1729"/>
        <v>0</v>
      </c>
      <c r="M365" s="26">
        <f t="shared" si="1542"/>
        <v>20575</v>
      </c>
      <c r="N365" s="26">
        <f t="shared" si="1543"/>
        <v>19554.5</v>
      </c>
      <c r="O365" s="26">
        <f t="shared" si="1544"/>
        <v>21102.7</v>
      </c>
      <c r="P365" s="26">
        <f t="shared" si="1730"/>
        <v>0</v>
      </c>
      <c r="Q365" s="26">
        <f t="shared" si="1731"/>
        <v>0</v>
      </c>
      <c r="R365" s="26">
        <f t="shared" si="1732"/>
        <v>0</v>
      </c>
      <c r="S365" s="26">
        <f t="shared" si="1733"/>
        <v>-7660</v>
      </c>
      <c r="T365" s="26">
        <f t="shared" si="1734"/>
        <v>0</v>
      </c>
      <c r="U365" s="26">
        <f t="shared" si="1735"/>
        <v>0</v>
      </c>
      <c r="V365" s="26">
        <f t="shared" si="1736"/>
        <v>0</v>
      </c>
      <c r="W365" s="26">
        <f t="shared" si="1737"/>
        <v>0</v>
      </c>
      <c r="X365" s="26">
        <f t="shared" si="1738"/>
        <v>0</v>
      </c>
      <c r="Y365" s="26">
        <f t="shared" si="1739"/>
        <v>0</v>
      </c>
      <c r="Z365" s="26">
        <f t="shared" si="1740"/>
        <v>0</v>
      </c>
      <c r="AA365" s="26">
        <f t="shared" si="1741"/>
        <v>7660</v>
      </c>
      <c r="AB365" s="26">
        <f t="shared" si="1742"/>
        <v>0</v>
      </c>
      <c r="AC365" s="26">
        <f t="shared" si="1426"/>
        <v>12915</v>
      </c>
      <c r="AD365" s="26">
        <f t="shared" si="1427"/>
        <v>19554.5</v>
      </c>
      <c r="AE365" s="26">
        <f t="shared" si="1428"/>
        <v>28762.7</v>
      </c>
      <c r="AF365" s="26">
        <f t="shared" si="1743"/>
        <v>0</v>
      </c>
      <c r="AG365" s="26">
        <f t="shared" si="1429"/>
        <v>12915</v>
      </c>
      <c r="AH365" s="26">
        <f t="shared" si="1430"/>
        <v>19554.5</v>
      </c>
      <c r="AI365" s="26">
        <f t="shared" si="1431"/>
        <v>28762.7</v>
      </c>
      <c r="AJ365" s="26">
        <f t="shared" si="1744"/>
        <v>0</v>
      </c>
      <c r="AK365" s="26">
        <f t="shared" si="1745"/>
        <v>0</v>
      </c>
      <c r="AL365" s="26">
        <f t="shared" si="1746"/>
        <v>0</v>
      </c>
      <c r="AM365" s="26">
        <f t="shared" si="1747"/>
        <v>0</v>
      </c>
      <c r="AN365" s="26">
        <f t="shared" si="1748"/>
        <v>0</v>
      </c>
      <c r="AO365" s="26">
        <f t="shared" si="1749"/>
        <v>0</v>
      </c>
      <c r="AP365" s="26">
        <f t="shared" si="1750"/>
        <v>0</v>
      </c>
      <c r="AQ365" s="26">
        <f t="shared" si="1751"/>
        <v>0</v>
      </c>
      <c r="AR365" s="26">
        <f t="shared" si="1752"/>
        <v>0</v>
      </c>
      <c r="AS365" s="26">
        <f t="shared" si="1713"/>
        <v>12915</v>
      </c>
      <c r="AT365" s="26">
        <f t="shared" si="1714"/>
        <v>19554.5</v>
      </c>
      <c r="AU365" s="26">
        <f t="shared" si="1715"/>
        <v>28762.7</v>
      </c>
      <c r="AV365" s="26">
        <f t="shared" si="1753"/>
        <v>0</v>
      </c>
      <c r="AW365" s="26">
        <f t="shared" si="1754"/>
        <v>0</v>
      </c>
      <c r="AX365" s="26">
        <f t="shared" si="1755"/>
        <v>0</v>
      </c>
      <c r="AY365" s="26">
        <f t="shared" si="1716"/>
        <v>12915</v>
      </c>
      <c r="AZ365" s="26">
        <f t="shared" si="1717"/>
        <v>19554.5</v>
      </c>
      <c r="BA365" s="26">
        <f t="shared" si="1718"/>
        <v>28762.7</v>
      </c>
      <c r="BB365" s="26">
        <f t="shared" si="1756"/>
        <v>0</v>
      </c>
      <c r="BC365" s="26">
        <f t="shared" si="1757"/>
        <v>0</v>
      </c>
      <c r="BD365" s="26">
        <f t="shared" si="1758"/>
        <v>0</v>
      </c>
      <c r="BE365" s="26">
        <f t="shared" si="1759"/>
        <v>0</v>
      </c>
      <c r="BF365" s="26">
        <f t="shared" si="1760"/>
        <v>0</v>
      </c>
      <c r="BG365" s="26">
        <f t="shared" si="1761"/>
        <v>0</v>
      </c>
      <c r="BH365" s="26">
        <f t="shared" si="1762"/>
        <v>0</v>
      </c>
      <c r="BI365" s="26">
        <f t="shared" si="1763"/>
        <v>0</v>
      </c>
      <c r="BJ365" s="26">
        <f t="shared" si="1764"/>
        <v>0</v>
      </c>
      <c r="BK365" s="26">
        <f t="shared" si="1765"/>
        <v>0</v>
      </c>
      <c r="BL365" s="26">
        <f t="shared" si="1707"/>
        <v>12915</v>
      </c>
      <c r="BM365" s="26">
        <f t="shared" si="1766"/>
        <v>0</v>
      </c>
      <c r="BN365" s="53">
        <f t="shared" si="1613"/>
        <v>12915</v>
      </c>
      <c r="BO365" s="26">
        <f t="shared" si="1708"/>
        <v>19554.5</v>
      </c>
      <c r="BP365" s="26">
        <f t="shared" si="1767"/>
        <v>0</v>
      </c>
      <c r="BQ365" s="53">
        <f t="shared" si="1614"/>
        <v>19554.5</v>
      </c>
      <c r="BR365" s="52">
        <f t="shared" si="1709"/>
        <v>28762.7</v>
      </c>
      <c r="BS365" s="26">
        <f t="shared" si="1767"/>
        <v>0</v>
      </c>
      <c r="BT365" s="27"/>
    </row>
    <row r="366" spans="1:73" ht="31.2" x14ac:dyDescent="0.3">
      <c r="A366" s="67" t="s">
        <v>294</v>
      </c>
      <c r="B366" s="67" t="s">
        <v>73</v>
      </c>
      <c r="C366" s="67" t="s">
        <v>325</v>
      </c>
      <c r="D366" s="67" t="s">
        <v>284</v>
      </c>
      <c r="E366" s="67"/>
      <c r="F366" s="68" t="s">
        <v>285</v>
      </c>
      <c r="G366" s="26">
        <f t="shared" si="1724"/>
        <v>20575</v>
      </c>
      <c r="H366" s="26">
        <f t="shared" si="1725"/>
        <v>19554.5</v>
      </c>
      <c r="I366" s="26">
        <f t="shared" si="1726"/>
        <v>21102.7</v>
      </c>
      <c r="J366" s="26">
        <f t="shared" si="1727"/>
        <v>0</v>
      </c>
      <c r="K366" s="26">
        <f t="shared" si="1728"/>
        <v>0</v>
      </c>
      <c r="L366" s="26">
        <f t="shared" si="1729"/>
        <v>0</v>
      </c>
      <c r="M366" s="26">
        <f t="shared" si="1542"/>
        <v>20575</v>
      </c>
      <c r="N366" s="26">
        <f t="shared" si="1543"/>
        <v>19554.5</v>
      </c>
      <c r="O366" s="26">
        <f t="shared" si="1544"/>
        <v>21102.7</v>
      </c>
      <c r="P366" s="26">
        <f t="shared" si="1730"/>
        <v>0</v>
      </c>
      <c r="Q366" s="26">
        <f t="shared" si="1731"/>
        <v>0</v>
      </c>
      <c r="R366" s="26">
        <f t="shared" si="1732"/>
        <v>0</v>
      </c>
      <c r="S366" s="26">
        <f t="shared" si="1733"/>
        <v>-7660</v>
      </c>
      <c r="T366" s="26">
        <f t="shared" si="1734"/>
        <v>0</v>
      </c>
      <c r="U366" s="26">
        <f t="shared" si="1735"/>
        <v>0</v>
      </c>
      <c r="V366" s="26">
        <f t="shared" si="1736"/>
        <v>0</v>
      </c>
      <c r="W366" s="26">
        <f t="shared" si="1737"/>
        <v>0</v>
      </c>
      <c r="X366" s="26">
        <f t="shared" si="1738"/>
        <v>0</v>
      </c>
      <c r="Y366" s="26">
        <f t="shared" si="1739"/>
        <v>0</v>
      </c>
      <c r="Z366" s="26">
        <f t="shared" si="1740"/>
        <v>0</v>
      </c>
      <c r="AA366" s="26">
        <f t="shared" si="1741"/>
        <v>7660</v>
      </c>
      <c r="AB366" s="26">
        <f t="shared" si="1742"/>
        <v>0</v>
      </c>
      <c r="AC366" s="26">
        <f t="shared" ref="AC366:AC429" si="1768">M366+R366+P366+Q366+T366+S366</f>
        <v>12915</v>
      </c>
      <c r="AD366" s="26">
        <f t="shared" ref="AD366:AD429" si="1769">N366+V366+X366+U366+W366</f>
        <v>19554.5</v>
      </c>
      <c r="AE366" s="26">
        <f t="shared" ref="AE366:AE429" si="1770">O366+Z366+AB366+Y366+AA366</f>
        <v>28762.7</v>
      </c>
      <c r="AF366" s="26">
        <f t="shared" si="1743"/>
        <v>0</v>
      </c>
      <c r="AG366" s="26">
        <f t="shared" ref="AG366:AG429" si="1771">AC366+AF366</f>
        <v>12915</v>
      </c>
      <c r="AH366" s="26">
        <f t="shared" ref="AH366:AH429" si="1772">AD366</f>
        <v>19554.5</v>
      </c>
      <c r="AI366" s="26">
        <f t="shared" ref="AI366:AI429" si="1773">AE366</f>
        <v>28762.7</v>
      </c>
      <c r="AJ366" s="26">
        <f t="shared" si="1744"/>
        <v>0</v>
      </c>
      <c r="AK366" s="26">
        <f t="shared" si="1745"/>
        <v>0</v>
      </c>
      <c r="AL366" s="26">
        <f t="shared" si="1746"/>
        <v>0</v>
      </c>
      <c r="AM366" s="26">
        <f t="shared" si="1747"/>
        <v>0</v>
      </c>
      <c r="AN366" s="26">
        <f t="shared" si="1748"/>
        <v>0</v>
      </c>
      <c r="AO366" s="26">
        <f t="shared" si="1749"/>
        <v>0</v>
      </c>
      <c r="AP366" s="26">
        <f t="shared" si="1750"/>
        <v>0</v>
      </c>
      <c r="AQ366" s="26">
        <f t="shared" si="1751"/>
        <v>0</v>
      </c>
      <c r="AR366" s="26">
        <f t="shared" si="1752"/>
        <v>0</v>
      </c>
      <c r="AS366" s="26">
        <f t="shared" si="1713"/>
        <v>12915</v>
      </c>
      <c r="AT366" s="26">
        <f t="shared" si="1714"/>
        <v>19554.5</v>
      </c>
      <c r="AU366" s="26">
        <f t="shared" si="1715"/>
        <v>28762.7</v>
      </c>
      <c r="AV366" s="26">
        <f t="shared" si="1753"/>
        <v>0</v>
      </c>
      <c r="AW366" s="26">
        <f t="shared" si="1754"/>
        <v>0</v>
      </c>
      <c r="AX366" s="26">
        <f t="shared" si="1755"/>
        <v>0</v>
      </c>
      <c r="AY366" s="26">
        <f t="shared" si="1716"/>
        <v>12915</v>
      </c>
      <c r="AZ366" s="26">
        <f t="shared" si="1717"/>
        <v>19554.5</v>
      </c>
      <c r="BA366" s="26">
        <f t="shared" si="1718"/>
        <v>28762.7</v>
      </c>
      <c r="BB366" s="26">
        <f t="shared" si="1756"/>
        <v>0</v>
      </c>
      <c r="BC366" s="26">
        <f t="shared" si="1757"/>
        <v>0</v>
      </c>
      <c r="BD366" s="26">
        <f t="shared" si="1758"/>
        <v>0</v>
      </c>
      <c r="BE366" s="26">
        <f t="shared" si="1759"/>
        <v>0</v>
      </c>
      <c r="BF366" s="26">
        <f t="shared" si="1760"/>
        <v>0</v>
      </c>
      <c r="BG366" s="26">
        <f t="shared" si="1761"/>
        <v>0</v>
      </c>
      <c r="BH366" s="26">
        <f t="shared" si="1762"/>
        <v>0</v>
      </c>
      <c r="BI366" s="26">
        <f t="shared" si="1763"/>
        <v>0</v>
      </c>
      <c r="BJ366" s="26">
        <f t="shared" si="1764"/>
        <v>0</v>
      </c>
      <c r="BK366" s="26">
        <f t="shared" si="1765"/>
        <v>0</v>
      </c>
      <c r="BL366" s="26">
        <f t="shared" si="1707"/>
        <v>12915</v>
      </c>
      <c r="BM366" s="26">
        <f t="shared" si="1766"/>
        <v>0</v>
      </c>
      <c r="BN366" s="53">
        <f t="shared" si="1613"/>
        <v>12915</v>
      </c>
      <c r="BO366" s="26">
        <f t="shared" si="1708"/>
        <v>19554.5</v>
      </c>
      <c r="BP366" s="26">
        <f t="shared" si="1767"/>
        <v>0</v>
      </c>
      <c r="BQ366" s="53">
        <f t="shared" si="1614"/>
        <v>19554.5</v>
      </c>
      <c r="BR366" s="52">
        <f t="shared" si="1709"/>
        <v>28762.7</v>
      </c>
      <c r="BS366" s="26">
        <f t="shared" si="1767"/>
        <v>0</v>
      </c>
      <c r="BT366" s="27"/>
    </row>
    <row r="367" spans="1:73" ht="31.2" x14ac:dyDescent="0.3">
      <c r="A367" s="67" t="s">
        <v>294</v>
      </c>
      <c r="B367" s="67" t="s">
        <v>73</v>
      </c>
      <c r="C367" s="67" t="s">
        <v>325</v>
      </c>
      <c r="D367" s="67" t="s">
        <v>284</v>
      </c>
      <c r="E367" s="67" t="s">
        <v>127</v>
      </c>
      <c r="F367" s="68" t="s">
        <v>128</v>
      </c>
      <c r="G367" s="26">
        <v>20575</v>
      </c>
      <c r="H367" s="26">
        <v>19554.5</v>
      </c>
      <c r="I367" s="26">
        <v>21102.7</v>
      </c>
      <c r="J367" s="26"/>
      <c r="K367" s="26"/>
      <c r="L367" s="26"/>
      <c r="M367" s="26">
        <f t="shared" si="1542"/>
        <v>20575</v>
      </c>
      <c r="N367" s="26">
        <f t="shared" si="1543"/>
        <v>19554.5</v>
      </c>
      <c r="O367" s="26">
        <f t="shared" si="1544"/>
        <v>21102.7</v>
      </c>
      <c r="P367" s="26"/>
      <c r="Q367" s="26"/>
      <c r="R367" s="26"/>
      <c r="S367" s="26">
        <v>-7660</v>
      </c>
      <c r="T367" s="26"/>
      <c r="U367" s="26"/>
      <c r="V367" s="26"/>
      <c r="W367" s="26"/>
      <c r="X367" s="26"/>
      <c r="Y367" s="26"/>
      <c r="Z367" s="26"/>
      <c r="AA367" s="26">
        <v>7660</v>
      </c>
      <c r="AB367" s="26"/>
      <c r="AC367" s="26">
        <f t="shared" si="1768"/>
        <v>12915</v>
      </c>
      <c r="AD367" s="26">
        <f t="shared" si="1769"/>
        <v>19554.5</v>
      </c>
      <c r="AE367" s="26">
        <f t="shared" si="1770"/>
        <v>28762.7</v>
      </c>
      <c r="AF367" s="26"/>
      <c r="AG367" s="26">
        <f t="shared" si="1771"/>
        <v>12915</v>
      </c>
      <c r="AH367" s="26">
        <f t="shared" si="1772"/>
        <v>19554.5</v>
      </c>
      <c r="AI367" s="26">
        <f t="shared" si="1773"/>
        <v>28762.7</v>
      </c>
      <c r="AJ367" s="26"/>
      <c r="AK367" s="26"/>
      <c r="AL367" s="26"/>
      <c r="AM367" s="26"/>
      <c r="AN367" s="26"/>
      <c r="AO367" s="26"/>
      <c r="AP367" s="26"/>
      <c r="AQ367" s="26"/>
      <c r="AR367" s="26"/>
      <c r="AS367" s="26">
        <f t="shared" si="1713"/>
        <v>12915</v>
      </c>
      <c r="AT367" s="26">
        <f t="shared" si="1714"/>
        <v>19554.5</v>
      </c>
      <c r="AU367" s="26">
        <f t="shared" si="1715"/>
        <v>28762.7</v>
      </c>
      <c r="AV367" s="26"/>
      <c r="AW367" s="26"/>
      <c r="AX367" s="26"/>
      <c r="AY367" s="26">
        <f t="shared" si="1716"/>
        <v>12915</v>
      </c>
      <c r="AZ367" s="26">
        <f t="shared" si="1717"/>
        <v>19554.5</v>
      </c>
      <c r="BA367" s="26">
        <f t="shared" si="1718"/>
        <v>28762.7</v>
      </c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>
        <f t="shared" si="1707"/>
        <v>12915</v>
      </c>
      <c r="BM367" s="26"/>
      <c r="BN367" s="53">
        <f t="shared" si="1613"/>
        <v>12915</v>
      </c>
      <c r="BO367" s="26">
        <f t="shared" si="1708"/>
        <v>19554.5</v>
      </c>
      <c r="BP367" s="26"/>
      <c r="BQ367" s="53">
        <f t="shared" si="1614"/>
        <v>19554.5</v>
      </c>
      <c r="BR367" s="52">
        <f t="shared" si="1709"/>
        <v>28762.7</v>
      </c>
      <c r="BS367" s="26"/>
      <c r="BT367" s="27"/>
    </row>
    <row r="368" spans="1:73" ht="31.2" x14ac:dyDescent="0.3">
      <c r="A368" s="67" t="s">
        <v>294</v>
      </c>
      <c r="B368" s="67" t="s">
        <v>73</v>
      </c>
      <c r="C368" s="67" t="s">
        <v>325</v>
      </c>
      <c r="D368" s="67" t="s">
        <v>297</v>
      </c>
      <c r="E368" s="67"/>
      <c r="F368" s="68" t="s">
        <v>298</v>
      </c>
      <c r="G368" s="26">
        <f t="shared" ref="G368:L368" si="1774">G393+G369+G382</f>
        <v>13434906.799999995</v>
      </c>
      <c r="H368" s="26">
        <f t="shared" si="1774"/>
        <v>12954332.399999999</v>
      </c>
      <c r="I368" s="26">
        <f t="shared" si="1774"/>
        <v>12498098.4</v>
      </c>
      <c r="J368" s="26">
        <f t="shared" si="1774"/>
        <v>0</v>
      </c>
      <c r="K368" s="26">
        <f t="shared" si="1774"/>
        <v>0</v>
      </c>
      <c r="L368" s="26">
        <f t="shared" si="1774"/>
        <v>0</v>
      </c>
      <c r="M368" s="26">
        <f t="shared" si="1542"/>
        <v>13434906.799999995</v>
      </c>
      <c r="N368" s="26">
        <f t="shared" si="1543"/>
        <v>12954332.399999999</v>
      </c>
      <c r="O368" s="26">
        <f t="shared" si="1544"/>
        <v>12498098.4</v>
      </c>
      <c r="P368" s="26">
        <f t="shared" ref="P368:AB368" si="1775">P393+P369+P382</f>
        <v>4859.3269999999993</v>
      </c>
      <c r="Q368" s="26">
        <f t="shared" si="1775"/>
        <v>0</v>
      </c>
      <c r="R368" s="26">
        <f t="shared" si="1775"/>
        <v>204132.962</v>
      </c>
      <c r="S368" s="26">
        <f t="shared" si="1775"/>
        <v>-55168.428999999996</v>
      </c>
      <c r="T368" s="26">
        <f t="shared" si="1775"/>
        <v>0</v>
      </c>
      <c r="U368" s="26">
        <f t="shared" si="1775"/>
        <v>5806.3629999999994</v>
      </c>
      <c r="V368" s="26">
        <f t="shared" si="1775"/>
        <v>1888.5160000000001</v>
      </c>
      <c r="W368" s="26">
        <f t="shared" si="1775"/>
        <v>9200</v>
      </c>
      <c r="X368" s="26">
        <f t="shared" si="1775"/>
        <v>0</v>
      </c>
      <c r="Y368" s="26">
        <f t="shared" si="1775"/>
        <v>5806.3629999999994</v>
      </c>
      <c r="Z368" s="26">
        <f t="shared" si="1775"/>
        <v>1770.6669999999999</v>
      </c>
      <c r="AA368" s="26">
        <f t="shared" si="1775"/>
        <v>45968.428999999996</v>
      </c>
      <c r="AB368" s="26">
        <f t="shared" si="1775"/>
        <v>0</v>
      </c>
      <c r="AC368" s="26">
        <f t="shared" si="1768"/>
        <v>13588730.659999995</v>
      </c>
      <c r="AD368" s="26">
        <f t="shared" si="1769"/>
        <v>12971227.278999999</v>
      </c>
      <c r="AE368" s="26">
        <f t="shared" si="1770"/>
        <v>12551643.858999999</v>
      </c>
      <c r="AF368" s="26">
        <f>AF393+AF369+AF382</f>
        <v>-6000</v>
      </c>
      <c r="AG368" s="26">
        <f t="shared" si="1771"/>
        <v>13582730.659999995</v>
      </c>
      <c r="AH368" s="26">
        <f t="shared" si="1772"/>
        <v>12971227.278999999</v>
      </c>
      <c r="AI368" s="26">
        <f t="shared" si="1773"/>
        <v>12551643.858999999</v>
      </c>
      <c r="AJ368" s="26">
        <f t="shared" ref="AJ368:AR368" si="1776">AJ393+AJ369+AJ382</f>
        <v>-54620.7</v>
      </c>
      <c r="AK368" s="26">
        <f t="shared" si="1776"/>
        <v>0</v>
      </c>
      <c r="AL368" s="26">
        <f t="shared" si="1776"/>
        <v>30632.421999999999</v>
      </c>
      <c r="AM368" s="26">
        <f t="shared" si="1776"/>
        <v>0</v>
      </c>
      <c r="AN368" s="26">
        <f t="shared" si="1776"/>
        <v>121902.88923</v>
      </c>
      <c r="AO368" s="26">
        <f t="shared" si="1776"/>
        <v>0</v>
      </c>
      <c r="AP368" s="26">
        <f t="shared" si="1776"/>
        <v>0</v>
      </c>
      <c r="AQ368" s="26">
        <f t="shared" si="1776"/>
        <v>0</v>
      </c>
      <c r="AR368" s="26">
        <f t="shared" si="1776"/>
        <v>0</v>
      </c>
      <c r="AS368" s="26">
        <f t="shared" si="1713"/>
        <v>13558742.381999996</v>
      </c>
      <c r="AT368" s="26">
        <f t="shared" si="1714"/>
        <v>13093130.168229999</v>
      </c>
      <c r="AU368" s="26">
        <f t="shared" si="1715"/>
        <v>12551643.858999999</v>
      </c>
      <c r="AV368" s="26">
        <f>AV393+AV369+AV382</f>
        <v>0</v>
      </c>
      <c r="AW368" s="26">
        <f>AW393+AW369+AW382</f>
        <v>0</v>
      </c>
      <c r="AX368" s="26">
        <f>AX393+AX369+AX382</f>
        <v>0</v>
      </c>
      <c r="AY368" s="26">
        <f t="shared" si="1716"/>
        <v>13558742.381999996</v>
      </c>
      <c r="AZ368" s="26">
        <f t="shared" si="1717"/>
        <v>13093130.168229999</v>
      </c>
      <c r="BA368" s="26">
        <f t="shared" si="1718"/>
        <v>12551643.858999999</v>
      </c>
      <c r="BB368" s="26">
        <f t="shared" ref="BB368:BK368" si="1777">BB393+BB369+BB382</f>
        <v>8929.5460000000003</v>
      </c>
      <c r="BC368" s="26">
        <f t="shared" si="1777"/>
        <v>-16026.608</v>
      </c>
      <c r="BD368" s="26">
        <f t="shared" si="1777"/>
        <v>233.49299999999999</v>
      </c>
      <c r="BE368" s="26">
        <f t="shared" si="1777"/>
        <v>0</v>
      </c>
      <c r="BF368" s="26">
        <f t="shared" si="1777"/>
        <v>229203.21600000001</v>
      </c>
      <c r="BG368" s="26">
        <f t="shared" si="1777"/>
        <v>2101.4319999999998</v>
      </c>
      <c r="BH368" s="26">
        <f t="shared" si="1777"/>
        <v>0</v>
      </c>
      <c r="BI368" s="26">
        <f t="shared" si="1777"/>
        <v>0</v>
      </c>
      <c r="BJ368" s="26">
        <f t="shared" si="1777"/>
        <v>0</v>
      </c>
      <c r="BK368" s="26">
        <f t="shared" si="1777"/>
        <v>0</v>
      </c>
      <c r="BL368" s="26">
        <f t="shared" si="1707"/>
        <v>13551878.812999997</v>
      </c>
      <c r="BM368" s="26">
        <f>BM393+BM369+BM382</f>
        <v>0</v>
      </c>
      <c r="BN368" s="53">
        <f t="shared" si="1613"/>
        <v>13551878.812999997</v>
      </c>
      <c r="BO368" s="26">
        <f t="shared" si="1708"/>
        <v>13324434.816229999</v>
      </c>
      <c r="BP368" s="26">
        <f>BP393+BP369+BP382</f>
        <v>0</v>
      </c>
      <c r="BQ368" s="53">
        <f t="shared" si="1614"/>
        <v>13324434.816229999</v>
      </c>
      <c r="BR368" s="52">
        <f t="shared" si="1709"/>
        <v>12551643.858999999</v>
      </c>
      <c r="BS368" s="26">
        <f>BS393+BS369+BS382</f>
        <v>0</v>
      </c>
      <c r="BT368" s="27"/>
    </row>
    <row r="369" spans="1:72" ht="31.2" x14ac:dyDescent="0.3">
      <c r="A369" s="67" t="s">
        <v>294</v>
      </c>
      <c r="B369" s="67" t="s">
        <v>73</v>
      </c>
      <c r="C369" s="67" t="s">
        <v>325</v>
      </c>
      <c r="D369" s="67" t="s">
        <v>299</v>
      </c>
      <c r="E369" s="67"/>
      <c r="F369" s="68" t="s">
        <v>300</v>
      </c>
      <c r="G369" s="26">
        <f t="shared" ref="G369:L369" si="1778">G370+G375</f>
        <v>804346.6</v>
      </c>
      <c r="H369" s="26">
        <f t="shared" si="1778"/>
        <v>614196.69999999995</v>
      </c>
      <c r="I369" s="26">
        <f t="shared" si="1778"/>
        <v>528748.4</v>
      </c>
      <c r="J369" s="26">
        <f t="shared" si="1778"/>
        <v>0</v>
      </c>
      <c r="K369" s="26">
        <f t="shared" si="1778"/>
        <v>0</v>
      </c>
      <c r="L369" s="26">
        <f t="shared" si="1778"/>
        <v>0</v>
      </c>
      <c r="M369" s="26">
        <f t="shared" si="1542"/>
        <v>804346.6</v>
      </c>
      <c r="N369" s="26">
        <f t="shared" si="1543"/>
        <v>614196.69999999995</v>
      </c>
      <c r="O369" s="26">
        <f t="shared" si="1544"/>
        <v>528748.4</v>
      </c>
      <c r="P369" s="26">
        <f t="shared" ref="P369:AB369" si="1779">P370+P375</f>
        <v>0</v>
      </c>
      <c r="Q369" s="26">
        <f t="shared" si="1779"/>
        <v>0</v>
      </c>
      <c r="R369" s="26">
        <f t="shared" si="1779"/>
        <v>0</v>
      </c>
      <c r="S369" s="26">
        <f t="shared" si="1779"/>
        <v>0</v>
      </c>
      <c r="T369" s="26">
        <f t="shared" si="1779"/>
        <v>0</v>
      </c>
      <c r="U369" s="26">
        <f t="shared" si="1779"/>
        <v>0</v>
      </c>
      <c r="V369" s="26">
        <f t="shared" si="1779"/>
        <v>0</v>
      </c>
      <c r="W369" s="26">
        <f t="shared" si="1779"/>
        <v>0</v>
      </c>
      <c r="X369" s="26">
        <f t="shared" si="1779"/>
        <v>0</v>
      </c>
      <c r="Y369" s="26">
        <f t="shared" si="1779"/>
        <v>0</v>
      </c>
      <c r="Z369" s="26">
        <f t="shared" si="1779"/>
        <v>0</v>
      </c>
      <c r="AA369" s="26">
        <f t="shared" si="1779"/>
        <v>0</v>
      </c>
      <c r="AB369" s="26">
        <f t="shared" si="1779"/>
        <v>0</v>
      </c>
      <c r="AC369" s="26">
        <f t="shared" si="1768"/>
        <v>804346.6</v>
      </c>
      <c r="AD369" s="26">
        <f t="shared" si="1769"/>
        <v>614196.69999999995</v>
      </c>
      <c r="AE369" s="26">
        <f t="shared" si="1770"/>
        <v>528748.4</v>
      </c>
      <c r="AF369" s="26">
        <f>AF370+AF375</f>
        <v>0</v>
      </c>
      <c r="AG369" s="26">
        <f t="shared" si="1771"/>
        <v>804346.6</v>
      </c>
      <c r="AH369" s="26">
        <f t="shared" si="1772"/>
        <v>614196.69999999995</v>
      </c>
      <c r="AI369" s="26">
        <f t="shared" si="1773"/>
        <v>528748.4</v>
      </c>
      <c r="AJ369" s="26">
        <f t="shared" ref="AJ369:AR369" si="1780">AJ370+AJ375</f>
        <v>-54620.7</v>
      </c>
      <c r="AK369" s="26">
        <f t="shared" si="1780"/>
        <v>0</v>
      </c>
      <c r="AL369" s="26">
        <f t="shared" si="1780"/>
        <v>0</v>
      </c>
      <c r="AM369" s="26">
        <f t="shared" si="1780"/>
        <v>0</v>
      </c>
      <c r="AN369" s="26">
        <f t="shared" si="1780"/>
        <v>121902.88923</v>
      </c>
      <c r="AO369" s="26">
        <f t="shared" si="1780"/>
        <v>0</v>
      </c>
      <c r="AP369" s="26">
        <f t="shared" si="1780"/>
        <v>0</v>
      </c>
      <c r="AQ369" s="26">
        <f t="shared" si="1780"/>
        <v>0</v>
      </c>
      <c r="AR369" s="26">
        <f t="shared" si="1780"/>
        <v>0</v>
      </c>
      <c r="AS369" s="26">
        <f t="shared" si="1713"/>
        <v>749725.9</v>
      </c>
      <c r="AT369" s="26">
        <f t="shared" si="1714"/>
        <v>736099.58922999993</v>
      </c>
      <c r="AU369" s="26">
        <f t="shared" si="1715"/>
        <v>528748.4</v>
      </c>
      <c r="AV369" s="26">
        <f>AV370+AV375</f>
        <v>0</v>
      </c>
      <c r="AW369" s="26">
        <f>AW370+AW375</f>
        <v>0</v>
      </c>
      <c r="AX369" s="26">
        <f>AX370+AX375</f>
        <v>0</v>
      </c>
      <c r="AY369" s="26">
        <f t="shared" si="1716"/>
        <v>749725.9</v>
      </c>
      <c r="AZ369" s="26">
        <f t="shared" si="1717"/>
        <v>736099.58922999993</v>
      </c>
      <c r="BA369" s="26">
        <f t="shared" si="1718"/>
        <v>528748.4</v>
      </c>
      <c r="BB369" s="26">
        <f t="shared" ref="BB369:BK369" si="1781">BB370+BB375</f>
        <v>0</v>
      </c>
      <c r="BC369" s="26">
        <f t="shared" si="1781"/>
        <v>0</v>
      </c>
      <c r="BD369" s="26">
        <f t="shared" si="1781"/>
        <v>0</v>
      </c>
      <c r="BE369" s="26">
        <f t="shared" si="1781"/>
        <v>0</v>
      </c>
      <c r="BF369" s="26">
        <f t="shared" si="1781"/>
        <v>0</v>
      </c>
      <c r="BG369" s="26">
        <f t="shared" si="1781"/>
        <v>0</v>
      </c>
      <c r="BH369" s="26">
        <f t="shared" si="1781"/>
        <v>0</v>
      </c>
      <c r="BI369" s="26">
        <f t="shared" si="1781"/>
        <v>0</v>
      </c>
      <c r="BJ369" s="26">
        <f t="shared" si="1781"/>
        <v>0</v>
      </c>
      <c r="BK369" s="26">
        <f t="shared" si="1781"/>
        <v>0</v>
      </c>
      <c r="BL369" s="26">
        <f t="shared" si="1707"/>
        <v>749725.9</v>
      </c>
      <c r="BM369" s="26">
        <f>BM370+BM375</f>
        <v>0</v>
      </c>
      <c r="BN369" s="53">
        <f t="shared" si="1613"/>
        <v>749725.9</v>
      </c>
      <c r="BO369" s="26">
        <f t="shared" si="1708"/>
        <v>736099.58922999993</v>
      </c>
      <c r="BP369" s="26">
        <f>BP370+BP375</f>
        <v>0</v>
      </c>
      <c r="BQ369" s="53">
        <f t="shared" si="1614"/>
        <v>736099.58922999993</v>
      </c>
      <c r="BR369" s="52">
        <f t="shared" si="1709"/>
        <v>528748.4</v>
      </c>
      <c r="BS369" s="26">
        <f>BS370+BS375</f>
        <v>0</v>
      </c>
      <c r="BT369" s="27"/>
    </row>
    <row r="370" spans="1:72" x14ac:dyDescent="0.3">
      <c r="A370" s="67" t="s">
        <v>294</v>
      </c>
      <c r="B370" s="67" t="s">
        <v>73</v>
      </c>
      <c r="C370" s="67" t="s">
        <v>325</v>
      </c>
      <c r="D370" s="67" t="s">
        <v>327</v>
      </c>
      <c r="E370" s="67"/>
      <c r="F370" s="68" t="s">
        <v>328</v>
      </c>
      <c r="G370" s="26">
        <f t="shared" ref="G370:L370" si="1782">G371+G373</f>
        <v>286329.8</v>
      </c>
      <c r="H370" s="26">
        <f t="shared" si="1782"/>
        <v>85991.5</v>
      </c>
      <c r="I370" s="26">
        <f t="shared" si="1782"/>
        <v>0</v>
      </c>
      <c r="J370" s="26">
        <f t="shared" si="1782"/>
        <v>0</v>
      </c>
      <c r="K370" s="26">
        <f t="shared" si="1782"/>
        <v>0</v>
      </c>
      <c r="L370" s="26">
        <f t="shared" si="1782"/>
        <v>0</v>
      </c>
      <c r="M370" s="26">
        <f t="shared" si="1542"/>
        <v>286329.8</v>
      </c>
      <c r="N370" s="26">
        <f t="shared" si="1543"/>
        <v>85991.5</v>
      </c>
      <c r="O370" s="26">
        <f t="shared" si="1544"/>
        <v>0</v>
      </c>
      <c r="P370" s="26">
        <f t="shared" ref="P370:AB370" si="1783">P371+P373</f>
        <v>0</v>
      </c>
      <c r="Q370" s="26">
        <f t="shared" si="1783"/>
        <v>0</v>
      </c>
      <c r="R370" s="26">
        <f t="shared" si="1783"/>
        <v>0</v>
      </c>
      <c r="S370" s="26">
        <f t="shared" si="1783"/>
        <v>0</v>
      </c>
      <c r="T370" s="26">
        <f t="shared" si="1783"/>
        <v>0</v>
      </c>
      <c r="U370" s="26">
        <f t="shared" si="1783"/>
        <v>0</v>
      </c>
      <c r="V370" s="26">
        <f t="shared" si="1783"/>
        <v>0</v>
      </c>
      <c r="W370" s="26">
        <f t="shared" si="1783"/>
        <v>0</v>
      </c>
      <c r="X370" s="26">
        <f t="shared" si="1783"/>
        <v>0</v>
      </c>
      <c r="Y370" s="26">
        <f t="shared" si="1783"/>
        <v>0</v>
      </c>
      <c r="Z370" s="26">
        <f t="shared" si="1783"/>
        <v>0</v>
      </c>
      <c r="AA370" s="26">
        <f t="shared" si="1783"/>
        <v>0</v>
      </c>
      <c r="AB370" s="26">
        <f t="shared" si="1783"/>
        <v>0</v>
      </c>
      <c r="AC370" s="26">
        <f t="shared" si="1768"/>
        <v>286329.8</v>
      </c>
      <c r="AD370" s="26">
        <f t="shared" si="1769"/>
        <v>85991.5</v>
      </c>
      <c r="AE370" s="26">
        <f t="shared" si="1770"/>
        <v>0</v>
      </c>
      <c r="AF370" s="26">
        <f>AF371+AF373</f>
        <v>0</v>
      </c>
      <c r="AG370" s="26">
        <f t="shared" si="1771"/>
        <v>286329.8</v>
      </c>
      <c r="AH370" s="26">
        <f t="shared" si="1772"/>
        <v>85991.5</v>
      </c>
      <c r="AI370" s="26">
        <f t="shared" si="1773"/>
        <v>0</v>
      </c>
      <c r="AJ370" s="26">
        <f t="shared" ref="AJ370:AR370" si="1784">AJ371+AJ373</f>
        <v>-54620.7</v>
      </c>
      <c r="AK370" s="26">
        <f t="shared" si="1784"/>
        <v>0</v>
      </c>
      <c r="AL370" s="26">
        <f t="shared" si="1784"/>
        <v>0</v>
      </c>
      <c r="AM370" s="26">
        <f t="shared" si="1784"/>
        <v>0</v>
      </c>
      <c r="AN370" s="26">
        <f t="shared" si="1784"/>
        <v>121902.88923</v>
      </c>
      <c r="AO370" s="26">
        <f t="shared" si="1784"/>
        <v>0</v>
      </c>
      <c r="AP370" s="26">
        <f t="shared" si="1784"/>
        <v>0</v>
      </c>
      <c r="AQ370" s="26">
        <f t="shared" si="1784"/>
        <v>0</v>
      </c>
      <c r="AR370" s="26">
        <f t="shared" si="1784"/>
        <v>0</v>
      </c>
      <c r="AS370" s="26">
        <f t="shared" si="1713"/>
        <v>231709.09999999998</v>
      </c>
      <c r="AT370" s="26">
        <f t="shared" si="1714"/>
        <v>207894.38923</v>
      </c>
      <c r="AU370" s="26">
        <f t="shared" si="1715"/>
        <v>0</v>
      </c>
      <c r="AV370" s="26">
        <f>AV371+AV373</f>
        <v>0</v>
      </c>
      <c r="AW370" s="26">
        <f>AW371+AW373</f>
        <v>0</v>
      </c>
      <c r="AX370" s="26">
        <f>AX371+AX373</f>
        <v>0</v>
      </c>
      <c r="AY370" s="26">
        <f t="shared" si="1716"/>
        <v>231709.09999999998</v>
      </c>
      <c r="AZ370" s="26">
        <f t="shared" si="1717"/>
        <v>207894.38923</v>
      </c>
      <c r="BA370" s="26">
        <f t="shared" si="1718"/>
        <v>0</v>
      </c>
      <c r="BB370" s="26">
        <f t="shared" ref="BB370:BK370" si="1785">BB371+BB373</f>
        <v>0</v>
      </c>
      <c r="BC370" s="26">
        <f t="shared" si="1785"/>
        <v>0</v>
      </c>
      <c r="BD370" s="26">
        <f t="shared" si="1785"/>
        <v>0</v>
      </c>
      <c r="BE370" s="26">
        <f t="shared" si="1785"/>
        <v>0</v>
      </c>
      <c r="BF370" s="26">
        <f t="shared" si="1785"/>
        <v>0</v>
      </c>
      <c r="BG370" s="26">
        <f t="shared" si="1785"/>
        <v>0</v>
      </c>
      <c r="BH370" s="26">
        <f t="shared" si="1785"/>
        <v>0</v>
      </c>
      <c r="BI370" s="26">
        <f t="shared" si="1785"/>
        <v>0</v>
      </c>
      <c r="BJ370" s="26">
        <f t="shared" si="1785"/>
        <v>0</v>
      </c>
      <c r="BK370" s="26">
        <f t="shared" si="1785"/>
        <v>0</v>
      </c>
      <c r="BL370" s="26">
        <f t="shared" si="1707"/>
        <v>231709.09999999998</v>
      </c>
      <c r="BM370" s="26">
        <f>BM371+BM373</f>
        <v>0</v>
      </c>
      <c r="BN370" s="53">
        <f t="shared" si="1613"/>
        <v>231709.09999999998</v>
      </c>
      <c r="BO370" s="26">
        <f t="shared" si="1708"/>
        <v>207894.38923</v>
      </c>
      <c r="BP370" s="26">
        <f>BP371+BP373</f>
        <v>0</v>
      </c>
      <c r="BQ370" s="53">
        <f t="shared" si="1614"/>
        <v>207894.38923</v>
      </c>
      <c r="BR370" s="52">
        <f t="shared" si="1709"/>
        <v>0</v>
      </c>
      <c r="BS370" s="26">
        <f>BS371+BS373</f>
        <v>0</v>
      </c>
      <c r="BT370" s="27"/>
    </row>
    <row r="371" spans="1:72" ht="46.8" x14ac:dyDescent="0.3">
      <c r="A371" s="67" t="s">
        <v>294</v>
      </c>
      <c r="B371" s="67" t="s">
        <v>73</v>
      </c>
      <c r="C371" s="67" t="s">
        <v>325</v>
      </c>
      <c r="D371" s="67" t="s">
        <v>329</v>
      </c>
      <c r="E371" s="67"/>
      <c r="F371" s="68" t="s">
        <v>330</v>
      </c>
      <c r="G371" s="26">
        <f t="shared" ref="G371:G388" si="1786">G372</f>
        <v>54620.7</v>
      </c>
      <c r="H371" s="26">
        <f>H372</f>
        <v>0</v>
      </c>
      <c r="I371" s="26">
        <f t="shared" ref="I371:I391" si="1787">I372</f>
        <v>0</v>
      </c>
      <c r="J371" s="26">
        <f>J372</f>
        <v>0</v>
      </c>
      <c r="K371" s="26">
        <f>K372</f>
        <v>0</v>
      </c>
      <c r="L371" s="26">
        <f>L372</f>
        <v>0</v>
      </c>
      <c r="M371" s="26">
        <f t="shared" si="1542"/>
        <v>54620.7</v>
      </c>
      <c r="N371" s="26">
        <f t="shared" si="1543"/>
        <v>0</v>
      </c>
      <c r="O371" s="26">
        <f t="shared" si="1544"/>
        <v>0</v>
      </c>
      <c r="P371" s="26">
        <f t="shared" ref="P371:AB371" si="1788">P372</f>
        <v>0</v>
      </c>
      <c r="Q371" s="26">
        <f t="shared" si="1788"/>
        <v>0</v>
      </c>
      <c r="R371" s="26">
        <f t="shared" si="1788"/>
        <v>0</v>
      </c>
      <c r="S371" s="26">
        <f t="shared" si="1788"/>
        <v>0</v>
      </c>
      <c r="T371" s="26">
        <f t="shared" si="1788"/>
        <v>0</v>
      </c>
      <c r="U371" s="26">
        <f t="shared" si="1788"/>
        <v>0</v>
      </c>
      <c r="V371" s="26">
        <f t="shared" si="1788"/>
        <v>0</v>
      </c>
      <c r="W371" s="26">
        <f t="shared" si="1788"/>
        <v>0</v>
      </c>
      <c r="X371" s="26">
        <f t="shared" si="1788"/>
        <v>0</v>
      </c>
      <c r="Y371" s="26">
        <f t="shared" si="1788"/>
        <v>0</v>
      </c>
      <c r="Z371" s="26">
        <f t="shared" si="1788"/>
        <v>0</v>
      </c>
      <c r="AA371" s="26">
        <f t="shared" si="1788"/>
        <v>0</v>
      </c>
      <c r="AB371" s="26">
        <f t="shared" si="1788"/>
        <v>0</v>
      </c>
      <c r="AC371" s="26">
        <f t="shared" si="1768"/>
        <v>54620.7</v>
      </c>
      <c r="AD371" s="26">
        <f t="shared" si="1769"/>
        <v>0</v>
      </c>
      <c r="AE371" s="26">
        <f t="shared" si="1770"/>
        <v>0</v>
      </c>
      <c r="AF371" s="26">
        <f>AF372</f>
        <v>0</v>
      </c>
      <c r="AG371" s="26">
        <f t="shared" si="1771"/>
        <v>54620.7</v>
      </c>
      <c r="AH371" s="26">
        <f t="shared" si="1772"/>
        <v>0</v>
      </c>
      <c r="AI371" s="26">
        <f t="shared" si="1773"/>
        <v>0</v>
      </c>
      <c r="AJ371" s="26">
        <f t="shared" ref="AJ371:AR371" si="1789">AJ372</f>
        <v>-54620.7</v>
      </c>
      <c r="AK371" s="26">
        <f t="shared" si="1789"/>
        <v>0</v>
      </c>
      <c r="AL371" s="26">
        <f t="shared" si="1789"/>
        <v>0</v>
      </c>
      <c r="AM371" s="26">
        <f t="shared" si="1789"/>
        <v>0</v>
      </c>
      <c r="AN371" s="26">
        <f t="shared" si="1789"/>
        <v>121902.88923</v>
      </c>
      <c r="AO371" s="26">
        <f t="shared" si="1789"/>
        <v>0</v>
      </c>
      <c r="AP371" s="26">
        <f t="shared" si="1789"/>
        <v>0</v>
      </c>
      <c r="AQ371" s="26">
        <f t="shared" si="1789"/>
        <v>0</v>
      </c>
      <c r="AR371" s="26">
        <f t="shared" si="1789"/>
        <v>0</v>
      </c>
      <c r="AS371" s="26">
        <f t="shared" si="1713"/>
        <v>0</v>
      </c>
      <c r="AT371" s="26">
        <f t="shared" si="1714"/>
        <v>121902.88923</v>
      </c>
      <c r="AU371" s="26">
        <f t="shared" si="1715"/>
        <v>0</v>
      </c>
      <c r="AV371" s="26">
        <f>AV372</f>
        <v>0</v>
      </c>
      <c r="AW371" s="26">
        <f>AW372</f>
        <v>0</v>
      </c>
      <c r="AX371" s="26">
        <f>AX372</f>
        <v>0</v>
      </c>
      <c r="AY371" s="26">
        <f t="shared" si="1716"/>
        <v>0</v>
      </c>
      <c r="AZ371" s="26">
        <f t="shared" si="1717"/>
        <v>121902.88923</v>
      </c>
      <c r="BA371" s="26">
        <f t="shared" si="1718"/>
        <v>0</v>
      </c>
      <c r="BB371" s="26">
        <f t="shared" ref="BB371:BK371" si="1790">BB372</f>
        <v>0</v>
      </c>
      <c r="BC371" s="26">
        <f t="shared" si="1790"/>
        <v>0</v>
      </c>
      <c r="BD371" s="26">
        <f t="shared" si="1790"/>
        <v>0</v>
      </c>
      <c r="BE371" s="26">
        <f t="shared" si="1790"/>
        <v>0</v>
      </c>
      <c r="BF371" s="26">
        <f t="shared" si="1790"/>
        <v>0</v>
      </c>
      <c r="BG371" s="26">
        <f t="shared" si="1790"/>
        <v>0</v>
      </c>
      <c r="BH371" s="26">
        <f t="shared" si="1790"/>
        <v>0</v>
      </c>
      <c r="BI371" s="26">
        <f t="shared" si="1790"/>
        <v>0</v>
      </c>
      <c r="BJ371" s="26">
        <f t="shared" si="1790"/>
        <v>0</v>
      </c>
      <c r="BK371" s="26">
        <f t="shared" si="1790"/>
        <v>0</v>
      </c>
      <c r="BL371" s="26">
        <f t="shared" si="1707"/>
        <v>0</v>
      </c>
      <c r="BM371" s="26">
        <f>BM372</f>
        <v>0</v>
      </c>
      <c r="BN371" s="53">
        <f t="shared" si="1613"/>
        <v>0</v>
      </c>
      <c r="BO371" s="26">
        <f t="shared" si="1708"/>
        <v>121902.88923</v>
      </c>
      <c r="BP371" s="26">
        <f>BP372</f>
        <v>0</v>
      </c>
      <c r="BQ371" s="53">
        <f t="shared" si="1614"/>
        <v>121902.88923</v>
      </c>
      <c r="BR371" s="52">
        <f t="shared" si="1709"/>
        <v>0</v>
      </c>
      <c r="BS371" s="26">
        <f>BS372</f>
        <v>0</v>
      </c>
      <c r="BT371" s="27"/>
    </row>
    <row r="372" spans="1:72" ht="31.2" x14ac:dyDescent="0.3">
      <c r="A372" s="67" t="s">
        <v>294</v>
      </c>
      <c r="B372" s="67" t="s">
        <v>73</v>
      </c>
      <c r="C372" s="67" t="s">
        <v>325</v>
      </c>
      <c r="D372" s="67" t="s">
        <v>329</v>
      </c>
      <c r="E372" s="67" t="s">
        <v>331</v>
      </c>
      <c r="F372" s="68" t="s">
        <v>332</v>
      </c>
      <c r="G372" s="26">
        <v>54620.7</v>
      </c>
      <c r="H372" s="26"/>
      <c r="I372" s="26"/>
      <c r="J372" s="26"/>
      <c r="K372" s="26"/>
      <c r="L372" s="26"/>
      <c r="M372" s="26">
        <f t="shared" si="1542"/>
        <v>54620.7</v>
      </c>
      <c r="N372" s="26">
        <f t="shared" si="1543"/>
        <v>0</v>
      </c>
      <c r="O372" s="26">
        <f t="shared" si="1544"/>
        <v>0</v>
      </c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>
        <f t="shared" si="1768"/>
        <v>54620.7</v>
      </c>
      <c r="AD372" s="26">
        <f t="shared" si="1769"/>
        <v>0</v>
      </c>
      <c r="AE372" s="26">
        <f t="shared" si="1770"/>
        <v>0</v>
      </c>
      <c r="AF372" s="26"/>
      <c r="AG372" s="26">
        <f t="shared" si="1771"/>
        <v>54620.7</v>
      </c>
      <c r="AH372" s="26">
        <f t="shared" si="1772"/>
        <v>0</v>
      </c>
      <c r="AI372" s="26">
        <f t="shared" si="1773"/>
        <v>0</v>
      </c>
      <c r="AJ372" s="26">
        <v>-54620.7</v>
      </c>
      <c r="AK372" s="26"/>
      <c r="AL372" s="26"/>
      <c r="AM372" s="26"/>
      <c r="AN372" s="26">
        <v>121902.88923</v>
      </c>
      <c r="AO372" s="26"/>
      <c r="AP372" s="26"/>
      <c r="AQ372" s="26"/>
      <c r="AR372" s="26"/>
      <c r="AS372" s="26">
        <f t="shared" si="1713"/>
        <v>0</v>
      </c>
      <c r="AT372" s="26">
        <f t="shared" si="1714"/>
        <v>121902.88923</v>
      </c>
      <c r="AU372" s="26">
        <f t="shared" si="1715"/>
        <v>0</v>
      </c>
      <c r="AV372" s="26"/>
      <c r="AW372" s="26"/>
      <c r="AX372" s="26"/>
      <c r="AY372" s="26">
        <f t="shared" si="1716"/>
        <v>0</v>
      </c>
      <c r="AZ372" s="26">
        <f t="shared" si="1717"/>
        <v>121902.88923</v>
      </c>
      <c r="BA372" s="26">
        <f t="shared" si="1718"/>
        <v>0</v>
      </c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>
        <f t="shared" si="1707"/>
        <v>0</v>
      </c>
      <c r="BM372" s="26"/>
      <c r="BN372" s="53">
        <f t="shared" si="1613"/>
        <v>0</v>
      </c>
      <c r="BO372" s="26">
        <f t="shared" si="1708"/>
        <v>121902.88923</v>
      </c>
      <c r="BP372" s="26"/>
      <c r="BQ372" s="53">
        <f t="shared" si="1614"/>
        <v>121902.88923</v>
      </c>
      <c r="BR372" s="52">
        <f t="shared" si="1709"/>
        <v>0</v>
      </c>
      <c r="BS372" s="26"/>
      <c r="BT372" s="27"/>
    </row>
    <row r="373" spans="1:72" ht="31.2" x14ac:dyDescent="0.3">
      <c r="A373" s="67" t="s">
        <v>294</v>
      </c>
      <c r="B373" s="67" t="s">
        <v>73</v>
      </c>
      <c r="C373" s="67" t="s">
        <v>325</v>
      </c>
      <c r="D373" s="67" t="s">
        <v>333</v>
      </c>
      <c r="E373" s="67"/>
      <c r="F373" s="68" t="s">
        <v>334</v>
      </c>
      <c r="G373" s="26">
        <f t="shared" si="1786"/>
        <v>231709.1</v>
      </c>
      <c r="H373" s="26">
        <f>H374</f>
        <v>85991.5</v>
      </c>
      <c r="I373" s="26">
        <f t="shared" si="1787"/>
        <v>0</v>
      </c>
      <c r="J373" s="26">
        <f>J374</f>
        <v>0</v>
      </c>
      <c r="K373" s="26">
        <f>K374</f>
        <v>0</v>
      </c>
      <c r="L373" s="26">
        <f>L374</f>
        <v>0</v>
      </c>
      <c r="M373" s="26">
        <f t="shared" si="1542"/>
        <v>231709.1</v>
      </c>
      <c r="N373" s="26">
        <f t="shared" si="1543"/>
        <v>85991.5</v>
      </c>
      <c r="O373" s="26">
        <f t="shared" si="1544"/>
        <v>0</v>
      </c>
      <c r="P373" s="26">
        <f t="shared" ref="P373:AB373" si="1791">P374</f>
        <v>0</v>
      </c>
      <c r="Q373" s="26">
        <f t="shared" si="1791"/>
        <v>0</v>
      </c>
      <c r="R373" s="26">
        <f t="shared" si="1791"/>
        <v>0</v>
      </c>
      <c r="S373" s="26">
        <f t="shared" si="1791"/>
        <v>0</v>
      </c>
      <c r="T373" s="26">
        <f t="shared" si="1791"/>
        <v>0</v>
      </c>
      <c r="U373" s="26">
        <f t="shared" si="1791"/>
        <v>0</v>
      </c>
      <c r="V373" s="26">
        <f t="shared" si="1791"/>
        <v>0</v>
      </c>
      <c r="W373" s="26">
        <f t="shared" si="1791"/>
        <v>0</v>
      </c>
      <c r="X373" s="26">
        <f t="shared" si="1791"/>
        <v>0</v>
      </c>
      <c r="Y373" s="26">
        <f t="shared" si="1791"/>
        <v>0</v>
      </c>
      <c r="Z373" s="26">
        <f t="shared" si="1791"/>
        <v>0</v>
      </c>
      <c r="AA373" s="26">
        <f t="shared" si="1791"/>
        <v>0</v>
      </c>
      <c r="AB373" s="26">
        <f t="shared" si="1791"/>
        <v>0</v>
      </c>
      <c r="AC373" s="26">
        <f t="shared" si="1768"/>
        <v>231709.1</v>
      </c>
      <c r="AD373" s="26">
        <f t="shared" si="1769"/>
        <v>85991.5</v>
      </c>
      <c r="AE373" s="26">
        <f t="shared" si="1770"/>
        <v>0</v>
      </c>
      <c r="AF373" s="26">
        <f>AF374</f>
        <v>0</v>
      </c>
      <c r="AG373" s="26">
        <f t="shared" si="1771"/>
        <v>231709.1</v>
      </c>
      <c r="AH373" s="26">
        <f t="shared" si="1772"/>
        <v>85991.5</v>
      </c>
      <c r="AI373" s="26">
        <f t="shared" si="1773"/>
        <v>0</v>
      </c>
      <c r="AJ373" s="26">
        <f t="shared" ref="AJ373:AR373" si="1792">AJ374</f>
        <v>0</v>
      </c>
      <c r="AK373" s="26">
        <f t="shared" si="1792"/>
        <v>0</v>
      </c>
      <c r="AL373" s="26">
        <f t="shared" si="1792"/>
        <v>0</v>
      </c>
      <c r="AM373" s="26">
        <f t="shared" si="1792"/>
        <v>0</v>
      </c>
      <c r="AN373" s="26">
        <f t="shared" si="1792"/>
        <v>0</v>
      </c>
      <c r="AO373" s="26">
        <f t="shared" si="1792"/>
        <v>0</v>
      </c>
      <c r="AP373" s="26">
        <f t="shared" si="1792"/>
        <v>0</v>
      </c>
      <c r="AQ373" s="26">
        <f t="shared" si="1792"/>
        <v>0</v>
      </c>
      <c r="AR373" s="26">
        <f t="shared" si="1792"/>
        <v>0</v>
      </c>
      <c r="AS373" s="26">
        <f t="shared" si="1713"/>
        <v>231709.1</v>
      </c>
      <c r="AT373" s="26">
        <f t="shared" si="1714"/>
        <v>85991.5</v>
      </c>
      <c r="AU373" s="26">
        <f t="shared" si="1715"/>
        <v>0</v>
      </c>
      <c r="AV373" s="26">
        <f>AV374</f>
        <v>0</v>
      </c>
      <c r="AW373" s="26">
        <f>AW374</f>
        <v>0</v>
      </c>
      <c r="AX373" s="26">
        <f>AX374</f>
        <v>0</v>
      </c>
      <c r="AY373" s="26">
        <f t="shared" si="1716"/>
        <v>231709.1</v>
      </c>
      <c r="AZ373" s="26">
        <f t="shared" si="1717"/>
        <v>85991.5</v>
      </c>
      <c r="BA373" s="26">
        <f t="shared" si="1718"/>
        <v>0</v>
      </c>
      <c r="BB373" s="26">
        <f t="shared" ref="BB373:BK373" si="1793">BB374</f>
        <v>0</v>
      </c>
      <c r="BC373" s="26">
        <f t="shared" si="1793"/>
        <v>0</v>
      </c>
      <c r="BD373" s="26">
        <f t="shared" si="1793"/>
        <v>0</v>
      </c>
      <c r="BE373" s="26">
        <f t="shared" si="1793"/>
        <v>0</v>
      </c>
      <c r="BF373" s="26">
        <f t="shared" si="1793"/>
        <v>0</v>
      </c>
      <c r="BG373" s="26">
        <f t="shared" si="1793"/>
        <v>0</v>
      </c>
      <c r="BH373" s="26">
        <f t="shared" si="1793"/>
        <v>0</v>
      </c>
      <c r="BI373" s="26">
        <f t="shared" si="1793"/>
        <v>0</v>
      </c>
      <c r="BJ373" s="26">
        <f t="shared" si="1793"/>
        <v>0</v>
      </c>
      <c r="BK373" s="26">
        <f t="shared" si="1793"/>
        <v>0</v>
      </c>
      <c r="BL373" s="26">
        <f t="shared" si="1707"/>
        <v>231709.1</v>
      </c>
      <c r="BM373" s="26">
        <f>BM374</f>
        <v>0</v>
      </c>
      <c r="BN373" s="53">
        <f t="shared" si="1613"/>
        <v>231709.1</v>
      </c>
      <c r="BO373" s="26">
        <f t="shared" si="1708"/>
        <v>85991.5</v>
      </c>
      <c r="BP373" s="26">
        <f>BP374</f>
        <v>0</v>
      </c>
      <c r="BQ373" s="53">
        <f t="shared" si="1614"/>
        <v>85991.5</v>
      </c>
      <c r="BR373" s="52">
        <f t="shared" si="1709"/>
        <v>0</v>
      </c>
      <c r="BS373" s="26">
        <f>BS374</f>
        <v>0</v>
      </c>
      <c r="BT373" s="27"/>
    </row>
    <row r="374" spans="1:72" ht="31.2" x14ac:dyDescent="0.3">
      <c r="A374" s="67" t="s">
        <v>294</v>
      </c>
      <c r="B374" s="67" t="s">
        <v>73</v>
      </c>
      <c r="C374" s="67" t="s">
        <v>325</v>
      </c>
      <c r="D374" s="67" t="s">
        <v>333</v>
      </c>
      <c r="E374" s="67" t="s">
        <v>127</v>
      </c>
      <c r="F374" s="68" t="s">
        <v>128</v>
      </c>
      <c r="G374" s="26">
        <f>241851.5-10142.4</f>
        <v>231709.1</v>
      </c>
      <c r="H374" s="26">
        <v>85991.5</v>
      </c>
      <c r="I374" s="26"/>
      <c r="J374" s="26"/>
      <c r="K374" s="26"/>
      <c r="L374" s="26"/>
      <c r="M374" s="26">
        <f t="shared" si="1542"/>
        <v>231709.1</v>
      </c>
      <c r="N374" s="26">
        <f t="shared" si="1543"/>
        <v>85991.5</v>
      </c>
      <c r="O374" s="26">
        <f t="shared" si="1544"/>
        <v>0</v>
      </c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>
        <f t="shared" si="1768"/>
        <v>231709.1</v>
      </c>
      <c r="AD374" s="26">
        <f t="shared" si="1769"/>
        <v>85991.5</v>
      </c>
      <c r="AE374" s="26">
        <f t="shared" si="1770"/>
        <v>0</v>
      </c>
      <c r="AF374" s="26"/>
      <c r="AG374" s="26">
        <f t="shared" si="1771"/>
        <v>231709.1</v>
      </c>
      <c r="AH374" s="26">
        <f t="shared" si="1772"/>
        <v>85991.5</v>
      </c>
      <c r="AI374" s="26">
        <f t="shared" si="1773"/>
        <v>0</v>
      </c>
      <c r="AJ374" s="26"/>
      <c r="AK374" s="26"/>
      <c r="AL374" s="26"/>
      <c r="AM374" s="26"/>
      <c r="AN374" s="26"/>
      <c r="AO374" s="26"/>
      <c r="AP374" s="26"/>
      <c r="AQ374" s="26"/>
      <c r="AR374" s="26"/>
      <c r="AS374" s="26">
        <f t="shared" si="1713"/>
        <v>231709.1</v>
      </c>
      <c r="AT374" s="26">
        <f t="shared" si="1714"/>
        <v>85991.5</v>
      </c>
      <c r="AU374" s="26">
        <f t="shared" si="1715"/>
        <v>0</v>
      </c>
      <c r="AV374" s="26"/>
      <c r="AW374" s="26"/>
      <c r="AX374" s="26"/>
      <c r="AY374" s="26">
        <f t="shared" si="1716"/>
        <v>231709.1</v>
      </c>
      <c r="AZ374" s="26">
        <f t="shared" si="1717"/>
        <v>85991.5</v>
      </c>
      <c r="BA374" s="26">
        <f t="shared" si="1718"/>
        <v>0</v>
      </c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>
        <f t="shared" si="1707"/>
        <v>231709.1</v>
      </c>
      <c r="BM374" s="26"/>
      <c r="BN374" s="53">
        <f t="shared" si="1613"/>
        <v>231709.1</v>
      </c>
      <c r="BO374" s="26">
        <f t="shared" si="1708"/>
        <v>85991.5</v>
      </c>
      <c r="BP374" s="26"/>
      <c r="BQ374" s="53">
        <f t="shared" si="1614"/>
        <v>85991.5</v>
      </c>
      <c r="BR374" s="52">
        <f t="shared" si="1709"/>
        <v>0</v>
      </c>
      <c r="BS374" s="26"/>
      <c r="BT374" s="27"/>
    </row>
    <row r="375" spans="1:72" x14ac:dyDescent="0.3">
      <c r="A375" s="67" t="s">
        <v>294</v>
      </c>
      <c r="B375" s="67" t="s">
        <v>73</v>
      </c>
      <c r="C375" s="67" t="s">
        <v>325</v>
      </c>
      <c r="D375" s="67" t="s">
        <v>335</v>
      </c>
      <c r="E375" s="67"/>
      <c r="F375" s="68" t="s">
        <v>336</v>
      </c>
      <c r="G375" s="26">
        <f t="shared" ref="G375:L375" si="1794">G376+G378+G380</f>
        <v>518016.8</v>
      </c>
      <c r="H375" s="26">
        <f t="shared" si="1794"/>
        <v>528205.19999999995</v>
      </c>
      <c r="I375" s="26">
        <f t="shared" si="1794"/>
        <v>528748.4</v>
      </c>
      <c r="J375" s="26">
        <f t="shared" si="1794"/>
        <v>0</v>
      </c>
      <c r="K375" s="26">
        <f t="shared" si="1794"/>
        <v>0</v>
      </c>
      <c r="L375" s="26">
        <f t="shared" si="1794"/>
        <v>0</v>
      </c>
      <c r="M375" s="26">
        <f t="shared" si="1542"/>
        <v>518016.8</v>
      </c>
      <c r="N375" s="26">
        <f t="shared" si="1543"/>
        <v>528205.19999999995</v>
      </c>
      <c r="O375" s="26">
        <f t="shared" si="1544"/>
        <v>528748.4</v>
      </c>
      <c r="P375" s="26">
        <f t="shared" ref="P375:AB375" si="1795">P376+P378+P380</f>
        <v>0</v>
      </c>
      <c r="Q375" s="26">
        <f t="shared" si="1795"/>
        <v>0</v>
      </c>
      <c r="R375" s="26">
        <f t="shared" si="1795"/>
        <v>0</v>
      </c>
      <c r="S375" s="26">
        <f t="shared" si="1795"/>
        <v>0</v>
      </c>
      <c r="T375" s="26">
        <f t="shared" si="1795"/>
        <v>0</v>
      </c>
      <c r="U375" s="26">
        <f t="shared" si="1795"/>
        <v>0</v>
      </c>
      <c r="V375" s="26">
        <f t="shared" si="1795"/>
        <v>0</v>
      </c>
      <c r="W375" s="26">
        <f t="shared" si="1795"/>
        <v>0</v>
      </c>
      <c r="X375" s="26">
        <f t="shared" si="1795"/>
        <v>0</v>
      </c>
      <c r="Y375" s="26">
        <f t="shared" si="1795"/>
        <v>0</v>
      </c>
      <c r="Z375" s="26">
        <f t="shared" si="1795"/>
        <v>0</v>
      </c>
      <c r="AA375" s="26">
        <f t="shared" si="1795"/>
        <v>0</v>
      </c>
      <c r="AB375" s="26">
        <f t="shared" si="1795"/>
        <v>0</v>
      </c>
      <c r="AC375" s="26">
        <f t="shared" si="1768"/>
        <v>518016.8</v>
      </c>
      <c r="AD375" s="26">
        <f t="shared" si="1769"/>
        <v>528205.19999999995</v>
      </c>
      <c r="AE375" s="26">
        <f t="shared" si="1770"/>
        <v>528748.4</v>
      </c>
      <c r="AF375" s="26">
        <f>AF376+AF378+AF380</f>
        <v>0</v>
      </c>
      <c r="AG375" s="26">
        <f t="shared" si="1771"/>
        <v>518016.8</v>
      </c>
      <c r="AH375" s="26">
        <f t="shared" si="1772"/>
        <v>528205.19999999995</v>
      </c>
      <c r="AI375" s="26">
        <f t="shared" si="1773"/>
        <v>528748.4</v>
      </c>
      <c r="AJ375" s="26">
        <f t="shared" ref="AJ375:AR375" si="1796">AJ376+AJ378+AJ380</f>
        <v>0</v>
      </c>
      <c r="AK375" s="26">
        <f t="shared" si="1796"/>
        <v>0</v>
      </c>
      <c r="AL375" s="26">
        <f t="shared" si="1796"/>
        <v>0</v>
      </c>
      <c r="AM375" s="26">
        <f t="shared" si="1796"/>
        <v>0</v>
      </c>
      <c r="AN375" s="26">
        <f t="shared" si="1796"/>
        <v>0</v>
      </c>
      <c r="AO375" s="26">
        <f t="shared" si="1796"/>
        <v>0</v>
      </c>
      <c r="AP375" s="26">
        <f t="shared" si="1796"/>
        <v>0</v>
      </c>
      <c r="AQ375" s="26">
        <f t="shared" si="1796"/>
        <v>0</v>
      </c>
      <c r="AR375" s="26">
        <f t="shared" si="1796"/>
        <v>0</v>
      </c>
      <c r="AS375" s="26">
        <f t="shared" si="1713"/>
        <v>518016.8</v>
      </c>
      <c r="AT375" s="26">
        <f t="shared" si="1714"/>
        <v>528205.19999999995</v>
      </c>
      <c r="AU375" s="26">
        <f t="shared" si="1715"/>
        <v>528748.4</v>
      </c>
      <c r="AV375" s="26">
        <f>AV376+AV378+AV380</f>
        <v>0</v>
      </c>
      <c r="AW375" s="26">
        <f>AW376+AW378+AW380</f>
        <v>0</v>
      </c>
      <c r="AX375" s="26">
        <f>AX376+AX378+AX380</f>
        <v>0</v>
      </c>
      <c r="AY375" s="26">
        <f t="shared" si="1716"/>
        <v>518016.8</v>
      </c>
      <c r="AZ375" s="26">
        <f t="shared" si="1717"/>
        <v>528205.19999999995</v>
      </c>
      <c r="BA375" s="26">
        <f t="shared" si="1718"/>
        <v>528748.4</v>
      </c>
      <c r="BB375" s="26">
        <f t="shared" ref="BB375:BK375" si="1797">BB376+BB378+BB380</f>
        <v>0</v>
      </c>
      <c r="BC375" s="26">
        <f t="shared" si="1797"/>
        <v>0</v>
      </c>
      <c r="BD375" s="26">
        <f t="shared" si="1797"/>
        <v>0</v>
      </c>
      <c r="BE375" s="26">
        <f t="shared" si="1797"/>
        <v>0</v>
      </c>
      <c r="BF375" s="26">
        <f t="shared" si="1797"/>
        <v>0</v>
      </c>
      <c r="BG375" s="26">
        <f t="shared" si="1797"/>
        <v>0</v>
      </c>
      <c r="BH375" s="26">
        <f t="shared" si="1797"/>
        <v>0</v>
      </c>
      <c r="BI375" s="26">
        <f t="shared" si="1797"/>
        <v>0</v>
      </c>
      <c r="BJ375" s="26">
        <f t="shared" si="1797"/>
        <v>0</v>
      </c>
      <c r="BK375" s="26">
        <f t="shared" si="1797"/>
        <v>0</v>
      </c>
      <c r="BL375" s="26">
        <f t="shared" si="1707"/>
        <v>518016.8</v>
      </c>
      <c r="BM375" s="26">
        <f>BM376+BM378+BM380</f>
        <v>0</v>
      </c>
      <c r="BN375" s="53">
        <f t="shared" si="1613"/>
        <v>518016.8</v>
      </c>
      <c r="BO375" s="26">
        <f t="shared" si="1708"/>
        <v>528205.19999999995</v>
      </c>
      <c r="BP375" s="26">
        <f>BP376+BP378+BP380</f>
        <v>0</v>
      </c>
      <c r="BQ375" s="53">
        <f t="shared" si="1614"/>
        <v>528205.19999999995</v>
      </c>
      <c r="BR375" s="52">
        <f t="shared" si="1709"/>
        <v>528748.4</v>
      </c>
      <c r="BS375" s="26">
        <f>BS376+BS378+BS380</f>
        <v>0</v>
      </c>
      <c r="BT375" s="27"/>
    </row>
    <row r="376" spans="1:72" ht="156" x14ac:dyDescent="0.3">
      <c r="A376" s="67" t="s">
        <v>294</v>
      </c>
      <c r="B376" s="67" t="s">
        <v>73</v>
      </c>
      <c r="C376" s="67" t="s">
        <v>325</v>
      </c>
      <c r="D376" s="67" t="s">
        <v>337</v>
      </c>
      <c r="E376" s="67"/>
      <c r="F376" s="68" t="s">
        <v>338</v>
      </c>
      <c r="G376" s="26">
        <f t="shared" ref="G376:L376" si="1798">G377</f>
        <v>9789</v>
      </c>
      <c r="H376" s="26">
        <f t="shared" si="1798"/>
        <v>9789</v>
      </c>
      <c r="I376" s="26">
        <f t="shared" si="1798"/>
        <v>9789</v>
      </c>
      <c r="J376" s="26">
        <f t="shared" si="1798"/>
        <v>0</v>
      </c>
      <c r="K376" s="26">
        <f t="shared" si="1798"/>
        <v>0</v>
      </c>
      <c r="L376" s="26">
        <f t="shared" si="1798"/>
        <v>0</v>
      </c>
      <c r="M376" s="26">
        <f t="shared" si="1542"/>
        <v>9789</v>
      </c>
      <c r="N376" s="26">
        <f t="shared" si="1543"/>
        <v>9789</v>
      </c>
      <c r="O376" s="26">
        <f t="shared" si="1544"/>
        <v>9789</v>
      </c>
      <c r="P376" s="26">
        <f t="shared" ref="P376:AB376" si="1799">P377</f>
        <v>0</v>
      </c>
      <c r="Q376" s="26">
        <f t="shared" si="1799"/>
        <v>0</v>
      </c>
      <c r="R376" s="26">
        <f t="shared" si="1799"/>
        <v>0</v>
      </c>
      <c r="S376" s="26">
        <f t="shared" si="1799"/>
        <v>0</v>
      </c>
      <c r="T376" s="26">
        <f t="shared" si="1799"/>
        <v>0</v>
      </c>
      <c r="U376" s="26">
        <f t="shared" si="1799"/>
        <v>0</v>
      </c>
      <c r="V376" s="26">
        <f t="shared" si="1799"/>
        <v>0</v>
      </c>
      <c r="W376" s="26">
        <f t="shared" si="1799"/>
        <v>0</v>
      </c>
      <c r="X376" s="26">
        <f t="shared" si="1799"/>
        <v>0</v>
      </c>
      <c r="Y376" s="26">
        <f t="shared" si="1799"/>
        <v>0</v>
      </c>
      <c r="Z376" s="26">
        <f t="shared" si="1799"/>
        <v>0</v>
      </c>
      <c r="AA376" s="26">
        <f t="shared" si="1799"/>
        <v>0</v>
      </c>
      <c r="AB376" s="26">
        <f t="shared" si="1799"/>
        <v>0</v>
      </c>
      <c r="AC376" s="26">
        <f t="shared" si="1768"/>
        <v>9789</v>
      </c>
      <c r="AD376" s="26">
        <f t="shared" si="1769"/>
        <v>9789</v>
      </c>
      <c r="AE376" s="26">
        <f t="shared" si="1770"/>
        <v>9789</v>
      </c>
      <c r="AF376" s="26">
        <f>AF377</f>
        <v>0</v>
      </c>
      <c r="AG376" s="26">
        <f t="shared" si="1771"/>
        <v>9789</v>
      </c>
      <c r="AH376" s="26">
        <f t="shared" si="1772"/>
        <v>9789</v>
      </c>
      <c r="AI376" s="26">
        <f t="shared" si="1773"/>
        <v>9789</v>
      </c>
      <c r="AJ376" s="26">
        <f t="shared" ref="AJ376:AR376" si="1800">AJ377</f>
        <v>0</v>
      </c>
      <c r="AK376" s="26">
        <f t="shared" si="1800"/>
        <v>0</v>
      </c>
      <c r="AL376" s="26">
        <f t="shared" si="1800"/>
        <v>0</v>
      </c>
      <c r="AM376" s="26">
        <f t="shared" si="1800"/>
        <v>0</v>
      </c>
      <c r="AN376" s="26">
        <f t="shared" si="1800"/>
        <v>0</v>
      </c>
      <c r="AO376" s="26">
        <f t="shared" si="1800"/>
        <v>0</v>
      </c>
      <c r="AP376" s="26">
        <f t="shared" si="1800"/>
        <v>0</v>
      </c>
      <c r="AQ376" s="26">
        <f t="shared" si="1800"/>
        <v>0</v>
      </c>
      <c r="AR376" s="26">
        <f t="shared" si="1800"/>
        <v>0</v>
      </c>
      <c r="AS376" s="26">
        <f t="shared" si="1713"/>
        <v>9789</v>
      </c>
      <c r="AT376" s="26">
        <f t="shared" si="1714"/>
        <v>9789</v>
      </c>
      <c r="AU376" s="26">
        <f t="shared" si="1715"/>
        <v>9789</v>
      </c>
      <c r="AV376" s="26">
        <f>AV377</f>
        <v>0</v>
      </c>
      <c r="AW376" s="26">
        <f>AW377</f>
        <v>0</v>
      </c>
      <c r="AX376" s="26">
        <f>AX377</f>
        <v>0</v>
      </c>
      <c r="AY376" s="26">
        <f t="shared" si="1716"/>
        <v>9789</v>
      </c>
      <c r="AZ376" s="26">
        <f t="shared" si="1717"/>
        <v>9789</v>
      </c>
      <c r="BA376" s="26">
        <f t="shared" si="1718"/>
        <v>9789</v>
      </c>
      <c r="BB376" s="26">
        <f t="shared" ref="BB376:BK376" si="1801">BB377</f>
        <v>0</v>
      </c>
      <c r="BC376" s="26">
        <f t="shared" si="1801"/>
        <v>0</v>
      </c>
      <c r="BD376" s="26">
        <f t="shared" si="1801"/>
        <v>0</v>
      </c>
      <c r="BE376" s="26">
        <f t="shared" si="1801"/>
        <v>0</v>
      </c>
      <c r="BF376" s="26">
        <f t="shared" si="1801"/>
        <v>0</v>
      </c>
      <c r="BG376" s="26">
        <f t="shared" si="1801"/>
        <v>0</v>
      </c>
      <c r="BH376" s="26">
        <f t="shared" si="1801"/>
        <v>0</v>
      </c>
      <c r="BI376" s="26">
        <f t="shared" si="1801"/>
        <v>0</v>
      </c>
      <c r="BJ376" s="26">
        <f t="shared" si="1801"/>
        <v>0</v>
      </c>
      <c r="BK376" s="26">
        <f t="shared" si="1801"/>
        <v>0</v>
      </c>
      <c r="BL376" s="26">
        <f t="shared" si="1707"/>
        <v>9789</v>
      </c>
      <c r="BM376" s="26">
        <f>BM377</f>
        <v>0</v>
      </c>
      <c r="BN376" s="53">
        <f t="shared" si="1613"/>
        <v>9789</v>
      </c>
      <c r="BO376" s="26">
        <f t="shared" si="1708"/>
        <v>9789</v>
      </c>
      <c r="BP376" s="26">
        <f>BP377</f>
        <v>0</v>
      </c>
      <c r="BQ376" s="53">
        <f t="shared" si="1614"/>
        <v>9789</v>
      </c>
      <c r="BR376" s="52">
        <f t="shared" si="1709"/>
        <v>9789</v>
      </c>
      <c r="BS376" s="26">
        <f>BS377</f>
        <v>0</v>
      </c>
      <c r="BT376" s="27"/>
    </row>
    <row r="377" spans="1:72" ht="31.2" x14ac:dyDescent="0.3">
      <c r="A377" s="67" t="s">
        <v>294</v>
      </c>
      <c r="B377" s="67" t="s">
        <v>73</v>
      </c>
      <c r="C377" s="67" t="s">
        <v>325</v>
      </c>
      <c r="D377" s="67" t="s">
        <v>337</v>
      </c>
      <c r="E377" s="67" t="s">
        <v>127</v>
      </c>
      <c r="F377" s="68" t="s">
        <v>128</v>
      </c>
      <c r="G377" s="26">
        <v>9789</v>
      </c>
      <c r="H377" s="26">
        <v>9789</v>
      </c>
      <c r="I377" s="26">
        <v>9789</v>
      </c>
      <c r="J377" s="26"/>
      <c r="K377" s="26"/>
      <c r="L377" s="26"/>
      <c r="M377" s="26">
        <f t="shared" si="1542"/>
        <v>9789</v>
      </c>
      <c r="N377" s="26">
        <f t="shared" si="1543"/>
        <v>9789</v>
      </c>
      <c r="O377" s="26">
        <f t="shared" si="1544"/>
        <v>9789</v>
      </c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>
        <f t="shared" si="1768"/>
        <v>9789</v>
      </c>
      <c r="AD377" s="26">
        <f t="shared" si="1769"/>
        <v>9789</v>
      </c>
      <c r="AE377" s="26">
        <f t="shared" si="1770"/>
        <v>9789</v>
      </c>
      <c r="AF377" s="26"/>
      <c r="AG377" s="26">
        <f t="shared" si="1771"/>
        <v>9789</v>
      </c>
      <c r="AH377" s="26">
        <f t="shared" si="1772"/>
        <v>9789</v>
      </c>
      <c r="AI377" s="26">
        <f t="shared" si="1773"/>
        <v>9789</v>
      </c>
      <c r="AJ377" s="26"/>
      <c r="AK377" s="26"/>
      <c r="AL377" s="26"/>
      <c r="AM377" s="26"/>
      <c r="AN377" s="26"/>
      <c r="AO377" s="26"/>
      <c r="AP377" s="26"/>
      <c r="AQ377" s="26"/>
      <c r="AR377" s="26"/>
      <c r="AS377" s="26">
        <f t="shared" si="1713"/>
        <v>9789</v>
      </c>
      <c r="AT377" s="26">
        <f t="shared" si="1714"/>
        <v>9789</v>
      </c>
      <c r="AU377" s="26">
        <f t="shared" si="1715"/>
        <v>9789</v>
      </c>
      <c r="AV377" s="26"/>
      <c r="AW377" s="26"/>
      <c r="AX377" s="26"/>
      <c r="AY377" s="26">
        <f t="shared" si="1716"/>
        <v>9789</v>
      </c>
      <c r="AZ377" s="26">
        <f t="shared" si="1717"/>
        <v>9789</v>
      </c>
      <c r="BA377" s="26">
        <f t="shared" si="1718"/>
        <v>9789</v>
      </c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>
        <f t="shared" si="1707"/>
        <v>9789</v>
      </c>
      <c r="BM377" s="26"/>
      <c r="BN377" s="53">
        <f t="shared" si="1613"/>
        <v>9789</v>
      </c>
      <c r="BO377" s="26">
        <f t="shared" si="1708"/>
        <v>9789</v>
      </c>
      <c r="BP377" s="26"/>
      <c r="BQ377" s="53">
        <f t="shared" si="1614"/>
        <v>9789</v>
      </c>
      <c r="BR377" s="52">
        <f t="shared" si="1709"/>
        <v>9789</v>
      </c>
      <c r="BS377" s="26"/>
      <c r="BT377" s="27"/>
    </row>
    <row r="378" spans="1:72" ht="62.4" x14ac:dyDescent="0.3">
      <c r="A378" s="67" t="s">
        <v>294</v>
      </c>
      <c r="B378" s="67" t="s">
        <v>73</v>
      </c>
      <c r="C378" s="67" t="s">
        <v>325</v>
      </c>
      <c r="D378" s="67" t="s">
        <v>339</v>
      </c>
      <c r="E378" s="67"/>
      <c r="F378" s="68" t="s">
        <v>340</v>
      </c>
      <c r="G378" s="26">
        <f t="shared" ref="G378:L378" si="1802">G379</f>
        <v>35738.5</v>
      </c>
      <c r="H378" s="26">
        <f t="shared" si="1802"/>
        <v>46319.1</v>
      </c>
      <c r="I378" s="26">
        <f t="shared" si="1802"/>
        <v>46870.9</v>
      </c>
      <c r="J378" s="26">
        <f t="shared" si="1802"/>
        <v>0</v>
      </c>
      <c r="K378" s="26">
        <f t="shared" si="1802"/>
        <v>0</v>
      </c>
      <c r="L378" s="26">
        <f t="shared" si="1802"/>
        <v>0</v>
      </c>
      <c r="M378" s="26">
        <f t="shared" si="1542"/>
        <v>35738.5</v>
      </c>
      <c r="N378" s="26">
        <f t="shared" si="1543"/>
        <v>46319.1</v>
      </c>
      <c r="O378" s="26">
        <f t="shared" si="1544"/>
        <v>46870.9</v>
      </c>
      <c r="P378" s="26">
        <f t="shared" ref="P378:AB378" si="1803">P379</f>
        <v>0</v>
      </c>
      <c r="Q378" s="26">
        <f t="shared" si="1803"/>
        <v>0</v>
      </c>
      <c r="R378" s="26">
        <f t="shared" si="1803"/>
        <v>0</v>
      </c>
      <c r="S378" s="26">
        <f t="shared" si="1803"/>
        <v>0</v>
      </c>
      <c r="T378" s="26">
        <f t="shared" si="1803"/>
        <v>0</v>
      </c>
      <c r="U378" s="26">
        <f t="shared" si="1803"/>
        <v>0</v>
      </c>
      <c r="V378" s="26">
        <f t="shared" si="1803"/>
        <v>0</v>
      </c>
      <c r="W378" s="26">
        <f t="shared" si="1803"/>
        <v>0</v>
      </c>
      <c r="X378" s="26">
        <f t="shared" si="1803"/>
        <v>0</v>
      </c>
      <c r="Y378" s="26">
        <f t="shared" si="1803"/>
        <v>0</v>
      </c>
      <c r="Z378" s="26">
        <f t="shared" si="1803"/>
        <v>0</v>
      </c>
      <c r="AA378" s="26">
        <f t="shared" si="1803"/>
        <v>0</v>
      </c>
      <c r="AB378" s="26">
        <f t="shared" si="1803"/>
        <v>0</v>
      </c>
      <c r="AC378" s="26">
        <f t="shared" si="1768"/>
        <v>35738.5</v>
      </c>
      <c r="AD378" s="26">
        <f t="shared" si="1769"/>
        <v>46319.1</v>
      </c>
      <c r="AE378" s="26">
        <f t="shared" si="1770"/>
        <v>46870.9</v>
      </c>
      <c r="AF378" s="26">
        <f>AF379</f>
        <v>0</v>
      </c>
      <c r="AG378" s="26">
        <f t="shared" si="1771"/>
        <v>35738.5</v>
      </c>
      <c r="AH378" s="26">
        <f t="shared" si="1772"/>
        <v>46319.1</v>
      </c>
      <c r="AI378" s="26">
        <f t="shared" si="1773"/>
        <v>46870.9</v>
      </c>
      <c r="AJ378" s="26">
        <f t="shared" ref="AJ378:AR378" si="1804">AJ379</f>
        <v>0</v>
      </c>
      <c r="AK378" s="26">
        <f t="shared" si="1804"/>
        <v>0</v>
      </c>
      <c r="AL378" s="26">
        <f t="shared" si="1804"/>
        <v>0</v>
      </c>
      <c r="AM378" s="26">
        <f t="shared" si="1804"/>
        <v>0</v>
      </c>
      <c r="AN378" s="26">
        <f t="shared" si="1804"/>
        <v>0</v>
      </c>
      <c r="AO378" s="26">
        <f t="shared" si="1804"/>
        <v>0</v>
      </c>
      <c r="AP378" s="26">
        <f t="shared" si="1804"/>
        <v>0</v>
      </c>
      <c r="AQ378" s="26">
        <f t="shared" si="1804"/>
        <v>0</v>
      </c>
      <c r="AR378" s="26">
        <f t="shared" si="1804"/>
        <v>0</v>
      </c>
      <c r="AS378" s="26">
        <f t="shared" si="1713"/>
        <v>35738.5</v>
      </c>
      <c r="AT378" s="26">
        <f t="shared" si="1714"/>
        <v>46319.1</v>
      </c>
      <c r="AU378" s="26">
        <f t="shared" si="1715"/>
        <v>46870.9</v>
      </c>
      <c r="AV378" s="26">
        <f>AV379</f>
        <v>0</v>
      </c>
      <c r="AW378" s="26">
        <f>AW379</f>
        <v>0</v>
      </c>
      <c r="AX378" s="26">
        <f>AX379</f>
        <v>0</v>
      </c>
      <c r="AY378" s="26">
        <f t="shared" si="1716"/>
        <v>35738.5</v>
      </c>
      <c r="AZ378" s="26">
        <f t="shared" si="1717"/>
        <v>46319.1</v>
      </c>
      <c r="BA378" s="26">
        <f t="shared" si="1718"/>
        <v>46870.9</v>
      </c>
      <c r="BB378" s="26">
        <f t="shared" ref="BB378:BK378" si="1805">BB379</f>
        <v>0</v>
      </c>
      <c r="BC378" s="26">
        <f t="shared" si="1805"/>
        <v>0</v>
      </c>
      <c r="BD378" s="26">
        <f t="shared" si="1805"/>
        <v>0</v>
      </c>
      <c r="BE378" s="26">
        <f t="shared" si="1805"/>
        <v>0</v>
      </c>
      <c r="BF378" s="26">
        <f t="shared" si="1805"/>
        <v>0</v>
      </c>
      <c r="BG378" s="26">
        <f t="shared" si="1805"/>
        <v>0</v>
      </c>
      <c r="BH378" s="26">
        <f t="shared" si="1805"/>
        <v>0</v>
      </c>
      <c r="BI378" s="26">
        <f t="shared" si="1805"/>
        <v>0</v>
      </c>
      <c r="BJ378" s="26">
        <f t="shared" si="1805"/>
        <v>0</v>
      </c>
      <c r="BK378" s="26">
        <f t="shared" si="1805"/>
        <v>0</v>
      </c>
      <c r="BL378" s="26">
        <f t="shared" si="1707"/>
        <v>35738.5</v>
      </c>
      <c r="BM378" s="26">
        <f>BM379</f>
        <v>0</v>
      </c>
      <c r="BN378" s="53">
        <f t="shared" si="1613"/>
        <v>35738.5</v>
      </c>
      <c r="BO378" s="26">
        <f t="shared" si="1708"/>
        <v>46319.1</v>
      </c>
      <c r="BP378" s="26">
        <f>BP379</f>
        <v>0</v>
      </c>
      <c r="BQ378" s="53">
        <f t="shared" si="1614"/>
        <v>46319.1</v>
      </c>
      <c r="BR378" s="52">
        <f t="shared" si="1709"/>
        <v>46870.9</v>
      </c>
      <c r="BS378" s="26">
        <f>BS379</f>
        <v>0</v>
      </c>
      <c r="BT378" s="27"/>
    </row>
    <row r="379" spans="1:72" ht="31.2" x14ac:dyDescent="0.3">
      <c r="A379" s="67" t="s">
        <v>294</v>
      </c>
      <c r="B379" s="67" t="s">
        <v>73</v>
      </c>
      <c r="C379" s="67" t="s">
        <v>325</v>
      </c>
      <c r="D379" s="67" t="s">
        <v>339</v>
      </c>
      <c r="E379" s="67" t="s">
        <v>127</v>
      </c>
      <c r="F379" s="68" t="s">
        <v>128</v>
      </c>
      <c r="G379" s="26">
        <v>35738.5</v>
      </c>
      <c r="H379" s="26">
        <v>46319.1</v>
      </c>
      <c r="I379" s="26">
        <v>46870.9</v>
      </c>
      <c r="J379" s="26"/>
      <c r="K379" s="26"/>
      <c r="L379" s="26"/>
      <c r="M379" s="26">
        <f t="shared" si="1542"/>
        <v>35738.5</v>
      </c>
      <c r="N379" s="26">
        <f t="shared" si="1543"/>
        <v>46319.1</v>
      </c>
      <c r="O379" s="26">
        <f t="shared" si="1544"/>
        <v>46870.9</v>
      </c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>
        <f t="shared" si="1768"/>
        <v>35738.5</v>
      </c>
      <c r="AD379" s="26">
        <f t="shared" si="1769"/>
        <v>46319.1</v>
      </c>
      <c r="AE379" s="26">
        <f t="shared" si="1770"/>
        <v>46870.9</v>
      </c>
      <c r="AF379" s="26"/>
      <c r="AG379" s="26">
        <f t="shared" si="1771"/>
        <v>35738.5</v>
      </c>
      <c r="AH379" s="26">
        <f t="shared" si="1772"/>
        <v>46319.1</v>
      </c>
      <c r="AI379" s="26">
        <f t="shared" si="1773"/>
        <v>46870.9</v>
      </c>
      <c r="AJ379" s="26"/>
      <c r="AK379" s="26"/>
      <c r="AL379" s="26"/>
      <c r="AM379" s="26"/>
      <c r="AN379" s="26"/>
      <c r="AO379" s="26"/>
      <c r="AP379" s="26"/>
      <c r="AQ379" s="26"/>
      <c r="AR379" s="26"/>
      <c r="AS379" s="26">
        <f t="shared" si="1713"/>
        <v>35738.5</v>
      </c>
      <c r="AT379" s="26">
        <f t="shared" si="1714"/>
        <v>46319.1</v>
      </c>
      <c r="AU379" s="26">
        <f t="shared" si="1715"/>
        <v>46870.9</v>
      </c>
      <c r="AV379" s="26"/>
      <c r="AW379" s="26"/>
      <c r="AX379" s="26"/>
      <c r="AY379" s="26">
        <f t="shared" si="1716"/>
        <v>35738.5</v>
      </c>
      <c r="AZ379" s="26">
        <f t="shared" si="1717"/>
        <v>46319.1</v>
      </c>
      <c r="BA379" s="26">
        <f t="shared" si="1718"/>
        <v>46870.9</v>
      </c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>
        <f t="shared" si="1707"/>
        <v>35738.5</v>
      </c>
      <c r="BM379" s="26"/>
      <c r="BN379" s="53">
        <f t="shared" si="1613"/>
        <v>35738.5</v>
      </c>
      <c r="BO379" s="26">
        <f t="shared" si="1708"/>
        <v>46319.1</v>
      </c>
      <c r="BP379" s="26"/>
      <c r="BQ379" s="53">
        <f t="shared" si="1614"/>
        <v>46319.1</v>
      </c>
      <c r="BR379" s="52">
        <f t="shared" si="1709"/>
        <v>46870.9</v>
      </c>
      <c r="BS379" s="26"/>
      <c r="BT379" s="27"/>
    </row>
    <row r="380" spans="1:72" ht="124.8" x14ac:dyDescent="0.3">
      <c r="A380" s="67" t="s">
        <v>294</v>
      </c>
      <c r="B380" s="67" t="s">
        <v>73</v>
      </c>
      <c r="C380" s="67" t="s">
        <v>325</v>
      </c>
      <c r="D380" s="67" t="s">
        <v>341</v>
      </c>
      <c r="E380" s="67"/>
      <c r="F380" s="68" t="s">
        <v>342</v>
      </c>
      <c r="G380" s="26">
        <f t="shared" ref="G380:L380" si="1806">G381</f>
        <v>472489.3</v>
      </c>
      <c r="H380" s="26">
        <f t="shared" si="1806"/>
        <v>472097.1</v>
      </c>
      <c r="I380" s="26">
        <f t="shared" si="1806"/>
        <v>472088.5</v>
      </c>
      <c r="J380" s="26">
        <f t="shared" si="1806"/>
        <v>0</v>
      </c>
      <c r="K380" s="26">
        <f t="shared" si="1806"/>
        <v>0</v>
      </c>
      <c r="L380" s="26">
        <f t="shared" si="1806"/>
        <v>0</v>
      </c>
      <c r="M380" s="26">
        <f t="shared" si="1542"/>
        <v>472489.3</v>
      </c>
      <c r="N380" s="26">
        <f t="shared" si="1543"/>
        <v>472097.1</v>
      </c>
      <c r="O380" s="26">
        <f t="shared" si="1544"/>
        <v>472088.5</v>
      </c>
      <c r="P380" s="26">
        <f t="shared" ref="P380:AB380" si="1807">P381</f>
        <v>0</v>
      </c>
      <c r="Q380" s="26">
        <f t="shared" si="1807"/>
        <v>0</v>
      </c>
      <c r="R380" s="26">
        <f t="shared" si="1807"/>
        <v>0</v>
      </c>
      <c r="S380" s="26">
        <f t="shared" si="1807"/>
        <v>0</v>
      </c>
      <c r="T380" s="26">
        <f t="shared" si="1807"/>
        <v>0</v>
      </c>
      <c r="U380" s="26">
        <f t="shared" si="1807"/>
        <v>0</v>
      </c>
      <c r="V380" s="26">
        <f t="shared" si="1807"/>
        <v>0</v>
      </c>
      <c r="W380" s="26">
        <f t="shared" si="1807"/>
        <v>0</v>
      </c>
      <c r="X380" s="26">
        <f t="shared" si="1807"/>
        <v>0</v>
      </c>
      <c r="Y380" s="26">
        <f t="shared" si="1807"/>
        <v>0</v>
      </c>
      <c r="Z380" s="26">
        <f t="shared" si="1807"/>
        <v>0</v>
      </c>
      <c r="AA380" s="26">
        <f t="shared" si="1807"/>
        <v>0</v>
      </c>
      <c r="AB380" s="26">
        <f t="shared" si="1807"/>
        <v>0</v>
      </c>
      <c r="AC380" s="26">
        <f t="shared" si="1768"/>
        <v>472489.3</v>
      </c>
      <c r="AD380" s="26">
        <f t="shared" si="1769"/>
        <v>472097.1</v>
      </c>
      <c r="AE380" s="26">
        <f t="shared" si="1770"/>
        <v>472088.5</v>
      </c>
      <c r="AF380" s="26">
        <f>AF381</f>
        <v>0</v>
      </c>
      <c r="AG380" s="26">
        <f t="shared" si="1771"/>
        <v>472489.3</v>
      </c>
      <c r="AH380" s="26">
        <f t="shared" si="1772"/>
        <v>472097.1</v>
      </c>
      <c r="AI380" s="26">
        <f t="shared" si="1773"/>
        <v>472088.5</v>
      </c>
      <c r="AJ380" s="26">
        <f t="shared" ref="AJ380:AR380" si="1808">AJ381</f>
        <v>0</v>
      </c>
      <c r="AK380" s="26">
        <f t="shared" si="1808"/>
        <v>0</v>
      </c>
      <c r="AL380" s="26">
        <f t="shared" si="1808"/>
        <v>0</v>
      </c>
      <c r="AM380" s="26">
        <f t="shared" si="1808"/>
        <v>0</v>
      </c>
      <c r="AN380" s="26">
        <f t="shared" si="1808"/>
        <v>0</v>
      </c>
      <c r="AO380" s="26">
        <f t="shared" si="1808"/>
        <v>0</v>
      </c>
      <c r="AP380" s="26">
        <f t="shared" si="1808"/>
        <v>0</v>
      </c>
      <c r="AQ380" s="26">
        <f t="shared" si="1808"/>
        <v>0</v>
      </c>
      <c r="AR380" s="26">
        <f t="shared" si="1808"/>
        <v>0</v>
      </c>
      <c r="AS380" s="26">
        <f t="shared" si="1713"/>
        <v>472489.3</v>
      </c>
      <c r="AT380" s="26">
        <f t="shared" si="1714"/>
        <v>472097.1</v>
      </c>
      <c r="AU380" s="26">
        <f t="shared" si="1715"/>
        <v>472088.5</v>
      </c>
      <c r="AV380" s="26">
        <f>AV381</f>
        <v>0</v>
      </c>
      <c r="AW380" s="26">
        <f>AW381</f>
        <v>0</v>
      </c>
      <c r="AX380" s="26">
        <f>AX381</f>
        <v>0</v>
      </c>
      <c r="AY380" s="26">
        <f t="shared" si="1716"/>
        <v>472489.3</v>
      </c>
      <c r="AZ380" s="26">
        <f t="shared" si="1717"/>
        <v>472097.1</v>
      </c>
      <c r="BA380" s="26">
        <f t="shared" si="1718"/>
        <v>472088.5</v>
      </c>
      <c r="BB380" s="26">
        <f t="shared" ref="BB380:BK380" si="1809">BB381</f>
        <v>0</v>
      </c>
      <c r="BC380" s="26">
        <f t="shared" si="1809"/>
        <v>0</v>
      </c>
      <c r="BD380" s="26">
        <f t="shared" si="1809"/>
        <v>0</v>
      </c>
      <c r="BE380" s="26">
        <f t="shared" si="1809"/>
        <v>0</v>
      </c>
      <c r="BF380" s="26">
        <f t="shared" si="1809"/>
        <v>0</v>
      </c>
      <c r="BG380" s="26">
        <f t="shared" si="1809"/>
        <v>0</v>
      </c>
      <c r="BH380" s="26">
        <f t="shared" si="1809"/>
        <v>0</v>
      </c>
      <c r="BI380" s="26">
        <f t="shared" si="1809"/>
        <v>0</v>
      </c>
      <c r="BJ380" s="26">
        <f t="shared" si="1809"/>
        <v>0</v>
      </c>
      <c r="BK380" s="26">
        <f t="shared" si="1809"/>
        <v>0</v>
      </c>
      <c r="BL380" s="26">
        <f t="shared" si="1707"/>
        <v>472489.3</v>
      </c>
      <c r="BM380" s="26">
        <f>BM381</f>
        <v>0</v>
      </c>
      <c r="BN380" s="53">
        <f t="shared" si="1613"/>
        <v>472489.3</v>
      </c>
      <c r="BO380" s="26">
        <f t="shared" si="1708"/>
        <v>472097.1</v>
      </c>
      <c r="BP380" s="26">
        <f>BP381</f>
        <v>0</v>
      </c>
      <c r="BQ380" s="53">
        <f t="shared" si="1614"/>
        <v>472097.1</v>
      </c>
      <c r="BR380" s="52">
        <f t="shared" si="1709"/>
        <v>472088.5</v>
      </c>
      <c r="BS380" s="26">
        <f>BS381</f>
        <v>0</v>
      </c>
      <c r="BT380" s="27"/>
    </row>
    <row r="381" spans="1:72" ht="31.2" x14ac:dyDescent="0.3">
      <c r="A381" s="67" t="s">
        <v>294</v>
      </c>
      <c r="B381" s="67" t="s">
        <v>73</v>
      </c>
      <c r="C381" s="67" t="s">
        <v>325</v>
      </c>
      <c r="D381" s="67" t="s">
        <v>341</v>
      </c>
      <c r="E381" s="67" t="s">
        <v>127</v>
      </c>
      <c r="F381" s="68" t="s">
        <v>128</v>
      </c>
      <c r="G381" s="26">
        <v>472489.3</v>
      </c>
      <c r="H381" s="26">
        <v>472097.1</v>
      </c>
      <c r="I381" s="26">
        <v>472088.5</v>
      </c>
      <c r="J381" s="26"/>
      <c r="K381" s="26"/>
      <c r="L381" s="26"/>
      <c r="M381" s="26">
        <f t="shared" ref="M381:M444" si="1810">G381+J381</f>
        <v>472489.3</v>
      </c>
      <c r="N381" s="26">
        <f t="shared" ref="N381:N444" si="1811">H381+K381</f>
        <v>472097.1</v>
      </c>
      <c r="O381" s="26">
        <f t="shared" ref="O381:O444" si="1812">I381+L381</f>
        <v>472088.5</v>
      </c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>
        <f t="shared" si="1768"/>
        <v>472489.3</v>
      </c>
      <c r="AD381" s="26">
        <f t="shared" si="1769"/>
        <v>472097.1</v>
      </c>
      <c r="AE381" s="26">
        <f t="shared" si="1770"/>
        <v>472088.5</v>
      </c>
      <c r="AF381" s="26"/>
      <c r="AG381" s="26">
        <f t="shared" si="1771"/>
        <v>472489.3</v>
      </c>
      <c r="AH381" s="26">
        <f t="shared" si="1772"/>
        <v>472097.1</v>
      </c>
      <c r="AI381" s="26">
        <f t="shared" si="1773"/>
        <v>472088.5</v>
      </c>
      <c r="AJ381" s="26"/>
      <c r="AK381" s="26"/>
      <c r="AL381" s="26"/>
      <c r="AM381" s="26"/>
      <c r="AN381" s="26"/>
      <c r="AO381" s="26"/>
      <c r="AP381" s="26"/>
      <c r="AQ381" s="26"/>
      <c r="AR381" s="26"/>
      <c r="AS381" s="26">
        <f t="shared" si="1713"/>
        <v>472489.3</v>
      </c>
      <c r="AT381" s="26">
        <f t="shared" si="1714"/>
        <v>472097.1</v>
      </c>
      <c r="AU381" s="26">
        <f t="shared" si="1715"/>
        <v>472088.5</v>
      </c>
      <c r="AV381" s="26"/>
      <c r="AW381" s="26"/>
      <c r="AX381" s="26"/>
      <c r="AY381" s="26">
        <f t="shared" si="1716"/>
        <v>472489.3</v>
      </c>
      <c r="AZ381" s="26">
        <f t="shared" si="1717"/>
        <v>472097.1</v>
      </c>
      <c r="BA381" s="26">
        <f t="shared" si="1718"/>
        <v>472088.5</v>
      </c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>
        <f t="shared" si="1707"/>
        <v>472489.3</v>
      </c>
      <c r="BM381" s="26"/>
      <c r="BN381" s="53">
        <f t="shared" si="1613"/>
        <v>472489.3</v>
      </c>
      <c r="BO381" s="26">
        <f t="shared" si="1708"/>
        <v>472097.1</v>
      </c>
      <c r="BP381" s="26"/>
      <c r="BQ381" s="53">
        <f t="shared" si="1614"/>
        <v>472097.1</v>
      </c>
      <c r="BR381" s="52">
        <f t="shared" si="1709"/>
        <v>472088.5</v>
      </c>
      <c r="BS381" s="26"/>
      <c r="BT381" s="27"/>
    </row>
    <row r="382" spans="1:72" ht="31.2" x14ac:dyDescent="0.3">
      <c r="A382" s="67" t="s">
        <v>294</v>
      </c>
      <c r="B382" s="67" t="s">
        <v>73</v>
      </c>
      <c r="C382" s="67" t="s">
        <v>325</v>
      </c>
      <c r="D382" s="67" t="s">
        <v>343</v>
      </c>
      <c r="E382" s="67"/>
      <c r="F382" s="68" t="s">
        <v>162</v>
      </c>
      <c r="G382" s="26">
        <f t="shared" ref="G382:L382" si="1813">G383+G390</f>
        <v>173665.2</v>
      </c>
      <c r="H382" s="26">
        <f t="shared" si="1813"/>
        <v>0</v>
      </c>
      <c r="I382" s="26">
        <f t="shared" si="1813"/>
        <v>0</v>
      </c>
      <c r="J382" s="26">
        <f t="shared" si="1813"/>
        <v>0</v>
      </c>
      <c r="K382" s="26">
        <f t="shared" si="1813"/>
        <v>0</v>
      </c>
      <c r="L382" s="26">
        <f t="shared" si="1813"/>
        <v>0</v>
      </c>
      <c r="M382" s="26">
        <f t="shared" si="1810"/>
        <v>173665.2</v>
      </c>
      <c r="N382" s="26">
        <f t="shared" si="1811"/>
        <v>0</v>
      </c>
      <c r="O382" s="26">
        <f t="shared" si="1812"/>
        <v>0</v>
      </c>
      <c r="P382" s="26">
        <f t="shared" ref="P382:AB382" si="1814">P383+P390</f>
        <v>0</v>
      </c>
      <c r="Q382" s="26">
        <f t="shared" si="1814"/>
        <v>0</v>
      </c>
      <c r="R382" s="26">
        <f t="shared" si="1814"/>
        <v>0</v>
      </c>
      <c r="S382" s="26">
        <f t="shared" si="1814"/>
        <v>0</v>
      </c>
      <c r="T382" s="26">
        <f t="shared" si="1814"/>
        <v>0</v>
      </c>
      <c r="U382" s="26">
        <f t="shared" si="1814"/>
        <v>0</v>
      </c>
      <c r="V382" s="26">
        <f t="shared" si="1814"/>
        <v>0</v>
      </c>
      <c r="W382" s="26">
        <f t="shared" si="1814"/>
        <v>0</v>
      </c>
      <c r="X382" s="26">
        <f t="shared" si="1814"/>
        <v>0</v>
      </c>
      <c r="Y382" s="26">
        <f t="shared" si="1814"/>
        <v>0</v>
      </c>
      <c r="Z382" s="26">
        <f t="shared" si="1814"/>
        <v>0</v>
      </c>
      <c r="AA382" s="26">
        <f t="shared" si="1814"/>
        <v>0</v>
      </c>
      <c r="AB382" s="26">
        <f t="shared" si="1814"/>
        <v>0</v>
      </c>
      <c r="AC382" s="26">
        <f t="shared" si="1768"/>
        <v>173665.2</v>
      </c>
      <c r="AD382" s="26">
        <f t="shared" si="1769"/>
        <v>0</v>
      </c>
      <c r="AE382" s="26">
        <f t="shared" si="1770"/>
        <v>0</v>
      </c>
      <c r="AF382" s="26">
        <f>AF383+AF390</f>
        <v>0</v>
      </c>
      <c r="AG382" s="26">
        <f t="shared" si="1771"/>
        <v>173665.2</v>
      </c>
      <c r="AH382" s="26">
        <f t="shared" si="1772"/>
        <v>0</v>
      </c>
      <c r="AI382" s="26">
        <f t="shared" si="1773"/>
        <v>0</v>
      </c>
      <c r="AJ382" s="26">
        <f t="shared" ref="AJ382:AR382" si="1815">AJ383+AJ390</f>
        <v>0</v>
      </c>
      <c r="AK382" s="26">
        <f t="shared" si="1815"/>
        <v>0</v>
      </c>
      <c r="AL382" s="26">
        <f t="shared" si="1815"/>
        <v>0</v>
      </c>
      <c r="AM382" s="26">
        <f t="shared" si="1815"/>
        <v>0</v>
      </c>
      <c r="AN382" s="26">
        <f t="shared" si="1815"/>
        <v>0</v>
      </c>
      <c r="AO382" s="26">
        <f t="shared" si="1815"/>
        <v>0</v>
      </c>
      <c r="AP382" s="26">
        <f t="shared" si="1815"/>
        <v>0</v>
      </c>
      <c r="AQ382" s="26">
        <f t="shared" si="1815"/>
        <v>0</v>
      </c>
      <c r="AR382" s="26">
        <f t="shared" si="1815"/>
        <v>0</v>
      </c>
      <c r="AS382" s="26">
        <f t="shared" si="1713"/>
        <v>173665.2</v>
      </c>
      <c r="AT382" s="26">
        <f t="shared" si="1714"/>
        <v>0</v>
      </c>
      <c r="AU382" s="26">
        <f t="shared" si="1715"/>
        <v>0</v>
      </c>
      <c r="AV382" s="26">
        <f>AV383+AV390</f>
        <v>0</v>
      </c>
      <c r="AW382" s="26">
        <f>AW383+AW390</f>
        <v>0</v>
      </c>
      <c r="AX382" s="26">
        <f>AX383+AX390</f>
        <v>0</v>
      </c>
      <c r="AY382" s="26">
        <f t="shared" si="1716"/>
        <v>173665.2</v>
      </c>
      <c r="AZ382" s="26">
        <f t="shared" si="1717"/>
        <v>0</v>
      </c>
      <c r="BA382" s="26">
        <f t="shared" si="1718"/>
        <v>0</v>
      </c>
      <c r="BB382" s="26">
        <f t="shared" ref="BB382:BK382" si="1816">BB383+BB390</f>
        <v>0</v>
      </c>
      <c r="BC382" s="26">
        <f t="shared" si="1816"/>
        <v>0</v>
      </c>
      <c r="BD382" s="26">
        <f t="shared" si="1816"/>
        <v>0</v>
      </c>
      <c r="BE382" s="26">
        <f t="shared" si="1816"/>
        <v>0</v>
      </c>
      <c r="BF382" s="26">
        <f t="shared" si="1816"/>
        <v>229203.21600000001</v>
      </c>
      <c r="BG382" s="26">
        <f t="shared" si="1816"/>
        <v>0</v>
      </c>
      <c r="BH382" s="26">
        <f t="shared" si="1816"/>
        <v>0</v>
      </c>
      <c r="BI382" s="26">
        <f t="shared" si="1816"/>
        <v>0</v>
      </c>
      <c r="BJ382" s="26">
        <f t="shared" si="1816"/>
        <v>0</v>
      </c>
      <c r="BK382" s="26">
        <f t="shared" si="1816"/>
        <v>0</v>
      </c>
      <c r="BL382" s="26">
        <f t="shared" si="1707"/>
        <v>173665.2</v>
      </c>
      <c r="BM382" s="26">
        <f>BM383+BM390</f>
        <v>0</v>
      </c>
      <c r="BN382" s="53">
        <f t="shared" si="1613"/>
        <v>173665.2</v>
      </c>
      <c r="BO382" s="26">
        <f t="shared" si="1708"/>
        <v>229203.21600000001</v>
      </c>
      <c r="BP382" s="26">
        <f>BP383+BP390</f>
        <v>0</v>
      </c>
      <c r="BQ382" s="53">
        <f t="shared" si="1614"/>
        <v>229203.21600000001</v>
      </c>
      <c r="BR382" s="52">
        <f t="shared" si="1709"/>
        <v>0</v>
      </c>
      <c r="BS382" s="26">
        <f>BS383+BS390</f>
        <v>0</v>
      </c>
      <c r="BT382" s="27"/>
    </row>
    <row r="383" spans="1:72" ht="31.2" x14ac:dyDescent="0.3">
      <c r="A383" s="67" t="s">
        <v>294</v>
      </c>
      <c r="B383" s="67" t="s">
        <v>73</v>
      </c>
      <c r="C383" s="67" t="s">
        <v>325</v>
      </c>
      <c r="D383" s="67" t="s">
        <v>344</v>
      </c>
      <c r="E383" s="67"/>
      <c r="F383" s="68" t="s">
        <v>345</v>
      </c>
      <c r="G383" s="26">
        <f t="shared" ref="G383:L383" si="1817">G388</f>
        <v>24288.199999999997</v>
      </c>
      <c r="H383" s="26">
        <f t="shared" si="1817"/>
        <v>0</v>
      </c>
      <c r="I383" s="26">
        <f t="shared" si="1817"/>
        <v>0</v>
      </c>
      <c r="J383" s="26">
        <f t="shared" si="1817"/>
        <v>0</v>
      </c>
      <c r="K383" s="26">
        <f t="shared" si="1817"/>
        <v>0</v>
      </c>
      <c r="L383" s="26">
        <f t="shared" si="1817"/>
        <v>0</v>
      </c>
      <c r="M383" s="26">
        <f t="shared" si="1810"/>
        <v>24288.199999999997</v>
      </c>
      <c r="N383" s="26">
        <f t="shared" si="1811"/>
        <v>0</v>
      </c>
      <c r="O383" s="26">
        <f t="shared" si="1812"/>
        <v>0</v>
      </c>
      <c r="P383" s="26">
        <f t="shared" ref="P383:AB383" si="1818">P388</f>
        <v>0</v>
      </c>
      <c r="Q383" s="26">
        <f t="shared" si="1818"/>
        <v>0</v>
      </c>
      <c r="R383" s="26">
        <f t="shared" si="1818"/>
        <v>0</v>
      </c>
      <c r="S383" s="26">
        <f t="shared" si="1818"/>
        <v>0</v>
      </c>
      <c r="T383" s="26">
        <f t="shared" si="1818"/>
        <v>0</v>
      </c>
      <c r="U383" s="26">
        <f t="shared" si="1818"/>
        <v>0</v>
      </c>
      <c r="V383" s="26">
        <f t="shared" si="1818"/>
        <v>0</v>
      </c>
      <c r="W383" s="26">
        <f t="shared" si="1818"/>
        <v>0</v>
      </c>
      <c r="X383" s="26">
        <f t="shared" si="1818"/>
        <v>0</v>
      </c>
      <c r="Y383" s="26">
        <f t="shared" si="1818"/>
        <v>0</v>
      </c>
      <c r="Z383" s="26">
        <f t="shared" si="1818"/>
        <v>0</v>
      </c>
      <c r="AA383" s="26">
        <f t="shared" si="1818"/>
        <v>0</v>
      </c>
      <c r="AB383" s="26">
        <f t="shared" si="1818"/>
        <v>0</v>
      </c>
      <c r="AC383" s="26">
        <f t="shared" si="1768"/>
        <v>24288.199999999997</v>
      </c>
      <c r="AD383" s="26">
        <f t="shared" si="1769"/>
        <v>0</v>
      </c>
      <c r="AE383" s="26">
        <f t="shared" si="1770"/>
        <v>0</v>
      </c>
      <c r="AF383" s="26">
        <f>AF388</f>
        <v>0</v>
      </c>
      <c r="AG383" s="26">
        <f t="shared" si="1771"/>
        <v>24288.199999999997</v>
      </c>
      <c r="AH383" s="26">
        <f t="shared" si="1772"/>
        <v>0</v>
      </c>
      <c r="AI383" s="26">
        <f t="shared" si="1773"/>
        <v>0</v>
      </c>
      <c r="AJ383" s="26">
        <f t="shared" ref="AJ383:AR383" si="1819">AJ388</f>
        <v>0</v>
      </c>
      <c r="AK383" s="26">
        <f t="shared" si="1819"/>
        <v>0</v>
      </c>
      <c r="AL383" s="26">
        <f t="shared" si="1819"/>
        <v>0</v>
      </c>
      <c r="AM383" s="26">
        <f t="shared" si="1819"/>
        <v>0</v>
      </c>
      <c r="AN383" s="26">
        <f t="shared" si="1819"/>
        <v>0</v>
      </c>
      <c r="AO383" s="26">
        <f t="shared" si="1819"/>
        <v>0</v>
      </c>
      <c r="AP383" s="26">
        <f t="shared" si="1819"/>
        <v>0</v>
      </c>
      <c r="AQ383" s="26">
        <f t="shared" si="1819"/>
        <v>0</v>
      </c>
      <c r="AR383" s="26">
        <f t="shared" si="1819"/>
        <v>0</v>
      </c>
      <c r="AS383" s="26">
        <f t="shared" si="1713"/>
        <v>24288.199999999997</v>
      </c>
      <c r="AT383" s="26">
        <f t="shared" si="1714"/>
        <v>0</v>
      </c>
      <c r="AU383" s="26">
        <f t="shared" si="1715"/>
        <v>0</v>
      </c>
      <c r="AV383" s="26">
        <f>AV388</f>
        <v>0</v>
      </c>
      <c r="AW383" s="26">
        <f>AW388</f>
        <v>0</v>
      </c>
      <c r="AX383" s="26">
        <f>AX388</f>
        <v>0</v>
      </c>
      <c r="AY383" s="26">
        <f t="shared" si="1716"/>
        <v>24288.199999999997</v>
      </c>
      <c r="AZ383" s="26">
        <f t="shared" si="1717"/>
        <v>0</v>
      </c>
      <c r="BA383" s="26">
        <f t="shared" si="1718"/>
        <v>0</v>
      </c>
      <c r="BB383" s="26">
        <f t="shared" ref="BB383:BK383" si="1820">BB388+BB384+BB386</f>
        <v>0</v>
      </c>
      <c r="BC383" s="26">
        <f t="shared" si="1820"/>
        <v>0</v>
      </c>
      <c r="BD383" s="26">
        <f t="shared" si="1820"/>
        <v>0</v>
      </c>
      <c r="BE383" s="26">
        <f t="shared" si="1820"/>
        <v>0</v>
      </c>
      <c r="BF383" s="26">
        <f t="shared" si="1820"/>
        <v>229203.21600000001</v>
      </c>
      <c r="BG383" s="26">
        <f t="shared" si="1820"/>
        <v>0</v>
      </c>
      <c r="BH383" s="26">
        <f t="shared" si="1820"/>
        <v>0</v>
      </c>
      <c r="BI383" s="26">
        <f t="shared" si="1820"/>
        <v>0</v>
      </c>
      <c r="BJ383" s="26">
        <f t="shared" si="1820"/>
        <v>0</v>
      </c>
      <c r="BK383" s="26">
        <f t="shared" si="1820"/>
        <v>0</v>
      </c>
      <c r="BL383" s="26">
        <f t="shared" si="1707"/>
        <v>24288.199999999997</v>
      </c>
      <c r="BM383" s="26">
        <f>BM388+BM384+BM386</f>
        <v>0</v>
      </c>
      <c r="BN383" s="53">
        <f t="shared" si="1613"/>
        <v>24288.199999999997</v>
      </c>
      <c r="BO383" s="26">
        <f t="shared" si="1708"/>
        <v>229203.21600000001</v>
      </c>
      <c r="BP383" s="26">
        <f>BP388+BP384+BP386</f>
        <v>0</v>
      </c>
      <c r="BQ383" s="53">
        <f t="shared" si="1614"/>
        <v>229203.21600000001</v>
      </c>
      <c r="BR383" s="52">
        <f t="shared" si="1709"/>
        <v>0</v>
      </c>
      <c r="BS383" s="26">
        <f>BS388+BS384+BS386</f>
        <v>0</v>
      </c>
      <c r="BT383" s="27"/>
    </row>
    <row r="384" spans="1:72" ht="31.2" x14ac:dyDescent="0.3">
      <c r="A384" s="67" t="s">
        <v>294</v>
      </c>
      <c r="B384" s="67" t="s">
        <v>73</v>
      </c>
      <c r="C384" s="67" t="s">
        <v>325</v>
      </c>
      <c r="D384" s="67" t="s">
        <v>346</v>
      </c>
      <c r="E384" s="71"/>
      <c r="F384" s="68" t="s">
        <v>347</v>
      </c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>
        <f t="shared" ref="BB384:BK384" si="1821">BB385</f>
        <v>0</v>
      </c>
      <c r="BC384" s="26">
        <f t="shared" si="1821"/>
        <v>0</v>
      </c>
      <c r="BD384" s="26">
        <f t="shared" si="1821"/>
        <v>0</v>
      </c>
      <c r="BE384" s="26">
        <f t="shared" si="1821"/>
        <v>0</v>
      </c>
      <c r="BF384" s="26">
        <f t="shared" si="1821"/>
        <v>115889.451</v>
      </c>
      <c r="BG384" s="26">
        <f t="shared" si="1821"/>
        <v>0</v>
      </c>
      <c r="BH384" s="26">
        <f t="shared" si="1821"/>
        <v>0</v>
      </c>
      <c r="BI384" s="26">
        <f t="shared" si="1821"/>
        <v>0</v>
      </c>
      <c r="BJ384" s="26">
        <f t="shared" si="1821"/>
        <v>0</v>
      </c>
      <c r="BK384" s="26">
        <f t="shared" si="1821"/>
        <v>0</v>
      </c>
      <c r="BL384" s="26">
        <f t="shared" si="1707"/>
        <v>0</v>
      </c>
      <c r="BM384" s="26">
        <f>BM385</f>
        <v>0</v>
      </c>
      <c r="BN384" s="53">
        <f t="shared" si="1613"/>
        <v>0</v>
      </c>
      <c r="BO384" s="26">
        <f t="shared" si="1708"/>
        <v>115889.451</v>
      </c>
      <c r="BP384" s="26">
        <f>BP385</f>
        <v>0</v>
      </c>
      <c r="BQ384" s="53">
        <f t="shared" si="1614"/>
        <v>115889.451</v>
      </c>
      <c r="BR384" s="52">
        <f t="shared" si="1709"/>
        <v>0</v>
      </c>
      <c r="BS384" s="26">
        <f>BS385</f>
        <v>0</v>
      </c>
      <c r="BT384" s="27"/>
    </row>
    <row r="385" spans="1:72" ht="31.2" x14ac:dyDescent="0.3">
      <c r="A385" s="67" t="s">
        <v>294</v>
      </c>
      <c r="B385" s="67" t="s">
        <v>73</v>
      </c>
      <c r="C385" s="67" t="s">
        <v>325</v>
      </c>
      <c r="D385" s="67" t="s">
        <v>346</v>
      </c>
      <c r="E385" s="67" t="s">
        <v>331</v>
      </c>
      <c r="F385" s="68" t="s">
        <v>332</v>
      </c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>
        <v>115889.451</v>
      </c>
      <c r="BG385" s="26"/>
      <c r="BH385" s="26"/>
      <c r="BI385" s="26"/>
      <c r="BJ385" s="26"/>
      <c r="BK385" s="26"/>
      <c r="BL385" s="26">
        <f t="shared" si="1707"/>
        <v>0</v>
      </c>
      <c r="BM385" s="26"/>
      <c r="BN385" s="53">
        <f t="shared" si="1613"/>
        <v>0</v>
      </c>
      <c r="BO385" s="26">
        <f t="shared" si="1708"/>
        <v>115889.451</v>
      </c>
      <c r="BP385" s="26"/>
      <c r="BQ385" s="53">
        <f t="shared" si="1614"/>
        <v>115889.451</v>
      </c>
      <c r="BR385" s="52">
        <f t="shared" si="1709"/>
        <v>0</v>
      </c>
      <c r="BS385" s="26"/>
      <c r="BT385" s="27"/>
    </row>
    <row r="386" spans="1:72" ht="109.2" x14ac:dyDescent="0.3">
      <c r="A386" s="67" t="s">
        <v>294</v>
      </c>
      <c r="B386" s="67" t="s">
        <v>73</v>
      </c>
      <c r="C386" s="67" t="s">
        <v>325</v>
      </c>
      <c r="D386" s="67" t="s">
        <v>348</v>
      </c>
      <c r="E386" s="71"/>
      <c r="F386" s="68" t="s">
        <v>349</v>
      </c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>
        <f t="shared" ref="BB386:BK386" si="1822">BB387</f>
        <v>0</v>
      </c>
      <c r="BC386" s="26">
        <f t="shared" si="1822"/>
        <v>0</v>
      </c>
      <c r="BD386" s="26">
        <f t="shared" si="1822"/>
        <v>0</v>
      </c>
      <c r="BE386" s="26">
        <f t="shared" si="1822"/>
        <v>0</v>
      </c>
      <c r="BF386" s="26">
        <f t="shared" si="1822"/>
        <v>113313.765</v>
      </c>
      <c r="BG386" s="26">
        <f t="shared" si="1822"/>
        <v>0</v>
      </c>
      <c r="BH386" s="26">
        <f t="shared" si="1822"/>
        <v>0</v>
      </c>
      <c r="BI386" s="26">
        <f t="shared" si="1822"/>
        <v>0</v>
      </c>
      <c r="BJ386" s="26">
        <f t="shared" si="1822"/>
        <v>0</v>
      </c>
      <c r="BK386" s="26">
        <f t="shared" si="1822"/>
        <v>0</v>
      </c>
      <c r="BL386" s="26">
        <f t="shared" si="1707"/>
        <v>0</v>
      </c>
      <c r="BM386" s="26">
        <f>BM387</f>
        <v>0</v>
      </c>
      <c r="BN386" s="53">
        <f t="shared" si="1613"/>
        <v>0</v>
      </c>
      <c r="BO386" s="26">
        <f t="shared" si="1708"/>
        <v>113313.765</v>
      </c>
      <c r="BP386" s="26">
        <f>BP387</f>
        <v>0</v>
      </c>
      <c r="BQ386" s="53">
        <f t="shared" si="1614"/>
        <v>113313.765</v>
      </c>
      <c r="BR386" s="52">
        <f t="shared" si="1709"/>
        <v>0</v>
      </c>
      <c r="BS386" s="26">
        <f>BS387</f>
        <v>0</v>
      </c>
      <c r="BT386" s="27"/>
    </row>
    <row r="387" spans="1:72" ht="31.2" x14ac:dyDescent="0.3">
      <c r="A387" s="67" t="s">
        <v>294</v>
      </c>
      <c r="B387" s="67" t="s">
        <v>73</v>
      </c>
      <c r="C387" s="67" t="s">
        <v>325</v>
      </c>
      <c r="D387" s="67" t="s">
        <v>348</v>
      </c>
      <c r="E387" s="67" t="s">
        <v>331</v>
      </c>
      <c r="F387" s="68" t="s">
        <v>332</v>
      </c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>
        <v>113313.765</v>
      </c>
      <c r="BG387" s="26"/>
      <c r="BH387" s="26"/>
      <c r="BI387" s="26"/>
      <c r="BJ387" s="26"/>
      <c r="BK387" s="26"/>
      <c r="BL387" s="26">
        <f t="shared" si="1707"/>
        <v>0</v>
      </c>
      <c r="BM387" s="26"/>
      <c r="BN387" s="53">
        <f t="shared" si="1613"/>
        <v>0</v>
      </c>
      <c r="BO387" s="26">
        <f t="shared" si="1708"/>
        <v>113313.765</v>
      </c>
      <c r="BP387" s="26"/>
      <c r="BQ387" s="53">
        <f t="shared" si="1614"/>
        <v>113313.765</v>
      </c>
      <c r="BR387" s="52">
        <f t="shared" si="1709"/>
        <v>0</v>
      </c>
      <c r="BS387" s="26"/>
      <c r="BT387" s="27"/>
    </row>
    <row r="388" spans="1:72" ht="31.2" x14ac:dyDescent="0.3">
      <c r="A388" s="67" t="s">
        <v>294</v>
      </c>
      <c r="B388" s="67" t="s">
        <v>73</v>
      </c>
      <c r="C388" s="67" t="s">
        <v>325</v>
      </c>
      <c r="D388" s="67" t="s">
        <v>350</v>
      </c>
      <c r="E388" s="67"/>
      <c r="F388" s="68" t="s">
        <v>351</v>
      </c>
      <c r="G388" s="26">
        <f t="shared" si="1786"/>
        <v>24288.199999999997</v>
      </c>
      <c r="H388" s="26">
        <f t="shared" ref="H388:H391" si="1823">H389</f>
        <v>0</v>
      </c>
      <c r="I388" s="26">
        <f t="shared" si="1787"/>
        <v>0</v>
      </c>
      <c r="J388" s="26">
        <f t="shared" ref="J388:J391" si="1824">J389</f>
        <v>0</v>
      </c>
      <c r="K388" s="26">
        <f t="shared" ref="K388:K391" si="1825">K389</f>
        <v>0</v>
      </c>
      <c r="L388" s="26">
        <f t="shared" ref="L388:L391" si="1826">L389</f>
        <v>0</v>
      </c>
      <c r="M388" s="26">
        <f t="shared" si="1810"/>
        <v>24288.199999999997</v>
      </c>
      <c r="N388" s="26">
        <f t="shared" si="1811"/>
        <v>0</v>
      </c>
      <c r="O388" s="26">
        <f t="shared" si="1812"/>
        <v>0</v>
      </c>
      <c r="P388" s="26">
        <f t="shared" ref="P388:P391" si="1827">P389</f>
        <v>0</v>
      </c>
      <c r="Q388" s="26">
        <f t="shared" ref="Q388:Q391" si="1828">Q389</f>
        <v>0</v>
      </c>
      <c r="R388" s="26">
        <f t="shared" ref="R388:R391" si="1829">R389</f>
        <v>0</v>
      </c>
      <c r="S388" s="26">
        <f t="shared" ref="S388:S391" si="1830">S389</f>
        <v>0</v>
      </c>
      <c r="T388" s="26">
        <f t="shared" ref="T388:T391" si="1831">T389</f>
        <v>0</v>
      </c>
      <c r="U388" s="26">
        <f t="shared" ref="U388:U391" si="1832">U389</f>
        <v>0</v>
      </c>
      <c r="V388" s="26">
        <f t="shared" ref="V388:V391" si="1833">V389</f>
        <v>0</v>
      </c>
      <c r="W388" s="26">
        <f t="shared" ref="W388:W391" si="1834">W389</f>
        <v>0</v>
      </c>
      <c r="X388" s="26">
        <f t="shared" ref="X388:X391" si="1835">X389</f>
        <v>0</v>
      </c>
      <c r="Y388" s="26">
        <f t="shared" ref="Y388:Y391" si="1836">Y389</f>
        <v>0</v>
      </c>
      <c r="Z388" s="26">
        <f t="shared" ref="Z388:Z391" si="1837">Z389</f>
        <v>0</v>
      </c>
      <c r="AA388" s="26">
        <f t="shared" ref="AA388:AA391" si="1838">AA389</f>
        <v>0</v>
      </c>
      <c r="AB388" s="26">
        <f t="shared" ref="AB388:AB391" si="1839">AB389</f>
        <v>0</v>
      </c>
      <c r="AC388" s="26">
        <f t="shared" si="1768"/>
        <v>24288.199999999997</v>
      </c>
      <c r="AD388" s="26">
        <f t="shared" si="1769"/>
        <v>0</v>
      </c>
      <c r="AE388" s="26">
        <f t="shared" si="1770"/>
        <v>0</v>
      </c>
      <c r="AF388" s="26">
        <f t="shared" ref="AF388:AF391" si="1840">AF389</f>
        <v>0</v>
      </c>
      <c r="AG388" s="26">
        <f t="shared" si="1771"/>
        <v>24288.199999999997</v>
      </c>
      <c r="AH388" s="26">
        <f t="shared" si="1772"/>
        <v>0</v>
      </c>
      <c r="AI388" s="26">
        <f t="shared" si="1773"/>
        <v>0</v>
      </c>
      <c r="AJ388" s="26">
        <f t="shared" ref="AJ388:AJ391" si="1841">AJ389</f>
        <v>0</v>
      </c>
      <c r="AK388" s="26">
        <f t="shared" ref="AK388:AK391" si="1842">AK389</f>
        <v>0</v>
      </c>
      <c r="AL388" s="26">
        <f t="shared" ref="AL388:AL391" si="1843">AL389</f>
        <v>0</v>
      </c>
      <c r="AM388" s="26">
        <f t="shared" ref="AM388:AM391" si="1844">AM389</f>
        <v>0</v>
      </c>
      <c r="AN388" s="26">
        <f t="shared" ref="AN388:AN391" si="1845">AN389</f>
        <v>0</v>
      </c>
      <c r="AO388" s="26">
        <f t="shared" ref="AO388:AO391" si="1846">AO389</f>
        <v>0</v>
      </c>
      <c r="AP388" s="26">
        <f t="shared" ref="AP388:AP391" si="1847">AP389</f>
        <v>0</v>
      </c>
      <c r="AQ388" s="26">
        <f t="shared" ref="AQ388:AQ391" si="1848">AQ389</f>
        <v>0</v>
      </c>
      <c r="AR388" s="26">
        <f t="shared" ref="AR388:AR391" si="1849">AR389</f>
        <v>0</v>
      </c>
      <c r="AS388" s="26">
        <f t="shared" si="1713"/>
        <v>24288.199999999997</v>
      </c>
      <c r="AT388" s="26">
        <f t="shared" si="1714"/>
        <v>0</v>
      </c>
      <c r="AU388" s="26">
        <f t="shared" si="1715"/>
        <v>0</v>
      </c>
      <c r="AV388" s="26">
        <f t="shared" ref="AV388:AV391" si="1850">AV389</f>
        <v>0</v>
      </c>
      <c r="AW388" s="26">
        <f t="shared" ref="AW388:AW391" si="1851">AW389</f>
        <v>0</v>
      </c>
      <c r="AX388" s="26">
        <f t="shared" ref="AX388:AX391" si="1852">AX389</f>
        <v>0</v>
      </c>
      <c r="AY388" s="26">
        <f t="shared" si="1716"/>
        <v>24288.199999999997</v>
      </c>
      <c r="AZ388" s="26">
        <f t="shared" si="1717"/>
        <v>0</v>
      </c>
      <c r="BA388" s="26">
        <f t="shared" si="1718"/>
        <v>0</v>
      </c>
      <c r="BB388" s="26">
        <f t="shared" ref="BB388:BB391" si="1853">BB389</f>
        <v>0</v>
      </c>
      <c r="BC388" s="26">
        <f t="shared" ref="BC388:BC391" si="1854">BC389</f>
        <v>0</v>
      </c>
      <c r="BD388" s="26">
        <f t="shared" ref="BD388:BK388" si="1855">BD389</f>
        <v>0</v>
      </c>
      <c r="BE388" s="26">
        <f t="shared" si="1855"/>
        <v>0</v>
      </c>
      <c r="BF388" s="26">
        <f t="shared" si="1855"/>
        <v>0</v>
      </c>
      <c r="BG388" s="26">
        <f t="shared" si="1855"/>
        <v>0</v>
      </c>
      <c r="BH388" s="26">
        <f t="shared" si="1855"/>
        <v>0</v>
      </c>
      <c r="BI388" s="26">
        <f t="shared" si="1855"/>
        <v>0</v>
      </c>
      <c r="BJ388" s="26">
        <f t="shared" si="1855"/>
        <v>0</v>
      </c>
      <c r="BK388" s="26">
        <f t="shared" si="1855"/>
        <v>0</v>
      </c>
      <c r="BL388" s="26">
        <f t="shared" si="1707"/>
        <v>24288.199999999997</v>
      </c>
      <c r="BM388" s="26">
        <f>BM389</f>
        <v>0</v>
      </c>
      <c r="BN388" s="53">
        <f t="shared" si="1613"/>
        <v>24288.199999999997</v>
      </c>
      <c r="BO388" s="26">
        <f t="shared" si="1708"/>
        <v>0</v>
      </c>
      <c r="BP388" s="26">
        <f>BP389</f>
        <v>0</v>
      </c>
      <c r="BQ388" s="53">
        <f t="shared" si="1614"/>
        <v>0</v>
      </c>
      <c r="BR388" s="52">
        <f t="shared" si="1709"/>
        <v>0</v>
      </c>
      <c r="BS388" s="26">
        <f>BS389</f>
        <v>0</v>
      </c>
      <c r="BT388" s="27"/>
    </row>
    <row r="389" spans="1:72" ht="31.2" x14ac:dyDescent="0.3">
      <c r="A389" s="67" t="s">
        <v>294</v>
      </c>
      <c r="B389" s="67" t="s">
        <v>73</v>
      </c>
      <c r="C389" s="67" t="s">
        <v>325</v>
      </c>
      <c r="D389" s="67" t="s">
        <v>350</v>
      </c>
      <c r="E389" s="67" t="s">
        <v>127</v>
      </c>
      <c r="F389" s="68" t="s">
        <v>128</v>
      </c>
      <c r="G389" s="26">
        <f>6072+18216.1+0.1</f>
        <v>24288.199999999997</v>
      </c>
      <c r="H389" s="26"/>
      <c r="I389" s="26"/>
      <c r="J389" s="26"/>
      <c r="K389" s="26"/>
      <c r="L389" s="26"/>
      <c r="M389" s="26">
        <f t="shared" si="1810"/>
        <v>24288.199999999997</v>
      </c>
      <c r="N389" s="26">
        <f t="shared" si="1811"/>
        <v>0</v>
      </c>
      <c r="O389" s="26">
        <f t="shared" si="1812"/>
        <v>0</v>
      </c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>
        <f t="shared" si="1768"/>
        <v>24288.199999999997</v>
      </c>
      <c r="AD389" s="26">
        <f t="shared" si="1769"/>
        <v>0</v>
      </c>
      <c r="AE389" s="26">
        <f t="shared" si="1770"/>
        <v>0</v>
      </c>
      <c r="AF389" s="26"/>
      <c r="AG389" s="26">
        <f t="shared" si="1771"/>
        <v>24288.199999999997</v>
      </c>
      <c r="AH389" s="26">
        <f t="shared" si="1772"/>
        <v>0</v>
      </c>
      <c r="AI389" s="26">
        <f t="shared" si="1773"/>
        <v>0</v>
      </c>
      <c r="AJ389" s="26"/>
      <c r="AK389" s="26"/>
      <c r="AL389" s="26"/>
      <c r="AM389" s="26"/>
      <c r="AN389" s="26"/>
      <c r="AO389" s="26"/>
      <c r="AP389" s="26"/>
      <c r="AQ389" s="26"/>
      <c r="AR389" s="26"/>
      <c r="AS389" s="26">
        <f t="shared" si="1713"/>
        <v>24288.199999999997</v>
      </c>
      <c r="AT389" s="26">
        <f t="shared" si="1714"/>
        <v>0</v>
      </c>
      <c r="AU389" s="26">
        <f t="shared" si="1715"/>
        <v>0</v>
      </c>
      <c r="AV389" s="26"/>
      <c r="AW389" s="26"/>
      <c r="AX389" s="26"/>
      <c r="AY389" s="26">
        <f t="shared" si="1716"/>
        <v>24288.199999999997</v>
      </c>
      <c r="AZ389" s="26">
        <f t="shared" si="1717"/>
        <v>0</v>
      </c>
      <c r="BA389" s="26">
        <f t="shared" si="1718"/>
        <v>0</v>
      </c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>
        <f t="shared" si="1707"/>
        <v>24288.199999999997</v>
      </c>
      <c r="BM389" s="26"/>
      <c r="BN389" s="53">
        <f t="shared" si="1613"/>
        <v>24288.199999999997</v>
      </c>
      <c r="BO389" s="26">
        <f t="shared" si="1708"/>
        <v>0</v>
      </c>
      <c r="BP389" s="26"/>
      <c r="BQ389" s="53">
        <f t="shared" si="1614"/>
        <v>0</v>
      </c>
      <c r="BR389" s="52">
        <f t="shared" si="1709"/>
        <v>0</v>
      </c>
      <c r="BS389" s="26"/>
      <c r="BT389" s="27"/>
    </row>
    <row r="390" spans="1:72" x14ac:dyDescent="0.3">
      <c r="A390" s="67" t="s">
        <v>294</v>
      </c>
      <c r="B390" s="67" t="s">
        <v>73</v>
      </c>
      <c r="C390" s="67" t="s">
        <v>325</v>
      </c>
      <c r="D390" s="67" t="s">
        <v>352</v>
      </c>
      <c r="E390" s="67"/>
      <c r="F390" s="68" t="s">
        <v>353</v>
      </c>
      <c r="G390" s="26">
        <f t="shared" ref="G390:G391" si="1856">G391</f>
        <v>149377</v>
      </c>
      <c r="H390" s="26">
        <f t="shared" si="1823"/>
        <v>0</v>
      </c>
      <c r="I390" s="26">
        <f t="shared" si="1787"/>
        <v>0</v>
      </c>
      <c r="J390" s="26">
        <f t="shared" si="1824"/>
        <v>0</v>
      </c>
      <c r="K390" s="26">
        <f t="shared" si="1825"/>
        <v>0</v>
      </c>
      <c r="L390" s="26">
        <f t="shared" si="1826"/>
        <v>0</v>
      </c>
      <c r="M390" s="26">
        <f t="shared" si="1810"/>
        <v>149377</v>
      </c>
      <c r="N390" s="26">
        <f t="shared" si="1811"/>
        <v>0</v>
      </c>
      <c r="O390" s="26">
        <f t="shared" si="1812"/>
        <v>0</v>
      </c>
      <c r="P390" s="26">
        <f t="shared" si="1827"/>
        <v>0</v>
      </c>
      <c r="Q390" s="26">
        <f t="shared" si="1828"/>
        <v>0</v>
      </c>
      <c r="R390" s="26">
        <f t="shared" si="1829"/>
        <v>0</v>
      </c>
      <c r="S390" s="26">
        <f t="shared" si="1830"/>
        <v>0</v>
      </c>
      <c r="T390" s="26">
        <f t="shared" si="1831"/>
        <v>0</v>
      </c>
      <c r="U390" s="26">
        <f t="shared" si="1832"/>
        <v>0</v>
      </c>
      <c r="V390" s="26">
        <f t="shared" si="1833"/>
        <v>0</v>
      </c>
      <c r="W390" s="26">
        <f t="shared" si="1834"/>
        <v>0</v>
      </c>
      <c r="X390" s="26">
        <f t="shared" si="1835"/>
        <v>0</v>
      </c>
      <c r="Y390" s="26">
        <f t="shared" si="1836"/>
        <v>0</v>
      </c>
      <c r="Z390" s="26">
        <f t="shared" si="1837"/>
        <v>0</v>
      </c>
      <c r="AA390" s="26">
        <f t="shared" si="1838"/>
        <v>0</v>
      </c>
      <c r="AB390" s="26">
        <f t="shared" si="1839"/>
        <v>0</v>
      </c>
      <c r="AC390" s="26">
        <f t="shared" si="1768"/>
        <v>149377</v>
      </c>
      <c r="AD390" s="26">
        <f t="shared" si="1769"/>
        <v>0</v>
      </c>
      <c r="AE390" s="26">
        <f t="shared" si="1770"/>
        <v>0</v>
      </c>
      <c r="AF390" s="26">
        <f t="shared" si="1840"/>
        <v>0</v>
      </c>
      <c r="AG390" s="26">
        <f t="shared" si="1771"/>
        <v>149377</v>
      </c>
      <c r="AH390" s="26">
        <f t="shared" si="1772"/>
        <v>0</v>
      </c>
      <c r="AI390" s="26">
        <f t="shared" si="1773"/>
        <v>0</v>
      </c>
      <c r="AJ390" s="26">
        <f t="shared" si="1841"/>
        <v>0</v>
      </c>
      <c r="AK390" s="26">
        <f t="shared" si="1842"/>
        <v>0</v>
      </c>
      <c r="AL390" s="26">
        <f t="shared" si="1843"/>
        <v>0</v>
      </c>
      <c r="AM390" s="26">
        <f t="shared" si="1844"/>
        <v>0</v>
      </c>
      <c r="AN390" s="26">
        <f t="shared" si="1845"/>
        <v>0</v>
      </c>
      <c r="AO390" s="26">
        <f t="shared" si="1846"/>
        <v>0</v>
      </c>
      <c r="AP390" s="26">
        <f t="shared" si="1847"/>
        <v>0</v>
      </c>
      <c r="AQ390" s="26">
        <f t="shared" si="1848"/>
        <v>0</v>
      </c>
      <c r="AR390" s="26">
        <f t="shared" si="1849"/>
        <v>0</v>
      </c>
      <c r="AS390" s="26">
        <f t="shared" si="1713"/>
        <v>149377</v>
      </c>
      <c r="AT390" s="26">
        <f t="shared" si="1714"/>
        <v>0</v>
      </c>
      <c r="AU390" s="26">
        <f t="shared" si="1715"/>
        <v>0</v>
      </c>
      <c r="AV390" s="26">
        <f t="shared" si="1850"/>
        <v>0</v>
      </c>
      <c r="AW390" s="26">
        <f t="shared" si="1851"/>
        <v>0</v>
      </c>
      <c r="AX390" s="26">
        <f t="shared" si="1852"/>
        <v>0</v>
      </c>
      <c r="AY390" s="26">
        <f t="shared" si="1716"/>
        <v>149377</v>
      </c>
      <c r="AZ390" s="26">
        <f t="shared" si="1717"/>
        <v>0</v>
      </c>
      <c r="BA390" s="26">
        <f t="shared" si="1718"/>
        <v>0</v>
      </c>
      <c r="BB390" s="26">
        <f t="shared" si="1853"/>
        <v>0</v>
      </c>
      <c r="BC390" s="26">
        <f t="shared" si="1854"/>
        <v>0</v>
      </c>
      <c r="BD390" s="26">
        <f t="shared" ref="BD390:BD391" si="1857">BD391</f>
        <v>0</v>
      </c>
      <c r="BE390" s="26">
        <f t="shared" ref="BE390:BE391" si="1858">BE391</f>
        <v>0</v>
      </c>
      <c r="BF390" s="26">
        <f t="shared" ref="BF390:BF391" si="1859">BF391</f>
        <v>0</v>
      </c>
      <c r="BG390" s="26">
        <f t="shared" ref="BG390:BG391" si="1860">BG391</f>
        <v>0</v>
      </c>
      <c r="BH390" s="26">
        <f t="shared" ref="BH390:BH391" si="1861">BH391</f>
        <v>0</v>
      </c>
      <c r="BI390" s="26">
        <f t="shared" ref="BI390:BI391" si="1862">BI391</f>
        <v>0</v>
      </c>
      <c r="BJ390" s="26">
        <f t="shared" ref="BJ390:BJ391" si="1863">BJ391</f>
        <v>0</v>
      </c>
      <c r="BK390" s="26">
        <f t="shared" ref="BK390:BK391" si="1864">BK391</f>
        <v>0</v>
      </c>
      <c r="BL390" s="26">
        <f t="shared" si="1707"/>
        <v>149377</v>
      </c>
      <c r="BM390" s="26">
        <f t="shared" ref="BM390:BM391" si="1865">BM391</f>
        <v>0</v>
      </c>
      <c r="BN390" s="53">
        <f t="shared" si="1613"/>
        <v>149377</v>
      </c>
      <c r="BO390" s="26">
        <f t="shared" si="1708"/>
        <v>0</v>
      </c>
      <c r="BP390" s="26">
        <f t="shared" ref="BP390:BS391" si="1866">BP391</f>
        <v>0</v>
      </c>
      <c r="BQ390" s="53">
        <f t="shared" si="1614"/>
        <v>0</v>
      </c>
      <c r="BR390" s="52">
        <f t="shared" si="1709"/>
        <v>0</v>
      </c>
      <c r="BS390" s="26">
        <f t="shared" si="1866"/>
        <v>0</v>
      </c>
      <c r="BT390" s="27"/>
    </row>
    <row r="391" spans="1:72" ht="31.2" x14ac:dyDescent="0.3">
      <c r="A391" s="67" t="s">
        <v>294</v>
      </c>
      <c r="B391" s="67" t="s">
        <v>73</v>
      </c>
      <c r="C391" s="67" t="s">
        <v>325</v>
      </c>
      <c r="D391" s="67" t="s">
        <v>354</v>
      </c>
      <c r="E391" s="67"/>
      <c r="F391" s="68" t="s">
        <v>355</v>
      </c>
      <c r="G391" s="26">
        <f t="shared" si="1856"/>
        <v>149377</v>
      </c>
      <c r="H391" s="26">
        <f t="shared" si="1823"/>
        <v>0</v>
      </c>
      <c r="I391" s="26">
        <f t="shared" si="1787"/>
        <v>0</v>
      </c>
      <c r="J391" s="26">
        <f t="shared" si="1824"/>
        <v>0</v>
      </c>
      <c r="K391" s="26">
        <f t="shared" si="1825"/>
        <v>0</v>
      </c>
      <c r="L391" s="26">
        <f t="shared" si="1826"/>
        <v>0</v>
      </c>
      <c r="M391" s="26">
        <f t="shared" si="1810"/>
        <v>149377</v>
      </c>
      <c r="N391" s="26">
        <f t="shared" si="1811"/>
        <v>0</v>
      </c>
      <c r="O391" s="26">
        <f t="shared" si="1812"/>
        <v>0</v>
      </c>
      <c r="P391" s="26">
        <f t="shared" si="1827"/>
        <v>0</v>
      </c>
      <c r="Q391" s="26">
        <f t="shared" si="1828"/>
        <v>0</v>
      </c>
      <c r="R391" s="26">
        <f t="shared" si="1829"/>
        <v>0</v>
      </c>
      <c r="S391" s="26">
        <f t="shared" si="1830"/>
        <v>0</v>
      </c>
      <c r="T391" s="26">
        <f t="shared" si="1831"/>
        <v>0</v>
      </c>
      <c r="U391" s="26">
        <f t="shared" si="1832"/>
        <v>0</v>
      </c>
      <c r="V391" s="26">
        <f t="shared" si="1833"/>
        <v>0</v>
      </c>
      <c r="W391" s="26">
        <f t="shared" si="1834"/>
        <v>0</v>
      </c>
      <c r="X391" s="26">
        <f t="shared" si="1835"/>
        <v>0</v>
      </c>
      <c r="Y391" s="26">
        <f t="shared" si="1836"/>
        <v>0</v>
      </c>
      <c r="Z391" s="26">
        <f t="shared" si="1837"/>
        <v>0</v>
      </c>
      <c r="AA391" s="26">
        <f t="shared" si="1838"/>
        <v>0</v>
      </c>
      <c r="AB391" s="26">
        <f t="shared" si="1839"/>
        <v>0</v>
      </c>
      <c r="AC391" s="26">
        <f t="shared" si="1768"/>
        <v>149377</v>
      </c>
      <c r="AD391" s="26">
        <f t="shared" si="1769"/>
        <v>0</v>
      </c>
      <c r="AE391" s="26">
        <f t="shared" si="1770"/>
        <v>0</v>
      </c>
      <c r="AF391" s="26">
        <f t="shared" si="1840"/>
        <v>0</v>
      </c>
      <c r="AG391" s="26">
        <f t="shared" si="1771"/>
        <v>149377</v>
      </c>
      <c r="AH391" s="26">
        <f t="shared" si="1772"/>
        <v>0</v>
      </c>
      <c r="AI391" s="26">
        <f t="shared" si="1773"/>
        <v>0</v>
      </c>
      <c r="AJ391" s="26">
        <f t="shared" si="1841"/>
        <v>0</v>
      </c>
      <c r="AK391" s="26">
        <f t="shared" si="1842"/>
        <v>0</v>
      </c>
      <c r="AL391" s="26">
        <f t="shared" si="1843"/>
        <v>0</v>
      </c>
      <c r="AM391" s="26">
        <f t="shared" si="1844"/>
        <v>0</v>
      </c>
      <c r="AN391" s="26">
        <f t="shared" si="1845"/>
        <v>0</v>
      </c>
      <c r="AO391" s="26">
        <f t="shared" si="1846"/>
        <v>0</v>
      </c>
      <c r="AP391" s="26">
        <f t="shared" si="1847"/>
        <v>0</v>
      </c>
      <c r="AQ391" s="26">
        <f t="shared" si="1848"/>
        <v>0</v>
      </c>
      <c r="AR391" s="26">
        <f t="shared" si="1849"/>
        <v>0</v>
      </c>
      <c r="AS391" s="26">
        <f t="shared" si="1713"/>
        <v>149377</v>
      </c>
      <c r="AT391" s="26">
        <f t="shared" si="1714"/>
        <v>0</v>
      </c>
      <c r="AU391" s="26">
        <f t="shared" si="1715"/>
        <v>0</v>
      </c>
      <c r="AV391" s="26">
        <f t="shared" si="1850"/>
        <v>0</v>
      </c>
      <c r="AW391" s="26">
        <f t="shared" si="1851"/>
        <v>0</v>
      </c>
      <c r="AX391" s="26">
        <f t="shared" si="1852"/>
        <v>0</v>
      </c>
      <c r="AY391" s="26">
        <f t="shared" si="1716"/>
        <v>149377</v>
      </c>
      <c r="AZ391" s="26">
        <f t="shared" si="1717"/>
        <v>0</v>
      </c>
      <c r="BA391" s="26">
        <f t="shared" si="1718"/>
        <v>0</v>
      </c>
      <c r="BB391" s="26">
        <f t="shared" si="1853"/>
        <v>0</v>
      </c>
      <c r="BC391" s="26">
        <f t="shared" si="1854"/>
        <v>0</v>
      </c>
      <c r="BD391" s="26">
        <f t="shared" si="1857"/>
        <v>0</v>
      </c>
      <c r="BE391" s="26">
        <f t="shared" si="1858"/>
        <v>0</v>
      </c>
      <c r="BF391" s="26">
        <f t="shared" si="1859"/>
        <v>0</v>
      </c>
      <c r="BG391" s="26">
        <f t="shared" si="1860"/>
        <v>0</v>
      </c>
      <c r="BH391" s="26">
        <f t="shared" si="1861"/>
        <v>0</v>
      </c>
      <c r="BI391" s="26">
        <f t="shared" si="1862"/>
        <v>0</v>
      </c>
      <c r="BJ391" s="26">
        <f t="shared" si="1863"/>
        <v>0</v>
      </c>
      <c r="BK391" s="26">
        <f t="shared" si="1864"/>
        <v>0</v>
      </c>
      <c r="BL391" s="26">
        <f t="shared" si="1707"/>
        <v>149377</v>
      </c>
      <c r="BM391" s="26">
        <f t="shared" si="1865"/>
        <v>0</v>
      </c>
      <c r="BN391" s="53">
        <f t="shared" si="1613"/>
        <v>149377</v>
      </c>
      <c r="BO391" s="26">
        <f t="shared" si="1708"/>
        <v>0</v>
      </c>
      <c r="BP391" s="26">
        <f t="shared" si="1866"/>
        <v>0</v>
      </c>
      <c r="BQ391" s="53">
        <f t="shared" si="1614"/>
        <v>0</v>
      </c>
      <c r="BR391" s="52">
        <f t="shared" si="1709"/>
        <v>0</v>
      </c>
      <c r="BS391" s="26">
        <f t="shared" si="1866"/>
        <v>0</v>
      </c>
      <c r="BT391" s="27"/>
    </row>
    <row r="392" spans="1:72" ht="31.2" x14ac:dyDescent="0.3">
      <c r="A392" s="67" t="s">
        <v>294</v>
      </c>
      <c r="B392" s="67" t="s">
        <v>73</v>
      </c>
      <c r="C392" s="67" t="s">
        <v>325</v>
      </c>
      <c r="D392" s="67" t="s">
        <v>354</v>
      </c>
      <c r="E392" s="67" t="s">
        <v>127</v>
      </c>
      <c r="F392" s="68" t="s">
        <v>128</v>
      </c>
      <c r="G392" s="26">
        <v>149377</v>
      </c>
      <c r="H392" s="26"/>
      <c r="I392" s="26"/>
      <c r="J392" s="26"/>
      <c r="K392" s="26"/>
      <c r="L392" s="26"/>
      <c r="M392" s="26">
        <f t="shared" si="1810"/>
        <v>149377</v>
      </c>
      <c r="N392" s="26">
        <f t="shared" si="1811"/>
        <v>0</v>
      </c>
      <c r="O392" s="26">
        <f t="shared" si="1812"/>
        <v>0</v>
      </c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>
        <f t="shared" si="1768"/>
        <v>149377</v>
      </c>
      <c r="AD392" s="26">
        <f t="shared" si="1769"/>
        <v>0</v>
      </c>
      <c r="AE392" s="26">
        <f t="shared" si="1770"/>
        <v>0</v>
      </c>
      <c r="AF392" s="26"/>
      <c r="AG392" s="26">
        <f t="shared" si="1771"/>
        <v>149377</v>
      </c>
      <c r="AH392" s="26">
        <f t="shared" si="1772"/>
        <v>0</v>
      </c>
      <c r="AI392" s="26">
        <f t="shared" si="1773"/>
        <v>0</v>
      </c>
      <c r="AJ392" s="26"/>
      <c r="AK392" s="26"/>
      <c r="AL392" s="26"/>
      <c r="AM392" s="26"/>
      <c r="AN392" s="26"/>
      <c r="AO392" s="26"/>
      <c r="AP392" s="26"/>
      <c r="AQ392" s="26"/>
      <c r="AR392" s="26"/>
      <c r="AS392" s="26">
        <f t="shared" si="1713"/>
        <v>149377</v>
      </c>
      <c r="AT392" s="26">
        <f t="shared" si="1714"/>
        <v>0</v>
      </c>
      <c r="AU392" s="26">
        <f t="shared" si="1715"/>
        <v>0</v>
      </c>
      <c r="AV392" s="26"/>
      <c r="AW392" s="26"/>
      <c r="AX392" s="26"/>
      <c r="AY392" s="26">
        <f t="shared" si="1716"/>
        <v>149377</v>
      </c>
      <c r="AZ392" s="26">
        <f t="shared" si="1717"/>
        <v>0</v>
      </c>
      <c r="BA392" s="26">
        <f t="shared" si="1718"/>
        <v>0</v>
      </c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>
        <f t="shared" si="1707"/>
        <v>149377</v>
      </c>
      <c r="BM392" s="26"/>
      <c r="BN392" s="53">
        <f t="shared" si="1613"/>
        <v>149377</v>
      </c>
      <c r="BO392" s="26">
        <f t="shared" si="1708"/>
        <v>0</v>
      </c>
      <c r="BP392" s="26"/>
      <c r="BQ392" s="53">
        <f t="shared" si="1614"/>
        <v>0</v>
      </c>
      <c r="BR392" s="52">
        <f t="shared" si="1709"/>
        <v>0</v>
      </c>
      <c r="BS392" s="26"/>
      <c r="BT392" s="27"/>
    </row>
    <row r="393" spans="1:72" x14ac:dyDescent="0.3">
      <c r="A393" s="67" t="s">
        <v>294</v>
      </c>
      <c r="B393" s="67" t="s">
        <v>73</v>
      </c>
      <c r="C393" s="67" t="s">
        <v>325</v>
      </c>
      <c r="D393" s="67" t="s">
        <v>305</v>
      </c>
      <c r="E393" s="67"/>
      <c r="F393" s="68" t="s">
        <v>33</v>
      </c>
      <c r="G393" s="26">
        <f t="shared" ref="G393:L393" si="1867">G394+G416+G421+G413</f>
        <v>12456894.999999996</v>
      </c>
      <c r="H393" s="26">
        <f t="shared" si="1867"/>
        <v>12340135.699999999</v>
      </c>
      <c r="I393" s="26">
        <f t="shared" si="1867"/>
        <v>11969350</v>
      </c>
      <c r="J393" s="26">
        <f t="shared" si="1867"/>
        <v>0</v>
      </c>
      <c r="K393" s="26">
        <f t="shared" si="1867"/>
        <v>0</v>
      </c>
      <c r="L393" s="26">
        <f t="shared" si="1867"/>
        <v>0</v>
      </c>
      <c r="M393" s="26">
        <f t="shared" si="1810"/>
        <v>12456894.999999996</v>
      </c>
      <c r="N393" s="26">
        <f t="shared" si="1811"/>
        <v>12340135.699999999</v>
      </c>
      <c r="O393" s="26">
        <f t="shared" si="1812"/>
        <v>11969350</v>
      </c>
      <c r="P393" s="26">
        <f t="shared" ref="P393:AB393" si="1868">P394+P416+P421+P413</f>
        <v>4859.3269999999993</v>
      </c>
      <c r="Q393" s="26">
        <f t="shared" si="1868"/>
        <v>0</v>
      </c>
      <c r="R393" s="26">
        <f t="shared" si="1868"/>
        <v>204132.962</v>
      </c>
      <c r="S393" s="26">
        <f t="shared" si="1868"/>
        <v>-55168.428999999996</v>
      </c>
      <c r="T393" s="26">
        <f t="shared" si="1868"/>
        <v>0</v>
      </c>
      <c r="U393" s="26">
        <f t="shared" si="1868"/>
        <v>5806.3629999999994</v>
      </c>
      <c r="V393" s="26">
        <f t="shared" si="1868"/>
        <v>1888.5160000000001</v>
      </c>
      <c r="W393" s="26">
        <f t="shared" si="1868"/>
        <v>9200</v>
      </c>
      <c r="X393" s="26">
        <f t="shared" si="1868"/>
        <v>0</v>
      </c>
      <c r="Y393" s="26">
        <f t="shared" si="1868"/>
        <v>5806.3629999999994</v>
      </c>
      <c r="Z393" s="26">
        <f t="shared" si="1868"/>
        <v>1770.6669999999999</v>
      </c>
      <c r="AA393" s="26">
        <f t="shared" si="1868"/>
        <v>45968.428999999996</v>
      </c>
      <c r="AB393" s="26">
        <f t="shared" si="1868"/>
        <v>0</v>
      </c>
      <c r="AC393" s="26">
        <f t="shared" si="1768"/>
        <v>12610718.859999996</v>
      </c>
      <c r="AD393" s="26">
        <f t="shared" si="1769"/>
        <v>12357030.579</v>
      </c>
      <c r="AE393" s="26">
        <f t="shared" si="1770"/>
        <v>12022895.458999999</v>
      </c>
      <c r="AF393" s="26">
        <f>AF394+AF416+AF421+AF413</f>
        <v>-6000</v>
      </c>
      <c r="AG393" s="26">
        <f t="shared" si="1771"/>
        <v>12604718.859999996</v>
      </c>
      <c r="AH393" s="26">
        <f t="shared" si="1772"/>
        <v>12357030.579</v>
      </c>
      <c r="AI393" s="26">
        <f t="shared" si="1773"/>
        <v>12022895.458999999</v>
      </c>
      <c r="AJ393" s="26">
        <f t="shared" ref="AJ393:AR393" si="1869">AJ394+AJ416+AJ421+AJ413</f>
        <v>0</v>
      </c>
      <c r="AK393" s="26">
        <f t="shared" si="1869"/>
        <v>0</v>
      </c>
      <c r="AL393" s="26">
        <f t="shared" si="1869"/>
        <v>30632.421999999999</v>
      </c>
      <c r="AM393" s="26">
        <f t="shared" si="1869"/>
        <v>0</v>
      </c>
      <c r="AN393" s="26">
        <f t="shared" si="1869"/>
        <v>0</v>
      </c>
      <c r="AO393" s="26">
        <f t="shared" si="1869"/>
        <v>0</v>
      </c>
      <c r="AP393" s="26">
        <f t="shared" si="1869"/>
        <v>0</v>
      </c>
      <c r="AQ393" s="26">
        <f t="shared" si="1869"/>
        <v>0</v>
      </c>
      <c r="AR393" s="26">
        <f t="shared" si="1869"/>
        <v>0</v>
      </c>
      <c r="AS393" s="26">
        <f t="shared" si="1713"/>
        <v>12635351.281999996</v>
      </c>
      <c r="AT393" s="26">
        <f t="shared" si="1714"/>
        <v>12357030.579</v>
      </c>
      <c r="AU393" s="26">
        <f t="shared" si="1715"/>
        <v>12022895.458999999</v>
      </c>
      <c r="AV393" s="26">
        <f>AV394+AV416+AV421+AV413</f>
        <v>0</v>
      </c>
      <c r="AW393" s="26">
        <f>AW394+AW416+AW421+AW413</f>
        <v>0</v>
      </c>
      <c r="AX393" s="26">
        <f>AX394+AX416+AX421+AX413</f>
        <v>0</v>
      </c>
      <c r="AY393" s="26">
        <f t="shared" si="1716"/>
        <v>12635351.281999996</v>
      </c>
      <c r="AZ393" s="26">
        <f t="shared" si="1717"/>
        <v>12357030.579</v>
      </c>
      <c r="BA393" s="26">
        <f t="shared" si="1718"/>
        <v>12022895.458999999</v>
      </c>
      <c r="BB393" s="26">
        <f t="shared" ref="BB393:BK393" si="1870">BB394+BB416+BB421+BB413</f>
        <v>8929.5460000000003</v>
      </c>
      <c r="BC393" s="26">
        <f t="shared" si="1870"/>
        <v>-16026.608</v>
      </c>
      <c r="BD393" s="26">
        <f t="shared" si="1870"/>
        <v>233.49299999999999</v>
      </c>
      <c r="BE393" s="26">
        <f t="shared" si="1870"/>
        <v>0</v>
      </c>
      <c r="BF393" s="26">
        <f t="shared" si="1870"/>
        <v>0</v>
      </c>
      <c r="BG393" s="26">
        <f t="shared" si="1870"/>
        <v>2101.4319999999998</v>
      </c>
      <c r="BH393" s="26">
        <f t="shared" si="1870"/>
        <v>0</v>
      </c>
      <c r="BI393" s="26">
        <f t="shared" si="1870"/>
        <v>0</v>
      </c>
      <c r="BJ393" s="26">
        <f t="shared" si="1870"/>
        <v>0</v>
      </c>
      <c r="BK393" s="26">
        <f t="shared" si="1870"/>
        <v>0</v>
      </c>
      <c r="BL393" s="26">
        <f t="shared" si="1707"/>
        <v>12628487.712999998</v>
      </c>
      <c r="BM393" s="26">
        <f>BM394+BM416+BM421+BM413</f>
        <v>0</v>
      </c>
      <c r="BN393" s="53">
        <f t="shared" si="1613"/>
        <v>12628487.712999998</v>
      </c>
      <c r="BO393" s="26">
        <f t="shared" si="1708"/>
        <v>12359132.011</v>
      </c>
      <c r="BP393" s="26">
        <f>BP394+BP416+BP421+BP413</f>
        <v>0</v>
      </c>
      <c r="BQ393" s="53">
        <f t="shared" si="1614"/>
        <v>12359132.011</v>
      </c>
      <c r="BR393" s="52">
        <f t="shared" si="1709"/>
        <v>12022895.458999999</v>
      </c>
      <c r="BS393" s="26">
        <f>BS394+BS416+BS421+BS413</f>
        <v>0</v>
      </c>
      <c r="BT393" s="27"/>
    </row>
    <row r="394" spans="1:72" ht="46.8" x14ac:dyDescent="0.3">
      <c r="A394" s="67" t="s">
        <v>294</v>
      </c>
      <c r="B394" s="67" t="s">
        <v>73</v>
      </c>
      <c r="C394" s="67" t="s">
        <v>325</v>
      </c>
      <c r="D394" s="67" t="s">
        <v>306</v>
      </c>
      <c r="E394" s="67"/>
      <c r="F394" s="68" t="s">
        <v>307</v>
      </c>
      <c r="G394" s="26">
        <f t="shared" ref="G394:L394" si="1871">G395+G397+G411+G399+G409</f>
        <v>11532882.699999997</v>
      </c>
      <c r="H394" s="26">
        <f t="shared" si="1871"/>
        <v>11579423.1</v>
      </c>
      <c r="I394" s="26">
        <f t="shared" si="1871"/>
        <v>11590582.6</v>
      </c>
      <c r="J394" s="26">
        <f t="shared" si="1871"/>
        <v>0</v>
      </c>
      <c r="K394" s="26">
        <f t="shared" si="1871"/>
        <v>0</v>
      </c>
      <c r="L394" s="26">
        <f t="shared" si="1871"/>
        <v>0</v>
      </c>
      <c r="M394" s="26">
        <f t="shared" si="1810"/>
        <v>11532882.699999997</v>
      </c>
      <c r="N394" s="26">
        <f t="shared" si="1811"/>
        <v>11579423.1</v>
      </c>
      <c r="O394" s="26">
        <f t="shared" si="1812"/>
        <v>11590582.6</v>
      </c>
      <c r="P394" s="26">
        <f t="shared" ref="P394:AB394" si="1872">P395+P397+P411+P399+P409+P401+P403+P405+P407</f>
        <v>4859.3269999999993</v>
      </c>
      <c r="Q394" s="26">
        <f t="shared" si="1872"/>
        <v>0</v>
      </c>
      <c r="R394" s="26">
        <f t="shared" si="1872"/>
        <v>2006.365</v>
      </c>
      <c r="S394" s="26">
        <f t="shared" si="1872"/>
        <v>0</v>
      </c>
      <c r="T394" s="26">
        <f t="shared" si="1872"/>
        <v>0</v>
      </c>
      <c r="U394" s="26">
        <f t="shared" si="1872"/>
        <v>5806.3629999999994</v>
      </c>
      <c r="V394" s="26">
        <f t="shared" si="1872"/>
        <v>1888.5160000000001</v>
      </c>
      <c r="W394" s="26">
        <f t="shared" si="1872"/>
        <v>0</v>
      </c>
      <c r="X394" s="26">
        <f t="shared" si="1872"/>
        <v>0</v>
      </c>
      <c r="Y394" s="26">
        <f t="shared" si="1872"/>
        <v>5806.3629999999994</v>
      </c>
      <c r="Z394" s="26">
        <f t="shared" si="1872"/>
        <v>1770.6669999999999</v>
      </c>
      <c r="AA394" s="26">
        <f t="shared" si="1872"/>
        <v>0</v>
      </c>
      <c r="AB394" s="26">
        <f t="shared" si="1872"/>
        <v>0</v>
      </c>
      <c r="AC394" s="26">
        <f t="shared" si="1768"/>
        <v>11539748.391999997</v>
      </c>
      <c r="AD394" s="26">
        <f t="shared" si="1769"/>
        <v>11587117.979</v>
      </c>
      <c r="AE394" s="26">
        <f t="shared" si="1770"/>
        <v>11598159.629999999</v>
      </c>
      <c r="AF394" s="26">
        <f>AF395+AF397+AF411+AF399+AF409+AF401+AF403+AF405+AF407</f>
        <v>0</v>
      </c>
      <c r="AG394" s="26">
        <f t="shared" si="1771"/>
        <v>11539748.391999997</v>
      </c>
      <c r="AH394" s="26">
        <f t="shared" si="1772"/>
        <v>11587117.979</v>
      </c>
      <c r="AI394" s="26">
        <f t="shared" si="1773"/>
        <v>11598159.629999999</v>
      </c>
      <c r="AJ394" s="26">
        <f t="shared" ref="AJ394:AR394" si="1873">AJ395+AJ397+AJ411+AJ399+AJ409+AJ401+AJ403+AJ405+AJ407</f>
        <v>0</v>
      </c>
      <c r="AK394" s="26">
        <f t="shared" si="1873"/>
        <v>0</v>
      </c>
      <c r="AL394" s="26">
        <f t="shared" si="1873"/>
        <v>0</v>
      </c>
      <c r="AM394" s="26">
        <f t="shared" si="1873"/>
        <v>0</v>
      </c>
      <c r="AN394" s="26">
        <f t="shared" si="1873"/>
        <v>0</v>
      </c>
      <c r="AO394" s="26">
        <f t="shared" si="1873"/>
        <v>0</v>
      </c>
      <c r="AP394" s="26">
        <f t="shared" si="1873"/>
        <v>0</v>
      </c>
      <c r="AQ394" s="26">
        <f t="shared" si="1873"/>
        <v>0</v>
      </c>
      <c r="AR394" s="26">
        <f t="shared" si="1873"/>
        <v>0</v>
      </c>
      <c r="AS394" s="26">
        <f t="shared" si="1713"/>
        <v>11539748.391999997</v>
      </c>
      <c r="AT394" s="26">
        <f t="shared" si="1714"/>
        <v>11587117.979</v>
      </c>
      <c r="AU394" s="26">
        <f t="shared" si="1715"/>
        <v>11598159.629999999</v>
      </c>
      <c r="AV394" s="26">
        <f>AV395+AV397+AV411+AV399+AV409+AV401+AV403+AV405+AV407</f>
        <v>0</v>
      </c>
      <c r="AW394" s="26">
        <f>AW395+AW397+AW411+AW399+AW409+AW401+AW403+AW405+AW407</f>
        <v>0</v>
      </c>
      <c r="AX394" s="26">
        <f>AX395+AX397+AX411+AX399+AX409+AX401+AX403+AX405+AX407</f>
        <v>0</v>
      </c>
      <c r="AY394" s="26">
        <f t="shared" si="1716"/>
        <v>11539748.391999997</v>
      </c>
      <c r="AZ394" s="26">
        <f t="shared" si="1717"/>
        <v>11587117.979</v>
      </c>
      <c r="BA394" s="26">
        <f t="shared" si="1718"/>
        <v>11598159.629999999</v>
      </c>
      <c r="BB394" s="26">
        <f t="shared" ref="BB394:BK394" si="1874">BB395+BB397+BB411+BB399+BB409+BB401+BB403+BB405+BB407</f>
        <v>0</v>
      </c>
      <c r="BC394" s="26">
        <f t="shared" si="1874"/>
        <v>-16026.608</v>
      </c>
      <c r="BD394" s="26">
        <f t="shared" si="1874"/>
        <v>0</v>
      </c>
      <c r="BE394" s="26">
        <f t="shared" si="1874"/>
        <v>0</v>
      </c>
      <c r="BF394" s="26">
        <f t="shared" si="1874"/>
        <v>0</v>
      </c>
      <c r="BG394" s="26">
        <f t="shared" si="1874"/>
        <v>0</v>
      </c>
      <c r="BH394" s="26">
        <f t="shared" si="1874"/>
        <v>0</v>
      </c>
      <c r="BI394" s="26">
        <f t="shared" si="1874"/>
        <v>0</v>
      </c>
      <c r="BJ394" s="26">
        <f t="shared" si="1874"/>
        <v>0</v>
      </c>
      <c r="BK394" s="26">
        <f t="shared" si="1874"/>
        <v>0</v>
      </c>
      <c r="BL394" s="26">
        <f t="shared" si="1707"/>
        <v>11523721.783999998</v>
      </c>
      <c r="BM394" s="26">
        <f>BM395+BM397+BM411+BM399+BM409+BM401+BM403+BM405+BM407</f>
        <v>0</v>
      </c>
      <c r="BN394" s="53">
        <f t="shared" si="1613"/>
        <v>11523721.783999998</v>
      </c>
      <c r="BO394" s="26">
        <f t="shared" si="1708"/>
        <v>11587117.979</v>
      </c>
      <c r="BP394" s="26">
        <f>BP395+BP397+BP411+BP399+BP409+BP401+BP403+BP405+BP407</f>
        <v>0</v>
      </c>
      <c r="BQ394" s="53">
        <f t="shared" si="1614"/>
        <v>11587117.979</v>
      </c>
      <c r="BR394" s="52">
        <f t="shared" si="1709"/>
        <v>11598159.629999999</v>
      </c>
      <c r="BS394" s="26">
        <f>BS395+BS397+BS411+BS399+BS409+BS401+BS403+BS405+BS407</f>
        <v>0</v>
      </c>
      <c r="BT394" s="27"/>
    </row>
    <row r="395" spans="1:72" ht="46.8" x14ac:dyDescent="0.3">
      <c r="A395" s="67" t="s">
        <v>294</v>
      </c>
      <c r="B395" s="67" t="s">
        <v>73</v>
      </c>
      <c r="C395" s="67" t="s">
        <v>325</v>
      </c>
      <c r="D395" s="67" t="s">
        <v>308</v>
      </c>
      <c r="E395" s="67"/>
      <c r="F395" s="68" t="s">
        <v>53</v>
      </c>
      <c r="G395" s="26">
        <f t="shared" ref="G395:L395" si="1875">G396</f>
        <v>1307629.1000000001</v>
      </c>
      <c r="H395" s="26">
        <f t="shared" si="1875"/>
        <v>1300558.2</v>
      </c>
      <c r="I395" s="26">
        <f t="shared" si="1875"/>
        <v>1293487.2</v>
      </c>
      <c r="J395" s="26">
        <f t="shared" si="1875"/>
        <v>0</v>
      </c>
      <c r="K395" s="26">
        <f t="shared" si="1875"/>
        <v>0</v>
      </c>
      <c r="L395" s="26">
        <f t="shared" si="1875"/>
        <v>0</v>
      </c>
      <c r="M395" s="26">
        <f t="shared" si="1810"/>
        <v>1307629.1000000001</v>
      </c>
      <c r="N395" s="26">
        <f t="shared" si="1811"/>
        <v>1300558.2</v>
      </c>
      <c r="O395" s="26">
        <f t="shared" si="1812"/>
        <v>1293487.2</v>
      </c>
      <c r="P395" s="26">
        <f t="shared" ref="P395:AB395" si="1876">P396</f>
        <v>0</v>
      </c>
      <c r="Q395" s="26">
        <f t="shared" si="1876"/>
        <v>0</v>
      </c>
      <c r="R395" s="26">
        <f t="shared" si="1876"/>
        <v>2006.365</v>
      </c>
      <c r="S395" s="26">
        <f t="shared" si="1876"/>
        <v>0</v>
      </c>
      <c r="T395" s="26">
        <f t="shared" si="1876"/>
        <v>0</v>
      </c>
      <c r="U395" s="26">
        <f t="shared" si="1876"/>
        <v>0</v>
      </c>
      <c r="V395" s="26">
        <f t="shared" si="1876"/>
        <v>1888.5160000000001</v>
      </c>
      <c r="W395" s="26">
        <f t="shared" si="1876"/>
        <v>0</v>
      </c>
      <c r="X395" s="26">
        <f t="shared" si="1876"/>
        <v>0</v>
      </c>
      <c r="Y395" s="26">
        <f t="shared" si="1876"/>
        <v>0</v>
      </c>
      <c r="Z395" s="26">
        <f t="shared" si="1876"/>
        <v>1770.6669999999999</v>
      </c>
      <c r="AA395" s="26">
        <f t="shared" si="1876"/>
        <v>0</v>
      </c>
      <c r="AB395" s="26">
        <f t="shared" si="1876"/>
        <v>0</v>
      </c>
      <c r="AC395" s="26">
        <f t="shared" si="1768"/>
        <v>1309635.4650000001</v>
      </c>
      <c r="AD395" s="26">
        <f t="shared" si="1769"/>
        <v>1302446.716</v>
      </c>
      <c r="AE395" s="26">
        <f t="shared" si="1770"/>
        <v>1295257.8669999999</v>
      </c>
      <c r="AF395" s="26">
        <f>AF396</f>
        <v>0</v>
      </c>
      <c r="AG395" s="26">
        <f t="shared" si="1771"/>
        <v>1309635.4650000001</v>
      </c>
      <c r="AH395" s="26">
        <f t="shared" si="1772"/>
        <v>1302446.716</v>
      </c>
      <c r="AI395" s="26">
        <f t="shared" si="1773"/>
        <v>1295257.8669999999</v>
      </c>
      <c r="AJ395" s="26">
        <f t="shared" ref="AJ395:AR395" si="1877">AJ396</f>
        <v>0</v>
      </c>
      <c r="AK395" s="26">
        <f t="shared" si="1877"/>
        <v>0</v>
      </c>
      <c r="AL395" s="26">
        <f t="shared" si="1877"/>
        <v>0</v>
      </c>
      <c r="AM395" s="26">
        <f t="shared" si="1877"/>
        <v>0</v>
      </c>
      <c r="AN395" s="26">
        <f t="shared" si="1877"/>
        <v>0</v>
      </c>
      <c r="AO395" s="26">
        <f t="shared" si="1877"/>
        <v>0</v>
      </c>
      <c r="AP395" s="26">
        <f t="shared" si="1877"/>
        <v>0</v>
      </c>
      <c r="AQ395" s="26">
        <f t="shared" si="1877"/>
        <v>0</v>
      </c>
      <c r="AR395" s="26">
        <f t="shared" si="1877"/>
        <v>0</v>
      </c>
      <c r="AS395" s="26">
        <f t="shared" si="1713"/>
        <v>1309635.4650000001</v>
      </c>
      <c r="AT395" s="26">
        <f t="shared" si="1714"/>
        <v>1302446.716</v>
      </c>
      <c r="AU395" s="26">
        <f t="shared" si="1715"/>
        <v>1295257.8669999999</v>
      </c>
      <c r="AV395" s="26">
        <f>AV396</f>
        <v>0</v>
      </c>
      <c r="AW395" s="26">
        <f>AW396</f>
        <v>0</v>
      </c>
      <c r="AX395" s="26">
        <f>AX396</f>
        <v>0</v>
      </c>
      <c r="AY395" s="26">
        <f t="shared" si="1716"/>
        <v>1309635.4650000001</v>
      </c>
      <c r="AZ395" s="26">
        <f t="shared" si="1717"/>
        <v>1302446.716</v>
      </c>
      <c r="BA395" s="26">
        <f t="shared" si="1718"/>
        <v>1295257.8669999999</v>
      </c>
      <c r="BB395" s="26">
        <f t="shared" ref="BB395:BK395" si="1878">BB396</f>
        <v>0</v>
      </c>
      <c r="BC395" s="26">
        <f t="shared" si="1878"/>
        <v>-17215.608</v>
      </c>
      <c r="BD395" s="26">
        <f t="shared" si="1878"/>
        <v>0</v>
      </c>
      <c r="BE395" s="26">
        <f t="shared" si="1878"/>
        <v>0</v>
      </c>
      <c r="BF395" s="26">
        <f t="shared" si="1878"/>
        <v>0</v>
      </c>
      <c r="BG395" s="26">
        <f t="shared" si="1878"/>
        <v>0</v>
      </c>
      <c r="BH395" s="26">
        <f t="shared" si="1878"/>
        <v>0</v>
      </c>
      <c r="BI395" s="26">
        <f t="shared" si="1878"/>
        <v>0</v>
      </c>
      <c r="BJ395" s="26">
        <f t="shared" si="1878"/>
        <v>0</v>
      </c>
      <c r="BK395" s="26">
        <f t="shared" si="1878"/>
        <v>0</v>
      </c>
      <c r="BL395" s="26">
        <f t="shared" si="1707"/>
        <v>1292419.8570000001</v>
      </c>
      <c r="BM395" s="26">
        <f>BM396</f>
        <v>0</v>
      </c>
      <c r="BN395" s="53">
        <f t="shared" si="1613"/>
        <v>1292419.8570000001</v>
      </c>
      <c r="BO395" s="26">
        <f t="shared" si="1708"/>
        <v>1302446.716</v>
      </c>
      <c r="BP395" s="26">
        <f>BP396</f>
        <v>0</v>
      </c>
      <c r="BQ395" s="53">
        <f t="shared" si="1614"/>
        <v>1302446.716</v>
      </c>
      <c r="BR395" s="52">
        <f t="shared" si="1709"/>
        <v>1295257.8669999999</v>
      </c>
      <c r="BS395" s="26">
        <f>BS396</f>
        <v>0</v>
      </c>
      <c r="BT395" s="27"/>
    </row>
    <row r="396" spans="1:72" ht="31.2" x14ac:dyDescent="0.3">
      <c r="A396" s="67" t="s">
        <v>294</v>
      </c>
      <c r="B396" s="67" t="s">
        <v>73</v>
      </c>
      <c r="C396" s="67" t="s">
        <v>325</v>
      </c>
      <c r="D396" s="67" t="s">
        <v>308</v>
      </c>
      <c r="E396" s="67" t="s">
        <v>127</v>
      </c>
      <c r="F396" s="68" t="s">
        <v>128</v>
      </c>
      <c r="G396" s="26">
        <v>1307629.1000000001</v>
      </c>
      <c r="H396" s="26">
        <v>1300558.2</v>
      </c>
      <c r="I396" s="26">
        <v>1293487.2</v>
      </c>
      <c r="J396" s="26"/>
      <c r="K396" s="26"/>
      <c r="L396" s="26"/>
      <c r="M396" s="26">
        <f t="shared" si="1810"/>
        <v>1307629.1000000001</v>
      </c>
      <c r="N396" s="26">
        <f t="shared" si="1811"/>
        <v>1300558.2</v>
      </c>
      <c r="O396" s="26">
        <f t="shared" si="1812"/>
        <v>1293487.2</v>
      </c>
      <c r="P396" s="26"/>
      <c r="Q396" s="26"/>
      <c r="R396" s="26">
        <v>2006.365</v>
      </c>
      <c r="S396" s="26"/>
      <c r="T396" s="26"/>
      <c r="U396" s="26"/>
      <c r="V396" s="26">
        <v>1888.5160000000001</v>
      </c>
      <c r="W396" s="26"/>
      <c r="X396" s="26"/>
      <c r="Y396" s="26"/>
      <c r="Z396" s="26">
        <v>1770.6669999999999</v>
      </c>
      <c r="AA396" s="26"/>
      <c r="AB396" s="26"/>
      <c r="AC396" s="26">
        <f t="shared" si="1768"/>
        <v>1309635.4650000001</v>
      </c>
      <c r="AD396" s="26">
        <f t="shared" si="1769"/>
        <v>1302446.716</v>
      </c>
      <c r="AE396" s="26">
        <f t="shared" si="1770"/>
        <v>1295257.8669999999</v>
      </c>
      <c r="AF396" s="26"/>
      <c r="AG396" s="26">
        <f t="shared" si="1771"/>
        <v>1309635.4650000001</v>
      </c>
      <c r="AH396" s="26">
        <f t="shared" si="1772"/>
        <v>1302446.716</v>
      </c>
      <c r="AI396" s="26">
        <f t="shared" si="1773"/>
        <v>1295257.8669999999</v>
      </c>
      <c r="AJ396" s="26"/>
      <c r="AK396" s="26"/>
      <c r="AL396" s="26"/>
      <c r="AM396" s="26"/>
      <c r="AN396" s="26"/>
      <c r="AO396" s="26"/>
      <c r="AP396" s="26"/>
      <c r="AQ396" s="26"/>
      <c r="AR396" s="26"/>
      <c r="AS396" s="26">
        <f t="shared" si="1713"/>
        <v>1309635.4650000001</v>
      </c>
      <c r="AT396" s="26">
        <f t="shared" si="1714"/>
        <v>1302446.716</v>
      </c>
      <c r="AU396" s="26">
        <f t="shared" si="1715"/>
        <v>1295257.8669999999</v>
      </c>
      <c r="AV396" s="26"/>
      <c r="AW396" s="26"/>
      <c r="AX396" s="26"/>
      <c r="AY396" s="26">
        <f t="shared" si="1716"/>
        <v>1309635.4650000001</v>
      </c>
      <c r="AZ396" s="26">
        <f t="shared" si="1717"/>
        <v>1302446.716</v>
      </c>
      <c r="BA396" s="26">
        <f t="shared" si="1718"/>
        <v>1295257.8669999999</v>
      </c>
      <c r="BB396" s="26"/>
      <c r="BC396" s="26">
        <v>-17215.608</v>
      </c>
      <c r="BD396" s="26"/>
      <c r="BE396" s="26"/>
      <c r="BF396" s="26"/>
      <c r="BG396" s="26"/>
      <c r="BH396" s="26"/>
      <c r="BI396" s="26"/>
      <c r="BJ396" s="26"/>
      <c r="BK396" s="26"/>
      <c r="BL396" s="26">
        <f t="shared" si="1707"/>
        <v>1292419.8570000001</v>
      </c>
      <c r="BM396" s="26"/>
      <c r="BN396" s="53">
        <f t="shared" si="1613"/>
        <v>1292419.8570000001</v>
      </c>
      <c r="BO396" s="26">
        <f t="shared" si="1708"/>
        <v>1302446.716</v>
      </c>
      <c r="BP396" s="26"/>
      <c r="BQ396" s="53">
        <f t="shared" si="1614"/>
        <v>1302446.716</v>
      </c>
      <c r="BR396" s="52">
        <f t="shared" si="1709"/>
        <v>1295257.8669999999</v>
      </c>
      <c r="BS396" s="26"/>
      <c r="BT396" s="27"/>
    </row>
    <row r="397" spans="1:72" ht="31.2" x14ac:dyDescent="0.3">
      <c r="A397" s="67" t="s">
        <v>294</v>
      </c>
      <c r="B397" s="67" t="s">
        <v>73</v>
      </c>
      <c r="C397" s="67" t="s">
        <v>325</v>
      </c>
      <c r="D397" s="67" t="s">
        <v>356</v>
      </c>
      <c r="E397" s="67"/>
      <c r="F397" s="68" t="s">
        <v>357</v>
      </c>
      <c r="G397" s="26">
        <f t="shared" ref="G397:L397" si="1879">G398</f>
        <v>12235.4</v>
      </c>
      <c r="H397" s="26">
        <f t="shared" si="1879"/>
        <v>11181.3</v>
      </c>
      <c r="I397" s="26">
        <f t="shared" si="1879"/>
        <v>11181.3</v>
      </c>
      <c r="J397" s="26">
        <f t="shared" si="1879"/>
        <v>0</v>
      </c>
      <c r="K397" s="26">
        <f t="shared" si="1879"/>
        <v>0</v>
      </c>
      <c r="L397" s="26">
        <f t="shared" si="1879"/>
        <v>0</v>
      </c>
      <c r="M397" s="26">
        <f t="shared" si="1810"/>
        <v>12235.4</v>
      </c>
      <c r="N397" s="26">
        <f t="shared" si="1811"/>
        <v>11181.3</v>
      </c>
      <c r="O397" s="26">
        <f t="shared" si="1812"/>
        <v>11181.3</v>
      </c>
      <c r="P397" s="26">
        <f t="shared" ref="P397:AB397" si="1880">P398</f>
        <v>0</v>
      </c>
      <c r="Q397" s="26">
        <f t="shared" si="1880"/>
        <v>0</v>
      </c>
      <c r="R397" s="26">
        <f t="shared" si="1880"/>
        <v>0</v>
      </c>
      <c r="S397" s="26">
        <f t="shared" si="1880"/>
        <v>0</v>
      </c>
      <c r="T397" s="26">
        <f t="shared" si="1880"/>
        <v>0</v>
      </c>
      <c r="U397" s="26">
        <f t="shared" si="1880"/>
        <v>0</v>
      </c>
      <c r="V397" s="26">
        <f t="shared" si="1880"/>
        <v>0</v>
      </c>
      <c r="W397" s="26">
        <f t="shared" si="1880"/>
        <v>0</v>
      </c>
      <c r="X397" s="26">
        <f t="shared" si="1880"/>
        <v>0</v>
      </c>
      <c r="Y397" s="26">
        <f t="shared" si="1880"/>
        <v>0</v>
      </c>
      <c r="Z397" s="26">
        <f t="shared" si="1880"/>
        <v>0</v>
      </c>
      <c r="AA397" s="26">
        <f t="shared" si="1880"/>
        <v>0</v>
      </c>
      <c r="AB397" s="26">
        <f t="shared" si="1880"/>
        <v>0</v>
      </c>
      <c r="AC397" s="26">
        <f t="shared" si="1768"/>
        <v>12235.4</v>
      </c>
      <c r="AD397" s="26">
        <f t="shared" si="1769"/>
        <v>11181.3</v>
      </c>
      <c r="AE397" s="26">
        <f t="shared" si="1770"/>
        <v>11181.3</v>
      </c>
      <c r="AF397" s="26">
        <f>AF398</f>
        <v>0</v>
      </c>
      <c r="AG397" s="26">
        <f t="shared" si="1771"/>
        <v>12235.4</v>
      </c>
      <c r="AH397" s="26">
        <f t="shared" si="1772"/>
        <v>11181.3</v>
      </c>
      <c r="AI397" s="26">
        <f t="shared" si="1773"/>
        <v>11181.3</v>
      </c>
      <c r="AJ397" s="26">
        <f t="shared" ref="AJ397:AR397" si="1881">AJ398</f>
        <v>0</v>
      </c>
      <c r="AK397" s="26">
        <f t="shared" si="1881"/>
        <v>0</v>
      </c>
      <c r="AL397" s="26">
        <f t="shared" si="1881"/>
        <v>0</v>
      </c>
      <c r="AM397" s="26">
        <f t="shared" si="1881"/>
        <v>0</v>
      </c>
      <c r="AN397" s="26">
        <f t="shared" si="1881"/>
        <v>0</v>
      </c>
      <c r="AO397" s="26">
        <f t="shared" si="1881"/>
        <v>0</v>
      </c>
      <c r="AP397" s="26">
        <f t="shared" si="1881"/>
        <v>0</v>
      </c>
      <c r="AQ397" s="26">
        <f t="shared" si="1881"/>
        <v>0</v>
      </c>
      <c r="AR397" s="26">
        <f t="shared" si="1881"/>
        <v>0</v>
      </c>
      <c r="AS397" s="26">
        <f t="shared" si="1713"/>
        <v>12235.4</v>
      </c>
      <c r="AT397" s="26">
        <f t="shared" si="1714"/>
        <v>11181.3</v>
      </c>
      <c r="AU397" s="26">
        <f t="shared" si="1715"/>
        <v>11181.3</v>
      </c>
      <c r="AV397" s="26">
        <f>AV398</f>
        <v>0</v>
      </c>
      <c r="AW397" s="26">
        <f>AW398</f>
        <v>0</v>
      </c>
      <c r="AX397" s="26">
        <f>AX398</f>
        <v>0</v>
      </c>
      <c r="AY397" s="26">
        <f t="shared" si="1716"/>
        <v>12235.4</v>
      </c>
      <c r="AZ397" s="26">
        <f t="shared" si="1717"/>
        <v>11181.3</v>
      </c>
      <c r="BA397" s="26">
        <f t="shared" si="1718"/>
        <v>11181.3</v>
      </c>
      <c r="BB397" s="26">
        <f t="shared" ref="BB397:BK397" si="1882">BB398</f>
        <v>0</v>
      </c>
      <c r="BC397" s="26">
        <f t="shared" si="1882"/>
        <v>1189</v>
      </c>
      <c r="BD397" s="26">
        <f t="shared" si="1882"/>
        <v>0</v>
      </c>
      <c r="BE397" s="26">
        <f t="shared" si="1882"/>
        <v>0</v>
      </c>
      <c r="BF397" s="26">
        <f t="shared" si="1882"/>
        <v>0</v>
      </c>
      <c r="BG397" s="26">
        <f t="shared" si="1882"/>
        <v>0</v>
      </c>
      <c r="BH397" s="26">
        <f t="shared" si="1882"/>
        <v>0</v>
      </c>
      <c r="BI397" s="26">
        <f t="shared" si="1882"/>
        <v>0</v>
      </c>
      <c r="BJ397" s="26">
        <f t="shared" si="1882"/>
        <v>0</v>
      </c>
      <c r="BK397" s="26">
        <f t="shared" si="1882"/>
        <v>0</v>
      </c>
      <c r="BL397" s="26">
        <f t="shared" si="1707"/>
        <v>13424.4</v>
      </c>
      <c r="BM397" s="26">
        <f>BM398</f>
        <v>0</v>
      </c>
      <c r="BN397" s="53">
        <f t="shared" si="1613"/>
        <v>13424.4</v>
      </c>
      <c r="BO397" s="26">
        <f t="shared" si="1708"/>
        <v>11181.3</v>
      </c>
      <c r="BP397" s="26">
        <f>BP398</f>
        <v>0</v>
      </c>
      <c r="BQ397" s="53">
        <f t="shared" si="1614"/>
        <v>11181.3</v>
      </c>
      <c r="BR397" s="52">
        <f t="shared" si="1709"/>
        <v>11181.3</v>
      </c>
      <c r="BS397" s="26">
        <f>BS398</f>
        <v>0</v>
      </c>
      <c r="BT397" s="27"/>
    </row>
    <row r="398" spans="1:72" ht="31.2" x14ac:dyDescent="0.3">
      <c r="A398" s="67" t="s">
        <v>294</v>
      </c>
      <c r="B398" s="67" t="s">
        <v>73</v>
      </c>
      <c r="C398" s="67" t="s">
        <v>325</v>
      </c>
      <c r="D398" s="67" t="s">
        <v>356</v>
      </c>
      <c r="E398" s="67" t="s">
        <v>127</v>
      </c>
      <c r="F398" s="68" t="s">
        <v>128</v>
      </c>
      <c r="G398" s="26">
        <v>12235.4</v>
      </c>
      <c r="H398" s="26">
        <v>11181.3</v>
      </c>
      <c r="I398" s="26">
        <v>11181.3</v>
      </c>
      <c r="J398" s="26"/>
      <c r="K398" s="26"/>
      <c r="L398" s="26"/>
      <c r="M398" s="26">
        <f t="shared" si="1810"/>
        <v>12235.4</v>
      </c>
      <c r="N398" s="26">
        <f t="shared" si="1811"/>
        <v>11181.3</v>
      </c>
      <c r="O398" s="26">
        <f t="shared" si="1812"/>
        <v>11181.3</v>
      </c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>
        <f t="shared" si="1768"/>
        <v>12235.4</v>
      </c>
      <c r="AD398" s="26">
        <f t="shared" si="1769"/>
        <v>11181.3</v>
      </c>
      <c r="AE398" s="26">
        <f t="shared" si="1770"/>
        <v>11181.3</v>
      </c>
      <c r="AF398" s="26"/>
      <c r="AG398" s="26">
        <f t="shared" si="1771"/>
        <v>12235.4</v>
      </c>
      <c r="AH398" s="26">
        <f t="shared" si="1772"/>
        <v>11181.3</v>
      </c>
      <c r="AI398" s="26">
        <f t="shared" si="1773"/>
        <v>11181.3</v>
      </c>
      <c r="AJ398" s="26"/>
      <c r="AK398" s="26"/>
      <c r="AL398" s="26"/>
      <c r="AM398" s="26"/>
      <c r="AN398" s="26"/>
      <c r="AO398" s="26"/>
      <c r="AP398" s="26"/>
      <c r="AQ398" s="26"/>
      <c r="AR398" s="26"/>
      <c r="AS398" s="26">
        <f t="shared" si="1713"/>
        <v>12235.4</v>
      </c>
      <c r="AT398" s="26">
        <f t="shared" si="1714"/>
        <v>11181.3</v>
      </c>
      <c r="AU398" s="26">
        <f t="shared" si="1715"/>
        <v>11181.3</v>
      </c>
      <c r="AV398" s="26"/>
      <c r="AW398" s="26"/>
      <c r="AX398" s="26"/>
      <c r="AY398" s="26">
        <f t="shared" si="1716"/>
        <v>12235.4</v>
      </c>
      <c r="AZ398" s="26">
        <f t="shared" si="1717"/>
        <v>11181.3</v>
      </c>
      <c r="BA398" s="26">
        <f t="shared" si="1718"/>
        <v>11181.3</v>
      </c>
      <c r="BB398" s="26"/>
      <c r="BC398" s="26">
        <v>1189</v>
      </c>
      <c r="BD398" s="26"/>
      <c r="BE398" s="26"/>
      <c r="BF398" s="26"/>
      <c r="BG398" s="26"/>
      <c r="BH398" s="26"/>
      <c r="BI398" s="26"/>
      <c r="BJ398" s="26"/>
      <c r="BK398" s="26"/>
      <c r="BL398" s="26">
        <f t="shared" si="1707"/>
        <v>13424.4</v>
      </c>
      <c r="BM398" s="26"/>
      <c r="BN398" s="53">
        <f t="shared" ref="BN398:BN461" si="1883">BL398+BM398</f>
        <v>13424.4</v>
      </c>
      <c r="BO398" s="26">
        <f t="shared" si="1708"/>
        <v>11181.3</v>
      </c>
      <c r="BP398" s="26"/>
      <c r="BQ398" s="53">
        <f t="shared" ref="BQ398:BQ461" si="1884">BO398+BP398</f>
        <v>11181.3</v>
      </c>
      <c r="BR398" s="52">
        <f t="shared" si="1709"/>
        <v>11181.3</v>
      </c>
      <c r="BS398" s="26"/>
      <c r="BT398" s="27"/>
    </row>
    <row r="399" spans="1:72" ht="31.2" x14ac:dyDescent="0.3">
      <c r="A399" s="67" t="s">
        <v>294</v>
      </c>
      <c r="B399" s="67" t="s">
        <v>73</v>
      </c>
      <c r="C399" s="67" t="s">
        <v>325</v>
      </c>
      <c r="D399" s="67" t="s">
        <v>309</v>
      </c>
      <c r="E399" s="67"/>
      <c r="F399" s="68" t="s">
        <v>310</v>
      </c>
      <c r="G399" s="26">
        <f t="shared" ref="G399:L399" si="1885">G400</f>
        <v>9109712.7999999989</v>
      </c>
      <c r="H399" s="26">
        <f t="shared" si="1885"/>
        <v>9201603</v>
      </c>
      <c r="I399" s="26">
        <f t="shared" si="1885"/>
        <v>9218137.3000000007</v>
      </c>
      <c r="J399" s="26">
        <f t="shared" si="1885"/>
        <v>0</v>
      </c>
      <c r="K399" s="26">
        <f t="shared" si="1885"/>
        <v>0</v>
      </c>
      <c r="L399" s="26">
        <f t="shared" si="1885"/>
        <v>0</v>
      </c>
      <c r="M399" s="26">
        <f t="shared" si="1810"/>
        <v>9109712.7999999989</v>
      </c>
      <c r="N399" s="26">
        <f t="shared" si="1811"/>
        <v>9201603</v>
      </c>
      <c r="O399" s="26">
        <f t="shared" si="1812"/>
        <v>9218137.3000000007</v>
      </c>
      <c r="P399" s="26">
        <f t="shared" ref="P399:AB399" si="1886">P400</f>
        <v>0</v>
      </c>
      <c r="Q399" s="26">
        <f t="shared" si="1886"/>
        <v>0</v>
      </c>
      <c r="R399" s="26">
        <f t="shared" si="1886"/>
        <v>0</v>
      </c>
      <c r="S399" s="26">
        <f t="shared" si="1886"/>
        <v>0</v>
      </c>
      <c r="T399" s="26">
        <f t="shared" si="1886"/>
        <v>0</v>
      </c>
      <c r="U399" s="26">
        <f t="shared" si="1886"/>
        <v>0</v>
      </c>
      <c r="V399" s="26">
        <f t="shared" si="1886"/>
        <v>0</v>
      </c>
      <c r="W399" s="26">
        <f t="shared" si="1886"/>
        <v>0</v>
      </c>
      <c r="X399" s="26">
        <f t="shared" si="1886"/>
        <v>0</v>
      </c>
      <c r="Y399" s="26">
        <f t="shared" si="1886"/>
        <v>0</v>
      </c>
      <c r="Z399" s="26">
        <f t="shared" si="1886"/>
        <v>0</v>
      </c>
      <c r="AA399" s="26">
        <f t="shared" si="1886"/>
        <v>0</v>
      </c>
      <c r="AB399" s="26">
        <f t="shared" si="1886"/>
        <v>0</v>
      </c>
      <c r="AC399" s="26">
        <f t="shared" si="1768"/>
        <v>9109712.7999999989</v>
      </c>
      <c r="AD399" s="26">
        <f t="shared" si="1769"/>
        <v>9201603</v>
      </c>
      <c r="AE399" s="26">
        <f t="shared" si="1770"/>
        <v>9218137.3000000007</v>
      </c>
      <c r="AF399" s="26">
        <f>AF400</f>
        <v>0</v>
      </c>
      <c r="AG399" s="26">
        <f t="shared" si="1771"/>
        <v>9109712.7999999989</v>
      </c>
      <c r="AH399" s="26">
        <f t="shared" si="1772"/>
        <v>9201603</v>
      </c>
      <c r="AI399" s="26">
        <f t="shared" si="1773"/>
        <v>9218137.3000000007</v>
      </c>
      <c r="AJ399" s="26">
        <f t="shared" ref="AJ399:AR399" si="1887">AJ400</f>
        <v>0</v>
      </c>
      <c r="AK399" s="26">
        <f t="shared" si="1887"/>
        <v>0</v>
      </c>
      <c r="AL399" s="26">
        <f t="shared" si="1887"/>
        <v>0</v>
      </c>
      <c r="AM399" s="26">
        <f t="shared" si="1887"/>
        <v>0</v>
      </c>
      <c r="AN399" s="26">
        <f t="shared" si="1887"/>
        <v>0</v>
      </c>
      <c r="AO399" s="26">
        <f t="shared" si="1887"/>
        <v>0</v>
      </c>
      <c r="AP399" s="26">
        <f t="shared" si="1887"/>
        <v>0</v>
      </c>
      <c r="AQ399" s="26">
        <f t="shared" si="1887"/>
        <v>0</v>
      </c>
      <c r="AR399" s="26">
        <f t="shared" si="1887"/>
        <v>0</v>
      </c>
      <c r="AS399" s="26">
        <f t="shared" si="1713"/>
        <v>9109712.7999999989</v>
      </c>
      <c r="AT399" s="26">
        <f t="shared" si="1714"/>
        <v>9201603</v>
      </c>
      <c r="AU399" s="26">
        <f t="shared" si="1715"/>
        <v>9218137.3000000007</v>
      </c>
      <c r="AV399" s="26">
        <f>AV400</f>
        <v>0</v>
      </c>
      <c r="AW399" s="26">
        <f>AW400</f>
        <v>0</v>
      </c>
      <c r="AX399" s="26">
        <f>AX400</f>
        <v>0</v>
      </c>
      <c r="AY399" s="26">
        <f t="shared" si="1716"/>
        <v>9109712.7999999989</v>
      </c>
      <c r="AZ399" s="26">
        <f t="shared" si="1717"/>
        <v>9201603</v>
      </c>
      <c r="BA399" s="26">
        <f t="shared" si="1718"/>
        <v>9218137.3000000007</v>
      </c>
      <c r="BB399" s="26">
        <f t="shared" ref="BB399:BK399" si="1888">BB400</f>
        <v>0</v>
      </c>
      <c r="BC399" s="26">
        <f t="shared" si="1888"/>
        <v>0</v>
      </c>
      <c r="BD399" s="26">
        <f t="shared" si="1888"/>
        <v>0</v>
      </c>
      <c r="BE399" s="26">
        <f t="shared" si="1888"/>
        <v>0</v>
      </c>
      <c r="BF399" s="26">
        <f t="shared" si="1888"/>
        <v>0</v>
      </c>
      <c r="BG399" s="26">
        <f t="shared" si="1888"/>
        <v>0</v>
      </c>
      <c r="BH399" s="26">
        <f t="shared" si="1888"/>
        <v>0</v>
      </c>
      <c r="BI399" s="26">
        <f t="shared" si="1888"/>
        <v>0</v>
      </c>
      <c r="BJ399" s="26">
        <f t="shared" si="1888"/>
        <v>0</v>
      </c>
      <c r="BK399" s="26">
        <f t="shared" si="1888"/>
        <v>0</v>
      </c>
      <c r="BL399" s="26">
        <f t="shared" si="1707"/>
        <v>9109712.7999999989</v>
      </c>
      <c r="BM399" s="26">
        <f>BM400</f>
        <v>0</v>
      </c>
      <c r="BN399" s="53">
        <f t="shared" si="1883"/>
        <v>9109712.7999999989</v>
      </c>
      <c r="BO399" s="26">
        <f t="shared" si="1708"/>
        <v>9201603</v>
      </c>
      <c r="BP399" s="26">
        <f>BP400</f>
        <v>0</v>
      </c>
      <c r="BQ399" s="53">
        <f t="shared" si="1884"/>
        <v>9201603</v>
      </c>
      <c r="BR399" s="52">
        <f t="shared" si="1709"/>
        <v>9218137.3000000007</v>
      </c>
      <c r="BS399" s="26">
        <f>BS400</f>
        <v>0</v>
      </c>
      <c r="BT399" s="27"/>
    </row>
    <row r="400" spans="1:72" ht="31.2" x14ac:dyDescent="0.3">
      <c r="A400" s="67" t="s">
        <v>294</v>
      </c>
      <c r="B400" s="67" t="s">
        <v>73</v>
      </c>
      <c r="C400" s="67" t="s">
        <v>325</v>
      </c>
      <c r="D400" s="67" t="s">
        <v>309</v>
      </c>
      <c r="E400" s="67" t="s">
        <v>127</v>
      </c>
      <c r="F400" s="68" t="s">
        <v>128</v>
      </c>
      <c r="G400" s="26">
        <v>9109712.7999999989</v>
      </c>
      <c r="H400" s="26">
        <v>9201603</v>
      </c>
      <c r="I400" s="26">
        <v>9218137.3000000007</v>
      </c>
      <c r="J400" s="26"/>
      <c r="K400" s="26"/>
      <c r="L400" s="26"/>
      <c r="M400" s="26">
        <f t="shared" si="1810"/>
        <v>9109712.7999999989</v>
      </c>
      <c r="N400" s="26">
        <f t="shared" si="1811"/>
        <v>9201603</v>
      </c>
      <c r="O400" s="26">
        <f t="shared" si="1812"/>
        <v>9218137.3000000007</v>
      </c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>
        <f t="shared" si="1768"/>
        <v>9109712.7999999989</v>
      </c>
      <c r="AD400" s="26">
        <f t="shared" si="1769"/>
        <v>9201603</v>
      </c>
      <c r="AE400" s="26">
        <f t="shared" si="1770"/>
        <v>9218137.3000000007</v>
      </c>
      <c r="AF400" s="26"/>
      <c r="AG400" s="26">
        <f t="shared" si="1771"/>
        <v>9109712.7999999989</v>
      </c>
      <c r="AH400" s="26">
        <f t="shared" si="1772"/>
        <v>9201603</v>
      </c>
      <c r="AI400" s="26">
        <f t="shared" si="1773"/>
        <v>9218137.3000000007</v>
      </c>
      <c r="AJ400" s="26"/>
      <c r="AK400" s="26"/>
      <c r="AL400" s="26"/>
      <c r="AM400" s="26"/>
      <c r="AN400" s="26"/>
      <c r="AO400" s="26"/>
      <c r="AP400" s="26"/>
      <c r="AQ400" s="26"/>
      <c r="AR400" s="26"/>
      <c r="AS400" s="26">
        <f t="shared" si="1713"/>
        <v>9109712.7999999989</v>
      </c>
      <c r="AT400" s="26">
        <f t="shared" si="1714"/>
        <v>9201603</v>
      </c>
      <c r="AU400" s="26">
        <f t="shared" si="1715"/>
        <v>9218137.3000000007</v>
      </c>
      <c r="AV400" s="26"/>
      <c r="AW400" s="26"/>
      <c r="AX400" s="26"/>
      <c r="AY400" s="26">
        <f t="shared" si="1716"/>
        <v>9109712.7999999989</v>
      </c>
      <c r="AZ400" s="26">
        <f t="shared" si="1717"/>
        <v>9201603</v>
      </c>
      <c r="BA400" s="26">
        <f t="shared" si="1718"/>
        <v>9218137.3000000007</v>
      </c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>
        <f t="shared" si="1707"/>
        <v>9109712.7999999989</v>
      </c>
      <c r="BM400" s="26"/>
      <c r="BN400" s="53">
        <f t="shared" si="1883"/>
        <v>9109712.7999999989</v>
      </c>
      <c r="BO400" s="26">
        <f t="shared" si="1708"/>
        <v>9201603</v>
      </c>
      <c r="BP400" s="26"/>
      <c r="BQ400" s="53">
        <f t="shared" si="1884"/>
        <v>9201603</v>
      </c>
      <c r="BR400" s="52">
        <f t="shared" si="1709"/>
        <v>9218137.3000000007</v>
      </c>
      <c r="BS400" s="26"/>
      <c r="BT400" s="27"/>
    </row>
    <row r="401" spans="1:72" ht="93.6" x14ac:dyDescent="0.3">
      <c r="A401" s="67" t="s">
        <v>294</v>
      </c>
      <c r="B401" s="67" t="s">
        <v>73</v>
      </c>
      <c r="C401" s="67" t="s">
        <v>325</v>
      </c>
      <c r="D401" s="67" t="s">
        <v>358</v>
      </c>
      <c r="E401" s="67"/>
      <c r="F401" s="68" t="s">
        <v>359</v>
      </c>
      <c r="G401" s="26"/>
      <c r="H401" s="26"/>
      <c r="I401" s="26"/>
      <c r="J401" s="26"/>
      <c r="K401" s="26"/>
      <c r="L401" s="26"/>
      <c r="M401" s="26"/>
      <c r="N401" s="26"/>
      <c r="O401" s="26"/>
      <c r="P401" s="26">
        <f t="shared" ref="P401:AB401" si="1889">P402</f>
        <v>480.03300000000002</v>
      </c>
      <c r="Q401" s="26">
        <f t="shared" si="1889"/>
        <v>0</v>
      </c>
      <c r="R401" s="26">
        <f t="shared" si="1889"/>
        <v>0</v>
      </c>
      <c r="S401" s="26">
        <f t="shared" si="1889"/>
        <v>0</v>
      </c>
      <c r="T401" s="26">
        <f t="shared" si="1889"/>
        <v>0</v>
      </c>
      <c r="U401" s="26">
        <f t="shared" si="1889"/>
        <v>716.46699999999998</v>
      </c>
      <c r="V401" s="26">
        <f t="shared" si="1889"/>
        <v>0</v>
      </c>
      <c r="W401" s="26">
        <f t="shared" si="1889"/>
        <v>0</v>
      </c>
      <c r="X401" s="26">
        <f t="shared" si="1889"/>
        <v>0</v>
      </c>
      <c r="Y401" s="26">
        <f t="shared" si="1889"/>
        <v>716.46699999999998</v>
      </c>
      <c r="Z401" s="26">
        <f t="shared" si="1889"/>
        <v>0</v>
      </c>
      <c r="AA401" s="26">
        <f t="shared" si="1889"/>
        <v>0</v>
      </c>
      <c r="AB401" s="26">
        <f t="shared" si="1889"/>
        <v>0</v>
      </c>
      <c r="AC401" s="26">
        <f t="shared" si="1768"/>
        <v>480.03300000000002</v>
      </c>
      <c r="AD401" s="26">
        <f t="shared" si="1769"/>
        <v>716.46699999999998</v>
      </c>
      <c r="AE401" s="26">
        <f t="shared" si="1770"/>
        <v>716.46699999999998</v>
      </c>
      <c r="AF401" s="26">
        <f>AF402</f>
        <v>0</v>
      </c>
      <c r="AG401" s="26">
        <f t="shared" si="1771"/>
        <v>480.03300000000002</v>
      </c>
      <c r="AH401" s="26">
        <f t="shared" si="1772"/>
        <v>716.46699999999998</v>
      </c>
      <c r="AI401" s="26">
        <f t="shared" si="1773"/>
        <v>716.46699999999998</v>
      </c>
      <c r="AJ401" s="26">
        <f t="shared" ref="AJ401:AR401" si="1890">AJ402</f>
        <v>0</v>
      </c>
      <c r="AK401" s="26">
        <f t="shared" si="1890"/>
        <v>0</v>
      </c>
      <c r="AL401" s="26">
        <f t="shared" si="1890"/>
        <v>0</v>
      </c>
      <c r="AM401" s="26">
        <f t="shared" si="1890"/>
        <v>0</v>
      </c>
      <c r="AN401" s="26">
        <f t="shared" si="1890"/>
        <v>0</v>
      </c>
      <c r="AO401" s="26">
        <f t="shared" si="1890"/>
        <v>0</v>
      </c>
      <c r="AP401" s="26">
        <f t="shared" si="1890"/>
        <v>0</v>
      </c>
      <c r="AQ401" s="26">
        <f t="shared" si="1890"/>
        <v>0</v>
      </c>
      <c r="AR401" s="26">
        <f t="shared" si="1890"/>
        <v>0</v>
      </c>
      <c r="AS401" s="26">
        <f t="shared" si="1713"/>
        <v>480.03300000000002</v>
      </c>
      <c r="AT401" s="26">
        <f t="shared" si="1714"/>
        <v>716.46699999999998</v>
      </c>
      <c r="AU401" s="26">
        <f t="shared" si="1715"/>
        <v>716.46699999999998</v>
      </c>
      <c r="AV401" s="26">
        <f>AV402</f>
        <v>0</v>
      </c>
      <c r="AW401" s="26">
        <f>AW402</f>
        <v>0</v>
      </c>
      <c r="AX401" s="26">
        <f>AX402</f>
        <v>0</v>
      </c>
      <c r="AY401" s="26">
        <f t="shared" si="1716"/>
        <v>480.03300000000002</v>
      </c>
      <c r="AZ401" s="26">
        <f t="shared" si="1717"/>
        <v>716.46699999999998</v>
      </c>
      <c r="BA401" s="26">
        <f t="shared" si="1718"/>
        <v>716.46699999999998</v>
      </c>
      <c r="BB401" s="26">
        <f t="shared" ref="BB401:BK401" si="1891">BB402</f>
        <v>0</v>
      </c>
      <c r="BC401" s="26">
        <f t="shared" si="1891"/>
        <v>0</v>
      </c>
      <c r="BD401" s="26">
        <f t="shared" si="1891"/>
        <v>0</v>
      </c>
      <c r="BE401" s="26">
        <f t="shared" si="1891"/>
        <v>0</v>
      </c>
      <c r="BF401" s="26">
        <f t="shared" si="1891"/>
        <v>0</v>
      </c>
      <c r="BG401" s="26">
        <f t="shared" si="1891"/>
        <v>0</v>
      </c>
      <c r="BH401" s="26">
        <f t="shared" si="1891"/>
        <v>0</v>
      </c>
      <c r="BI401" s="26">
        <f t="shared" si="1891"/>
        <v>0</v>
      </c>
      <c r="BJ401" s="26">
        <f t="shared" si="1891"/>
        <v>0</v>
      </c>
      <c r="BK401" s="26">
        <f t="shared" si="1891"/>
        <v>0</v>
      </c>
      <c r="BL401" s="26">
        <f t="shared" si="1707"/>
        <v>480.03300000000002</v>
      </c>
      <c r="BM401" s="26">
        <f>BM402</f>
        <v>0</v>
      </c>
      <c r="BN401" s="53">
        <f t="shared" si="1883"/>
        <v>480.03300000000002</v>
      </c>
      <c r="BO401" s="26">
        <f t="shared" si="1708"/>
        <v>716.46699999999998</v>
      </c>
      <c r="BP401" s="26">
        <f>BP402</f>
        <v>0</v>
      </c>
      <c r="BQ401" s="53">
        <f t="shared" si="1884"/>
        <v>716.46699999999998</v>
      </c>
      <c r="BR401" s="52">
        <f t="shared" si="1709"/>
        <v>716.46699999999998</v>
      </c>
      <c r="BS401" s="26">
        <f>BS402</f>
        <v>0</v>
      </c>
      <c r="BT401" s="27"/>
    </row>
    <row r="402" spans="1:72" ht="31.2" x14ac:dyDescent="0.3">
      <c r="A402" s="67" t="s">
        <v>294</v>
      </c>
      <c r="B402" s="67" t="s">
        <v>73</v>
      </c>
      <c r="C402" s="67" t="s">
        <v>325</v>
      </c>
      <c r="D402" s="67" t="s">
        <v>358</v>
      </c>
      <c r="E402" s="67" t="s">
        <v>127</v>
      </c>
      <c r="F402" s="68" t="s">
        <v>128</v>
      </c>
      <c r="G402" s="26"/>
      <c r="H402" s="26"/>
      <c r="I402" s="26"/>
      <c r="J402" s="26"/>
      <c r="K402" s="26"/>
      <c r="L402" s="26"/>
      <c r="M402" s="26"/>
      <c r="N402" s="26"/>
      <c r="O402" s="26"/>
      <c r="P402" s="26">
        <v>480.03300000000002</v>
      </c>
      <c r="Q402" s="26"/>
      <c r="R402" s="26"/>
      <c r="S402" s="26"/>
      <c r="T402" s="26"/>
      <c r="U402" s="26">
        <v>716.46699999999998</v>
      </c>
      <c r="V402" s="26"/>
      <c r="W402" s="26"/>
      <c r="X402" s="26"/>
      <c r="Y402" s="26">
        <v>716.46699999999998</v>
      </c>
      <c r="Z402" s="26"/>
      <c r="AA402" s="26"/>
      <c r="AB402" s="26"/>
      <c r="AC402" s="26">
        <f t="shared" si="1768"/>
        <v>480.03300000000002</v>
      </c>
      <c r="AD402" s="26">
        <f t="shared" si="1769"/>
        <v>716.46699999999998</v>
      </c>
      <c r="AE402" s="26">
        <f t="shared" si="1770"/>
        <v>716.46699999999998</v>
      </c>
      <c r="AF402" s="26"/>
      <c r="AG402" s="26">
        <f t="shared" si="1771"/>
        <v>480.03300000000002</v>
      </c>
      <c r="AH402" s="26">
        <f t="shared" si="1772"/>
        <v>716.46699999999998</v>
      </c>
      <c r="AI402" s="26">
        <f t="shared" si="1773"/>
        <v>716.46699999999998</v>
      </c>
      <c r="AJ402" s="26"/>
      <c r="AK402" s="26"/>
      <c r="AL402" s="26"/>
      <c r="AM402" s="26"/>
      <c r="AN402" s="26"/>
      <c r="AO402" s="26"/>
      <c r="AP402" s="26"/>
      <c r="AQ402" s="26"/>
      <c r="AR402" s="26"/>
      <c r="AS402" s="26">
        <f t="shared" si="1713"/>
        <v>480.03300000000002</v>
      </c>
      <c r="AT402" s="26">
        <f t="shared" si="1714"/>
        <v>716.46699999999998</v>
      </c>
      <c r="AU402" s="26">
        <f t="shared" si="1715"/>
        <v>716.46699999999998</v>
      </c>
      <c r="AV402" s="26"/>
      <c r="AW402" s="26"/>
      <c r="AX402" s="26"/>
      <c r="AY402" s="26">
        <f t="shared" si="1716"/>
        <v>480.03300000000002</v>
      </c>
      <c r="AZ402" s="26">
        <f t="shared" si="1717"/>
        <v>716.46699999999998</v>
      </c>
      <c r="BA402" s="26">
        <f t="shared" si="1718"/>
        <v>716.46699999999998</v>
      </c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>
        <f t="shared" si="1707"/>
        <v>480.03300000000002</v>
      </c>
      <c r="BM402" s="26"/>
      <c r="BN402" s="53">
        <f t="shared" si="1883"/>
        <v>480.03300000000002</v>
      </c>
      <c r="BO402" s="26">
        <f t="shared" si="1708"/>
        <v>716.46699999999998</v>
      </c>
      <c r="BP402" s="26"/>
      <c r="BQ402" s="53">
        <f t="shared" si="1884"/>
        <v>716.46699999999998</v>
      </c>
      <c r="BR402" s="52">
        <f t="shared" si="1709"/>
        <v>716.46699999999998</v>
      </c>
      <c r="BS402" s="26"/>
      <c r="BT402" s="27"/>
    </row>
    <row r="403" spans="1:72" ht="93.6" x14ac:dyDescent="0.3">
      <c r="A403" s="67" t="s">
        <v>294</v>
      </c>
      <c r="B403" s="67" t="s">
        <v>73</v>
      </c>
      <c r="C403" s="67" t="s">
        <v>325</v>
      </c>
      <c r="D403" s="67" t="s">
        <v>360</v>
      </c>
      <c r="E403" s="67"/>
      <c r="F403" s="68" t="s">
        <v>361</v>
      </c>
      <c r="G403" s="26"/>
      <c r="H403" s="26"/>
      <c r="I403" s="26"/>
      <c r="J403" s="26"/>
      <c r="K403" s="26"/>
      <c r="L403" s="26"/>
      <c r="M403" s="26"/>
      <c r="N403" s="26"/>
      <c r="O403" s="26"/>
      <c r="P403" s="26">
        <f t="shared" ref="P403:AB403" si="1892">P404</f>
        <v>1914.6479999999999</v>
      </c>
      <c r="Q403" s="26">
        <f t="shared" si="1892"/>
        <v>0</v>
      </c>
      <c r="R403" s="26">
        <f t="shared" si="1892"/>
        <v>0</v>
      </c>
      <c r="S403" s="26">
        <f t="shared" si="1892"/>
        <v>0</v>
      </c>
      <c r="T403" s="26">
        <f t="shared" si="1892"/>
        <v>0</v>
      </c>
      <c r="U403" s="26">
        <f t="shared" si="1892"/>
        <v>2625.25</v>
      </c>
      <c r="V403" s="26">
        <f t="shared" si="1892"/>
        <v>0</v>
      </c>
      <c r="W403" s="26">
        <f t="shared" si="1892"/>
        <v>0</v>
      </c>
      <c r="X403" s="26">
        <f t="shared" si="1892"/>
        <v>0</v>
      </c>
      <c r="Y403" s="26">
        <f t="shared" si="1892"/>
        <v>2625.25</v>
      </c>
      <c r="Z403" s="26">
        <f t="shared" si="1892"/>
        <v>0</v>
      </c>
      <c r="AA403" s="26">
        <f t="shared" si="1892"/>
        <v>0</v>
      </c>
      <c r="AB403" s="26">
        <f t="shared" si="1892"/>
        <v>0</v>
      </c>
      <c r="AC403" s="26">
        <f t="shared" si="1768"/>
        <v>1914.6479999999999</v>
      </c>
      <c r="AD403" s="26">
        <f t="shared" si="1769"/>
        <v>2625.25</v>
      </c>
      <c r="AE403" s="26">
        <f t="shared" si="1770"/>
        <v>2625.25</v>
      </c>
      <c r="AF403" s="26">
        <f>AF404</f>
        <v>0</v>
      </c>
      <c r="AG403" s="26">
        <f t="shared" si="1771"/>
        <v>1914.6479999999999</v>
      </c>
      <c r="AH403" s="26">
        <f t="shared" si="1772"/>
        <v>2625.25</v>
      </c>
      <c r="AI403" s="26">
        <f t="shared" si="1773"/>
        <v>2625.25</v>
      </c>
      <c r="AJ403" s="26">
        <f t="shared" ref="AJ403:AR403" si="1893">AJ404</f>
        <v>0</v>
      </c>
      <c r="AK403" s="26">
        <f t="shared" si="1893"/>
        <v>0</v>
      </c>
      <c r="AL403" s="26">
        <f t="shared" si="1893"/>
        <v>0</v>
      </c>
      <c r="AM403" s="26">
        <f t="shared" si="1893"/>
        <v>0</v>
      </c>
      <c r="AN403" s="26">
        <f t="shared" si="1893"/>
        <v>0</v>
      </c>
      <c r="AO403" s="26">
        <f t="shared" si="1893"/>
        <v>0</v>
      </c>
      <c r="AP403" s="26">
        <f t="shared" si="1893"/>
        <v>0</v>
      </c>
      <c r="AQ403" s="26">
        <f t="shared" si="1893"/>
        <v>0</v>
      </c>
      <c r="AR403" s="26">
        <f t="shared" si="1893"/>
        <v>0</v>
      </c>
      <c r="AS403" s="26">
        <f t="shared" si="1713"/>
        <v>1914.6479999999999</v>
      </c>
      <c r="AT403" s="26">
        <f t="shared" si="1714"/>
        <v>2625.25</v>
      </c>
      <c r="AU403" s="26">
        <f t="shared" si="1715"/>
        <v>2625.25</v>
      </c>
      <c r="AV403" s="26">
        <f>AV404</f>
        <v>0</v>
      </c>
      <c r="AW403" s="26">
        <f>AW404</f>
        <v>0</v>
      </c>
      <c r="AX403" s="26">
        <f>AX404</f>
        <v>0</v>
      </c>
      <c r="AY403" s="26">
        <f t="shared" si="1716"/>
        <v>1914.6479999999999</v>
      </c>
      <c r="AZ403" s="26">
        <f t="shared" si="1717"/>
        <v>2625.25</v>
      </c>
      <c r="BA403" s="26">
        <f t="shared" si="1718"/>
        <v>2625.25</v>
      </c>
      <c r="BB403" s="26">
        <f t="shared" ref="BB403:BK403" si="1894">BB404</f>
        <v>0</v>
      </c>
      <c r="BC403" s="26">
        <f t="shared" si="1894"/>
        <v>0</v>
      </c>
      <c r="BD403" s="26">
        <f t="shared" si="1894"/>
        <v>0</v>
      </c>
      <c r="BE403" s="26">
        <f t="shared" si="1894"/>
        <v>0</v>
      </c>
      <c r="BF403" s="26">
        <f t="shared" si="1894"/>
        <v>0</v>
      </c>
      <c r="BG403" s="26">
        <f t="shared" si="1894"/>
        <v>0</v>
      </c>
      <c r="BH403" s="26">
        <f t="shared" si="1894"/>
        <v>0</v>
      </c>
      <c r="BI403" s="26">
        <f t="shared" si="1894"/>
        <v>0</v>
      </c>
      <c r="BJ403" s="26">
        <f t="shared" si="1894"/>
        <v>0</v>
      </c>
      <c r="BK403" s="26">
        <f t="shared" si="1894"/>
        <v>0</v>
      </c>
      <c r="BL403" s="26">
        <f t="shared" si="1707"/>
        <v>1914.6479999999999</v>
      </c>
      <c r="BM403" s="26">
        <f>BM404</f>
        <v>0</v>
      </c>
      <c r="BN403" s="53">
        <f t="shared" si="1883"/>
        <v>1914.6479999999999</v>
      </c>
      <c r="BO403" s="26">
        <f t="shared" si="1708"/>
        <v>2625.25</v>
      </c>
      <c r="BP403" s="26">
        <f>BP404</f>
        <v>0</v>
      </c>
      <c r="BQ403" s="53">
        <f t="shared" si="1884"/>
        <v>2625.25</v>
      </c>
      <c r="BR403" s="52">
        <f t="shared" si="1709"/>
        <v>2625.25</v>
      </c>
      <c r="BS403" s="26">
        <f>BS404</f>
        <v>0</v>
      </c>
      <c r="BT403" s="27"/>
    </row>
    <row r="404" spans="1:72" ht="31.2" x14ac:dyDescent="0.3">
      <c r="A404" s="67" t="s">
        <v>294</v>
      </c>
      <c r="B404" s="67" t="s">
        <v>73</v>
      </c>
      <c r="C404" s="67" t="s">
        <v>325</v>
      </c>
      <c r="D404" s="67" t="s">
        <v>360</v>
      </c>
      <c r="E404" s="67" t="s">
        <v>127</v>
      </c>
      <c r="F404" s="68" t="s">
        <v>128</v>
      </c>
      <c r="G404" s="26"/>
      <c r="H404" s="26"/>
      <c r="I404" s="26"/>
      <c r="J404" s="26"/>
      <c r="K404" s="26"/>
      <c r="L404" s="26"/>
      <c r="M404" s="26"/>
      <c r="N404" s="26"/>
      <c r="O404" s="26"/>
      <c r="P404" s="26">
        <v>1914.6479999999999</v>
      </c>
      <c r="Q404" s="26"/>
      <c r="R404" s="26"/>
      <c r="S404" s="26"/>
      <c r="T404" s="26"/>
      <c r="U404" s="26">
        <v>2625.25</v>
      </c>
      <c r="V404" s="26"/>
      <c r="W404" s="26"/>
      <c r="X404" s="26"/>
      <c r="Y404" s="26">
        <v>2625.25</v>
      </c>
      <c r="Z404" s="26"/>
      <c r="AA404" s="26"/>
      <c r="AB404" s="26"/>
      <c r="AC404" s="26">
        <f t="shared" si="1768"/>
        <v>1914.6479999999999</v>
      </c>
      <c r="AD404" s="26">
        <f t="shared" si="1769"/>
        <v>2625.25</v>
      </c>
      <c r="AE404" s="26">
        <f t="shared" si="1770"/>
        <v>2625.25</v>
      </c>
      <c r="AF404" s="26"/>
      <c r="AG404" s="26">
        <f t="shared" si="1771"/>
        <v>1914.6479999999999</v>
      </c>
      <c r="AH404" s="26">
        <f t="shared" si="1772"/>
        <v>2625.25</v>
      </c>
      <c r="AI404" s="26">
        <f t="shared" si="1773"/>
        <v>2625.25</v>
      </c>
      <c r="AJ404" s="26"/>
      <c r="AK404" s="26"/>
      <c r="AL404" s="26"/>
      <c r="AM404" s="26"/>
      <c r="AN404" s="26"/>
      <c r="AO404" s="26"/>
      <c r="AP404" s="26"/>
      <c r="AQ404" s="26"/>
      <c r="AR404" s="26"/>
      <c r="AS404" s="26">
        <f t="shared" si="1713"/>
        <v>1914.6479999999999</v>
      </c>
      <c r="AT404" s="26">
        <f t="shared" si="1714"/>
        <v>2625.25</v>
      </c>
      <c r="AU404" s="26">
        <f t="shared" si="1715"/>
        <v>2625.25</v>
      </c>
      <c r="AV404" s="26"/>
      <c r="AW404" s="26"/>
      <c r="AX404" s="26"/>
      <c r="AY404" s="26">
        <f t="shared" si="1716"/>
        <v>1914.6479999999999</v>
      </c>
      <c r="AZ404" s="26">
        <f t="shared" si="1717"/>
        <v>2625.25</v>
      </c>
      <c r="BA404" s="26">
        <f t="shared" si="1718"/>
        <v>2625.25</v>
      </c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>
        <f t="shared" si="1707"/>
        <v>1914.6479999999999</v>
      </c>
      <c r="BM404" s="26"/>
      <c r="BN404" s="53">
        <f t="shared" si="1883"/>
        <v>1914.6479999999999</v>
      </c>
      <c r="BO404" s="26">
        <f t="shared" si="1708"/>
        <v>2625.25</v>
      </c>
      <c r="BP404" s="26"/>
      <c r="BQ404" s="53">
        <f t="shared" si="1884"/>
        <v>2625.25</v>
      </c>
      <c r="BR404" s="52">
        <f t="shared" si="1709"/>
        <v>2625.25</v>
      </c>
      <c r="BS404" s="26"/>
      <c r="BT404" s="27"/>
    </row>
    <row r="405" spans="1:72" ht="93.6" x14ac:dyDescent="0.3">
      <c r="A405" s="67" t="s">
        <v>294</v>
      </c>
      <c r="B405" s="67" t="s">
        <v>73</v>
      </c>
      <c r="C405" s="67" t="s">
        <v>325</v>
      </c>
      <c r="D405" s="67" t="s">
        <v>362</v>
      </c>
      <c r="E405" s="67"/>
      <c r="F405" s="68" t="s">
        <v>363</v>
      </c>
      <c r="G405" s="26"/>
      <c r="H405" s="26"/>
      <c r="I405" s="26"/>
      <c r="J405" s="26"/>
      <c r="K405" s="26"/>
      <c r="L405" s="26"/>
      <c r="M405" s="26"/>
      <c r="N405" s="26"/>
      <c r="O405" s="26"/>
      <c r="P405" s="26">
        <f t="shared" ref="P405:AB405" si="1895">P406</f>
        <v>1432.934</v>
      </c>
      <c r="Q405" s="26">
        <f t="shared" si="1895"/>
        <v>0</v>
      </c>
      <c r="R405" s="26">
        <f t="shared" si="1895"/>
        <v>0</v>
      </c>
      <c r="S405" s="26">
        <f t="shared" si="1895"/>
        <v>0</v>
      </c>
      <c r="T405" s="26">
        <f t="shared" si="1895"/>
        <v>0</v>
      </c>
      <c r="U405" s="26">
        <f t="shared" si="1895"/>
        <v>1432.934</v>
      </c>
      <c r="V405" s="26">
        <f t="shared" si="1895"/>
        <v>0</v>
      </c>
      <c r="W405" s="26">
        <f t="shared" si="1895"/>
        <v>0</v>
      </c>
      <c r="X405" s="26">
        <f t="shared" si="1895"/>
        <v>0</v>
      </c>
      <c r="Y405" s="26">
        <f t="shared" si="1895"/>
        <v>1432.934</v>
      </c>
      <c r="Z405" s="26">
        <f t="shared" si="1895"/>
        <v>0</v>
      </c>
      <c r="AA405" s="26">
        <f t="shared" si="1895"/>
        <v>0</v>
      </c>
      <c r="AB405" s="26">
        <f t="shared" si="1895"/>
        <v>0</v>
      </c>
      <c r="AC405" s="26">
        <f t="shared" si="1768"/>
        <v>1432.934</v>
      </c>
      <c r="AD405" s="26">
        <f t="shared" si="1769"/>
        <v>1432.934</v>
      </c>
      <c r="AE405" s="26">
        <f t="shared" si="1770"/>
        <v>1432.934</v>
      </c>
      <c r="AF405" s="26">
        <f>AF406</f>
        <v>0</v>
      </c>
      <c r="AG405" s="26">
        <f t="shared" si="1771"/>
        <v>1432.934</v>
      </c>
      <c r="AH405" s="26">
        <f t="shared" si="1772"/>
        <v>1432.934</v>
      </c>
      <c r="AI405" s="26">
        <f t="shared" si="1773"/>
        <v>1432.934</v>
      </c>
      <c r="AJ405" s="26">
        <f t="shared" ref="AJ405:AR405" si="1896">AJ406</f>
        <v>0</v>
      </c>
      <c r="AK405" s="26">
        <f t="shared" si="1896"/>
        <v>0</v>
      </c>
      <c r="AL405" s="26">
        <f t="shared" si="1896"/>
        <v>0</v>
      </c>
      <c r="AM405" s="26">
        <f t="shared" si="1896"/>
        <v>0</v>
      </c>
      <c r="AN405" s="26">
        <f t="shared" si="1896"/>
        <v>0</v>
      </c>
      <c r="AO405" s="26">
        <f t="shared" si="1896"/>
        <v>0</v>
      </c>
      <c r="AP405" s="26">
        <f t="shared" si="1896"/>
        <v>0</v>
      </c>
      <c r="AQ405" s="26">
        <f t="shared" si="1896"/>
        <v>0</v>
      </c>
      <c r="AR405" s="26">
        <f t="shared" si="1896"/>
        <v>0</v>
      </c>
      <c r="AS405" s="26">
        <f t="shared" si="1713"/>
        <v>1432.934</v>
      </c>
      <c r="AT405" s="26">
        <f t="shared" si="1714"/>
        <v>1432.934</v>
      </c>
      <c r="AU405" s="26">
        <f t="shared" si="1715"/>
        <v>1432.934</v>
      </c>
      <c r="AV405" s="26">
        <f>AV406</f>
        <v>0</v>
      </c>
      <c r="AW405" s="26">
        <f>AW406</f>
        <v>0</v>
      </c>
      <c r="AX405" s="26">
        <f>AX406</f>
        <v>0</v>
      </c>
      <c r="AY405" s="26">
        <f t="shared" si="1716"/>
        <v>1432.934</v>
      </c>
      <c r="AZ405" s="26">
        <f t="shared" si="1717"/>
        <v>1432.934</v>
      </c>
      <c r="BA405" s="26">
        <f t="shared" si="1718"/>
        <v>1432.934</v>
      </c>
      <c r="BB405" s="26">
        <f t="shared" ref="BB405:BK405" si="1897">BB406</f>
        <v>0</v>
      </c>
      <c r="BC405" s="26">
        <f t="shared" si="1897"/>
        <v>0</v>
      </c>
      <c r="BD405" s="26">
        <f t="shared" si="1897"/>
        <v>0</v>
      </c>
      <c r="BE405" s="26">
        <f t="shared" si="1897"/>
        <v>0</v>
      </c>
      <c r="BF405" s="26">
        <f t="shared" si="1897"/>
        <v>0</v>
      </c>
      <c r="BG405" s="26">
        <f t="shared" si="1897"/>
        <v>0</v>
      </c>
      <c r="BH405" s="26">
        <f t="shared" si="1897"/>
        <v>0</v>
      </c>
      <c r="BI405" s="26">
        <f t="shared" si="1897"/>
        <v>0</v>
      </c>
      <c r="BJ405" s="26">
        <f t="shared" si="1897"/>
        <v>0</v>
      </c>
      <c r="BK405" s="26">
        <f t="shared" si="1897"/>
        <v>0</v>
      </c>
      <c r="BL405" s="26">
        <f t="shared" si="1707"/>
        <v>1432.934</v>
      </c>
      <c r="BM405" s="26">
        <f>BM406</f>
        <v>0</v>
      </c>
      <c r="BN405" s="53">
        <f t="shared" si="1883"/>
        <v>1432.934</v>
      </c>
      <c r="BO405" s="26">
        <f t="shared" si="1708"/>
        <v>1432.934</v>
      </c>
      <c r="BP405" s="26">
        <f>BP406</f>
        <v>0</v>
      </c>
      <c r="BQ405" s="53">
        <f t="shared" si="1884"/>
        <v>1432.934</v>
      </c>
      <c r="BR405" s="52">
        <f t="shared" si="1709"/>
        <v>1432.934</v>
      </c>
      <c r="BS405" s="26">
        <f>BS406</f>
        <v>0</v>
      </c>
      <c r="BT405" s="27"/>
    </row>
    <row r="406" spans="1:72" ht="31.2" x14ac:dyDescent="0.3">
      <c r="A406" s="67" t="s">
        <v>294</v>
      </c>
      <c r="B406" s="67" t="s">
        <v>73</v>
      </c>
      <c r="C406" s="67" t="s">
        <v>325</v>
      </c>
      <c r="D406" s="67" t="s">
        <v>362</v>
      </c>
      <c r="E406" s="67" t="s">
        <v>127</v>
      </c>
      <c r="F406" s="68" t="s">
        <v>128</v>
      </c>
      <c r="G406" s="26"/>
      <c r="H406" s="26"/>
      <c r="I406" s="26"/>
      <c r="J406" s="26"/>
      <c r="K406" s="26"/>
      <c r="L406" s="26"/>
      <c r="M406" s="26"/>
      <c r="N406" s="26"/>
      <c r="O406" s="26"/>
      <c r="P406" s="26">
        <v>1432.934</v>
      </c>
      <c r="Q406" s="26"/>
      <c r="R406" s="26"/>
      <c r="S406" s="26"/>
      <c r="T406" s="26"/>
      <c r="U406" s="26">
        <v>1432.934</v>
      </c>
      <c r="V406" s="26"/>
      <c r="W406" s="26"/>
      <c r="X406" s="26"/>
      <c r="Y406" s="26">
        <v>1432.934</v>
      </c>
      <c r="Z406" s="26"/>
      <c r="AA406" s="26"/>
      <c r="AB406" s="26"/>
      <c r="AC406" s="26">
        <f t="shared" si="1768"/>
        <v>1432.934</v>
      </c>
      <c r="AD406" s="26">
        <f t="shared" si="1769"/>
        <v>1432.934</v>
      </c>
      <c r="AE406" s="26">
        <f t="shared" si="1770"/>
        <v>1432.934</v>
      </c>
      <c r="AF406" s="26"/>
      <c r="AG406" s="26">
        <f t="shared" si="1771"/>
        <v>1432.934</v>
      </c>
      <c r="AH406" s="26">
        <f t="shared" si="1772"/>
        <v>1432.934</v>
      </c>
      <c r="AI406" s="26">
        <f t="shared" si="1773"/>
        <v>1432.934</v>
      </c>
      <c r="AJ406" s="26"/>
      <c r="AK406" s="26"/>
      <c r="AL406" s="26"/>
      <c r="AM406" s="26"/>
      <c r="AN406" s="26"/>
      <c r="AO406" s="26"/>
      <c r="AP406" s="26"/>
      <c r="AQ406" s="26"/>
      <c r="AR406" s="26"/>
      <c r="AS406" s="26">
        <f t="shared" si="1713"/>
        <v>1432.934</v>
      </c>
      <c r="AT406" s="26">
        <f t="shared" si="1714"/>
        <v>1432.934</v>
      </c>
      <c r="AU406" s="26">
        <f t="shared" si="1715"/>
        <v>1432.934</v>
      </c>
      <c r="AV406" s="26"/>
      <c r="AW406" s="26"/>
      <c r="AX406" s="26"/>
      <c r="AY406" s="26">
        <f t="shared" si="1716"/>
        <v>1432.934</v>
      </c>
      <c r="AZ406" s="26">
        <f t="shared" si="1717"/>
        <v>1432.934</v>
      </c>
      <c r="BA406" s="26">
        <f t="shared" si="1718"/>
        <v>1432.934</v>
      </c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>
        <f t="shared" si="1707"/>
        <v>1432.934</v>
      </c>
      <c r="BM406" s="26"/>
      <c r="BN406" s="53">
        <f t="shared" si="1883"/>
        <v>1432.934</v>
      </c>
      <c r="BO406" s="26">
        <f t="shared" si="1708"/>
        <v>1432.934</v>
      </c>
      <c r="BP406" s="26"/>
      <c r="BQ406" s="53">
        <f t="shared" si="1884"/>
        <v>1432.934</v>
      </c>
      <c r="BR406" s="52">
        <f t="shared" si="1709"/>
        <v>1432.934</v>
      </c>
      <c r="BS406" s="26"/>
      <c r="BT406" s="27"/>
    </row>
    <row r="407" spans="1:72" ht="93.6" x14ac:dyDescent="0.3">
      <c r="A407" s="67" t="s">
        <v>294</v>
      </c>
      <c r="B407" s="67" t="s">
        <v>73</v>
      </c>
      <c r="C407" s="67" t="s">
        <v>325</v>
      </c>
      <c r="D407" s="67" t="s">
        <v>364</v>
      </c>
      <c r="E407" s="67"/>
      <c r="F407" s="68" t="s">
        <v>365</v>
      </c>
      <c r="G407" s="26"/>
      <c r="H407" s="26"/>
      <c r="I407" s="26"/>
      <c r="J407" s="26"/>
      <c r="K407" s="26"/>
      <c r="L407" s="26"/>
      <c r="M407" s="26"/>
      <c r="N407" s="26"/>
      <c r="O407" s="26"/>
      <c r="P407" s="26">
        <f t="shared" ref="P407:AB407" si="1898">P408</f>
        <v>1031.712</v>
      </c>
      <c r="Q407" s="26">
        <f t="shared" si="1898"/>
        <v>0</v>
      </c>
      <c r="R407" s="26">
        <f t="shared" si="1898"/>
        <v>0</v>
      </c>
      <c r="S407" s="26">
        <f t="shared" si="1898"/>
        <v>0</v>
      </c>
      <c r="T407" s="26">
        <f t="shared" si="1898"/>
        <v>0</v>
      </c>
      <c r="U407" s="26">
        <f t="shared" si="1898"/>
        <v>1031.712</v>
      </c>
      <c r="V407" s="26">
        <f t="shared" si="1898"/>
        <v>0</v>
      </c>
      <c r="W407" s="26">
        <f t="shared" si="1898"/>
        <v>0</v>
      </c>
      <c r="X407" s="26">
        <f t="shared" si="1898"/>
        <v>0</v>
      </c>
      <c r="Y407" s="26">
        <f t="shared" si="1898"/>
        <v>1031.712</v>
      </c>
      <c r="Z407" s="26">
        <f t="shared" si="1898"/>
        <v>0</v>
      </c>
      <c r="AA407" s="26">
        <f t="shared" si="1898"/>
        <v>0</v>
      </c>
      <c r="AB407" s="26">
        <f t="shared" si="1898"/>
        <v>0</v>
      </c>
      <c r="AC407" s="26">
        <f t="shared" si="1768"/>
        <v>1031.712</v>
      </c>
      <c r="AD407" s="26">
        <f t="shared" si="1769"/>
        <v>1031.712</v>
      </c>
      <c r="AE407" s="26">
        <f t="shared" si="1770"/>
        <v>1031.712</v>
      </c>
      <c r="AF407" s="26">
        <f>AF408</f>
        <v>0</v>
      </c>
      <c r="AG407" s="26">
        <f t="shared" si="1771"/>
        <v>1031.712</v>
      </c>
      <c r="AH407" s="26">
        <f t="shared" si="1772"/>
        <v>1031.712</v>
      </c>
      <c r="AI407" s="26">
        <f t="shared" si="1773"/>
        <v>1031.712</v>
      </c>
      <c r="AJ407" s="26">
        <f t="shared" ref="AJ407:AR407" si="1899">AJ408</f>
        <v>0</v>
      </c>
      <c r="AK407" s="26">
        <f t="shared" si="1899"/>
        <v>0</v>
      </c>
      <c r="AL407" s="26">
        <f t="shared" si="1899"/>
        <v>0</v>
      </c>
      <c r="AM407" s="26">
        <f t="shared" si="1899"/>
        <v>0</v>
      </c>
      <c r="AN407" s="26">
        <f t="shared" si="1899"/>
        <v>0</v>
      </c>
      <c r="AO407" s="26">
        <f t="shared" si="1899"/>
        <v>0</v>
      </c>
      <c r="AP407" s="26">
        <f t="shared" si="1899"/>
        <v>0</v>
      </c>
      <c r="AQ407" s="26">
        <f t="shared" si="1899"/>
        <v>0</v>
      </c>
      <c r="AR407" s="26">
        <f t="shared" si="1899"/>
        <v>0</v>
      </c>
      <c r="AS407" s="26">
        <f t="shared" si="1713"/>
        <v>1031.712</v>
      </c>
      <c r="AT407" s="26">
        <f t="shared" si="1714"/>
        <v>1031.712</v>
      </c>
      <c r="AU407" s="26">
        <f t="shared" si="1715"/>
        <v>1031.712</v>
      </c>
      <c r="AV407" s="26">
        <f>AV408</f>
        <v>0</v>
      </c>
      <c r="AW407" s="26">
        <f>AW408</f>
        <v>0</v>
      </c>
      <c r="AX407" s="26">
        <f>AX408</f>
        <v>0</v>
      </c>
      <c r="AY407" s="26">
        <f t="shared" si="1716"/>
        <v>1031.712</v>
      </c>
      <c r="AZ407" s="26">
        <f t="shared" si="1717"/>
        <v>1031.712</v>
      </c>
      <c r="BA407" s="26">
        <f t="shared" si="1718"/>
        <v>1031.712</v>
      </c>
      <c r="BB407" s="26">
        <f t="shared" ref="BB407:BK407" si="1900">BB408</f>
        <v>0</v>
      </c>
      <c r="BC407" s="26">
        <f t="shared" si="1900"/>
        <v>0</v>
      </c>
      <c r="BD407" s="26">
        <f t="shared" si="1900"/>
        <v>0</v>
      </c>
      <c r="BE407" s="26">
        <f t="shared" si="1900"/>
        <v>0</v>
      </c>
      <c r="BF407" s="26">
        <f t="shared" si="1900"/>
        <v>0</v>
      </c>
      <c r="BG407" s="26">
        <f t="shared" si="1900"/>
        <v>0</v>
      </c>
      <c r="BH407" s="26">
        <f t="shared" si="1900"/>
        <v>0</v>
      </c>
      <c r="BI407" s="26">
        <f t="shared" si="1900"/>
        <v>0</v>
      </c>
      <c r="BJ407" s="26">
        <f t="shared" si="1900"/>
        <v>0</v>
      </c>
      <c r="BK407" s="26">
        <f t="shared" si="1900"/>
        <v>0</v>
      </c>
      <c r="BL407" s="26">
        <f t="shared" si="1707"/>
        <v>1031.712</v>
      </c>
      <c r="BM407" s="26">
        <f>BM408</f>
        <v>0</v>
      </c>
      <c r="BN407" s="53">
        <f t="shared" si="1883"/>
        <v>1031.712</v>
      </c>
      <c r="BO407" s="26">
        <f t="shared" si="1708"/>
        <v>1031.712</v>
      </c>
      <c r="BP407" s="26">
        <f>BP408</f>
        <v>0</v>
      </c>
      <c r="BQ407" s="53">
        <f t="shared" si="1884"/>
        <v>1031.712</v>
      </c>
      <c r="BR407" s="52">
        <f t="shared" si="1709"/>
        <v>1031.712</v>
      </c>
      <c r="BS407" s="26">
        <f>BS408</f>
        <v>0</v>
      </c>
      <c r="BT407" s="27"/>
    </row>
    <row r="408" spans="1:72" ht="31.2" x14ac:dyDescent="0.3">
      <c r="A408" s="67" t="s">
        <v>294</v>
      </c>
      <c r="B408" s="67" t="s">
        <v>73</v>
      </c>
      <c r="C408" s="67" t="s">
        <v>325</v>
      </c>
      <c r="D408" s="67" t="s">
        <v>364</v>
      </c>
      <c r="E408" s="67" t="s">
        <v>127</v>
      </c>
      <c r="F408" s="68" t="s">
        <v>128</v>
      </c>
      <c r="G408" s="26"/>
      <c r="H408" s="26"/>
      <c r="I408" s="26"/>
      <c r="J408" s="26"/>
      <c r="K408" s="26"/>
      <c r="L408" s="26"/>
      <c r="M408" s="26"/>
      <c r="N408" s="26"/>
      <c r="O408" s="26"/>
      <c r="P408" s="26">
        <v>1031.712</v>
      </c>
      <c r="Q408" s="26"/>
      <c r="R408" s="26"/>
      <c r="S408" s="26"/>
      <c r="T408" s="26"/>
      <c r="U408" s="26">
        <v>1031.712</v>
      </c>
      <c r="V408" s="26"/>
      <c r="W408" s="26"/>
      <c r="X408" s="26"/>
      <c r="Y408" s="26">
        <v>1031.712</v>
      </c>
      <c r="Z408" s="26"/>
      <c r="AA408" s="26"/>
      <c r="AB408" s="26"/>
      <c r="AC408" s="26">
        <f t="shared" si="1768"/>
        <v>1031.712</v>
      </c>
      <c r="AD408" s="26">
        <f t="shared" si="1769"/>
        <v>1031.712</v>
      </c>
      <c r="AE408" s="26">
        <f t="shared" si="1770"/>
        <v>1031.712</v>
      </c>
      <c r="AF408" s="26"/>
      <c r="AG408" s="26">
        <f t="shared" si="1771"/>
        <v>1031.712</v>
      </c>
      <c r="AH408" s="26">
        <f t="shared" si="1772"/>
        <v>1031.712</v>
      </c>
      <c r="AI408" s="26">
        <f t="shared" si="1773"/>
        <v>1031.712</v>
      </c>
      <c r="AJ408" s="26"/>
      <c r="AK408" s="26"/>
      <c r="AL408" s="26"/>
      <c r="AM408" s="26"/>
      <c r="AN408" s="26"/>
      <c r="AO408" s="26"/>
      <c r="AP408" s="26"/>
      <c r="AQ408" s="26"/>
      <c r="AR408" s="26"/>
      <c r="AS408" s="26">
        <f t="shared" si="1713"/>
        <v>1031.712</v>
      </c>
      <c r="AT408" s="26">
        <f t="shared" si="1714"/>
        <v>1031.712</v>
      </c>
      <c r="AU408" s="26">
        <f t="shared" si="1715"/>
        <v>1031.712</v>
      </c>
      <c r="AV408" s="26"/>
      <c r="AW408" s="26"/>
      <c r="AX408" s="26"/>
      <c r="AY408" s="26">
        <f t="shared" si="1716"/>
        <v>1031.712</v>
      </c>
      <c r="AZ408" s="26">
        <f t="shared" si="1717"/>
        <v>1031.712</v>
      </c>
      <c r="BA408" s="26">
        <f t="shared" si="1718"/>
        <v>1031.712</v>
      </c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>
        <f t="shared" si="1707"/>
        <v>1031.712</v>
      </c>
      <c r="BM408" s="26"/>
      <c r="BN408" s="53">
        <f t="shared" si="1883"/>
        <v>1031.712</v>
      </c>
      <c r="BO408" s="26">
        <f t="shared" si="1708"/>
        <v>1031.712</v>
      </c>
      <c r="BP408" s="26"/>
      <c r="BQ408" s="53">
        <f t="shared" si="1884"/>
        <v>1031.712</v>
      </c>
      <c r="BR408" s="52">
        <f t="shared" si="1709"/>
        <v>1031.712</v>
      </c>
      <c r="BS408" s="26"/>
      <c r="BT408" s="27"/>
    </row>
    <row r="409" spans="1:72" ht="62.4" x14ac:dyDescent="0.3">
      <c r="A409" s="67" t="s">
        <v>294</v>
      </c>
      <c r="B409" s="67" t="s">
        <v>73</v>
      </c>
      <c r="C409" s="67" t="s">
        <v>325</v>
      </c>
      <c r="D409" s="67" t="s">
        <v>366</v>
      </c>
      <c r="E409" s="67"/>
      <c r="F409" s="68" t="s">
        <v>367</v>
      </c>
      <c r="G409" s="26">
        <f t="shared" ref="G409:L409" si="1901">G410</f>
        <v>1016651.7</v>
      </c>
      <c r="H409" s="26">
        <f t="shared" si="1901"/>
        <v>977697.2</v>
      </c>
      <c r="I409" s="26">
        <f t="shared" si="1901"/>
        <v>977697.2</v>
      </c>
      <c r="J409" s="26">
        <f t="shared" si="1901"/>
        <v>0</v>
      </c>
      <c r="K409" s="26">
        <f t="shared" si="1901"/>
        <v>0</v>
      </c>
      <c r="L409" s="26">
        <f t="shared" si="1901"/>
        <v>0</v>
      </c>
      <c r="M409" s="26">
        <f t="shared" si="1810"/>
        <v>1016651.7</v>
      </c>
      <c r="N409" s="26">
        <f t="shared" si="1811"/>
        <v>977697.2</v>
      </c>
      <c r="O409" s="26">
        <f t="shared" si="1812"/>
        <v>977697.2</v>
      </c>
      <c r="P409" s="26">
        <f t="shared" ref="P409:AB409" si="1902">P410</f>
        <v>0</v>
      </c>
      <c r="Q409" s="26">
        <f t="shared" si="1902"/>
        <v>0</v>
      </c>
      <c r="R409" s="26">
        <f t="shared" si="1902"/>
        <v>0</v>
      </c>
      <c r="S409" s="26">
        <f t="shared" si="1902"/>
        <v>0</v>
      </c>
      <c r="T409" s="26">
        <f t="shared" si="1902"/>
        <v>0</v>
      </c>
      <c r="U409" s="26">
        <f t="shared" si="1902"/>
        <v>0</v>
      </c>
      <c r="V409" s="26">
        <f t="shared" si="1902"/>
        <v>0</v>
      </c>
      <c r="W409" s="26">
        <f t="shared" si="1902"/>
        <v>0</v>
      </c>
      <c r="X409" s="26">
        <f t="shared" si="1902"/>
        <v>0</v>
      </c>
      <c r="Y409" s="26">
        <f t="shared" si="1902"/>
        <v>0</v>
      </c>
      <c r="Z409" s="26">
        <f t="shared" si="1902"/>
        <v>0</v>
      </c>
      <c r="AA409" s="26">
        <f t="shared" si="1902"/>
        <v>0</v>
      </c>
      <c r="AB409" s="26">
        <f t="shared" si="1902"/>
        <v>0</v>
      </c>
      <c r="AC409" s="26">
        <f t="shared" si="1768"/>
        <v>1016651.7</v>
      </c>
      <c r="AD409" s="26">
        <f t="shared" si="1769"/>
        <v>977697.2</v>
      </c>
      <c r="AE409" s="26">
        <f t="shared" si="1770"/>
        <v>977697.2</v>
      </c>
      <c r="AF409" s="26">
        <f>AF410</f>
        <v>0</v>
      </c>
      <c r="AG409" s="26">
        <f t="shared" si="1771"/>
        <v>1016651.7</v>
      </c>
      <c r="AH409" s="26">
        <f t="shared" si="1772"/>
        <v>977697.2</v>
      </c>
      <c r="AI409" s="26">
        <f t="shared" si="1773"/>
        <v>977697.2</v>
      </c>
      <c r="AJ409" s="26">
        <f t="shared" ref="AJ409:AR409" si="1903">AJ410</f>
        <v>0</v>
      </c>
      <c r="AK409" s="26">
        <f t="shared" si="1903"/>
        <v>0</v>
      </c>
      <c r="AL409" s="26">
        <f t="shared" si="1903"/>
        <v>0</v>
      </c>
      <c r="AM409" s="26">
        <f t="shared" si="1903"/>
        <v>0</v>
      </c>
      <c r="AN409" s="26">
        <f t="shared" si="1903"/>
        <v>0</v>
      </c>
      <c r="AO409" s="26">
        <f t="shared" si="1903"/>
        <v>0</v>
      </c>
      <c r="AP409" s="26">
        <f t="shared" si="1903"/>
        <v>0</v>
      </c>
      <c r="AQ409" s="26">
        <f t="shared" si="1903"/>
        <v>0</v>
      </c>
      <c r="AR409" s="26">
        <f t="shared" si="1903"/>
        <v>0</v>
      </c>
      <c r="AS409" s="26">
        <f t="shared" si="1713"/>
        <v>1016651.7</v>
      </c>
      <c r="AT409" s="26">
        <f t="shared" si="1714"/>
        <v>977697.2</v>
      </c>
      <c r="AU409" s="26">
        <f t="shared" si="1715"/>
        <v>977697.2</v>
      </c>
      <c r="AV409" s="26">
        <f>AV410</f>
        <v>0</v>
      </c>
      <c r="AW409" s="26">
        <f>AW410</f>
        <v>0</v>
      </c>
      <c r="AX409" s="26">
        <f>AX410</f>
        <v>0</v>
      </c>
      <c r="AY409" s="26">
        <f t="shared" si="1716"/>
        <v>1016651.7</v>
      </c>
      <c r="AZ409" s="26">
        <f t="shared" si="1717"/>
        <v>977697.2</v>
      </c>
      <c r="BA409" s="26">
        <f t="shared" si="1718"/>
        <v>977697.2</v>
      </c>
      <c r="BB409" s="26">
        <f t="shared" ref="BB409:BK409" si="1904">BB410</f>
        <v>0</v>
      </c>
      <c r="BC409" s="26">
        <f t="shared" si="1904"/>
        <v>0</v>
      </c>
      <c r="BD409" s="26">
        <f t="shared" si="1904"/>
        <v>0</v>
      </c>
      <c r="BE409" s="26">
        <f t="shared" si="1904"/>
        <v>0</v>
      </c>
      <c r="BF409" s="26">
        <f t="shared" si="1904"/>
        <v>0</v>
      </c>
      <c r="BG409" s="26">
        <f t="shared" si="1904"/>
        <v>0</v>
      </c>
      <c r="BH409" s="26">
        <f t="shared" si="1904"/>
        <v>0</v>
      </c>
      <c r="BI409" s="26">
        <f t="shared" si="1904"/>
        <v>0</v>
      </c>
      <c r="BJ409" s="26">
        <f t="shared" si="1904"/>
        <v>0</v>
      </c>
      <c r="BK409" s="26">
        <f t="shared" si="1904"/>
        <v>0</v>
      </c>
      <c r="BL409" s="26">
        <f t="shared" si="1707"/>
        <v>1016651.7</v>
      </c>
      <c r="BM409" s="26">
        <f>BM410</f>
        <v>0</v>
      </c>
      <c r="BN409" s="53">
        <f t="shared" si="1883"/>
        <v>1016651.7</v>
      </c>
      <c r="BO409" s="26">
        <f t="shared" si="1708"/>
        <v>977697.2</v>
      </c>
      <c r="BP409" s="26">
        <f>BP410</f>
        <v>0</v>
      </c>
      <c r="BQ409" s="53">
        <f t="shared" si="1884"/>
        <v>977697.2</v>
      </c>
      <c r="BR409" s="52">
        <f t="shared" si="1709"/>
        <v>977697.2</v>
      </c>
      <c r="BS409" s="26">
        <f>BS410</f>
        <v>0</v>
      </c>
      <c r="BT409" s="27"/>
    </row>
    <row r="410" spans="1:72" ht="31.2" x14ac:dyDescent="0.3">
      <c r="A410" s="67" t="s">
        <v>294</v>
      </c>
      <c r="B410" s="67" t="s">
        <v>73</v>
      </c>
      <c r="C410" s="67" t="s">
        <v>325</v>
      </c>
      <c r="D410" s="67" t="s">
        <v>366</v>
      </c>
      <c r="E410" s="67" t="s">
        <v>127</v>
      </c>
      <c r="F410" s="68" t="s">
        <v>128</v>
      </c>
      <c r="G410" s="26">
        <v>1016651.7</v>
      </c>
      <c r="H410" s="26">
        <v>977697.2</v>
      </c>
      <c r="I410" s="26">
        <v>977697.2</v>
      </c>
      <c r="J410" s="26"/>
      <c r="K410" s="26"/>
      <c r="L410" s="26"/>
      <c r="M410" s="26">
        <f t="shared" si="1810"/>
        <v>1016651.7</v>
      </c>
      <c r="N410" s="26">
        <f t="shared" si="1811"/>
        <v>977697.2</v>
      </c>
      <c r="O410" s="26">
        <f t="shared" si="1812"/>
        <v>977697.2</v>
      </c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>
        <f t="shared" si="1768"/>
        <v>1016651.7</v>
      </c>
      <c r="AD410" s="26">
        <f t="shared" si="1769"/>
        <v>977697.2</v>
      </c>
      <c r="AE410" s="26">
        <f t="shared" si="1770"/>
        <v>977697.2</v>
      </c>
      <c r="AF410" s="26"/>
      <c r="AG410" s="26">
        <f t="shared" si="1771"/>
        <v>1016651.7</v>
      </c>
      <c r="AH410" s="26">
        <f t="shared" si="1772"/>
        <v>977697.2</v>
      </c>
      <c r="AI410" s="26">
        <f t="shared" si="1773"/>
        <v>977697.2</v>
      </c>
      <c r="AJ410" s="26"/>
      <c r="AK410" s="26"/>
      <c r="AL410" s="26"/>
      <c r="AM410" s="26"/>
      <c r="AN410" s="26"/>
      <c r="AO410" s="26"/>
      <c r="AP410" s="26"/>
      <c r="AQ410" s="26"/>
      <c r="AR410" s="26"/>
      <c r="AS410" s="26">
        <f t="shared" si="1713"/>
        <v>1016651.7</v>
      </c>
      <c r="AT410" s="26">
        <f t="shared" si="1714"/>
        <v>977697.2</v>
      </c>
      <c r="AU410" s="26">
        <f t="shared" si="1715"/>
        <v>977697.2</v>
      </c>
      <c r="AV410" s="26"/>
      <c r="AW410" s="26"/>
      <c r="AX410" s="26"/>
      <c r="AY410" s="26">
        <f t="shared" si="1716"/>
        <v>1016651.7</v>
      </c>
      <c r="AZ410" s="26">
        <f t="shared" si="1717"/>
        <v>977697.2</v>
      </c>
      <c r="BA410" s="26">
        <f t="shared" si="1718"/>
        <v>977697.2</v>
      </c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>
        <f t="shared" si="1707"/>
        <v>1016651.7</v>
      </c>
      <c r="BM410" s="26"/>
      <c r="BN410" s="53">
        <f t="shared" si="1883"/>
        <v>1016651.7</v>
      </c>
      <c r="BO410" s="26">
        <f t="shared" si="1708"/>
        <v>977697.2</v>
      </c>
      <c r="BP410" s="26"/>
      <c r="BQ410" s="53">
        <f t="shared" si="1884"/>
        <v>977697.2</v>
      </c>
      <c r="BR410" s="52">
        <f t="shared" si="1709"/>
        <v>977697.2</v>
      </c>
      <c r="BS410" s="26"/>
      <c r="BT410" s="27"/>
    </row>
    <row r="411" spans="1:72" ht="187.2" x14ac:dyDescent="0.3">
      <c r="A411" s="67" t="s">
        <v>294</v>
      </c>
      <c r="B411" s="67" t="s">
        <v>73</v>
      </c>
      <c r="C411" s="67" t="s">
        <v>325</v>
      </c>
      <c r="D411" s="67" t="s">
        <v>311</v>
      </c>
      <c r="E411" s="67"/>
      <c r="F411" s="68" t="s">
        <v>312</v>
      </c>
      <c r="G411" s="26">
        <f t="shared" ref="G411:L411" si="1905">G412</f>
        <v>86653.7</v>
      </c>
      <c r="H411" s="26">
        <f t="shared" si="1905"/>
        <v>88383.400000000009</v>
      </c>
      <c r="I411" s="26">
        <f t="shared" si="1905"/>
        <v>90079.6</v>
      </c>
      <c r="J411" s="26">
        <f t="shared" si="1905"/>
        <v>0</v>
      </c>
      <c r="K411" s="26">
        <f t="shared" si="1905"/>
        <v>0</v>
      </c>
      <c r="L411" s="26">
        <f t="shared" si="1905"/>
        <v>0</v>
      </c>
      <c r="M411" s="26">
        <f t="shared" si="1810"/>
        <v>86653.7</v>
      </c>
      <c r="N411" s="26">
        <f t="shared" si="1811"/>
        <v>88383.400000000009</v>
      </c>
      <c r="O411" s="26">
        <f t="shared" si="1812"/>
        <v>90079.6</v>
      </c>
      <c r="P411" s="26">
        <f t="shared" ref="P411:AB411" si="1906">P412</f>
        <v>0</v>
      </c>
      <c r="Q411" s="26">
        <f t="shared" si="1906"/>
        <v>0</v>
      </c>
      <c r="R411" s="26">
        <f t="shared" si="1906"/>
        <v>0</v>
      </c>
      <c r="S411" s="26">
        <f t="shared" si="1906"/>
        <v>0</v>
      </c>
      <c r="T411" s="26">
        <f t="shared" si="1906"/>
        <v>0</v>
      </c>
      <c r="U411" s="26">
        <f t="shared" si="1906"/>
        <v>0</v>
      </c>
      <c r="V411" s="26">
        <f t="shared" si="1906"/>
        <v>0</v>
      </c>
      <c r="W411" s="26">
        <f t="shared" si="1906"/>
        <v>0</v>
      </c>
      <c r="X411" s="26">
        <f t="shared" si="1906"/>
        <v>0</v>
      </c>
      <c r="Y411" s="26">
        <f t="shared" si="1906"/>
        <v>0</v>
      </c>
      <c r="Z411" s="26">
        <f t="shared" si="1906"/>
        <v>0</v>
      </c>
      <c r="AA411" s="26">
        <f t="shared" si="1906"/>
        <v>0</v>
      </c>
      <c r="AB411" s="26">
        <f t="shared" si="1906"/>
        <v>0</v>
      </c>
      <c r="AC411" s="26">
        <f t="shared" si="1768"/>
        <v>86653.7</v>
      </c>
      <c r="AD411" s="26">
        <f t="shared" si="1769"/>
        <v>88383.400000000009</v>
      </c>
      <c r="AE411" s="26">
        <f t="shared" si="1770"/>
        <v>90079.6</v>
      </c>
      <c r="AF411" s="26">
        <f>AF412</f>
        <v>0</v>
      </c>
      <c r="AG411" s="26">
        <f t="shared" si="1771"/>
        <v>86653.7</v>
      </c>
      <c r="AH411" s="26">
        <f t="shared" si="1772"/>
        <v>88383.400000000009</v>
      </c>
      <c r="AI411" s="26">
        <f t="shared" si="1773"/>
        <v>90079.6</v>
      </c>
      <c r="AJ411" s="26">
        <f t="shared" ref="AJ411:AR411" si="1907">AJ412</f>
        <v>0</v>
      </c>
      <c r="AK411" s="26">
        <f t="shared" si="1907"/>
        <v>0</v>
      </c>
      <c r="AL411" s="26">
        <f t="shared" si="1907"/>
        <v>0</v>
      </c>
      <c r="AM411" s="26">
        <f t="shared" si="1907"/>
        <v>0</v>
      </c>
      <c r="AN411" s="26">
        <f t="shared" si="1907"/>
        <v>0</v>
      </c>
      <c r="AO411" s="26">
        <f t="shared" si="1907"/>
        <v>0</v>
      </c>
      <c r="AP411" s="26">
        <f t="shared" si="1907"/>
        <v>0</v>
      </c>
      <c r="AQ411" s="26">
        <f t="shared" si="1907"/>
        <v>0</v>
      </c>
      <c r="AR411" s="26">
        <f t="shared" si="1907"/>
        <v>0</v>
      </c>
      <c r="AS411" s="26">
        <f t="shared" si="1713"/>
        <v>86653.7</v>
      </c>
      <c r="AT411" s="26">
        <f t="shared" si="1714"/>
        <v>88383.400000000009</v>
      </c>
      <c r="AU411" s="26">
        <f t="shared" si="1715"/>
        <v>90079.6</v>
      </c>
      <c r="AV411" s="26">
        <f>AV412</f>
        <v>0</v>
      </c>
      <c r="AW411" s="26">
        <f>AW412</f>
        <v>0</v>
      </c>
      <c r="AX411" s="26">
        <f>AX412</f>
        <v>0</v>
      </c>
      <c r="AY411" s="26">
        <f t="shared" si="1716"/>
        <v>86653.7</v>
      </c>
      <c r="AZ411" s="26">
        <f t="shared" si="1717"/>
        <v>88383.400000000009</v>
      </c>
      <c r="BA411" s="26">
        <f t="shared" si="1718"/>
        <v>90079.6</v>
      </c>
      <c r="BB411" s="26">
        <f t="shared" ref="BB411:BK411" si="1908">BB412</f>
        <v>0</v>
      </c>
      <c r="BC411" s="26">
        <f t="shared" si="1908"/>
        <v>0</v>
      </c>
      <c r="BD411" s="26">
        <f t="shared" si="1908"/>
        <v>0</v>
      </c>
      <c r="BE411" s="26">
        <f t="shared" si="1908"/>
        <v>0</v>
      </c>
      <c r="BF411" s="26">
        <f t="shared" si="1908"/>
        <v>0</v>
      </c>
      <c r="BG411" s="26">
        <f t="shared" si="1908"/>
        <v>0</v>
      </c>
      <c r="BH411" s="26">
        <f t="shared" si="1908"/>
        <v>0</v>
      </c>
      <c r="BI411" s="26">
        <f t="shared" si="1908"/>
        <v>0</v>
      </c>
      <c r="BJ411" s="26">
        <f t="shared" si="1908"/>
        <v>0</v>
      </c>
      <c r="BK411" s="26">
        <f t="shared" si="1908"/>
        <v>0</v>
      </c>
      <c r="BL411" s="26">
        <f t="shared" si="1707"/>
        <v>86653.7</v>
      </c>
      <c r="BM411" s="26">
        <f>BM412</f>
        <v>0</v>
      </c>
      <c r="BN411" s="53">
        <f t="shared" si="1883"/>
        <v>86653.7</v>
      </c>
      <c r="BO411" s="26">
        <f t="shared" si="1708"/>
        <v>88383.400000000009</v>
      </c>
      <c r="BP411" s="26">
        <f>BP412</f>
        <v>0</v>
      </c>
      <c r="BQ411" s="53">
        <f t="shared" si="1884"/>
        <v>88383.400000000009</v>
      </c>
      <c r="BR411" s="52">
        <f t="shared" si="1709"/>
        <v>90079.6</v>
      </c>
      <c r="BS411" s="26">
        <f>BS412</f>
        <v>0</v>
      </c>
      <c r="BT411" s="27"/>
    </row>
    <row r="412" spans="1:72" ht="31.2" x14ac:dyDescent="0.3">
      <c r="A412" s="67" t="s">
        <v>294</v>
      </c>
      <c r="B412" s="67" t="s">
        <v>73</v>
      </c>
      <c r="C412" s="67" t="s">
        <v>325</v>
      </c>
      <c r="D412" s="67" t="s">
        <v>311</v>
      </c>
      <c r="E412" s="67" t="s">
        <v>127</v>
      </c>
      <c r="F412" s="68" t="s">
        <v>128</v>
      </c>
      <c r="G412" s="26">
        <v>86653.7</v>
      </c>
      <c r="H412" s="26">
        <v>88383.400000000009</v>
      </c>
      <c r="I412" s="26">
        <v>90079.6</v>
      </c>
      <c r="J412" s="26"/>
      <c r="K412" s="26"/>
      <c r="L412" s="26"/>
      <c r="M412" s="26">
        <f t="shared" si="1810"/>
        <v>86653.7</v>
      </c>
      <c r="N412" s="26">
        <f t="shared" si="1811"/>
        <v>88383.400000000009</v>
      </c>
      <c r="O412" s="26">
        <f t="shared" si="1812"/>
        <v>90079.6</v>
      </c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>
        <f t="shared" si="1768"/>
        <v>86653.7</v>
      </c>
      <c r="AD412" s="26">
        <f t="shared" si="1769"/>
        <v>88383.400000000009</v>
      </c>
      <c r="AE412" s="26">
        <f t="shared" si="1770"/>
        <v>90079.6</v>
      </c>
      <c r="AF412" s="26"/>
      <c r="AG412" s="26">
        <f t="shared" si="1771"/>
        <v>86653.7</v>
      </c>
      <c r="AH412" s="26">
        <f t="shared" si="1772"/>
        <v>88383.400000000009</v>
      </c>
      <c r="AI412" s="26">
        <f t="shared" si="1773"/>
        <v>90079.6</v>
      </c>
      <c r="AJ412" s="26"/>
      <c r="AK412" s="26"/>
      <c r="AL412" s="26"/>
      <c r="AM412" s="26"/>
      <c r="AN412" s="26"/>
      <c r="AO412" s="26"/>
      <c r="AP412" s="26"/>
      <c r="AQ412" s="26"/>
      <c r="AR412" s="26"/>
      <c r="AS412" s="26">
        <f t="shared" si="1713"/>
        <v>86653.7</v>
      </c>
      <c r="AT412" s="26">
        <f t="shared" si="1714"/>
        <v>88383.400000000009</v>
      </c>
      <c r="AU412" s="26">
        <f t="shared" si="1715"/>
        <v>90079.6</v>
      </c>
      <c r="AV412" s="26"/>
      <c r="AW412" s="26"/>
      <c r="AX412" s="26"/>
      <c r="AY412" s="26">
        <f t="shared" si="1716"/>
        <v>86653.7</v>
      </c>
      <c r="AZ412" s="26">
        <f t="shared" si="1717"/>
        <v>88383.400000000009</v>
      </c>
      <c r="BA412" s="26">
        <f t="shared" si="1718"/>
        <v>90079.6</v>
      </c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>
        <f t="shared" si="1707"/>
        <v>86653.7</v>
      </c>
      <c r="BM412" s="26"/>
      <c r="BN412" s="53">
        <f t="shared" si="1883"/>
        <v>86653.7</v>
      </c>
      <c r="BO412" s="26">
        <f t="shared" si="1708"/>
        <v>88383.400000000009</v>
      </c>
      <c r="BP412" s="26"/>
      <c r="BQ412" s="53">
        <f t="shared" si="1884"/>
        <v>88383.400000000009</v>
      </c>
      <c r="BR412" s="52">
        <f t="shared" si="1709"/>
        <v>90079.6</v>
      </c>
      <c r="BS412" s="26"/>
      <c r="BT412" s="27"/>
    </row>
    <row r="413" spans="1:72" ht="46.8" x14ac:dyDescent="0.3">
      <c r="A413" s="67" t="s">
        <v>294</v>
      </c>
      <c r="B413" s="67" t="s">
        <v>73</v>
      </c>
      <c r="C413" s="67" t="s">
        <v>325</v>
      </c>
      <c r="D413" s="67" t="s">
        <v>368</v>
      </c>
      <c r="E413" s="67"/>
      <c r="F413" s="68" t="s">
        <v>369</v>
      </c>
      <c r="G413" s="26">
        <f t="shared" ref="G413:G414" si="1909">G414</f>
        <v>9200</v>
      </c>
      <c r="H413" s="26">
        <f t="shared" ref="H413:H414" si="1910">H414</f>
        <v>0</v>
      </c>
      <c r="I413" s="26">
        <f t="shared" ref="I413:I414" si="1911">I414</f>
        <v>0</v>
      </c>
      <c r="J413" s="26">
        <f t="shared" ref="J413:J414" si="1912">J414</f>
        <v>0</v>
      </c>
      <c r="K413" s="26">
        <f t="shared" ref="K413:K414" si="1913">K414</f>
        <v>0</v>
      </c>
      <c r="L413" s="26">
        <f t="shared" ref="L413:L414" si="1914">L414</f>
        <v>0</v>
      </c>
      <c r="M413" s="26">
        <f t="shared" si="1810"/>
        <v>9200</v>
      </c>
      <c r="N413" s="26">
        <f t="shared" si="1811"/>
        <v>0</v>
      </c>
      <c r="O413" s="26">
        <f t="shared" si="1812"/>
        <v>0</v>
      </c>
      <c r="P413" s="26">
        <f t="shared" ref="P413:P414" si="1915">P414</f>
        <v>0</v>
      </c>
      <c r="Q413" s="26">
        <f t="shared" ref="Q413:Q414" si="1916">Q414</f>
        <v>0</v>
      </c>
      <c r="R413" s="26">
        <f t="shared" ref="R413:R414" si="1917">R414</f>
        <v>0</v>
      </c>
      <c r="S413" s="26">
        <f t="shared" ref="S413:S414" si="1918">S414</f>
        <v>-9200</v>
      </c>
      <c r="T413" s="26">
        <f t="shared" ref="T413:T414" si="1919">T414</f>
        <v>0</v>
      </c>
      <c r="U413" s="26">
        <f t="shared" ref="U413:U414" si="1920">U414</f>
        <v>0</v>
      </c>
      <c r="V413" s="26">
        <f t="shared" ref="V413:V414" si="1921">V414</f>
        <v>0</v>
      </c>
      <c r="W413" s="26">
        <f t="shared" ref="W413:W414" si="1922">W414</f>
        <v>9200</v>
      </c>
      <c r="X413" s="26">
        <f t="shared" ref="X413:X414" si="1923">X414</f>
        <v>0</v>
      </c>
      <c r="Y413" s="26">
        <f t="shared" ref="Y413:Y414" si="1924">Y414</f>
        <v>0</v>
      </c>
      <c r="Z413" s="26">
        <f t="shared" ref="Z413:Z414" si="1925">Z414</f>
        <v>0</v>
      </c>
      <c r="AA413" s="26">
        <f t="shared" ref="AA413:AA414" si="1926">AA414</f>
        <v>0</v>
      </c>
      <c r="AB413" s="26">
        <f t="shared" ref="AB413:AB414" si="1927">AB414</f>
        <v>0</v>
      </c>
      <c r="AC413" s="26">
        <f t="shared" si="1768"/>
        <v>0</v>
      </c>
      <c r="AD413" s="26">
        <f t="shared" si="1769"/>
        <v>9200</v>
      </c>
      <c r="AE413" s="26">
        <f t="shared" si="1770"/>
        <v>0</v>
      </c>
      <c r="AF413" s="26">
        <f t="shared" ref="AF413:AF414" si="1928">AF414</f>
        <v>0</v>
      </c>
      <c r="AG413" s="26">
        <f t="shared" si="1771"/>
        <v>0</v>
      </c>
      <c r="AH413" s="26">
        <f t="shared" si="1772"/>
        <v>9200</v>
      </c>
      <c r="AI413" s="26">
        <f t="shared" si="1773"/>
        <v>0</v>
      </c>
      <c r="AJ413" s="26">
        <f t="shared" ref="AJ413:AJ414" si="1929">AJ414</f>
        <v>0</v>
      </c>
      <c r="AK413" s="26">
        <f t="shared" ref="AK413:AK414" si="1930">AK414</f>
        <v>0</v>
      </c>
      <c r="AL413" s="26">
        <f t="shared" ref="AL413:AL414" si="1931">AL414</f>
        <v>0</v>
      </c>
      <c r="AM413" s="26">
        <f t="shared" ref="AM413:AM414" si="1932">AM414</f>
        <v>0</v>
      </c>
      <c r="AN413" s="26">
        <f t="shared" ref="AN413:AN414" si="1933">AN414</f>
        <v>0</v>
      </c>
      <c r="AO413" s="26">
        <f t="shared" ref="AO413:AO414" si="1934">AO414</f>
        <v>0</v>
      </c>
      <c r="AP413" s="26">
        <f t="shared" ref="AP413:AP414" si="1935">AP414</f>
        <v>0</v>
      </c>
      <c r="AQ413" s="26">
        <f t="shared" ref="AQ413:AQ414" si="1936">AQ414</f>
        <v>0</v>
      </c>
      <c r="AR413" s="26">
        <f t="shared" ref="AR413:AR414" si="1937">AR414</f>
        <v>0</v>
      </c>
      <c r="AS413" s="26">
        <f t="shared" si="1713"/>
        <v>0</v>
      </c>
      <c r="AT413" s="26">
        <f t="shared" si="1714"/>
        <v>9200</v>
      </c>
      <c r="AU413" s="26">
        <f t="shared" si="1715"/>
        <v>0</v>
      </c>
      <c r="AV413" s="26">
        <f t="shared" ref="AV413:AV414" si="1938">AV414</f>
        <v>0</v>
      </c>
      <c r="AW413" s="26">
        <f t="shared" ref="AW413:AW414" si="1939">AW414</f>
        <v>0</v>
      </c>
      <c r="AX413" s="26">
        <f t="shared" ref="AX413:AX414" si="1940">AX414</f>
        <v>0</v>
      </c>
      <c r="AY413" s="26">
        <f t="shared" si="1716"/>
        <v>0</v>
      </c>
      <c r="AZ413" s="26">
        <f t="shared" si="1717"/>
        <v>9200</v>
      </c>
      <c r="BA413" s="26">
        <f t="shared" si="1718"/>
        <v>0</v>
      </c>
      <c r="BB413" s="26">
        <f t="shared" ref="BB413:BB414" si="1941">BB414</f>
        <v>0</v>
      </c>
      <c r="BC413" s="26">
        <f t="shared" ref="BC413:BC414" si="1942">BC414</f>
        <v>0</v>
      </c>
      <c r="BD413" s="26">
        <f t="shared" ref="BD413:BD414" si="1943">BD414</f>
        <v>0</v>
      </c>
      <c r="BE413" s="26">
        <f t="shared" ref="BE413:BE414" si="1944">BE414</f>
        <v>0</v>
      </c>
      <c r="BF413" s="26">
        <f t="shared" ref="BF413:BF414" si="1945">BF414</f>
        <v>0</v>
      </c>
      <c r="BG413" s="26">
        <f t="shared" ref="BG413:BG414" si="1946">BG414</f>
        <v>0</v>
      </c>
      <c r="BH413" s="26">
        <f t="shared" ref="BH413:BH414" si="1947">BH414</f>
        <v>0</v>
      </c>
      <c r="BI413" s="26">
        <f t="shared" ref="BI413:BI414" si="1948">BI414</f>
        <v>0</v>
      </c>
      <c r="BJ413" s="26">
        <f t="shared" ref="BJ413:BJ414" si="1949">BJ414</f>
        <v>0</v>
      </c>
      <c r="BK413" s="26">
        <f t="shared" ref="BK413:BK414" si="1950">BK414</f>
        <v>0</v>
      </c>
      <c r="BL413" s="26">
        <f t="shared" si="1707"/>
        <v>0</v>
      </c>
      <c r="BM413" s="26">
        <f t="shared" ref="BM413:BM414" si="1951">BM414</f>
        <v>0</v>
      </c>
      <c r="BN413" s="53">
        <f t="shared" si="1883"/>
        <v>0</v>
      </c>
      <c r="BO413" s="26">
        <f t="shared" si="1708"/>
        <v>9200</v>
      </c>
      <c r="BP413" s="26">
        <f t="shared" ref="BP413:BS414" si="1952">BP414</f>
        <v>0</v>
      </c>
      <c r="BQ413" s="53">
        <f t="shared" si="1884"/>
        <v>9200</v>
      </c>
      <c r="BR413" s="52">
        <f t="shared" si="1709"/>
        <v>0</v>
      </c>
      <c r="BS413" s="26">
        <f t="shared" si="1952"/>
        <v>0</v>
      </c>
      <c r="BT413" s="27"/>
    </row>
    <row r="414" spans="1:72" ht="31.2" x14ac:dyDescent="0.3">
      <c r="A414" s="67" t="s">
        <v>294</v>
      </c>
      <c r="B414" s="67" t="s">
        <v>73</v>
      </c>
      <c r="C414" s="67" t="s">
        <v>325</v>
      </c>
      <c r="D414" s="67" t="s">
        <v>370</v>
      </c>
      <c r="E414" s="67"/>
      <c r="F414" s="68" t="s">
        <v>371</v>
      </c>
      <c r="G414" s="26">
        <f t="shared" si="1909"/>
        <v>9200</v>
      </c>
      <c r="H414" s="26">
        <f t="shared" si="1910"/>
        <v>0</v>
      </c>
      <c r="I414" s="26">
        <f t="shared" si="1911"/>
        <v>0</v>
      </c>
      <c r="J414" s="26">
        <f t="shared" si="1912"/>
        <v>0</v>
      </c>
      <c r="K414" s="26">
        <f t="shared" si="1913"/>
        <v>0</v>
      </c>
      <c r="L414" s="26">
        <f t="shared" si="1914"/>
        <v>0</v>
      </c>
      <c r="M414" s="26">
        <f t="shared" si="1810"/>
        <v>9200</v>
      </c>
      <c r="N414" s="26">
        <f t="shared" si="1811"/>
        <v>0</v>
      </c>
      <c r="O414" s="26">
        <f t="shared" si="1812"/>
        <v>0</v>
      </c>
      <c r="P414" s="26">
        <f t="shared" si="1915"/>
        <v>0</v>
      </c>
      <c r="Q414" s="26">
        <f t="shared" si="1916"/>
        <v>0</v>
      </c>
      <c r="R414" s="26">
        <f t="shared" si="1917"/>
        <v>0</v>
      </c>
      <c r="S414" s="26">
        <f t="shared" si="1918"/>
        <v>-9200</v>
      </c>
      <c r="T414" s="26">
        <f t="shared" si="1919"/>
        <v>0</v>
      </c>
      <c r="U414" s="26">
        <f t="shared" si="1920"/>
        <v>0</v>
      </c>
      <c r="V414" s="26">
        <f t="shared" si="1921"/>
        <v>0</v>
      </c>
      <c r="W414" s="26">
        <f t="shared" si="1922"/>
        <v>9200</v>
      </c>
      <c r="X414" s="26">
        <f t="shared" si="1923"/>
        <v>0</v>
      </c>
      <c r="Y414" s="26">
        <f t="shared" si="1924"/>
        <v>0</v>
      </c>
      <c r="Z414" s="26">
        <f t="shared" si="1925"/>
        <v>0</v>
      </c>
      <c r="AA414" s="26">
        <f t="shared" si="1926"/>
        <v>0</v>
      </c>
      <c r="AB414" s="26">
        <f t="shared" si="1927"/>
        <v>0</v>
      </c>
      <c r="AC414" s="26">
        <f t="shared" si="1768"/>
        <v>0</v>
      </c>
      <c r="AD414" s="26">
        <f t="shared" si="1769"/>
        <v>9200</v>
      </c>
      <c r="AE414" s="26">
        <f t="shared" si="1770"/>
        <v>0</v>
      </c>
      <c r="AF414" s="26">
        <f t="shared" si="1928"/>
        <v>0</v>
      </c>
      <c r="AG414" s="26">
        <f t="shared" si="1771"/>
        <v>0</v>
      </c>
      <c r="AH414" s="26">
        <f t="shared" si="1772"/>
        <v>9200</v>
      </c>
      <c r="AI414" s="26">
        <f t="shared" si="1773"/>
        <v>0</v>
      </c>
      <c r="AJ414" s="26">
        <f t="shared" si="1929"/>
        <v>0</v>
      </c>
      <c r="AK414" s="26">
        <f t="shared" si="1930"/>
        <v>0</v>
      </c>
      <c r="AL414" s="26">
        <f t="shared" si="1931"/>
        <v>0</v>
      </c>
      <c r="AM414" s="26">
        <f t="shared" si="1932"/>
        <v>0</v>
      </c>
      <c r="AN414" s="26">
        <f t="shared" si="1933"/>
        <v>0</v>
      </c>
      <c r="AO414" s="26">
        <f t="shared" si="1934"/>
        <v>0</v>
      </c>
      <c r="AP414" s="26">
        <f t="shared" si="1935"/>
        <v>0</v>
      </c>
      <c r="AQ414" s="26">
        <f t="shared" si="1936"/>
        <v>0</v>
      </c>
      <c r="AR414" s="26">
        <f t="shared" si="1937"/>
        <v>0</v>
      </c>
      <c r="AS414" s="26">
        <f t="shared" si="1713"/>
        <v>0</v>
      </c>
      <c r="AT414" s="26">
        <f t="shared" si="1714"/>
        <v>9200</v>
      </c>
      <c r="AU414" s="26">
        <f t="shared" si="1715"/>
        <v>0</v>
      </c>
      <c r="AV414" s="26">
        <f t="shared" si="1938"/>
        <v>0</v>
      </c>
      <c r="AW414" s="26">
        <f t="shared" si="1939"/>
        <v>0</v>
      </c>
      <c r="AX414" s="26">
        <f t="shared" si="1940"/>
        <v>0</v>
      </c>
      <c r="AY414" s="26">
        <f t="shared" si="1716"/>
        <v>0</v>
      </c>
      <c r="AZ414" s="26">
        <f t="shared" si="1717"/>
        <v>9200</v>
      </c>
      <c r="BA414" s="26">
        <f t="shared" si="1718"/>
        <v>0</v>
      </c>
      <c r="BB414" s="26">
        <f t="shared" si="1941"/>
        <v>0</v>
      </c>
      <c r="BC414" s="26">
        <f t="shared" si="1942"/>
        <v>0</v>
      </c>
      <c r="BD414" s="26">
        <f t="shared" si="1943"/>
        <v>0</v>
      </c>
      <c r="BE414" s="26">
        <f t="shared" si="1944"/>
        <v>0</v>
      </c>
      <c r="BF414" s="26">
        <f t="shared" si="1945"/>
        <v>0</v>
      </c>
      <c r="BG414" s="26">
        <f t="shared" si="1946"/>
        <v>0</v>
      </c>
      <c r="BH414" s="26">
        <f t="shared" si="1947"/>
        <v>0</v>
      </c>
      <c r="BI414" s="26">
        <f t="shared" si="1948"/>
        <v>0</v>
      </c>
      <c r="BJ414" s="26">
        <f t="shared" si="1949"/>
        <v>0</v>
      </c>
      <c r="BK414" s="26">
        <f t="shared" si="1950"/>
        <v>0</v>
      </c>
      <c r="BL414" s="26">
        <f t="shared" si="1707"/>
        <v>0</v>
      </c>
      <c r="BM414" s="26">
        <f t="shared" si="1951"/>
        <v>0</v>
      </c>
      <c r="BN414" s="53">
        <f t="shared" si="1883"/>
        <v>0</v>
      </c>
      <c r="BO414" s="26">
        <f t="shared" si="1708"/>
        <v>9200</v>
      </c>
      <c r="BP414" s="26">
        <f t="shared" si="1952"/>
        <v>0</v>
      </c>
      <c r="BQ414" s="53">
        <f t="shared" si="1884"/>
        <v>9200</v>
      </c>
      <c r="BR414" s="52">
        <f t="shared" si="1709"/>
        <v>0</v>
      </c>
      <c r="BS414" s="26">
        <f t="shared" si="1952"/>
        <v>0</v>
      </c>
      <c r="BT414" s="27"/>
    </row>
    <row r="415" spans="1:72" ht="31.2" x14ac:dyDescent="0.3">
      <c r="A415" s="67" t="s">
        <v>294</v>
      </c>
      <c r="B415" s="67" t="s">
        <v>73</v>
      </c>
      <c r="C415" s="67" t="s">
        <v>325</v>
      </c>
      <c r="D415" s="67" t="s">
        <v>370</v>
      </c>
      <c r="E415" s="67" t="s">
        <v>127</v>
      </c>
      <c r="F415" s="68" t="s">
        <v>128</v>
      </c>
      <c r="G415" s="26">
        <v>9200</v>
      </c>
      <c r="H415" s="26"/>
      <c r="I415" s="26"/>
      <c r="J415" s="26"/>
      <c r="K415" s="26"/>
      <c r="L415" s="26"/>
      <c r="M415" s="26">
        <f t="shared" si="1810"/>
        <v>9200</v>
      </c>
      <c r="N415" s="26">
        <f t="shared" si="1811"/>
        <v>0</v>
      </c>
      <c r="O415" s="26">
        <f t="shared" si="1812"/>
        <v>0</v>
      </c>
      <c r="P415" s="26"/>
      <c r="Q415" s="26"/>
      <c r="R415" s="26"/>
      <c r="S415" s="26">
        <v>-9200</v>
      </c>
      <c r="T415" s="26"/>
      <c r="U415" s="26"/>
      <c r="V415" s="26"/>
      <c r="W415" s="26">
        <v>9200</v>
      </c>
      <c r="X415" s="26"/>
      <c r="Y415" s="26"/>
      <c r="Z415" s="26"/>
      <c r="AA415" s="26"/>
      <c r="AB415" s="26"/>
      <c r="AC415" s="26">
        <f t="shared" si="1768"/>
        <v>0</v>
      </c>
      <c r="AD415" s="26">
        <f t="shared" si="1769"/>
        <v>9200</v>
      </c>
      <c r="AE415" s="26">
        <f t="shared" si="1770"/>
        <v>0</v>
      </c>
      <c r="AF415" s="26"/>
      <c r="AG415" s="26">
        <f t="shared" si="1771"/>
        <v>0</v>
      </c>
      <c r="AH415" s="26">
        <f t="shared" si="1772"/>
        <v>9200</v>
      </c>
      <c r="AI415" s="26">
        <f t="shared" si="1773"/>
        <v>0</v>
      </c>
      <c r="AJ415" s="26"/>
      <c r="AK415" s="26"/>
      <c r="AL415" s="26"/>
      <c r="AM415" s="26"/>
      <c r="AN415" s="26"/>
      <c r="AO415" s="26"/>
      <c r="AP415" s="26"/>
      <c r="AQ415" s="26"/>
      <c r="AR415" s="26"/>
      <c r="AS415" s="26">
        <f t="shared" si="1713"/>
        <v>0</v>
      </c>
      <c r="AT415" s="26">
        <f t="shared" si="1714"/>
        <v>9200</v>
      </c>
      <c r="AU415" s="26">
        <f t="shared" si="1715"/>
        <v>0</v>
      </c>
      <c r="AV415" s="26"/>
      <c r="AW415" s="26"/>
      <c r="AX415" s="26"/>
      <c r="AY415" s="26">
        <f t="shared" si="1716"/>
        <v>0</v>
      </c>
      <c r="AZ415" s="26">
        <f t="shared" si="1717"/>
        <v>9200</v>
      </c>
      <c r="BA415" s="26">
        <f t="shared" si="1718"/>
        <v>0</v>
      </c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>
        <f t="shared" si="1707"/>
        <v>0</v>
      </c>
      <c r="BM415" s="26"/>
      <c r="BN415" s="53">
        <f t="shared" si="1883"/>
        <v>0</v>
      </c>
      <c r="BO415" s="26">
        <f t="shared" si="1708"/>
        <v>9200</v>
      </c>
      <c r="BP415" s="26"/>
      <c r="BQ415" s="53">
        <f t="shared" si="1884"/>
        <v>9200</v>
      </c>
      <c r="BR415" s="52">
        <f t="shared" si="1709"/>
        <v>0</v>
      </c>
      <c r="BS415" s="26"/>
      <c r="BT415" s="27"/>
    </row>
    <row r="416" spans="1:72" ht="46.8" x14ac:dyDescent="0.3">
      <c r="A416" s="67" t="s">
        <v>294</v>
      </c>
      <c r="B416" s="67" t="s">
        <v>73</v>
      </c>
      <c r="C416" s="67" t="s">
        <v>325</v>
      </c>
      <c r="D416" s="67" t="s">
        <v>313</v>
      </c>
      <c r="E416" s="67"/>
      <c r="F416" s="68" t="s">
        <v>314</v>
      </c>
      <c r="G416" s="26">
        <f t="shared" ref="G416:L416" si="1953">G419+G417</f>
        <v>109099.09999999999</v>
      </c>
      <c r="H416" s="26">
        <f t="shared" si="1953"/>
        <v>109797.59999999999</v>
      </c>
      <c r="I416" s="26">
        <f t="shared" si="1953"/>
        <v>109797.59999999999</v>
      </c>
      <c r="J416" s="26">
        <f t="shared" si="1953"/>
        <v>0</v>
      </c>
      <c r="K416" s="26">
        <f t="shared" si="1953"/>
        <v>0</v>
      </c>
      <c r="L416" s="26">
        <f t="shared" si="1953"/>
        <v>0</v>
      </c>
      <c r="M416" s="26">
        <f t="shared" si="1810"/>
        <v>109099.09999999999</v>
      </c>
      <c r="N416" s="26">
        <f t="shared" si="1811"/>
        <v>109797.59999999999</v>
      </c>
      <c r="O416" s="26">
        <f t="shared" si="1812"/>
        <v>109797.59999999999</v>
      </c>
      <c r="P416" s="26">
        <f t="shared" ref="P416:AB416" si="1954">P419+P417</f>
        <v>0</v>
      </c>
      <c r="Q416" s="26">
        <f t="shared" si="1954"/>
        <v>0</v>
      </c>
      <c r="R416" s="26">
        <f t="shared" si="1954"/>
        <v>0</v>
      </c>
      <c r="S416" s="26">
        <f t="shared" si="1954"/>
        <v>0</v>
      </c>
      <c r="T416" s="26">
        <f t="shared" si="1954"/>
        <v>0</v>
      </c>
      <c r="U416" s="26">
        <f t="shared" si="1954"/>
        <v>0</v>
      </c>
      <c r="V416" s="26">
        <f t="shared" si="1954"/>
        <v>0</v>
      </c>
      <c r="W416" s="26">
        <f t="shared" si="1954"/>
        <v>0</v>
      </c>
      <c r="X416" s="26">
        <f t="shared" si="1954"/>
        <v>0</v>
      </c>
      <c r="Y416" s="26">
        <f t="shared" si="1954"/>
        <v>0</v>
      </c>
      <c r="Z416" s="26">
        <f t="shared" si="1954"/>
        <v>0</v>
      </c>
      <c r="AA416" s="26">
        <f t="shared" si="1954"/>
        <v>0</v>
      </c>
      <c r="AB416" s="26">
        <f t="shared" si="1954"/>
        <v>0</v>
      </c>
      <c r="AC416" s="26">
        <f t="shared" si="1768"/>
        <v>109099.09999999999</v>
      </c>
      <c r="AD416" s="26">
        <f t="shared" si="1769"/>
        <v>109797.59999999999</v>
      </c>
      <c r="AE416" s="26">
        <f t="shared" si="1770"/>
        <v>109797.59999999999</v>
      </c>
      <c r="AF416" s="26">
        <f>AF419+AF417</f>
        <v>0</v>
      </c>
      <c r="AG416" s="26">
        <f t="shared" si="1771"/>
        <v>109099.09999999999</v>
      </c>
      <c r="AH416" s="26">
        <f t="shared" si="1772"/>
        <v>109797.59999999999</v>
      </c>
      <c r="AI416" s="26">
        <f t="shared" si="1773"/>
        <v>109797.59999999999</v>
      </c>
      <c r="AJ416" s="26">
        <f t="shared" ref="AJ416:AR416" si="1955">AJ419+AJ417</f>
        <v>0</v>
      </c>
      <c r="AK416" s="26">
        <f t="shared" si="1955"/>
        <v>0</v>
      </c>
      <c r="AL416" s="26">
        <f t="shared" si="1955"/>
        <v>0</v>
      </c>
      <c r="AM416" s="26">
        <f t="shared" si="1955"/>
        <v>0</v>
      </c>
      <c r="AN416" s="26">
        <f t="shared" si="1955"/>
        <v>0</v>
      </c>
      <c r="AO416" s="26">
        <f t="shared" si="1955"/>
        <v>0</v>
      </c>
      <c r="AP416" s="26">
        <f t="shared" si="1955"/>
        <v>0</v>
      </c>
      <c r="AQ416" s="26">
        <f t="shared" si="1955"/>
        <v>0</v>
      </c>
      <c r="AR416" s="26">
        <f t="shared" si="1955"/>
        <v>0</v>
      </c>
      <c r="AS416" s="26">
        <f t="shared" si="1713"/>
        <v>109099.09999999999</v>
      </c>
      <c r="AT416" s="26">
        <f t="shared" si="1714"/>
        <v>109797.59999999999</v>
      </c>
      <c r="AU416" s="26">
        <f t="shared" si="1715"/>
        <v>109797.59999999999</v>
      </c>
      <c r="AV416" s="26">
        <f>AV419+AV417</f>
        <v>0</v>
      </c>
      <c r="AW416" s="26">
        <f>AW419+AW417</f>
        <v>0</v>
      </c>
      <c r="AX416" s="26">
        <f>AX419+AX417</f>
        <v>0</v>
      </c>
      <c r="AY416" s="26">
        <f t="shared" si="1716"/>
        <v>109099.09999999999</v>
      </c>
      <c r="AZ416" s="26">
        <f t="shared" si="1717"/>
        <v>109797.59999999999</v>
      </c>
      <c r="BA416" s="26">
        <f t="shared" si="1718"/>
        <v>109797.59999999999</v>
      </c>
      <c r="BB416" s="26">
        <f t="shared" ref="BB416:BK416" si="1956">BB419+BB417</f>
        <v>0</v>
      </c>
      <c r="BC416" s="26">
        <f t="shared" si="1956"/>
        <v>0</v>
      </c>
      <c r="BD416" s="26">
        <f t="shared" si="1956"/>
        <v>0</v>
      </c>
      <c r="BE416" s="26">
        <f t="shared" si="1956"/>
        <v>0</v>
      </c>
      <c r="BF416" s="26">
        <f t="shared" si="1956"/>
        <v>0</v>
      </c>
      <c r="BG416" s="26">
        <f t="shared" si="1956"/>
        <v>0</v>
      </c>
      <c r="BH416" s="26">
        <f t="shared" si="1956"/>
        <v>0</v>
      </c>
      <c r="BI416" s="26">
        <f t="shared" si="1956"/>
        <v>0</v>
      </c>
      <c r="BJ416" s="26">
        <f t="shared" si="1956"/>
        <v>0</v>
      </c>
      <c r="BK416" s="26">
        <f t="shared" si="1956"/>
        <v>0</v>
      </c>
      <c r="BL416" s="26">
        <f t="shared" si="1707"/>
        <v>109099.09999999999</v>
      </c>
      <c r="BM416" s="26">
        <f>BM419+BM417</f>
        <v>0</v>
      </c>
      <c r="BN416" s="53">
        <f t="shared" si="1883"/>
        <v>109099.09999999999</v>
      </c>
      <c r="BO416" s="26">
        <f t="shared" si="1708"/>
        <v>109797.59999999999</v>
      </c>
      <c r="BP416" s="26">
        <f>BP419+BP417</f>
        <v>0</v>
      </c>
      <c r="BQ416" s="53">
        <f t="shared" si="1884"/>
        <v>109797.59999999999</v>
      </c>
      <c r="BR416" s="52">
        <f t="shared" si="1709"/>
        <v>109797.59999999999</v>
      </c>
      <c r="BS416" s="26">
        <f>BS419+BS417</f>
        <v>0</v>
      </c>
      <c r="BT416" s="27"/>
    </row>
    <row r="417" spans="1:72" ht="31.2" x14ac:dyDescent="0.3">
      <c r="A417" s="67" t="s">
        <v>294</v>
      </c>
      <c r="B417" s="67" t="s">
        <v>73</v>
      </c>
      <c r="C417" s="67" t="s">
        <v>325</v>
      </c>
      <c r="D417" s="67" t="s">
        <v>315</v>
      </c>
      <c r="E417" s="67"/>
      <c r="F417" s="68" t="s">
        <v>310</v>
      </c>
      <c r="G417" s="26">
        <f t="shared" ref="G417:L417" si="1957">G418</f>
        <v>100735.2</v>
      </c>
      <c r="H417" s="26">
        <f t="shared" si="1957"/>
        <v>101433.7</v>
      </c>
      <c r="I417" s="26">
        <f t="shared" si="1957"/>
        <v>101433.7</v>
      </c>
      <c r="J417" s="26">
        <f t="shared" si="1957"/>
        <v>0</v>
      </c>
      <c r="K417" s="26">
        <f t="shared" si="1957"/>
        <v>0</v>
      </c>
      <c r="L417" s="26">
        <f t="shared" si="1957"/>
        <v>0</v>
      </c>
      <c r="M417" s="26">
        <f t="shared" si="1810"/>
        <v>100735.2</v>
      </c>
      <c r="N417" s="26">
        <f t="shared" si="1811"/>
        <v>101433.7</v>
      </c>
      <c r="O417" s="26">
        <f t="shared" si="1812"/>
        <v>101433.7</v>
      </c>
      <c r="P417" s="26">
        <f t="shared" ref="P417:AB417" si="1958">P418</f>
        <v>0</v>
      </c>
      <c r="Q417" s="26">
        <f t="shared" si="1958"/>
        <v>0</v>
      </c>
      <c r="R417" s="26">
        <f t="shared" si="1958"/>
        <v>0</v>
      </c>
      <c r="S417" s="26">
        <f t="shared" si="1958"/>
        <v>0</v>
      </c>
      <c r="T417" s="26">
        <f t="shared" si="1958"/>
        <v>0</v>
      </c>
      <c r="U417" s="26">
        <f t="shared" si="1958"/>
        <v>0</v>
      </c>
      <c r="V417" s="26">
        <f t="shared" si="1958"/>
        <v>0</v>
      </c>
      <c r="W417" s="26">
        <f t="shared" si="1958"/>
        <v>0</v>
      </c>
      <c r="X417" s="26">
        <f t="shared" si="1958"/>
        <v>0</v>
      </c>
      <c r="Y417" s="26">
        <f t="shared" si="1958"/>
        <v>0</v>
      </c>
      <c r="Z417" s="26">
        <f t="shared" si="1958"/>
        <v>0</v>
      </c>
      <c r="AA417" s="26">
        <f t="shared" si="1958"/>
        <v>0</v>
      </c>
      <c r="AB417" s="26">
        <f t="shared" si="1958"/>
        <v>0</v>
      </c>
      <c r="AC417" s="26">
        <f t="shared" si="1768"/>
        <v>100735.2</v>
      </c>
      <c r="AD417" s="26">
        <f t="shared" si="1769"/>
        <v>101433.7</v>
      </c>
      <c r="AE417" s="26">
        <f t="shared" si="1770"/>
        <v>101433.7</v>
      </c>
      <c r="AF417" s="26">
        <f>AF418</f>
        <v>0</v>
      </c>
      <c r="AG417" s="26">
        <f t="shared" si="1771"/>
        <v>100735.2</v>
      </c>
      <c r="AH417" s="26">
        <f t="shared" si="1772"/>
        <v>101433.7</v>
      </c>
      <c r="AI417" s="26">
        <f t="shared" si="1773"/>
        <v>101433.7</v>
      </c>
      <c r="AJ417" s="26">
        <f t="shared" ref="AJ417:AR417" si="1959">AJ418</f>
        <v>0</v>
      </c>
      <c r="AK417" s="26">
        <f t="shared" si="1959"/>
        <v>0</v>
      </c>
      <c r="AL417" s="26">
        <f t="shared" si="1959"/>
        <v>0</v>
      </c>
      <c r="AM417" s="26">
        <f t="shared" si="1959"/>
        <v>0</v>
      </c>
      <c r="AN417" s="26">
        <f t="shared" si="1959"/>
        <v>0</v>
      </c>
      <c r="AO417" s="26">
        <f t="shared" si="1959"/>
        <v>0</v>
      </c>
      <c r="AP417" s="26">
        <f t="shared" si="1959"/>
        <v>0</v>
      </c>
      <c r="AQ417" s="26">
        <f t="shared" si="1959"/>
        <v>0</v>
      </c>
      <c r="AR417" s="26">
        <f t="shared" si="1959"/>
        <v>0</v>
      </c>
      <c r="AS417" s="26">
        <f t="shared" si="1713"/>
        <v>100735.2</v>
      </c>
      <c r="AT417" s="26">
        <f t="shared" si="1714"/>
        <v>101433.7</v>
      </c>
      <c r="AU417" s="26">
        <f t="shared" si="1715"/>
        <v>101433.7</v>
      </c>
      <c r="AV417" s="26">
        <f>AV418</f>
        <v>0</v>
      </c>
      <c r="AW417" s="26">
        <f>AW418</f>
        <v>0</v>
      </c>
      <c r="AX417" s="26">
        <f>AX418</f>
        <v>0</v>
      </c>
      <c r="AY417" s="26">
        <f t="shared" si="1716"/>
        <v>100735.2</v>
      </c>
      <c r="AZ417" s="26">
        <f t="shared" si="1717"/>
        <v>101433.7</v>
      </c>
      <c r="BA417" s="26">
        <f t="shared" si="1718"/>
        <v>101433.7</v>
      </c>
      <c r="BB417" s="26">
        <f t="shared" ref="BB417:BK417" si="1960">BB418</f>
        <v>0</v>
      </c>
      <c r="BC417" s="26">
        <f t="shared" si="1960"/>
        <v>0</v>
      </c>
      <c r="BD417" s="26">
        <f t="shared" si="1960"/>
        <v>0</v>
      </c>
      <c r="BE417" s="26">
        <f t="shared" si="1960"/>
        <v>0</v>
      </c>
      <c r="BF417" s="26">
        <f t="shared" si="1960"/>
        <v>0</v>
      </c>
      <c r="BG417" s="26">
        <f t="shared" si="1960"/>
        <v>0</v>
      </c>
      <c r="BH417" s="26">
        <f t="shared" si="1960"/>
        <v>0</v>
      </c>
      <c r="BI417" s="26">
        <f t="shared" si="1960"/>
        <v>0</v>
      </c>
      <c r="BJ417" s="26">
        <f t="shared" si="1960"/>
        <v>0</v>
      </c>
      <c r="BK417" s="26">
        <f t="shared" si="1960"/>
        <v>0</v>
      </c>
      <c r="BL417" s="26">
        <f t="shared" si="1707"/>
        <v>100735.2</v>
      </c>
      <c r="BM417" s="26">
        <f>BM418</f>
        <v>0</v>
      </c>
      <c r="BN417" s="53">
        <f t="shared" si="1883"/>
        <v>100735.2</v>
      </c>
      <c r="BO417" s="26">
        <f t="shared" si="1708"/>
        <v>101433.7</v>
      </c>
      <c r="BP417" s="26">
        <f>BP418</f>
        <v>0</v>
      </c>
      <c r="BQ417" s="53">
        <f t="shared" si="1884"/>
        <v>101433.7</v>
      </c>
      <c r="BR417" s="52">
        <f t="shared" si="1709"/>
        <v>101433.7</v>
      </c>
      <c r="BS417" s="26">
        <f>BS418</f>
        <v>0</v>
      </c>
      <c r="BT417" s="27"/>
    </row>
    <row r="418" spans="1:72" ht="31.2" x14ac:dyDescent="0.3">
      <c r="A418" s="67" t="s">
        <v>294</v>
      </c>
      <c r="B418" s="67" t="s">
        <v>73</v>
      </c>
      <c r="C418" s="67" t="s">
        <v>325</v>
      </c>
      <c r="D418" s="67" t="s">
        <v>315</v>
      </c>
      <c r="E418" s="67" t="s">
        <v>127</v>
      </c>
      <c r="F418" s="68" t="s">
        <v>128</v>
      </c>
      <c r="G418" s="26">
        <v>100735.2</v>
      </c>
      <c r="H418" s="26">
        <v>101433.7</v>
      </c>
      <c r="I418" s="26">
        <v>101433.7</v>
      </c>
      <c r="J418" s="26"/>
      <c r="K418" s="26"/>
      <c r="L418" s="26"/>
      <c r="M418" s="26">
        <f t="shared" si="1810"/>
        <v>100735.2</v>
      </c>
      <c r="N418" s="26">
        <f t="shared" si="1811"/>
        <v>101433.7</v>
      </c>
      <c r="O418" s="26">
        <f t="shared" si="1812"/>
        <v>101433.7</v>
      </c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>
        <f t="shared" si="1768"/>
        <v>100735.2</v>
      </c>
      <c r="AD418" s="26">
        <f t="shared" si="1769"/>
        <v>101433.7</v>
      </c>
      <c r="AE418" s="26">
        <f t="shared" si="1770"/>
        <v>101433.7</v>
      </c>
      <c r="AF418" s="26"/>
      <c r="AG418" s="26">
        <f t="shared" si="1771"/>
        <v>100735.2</v>
      </c>
      <c r="AH418" s="26">
        <f t="shared" si="1772"/>
        <v>101433.7</v>
      </c>
      <c r="AI418" s="26">
        <f t="shared" si="1773"/>
        <v>101433.7</v>
      </c>
      <c r="AJ418" s="26"/>
      <c r="AK418" s="26"/>
      <c r="AL418" s="26"/>
      <c r="AM418" s="26"/>
      <c r="AN418" s="26"/>
      <c r="AO418" s="26"/>
      <c r="AP418" s="26"/>
      <c r="AQ418" s="26"/>
      <c r="AR418" s="26"/>
      <c r="AS418" s="26">
        <f t="shared" si="1713"/>
        <v>100735.2</v>
      </c>
      <c r="AT418" s="26">
        <f t="shared" si="1714"/>
        <v>101433.7</v>
      </c>
      <c r="AU418" s="26">
        <f t="shared" si="1715"/>
        <v>101433.7</v>
      </c>
      <c r="AV418" s="26"/>
      <c r="AW418" s="26"/>
      <c r="AX418" s="26"/>
      <c r="AY418" s="26">
        <f t="shared" si="1716"/>
        <v>100735.2</v>
      </c>
      <c r="AZ418" s="26">
        <f t="shared" si="1717"/>
        <v>101433.7</v>
      </c>
      <c r="BA418" s="26">
        <f t="shared" si="1718"/>
        <v>101433.7</v>
      </c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>
        <f t="shared" si="1707"/>
        <v>100735.2</v>
      </c>
      <c r="BM418" s="26"/>
      <c r="BN418" s="53">
        <f t="shared" si="1883"/>
        <v>100735.2</v>
      </c>
      <c r="BO418" s="26">
        <f t="shared" si="1708"/>
        <v>101433.7</v>
      </c>
      <c r="BP418" s="26"/>
      <c r="BQ418" s="53">
        <f t="shared" si="1884"/>
        <v>101433.7</v>
      </c>
      <c r="BR418" s="52">
        <f t="shared" si="1709"/>
        <v>101433.7</v>
      </c>
      <c r="BS418" s="26"/>
      <c r="BT418" s="27"/>
    </row>
    <row r="419" spans="1:72" ht="78" x14ac:dyDescent="0.3">
      <c r="A419" s="67" t="s">
        <v>294</v>
      </c>
      <c r="B419" s="67" t="s">
        <v>73</v>
      </c>
      <c r="C419" s="67" t="s">
        <v>325</v>
      </c>
      <c r="D419" s="67" t="s">
        <v>372</v>
      </c>
      <c r="E419" s="67"/>
      <c r="F419" s="68" t="s">
        <v>373</v>
      </c>
      <c r="G419" s="26">
        <f t="shared" ref="G419:L419" si="1961">G420</f>
        <v>8363.9</v>
      </c>
      <c r="H419" s="26">
        <f t="shared" si="1961"/>
        <v>8363.9</v>
      </c>
      <c r="I419" s="26">
        <f t="shared" si="1961"/>
        <v>8363.9</v>
      </c>
      <c r="J419" s="26">
        <f t="shared" si="1961"/>
        <v>0</v>
      </c>
      <c r="K419" s="26">
        <f t="shared" si="1961"/>
        <v>0</v>
      </c>
      <c r="L419" s="26">
        <f t="shared" si="1961"/>
        <v>0</v>
      </c>
      <c r="M419" s="26">
        <f t="shared" si="1810"/>
        <v>8363.9</v>
      </c>
      <c r="N419" s="26">
        <f t="shared" si="1811"/>
        <v>8363.9</v>
      </c>
      <c r="O419" s="26">
        <f t="shared" si="1812"/>
        <v>8363.9</v>
      </c>
      <c r="P419" s="26">
        <f t="shared" ref="P419:AB419" si="1962">P420</f>
        <v>0</v>
      </c>
      <c r="Q419" s="26">
        <f t="shared" si="1962"/>
        <v>0</v>
      </c>
      <c r="R419" s="26">
        <f t="shared" si="1962"/>
        <v>0</v>
      </c>
      <c r="S419" s="26">
        <f t="shared" si="1962"/>
        <v>0</v>
      </c>
      <c r="T419" s="26">
        <f t="shared" si="1962"/>
        <v>0</v>
      </c>
      <c r="U419" s="26">
        <f t="shared" si="1962"/>
        <v>0</v>
      </c>
      <c r="V419" s="26">
        <f t="shared" si="1962"/>
        <v>0</v>
      </c>
      <c r="W419" s="26">
        <f t="shared" si="1962"/>
        <v>0</v>
      </c>
      <c r="X419" s="26">
        <f t="shared" si="1962"/>
        <v>0</v>
      </c>
      <c r="Y419" s="26">
        <f t="shared" si="1962"/>
        <v>0</v>
      </c>
      <c r="Z419" s="26">
        <f t="shared" si="1962"/>
        <v>0</v>
      </c>
      <c r="AA419" s="26">
        <f t="shared" si="1962"/>
        <v>0</v>
      </c>
      <c r="AB419" s="26">
        <f t="shared" si="1962"/>
        <v>0</v>
      </c>
      <c r="AC419" s="26">
        <f t="shared" si="1768"/>
        <v>8363.9</v>
      </c>
      <c r="AD419" s="26">
        <f t="shared" si="1769"/>
        <v>8363.9</v>
      </c>
      <c r="AE419" s="26">
        <f t="shared" si="1770"/>
        <v>8363.9</v>
      </c>
      <c r="AF419" s="26">
        <f>AF420</f>
        <v>0</v>
      </c>
      <c r="AG419" s="26">
        <f t="shared" si="1771"/>
        <v>8363.9</v>
      </c>
      <c r="AH419" s="26">
        <f t="shared" si="1772"/>
        <v>8363.9</v>
      </c>
      <c r="AI419" s="26">
        <f t="shared" si="1773"/>
        <v>8363.9</v>
      </c>
      <c r="AJ419" s="26">
        <f t="shared" ref="AJ419:AR419" si="1963">AJ420</f>
        <v>0</v>
      </c>
      <c r="AK419" s="26">
        <f t="shared" si="1963"/>
        <v>0</v>
      </c>
      <c r="AL419" s="26">
        <f t="shared" si="1963"/>
        <v>0</v>
      </c>
      <c r="AM419" s="26">
        <f t="shared" si="1963"/>
        <v>0</v>
      </c>
      <c r="AN419" s="26">
        <f t="shared" si="1963"/>
        <v>0</v>
      </c>
      <c r="AO419" s="26">
        <f t="shared" si="1963"/>
        <v>0</v>
      </c>
      <c r="AP419" s="26">
        <f t="shared" si="1963"/>
        <v>0</v>
      </c>
      <c r="AQ419" s="26">
        <f t="shared" si="1963"/>
        <v>0</v>
      </c>
      <c r="AR419" s="26">
        <f t="shared" si="1963"/>
        <v>0</v>
      </c>
      <c r="AS419" s="26">
        <f t="shared" si="1713"/>
        <v>8363.9</v>
      </c>
      <c r="AT419" s="26">
        <f t="shared" si="1714"/>
        <v>8363.9</v>
      </c>
      <c r="AU419" s="26">
        <f t="shared" si="1715"/>
        <v>8363.9</v>
      </c>
      <c r="AV419" s="26">
        <f>AV420</f>
        <v>0</v>
      </c>
      <c r="AW419" s="26">
        <f>AW420</f>
        <v>0</v>
      </c>
      <c r="AX419" s="26">
        <f>AX420</f>
        <v>0</v>
      </c>
      <c r="AY419" s="26">
        <f t="shared" si="1716"/>
        <v>8363.9</v>
      </c>
      <c r="AZ419" s="26">
        <f t="shared" si="1717"/>
        <v>8363.9</v>
      </c>
      <c r="BA419" s="26">
        <f t="shared" si="1718"/>
        <v>8363.9</v>
      </c>
      <c r="BB419" s="26">
        <f t="shared" ref="BB419:BK419" si="1964">BB420</f>
        <v>0</v>
      </c>
      <c r="BC419" s="26">
        <f t="shared" si="1964"/>
        <v>0</v>
      </c>
      <c r="BD419" s="26">
        <f t="shared" si="1964"/>
        <v>0</v>
      </c>
      <c r="BE419" s="26">
        <f t="shared" si="1964"/>
        <v>0</v>
      </c>
      <c r="BF419" s="26">
        <f t="shared" si="1964"/>
        <v>0</v>
      </c>
      <c r="BG419" s="26">
        <f t="shared" si="1964"/>
        <v>0</v>
      </c>
      <c r="BH419" s="26">
        <f t="shared" si="1964"/>
        <v>0</v>
      </c>
      <c r="BI419" s="26">
        <f t="shared" si="1964"/>
        <v>0</v>
      </c>
      <c r="BJ419" s="26">
        <f t="shared" si="1964"/>
        <v>0</v>
      </c>
      <c r="BK419" s="26">
        <f t="shared" si="1964"/>
        <v>0</v>
      </c>
      <c r="BL419" s="26">
        <f t="shared" si="1707"/>
        <v>8363.9</v>
      </c>
      <c r="BM419" s="26">
        <f>BM420</f>
        <v>0</v>
      </c>
      <c r="BN419" s="53">
        <f t="shared" si="1883"/>
        <v>8363.9</v>
      </c>
      <c r="BO419" s="26">
        <f t="shared" si="1708"/>
        <v>8363.9</v>
      </c>
      <c r="BP419" s="26">
        <f>BP420</f>
        <v>0</v>
      </c>
      <c r="BQ419" s="53">
        <f t="shared" si="1884"/>
        <v>8363.9</v>
      </c>
      <c r="BR419" s="52">
        <f t="shared" si="1709"/>
        <v>8363.9</v>
      </c>
      <c r="BS419" s="26">
        <f>BS420</f>
        <v>0</v>
      </c>
      <c r="BT419" s="27"/>
    </row>
    <row r="420" spans="1:72" ht="31.2" x14ac:dyDescent="0.3">
      <c r="A420" s="67" t="s">
        <v>294</v>
      </c>
      <c r="B420" s="67" t="s">
        <v>73</v>
      </c>
      <c r="C420" s="67" t="s">
        <v>325</v>
      </c>
      <c r="D420" s="67" t="s">
        <v>372</v>
      </c>
      <c r="E420" s="67" t="s">
        <v>127</v>
      </c>
      <c r="F420" s="68" t="s">
        <v>128</v>
      </c>
      <c r="G420" s="26">
        <v>8363.9</v>
      </c>
      <c r="H420" s="26">
        <v>8363.9</v>
      </c>
      <c r="I420" s="26">
        <v>8363.9</v>
      </c>
      <c r="J420" s="26"/>
      <c r="K420" s="26"/>
      <c r="L420" s="26"/>
      <c r="M420" s="26">
        <f t="shared" si="1810"/>
        <v>8363.9</v>
      </c>
      <c r="N420" s="26">
        <f t="shared" si="1811"/>
        <v>8363.9</v>
      </c>
      <c r="O420" s="26">
        <f t="shared" si="1812"/>
        <v>8363.9</v>
      </c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>
        <f t="shared" si="1768"/>
        <v>8363.9</v>
      </c>
      <c r="AD420" s="26">
        <f t="shared" si="1769"/>
        <v>8363.9</v>
      </c>
      <c r="AE420" s="26">
        <f t="shared" si="1770"/>
        <v>8363.9</v>
      </c>
      <c r="AF420" s="26"/>
      <c r="AG420" s="26">
        <f t="shared" si="1771"/>
        <v>8363.9</v>
      </c>
      <c r="AH420" s="26">
        <f t="shared" si="1772"/>
        <v>8363.9</v>
      </c>
      <c r="AI420" s="26">
        <f t="shared" si="1773"/>
        <v>8363.9</v>
      </c>
      <c r="AJ420" s="26"/>
      <c r="AK420" s="26"/>
      <c r="AL420" s="26"/>
      <c r="AM420" s="26"/>
      <c r="AN420" s="26"/>
      <c r="AO420" s="26"/>
      <c r="AP420" s="26"/>
      <c r="AQ420" s="26"/>
      <c r="AR420" s="26"/>
      <c r="AS420" s="26">
        <f t="shared" si="1713"/>
        <v>8363.9</v>
      </c>
      <c r="AT420" s="26">
        <f t="shared" si="1714"/>
        <v>8363.9</v>
      </c>
      <c r="AU420" s="26">
        <f t="shared" si="1715"/>
        <v>8363.9</v>
      </c>
      <c r="AV420" s="26"/>
      <c r="AW420" s="26"/>
      <c r="AX420" s="26"/>
      <c r="AY420" s="26">
        <f t="shared" si="1716"/>
        <v>8363.9</v>
      </c>
      <c r="AZ420" s="26">
        <f t="shared" si="1717"/>
        <v>8363.9</v>
      </c>
      <c r="BA420" s="26">
        <f t="shared" si="1718"/>
        <v>8363.9</v>
      </c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>
        <f t="shared" si="1707"/>
        <v>8363.9</v>
      </c>
      <c r="BM420" s="26"/>
      <c r="BN420" s="53">
        <f t="shared" si="1883"/>
        <v>8363.9</v>
      </c>
      <c r="BO420" s="26">
        <f t="shared" si="1708"/>
        <v>8363.9</v>
      </c>
      <c r="BP420" s="26"/>
      <c r="BQ420" s="53">
        <f t="shared" si="1884"/>
        <v>8363.9</v>
      </c>
      <c r="BR420" s="52">
        <f t="shared" si="1709"/>
        <v>8363.9</v>
      </c>
      <c r="BS420" s="26"/>
      <c r="BT420" s="27"/>
    </row>
    <row r="421" spans="1:72" ht="62.4" x14ac:dyDescent="0.3">
      <c r="A421" s="67" t="s">
        <v>294</v>
      </c>
      <c r="B421" s="67" t="s">
        <v>73</v>
      </c>
      <c r="C421" s="67" t="s">
        <v>325</v>
      </c>
      <c r="D421" s="67" t="s">
        <v>318</v>
      </c>
      <c r="E421" s="67"/>
      <c r="F421" s="68" t="s">
        <v>319</v>
      </c>
      <c r="G421" s="26">
        <f t="shared" ref="G421:L421" si="1965">G422+G424+G428+G430+G432</f>
        <v>805713.2</v>
      </c>
      <c r="H421" s="26">
        <f t="shared" si="1965"/>
        <v>650915</v>
      </c>
      <c r="I421" s="26">
        <f t="shared" si="1965"/>
        <v>268969.8</v>
      </c>
      <c r="J421" s="26">
        <f t="shared" si="1965"/>
        <v>0</v>
      </c>
      <c r="K421" s="26">
        <f t="shared" si="1965"/>
        <v>0</v>
      </c>
      <c r="L421" s="26">
        <f t="shared" si="1965"/>
        <v>0</v>
      </c>
      <c r="M421" s="26">
        <f t="shared" si="1810"/>
        <v>805713.2</v>
      </c>
      <c r="N421" s="26">
        <f t="shared" si="1811"/>
        <v>650915</v>
      </c>
      <c r="O421" s="26">
        <f t="shared" si="1812"/>
        <v>268969.8</v>
      </c>
      <c r="P421" s="26">
        <f t="shared" ref="P421:AB421" si="1966">P422+P424+P428+P430+P432</f>
        <v>0</v>
      </c>
      <c r="Q421" s="26">
        <f t="shared" si="1966"/>
        <v>0</v>
      </c>
      <c r="R421" s="26">
        <f t="shared" si="1966"/>
        <v>202126.59700000001</v>
      </c>
      <c r="S421" s="26">
        <f t="shared" si="1966"/>
        <v>-45968.428999999996</v>
      </c>
      <c r="T421" s="26">
        <f t="shared" si="1966"/>
        <v>0</v>
      </c>
      <c r="U421" s="26">
        <f t="shared" si="1966"/>
        <v>0</v>
      </c>
      <c r="V421" s="26">
        <f t="shared" si="1966"/>
        <v>0</v>
      </c>
      <c r="W421" s="26">
        <f t="shared" si="1966"/>
        <v>0</v>
      </c>
      <c r="X421" s="26">
        <f t="shared" si="1966"/>
        <v>0</v>
      </c>
      <c r="Y421" s="26">
        <f t="shared" si="1966"/>
        <v>0</v>
      </c>
      <c r="Z421" s="26">
        <f t="shared" si="1966"/>
        <v>0</v>
      </c>
      <c r="AA421" s="26">
        <f t="shared" si="1966"/>
        <v>45968.428999999996</v>
      </c>
      <c r="AB421" s="26">
        <f t="shared" si="1966"/>
        <v>0</v>
      </c>
      <c r="AC421" s="26">
        <f t="shared" si="1768"/>
        <v>961871.36800000002</v>
      </c>
      <c r="AD421" s="26">
        <f t="shared" si="1769"/>
        <v>650915</v>
      </c>
      <c r="AE421" s="26">
        <f t="shared" si="1770"/>
        <v>314938.22899999999</v>
      </c>
      <c r="AF421" s="26">
        <f>AF422+AF424+AF428+AF430+AF432</f>
        <v>-6000</v>
      </c>
      <c r="AG421" s="26">
        <f t="shared" si="1771"/>
        <v>955871.36800000002</v>
      </c>
      <c r="AH421" s="26">
        <f t="shared" si="1772"/>
        <v>650915</v>
      </c>
      <c r="AI421" s="26">
        <f t="shared" si="1773"/>
        <v>314938.22899999999</v>
      </c>
      <c r="AJ421" s="26">
        <f t="shared" ref="AJ421:AR421" si="1967">AJ422+AJ424+AJ428+AJ430+AJ432+AJ426</f>
        <v>0</v>
      </c>
      <c r="AK421" s="26">
        <f t="shared" si="1967"/>
        <v>0</v>
      </c>
      <c r="AL421" s="26">
        <f t="shared" si="1967"/>
        <v>30632.421999999999</v>
      </c>
      <c r="AM421" s="26">
        <f t="shared" si="1967"/>
        <v>0</v>
      </c>
      <c r="AN421" s="26">
        <f t="shared" si="1967"/>
        <v>0</v>
      </c>
      <c r="AO421" s="26">
        <f t="shared" si="1967"/>
        <v>0</v>
      </c>
      <c r="AP421" s="26">
        <f t="shared" si="1967"/>
        <v>0</v>
      </c>
      <c r="AQ421" s="26">
        <f t="shared" si="1967"/>
        <v>0</v>
      </c>
      <c r="AR421" s="26">
        <f t="shared" si="1967"/>
        <v>0</v>
      </c>
      <c r="AS421" s="26">
        <f t="shared" si="1713"/>
        <v>986503.79</v>
      </c>
      <c r="AT421" s="26">
        <f t="shared" si="1714"/>
        <v>650915</v>
      </c>
      <c r="AU421" s="26">
        <f t="shared" si="1715"/>
        <v>314938.22899999999</v>
      </c>
      <c r="AV421" s="26">
        <f>AV422+AV424+AV428+AV430+AV432+AV426</f>
        <v>0</v>
      </c>
      <c r="AW421" s="26">
        <f>AW422+AW424+AW428+AW430+AW432+AW426</f>
        <v>0</v>
      </c>
      <c r="AX421" s="26">
        <f>AX422+AX424+AX428+AX430+AX432+AX426</f>
        <v>0</v>
      </c>
      <c r="AY421" s="26">
        <f t="shared" si="1716"/>
        <v>986503.79</v>
      </c>
      <c r="AZ421" s="26">
        <f t="shared" si="1717"/>
        <v>650915</v>
      </c>
      <c r="BA421" s="26">
        <f t="shared" si="1718"/>
        <v>314938.22899999999</v>
      </c>
      <c r="BB421" s="26">
        <f t="shared" ref="BB421:BK421" si="1968">BB422+BB424+BB428+BB430+BB432+BB426</f>
        <v>8929.5460000000003</v>
      </c>
      <c r="BC421" s="26">
        <f t="shared" si="1968"/>
        <v>0</v>
      </c>
      <c r="BD421" s="26">
        <f t="shared" si="1968"/>
        <v>233.49299999999999</v>
      </c>
      <c r="BE421" s="26">
        <f t="shared" si="1968"/>
        <v>0</v>
      </c>
      <c r="BF421" s="26">
        <f t="shared" si="1968"/>
        <v>0</v>
      </c>
      <c r="BG421" s="26">
        <f t="shared" si="1968"/>
        <v>2101.4319999999998</v>
      </c>
      <c r="BH421" s="26">
        <f t="shared" si="1968"/>
        <v>0</v>
      </c>
      <c r="BI421" s="26">
        <f t="shared" si="1968"/>
        <v>0</v>
      </c>
      <c r="BJ421" s="26">
        <f t="shared" si="1968"/>
        <v>0</v>
      </c>
      <c r="BK421" s="26">
        <f t="shared" si="1968"/>
        <v>0</v>
      </c>
      <c r="BL421" s="26">
        <f t="shared" si="1707"/>
        <v>995666.82900000003</v>
      </c>
      <c r="BM421" s="26">
        <f>BM422+BM424+BM428+BM430+BM432+BM426</f>
        <v>0</v>
      </c>
      <c r="BN421" s="53">
        <f t="shared" si="1883"/>
        <v>995666.82900000003</v>
      </c>
      <c r="BO421" s="26">
        <f t="shared" si="1708"/>
        <v>653016.43200000003</v>
      </c>
      <c r="BP421" s="26">
        <f>BP422+BP424+BP428+BP430+BP432+BP426</f>
        <v>0</v>
      </c>
      <c r="BQ421" s="53">
        <f t="shared" si="1884"/>
        <v>653016.43200000003</v>
      </c>
      <c r="BR421" s="52">
        <f t="shared" si="1709"/>
        <v>314938.22899999999</v>
      </c>
      <c r="BS421" s="26">
        <f>BS422+BS424+BS428+BS430+BS432+BS426</f>
        <v>0</v>
      </c>
      <c r="BT421" s="27"/>
    </row>
    <row r="422" spans="1:72" ht="31.2" x14ac:dyDescent="0.3">
      <c r="A422" s="67" t="s">
        <v>294</v>
      </c>
      <c r="B422" s="67" t="s">
        <v>73</v>
      </c>
      <c r="C422" s="67" t="s">
        <v>325</v>
      </c>
      <c r="D422" s="67" t="s">
        <v>374</v>
      </c>
      <c r="E422" s="67"/>
      <c r="F422" s="68" t="s">
        <v>375</v>
      </c>
      <c r="G422" s="26">
        <f t="shared" ref="G422:L422" si="1969">G423</f>
        <v>186030.80000000002</v>
      </c>
      <c r="H422" s="26">
        <f t="shared" si="1969"/>
        <v>319371.90000000002</v>
      </c>
      <c r="I422" s="26">
        <f t="shared" si="1969"/>
        <v>0</v>
      </c>
      <c r="J422" s="26">
        <f t="shared" si="1969"/>
        <v>0</v>
      </c>
      <c r="K422" s="26">
        <f t="shared" si="1969"/>
        <v>0</v>
      </c>
      <c r="L422" s="26">
        <f t="shared" si="1969"/>
        <v>0</v>
      </c>
      <c r="M422" s="26">
        <f t="shared" si="1810"/>
        <v>186030.80000000002</v>
      </c>
      <c r="N422" s="26">
        <f t="shared" si="1811"/>
        <v>319371.90000000002</v>
      </c>
      <c r="O422" s="26">
        <f t="shared" si="1812"/>
        <v>0</v>
      </c>
      <c r="P422" s="26">
        <f t="shared" ref="P422:AB422" si="1970">P423</f>
        <v>0</v>
      </c>
      <c r="Q422" s="26">
        <f t="shared" si="1970"/>
        <v>0</v>
      </c>
      <c r="R422" s="26">
        <f t="shared" si="1970"/>
        <v>0</v>
      </c>
      <c r="S422" s="26">
        <f t="shared" si="1970"/>
        <v>-45968.428999999996</v>
      </c>
      <c r="T422" s="26">
        <f t="shared" si="1970"/>
        <v>0</v>
      </c>
      <c r="U422" s="26">
        <f t="shared" si="1970"/>
        <v>0</v>
      </c>
      <c r="V422" s="26">
        <f t="shared" si="1970"/>
        <v>0</v>
      </c>
      <c r="W422" s="26">
        <f t="shared" si="1970"/>
        <v>0</v>
      </c>
      <c r="X422" s="26">
        <f t="shared" si="1970"/>
        <v>0</v>
      </c>
      <c r="Y422" s="26">
        <f t="shared" si="1970"/>
        <v>0</v>
      </c>
      <c r="Z422" s="26">
        <f t="shared" si="1970"/>
        <v>0</v>
      </c>
      <c r="AA422" s="26">
        <f t="shared" si="1970"/>
        <v>45968.428999999996</v>
      </c>
      <c r="AB422" s="26">
        <f t="shared" si="1970"/>
        <v>0</v>
      </c>
      <c r="AC422" s="26">
        <f t="shared" si="1768"/>
        <v>140062.37100000001</v>
      </c>
      <c r="AD422" s="26">
        <f t="shared" si="1769"/>
        <v>319371.90000000002</v>
      </c>
      <c r="AE422" s="26">
        <f t="shared" si="1770"/>
        <v>45968.428999999996</v>
      </c>
      <c r="AF422" s="26">
        <f>AF423</f>
        <v>-6000</v>
      </c>
      <c r="AG422" s="26">
        <f t="shared" si="1771"/>
        <v>134062.37100000001</v>
      </c>
      <c r="AH422" s="26">
        <f t="shared" si="1772"/>
        <v>319371.90000000002</v>
      </c>
      <c r="AI422" s="26">
        <f t="shared" si="1773"/>
        <v>45968.428999999996</v>
      </c>
      <c r="AJ422" s="26">
        <f t="shared" ref="AJ422:AR422" si="1971">AJ423</f>
        <v>0</v>
      </c>
      <c r="AK422" s="26">
        <f t="shared" si="1971"/>
        <v>0</v>
      </c>
      <c r="AL422" s="26">
        <f t="shared" si="1971"/>
        <v>0</v>
      </c>
      <c r="AM422" s="26">
        <f t="shared" si="1971"/>
        <v>0</v>
      </c>
      <c r="AN422" s="26">
        <f t="shared" si="1971"/>
        <v>0</v>
      </c>
      <c r="AO422" s="26">
        <f t="shared" si="1971"/>
        <v>0</v>
      </c>
      <c r="AP422" s="26">
        <f t="shared" si="1971"/>
        <v>0</v>
      </c>
      <c r="AQ422" s="26">
        <f t="shared" si="1971"/>
        <v>0</v>
      </c>
      <c r="AR422" s="26">
        <f t="shared" si="1971"/>
        <v>0</v>
      </c>
      <c r="AS422" s="26">
        <f t="shared" si="1713"/>
        <v>134062.37100000001</v>
      </c>
      <c r="AT422" s="26">
        <f t="shared" si="1714"/>
        <v>319371.90000000002</v>
      </c>
      <c r="AU422" s="26">
        <f t="shared" si="1715"/>
        <v>45968.428999999996</v>
      </c>
      <c r="AV422" s="26">
        <f>AV423</f>
        <v>0</v>
      </c>
      <c r="AW422" s="26">
        <f>AW423</f>
        <v>0</v>
      </c>
      <c r="AX422" s="26">
        <f>AX423</f>
        <v>0</v>
      </c>
      <c r="AY422" s="26">
        <f t="shared" si="1716"/>
        <v>134062.37100000001</v>
      </c>
      <c r="AZ422" s="26">
        <f t="shared" si="1717"/>
        <v>319371.90000000002</v>
      </c>
      <c r="BA422" s="26">
        <f t="shared" si="1718"/>
        <v>45968.428999999996</v>
      </c>
      <c r="BB422" s="26">
        <f t="shared" ref="BB422:BK422" si="1972">BB423</f>
        <v>0</v>
      </c>
      <c r="BC422" s="26">
        <f t="shared" si="1972"/>
        <v>0</v>
      </c>
      <c r="BD422" s="26">
        <f t="shared" si="1972"/>
        <v>0</v>
      </c>
      <c r="BE422" s="26">
        <f t="shared" si="1972"/>
        <v>0</v>
      </c>
      <c r="BF422" s="26">
        <f t="shared" si="1972"/>
        <v>0</v>
      </c>
      <c r="BG422" s="26">
        <f t="shared" si="1972"/>
        <v>0</v>
      </c>
      <c r="BH422" s="26">
        <f t="shared" si="1972"/>
        <v>0</v>
      </c>
      <c r="BI422" s="26">
        <f t="shared" si="1972"/>
        <v>0</v>
      </c>
      <c r="BJ422" s="26">
        <f t="shared" si="1972"/>
        <v>0</v>
      </c>
      <c r="BK422" s="26">
        <f t="shared" si="1972"/>
        <v>0</v>
      </c>
      <c r="BL422" s="26">
        <f t="shared" si="1707"/>
        <v>134062.37100000001</v>
      </c>
      <c r="BM422" s="26">
        <f>BM423</f>
        <v>0</v>
      </c>
      <c r="BN422" s="53">
        <f t="shared" si="1883"/>
        <v>134062.37100000001</v>
      </c>
      <c r="BO422" s="26">
        <f t="shared" si="1708"/>
        <v>319371.90000000002</v>
      </c>
      <c r="BP422" s="26">
        <f>BP423</f>
        <v>0</v>
      </c>
      <c r="BQ422" s="53">
        <f t="shared" si="1884"/>
        <v>319371.90000000002</v>
      </c>
      <c r="BR422" s="52">
        <f t="shared" si="1709"/>
        <v>45968.428999999996</v>
      </c>
      <c r="BS422" s="26">
        <f>BS423</f>
        <v>0</v>
      </c>
      <c r="BT422" s="27"/>
    </row>
    <row r="423" spans="1:72" ht="31.2" x14ac:dyDescent="0.3">
      <c r="A423" s="67" t="s">
        <v>294</v>
      </c>
      <c r="B423" s="67" t="s">
        <v>73</v>
      </c>
      <c r="C423" s="67" t="s">
        <v>325</v>
      </c>
      <c r="D423" s="67" t="s">
        <v>374</v>
      </c>
      <c r="E423" s="67" t="s">
        <v>127</v>
      </c>
      <c r="F423" s="68" t="s">
        <v>128</v>
      </c>
      <c r="G423" s="26">
        <f>215975.7-29944.9</f>
        <v>186030.80000000002</v>
      </c>
      <c r="H423" s="26">
        <f>330371.9-11000</f>
        <v>319371.90000000002</v>
      </c>
      <c r="I423" s="26"/>
      <c r="J423" s="26"/>
      <c r="K423" s="26"/>
      <c r="L423" s="26"/>
      <c r="M423" s="26">
        <f t="shared" si="1810"/>
        <v>186030.80000000002</v>
      </c>
      <c r="N423" s="26">
        <f t="shared" si="1811"/>
        <v>319371.90000000002</v>
      </c>
      <c r="O423" s="26">
        <f t="shared" si="1812"/>
        <v>0</v>
      </c>
      <c r="P423" s="26"/>
      <c r="Q423" s="26"/>
      <c r="R423" s="26"/>
      <c r="S423" s="26">
        <v>-45968.428999999996</v>
      </c>
      <c r="T423" s="26"/>
      <c r="U423" s="26"/>
      <c r="V423" s="26"/>
      <c r="W423" s="26"/>
      <c r="X423" s="26"/>
      <c r="Y423" s="26"/>
      <c r="Z423" s="26"/>
      <c r="AA423" s="26">
        <v>45968.428999999996</v>
      </c>
      <c r="AB423" s="26"/>
      <c r="AC423" s="26">
        <f t="shared" si="1768"/>
        <v>140062.37100000001</v>
      </c>
      <c r="AD423" s="26">
        <f t="shared" si="1769"/>
        <v>319371.90000000002</v>
      </c>
      <c r="AE423" s="26">
        <f t="shared" si="1770"/>
        <v>45968.428999999996</v>
      </c>
      <c r="AF423" s="26">
        <v>-6000</v>
      </c>
      <c r="AG423" s="26">
        <f t="shared" si="1771"/>
        <v>134062.37100000001</v>
      </c>
      <c r="AH423" s="26">
        <f t="shared" si="1772"/>
        <v>319371.90000000002</v>
      </c>
      <c r="AI423" s="26">
        <f t="shared" si="1773"/>
        <v>45968.428999999996</v>
      </c>
      <c r="AJ423" s="26"/>
      <c r="AK423" s="26"/>
      <c r="AL423" s="26"/>
      <c r="AM423" s="26"/>
      <c r="AN423" s="26"/>
      <c r="AO423" s="26"/>
      <c r="AP423" s="26"/>
      <c r="AQ423" s="26"/>
      <c r="AR423" s="26"/>
      <c r="AS423" s="26">
        <f t="shared" si="1713"/>
        <v>134062.37100000001</v>
      </c>
      <c r="AT423" s="26">
        <f t="shared" si="1714"/>
        <v>319371.90000000002</v>
      </c>
      <c r="AU423" s="26">
        <f t="shared" si="1715"/>
        <v>45968.428999999996</v>
      </c>
      <c r="AV423" s="26"/>
      <c r="AW423" s="26"/>
      <c r="AX423" s="26"/>
      <c r="AY423" s="26">
        <f t="shared" si="1716"/>
        <v>134062.37100000001</v>
      </c>
      <c r="AZ423" s="26">
        <f t="shared" si="1717"/>
        <v>319371.90000000002</v>
      </c>
      <c r="BA423" s="26">
        <f t="shared" si="1718"/>
        <v>45968.428999999996</v>
      </c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>
        <f t="shared" ref="BL423:BL486" si="1973">AY423+BB423+BC423+BE423+BD423</f>
        <v>134062.37100000001</v>
      </c>
      <c r="BM423" s="26"/>
      <c r="BN423" s="53">
        <f t="shared" si="1883"/>
        <v>134062.37100000001</v>
      </c>
      <c r="BO423" s="26">
        <f t="shared" ref="BO423:BO486" si="1974">AZ423+BF423+BG423+BH423</f>
        <v>319371.90000000002</v>
      </c>
      <c r="BP423" s="26"/>
      <c r="BQ423" s="53">
        <f t="shared" si="1884"/>
        <v>319371.90000000002</v>
      </c>
      <c r="BR423" s="52">
        <f t="shared" ref="BR423:BR486" si="1975">BA423+BI423+BJ423+BK423</f>
        <v>45968.428999999996</v>
      </c>
      <c r="BS423" s="26"/>
      <c r="BT423" s="27"/>
    </row>
    <row r="424" spans="1:72" x14ac:dyDescent="0.3">
      <c r="A424" s="67" t="s">
        <v>294</v>
      </c>
      <c r="B424" s="67" t="s">
        <v>73</v>
      </c>
      <c r="C424" s="67" t="s">
        <v>325</v>
      </c>
      <c r="D424" s="67" t="s">
        <v>320</v>
      </c>
      <c r="E424" s="67"/>
      <c r="F424" s="68" t="s">
        <v>205</v>
      </c>
      <c r="G424" s="26">
        <f t="shared" ref="G424:L424" si="1976">G425</f>
        <v>268969.8</v>
      </c>
      <c r="H424" s="26">
        <f t="shared" si="1976"/>
        <v>268969.8</v>
      </c>
      <c r="I424" s="26">
        <f t="shared" si="1976"/>
        <v>268969.8</v>
      </c>
      <c r="J424" s="26">
        <f t="shared" si="1976"/>
        <v>0</v>
      </c>
      <c r="K424" s="26">
        <f t="shared" si="1976"/>
        <v>0</v>
      </c>
      <c r="L424" s="26">
        <f t="shared" si="1976"/>
        <v>0</v>
      </c>
      <c r="M424" s="26">
        <f t="shared" si="1810"/>
        <v>268969.8</v>
      </c>
      <c r="N424" s="26">
        <f t="shared" si="1811"/>
        <v>268969.8</v>
      </c>
      <c r="O424" s="26">
        <f t="shared" si="1812"/>
        <v>268969.8</v>
      </c>
      <c r="P424" s="26">
        <f t="shared" ref="P424:AB424" si="1977">P425</f>
        <v>0</v>
      </c>
      <c r="Q424" s="26">
        <f t="shared" si="1977"/>
        <v>0</v>
      </c>
      <c r="R424" s="26">
        <f t="shared" si="1977"/>
        <v>19714.349999999999</v>
      </c>
      <c r="S424" s="26">
        <f t="shared" si="1977"/>
        <v>0</v>
      </c>
      <c r="T424" s="26">
        <f t="shared" si="1977"/>
        <v>0</v>
      </c>
      <c r="U424" s="26">
        <f t="shared" si="1977"/>
        <v>0</v>
      </c>
      <c r="V424" s="26">
        <f t="shared" si="1977"/>
        <v>0</v>
      </c>
      <c r="W424" s="26">
        <f t="shared" si="1977"/>
        <v>0</v>
      </c>
      <c r="X424" s="26">
        <f t="shared" si="1977"/>
        <v>0</v>
      </c>
      <c r="Y424" s="26">
        <f t="shared" si="1977"/>
        <v>0</v>
      </c>
      <c r="Z424" s="26">
        <f t="shared" si="1977"/>
        <v>0</v>
      </c>
      <c r="AA424" s="26">
        <f t="shared" si="1977"/>
        <v>0</v>
      </c>
      <c r="AB424" s="26">
        <f t="shared" si="1977"/>
        <v>0</v>
      </c>
      <c r="AC424" s="26">
        <f t="shared" si="1768"/>
        <v>288684.14999999997</v>
      </c>
      <c r="AD424" s="26">
        <f t="shared" si="1769"/>
        <v>268969.8</v>
      </c>
      <c r="AE424" s="26">
        <f t="shared" si="1770"/>
        <v>268969.8</v>
      </c>
      <c r="AF424" s="26">
        <f>AF425</f>
        <v>0</v>
      </c>
      <c r="AG424" s="26">
        <f t="shared" si="1771"/>
        <v>288684.14999999997</v>
      </c>
      <c r="AH424" s="26">
        <f t="shared" si="1772"/>
        <v>268969.8</v>
      </c>
      <c r="AI424" s="26">
        <f t="shared" si="1773"/>
        <v>268969.8</v>
      </c>
      <c r="AJ424" s="26">
        <f t="shared" ref="AJ424:AR424" si="1978">AJ425</f>
        <v>0</v>
      </c>
      <c r="AK424" s="26">
        <f t="shared" si="1978"/>
        <v>0</v>
      </c>
      <c r="AL424" s="26">
        <f t="shared" si="1978"/>
        <v>0</v>
      </c>
      <c r="AM424" s="26">
        <f t="shared" si="1978"/>
        <v>0</v>
      </c>
      <c r="AN424" s="26">
        <f t="shared" si="1978"/>
        <v>0</v>
      </c>
      <c r="AO424" s="26">
        <f t="shared" si="1978"/>
        <v>0</v>
      </c>
      <c r="AP424" s="26">
        <f t="shared" si="1978"/>
        <v>0</v>
      </c>
      <c r="AQ424" s="26">
        <f t="shared" si="1978"/>
        <v>0</v>
      </c>
      <c r="AR424" s="26">
        <f t="shared" si="1978"/>
        <v>0</v>
      </c>
      <c r="AS424" s="26">
        <f t="shared" ref="AS424:AS487" si="1979">AG424+AJ424+AK424+AL424+AM424</f>
        <v>288684.14999999997</v>
      </c>
      <c r="AT424" s="26">
        <f t="shared" ref="AT424:AT487" si="1980">AH424+AN424+AO424+AP424</f>
        <v>268969.8</v>
      </c>
      <c r="AU424" s="26">
        <f t="shared" ref="AU424:AU487" si="1981">AI424+AR424+AQ424</f>
        <v>268969.8</v>
      </c>
      <c r="AV424" s="26">
        <f>AV425</f>
        <v>0</v>
      </c>
      <c r="AW424" s="26">
        <f>AW425</f>
        <v>0</v>
      </c>
      <c r="AX424" s="26">
        <f>AX425</f>
        <v>0</v>
      </c>
      <c r="AY424" s="26">
        <f t="shared" ref="AY424:AY487" si="1982">AS424+AV424</f>
        <v>288684.14999999997</v>
      </c>
      <c r="AZ424" s="26">
        <f t="shared" ref="AZ424:AZ487" si="1983">AT424+AW424</f>
        <v>268969.8</v>
      </c>
      <c r="BA424" s="26">
        <f t="shared" ref="BA424:BA487" si="1984">AU424+AX424</f>
        <v>268969.8</v>
      </c>
      <c r="BB424" s="26">
        <f t="shared" ref="BB424:BK424" si="1985">BB425</f>
        <v>0</v>
      </c>
      <c r="BC424" s="26">
        <f t="shared" si="1985"/>
        <v>0</v>
      </c>
      <c r="BD424" s="26">
        <f t="shared" si="1985"/>
        <v>0</v>
      </c>
      <c r="BE424" s="26">
        <f t="shared" si="1985"/>
        <v>0</v>
      </c>
      <c r="BF424" s="26">
        <f t="shared" si="1985"/>
        <v>0</v>
      </c>
      <c r="BG424" s="26">
        <f t="shared" si="1985"/>
        <v>0</v>
      </c>
      <c r="BH424" s="26">
        <f t="shared" si="1985"/>
        <v>0</v>
      </c>
      <c r="BI424" s="26">
        <f t="shared" si="1985"/>
        <v>0</v>
      </c>
      <c r="BJ424" s="26">
        <f t="shared" si="1985"/>
        <v>0</v>
      </c>
      <c r="BK424" s="26">
        <f t="shared" si="1985"/>
        <v>0</v>
      </c>
      <c r="BL424" s="26">
        <f t="shared" si="1973"/>
        <v>288684.14999999997</v>
      </c>
      <c r="BM424" s="26">
        <f>BM425</f>
        <v>0</v>
      </c>
      <c r="BN424" s="53">
        <f t="shared" si="1883"/>
        <v>288684.14999999997</v>
      </c>
      <c r="BO424" s="26">
        <f t="shared" si="1974"/>
        <v>268969.8</v>
      </c>
      <c r="BP424" s="26">
        <f>BP425</f>
        <v>0</v>
      </c>
      <c r="BQ424" s="53">
        <f t="shared" si="1884"/>
        <v>268969.8</v>
      </c>
      <c r="BR424" s="52">
        <f t="shared" si="1975"/>
        <v>268969.8</v>
      </c>
      <c r="BS424" s="26">
        <f>BS425</f>
        <v>0</v>
      </c>
      <c r="BT424" s="27"/>
    </row>
    <row r="425" spans="1:72" ht="31.2" x14ac:dyDescent="0.3">
      <c r="A425" s="67" t="s">
        <v>294</v>
      </c>
      <c r="B425" s="67" t="s">
        <v>73</v>
      </c>
      <c r="C425" s="67" t="s">
        <v>325</v>
      </c>
      <c r="D425" s="67" t="s">
        <v>320</v>
      </c>
      <c r="E425" s="67" t="s">
        <v>127</v>
      </c>
      <c r="F425" s="68" t="s">
        <v>128</v>
      </c>
      <c r="G425" s="26">
        <v>268969.8</v>
      </c>
      <c r="H425" s="26">
        <v>268969.8</v>
      </c>
      <c r="I425" s="26">
        <v>268969.8</v>
      </c>
      <c r="J425" s="26"/>
      <c r="K425" s="26"/>
      <c r="L425" s="26"/>
      <c r="M425" s="26">
        <f t="shared" si="1810"/>
        <v>268969.8</v>
      </c>
      <c r="N425" s="26">
        <f t="shared" si="1811"/>
        <v>268969.8</v>
      </c>
      <c r="O425" s="26">
        <f t="shared" si="1812"/>
        <v>268969.8</v>
      </c>
      <c r="P425" s="26"/>
      <c r="Q425" s="26"/>
      <c r="R425" s="26">
        <v>19714.349999999999</v>
      </c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>
        <f t="shared" si="1768"/>
        <v>288684.14999999997</v>
      </c>
      <c r="AD425" s="26">
        <f t="shared" si="1769"/>
        <v>268969.8</v>
      </c>
      <c r="AE425" s="26">
        <f t="shared" si="1770"/>
        <v>268969.8</v>
      </c>
      <c r="AF425" s="26"/>
      <c r="AG425" s="26">
        <f t="shared" si="1771"/>
        <v>288684.14999999997</v>
      </c>
      <c r="AH425" s="26">
        <f t="shared" si="1772"/>
        <v>268969.8</v>
      </c>
      <c r="AI425" s="26">
        <f t="shared" si="1773"/>
        <v>268969.8</v>
      </c>
      <c r="AJ425" s="26"/>
      <c r="AK425" s="26"/>
      <c r="AL425" s="26"/>
      <c r="AM425" s="26"/>
      <c r="AN425" s="26"/>
      <c r="AO425" s="26"/>
      <c r="AP425" s="26"/>
      <c r="AQ425" s="26"/>
      <c r="AR425" s="26"/>
      <c r="AS425" s="26">
        <f t="shared" si="1979"/>
        <v>288684.14999999997</v>
      </c>
      <c r="AT425" s="26">
        <f t="shared" si="1980"/>
        <v>268969.8</v>
      </c>
      <c r="AU425" s="26">
        <f t="shared" si="1981"/>
        <v>268969.8</v>
      </c>
      <c r="AV425" s="26"/>
      <c r="AW425" s="26"/>
      <c r="AX425" s="26"/>
      <c r="AY425" s="26">
        <f t="shared" si="1982"/>
        <v>288684.14999999997</v>
      </c>
      <c r="AZ425" s="26">
        <f t="shared" si="1983"/>
        <v>268969.8</v>
      </c>
      <c r="BA425" s="26">
        <f t="shared" si="1984"/>
        <v>268969.8</v>
      </c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>
        <f t="shared" si="1973"/>
        <v>288684.14999999997</v>
      </c>
      <c r="BM425" s="26"/>
      <c r="BN425" s="53">
        <f t="shared" si="1883"/>
        <v>288684.14999999997</v>
      </c>
      <c r="BO425" s="26">
        <f t="shared" si="1974"/>
        <v>268969.8</v>
      </c>
      <c r="BP425" s="26"/>
      <c r="BQ425" s="53">
        <f t="shared" si="1884"/>
        <v>268969.8</v>
      </c>
      <c r="BR425" s="52">
        <f t="shared" si="1975"/>
        <v>268969.8</v>
      </c>
      <c r="BS425" s="26"/>
      <c r="BT425" s="27"/>
    </row>
    <row r="426" spans="1:72" ht="31.2" x14ac:dyDescent="0.3">
      <c r="A426" s="67" t="s">
        <v>294</v>
      </c>
      <c r="B426" s="67" t="s">
        <v>73</v>
      </c>
      <c r="C426" s="67" t="s">
        <v>325</v>
      </c>
      <c r="D426" s="67" t="s">
        <v>376</v>
      </c>
      <c r="E426" s="67"/>
      <c r="F426" s="68" t="s">
        <v>377</v>
      </c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>
        <f t="shared" ref="AJ426:AR426" si="1986">AJ427</f>
        <v>0</v>
      </c>
      <c r="AK426" s="26">
        <f t="shared" si="1986"/>
        <v>0</v>
      </c>
      <c r="AL426" s="26">
        <f t="shared" si="1986"/>
        <v>30632.421999999999</v>
      </c>
      <c r="AM426" s="26">
        <f t="shared" si="1986"/>
        <v>0</v>
      </c>
      <c r="AN426" s="26">
        <f t="shared" si="1986"/>
        <v>0</v>
      </c>
      <c r="AO426" s="26">
        <f t="shared" si="1986"/>
        <v>0</v>
      </c>
      <c r="AP426" s="26">
        <f t="shared" si="1986"/>
        <v>0</v>
      </c>
      <c r="AQ426" s="26">
        <f t="shared" si="1986"/>
        <v>0</v>
      </c>
      <c r="AR426" s="26">
        <f t="shared" si="1986"/>
        <v>0</v>
      </c>
      <c r="AS426" s="26">
        <f t="shared" si="1979"/>
        <v>30632.421999999999</v>
      </c>
      <c r="AT426" s="26">
        <f t="shared" si="1980"/>
        <v>0</v>
      </c>
      <c r="AU426" s="26">
        <f t="shared" si="1981"/>
        <v>0</v>
      </c>
      <c r="AV426" s="26">
        <f>AV427</f>
        <v>0</v>
      </c>
      <c r="AW426" s="26">
        <f>AW427</f>
        <v>0</v>
      </c>
      <c r="AX426" s="26">
        <f>AX427</f>
        <v>0</v>
      </c>
      <c r="AY426" s="26">
        <f t="shared" si="1982"/>
        <v>30632.421999999999</v>
      </c>
      <c r="AZ426" s="26">
        <f t="shared" si="1983"/>
        <v>0</v>
      </c>
      <c r="BA426" s="26">
        <f t="shared" si="1984"/>
        <v>0</v>
      </c>
      <c r="BB426" s="26">
        <f t="shared" ref="BB426:BK426" si="1987">BB427</f>
        <v>0</v>
      </c>
      <c r="BC426" s="26">
        <f t="shared" si="1987"/>
        <v>0</v>
      </c>
      <c r="BD426" s="26">
        <f t="shared" si="1987"/>
        <v>0</v>
      </c>
      <c r="BE426" s="26">
        <f t="shared" si="1987"/>
        <v>0</v>
      </c>
      <c r="BF426" s="26">
        <f t="shared" si="1987"/>
        <v>0</v>
      </c>
      <c r="BG426" s="26">
        <f t="shared" si="1987"/>
        <v>0</v>
      </c>
      <c r="BH426" s="26">
        <f t="shared" si="1987"/>
        <v>0</v>
      </c>
      <c r="BI426" s="26">
        <f t="shared" si="1987"/>
        <v>0</v>
      </c>
      <c r="BJ426" s="26">
        <f t="shared" si="1987"/>
        <v>0</v>
      </c>
      <c r="BK426" s="26">
        <f t="shared" si="1987"/>
        <v>0</v>
      </c>
      <c r="BL426" s="26">
        <f t="shared" si="1973"/>
        <v>30632.421999999999</v>
      </c>
      <c r="BM426" s="26">
        <f>BM427</f>
        <v>0</v>
      </c>
      <c r="BN426" s="53">
        <f t="shared" si="1883"/>
        <v>30632.421999999999</v>
      </c>
      <c r="BO426" s="26">
        <f t="shared" si="1974"/>
        <v>0</v>
      </c>
      <c r="BP426" s="26">
        <f>BP427</f>
        <v>0</v>
      </c>
      <c r="BQ426" s="53">
        <f t="shared" si="1884"/>
        <v>0</v>
      </c>
      <c r="BR426" s="52">
        <f t="shared" si="1975"/>
        <v>0</v>
      </c>
      <c r="BS426" s="26">
        <f>BS427</f>
        <v>0</v>
      </c>
      <c r="BT426" s="27"/>
    </row>
    <row r="427" spans="1:72" ht="31.2" x14ac:dyDescent="0.3">
      <c r="A427" s="67" t="s">
        <v>294</v>
      </c>
      <c r="B427" s="67" t="s">
        <v>73</v>
      </c>
      <c r="C427" s="67" t="s">
        <v>325</v>
      </c>
      <c r="D427" s="67" t="s">
        <v>376</v>
      </c>
      <c r="E427" s="67" t="s">
        <v>127</v>
      </c>
      <c r="F427" s="68" t="s">
        <v>128</v>
      </c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>
        <v>30632.421999999999</v>
      </c>
      <c r="AM427" s="26"/>
      <c r="AN427" s="26"/>
      <c r="AO427" s="26"/>
      <c r="AP427" s="26"/>
      <c r="AQ427" s="26"/>
      <c r="AR427" s="26"/>
      <c r="AS427" s="26">
        <f t="shared" si="1979"/>
        <v>30632.421999999999</v>
      </c>
      <c r="AT427" s="26">
        <f t="shared" si="1980"/>
        <v>0</v>
      </c>
      <c r="AU427" s="26">
        <f t="shared" si="1981"/>
        <v>0</v>
      </c>
      <c r="AV427" s="26"/>
      <c r="AW427" s="26"/>
      <c r="AX427" s="26"/>
      <c r="AY427" s="26">
        <f t="shared" si="1982"/>
        <v>30632.421999999999</v>
      </c>
      <c r="AZ427" s="26">
        <f t="shared" si="1983"/>
        <v>0</v>
      </c>
      <c r="BA427" s="26">
        <f t="shared" si="1984"/>
        <v>0</v>
      </c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>
        <f t="shared" si="1973"/>
        <v>30632.421999999999</v>
      </c>
      <c r="BM427" s="26"/>
      <c r="BN427" s="53">
        <f t="shared" si="1883"/>
        <v>30632.421999999999</v>
      </c>
      <c r="BO427" s="26">
        <f t="shared" si="1974"/>
        <v>0</v>
      </c>
      <c r="BP427" s="26"/>
      <c r="BQ427" s="53">
        <f t="shared" si="1884"/>
        <v>0</v>
      </c>
      <c r="BR427" s="52">
        <f t="shared" si="1975"/>
        <v>0</v>
      </c>
      <c r="BS427" s="26"/>
      <c r="BT427" s="27"/>
    </row>
    <row r="428" spans="1:72" ht="62.4" x14ac:dyDescent="0.3">
      <c r="A428" s="67" t="s">
        <v>294</v>
      </c>
      <c r="B428" s="67" t="s">
        <v>73</v>
      </c>
      <c r="C428" s="67" t="s">
        <v>325</v>
      </c>
      <c r="D428" s="67" t="s">
        <v>321</v>
      </c>
      <c r="E428" s="67"/>
      <c r="F428" s="68" t="s">
        <v>322</v>
      </c>
      <c r="G428" s="26">
        <f t="shared" ref="G428:L428" si="1988">G429</f>
        <v>239402.6</v>
      </c>
      <c r="H428" s="26">
        <f t="shared" si="1988"/>
        <v>62573.3</v>
      </c>
      <c r="I428" s="26">
        <f t="shared" si="1988"/>
        <v>0</v>
      </c>
      <c r="J428" s="26">
        <f t="shared" si="1988"/>
        <v>0</v>
      </c>
      <c r="K428" s="26">
        <f t="shared" si="1988"/>
        <v>0</v>
      </c>
      <c r="L428" s="26">
        <f t="shared" si="1988"/>
        <v>0</v>
      </c>
      <c r="M428" s="26">
        <f t="shared" si="1810"/>
        <v>239402.6</v>
      </c>
      <c r="N428" s="26">
        <f t="shared" si="1811"/>
        <v>62573.3</v>
      </c>
      <c r="O428" s="26">
        <f t="shared" si="1812"/>
        <v>0</v>
      </c>
      <c r="P428" s="26">
        <f t="shared" ref="P428:AB428" si="1989">P429</f>
        <v>0</v>
      </c>
      <c r="Q428" s="26">
        <f t="shared" si="1989"/>
        <v>0</v>
      </c>
      <c r="R428" s="26">
        <f t="shared" si="1989"/>
        <v>182412.247</v>
      </c>
      <c r="S428" s="26">
        <f t="shared" si="1989"/>
        <v>0</v>
      </c>
      <c r="T428" s="26">
        <f t="shared" si="1989"/>
        <v>0</v>
      </c>
      <c r="U428" s="26">
        <f t="shared" si="1989"/>
        <v>0</v>
      </c>
      <c r="V428" s="26">
        <f t="shared" si="1989"/>
        <v>0</v>
      </c>
      <c r="W428" s="26">
        <f t="shared" si="1989"/>
        <v>0</v>
      </c>
      <c r="X428" s="26">
        <f t="shared" si="1989"/>
        <v>0</v>
      </c>
      <c r="Y428" s="26">
        <f t="shared" si="1989"/>
        <v>0</v>
      </c>
      <c r="Z428" s="26">
        <f t="shared" si="1989"/>
        <v>0</v>
      </c>
      <c r="AA428" s="26">
        <f t="shared" si="1989"/>
        <v>0</v>
      </c>
      <c r="AB428" s="26">
        <f t="shared" si="1989"/>
        <v>0</v>
      </c>
      <c r="AC428" s="26">
        <f t="shared" si="1768"/>
        <v>421814.84700000001</v>
      </c>
      <c r="AD428" s="26">
        <f t="shared" si="1769"/>
        <v>62573.3</v>
      </c>
      <c r="AE428" s="26">
        <f t="shared" si="1770"/>
        <v>0</v>
      </c>
      <c r="AF428" s="26">
        <f>AF429</f>
        <v>0</v>
      </c>
      <c r="AG428" s="26">
        <f t="shared" si="1771"/>
        <v>421814.84700000001</v>
      </c>
      <c r="AH428" s="26">
        <f t="shared" si="1772"/>
        <v>62573.3</v>
      </c>
      <c r="AI428" s="26">
        <f t="shared" si="1773"/>
        <v>0</v>
      </c>
      <c r="AJ428" s="26">
        <f t="shared" ref="AJ428:AR428" si="1990">AJ429</f>
        <v>0</v>
      </c>
      <c r="AK428" s="26">
        <f t="shared" si="1990"/>
        <v>0</v>
      </c>
      <c r="AL428" s="26">
        <f t="shared" si="1990"/>
        <v>0</v>
      </c>
      <c r="AM428" s="26">
        <f t="shared" si="1990"/>
        <v>0</v>
      </c>
      <c r="AN428" s="26">
        <f t="shared" si="1990"/>
        <v>0</v>
      </c>
      <c r="AO428" s="26">
        <f t="shared" si="1990"/>
        <v>0</v>
      </c>
      <c r="AP428" s="26">
        <f t="shared" si="1990"/>
        <v>0</v>
      </c>
      <c r="AQ428" s="26">
        <f t="shared" si="1990"/>
        <v>0</v>
      </c>
      <c r="AR428" s="26">
        <f t="shared" si="1990"/>
        <v>0</v>
      </c>
      <c r="AS428" s="26">
        <f t="shared" si="1979"/>
        <v>421814.84700000001</v>
      </c>
      <c r="AT428" s="26">
        <f t="shared" si="1980"/>
        <v>62573.3</v>
      </c>
      <c r="AU428" s="26">
        <f t="shared" si="1981"/>
        <v>0</v>
      </c>
      <c r="AV428" s="26">
        <f>AV429</f>
        <v>0</v>
      </c>
      <c r="AW428" s="26">
        <f>AW429</f>
        <v>0</v>
      </c>
      <c r="AX428" s="26">
        <f>AX429</f>
        <v>0</v>
      </c>
      <c r="AY428" s="26">
        <f t="shared" si="1982"/>
        <v>421814.84700000001</v>
      </c>
      <c r="AZ428" s="26">
        <f t="shared" si="1983"/>
        <v>62573.3</v>
      </c>
      <c r="BA428" s="26">
        <f t="shared" si="1984"/>
        <v>0</v>
      </c>
      <c r="BB428" s="26">
        <f t="shared" ref="BB428:BK428" si="1991">BB429</f>
        <v>8929.5460000000003</v>
      </c>
      <c r="BC428" s="26">
        <f t="shared" si="1991"/>
        <v>0</v>
      </c>
      <c r="BD428" s="26">
        <f t="shared" si="1991"/>
        <v>233.49299999999999</v>
      </c>
      <c r="BE428" s="26">
        <f t="shared" si="1991"/>
        <v>0</v>
      </c>
      <c r="BF428" s="26">
        <f t="shared" si="1991"/>
        <v>0</v>
      </c>
      <c r="BG428" s="26">
        <f t="shared" si="1991"/>
        <v>2101.4319999999998</v>
      </c>
      <c r="BH428" s="26">
        <f t="shared" si="1991"/>
        <v>0</v>
      </c>
      <c r="BI428" s="26">
        <f t="shared" si="1991"/>
        <v>0</v>
      </c>
      <c r="BJ428" s="26">
        <f t="shared" si="1991"/>
        <v>0</v>
      </c>
      <c r="BK428" s="26">
        <f t="shared" si="1991"/>
        <v>0</v>
      </c>
      <c r="BL428" s="26">
        <f t="shared" si="1973"/>
        <v>430977.886</v>
      </c>
      <c r="BM428" s="26">
        <f>BM429</f>
        <v>0</v>
      </c>
      <c r="BN428" s="53">
        <f t="shared" si="1883"/>
        <v>430977.886</v>
      </c>
      <c r="BO428" s="26">
        <f t="shared" si="1974"/>
        <v>64674.732000000004</v>
      </c>
      <c r="BP428" s="26">
        <f>BP429</f>
        <v>0</v>
      </c>
      <c r="BQ428" s="53">
        <f t="shared" si="1884"/>
        <v>64674.732000000004</v>
      </c>
      <c r="BR428" s="52">
        <f t="shared" si="1975"/>
        <v>0</v>
      </c>
      <c r="BS428" s="26">
        <f>BS429</f>
        <v>0</v>
      </c>
      <c r="BT428" s="27"/>
    </row>
    <row r="429" spans="1:72" ht="31.2" x14ac:dyDescent="0.3">
      <c r="A429" s="67" t="s">
        <v>294</v>
      </c>
      <c r="B429" s="67" t="s">
        <v>73</v>
      </c>
      <c r="C429" s="67" t="s">
        <v>325</v>
      </c>
      <c r="D429" s="67" t="s">
        <v>321</v>
      </c>
      <c r="E429" s="67" t="s">
        <v>127</v>
      </c>
      <c r="F429" s="68" t="s">
        <v>128</v>
      </c>
      <c r="G429" s="26">
        <f>217162+35399-13158.4</f>
        <v>239402.6</v>
      </c>
      <c r="H429" s="26">
        <f>51573.3+11000</f>
        <v>62573.3</v>
      </c>
      <c r="I429" s="26"/>
      <c r="J429" s="26"/>
      <c r="K429" s="26"/>
      <c r="L429" s="26"/>
      <c r="M429" s="26">
        <f t="shared" si="1810"/>
        <v>239402.6</v>
      </c>
      <c r="N429" s="26">
        <f t="shared" si="1811"/>
        <v>62573.3</v>
      </c>
      <c r="O429" s="26">
        <f t="shared" si="1812"/>
        <v>0</v>
      </c>
      <c r="P429" s="26"/>
      <c r="Q429" s="26"/>
      <c r="R429" s="26">
        <v>182412.247</v>
      </c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>
        <f t="shared" si="1768"/>
        <v>421814.84700000001</v>
      </c>
      <c r="AD429" s="26">
        <f t="shared" si="1769"/>
        <v>62573.3</v>
      </c>
      <c r="AE429" s="26">
        <f t="shared" si="1770"/>
        <v>0</v>
      </c>
      <c r="AF429" s="26"/>
      <c r="AG429" s="26">
        <f t="shared" si="1771"/>
        <v>421814.84700000001</v>
      </c>
      <c r="AH429" s="26">
        <f t="shared" si="1772"/>
        <v>62573.3</v>
      </c>
      <c r="AI429" s="26">
        <f t="shared" si="1773"/>
        <v>0</v>
      </c>
      <c r="AJ429" s="26"/>
      <c r="AK429" s="26"/>
      <c r="AL429" s="26"/>
      <c r="AM429" s="26"/>
      <c r="AN429" s="26"/>
      <c r="AO429" s="26"/>
      <c r="AP429" s="26"/>
      <c r="AQ429" s="26"/>
      <c r="AR429" s="26"/>
      <c r="AS429" s="26">
        <f t="shared" si="1979"/>
        <v>421814.84700000001</v>
      </c>
      <c r="AT429" s="26">
        <f t="shared" si="1980"/>
        <v>62573.3</v>
      </c>
      <c r="AU429" s="26">
        <f t="shared" si="1981"/>
        <v>0</v>
      </c>
      <c r="AV429" s="26"/>
      <c r="AW429" s="26"/>
      <c r="AX429" s="26"/>
      <c r="AY429" s="26">
        <f t="shared" si="1982"/>
        <v>421814.84700000001</v>
      </c>
      <c r="AZ429" s="26">
        <f t="shared" si="1983"/>
        <v>62573.3</v>
      </c>
      <c r="BA429" s="26">
        <f t="shared" si="1984"/>
        <v>0</v>
      </c>
      <c r="BB429" s="26">
        <v>8929.5460000000003</v>
      </c>
      <c r="BC429" s="26"/>
      <c r="BD429" s="26">
        <v>233.49299999999999</v>
      </c>
      <c r="BE429" s="26"/>
      <c r="BF429" s="26"/>
      <c r="BG429" s="26">
        <v>2101.4319999999998</v>
      </c>
      <c r="BH429" s="26"/>
      <c r="BI429" s="26"/>
      <c r="BJ429" s="26"/>
      <c r="BK429" s="26"/>
      <c r="BL429" s="26">
        <f t="shared" si="1973"/>
        <v>430977.886</v>
      </c>
      <c r="BM429" s="26"/>
      <c r="BN429" s="53">
        <f t="shared" si="1883"/>
        <v>430977.886</v>
      </c>
      <c r="BO429" s="26">
        <f t="shared" si="1974"/>
        <v>64674.732000000004</v>
      </c>
      <c r="BP429" s="26"/>
      <c r="BQ429" s="53">
        <f t="shared" si="1884"/>
        <v>64674.732000000004</v>
      </c>
      <c r="BR429" s="52">
        <f t="shared" si="1975"/>
        <v>0</v>
      </c>
      <c r="BS429" s="26"/>
      <c r="BT429" s="27"/>
    </row>
    <row r="430" spans="1:72" ht="46.8" x14ac:dyDescent="0.3">
      <c r="A430" s="67" t="s">
        <v>294</v>
      </c>
      <c r="B430" s="67" t="s">
        <v>73</v>
      </c>
      <c r="C430" s="67" t="s">
        <v>325</v>
      </c>
      <c r="D430" s="67" t="s">
        <v>323</v>
      </c>
      <c r="E430" s="67"/>
      <c r="F430" s="68" t="s">
        <v>324</v>
      </c>
      <c r="G430" s="26">
        <f t="shared" ref="G430:L430" si="1992">G431</f>
        <v>1050</v>
      </c>
      <c r="H430" s="26">
        <f t="shared" si="1992"/>
        <v>0</v>
      </c>
      <c r="I430" s="26">
        <f t="shared" si="1992"/>
        <v>0</v>
      </c>
      <c r="J430" s="26">
        <f t="shared" si="1992"/>
        <v>0</v>
      </c>
      <c r="K430" s="26">
        <f t="shared" si="1992"/>
        <v>0</v>
      </c>
      <c r="L430" s="26">
        <f t="shared" si="1992"/>
        <v>0</v>
      </c>
      <c r="M430" s="26">
        <f t="shared" si="1810"/>
        <v>1050</v>
      </c>
      <c r="N430" s="26">
        <f t="shared" si="1811"/>
        <v>0</v>
      </c>
      <c r="O430" s="26">
        <f t="shared" si="1812"/>
        <v>0</v>
      </c>
      <c r="P430" s="26">
        <f t="shared" ref="P430:AB430" si="1993">P431</f>
        <v>0</v>
      </c>
      <c r="Q430" s="26">
        <f t="shared" si="1993"/>
        <v>0</v>
      </c>
      <c r="R430" s="26">
        <f t="shared" si="1993"/>
        <v>0</v>
      </c>
      <c r="S430" s="26">
        <f t="shared" si="1993"/>
        <v>0</v>
      </c>
      <c r="T430" s="26">
        <f t="shared" si="1993"/>
        <v>0</v>
      </c>
      <c r="U430" s="26">
        <f t="shared" si="1993"/>
        <v>0</v>
      </c>
      <c r="V430" s="26">
        <f t="shared" si="1993"/>
        <v>0</v>
      </c>
      <c r="W430" s="26">
        <f t="shared" si="1993"/>
        <v>0</v>
      </c>
      <c r="X430" s="26">
        <f t="shared" si="1993"/>
        <v>0</v>
      </c>
      <c r="Y430" s="26">
        <f t="shared" si="1993"/>
        <v>0</v>
      </c>
      <c r="Z430" s="26">
        <f t="shared" si="1993"/>
        <v>0</v>
      </c>
      <c r="AA430" s="26">
        <f t="shared" si="1993"/>
        <v>0</v>
      </c>
      <c r="AB430" s="26">
        <f t="shared" si="1993"/>
        <v>0</v>
      </c>
      <c r="AC430" s="26">
        <f t="shared" ref="AC430:AC493" si="1994">M430+R430+P430+Q430+T430+S430</f>
        <v>1050</v>
      </c>
      <c r="AD430" s="26">
        <f t="shared" ref="AD430:AD493" si="1995">N430+V430+X430+U430+W430</f>
        <v>0</v>
      </c>
      <c r="AE430" s="26">
        <f t="shared" ref="AE430:AE493" si="1996">O430+Z430+AB430+Y430+AA430</f>
        <v>0</v>
      </c>
      <c r="AF430" s="26">
        <f>AF431</f>
        <v>0</v>
      </c>
      <c r="AG430" s="26">
        <f t="shared" ref="AG430:AG493" si="1997">AC430+AF430</f>
        <v>1050</v>
      </c>
      <c r="AH430" s="26">
        <f t="shared" ref="AH430:AH493" si="1998">AD430</f>
        <v>0</v>
      </c>
      <c r="AI430" s="26">
        <f t="shared" ref="AI430:AI493" si="1999">AE430</f>
        <v>0</v>
      </c>
      <c r="AJ430" s="26">
        <f t="shared" ref="AJ430:AR430" si="2000">AJ431</f>
        <v>0</v>
      </c>
      <c r="AK430" s="26">
        <f t="shared" si="2000"/>
        <v>0</v>
      </c>
      <c r="AL430" s="26">
        <f t="shared" si="2000"/>
        <v>0</v>
      </c>
      <c r="AM430" s="26">
        <f t="shared" si="2000"/>
        <v>0</v>
      </c>
      <c r="AN430" s="26">
        <f t="shared" si="2000"/>
        <v>0</v>
      </c>
      <c r="AO430" s="26">
        <f t="shared" si="2000"/>
        <v>0</v>
      </c>
      <c r="AP430" s="26">
        <f t="shared" si="2000"/>
        <v>0</v>
      </c>
      <c r="AQ430" s="26">
        <f t="shared" si="2000"/>
        <v>0</v>
      </c>
      <c r="AR430" s="26">
        <f t="shared" si="2000"/>
        <v>0</v>
      </c>
      <c r="AS430" s="26">
        <f t="shared" si="1979"/>
        <v>1050</v>
      </c>
      <c r="AT430" s="26">
        <f t="shared" si="1980"/>
        <v>0</v>
      </c>
      <c r="AU430" s="26">
        <f t="shared" si="1981"/>
        <v>0</v>
      </c>
      <c r="AV430" s="26">
        <f>AV431</f>
        <v>0</v>
      </c>
      <c r="AW430" s="26">
        <f>AW431</f>
        <v>0</v>
      </c>
      <c r="AX430" s="26">
        <f>AX431</f>
        <v>0</v>
      </c>
      <c r="AY430" s="26">
        <f t="shared" si="1982"/>
        <v>1050</v>
      </c>
      <c r="AZ430" s="26">
        <f t="shared" si="1983"/>
        <v>0</v>
      </c>
      <c r="BA430" s="26">
        <f t="shared" si="1984"/>
        <v>0</v>
      </c>
      <c r="BB430" s="26">
        <f t="shared" ref="BB430:BK430" si="2001">BB431</f>
        <v>0</v>
      </c>
      <c r="BC430" s="26">
        <f t="shared" si="2001"/>
        <v>0</v>
      </c>
      <c r="BD430" s="26">
        <f t="shared" si="2001"/>
        <v>0</v>
      </c>
      <c r="BE430" s="26">
        <f t="shared" si="2001"/>
        <v>0</v>
      </c>
      <c r="BF430" s="26">
        <f t="shared" si="2001"/>
        <v>0</v>
      </c>
      <c r="BG430" s="26">
        <f t="shared" si="2001"/>
        <v>0</v>
      </c>
      <c r="BH430" s="26">
        <f t="shared" si="2001"/>
        <v>0</v>
      </c>
      <c r="BI430" s="26">
        <f t="shared" si="2001"/>
        <v>0</v>
      </c>
      <c r="BJ430" s="26">
        <f t="shared" si="2001"/>
        <v>0</v>
      </c>
      <c r="BK430" s="26">
        <f t="shared" si="2001"/>
        <v>0</v>
      </c>
      <c r="BL430" s="26">
        <f t="shared" si="1973"/>
        <v>1050</v>
      </c>
      <c r="BM430" s="26">
        <f>BM431</f>
        <v>0</v>
      </c>
      <c r="BN430" s="53">
        <f t="shared" si="1883"/>
        <v>1050</v>
      </c>
      <c r="BO430" s="26">
        <f t="shared" si="1974"/>
        <v>0</v>
      </c>
      <c r="BP430" s="26">
        <f>BP431</f>
        <v>0</v>
      </c>
      <c r="BQ430" s="53">
        <f t="shared" si="1884"/>
        <v>0</v>
      </c>
      <c r="BR430" s="52">
        <f t="shared" si="1975"/>
        <v>0</v>
      </c>
      <c r="BS430" s="26">
        <f>BS431</f>
        <v>0</v>
      </c>
      <c r="BT430" s="27"/>
    </row>
    <row r="431" spans="1:72" ht="31.2" x14ac:dyDescent="0.3">
      <c r="A431" s="67" t="s">
        <v>294</v>
      </c>
      <c r="B431" s="67" t="s">
        <v>73</v>
      </c>
      <c r="C431" s="67" t="s">
        <v>325</v>
      </c>
      <c r="D431" s="67" t="s">
        <v>323</v>
      </c>
      <c r="E431" s="67" t="s">
        <v>127</v>
      </c>
      <c r="F431" s="68" t="s">
        <v>128</v>
      </c>
      <c r="G431" s="26">
        <v>1050</v>
      </c>
      <c r="H431" s="26"/>
      <c r="I431" s="26"/>
      <c r="J431" s="26"/>
      <c r="K431" s="26"/>
      <c r="L431" s="26"/>
      <c r="M431" s="26">
        <f t="shared" si="1810"/>
        <v>1050</v>
      </c>
      <c r="N431" s="26">
        <f t="shared" si="1811"/>
        <v>0</v>
      </c>
      <c r="O431" s="26">
        <f t="shared" si="1812"/>
        <v>0</v>
      </c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>
        <f t="shared" si="1994"/>
        <v>1050</v>
      </c>
      <c r="AD431" s="26">
        <f t="shared" si="1995"/>
        <v>0</v>
      </c>
      <c r="AE431" s="26">
        <f t="shared" si="1996"/>
        <v>0</v>
      </c>
      <c r="AF431" s="26"/>
      <c r="AG431" s="26">
        <f t="shared" si="1997"/>
        <v>1050</v>
      </c>
      <c r="AH431" s="26">
        <f t="shared" si="1998"/>
        <v>0</v>
      </c>
      <c r="AI431" s="26">
        <f t="shared" si="1999"/>
        <v>0</v>
      </c>
      <c r="AJ431" s="26"/>
      <c r="AK431" s="26"/>
      <c r="AL431" s="26"/>
      <c r="AM431" s="26"/>
      <c r="AN431" s="26"/>
      <c r="AO431" s="26"/>
      <c r="AP431" s="26"/>
      <c r="AQ431" s="26"/>
      <c r="AR431" s="26"/>
      <c r="AS431" s="26">
        <f t="shared" si="1979"/>
        <v>1050</v>
      </c>
      <c r="AT431" s="26">
        <f t="shared" si="1980"/>
        <v>0</v>
      </c>
      <c r="AU431" s="26">
        <f t="shared" si="1981"/>
        <v>0</v>
      </c>
      <c r="AV431" s="26"/>
      <c r="AW431" s="26"/>
      <c r="AX431" s="26"/>
      <c r="AY431" s="26">
        <f t="shared" si="1982"/>
        <v>1050</v>
      </c>
      <c r="AZ431" s="26">
        <f t="shared" si="1983"/>
        <v>0</v>
      </c>
      <c r="BA431" s="26">
        <f t="shared" si="1984"/>
        <v>0</v>
      </c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>
        <f t="shared" si="1973"/>
        <v>1050</v>
      </c>
      <c r="BM431" s="26"/>
      <c r="BN431" s="53">
        <f t="shared" si="1883"/>
        <v>1050</v>
      </c>
      <c r="BO431" s="26">
        <f t="shared" si="1974"/>
        <v>0</v>
      </c>
      <c r="BP431" s="26"/>
      <c r="BQ431" s="53">
        <f t="shared" si="1884"/>
        <v>0</v>
      </c>
      <c r="BR431" s="52">
        <f t="shared" si="1975"/>
        <v>0</v>
      </c>
      <c r="BS431" s="26"/>
      <c r="BT431" s="27"/>
    </row>
    <row r="432" spans="1:72" ht="46.8" x14ac:dyDescent="0.3">
      <c r="A432" s="67" t="s">
        <v>294</v>
      </c>
      <c r="B432" s="67" t="s">
        <v>73</v>
      </c>
      <c r="C432" s="67" t="s">
        <v>325</v>
      </c>
      <c r="D432" s="67" t="s">
        <v>378</v>
      </c>
      <c r="E432" s="67"/>
      <c r="F432" s="68" t="s">
        <v>324</v>
      </c>
      <c r="G432" s="26">
        <f t="shared" ref="G432:L432" si="2002">G433</f>
        <v>110260</v>
      </c>
      <c r="H432" s="26">
        <f t="shared" si="2002"/>
        <v>0</v>
      </c>
      <c r="I432" s="26">
        <f t="shared" si="2002"/>
        <v>0</v>
      </c>
      <c r="J432" s="26">
        <f t="shared" si="2002"/>
        <v>0</v>
      </c>
      <c r="K432" s="26">
        <f t="shared" si="2002"/>
        <v>0</v>
      </c>
      <c r="L432" s="26">
        <f t="shared" si="2002"/>
        <v>0</v>
      </c>
      <c r="M432" s="26">
        <f t="shared" si="1810"/>
        <v>110260</v>
      </c>
      <c r="N432" s="26">
        <f t="shared" si="1811"/>
        <v>0</v>
      </c>
      <c r="O432" s="26">
        <f t="shared" si="1812"/>
        <v>0</v>
      </c>
      <c r="P432" s="26">
        <f t="shared" ref="P432:AB432" si="2003">P433</f>
        <v>0</v>
      </c>
      <c r="Q432" s="26">
        <f t="shared" si="2003"/>
        <v>0</v>
      </c>
      <c r="R432" s="26">
        <f t="shared" si="2003"/>
        <v>0</v>
      </c>
      <c r="S432" s="26">
        <f t="shared" si="2003"/>
        <v>0</v>
      </c>
      <c r="T432" s="26">
        <f t="shared" si="2003"/>
        <v>0</v>
      </c>
      <c r="U432" s="26">
        <f t="shared" si="2003"/>
        <v>0</v>
      </c>
      <c r="V432" s="26">
        <f t="shared" si="2003"/>
        <v>0</v>
      </c>
      <c r="W432" s="26">
        <f t="shared" si="2003"/>
        <v>0</v>
      </c>
      <c r="X432" s="26">
        <f t="shared" si="2003"/>
        <v>0</v>
      </c>
      <c r="Y432" s="26">
        <f t="shared" si="2003"/>
        <v>0</v>
      </c>
      <c r="Z432" s="26">
        <f t="shared" si="2003"/>
        <v>0</v>
      </c>
      <c r="AA432" s="26">
        <f t="shared" si="2003"/>
        <v>0</v>
      </c>
      <c r="AB432" s="26">
        <f t="shared" si="2003"/>
        <v>0</v>
      </c>
      <c r="AC432" s="26">
        <f t="shared" si="1994"/>
        <v>110260</v>
      </c>
      <c r="AD432" s="26">
        <f t="shared" si="1995"/>
        <v>0</v>
      </c>
      <c r="AE432" s="26">
        <f t="shared" si="1996"/>
        <v>0</v>
      </c>
      <c r="AF432" s="26">
        <f>AF433</f>
        <v>0</v>
      </c>
      <c r="AG432" s="26">
        <f t="shared" si="1997"/>
        <v>110260</v>
      </c>
      <c r="AH432" s="26">
        <f t="shared" si="1998"/>
        <v>0</v>
      </c>
      <c r="AI432" s="26">
        <f t="shared" si="1999"/>
        <v>0</v>
      </c>
      <c r="AJ432" s="26">
        <f t="shared" ref="AJ432:AR432" si="2004">AJ433</f>
        <v>0</v>
      </c>
      <c r="AK432" s="26">
        <f t="shared" si="2004"/>
        <v>0</v>
      </c>
      <c r="AL432" s="26">
        <f t="shared" si="2004"/>
        <v>0</v>
      </c>
      <c r="AM432" s="26">
        <f t="shared" si="2004"/>
        <v>0</v>
      </c>
      <c r="AN432" s="26">
        <f t="shared" si="2004"/>
        <v>0</v>
      </c>
      <c r="AO432" s="26">
        <f t="shared" si="2004"/>
        <v>0</v>
      </c>
      <c r="AP432" s="26">
        <f t="shared" si="2004"/>
        <v>0</v>
      </c>
      <c r="AQ432" s="26">
        <f t="shared" si="2004"/>
        <v>0</v>
      </c>
      <c r="AR432" s="26">
        <f t="shared" si="2004"/>
        <v>0</v>
      </c>
      <c r="AS432" s="26">
        <f t="shared" si="1979"/>
        <v>110260</v>
      </c>
      <c r="AT432" s="26">
        <f t="shared" si="1980"/>
        <v>0</v>
      </c>
      <c r="AU432" s="26">
        <f t="shared" si="1981"/>
        <v>0</v>
      </c>
      <c r="AV432" s="26">
        <f>AV433</f>
        <v>0</v>
      </c>
      <c r="AW432" s="26">
        <f>AW433</f>
        <v>0</v>
      </c>
      <c r="AX432" s="26">
        <f>AX433</f>
        <v>0</v>
      </c>
      <c r="AY432" s="26">
        <f t="shared" si="1982"/>
        <v>110260</v>
      </c>
      <c r="AZ432" s="26">
        <f t="shared" si="1983"/>
        <v>0</v>
      </c>
      <c r="BA432" s="26">
        <f t="shared" si="1984"/>
        <v>0</v>
      </c>
      <c r="BB432" s="26">
        <f t="shared" ref="BB432:BK432" si="2005">BB433</f>
        <v>0</v>
      </c>
      <c r="BC432" s="26">
        <f t="shared" si="2005"/>
        <v>0</v>
      </c>
      <c r="BD432" s="26">
        <f t="shared" si="2005"/>
        <v>0</v>
      </c>
      <c r="BE432" s="26">
        <f t="shared" si="2005"/>
        <v>0</v>
      </c>
      <c r="BF432" s="26">
        <f t="shared" si="2005"/>
        <v>0</v>
      </c>
      <c r="BG432" s="26">
        <f t="shared" si="2005"/>
        <v>0</v>
      </c>
      <c r="BH432" s="26">
        <f t="shared" si="2005"/>
        <v>0</v>
      </c>
      <c r="BI432" s="26">
        <f t="shared" si="2005"/>
        <v>0</v>
      </c>
      <c r="BJ432" s="26">
        <f t="shared" si="2005"/>
        <v>0</v>
      </c>
      <c r="BK432" s="26">
        <f t="shared" si="2005"/>
        <v>0</v>
      </c>
      <c r="BL432" s="26">
        <f t="shared" si="1973"/>
        <v>110260</v>
      </c>
      <c r="BM432" s="26">
        <f>BM433</f>
        <v>0</v>
      </c>
      <c r="BN432" s="53">
        <f t="shared" si="1883"/>
        <v>110260</v>
      </c>
      <c r="BO432" s="26">
        <f t="shared" si="1974"/>
        <v>0</v>
      </c>
      <c r="BP432" s="26">
        <f>BP433</f>
        <v>0</v>
      </c>
      <c r="BQ432" s="53">
        <f t="shared" si="1884"/>
        <v>0</v>
      </c>
      <c r="BR432" s="52">
        <f t="shared" si="1975"/>
        <v>0</v>
      </c>
      <c r="BS432" s="26">
        <f>BS433</f>
        <v>0</v>
      </c>
      <c r="BT432" s="27"/>
    </row>
    <row r="433" spans="1:73" ht="31.2" x14ac:dyDescent="0.3">
      <c r="A433" s="67" t="s">
        <v>294</v>
      </c>
      <c r="B433" s="67" t="s">
        <v>73</v>
      </c>
      <c r="C433" s="67" t="s">
        <v>325</v>
      </c>
      <c r="D433" s="67" t="s">
        <v>378</v>
      </c>
      <c r="E433" s="67" t="s">
        <v>127</v>
      </c>
      <c r="F433" s="68" t="s">
        <v>128</v>
      </c>
      <c r="G433" s="26">
        <v>110260</v>
      </c>
      <c r="H433" s="26"/>
      <c r="I433" s="26"/>
      <c r="J433" s="26"/>
      <c r="K433" s="26"/>
      <c r="L433" s="26"/>
      <c r="M433" s="26">
        <f t="shared" si="1810"/>
        <v>110260</v>
      </c>
      <c r="N433" s="26">
        <f t="shared" si="1811"/>
        <v>0</v>
      </c>
      <c r="O433" s="26">
        <f t="shared" si="1812"/>
        <v>0</v>
      </c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>
        <f t="shared" si="1994"/>
        <v>110260</v>
      </c>
      <c r="AD433" s="26">
        <f t="shared" si="1995"/>
        <v>0</v>
      </c>
      <c r="AE433" s="26">
        <f t="shared" si="1996"/>
        <v>0</v>
      </c>
      <c r="AF433" s="26"/>
      <c r="AG433" s="26">
        <f t="shared" si="1997"/>
        <v>110260</v>
      </c>
      <c r="AH433" s="26">
        <f t="shared" si="1998"/>
        <v>0</v>
      </c>
      <c r="AI433" s="26">
        <f t="shared" si="1999"/>
        <v>0</v>
      </c>
      <c r="AJ433" s="26"/>
      <c r="AK433" s="26"/>
      <c r="AL433" s="26"/>
      <c r="AM433" s="26"/>
      <c r="AN433" s="26"/>
      <c r="AO433" s="26"/>
      <c r="AP433" s="26"/>
      <c r="AQ433" s="26"/>
      <c r="AR433" s="26"/>
      <c r="AS433" s="26">
        <f t="shared" si="1979"/>
        <v>110260</v>
      </c>
      <c r="AT433" s="26">
        <f t="shared" si="1980"/>
        <v>0</v>
      </c>
      <c r="AU433" s="26">
        <f t="shared" si="1981"/>
        <v>0</v>
      </c>
      <c r="AV433" s="26"/>
      <c r="AW433" s="26"/>
      <c r="AX433" s="26"/>
      <c r="AY433" s="26">
        <f t="shared" si="1982"/>
        <v>110260</v>
      </c>
      <c r="AZ433" s="26">
        <f t="shared" si="1983"/>
        <v>0</v>
      </c>
      <c r="BA433" s="26">
        <f t="shared" si="1984"/>
        <v>0</v>
      </c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>
        <f t="shared" si="1973"/>
        <v>110260</v>
      </c>
      <c r="BM433" s="26"/>
      <c r="BN433" s="53">
        <f t="shared" si="1883"/>
        <v>110260</v>
      </c>
      <c r="BO433" s="26">
        <f t="shared" si="1974"/>
        <v>0</v>
      </c>
      <c r="BP433" s="26"/>
      <c r="BQ433" s="53">
        <f t="shared" si="1884"/>
        <v>0</v>
      </c>
      <c r="BR433" s="52">
        <f t="shared" si="1975"/>
        <v>0</v>
      </c>
      <c r="BS433" s="26"/>
      <c r="BT433" s="27"/>
    </row>
    <row r="434" spans="1:73" s="82" customFormat="1" x14ac:dyDescent="0.3">
      <c r="A434" s="65" t="s">
        <v>294</v>
      </c>
      <c r="B434" s="65" t="s">
        <v>73</v>
      </c>
      <c r="C434" s="65" t="s">
        <v>62</v>
      </c>
      <c r="D434" s="65"/>
      <c r="E434" s="65"/>
      <c r="F434" s="66" t="s">
        <v>198</v>
      </c>
      <c r="G434" s="22">
        <f t="shared" ref="G434:G435" si="2006">G435</f>
        <v>918533.9</v>
      </c>
      <c r="H434" s="22">
        <f t="shared" ref="H434:H435" si="2007">H435</f>
        <v>910188.6</v>
      </c>
      <c r="I434" s="22">
        <f t="shared" ref="I434:I435" si="2008">I435</f>
        <v>913046.4</v>
      </c>
      <c r="J434" s="22">
        <f t="shared" ref="J434:J435" si="2009">J435</f>
        <v>-41.933</v>
      </c>
      <c r="K434" s="22">
        <f t="shared" ref="K434:K435" si="2010">K435</f>
        <v>0</v>
      </c>
      <c r="L434" s="22">
        <f t="shared" ref="L434:L435" si="2011">L435</f>
        <v>0</v>
      </c>
      <c r="M434" s="22">
        <f t="shared" si="1810"/>
        <v>918491.96700000006</v>
      </c>
      <c r="N434" s="22">
        <f t="shared" si="1811"/>
        <v>910188.6</v>
      </c>
      <c r="O434" s="22">
        <f t="shared" si="1812"/>
        <v>913046.4</v>
      </c>
      <c r="P434" s="22">
        <f t="shared" ref="P434:P435" si="2012">P435</f>
        <v>0</v>
      </c>
      <c r="Q434" s="22">
        <f t="shared" ref="Q434:Q435" si="2013">Q435</f>
        <v>0</v>
      </c>
      <c r="R434" s="22">
        <f t="shared" ref="R434:R435" si="2014">R435</f>
        <v>-49649.529000000002</v>
      </c>
      <c r="S434" s="22">
        <f t="shared" ref="S434:S435" si="2015">S435</f>
        <v>0</v>
      </c>
      <c r="T434" s="22">
        <f t="shared" ref="T434:T435" si="2016">T435</f>
        <v>0</v>
      </c>
      <c r="U434" s="22">
        <f t="shared" ref="U434:U435" si="2017">U435</f>
        <v>0</v>
      </c>
      <c r="V434" s="22">
        <f t="shared" ref="V434:V435" si="2018">V435</f>
        <v>0</v>
      </c>
      <c r="W434" s="22">
        <f t="shared" ref="W434:W435" si="2019">W435</f>
        <v>0</v>
      </c>
      <c r="X434" s="22">
        <f t="shared" ref="X434:X435" si="2020">X435</f>
        <v>0</v>
      </c>
      <c r="Y434" s="22">
        <f t="shared" ref="Y434:Y435" si="2021">Y435</f>
        <v>0</v>
      </c>
      <c r="Z434" s="22">
        <f t="shared" ref="Z434:Z435" si="2022">Z435</f>
        <v>0</v>
      </c>
      <c r="AA434" s="22">
        <f t="shared" ref="AA434:AA435" si="2023">AA435</f>
        <v>0</v>
      </c>
      <c r="AB434" s="22">
        <f t="shared" ref="AB434:AB435" si="2024">AB435</f>
        <v>0</v>
      </c>
      <c r="AC434" s="22">
        <f t="shared" si="1994"/>
        <v>868842.43800000008</v>
      </c>
      <c r="AD434" s="22">
        <f t="shared" si="1995"/>
        <v>910188.6</v>
      </c>
      <c r="AE434" s="22">
        <f t="shared" si="1996"/>
        <v>913046.4</v>
      </c>
      <c r="AF434" s="22">
        <f t="shared" ref="AF434:AF435" si="2025">AF435</f>
        <v>0</v>
      </c>
      <c r="AG434" s="22">
        <f t="shared" si="1997"/>
        <v>868842.43800000008</v>
      </c>
      <c r="AH434" s="22">
        <f t="shared" si="1998"/>
        <v>910188.6</v>
      </c>
      <c r="AI434" s="22">
        <f t="shared" si="1999"/>
        <v>913046.4</v>
      </c>
      <c r="AJ434" s="22">
        <f t="shared" ref="AJ434:AJ435" si="2026">AJ435</f>
        <v>0</v>
      </c>
      <c r="AK434" s="22">
        <f t="shared" ref="AK434:AK435" si="2027">AK435</f>
        <v>0</v>
      </c>
      <c r="AL434" s="22">
        <f t="shared" ref="AL434:AL435" si="2028">AL435</f>
        <v>-1507.5</v>
      </c>
      <c r="AM434" s="22">
        <f t="shared" ref="AM434:AM435" si="2029">AM435</f>
        <v>0</v>
      </c>
      <c r="AN434" s="22">
        <f t="shared" ref="AN434:AN435" si="2030">AN435</f>
        <v>0</v>
      </c>
      <c r="AO434" s="22">
        <f t="shared" ref="AO434:AO435" si="2031">AO435</f>
        <v>0</v>
      </c>
      <c r="AP434" s="22">
        <f t="shared" ref="AP434:AP435" si="2032">AP435</f>
        <v>0</v>
      </c>
      <c r="AQ434" s="22">
        <f t="shared" ref="AQ434:AQ435" si="2033">AQ435</f>
        <v>0</v>
      </c>
      <c r="AR434" s="22">
        <f t="shared" ref="AR434:AR435" si="2034">AR435</f>
        <v>0</v>
      </c>
      <c r="AS434" s="22">
        <f t="shared" si="1979"/>
        <v>867334.93800000008</v>
      </c>
      <c r="AT434" s="22">
        <f t="shared" si="1980"/>
        <v>910188.6</v>
      </c>
      <c r="AU434" s="22">
        <f t="shared" si="1981"/>
        <v>913046.4</v>
      </c>
      <c r="AV434" s="22">
        <f t="shared" ref="AV434:AV435" si="2035">AV435</f>
        <v>0</v>
      </c>
      <c r="AW434" s="22">
        <f t="shared" ref="AW434:AW435" si="2036">AW435</f>
        <v>0</v>
      </c>
      <c r="AX434" s="22">
        <f t="shared" ref="AX434:AX435" si="2037">AX435</f>
        <v>0</v>
      </c>
      <c r="AY434" s="22">
        <f t="shared" si="1982"/>
        <v>867334.93800000008</v>
      </c>
      <c r="AZ434" s="22">
        <f t="shared" si="1983"/>
        <v>910188.6</v>
      </c>
      <c r="BA434" s="22">
        <f t="shared" si="1984"/>
        <v>913046.4</v>
      </c>
      <c r="BB434" s="22">
        <f t="shared" ref="BB434:BB435" si="2038">BB435</f>
        <v>0</v>
      </c>
      <c r="BC434" s="22">
        <f t="shared" ref="BC434:BC435" si="2039">BC435</f>
        <v>0</v>
      </c>
      <c r="BD434" s="22">
        <f t="shared" ref="BD434:BD435" si="2040">BD435</f>
        <v>0</v>
      </c>
      <c r="BE434" s="22">
        <f t="shared" ref="BE434:BE435" si="2041">BE435</f>
        <v>0</v>
      </c>
      <c r="BF434" s="22">
        <f t="shared" ref="BF434:BF435" si="2042">BF435</f>
        <v>0</v>
      </c>
      <c r="BG434" s="22">
        <f t="shared" ref="BG434:BG435" si="2043">BG435</f>
        <v>0</v>
      </c>
      <c r="BH434" s="22">
        <f t="shared" ref="BH434:BH435" si="2044">BH435</f>
        <v>0</v>
      </c>
      <c r="BI434" s="22">
        <f t="shared" ref="BI434:BI435" si="2045">BI435</f>
        <v>0</v>
      </c>
      <c r="BJ434" s="22">
        <f t="shared" ref="BJ434:BJ435" si="2046">BJ435</f>
        <v>0</v>
      </c>
      <c r="BK434" s="22">
        <f t="shared" ref="BK434:BK435" si="2047">BK435</f>
        <v>0</v>
      </c>
      <c r="BL434" s="22">
        <f t="shared" si="1973"/>
        <v>867334.93800000008</v>
      </c>
      <c r="BM434" s="22">
        <f t="shared" ref="BM434:BM435" si="2048">BM435</f>
        <v>0</v>
      </c>
      <c r="BN434" s="78">
        <f t="shared" si="1883"/>
        <v>867334.93800000008</v>
      </c>
      <c r="BO434" s="22">
        <f t="shared" si="1974"/>
        <v>910188.6</v>
      </c>
      <c r="BP434" s="22">
        <f t="shared" ref="BP434:BS435" si="2049">BP435</f>
        <v>0</v>
      </c>
      <c r="BQ434" s="78">
        <f t="shared" si="1884"/>
        <v>910188.6</v>
      </c>
      <c r="BR434" s="80">
        <f t="shared" si="1975"/>
        <v>913046.4</v>
      </c>
      <c r="BS434" s="22">
        <f t="shared" si="2049"/>
        <v>0</v>
      </c>
      <c r="BT434" s="23"/>
      <c r="BU434" s="19"/>
    </row>
    <row r="435" spans="1:73" ht="31.2" x14ac:dyDescent="0.3">
      <c r="A435" s="67" t="s">
        <v>294</v>
      </c>
      <c r="B435" s="67" t="s">
        <v>73</v>
      </c>
      <c r="C435" s="67" t="s">
        <v>62</v>
      </c>
      <c r="D435" s="67" t="s">
        <v>297</v>
      </c>
      <c r="E435" s="67"/>
      <c r="F435" s="68" t="s">
        <v>298</v>
      </c>
      <c r="G435" s="26">
        <f t="shared" si="2006"/>
        <v>918533.9</v>
      </c>
      <c r="H435" s="26">
        <f t="shared" si="2007"/>
        <v>910188.6</v>
      </c>
      <c r="I435" s="26">
        <f t="shared" si="2008"/>
        <v>913046.4</v>
      </c>
      <c r="J435" s="26">
        <f t="shared" si="2009"/>
        <v>-41.933</v>
      </c>
      <c r="K435" s="26">
        <f t="shared" si="2010"/>
        <v>0</v>
      </c>
      <c r="L435" s="26">
        <f t="shared" si="2011"/>
        <v>0</v>
      </c>
      <c r="M435" s="26">
        <f t="shared" si="1810"/>
        <v>918491.96700000006</v>
      </c>
      <c r="N435" s="26">
        <f t="shared" si="1811"/>
        <v>910188.6</v>
      </c>
      <c r="O435" s="26">
        <f t="shared" si="1812"/>
        <v>913046.4</v>
      </c>
      <c r="P435" s="26">
        <f t="shared" si="2012"/>
        <v>0</v>
      </c>
      <c r="Q435" s="26">
        <f t="shared" si="2013"/>
        <v>0</v>
      </c>
      <c r="R435" s="26">
        <f t="shared" si="2014"/>
        <v>-49649.529000000002</v>
      </c>
      <c r="S435" s="26">
        <f t="shared" si="2015"/>
        <v>0</v>
      </c>
      <c r="T435" s="26">
        <f t="shared" si="2016"/>
        <v>0</v>
      </c>
      <c r="U435" s="26">
        <f t="shared" si="2017"/>
        <v>0</v>
      </c>
      <c r="V435" s="26">
        <f t="shared" si="2018"/>
        <v>0</v>
      </c>
      <c r="W435" s="26">
        <f t="shared" si="2019"/>
        <v>0</v>
      </c>
      <c r="X435" s="26">
        <f t="shared" si="2020"/>
        <v>0</v>
      </c>
      <c r="Y435" s="26">
        <f t="shared" si="2021"/>
        <v>0</v>
      </c>
      <c r="Z435" s="26">
        <f t="shared" si="2022"/>
        <v>0</v>
      </c>
      <c r="AA435" s="26">
        <f t="shared" si="2023"/>
        <v>0</v>
      </c>
      <c r="AB435" s="26">
        <f t="shared" si="2024"/>
        <v>0</v>
      </c>
      <c r="AC435" s="26">
        <f t="shared" si="1994"/>
        <v>868842.43800000008</v>
      </c>
      <c r="AD435" s="26">
        <f t="shared" si="1995"/>
        <v>910188.6</v>
      </c>
      <c r="AE435" s="26">
        <f t="shared" si="1996"/>
        <v>913046.4</v>
      </c>
      <c r="AF435" s="26">
        <f t="shared" si="2025"/>
        <v>0</v>
      </c>
      <c r="AG435" s="26">
        <f t="shared" si="1997"/>
        <v>868842.43800000008</v>
      </c>
      <c r="AH435" s="26">
        <f t="shared" si="1998"/>
        <v>910188.6</v>
      </c>
      <c r="AI435" s="26">
        <f t="shared" si="1999"/>
        <v>913046.4</v>
      </c>
      <c r="AJ435" s="26">
        <f t="shared" si="2026"/>
        <v>0</v>
      </c>
      <c r="AK435" s="26">
        <f t="shared" si="2027"/>
        <v>0</v>
      </c>
      <c r="AL435" s="26">
        <f t="shared" si="2028"/>
        <v>-1507.5</v>
      </c>
      <c r="AM435" s="26">
        <f t="shared" si="2029"/>
        <v>0</v>
      </c>
      <c r="AN435" s="26">
        <f t="shared" si="2030"/>
        <v>0</v>
      </c>
      <c r="AO435" s="26">
        <f t="shared" si="2031"/>
        <v>0</v>
      </c>
      <c r="AP435" s="26">
        <f t="shared" si="2032"/>
        <v>0</v>
      </c>
      <c r="AQ435" s="26">
        <f t="shared" si="2033"/>
        <v>0</v>
      </c>
      <c r="AR435" s="26">
        <f t="shared" si="2034"/>
        <v>0</v>
      </c>
      <c r="AS435" s="26">
        <f t="shared" si="1979"/>
        <v>867334.93800000008</v>
      </c>
      <c r="AT435" s="26">
        <f t="shared" si="1980"/>
        <v>910188.6</v>
      </c>
      <c r="AU435" s="26">
        <f t="shared" si="1981"/>
        <v>913046.4</v>
      </c>
      <c r="AV435" s="26">
        <f t="shared" si="2035"/>
        <v>0</v>
      </c>
      <c r="AW435" s="26">
        <f t="shared" si="2036"/>
        <v>0</v>
      </c>
      <c r="AX435" s="26">
        <f t="shared" si="2037"/>
        <v>0</v>
      </c>
      <c r="AY435" s="26">
        <f t="shared" si="1982"/>
        <v>867334.93800000008</v>
      </c>
      <c r="AZ435" s="26">
        <f t="shared" si="1983"/>
        <v>910188.6</v>
      </c>
      <c r="BA435" s="26">
        <f t="shared" si="1984"/>
        <v>913046.4</v>
      </c>
      <c r="BB435" s="26">
        <f t="shared" si="2038"/>
        <v>0</v>
      </c>
      <c r="BC435" s="26">
        <f t="shared" si="2039"/>
        <v>0</v>
      </c>
      <c r="BD435" s="26">
        <f t="shared" si="2040"/>
        <v>0</v>
      </c>
      <c r="BE435" s="26">
        <f t="shared" si="2041"/>
        <v>0</v>
      </c>
      <c r="BF435" s="26">
        <f t="shared" si="2042"/>
        <v>0</v>
      </c>
      <c r="BG435" s="26">
        <f t="shared" si="2043"/>
        <v>0</v>
      </c>
      <c r="BH435" s="26">
        <f t="shared" si="2044"/>
        <v>0</v>
      </c>
      <c r="BI435" s="26">
        <f t="shared" si="2045"/>
        <v>0</v>
      </c>
      <c r="BJ435" s="26">
        <f t="shared" si="2046"/>
        <v>0</v>
      </c>
      <c r="BK435" s="26">
        <f t="shared" si="2047"/>
        <v>0</v>
      </c>
      <c r="BL435" s="26">
        <f t="shared" si="1973"/>
        <v>867334.93800000008</v>
      </c>
      <c r="BM435" s="26">
        <f t="shared" si="2048"/>
        <v>0</v>
      </c>
      <c r="BN435" s="53">
        <f t="shared" si="1883"/>
        <v>867334.93800000008</v>
      </c>
      <c r="BO435" s="26">
        <f t="shared" si="1974"/>
        <v>910188.6</v>
      </c>
      <c r="BP435" s="26">
        <f t="shared" si="2049"/>
        <v>0</v>
      </c>
      <c r="BQ435" s="53">
        <f t="shared" si="1884"/>
        <v>910188.6</v>
      </c>
      <c r="BR435" s="52">
        <f t="shared" si="1975"/>
        <v>913046.4</v>
      </c>
      <c r="BS435" s="26">
        <f t="shared" si="2049"/>
        <v>0</v>
      </c>
      <c r="BT435" s="27"/>
    </row>
    <row r="436" spans="1:73" x14ac:dyDescent="0.3">
      <c r="A436" s="67" t="s">
        <v>294</v>
      </c>
      <c r="B436" s="67" t="s">
        <v>73</v>
      </c>
      <c r="C436" s="67" t="s">
        <v>62</v>
      </c>
      <c r="D436" s="67" t="s">
        <v>305</v>
      </c>
      <c r="E436" s="67"/>
      <c r="F436" s="68" t="s">
        <v>33</v>
      </c>
      <c r="G436" s="26">
        <f t="shared" ref="G436:L436" si="2050">G437+G447+G450</f>
        <v>918533.9</v>
      </c>
      <c r="H436" s="26">
        <f t="shared" si="2050"/>
        <v>910188.6</v>
      </c>
      <c r="I436" s="26">
        <f t="shared" si="2050"/>
        <v>913046.4</v>
      </c>
      <c r="J436" s="26">
        <f t="shared" si="2050"/>
        <v>-41.933</v>
      </c>
      <c r="K436" s="26">
        <f t="shared" si="2050"/>
        <v>0</v>
      </c>
      <c r="L436" s="26">
        <f t="shared" si="2050"/>
        <v>0</v>
      </c>
      <c r="M436" s="26">
        <f t="shared" si="1810"/>
        <v>918491.96700000006</v>
      </c>
      <c r="N436" s="26">
        <f t="shared" si="1811"/>
        <v>910188.6</v>
      </c>
      <c r="O436" s="26">
        <f t="shared" si="1812"/>
        <v>913046.4</v>
      </c>
      <c r="P436" s="26">
        <f t="shared" ref="P436:AB436" si="2051">P437+P447+P450</f>
        <v>0</v>
      </c>
      <c r="Q436" s="26">
        <f t="shared" si="2051"/>
        <v>0</v>
      </c>
      <c r="R436" s="26">
        <f t="shared" si="2051"/>
        <v>-49649.529000000002</v>
      </c>
      <c r="S436" s="26">
        <f t="shared" si="2051"/>
        <v>0</v>
      </c>
      <c r="T436" s="26">
        <f t="shared" si="2051"/>
        <v>0</v>
      </c>
      <c r="U436" s="26">
        <f t="shared" si="2051"/>
        <v>0</v>
      </c>
      <c r="V436" s="26">
        <f t="shared" si="2051"/>
        <v>0</v>
      </c>
      <c r="W436" s="26">
        <f t="shared" si="2051"/>
        <v>0</v>
      </c>
      <c r="X436" s="26">
        <f t="shared" si="2051"/>
        <v>0</v>
      </c>
      <c r="Y436" s="26">
        <f t="shared" si="2051"/>
        <v>0</v>
      </c>
      <c r="Z436" s="26">
        <f t="shared" si="2051"/>
        <v>0</v>
      </c>
      <c r="AA436" s="26">
        <f t="shared" si="2051"/>
        <v>0</v>
      </c>
      <c r="AB436" s="26">
        <f t="shared" si="2051"/>
        <v>0</v>
      </c>
      <c r="AC436" s="26">
        <f t="shared" si="1994"/>
        <v>868842.43800000008</v>
      </c>
      <c r="AD436" s="26">
        <f t="shared" si="1995"/>
        <v>910188.6</v>
      </c>
      <c r="AE436" s="26">
        <f t="shared" si="1996"/>
        <v>913046.4</v>
      </c>
      <c r="AF436" s="26">
        <f>AF437+AF447+AF450</f>
        <v>0</v>
      </c>
      <c r="AG436" s="26">
        <f t="shared" si="1997"/>
        <v>868842.43800000008</v>
      </c>
      <c r="AH436" s="26">
        <f t="shared" si="1998"/>
        <v>910188.6</v>
      </c>
      <c r="AI436" s="26">
        <f t="shared" si="1999"/>
        <v>913046.4</v>
      </c>
      <c r="AJ436" s="26">
        <f t="shared" ref="AJ436:AR436" si="2052">AJ437+AJ447+AJ450</f>
        <v>0</v>
      </c>
      <c r="AK436" s="26">
        <f t="shared" si="2052"/>
        <v>0</v>
      </c>
      <c r="AL436" s="26">
        <f t="shared" si="2052"/>
        <v>-1507.5</v>
      </c>
      <c r="AM436" s="26">
        <f t="shared" si="2052"/>
        <v>0</v>
      </c>
      <c r="AN436" s="26">
        <f t="shared" si="2052"/>
        <v>0</v>
      </c>
      <c r="AO436" s="26">
        <f t="shared" si="2052"/>
        <v>0</v>
      </c>
      <c r="AP436" s="26">
        <f t="shared" si="2052"/>
        <v>0</v>
      </c>
      <c r="AQ436" s="26">
        <f t="shared" si="2052"/>
        <v>0</v>
      </c>
      <c r="AR436" s="26">
        <f t="shared" si="2052"/>
        <v>0</v>
      </c>
      <c r="AS436" s="26">
        <f t="shared" si="1979"/>
        <v>867334.93800000008</v>
      </c>
      <c r="AT436" s="26">
        <f t="shared" si="1980"/>
        <v>910188.6</v>
      </c>
      <c r="AU436" s="26">
        <f t="shared" si="1981"/>
        <v>913046.4</v>
      </c>
      <c r="AV436" s="26">
        <f>AV437+AV447+AV450</f>
        <v>0</v>
      </c>
      <c r="AW436" s="26">
        <f>AW437+AW447+AW450</f>
        <v>0</v>
      </c>
      <c r="AX436" s="26">
        <f>AX437+AX447+AX450</f>
        <v>0</v>
      </c>
      <c r="AY436" s="26">
        <f t="shared" si="1982"/>
        <v>867334.93800000008</v>
      </c>
      <c r="AZ436" s="26">
        <f t="shared" si="1983"/>
        <v>910188.6</v>
      </c>
      <c r="BA436" s="26">
        <f t="shared" si="1984"/>
        <v>913046.4</v>
      </c>
      <c r="BB436" s="26">
        <f t="shared" ref="BB436:BK436" si="2053">BB437+BB447+BB450</f>
        <v>0</v>
      </c>
      <c r="BC436" s="26">
        <f t="shared" si="2053"/>
        <v>0</v>
      </c>
      <c r="BD436" s="26">
        <f t="shared" si="2053"/>
        <v>0</v>
      </c>
      <c r="BE436" s="26">
        <f t="shared" si="2053"/>
        <v>0</v>
      </c>
      <c r="BF436" s="26">
        <f t="shared" si="2053"/>
        <v>0</v>
      </c>
      <c r="BG436" s="26">
        <f t="shared" si="2053"/>
        <v>0</v>
      </c>
      <c r="BH436" s="26">
        <f t="shared" si="2053"/>
        <v>0</v>
      </c>
      <c r="BI436" s="26">
        <f t="shared" si="2053"/>
        <v>0</v>
      </c>
      <c r="BJ436" s="26">
        <f t="shared" si="2053"/>
        <v>0</v>
      </c>
      <c r="BK436" s="26">
        <f t="shared" si="2053"/>
        <v>0</v>
      </c>
      <c r="BL436" s="26">
        <f t="shared" si="1973"/>
        <v>867334.93800000008</v>
      </c>
      <c r="BM436" s="26">
        <f>BM437+BM447+BM450</f>
        <v>0</v>
      </c>
      <c r="BN436" s="53">
        <f t="shared" si="1883"/>
        <v>867334.93800000008</v>
      </c>
      <c r="BO436" s="26">
        <f t="shared" si="1974"/>
        <v>910188.6</v>
      </c>
      <c r="BP436" s="26">
        <f>BP437+BP447+BP450</f>
        <v>0</v>
      </c>
      <c r="BQ436" s="53">
        <f t="shared" si="1884"/>
        <v>910188.6</v>
      </c>
      <c r="BR436" s="52">
        <f t="shared" si="1975"/>
        <v>913046.4</v>
      </c>
      <c r="BS436" s="26">
        <f>BS437+BS447+BS450</f>
        <v>0</v>
      </c>
      <c r="BT436" s="27"/>
    </row>
    <row r="437" spans="1:73" ht="46.8" x14ac:dyDescent="0.3">
      <c r="A437" s="67" t="s">
        <v>294</v>
      </c>
      <c r="B437" s="67" t="s">
        <v>73</v>
      </c>
      <c r="C437" s="67" t="s">
        <v>62</v>
      </c>
      <c r="D437" s="67" t="s">
        <v>368</v>
      </c>
      <c r="E437" s="67"/>
      <c r="F437" s="68" t="s">
        <v>369</v>
      </c>
      <c r="G437" s="26">
        <f t="shared" ref="G437:L437" si="2054">G438+G442+G444</f>
        <v>877011.29999999993</v>
      </c>
      <c r="H437" s="26">
        <f t="shared" si="2054"/>
        <v>880324.7</v>
      </c>
      <c r="I437" s="26">
        <f t="shared" si="2054"/>
        <v>883182.5</v>
      </c>
      <c r="J437" s="26">
        <f t="shared" si="2054"/>
        <v>-41.933</v>
      </c>
      <c r="K437" s="26">
        <f t="shared" si="2054"/>
        <v>0</v>
      </c>
      <c r="L437" s="26">
        <f t="shared" si="2054"/>
        <v>0</v>
      </c>
      <c r="M437" s="26">
        <f t="shared" si="1810"/>
        <v>876969.36699999997</v>
      </c>
      <c r="N437" s="26">
        <f t="shared" si="1811"/>
        <v>880324.7</v>
      </c>
      <c r="O437" s="26">
        <f t="shared" si="1812"/>
        <v>883182.5</v>
      </c>
      <c r="P437" s="26">
        <f t="shared" ref="P437:AB437" si="2055">P438+P442+P444</f>
        <v>0</v>
      </c>
      <c r="Q437" s="26">
        <f t="shared" si="2055"/>
        <v>0</v>
      </c>
      <c r="R437" s="26">
        <f t="shared" si="2055"/>
        <v>-50438.3</v>
      </c>
      <c r="S437" s="26">
        <f t="shared" si="2055"/>
        <v>0</v>
      </c>
      <c r="T437" s="26">
        <f t="shared" si="2055"/>
        <v>0</v>
      </c>
      <c r="U437" s="26">
        <f t="shared" si="2055"/>
        <v>0</v>
      </c>
      <c r="V437" s="26">
        <f t="shared" si="2055"/>
        <v>0</v>
      </c>
      <c r="W437" s="26">
        <f t="shared" si="2055"/>
        <v>0</v>
      </c>
      <c r="X437" s="26">
        <f t="shared" si="2055"/>
        <v>0</v>
      </c>
      <c r="Y437" s="26">
        <f t="shared" si="2055"/>
        <v>0</v>
      </c>
      <c r="Z437" s="26">
        <f t="shared" si="2055"/>
        <v>0</v>
      </c>
      <c r="AA437" s="26">
        <f t="shared" si="2055"/>
        <v>0</v>
      </c>
      <c r="AB437" s="26">
        <f t="shared" si="2055"/>
        <v>0</v>
      </c>
      <c r="AC437" s="26">
        <f t="shared" si="1994"/>
        <v>826531.06699999992</v>
      </c>
      <c r="AD437" s="26">
        <f t="shared" si="1995"/>
        <v>880324.7</v>
      </c>
      <c r="AE437" s="26">
        <f t="shared" si="1996"/>
        <v>883182.5</v>
      </c>
      <c r="AF437" s="26">
        <f>AF438+AF442+AF444</f>
        <v>0</v>
      </c>
      <c r="AG437" s="26">
        <f t="shared" si="1997"/>
        <v>826531.06699999992</v>
      </c>
      <c r="AH437" s="26">
        <f t="shared" si="1998"/>
        <v>880324.7</v>
      </c>
      <c r="AI437" s="26">
        <f t="shared" si="1999"/>
        <v>883182.5</v>
      </c>
      <c r="AJ437" s="26">
        <f t="shared" ref="AJ437:AR437" si="2056">AJ438+AJ442+AJ444</f>
        <v>0</v>
      </c>
      <c r="AK437" s="26">
        <f t="shared" si="2056"/>
        <v>0</v>
      </c>
      <c r="AL437" s="26">
        <f t="shared" si="2056"/>
        <v>-1507.5</v>
      </c>
      <c r="AM437" s="26">
        <f t="shared" si="2056"/>
        <v>0</v>
      </c>
      <c r="AN437" s="26">
        <f t="shared" si="2056"/>
        <v>0</v>
      </c>
      <c r="AO437" s="26">
        <f t="shared" si="2056"/>
        <v>0</v>
      </c>
      <c r="AP437" s="26">
        <f t="shared" si="2056"/>
        <v>0</v>
      </c>
      <c r="AQ437" s="26">
        <f t="shared" si="2056"/>
        <v>0</v>
      </c>
      <c r="AR437" s="26">
        <f t="shared" si="2056"/>
        <v>0</v>
      </c>
      <c r="AS437" s="26">
        <f t="shared" si="1979"/>
        <v>825023.56699999992</v>
      </c>
      <c r="AT437" s="26">
        <f t="shared" si="1980"/>
        <v>880324.7</v>
      </c>
      <c r="AU437" s="26">
        <f t="shared" si="1981"/>
        <v>883182.5</v>
      </c>
      <c r="AV437" s="26">
        <f>AV438+AV442+AV444</f>
        <v>0</v>
      </c>
      <c r="AW437" s="26">
        <f>AW438+AW442+AW444</f>
        <v>0</v>
      </c>
      <c r="AX437" s="26">
        <f>AX438+AX442+AX444</f>
        <v>0</v>
      </c>
      <c r="AY437" s="26">
        <f t="shared" si="1982"/>
        <v>825023.56699999992</v>
      </c>
      <c r="AZ437" s="26">
        <f t="shared" si="1983"/>
        <v>880324.7</v>
      </c>
      <c r="BA437" s="26">
        <f t="shared" si="1984"/>
        <v>883182.5</v>
      </c>
      <c r="BB437" s="26">
        <f t="shared" ref="BB437:BK437" si="2057">BB438+BB442+BB444</f>
        <v>0</v>
      </c>
      <c r="BC437" s="26">
        <f t="shared" si="2057"/>
        <v>0</v>
      </c>
      <c r="BD437" s="26">
        <f t="shared" si="2057"/>
        <v>0</v>
      </c>
      <c r="BE437" s="26">
        <f t="shared" si="2057"/>
        <v>0</v>
      </c>
      <c r="BF437" s="26">
        <f t="shared" si="2057"/>
        <v>0</v>
      </c>
      <c r="BG437" s="26">
        <f t="shared" si="2057"/>
        <v>0</v>
      </c>
      <c r="BH437" s="26">
        <f t="shared" si="2057"/>
        <v>0</v>
      </c>
      <c r="BI437" s="26">
        <f t="shared" si="2057"/>
        <v>0</v>
      </c>
      <c r="BJ437" s="26">
        <f t="shared" si="2057"/>
        <v>0</v>
      </c>
      <c r="BK437" s="26">
        <f t="shared" si="2057"/>
        <v>0</v>
      </c>
      <c r="BL437" s="26">
        <f t="shared" si="1973"/>
        <v>825023.56699999992</v>
      </c>
      <c r="BM437" s="26">
        <f>BM438+BM442+BM444</f>
        <v>0</v>
      </c>
      <c r="BN437" s="53">
        <f t="shared" si="1883"/>
        <v>825023.56699999992</v>
      </c>
      <c r="BO437" s="26">
        <f t="shared" si="1974"/>
        <v>880324.7</v>
      </c>
      <c r="BP437" s="26">
        <f>BP438+BP442+BP444</f>
        <v>0</v>
      </c>
      <c r="BQ437" s="53">
        <f t="shared" si="1884"/>
        <v>880324.7</v>
      </c>
      <c r="BR437" s="52">
        <f t="shared" si="1975"/>
        <v>883182.5</v>
      </c>
      <c r="BS437" s="26">
        <f>BS438+BS442+BS444</f>
        <v>0</v>
      </c>
      <c r="BT437" s="27"/>
    </row>
    <row r="438" spans="1:73" ht="46.8" x14ac:dyDescent="0.3">
      <c r="A438" s="67" t="s">
        <v>294</v>
      </c>
      <c r="B438" s="67" t="s">
        <v>73</v>
      </c>
      <c r="C438" s="67" t="s">
        <v>62</v>
      </c>
      <c r="D438" s="67" t="s">
        <v>379</v>
      </c>
      <c r="E438" s="67"/>
      <c r="F438" s="68" t="s">
        <v>53</v>
      </c>
      <c r="G438" s="26">
        <f t="shared" ref="G438:L438" si="2058">G439+G440+G441</f>
        <v>852093</v>
      </c>
      <c r="H438" s="26">
        <f t="shared" si="2058"/>
        <v>858274.5</v>
      </c>
      <c r="I438" s="26">
        <f t="shared" si="2058"/>
        <v>861132.3</v>
      </c>
      <c r="J438" s="26">
        <f t="shared" si="2058"/>
        <v>0</v>
      </c>
      <c r="K438" s="26">
        <f t="shared" si="2058"/>
        <v>0</v>
      </c>
      <c r="L438" s="26">
        <f t="shared" si="2058"/>
        <v>0</v>
      </c>
      <c r="M438" s="26">
        <f t="shared" si="1810"/>
        <v>852093</v>
      </c>
      <c r="N438" s="26">
        <f t="shared" si="1811"/>
        <v>858274.5</v>
      </c>
      <c r="O438" s="26">
        <f t="shared" si="1812"/>
        <v>861132.3</v>
      </c>
      <c r="P438" s="26">
        <f t="shared" ref="P438:AB438" si="2059">P439+P440+P441</f>
        <v>0</v>
      </c>
      <c r="Q438" s="26">
        <f t="shared" si="2059"/>
        <v>0</v>
      </c>
      <c r="R438" s="26">
        <f t="shared" si="2059"/>
        <v>-50438.3</v>
      </c>
      <c r="S438" s="26">
        <f t="shared" si="2059"/>
        <v>0</v>
      </c>
      <c r="T438" s="26">
        <f t="shared" si="2059"/>
        <v>0</v>
      </c>
      <c r="U438" s="26">
        <f t="shared" si="2059"/>
        <v>0</v>
      </c>
      <c r="V438" s="26">
        <f t="shared" si="2059"/>
        <v>0</v>
      </c>
      <c r="W438" s="26">
        <f t="shared" si="2059"/>
        <v>0</v>
      </c>
      <c r="X438" s="26">
        <f t="shared" si="2059"/>
        <v>0</v>
      </c>
      <c r="Y438" s="26">
        <f t="shared" si="2059"/>
        <v>0</v>
      </c>
      <c r="Z438" s="26">
        <f t="shared" si="2059"/>
        <v>0</v>
      </c>
      <c r="AA438" s="26">
        <f t="shared" si="2059"/>
        <v>0</v>
      </c>
      <c r="AB438" s="26">
        <f t="shared" si="2059"/>
        <v>0</v>
      </c>
      <c r="AC438" s="26">
        <f t="shared" si="1994"/>
        <v>801654.7</v>
      </c>
      <c r="AD438" s="26">
        <f t="shared" si="1995"/>
        <v>858274.5</v>
      </c>
      <c r="AE438" s="26">
        <f t="shared" si="1996"/>
        <v>861132.3</v>
      </c>
      <c r="AF438" s="26">
        <f>AF439+AF440+AF441</f>
        <v>0</v>
      </c>
      <c r="AG438" s="26">
        <f t="shared" si="1997"/>
        <v>801654.7</v>
      </c>
      <c r="AH438" s="26">
        <f t="shared" si="1998"/>
        <v>858274.5</v>
      </c>
      <c r="AI438" s="26">
        <f t="shared" si="1999"/>
        <v>861132.3</v>
      </c>
      <c r="AJ438" s="26">
        <f t="shared" ref="AJ438:AR438" si="2060">AJ439+AJ440+AJ441</f>
        <v>0</v>
      </c>
      <c r="AK438" s="26">
        <f t="shared" si="2060"/>
        <v>0</v>
      </c>
      <c r="AL438" s="26">
        <f t="shared" si="2060"/>
        <v>-94.4</v>
      </c>
      <c r="AM438" s="26">
        <f t="shared" si="2060"/>
        <v>0</v>
      </c>
      <c r="AN438" s="26">
        <f t="shared" si="2060"/>
        <v>0</v>
      </c>
      <c r="AO438" s="26">
        <f t="shared" si="2060"/>
        <v>0</v>
      </c>
      <c r="AP438" s="26">
        <f t="shared" si="2060"/>
        <v>0</v>
      </c>
      <c r="AQ438" s="26">
        <f t="shared" si="2060"/>
        <v>0</v>
      </c>
      <c r="AR438" s="26">
        <f t="shared" si="2060"/>
        <v>0</v>
      </c>
      <c r="AS438" s="26">
        <f t="shared" si="1979"/>
        <v>801560.29999999993</v>
      </c>
      <c r="AT438" s="26">
        <f t="shared" si="1980"/>
        <v>858274.5</v>
      </c>
      <c r="AU438" s="26">
        <f t="shared" si="1981"/>
        <v>861132.3</v>
      </c>
      <c r="AV438" s="26">
        <f>AV439+AV440+AV441</f>
        <v>0</v>
      </c>
      <c r="AW438" s="26">
        <f>AW439+AW440+AW441</f>
        <v>0</v>
      </c>
      <c r="AX438" s="26">
        <f>AX439+AX440+AX441</f>
        <v>0</v>
      </c>
      <c r="AY438" s="26">
        <f t="shared" si="1982"/>
        <v>801560.29999999993</v>
      </c>
      <c r="AZ438" s="26">
        <f t="shared" si="1983"/>
        <v>858274.5</v>
      </c>
      <c r="BA438" s="26">
        <f t="shared" si="1984"/>
        <v>861132.3</v>
      </c>
      <c r="BB438" s="26">
        <f t="shared" ref="BB438:BK438" si="2061">BB439+BB440+BB441</f>
        <v>0</v>
      </c>
      <c r="BC438" s="26">
        <f t="shared" si="2061"/>
        <v>0</v>
      </c>
      <c r="BD438" s="26">
        <f t="shared" si="2061"/>
        <v>0</v>
      </c>
      <c r="BE438" s="26">
        <f t="shared" si="2061"/>
        <v>0</v>
      </c>
      <c r="BF438" s="26">
        <f t="shared" si="2061"/>
        <v>0</v>
      </c>
      <c r="BG438" s="26">
        <f t="shared" si="2061"/>
        <v>0</v>
      </c>
      <c r="BH438" s="26">
        <f t="shared" si="2061"/>
        <v>0</v>
      </c>
      <c r="BI438" s="26">
        <f t="shared" si="2061"/>
        <v>0</v>
      </c>
      <c r="BJ438" s="26">
        <f t="shared" si="2061"/>
        <v>0</v>
      </c>
      <c r="BK438" s="26">
        <f t="shared" si="2061"/>
        <v>0</v>
      </c>
      <c r="BL438" s="26">
        <f t="shared" si="1973"/>
        <v>801560.29999999993</v>
      </c>
      <c r="BM438" s="26">
        <f>BM439+BM440+BM441</f>
        <v>0</v>
      </c>
      <c r="BN438" s="53">
        <f t="shared" si="1883"/>
        <v>801560.29999999993</v>
      </c>
      <c r="BO438" s="26">
        <f t="shared" si="1974"/>
        <v>858274.5</v>
      </c>
      <c r="BP438" s="26">
        <f>BP439+BP440+BP441</f>
        <v>0</v>
      </c>
      <c r="BQ438" s="53">
        <f t="shared" si="1884"/>
        <v>858274.5</v>
      </c>
      <c r="BR438" s="52">
        <f t="shared" si="1975"/>
        <v>861132.3</v>
      </c>
      <c r="BS438" s="26">
        <f>BS439+BS440+BS441</f>
        <v>0</v>
      </c>
      <c r="BT438" s="27"/>
    </row>
    <row r="439" spans="1:73" ht="78" x14ac:dyDescent="0.3">
      <c r="A439" s="67" t="s">
        <v>294</v>
      </c>
      <c r="B439" s="67" t="s">
        <v>73</v>
      </c>
      <c r="C439" s="67" t="s">
        <v>62</v>
      </c>
      <c r="D439" s="67" t="s">
        <v>379</v>
      </c>
      <c r="E439" s="67" t="s">
        <v>50</v>
      </c>
      <c r="F439" s="68" t="s">
        <v>51</v>
      </c>
      <c r="G439" s="26">
        <v>6717.8</v>
      </c>
      <c r="H439" s="26">
        <v>6899.3</v>
      </c>
      <c r="I439" s="26">
        <v>6899.3</v>
      </c>
      <c r="J439" s="26"/>
      <c r="K439" s="26"/>
      <c r="L439" s="26"/>
      <c r="M439" s="26">
        <f t="shared" si="1810"/>
        <v>6717.8</v>
      </c>
      <c r="N439" s="26">
        <f t="shared" si="1811"/>
        <v>6899.3</v>
      </c>
      <c r="O439" s="26">
        <f t="shared" si="1812"/>
        <v>6899.3</v>
      </c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>
        <f t="shared" si="1994"/>
        <v>6717.8</v>
      </c>
      <c r="AD439" s="26">
        <f t="shared" si="1995"/>
        <v>6899.3</v>
      </c>
      <c r="AE439" s="26">
        <f t="shared" si="1996"/>
        <v>6899.3</v>
      </c>
      <c r="AF439" s="26"/>
      <c r="AG439" s="26">
        <f t="shared" si="1997"/>
        <v>6717.8</v>
      </c>
      <c r="AH439" s="26">
        <f t="shared" si="1998"/>
        <v>6899.3</v>
      </c>
      <c r="AI439" s="26">
        <f t="shared" si="1999"/>
        <v>6899.3</v>
      </c>
      <c r="AJ439" s="26"/>
      <c r="AK439" s="26"/>
      <c r="AL439" s="26">
        <v>-94.4</v>
      </c>
      <c r="AM439" s="26"/>
      <c r="AN439" s="26"/>
      <c r="AO439" s="26"/>
      <c r="AP439" s="26"/>
      <c r="AQ439" s="26"/>
      <c r="AR439" s="26"/>
      <c r="AS439" s="26">
        <f t="shared" si="1979"/>
        <v>6623.4000000000005</v>
      </c>
      <c r="AT439" s="26">
        <f t="shared" si="1980"/>
        <v>6899.3</v>
      </c>
      <c r="AU439" s="26">
        <f t="shared" si="1981"/>
        <v>6899.3</v>
      </c>
      <c r="AV439" s="26"/>
      <c r="AW439" s="26"/>
      <c r="AX439" s="26"/>
      <c r="AY439" s="26">
        <f t="shared" si="1982"/>
        <v>6623.4000000000005</v>
      </c>
      <c r="AZ439" s="26">
        <f t="shared" si="1983"/>
        <v>6899.3</v>
      </c>
      <c r="BA439" s="26">
        <f t="shared" si="1984"/>
        <v>6899.3</v>
      </c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>
        <f t="shared" si="1973"/>
        <v>6623.4000000000005</v>
      </c>
      <c r="BM439" s="26"/>
      <c r="BN439" s="53">
        <f t="shared" si="1883"/>
        <v>6623.4000000000005</v>
      </c>
      <c r="BO439" s="26">
        <f t="shared" si="1974"/>
        <v>6899.3</v>
      </c>
      <c r="BP439" s="26"/>
      <c r="BQ439" s="53">
        <f t="shared" si="1884"/>
        <v>6899.3</v>
      </c>
      <c r="BR439" s="52">
        <f t="shared" si="1975"/>
        <v>6899.3</v>
      </c>
      <c r="BS439" s="26"/>
      <c r="BT439" s="27"/>
    </row>
    <row r="440" spans="1:73" ht="31.2" x14ac:dyDescent="0.3">
      <c r="A440" s="67" t="s">
        <v>294</v>
      </c>
      <c r="B440" s="67" t="s">
        <v>73</v>
      </c>
      <c r="C440" s="67" t="s">
        <v>62</v>
      </c>
      <c r="D440" s="67" t="s">
        <v>379</v>
      </c>
      <c r="E440" s="67" t="s">
        <v>127</v>
      </c>
      <c r="F440" s="68" t="s">
        <v>128</v>
      </c>
      <c r="G440" s="26">
        <v>845324.5</v>
      </c>
      <c r="H440" s="26">
        <v>851324.5</v>
      </c>
      <c r="I440" s="26">
        <v>854182.3</v>
      </c>
      <c r="J440" s="26"/>
      <c r="K440" s="26"/>
      <c r="L440" s="26"/>
      <c r="M440" s="26">
        <f t="shared" si="1810"/>
        <v>845324.5</v>
      </c>
      <c r="N440" s="26">
        <f t="shared" si="1811"/>
        <v>851324.5</v>
      </c>
      <c r="O440" s="26">
        <f t="shared" si="1812"/>
        <v>854182.3</v>
      </c>
      <c r="P440" s="26"/>
      <c r="Q440" s="26"/>
      <c r="R440" s="26">
        <v>-50438.3</v>
      </c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>
        <f t="shared" si="1994"/>
        <v>794886.2</v>
      </c>
      <c r="AD440" s="26">
        <f t="shared" si="1995"/>
        <v>851324.5</v>
      </c>
      <c r="AE440" s="26">
        <f t="shared" si="1996"/>
        <v>854182.3</v>
      </c>
      <c r="AF440" s="26"/>
      <c r="AG440" s="26">
        <f t="shared" si="1997"/>
        <v>794886.2</v>
      </c>
      <c r="AH440" s="26">
        <f t="shared" si="1998"/>
        <v>851324.5</v>
      </c>
      <c r="AI440" s="26">
        <f t="shared" si="1999"/>
        <v>854182.3</v>
      </c>
      <c r="AJ440" s="26"/>
      <c r="AK440" s="26"/>
      <c r="AL440" s="26"/>
      <c r="AM440" s="26"/>
      <c r="AN440" s="26"/>
      <c r="AO440" s="26"/>
      <c r="AP440" s="26"/>
      <c r="AQ440" s="26"/>
      <c r="AR440" s="26"/>
      <c r="AS440" s="26">
        <f t="shared" si="1979"/>
        <v>794886.2</v>
      </c>
      <c r="AT440" s="26">
        <f t="shared" si="1980"/>
        <v>851324.5</v>
      </c>
      <c r="AU440" s="26">
        <f t="shared" si="1981"/>
        <v>854182.3</v>
      </c>
      <c r="AV440" s="26"/>
      <c r="AW440" s="26"/>
      <c r="AX440" s="26"/>
      <c r="AY440" s="26">
        <f t="shared" si="1982"/>
        <v>794886.2</v>
      </c>
      <c r="AZ440" s="26">
        <f t="shared" si="1983"/>
        <v>851324.5</v>
      </c>
      <c r="BA440" s="26">
        <f t="shared" si="1984"/>
        <v>854182.3</v>
      </c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>
        <f t="shared" si="1973"/>
        <v>794886.2</v>
      </c>
      <c r="BM440" s="26"/>
      <c r="BN440" s="53">
        <f t="shared" si="1883"/>
        <v>794886.2</v>
      </c>
      <c r="BO440" s="26">
        <f t="shared" si="1974"/>
        <v>851324.5</v>
      </c>
      <c r="BP440" s="26"/>
      <c r="BQ440" s="53">
        <f t="shared" si="1884"/>
        <v>851324.5</v>
      </c>
      <c r="BR440" s="52">
        <f t="shared" si="1975"/>
        <v>854182.3</v>
      </c>
      <c r="BS440" s="26"/>
      <c r="BT440" s="27"/>
    </row>
    <row r="441" spans="1:73" x14ac:dyDescent="0.3">
      <c r="A441" s="67" t="s">
        <v>294</v>
      </c>
      <c r="B441" s="67" t="s">
        <v>73</v>
      </c>
      <c r="C441" s="67" t="s">
        <v>62</v>
      </c>
      <c r="D441" s="67" t="s">
        <v>379</v>
      </c>
      <c r="E441" s="67" t="s">
        <v>40</v>
      </c>
      <c r="F441" s="68" t="s">
        <v>41</v>
      </c>
      <c r="G441" s="26">
        <v>50.7</v>
      </c>
      <c r="H441" s="26">
        <v>50.7</v>
      </c>
      <c r="I441" s="26">
        <v>50.7</v>
      </c>
      <c r="J441" s="26"/>
      <c r="K441" s="26"/>
      <c r="L441" s="26"/>
      <c r="M441" s="26">
        <f t="shared" si="1810"/>
        <v>50.7</v>
      </c>
      <c r="N441" s="26">
        <f t="shared" si="1811"/>
        <v>50.7</v>
      </c>
      <c r="O441" s="26">
        <f t="shared" si="1812"/>
        <v>50.7</v>
      </c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>
        <f t="shared" si="1994"/>
        <v>50.7</v>
      </c>
      <c r="AD441" s="26">
        <f t="shared" si="1995"/>
        <v>50.7</v>
      </c>
      <c r="AE441" s="26">
        <f t="shared" si="1996"/>
        <v>50.7</v>
      </c>
      <c r="AF441" s="26"/>
      <c r="AG441" s="26">
        <f t="shared" si="1997"/>
        <v>50.7</v>
      </c>
      <c r="AH441" s="26">
        <f t="shared" si="1998"/>
        <v>50.7</v>
      </c>
      <c r="AI441" s="26">
        <f t="shared" si="1999"/>
        <v>50.7</v>
      </c>
      <c r="AJ441" s="26"/>
      <c r="AK441" s="26"/>
      <c r="AL441" s="26"/>
      <c r="AM441" s="26"/>
      <c r="AN441" s="26"/>
      <c r="AO441" s="26"/>
      <c r="AP441" s="26"/>
      <c r="AQ441" s="26"/>
      <c r="AR441" s="26"/>
      <c r="AS441" s="26">
        <f t="shared" si="1979"/>
        <v>50.7</v>
      </c>
      <c r="AT441" s="26">
        <f t="shared" si="1980"/>
        <v>50.7</v>
      </c>
      <c r="AU441" s="26">
        <f t="shared" si="1981"/>
        <v>50.7</v>
      </c>
      <c r="AV441" s="26"/>
      <c r="AW441" s="26"/>
      <c r="AX441" s="26"/>
      <c r="AY441" s="26">
        <f t="shared" si="1982"/>
        <v>50.7</v>
      </c>
      <c r="AZ441" s="26">
        <f t="shared" si="1983"/>
        <v>50.7</v>
      </c>
      <c r="BA441" s="26">
        <f t="shared" si="1984"/>
        <v>50.7</v>
      </c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>
        <f t="shared" si="1973"/>
        <v>50.7</v>
      </c>
      <c r="BM441" s="26"/>
      <c r="BN441" s="53">
        <f t="shared" si="1883"/>
        <v>50.7</v>
      </c>
      <c r="BO441" s="26">
        <f t="shared" si="1974"/>
        <v>50.7</v>
      </c>
      <c r="BP441" s="26"/>
      <c r="BQ441" s="53">
        <f t="shared" si="1884"/>
        <v>50.7</v>
      </c>
      <c r="BR441" s="52">
        <f t="shared" si="1975"/>
        <v>50.7</v>
      </c>
      <c r="BS441" s="26"/>
      <c r="BT441" s="27"/>
    </row>
    <row r="442" spans="1:73" x14ac:dyDescent="0.3">
      <c r="A442" s="67" t="s">
        <v>294</v>
      </c>
      <c r="B442" s="67" t="s">
        <v>73</v>
      </c>
      <c r="C442" s="67" t="s">
        <v>62</v>
      </c>
      <c r="D442" s="67" t="s">
        <v>380</v>
      </c>
      <c r="E442" s="67"/>
      <c r="F442" s="68" t="s">
        <v>214</v>
      </c>
      <c r="G442" s="26">
        <f t="shared" ref="G442:L442" si="2062">G443</f>
        <v>2868.1</v>
      </c>
      <c r="H442" s="26">
        <f t="shared" si="2062"/>
        <v>0</v>
      </c>
      <c r="I442" s="26">
        <f t="shared" si="2062"/>
        <v>0</v>
      </c>
      <c r="J442" s="26">
        <f t="shared" si="2062"/>
        <v>-41.933</v>
      </c>
      <c r="K442" s="26">
        <f t="shared" si="2062"/>
        <v>0</v>
      </c>
      <c r="L442" s="26">
        <f t="shared" si="2062"/>
        <v>0</v>
      </c>
      <c r="M442" s="26">
        <f t="shared" si="1810"/>
        <v>2826.1669999999999</v>
      </c>
      <c r="N442" s="26">
        <f t="shared" si="1811"/>
        <v>0</v>
      </c>
      <c r="O442" s="26">
        <f t="shared" si="1812"/>
        <v>0</v>
      </c>
      <c r="P442" s="26">
        <f t="shared" ref="P442:AB442" si="2063">P443</f>
        <v>0</v>
      </c>
      <c r="Q442" s="26">
        <f t="shared" si="2063"/>
        <v>0</v>
      </c>
      <c r="R442" s="26">
        <f t="shared" si="2063"/>
        <v>0</v>
      </c>
      <c r="S442" s="26">
        <f t="shared" si="2063"/>
        <v>0</v>
      </c>
      <c r="T442" s="26">
        <f t="shared" si="2063"/>
        <v>0</v>
      </c>
      <c r="U442" s="26">
        <f t="shared" si="2063"/>
        <v>0</v>
      </c>
      <c r="V442" s="26">
        <f t="shared" si="2063"/>
        <v>0</v>
      </c>
      <c r="W442" s="26">
        <f t="shared" si="2063"/>
        <v>0</v>
      </c>
      <c r="X442" s="26">
        <f t="shared" si="2063"/>
        <v>0</v>
      </c>
      <c r="Y442" s="26">
        <f t="shared" si="2063"/>
        <v>0</v>
      </c>
      <c r="Z442" s="26">
        <f t="shared" si="2063"/>
        <v>0</v>
      </c>
      <c r="AA442" s="26">
        <f t="shared" si="2063"/>
        <v>0</v>
      </c>
      <c r="AB442" s="26">
        <f t="shared" si="2063"/>
        <v>0</v>
      </c>
      <c r="AC442" s="26">
        <f t="shared" si="1994"/>
        <v>2826.1669999999999</v>
      </c>
      <c r="AD442" s="26">
        <f t="shared" si="1995"/>
        <v>0</v>
      </c>
      <c r="AE442" s="26">
        <f t="shared" si="1996"/>
        <v>0</v>
      </c>
      <c r="AF442" s="26">
        <f>AF443</f>
        <v>0</v>
      </c>
      <c r="AG442" s="26">
        <f t="shared" si="1997"/>
        <v>2826.1669999999999</v>
      </c>
      <c r="AH442" s="26">
        <f t="shared" si="1998"/>
        <v>0</v>
      </c>
      <c r="AI442" s="26">
        <f t="shared" si="1999"/>
        <v>0</v>
      </c>
      <c r="AJ442" s="26">
        <f t="shared" ref="AJ442:AR442" si="2064">AJ443</f>
        <v>0</v>
      </c>
      <c r="AK442" s="26">
        <f t="shared" si="2064"/>
        <v>0</v>
      </c>
      <c r="AL442" s="26">
        <f t="shared" si="2064"/>
        <v>-1413.1</v>
      </c>
      <c r="AM442" s="26">
        <f t="shared" si="2064"/>
        <v>0</v>
      </c>
      <c r="AN442" s="26">
        <f t="shared" si="2064"/>
        <v>0</v>
      </c>
      <c r="AO442" s="26">
        <f t="shared" si="2064"/>
        <v>0</v>
      </c>
      <c r="AP442" s="26">
        <f t="shared" si="2064"/>
        <v>0</v>
      </c>
      <c r="AQ442" s="26">
        <f t="shared" si="2064"/>
        <v>0</v>
      </c>
      <c r="AR442" s="26">
        <f t="shared" si="2064"/>
        <v>0</v>
      </c>
      <c r="AS442" s="26">
        <f t="shared" si="1979"/>
        <v>1413.067</v>
      </c>
      <c r="AT442" s="26">
        <f t="shared" si="1980"/>
        <v>0</v>
      </c>
      <c r="AU442" s="26">
        <f t="shared" si="1981"/>
        <v>0</v>
      </c>
      <c r="AV442" s="26">
        <f>AV443</f>
        <v>0</v>
      </c>
      <c r="AW442" s="26">
        <f>AW443</f>
        <v>0</v>
      </c>
      <c r="AX442" s="26">
        <f>AX443</f>
        <v>0</v>
      </c>
      <c r="AY442" s="26">
        <f t="shared" si="1982"/>
        <v>1413.067</v>
      </c>
      <c r="AZ442" s="26">
        <f t="shared" si="1983"/>
        <v>0</v>
      </c>
      <c r="BA442" s="26">
        <f t="shared" si="1984"/>
        <v>0</v>
      </c>
      <c r="BB442" s="26">
        <f t="shared" ref="BB442:BK442" si="2065">BB443</f>
        <v>0</v>
      </c>
      <c r="BC442" s="26">
        <f t="shared" si="2065"/>
        <v>0</v>
      </c>
      <c r="BD442" s="26">
        <f t="shared" si="2065"/>
        <v>0</v>
      </c>
      <c r="BE442" s="26">
        <f t="shared" si="2065"/>
        <v>0</v>
      </c>
      <c r="BF442" s="26">
        <f t="shared" si="2065"/>
        <v>0</v>
      </c>
      <c r="BG442" s="26">
        <f t="shared" si="2065"/>
        <v>0</v>
      </c>
      <c r="BH442" s="26">
        <f t="shared" si="2065"/>
        <v>0</v>
      </c>
      <c r="BI442" s="26">
        <f t="shared" si="2065"/>
        <v>0</v>
      </c>
      <c r="BJ442" s="26">
        <f t="shared" si="2065"/>
        <v>0</v>
      </c>
      <c r="BK442" s="26">
        <f t="shared" si="2065"/>
        <v>0</v>
      </c>
      <c r="BL442" s="26">
        <f t="shared" si="1973"/>
        <v>1413.067</v>
      </c>
      <c r="BM442" s="26">
        <f>BM443</f>
        <v>0</v>
      </c>
      <c r="BN442" s="53">
        <f t="shared" si="1883"/>
        <v>1413.067</v>
      </c>
      <c r="BO442" s="26">
        <f t="shared" si="1974"/>
        <v>0</v>
      </c>
      <c r="BP442" s="26">
        <f>BP443</f>
        <v>0</v>
      </c>
      <c r="BQ442" s="53">
        <f t="shared" si="1884"/>
        <v>0</v>
      </c>
      <c r="BR442" s="52">
        <f t="shared" si="1975"/>
        <v>0</v>
      </c>
      <c r="BS442" s="26">
        <f>BS443</f>
        <v>0</v>
      </c>
      <c r="BT442" s="27"/>
    </row>
    <row r="443" spans="1:73" ht="31.2" x14ac:dyDescent="0.3">
      <c r="A443" s="67" t="s">
        <v>294</v>
      </c>
      <c r="B443" s="67" t="s">
        <v>73</v>
      </c>
      <c r="C443" s="67" t="s">
        <v>62</v>
      </c>
      <c r="D443" s="67" t="s">
        <v>380</v>
      </c>
      <c r="E443" s="67" t="s">
        <v>127</v>
      </c>
      <c r="F443" s="68" t="s">
        <v>128</v>
      </c>
      <c r="G443" s="26">
        <v>2868.1</v>
      </c>
      <c r="H443" s="26"/>
      <c r="I443" s="26"/>
      <c r="J443" s="28">
        <v>-41.933</v>
      </c>
      <c r="K443" s="26"/>
      <c r="L443" s="26"/>
      <c r="M443" s="26">
        <f t="shared" si="1810"/>
        <v>2826.1669999999999</v>
      </c>
      <c r="N443" s="26">
        <f t="shared" si="1811"/>
        <v>0</v>
      </c>
      <c r="O443" s="26">
        <f t="shared" si="1812"/>
        <v>0</v>
      </c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>
        <f t="shared" si="1994"/>
        <v>2826.1669999999999</v>
      </c>
      <c r="AD443" s="26">
        <f t="shared" si="1995"/>
        <v>0</v>
      </c>
      <c r="AE443" s="26">
        <f t="shared" si="1996"/>
        <v>0</v>
      </c>
      <c r="AF443" s="26"/>
      <c r="AG443" s="26">
        <f t="shared" si="1997"/>
        <v>2826.1669999999999</v>
      </c>
      <c r="AH443" s="26">
        <f t="shared" si="1998"/>
        <v>0</v>
      </c>
      <c r="AI443" s="26">
        <f t="shared" si="1999"/>
        <v>0</v>
      </c>
      <c r="AJ443" s="26"/>
      <c r="AK443" s="26"/>
      <c r="AL443" s="26">
        <v>-1413.1</v>
      </c>
      <c r="AM443" s="26"/>
      <c r="AN443" s="26"/>
      <c r="AO443" s="26"/>
      <c r="AP443" s="26"/>
      <c r="AQ443" s="26"/>
      <c r="AR443" s="26"/>
      <c r="AS443" s="26">
        <f t="shared" si="1979"/>
        <v>1413.067</v>
      </c>
      <c r="AT443" s="26">
        <f t="shared" si="1980"/>
        <v>0</v>
      </c>
      <c r="AU443" s="26">
        <f t="shared" si="1981"/>
        <v>0</v>
      </c>
      <c r="AV443" s="26"/>
      <c r="AW443" s="26"/>
      <c r="AX443" s="26"/>
      <c r="AY443" s="26">
        <f t="shared" si="1982"/>
        <v>1413.067</v>
      </c>
      <c r="AZ443" s="26">
        <f t="shared" si="1983"/>
        <v>0</v>
      </c>
      <c r="BA443" s="26">
        <f t="shared" si="1984"/>
        <v>0</v>
      </c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>
        <f t="shared" si="1973"/>
        <v>1413.067</v>
      </c>
      <c r="BM443" s="26"/>
      <c r="BN443" s="53">
        <f t="shared" si="1883"/>
        <v>1413.067</v>
      </c>
      <c r="BO443" s="26">
        <f t="shared" si="1974"/>
        <v>0</v>
      </c>
      <c r="BP443" s="26"/>
      <c r="BQ443" s="53">
        <f t="shared" si="1884"/>
        <v>0</v>
      </c>
      <c r="BR443" s="52">
        <f t="shared" si="1975"/>
        <v>0</v>
      </c>
      <c r="BS443" s="26"/>
      <c r="BT443" s="27"/>
    </row>
    <row r="444" spans="1:73" ht="62.4" x14ac:dyDescent="0.3">
      <c r="A444" s="67" t="s">
        <v>294</v>
      </c>
      <c r="B444" s="67" t="s">
        <v>73</v>
      </c>
      <c r="C444" s="67" t="s">
        <v>62</v>
      </c>
      <c r="D444" s="67" t="s">
        <v>381</v>
      </c>
      <c r="E444" s="67"/>
      <c r="F444" s="68" t="s">
        <v>216</v>
      </c>
      <c r="G444" s="26">
        <f t="shared" ref="G444:L444" si="2066">G445+G446</f>
        <v>22050.2</v>
      </c>
      <c r="H444" s="26">
        <f t="shared" si="2066"/>
        <v>22050.2</v>
      </c>
      <c r="I444" s="26">
        <f t="shared" si="2066"/>
        <v>22050.2</v>
      </c>
      <c r="J444" s="26">
        <f t="shared" si="2066"/>
        <v>0</v>
      </c>
      <c r="K444" s="26">
        <f t="shared" si="2066"/>
        <v>0</v>
      </c>
      <c r="L444" s="26">
        <f t="shared" si="2066"/>
        <v>0</v>
      </c>
      <c r="M444" s="26">
        <f t="shared" si="1810"/>
        <v>22050.2</v>
      </c>
      <c r="N444" s="26">
        <f t="shared" si="1811"/>
        <v>22050.2</v>
      </c>
      <c r="O444" s="26">
        <f t="shared" si="1812"/>
        <v>22050.2</v>
      </c>
      <c r="P444" s="26">
        <f t="shared" ref="P444:AB444" si="2067">P445+P446</f>
        <v>0</v>
      </c>
      <c r="Q444" s="26">
        <f t="shared" si="2067"/>
        <v>0</v>
      </c>
      <c r="R444" s="26">
        <f t="shared" si="2067"/>
        <v>0</v>
      </c>
      <c r="S444" s="26">
        <f t="shared" si="2067"/>
        <v>0</v>
      </c>
      <c r="T444" s="26">
        <f t="shared" si="2067"/>
        <v>0</v>
      </c>
      <c r="U444" s="26">
        <f t="shared" si="2067"/>
        <v>0</v>
      </c>
      <c r="V444" s="26">
        <f t="shared" si="2067"/>
        <v>0</v>
      </c>
      <c r="W444" s="26">
        <f t="shared" si="2067"/>
        <v>0</v>
      </c>
      <c r="X444" s="26">
        <f t="shared" si="2067"/>
        <v>0</v>
      </c>
      <c r="Y444" s="26">
        <f t="shared" si="2067"/>
        <v>0</v>
      </c>
      <c r="Z444" s="26">
        <f t="shared" si="2067"/>
        <v>0</v>
      </c>
      <c r="AA444" s="26">
        <f t="shared" si="2067"/>
        <v>0</v>
      </c>
      <c r="AB444" s="26">
        <f t="shared" si="2067"/>
        <v>0</v>
      </c>
      <c r="AC444" s="26">
        <f t="shared" si="1994"/>
        <v>22050.2</v>
      </c>
      <c r="AD444" s="26">
        <f t="shared" si="1995"/>
        <v>22050.2</v>
      </c>
      <c r="AE444" s="26">
        <f t="shared" si="1996"/>
        <v>22050.2</v>
      </c>
      <c r="AF444" s="26">
        <f>AF445+AF446</f>
        <v>0</v>
      </c>
      <c r="AG444" s="26">
        <f t="shared" si="1997"/>
        <v>22050.2</v>
      </c>
      <c r="AH444" s="26">
        <f t="shared" si="1998"/>
        <v>22050.2</v>
      </c>
      <c r="AI444" s="26">
        <f t="shared" si="1999"/>
        <v>22050.2</v>
      </c>
      <c r="AJ444" s="26">
        <f t="shared" ref="AJ444:AR444" si="2068">AJ445+AJ446</f>
        <v>0</v>
      </c>
      <c r="AK444" s="26">
        <f t="shared" si="2068"/>
        <v>0</v>
      </c>
      <c r="AL444" s="26">
        <f t="shared" si="2068"/>
        <v>0</v>
      </c>
      <c r="AM444" s="26">
        <f t="shared" si="2068"/>
        <v>0</v>
      </c>
      <c r="AN444" s="26">
        <f t="shared" si="2068"/>
        <v>0</v>
      </c>
      <c r="AO444" s="26">
        <f t="shared" si="2068"/>
        <v>0</v>
      </c>
      <c r="AP444" s="26">
        <f t="shared" si="2068"/>
        <v>0</v>
      </c>
      <c r="AQ444" s="26">
        <f t="shared" si="2068"/>
        <v>0</v>
      </c>
      <c r="AR444" s="26">
        <f t="shared" si="2068"/>
        <v>0</v>
      </c>
      <c r="AS444" s="26">
        <f t="shared" si="1979"/>
        <v>22050.2</v>
      </c>
      <c r="AT444" s="26">
        <f t="shared" si="1980"/>
        <v>22050.2</v>
      </c>
      <c r="AU444" s="26">
        <f t="shared" si="1981"/>
        <v>22050.2</v>
      </c>
      <c r="AV444" s="26">
        <f>AV445+AV446</f>
        <v>0</v>
      </c>
      <c r="AW444" s="26">
        <f>AW445+AW446</f>
        <v>0</v>
      </c>
      <c r="AX444" s="26">
        <f>AX445+AX446</f>
        <v>0</v>
      </c>
      <c r="AY444" s="26">
        <f t="shared" si="1982"/>
        <v>22050.2</v>
      </c>
      <c r="AZ444" s="26">
        <f t="shared" si="1983"/>
        <v>22050.2</v>
      </c>
      <c r="BA444" s="26">
        <f t="shared" si="1984"/>
        <v>22050.2</v>
      </c>
      <c r="BB444" s="26">
        <f t="shared" ref="BB444:BK444" si="2069">BB445+BB446</f>
        <v>0</v>
      </c>
      <c r="BC444" s="26">
        <f t="shared" si="2069"/>
        <v>0</v>
      </c>
      <c r="BD444" s="26">
        <f t="shared" si="2069"/>
        <v>0</v>
      </c>
      <c r="BE444" s="26">
        <f t="shared" si="2069"/>
        <v>0</v>
      </c>
      <c r="BF444" s="26">
        <f t="shared" si="2069"/>
        <v>0</v>
      </c>
      <c r="BG444" s="26">
        <f t="shared" si="2069"/>
        <v>0</v>
      </c>
      <c r="BH444" s="26">
        <f t="shared" si="2069"/>
        <v>0</v>
      </c>
      <c r="BI444" s="26">
        <f t="shared" si="2069"/>
        <v>0</v>
      </c>
      <c r="BJ444" s="26">
        <f t="shared" si="2069"/>
        <v>0</v>
      </c>
      <c r="BK444" s="26">
        <f t="shared" si="2069"/>
        <v>0</v>
      </c>
      <c r="BL444" s="26">
        <f t="shared" si="1973"/>
        <v>22050.2</v>
      </c>
      <c r="BM444" s="26">
        <f>BM445+BM446</f>
        <v>0</v>
      </c>
      <c r="BN444" s="53">
        <f t="shared" si="1883"/>
        <v>22050.2</v>
      </c>
      <c r="BO444" s="26">
        <f t="shared" si="1974"/>
        <v>22050.2</v>
      </c>
      <c r="BP444" s="26">
        <f>BP445+BP446</f>
        <v>0</v>
      </c>
      <c r="BQ444" s="53">
        <f t="shared" si="1884"/>
        <v>22050.2</v>
      </c>
      <c r="BR444" s="52">
        <f t="shared" si="1975"/>
        <v>22050.2</v>
      </c>
      <c r="BS444" s="26">
        <f>BS445+BS446</f>
        <v>0</v>
      </c>
      <c r="BT444" s="27"/>
    </row>
    <row r="445" spans="1:73" ht="78" x14ac:dyDescent="0.3">
      <c r="A445" s="67" t="s">
        <v>294</v>
      </c>
      <c r="B445" s="67" t="s">
        <v>73</v>
      </c>
      <c r="C445" s="67" t="s">
        <v>62</v>
      </c>
      <c r="D445" s="67" t="s">
        <v>381</v>
      </c>
      <c r="E445" s="67" t="s">
        <v>50</v>
      </c>
      <c r="F445" s="68" t="s">
        <v>51</v>
      </c>
      <c r="G445" s="26">
        <v>402.2</v>
      </c>
      <c r="H445" s="26">
        <v>402.2</v>
      </c>
      <c r="I445" s="26">
        <v>402.2</v>
      </c>
      <c r="J445" s="26"/>
      <c r="K445" s="26"/>
      <c r="L445" s="26"/>
      <c r="M445" s="26">
        <f t="shared" ref="M445:M508" si="2070">G445+J445</f>
        <v>402.2</v>
      </c>
      <c r="N445" s="26">
        <f t="shared" ref="N445:N508" si="2071">H445+K445</f>
        <v>402.2</v>
      </c>
      <c r="O445" s="26">
        <f t="shared" ref="O445:O508" si="2072">I445+L445</f>
        <v>402.2</v>
      </c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>
        <f t="shared" si="1994"/>
        <v>402.2</v>
      </c>
      <c r="AD445" s="26">
        <f t="shared" si="1995"/>
        <v>402.2</v>
      </c>
      <c r="AE445" s="26">
        <f t="shared" si="1996"/>
        <v>402.2</v>
      </c>
      <c r="AF445" s="26"/>
      <c r="AG445" s="26">
        <f t="shared" si="1997"/>
        <v>402.2</v>
      </c>
      <c r="AH445" s="26">
        <f t="shared" si="1998"/>
        <v>402.2</v>
      </c>
      <c r="AI445" s="26">
        <f t="shared" si="1999"/>
        <v>402.2</v>
      </c>
      <c r="AJ445" s="26"/>
      <c r="AK445" s="26"/>
      <c r="AL445" s="26"/>
      <c r="AM445" s="26"/>
      <c r="AN445" s="26"/>
      <c r="AO445" s="26"/>
      <c r="AP445" s="26"/>
      <c r="AQ445" s="26"/>
      <c r="AR445" s="26"/>
      <c r="AS445" s="26">
        <f t="shared" si="1979"/>
        <v>402.2</v>
      </c>
      <c r="AT445" s="26">
        <f t="shared" si="1980"/>
        <v>402.2</v>
      </c>
      <c r="AU445" s="26">
        <f t="shared" si="1981"/>
        <v>402.2</v>
      </c>
      <c r="AV445" s="26"/>
      <c r="AW445" s="26"/>
      <c r="AX445" s="26"/>
      <c r="AY445" s="26">
        <f t="shared" si="1982"/>
        <v>402.2</v>
      </c>
      <c r="AZ445" s="26">
        <f t="shared" si="1983"/>
        <v>402.2</v>
      </c>
      <c r="BA445" s="26">
        <f t="shared" si="1984"/>
        <v>402.2</v>
      </c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>
        <f t="shared" si="1973"/>
        <v>402.2</v>
      </c>
      <c r="BM445" s="26"/>
      <c r="BN445" s="53">
        <f t="shared" si="1883"/>
        <v>402.2</v>
      </c>
      <c r="BO445" s="26">
        <f t="shared" si="1974"/>
        <v>402.2</v>
      </c>
      <c r="BP445" s="26"/>
      <c r="BQ445" s="53">
        <f t="shared" si="1884"/>
        <v>402.2</v>
      </c>
      <c r="BR445" s="52">
        <f t="shared" si="1975"/>
        <v>402.2</v>
      </c>
      <c r="BS445" s="26"/>
      <c r="BT445" s="27"/>
    </row>
    <row r="446" spans="1:73" ht="31.2" x14ac:dyDescent="0.3">
      <c r="A446" s="67" t="s">
        <v>294</v>
      </c>
      <c r="B446" s="67" t="s">
        <v>73</v>
      </c>
      <c r="C446" s="67" t="s">
        <v>62</v>
      </c>
      <c r="D446" s="67" t="s">
        <v>381</v>
      </c>
      <c r="E446" s="67" t="s">
        <v>127</v>
      </c>
      <c r="F446" s="68" t="s">
        <v>128</v>
      </c>
      <c r="G446" s="26">
        <v>21648</v>
      </c>
      <c r="H446" s="26">
        <v>21648</v>
      </c>
      <c r="I446" s="26">
        <v>21648</v>
      </c>
      <c r="J446" s="26"/>
      <c r="K446" s="26"/>
      <c r="L446" s="26"/>
      <c r="M446" s="26">
        <f t="shared" si="2070"/>
        <v>21648</v>
      </c>
      <c r="N446" s="26">
        <f t="shared" si="2071"/>
        <v>21648</v>
      </c>
      <c r="O446" s="26">
        <f t="shared" si="2072"/>
        <v>21648</v>
      </c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>
        <f t="shared" si="1994"/>
        <v>21648</v>
      </c>
      <c r="AD446" s="26">
        <f t="shared" si="1995"/>
        <v>21648</v>
      </c>
      <c r="AE446" s="26">
        <f t="shared" si="1996"/>
        <v>21648</v>
      </c>
      <c r="AF446" s="26"/>
      <c r="AG446" s="26">
        <f t="shared" si="1997"/>
        <v>21648</v>
      </c>
      <c r="AH446" s="26">
        <f t="shared" si="1998"/>
        <v>21648</v>
      </c>
      <c r="AI446" s="26">
        <f t="shared" si="1999"/>
        <v>21648</v>
      </c>
      <c r="AJ446" s="26"/>
      <c r="AK446" s="26"/>
      <c r="AL446" s="26"/>
      <c r="AM446" s="26"/>
      <c r="AN446" s="26"/>
      <c r="AO446" s="26"/>
      <c r="AP446" s="26"/>
      <c r="AQ446" s="26"/>
      <c r="AR446" s="26"/>
      <c r="AS446" s="26">
        <f t="shared" si="1979"/>
        <v>21648</v>
      </c>
      <c r="AT446" s="26">
        <f t="shared" si="1980"/>
        <v>21648</v>
      </c>
      <c r="AU446" s="26">
        <f t="shared" si="1981"/>
        <v>21648</v>
      </c>
      <c r="AV446" s="26"/>
      <c r="AW446" s="26"/>
      <c r="AX446" s="26"/>
      <c r="AY446" s="26">
        <f t="shared" si="1982"/>
        <v>21648</v>
      </c>
      <c r="AZ446" s="26">
        <f t="shared" si="1983"/>
        <v>21648</v>
      </c>
      <c r="BA446" s="26">
        <f t="shared" si="1984"/>
        <v>21648</v>
      </c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>
        <f t="shared" si="1973"/>
        <v>21648</v>
      </c>
      <c r="BM446" s="26"/>
      <c r="BN446" s="53">
        <f t="shared" si="1883"/>
        <v>21648</v>
      </c>
      <c r="BO446" s="26">
        <f t="shared" si="1974"/>
        <v>21648</v>
      </c>
      <c r="BP446" s="26"/>
      <c r="BQ446" s="53">
        <f t="shared" si="1884"/>
        <v>21648</v>
      </c>
      <c r="BR446" s="52">
        <f t="shared" si="1975"/>
        <v>21648</v>
      </c>
      <c r="BS446" s="26"/>
      <c r="BT446" s="27"/>
    </row>
    <row r="447" spans="1:73" ht="46.8" x14ac:dyDescent="0.3">
      <c r="A447" s="67" t="s">
        <v>294</v>
      </c>
      <c r="B447" s="67" t="s">
        <v>73</v>
      </c>
      <c r="C447" s="67" t="s">
        <v>62</v>
      </c>
      <c r="D447" s="67" t="s">
        <v>313</v>
      </c>
      <c r="E447" s="67"/>
      <c r="F447" s="68" t="s">
        <v>314</v>
      </c>
      <c r="G447" s="26">
        <f t="shared" ref="G447:G448" si="2073">G448</f>
        <v>20649.3</v>
      </c>
      <c r="H447" s="26">
        <f t="shared" ref="H447:H448" si="2074">H448</f>
        <v>20809.599999999999</v>
      </c>
      <c r="I447" s="26">
        <f t="shared" ref="I447:I448" si="2075">I448</f>
        <v>20809.599999999999</v>
      </c>
      <c r="J447" s="26">
        <f t="shared" ref="J447:J448" si="2076">J448</f>
        <v>0</v>
      </c>
      <c r="K447" s="26">
        <f t="shared" ref="K447:K448" si="2077">K448</f>
        <v>0</v>
      </c>
      <c r="L447" s="26">
        <f t="shared" ref="L447:L448" si="2078">L448</f>
        <v>0</v>
      </c>
      <c r="M447" s="26">
        <f t="shared" si="2070"/>
        <v>20649.3</v>
      </c>
      <c r="N447" s="26">
        <f t="shared" si="2071"/>
        <v>20809.599999999999</v>
      </c>
      <c r="O447" s="26">
        <f t="shared" si="2072"/>
        <v>20809.599999999999</v>
      </c>
      <c r="P447" s="26">
        <f t="shared" ref="P447:P448" si="2079">P448</f>
        <v>0</v>
      </c>
      <c r="Q447" s="26">
        <f t="shared" ref="Q447:Q448" si="2080">Q448</f>
        <v>0</v>
      </c>
      <c r="R447" s="26">
        <f t="shared" ref="R447:R448" si="2081">R448</f>
        <v>0</v>
      </c>
      <c r="S447" s="26">
        <f t="shared" ref="S447:S448" si="2082">S448</f>
        <v>0</v>
      </c>
      <c r="T447" s="26">
        <f t="shared" ref="T447:T448" si="2083">T448</f>
        <v>0</v>
      </c>
      <c r="U447" s="26">
        <f t="shared" ref="U447:U448" si="2084">U448</f>
        <v>0</v>
      </c>
      <c r="V447" s="26">
        <f t="shared" ref="V447:V448" si="2085">V448</f>
        <v>0</v>
      </c>
      <c r="W447" s="26">
        <f t="shared" ref="W447:W448" si="2086">W448</f>
        <v>0</v>
      </c>
      <c r="X447" s="26">
        <f t="shared" ref="X447:X448" si="2087">X448</f>
        <v>0</v>
      </c>
      <c r="Y447" s="26">
        <f t="shared" ref="Y447:Y448" si="2088">Y448</f>
        <v>0</v>
      </c>
      <c r="Z447" s="26">
        <f t="shared" ref="Z447:Z448" si="2089">Z448</f>
        <v>0</v>
      </c>
      <c r="AA447" s="26">
        <f t="shared" ref="AA447:AA448" si="2090">AA448</f>
        <v>0</v>
      </c>
      <c r="AB447" s="26">
        <f t="shared" ref="AB447:AB448" si="2091">AB448</f>
        <v>0</v>
      </c>
      <c r="AC447" s="26">
        <f t="shared" si="1994"/>
        <v>20649.3</v>
      </c>
      <c r="AD447" s="26">
        <f t="shared" si="1995"/>
        <v>20809.599999999999</v>
      </c>
      <c r="AE447" s="26">
        <f t="shared" si="1996"/>
        <v>20809.599999999999</v>
      </c>
      <c r="AF447" s="26">
        <f t="shared" ref="AF447:AF448" si="2092">AF448</f>
        <v>0</v>
      </c>
      <c r="AG447" s="26">
        <f t="shared" si="1997"/>
        <v>20649.3</v>
      </c>
      <c r="AH447" s="26">
        <f t="shared" si="1998"/>
        <v>20809.599999999999</v>
      </c>
      <c r="AI447" s="26">
        <f t="shared" si="1999"/>
        <v>20809.599999999999</v>
      </c>
      <c r="AJ447" s="26">
        <f t="shared" ref="AJ447:AJ448" si="2093">AJ448</f>
        <v>0</v>
      </c>
      <c r="AK447" s="26">
        <f t="shared" ref="AK447:AK448" si="2094">AK448</f>
        <v>0</v>
      </c>
      <c r="AL447" s="26">
        <f t="shared" ref="AL447:AL448" si="2095">AL448</f>
        <v>0</v>
      </c>
      <c r="AM447" s="26">
        <f t="shared" ref="AM447:AM448" si="2096">AM448</f>
        <v>0</v>
      </c>
      <c r="AN447" s="26">
        <f t="shared" ref="AN447:AN448" si="2097">AN448</f>
        <v>0</v>
      </c>
      <c r="AO447" s="26">
        <f t="shared" ref="AO447:AO448" si="2098">AO448</f>
        <v>0</v>
      </c>
      <c r="AP447" s="26">
        <f t="shared" ref="AP447:AP448" si="2099">AP448</f>
        <v>0</v>
      </c>
      <c r="AQ447" s="26">
        <f t="shared" ref="AQ447:AQ448" si="2100">AQ448</f>
        <v>0</v>
      </c>
      <c r="AR447" s="26">
        <f t="shared" ref="AR447:AR448" si="2101">AR448</f>
        <v>0</v>
      </c>
      <c r="AS447" s="26">
        <f t="shared" si="1979"/>
        <v>20649.3</v>
      </c>
      <c r="AT447" s="26">
        <f t="shared" si="1980"/>
        <v>20809.599999999999</v>
      </c>
      <c r="AU447" s="26">
        <f t="shared" si="1981"/>
        <v>20809.599999999999</v>
      </c>
      <c r="AV447" s="26">
        <f t="shared" ref="AV447:AV448" si="2102">AV448</f>
        <v>0</v>
      </c>
      <c r="AW447" s="26">
        <f t="shared" ref="AW447:AW448" si="2103">AW448</f>
        <v>0</v>
      </c>
      <c r="AX447" s="26">
        <f t="shared" ref="AX447:AX448" si="2104">AX448</f>
        <v>0</v>
      </c>
      <c r="AY447" s="26">
        <f t="shared" si="1982"/>
        <v>20649.3</v>
      </c>
      <c r="AZ447" s="26">
        <f t="shared" si="1983"/>
        <v>20809.599999999999</v>
      </c>
      <c r="BA447" s="26">
        <f t="shared" si="1984"/>
        <v>20809.599999999999</v>
      </c>
      <c r="BB447" s="26">
        <f t="shared" ref="BB447:BB448" si="2105">BB448</f>
        <v>0</v>
      </c>
      <c r="BC447" s="26">
        <f t="shared" ref="BC447:BC448" si="2106">BC448</f>
        <v>0</v>
      </c>
      <c r="BD447" s="26">
        <f t="shared" ref="BD447:BD448" si="2107">BD448</f>
        <v>0</v>
      </c>
      <c r="BE447" s="26">
        <f t="shared" ref="BE447:BE448" si="2108">BE448</f>
        <v>0</v>
      </c>
      <c r="BF447" s="26">
        <f t="shared" ref="BF447:BF448" si="2109">BF448</f>
        <v>0</v>
      </c>
      <c r="BG447" s="26">
        <f t="shared" ref="BG447:BG448" si="2110">BG448</f>
        <v>0</v>
      </c>
      <c r="BH447" s="26">
        <f t="shared" ref="BH447:BH448" si="2111">BH448</f>
        <v>0</v>
      </c>
      <c r="BI447" s="26">
        <f t="shared" ref="BI447:BI448" si="2112">BI448</f>
        <v>0</v>
      </c>
      <c r="BJ447" s="26">
        <f t="shared" ref="BJ447:BJ448" si="2113">BJ448</f>
        <v>0</v>
      </c>
      <c r="BK447" s="26">
        <f t="shared" ref="BK447:BK448" si="2114">BK448</f>
        <v>0</v>
      </c>
      <c r="BL447" s="26">
        <f t="shared" si="1973"/>
        <v>20649.3</v>
      </c>
      <c r="BM447" s="26">
        <f t="shared" ref="BM447:BM448" si="2115">BM448</f>
        <v>0</v>
      </c>
      <c r="BN447" s="53">
        <f t="shared" si="1883"/>
        <v>20649.3</v>
      </c>
      <c r="BO447" s="26">
        <f t="shared" si="1974"/>
        <v>20809.599999999999</v>
      </c>
      <c r="BP447" s="26">
        <f t="shared" ref="BP447:BS448" si="2116">BP448</f>
        <v>0</v>
      </c>
      <c r="BQ447" s="53">
        <f t="shared" si="1884"/>
        <v>20809.599999999999</v>
      </c>
      <c r="BR447" s="52">
        <f t="shared" si="1975"/>
        <v>20809.599999999999</v>
      </c>
      <c r="BS447" s="26">
        <f t="shared" si="2116"/>
        <v>0</v>
      </c>
      <c r="BT447" s="27"/>
    </row>
    <row r="448" spans="1:73" ht="31.2" x14ac:dyDescent="0.3">
      <c r="A448" s="67" t="s">
        <v>294</v>
      </c>
      <c r="B448" s="67" t="s">
        <v>73</v>
      </c>
      <c r="C448" s="67" t="s">
        <v>62</v>
      </c>
      <c r="D448" s="67" t="s">
        <v>382</v>
      </c>
      <c r="E448" s="67"/>
      <c r="F448" s="68" t="s">
        <v>383</v>
      </c>
      <c r="G448" s="26">
        <f t="shared" si="2073"/>
        <v>20649.3</v>
      </c>
      <c r="H448" s="26">
        <f t="shared" si="2074"/>
        <v>20809.599999999999</v>
      </c>
      <c r="I448" s="26">
        <f t="shared" si="2075"/>
        <v>20809.599999999999</v>
      </c>
      <c r="J448" s="26">
        <f t="shared" si="2076"/>
        <v>0</v>
      </c>
      <c r="K448" s="26">
        <f t="shared" si="2077"/>
        <v>0</v>
      </c>
      <c r="L448" s="26">
        <f t="shared" si="2078"/>
        <v>0</v>
      </c>
      <c r="M448" s="26">
        <f t="shared" si="2070"/>
        <v>20649.3</v>
      </c>
      <c r="N448" s="26">
        <f t="shared" si="2071"/>
        <v>20809.599999999999</v>
      </c>
      <c r="O448" s="26">
        <f t="shared" si="2072"/>
        <v>20809.599999999999</v>
      </c>
      <c r="P448" s="26">
        <f t="shared" si="2079"/>
        <v>0</v>
      </c>
      <c r="Q448" s="26">
        <f t="shared" si="2080"/>
        <v>0</v>
      </c>
      <c r="R448" s="26">
        <f t="shared" si="2081"/>
        <v>0</v>
      </c>
      <c r="S448" s="26">
        <f t="shared" si="2082"/>
        <v>0</v>
      </c>
      <c r="T448" s="26">
        <f t="shared" si="2083"/>
        <v>0</v>
      </c>
      <c r="U448" s="26">
        <f t="shared" si="2084"/>
        <v>0</v>
      </c>
      <c r="V448" s="26">
        <f t="shared" si="2085"/>
        <v>0</v>
      </c>
      <c r="W448" s="26">
        <f t="shared" si="2086"/>
        <v>0</v>
      </c>
      <c r="X448" s="26">
        <f t="shared" si="2087"/>
        <v>0</v>
      </c>
      <c r="Y448" s="26">
        <f t="shared" si="2088"/>
        <v>0</v>
      </c>
      <c r="Z448" s="26">
        <f t="shared" si="2089"/>
        <v>0</v>
      </c>
      <c r="AA448" s="26">
        <f t="shared" si="2090"/>
        <v>0</v>
      </c>
      <c r="AB448" s="26">
        <f t="shared" si="2091"/>
        <v>0</v>
      </c>
      <c r="AC448" s="26">
        <f t="shared" si="1994"/>
        <v>20649.3</v>
      </c>
      <c r="AD448" s="26">
        <f t="shared" si="1995"/>
        <v>20809.599999999999</v>
      </c>
      <c r="AE448" s="26">
        <f t="shared" si="1996"/>
        <v>20809.599999999999</v>
      </c>
      <c r="AF448" s="26">
        <f t="shared" si="2092"/>
        <v>0</v>
      </c>
      <c r="AG448" s="26">
        <f t="shared" si="1997"/>
        <v>20649.3</v>
      </c>
      <c r="AH448" s="26">
        <f t="shared" si="1998"/>
        <v>20809.599999999999</v>
      </c>
      <c r="AI448" s="26">
        <f t="shared" si="1999"/>
        <v>20809.599999999999</v>
      </c>
      <c r="AJ448" s="26">
        <f t="shared" si="2093"/>
        <v>0</v>
      </c>
      <c r="AK448" s="26">
        <f t="shared" si="2094"/>
        <v>0</v>
      </c>
      <c r="AL448" s="26">
        <f t="shared" si="2095"/>
        <v>0</v>
      </c>
      <c r="AM448" s="26">
        <f t="shared" si="2096"/>
        <v>0</v>
      </c>
      <c r="AN448" s="26">
        <f t="shared" si="2097"/>
        <v>0</v>
      </c>
      <c r="AO448" s="26">
        <f t="shared" si="2098"/>
        <v>0</v>
      </c>
      <c r="AP448" s="26">
        <f t="shared" si="2099"/>
        <v>0</v>
      </c>
      <c r="AQ448" s="26">
        <f t="shared" si="2100"/>
        <v>0</v>
      </c>
      <c r="AR448" s="26">
        <f t="shared" si="2101"/>
        <v>0</v>
      </c>
      <c r="AS448" s="26">
        <f t="shared" si="1979"/>
        <v>20649.3</v>
      </c>
      <c r="AT448" s="26">
        <f t="shared" si="1980"/>
        <v>20809.599999999999</v>
      </c>
      <c r="AU448" s="26">
        <f t="shared" si="1981"/>
        <v>20809.599999999999</v>
      </c>
      <c r="AV448" s="26">
        <f t="shared" si="2102"/>
        <v>0</v>
      </c>
      <c r="AW448" s="26">
        <f t="shared" si="2103"/>
        <v>0</v>
      </c>
      <c r="AX448" s="26">
        <f t="shared" si="2104"/>
        <v>0</v>
      </c>
      <c r="AY448" s="26">
        <f t="shared" si="1982"/>
        <v>20649.3</v>
      </c>
      <c r="AZ448" s="26">
        <f t="shared" si="1983"/>
        <v>20809.599999999999</v>
      </c>
      <c r="BA448" s="26">
        <f t="shared" si="1984"/>
        <v>20809.599999999999</v>
      </c>
      <c r="BB448" s="26">
        <f t="shared" si="2105"/>
        <v>0</v>
      </c>
      <c r="BC448" s="26">
        <f t="shared" si="2106"/>
        <v>0</v>
      </c>
      <c r="BD448" s="26">
        <f t="shared" si="2107"/>
        <v>0</v>
      </c>
      <c r="BE448" s="26">
        <f t="shared" si="2108"/>
        <v>0</v>
      </c>
      <c r="BF448" s="26">
        <f t="shared" si="2109"/>
        <v>0</v>
      </c>
      <c r="BG448" s="26">
        <f t="shared" si="2110"/>
        <v>0</v>
      </c>
      <c r="BH448" s="26">
        <f t="shared" si="2111"/>
        <v>0</v>
      </c>
      <c r="BI448" s="26">
        <f t="shared" si="2112"/>
        <v>0</v>
      </c>
      <c r="BJ448" s="26">
        <f t="shared" si="2113"/>
        <v>0</v>
      </c>
      <c r="BK448" s="26">
        <f t="shared" si="2114"/>
        <v>0</v>
      </c>
      <c r="BL448" s="26">
        <f t="shared" si="1973"/>
        <v>20649.3</v>
      </c>
      <c r="BM448" s="26">
        <f t="shared" si="2115"/>
        <v>0</v>
      </c>
      <c r="BN448" s="53">
        <f t="shared" si="1883"/>
        <v>20649.3</v>
      </c>
      <c r="BO448" s="26">
        <f t="shared" si="1974"/>
        <v>20809.599999999999</v>
      </c>
      <c r="BP448" s="26">
        <f t="shared" si="2116"/>
        <v>0</v>
      </c>
      <c r="BQ448" s="53">
        <f t="shared" si="1884"/>
        <v>20809.599999999999</v>
      </c>
      <c r="BR448" s="52">
        <f t="shared" si="1975"/>
        <v>20809.599999999999</v>
      </c>
      <c r="BS448" s="26">
        <f t="shared" si="2116"/>
        <v>0</v>
      </c>
      <c r="BT448" s="27"/>
    </row>
    <row r="449" spans="1:73" ht="31.2" x14ac:dyDescent="0.3">
      <c r="A449" s="67" t="s">
        <v>294</v>
      </c>
      <c r="B449" s="67" t="s">
        <v>73</v>
      </c>
      <c r="C449" s="67" t="s">
        <v>62</v>
      </c>
      <c r="D449" s="67" t="s">
        <v>382</v>
      </c>
      <c r="E449" s="67" t="s">
        <v>127</v>
      </c>
      <c r="F449" s="68" t="s">
        <v>128</v>
      </c>
      <c r="G449" s="26">
        <v>20649.3</v>
      </c>
      <c r="H449" s="26">
        <v>20809.599999999999</v>
      </c>
      <c r="I449" s="26">
        <v>20809.599999999999</v>
      </c>
      <c r="J449" s="26"/>
      <c r="K449" s="26"/>
      <c r="L449" s="26"/>
      <c r="M449" s="26">
        <f t="shared" si="2070"/>
        <v>20649.3</v>
      </c>
      <c r="N449" s="26">
        <f t="shared" si="2071"/>
        <v>20809.599999999999</v>
      </c>
      <c r="O449" s="26">
        <f t="shared" si="2072"/>
        <v>20809.599999999999</v>
      </c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>
        <f t="shared" si="1994"/>
        <v>20649.3</v>
      </c>
      <c r="AD449" s="26">
        <f t="shared" si="1995"/>
        <v>20809.599999999999</v>
      </c>
      <c r="AE449" s="26">
        <f t="shared" si="1996"/>
        <v>20809.599999999999</v>
      </c>
      <c r="AF449" s="26"/>
      <c r="AG449" s="26">
        <f t="shared" si="1997"/>
        <v>20649.3</v>
      </c>
      <c r="AH449" s="26">
        <f t="shared" si="1998"/>
        <v>20809.599999999999</v>
      </c>
      <c r="AI449" s="26">
        <f t="shared" si="1999"/>
        <v>20809.599999999999</v>
      </c>
      <c r="AJ449" s="26"/>
      <c r="AK449" s="26"/>
      <c r="AL449" s="26"/>
      <c r="AM449" s="26"/>
      <c r="AN449" s="26"/>
      <c r="AO449" s="26"/>
      <c r="AP449" s="26"/>
      <c r="AQ449" s="26"/>
      <c r="AR449" s="26"/>
      <c r="AS449" s="26">
        <f t="shared" si="1979"/>
        <v>20649.3</v>
      </c>
      <c r="AT449" s="26">
        <f t="shared" si="1980"/>
        <v>20809.599999999999</v>
      </c>
      <c r="AU449" s="26">
        <f t="shared" si="1981"/>
        <v>20809.599999999999</v>
      </c>
      <c r="AV449" s="26"/>
      <c r="AW449" s="26"/>
      <c r="AX449" s="26"/>
      <c r="AY449" s="26">
        <f t="shared" si="1982"/>
        <v>20649.3</v>
      </c>
      <c r="AZ449" s="26">
        <f t="shared" si="1983"/>
        <v>20809.599999999999</v>
      </c>
      <c r="BA449" s="26">
        <f t="shared" si="1984"/>
        <v>20809.599999999999</v>
      </c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>
        <f t="shared" si="1973"/>
        <v>20649.3</v>
      </c>
      <c r="BM449" s="26"/>
      <c r="BN449" s="53">
        <f t="shared" si="1883"/>
        <v>20649.3</v>
      </c>
      <c r="BO449" s="26">
        <f t="shared" si="1974"/>
        <v>20809.599999999999</v>
      </c>
      <c r="BP449" s="26"/>
      <c r="BQ449" s="53">
        <f t="shared" si="1884"/>
        <v>20809.599999999999</v>
      </c>
      <c r="BR449" s="52">
        <f t="shared" si="1975"/>
        <v>20809.599999999999</v>
      </c>
      <c r="BS449" s="26"/>
      <c r="BT449" s="27"/>
    </row>
    <row r="450" spans="1:73" ht="62.4" x14ac:dyDescent="0.3">
      <c r="A450" s="67" t="s">
        <v>294</v>
      </c>
      <c r="B450" s="67" t="s">
        <v>73</v>
      </c>
      <c r="C450" s="67" t="s">
        <v>62</v>
      </c>
      <c r="D450" s="67" t="s">
        <v>318</v>
      </c>
      <c r="E450" s="67"/>
      <c r="F450" s="68" t="s">
        <v>319</v>
      </c>
      <c r="G450" s="26">
        <f t="shared" ref="G450:L450" si="2117">G451+G454</f>
        <v>20873.3</v>
      </c>
      <c r="H450" s="26">
        <f t="shared" si="2117"/>
        <v>9054.2999999999993</v>
      </c>
      <c r="I450" s="26">
        <f t="shared" si="2117"/>
        <v>9054.2999999999993</v>
      </c>
      <c r="J450" s="26">
        <f t="shared" si="2117"/>
        <v>0</v>
      </c>
      <c r="K450" s="26">
        <f t="shared" si="2117"/>
        <v>0</v>
      </c>
      <c r="L450" s="26">
        <f t="shared" si="2117"/>
        <v>0</v>
      </c>
      <c r="M450" s="26">
        <f t="shared" si="2070"/>
        <v>20873.3</v>
      </c>
      <c r="N450" s="26">
        <f t="shared" si="2071"/>
        <v>9054.2999999999993</v>
      </c>
      <c r="O450" s="26">
        <f t="shared" si="2072"/>
        <v>9054.2999999999993</v>
      </c>
      <c r="P450" s="26">
        <f t="shared" ref="P450:AB450" si="2118">P451+P454</f>
        <v>0</v>
      </c>
      <c r="Q450" s="26">
        <f t="shared" si="2118"/>
        <v>0</v>
      </c>
      <c r="R450" s="26">
        <f t="shared" si="2118"/>
        <v>788.77099999999996</v>
      </c>
      <c r="S450" s="26">
        <f t="shared" si="2118"/>
        <v>0</v>
      </c>
      <c r="T450" s="26">
        <f t="shared" si="2118"/>
        <v>0</v>
      </c>
      <c r="U450" s="26">
        <f t="shared" si="2118"/>
        <v>0</v>
      </c>
      <c r="V450" s="26">
        <f t="shared" si="2118"/>
        <v>0</v>
      </c>
      <c r="W450" s="26">
        <f t="shared" si="2118"/>
        <v>0</v>
      </c>
      <c r="X450" s="26">
        <f t="shared" si="2118"/>
        <v>0</v>
      </c>
      <c r="Y450" s="26">
        <f t="shared" si="2118"/>
        <v>0</v>
      </c>
      <c r="Z450" s="26">
        <f t="shared" si="2118"/>
        <v>0</v>
      </c>
      <c r="AA450" s="26">
        <f t="shared" si="2118"/>
        <v>0</v>
      </c>
      <c r="AB450" s="26">
        <f t="shared" si="2118"/>
        <v>0</v>
      </c>
      <c r="AC450" s="26">
        <f t="shared" si="1994"/>
        <v>21662.071</v>
      </c>
      <c r="AD450" s="26">
        <f t="shared" si="1995"/>
        <v>9054.2999999999993</v>
      </c>
      <c r="AE450" s="26">
        <f t="shared" si="1996"/>
        <v>9054.2999999999993</v>
      </c>
      <c r="AF450" s="26">
        <f>AF451+AF454</f>
        <v>0</v>
      </c>
      <c r="AG450" s="26">
        <f t="shared" si="1997"/>
        <v>21662.071</v>
      </c>
      <c r="AH450" s="26">
        <f t="shared" si="1998"/>
        <v>9054.2999999999993</v>
      </c>
      <c r="AI450" s="26">
        <f t="shared" si="1999"/>
        <v>9054.2999999999993</v>
      </c>
      <c r="AJ450" s="26">
        <f t="shared" ref="AJ450:AR450" si="2119">AJ451+AJ454</f>
        <v>0</v>
      </c>
      <c r="AK450" s="26">
        <f t="shared" si="2119"/>
        <v>0</v>
      </c>
      <c r="AL450" s="26">
        <f t="shared" si="2119"/>
        <v>0</v>
      </c>
      <c r="AM450" s="26">
        <f t="shared" si="2119"/>
        <v>0</v>
      </c>
      <c r="AN450" s="26">
        <f t="shared" si="2119"/>
        <v>0</v>
      </c>
      <c r="AO450" s="26">
        <f t="shared" si="2119"/>
        <v>0</v>
      </c>
      <c r="AP450" s="26">
        <f t="shared" si="2119"/>
        <v>0</v>
      </c>
      <c r="AQ450" s="26">
        <f t="shared" si="2119"/>
        <v>0</v>
      </c>
      <c r="AR450" s="26">
        <f t="shared" si="2119"/>
        <v>0</v>
      </c>
      <c r="AS450" s="26">
        <f t="shared" si="1979"/>
        <v>21662.071</v>
      </c>
      <c r="AT450" s="26">
        <f t="shared" si="1980"/>
        <v>9054.2999999999993</v>
      </c>
      <c r="AU450" s="26">
        <f t="shared" si="1981"/>
        <v>9054.2999999999993</v>
      </c>
      <c r="AV450" s="26">
        <f>AV451+AV454</f>
        <v>0</v>
      </c>
      <c r="AW450" s="26">
        <f>AW451+AW454</f>
        <v>0</v>
      </c>
      <c r="AX450" s="26">
        <f>AX451+AX454</f>
        <v>0</v>
      </c>
      <c r="AY450" s="26">
        <f t="shared" si="1982"/>
        <v>21662.071</v>
      </c>
      <c r="AZ450" s="26">
        <f t="shared" si="1983"/>
        <v>9054.2999999999993</v>
      </c>
      <c r="BA450" s="26">
        <f t="shared" si="1984"/>
        <v>9054.2999999999993</v>
      </c>
      <c r="BB450" s="26">
        <f t="shared" ref="BB450:BK450" si="2120">BB451+BB454</f>
        <v>0</v>
      </c>
      <c r="BC450" s="26">
        <f t="shared" si="2120"/>
        <v>0</v>
      </c>
      <c r="BD450" s="26">
        <f t="shared" si="2120"/>
        <v>0</v>
      </c>
      <c r="BE450" s="26">
        <f t="shared" si="2120"/>
        <v>0</v>
      </c>
      <c r="BF450" s="26">
        <f t="shared" si="2120"/>
        <v>0</v>
      </c>
      <c r="BG450" s="26">
        <f t="shared" si="2120"/>
        <v>0</v>
      </c>
      <c r="BH450" s="26">
        <f t="shared" si="2120"/>
        <v>0</v>
      </c>
      <c r="BI450" s="26">
        <f t="shared" si="2120"/>
        <v>0</v>
      </c>
      <c r="BJ450" s="26">
        <f t="shared" si="2120"/>
        <v>0</v>
      </c>
      <c r="BK450" s="26">
        <f t="shared" si="2120"/>
        <v>0</v>
      </c>
      <c r="BL450" s="26">
        <f t="shared" si="1973"/>
        <v>21662.071</v>
      </c>
      <c r="BM450" s="26">
        <f>BM451+BM454</f>
        <v>0</v>
      </c>
      <c r="BN450" s="53">
        <f t="shared" si="1883"/>
        <v>21662.071</v>
      </c>
      <c r="BO450" s="26">
        <f t="shared" si="1974"/>
        <v>9054.2999999999993</v>
      </c>
      <c r="BP450" s="26">
        <f>BP451+BP454</f>
        <v>0</v>
      </c>
      <c r="BQ450" s="53">
        <f t="shared" si="1884"/>
        <v>9054.2999999999993</v>
      </c>
      <c r="BR450" s="52">
        <f t="shared" si="1975"/>
        <v>9054.2999999999993</v>
      </c>
      <c r="BS450" s="26">
        <f>BS451+BS454</f>
        <v>0</v>
      </c>
      <c r="BT450" s="27"/>
    </row>
    <row r="451" spans="1:73" x14ac:dyDescent="0.3">
      <c r="A451" s="67" t="s">
        <v>294</v>
      </c>
      <c r="B451" s="67" t="s">
        <v>73</v>
      </c>
      <c r="C451" s="67" t="s">
        <v>62</v>
      </c>
      <c r="D451" s="67" t="s">
        <v>320</v>
      </c>
      <c r="E451" s="67"/>
      <c r="F451" s="68" t="s">
        <v>205</v>
      </c>
      <c r="G451" s="26">
        <f t="shared" ref="G451:L451" si="2121">G452+G453</f>
        <v>9054.2999999999993</v>
      </c>
      <c r="H451" s="26">
        <f t="shared" si="2121"/>
        <v>9054.2999999999993</v>
      </c>
      <c r="I451" s="26">
        <f t="shared" si="2121"/>
        <v>9054.2999999999993</v>
      </c>
      <c r="J451" s="26">
        <f t="shared" si="2121"/>
        <v>0</v>
      </c>
      <c r="K451" s="26">
        <f t="shared" si="2121"/>
        <v>0</v>
      </c>
      <c r="L451" s="26">
        <f t="shared" si="2121"/>
        <v>0</v>
      </c>
      <c r="M451" s="26">
        <f t="shared" si="2070"/>
        <v>9054.2999999999993</v>
      </c>
      <c r="N451" s="26">
        <f t="shared" si="2071"/>
        <v>9054.2999999999993</v>
      </c>
      <c r="O451" s="26">
        <f t="shared" si="2072"/>
        <v>9054.2999999999993</v>
      </c>
      <c r="P451" s="26">
        <f t="shared" ref="P451:AB451" si="2122">P452+P453</f>
        <v>0</v>
      </c>
      <c r="Q451" s="26">
        <f t="shared" si="2122"/>
        <v>0</v>
      </c>
      <c r="R451" s="26">
        <f t="shared" si="2122"/>
        <v>788.77099999999996</v>
      </c>
      <c r="S451" s="26">
        <f t="shared" si="2122"/>
        <v>0</v>
      </c>
      <c r="T451" s="26">
        <f t="shared" si="2122"/>
        <v>0</v>
      </c>
      <c r="U451" s="26">
        <f t="shared" si="2122"/>
        <v>0</v>
      </c>
      <c r="V451" s="26">
        <f t="shared" si="2122"/>
        <v>0</v>
      </c>
      <c r="W451" s="26">
        <f t="shared" si="2122"/>
        <v>0</v>
      </c>
      <c r="X451" s="26">
        <f t="shared" si="2122"/>
        <v>0</v>
      </c>
      <c r="Y451" s="26">
        <f t="shared" si="2122"/>
        <v>0</v>
      </c>
      <c r="Z451" s="26">
        <f t="shared" si="2122"/>
        <v>0</v>
      </c>
      <c r="AA451" s="26">
        <f t="shared" si="2122"/>
        <v>0</v>
      </c>
      <c r="AB451" s="26">
        <f t="shared" si="2122"/>
        <v>0</v>
      </c>
      <c r="AC451" s="26">
        <f t="shared" si="1994"/>
        <v>9843.0709999999999</v>
      </c>
      <c r="AD451" s="26">
        <f t="shared" si="1995"/>
        <v>9054.2999999999993</v>
      </c>
      <c r="AE451" s="26">
        <f t="shared" si="1996"/>
        <v>9054.2999999999993</v>
      </c>
      <c r="AF451" s="26">
        <f>AF452+AF453</f>
        <v>0</v>
      </c>
      <c r="AG451" s="26">
        <f t="shared" si="1997"/>
        <v>9843.0709999999999</v>
      </c>
      <c r="AH451" s="26">
        <f t="shared" si="1998"/>
        <v>9054.2999999999993</v>
      </c>
      <c r="AI451" s="26">
        <f t="shared" si="1999"/>
        <v>9054.2999999999993</v>
      </c>
      <c r="AJ451" s="26">
        <f t="shared" ref="AJ451:AR451" si="2123">AJ452+AJ453</f>
        <v>0</v>
      </c>
      <c r="AK451" s="26">
        <f t="shared" si="2123"/>
        <v>0</v>
      </c>
      <c r="AL451" s="26">
        <f t="shared" si="2123"/>
        <v>0</v>
      </c>
      <c r="AM451" s="26">
        <f t="shared" si="2123"/>
        <v>0</v>
      </c>
      <c r="AN451" s="26">
        <f t="shared" si="2123"/>
        <v>0</v>
      </c>
      <c r="AO451" s="26">
        <f t="shared" si="2123"/>
        <v>0</v>
      </c>
      <c r="AP451" s="26">
        <f t="shared" si="2123"/>
        <v>0</v>
      </c>
      <c r="AQ451" s="26">
        <f t="shared" si="2123"/>
        <v>0</v>
      </c>
      <c r="AR451" s="26">
        <f t="shared" si="2123"/>
        <v>0</v>
      </c>
      <c r="AS451" s="26">
        <f t="shared" si="1979"/>
        <v>9843.0709999999999</v>
      </c>
      <c r="AT451" s="26">
        <f t="shared" si="1980"/>
        <v>9054.2999999999993</v>
      </c>
      <c r="AU451" s="26">
        <f t="shared" si="1981"/>
        <v>9054.2999999999993</v>
      </c>
      <c r="AV451" s="26">
        <f>AV452+AV453</f>
        <v>0</v>
      </c>
      <c r="AW451" s="26">
        <f>AW452+AW453</f>
        <v>0</v>
      </c>
      <c r="AX451" s="26">
        <f>AX452+AX453</f>
        <v>0</v>
      </c>
      <c r="AY451" s="26">
        <f t="shared" si="1982"/>
        <v>9843.0709999999999</v>
      </c>
      <c r="AZ451" s="26">
        <f t="shared" si="1983"/>
        <v>9054.2999999999993</v>
      </c>
      <c r="BA451" s="26">
        <f t="shared" si="1984"/>
        <v>9054.2999999999993</v>
      </c>
      <c r="BB451" s="26">
        <f t="shared" ref="BB451:BK451" si="2124">BB452+BB453</f>
        <v>0</v>
      </c>
      <c r="BC451" s="26">
        <f t="shared" si="2124"/>
        <v>0</v>
      </c>
      <c r="BD451" s="26">
        <f t="shared" si="2124"/>
        <v>0</v>
      </c>
      <c r="BE451" s="26">
        <f t="shared" si="2124"/>
        <v>0</v>
      </c>
      <c r="BF451" s="26">
        <f t="shared" si="2124"/>
        <v>0</v>
      </c>
      <c r="BG451" s="26">
        <f t="shared" si="2124"/>
        <v>0</v>
      </c>
      <c r="BH451" s="26">
        <f t="shared" si="2124"/>
        <v>0</v>
      </c>
      <c r="BI451" s="26">
        <f t="shared" si="2124"/>
        <v>0</v>
      </c>
      <c r="BJ451" s="26">
        <f t="shared" si="2124"/>
        <v>0</v>
      </c>
      <c r="BK451" s="26">
        <f t="shared" si="2124"/>
        <v>0</v>
      </c>
      <c r="BL451" s="26">
        <f t="shared" si="1973"/>
        <v>9843.0709999999999</v>
      </c>
      <c r="BM451" s="26">
        <f>BM452+BM453</f>
        <v>0</v>
      </c>
      <c r="BN451" s="53">
        <f t="shared" si="1883"/>
        <v>9843.0709999999999</v>
      </c>
      <c r="BO451" s="26">
        <f t="shared" si="1974"/>
        <v>9054.2999999999993</v>
      </c>
      <c r="BP451" s="26">
        <f>BP452+BP453</f>
        <v>0</v>
      </c>
      <c r="BQ451" s="53">
        <f t="shared" si="1884"/>
        <v>9054.2999999999993</v>
      </c>
      <c r="BR451" s="52">
        <f t="shared" si="1975"/>
        <v>9054.2999999999993</v>
      </c>
      <c r="BS451" s="26">
        <f>BS452+BS453</f>
        <v>0</v>
      </c>
      <c r="BT451" s="27"/>
    </row>
    <row r="452" spans="1:73" ht="31.2" x14ac:dyDescent="0.3">
      <c r="A452" s="67" t="s">
        <v>294</v>
      </c>
      <c r="B452" s="67" t="s">
        <v>73</v>
      </c>
      <c r="C452" s="67" t="s">
        <v>62</v>
      </c>
      <c r="D452" s="67" t="s">
        <v>320</v>
      </c>
      <c r="E452" s="67" t="s">
        <v>38</v>
      </c>
      <c r="F452" s="68" t="s">
        <v>39</v>
      </c>
      <c r="G452" s="26">
        <v>72.5</v>
      </c>
      <c r="H452" s="26">
        <v>72.5</v>
      </c>
      <c r="I452" s="26">
        <v>72.5</v>
      </c>
      <c r="J452" s="26"/>
      <c r="K452" s="26"/>
      <c r="L452" s="26"/>
      <c r="M452" s="26">
        <f t="shared" si="2070"/>
        <v>72.5</v>
      </c>
      <c r="N452" s="26">
        <f t="shared" si="2071"/>
        <v>72.5</v>
      </c>
      <c r="O452" s="26">
        <f t="shared" si="2072"/>
        <v>72.5</v>
      </c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>
        <f t="shared" si="1994"/>
        <v>72.5</v>
      </c>
      <c r="AD452" s="26">
        <f t="shared" si="1995"/>
        <v>72.5</v>
      </c>
      <c r="AE452" s="26">
        <f t="shared" si="1996"/>
        <v>72.5</v>
      </c>
      <c r="AF452" s="26"/>
      <c r="AG452" s="26">
        <f t="shared" si="1997"/>
        <v>72.5</v>
      </c>
      <c r="AH452" s="26">
        <f t="shared" si="1998"/>
        <v>72.5</v>
      </c>
      <c r="AI452" s="26">
        <f t="shared" si="1999"/>
        <v>72.5</v>
      </c>
      <c r="AJ452" s="26"/>
      <c r="AK452" s="26"/>
      <c r="AL452" s="26"/>
      <c r="AM452" s="26"/>
      <c r="AN452" s="26"/>
      <c r="AO452" s="26"/>
      <c r="AP452" s="26"/>
      <c r="AQ452" s="26"/>
      <c r="AR452" s="26"/>
      <c r="AS452" s="26">
        <f t="shared" si="1979"/>
        <v>72.5</v>
      </c>
      <c r="AT452" s="26">
        <f t="shared" si="1980"/>
        <v>72.5</v>
      </c>
      <c r="AU452" s="26">
        <f t="shared" si="1981"/>
        <v>72.5</v>
      </c>
      <c r="AV452" s="26"/>
      <c r="AW452" s="26"/>
      <c r="AX452" s="26"/>
      <c r="AY452" s="26">
        <f t="shared" si="1982"/>
        <v>72.5</v>
      </c>
      <c r="AZ452" s="26">
        <f t="shared" si="1983"/>
        <v>72.5</v>
      </c>
      <c r="BA452" s="26">
        <f t="shared" si="1984"/>
        <v>72.5</v>
      </c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>
        <f t="shared" si="1973"/>
        <v>72.5</v>
      </c>
      <c r="BM452" s="26"/>
      <c r="BN452" s="53">
        <f t="shared" si="1883"/>
        <v>72.5</v>
      </c>
      <c r="BO452" s="26">
        <f t="shared" si="1974"/>
        <v>72.5</v>
      </c>
      <c r="BP452" s="26"/>
      <c r="BQ452" s="53">
        <f t="shared" si="1884"/>
        <v>72.5</v>
      </c>
      <c r="BR452" s="52">
        <f t="shared" si="1975"/>
        <v>72.5</v>
      </c>
      <c r="BS452" s="26"/>
      <c r="BT452" s="27"/>
    </row>
    <row r="453" spans="1:73" ht="31.2" x14ac:dyDescent="0.3">
      <c r="A453" s="67" t="s">
        <v>294</v>
      </c>
      <c r="B453" s="67" t="s">
        <v>73</v>
      </c>
      <c r="C453" s="67" t="s">
        <v>62</v>
      </c>
      <c r="D453" s="67" t="s">
        <v>320</v>
      </c>
      <c r="E453" s="67" t="s">
        <v>127</v>
      </c>
      <c r="F453" s="68" t="s">
        <v>128</v>
      </c>
      <c r="G453" s="26">
        <v>8981.7999999999993</v>
      </c>
      <c r="H453" s="26">
        <v>8981.7999999999993</v>
      </c>
      <c r="I453" s="26">
        <v>8981.7999999999993</v>
      </c>
      <c r="J453" s="26"/>
      <c r="K453" s="26"/>
      <c r="L453" s="26"/>
      <c r="M453" s="26">
        <f t="shared" si="2070"/>
        <v>8981.7999999999993</v>
      </c>
      <c r="N453" s="26">
        <f t="shared" si="2071"/>
        <v>8981.7999999999993</v>
      </c>
      <c r="O453" s="26">
        <f t="shared" si="2072"/>
        <v>8981.7999999999993</v>
      </c>
      <c r="P453" s="26"/>
      <c r="Q453" s="26"/>
      <c r="R453" s="26">
        <v>788.77099999999996</v>
      </c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>
        <f t="shared" si="1994"/>
        <v>9770.5709999999999</v>
      </c>
      <c r="AD453" s="26">
        <f t="shared" si="1995"/>
        <v>8981.7999999999993</v>
      </c>
      <c r="AE453" s="26">
        <f t="shared" si="1996"/>
        <v>8981.7999999999993</v>
      </c>
      <c r="AF453" s="26"/>
      <c r="AG453" s="26">
        <f t="shared" si="1997"/>
        <v>9770.5709999999999</v>
      </c>
      <c r="AH453" s="26">
        <f t="shared" si="1998"/>
        <v>8981.7999999999993</v>
      </c>
      <c r="AI453" s="26">
        <f t="shared" si="1999"/>
        <v>8981.7999999999993</v>
      </c>
      <c r="AJ453" s="26"/>
      <c r="AK453" s="26"/>
      <c r="AL453" s="26"/>
      <c r="AM453" s="26"/>
      <c r="AN453" s="26"/>
      <c r="AO453" s="26"/>
      <c r="AP453" s="26"/>
      <c r="AQ453" s="26"/>
      <c r="AR453" s="26"/>
      <c r="AS453" s="26">
        <f t="shared" si="1979"/>
        <v>9770.5709999999999</v>
      </c>
      <c r="AT453" s="26">
        <f t="shared" si="1980"/>
        <v>8981.7999999999993</v>
      </c>
      <c r="AU453" s="26">
        <f t="shared" si="1981"/>
        <v>8981.7999999999993</v>
      </c>
      <c r="AV453" s="26"/>
      <c r="AW453" s="26"/>
      <c r="AX453" s="26"/>
      <c r="AY453" s="26">
        <f t="shared" si="1982"/>
        <v>9770.5709999999999</v>
      </c>
      <c r="AZ453" s="26">
        <f t="shared" si="1983"/>
        <v>8981.7999999999993</v>
      </c>
      <c r="BA453" s="26">
        <f t="shared" si="1984"/>
        <v>8981.7999999999993</v>
      </c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>
        <f t="shared" si="1973"/>
        <v>9770.5709999999999</v>
      </c>
      <c r="BM453" s="26"/>
      <c r="BN453" s="53">
        <f t="shared" si="1883"/>
        <v>9770.5709999999999</v>
      </c>
      <c r="BO453" s="26">
        <f t="shared" si="1974"/>
        <v>8981.7999999999993</v>
      </c>
      <c r="BP453" s="26"/>
      <c r="BQ453" s="53">
        <f t="shared" si="1884"/>
        <v>8981.7999999999993</v>
      </c>
      <c r="BR453" s="52">
        <f t="shared" si="1975"/>
        <v>8981.7999999999993</v>
      </c>
      <c r="BS453" s="26"/>
      <c r="BT453" s="27"/>
    </row>
    <row r="454" spans="1:73" ht="62.4" x14ac:dyDescent="0.3">
      <c r="A454" s="67" t="s">
        <v>294</v>
      </c>
      <c r="B454" s="67" t="s">
        <v>73</v>
      </c>
      <c r="C454" s="67" t="s">
        <v>62</v>
      </c>
      <c r="D454" s="67" t="s">
        <v>321</v>
      </c>
      <c r="E454" s="67"/>
      <c r="F454" s="68" t="s">
        <v>322</v>
      </c>
      <c r="G454" s="26">
        <f t="shared" ref="G454:L454" si="2125">G455</f>
        <v>11819</v>
      </c>
      <c r="H454" s="26">
        <f t="shared" si="2125"/>
        <v>0</v>
      </c>
      <c r="I454" s="26">
        <f t="shared" si="2125"/>
        <v>0</v>
      </c>
      <c r="J454" s="26">
        <f t="shared" si="2125"/>
        <v>0</v>
      </c>
      <c r="K454" s="26">
        <f t="shared" si="2125"/>
        <v>0</v>
      </c>
      <c r="L454" s="26">
        <f t="shared" si="2125"/>
        <v>0</v>
      </c>
      <c r="M454" s="26">
        <f t="shared" si="2070"/>
        <v>11819</v>
      </c>
      <c r="N454" s="26">
        <f t="shared" si="2071"/>
        <v>0</v>
      </c>
      <c r="O454" s="26">
        <f t="shared" si="2072"/>
        <v>0</v>
      </c>
      <c r="P454" s="26">
        <f t="shared" ref="P454:AB454" si="2126">P455</f>
        <v>0</v>
      </c>
      <c r="Q454" s="26">
        <f t="shared" si="2126"/>
        <v>0</v>
      </c>
      <c r="R454" s="26">
        <f t="shared" si="2126"/>
        <v>0</v>
      </c>
      <c r="S454" s="26">
        <f t="shared" si="2126"/>
        <v>0</v>
      </c>
      <c r="T454" s="26">
        <f t="shared" si="2126"/>
        <v>0</v>
      </c>
      <c r="U454" s="26">
        <f t="shared" si="2126"/>
        <v>0</v>
      </c>
      <c r="V454" s="26">
        <f t="shared" si="2126"/>
        <v>0</v>
      </c>
      <c r="W454" s="26">
        <f t="shared" si="2126"/>
        <v>0</v>
      </c>
      <c r="X454" s="26">
        <f t="shared" si="2126"/>
        <v>0</v>
      </c>
      <c r="Y454" s="26">
        <f t="shared" si="2126"/>
        <v>0</v>
      </c>
      <c r="Z454" s="26">
        <f t="shared" si="2126"/>
        <v>0</v>
      </c>
      <c r="AA454" s="26">
        <f t="shared" si="2126"/>
        <v>0</v>
      </c>
      <c r="AB454" s="26">
        <f t="shared" si="2126"/>
        <v>0</v>
      </c>
      <c r="AC454" s="26">
        <f t="shared" si="1994"/>
        <v>11819</v>
      </c>
      <c r="AD454" s="26">
        <f t="shared" si="1995"/>
        <v>0</v>
      </c>
      <c r="AE454" s="26">
        <f t="shared" si="1996"/>
        <v>0</v>
      </c>
      <c r="AF454" s="26">
        <f>AF455</f>
        <v>0</v>
      </c>
      <c r="AG454" s="26">
        <f t="shared" si="1997"/>
        <v>11819</v>
      </c>
      <c r="AH454" s="26">
        <f t="shared" si="1998"/>
        <v>0</v>
      </c>
      <c r="AI454" s="26">
        <f t="shared" si="1999"/>
        <v>0</v>
      </c>
      <c r="AJ454" s="26">
        <f t="shared" ref="AJ454:AR454" si="2127">AJ455</f>
        <v>0</v>
      </c>
      <c r="AK454" s="26">
        <f t="shared" si="2127"/>
        <v>0</v>
      </c>
      <c r="AL454" s="26">
        <f t="shared" si="2127"/>
        <v>0</v>
      </c>
      <c r="AM454" s="26">
        <f t="shared" si="2127"/>
        <v>0</v>
      </c>
      <c r="AN454" s="26">
        <f t="shared" si="2127"/>
        <v>0</v>
      </c>
      <c r="AO454" s="26">
        <f t="shared" si="2127"/>
        <v>0</v>
      </c>
      <c r="AP454" s="26">
        <f t="shared" si="2127"/>
        <v>0</v>
      </c>
      <c r="AQ454" s="26">
        <f t="shared" si="2127"/>
        <v>0</v>
      </c>
      <c r="AR454" s="26">
        <f t="shared" si="2127"/>
        <v>0</v>
      </c>
      <c r="AS454" s="26">
        <f t="shared" si="1979"/>
        <v>11819</v>
      </c>
      <c r="AT454" s="26">
        <f t="shared" si="1980"/>
        <v>0</v>
      </c>
      <c r="AU454" s="26">
        <f t="shared" si="1981"/>
        <v>0</v>
      </c>
      <c r="AV454" s="26">
        <f>AV455</f>
        <v>0</v>
      </c>
      <c r="AW454" s="26">
        <f>AW455</f>
        <v>0</v>
      </c>
      <c r="AX454" s="26">
        <f>AX455</f>
        <v>0</v>
      </c>
      <c r="AY454" s="26">
        <f t="shared" si="1982"/>
        <v>11819</v>
      </c>
      <c r="AZ454" s="26">
        <f t="shared" si="1983"/>
        <v>0</v>
      </c>
      <c r="BA454" s="26">
        <f t="shared" si="1984"/>
        <v>0</v>
      </c>
      <c r="BB454" s="26">
        <f t="shared" ref="BB454:BK454" si="2128">BB455</f>
        <v>0</v>
      </c>
      <c r="BC454" s="26">
        <f t="shared" si="2128"/>
        <v>0</v>
      </c>
      <c r="BD454" s="26">
        <f t="shared" si="2128"/>
        <v>0</v>
      </c>
      <c r="BE454" s="26">
        <f t="shared" si="2128"/>
        <v>0</v>
      </c>
      <c r="BF454" s="26">
        <f t="shared" si="2128"/>
        <v>0</v>
      </c>
      <c r="BG454" s="26">
        <f t="shared" si="2128"/>
        <v>0</v>
      </c>
      <c r="BH454" s="26">
        <f t="shared" si="2128"/>
        <v>0</v>
      </c>
      <c r="BI454" s="26">
        <f t="shared" si="2128"/>
        <v>0</v>
      </c>
      <c r="BJ454" s="26">
        <f t="shared" si="2128"/>
        <v>0</v>
      </c>
      <c r="BK454" s="26">
        <f t="shared" si="2128"/>
        <v>0</v>
      </c>
      <c r="BL454" s="26">
        <f t="shared" si="1973"/>
        <v>11819</v>
      </c>
      <c r="BM454" s="26">
        <f>BM455</f>
        <v>0</v>
      </c>
      <c r="BN454" s="53">
        <f t="shared" si="1883"/>
        <v>11819</v>
      </c>
      <c r="BO454" s="26">
        <f t="shared" si="1974"/>
        <v>0</v>
      </c>
      <c r="BP454" s="26">
        <f>BP455</f>
        <v>0</v>
      </c>
      <c r="BQ454" s="53">
        <f t="shared" si="1884"/>
        <v>0</v>
      </c>
      <c r="BR454" s="52">
        <f t="shared" si="1975"/>
        <v>0</v>
      </c>
      <c r="BS454" s="26">
        <f>BS455</f>
        <v>0</v>
      </c>
      <c r="BT454" s="27"/>
    </row>
    <row r="455" spans="1:73" ht="31.2" x14ac:dyDescent="0.3">
      <c r="A455" s="67" t="s">
        <v>294</v>
      </c>
      <c r="B455" s="67" t="s">
        <v>73</v>
      </c>
      <c r="C455" s="67" t="s">
        <v>62</v>
      </c>
      <c r="D455" s="67" t="s">
        <v>321</v>
      </c>
      <c r="E455" s="67" t="s">
        <v>127</v>
      </c>
      <c r="F455" s="68" t="s">
        <v>128</v>
      </c>
      <c r="G455" s="26">
        <v>11819</v>
      </c>
      <c r="H455" s="26"/>
      <c r="I455" s="26"/>
      <c r="J455" s="26"/>
      <c r="K455" s="26"/>
      <c r="L455" s="26"/>
      <c r="M455" s="26">
        <f t="shared" si="2070"/>
        <v>11819</v>
      </c>
      <c r="N455" s="26">
        <f t="shared" si="2071"/>
        <v>0</v>
      </c>
      <c r="O455" s="26">
        <f t="shared" si="2072"/>
        <v>0</v>
      </c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>
        <f t="shared" si="1994"/>
        <v>11819</v>
      </c>
      <c r="AD455" s="26">
        <f t="shared" si="1995"/>
        <v>0</v>
      </c>
      <c r="AE455" s="26">
        <f t="shared" si="1996"/>
        <v>0</v>
      </c>
      <c r="AF455" s="26"/>
      <c r="AG455" s="26">
        <f t="shared" si="1997"/>
        <v>11819</v>
      </c>
      <c r="AH455" s="26">
        <f t="shared" si="1998"/>
        <v>0</v>
      </c>
      <c r="AI455" s="26">
        <f t="shared" si="1999"/>
        <v>0</v>
      </c>
      <c r="AJ455" s="26"/>
      <c r="AK455" s="26"/>
      <c r="AL455" s="26"/>
      <c r="AM455" s="26"/>
      <c r="AN455" s="26"/>
      <c r="AO455" s="26"/>
      <c r="AP455" s="26"/>
      <c r="AQ455" s="26"/>
      <c r="AR455" s="26"/>
      <c r="AS455" s="26">
        <f t="shared" si="1979"/>
        <v>11819</v>
      </c>
      <c r="AT455" s="26">
        <f t="shared" si="1980"/>
        <v>0</v>
      </c>
      <c r="AU455" s="26">
        <f t="shared" si="1981"/>
        <v>0</v>
      </c>
      <c r="AV455" s="26"/>
      <c r="AW455" s="26"/>
      <c r="AX455" s="26"/>
      <c r="AY455" s="26">
        <f t="shared" si="1982"/>
        <v>11819</v>
      </c>
      <c r="AZ455" s="26">
        <f t="shared" si="1983"/>
        <v>0</v>
      </c>
      <c r="BA455" s="26">
        <f t="shared" si="1984"/>
        <v>0</v>
      </c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>
        <f t="shared" si="1973"/>
        <v>11819</v>
      </c>
      <c r="BM455" s="26"/>
      <c r="BN455" s="53">
        <f t="shared" si="1883"/>
        <v>11819</v>
      </c>
      <c r="BO455" s="26">
        <f t="shared" si="1974"/>
        <v>0</v>
      </c>
      <c r="BP455" s="26"/>
      <c r="BQ455" s="53">
        <f t="shared" si="1884"/>
        <v>0</v>
      </c>
      <c r="BR455" s="52">
        <f t="shared" si="1975"/>
        <v>0</v>
      </c>
      <c r="BS455" s="26"/>
      <c r="BT455" s="27"/>
    </row>
    <row r="456" spans="1:73" s="82" customFormat="1" ht="31.2" x14ac:dyDescent="0.3">
      <c r="A456" s="65" t="s">
        <v>294</v>
      </c>
      <c r="B456" s="65" t="s">
        <v>73</v>
      </c>
      <c r="C456" s="65" t="s">
        <v>60</v>
      </c>
      <c r="D456" s="65"/>
      <c r="E456" s="65"/>
      <c r="F456" s="66" t="s">
        <v>384</v>
      </c>
      <c r="G456" s="22">
        <f t="shared" ref="G456:G457" si="2129">G457</f>
        <v>18812</v>
      </c>
      <c r="H456" s="22">
        <f t="shared" ref="H456:H457" si="2130">H457</f>
        <v>19275.199999999997</v>
      </c>
      <c r="I456" s="22">
        <f t="shared" ref="I456:I457" si="2131">I457</f>
        <v>19275.199999999997</v>
      </c>
      <c r="J456" s="22">
        <f t="shared" ref="J456:J457" si="2132">J457</f>
        <v>0</v>
      </c>
      <c r="K456" s="22">
        <f t="shared" ref="K456:K457" si="2133">K457</f>
        <v>0</v>
      </c>
      <c r="L456" s="22">
        <f t="shared" ref="L456:L457" si="2134">L457</f>
        <v>0</v>
      </c>
      <c r="M456" s="22">
        <f t="shared" si="2070"/>
        <v>18812</v>
      </c>
      <c r="N456" s="22">
        <f t="shared" si="2071"/>
        <v>19275.199999999997</v>
      </c>
      <c r="O456" s="22">
        <f t="shared" si="2072"/>
        <v>19275.199999999997</v>
      </c>
      <c r="P456" s="22">
        <f t="shared" ref="P456:P457" si="2135">P457</f>
        <v>0</v>
      </c>
      <c r="Q456" s="22">
        <f t="shared" ref="Q456:Q457" si="2136">Q457</f>
        <v>0</v>
      </c>
      <c r="R456" s="22">
        <f t="shared" ref="R456:R457" si="2137">R457</f>
        <v>35.686</v>
      </c>
      <c r="S456" s="22">
        <f t="shared" ref="S456:S457" si="2138">S457</f>
        <v>0</v>
      </c>
      <c r="T456" s="22">
        <f t="shared" ref="T456:T457" si="2139">T457</f>
        <v>0</v>
      </c>
      <c r="U456" s="22">
        <f t="shared" ref="U456:U457" si="2140">U457</f>
        <v>0</v>
      </c>
      <c r="V456" s="22">
        <f t="shared" ref="V456:V457" si="2141">V457</f>
        <v>0</v>
      </c>
      <c r="W456" s="22">
        <f t="shared" ref="W456:W457" si="2142">W457</f>
        <v>0</v>
      </c>
      <c r="X456" s="22">
        <f t="shared" ref="X456:X457" si="2143">X457</f>
        <v>0</v>
      </c>
      <c r="Y456" s="22">
        <f t="shared" ref="Y456:Y457" si="2144">Y457</f>
        <v>0</v>
      </c>
      <c r="Z456" s="22">
        <f t="shared" ref="Z456:Z457" si="2145">Z457</f>
        <v>0</v>
      </c>
      <c r="AA456" s="22">
        <f t="shared" ref="AA456:AA457" si="2146">AA457</f>
        <v>0</v>
      </c>
      <c r="AB456" s="22">
        <f t="shared" ref="AB456:AB457" si="2147">AB457</f>
        <v>0</v>
      </c>
      <c r="AC456" s="22">
        <f t="shared" si="1994"/>
        <v>18847.686000000002</v>
      </c>
      <c r="AD456" s="22">
        <f t="shared" si="1995"/>
        <v>19275.199999999997</v>
      </c>
      <c r="AE456" s="22">
        <f t="shared" si="1996"/>
        <v>19275.199999999997</v>
      </c>
      <c r="AF456" s="22">
        <f t="shared" ref="AF456:AF457" si="2148">AF457</f>
        <v>0</v>
      </c>
      <c r="AG456" s="22">
        <f t="shared" si="1997"/>
        <v>18847.686000000002</v>
      </c>
      <c r="AH456" s="22">
        <f t="shared" si="1998"/>
        <v>19275.199999999997</v>
      </c>
      <c r="AI456" s="22">
        <f t="shared" si="1999"/>
        <v>19275.199999999997</v>
      </c>
      <c r="AJ456" s="22">
        <f t="shared" ref="AJ456:AJ457" si="2149">AJ457</f>
        <v>0</v>
      </c>
      <c r="AK456" s="22">
        <f t="shared" ref="AK456:AK457" si="2150">AK457</f>
        <v>0</v>
      </c>
      <c r="AL456" s="22">
        <f t="shared" ref="AL456:AL457" si="2151">AL457</f>
        <v>-231.6</v>
      </c>
      <c r="AM456" s="22">
        <f t="shared" ref="AM456:AM457" si="2152">AM457</f>
        <v>0</v>
      </c>
      <c r="AN456" s="22">
        <f t="shared" ref="AN456:AN457" si="2153">AN457</f>
        <v>0</v>
      </c>
      <c r="AO456" s="22">
        <f t="shared" ref="AO456:AO457" si="2154">AO457</f>
        <v>0</v>
      </c>
      <c r="AP456" s="22">
        <f t="shared" ref="AP456:AP457" si="2155">AP457</f>
        <v>0</v>
      </c>
      <c r="AQ456" s="22">
        <f t="shared" ref="AQ456:AQ457" si="2156">AQ457</f>
        <v>0</v>
      </c>
      <c r="AR456" s="22">
        <f t="shared" ref="AR456:AR457" si="2157">AR457</f>
        <v>0</v>
      </c>
      <c r="AS456" s="22">
        <f t="shared" si="1979"/>
        <v>18616.086000000003</v>
      </c>
      <c r="AT456" s="22">
        <f t="shared" si="1980"/>
        <v>19275.199999999997</v>
      </c>
      <c r="AU456" s="22">
        <f t="shared" si="1981"/>
        <v>19275.199999999997</v>
      </c>
      <c r="AV456" s="22">
        <f t="shared" ref="AV456:AV457" si="2158">AV457</f>
        <v>0</v>
      </c>
      <c r="AW456" s="22">
        <f t="shared" ref="AW456:AW457" si="2159">AW457</f>
        <v>0</v>
      </c>
      <c r="AX456" s="22">
        <f t="shared" ref="AX456:AX457" si="2160">AX457</f>
        <v>0</v>
      </c>
      <c r="AY456" s="22">
        <f t="shared" si="1982"/>
        <v>18616.086000000003</v>
      </c>
      <c r="AZ456" s="22">
        <f t="shared" si="1983"/>
        <v>19275.199999999997</v>
      </c>
      <c r="BA456" s="22">
        <f t="shared" si="1984"/>
        <v>19275.199999999997</v>
      </c>
      <c r="BB456" s="22">
        <f t="shared" ref="BB456:BB457" si="2161">BB457</f>
        <v>0</v>
      </c>
      <c r="BC456" s="22">
        <f t="shared" ref="BC456:BC457" si="2162">BC457</f>
        <v>0</v>
      </c>
      <c r="BD456" s="22">
        <f t="shared" ref="BD456:BD457" si="2163">BD457</f>
        <v>0</v>
      </c>
      <c r="BE456" s="22">
        <f t="shared" ref="BE456:BE457" si="2164">BE457</f>
        <v>0</v>
      </c>
      <c r="BF456" s="22">
        <f t="shared" ref="BF456:BF457" si="2165">BF457</f>
        <v>0</v>
      </c>
      <c r="BG456" s="22">
        <f t="shared" ref="BG456:BG457" si="2166">BG457</f>
        <v>0</v>
      </c>
      <c r="BH456" s="22">
        <f t="shared" ref="BH456:BH457" si="2167">BH457</f>
        <v>0</v>
      </c>
      <c r="BI456" s="22">
        <f t="shared" ref="BI456:BI457" si="2168">BI457</f>
        <v>0</v>
      </c>
      <c r="BJ456" s="22">
        <f t="shared" ref="BJ456:BJ457" si="2169">BJ457</f>
        <v>0</v>
      </c>
      <c r="BK456" s="22">
        <f t="shared" ref="BK456:BK457" si="2170">BK457</f>
        <v>0</v>
      </c>
      <c r="BL456" s="22">
        <f t="shared" si="1973"/>
        <v>18616.086000000003</v>
      </c>
      <c r="BM456" s="22">
        <f t="shared" ref="BM456:BM457" si="2171">BM457</f>
        <v>0</v>
      </c>
      <c r="BN456" s="78">
        <f t="shared" si="1883"/>
        <v>18616.086000000003</v>
      </c>
      <c r="BO456" s="22">
        <f t="shared" si="1974"/>
        <v>19275.199999999997</v>
      </c>
      <c r="BP456" s="22">
        <f t="shared" ref="BP456:BS457" si="2172">BP457</f>
        <v>0</v>
      </c>
      <c r="BQ456" s="78">
        <f t="shared" si="1884"/>
        <v>19275.199999999997</v>
      </c>
      <c r="BR456" s="80">
        <f t="shared" si="1975"/>
        <v>19275.199999999997</v>
      </c>
      <c r="BS456" s="22">
        <f t="shared" si="2172"/>
        <v>0</v>
      </c>
      <c r="BT456" s="23"/>
      <c r="BU456" s="19"/>
    </row>
    <row r="457" spans="1:73" ht="31.2" x14ac:dyDescent="0.3">
      <c r="A457" s="67" t="s">
        <v>294</v>
      </c>
      <c r="B457" s="67" t="s">
        <v>73</v>
      </c>
      <c r="C457" s="67" t="s">
        <v>60</v>
      </c>
      <c r="D457" s="67" t="s">
        <v>297</v>
      </c>
      <c r="E457" s="67"/>
      <c r="F457" s="68" t="s">
        <v>298</v>
      </c>
      <c r="G457" s="26">
        <f t="shared" si="2129"/>
        <v>18812</v>
      </c>
      <c r="H457" s="26">
        <f t="shared" si="2130"/>
        <v>19275.199999999997</v>
      </c>
      <c r="I457" s="26">
        <f t="shared" si="2131"/>
        <v>19275.199999999997</v>
      </c>
      <c r="J457" s="26">
        <f t="shared" si="2132"/>
        <v>0</v>
      </c>
      <c r="K457" s="26">
        <f t="shared" si="2133"/>
        <v>0</v>
      </c>
      <c r="L457" s="26">
        <f t="shared" si="2134"/>
        <v>0</v>
      </c>
      <c r="M457" s="26">
        <f t="shared" si="2070"/>
        <v>18812</v>
      </c>
      <c r="N457" s="26">
        <f t="shared" si="2071"/>
        <v>19275.199999999997</v>
      </c>
      <c r="O457" s="26">
        <f t="shared" si="2072"/>
        <v>19275.199999999997</v>
      </c>
      <c r="P457" s="26">
        <f t="shared" si="2135"/>
        <v>0</v>
      </c>
      <c r="Q457" s="26">
        <f t="shared" si="2136"/>
        <v>0</v>
      </c>
      <c r="R457" s="26">
        <f t="shared" si="2137"/>
        <v>35.686</v>
      </c>
      <c r="S457" s="26">
        <f t="shared" si="2138"/>
        <v>0</v>
      </c>
      <c r="T457" s="26">
        <f t="shared" si="2139"/>
        <v>0</v>
      </c>
      <c r="U457" s="26">
        <f t="shared" si="2140"/>
        <v>0</v>
      </c>
      <c r="V457" s="26">
        <f t="shared" si="2141"/>
        <v>0</v>
      </c>
      <c r="W457" s="26">
        <f t="shared" si="2142"/>
        <v>0</v>
      </c>
      <c r="X457" s="26">
        <f t="shared" si="2143"/>
        <v>0</v>
      </c>
      <c r="Y457" s="26">
        <f t="shared" si="2144"/>
        <v>0</v>
      </c>
      <c r="Z457" s="26">
        <f t="shared" si="2145"/>
        <v>0</v>
      </c>
      <c r="AA457" s="26">
        <f t="shared" si="2146"/>
        <v>0</v>
      </c>
      <c r="AB457" s="26">
        <f t="shared" si="2147"/>
        <v>0</v>
      </c>
      <c r="AC457" s="26">
        <f t="shared" si="1994"/>
        <v>18847.686000000002</v>
      </c>
      <c r="AD457" s="26">
        <f t="shared" si="1995"/>
        <v>19275.199999999997</v>
      </c>
      <c r="AE457" s="26">
        <f t="shared" si="1996"/>
        <v>19275.199999999997</v>
      </c>
      <c r="AF457" s="26">
        <f t="shared" si="2148"/>
        <v>0</v>
      </c>
      <c r="AG457" s="26">
        <f t="shared" si="1997"/>
        <v>18847.686000000002</v>
      </c>
      <c r="AH457" s="26">
        <f t="shared" si="1998"/>
        <v>19275.199999999997</v>
      </c>
      <c r="AI457" s="26">
        <f t="shared" si="1999"/>
        <v>19275.199999999997</v>
      </c>
      <c r="AJ457" s="26">
        <f t="shared" si="2149"/>
        <v>0</v>
      </c>
      <c r="AK457" s="26">
        <f t="shared" si="2150"/>
        <v>0</v>
      </c>
      <c r="AL457" s="26">
        <f t="shared" si="2151"/>
        <v>-231.6</v>
      </c>
      <c r="AM457" s="26">
        <f t="shared" si="2152"/>
        <v>0</v>
      </c>
      <c r="AN457" s="26">
        <f t="shared" si="2153"/>
        <v>0</v>
      </c>
      <c r="AO457" s="26">
        <f t="shared" si="2154"/>
        <v>0</v>
      </c>
      <c r="AP457" s="26">
        <f t="shared" si="2155"/>
        <v>0</v>
      </c>
      <c r="AQ457" s="26">
        <f t="shared" si="2156"/>
        <v>0</v>
      </c>
      <c r="AR457" s="26">
        <f t="shared" si="2157"/>
        <v>0</v>
      </c>
      <c r="AS457" s="26">
        <f t="shared" si="1979"/>
        <v>18616.086000000003</v>
      </c>
      <c r="AT457" s="26">
        <f t="shared" si="1980"/>
        <v>19275.199999999997</v>
      </c>
      <c r="AU457" s="26">
        <f t="shared" si="1981"/>
        <v>19275.199999999997</v>
      </c>
      <c r="AV457" s="26">
        <f t="shared" si="2158"/>
        <v>0</v>
      </c>
      <c r="AW457" s="26">
        <f t="shared" si="2159"/>
        <v>0</v>
      </c>
      <c r="AX457" s="26">
        <f t="shared" si="2160"/>
        <v>0</v>
      </c>
      <c r="AY457" s="26">
        <f t="shared" si="1982"/>
        <v>18616.086000000003</v>
      </c>
      <c r="AZ457" s="26">
        <f t="shared" si="1983"/>
        <v>19275.199999999997</v>
      </c>
      <c r="BA457" s="26">
        <f t="shared" si="1984"/>
        <v>19275.199999999997</v>
      </c>
      <c r="BB457" s="26">
        <f t="shared" si="2161"/>
        <v>0</v>
      </c>
      <c r="BC457" s="26">
        <f t="shared" si="2162"/>
        <v>0</v>
      </c>
      <c r="BD457" s="26">
        <f t="shared" si="2163"/>
        <v>0</v>
      </c>
      <c r="BE457" s="26">
        <f t="shared" si="2164"/>
        <v>0</v>
      </c>
      <c r="BF457" s="26">
        <f t="shared" si="2165"/>
        <v>0</v>
      </c>
      <c r="BG457" s="26">
        <f t="shared" si="2166"/>
        <v>0</v>
      </c>
      <c r="BH457" s="26">
        <f t="shared" si="2167"/>
        <v>0</v>
      </c>
      <c r="BI457" s="26">
        <f t="shared" si="2168"/>
        <v>0</v>
      </c>
      <c r="BJ457" s="26">
        <f t="shared" si="2169"/>
        <v>0</v>
      </c>
      <c r="BK457" s="26">
        <f t="shared" si="2170"/>
        <v>0</v>
      </c>
      <c r="BL457" s="26">
        <f t="shared" si="1973"/>
        <v>18616.086000000003</v>
      </c>
      <c r="BM457" s="26">
        <f t="shared" si="2171"/>
        <v>0</v>
      </c>
      <c r="BN457" s="53">
        <f t="shared" si="1883"/>
        <v>18616.086000000003</v>
      </c>
      <c r="BO457" s="26">
        <f t="shared" si="1974"/>
        <v>19275.199999999997</v>
      </c>
      <c r="BP457" s="26">
        <f t="shared" si="2172"/>
        <v>0</v>
      </c>
      <c r="BQ457" s="53">
        <f t="shared" si="1884"/>
        <v>19275.199999999997</v>
      </c>
      <c r="BR457" s="52">
        <f t="shared" si="1975"/>
        <v>19275.199999999997</v>
      </c>
      <c r="BS457" s="26">
        <f t="shared" si="2172"/>
        <v>0</v>
      </c>
      <c r="BT457" s="27"/>
    </row>
    <row r="458" spans="1:73" x14ac:dyDescent="0.3">
      <c r="A458" s="67" t="s">
        <v>294</v>
      </c>
      <c r="B458" s="67" t="s">
        <v>73</v>
      </c>
      <c r="C458" s="67" t="s">
        <v>60</v>
      </c>
      <c r="D458" s="67" t="s">
        <v>305</v>
      </c>
      <c r="E458" s="67"/>
      <c r="F458" s="68" t="s">
        <v>33</v>
      </c>
      <c r="G458" s="26">
        <f t="shared" ref="G458:L458" si="2173">G459+G466</f>
        <v>18812</v>
      </c>
      <c r="H458" s="26">
        <f t="shared" si="2173"/>
        <v>19275.199999999997</v>
      </c>
      <c r="I458" s="26">
        <f t="shared" si="2173"/>
        <v>19275.199999999997</v>
      </c>
      <c r="J458" s="26">
        <f t="shared" si="2173"/>
        <v>0</v>
      </c>
      <c r="K458" s="26">
        <f t="shared" si="2173"/>
        <v>0</v>
      </c>
      <c r="L458" s="26">
        <f t="shared" si="2173"/>
        <v>0</v>
      </c>
      <c r="M458" s="26">
        <f t="shared" si="2070"/>
        <v>18812</v>
      </c>
      <c r="N458" s="26">
        <f t="shared" si="2071"/>
        <v>19275.199999999997</v>
      </c>
      <c r="O458" s="26">
        <f t="shared" si="2072"/>
        <v>19275.199999999997</v>
      </c>
      <c r="P458" s="26">
        <f t="shared" ref="P458:AB458" si="2174">P459+P466</f>
        <v>0</v>
      </c>
      <c r="Q458" s="26">
        <f t="shared" si="2174"/>
        <v>0</v>
      </c>
      <c r="R458" s="26">
        <f t="shared" si="2174"/>
        <v>35.686</v>
      </c>
      <c r="S458" s="26">
        <f t="shared" si="2174"/>
        <v>0</v>
      </c>
      <c r="T458" s="26">
        <f t="shared" si="2174"/>
        <v>0</v>
      </c>
      <c r="U458" s="26">
        <f t="shared" si="2174"/>
        <v>0</v>
      </c>
      <c r="V458" s="26">
        <f t="shared" si="2174"/>
        <v>0</v>
      </c>
      <c r="W458" s="26">
        <f t="shared" si="2174"/>
        <v>0</v>
      </c>
      <c r="X458" s="26">
        <f t="shared" si="2174"/>
        <v>0</v>
      </c>
      <c r="Y458" s="26">
        <f t="shared" si="2174"/>
        <v>0</v>
      </c>
      <c r="Z458" s="26">
        <f t="shared" si="2174"/>
        <v>0</v>
      </c>
      <c r="AA458" s="26">
        <f t="shared" si="2174"/>
        <v>0</v>
      </c>
      <c r="AB458" s="26">
        <f t="shared" si="2174"/>
        <v>0</v>
      </c>
      <c r="AC458" s="26">
        <f t="shared" si="1994"/>
        <v>18847.686000000002</v>
      </c>
      <c r="AD458" s="26">
        <f t="shared" si="1995"/>
        <v>19275.199999999997</v>
      </c>
      <c r="AE458" s="26">
        <f t="shared" si="1996"/>
        <v>19275.199999999997</v>
      </c>
      <c r="AF458" s="26">
        <f>AF459+AF466</f>
        <v>0</v>
      </c>
      <c r="AG458" s="26">
        <f t="shared" si="1997"/>
        <v>18847.686000000002</v>
      </c>
      <c r="AH458" s="26">
        <f t="shared" si="1998"/>
        <v>19275.199999999997</v>
      </c>
      <c r="AI458" s="26">
        <f t="shared" si="1999"/>
        <v>19275.199999999997</v>
      </c>
      <c r="AJ458" s="26">
        <f t="shared" ref="AJ458:AR458" si="2175">AJ459+AJ466</f>
        <v>0</v>
      </c>
      <c r="AK458" s="26">
        <f t="shared" si="2175"/>
        <v>0</v>
      </c>
      <c r="AL458" s="26">
        <f t="shared" si="2175"/>
        <v>-231.6</v>
      </c>
      <c r="AM458" s="26">
        <f t="shared" si="2175"/>
        <v>0</v>
      </c>
      <c r="AN458" s="26">
        <f t="shared" si="2175"/>
        <v>0</v>
      </c>
      <c r="AO458" s="26">
        <f t="shared" si="2175"/>
        <v>0</v>
      </c>
      <c r="AP458" s="26">
        <f t="shared" si="2175"/>
        <v>0</v>
      </c>
      <c r="AQ458" s="26">
        <f t="shared" si="2175"/>
        <v>0</v>
      </c>
      <c r="AR458" s="26">
        <f t="shared" si="2175"/>
        <v>0</v>
      </c>
      <c r="AS458" s="26">
        <f t="shared" si="1979"/>
        <v>18616.086000000003</v>
      </c>
      <c r="AT458" s="26">
        <f t="shared" si="1980"/>
        <v>19275.199999999997</v>
      </c>
      <c r="AU458" s="26">
        <f t="shared" si="1981"/>
        <v>19275.199999999997</v>
      </c>
      <c r="AV458" s="26">
        <f>AV459+AV466</f>
        <v>0</v>
      </c>
      <c r="AW458" s="26">
        <f>AW459+AW466</f>
        <v>0</v>
      </c>
      <c r="AX458" s="26">
        <f>AX459+AX466</f>
        <v>0</v>
      </c>
      <c r="AY458" s="26">
        <f t="shared" si="1982"/>
        <v>18616.086000000003</v>
      </c>
      <c r="AZ458" s="26">
        <f t="shared" si="1983"/>
        <v>19275.199999999997</v>
      </c>
      <c r="BA458" s="26">
        <f t="shared" si="1984"/>
        <v>19275.199999999997</v>
      </c>
      <c r="BB458" s="26">
        <f t="shared" ref="BB458:BK458" si="2176">BB459+BB466</f>
        <v>0</v>
      </c>
      <c r="BC458" s="26">
        <f t="shared" si="2176"/>
        <v>0</v>
      </c>
      <c r="BD458" s="26">
        <f t="shared" si="2176"/>
        <v>0</v>
      </c>
      <c r="BE458" s="26">
        <f t="shared" si="2176"/>
        <v>0</v>
      </c>
      <c r="BF458" s="26">
        <f t="shared" si="2176"/>
        <v>0</v>
      </c>
      <c r="BG458" s="26">
        <f t="shared" si="2176"/>
        <v>0</v>
      </c>
      <c r="BH458" s="26">
        <f t="shared" si="2176"/>
        <v>0</v>
      </c>
      <c r="BI458" s="26">
        <f t="shared" si="2176"/>
        <v>0</v>
      </c>
      <c r="BJ458" s="26">
        <f t="shared" si="2176"/>
        <v>0</v>
      </c>
      <c r="BK458" s="26">
        <f t="shared" si="2176"/>
        <v>0</v>
      </c>
      <c r="BL458" s="26">
        <f t="shared" si="1973"/>
        <v>18616.086000000003</v>
      </c>
      <c r="BM458" s="26">
        <f>BM459+BM466</f>
        <v>0</v>
      </c>
      <c r="BN458" s="53">
        <f t="shared" si="1883"/>
        <v>18616.086000000003</v>
      </c>
      <c r="BO458" s="26">
        <f t="shared" si="1974"/>
        <v>19275.199999999997</v>
      </c>
      <c r="BP458" s="26">
        <f>BP459+BP466</f>
        <v>0</v>
      </c>
      <c r="BQ458" s="53">
        <f t="shared" si="1884"/>
        <v>19275.199999999997</v>
      </c>
      <c r="BR458" s="52">
        <f t="shared" si="1975"/>
        <v>19275.199999999997</v>
      </c>
      <c r="BS458" s="26">
        <f>BS459+BS466</f>
        <v>0</v>
      </c>
      <c r="BT458" s="27"/>
    </row>
    <row r="459" spans="1:73" ht="46.8" x14ac:dyDescent="0.3">
      <c r="A459" s="67" t="s">
        <v>294</v>
      </c>
      <c r="B459" s="67" t="s">
        <v>73</v>
      </c>
      <c r="C459" s="67" t="s">
        <v>60</v>
      </c>
      <c r="D459" s="67" t="s">
        <v>385</v>
      </c>
      <c r="E459" s="67"/>
      <c r="F459" s="68" t="s">
        <v>386</v>
      </c>
      <c r="G459" s="26">
        <f t="shared" ref="G459:L459" si="2177">G460+G462+G464</f>
        <v>18560.7</v>
      </c>
      <c r="H459" s="26">
        <f t="shared" si="2177"/>
        <v>19023.899999999998</v>
      </c>
      <c r="I459" s="26">
        <f t="shared" si="2177"/>
        <v>19023.899999999998</v>
      </c>
      <c r="J459" s="26">
        <f t="shared" si="2177"/>
        <v>0</v>
      </c>
      <c r="K459" s="26">
        <f t="shared" si="2177"/>
        <v>0</v>
      </c>
      <c r="L459" s="26">
        <f t="shared" si="2177"/>
        <v>0</v>
      </c>
      <c r="M459" s="26">
        <f t="shared" si="2070"/>
        <v>18560.7</v>
      </c>
      <c r="N459" s="26">
        <f t="shared" si="2071"/>
        <v>19023.899999999998</v>
      </c>
      <c r="O459" s="26">
        <f t="shared" si="2072"/>
        <v>19023.899999999998</v>
      </c>
      <c r="P459" s="26">
        <f t="shared" ref="P459:AB459" si="2178">P460+P462+P464</f>
        <v>0</v>
      </c>
      <c r="Q459" s="26">
        <f t="shared" si="2178"/>
        <v>0</v>
      </c>
      <c r="R459" s="26">
        <f t="shared" si="2178"/>
        <v>0</v>
      </c>
      <c r="S459" s="26">
        <f t="shared" si="2178"/>
        <v>0</v>
      </c>
      <c r="T459" s="26">
        <f t="shared" si="2178"/>
        <v>0</v>
      </c>
      <c r="U459" s="26">
        <f t="shared" si="2178"/>
        <v>0</v>
      </c>
      <c r="V459" s="26">
        <f t="shared" si="2178"/>
        <v>0</v>
      </c>
      <c r="W459" s="26">
        <f t="shared" si="2178"/>
        <v>0</v>
      </c>
      <c r="X459" s="26">
        <f t="shared" si="2178"/>
        <v>0</v>
      </c>
      <c r="Y459" s="26">
        <f t="shared" si="2178"/>
        <v>0</v>
      </c>
      <c r="Z459" s="26">
        <f t="shared" si="2178"/>
        <v>0</v>
      </c>
      <c r="AA459" s="26">
        <f t="shared" si="2178"/>
        <v>0</v>
      </c>
      <c r="AB459" s="26">
        <f t="shared" si="2178"/>
        <v>0</v>
      </c>
      <c r="AC459" s="26">
        <f t="shared" si="1994"/>
        <v>18560.7</v>
      </c>
      <c r="AD459" s="26">
        <f t="shared" si="1995"/>
        <v>19023.899999999998</v>
      </c>
      <c r="AE459" s="26">
        <f t="shared" si="1996"/>
        <v>19023.899999999998</v>
      </c>
      <c r="AF459" s="26">
        <f>AF460+AF462+AF464</f>
        <v>0</v>
      </c>
      <c r="AG459" s="26">
        <f t="shared" si="1997"/>
        <v>18560.7</v>
      </c>
      <c r="AH459" s="26">
        <f t="shared" si="1998"/>
        <v>19023.899999999998</v>
      </c>
      <c r="AI459" s="26">
        <f t="shared" si="1999"/>
        <v>19023.899999999998</v>
      </c>
      <c r="AJ459" s="26">
        <f t="shared" ref="AJ459:AR459" si="2179">AJ460+AJ462+AJ464</f>
        <v>0</v>
      </c>
      <c r="AK459" s="26">
        <f t="shared" si="2179"/>
        <v>0</v>
      </c>
      <c r="AL459" s="26">
        <f t="shared" si="2179"/>
        <v>-231.6</v>
      </c>
      <c r="AM459" s="26">
        <f t="shared" si="2179"/>
        <v>0</v>
      </c>
      <c r="AN459" s="26">
        <f t="shared" si="2179"/>
        <v>0</v>
      </c>
      <c r="AO459" s="26">
        <f t="shared" si="2179"/>
        <v>0</v>
      </c>
      <c r="AP459" s="26">
        <f t="shared" si="2179"/>
        <v>0</v>
      </c>
      <c r="AQ459" s="26">
        <f t="shared" si="2179"/>
        <v>0</v>
      </c>
      <c r="AR459" s="26">
        <f t="shared" si="2179"/>
        <v>0</v>
      </c>
      <c r="AS459" s="26">
        <f t="shared" si="1979"/>
        <v>18329.100000000002</v>
      </c>
      <c r="AT459" s="26">
        <f t="shared" si="1980"/>
        <v>19023.899999999998</v>
      </c>
      <c r="AU459" s="26">
        <f t="shared" si="1981"/>
        <v>19023.899999999998</v>
      </c>
      <c r="AV459" s="26">
        <f>AV460+AV462+AV464</f>
        <v>0</v>
      </c>
      <c r="AW459" s="26">
        <f>AW460+AW462+AW464</f>
        <v>0</v>
      </c>
      <c r="AX459" s="26">
        <f>AX460+AX462+AX464</f>
        <v>0</v>
      </c>
      <c r="AY459" s="26">
        <f t="shared" si="1982"/>
        <v>18329.100000000002</v>
      </c>
      <c r="AZ459" s="26">
        <f t="shared" si="1983"/>
        <v>19023.899999999998</v>
      </c>
      <c r="BA459" s="26">
        <f t="shared" si="1984"/>
        <v>19023.899999999998</v>
      </c>
      <c r="BB459" s="26">
        <f t="shared" ref="BB459:BK459" si="2180">BB460+BB462+BB464</f>
        <v>0</v>
      </c>
      <c r="BC459" s="26">
        <f t="shared" si="2180"/>
        <v>0</v>
      </c>
      <c r="BD459" s="26">
        <f t="shared" si="2180"/>
        <v>0</v>
      </c>
      <c r="BE459" s="26">
        <f t="shared" si="2180"/>
        <v>0</v>
      </c>
      <c r="BF459" s="26">
        <f t="shared" si="2180"/>
        <v>0</v>
      </c>
      <c r="BG459" s="26">
        <f t="shared" si="2180"/>
        <v>0</v>
      </c>
      <c r="BH459" s="26">
        <f t="shared" si="2180"/>
        <v>0</v>
      </c>
      <c r="BI459" s="26">
        <f t="shared" si="2180"/>
        <v>0</v>
      </c>
      <c r="BJ459" s="26">
        <f t="shared" si="2180"/>
        <v>0</v>
      </c>
      <c r="BK459" s="26">
        <f t="shared" si="2180"/>
        <v>0</v>
      </c>
      <c r="BL459" s="26">
        <f t="shared" si="1973"/>
        <v>18329.100000000002</v>
      </c>
      <c r="BM459" s="26">
        <f>BM460+BM462+BM464</f>
        <v>0</v>
      </c>
      <c r="BN459" s="53">
        <f t="shared" si="1883"/>
        <v>18329.100000000002</v>
      </c>
      <c r="BO459" s="26">
        <f t="shared" si="1974"/>
        <v>19023.899999999998</v>
      </c>
      <c r="BP459" s="26">
        <f>BP460+BP462+BP464</f>
        <v>0</v>
      </c>
      <c r="BQ459" s="53">
        <f t="shared" si="1884"/>
        <v>19023.899999999998</v>
      </c>
      <c r="BR459" s="52">
        <f t="shared" si="1975"/>
        <v>19023.899999999998</v>
      </c>
      <c r="BS459" s="26">
        <f>BS460+BS462+BS464</f>
        <v>0</v>
      </c>
      <c r="BT459" s="27"/>
    </row>
    <row r="460" spans="1:73" ht="46.8" x14ac:dyDescent="0.3">
      <c r="A460" s="67" t="s">
        <v>294</v>
      </c>
      <c r="B460" s="67" t="s">
        <v>73</v>
      </c>
      <c r="C460" s="67" t="s">
        <v>60</v>
      </c>
      <c r="D460" s="67" t="s">
        <v>387</v>
      </c>
      <c r="E460" s="67"/>
      <c r="F460" s="68" t="s">
        <v>53</v>
      </c>
      <c r="G460" s="26">
        <f t="shared" ref="G460:L460" si="2181">G461</f>
        <v>17896.400000000001</v>
      </c>
      <c r="H460" s="26">
        <f t="shared" si="2181"/>
        <v>18822.8</v>
      </c>
      <c r="I460" s="26">
        <f t="shared" si="2181"/>
        <v>18822.8</v>
      </c>
      <c r="J460" s="26">
        <f t="shared" si="2181"/>
        <v>0</v>
      </c>
      <c r="K460" s="26">
        <f t="shared" si="2181"/>
        <v>0</v>
      </c>
      <c r="L460" s="26">
        <f t="shared" si="2181"/>
        <v>0</v>
      </c>
      <c r="M460" s="26">
        <f t="shared" si="2070"/>
        <v>17896.400000000001</v>
      </c>
      <c r="N460" s="26">
        <f t="shared" si="2071"/>
        <v>18822.8</v>
      </c>
      <c r="O460" s="26">
        <f t="shared" si="2072"/>
        <v>18822.8</v>
      </c>
      <c r="P460" s="26">
        <f t="shared" ref="P460:AB460" si="2182">P461</f>
        <v>0</v>
      </c>
      <c r="Q460" s="26">
        <f t="shared" si="2182"/>
        <v>0</v>
      </c>
      <c r="R460" s="26">
        <f t="shared" si="2182"/>
        <v>0</v>
      </c>
      <c r="S460" s="26">
        <f t="shared" si="2182"/>
        <v>0</v>
      </c>
      <c r="T460" s="26">
        <f t="shared" si="2182"/>
        <v>0</v>
      </c>
      <c r="U460" s="26">
        <f t="shared" si="2182"/>
        <v>0</v>
      </c>
      <c r="V460" s="26">
        <f t="shared" si="2182"/>
        <v>0</v>
      </c>
      <c r="W460" s="26">
        <f t="shared" si="2182"/>
        <v>0</v>
      </c>
      <c r="X460" s="26">
        <f t="shared" si="2182"/>
        <v>0</v>
      </c>
      <c r="Y460" s="26">
        <f t="shared" si="2182"/>
        <v>0</v>
      </c>
      <c r="Z460" s="26">
        <f t="shared" si="2182"/>
        <v>0</v>
      </c>
      <c r="AA460" s="26">
        <f t="shared" si="2182"/>
        <v>0</v>
      </c>
      <c r="AB460" s="26">
        <f t="shared" si="2182"/>
        <v>0</v>
      </c>
      <c r="AC460" s="26">
        <f t="shared" si="1994"/>
        <v>17896.400000000001</v>
      </c>
      <c r="AD460" s="26">
        <f t="shared" si="1995"/>
        <v>18822.8</v>
      </c>
      <c r="AE460" s="26">
        <f t="shared" si="1996"/>
        <v>18822.8</v>
      </c>
      <c r="AF460" s="26">
        <f>AF461</f>
        <v>0</v>
      </c>
      <c r="AG460" s="26">
        <f t="shared" si="1997"/>
        <v>17896.400000000001</v>
      </c>
      <c r="AH460" s="26">
        <f t="shared" si="1998"/>
        <v>18822.8</v>
      </c>
      <c r="AI460" s="26">
        <f t="shared" si="1999"/>
        <v>18822.8</v>
      </c>
      <c r="AJ460" s="26">
        <f t="shared" ref="AJ460:AR460" si="2183">AJ461</f>
        <v>0</v>
      </c>
      <c r="AK460" s="26">
        <f t="shared" si="2183"/>
        <v>0</v>
      </c>
      <c r="AL460" s="26">
        <f t="shared" si="2183"/>
        <v>0</v>
      </c>
      <c r="AM460" s="26">
        <f t="shared" si="2183"/>
        <v>0</v>
      </c>
      <c r="AN460" s="26">
        <f t="shared" si="2183"/>
        <v>0</v>
      </c>
      <c r="AO460" s="26">
        <f t="shared" si="2183"/>
        <v>0</v>
      </c>
      <c r="AP460" s="26">
        <f t="shared" si="2183"/>
        <v>0</v>
      </c>
      <c r="AQ460" s="26">
        <f t="shared" si="2183"/>
        <v>0</v>
      </c>
      <c r="AR460" s="26">
        <f t="shared" si="2183"/>
        <v>0</v>
      </c>
      <c r="AS460" s="26">
        <f t="shared" si="1979"/>
        <v>17896.400000000001</v>
      </c>
      <c r="AT460" s="26">
        <f t="shared" si="1980"/>
        <v>18822.8</v>
      </c>
      <c r="AU460" s="26">
        <f t="shared" si="1981"/>
        <v>18822.8</v>
      </c>
      <c r="AV460" s="26">
        <f>AV461</f>
        <v>0</v>
      </c>
      <c r="AW460" s="26">
        <f>AW461</f>
        <v>0</v>
      </c>
      <c r="AX460" s="26">
        <f>AX461</f>
        <v>0</v>
      </c>
      <c r="AY460" s="26">
        <f t="shared" si="1982"/>
        <v>17896.400000000001</v>
      </c>
      <c r="AZ460" s="26">
        <f t="shared" si="1983"/>
        <v>18822.8</v>
      </c>
      <c r="BA460" s="26">
        <f t="shared" si="1984"/>
        <v>18822.8</v>
      </c>
      <c r="BB460" s="26">
        <f t="shared" ref="BB460:BK460" si="2184">BB461</f>
        <v>0</v>
      </c>
      <c r="BC460" s="26">
        <f t="shared" si="2184"/>
        <v>0</v>
      </c>
      <c r="BD460" s="26">
        <f t="shared" si="2184"/>
        <v>0</v>
      </c>
      <c r="BE460" s="26">
        <f t="shared" si="2184"/>
        <v>0</v>
      </c>
      <c r="BF460" s="26">
        <f t="shared" si="2184"/>
        <v>0</v>
      </c>
      <c r="BG460" s="26">
        <f t="shared" si="2184"/>
        <v>0</v>
      </c>
      <c r="BH460" s="26">
        <f t="shared" si="2184"/>
        <v>0</v>
      </c>
      <c r="BI460" s="26">
        <f t="shared" si="2184"/>
        <v>0</v>
      </c>
      <c r="BJ460" s="26">
        <f t="shared" si="2184"/>
        <v>0</v>
      </c>
      <c r="BK460" s="26">
        <f t="shared" si="2184"/>
        <v>0</v>
      </c>
      <c r="BL460" s="26">
        <f t="shared" si="1973"/>
        <v>17896.400000000001</v>
      </c>
      <c r="BM460" s="26">
        <f>BM461</f>
        <v>0</v>
      </c>
      <c r="BN460" s="53">
        <f t="shared" si="1883"/>
        <v>17896.400000000001</v>
      </c>
      <c r="BO460" s="26">
        <f t="shared" si="1974"/>
        <v>18822.8</v>
      </c>
      <c r="BP460" s="26">
        <f>BP461</f>
        <v>0</v>
      </c>
      <c r="BQ460" s="53">
        <f t="shared" si="1884"/>
        <v>18822.8</v>
      </c>
      <c r="BR460" s="52">
        <f t="shared" si="1975"/>
        <v>18822.8</v>
      </c>
      <c r="BS460" s="26">
        <f>BS461</f>
        <v>0</v>
      </c>
      <c r="BT460" s="27"/>
    </row>
    <row r="461" spans="1:73" ht="31.2" x14ac:dyDescent="0.3">
      <c r="A461" s="67" t="s">
        <v>294</v>
      </c>
      <c r="B461" s="67" t="s">
        <v>73</v>
      </c>
      <c r="C461" s="67" t="s">
        <v>60</v>
      </c>
      <c r="D461" s="67" t="s">
        <v>387</v>
      </c>
      <c r="E461" s="67" t="s">
        <v>127</v>
      </c>
      <c r="F461" s="68" t="s">
        <v>128</v>
      </c>
      <c r="G461" s="26">
        <v>17896.400000000001</v>
      </c>
      <c r="H461" s="26">
        <v>18822.8</v>
      </c>
      <c r="I461" s="26">
        <v>18822.8</v>
      </c>
      <c r="J461" s="26"/>
      <c r="K461" s="26"/>
      <c r="L461" s="26"/>
      <c r="M461" s="26">
        <f t="shared" si="2070"/>
        <v>17896.400000000001</v>
      </c>
      <c r="N461" s="26">
        <f t="shared" si="2071"/>
        <v>18822.8</v>
      </c>
      <c r="O461" s="26">
        <f t="shared" si="2072"/>
        <v>18822.8</v>
      </c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>
        <f t="shared" si="1994"/>
        <v>17896.400000000001</v>
      </c>
      <c r="AD461" s="26">
        <f t="shared" si="1995"/>
        <v>18822.8</v>
      </c>
      <c r="AE461" s="26">
        <f t="shared" si="1996"/>
        <v>18822.8</v>
      </c>
      <c r="AF461" s="26"/>
      <c r="AG461" s="26">
        <f t="shared" si="1997"/>
        <v>17896.400000000001</v>
      </c>
      <c r="AH461" s="26">
        <f t="shared" si="1998"/>
        <v>18822.8</v>
      </c>
      <c r="AI461" s="26">
        <f t="shared" si="1999"/>
        <v>18822.8</v>
      </c>
      <c r="AJ461" s="26"/>
      <c r="AK461" s="26"/>
      <c r="AL461" s="26"/>
      <c r="AM461" s="26"/>
      <c r="AN461" s="26"/>
      <c r="AO461" s="26"/>
      <c r="AP461" s="26"/>
      <c r="AQ461" s="26"/>
      <c r="AR461" s="26"/>
      <c r="AS461" s="26">
        <f t="shared" si="1979"/>
        <v>17896.400000000001</v>
      </c>
      <c r="AT461" s="26">
        <f t="shared" si="1980"/>
        <v>18822.8</v>
      </c>
      <c r="AU461" s="26">
        <f t="shared" si="1981"/>
        <v>18822.8</v>
      </c>
      <c r="AV461" s="26"/>
      <c r="AW461" s="26"/>
      <c r="AX461" s="26"/>
      <c r="AY461" s="26">
        <f t="shared" si="1982"/>
        <v>17896.400000000001</v>
      </c>
      <c r="AZ461" s="26">
        <f t="shared" si="1983"/>
        <v>18822.8</v>
      </c>
      <c r="BA461" s="26">
        <f t="shared" si="1984"/>
        <v>18822.8</v>
      </c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>
        <f t="shared" si="1973"/>
        <v>17896.400000000001</v>
      </c>
      <c r="BM461" s="26"/>
      <c r="BN461" s="53">
        <f t="shared" si="1883"/>
        <v>17896.400000000001</v>
      </c>
      <c r="BO461" s="26">
        <f t="shared" si="1974"/>
        <v>18822.8</v>
      </c>
      <c r="BP461" s="26"/>
      <c r="BQ461" s="53">
        <f t="shared" si="1884"/>
        <v>18822.8</v>
      </c>
      <c r="BR461" s="52">
        <f t="shared" si="1975"/>
        <v>18822.8</v>
      </c>
      <c r="BS461" s="26"/>
      <c r="BT461" s="27"/>
    </row>
    <row r="462" spans="1:73" x14ac:dyDescent="0.3">
      <c r="A462" s="67" t="s">
        <v>294</v>
      </c>
      <c r="B462" s="67" t="s">
        <v>73</v>
      </c>
      <c r="C462" s="67" t="s">
        <v>60</v>
      </c>
      <c r="D462" s="67" t="s">
        <v>388</v>
      </c>
      <c r="E462" s="67"/>
      <c r="F462" s="68" t="s">
        <v>214</v>
      </c>
      <c r="G462" s="26">
        <f t="shared" ref="G462:L462" si="2185">G463</f>
        <v>463.2</v>
      </c>
      <c r="H462" s="26">
        <f t="shared" si="2185"/>
        <v>0</v>
      </c>
      <c r="I462" s="26">
        <f t="shared" si="2185"/>
        <v>0</v>
      </c>
      <c r="J462" s="26">
        <f t="shared" si="2185"/>
        <v>0</v>
      </c>
      <c r="K462" s="26">
        <f t="shared" si="2185"/>
        <v>0</v>
      </c>
      <c r="L462" s="26">
        <f t="shared" si="2185"/>
        <v>0</v>
      </c>
      <c r="M462" s="26">
        <f t="shared" si="2070"/>
        <v>463.2</v>
      </c>
      <c r="N462" s="26">
        <f t="shared" si="2071"/>
        <v>0</v>
      </c>
      <c r="O462" s="26">
        <f t="shared" si="2072"/>
        <v>0</v>
      </c>
      <c r="P462" s="26">
        <f t="shared" ref="P462:AB462" si="2186">P463</f>
        <v>0</v>
      </c>
      <c r="Q462" s="26">
        <f t="shared" si="2186"/>
        <v>0</v>
      </c>
      <c r="R462" s="26">
        <f t="shared" si="2186"/>
        <v>0</v>
      </c>
      <c r="S462" s="26">
        <f t="shared" si="2186"/>
        <v>0</v>
      </c>
      <c r="T462" s="26">
        <f t="shared" si="2186"/>
        <v>0</v>
      </c>
      <c r="U462" s="26">
        <f t="shared" si="2186"/>
        <v>0</v>
      </c>
      <c r="V462" s="26">
        <f t="shared" si="2186"/>
        <v>0</v>
      </c>
      <c r="W462" s="26">
        <f t="shared" si="2186"/>
        <v>0</v>
      </c>
      <c r="X462" s="26">
        <f t="shared" si="2186"/>
        <v>0</v>
      </c>
      <c r="Y462" s="26">
        <f t="shared" si="2186"/>
        <v>0</v>
      </c>
      <c r="Z462" s="26">
        <f t="shared" si="2186"/>
        <v>0</v>
      </c>
      <c r="AA462" s="26">
        <f t="shared" si="2186"/>
        <v>0</v>
      </c>
      <c r="AB462" s="26">
        <f t="shared" si="2186"/>
        <v>0</v>
      </c>
      <c r="AC462" s="26">
        <f t="shared" si="1994"/>
        <v>463.2</v>
      </c>
      <c r="AD462" s="26">
        <f t="shared" si="1995"/>
        <v>0</v>
      </c>
      <c r="AE462" s="26">
        <f t="shared" si="1996"/>
        <v>0</v>
      </c>
      <c r="AF462" s="26">
        <f>AF463</f>
        <v>0</v>
      </c>
      <c r="AG462" s="26">
        <f t="shared" si="1997"/>
        <v>463.2</v>
      </c>
      <c r="AH462" s="26">
        <f t="shared" si="1998"/>
        <v>0</v>
      </c>
      <c r="AI462" s="26">
        <f t="shared" si="1999"/>
        <v>0</v>
      </c>
      <c r="AJ462" s="26">
        <f t="shared" ref="AJ462:AR462" si="2187">AJ463</f>
        <v>0</v>
      </c>
      <c r="AK462" s="26">
        <f t="shared" si="2187"/>
        <v>0</v>
      </c>
      <c r="AL462" s="26">
        <f t="shared" si="2187"/>
        <v>-231.6</v>
      </c>
      <c r="AM462" s="26">
        <f t="shared" si="2187"/>
        <v>0</v>
      </c>
      <c r="AN462" s="26">
        <f t="shared" si="2187"/>
        <v>0</v>
      </c>
      <c r="AO462" s="26">
        <f t="shared" si="2187"/>
        <v>0</v>
      </c>
      <c r="AP462" s="26">
        <f t="shared" si="2187"/>
        <v>0</v>
      </c>
      <c r="AQ462" s="26">
        <f t="shared" si="2187"/>
        <v>0</v>
      </c>
      <c r="AR462" s="26">
        <f t="shared" si="2187"/>
        <v>0</v>
      </c>
      <c r="AS462" s="26">
        <f t="shared" si="1979"/>
        <v>231.6</v>
      </c>
      <c r="AT462" s="26">
        <f t="shared" si="1980"/>
        <v>0</v>
      </c>
      <c r="AU462" s="26">
        <f t="shared" si="1981"/>
        <v>0</v>
      </c>
      <c r="AV462" s="26">
        <f>AV463</f>
        <v>0</v>
      </c>
      <c r="AW462" s="26">
        <f>AW463</f>
        <v>0</v>
      </c>
      <c r="AX462" s="26">
        <f>AX463</f>
        <v>0</v>
      </c>
      <c r="AY462" s="26">
        <f t="shared" si="1982"/>
        <v>231.6</v>
      </c>
      <c r="AZ462" s="26">
        <f t="shared" si="1983"/>
        <v>0</v>
      </c>
      <c r="BA462" s="26">
        <f t="shared" si="1984"/>
        <v>0</v>
      </c>
      <c r="BB462" s="26">
        <f t="shared" ref="BB462:BK462" si="2188">BB463</f>
        <v>0</v>
      </c>
      <c r="BC462" s="26">
        <f t="shared" si="2188"/>
        <v>0</v>
      </c>
      <c r="BD462" s="26">
        <f t="shared" si="2188"/>
        <v>0</v>
      </c>
      <c r="BE462" s="26">
        <f t="shared" si="2188"/>
        <v>0</v>
      </c>
      <c r="BF462" s="26">
        <f t="shared" si="2188"/>
        <v>0</v>
      </c>
      <c r="BG462" s="26">
        <f t="shared" si="2188"/>
        <v>0</v>
      </c>
      <c r="BH462" s="26">
        <f t="shared" si="2188"/>
        <v>0</v>
      </c>
      <c r="BI462" s="26">
        <f t="shared" si="2188"/>
        <v>0</v>
      </c>
      <c r="BJ462" s="26">
        <f t="shared" si="2188"/>
        <v>0</v>
      </c>
      <c r="BK462" s="26">
        <f t="shared" si="2188"/>
        <v>0</v>
      </c>
      <c r="BL462" s="26">
        <f t="shared" si="1973"/>
        <v>231.6</v>
      </c>
      <c r="BM462" s="26">
        <f>BM463</f>
        <v>0</v>
      </c>
      <c r="BN462" s="53">
        <f t="shared" ref="BN462:BN487" si="2189">BL462+BM462</f>
        <v>231.6</v>
      </c>
      <c r="BO462" s="26">
        <f t="shared" si="1974"/>
        <v>0</v>
      </c>
      <c r="BP462" s="26">
        <f>BP463</f>
        <v>0</v>
      </c>
      <c r="BQ462" s="53">
        <f t="shared" ref="BQ462:BQ487" si="2190">BO462+BP462</f>
        <v>0</v>
      </c>
      <c r="BR462" s="52">
        <f t="shared" si="1975"/>
        <v>0</v>
      </c>
      <c r="BS462" s="26">
        <f>BS463</f>
        <v>0</v>
      </c>
      <c r="BT462" s="27"/>
    </row>
    <row r="463" spans="1:73" ht="31.2" x14ac:dyDescent="0.3">
      <c r="A463" s="67" t="s">
        <v>294</v>
      </c>
      <c r="B463" s="67" t="s">
        <v>73</v>
      </c>
      <c r="C463" s="67" t="s">
        <v>60</v>
      </c>
      <c r="D463" s="67" t="s">
        <v>388</v>
      </c>
      <c r="E463" s="67" t="s">
        <v>127</v>
      </c>
      <c r="F463" s="68" t="s">
        <v>128</v>
      </c>
      <c r="G463" s="26">
        <v>463.2</v>
      </c>
      <c r="H463" s="26"/>
      <c r="I463" s="26"/>
      <c r="J463" s="26"/>
      <c r="K463" s="26"/>
      <c r="L463" s="26"/>
      <c r="M463" s="26">
        <f t="shared" si="2070"/>
        <v>463.2</v>
      </c>
      <c r="N463" s="26">
        <f t="shared" si="2071"/>
        <v>0</v>
      </c>
      <c r="O463" s="26">
        <f t="shared" si="2072"/>
        <v>0</v>
      </c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>
        <f t="shared" si="1994"/>
        <v>463.2</v>
      </c>
      <c r="AD463" s="26">
        <f t="shared" si="1995"/>
        <v>0</v>
      </c>
      <c r="AE463" s="26">
        <f t="shared" si="1996"/>
        <v>0</v>
      </c>
      <c r="AF463" s="26"/>
      <c r="AG463" s="26">
        <f t="shared" si="1997"/>
        <v>463.2</v>
      </c>
      <c r="AH463" s="26">
        <f t="shared" si="1998"/>
        <v>0</v>
      </c>
      <c r="AI463" s="26">
        <f t="shared" si="1999"/>
        <v>0</v>
      </c>
      <c r="AJ463" s="26"/>
      <c r="AK463" s="26"/>
      <c r="AL463" s="26">
        <v>-231.6</v>
      </c>
      <c r="AM463" s="26"/>
      <c r="AN463" s="26"/>
      <c r="AO463" s="26"/>
      <c r="AP463" s="26"/>
      <c r="AQ463" s="26"/>
      <c r="AR463" s="26"/>
      <c r="AS463" s="26">
        <f t="shared" si="1979"/>
        <v>231.6</v>
      </c>
      <c r="AT463" s="26">
        <f t="shared" si="1980"/>
        <v>0</v>
      </c>
      <c r="AU463" s="26">
        <f t="shared" si="1981"/>
        <v>0</v>
      </c>
      <c r="AV463" s="26"/>
      <c r="AW463" s="26"/>
      <c r="AX463" s="26"/>
      <c r="AY463" s="26">
        <f t="shared" si="1982"/>
        <v>231.6</v>
      </c>
      <c r="AZ463" s="26">
        <f t="shared" si="1983"/>
        <v>0</v>
      </c>
      <c r="BA463" s="26">
        <f t="shared" si="1984"/>
        <v>0</v>
      </c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>
        <f t="shared" si="1973"/>
        <v>231.6</v>
      </c>
      <c r="BM463" s="26"/>
      <c r="BN463" s="53">
        <f t="shared" si="2189"/>
        <v>231.6</v>
      </c>
      <c r="BO463" s="26">
        <f t="shared" si="1974"/>
        <v>0</v>
      </c>
      <c r="BP463" s="26"/>
      <c r="BQ463" s="53">
        <f t="shared" si="2190"/>
        <v>0</v>
      </c>
      <c r="BR463" s="52">
        <f t="shared" si="1975"/>
        <v>0</v>
      </c>
      <c r="BS463" s="26"/>
      <c r="BT463" s="27"/>
    </row>
    <row r="464" spans="1:73" ht="62.4" x14ac:dyDescent="0.3">
      <c r="A464" s="67" t="s">
        <v>294</v>
      </c>
      <c r="B464" s="67" t="s">
        <v>73</v>
      </c>
      <c r="C464" s="67" t="s">
        <v>60</v>
      </c>
      <c r="D464" s="67" t="s">
        <v>389</v>
      </c>
      <c r="E464" s="67"/>
      <c r="F464" s="68" t="s">
        <v>216</v>
      </c>
      <c r="G464" s="26">
        <f t="shared" ref="G464:L464" si="2191">G465</f>
        <v>201.1</v>
      </c>
      <c r="H464" s="26">
        <f t="shared" si="2191"/>
        <v>201.1</v>
      </c>
      <c r="I464" s="26">
        <f t="shared" si="2191"/>
        <v>201.1</v>
      </c>
      <c r="J464" s="26">
        <f t="shared" si="2191"/>
        <v>0</v>
      </c>
      <c r="K464" s="26">
        <f t="shared" si="2191"/>
        <v>0</v>
      </c>
      <c r="L464" s="26">
        <f t="shared" si="2191"/>
        <v>0</v>
      </c>
      <c r="M464" s="26">
        <f t="shared" si="2070"/>
        <v>201.1</v>
      </c>
      <c r="N464" s="26">
        <f t="shared" si="2071"/>
        <v>201.1</v>
      </c>
      <c r="O464" s="26">
        <f t="shared" si="2072"/>
        <v>201.1</v>
      </c>
      <c r="P464" s="26">
        <f t="shared" ref="P464:AB464" si="2192">P465</f>
        <v>0</v>
      </c>
      <c r="Q464" s="26">
        <f t="shared" si="2192"/>
        <v>0</v>
      </c>
      <c r="R464" s="26">
        <f t="shared" si="2192"/>
        <v>0</v>
      </c>
      <c r="S464" s="26">
        <f t="shared" si="2192"/>
        <v>0</v>
      </c>
      <c r="T464" s="26">
        <f t="shared" si="2192"/>
        <v>0</v>
      </c>
      <c r="U464" s="26">
        <f t="shared" si="2192"/>
        <v>0</v>
      </c>
      <c r="V464" s="26">
        <f t="shared" si="2192"/>
        <v>0</v>
      </c>
      <c r="W464" s="26">
        <f t="shared" si="2192"/>
        <v>0</v>
      </c>
      <c r="X464" s="26">
        <f t="shared" si="2192"/>
        <v>0</v>
      </c>
      <c r="Y464" s="26">
        <f t="shared" si="2192"/>
        <v>0</v>
      </c>
      <c r="Z464" s="26">
        <f t="shared" si="2192"/>
        <v>0</v>
      </c>
      <c r="AA464" s="26">
        <f t="shared" si="2192"/>
        <v>0</v>
      </c>
      <c r="AB464" s="26">
        <f t="shared" si="2192"/>
        <v>0</v>
      </c>
      <c r="AC464" s="26">
        <f t="shared" si="1994"/>
        <v>201.1</v>
      </c>
      <c r="AD464" s="26">
        <f t="shared" si="1995"/>
        <v>201.1</v>
      </c>
      <c r="AE464" s="26">
        <f t="shared" si="1996"/>
        <v>201.1</v>
      </c>
      <c r="AF464" s="26">
        <f>AF465</f>
        <v>0</v>
      </c>
      <c r="AG464" s="26">
        <f t="shared" si="1997"/>
        <v>201.1</v>
      </c>
      <c r="AH464" s="26">
        <f t="shared" si="1998"/>
        <v>201.1</v>
      </c>
      <c r="AI464" s="26">
        <f t="shared" si="1999"/>
        <v>201.1</v>
      </c>
      <c r="AJ464" s="26">
        <f t="shared" ref="AJ464:AR464" si="2193">AJ465</f>
        <v>0</v>
      </c>
      <c r="AK464" s="26">
        <f t="shared" si="2193"/>
        <v>0</v>
      </c>
      <c r="AL464" s="26">
        <f t="shared" si="2193"/>
        <v>0</v>
      </c>
      <c r="AM464" s="26">
        <f t="shared" si="2193"/>
        <v>0</v>
      </c>
      <c r="AN464" s="26">
        <f t="shared" si="2193"/>
        <v>0</v>
      </c>
      <c r="AO464" s="26">
        <f t="shared" si="2193"/>
        <v>0</v>
      </c>
      <c r="AP464" s="26">
        <f t="shared" si="2193"/>
        <v>0</v>
      </c>
      <c r="AQ464" s="26">
        <f t="shared" si="2193"/>
        <v>0</v>
      </c>
      <c r="AR464" s="26">
        <f t="shared" si="2193"/>
        <v>0</v>
      </c>
      <c r="AS464" s="26">
        <f t="shared" si="1979"/>
        <v>201.1</v>
      </c>
      <c r="AT464" s="26">
        <f t="shared" si="1980"/>
        <v>201.1</v>
      </c>
      <c r="AU464" s="26">
        <f t="shared" si="1981"/>
        <v>201.1</v>
      </c>
      <c r="AV464" s="26">
        <f>AV465</f>
        <v>0</v>
      </c>
      <c r="AW464" s="26">
        <f>AW465</f>
        <v>0</v>
      </c>
      <c r="AX464" s="26">
        <f>AX465</f>
        <v>0</v>
      </c>
      <c r="AY464" s="26">
        <f t="shared" si="1982"/>
        <v>201.1</v>
      </c>
      <c r="AZ464" s="26">
        <f t="shared" si="1983"/>
        <v>201.1</v>
      </c>
      <c r="BA464" s="26">
        <f t="shared" si="1984"/>
        <v>201.1</v>
      </c>
      <c r="BB464" s="26">
        <f t="shared" ref="BB464:BK464" si="2194">BB465</f>
        <v>0</v>
      </c>
      <c r="BC464" s="26">
        <f t="shared" si="2194"/>
        <v>0</v>
      </c>
      <c r="BD464" s="26">
        <f t="shared" si="2194"/>
        <v>0</v>
      </c>
      <c r="BE464" s="26">
        <f t="shared" si="2194"/>
        <v>0</v>
      </c>
      <c r="BF464" s="26">
        <f t="shared" si="2194"/>
        <v>0</v>
      </c>
      <c r="BG464" s="26">
        <f t="shared" si="2194"/>
        <v>0</v>
      </c>
      <c r="BH464" s="26">
        <f t="shared" si="2194"/>
        <v>0</v>
      </c>
      <c r="BI464" s="26">
        <f t="shared" si="2194"/>
        <v>0</v>
      </c>
      <c r="BJ464" s="26">
        <f t="shared" si="2194"/>
        <v>0</v>
      </c>
      <c r="BK464" s="26">
        <f t="shared" si="2194"/>
        <v>0</v>
      </c>
      <c r="BL464" s="26">
        <f t="shared" si="1973"/>
        <v>201.1</v>
      </c>
      <c r="BM464" s="26">
        <f>BM465</f>
        <v>0</v>
      </c>
      <c r="BN464" s="53">
        <f t="shared" si="2189"/>
        <v>201.1</v>
      </c>
      <c r="BO464" s="26">
        <f t="shared" si="1974"/>
        <v>201.1</v>
      </c>
      <c r="BP464" s="26">
        <f>BP465</f>
        <v>0</v>
      </c>
      <c r="BQ464" s="53">
        <f t="shared" si="2190"/>
        <v>201.1</v>
      </c>
      <c r="BR464" s="52">
        <f t="shared" si="1975"/>
        <v>201.1</v>
      </c>
      <c r="BS464" s="26">
        <f>BS465</f>
        <v>0</v>
      </c>
      <c r="BT464" s="27"/>
    </row>
    <row r="465" spans="1:73" ht="31.2" x14ac:dyDescent="0.3">
      <c r="A465" s="67" t="s">
        <v>294</v>
      </c>
      <c r="B465" s="67" t="s">
        <v>73</v>
      </c>
      <c r="C465" s="67" t="s">
        <v>60</v>
      </c>
      <c r="D465" s="67" t="s">
        <v>389</v>
      </c>
      <c r="E465" s="67" t="s">
        <v>127</v>
      </c>
      <c r="F465" s="68" t="s">
        <v>128</v>
      </c>
      <c r="G465" s="26">
        <v>201.1</v>
      </c>
      <c r="H465" s="26">
        <v>201.1</v>
      </c>
      <c r="I465" s="26">
        <v>201.1</v>
      </c>
      <c r="J465" s="26"/>
      <c r="K465" s="26"/>
      <c r="L465" s="26"/>
      <c r="M465" s="26">
        <f t="shared" si="2070"/>
        <v>201.1</v>
      </c>
      <c r="N465" s="26">
        <f t="shared" si="2071"/>
        <v>201.1</v>
      </c>
      <c r="O465" s="26">
        <f t="shared" si="2072"/>
        <v>201.1</v>
      </c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>
        <f t="shared" si="1994"/>
        <v>201.1</v>
      </c>
      <c r="AD465" s="26">
        <f t="shared" si="1995"/>
        <v>201.1</v>
      </c>
      <c r="AE465" s="26">
        <f t="shared" si="1996"/>
        <v>201.1</v>
      </c>
      <c r="AF465" s="26"/>
      <c r="AG465" s="26">
        <f t="shared" si="1997"/>
        <v>201.1</v>
      </c>
      <c r="AH465" s="26">
        <f t="shared" si="1998"/>
        <v>201.1</v>
      </c>
      <c r="AI465" s="26">
        <f t="shared" si="1999"/>
        <v>201.1</v>
      </c>
      <c r="AJ465" s="26"/>
      <c r="AK465" s="26"/>
      <c r="AL465" s="26"/>
      <c r="AM465" s="26"/>
      <c r="AN465" s="26"/>
      <c r="AO465" s="26"/>
      <c r="AP465" s="26"/>
      <c r="AQ465" s="26"/>
      <c r="AR465" s="26"/>
      <c r="AS465" s="26">
        <f t="shared" si="1979"/>
        <v>201.1</v>
      </c>
      <c r="AT465" s="26">
        <f t="shared" si="1980"/>
        <v>201.1</v>
      </c>
      <c r="AU465" s="26">
        <f t="shared" si="1981"/>
        <v>201.1</v>
      </c>
      <c r="AV465" s="26"/>
      <c r="AW465" s="26"/>
      <c r="AX465" s="26"/>
      <c r="AY465" s="26">
        <f t="shared" si="1982"/>
        <v>201.1</v>
      </c>
      <c r="AZ465" s="26">
        <f t="shared" si="1983"/>
        <v>201.1</v>
      </c>
      <c r="BA465" s="26">
        <f t="shared" si="1984"/>
        <v>201.1</v>
      </c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>
        <f t="shared" si="1973"/>
        <v>201.1</v>
      </c>
      <c r="BM465" s="26"/>
      <c r="BN465" s="53">
        <f t="shared" si="2189"/>
        <v>201.1</v>
      </c>
      <c r="BO465" s="26">
        <f t="shared" si="1974"/>
        <v>201.1</v>
      </c>
      <c r="BP465" s="26"/>
      <c r="BQ465" s="53">
        <f t="shared" si="2190"/>
        <v>201.1</v>
      </c>
      <c r="BR465" s="52">
        <f t="shared" si="1975"/>
        <v>201.1</v>
      </c>
      <c r="BS465" s="26"/>
      <c r="BT465" s="27"/>
    </row>
    <row r="466" spans="1:73" ht="62.4" x14ac:dyDescent="0.3">
      <c r="A466" s="67" t="s">
        <v>294</v>
      </c>
      <c r="B466" s="67" t="s">
        <v>73</v>
      </c>
      <c r="C466" s="67" t="s">
        <v>60</v>
      </c>
      <c r="D466" s="67" t="s">
        <v>318</v>
      </c>
      <c r="E466" s="67"/>
      <c r="F466" s="68" t="s">
        <v>319</v>
      </c>
      <c r="G466" s="26">
        <f t="shared" ref="G466:G467" si="2195">G467</f>
        <v>251.3</v>
      </c>
      <c r="H466" s="26">
        <f t="shared" ref="H466:H467" si="2196">H467</f>
        <v>251.3</v>
      </c>
      <c r="I466" s="26">
        <f t="shared" ref="I466:I467" si="2197">I467</f>
        <v>251.3</v>
      </c>
      <c r="J466" s="26">
        <f t="shared" ref="J466:J467" si="2198">J467</f>
        <v>0</v>
      </c>
      <c r="K466" s="26">
        <f t="shared" ref="K466:K467" si="2199">K467</f>
        <v>0</v>
      </c>
      <c r="L466" s="26">
        <f t="shared" ref="L466:L467" si="2200">L467</f>
        <v>0</v>
      </c>
      <c r="M466" s="26">
        <f t="shared" si="2070"/>
        <v>251.3</v>
      </c>
      <c r="N466" s="26">
        <f t="shared" si="2071"/>
        <v>251.3</v>
      </c>
      <c r="O466" s="26">
        <f t="shared" si="2072"/>
        <v>251.3</v>
      </c>
      <c r="P466" s="26">
        <f t="shared" ref="P466:P467" si="2201">P467</f>
        <v>0</v>
      </c>
      <c r="Q466" s="26">
        <f t="shared" ref="Q466:Q467" si="2202">Q467</f>
        <v>0</v>
      </c>
      <c r="R466" s="26">
        <f t="shared" ref="R466:R467" si="2203">R467</f>
        <v>35.686</v>
      </c>
      <c r="S466" s="26">
        <f t="shared" ref="S466:S467" si="2204">S467</f>
        <v>0</v>
      </c>
      <c r="T466" s="26">
        <f t="shared" ref="T466:T467" si="2205">T467</f>
        <v>0</v>
      </c>
      <c r="U466" s="26">
        <f t="shared" ref="U466:U467" si="2206">U467</f>
        <v>0</v>
      </c>
      <c r="V466" s="26">
        <f t="shared" ref="V466:V467" si="2207">V467</f>
        <v>0</v>
      </c>
      <c r="W466" s="26">
        <f t="shared" ref="W466:W467" si="2208">W467</f>
        <v>0</v>
      </c>
      <c r="X466" s="26">
        <f t="shared" ref="X466:X467" si="2209">X467</f>
        <v>0</v>
      </c>
      <c r="Y466" s="26">
        <f t="shared" ref="Y466:Y467" si="2210">Y467</f>
        <v>0</v>
      </c>
      <c r="Z466" s="26">
        <f t="shared" ref="Z466:Z467" si="2211">Z467</f>
        <v>0</v>
      </c>
      <c r="AA466" s="26">
        <f t="shared" ref="AA466:AA467" si="2212">AA467</f>
        <v>0</v>
      </c>
      <c r="AB466" s="26">
        <f t="shared" ref="AB466:AB467" si="2213">AB467</f>
        <v>0</v>
      </c>
      <c r="AC466" s="26">
        <f t="shared" si="1994"/>
        <v>286.98599999999999</v>
      </c>
      <c r="AD466" s="26">
        <f t="shared" si="1995"/>
        <v>251.3</v>
      </c>
      <c r="AE466" s="26">
        <f t="shared" si="1996"/>
        <v>251.3</v>
      </c>
      <c r="AF466" s="26">
        <f t="shared" ref="AF466:AF467" si="2214">AF467</f>
        <v>0</v>
      </c>
      <c r="AG466" s="26">
        <f t="shared" si="1997"/>
        <v>286.98599999999999</v>
      </c>
      <c r="AH466" s="26">
        <f t="shared" si="1998"/>
        <v>251.3</v>
      </c>
      <c r="AI466" s="26">
        <f t="shared" si="1999"/>
        <v>251.3</v>
      </c>
      <c r="AJ466" s="26">
        <f t="shared" ref="AJ466:AJ467" si="2215">AJ467</f>
        <v>0</v>
      </c>
      <c r="AK466" s="26">
        <f t="shared" ref="AK466:AK467" si="2216">AK467</f>
        <v>0</v>
      </c>
      <c r="AL466" s="26">
        <f t="shared" ref="AL466:AL467" si="2217">AL467</f>
        <v>0</v>
      </c>
      <c r="AM466" s="26">
        <f t="shared" ref="AM466:AM467" si="2218">AM467</f>
        <v>0</v>
      </c>
      <c r="AN466" s="26">
        <f t="shared" ref="AN466:AN467" si="2219">AN467</f>
        <v>0</v>
      </c>
      <c r="AO466" s="26">
        <f t="shared" ref="AO466:AO467" si="2220">AO467</f>
        <v>0</v>
      </c>
      <c r="AP466" s="26">
        <f t="shared" ref="AP466:AP467" si="2221">AP467</f>
        <v>0</v>
      </c>
      <c r="AQ466" s="26">
        <f t="shared" ref="AQ466:AQ467" si="2222">AQ467</f>
        <v>0</v>
      </c>
      <c r="AR466" s="26">
        <f t="shared" ref="AR466:AR467" si="2223">AR467</f>
        <v>0</v>
      </c>
      <c r="AS466" s="26">
        <f t="shared" si="1979"/>
        <v>286.98599999999999</v>
      </c>
      <c r="AT466" s="26">
        <f t="shared" si="1980"/>
        <v>251.3</v>
      </c>
      <c r="AU466" s="26">
        <f t="shared" si="1981"/>
        <v>251.3</v>
      </c>
      <c r="AV466" s="26">
        <f t="shared" ref="AV466:AV467" si="2224">AV467</f>
        <v>0</v>
      </c>
      <c r="AW466" s="26">
        <f t="shared" ref="AW466:AW467" si="2225">AW467</f>
        <v>0</v>
      </c>
      <c r="AX466" s="26">
        <f t="shared" ref="AX466:AX467" si="2226">AX467</f>
        <v>0</v>
      </c>
      <c r="AY466" s="26">
        <f t="shared" si="1982"/>
        <v>286.98599999999999</v>
      </c>
      <c r="AZ466" s="26">
        <f t="shared" si="1983"/>
        <v>251.3</v>
      </c>
      <c r="BA466" s="26">
        <f t="shared" si="1984"/>
        <v>251.3</v>
      </c>
      <c r="BB466" s="26">
        <f t="shared" ref="BB466:BB467" si="2227">BB467</f>
        <v>0</v>
      </c>
      <c r="BC466" s="26">
        <f t="shared" ref="BC466:BC467" si="2228">BC467</f>
        <v>0</v>
      </c>
      <c r="BD466" s="26">
        <f t="shared" ref="BD466:BD467" si="2229">BD467</f>
        <v>0</v>
      </c>
      <c r="BE466" s="26">
        <f t="shared" ref="BE466:BE467" si="2230">BE467</f>
        <v>0</v>
      </c>
      <c r="BF466" s="26">
        <f t="shared" ref="BF466:BF467" si="2231">BF467</f>
        <v>0</v>
      </c>
      <c r="BG466" s="26">
        <f t="shared" ref="BG466:BG467" si="2232">BG467</f>
        <v>0</v>
      </c>
      <c r="BH466" s="26">
        <f t="shared" ref="BH466:BH467" si="2233">BH467</f>
        <v>0</v>
      </c>
      <c r="BI466" s="26">
        <f t="shared" ref="BI466:BI467" si="2234">BI467</f>
        <v>0</v>
      </c>
      <c r="BJ466" s="26">
        <f t="shared" ref="BJ466:BJ467" si="2235">BJ467</f>
        <v>0</v>
      </c>
      <c r="BK466" s="26">
        <f t="shared" ref="BK466:BK467" si="2236">BK467</f>
        <v>0</v>
      </c>
      <c r="BL466" s="26">
        <f t="shared" si="1973"/>
        <v>286.98599999999999</v>
      </c>
      <c r="BM466" s="26">
        <f t="shared" ref="BM466:BM467" si="2237">BM467</f>
        <v>0</v>
      </c>
      <c r="BN466" s="53">
        <f t="shared" si="2189"/>
        <v>286.98599999999999</v>
      </c>
      <c r="BO466" s="26">
        <f t="shared" si="1974"/>
        <v>251.3</v>
      </c>
      <c r="BP466" s="26">
        <f t="shared" ref="BP466:BS467" si="2238">BP467</f>
        <v>0</v>
      </c>
      <c r="BQ466" s="53">
        <f t="shared" si="2190"/>
        <v>251.3</v>
      </c>
      <c r="BR466" s="52">
        <f t="shared" si="1975"/>
        <v>251.3</v>
      </c>
      <c r="BS466" s="26">
        <f t="shared" si="2238"/>
        <v>0</v>
      </c>
      <c r="BT466" s="27"/>
    </row>
    <row r="467" spans="1:73" x14ac:dyDescent="0.3">
      <c r="A467" s="67" t="s">
        <v>294</v>
      </c>
      <c r="B467" s="67" t="s">
        <v>73</v>
      </c>
      <c r="C467" s="67" t="s">
        <v>60</v>
      </c>
      <c r="D467" s="67" t="s">
        <v>320</v>
      </c>
      <c r="E467" s="67"/>
      <c r="F467" s="68" t="s">
        <v>205</v>
      </c>
      <c r="G467" s="26">
        <f t="shared" si="2195"/>
        <v>251.3</v>
      </c>
      <c r="H467" s="26">
        <f t="shared" si="2196"/>
        <v>251.3</v>
      </c>
      <c r="I467" s="26">
        <f t="shared" si="2197"/>
        <v>251.3</v>
      </c>
      <c r="J467" s="26">
        <f t="shared" si="2198"/>
        <v>0</v>
      </c>
      <c r="K467" s="26">
        <f t="shared" si="2199"/>
        <v>0</v>
      </c>
      <c r="L467" s="26">
        <f t="shared" si="2200"/>
        <v>0</v>
      </c>
      <c r="M467" s="26">
        <f t="shared" si="2070"/>
        <v>251.3</v>
      </c>
      <c r="N467" s="26">
        <f t="shared" si="2071"/>
        <v>251.3</v>
      </c>
      <c r="O467" s="26">
        <f t="shared" si="2072"/>
        <v>251.3</v>
      </c>
      <c r="P467" s="26">
        <f t="shared" si="2201"/>
        <v>0</v>
      </c>
      <c r="Q467" s="26">
        <f t="shared" si="2202"/>
        <v>0</v>
      </c>
      <c r="R467" s="26">
        <f t="shared" si="2203"/>
        <v>35.686</v>
      </c>
      <c r="S467" s="26">
        <f t="shared" si="2204"/>
        <v>0</v>
      </c>
      <c r="T467" s="26">
        <f t="shared" si="2205"/>
        <v>0</v>
      </c>
      <c r="U467" s="26">
        <f t="shared" si="2206"/>
        <v>0</v>
      </c>
      <c r="V467" s="26">
        <f t="shared" si="2207"/>
        <v>0</v>
      </c>
      <c r="W467" s="26">
        <f t="shared" si="2208"/>
        <v>0</v>
      </c>
      <c r="X467" s="26">
        <f t="shared" si="2209"/>
        <v>0</v>
      </c>
      <c r="Y467" s="26">
        <f t="shared" si="2210"/>
        <v>0</v>
      </c>
      <c r="Z467" s="26">
        <f t="shared" si="2211"/>
        <v>0</v>
      </c>
      <c r="AA467" s="26">
        <f t="shared" si="2212"/>
        <v>0</v>
      </c>
      <c r="AB467" s="26">
        <f t="shared" si="2213"/>
        <v>0</v>
      </c>
      <c r="AC467" s="26">
        <f t="shared" si="1994"/>
        <v>286.98599999999999</v>
      </c>
      <c r="AD467" s="26">
        <f t="shared" si="1995"/>
        <v>251.3</v>
      </c>
      <c r="AE467" s="26">
        <f t="shared" si="1996"/>
        <v>251.3</v>
      </c>
      <c r="AF467" s="26">
        <f t="shared" si="2214"/>
        <v>0</v>
      </c>
      <c r="AG467" s="26">
        <f t="shared" si="1997"/>
        <v>286.98599999999999</v>
      </c>
      <c r="AH467" s="26">
        <f t="shared" si="1998"/>
        <v>251.3</v>
      </c>
      <c r="AI467" s="26">
        <f t="shared" si="1999"/>
        <v>251.3</v>
      </c>
      <c r="AJ467" s="26">
        <f t="shared" si="2215"/>
        <v>0</v>
      </c>
      <c r="AK467" s="26">
        <f t="shared" si="2216"/>
        <v>0</v>
      </c>
      <c r="AL467" s="26">
        <f t="shared" si="2217"/>
        <v>0</v>
      </c>
      <c r="AM467" s="26">
        <f t="shared" si="2218"/>
        <v>0</v>
      </c>
      <c r="AN467" s="26">
        <f t="shared" si="2219"/>
        <v>0</v>
      </c>
      <c r="AO467" s="26">
        <f t="shared" si="2220"/>
        <v>0</v>
      </c>
      <c r="AP467" s="26">
        <f t="shared" si="2221"/>
        <v>0</v>
      </c>
      <c r="AQ467" s="26">
        <f t="shared" si="2222"/>
        <v>0</v>
      </c>
      <c r="AR467" s="26">
        <f t="shared" si="2223"/>
        <v>0</v>
      </c>
      <c r="AS467" s="26">
        <f t="shared" si="1979"/>
        <v>286.98599999999999</v>
      </c>
      <c r="AT467" s="26">
        <f t="shared" si="1980"/>
        <v>251.3</v>
      </c>
      <c r="AU467" s="26">
        <f t="shared" si="1981"/>
        <v>251.3</v>
      </c>
      <c r="AV467" s="26">
        <f t="shared" si="2224"/>
        <v>0</v>
      </c>
      <c r="AW467" s="26">
        <f t="shared" si="2225"/>
        <v>0</v>
      </c>
      <c r="AX467" s="26">
        <f t="shared" si="2226"/>
        <v>0</v>
      </c>
      <c r="AY467" s="26">
        <f t="shared" si="1982"/>
        <v>286.98599999999999</v>
      </c>
      <c r="AZ467" s="26">
        <f t="shared" si="1983"/>
        <v>251.3</v>
      </c>
      <c r="BA467" s="26">
        <f t="shared" si="1984"/>
        <v>251.3</v>
      </c>
      <c r="BB467" s="26">
        <f t="shared" si="2227"/>
        <v>0</v>
      </c>
      <c r="BC467" s="26">
        <f t="shared" si="2228"/>
        <v>0</v>
      </c>
      <c r="BD467" s="26">
        <f t="shared" si="2229"/>
        <v>0</v>
      </c>
      <c r="BE467" s="26">
        <f t="shared" si="2230"/>
        <v>0</v>
      </c>
      <c r="BF467" s="26">
        <f t="shared" si="2231"/>
        <v>0</v>
      </c>
      <c r="BG467" s="26">
        <f t="shared" si="2232"/>
        <v>0</v>
      </c>
      <c r="BH467" s="26">
        <f t="shared" si="2233"/>
        <v>0</v>
      </c>
      <c r="BI467" s="26">
        <f t="shared" si="2234"/>
        <v>0</v>
      </c>
      <c r="BJ467" s="26">
        <f t="shared" si="2235"/>
        <v>0</v>
      </c>
      <c r="BK467" s="26">
        <f t="shared" si="2236"/>
        <v>0</v>
      </c>
      <c r="BL467" s="26">
        <f t="shared" si="1973"/>
        <v>286.98599999999999</v>
      </c>
      <c r="BM467" s="26">
        <f t="shared" si="2237"/>
        <v>0</v>
      </c>
      <c r="BN467" s="53">
        <f t="shared" si="2189"/>
        <v>286.98599999999999</v>
      </c>
      <c r="BO467" s="26">
        <f t="shared" si="1974"/>
        <v>251.3</v>
      </c>
      <c r="BP467" s="26">
        <f t="shared" si="2238"/>
        <v>0</v>
      </c>
      <c r="BQ467" s="53">
        <f t="shared" si="2190"/>
        <v>251.3</v>
      </c>
      <c r="BR467" s="52">
        <f t="shared" si="1975"/>
        <v>251.3</v>
      </c>
      <c r="BS467" s="26">
        <f t="shared" si="2238"/>
        <v>0</v>
      </c>
      <c r="BT467" s="27"/>
    </row>
    <row r="468" spans="1:73" ht="31.2" x14ac:dyDescent="0.3">
      <c r="A468" s="67" t="s">
        <v>294</v>
      </c>
      <c r="B468" s="67" t="s">
        <v>73</v>
      </c>
      <c r="C468" s="67" t="s">
        <v>60</v>
      </c>
      <c r="D468" s="67" t="s">
        <v>320</v>
      </c>
      <c r="E468" s="67" t="s">
        <v>127</v>
      </c>
      <c r="F468" s="68" t="s">
        <v>128</v>
      </c>
      <c r="G468" s="26">
        <v>251.3</v>
      </c>
      <c r="H468" s="26">
        <v>251.3</v>
      </c>
      <c r="I468" s="26">
        <v>251.3</v>
      </c>
      <c r="J468" s="26"/>
      <c r="K468" s="26"/>
      <c r="L468" s="26"/>
      <c r="M468" s="26">
        <f t="shared" si="2070"/>
        <v>251.3</v>
      </c>
      <c r="N468" s="26">
        <f t="shared" si="2071"/>
        <v>251.3</v>
      </c>
      <c r="O468" s="26">
        <f t="shared" si="2072"/>
        <v>251.3</v>
      </c>
      <c r="P468" s="26"/>
      <c r="Q468" s="26"/>
      <c r="R468" s="26">
        <v>35.686</v>
      </c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>
        <f t="shared" si="1994"/>
        <v>286.98599999999999</v>
      </c>
      <c r="AD468" s="26">
        <f t="shared" si="1995"/>
        <v>251.3</v>
      </c>
      <c r="AE468" s="26">
        <f t="shared" si="1996"/>
        <v>251.3</v>
      </c>
      <c r="AF468" s="26"/>
      <c r="AG468" s="26">
        <f t="shared" si="1997"/>
        <v>286.98599999999999</v>
      </c>
      <c r="AH468" s="26">
        <f t="shared" si="1998"/>
        <v>251.3</v>
      </c>
      <c r="AI468" s="26">
        <f t="shared" si="1999"/>
        <v>251.3</v>
      </c>
      <c r="AJ468" s="26"/>
      <c r="AK468" s="26"/>
      <c r="AL468" s="26"/>
      <c r="AM468" s="26"/>
      <c r="AN468" s="26"/>
      <c r="AO468" s="26"/>
      <c r="AP468" s="26"/>
      <c r="AQ468" s="26"/>
      <c r="AR468" s="26"/>
      <c r="AS468" s="26">
        <f t="shared" si="1979"/>
        <v>286.98599999999999</v>
      </c>
      <c r="AT468" s="26">
        <f t="shared" si="1980"/>
        <v>251.3</v>
      </c>
      <c r="AU468" s="26">
        <f t="shared" si="1981"/>
        <v>251.3</v>
      </c>
      <c r="AV468" s="26"/>
      <c r="AW468" s="26"/>
      <c r="AX468" s="26"/>
      <c r="AY468" s="26">
        <f t="shared" si="1982"/>
        <v>286.98599999999999</v>
      </c>
      <c r="AZ468" s="26">
        <f t="shared" si="1983"/>
        <v>251.3</v>
      </c>
      <c r="BA468" s="26">
        <f t="shared" si="1984"/>
        <v>251.3</v>
      </c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>
        <f t="shared" si="1973"/>
        <v>286.98599999999999</v>
      </c>
      <c r="BM468" s="26"/>
      <c r="BN468" s="53">
        <f t="shared" si="2189"/>
        <v>286.98599999999999</v>
      </c>
      <c r="BO468" s="26">
        <f t="shared" si="1974"/>
        <v>251.3</v>
      </c>
      <c r="BP468" s="26"/>
      <c r="BQ468" s="53">
        <f t="shared" si="2190"/>
        <v>251.3</v>
      </c>
      <c r="BR468" s="52">
        <f t="shared" si="1975"/>
        <v>251.3</v>
      </c>
      <c r="BS468" s="26"/>
      <c r="BT468" s="27"/>
    </row>
    <row r="469" spans="1:73" s="82" customFormat="1" x14ac:dyDescent="0.3">
      <c r="A469" s="65" t="s">
        <v>294</v>
      </c>
      <c r="B469" s="65" t="s">
        <v>73</v>
      </c>
      <c r="C469" s="65" t="s">
        <v>251</v>
      </c>
      <c r="D469" s="65"/>
      <c r="E469" s="65"/>
      <c r="F469" s="66" t="s">
        <v>252</v>
      </c>
      <c r="G469" s="22">
        <f t="shared" ref="G469:L469" si="2239">G470+G475+G480+G492</f>
        <v>1064255.3</v>
      </c>
      <c r="H469" s="22">
        <f t="shared" si="2239"/>
        <v>1088415.0999999999</v>
      </c>
      <c r="I469" s="22">
        <f t="shared" si="2239"/>
        <v>1088614.3999999999</v>
      </c>
      <c r="J469" s="22">
        <f t="shared" si="2239"/>
        <v>-1177.9259999999999</v>
      </c>
      <c r="K469" s="22">
        <f t="shared" si="2239"/>
        <v>-362.52600000000001</v>
      </c>
      <c r="L469" s="22">
        <f t="shared" si="2239"/>
        <v>-362.52600000000001</v>
      </c>
      <c r="M469" s="22">
        <f t="shared" si="2070"/>
        <v>1063077.3740000001</v>
      </c>
      <c r="N469" s="22">
        <f t="shared" si="2071"/>
        <v>1088052.5739999998</v>
      </c>
      <c r="O469" s="22">
        <f t="shared" si="2072"/>
        <v>1088251.8739999998</v>
      </c>
      <c r="P469" s="22">
        <f t="shared" ref="P469:AB469" si="2240">P470+P475+P480+P492</f>
        <v>0</v>
      </c>
      <c r="Q469" s="22">
        <f t="shared" si="2240"/>
        <v>0</v>
      </c>
      <c r="R469" s="22">
        <f t="shared" si="2240"/>
        <v>-1259.25</v>
      </c>
      <c r="S469" s="22">
        <f t="shared" si="2240"/>
        <v>0</v>
      </c>
      <c r="T469" s="22">
        <f t="shared" si="2240"/>
        <v>0</v>
      </c>
      <c r="U469" s="22">
        <f t="shared" si="2240"/>
        <v>0</v>
      </c>
      <c r="V469" s="22">
        <f t="shared" si="2240"/>
        <v>0</v>
      </c>
      <c r="W469" s="22">
        <f t="shared" si="2240"/>
        <v>0</v>
      </c>
      <c r="X469" s="22">
        <f t="shared" si="2240"/>
        <v>0</v>
      </c>
      <c r="Y469" s="22">
        <f t="shared" si="2240"/>
        <v>0</v>
      </c>
      <c r="Z469" s="22">
        <f t="shared" si="2240"/>
        <v>0</v>
      </c>
      <c r="AA469" s="22">
        <f t="shared" si="2240"/>
        <v>0</v>
      </c>
      <c r="AB469" s="22">
        <f t="shared" si="2240"/>
        <v>0</v>
      </c>
      <c r="AC469" s="22">
        <f t="shared" si="1994"/>
        <v>1061818.1240000001</v>
      </c>
      <c r="AD469" s="22">
        <f t="shared" si="1995"/>
        <v>1088052.5739999998</v>
      </c>
      <c r="AE469" s="22">
        <f t="shared" si="1996"/>
        <v>1088251.8739999998</v>
      </c>
      <c r="AF469" s="22">
        <f>AF470+AF475+AF480+AF492</f>
        <v>0</v>
      </c>
      <c r="AG469" s="22">
        <f t="shared" si="1997"/>
        <v>1061818.1240000001</v>
      </c>
      <c r="AH469" s="22">
        <f t="shared" si="1998"/>
        <v>1088052.5739999998</v>
      </c>
      <c r="AI469" s="22">
        <f t="shared" si="1999"/>
        <v>1088251.8739999998</v>
      </c>
      <c r="AJ469" s="22">
        <f t="shared" ref="AJ469:AR469" si="2241">AJ470+AJ475+AJ480+AJ492</f>
        <v>0</v>
      </c>
      <c r="AK469" s="22">
        <f t="shared" si="2241"/>
        <v>0</v>
      </c>
      <c r="AL469" s="22">
        <f t="shared" si="2241"/>
        <v>-4994.3</v>
      </c>
      <c r="AM469" s="22">
        <f t="shared" si="2241"/>
        <v>0</v>
      </c>
      <c r="AN469" s="22">
        <f t="shared" si="2241"/>
        <v>0</v>
      </c>
      <c r="AO469" s="22">
        <f t="shared" si="2241"/>
        <v>0</v>
      </c>
      <c r="AP469" s="22">
        <f t="shared" si="2241"/>
        <v>0</v>
      </c>
      <c r="AQ469" s="22">
        <f t="shared" si="2241"/>
        <v>0</v>
      </c>
      <c r="AR469" s="22">
        <f t="shared" si="2241"/>
        <v>0</v>
      </c>
      <c r="AS469" s="22">
        <f t="shared" si="1979"/>
        <v>1056823.824</v>
      </c>
      <c r="AT469" s="22">
        <f t="shared" si="1980"/>
        <v>1088052.5739999998</v>
      </c>
      <c r="AU469" s="22">
        <f t="shared" si="1981"/>
        <v>1088251.8739999998</v>
      </c>
      <c r="AV469" s="22">
        <f>AV470+AV475+AV480+AV492</f>
        <v>0</v>
      </c>
      <c r="AW469" s="22">
        <f>AW470+AW475+AW480+AW492</f>
        <v>0</v>
      </c>
      <c r="AX469" s="22">
        <f>AX470+AX475+AX480+AX492</f>
        <v>0</v>
      </c>
      <c r="AY469" s="22">
        <f t="shared" si="1982"/>
        <v>1056823.824</v>
      </c>
      <c r="AZ469" s="22">
        <f t="shared" si="1983"/>
        <v>1088052.5739999998</v>
      </c>
      <c r="BA469" s="22">
        <f t="shared" si="1984"/>
        <v>1088251.8739999998</v>
      </c>
      <c r="BB469" s="22">
        <f t="shared" ref="BB469:BK469" si="2242">BB470+BB475+BB480+BB492</f>
        <v>0</v>
      </c>
      <c r="BC469" s="22">
        <f t="shared" si="2242"/>
        <v>-633.41499999999996</v>
      </c>
      <c r="BD469" s="22">
        <f t="shared" si="2242"/>
        <v>0</v>
      </c>
      <c r="BE469" s="22">
        <f t="shared" si="2242"/>
        <v>0</v>
      </c>
      <c r="BF469" s="22">
        <f t="shared" si="2242"/>
        <v>0</v>
      </c>
      <c r="BG469" s="22">
        <f t="shared" si="2242"/>
        <v>0</v>
      </c>
      <c r="BH469" s="22">
        <f t="shared" si="2242"/>
        <v>0</v>
      </c>
      <c r="BI469" s="22">
        <f t="shared" si="2242"/>
        <v>0</v>
      </c>
      <c r="BJ469" s="22">
        <f t="shared" si="2242"/>
        <v>0</v>
      </c>
      <c r="BK469" s="22">
        <f t="shared" si="2242"/>
        <v>0</v>
      </c>
      <c r="BL469" s="22">
        <f t="shared" si="1973"/>
        <v>1056190.409</v>
      </c>
      <c r="BM469" s="22">
        <f>BM470+BM475+BM480+BM492</f>
        <v>0</v>
      </c>
      <c r="BN469" s="78">
        <f t="shared" si="2189"/>
        <v>1056190.409</v>
      </c>
      <c r="BO469" s="22">
        <f t="shared" si="1974"/>
        <v>1088052.5739999998</v>
      </c>
      <c r="BP469" s="22">
        <f>BP470+BP475+BP480+BP492</f>
        <v>0</v>
      </c>
      <c r="BQ469" s="78">
        <f t="shared" si="2190"/>
        <v>1088052.5739999998</v>
      </c>
      <c r="BR469" s="80">
        <f t="shared" si="1975"/>
        <v>1088251.8739999998</v>
      </c>
      <c r="BS469" s="22">
        <f>BS470+BS475+BS480+BS492</f>
        <v>0</v>
      </c>
      <c r="BT469" s="23"/>
      <c r="BU469" s="19"/>
    </row>
    <row r="470" spans="1:73" x14ac:dyDescent="0.3">
      <c r="A470" s="67" t="s">
        <v>294</v>
      </c>
      <c r="B470" s="67" t="s">
        <v>73</v>
      </c>
      <c r="C470" s="67" t="s">
        <v>251</v>
      </c>
      <c r="D470" s="67" t="s">
        <v>218</v>
      </c>
      <c r="E470" s="67"/>
      <c r="F470" s="68" t="s">
        <v>219</v>
      </c>
      <c r="G470" s="26">
        <f t="shared" ref="G470:G480" si="2243">G471</f>
        <v>200</v>
      </c>
      <c r="H470" s="26">
        <f t="shared" ref="H470:H480" si="2244">H471</f>
        <v>200</v>
      </c>
      <c r="I470" s="26">
        <f t="shared" ref="I470:I480" si="2245">I471</f>
        <v>200</v>
      </c>
      <c r="J470" s="26">
        <f t="shared" ref="J470:J480" si="2246">J471</f>
        <v>0</v>
      </c>
      <c r="K470" s="26">
        <f t="shared" ref="K470:K480" si="2247">K471</f>
        <v>0</v>
      </c>
      <c r="L470" s="26">
        <f t="shared" ref="L470:L480" si="2248">L471</f>
        <v>0</v>
      </c>
      <c r="M470" s="26">
        <f t="shared" si="2070"/>
        <v>200</v>
      </c>
      <c r="N470" s="26">
        <f t="shared" si="2071"/>
        <v>200</v>
      </c>
      <c r="O470" s="26">
        <f t="shared" si="2072"/>
        <v>200</v>
      </c>
      <c r="P470" s="26">
        <f t="shared" ref="P470:P480" si="2249">P471</f>
        <v>0</v>
      </c>
      <c r="Q470" s="26">
        <f t="shared" ref="Q470:Q480" si="2250">Q471</f>
        <v>0</v>
      </c>
      <c r="R470" s="26">
        <f t="shared" ref="R470:R480" si="2251">R471</f>
        <v>0</v>
      </c>
      <c r="S470" s="26">
        <f t="shared" ref="S470:S480" si="2252">S471</f>
        <v>0</v>
      </c>
      <c r="T470" s="26">
        <f t="shared" ref="T470:T480" si="2253">T471</f>
        <v>0</v>
      </c>
      <c r="U470" s="26">
        <f t="shared" ref="U470:U480" si="2254">U471</f>
        <v>0</v>
      </c>
      <c r="V470" s="26">
        <f t="shared" ref="V470:V480" si="2255">V471</f>
        <v>0</v>
      </c>
      <c r="W470" s="26">
        <f t="shared" ref="W470:W480" si="2256">W471</f>
        <v>0</v>
      </c>
      <c r="X470" s="26">
        <f t="shared" ref="X470:X480" si="2257">X471</f>
        <v>0</v>
      </c>
      <c r="Y470" s="26">
        <f t="shared" ref="Y470:Y480" si="2258">Y471</f>
        <v>0</v>
      </c>
      <c r="Z470" s="26">
        <f t="shared" ref="Z470:Z480" si="2259">Z471</f>
        <v>0</v>
      </c>
      <c r="AA470" s="26">
        <f t="shared" ref="AA470:AA480" si="2260">AA471</f>
        <v>0</v>
      </c>
      <c r="AB470" s="26">
        <f t="shared" ref="AB470:AB480" si="2261">AB471</f>
        <v>0</v>
      </c>
      <c r="AC470" s="26">
        <f t="shared" si="1994"/>
        <v>200</v>
      </c>
      <c r="AD470" s="26">
        <f t="shared" si="1995"/>
        <v>200</v>
      </c>
      <c r="AE470" s="26">
        <f t="shared" si="1996"/>
        <v>200</v>
      </c>
      <c r="AF470" s="26">
        <f t="shared" ref="AF470:AF480" si="2262">AF471</f>
        <v>0</v>
      </c>
      <c r="AG470" s="26">
        <f t="shared" si="1997"/>
        <v>200</v>
      </c>
      <c r="AH470" s="26">
        <f t="shared" si="1998"/>
        <v>200</v>
      </c>
      <c r="AI470" s="26">
        <f t="shared" si="1999"/>
        <v>200</v>
      </c>
      <c r="AJ470" s="26">
        <f t="shared" ref="AJ470:AJ480" si="2263">AJ471</f>
        <v>0</v>
      </c>
      <c r="AK470" s="26">
        <f t="shared" ref="AK470:AK480" si="2264">AK471</f>
        <v>0</v>
      </c>
      <c r="AL470" s="26">
        <f t="shared" ref="AL470:AL480" si="2265">AL471</f>
        <v>0</v>
      </c>
      <c r="AM470" s="26">
        <f t="shared" ref="AM470:AM480" si="2266">AM471</f>
        <v>0</v>
      </c>
      <c r="AN470" s="26">
        <f t="shared" ref="AN470:AN480" si="2267">AN471</f>
        <v>0</v>
      </c>
      <c r="AO470" s="26">
        <f t="shared" ref="AO470:AO480" si="2268">AO471</f>
        <v>0</v>
      </c>
      <c r="AP470" s="26">
        <f t="shared" ref="AP470:AP480" si="2269">AP471</f>
        <v>0</v>
      </c>
      <c r="AQ470" s="26">
        <f t="shared" ref="AQ470:AQ480" si="2270">AQ471</f>
        <v>0</v>
      </c>
      <c r="AR470" s="26">
        <f t="shared" ref="AR470:AR480" si="2271">AR471</f>
        <v>0</v>
      </c>
      <c r="AS470" s="26">
        <f t="shared" si="1979"/>
        <v>200</v>
      </c>
      <c r="AT470" s="26">
        <f t="shared" si="1980"/>
        <v>200</v>
      </c>
      <c r="AU470" s="26">
        <f t="shared" si="1981"/>
        <v>200</v>
      </c>
      <c r="AV470" s="26">
        <f t="shared" ref="AV470:AV480" si="2272">AV471</f>
        <v>0</v>
      </c>
      <c r="AW470" s="26">
        <f t="shared" ref="AW470:AW480" si="2273">AW471</f>
        <v>0</v>
      </c>
      <c r="AX470" s="26">
        <f t="shared" ref="AX470:AX480" si="2274">AX471</f>
        <v>0</v>
      </c>
      <c r="AY470" s="26">
        <f t="shared" si="1982"/>
        <v>200</v>
      </c>
      <c r="AZ470" s="26">
        <f t="shared" si="1983"/>
        <v>200</v>
      </c>
      <c r="BA470" s="26">
        <f t="shared" si="1984"/>
        <v>200</v>
      </c>
      <c r="BB470" s="26">
        <f t="shared" ref="BB470:BB480" si="2275">BB471</f>
        <v>0</v>
      </c>
      <c r="BC470" s="26">
        <f t="shared" ref="BC470:BC480" si="2276">BC471</f>
        <v>0</v>
      </c>
      <c r="BD470" s="26">
        <f t="shared" ref="BD470:BD480" si="2277">BD471</f>
        <v>0</v>
      </c>
      <c r="BE470" s="26">
        <f t="shared" ref="BE470:BE480" si="2278">BE471</f>
        <v>0</v>
      </c>
      <c r="BF470" s="26">
        <f t="shared" ref="BF470:BF480" si="2279">BF471</f>
        <v>0</v>
      </c>
      <c r="BG470" s="26">
        <f t="shared" ref="BG470:BG480" si="2280">BG471</f>
        <v>0</v>
      </c>
      <c r="BH470" s="26">
        <f t="shared" ref="BH470:BH480" si="2281">BH471</f>
        <v>0</v>
      </c>
      <c r="BI470" s="26">
        <f t="shared" ref="BI470:BI480" si="2282">BI471</f>
        <v>0</v>
      </c>
      <c r="BJ470" s="26">
        <f t="shared" ref="BJ470:BJ480" si="2283">BJ471</f>
        <v>0</v>
      </c>
      <c r="BK470" s="26">
        <f t="shared" ref="BK470:BK480" si="2284">BK471</f>
        <v>0</v>
      </c>
      <c r="BL470" s="26">
        <f t="shared" si="1973"/>
        <v>200</v>
      </c>
      <c r="BM470" s="26">
        <f t="shared" ref="BM470:BM480" si="2285">BM471</f>
        <v>0</v>
      </c>
      <c r="BN470" s="53">
        <f t="shared" si="2189"/>
        <v>200</v>
      </c>
      <c r="BO470" s="26">
        <f t="shared" si="1974"/>
        <v>200</v>
      </c>
      <c r="BP470" s="26">
        <f t="shared" ref="BP470:BS480" si="2286">BP471</f>
        <v>0</v>
      </c>
      <c r="BQ470" s="53">
        <f t="shared" si="2190"/>
        <v>200</v>
      </c>
      <c r="BR470" s="52">
        <f t="shared" si="1975"/>
        <v>200</v>
      </c>
      <c r="BS470" s="26">
        <f t="shared" si="2286"/>
        <v>0</v>
      </c>
      <c r="BT470" s="27"/>
    </row>
    <row r="471" spans="1:73" x14ac:dyDescent="0.3">
      <c r="A471" s="67" t="s">
        <v>294</v>
      </c>
      <c r="B471" s="67" t="s">
        <v>73</v>
      </c>
      <c r="C471" s="67" t="s">
        <v>251</v>
      </c>
      <c r="D471" s="67" t="s">
        <v>220</v>
      </c>
      <c r="E471" s="67"/>
      <c r="F471" s="68" t="s">
        <v>33</v>
      </c>
      <c r="G471" s="26">
        <f t="shared" si="2243"/>
        <v>200</v>
      </c>
      <c r="H471" s="26">
        <f t="shared" si="2244"/>
        <v>200</v>
      </c>
      <c r="I471" s="26">
        <f t="shared" si="2245"/>
        <v>200</v>
      </c>
      <c r="J471" s="26">
        <f t="shared" si="2246"/>
        <v>0</v>
      </c>
      <c r="K471" s="26">
        <f t="shared" si="2247"/>
        <v>0</v>
      </c>
      <c r="L471" s="26">
        <f t="shared" si="2248"/>
        <v>0</v>
      </c>
      <c r="M471" s="26">
        <f t="shared" si="2070"/>
        <v>200</v>
      </c>
      <c r="N471" s="26">
        <f t="shared" si="2071"/>
        <v>200</v>
      </c>
      <c r="O471" s="26">
        <f t="shared" si="2072"/>
        <v>200</v>
      </c>
      <c r="P471" s="26">
        <f t="shared" si="2249"/>
        <v>0</v>
      </c>
      <c r="Q471" s="26">
        <f t="shared" si="2250"/>
        <v>0</v>
      </c>
      <c r="R471" s="26">
        <f t="shared" si="2251"/>
        <v>0</v>
      </c>
      <c r="S471" s="26">
        <f t="shared" si="2252"/>
        <v>0</v>
      </c>
      <c r="T471" s="26">
        <f t="shared" si="2253"/>
        <v>0</v>
      </c>
      <c r="U471" s="26">
        <f t="shared" si="2254"/>
        <v>0</v>
      </c>
      <c r="V471" s="26">
        <f t="shared" si="2255"/>
        <v>0</v>
      </c>
      <c r="W471" s="26">
        <f t="shared" si="2256"/>
        <v>0</v>
      </c>
      <c r="X471" s="26">
        <f t="shared" si="2257"/>
        <v>0</v>
      </c>
      <c r="Y471" s="26">
        <f t="shared" si="2258"/>
        <v>0</v>
      </c>
      <c r="Z471" s="26">
        <f t="shared" si="2259"/>
        <v>0</v>
      </c>
      <c r="AA471" s="26">
        <f t="shared" si="2260"/>
        <v>0</v>
      </c>
      <c r="AB471" s="26">
        <f t="shared" si="2261"/>
        <v>0</v>
      </c>
      <c r="AC471" s="26">
        <f t="shared" si="1994"/>
        <v>200</v>
      </c>
      <c r="AD471" s="26">
        <f t="shared" si="1995"/>
        <v>200</v>
      </c>
      <c r="AE471" s="26">
        <f t="shared" si="1996"/>
        <v>200</v>
      </c>
      <c r="AF471" s="26">
        <f t="shared" si="2262"/>
        <v>0</v>
      </c>
      <c r="AG471" s="26">
        <f t="shared" si="1997"/>
        <v>200</v>
      </c>
      <c r="AH471" s="26">
        <f t="shared" si="1998"/>
        <v>200</v>
      </c>
      <c r="AI471" s="26">
        <f t="shared" si="1999"/>
        <v>200</v>
      </c>
      <c r="AJ471" s="26">
        <f t="shared" si="2263"/>
        <v>0</v>
      </c>
      <c r="AK471" s="26">
        <f t="shared" si="2264"/>
        <v>0</v>
      </c>
      <c r="AL471" s="26">
        <f t="shared" si="2265"/>
        <v>0</v>
      </c>
      <c r="AM471" s="26">
        <f t="shared" si="2266"/>
        <v>0</v>
      </c>
      <c r="AN471" s="26">
        <f t="shared" si="2267"/>
        <v>0</v>
      </c>
      <c r="AO471" s="26">
        <f t="shared" si="2268"/>
        <v>0</v>
      </c>
      <c r="AP471" s="26">
        <f t="shared" si="2269"/>
        <v>0</v>
      </c>
      <c r="AQ471" s="26">
        <f t="shared" si="2270"/>
        <v>0</v>
      </c>
      <c r="AR471" s="26">
        <f t="shared" si="2271"/>
        <v>0</v>
      </c>
      <c r="AS471" s="26">
        <f t="shared" si="1979"/>
        <v>200</v>
      </c>
      <c r="AT471" s="26">
        <f t="shared" si="1980"/>
        <v>200</v>
      </c>
      <c r="AU471" s="26">
        <f t="shared" si="1981"/>
        <v>200</v>
      </c>
      <c r="AV471" s="26">
        <f t="shared" si="2272"/>
        <v>0</v>
      </c>
      <c r="AW471" s="26">
        <f t="shared" si="2273"/>
        <v>0</v>
      </c>
      <c r="AX471" s="26">
        <f t="shared" si="2274"/>
        <v>0</v>
      </c>
      <c r="AY471" s="26">
        <f t="shared" si="1982"/>
        <v>200</v>
      </c>
      <c r="AZ471" s="26">
        <f t="shared" si="1983"/>
        <v>200</v>
      </c>
      <c r="BA471" s="26">
        <f t="shared" si="1984"/>
        <v>200</v>
      </c>
      <c r="BB471" s="26">
        <f t="shared" si="2275"/>
        <v>0</v>
      </c>
      <c r="BC471" s="26">
        <f t="shared" si="2276"/>
        <v>0</v>
      </c>
      <c r="BD471" s="26">
        <f t="shared" si="2277"/>
        <v>0</v>
      </c>
      <c r="BE471" s="26">
        <f t="shared" si="2278"/>
        <v>0</v>
      </c>
      <c r="BF471" s="26">
        <f t="shared" si="2279"/>
        <v>0</v>
      </c>
      <c r="BG471" s="26">
        <f t="shared" si="2280"/>
        <v>0</v>
      </c>
      <c r="BH471" s="26">
        <f t="shared" si="2281"/>
        <v>0</v>
      </c>
      <c r="BI471" s="26">
        <f t="shared" si="2282"/>
        <v>0</v>
      </c>
      <c r="BJ471" s="26">
        <f t="shared" si="2283"/>
        <v>0</v>
      </c>
      <c r="BK471" s="26">
        <f t="shared" si="2284"/>
        <v>0</v>
      </c>
      <c r="BL471" s="26">
        <f t="shared" si="1973"/>
        <v>200</v>
      </c>
      <c r="BM471" s="26">
        <f t="shared" si="2285"/>
        <v>0</v>
      </c>
      <c r="BN471" s="53">
        <f t="shared" si="2189"/>
        <v>200</v>
      </c>
      <c r="BO471" s="26">
        <f t="shared" si="1974"/>
        <v>200</v>
      </c>
      <c r="BP471" s="26">
        <f t="shared" si="2286"/>
        <v>0</v>
      </c>
      <c r="BQ471" s="53">
        <f t="shared" si="2190"/>
        <v>200</v>
      </c>
      <c r="BR471" s="52">
        <f t="shared" si="1975"/>
        <v>200</v>
      </c>
      <c r="BS471" s="26">
        <f t="shared" si="2286"/>
        <v>0</v>
      </c>
      <c r="BT471" s="27"/>
    </row>
    <row r="472" spans="1:73" ht="78" x14ac:dyDescent="0.3">
      <c r="A472" s="67" t="s">
        <v>294</v>
      </c>
      <c r="B472" s="67" t="s">
        <v>73</v>
      </c>
      <c r="C472" s="67" t="s">
        <v>251</v>
      </c>
      <c r="D472" s="67" t="s">
        <v>221</v>
      </c>
      <c r="E472" s="67"/>
      <c r="F472" s="68" t="s">
        <v>222</v>
      </c>
      <c r="G472" s="26">
        <f t="shared" si="2243"/>
        <v>200</v>
      </c>
      <c r="H472" s="26">
        <f t="shared" si="2244"/>
        <v>200</v>
      </c>
      <c r="I472" s="26">
        <f t="shared" si="2245"/>
        <v>200</v>
      </c>
      <c r="J472" s="26">
        <f t="shared" si="2246"/>
        <v>0</v>
      </c>
      <c r="K472" s="26">
        <f t="shared" si="2247"/>
        <v>0</v>
      </c>
      <c r="L472" s="26">
        <f t="shared" si="2248"/>
        <v>0</v>
      </c>
      <c r="M472" s="26">
        <f t="shared" si="2070"/>
        <v>200</v>
      </c>
      <c r="N472" s="26">
        <f t="shared" si="2071"/>
        <v>200</v>
      </c>
      <c r="O472" s="26">
        <f t="shared" si="2072"/>
        <v>200</v>
      </c>
      <c r="P472" s="26">
        <f t="shared" si="2249"/>
        <v>0</v>
      </c>
      <c r="Q472" s="26">
        <f t="shared" si="2250"/>
        <v>0</v>
      </c>
      <c r="R472" s="26">
        <f t="shared" si="2251"/>
        <v>0</v>
      </c>
      <c r="S472" s="26">
        <f t="shared" si="2252"/>
        <v>0</v>
      </c>
      <c r="T472" s="26">
        <f t="shared" si="2253"/>
        <v>0</v>
      </c>
      <c r="U472" s="26">
        <f t="shared" si="2254"/>
        <v>0</v>
      </c>
      <c r="V472" s="26">
        <f t="shared" si="2255"/>
        <v>0</v>
      </c>
      <c r="W472" s="26">
        <f t="shared" si="2256"/>
        <v>0</v>
      </c>
      <c r="X472" s="26">
        <f t="shared" si="2257"/>
        <v>0</v>
      </c>
      <c r="Y472" s="26">
        <f t="shared" si="2258"/>
        <v>0</v>
      </c>
      <c r="Z472" s="26">
        <f t="shared" si="2259"/>
        <v>0</v>
      </c>
      <c r="AA472" s="26">
        <f t="shared" si="2260"/>
        <v>0</v>
      </c>
      <c r="AB472" s="26">
        <f t="shared" si="2261"/>
        <v>0</v>
      </c>
      <c r="AC472" s="26">
        <f t="shared" si="1994"/>
        <v>200</v>
      </c>
      <c r="AD472" s="26">
        <f t="shared" si="1995"/>
        <v>200</v>
      </c>
      <c r="AE472" s="26">
        <f t="shared" si="1996"/>
        <v>200</v>
      </c>
      <c r="AF472" s="26">
        <f t="shared" si="2262"/>
        <v>0</v>
      </c>
      <c r="AG472" s="26">
        <f t="shared" si="1997"/>
        <v>200</v>
      </c>
      <c r="AH472" s="26">
        <f t="shared" si="1998"/>
        <v>200</v>
      </c>
      <c r="AI472" s="26">
        <f t="shared" si="1999"/>
        <v>200</v>
      </c>
      <c r="AJ472" s="26">
        <f t="shared" si="2263"/>
        <v>0</v>
      </c>
      <c r="AK472" s="26">
        <f t="shared" si="2264"/>
        <v>0</v>
      </c>
      <c r="AL472" s="26">
        <f t="shared" si="2265"/>
        <v>0</v>
      </c>
      <c r="AM472" s="26">
        <f t="shared" si="2266"/>
        <v>0</v>
      </c>
      <c r="AN472" s="26">
        <f t="shared" si="2267"/>
        <v>0</v>
      </c>
      <c r="AO472" s="26">
        <f t="shared" si="2268"/>
        <v>0</v>
      </c>
      <c r="AP472" s="26">
        <f t="shared" si="2269"/>
        <v>0</v>
      </c>
      <c r="AQ472" s="26">
        <f t="shared" si="2270"/>
        <v>0</v>
      </c>
      <c r="AR472" s="26">
        <f t="shared" si="2271"/>
        <v>0</v>
      </c>
      <c r="AS472" s="26">
        <f t="shared" si="1979"/>
        <v>200</v>
      </c>
      <c r="AT472" s="26">
        <f t="shared" si="1980"/>
        <v>200</v>
      </c>
      <c r="AU472" s="26">
        <f t="shared" si="1981"/>
        <v>200</v>
      </c>
      <c r="AV472" s="26">
        <f t="shared" si="2272"/>
        <v>0</v>
      </c>
      <c r="AW472" s="26">
        <f t="shared" si="2273"/>
        <v>0</v>
      </c>
      <c r="AX472" s="26">
        <f t="shared" si="2274"/>
        <v>0</v>
      </c>
      <c r="AY472" s="26">
        <f t="shared" si="1982"/>
        <v>200</v>
      </c>
      <c r="AZ472" s="26">
        <f t="shared" si="1983"/>
        <v>200</v>
      </c>
      <c r="BA472" s="26">
        <f t="shared" si="1984"/>
        <v>200</v>
      </c>
      <c r="BB472" s="26">
        <f t="shared" si="2275"/>
        <v>0</v>
      </c>
      <c r="BC472" s="26">
        <f t="shared" si="2276"/>
        <v>0</v>
      </c>
      <c r="BD472" s="26">
        <f t="shared" si="2277"/>
        <v>0</v>
      </c>
      <c r="BE472" s="26">
        <f t="shared" si="2278"/>
        <v>0</v>
      </c>
      <c r="BF472" s="26">
        <f t="shared" si="2279"/>
        <v>0</v>
      </c>
      <c r="BG472" s="26">
        <f t="shared" si="2280"/>
        <v>0</v>
      </c>
      <c r="BH472" s="26">
        <f t="shared" si="2281"/>
        <v>0</v>
      </c>
      <c r="BI472" s="26">
        <f t="shared" si="2282"/>
        <v>0</v>
      </c>
      <c r="BJ472" s="26">
        <f t="shared" si="2283"/>
        <v>0</v>
      </c>
      <c r="BK472" s="26">
        <f t="shared" si="2284"/>
        <v>0</v>
      </c>
      <c r="BL472" s="26">
        <f t="shared" si="1973"/>
        <v>200</v>
      </c>
      <c r="BM472" s="26">
        <f t="shared" si="2285"/>
        <v>0</v>
      </c>
      <c r="BN472" s="53">
        <f t="shared" si="2189"/>
        <v>200</v>
      </c>
      <c r="BO472" s="26">
        <f t="shared" si="1974"/>
        <v>200</v>
      </c>
      <c r="BP472" s="26">
        <f t="shared" si="2286"/>
        <v>0</v>
      </c>
      <c r="BQ472" s="53">
        <f t="shared" si="2190"/>
        <v>200</v>
      </c>
      <c r="BR472" s="52">
        <f t="shared" si="1975"/>
        <v>200</v>
      </c>
      <c r="BS472" s="26">
        <f t="shared" si="2286"/>
        <v>0</v>
      </c>
      <c r="BT472" s="27"/>
    </row>
    <row r="473" spans="1:73" ht="31.2" x14ac:dyDescent="0.3">
      <c r="A473" s="67" t="s">
        <v>294</v>
      </c>
      <c r="B473" s="67" t="s">
        <v>73</v>
      </c>
      <c r="C473" s="67" t="s">
        <v>251</v>
      </c>
      <c r="D473" s="67" t="s">
        <v>223</v>
      </c>
      <c r="E473" s="67"/>
      <c r="F473" s="68" t="s">
        <v>224</v>
      </c>
      <c r="G473" s="26">
        <f t="shared" si="2243"/>
        <v>200</v>
      </c>
      <c r="H473" s="26">
        <f t="shared" si="2244"/>
        <v>200</v>
      </c>
      <c r="I473" s="26">
        <f t="shared" si="2245"/>
        <v>200</v>
      </c>
      <c r="J473" s="26">
        <f t="shared" si="2246"/>
        <v>0</v>
      </c>
      <c r="K473" s="26">
        <f t="shared" si="2247"/>
        <v>0</v>
      </c>
      <c r="L473" s="26">
        <f t="shared" si="2248"/>
        <v>0</v>
      </c>
      <c r="M473" s="26">
        <f t="shared" si="2070"/>
        <v>200</v>
      </c>
      <c r="N473" s="26">
        <f t="shared" si="2071"/>
        <v>200</v>
      </c>
      <c r="O473" s="26">
        <f t="shared" si="2072"/>
        <v>200</v>
      </c>
      <c r="P473" s="26">
        <f t="shared" si="2249"/>
        <v>0</v>
      </c>
      <c r="Q473" s="26">
        <f t="shared" si="2250"/>
        <v>0</v>
      </c>
      <c r="R473" s="26">
        <f t="shared" si="2251"/>
        <v>0</v>
      </c>
      <c r="S473" s="26">
        <f t="shared" si="2252"/>
        <v>0</v>
      </c>
      <c r="T473" s="26">
        <f t="shared" si="2253"/>
        <v>0</v>
      </c>
      <c r="U473" s="26">
        <f t="shared" si="2254"/>
        <v>0</v>
      </c>
      <c r="V473" s="26">
        <f t="shared" si="2255"/>
        <v>0</v>
      </c>
      <c r="W473" s="26">
        <f t="shared" si="2256"/>
        <v>0</v>
      </c>
      <c r="X473" s="26">
        <f t="shared" si="2257"/>
        <v>0</v>
      </c>
      <c r="Y473" s="26">
        <f t="shared" si="2258"/>
        <v>0</v>
      </c>
      <c r="Z473" s="26">
        <f t="shared" si="2259"/>
        <v>0</v>
      </c>
      <c r="AA473" s="26">
        <f t="shared" si="2260"/>
        <v>0</v>
      </c>
      <c r="AB473" s="26">
        <f t="shared" si="2261"/>
        <v>0</v>
      </c>
      <c r="AC473" s="26">
        <f t="shared" si="1994"/>
        <v>200</v>
      </c>
      <c r="AD473" s="26">
        <f t="shared" si="1995"/>
        <v>200</v>
      </c>
      <c r="AE473" s="26">
        <f t="shared" si="1996"/>
        <v>200</v>
      </c>
      <c r="AF473" s="26">
        <f t="shared" si="2262"/>
        <v>0</v>
      </c>
      <c r="AG473" s="26">
        <f t="shared" si="1997"/>
        <v>200</v>
      </c>
      <c r="AH473" s="26">
        <f t="shared" si="1998"/>
        <v>200</v>
      </c>
      <c r="AI473" s="26">
        <f t="shared" si="1999"/>
        <v>200</v>
      </c>
      <c r="AJ473" s="26">
        <f t="shared" si="2263"/>
        <v>0</v>
      </c>
      <c r="AK473" s="26">
        <f t="shared" si="2264"/>
        <v>0</v>
      </c>
      <c r="AL473" s="26">
        <f t="shared" si="2265"/>
        <v>0</v>
      </c>
      <c r="AM473" s="26">
        <f t="shared" si="2266"/>
        <v>0</v>
      </c>
      <c r="AN473" s="26">
        <f t="shared" si="2267"/>
        <v>0</v>
      </c>
      <c r="AO473" s="26">
        <f t="shared" si="2268"/>
        <v>0</v>
      </c>
      <c r="AP473" s="26">
        <f t="shared" si="2269"/>
        <v>0</v>
      </c>
      <c r="AQ473" s="26">
        <f t="shared" si="2270"/>
        <v>0</v>
      </c>
      <c r="AR473" s="26">
        <f t="shared" si="2271"/>
        <v>0</v>
      </c>
      <c r="AS473" s="26">
        <f t="shared" si="1979"/>
        <v>200</v>
      </c>
      <c r="AT473" s="26">
        <f t="shared" si="1980"/>
        <v>200</v>
      </c>
      <c r="AU473" s="26">
        <f t="shared" si="1981"/>
        <v>200</v>
      </c>
      <c r="AV473" s="26">
        <f t="shared" si="2272"/>
        <v>0</v>
      </c>
      <c r="AW473" s="26">
        <f t="shared" si="2273"/>
        <v>0</v>
      </c>
      <c r="AX473" s="26">
        <f t="shared" si="2274"/>
        <v>0</v>
      </c>
      <c r="AY473" s="26">
        <f t="shared" si="1982"/>
        <v>200</v>
      </c>
      <c r="AZ473" s="26">
        <f t="shared" si="1983"/>
        <v>200</v>
      </c>
      <c r="BA473" s="26">
        <f t="shared" si="1984"/>
        <v>200</v>
      </c>
      <c r="BB473" s="26">
        <f t="shared" si="2275"/>
        <v>0</v>
      </c>
      <c r="BC473" s="26">
        <f t="shared" si="2276"/>
        <v>0</v>
      </c>
      <c r="BD473" s="26">
        <f t="shared" si="2277"/>
        <v>0</v>
      </c>
      <c r="BE473" s="26">
        <f t="shared" si="2278"/>
        <v>0</v>
      </c>
      <c r="BF473" s="26">
        <f t="shared" si="2279"/>
        <v>0</v>
      </c>
      <c r="BG473" s="26">
        <f t="shared" si="2280"/>
        <v>0</v>
      </c>
      <c r="BH473" s="26">
        <f t="shared" si="2281"/>
        <v>0</v>
      </c>
      <c r="BI473" s="26">
        <f t="shared" si="2282"/>
        <v>0</v>
      </c>
      <c r="BJ473" s="26">
        <f t="shared" si="2283"/>
        <v>0</v>
      </c>
      <c r="BK473" s="26">
        <f t="shared" si="2284"/>
        <v>0</v>
      </c>
      <c r="BL473" s="26">
        <f t="shared" si="1973"/>
        <v>200</v>
      </c>
      <c r="BM473" s="26">
        <f t="shared" si="2285"/>
        <v>0</v>
      </c>
      <c r="BN473" s="53">
        <f t="shared" si="2189"/>
        <v>200</v>
      </c>
      <c r="BO473" s="26">
        <f t="shared" si="1974"/>
        <v>200</v>
      </c>
      <c r="BP473" s="26">
        <f t="shared" si="2286"/>
        <v>0</v>
      </c>
      <c r="BQ473" s="53">
        <f t="shared" si="2190"/>
        <v>200</v>
      </c>
      <c r="BR473" s="52">
        <f t="shared" si="1975"/>
        <v>200</v>
      </c>
      <c r="BS473" s="26">
        <f t="shared" si="2286"/>
        <v>0</v>
      </c>
      <c r="BT473" s="27"/>
    </row>
    <row r="474" spans="1:73" ht="31.2" x14ac:dyDescent="0.3">
      <c r="A474" s="67" t="s">
        <v>294</v>
      </c>
      <c r="B474" s="67" t="s">
        <v>73</v>
      </c>
      <c r="C474" s="67" t="s">
        <v>251</v>
      </c>
      <c r="D474" s="67" t="s">
        <v>223</v>
      </c>
      <c r="E474" s="73" t="s">
        <v>127</v>
      </c>
      <c r="F474" s="68" t="s">
        <v>128</v>
      </c>
      <c r="G474" s="26">
        <v>200</v>
      </c>
      <c r="H474" s="26">
        <v>200</v>
      </c>
      <c r="I474" s="26">
        <v>200</v>
      </c>
      <c r="J474" s="26"/>
      <c r="K474" s="26"/>
      <c r="L474" s="26"/>
      <c r="M474" s="26">
        <f t="shared" si="2070"/>
        <v>200</v>
      </c>
      <c r="N474" s="26">
        <f t="shared" si="2071"/>
        <v>200</v>
      </c>
      <c r="O474" s="26">
        <f t="shared" si="2072"/>
        <v>200</v>
      </c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>
        <f t="shared" si="1994"/>
        <v>200</v>
      </c>
      <c r="AD474" s="26">
        <f t="shared" si="1995"/>
        <v>200</v>
      </c>
      <c r="AE474" s="26">
        <f t="shared" si="1996"/>
        <v>200</v>
      </c>
      <c r="AF474" s="26"/>
      <c r="AG474" s="26">
        <f t="shared" si="1997"/>
        <v>200</v>
      </c>
      <c r="AH474" s="26">
        <f t="shared" si="1998"/>
        <v>200</v>
      </c>
      <c r="AI474" s="26">
        <f t="shared" si="1999"/>
        <v>200</v>
      </c>
      <c r="AJ474" s="26"/>
      <c r="AK474" s="26"/>
      <c r="AL474" s="26"/>
      <c r="AM474" s="26"/>
      <c r="AN474" s="26"/>
      <c r="AO474" s="26"/>
      <c r="AP474" s="26"/>
      <c r="AQ474" s="26"/>
      <c r="AR474" s="26"/>
      <c r="AS474" s="26">
        <f t="shared" si="1979"/>
        <v>200</v>
      </c>
      <c r="AT474" s="26">
        <f t="shared" si="1980"/>
        <v>200</v>
      </c>
      <c r="AU474" s="26">
        <f t="shared" si="1981"/>
        <v>200</v>
      </c>
      <c r="AV474" s="26"/>
      <c r="AW474" s="26"/>
      <c r="AX474" s="26"/>
      <c r="AY474" s="26">
        <f t="shared" si="1982"/>
        <v>200</v>
      </c>
      <c r="AZ474" s="26">
        <f t="shared" si="1983"/>
        <v>200</v>
      </c>
      <c r="BA474" s="26">
        <f t="shared" si="1984"/>
        <v>200</v>
      </c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>
        <f t="shared" si="1973"/>
        <v>200</v>
      </c>
      <c r="BM474" s="26"/>
      <c r="BN474" s="53">
        <f t="shared" si="2189"/>
        <v>200</v>
      </c>
      <c r="BO474" s="26">
        <f t="shared" si="1974"/>
        <v>200</v>
      </c>
      <c r="BP474" s="26"/>
      <c r="BQ474" s="53">
        <f t="shared" si="2190"/>
        <v>200</v>
      </c>
      <c r="BR474" s="52">
        <f t="shared" si="1975"/>
        <v>200</v>
      </c>
      <c r="BS474" s="26"/>
      <c r="BT474" s="27"/>
    </row>
    <row r="475" spans="1:73" x14ac:dyDescent="0.3">
      <c r="A475" s="67" t="s">
        <v>294</v>
      </c>
      <c r="B475" s="67" t="s">
        <v>73</v>
      </c>
      <c r="C475" s="67" t="s">
        <v>251</v>
      </c>
      <c r="D475" s="67" t="s">
        <v>225</v>
      </c>
      <c r="E475" s="74"/>
      <c r="F475" s="68" t="s">
        <v>226</v>
      </c>
      <c r="G475" s="26">
        <f t="shared" si="2243"/>
        <v>4571.5</v>
      </c>
      <c r="H475" s="26">
        <f t="shared" si="2244"/>
        <v>4571.5</v>
      </c>
      <c r="I475" s="26">
        <f t="shared" si="2245"/>
        <v>4571.5</v>
      </c>
      <c r="J475" s="26">
        <f t="shared" si="2246"/>
        <v>0</v>
      </c>
      <c r="K475" s="26">
        <f t="shared" si="2247"/>
        <v>0</v>
      </c>
      <c r="L475" s="26">
        <f t="shared" si="2248"/>
        <v>0</v>
      </c>
      <c r="M475" s="26">
        <f t="shared" si="2070"/>
        <v>4571.5</v>
      </c>
      <c r="N475" s="26">
        <f t="shared" si="2071"/>
        <v>4571.5</v>
      </c>
      <c r="O475" s="26">
        <f t="shared" si="2072"/>
        <v>4571.5</v>
      </c>
      <c r="P475" s="26">
        <f t="shared" si="2249"/>
        <v>0</v>
      </c>
      <c r="Q475" s="26">
        <f t="shared" si="2250"/>
        <v>0</v>
      </c>
      <c r="R475" s="26">
        <f t="shared" si="2251"/>
        <v>0</v>
      </c>
      <c r="S475" s="26">
        <f t="shared" si="2252"/>
        <v>0</v>
      </c>
      <c r="T475" s="26">
        <f t="shared" si="2253"/>
        <v>0</v>
      </c>
      <c r="U475" s="26">
        <f t="shared" si="2254"/>
        <v>0</v>
      </c>
      <c r="V475" s="26">
        <f t="shared" si="2255"/>
        <v>0</v>
      </c>
      <c r="W475" s="26">
        <f t="shared" si="2256"/>
        <v>0</v>
      </c>
      <c r="X475" s="26">
        <f t="shared" si="2257"/>
        <v>0</v>
      </c>
      <c r="Y475" s="26">
        <f t="shared" si="2258"/>
        <v>0</v>
      </c>
      <c r="Z475" s="26">
        <f t="shared" si="2259"/>
        <v>0</v>
      </c>
      <c r="AA475" s="26">
        <f t="shared" si="2260"/>
        <v>0</v>
      </c>
      <c r="AB475" s="26">
        <f t="shared" si="2261"/>
        <v>0</v>
      </c>
      <c r="AC475" s="26">
        <f t="shared" si="1994"/>
        <v>4571.5</v>
      </c>
      <c r="AD475" s="26">
        <f t="shared" si="1995"/>
        <v>4571.5</v>
      </c>
      <c r="AE475" s="26">
        <f t="shared" si="1996"/>
        <v>4571.5</v>
      </c>
      <c r="AF475" s="26">
        <f t="shared" si="2262"/>
        <v>0</v>
      </c>
      <c r="AG475" s="26">
        <f t="shared" si="1997"/>
        <v>4571.5</v>
      </c>
      <c r="AH475" s="26">
        <f t="shared" si="1998"/>
        <v>4571.5</v>
      </c>
      <c r="AI475" s="26">
        <f t="shared" si="1999"/>
        <v>4571.5</v>
      </c>
      <c r="AJ475" s="26">
        <f t="shared" si="2263"/>
        <v>0</v>
      </c>
      <c r="AK475" s="26">
        <f t="shared" si="2264"/>
        <v>0</v>
      </c>
      <c r="AL475" s="26">
        <f t="shared" si="2265"/>
        <v>0</v>
      </c>
      <c r="AM475" s="26">
        <f t="shared" si="2266"/>
        <v>0</v>
      </c>
      <c r="AN475" s="26">
        <f t="shared" si="2267"/>
        <v>0</v>
      </c>
      <c r="AO475" s="26">
        <f t="shared" si="2268"/>
        <v>0</v>
      </c>
      <c r="AP475" s="26">
        <f t="shared" si="2269"/>
        <v>0</v>
      </c>
      <c r="AQ475" s="26">
        <f t="shared" si="2270"/>
        <v>0</v>
      </c>
      <c r="AR475" s="26">
        <f t="shared" si="2271"/>
        <v>0</v>
      </c>
      <c r="AS475" s="26">
        <f t="shared" si="1979"/>
        <v>4571.5</v>
      </c>
      <c r="AT475" s="26">
        <f t="shared" si="1980"/>
        <v>4571.5</v>
      </c>
      <c r="AU475" s="26">
        <f t="shared" si="1981"/>
        <v>4571.5</v>
      </c>
      <c r="AV475" s="26">
        <f t="shared" si="2272"/>
        <v>0</v>
      </c>
      <c r="AW475" s="26">
        <f t="shared" si="2273"/>
        <v>0</v>
      </c>
      <c r="AX475" s="26">
        <f t="shared" si="2274"/>
        <v>0</v>
      </c>
      <c r="AY475" s="26">
        <f t="shared" si="1982"/>
        <v>4571.5</v>
      </c>
      <c r="AZ475" s="26">
        <f t="shared" si="1983"/>
        <v>4571.5</v>
      </c>
      <c r="BA475" s="26">
        <f t="shared" si="1984"/>
        <v>4571.5</v>
      </c>
      <c r="BB475" s="26">
        <f t="shared" si="2275"/>
        <v>0</v>
      </c>
      <c r="BC475" s="26">
        <f t="shared" si="2276"/>
        <v>0</v>
      </c>
      <c r="BD475" s="26">
        <f t="shared" si="2277"/>
        <v>0</v>
      </c>
      <c r="BE475" s="26">
        <f t="shared" si="2278"/>
        <v>0</v>
      </c>
      <c r="BF475" s="26">
        <f t="shared" si="2279"/>
        <v>0</v>
      </c>
      <c r="BG475" s="26">
        <f t="shared" si="2280"/>
        <v>0</v>
      </c>
      <c r="BH475" s="26">
        <f t="shared" si="2281"/>
        <v>0</v>
      </c>
      <c r="BI475" s="26">
        <f t="shared" si="2282"/>
        <v>0</v>
      </c>
      <c r="BJ475" s="26">
        <f t="shared" si="2283"/>
        <v>0</v>
      </c>
      <c r="BK475" s="26">
        <f t="shared" si="2284"/>
        <v>0</v>
      </c>
      <c r="BL475" s="26">
        <f t="shared" si="1973"/>
        <v>4571.5</v>
      </c>
      <c r="BM475" s="26">
        <f t="shared" si="2285"/>
        <v>0</v>
      </c>
      <c r="BN475" s="53">
        <f t="shared" si="2189"/>
        <v>4571.5</v>
      </c>
      <c r="BO475" s="26">
        <f t="shared" si="1974"/>
        <v>4571.5</v>
      </c>
      <c r="BP475" s="26">
        <f t="shared" si="2286"/>
        <v>0</v>
      </c>
      <c r="BQ475" s="53">
        <f t="shared" si="2190"/>
        <v>4571.5</v>
      </c>
      <c r="BR475" s="52">
        <f t="shared" si="1975"/>
        <v>4571.5</v>
      </c>
      <c r="BS475" s="26">
        <f t="shared" si="2286"/>
        <v>0</v>
      </c>
      <c r="BT475" s="27"/>
    </row>
    <row r="476" spans="1:73" x14ac:dyDescent="0.3">
      <c r="A476" s="67" t="s">
        <v>294</v>
      </c>
      <c r="B476" s="67" t="s">
        <v>73</v>
      </c>
      <c r="C476" s="67" t="s">
        <v>251</v>
      </c>
      <c r="D476" s="67" t="s">
        <v>227</v>
      </c>
      <c r="E476" s="74"/>
      <c r="F476" s="68" t="s">
        <v>33</v>
      </c>
      <c r="G476" s="26">
        <f t="shared" si="2243"/>
        <v>4571.5</v>
      </c>
      <c r="H476" s="26">
        <f t="shared" si="2244"/>
        <v>4571.5</v>
      </c>
      <c r="I476" s="26">
        <f t="shared" si="2245"/>
        <v>4571.5</v>
      </c>
      <c r="J476" s="26">
        <f t="shared" si="2246"/>
        <v>0</v>
      </c>
      <c r="K476" s="26">
        <f t="shared" si="2247"/>
        <v>0</v>
      </c>
      <c r="L476" s="26">
        <f t="shared" si="2248"/>
        <v>0</v>
      </c>
      <c r="M476" s="26">
        <f t="shared" si="2070"/>
        <v>4571.5</v>
      </c>
      <c r="N476" s="26">
        <f t="shared" si="2071"/>
        <v>4571.5</v>
      </c>
      <c r="O476" s="26">
        <f t="shared" si="2072"/>
        <v>4571.5</v>
      </c>
      <c r="P476" s="26">
        <f t="shared" si="2249"/>
        <v>0</v>
      </c>
      <c r="Q476" s="26">
        <f t="shared" si="2250"/>
        <v>0</v>
      </c>
      <c r="R476" s="26">
        <f t="shared" si="2251"/>
        <v>0</v>
      </c>
      <c r="S476" s="26">
        <f t="shared" si="2252"/>
        <v>0</v>
      </c>
      <c r="T476" s="26">
        <f t="shared" si="2253"/>
        <v>0</v>
      </c>
      <c r="U476" s="26">
        <f t="shared" si="2254"/>
        <v>0</v>
      </c>
      <c r="V476" s="26">
        <f t="shared" si="2255"/>
        <v>0</v>
      </c>
      <c r="W476" s="26">
        <f t="shared" si="2256"/>
        <v>0</v>
      </c>
      <c r="X476" s="26">
        <f t="shared" si="2257"/>
        <v>0</v>
      </c>
      <c r="Y476" s="26">
        <f t="shared" si="2258"/>
        <v>0</v>
      </c>
      <c r="Z476" s="26">
        <f t="shared" si="2259"/>
        <v>0</v>
      </c>
      <c r="AA476" s="26">
        <f t="shared" si="2260"/>
        <v>0</v>
      </c>
      <c r="AB476" s="26">
        <f t="shared" si="2261"/>
        <v>0</v>
      </c>
      <c r="AC476" s="26">
        <f t="shared" si="1994"/>
        <v>4571.5</v>
      </c>
      <c r="AD476" s="26">
        <f t="shared" si="1995"/>
        <v>4571.5</v>
      </c>
      <c r="AE476" s="26">
        <f t="shared" si="1996"/>
        <v>4571.5</v>
      </c>
      <c r="AF476" s="26">
        <f t="shared" si="2262"/>
        <v>0</v>
      </c>
      <c r="AG476" s="26">
        <f t="shared" si="1997"/>
        <v>4571.5</v>
      </c>
      <c r="AH476" s="26">
        <f t="shared" si="1998"/>
        <v>4571.5</v>
      </c>
      <c r="AI476" s="26">
        <f t="shared" si="1999"/>
        <v>4571.5</v>
      </c>
      <c r="AJ476" s="26">
        <f t="shared" si="2263"/>
        <v>0</v>
      </c>
      <c r="AK476" s="26">
        <f t="shared" si="2264"/>
        <v>0</v>
      </c>
      <c r="AL476" s="26">
        <f t="shared" si="2265"/>
        <v>0</v>
      </c>
      <c r="AM476" s="26">
        <f t="shared" si="2266"/>
        <v>0</v>
      </c>
      <c r="AN476" s="26">
        <f t="shared" si="2267"/>
        <v>0</v>
      </c>
      <c r="AO476" s="26">
        <f t="shared" si="2268"/>
        <v>0</v>
      </c>
      <c r="AP476" s="26">
        <f t="shared" si="2269"/>
        <v>0</v>
      </c>
      <c r="AQ476" s="26">
        <f t="shared" si="2270"/>
        <v>0</v>
      </c>
      <c r="AR476" s="26">
        <f t="shared" si="2271"/>
        <v>0</v>
      </c>
      <c r="AS476" s="26">
        <f t="shared" si="1979"/>
        <v>4571.5</v>
      </c>
      <c r="AT476" s="26">
        <f t="shared" si="1980"/>
        <v>4571.5</v>
      </c>
      <c r="AU476" s="26">
        <f t="shared" si="1981"/>
        <v>4571.5</v>
      </c>
      <c r="AV476" s="26">
        <f t="shared" si="2272"/>
        <v>0</v>
      </c>
      <c r="AW476" s="26">
        <f t="shared" si="2273"/>
        <v>0</v>
      </c>
      <c r="AX476" s="26">
        <f t="shared" si="2274"/>
        <v>0</v>
      </c>
      <c r="AY476" s="26">
        <f t="shared" si="1982"/>
        <v>4571.5</v>
      </c>
      <c r="AZ476" s="26">
        <f t="shared" si="1983"/>
        <v>4571.5</v>
      </c>
      <c r="BA476" s="26">
        <f t="shared" si="1984"/>
        <v>4571.5</v>
      </c>
      <c r="BB476" s="26">
        <f t="shared" si="2275"/>
        <v>0</v>
      </c>
      <c r="BC476" s="26">
        <f t="shared" si="2276"/>
        <v>0</v>
      </c>
      <c r="BD476" s="26">
        <f t="shared" si="2277"/>
        <v>0</v>
      </c>
      <c r="BE476" s="26">
        <f t="shared" si="2278"/>
        <v>0</v>
      </c>
      <c r="BF476" s="26">
        <f t="shared" si="2279"/>
        <v>0</v>
      </c>
      <c r="BG476" s="26">
        <f t="shared" si="2280"/>
        <v>0</v>
      </c>
      <c r="BH476" s="26">
        <f t="shared" si="2281"/>
        <v>0</v>
      </c>
      <c r="BI476" s="26">
        <f t="shared" si="2282"/>
        <v>0</v>
      </c>
      <c r="BJ476" s="26">
        <f t="shared" si="2283"/>
        <v>0</v>
      </c>
      <c r="BK476" s="26">
        <f t="shared" si="2284"/>
        <v>0</v>
      </c>
      <c r="BL476" s="26">
        <f t="shared" si="1973"/>
        <v>4571.5</v>
      </c>
      <c r="BM476" s="26">
        <f t="shared" si="2285"/>
        <v>0</v>
      </c>
      <c r="BN476" s="53">
        <f t="shared" si="2189"/>
        <v>4571.5</v>
      </c>
      <c r="BO476" s="26">
        <f t="shared" si="1974"/>
        <v>4571.5</v>
      </c>
      <c r="BP476" s="26">
        <f t="shared" si="2286"/>
        <v>0</v>
      </c>
      <c r="BQ476" s="53">
        <f t="shared" si="2190"/>
        <v>4571.5</v>
      </c>
      <c r="BR476" s="52">
        <f t="shared" si="1975"/>
        <v>4571.5</v>
      </c>
      <c r="BS476" s="26">
        <f t="shared" si="2286"/>
        <v>0</v>
      </c>
      <c r="BT476" s="27"/>
    </row>
    <row r="477" spans="1:73" ht="46.8" x14ac:dyDescent="0.3">
      <c r="A477" s="67" t="s">
        <v>294</v>
      </c>
      <c r="B477" s="67" t="s">
        <v>73</v>
      </c>
      <c r="C477" s="67" t="s">
        <v>251</v>
      </c>
      <c r="D477" s="67" t="s">
        <v>228</v>
      </c>
      <c r="E477" s="74"/>
      <c r="F477" s="68" t="s">
        <v>229</v>
      </c>
      <c r="G477" s="26">
        <f t="shared" si="2243"/>
        <v>4571.5</v>
      </c>
      <c r="H477" s="26">
        <f t="shared" si="2244"/>
        <v>4571.5</v>
      </c>
      <c r="I477" s="26">
        <f t="shared" si="2245"/>
        <v>4571.5</v>
      </c>
      <c r="J477" s="26">
        <f t="shared" si="2246"/>
        <v>0</v>
      </c>
      <c r="K477" s="26">
        <f t="shared" si="2247"/>
        <v>0</v>
      </c>
      <c r="L477" s="26">
        <f t="shared" si="2248"/>
        <v>0</v>
      </c>
      <c r="M477" s="26">
        <f t="shared" si="2070"/>
        <v>4571.5</v>
      </c>
      <c r="N477" s="26">
        <f t="shared" si="2071"/>
        <v>4571.5</v>
      </c>
      <c r="O477" s="26">
        <f t="shared" si="2072"/>
        <v>4571.5</v>
      </c>
      <c r="P477" s="26">
        <f t="shared" si="2249"/>
        <v>0</v>
      </c>
      <c r="Q477" s="26">
        <f t="shared" si="2250"/>
        <v>0</v>
      </c>
      <c r="R477" s="26">
        <f t="shared" si="2251"/>
        <v>0</v>
      </c>
      <c r="S477" s="26">
        <f t="shared" si="2252"/>
        <v>0</v>
      </c>
      <c r="T477" s="26">
        <f t="shared" si="2253"/>
        <v>0</v>
      </c>
      <c r="U477" s="26">
        <f t="shared" si="2254"/>
        <v>0</v>
      </c>
      <c r="V477" s="26">
        <f t="shared" si="2255"/>
        <v>0</v>
      </c>
      <c r="W477" s="26">
        <f t="shared" si="2256"/>
        <v>0</v>
      </c>
      <c r="X477" s="26">
        <f t="shared" si="2257"/>
        <v>0</v>
      </c>
      <c r="Y477" s="26">
        <f t="shared" si="2258"/>
        <v>0</v>
      </c>
      <c r="Z477" s="26">
        <f t="shared" si="2259"/>
        <v>0</v>
      </c>
      <c r="AA477" s="26">
        <f t="shared" si="2260"/>
        <v>0</v>
      </c>
      <c r="AB477" s="26">
        <f t="shared" si="2261"/>
        <v>0</v>
      </c>
      <c r="AC477" s="26">
        <f t="shared" si="1994"/>
        <v>4571.5</v>
      </c>
      <c r="AD477" s="26">
        <f t="shared" si="1995"/>
        <v>4571.5</v>
      </c>
      <c r="AE477" s="26">
        <f t="shared" si="1996"/>
        <v>4571.5</v>
      </c>
      <c r="AF477" s="26">
        <f t="shared" si="2262"/>
        <v>0</v>
      </c>
      <c r="AG477" s="26">
        <f t="shared" si="1997"/>
        <v>4571.5</v>
      </c>
      <c r="AH477" s="26">
        <f t="shared" si="1998"/>
        <v>4571.5</v>
      </c>
      <c r="AI477" s="26">
        <f t="shared" si="1999"/>
        <v>4571.5</v>
      </c>
      <c r="AJ477" s="26">
        <f t="shared" si="2263"/>
        <v>0</v>
      </c>
      <c r="AK477" s="26">
        <f t="shared" si="2264"/>
        <v>0</v>
      </c>
      <c r="AL477" s="26">
        <f t="shared" si="2265"/>
        <v>0</v>
      </c>
      <c r="AM477" s="26">
        <f t="shared" si="2266"/>
        <v>0</v>
      </c>
      <c r="AN477" s="26">
        <f t="shared" si="2267"/>
        <v>0</v>
      </c>
      <c r="AO477" s="26">
        <f t="shared" si="2268"/>
        <v>0</v>
      </c>
      <c r="AP477" s="26">
        <f t="shared" si="2269"/>
        <v>0</v>
      </c>
      <c r="AQ477" s="26">
        <f t="shared" si="2270"/>
        <v>0</v>
      </c>
      <c r="AR477" s="26">
        <f t="shared" si="2271"/>
        <v>0</v>
      </c>
      <c r="AS477" s="26">
        <f t="shared" si="1979"/>
        <v>4571.5</v>
      </c>
      <c r="AT477" s="26">
        <f t="shared" si="1980"/>
        <v>4571.5</v>
      </c>
      <c r="AU477" s="26">
        <f t="shared" si="1981"/>
        <v>4571.5</v>
      </c>
      <c r="AV477" s="26">
        <f t="shared" si="2272"/>
        <v>0</v>
      </c>
      <c r="AW477" s="26">
        <f t="shared" si="2273"/>
        <v>0</v>
      </c>
      <c r="AX477" s="26">
        <f t="shared" si="2274"/>
        <v>0</v>
      </c>
      <c r="AY477" s="26">
        <f t="shared" si="1982"/>
        <v>4571.5</v>
      </c>
      <c r="AZ477" s="26">
        <f t="shared" si="1983"/>
        <v>4571.5</v>
      </c>
      <c r="BA477" s="26">
        <f t="shared" si="1984"/>
        <v>4571.5</v>
      </c>
      <c r="BB477" s="26">
        <f t="shared" si="2275"/>
        <v>0</v>
      </c>
      <c r="BC477" s="26">
        <f t="shared" si="2276"/>
        <v>0</v>
      </c>
      <c r="BD477" s="26">
        <f t="shared" si="2277"/>
        <v>0</v>
      </c>
      <c r="BE477" s="26">
        <f t="shared" si="2278"/>
        <v>0</v>
      </c>
      <c r="BF477" s="26">
        <f t="shared" si="2279"/>
        <v>0</v>
      </c>
      <c r="BG477" s="26">
        <f t="shared" si="2280"/>
        <v>0</v>
      </c>
      <c r="BH477" s="26">
        <f t="shared" si="2281"/>
        <v>0</v>
      </c>
      <c r="BI477" s="26">
        <f t="shared" si="2282"/>
        <v>0</v>
      </c>
      <c r="BJ477" s="26">
        <f t="shared" si="2283"/>
        <v>0</v>
      </c>
      <c r="BK477" s="26">
        <f t="shared" si="2284"/>
        <v>0</v>
      </c>
      <c r="BL477" s="26">
        <f t="shared" si="1973"/>
        <v>4571.5</v>
      </c>
      <c r="BM477" s="26">
        <f t="shared" si="2285"/>
        <v>0</v>
      </c>
      <c r="BN477" s="53">
        <f t="shared" si="2189"/>
        <v>4571.5</v>
      </c>
      <c r="BO477" s="26">
        <f t="shared" si="1974"/>
        <v>4571.5</v>
      </c>
      <c r="BP477" s="26">
        <f t="shared" si="2286"/>
        <v>0</v>
      </c>
      <c r="BQ477" s="53">
        <f t="shared" si="2190"/>
        <v>4571.5</v>
      </c>
      <c r="BR477" s="52">
        <f t="shared" si="1975"/>
        <v>4571.5</v>
      </c>
      <c r="BS477" s="26">
        <f t="shared" si="2286"/>
        <v>0</v>
      </c>
      <c r="BT477" s="27"/>
    </row>
    <row r="478" spans="1:73" ht="31.2" x14ac:dyDescent="0.3">
      <c r="A478" s="67" t="s">
        <v>294</v>
      </c>
      <c r="B478" s="67" t="s">
        <v>73</v>
      </c>
      <c r="C478" s="67" t="s">
        <v>251</v>
      </c>
      <c r="D478" s="67" t="s">
        <v>230</v>
      </c>
      <c r="E478" s="74"/>
      <c r="F478" s="68" t="s">
        <v>231</v>
      </c>
      <c r="G478" s="26">
        <f t="shared" si="2243"/>
        <v>4571.5</v>
      </c>
      <c r="H478" s="26">
        <f t="shared" si="2244"/>
        <v>4571.5</v>
      </c>
      <c r="I478" s="26">
        <f t="shared" si="2245"/>
        <v>4571.5</v>
      </c>
      <c r="J478" s="26">
        <f t="shared" si="2246"/>
        <v>0</v>
      </c>
      <c r="K478" s="26">
        <f t="shared" si="2247"/>
        <v>0</v>
      </c>
      <c r="L478" s="26">
        <f t="shared" si="2248"/>
        <v>0</v>
      </c>
      <c r="M478" s="26">
        <f t="shared" si="2070"/>
        <v>4571.5</v>
      </c>
      <c r="N478" s="26">
        <f t="shared" si="2071"/>
        <v>4571.5</v>
      </c>
      <c r="O478" s="26">
        <f t="shared" si="2072"/>
        <v>4571.5</v>
      </c>
      <c r="P478" s="26">
        <f t="shared" si="2249"/>
        <v>0</v>
      </c>
      <c r="Q478" s="26">
        <f t="shared" si="2250"/>
        <v>0</v>
      </c>
      <c r="R478" s="26">
        <f t="shared" si="2251"/>
        <v>0</v>
      </c>
      <c r="S478" s="26">
        <f t="shared" si="2252"/>
        <v>0</v>
      </c>
      <c r="T478" s="26">
        <f t="shared" si="2253"/>
        <v>0</v>
      </c>
      <c r="U478" s="26">
        <f t="shared" si="2254"/>
        <v>0</v>
      </c>
      <c r="V478" s="26">
        <f t="shared" si="2255"/>
        <v>0</v>
      </c>
      <c r="W478" s="26">
        <f t="shared" si="2256"/>
        <v>0</v>
      </c>
      <c r="X478" s="26">
        <f t="shared" si="2257"/>
        <v>0</v>
      </c>
      <c r="Y478" s="26">
        <f t="shared" si="2258"/>
        <v>0</v>
      </c>
      <c r="Z478" s="26">
        <f t="shared" si="2259"/>
        <v>0</v>
      </c>
      <c r="AA478" s="26">
        <f t="shared" si="2260"/>
        <v>0</v>
      </c>
      <c r="AB478" s="26">
        <f t="shared" si="2261"/>
        <v>0</v>
      </c>
      <c r="AC478" s="26">
        <f t="shared" si="1994"/>
        <v>4571.5</v>
      </c>
      <c r="AD478" s="26">
        <f t="shared" si="1995"/>
        <v>4571.5</v>
      </c>
      <c r="AE478" s="26">
        <f t="shared" si="1996"/>
        <v>4571.5</v>
      </c>
      <c r="AF478" s="26">
        <f t="shared" si="2262"/>
        <v>0</v>
      </c>
      <c r="AG478" s="26">
        <f t="shared" si="1997"/>
        <v>4571.5</v>
      </c>
      <c r="AH478" s="26">
        <f t="shared" si="1998"/>
        <v>4571.5</v>
      </c>
      <c r="AI478" s="26">
        <f t="shared" si="1999"/>
        <v>4571.5</v>
      </c>
      <c r="AJ478" s="26">
        <f t="shared" si="2263"/>
        <v>0</v>
      </c>
      <c r="AK478" s="26">
        <f t="shared" si="2264"/>
        <v>0</v>
      </c>
      <c r="AL478" s="26">
        <f t="shared" si="2265"/>
        <v>0</v>
      </c>
      <c r="AM478" s="26">
        <f t="shared" si="2266"/>
        <v>0</v>
      </c>
      <c r="AN478" s="26">
        <f t="shared" si="2267"/>
        <v>0</v>
      </c>
      <c r="AO478" s="26">
        <f t="shared" si="2268"/>
        <v>0</v>
      </c>
      <c r="AP478" s="26">
        <f t="shared" si="2269"/>
        <v>0</v>
      </c>
      <c r="AQ478" s="26">
        <f t="shared" si="2270"/>
        <v>0</v>
      </c>
      <c r="AR478" s="26">
        <f t="shared" si="2271"/>
        <v>0</v>
      </c>
      <c r="AS478" s="26">
        <f t="shared" si="1979"/>
        <v>4571.5</v>
      </c>
      <c r="AT478" s="26">
        <f t="shared" si="1980"/>
        <v>4571.5</v>
      </c>
      <c r="AU478" s="26">
        <f t="shared" si="1981"/>
        <v>4571.5</v>
      </c>
      <c r="AV478" s="26">
        <f t="shared" si="2272"/>
        <v>0</v>
      </c>
      <c r="AW478" s="26">
        <f t="shared" si="2273"/>
        <v>0</v>
      </c>
      <c r="AX478" s="26">
        <f t="shared" si="2274"/>
        <v>0</v>
      </c>
      <c r="AY478" s="26">
        <f t="shared" si="1982"/>
        <v>4571.5</v>
      </c>
      <c r="AZ478" s="26">
        <f t="shared" si="1983"/>
        <v>4571.5</v>
      </c>
      <c r="BA478" s="26">
        <f t="shared" si="1984"/>
        <v>4571.5</v>
      </c>
      <c r="BB478" s="26">
        <f t="shared" si="2275"/>
        <v>0</v>
      </c>
      <c r="BC478" s="26">
        <f t="shared" si="2276"/>
        <v>0</v>
      </c>
      <c r="BD478" s="26">
        <f t="shared" si="2277"/>
        <v>0</v>
      </c>
      <c r="BE478" s="26">
        <f t="shared" si="2278"/>
        <v>0</v>
      </c>
      <c r="BF478" s="26">
        <f t="shared" si="2279"/>
        <v>0</v>
      </c>
      <c r="BG478" s="26">
        <f t="shared" si="2280"/>
        <v>0</v>
      </c>
      <c r="BH478" s="26">
        <f t="shared" si="2281"/>
        <v>0</v>
      </c>
      <c r="BI478" s="26">
        <f t="shared" si="2282"/>
        <v>0</v>
      </c>
      <c r="BJ478" s="26">
        <f t="shared" si="2283"/>
        <v>0</v>
      </c>
      <c r="BK478" s="26">
        <f t="shared" si="2284"/>
        <v>0</v>
      </c>
      <c r="BL478" s="26">
        <f t="shared" si="1973"/>
        <v>4571.5</v>
      </c>
      <c r="BM478" s="26">
        <f t="shared" si="2285"/>
        <v>0</v>
      </c>
      <c r="BN478" s="53">
        <f t="shared" si="2189"/>
        <v>4571.5</v>
      </c>
      <c r="BO478" s="26">
        <f t="shared" si="1974"/>
        <v>4571.5</v>
      </c>
      <c r="BP478" s="26">
        <f t="shared" si="2286"/>
        <v>0</v>
      </c>
      <c r="BQ478" s="53">
        <f t="shared" si="2190"/>
        <v>4571.5</v>
      </c>
      <c r="BR478" s="52">
        <f t="shared" si="1975"/>
        <v>4571.5</v>
      </c>
      <c r="BS478" s="26">
        <f t="shared" si="2286"/>
        <v>0</v>
      </c>
      <c r="BT478" s="27"/>
    </row>
    <row r="479" spans="1:73" ht="31.2" x14ac:dyDescent="0.3">
      <c r="A479" s="67" t="s">
        <v>294</v>
      </c>
      <c r="B479" s="67" t="s">
        <v>73</v>
      </c>
      <c r="C479" s="67" t="s">
        <v>251</v>
      </c>
      <c r="D479" s="67" t="s">
        <v>230</v>
      </c>
      <c r="E479" s="73" t="s">
        <v>127</v>
      </c>
      <c r="F479" s="68" t="s">
        <v>128</v>
      </c>
      <c r="G479" s="26">
        <v>4571.5</v>
      </c>
      <c r="H479" s="26">
        <v>4571.5</v>
      </c>
      <c r="I479" s="26">
        <v>4571.5</v>
      </c>
      <c r="J479" s="26"/>
      <c r="K479" s="26"/>
      <c r="L479" s="26"/>
      <c r="M479" s="26">
        <f t="shared" si="2070"/>
        <v>4571.5</v>
      </c>
      <c r="N479" s="26">
        <f t="shared" si="2071"/>
        <v>4571.5</v>
      </c>
      <c r="O479" s="26">
        <f t="shared" si="2072"/>
        <v>4571.5</v>
      </c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>
        <f t="shared" si="1994"/>
        <v>4571.5</v>
      </c>
      <c r="AD479" s="26">
        <f t="shared" si="1995"/>
        <v>4571.5</v>
      </c>
      <c r="AE479" s="26">
        <f t="shared" si="1996"/>
        <v>4571.5</v>
      </c>
      <c r="AF479" s="26"/>
      <c r="AG479" s="26">
        <f t="shared" si="1997"/>
        <v>4571.5</v>
      </c>
      <c r="AH479" s="26">
        <f t="shared" si="1998"/>
        <v>4571.5</v>
      </c>
      <c r="AI479" s="26">
        <f t="shared" si="1999"/>
        <v>4571.5</v>
      </c>
      <c r="AJ479" s="26"/>
      <c r="AK479" s="26"/>
      <c r="AL479" s="26"/>
      <c r="AM479" s="26"/>
      <c r="AN479" s="26"/>
      <c r="AO479" s="26"/>
      <c r="AP479" s="26"/>
      <c r="AQ479" s="26"/>
      <c r="AR479" s="26"/>
      <c r="AS479" s="26">
        <f t="shared" si="1979"/>
        <v>4571.5</v>
      </c>
      <c r="AT479" s="26">
        <f t="shared" si="1980"/>
        <v>4571.5</v>
      </c>
      <c r="AU479" s="26">
        <f t="shared" si="1981"/>
        <v>4571.5</v>
      </c>
      <c r="AV479" s="26"/>
      <c r="AW479" s="26"/>
      <c r="AX479" s="26"/>
      <c r="AY479" s="26">
        <f t="shared" si="1982"/>
        <v>4571.5</v>
      </c>
      <c r="AZ479" s="26">
        <f t="shared" si="1983"/>
        <v>4571.5</v>
      </c>
      <c r="BA479" s="26">
        <f t="shared" si="1984"/>
        <v>4571.5</v>
      </c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>
        <f t="shared" si="1973"/>
        <v>4571.5</v>
      </c>
      <c r="BM479" s="26"/>
      <c r="BN479" s="53">
        <f t="shared" si="2189"/>
        <v>4571.5</v>
      </c>
      <c r="BO479" s="26">
        <f t="shared" si="1974"/>
        <v>4571.5</v>
      </c>
      <c r="BP479" s="26"/>
      <c r="BQ479" s="53">
        <f t="shared" si="2190"/>
        <v>4571.5</v>
      </c>
      <c r="BR479" s="52">
        <f t="shared" si="1975"/>
        <v>4571.5</v>
      </c>
      <c r="BS479" s="26"/>
      <c r="BT479" s="27"/>
    </row>
    <row r="480" spans="1:73" ht="46.8" x14ac:dyDescent="0.3">
      <c r="A480" s="67" t="s">
        <v>294</v>
      </c>
      <c r="B480" s="67" t="s">
        <v>73</v>
      </c>
      <c r="C480" s="67" t="s">
        <v>251</v>
      </c>
      <c r="D480" s="67" t="s">
        <v>244</v>
      </c>
      <c r="E480" s="74"/>
      <c r="F480" s="68" t="s">
        <v>245</v>
      </c>
      <c r="G480" s="26">
        <f t="shared" si="2243"/>
        <v>150167.1</v>
      </c>
      <c r="H480" s="26">
        <f t="shared" si="2244"/>
        <v>151374.69999999998</v>
      </c>
      <c r="I480" s="26">
        <f t="shared" si="2245"/>
        <v>151374.69999999998</v>
      </c>
      <c r="J480" s="26">
        <f t="shared" si="2246"/>
        <v>0</v>
      </c>
      <c r="K480" s="26">
        <f t="shared" si="2247"/>
        <v>0</v>
      </c>
      <c r="L480" s="26">
        <f t="shared" si="2248"/>
        <v>0</v>
      </c>
      <c r="M480" s="26">
        <f t="shared" si="2070"/>
        <v>150167.1</v>
      </c>
      <c r="N480" s="26">
        <f t="shared" si="2071"/>
        <v>151374.69999999998</v>
      </c>
      <c r="O480" s="26">
        <f t="shared" si="2072"/>
        <v>151374.69999999998</v>
      </c>
      <c r="P480" s="26">
        <f t="shared" si="2249"/>
        <v>0</v>
      </c>
      <c r="Q480" s="26">
        <f t="shared" si="2250"/>
        <v>0</v>
      </c>
      <c r="R480" s="26">
        <f t="shared" si="2251"/>
        <v>-1310.5</v>
      </c>
      <c r="S480" s="26">
        <f t="shared" si="2252"/>
        <v>0</v>
      </c>
      <c r="T480" s="26">
        <f t="shared" si="2253"/>
        <v>0</v>
      </c>
      <c r="U480" s="26">
        <f t="shared" si="2254"/>
        <v>0</v>
      </c>
      <c r="V480" s="26">
        <f t="shared" si="2255"/>
        <v>0</v>
      </c>
      <c r="W480" s="26">
        <f t="shared" si="2256"/>
        <v>0</v>
      </c>
      <c r="X480" s="26">
        <f t="shared" si="2257"/>
        <v>0</v>
      </c>
      <c r="Y480" s="26">
        <f t="shared" si="2258"/>
        <v>0</v>
      </c>
      <c r="Z480" s="26">
        <f t="shared" si="2259"/>
        <v>0</v>
      </c>
      <c r="AA480" s="26">
        <f t="shared" si="2260"/>
        <v>0</v>
      </c>
      <c r="AB480" s="26">
        <f t="shared" si="2261"/>
        <v>0</v>
      </c>
      <c r="AC480" s="26">
        <f t="shared" si="1994"/>
        <v>148856.6</v>
      </c>
      <c r="AD480" s="26">
        <f t="shared" si="1995"/>
        <v>151374.69999999998</v>
      </c>
      <c r="AE480" s="26">
        <f t="shared" si="1996"/>
        <v>151374.69999999998</v>
      </c>
      <c r="AF480" s="26">
        <f t="shared" si="2262"/>
        <v>0</v>
      </c>
      <c r="AG480" s="26">
        <f t="shared" si="1997"/>
        <v>148856.6</v>
      </c>
      <c r="AH480" s="26">
        <f t="shared" si="1998"/>
        <v>151374.69999999998</v>
      </c>
      <c r="AI480" s="26">
        <f t="shared" si="1999"/>
        <v>151374.69999999998</v>
      </c>
      <c r="AJ480" s="26">
        <f t="shared" si="2263"/>
        <v>0</v>
      </c>
      <c r="AK480" s="26">
        <f t="shared" si="2264"/>
        <v>0</v>
      </c>
      <c r="AL480" s="26">
        <f t="shared" si="2265"/>
        <v>-670.6</v>
      </c>
      <c r="AM480" s="26">
        <f t="shared" si="2266"/>
        <v>0</v>
      </c>
      <c r="AN480" s="26">
        <f t="shared" si="2267"/>
        <v>0</v>
      </c>
      <c r="AO480" s="26">
        <f t="shared" si="2268"/>
        <v>0</v>
      </c>
      <c r="AP480" s="26">
        <f t="shared" si="2269"/>
        <v>0</v>
      </c>
      <c r="AQ480" s="26">
        <f t="shared" si="2270"/>
        <v>0</v>
      </c>
      <c r="AR480" s="26">
        <f t="shared" si="2271"/>
        <v>0</v>
      </c>
      <c r="AS480" s="26">
        <f t="shared" si="1979"/>
        <v>148186</v>
      </c>
      <c r="AT480" s="26">
        <f t="shared" si="1980"/>
        <v>151374.69999999998</v>
      </c>
      <c r="AU480" s="26">
        <f t="shared" si="1981"/>
        <v>151374.69999999998</v>
      </c>
      <c r="AV480" s="26">
        <f t="shared" si="2272"/>
        <v>0</v>
      </c>
      <c r="AW480" s="26">
        <f t="shared" si="2273"/>
        <v>0</v>
      </c>
      <c r="AX480" s="26">
        <f t="shared" si="2274"/>
        <v>0</v>
      </c>
      <c r="AY480" s="26">
        <f t="shared" si="1982"/>
        <v>148186</v>
      </c>
      <c r="AZ480" s="26">
        <f t="shared" si="1983"/>
        <v>151374.69999999998</v>
      </c>
      <c r="BA480" s="26">
        <f t="shared" si="1984"/>
        <v>151374.69999999998</v>
      </c>
      <c r="BB480" s="26">
        <f t="shared" si="2275"/>
        <v>0</v>
      </c>
      <c r="BC480" s="26">
        <f t="shared" si="2276"/>
        <v>0</v>
      </c>
      <c r="BD480" s="26">
        <f t="shared" si="2277"/>
        <v>0</v>
      </c>
      <c r="BE480" s="26">
        <f t="shared" si="2278"/>
        <v>0</v>
      </c>
      <c r="BF480" s="26">
        <f t="shared" si="2279"/>
        <v>0</v>
      </c>
      <c r="BG480" s="26">
        <f t="shared" si="2280"/>
        <v>0</v>
      </c>
      <c r="BH480" s="26">
        <f t="shared" si="2281"/>
        <v>0</v>
      </c>
      <c r="BI480" s="26">
        <f t="shared" si="2282"/>
        <v>0</v>
      </c>
      <c r="BJ480" s="26">
        <f t="shared" si="2283"/>
        <v>0</v>
      </c>
      <c r="BK480" s="26">
        <f t="shared" si="2284"/>
        <v>0</v>
      </c>
      <c r="BL480" s="26">
        <f t="shared" si="1973"/>
        <v>148186</v>
      </c>
      <c r="BM480" s="26">
        <f t="shared" si="2285"/>
        <v>0</v>
      </c>
      <c r="BN480" s="53">
        <f t="shared" si="2189"/>
        <v>148186</v>
      </c>
      <c r="BO480" s="26">
        <f t="shared" si="1974"/>
        <v>151374.69999999998</v>
      </c>
      <c r="BP480" s="26">
        <f t="shared" si="2286"/>
        <v>0</v>
      </c>
      <c r="BQ480" s="53">
        <f t="shared" si="2190"/>
        <v>151374.69999999998</v>
      </c>
      <c r="BR480" s="52">
        <f t="shared" si="1975"/>
        <v>151374.69999999998</v>
      </c>
      <c r="BS480" s="26">
        <f t="shared" si="2286"/>
        <v>0</v>
      </c>
      <c r="BT480" s="27"/>
    </row>
    <row r="481" spans="1:72" x14ac:dyDescent="0.3">
      <c r="A481" s="67" t="s">
        <v>294</v>
      </c>
      <c r="B481" s="67" t="s">
        <v>73</v>
      </c>
      <c r="C481" s="67" t="s">
        <v>251</v>
      </c>
      <c r="D481" s="67" t="s">
        <v>246</v>
      </c>
      <c r="E481" s="74"/>
      <c r="F481" s="68" t="s">
        <v>33</v>
      </c>
      <c r="G481" s="26">
        <f t="shared" ref="G481:L481" si="2287">G482+G485</f>
        <v>150167.1</v>
      </c>
      <c r="H481" s="26">
        <f t="shared" si="2287"/>
        <v>151374.69999999998</v>
      </c>
      <c r="I481" s="26">
        <f t="shared" si="2287"/>
        <v>151374.69999999998</v>
      </c>
      <c r="J481" s="26">
        <f t="shared" si="2287"/>
        <v>0</v>
      </c>
      <c r="K481" s="26">
        <f t="shared" si="2287"/>
        <v>0</v>
      </c>
      <c r="L481" s="26">
        <f t="shared" si="2287"/>
        <v>0</v>
      </c>
      <c r="M481" s="26">
        <f t="shared" si="2070"/>
        <v>150167.1</v>
      </c>
      <c r="N481" s="26">
        <f t="shared" si="2071"/>
        <v>151374.69999999998</v>
      </c>
      <c r="O481" s="26">
        <f t="shared" si="2072"/>
        <v>151374.69999999998</v>
      </c>
      <c r="P481" s="26">
        <f t="shared" ref="P481:AB481" si="2288">P482+P485</f>
        <v>0</v>
      </c>
      <c r="Q481" s="26">
        <f t="shared" si="2288"/>
        <v>0</v>
      </c>
      <c r="R481" s="26">
        <f t="shared" si="2288"/>
        <v>-1310.5</v>
      </c>
      <c r="S481" s="26">
        <f t="shared" si="2288"/>
        <v>0</v>
      </c>
      <c r="T481" s="26">
        <f t="shared" si="2288"/>
        <v>0</v>
      </c>
      <c r="U481" s="26">
        <f t="shared" si="2288"/>
        <v>0</v>
      </c>
      <c r="V481" s="26">
        <f t="shared" si="2288"/>
        <v>0</v>
      </c>
      <c r="W481" s="26">
        <f t="shared" si="2288"/>
        <v>0</v>
      </c>
      <c r="X481" s="26">
        <f t="shared" si="2288"/>
        <v>0</v>
      </c>
      <c r="Y481" s="26">
        <f t="shared" si="2288"/>
        <v>0</v>
      </c>
      <c r="Z481" s="26">
        <f t="shared" si="2288"/>
        <v>0</v>
      </c>
      <c r="AA481" s="26">
        <f t="shared" si="2288"/>
        <v>0</v>
      </c>
      <c r="AB481" s="26">
        <f t="shared" si="2288"/>
        <v>0</v>
      </c>
      <c r="AC481" s="26">
        <f t="shared" si="1994"/>
        <v>148856.6</v>
      </c>
      <c r="AD481" s="26">
        <f t="shared" si="1995"/>
        <v>151374.69999999998</v>
      </c>
      <c r="AE481" s="26">
        <f t="shared" si="1996"/>
        <v>151374.69999999998</v>
      </c>
      <c r="AF481" s="26">
        <f>AF482+AF485</f>
        <v>0</v>
      </c>
      <c r="AG481" s="26">
        <f t="shared" si="1997"/>
        <v>148856.6</v>
      </c>
      <c r="AH481" s="26">
        <f t="shared" si="1998"/>
        <v>151374.69999999998</v>
      </c>
      <c r="AI481" s="26">
        <f t="shared" si="1999"/>
        <v>151374.69999999998</v>
      </c>
      <c r="AJ481" s="26">
        <f t="shared" ref="AJ481:AR481" si="2289">AJ482+AJ485</f>
        <v>0</v>
      </c>
      <c r="AK481" s="26">
        <f t="shared" si="2289"/>
        <v>0</v>
      </c>
      <c r="AL481" s="26">
        <f t="shared" si="2289"/>
        <v>-670.6</v>
      </c>
      <c r="AM481" s="26">
        <f t="shared" si="2289"/>
        <v>0</v>
      </c>
      <c r="AN481" s="26">
        <f t="shared" si="2289"/>
        <v>0</v>
      </c>
      <c r="AO481" s="26">
        <f t="shared" si="2289"/>
        <v>0</v>
      </c>
      <c r="AP481" s="26">
        <f t="shared" si="2289"/>
        <v>0</v>
      </c>
      <c r="AQ481" s="26">
        <f t="shared" si="2289"/>
        <v>0</v>
      </c>
      <c r="AR481" s="26">
        <f t="shared" si="2289"/>
        <v>0</v>
      </c>
      <c r="AS481" s="26">
        <f t="shared" si="1979"/>
        <v>148186</v>
      </c>
      <c r="AT481" s="26">
        <f t="shared" si="1980"/>
        <v>151374.69999999998</v>
      </c>
      <c r="AU481" s="26">
        <f t="shared" si="1981"/>
        <v>151374.69999999998</v>
      </c>
      <c r="AV481" s="26">
        <f>AV482+AV485</f>
        <v>0</v>
      </c>
      <c r="AW481" s="26">
        <f>AW482+AW485</f>
        <v>0</v>
      </c>
      <c r="AX481" s="26">
        <f>AX482+AX485</f>
        <v>0</v>
      </c>
      <c r="AY481" s="26">
        <f t="shared" si="1982"/>
        <v>148186</v>
      </c>
      <c r="AZ481" s="26">
        <f t="shared" si="1983"/>
        <v>151374.69999999998</v>
      </c>
      <c r="BA481" s="26">
        <f t="shared" si="1984"/>
        <v>151374.69999999998</v>
      </c>
      <c r="BB481" s="26">
        <f t="shared" ref="BB481:BK481" si="2290">BB482+BB485</f>
        <v>0</v>
      </c>
      <c r="BC481" s="26">
        <f t="shared" si="2290"/>
        <v>0</v>
      </c>
      <c r="BD481" s="26">
        <f t="shared" si="2290"/>
        <v>0</v>
      </c>
      <c r="BE481" s="26">
        <f t="shared" si="2290"/>
        <v>0</v>
      </c>
      <c r="BF481" s="26">
        <f t="shared" si="2290"/>
        <v>0</v>
      </c>
      <c r="BG481" s="26">
        <f t="shared" si="2290"/>
        <v>0</v>
      </c>
      <c r="BH481" s="26">
        <f t="shared" si="2290"/>
        <v>0</v>
      </c>
      <c r="BI481" s="26">
        <f t="shared" si="2290"/>
        <v>0</v>
      </c>
      <c r="BJ481" s="26">
        <f t="shared" si="2290"/>
        <v>0</v>
      </c>
      <c r="BK481" s="26">
        <f t="shared" si="2290"/>
        <v>0</v>
      </c>
      <c r="BL481" s="26">
        <f t="shared" si="1973"/>
        <v>148186</v>
      </c>
      <c r="BM481" s="26">
        <f>BM482+BM485</f>
        <v>0</v>
      </c>
      <c r="BN481" s="53">
        <f t="shared" si="2189"/>
        <v>148186</v>
      </c>
      <c r="BO481" s="26">
        <f t="shared" si="1974"/>
        <v>151374.69999999998</v>
      </c>
      <c r="BP481" s="26">
        <f>BP482+BP485</f>
        <v>0</v>
      </c>
      <c r="BQ481" s="53">
        <f t="shared" si="2190"/>
        <v>151374.69999999998</v>
      </c>
      <c r="BR481" s="52">
        <f t="shared" si="1975"/>
        <v>151374.69999999998</v>
      </c>
      <c r="BS481" s="26">
        <f>BS482+BS485</f>
        <v>0</v>
      </c>
      <c r="BT481" s="27"/>
    </row>
    <row r="482" spans="1:72" ht="46.8" x14ac:dyDescent="0.3">
      <c r="A482" s="67" t="s">
        <v>294</v>
      </c>
      <c r="B482" s="67" t="s">
        <v>73</v>
      </c>
      <c r="C482" s="67" t="s">
        <v>251</v>
      </c>
      <c r="D482" s="67" t="s">
        <v>247</v>
      </c>
      <c r="E482" s="74"/>
      <c r="F482" s="68" t="s">
        <v>248</v>
      </c>
      <c r="G482" s="26">
        <f t="shared" ref="G482:G483" si="2291">G483</f>
        <v>489.4</v>
      </c>
      <c r="H482" s="26">
        <f t="shared" ref="H482:H483" si="2292">H483</f>
        <v>489.4</v>
      </c>
      <c r="I482" s="26">
        <f t="shared" ref="I482:I483" si="2293">I483</f>
        <v>489.4</v>
      </c>
      <c r="J482" s="26">
        <f t="shared" ref="J482:J483" si="2294">J483</f>
        <v>0</v>
      </c>
      <c r="K482" s="26">
        <f t="shared" ref="K482:K483" si="2295">K483</f>
        <v>0</v>
      </c>
      <c r="L482" s="26">
        <f t="shared" ref="L482:L483" si="2296">L483</f>
        <v>0</v>
      </c>
      <c r="M482" s="26">
        <f t="shared" si="2070"/>
        <v>489.4</v>
      </c>
      <c r="N482" s="26">
        <f t="shared" si="2071"/>
        <v>489.4</v>
      </c>
      <c r="O482" s="26">
        <f t="shared" si="2072"/>
        <v>489.4</v>
      </c>
      <c r="P482" s="26">
        <f t="shared" ref="P482:P483" si="2297">P483</f>
        <v>0</v>
      </c>
      <c r="Q482" s="26">
        <f t="shared" ref="Q482:Q483" si="2298">Q483</f>
        <v>0</v>
      </c>
      <c r="R482" s="26">
        <f t="shared" ref="R482:R483" si="2299">R483</f>
        <v>0</v>
      </c>
      <c r="S482" s="26">
        <f t="shared" ref="S482:S483" si="2300">S483</f>
        <v>0</v>
      </c>
      <c r="T482" s="26">
        <f t="shared" ref="T482:T483" si="2301">T483</f>
        <v>0</v>
      </c>
      <c r="U482" s="26">
        <f t="shared" ref="U482:U483" si="2302">U483</f>
        <v>0</v>
      </c>
      <c r="V482" s="26">
        <f t="shared" ref="V482:V483" si="2303">V483</f>
        <v>0</v>
      </c>
      <c r="W482" s="26">
        <f t="shared" ref="W482:W483" si="2304">W483</f>
        <v>0</v>
      </c>
      <c r="X482" s="26">
        <f t="shared" ref="X482:X483" si="2305">X483</f>
        <v>0</v>
      </c>
      <c r="Y482" s="26">
        <f t="shared" ref="Y482:Y483" si="2306">Y483</f>
        <v>0</v>
      </c>
      <c r="Z482" s="26">
        <f t="shared" ref="Z482:Z483" si="2307">Z483</f>
        <v>0</v>
      </c>
      <c r="AA482" s="26">
        <f t="shared" ref="AA482:AA483" si="2308">AA483</f>
        <v>0</v>
      </c>
      <c r="AB482" s="26">
        <f t="shared" ref="AB482:AB483" si="2309">AB483</f>
        <v>0</v>
      </c>
      <c r="AC482" s="26">
        <f t="shared" si="1994"/>
        <v>489.4</v>
      </c>
      <c r="AD482" s="26">
        <f t="shared" si="1995"/>
        <v>489.4</v>
      </c>
      <c r="AE482" s="26">
        <f t="shared" si="1996"/>
        <v>489.4</v>
      </c>
      <c r="AF482" s="26">
        <f t="shared" ref="AF482:AF483" si="2310">AF483</f>
        <v>0</v>
      </c>
      <c r="AG482" s="26">
        <f t="shared" si="1997"/>
        <v>489.4</v>
      </c>
      <c r="AH482" s="26">
        <f t="shared" si="1998"/>
        <v>489.4</v>
      </c>
      <c r="AI482" s="26">
        <f t="shared" si="1999"/>
        <v>489.4</v>
      </c>
      <c r="AJ482" s="26">
        <f t="shared" ref="AJ482:AJ483" si="2311">AJ483</f>
        <v>0</v>
      </c>
      <c r="AK482" s="26">
        <f t="shared" ref="AK482:AK483" si="2312">AK483</f>
        <v>0</v>
      </c>
      <c r="AL482" s="26">
        <f t="shared" ref="AL482:AL483" si="2313">AL483</f>
        <v>0</v>
      </c>
      <c r="AM482" s="26">
        <f t="shared" ref="AM482:AM483" si="2314">AM483</f>
        <v>0</v>
      </c>
      <c r="AN482" s="26">
        <f t="shared" ref="AN482:AN483" si="2315">AN483</f>
        <v>0</v>
      </c>
      <c r="AO482" s="26">
        <f t="shared" ref="AO482:AO483" si="2316">AO483</f>
        <v>0</v>
      </c>
      <c r="AP482" s="26">
        <f t="shared" ref="AP482:AP483" si="2317">AP483</f>
        <v>0</v>
      </c>
      <c r="AQ482" s="26">
        <f t="shared" ref="AQ482:AQ483" si="2318">AQ483</f>
        <v>0</v>
      </c>
      <c r="AR482" s="26">
        <f t="shared" ref="AR482:AR483" si="2319">AR483</f>
        <v>0</v>
      </c>
      <c r="AS482" s="26">
        <f t="shared" si="1979"/>
        <v>489.4</v>
      </c>
      <c r="AT482" s="26">
        <f t="shared" si="1980"/>
        <v>489.4</v>
      </c>
      <c r="AU482" s="26">
        <f t="shared" si="1981"/>
        <v>489.4</v>
      </c>
      <c r="AV482" s="26">
        <f t="shared" ref="AV482:AV483" si="2320">AV483</f>
        <v>0</v>
      </c>
      <c r="AW482" s="26">
        <f t="shared" ref="AW482:AW483" si="2321">AW483</f>
        <v>0</v>
      </c>
      <c r="AX482" s="26">
        <f t="shared" ref="AX482:AX483" si="2322">AX483</f>
        <v>0</v>
      </c>
      <c r="AY482" s="26">
        <f t="shared" si="1982"/>
        <v>489.4</v>
      </c>
      <c r="AZ482" s="26">
        <f t="shared" si="1983"/>
        <v>489.4</v>
      </c>
      <c r="BA482" s="26">
        <f t="shared" si="1984"/>
        <v>489.4</v>
      </c>
      <c r="BB482" s="26">
        <f t="shared" ref="BB482:BB483" si="2323">BB483</f>
        <v>0</v>
      </c>
      <c r="BC482" s="26">
        <f t="shared" ref="BC482:BC483" si="2324">BC483</f>
        <v>0</v>
      </c>
      <c r="BD482" s="26">
        <f t="shared" ref="BD482:BD483" si="2325">BD483</f>
        <v>0</v>
      </c>
      <c r="BE482" s="26">
        <f t="shared" ref="BE482:BE483" si="2326">BE483</f>
        <v>0</v>
      </c>
      <c r="BF482" s="26">
        <f t="shared" ref="BF482:BF483" si="2327">BF483</f>
        <v>0</v>
      </c>
      <c r="BG482" s="26">
        <f t="shared" ref="BG482:BG483" si="2328">BG483</f>
        <v>0</v>
      </c>
      <c r="BH482" s="26">
        <f t="shared" ref="BH482:BH483" si="2329">BH483</f>
        <v>0</v>
      </c>
      <c r="BI482" s="26">
        <f t="shared" ref="BI482:BI483" si="2330">BI483</f>
        <v>0</v>
      </c>
      <c r="BJ482" s="26">
        <f t="shared" ref="BJ482:BJ483" si="2331">BJ483</f>
        <v>0</v>
      </c>
      <c r="BK482" s="26">
        <f t="shared" ref="BK482:BK483" si="2332">BK483</f>
        <v>0</v>
      </c>
      <c r="BL482" s="26">
        <f t="shared" si="1973"/>
        <v>489.4</v>
      </c>
      <c r="BM482" s="26">
        <f t="shared" ref="BM482:BM483" si="2333">BM483</f>
        <v>0</v>
      </c>
      <c r="BN482" s="53">
        <f t="shared" si="2189"/>
        <v>489.4</v>
      </c>
      <c r="BO482" s="26">
        <f t="shared" si="1974"/>
        <v>489.4</v>
      </c>
      <c r="BP482" s="26">
        <f t="shared" ref="BP482:BS483" si="2334">BP483</f>
        <v>0</v>
      </c>
      <c r="BQ482" s="53">
        <f t="shared" si="2190"/>
        <v>489.4</v>
      </c>
      <c r="BR482" s="52">
        <f t="shared" si="1975"/>
        <v>489.4</v>
      </c>
      <c r="BS482" s="26">
        <f t="shared" si="2334"/>
        <v>0</v>
      </c>
      <c r="BT482" s="27"/>
    </row>
    <row r="483" spans="1:72" ht="31.2" x14ac:dyDescent="0.3">
      <c r="A483" s="67" t="s">
        <v>294</v>
      </c>
      <c r="B483" s="67" t="s">
        <v>73</v>
      </c>
      <c r="C483" s="67" t="s">
        <v>251</v>
      </c>
      <c r="D483" s="67" t="s">
        <v>249</v>
      </c>
      <c r="E483" s="74"/>
      <c r="F483" s="68" t="s">
        <v>250</v>
      </c>
      <c r="G483" s="26">
        <f t="shared" si="2291"/>
        <v>489.4</v>
      </c>
      <c r="H483" s="26">
        <f t="shared" si="2292"/>
        <v>489.4</v>
      </c>
      <c r="I483" s="26">
        <f t="shared" si="2293"/>
        <v>489.4</v>
      </c>
      <c r="J483" s="26">
        <f t="shared" si="2294"/>
        <v>0</v>
      </c>
      <c r="K483" s="26">
        <f t="shared" si="2295"/>
        <v>0</v>
      </c>
      <c r="L483" s="26">
        <f t="shared" si="2296"/>
        <v>0</v>
      </c>
      <c r="M483" s="26">
        <f t="shared" si="2070"/>
        <v>489.4</v>
      </c>
      <c r="N483" s="26">
        <f t="shared" si="2071"/>
        <v>489.4</v>
      </c>
      <c r="O483" s="26">
        <f t="shared" si="2072"/>
        <v>489.4</v>
      </c>
      <c r="P483" s="26">
        <f t="shared" si="2297"/>
        <v>0</v>
      </c>
      <c r="Q483" s="26">
        <f t="shared" si="2298"/>
        <v>0</v>
      </c>
      <c r="R483" s="26">
        <f t="shared" si="2299"/>
        <v>0</v>
      </c>
      <c r="S483" s="26">
        <f t="shared" si="2300"/>
        <v>0</v>
      </c>
      <c r="T483" s="26">
        <f t="shared" si="2301"/>
        <v>0</v>
      </c>
      <c r="U483" s="26">
        <f t="shared" si="2302"/>
        <v>0</v>
      </c>
      <c r="V483" s="26">
        <f t="shared" si="2303"/>
        <v>0</v>
      </c>
      <c r="W483" s="26">
        <f t="shared" si="2304"/>
        <v>0</v>
      </c>
      <c r="X483" s="26">
        <f t="shared" si="2305"/>
        <v>0</v>
      </c>
      <c r="Y483" s="26">
        <f t="shared" si="2306"/>
        <v>0</v>
      </c>
      <c r="Z483" s="26">
        <f t="shared" si="2307"/>
        <v>0</v>
      </c>
      <c r="AA483" s="26">
        <f t="shared" si="2308"/>
        <v>0</v>
      </c>
      <c r="AB483" s="26">
        <f t="shared" si="2309"/>
        <v>0</v>
      </c>
      <c r="AC483" s="26">
        <f t="shared" si="1994"/>
        <v>489.4</v>
      </c>
      <c r="AD483" s="26">
        <f t="shared" si="1995"/>
        <v>489.4</v>
      </c>
      <c r="AE483" s="26">
        <f t="shared" si="1996"/>
        <v>489.4</v>
      </c>
      <c r="AF483" s="26">
        <f t="shared" si="2310"/>
        <v>0</v>
      </c>
      <c r="AG483" s="26">
        <f t="shared" si="1997"/>
        <v>489.4</v>
      </c>
      <c r="AH483" s="26">
        <f t="shared" si="1998"/>
        <v>489.4</v>
      </c>
      <c r="AI483" s="26">
        <f t="shared" si="1999"/>
        <v>489.4</v>
      </c>
      <c r="AJ483" s="26">
        <f t="shared" si="2311"/>
        <v>0</v>
      </c>
      <c r="AK483" s="26">
        <f t="shared" si="2312"/>
        <v>0</v>
      </c>
      <c r="AL483" s="26">
        <f t="shared" si="2313"/>
        <v>0</v>
      </c>
      <c r="AM483" s="26">
        <f t="shared" si="2314"/>
        <v>0</v>
      </c>
      <c r="AN483" s="26">
        <f t="shared" si="2315"/>
        <v>0</v>
      </c>
      <c r="AO483" s="26">
        <f t="shared" si="2316"/>
        <v>0</v>
      </c>
      <c r="AP483" s="26">
        <f t="shared" si="2317"/>
        <v>0</v>
      </c>
      <c r="AQ483" s="26">
        <f t="shared" si="2318"/>
        <v>0</v>
      </c>
      <c r="AR483" s="26">
        <f t="shared" si="2319"/>
        <v>0</v>
      </c>
      <c r="AS483" s="26">
        <f t="shared" si="1979"/>
        <v>489.4</v>
      </c>
      <c r="AT483" s="26">
        <f t="shared" si="1980"/>
        <v>489.4</v>
      </c>
      <c r="AU483" s="26">
        <f t="shared" si="1981"/>
        <v>489.4</v>
      </c>
      <c r="AV483" s="26">
        <f t="shared" si="2320"/>
        <v>0</v>
      </c>
      <c r="AW483" s="26">
        <f t="shared" si="2321"/>
        <v>0</v>
      </c>
      <c r="AX483" s="26">
        <f t="shared" si="2322"/>
        <v>0</v>
      </c>
      <c r="AY483" s="26">
        <f t="shared" si="1982"/>
        <v>489.4</v>
      </c>
      <c r="AZ483" s="26">
        <f t="shared" si="1983"/>
        <v>489.4</v>
      </c>
      <c r="BA483" s="26">
        <f t="shared" si="1984"/>
        <v>489.4</v>
      </c>
      <c r="BB483" s="26">
        <f t="shared" si="2323"/>
        <v>0</v>
      </c>
      <c r="BC483" s="26">
        <f t="shared" si="2324"/>
        <v>0</v>
      </c>
      <c r="BD483" s="26">
        <f t="shared" si="2325"/>
        <v>0</v>
      </c>
      <c r="BE483" s="26">
        <f t="shared" si="2326"/>
        <v>0</v>
      </c>
      <c r="BF483" s="26">
        <f t="shared" si="2327"/>
        <v>0</v>
      </c>
      <c r="BG483" s="26">
        <f t="shared" si="2328"/>
        <v>0</v>
      </c>
      <c r="BH483" s="26">
        <f t="shared" si="2329"/>
        <v>0</v>
      </c>
      <c r="BI483" s="26">
        <f t="shared" si="2330"/>
        <v>0</v>
      </c>
      <c r="BJ483" s="26">
        <f t="shared" si="2331"/>
        <v>0</v>
      </c>
      <c r="BK483" s="26">
        <f t="shared" si="2332"/>
        <v>0</v>
      </c>
      <c r="BL483" s="26">
        <f t="shared" si="1973"/>
        <v>489.4</v>
      </c>
      <c r="BM483" s="26">
        <f t="shared" si="2333"/>
        <v>0</v>
      </c>
      <c r="BN483" s="53">
        <f t="shared" si="2189"/>
        <v>489.4</v>
      </c>
      <c r="BO483" s="26">
        <f t="shared" si="1974"/>
        <v>489.4</v>
      </c>
      <c r="BP483" s="26">
        <f t="shared" si="2334"/>
        <v>0</v>
      </c>
      <c r="BQ483" s="53">
        <f t="shared" si="2190"/>
        <v>489.4</v>
      </c>
      <c r="BR483" s="52">
        <f t="shared" si="1975"/>
        <v>489.4</v>
      </c>
      <c r="BS483" s="26">
        <f t="shared" si="2334"/>
        <v>0</v>
      </c>
      <c r="BT483" s="27"/>
    </row>
    <row r="484" spans="1:72" ht="31.2" x14ac:dyDescent="0.3">
      <c r="A484" s="67" t="s">
        <v>294</v>
      </c>
      <c r="B484" s="67" t="s">
        <v>73</v>
      </c>
      <c r="C484" s="67" t="s">
        <v>251</v>
      </c>
      <c r="D484" s="67" t="s">
        <v>249</v>
      </c>
      <c r="E484" s="73" t="s">
        <v>127</v>
      </c>
      <c r="F484" s="68" t="s">
        <v>128</v>
      </c>
      <c r="G484" s="26">
        <v>489.4</v>
      </c>
      <c r="H484" s="26">
        <v>489.4</v>
      </c>
      <c r="I484" s="26">
        <v>489.4</v>
      </c>
      <c r="J484" s="26"/>
      <c r="K484" s="26"/>
      <c r="L484" s="26"/>
      <c r="M484" s="26">
        <f t="shared" si="2070"/>
        <v>489.4</v>
      </c>
      <c r="N484" s="26">
        <f t="shared" si="2071"/>
        <v>489.4</v>
      </c>
      <c r="O484" s="26">
        <f t="shared" si="2072"/>
        <v>489.4</v>
      </c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>
        <f t="shared" si="1994"/>
        <v>489.4</v>
      </c>
      <c r="AD484" s="26">
        <f t="shared" si="1995"/>
        <v>489.4</v>
      </c>
      <c r="AE484" s="26">
        <f t="shared" si="1996"/>
        <v>489.4</v>
      </c>
      <c r="AF484" s="26"/>
      <c r="AG484" s="26">
        <f t="shared" si="1997"/>
        <v>489.4</v>
      </c>
      <c r="AH484" s="26">
        <f t="shared" si="1998"/>
        <v>489.4</v>
      </c>
      <c r="AI484" s="26">
        <f t="shared" si="1999"/>
        <v>489.4</v>
      </c>
      <c r="AJ484" s="26"/>
      <c r="AK484" s="26"/>
      <c r="AL484" s="26"/>
      <c r="AM484" s="26"/>
      <c r="AN484" s="26"/>
      <c r="AO484" s="26"/>
      <c r="AP484" s="26"/>
      <c r="AQ484" s="26"/>
      <c r="AR484" s="26"/>
      <c r="AS484" s="26">
        <f t="shared" si="1979"/>
        <v>489.4</v>
      </c>
      <c r="AT484" s="26">
        <f t="shared" si="1980"/>
        <v>489.4</v>
      </c>
      <c r="AU484" s="26">
        <f t="shared" si="1981"/>
        <v>489.4</v>
      </c>
      <c r="AV484" s="26"/>
      <c r="AW484" s="26"/>
      <c r="AX484" s="26"/>
      <c r="AY484" s="26">
        <f t="shared" si="1982"/>
        <v>489.4</v>
      </c>
      <c r="AZ484" s="26">
        <f t="shared" si="1983"/>
        <v>489.4</v>
      </c>
      <c r="BA484" s="26">
        <f t="shared" si="1984"/>
        <v>489.4</v>
      </c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>
        <f t="shared" si="1973"/>
        <v>489.4</v>
      </c>
      <c r="BM484" s="26"/>
      <c r="BN484" s="53">
        <f t="shared" si="2189"/>
        <v>489.4</v>
      </c>
      <c r="BO484" s="26">
        <f t="shared" si="1974"/>
        <v>489.4</v>
      </c>
      <c r="BP484" s="26"/>
      <c r="BQ484" s="53">
        <f t="shared" si="2190"/>
        <v>489.4</v>
      </c>
      <c r="BR484" s="52">
        <f t="shared" si="1975"/>
        <v>489.4</v>
      </c>
      <c r="BS484" s="26"/>
      <c r="BT484" s="27"/>
    </row>
    <row r="485" spans="1:72" ht="31.2" x14ac:dyDescent="0.3">
      <c r="A485" s="67" t="s">
        <v>294</v>
      </c>
      <c r="B485" s="67" t="s">
        <v>73</v>
      </c>
      <c r="C485" s="67" t="s">
        <v>251</v>
      </c>
      <c r="D485" s="67" t="s">
        <v>255</v>
      </c>
      <c r="E485" s="74"/>
      <c r="F485" s="68" t="s">
        <v>256</v>
      </c>
      <c r="G485" s="26">
        <f t="shared" ref="G485:L485" si="2335">G486+G488+G490</f>
        <v>149677.70000000001</v>
      </c>
      <c r="H485" s="26">
        <f t="shared" si="2335"/>
        <v>150885.29999999999</v>
      </c>
      <c r="I485" s="26">
        <f t="shared" si="2335"/>
        <v>150885.29999999999</v>
      </c>
      <c r="J485" s="26">
        <f t="shared" si="2335"/>
        <v>0</v>
      </c>
      <c r="K485" s="26">
        <f t="shared" si="2335"/>
        <v>0</v>
      </c>
      <c r="L485" s="26">
        <f t="shared" si="2335"/>
        <v>0</v>
      </c>
      <c r="M485" s="26">
        <f t="shared" si="2070"/>
        <v>149677.70000000001</v>
      </c>
      <c r="N485" s="26">
        <f t="shared" si="2071"/>
        <v>150885.29999999999</v>
      </c>
      <c r="O485" s="26">
        <f t="shared" si="2072"/>
        <v>150885.29999999999</v>
      </c>
      <c r="P485" s="26">
        <f t="shared" ref="P485:AB485" si="2336">P486+P488+P490</f>
        <v>0</v>
      </c>
      <c r="Q485" s="26">
        <f t="shared" si="2336"/>
        <v>0</v>
      </c>
      <c r="R485" s="26">
        <f t="shared" si="2336"/>
        <v>-1310.5</v>
      </c>
      <c r="S485" s="26">
        <f t="shared" si="2336"/>
        <v>0</v>
      </c>
      <c r="T485" s="26">
        <f t="shared" si="2336"/>
        <v>0</v>
      </c>
      <c r="U485" s="26">
        <f t="shared" si="2336"/>
        <v>0</v>
      </c>
      <c r="V485" s="26">
        <f t="shared" si="2336"/>
        <v>0</v>
      </c>
      <c r="W485" s="26">
        <f t="shared" si="2336"/>
        <v>0</v>
      </c>
      <c r="X485" s="26">
        <f t="shared" si="2336"/>
        <v>0</v>
      </c>
      <c r="Y485" s="26">
        <f t="shared" si="2336"/>
        <v>0</v>
      </c>
      <c r="Z485" s="26">
        <f t="shared" si="2336"/>
        <v>0</v>
      </c>
      <c r="AA485" s="26">
        <f t="shared" si="2336"/>
        <v>0</v>
      </c>
      <c r="AB485" s="26">
        <f t="shared" si="2336"/>
        <v>0</v>
      </c>
      <c r="AC485" s="26">
        <f t="shared" si="1994"/>
        <v>148367.20000000001</v>
      </c>
      <c r="AD485" s="26">
        <f t="shared" si="1995"/>
        <v>150885.29999999999</v>
      </c>
      <c r="AE485" s="26">
        <f t="shared" si="1996"/>
        <v>150885.29999999999</v>
      </c>
      <c r="AF485" s="26">
        <f>AF486+AF488+AF490</f>
        <v>0</v>
      </c>
      <c r="AG485" s="26">
        <f t="shared" si="1997"/>
        <v>148367.20000000001</v>
      </c>
      <c r="AH485" s="26">
        <f t="shared" si="1998"/>
        <v>150885.29999999999</v>
      </c>
      <c r="AI485" s="26">
        <f t="shared" si="1999"/>
        <v>150885.29999999999</v>
      </c>
      <c r="AJ485" s="26">
        <f t="shared" ref="AJ485:AR485" si="2337">AJ486+AJ488+AJ490</f>
        <v>0</v>
      </c>
      <c r="AK485" s="26">
        <f t="shared" si="2337"/>
        <v>0</v>
      </c>
      <c r="AL485" s="26">
        <f t="shared" si="2337"/>
        <v>-670.6</v>
      </c>
      <c r="AM485" s="26">
        <f t="shared" si="2337"/>
        <v>0</v>
      </c>
      <c r="AN485" s="26">
        <f t="shared" si="2337"/>
        <v>0</v>
      </c>
      <c r="AO485" s="26">
        <f t="shared" si="2337"/>
        <v>0</v>
      </c>
      <c r="AP485" s="26">
        <f t="shared" si="2337"/>
        <v>0</v>
      </c>
      <c r="AQ485" s="26">
        <f t="shared" si="2337"/>
        <v>0</v>
      </c>
      <c r="AR485" s="26">
        <f t="shared" si="2337"/>
        <v>0</v>
      </c>
      <c r="AS485" s="26">
        <f t="shared" si="1979"/>
        <v>147696.6</v>
      </c>
      <c r="AT485" s="26">
        <f t="shared" si="1980"/>
        <v>150885.29999999999</v>
      </c>
      <c r="AU485" s="26">
        <f t="shared" si="1981"/>
        <v>150885.29999999999</v>
      </c>
      <c r="AV485" s="26">
        <f>AV486+AV488+AV490</f>
        <v>0</v>
      </c>
      <c r="AW485" s="26">
        <f>AW486+AW488+AW490</f>
        <v>0</v>
      </c>
      <c r="AX485" s="26">
        <f>AX486+AX488+AX490</f>
        <v>0</v>
      </c>
      <c r="AY485" s="26">
        <f t="shared" si="1982"/>
        <v>147696.6</v>
      </c>
      <c r="AZ485" s="26">
        <f t="shared" si="1983"/>
        <v>150885.29999999999</v>
      </c>
      <c r="BA485" s="26">
        <f t="shared" si="1984"/>
        <v>150885.29999999999</v>
      </c>
      <c r="BB485" s="26">
        <f t="shared" ref="BB485:BK485" si="2338">BB486+BB488+BB490</f>
        <v>0</v>
      </c>
      <c r="BC485" s="26">
        <f t="shared" si="2338"/>
        <v>0</v>
      </c>
      <c r="BD485" s="26">
        <f t="shared" si="2338"/>
        <v>0</v>
      </c>
      <c r="BE485" s="26">
        <f t="shared" si="2338"/>
        <v>0</v>
      </c>
      <c r="BF485" s="26">
        <f t="shared" si="2338"/>
        <v>0</v>
      </c>
      <c r="BG485" s="26">
        <f t="shared" si="2338"/>
        <v>0</v>
      </c>
      <c r="BH485" s="26">
        <f t="shared" si="2338"/>
        <v>0</v>
      </c>
      <c r="BI485" s="26">
        <f t="shared" si="2338"/>
        <v>0</v>
      </c>
      <c r="BJ485" s="26">
        <f t="shared" si="2338"/>
        <v>0</v>
      </c>
      <c r="BK485" s="26">
        <f t="shared" si="2338"/>
        <v>0</v>
      </c>
      <c r="BL485" s="26">
        <f t="shared" si="1973"/>
        <v>147696.6</v>
      </c>
      <c r="BM485" s="26">
        <f>BM486+BM488+BM490</f>
        <v>0</v>
      </c>
      <c r="BN485" s="53">
        <f t="shared" si="2189"/>
        <v>147696.6</v>
      </c>
      <c r="BO485" s="26">
        <f t="shared" si="1974"/>
        <v>150885.29999999999</v>
      </c>
      <c r="BP485" s="26">
        <f>BP486+BP488+BP490</f>
        <v>0</v>
      </c>
      <c r="BQ485" s="53">
        <f t="shared" si="2190"/>
        <v>150885.29999999999</v>
      </c>
      <c r="BR485" s="52">
        <f t="shared" si="1975"/>
        <v>150885.29999999999</v>
      </c>
      <c r="BS485" s="26">
        <f>BS486+BS488+BS490</f>
        <v>0</v>
      </c>
      <c r="BT485" s="27"/>
    </row>
    <row r="486" spans="1:72" ht="46.8" x14ac:dyDescent="0.3">
      <c r="A486" s="67" t="s">
        <v>294</v>
      </c>
      <c r="B486" s="67" t="s">
        <v>73</v>
      </c>
      <c r="C486" s="67" t="s">
        <v>251</v>
      </c>
      <c r="D486" s="67" t="s">
        <v>257</v>
      </c>
      <c r="E486" s="74"/>
      <c r="F486" s="68" t="s">
        <v>53</v>
      </c>
      <c r="G486" s="26">
        <f t="shared" ref="G486:L486" si="2339">G487</f>
        <v>75651.100000000006</v>
      </c>
      <c r="H486" s="26">
        <f t="shared" si="2339"/>
        <v>77529.3</v>
      </c>
      <c r="I486" s="26">
        <f t="shared" si="2339"/>
        <v>77529.3</v>
      </c>
      <c r="J486" s="26">
        <f t="shared" si="2339"/>
        <v>0</v>
      </c>
      <c r="K486" s="26">
        <f t="shared" si="2339"/>
        <v>0</v>
      </c>
      <c r="L486" s="26">
        <f t="shared" si="2339"/>
        <v>0</v>
      </c>
      <c r="M486" s="26">
        <f t="shared" si="2070"/>
        <v>75651.100000000006</v>
      </c>
      <c r="N486" s="26">
        <f t="shared" si="2071"/>
        <v>77529.3</v>
      </c>
      <c r="O486" s="26">
        <f t="shared" si="2072"/>
        <v>77529.3</v>
      </c>
      <c r="P486" s="26">
        <f t="shared" ref="P486:AB486" si="2340">P487</f>
        <v>0</v>
      </c>
      <c r="Q486" s="26">
        <f t="shared" si="2340"/>
        <v>0</v>
      </c>
      <c r="R486" s="26">
        <f t="shared" si="2340"/>
        <v>-1310.5</v>
      </c>
      <c r="S486" s="26">
        <f t="shared" si="2340"/>
        <v>0</v>
      </c>
      <c r="T486" s="26">
        <f t="shared" si="2340"/>
        <v>0</v>
      </c>
      <c r="U486" s="26">
        <f t="shared" si="2340"/>
        <v>0</v>
      </c>
      <c r="V486" s="26">
        <f t="shared" si="2340"/>
        <v>0</v>
      </c>
      <c r="W486" s="26">
        <f t="shared" si="2340"/>
        <v>0</v>
      </c>
      <c r="X486" s="26">
        <f t="shared" si="2340"/>
        <v>0</v>
      </c>
      <c r="Y486" s="26">
        <f t="shared" si="2340"/>
        <v>0</v>
      </c>
      <c r="Z486" s="26">
        <f t="shared" si="2340"/>
        <v>0</v>
      </c>
      <c r="AA486" s="26">
        <f t="shared" si="2340"/>
        <v>0</v>
      </c>
      <c r="AB486" s="26">
        <f t="shared" si="2340"/>
        <v>0</v>
      </c>
      <c r="AC486" s="26">
        <f t="shared" si="1994"/>
        <v>74340.600000000006</v>
      </c>
      <c r="AD486" s="26">
        <f t="shared" si="1995"/>
        <v>77529.3</v>
      </c>
      <c r="AE486" s="26">
        <f t="shared" si="1996"/>
        <v>77529.3</v>
      </c>
      <c r="AF486" s="26">
        <f>AF487</f>
        <v>0</v>
      </c>
      <c r="AG486" s="26">
        <f t="shared" si="1997"/>
        <v>74340.600000000006</v>
      </c>
      <c r="AH486" s="26">
        <f t="shared" si="1998"/>
        <v>77529.3</v>
      </c>
      <c r="AI486" s="26">
        <f t="shared" si="1999"/>
        <v>77529.3</v>
      </c>
      <c r="AJ486" s="26">
        <f t="shared" ref="AJ486:AR486" si="2341">AJ487</f>
        <v>0</v>
      </c>
      <c r="AK486" s="26">
        <f t="shared" si="2341"/>
        <v>0</v>
      </c>
      <c r="AL486" s="26">
        <f t="shared" si="2341"/>
        <v>0</v>
      </c>
      <c r="AM486" s="26">
        <f t="shared" si="2341"/>
        <v>0</v>
      </c>
      <c r="AN486" s="26">
        <f t="shared" si="2341"/>
        <v>0</v>
      </c>
      <c r="AO486" s="26">
        <f t="shared" si="2341"/>
        <v>0</v>
      </c>
      <c r="AP486" s="26">
        <f t="shared" si="2341"/>
        <v>0</v>
      </c>
      <c r="AQ486" s="26">
        <f t="shared" si="2341"/>
        <v>0</v>
      </c>
      <c r="AR486" s="26">
        <f t="shared" si="2341"/>
        <v>0</v>
      </c>
      <c r="AS486" s="26">
        <f t="shared" si="1979"/>
        <v>74340.600000000006</v>
      </c>
      <c r="AT486" s="26">
        <f t="shared" si="1980"/>
        <v>77529.3</v>
      </c>
      <c r="AU486" s="26">
        <f t="shared" si="1981"/>
        <v>77529.3</v>
      </c>
      <c r="AV486" s="26">
        <f>AV487</f>
        <v>0</v>
      </c>
      <c r="AW486" s="26">
        <f>AW487</f>
        <v>0</v>
      </c>
      <c r="AX486" s="26">
        <f>AX487</f>
        <v>0</v>
      </c>
      <c r="AY486" s="26">
        <f t="shared" si="1982"/>
        <v>74340.600000000006</v>
      </c>
      <c r="AZ486" s="26">
        <f t="shared" si="1983"/>
        <v>77529.3</v>
      </c>
      <c r="BA486" s="26">
        <f t="shared" si="1984"/>
        <v>77529.3</v>
      </c>
      <c r="BB486" s="26">
        <f t="shared" ref="BB486:BK486" si="2342">BB487</f>
        <v>0</v>
      </c>
      <c r="BC486" s="26">
        <f t="shared" si="2342"/>
        <v>0</v>
      </c>
      <c r="BD486" s="26">
        <f t="shared" si="2342"/>
        <v>0</v>
      </c>
      <c r="BE486" s="26">
        <f t="shared" si="2342"/>
        <v>0</v>
      </c>
      <c r="BF486" s="26">
        <f t="shared" si="2342"/>
        <v>0</v>
      </c>
      <c r="BG486" s="26">
        <f t="shared" si="2342"/>
        <v>0</v>
      </c>
      <c r="BH486" s="26">
        <f t="shared" si="2342"/>
        <v>0</v>
      </c>
      <c r="BI486" s="26">
        <f t="shared" si="2342"/>
        <v>0</v>
      </c>
      <c r="BJ486" s="26">
        <f t="shared" si="2342"/>
        <v>0</v>
      </c>
      <c r="BK486" s="26">
        <f t="shared" si="2342"/>
        <v>0</v>
      </c>
      <c r="BL486" s="26">
        <f t="shared" si="1973"/>
        <v>74340.600000000006</v>
      </c>
      <c r="BM486" s="26">
        <f>BM487</f>
        <v>0</v>
      </c>
      <c r="BN486" s="53">
        <f t="shared" si="2189"/>
        <v>74340.600000000006</v>
      </c>
      <c r="BO486" s="26">
        <f t="shared" si="1974"/>
        <v>77529.3</v>
      </c>
      <c r="BP486" s="26">
        <f>BP487</f>
        <v>0</v>
      </c>
      <c r="BQ486" s="53">
        <f t="shared" si="2190"/>
        <v>77529.3</v>
      </c>
      <c r="BR486" s="52">
        <f t="shared" si="1975"/>
        <v>77529.3</v>
      </c>
      <c r="BS486" s="26">
        <f>BS487</f>
        <v>0</v>
      </c>
      <c r="BT486" s="27"/>
    </row>
    <row r="487" spans="1:72" ht="31.2" x14ac:dyDescent="0.3">
      <c r="A487" s="67" t="s">
        <v>294</v>
      </c>
      <c r="B487" s="67" t="s">
        <v>73</v>
      </c>
      <c r="C487" s="67" t="s">
        <v>251</v>
      </c>
      <c r="D487" s="67" t="s">
        <v>257</v>
      </c>
      <c r="E487" s="73" t="s">
        <v>127</v>
      </c>
      <c r="F487" s="68" t="s">
        <v>128</v>
      </c>
      <c r="G487" s="26">
        <v>75651.100000000006</v>
      </c>
      <c r="H487" s="26">
        <v>77529.3</v>
      </c>
      <c r="I487" s="26">
        <v>77529.3</v>
      </c>
      <c r="J487" s="26"/>
      <c r="K487" s="26"/>
      <c r="L487" s="26"/>
      <c r="M487" s="26">
        <f t="shared" si="2070"/>
        <v>75651.100000000006</v>
      </c>
      <c r="N487" s="26">
        <f t="shared" si="2071"/>
        <v>77529.3</v>
      </c>
      <c r="O487" s="26">
        <f t="shared" si="2072"/>
        <v>77529.3</v>
      </c>
      <c r="P487" s="26"/>
      <c r="Q487" s="26"/>
      <c r="R487" s="26">
        <v>-1310.5</v>
      </c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>
        <f t="shared" si="1994"/>
        <v>74340.600000000006</v>
      </c>
      <c r="AD487" s="26">
        <f t="shared" si="1995"/>
        <v>77529.3</v>
      </c>
      <c r="AE487" s="26">
        <f t="shared" si="1996"/>
        <v>77529.3</v>
      </c>
      <c r="AF487" s="26"/>
      <c r="AG487" s="26">
        <f t="shared" si="1997"/>
        <v>74340.600000000006</v>
      </c>
      <c r="AH487" s="26">
        <f t="shared" si="1998"/>
        <v>77529.3</v>
      </c>
      <c r="AI487" s="26">
        <f t="shared" si="1999"/>
        <v>77529.3</v>
      </c>
      <c r="AJ487" s="26"/>
      <c r="AK487" s="26"/>
      <c r="AL487" s="26"/>
      <c r="AM487" s="26"/>
      <c r="AN487" s="26"/>
      <c r="AO487" s="26"/>
      <c r="AP487" s="26"/>
      <c r="AQ487" s="26"/>
      <c r="AR487" s="26"/>
      <c r="AS487" s="26">
        <f t="shared" si="1979"/>
        <v>74340.600000000006</v>
      </c>
      <c r="AT487" s="26">
        <f t="shared" si="1980"/>
        <v>77529.3</v>
      </c>
      <c r="AU487" s="26">
        <f t="shared" si="1981"/>
        <v>77529.3</v>
      </c>
      <c r="AV487" s="26"/>
      <c r="AW487" s="26"/>
      <c r="AX487" s="26"/>
      <c r="AY487" s="26">
        <f t="shared" si="1982"/>
        <v>74340.600000000006</v>
      </c>
      <c r="AZ487" s="26">
        <f t="shared" si="1983"/>
        <v>77529.3</v>
      </c>
      <c r="BA487" s="26">
        <f t="shared" si="1984"/>
        <v>77529.3</v>
      </c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>
        <f t="shared" ref="BL487:BL550" si="2343">AY487+BB487+BC487+BE487+BD487</f>
        <v>74340.600000000006</v>
      </c>
      <c r="BM487" s="26"/>
      <c r="BN487" s="53">
        <f t="shared" si="2189"/>
        <v>74340.600000000006</v>
      </c>
      <c r="BO487" s="26">
        <f t="shared" ref="BO487:BO550" si="2344">AZ487+BF487+BG487+BH487</f>
        <v>77529.3</v>
      </c>
      <c r="BP487" s="26"/>
      <c r="BQ487" s="53">
        <f t="shared" si="2190"/>
        <v>77529.3</v>
      </c>
      <c r="BR487" s="52">
        <f t="shared" ref="BR487:BR550" si="2345">BA487+BI487+BJ487+BK487</f>
        <v>77529.3</v>
      </c>
      <c r="BS487" s="26"/>
      <c r="BT487" s="27"/>
    </row>
    <row r="488" spans="1:72" s="1" customFormat="1" ht="15.6" hidden="1" customHeight="1" x14ac:dyDescent="0.3">
      <c r="A488" s="24" t="s">
        <v>294</v>
      </c>
      <c r="B488" s="24" t="s">
        <v>73</v>
      </c>
      <c r="C488" s="24" t="s">
        <v>251</v>
      </c>
      <c r="D488" s="24" t="s">
        <v>258</v>
      </c>
      <c r="E488" s="11"/>
      <c r="F488" s="25" t="s">
        <v>214</v>
      </c>
      <c r="G488" s="26">
        <f t="shared" ref="G488:L488" si="2346">G489</f>
        <v>670.6</v>
      </c>
      <c r="H488" s="26">
        <f t="shared" si="2346"/>
        <v>0</v>
      </c>
      <c r="I488" s="26">
        <f t="shared" si="2346"/>
        <v>0</v>
      </c>
      <c r="J488" s="26">
        <f t="shared" si="2346"/>
        <v>0</v>
      </c>
      <c r="K488" s="26">
        <f t="shared" si="2346"/>
        <v>0</v>
      </c>
      <c r="L488" s="26">
        <f t="shared" si="2346"/>
        <v>0</v>
      </c>
      <c r="M488" s="26">
        <f t="shared" si="2070"/>
        <v>670.6</v>
      </c>
      <c r="N488" s="26">
        <f t="shared" si="2071"/>
        <v>0</v>
      </c>
      <c r="O488" s="26">
        <f t="shared" si="2072"/>
        <v>0</v>
      </c>
      <c r="P488" s="26">
        <f t="shared" ref="P488:AB488" si="2347">P489</f>
        <v>0</v>
      </c>
      <c r="Q488" s="26">
        <f t="shared" si="2347"/>
        <v>0</v>
      </c>
      <c r="R488" s="26">
        <f t="shared" si="2347"/>
        <v>0</v>
      </c>
      <c r="S488" s="26">
        <f t="shared" si="2347"/>
        <v>0</v>
      </c>
      <c r="T488" s="26">
        <f t="shared" si="2347"/>
        <v>0</v>
      </c>
      <c r="U488" s="26">
        <f t="shared" si="2347"/>
        <v>0</v>
      </c>
      <c r="V488" s="26">
        <f t="shared" si="2347"/>
        <v>0</v>
      </c>
      <c r="W488" s="26">
        <f t="shared" si="2347"/>
        <v>0</v>
      </c>
      <c r="X488" s="26">
        <f t="shared" si="2347"/>
        <v>0</v>
      </c>
      <c r="Y488" s="26">
        <f t="shared" si="2347"/>
        <v>0</v>
      </c>
      <c r="Z488" s="26">
        <f t="shared" si="2347"/>
        <v>0</v>
      </c>
      <c r="AA488" s="26">
        <f t="shared" si="2347"/>
        <v>0</v>
      </c>
      <c r="AB488" s="26">
        <f t="shared" si="2347"/>
        <v>0</v>
      </c>
      <c r="AC488" s="26">
        <f t="shared" si="1994"/>
        <v>670.6</v>
      </c>
      <c r="AD488" s="26">
        <f t="shared" si="1995"/>
        <v>0</v>
      </c>
      <c r="AE488" s="26">
        <f t="shared" si="1996"/>
        <v>0</v>
      </c>
      <c r="AF488" s="26">
        <f>AF489</f>
        <v>0</v>
      </c>
      <c r="AG488" s="26">
        <f t="shared" si="1997"/>
        <v>670.6</v>
      </c>
      <c r="AH488" s="26">
        <f t="shared" si="1998"/>
        <v>0</v>
      </c>
      <c r="AI488" s="26">
        <f t="shared" si="1999"/>
        <v>0</v>
      </c>
      <c r="AJ488" s="26">
        <f t="shared" ref="AJ488:AR488" si="2348">AJ489</f>
        <v>0</v>
      </c>
      <c r="AK488" s="26">
        <f t="shared" si="2348"/>
        <v>0</v>
      </c>
      <c r="AL488" s="26">
        <f t="shared" si="2348"/>
        <v>-670.6</v>
      </c>
      <c r="AM488" s="26">
        <f t="shared" si="2348"/>
        <v>0</v>
      </c>
      <c r="AN488" s="26">
        <f t="shared" si="2348"/>
        <v>0</v>
      </c>
      <c r="AO488" s="26">
        <f t="shared" si="2348"/>
        <v>0</v>
      </c>
      <c r="AP488" s="26">
        <f t="shared" si="2348"/>
        <v>0</v>
      </c>
      <c r="AQ488" s="26">
        <f t="shared" si="2348"/>
        <v>0</v>
      </c>
      <c r="AR488" s="26">
        <f t="shared" si="2348"/>
        <v>0</v>
      </c>
      <c r="AS488" s="26">
        <f t="shared" ref="AS488:AS551" si="2349">AG488+AJ488+AK488+AL488+AM488</f>
        <v>0</v>
      </c>
      <c r="AT488" s="26">
        <f t="shared" ref="AT488:AT551" si="2350">AH488+AN488+AO488+AP488</f>
        <v>0</v>
      </c>
      <c r="AU488" s="26">
        <f t="shared" ref="AU488:AU551" si="2351">AI488+AR488+AQ488</f>
        <v>0</v>
      </c>
      <c r="AV488" s="26">
        <f>AV489</f>
        <v>0</v>
      </c>
      <c r="AW488" s="26">
        <f>AW489</f>
        <v>0</v>
      </c>
      <c r="AX488" s="26">
        <f>AX489</f>
        <v>0</v>
      </c>
      <c r="AY488" s="26">
        <f t="shared" ref="AY488:AY551" si="2352">AS488+AV488</f>
        <v>0</v>
      </c>
      <c r="AZ488" s="26">
        <f t="shared" ref="AZ488:AZ551" si="2353">AT488+AW488</f>
        <v>0</v>
      </c>
      <c r="BA488" s="26">
        <f t="shared" ref="BA488:BA551" si="2354">AU488+AX488</f>
        <v>0</v>
      </c>
      <c r="BB488" s="26">
        <f t="shared" ref="BB488:BK488" si="2355">BB489</f>
        <v>0</v>
      </c>
      <c r="BC488" s="26">
        <f t="shared" si="2355"/>
        <v>0</v>
      </c>
      <c r="BD488" s="26">
        <f t="shared" si="2355"/>
        <v>0</v>
      </c>
      <c r="BE488" s="26">
        <f t="shared" si="2355"/>
        <v>0</v>
      </c>
      <c r="BF488" s="26">
        <f t="shared" si="2355"/>
        <v>0</v>
      </c>
      <c r="BG488" s="26">
        <f t="shared" si="2355"/>
        <v>0</v>
      </c>
      <c r="BH488" s="26">
        <f t="shared" si="2355"/>
        <v>0</v>
      </c>
      <c r="BI488" s="26">
        <f t="shared" si="2355"/>
        <v>0</v>
      </c>
      <c r="BJ488" s="26">
        <f t="shared" si="2355"/>
        <v>0</v>
      </c>
      <c r="BK488" s="26">
        <f t="shared" si="2355"/>
        <v>0</v>
      </c>
      <c r="BL488" s="26">
        <f t="shared" si="2343"/>
        <v>0</v>
      </c>
      <c r="BM488" s="26">
        <f>BM489</f>
        <v>0</v>
      </c>
      <c r="BN488" s="26"/>
      <c r="BO488" s="26">
        <f t="shared" si="2344"/>
        <v>0</v>
      </c>
      <c r="BP488" s="26">
        <f>BP489</f>
        <v>0</v>
      </c>
      <c r="BQ488" s="26"/>
      <c r="BR488" s="26">
        <f t="shared" si="2345"/>
        <v>0</v>
      </c>
      <c r="BS488" s="26">
        <f>BS489</f>
        <v>0</v>
      </c>
      <c r="BT488" s="27">
        <v>0</v>
      </c>
    </row>
    <row r="489" spans="1:72" s="1" customFormat="1" ht="31.2" hidden="1" customHeight="1" x14ac:dyDescent="0.3">
      <c r="A489" s="24" t="s">
        <v>294</v>
      </c>
      <c r="B489" s="24" t="s">
        <v>73</v>
      </c>
      <c r="C489" s="24" t="s">
        <v>251</v>
      </c>
      <c r="D489" s="24" t="s">
        <v>258</v>
      </c>
      <c r="E489" s="10" t="s">
        <v>127</v>
      </c>
      <c r="F489" s="25" t="s">
        <v>128</v>
      </c>
      <c r="G489" s="26">
        <v>670.6</v>
      </c>
      <c r="H489" s="26"/>
      <c r="I489" s="26"/>
      <c r="J489" s="26"/>
      <c r="K489" s="26"/>
      <c r="L489" s="26"/>
      <c r="M489" s="26">
        <f t="shared" si="2070"/>
        <v>670.6</v>
      </c>
      <c r="N489" s="26">
        <f t="shared" si="2071"/>
        <v>0</v>
      </c>
      <c r="O489" s="26">
        <f t="shared" si="2072"/>
        <v>0</v>
      </c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>
        <f t="shared" si="1994"/>
        <v>670.6</v>
      </c>
      <c r="AD489" s="26">
        <f t="shared" si="1995"/>
        <v>0</v>
      </c>
      <c r="AE489" s="26">
        <f t="shared" si="1996"/>
        <v>0</v>
      </c>
      <c r="AF489" s="26"/>
      <c r="AG489" s="26">
        <f t="shared" si="1997"/>
        <v>670.6</v>
      </c>
      <c r="AH489" s="26">
        <f t="shared" si="1998"/>
        <v>0</v>
      </c>
      <c r="AI489" s="26">
        <f t="shared" si="1999"/>
        <v>0</v>
      </c>
      <c r="AJ489" s="26"/>
      <c r="AK489" s="26"/>
      <c r="AL489" s="26">
        <v>-670.6</v>
      </c>
      <c r="AM489" s="26"/>
      <c r="AN489" s="26"/>
      <c r="AO489" s="26"/>
      <c r="AP489" s="26"/>
      <c r="AQ489" s="26"/>
      <c r="AR489" s="26"/>
      <c r="AS489" s="26">
        <f t="shared" si="2349"/>
        <v>0</v>
      </c>
      <c r="AT489" s="26">
        <f t="shared" si="2350"/>
        <v>0</v>
      </c>
      <c r="AU489" s="26">
        <f t="shared" si="2351"/>
        <v>0</v>
      </c>
      <c r="AV489" s="26"/>
      <c r="AW489" s="26"/>
      <c r="AX489" s="26"/>
      <c r="AY489" s="26">
        <f t="shared" si="2352"/>
        <v>0</v>
      </c>
      <c r="AZ489" s="26">
        <f t="shared" si="2353"/>
        <v>0</v>
      </c>
      <c r="BA489" s="26">
        <f t="shared" si="2354"/>
        <v>0</v>
      </c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>
        <f t="shared" si="2343"/>
        <v>0</v>
      </c>
      <c r="BM489" s="26"/>
      <c r="BN489" s="26"/>
      <c r="BO489" s="26">
        <f t="shared" si="2344"/>
        <v>0</v>
      </c>
      <c r="BP489" s="26"/>
      <c r="BQ489" s="26"/>
      <c r="BR489" s="26">
        <f t="shared" si="2345"/>
        <v>0</v>
      </c>
      <c r="BS489" s="26"/>
      <c r="BT489" s="27">
        <v>0</v>
      </c>
    </row>
    <row r="490" spans="1:72" x14ac:dyDescent="0.3">
      <c r="A490" s="67" t="s">
        <v>294</v>
      </c>
      <c r="B490" s="67" t="s">
        <v>73</v>
      </c>
      <c r="C490" s="67" t="s">
        <v>251</v>
      </c>
      <c r="D490" s="67" t="s">
        <v>259</v>
      </c>
      <c r="E490" s="74"/>
      <c r="F490" s="68" t="s">
        <v>260</v>
      </c>
      <c r="G490" s="26">
        <f t="shared" ref="G490:L490" si="2356">G491</f>
        <v>73356</v>
      </c>
      <c r="H490" s="26">
        <f t="shared" si="2356"/>
        <v>73356</v>
      </c>
      <c r="I490" s="26">
        <f t="shared" si="2356"/>
        <v>73356</v>
      </c>
      <c r="J490" s="26">
        <f t="shared" si="2356"/>
        <v>0</v>
      </c>
      <c r="K490" s="26">
        <f t="shared" si="2356"/>
        <v>0</v>
      </c>
      <c r="L490" s="26">
        <f t="shared" si="2356"/>
        <v>0</v>
      </c>
      <c r="M490" s="26">
        <f t="shared" si="2070"/>
        <v>73356</v>
      </c>
      <c r="N490" s="26">
        <f t="shared" si="2071"/>
        <v>73356</v>
      </c>
      <c r="O490" s="26">
        <f t="shared" si="2072"/>
        <v>73356</v>
      </c>
      <c r="P490" s="26">
        <f t="shared" ref="P490:AB490" si="2357">P491</f>
        <v>0</v>
      </c>
      <c r="Q490" s="26">
        <f t="shared" si="2357"/>
        <v>0</v>
      </c>
      <c r="R490" s="26">
        <f t="shared" si="2357"/>
        <v>0</v>
      </c>
      <c r="S490" s="26">
        <f t="shared" si="2357"/>
        <v>0</v>
      </c>
      <c r="T490" s="26">
        <f t="shared" si="2357"/>
        <v>0</v>
      </c>
      <c r="U490" s="26">
        <f t="shared" si="2357"/>
        <v>0</v>
      </c>
      <c r="V490" s="26">
        <f t="shared" si="2357"/>
        <v>0</v>
      </c>
      <c r="W490" s="26">
        <f t="shared" si="2357"/>
        <v>0</v>
      </c>
      <c r="X490" s="26">
        <f t="shared" si="2357"/>
        <v>0</v>
      </c>
      <c r="Y490" s="26">
        <f t="shared" si="2357"/>
        <v>0</v>
      </c>
      <c r="Z490" s="26">
        <f t="shared" si="2357"/>
        <v>0</v>
      </c>
      <c r="AA490" s="26">
        <f t="shared" si="2357"/>
        <v>0</v>
      </c>
      <c r="AB490" s="26">
        <f t="shared" si="2357"/>
        <v>0</v>
      </c>
      <c r="AC490" s="26">
        <f t="shared" si="1994"/>
        <v>73356</v>
      </c>
      <c r="AD490" s="26">
        <f t="shared" si="1995"/>
        <v>73356</v>
      </c>
      <c r="AE490" s="26">
        <f t="shared" si="1996"/>
        <v>73356</v>
      </c>
      <c r="AF490" s="26">
        <f>AF491</f>
        <v>0</v>
      </c>
      <c r="AG490" s="26">
        <f t="shared" si="1997"/>
        <v>73356</v>
      </c>
      <c r="AH490" s="26">
        <f t="shared" si="1998"/>
        <v>73356</v>
      </c>
      <c r="AI490" s="26">
        <f t="shared" si="1999"/>
        <v>73356</v>
      </c>
      <c r="AJ490" s="26">
        <f t="shared" ref="AJ490:AR490" si="2358">AJ491</f>
        <v>0</v>
      </c>
      <c r="AK490" s="26">
        <f t="shared" si="2358"/>
        <v>0</v>
      </c>
      <c r="AL490" s="26">
        <f t="shared" si="2358"/>
        <v>0</v>
      </c>
      <c r="AM490" s="26">
        <f t="shared" si="2358"/>
        <v>0</v>
      </c>
      <c r="AN490" s="26">
        <f t="shared" si="2358"/>
        <v>0</v>
      </c>
      <c r="AO490" s="26">
        <f t="shared" si="2358"/>
        <v>0</v>
      </c>
      <c r="AP490" s="26">
        <f t="shared" si="2358"/>
        <v>0</v>
      </c>
      <c r="AQ490" s="26">
        <f t="shared" si="2358"/>
        <v>0</v>
      </c>
      <c r="AR490" s="26">
        <f t="shared" si="2358"/>
        <v>0</v>
      </c>
      <c r="AS490" s="26">
        <f t="shared" si="2349"/>
        <v>73356</v>
      </c>
      <c r="AT490" s="26">
        <f t="shared" si="2350"/>
        <v>73356</v>
      </c>
      <c r="AU490" s="26">
        <f t="shared" si="2351"/>
        <v>73356</v>
      </c>
      <c r="AV490" s="26">
        <f>AV491</f>
        <v>0</v>
      </c>
      <c r="AW490" s="26">
        <f>AW491</f>
        <v>0</v>
      </c>
      <c r="AX490" s="26">
        <f>AX491</f>
        <v>0</v>
      </c>
      <c r="AY490" s="26">
        <f t="shared" si="2352"/>
        <v>73356</v>
      </c>
      <c r="AZ490" s="26">
        <f t="shared" si="2353"/>
        <v>73356</v>
      </c>
      <c r="BA490" s="26">
        <f t="shared" si="2354"/>
        <v>73356</v>
      </c>
      <c r="BB490" s="26">
        <f t="shared" ref="BB490:BK490" si="2359">BB491</f>
        <v>0</v>
      </c>
      <c r="BC490" s="26">
        <f t="shared" si="2359"/>
        <v>0</v>
      </c>
      <c r="BD490" s="26">
        <f t="shared" si="2359"/>
        <v>0</v>
      </c>
      <c r="BE490" s="26">
        <f t="shared" si="2359"/>
        <v>0</v>
      </c>
      <c r="BF490" s="26">
        <f t="shared" si="2359"/>
        <v>0</v>
      </c>
      <c r="BG490" s="26">
        <f t="shared" si="2359"/>
        <v>0</v>
      </c>
      <c r="BH490" s="26">
        <f t="shared" si="2359"/>
        <v>0</v>
      </c>
      <c r="BI490" s="26">
        <f t="shared" si="2359"/>
        <v>0</v>
      </c>
      <c r="BJ490" s="26">
        <f t="shared" si="2359"/>
        <v>0</v>
      </c>
      <c r="BK490" s="26">
        <f t="shared" si="2359"/>
        <v>0</v>
      </c>
      <c r="BL490" s="26">
        <f t="shared" si="2343"/>
        <v>73356</v>
      </c>
      <c r="BM490" s="26">
        <f>BM491</f>
        <v>0</v>
      </c>
      <c r="BN490" s="53">
        <f t="shared" ref="BN490:BN553" si="2360">BL490+BM490</f>
        <v>73356</v>
      </c>
      <c r="BO490" s="26">
        <f t="shared" si="2344"/>
        <v>73356</v>
      </c>
      <c r="BP490" s="26">
        <f>BP491</f>
        <v>0</v>
      </c>
      <c r="BQ490" s="53">
        <f t="shared" ref="BQ490:BQ553" si="2361">BO490+BP490</f>
        <v>73356</v>
      </c>
      <c r="BR490" s="52">
        <f t="shared" si="2345"/>
        <v>73356</v>
      </c>
      <c r="BS490" s="26">
        <f>BS491</f>
        <v>0</v>
      </c>
      <c r="BT490" s="27"/>
    </row>
    <row r="491" spans="1:72" ht="31.2" x14ac:dyDescent="0.3">
      <c r="A491" s="67" t="s">
        <v>294</v>
      </c>
      <c r="B491" s="67" t="s">
        <v>73</v>
      </c>
      <c r="C491" s="67" t="s">
        <v>251</v>
      </c>
      <c r="D491" s="67" t="s">
        <v>259</v>
      </c>
      <c r="E491" s="73" t="s">
        <v>127</v>
      </c>
      <c r="F491" s="68" t="s">
        <v>128</v>
      </c>
      <c r="G491" s="26">
        <v>73356</v>
      </c>
      <c r="H491" s="26">
        <v>73356</v>
      </c>
      <c r="I491" s="26">
        <v>73356</v>
      </c>
      <c r="J491" s="26"/>
      <c r="K491" s="26"/>
      <c r="L491" s="26"/>
      <c r="M491" s="26">
        <f t="shared" si="2070"/>
        <v>73356</v>
      </c>
      <c r="N491" s="26">
        <f t="shared" si="2071"/>
        <v>73356</v>
      </c>
      <c r="O491" s="26">
        <f t="shared" si="2072"/>
        <v>73356</v>
      </c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>
        <f t="shared" si="1994"/>
        <v>73356</v>
      </c>
      <c r="AD491" s="26">
        <f t="shared" si="1995"/>
        <v>73356</v>
      </c>
      <c r="AE491" s="26">
        <f t="shared" si="1996"/>
        <v>73356</v>
      </c>
      <c r="AF491" s="26"/>
      <c r="AG491" s="26">
        <f t="shared" si="1997"/>
        <v>73356</v>
      </c>
      <c r="AH491" s="26">
        <f t="shared" si="1998"/>
        <v>73356</v>
      </c>
      <c r="AI491" s="26">
        <f t="shared" si="1999"/>
        <v>73356</v>
      </c>
      <c r="AJ491" s="26"/>
      <c r="AK491" s="26"/>
      <c r="AL491" s="26"/>
      <c r="AM491" s="26"/>
      <c r="AN491" s="26"/>
      <c r="AO491" s="26"/>
      <c r="AP491" s="26"/>
      <c r="AQ491" s="26"/>
      <c r="AR491" s="26"/>
      <c r="AS491" s="26">
        <f t="shared" si="2349"/>
        <v>73356</v>
      </c>
      <c r="AT491" s="26">
        <f t="shared" si="2350"/>
        <v>73356</v>
      </c>
      <c r="AU491" s="26">
        <f t="shared" si="2351"/>
        <v>73356</v>
      </c>
      <c r="AV491" s="26"/>
      <c r="AW491" s="26"/>
      <c r="AX491" s="26"/>
      <c r="AY491" s="26">
        <f t="shared" si="2352"/>
        <v>73356</v>
      </c>
      <c r="AZ491" s="26">
        <f t="shared" si="2353"/>
        <v>73356</v>
      </c>
      <c r="BA491" s="26">
        <f t="shared" si="2354"/>
        <v>73356</v>
      </c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>
        <f t="shared" si="2343"/>
        <v>73356</v>
      </c>
      <c r="BM491" s="26"/>
      <c r="BN491" s="53">
        <f t="shared" si="2360"/>
        <v>73356</v>
      </c>
      <c r="BO491" s="26">
        <f t="shared" si="2344"/>
        <v>73356</v>
      </c>
      <c r="BP491" s="26"/>
      <c r="BQ491" s="53">
        <f t="shared" si="2361"/>
        <v>73356</v>
      </c>
      <c r="BR491" s="52">
        <f t="shared" si="2345"/>
        <v>73356</v>
      </c>
      <c r="BS491" s="26"/>
      <c r="BT491" s="27"/>
    </row>
    <row r="492" spans="1:72" ht="31.2" x14ac:dyDescent="0.3">
      <c r="A492" s="67" t="s">
        <v>294</v>
      </c>
      <c r="B492" s="67" t="s">
        <v>73</v>
      </c>
      <c r="C492" s="67" t="s">
        <v>251</v>
      </c>
      <c r="D492" s="67" t="s">
        <v>297</v>
      </c>
      <c r="E492" s="74"/>
      <c r="F492" s="68" t="s">
        <v>298</v>
      </c>
      <c r="G492" s="26">
        <f t="shared" ref="G492:L492" si="2362">G493</f>
        <v>909316.7</v>
      </c>
      <c r="H492" s="26">
        <f t="shared" si="2362"/>
        <v>932268.89999999991</v>
      </c>
      <c r="I492" s="26">
        <f t="shared" si="2362"/>
        <v>932468.2</v>
      </c>
      <c r="J492" s="26">
        <f t="shared" si="2362"/>
        <v>-1177.9259999999999</v>
      </c>
      <c r="K492" s="26">
        <f t="shared" si="2362"/>
        <v>-362.52600000000001</v>
      </c>
      <c r="L492" s="26">
        <f t="shared" si="2362"/>
        <v>-362.52600000000001</v>
      </c>
      <c r="M492" s="26">
        <f t="shared" si="2070"/>
        <v>908138.77399999998</v>
      </c>
      <c r="N492" s="26">
        <f t="shared" si="2071"/>
        <v>931906.37399999995</v>
      </c>
      <c r="O492" s="26">
        <f t="shared" si="2072"/>
        <v>932105.674</v>
      </c>
      <c r="P492" s="26">
        <f t="shared" ref="P492:AB492" si="2363">P493</f>
        <v>0</v>
      </c>
      <c r="Q492" s="26">
        <f t="shared" si="2363"/>
        <v>0</v>
      </c>
      <c r="R492" s="26">
        <f t="shared" si="2363"/>
        <v>51.25</v>
      </c>
      <c r="S492" s="26">
        <f t="shared" si="2363"/>
        <v>0</v>
      </c>
      <c r="T492" s="26">
        <f t="shared" si="2363"/>
        <v>0</v>
      </c>
      <c r="U492" s="26">
        <f t="shared" si="2363"/>
        <v>0</v>
      </c>
      <c r="V492" s="26">
        <f t="shared" si="2363"/>
        <v>0</v>
      </c>
      <c r="W492" s="26">
        <f t="shared" si="2363"/>
        <v>0</v>
      </c>
      <c r="X492" s="26">
        <f t="shared" si="2363"/>
        <v>0</v>
      </c>
      <c r="Y492" s="26">
        <f t="shared" si="2363"/>
        <v>0</v>
      </c>
      <c r="Z492" s="26">
        <f t="shared" si="2363"/>
        <v>0</v>
      </c>
      <c r="AA492" s="26">
        <f t="shared" si="2363"/>
        <v>0</v>
      </c>
      <c r="AB492" s="26">
        <f t="shared" si="2363"/>
        <v>0</v>
      </c>
      <c r="AC492" s="26">
        <f t="shared" si="1994"/>
        <v>908190.02399999998</v>
      </c>
      <c r="AD492" s="26">
        <f t="shared" si="1995"/>
        <v>931906.37399999995</v>
      </c>
      <c r="AE492" s="26">
        <f t="shared" si="1996"/>
        <v>932105.674</v>
      </c>
      <c r="AF492" s="26">
        <f>AF493</f>
        <v>0</v>
      </c>
      <c r="AG492" s="26">
        <f t="shared" si="1997"/>
        <v>908190.02399999998</v>
      </c>
      <c r="AH492" s="26">
        <f t="shared" si="1998"/>
        <v>931906.37399999995</v>
      </c>
      <c r="AI492" s="26">
        <f t="shared" si="1999"/>
        <v>932105.674</v>
      </c>
      <c r="AJ492" s="26">
        <f t="shared" ref="AJ492:AR492" si="2364">AJ493</f>
        <v>0</v>
      </c>
      <c r="AK492" s="26">
        <f t="shared" si="2364"/>
        <v>0</v>
      </c>
      <c r="AL492" s="26">
        <f t="shared" si="2364"/>
        <v>-4323.7</v>
      </c>
      <c r="AM492" s="26">
        <f t="shared" si="2364"/>
        <v>0</v>
      </c>
      <c r="AN492" s="26">
        <f t="shared" si="2364"/>
        <v>0</v>
      </c>
      <c r="AO492" s="26">
        <f t="shared" si="2364"/>
        <v>0</v>
      </c>
      <c r="AP492" s="26">
        <f t="shared" si="2364"/>
        <v>0</v>
      </c>
      <c r="AQ492" s="26">
        <f t="shared" si="2364"/>
        <v>0</v>
      </c>
      <c r="AR492" s="26">
        <f t="shared" si="2364"/>
        <v>0</v>
      </c>
      <c r="AS492" s="26">
        <f t="shared" si="2349"/>
        <v>903866.32400000002</v>
      </c>
      <c r="AT492" s="26">
        <f t="shared" si="2350"/>
        <v>931906.37399999995</v>
      </c>
      <c r="AU492" s="26">
        <f t="shared" si="2351"/>
        <v>932105.674</v>
      </c>
      <c r="AV492" s="26">
        <f>AV493</f>
        <v>0</v>
      </c>
      <c r="AW492" s="26">
        <f>AW493</f>
        <v>0</v>
      </c>
      <c r="AX492" s="26">
        <f>AX493</f>
        <v>0</v>
      </c>
      <c r="AY492" s="26">
        <f t="shared" si="2352"/>
        <v>903866.32400000002</v>
      </c>
      <c r="AZ492" s="26">
        <f t="shared" si="2353"/>
        <v>931906.37399999995</v>
      </c>
      <c r="BA492" s="26">
        <f t="shared" si="2354"/>
        <v>932105.674</v>
      </c>
      <c r="BB492" s="26">
        <f t="shared" ref="BB492:BK492" si="2365">BB493</f>
        <v>0</v>
      </c>
      <c r="BC492" s="26">
        <f t="shared" si="2365"/>
        <v>-633.41499999999996</v>
      </c>
      <c r="BD492" s="26">
        <f t="shared" si="2365"/>
        <v>0</v>
      </c>
      <c r="BE492" s="26">
        <f t="shared" si="2365"/>
        <v>0</v>
      </c>
      <c r="BF492" s="26">
        <f t="shared" si="2365"/>
        <v>0</v>
      </c>
      <c r="BG492" s="26">
        <f t="shared" si="2365"/>
        <v>0</v>
      </c>
      <c r="BH492" s="26">
        <f t="shared" si="2365"/>
        <v>0</v>
      </c>
      <c r="BI492" s="26">
        <f t="shared" si="2365"/>
        <v>0</v>
      </c>
      <c r="BJ492" s="26">
        <f t="shared" si="2365"/>
        <v>0</v>
      </c>
      <c r="BK492" s="26">
        <f t="shared" si="2365"/>
        <v>0</v>
      </c>
      <c r="BL492" s="26">
        <f t="shared" si="2343"/>
        <v>903232.90899999999</v>
      </c>
      <c r="BM492" s="26">
        <f>BM493</f>
        <v>0</v>
      </c>
      <c r="BN492" s="53">
        <f t="shared" si="2360"/>
        <v>903232.90899999999</v>
      </c>
      <c r="BO492" s="26">
        <f t="shared" si="2344"/>
        <v>931906.37399999995</v>
      </c>
      <c r="BP492" s="26">
        <f>BP493</f>
        <v>0</v>
      </c>
      <c r="BQ492" s="53">
        <f t="shared" si="2361"/>
        <v>931906.37399999995</v>
      </c>
      <c r="BR492" s="52">
        <f t="shared" si="2345"/>
        <v>932105.674</v>
      </c>
      <c r="BS492" s="26">
        <f>BS493</f>
        <v>0</v>
      </c>
      <c r="BT492" s="27"/>
    </row>
    <row r="493" spans="1:72" x14ac:dyDescent="0.3">
      <c r="A493" s="67" t="s">
        <v>294</v>
      </c>
      <c r="B493" s="67" t="s">
        <v>73</v>
      </c>
      <c r="C493" s="67" t="s">
        <v>251</v>
      </c>
      <c r="D493" s="67" t="s">
        <v>305</v>
      </c>
      <c r="E493" s="74"/>
      <c r="F493" s="68" t="s">
        <v>33</v>
      </c>
      <c r="G493" s="26">
        <f t="shared" ref="G493:L493" si="2366">G497+G518+G521+G494+G514</f>
        <v>909316.7</v>
      </c>
      <c r="H493" s="26">
        <f t="shared" si="2366"/>
        <v>932268.89999999991</v>
      </c>
      <c r="I493" s="26">
        <f t="shared" si="2366"/>
        <v>932468.2</v>
      </c>
      <c r="J493" s="26">
        <f t="shared" si="2366"/>
        <v>-1177.9259999999999</v>
      </c>
      <c r="K493" s="26">
        <f t="shared" si="2366"/>
        <v>-362.52600000000001</v>
      </c>
      <c r="L493" s="26">
        <f t="shared" si="2366"/>
        <v>-362.52600000000001</v>
      </c>
      <c r="M493" s="26">
        <f t="shared" si="2070"/>
        <v>908138.77399999998</v>
      </c>
      <c r="N493" s="26">
        <f t="shared" si="2071"/>
        <v>931906.37399999995</v>
      </c>
      <c r="O493" s="26">
        <f t="shared" si="2072"/>
        <v>932105.674</v>
      </c>
      <c r="P493" s="26">
        <f t="shared" ref="P493:AB493" si="2367">P497+P518+P521+P494+P514</f>
        <v>0</v>
      </c>
      <c r="Q493" s="26">
        <f t="shared" si="2367"/>
        <v>0</v>
      </c>
      <c r="R493" s="26">
        <f t="shared" si="2367"/>
        <v>51.25</v>
      </c>
      <c r="S493" s="26">
        <f t="shared" si="2367"/>
        <v>0</v>
      </c>
      <c r="T493" s="26">
        <f t="shared" si="2367"/>
        <v>0</v>
      </c>
      <c r="U493" s="26">
        <f t="shared" si="2367"/>
        <v>0</v>
      </c>
      <c r="V493" s="26">
        <f t="shared" si="2367"/>
        <v>0</v>
      </c>
      <c r="W493" s="26">
        <f t="shared" si="2367"/>
        <v>0</v>
      </c>
      <c r="X493" s="26">
        <f t="shared" si="2367"/>
        <v>0</v>
      </c>
      <c r="Y493" s="26">
        <f t="shared" si="2367"/>
        <v>0</v>
      </c>
      <c r="Z493" s="26">
        <f t="shared" si="2367"/>
        <v>0</v>
      </c>
      <c r="AA493" s="26">
        <f t="shared" si="2367"/>
        <v>0</v>
      </c>
      <c r="AB493" s="26">
        <f t="shared" si="2367"/>
        <v>0</v>
      </c>
      <c r="AC493" s="26">
        <f t="shared" si="1994"/>
        <v>908190.02399999998</v>
      </c>
      <c r="AD493" s="26">
        <f t="shared" si="1995"/>
        <v>931906.37399999995</v>
      </c>
      <c r="AE493" s="26">
        <f t="shared" si="1996"/>
        <v>932105.674</v>
      </c>
      <c r="AF493" s="26">
        <f>AF497+AF518+AF521+AF494+AF514</f>
        <v>0</v>
      </c>
      <c r="AG493" s="26">
        <f t="shared" si="1997"/>
        <v>908190.02399999998</v>
      </c>
      <c r="AH493" s="26">
        <f t="shared" si="1998"/>
        <v>931906.37399999995</v>
      </c>
      <c r="AI493" s="26">
        <f t="shared" si="1999"/>
        <v>932105.674</v>
      </c>
      <c r="AJ493" s="26">
        <f t="shared" ref="AJ493:AR493" si="2368">AJ497+AJ518+AJ521+AJ494+AJ514</f>
        <v>0</v>
      </c>
      <c r="AK493" s="26">
        <f t="shared" si="2368"/>
        <v>0</v>
      </c>
      <c r="AL493" s="26">
        <f t="shared" si="2368"/>
        <v>-4323.7</v>
      </c>
      <c r="AM493" s="26">
        <f t="shared" si="2368"/>
        <v>0</v>
      </c>
      <c r="AN493" s="26">
        <f t="shared" si="2368"/>
        <v>0</v>
      </c>
      <c r="AO493" s="26">
        <f t="shared" si="2368"/>
        <v>0</v>
      </c>
      <c r="AP493" s="26">
        <f t="shared" si="2368"/>
        <v>0</v>
      </c>
      <c r="AQ493" s="26">
        <f t="shared" si="2368"/>
        <v>0</v>
      </c>
      <c r="AR493" s="26">
        <f t="shared" si="2368"/>
        <v>0</v>
      </c>
      <c r="AS493" s="26">
        <f t="shared" si="2349"/>
        <v>903866.32400000002</v>
      </c>
      <c r="AT493" s="26">
        <f t="shared" si="2350"/>
        <v>931906.37399999995</v>
      </c>
      <c r="AU493" s="26">
        <f t="shared" si="2351"/>
        <v>932105.674</v>
      </c>
      <c r="AV493" s="26">
        <f>AV497+AV518+AV521+AV494+AV514</f>
        <v>0</v>
      </c>
      <c r="AW493" s="26">
        <f>AW497+AW518+AW521+AW494+AW514</f>
        <v>0</v>
      </c>
      <c r="AX493" s="26">
        <f>AX497+AX518+AX521+AX494+AX514</f>
        <v>0</v>
      </c>
      <c r="AY493" s="26">
        <f t="shared" si="2352"/>
        <v>903866.32400000002</v>
      </c>
      <c r="AZ493" s="26">
        <f t="shared" si="2353"/>
        <v>931906.37399999995</v>
      </c>
      <c r="BA493" s="26">
        <f t="shared" si="2354"/>
        <v>932105.674</v>
      </c>
      <c r="BB493" s="26">
        <f t="shared" ref="BB493:BK493" si="2369">BB497+BB518+BB521+BB494+BB514</f>
        <v>0</v>
      </c>
      <c r="BC493" s="26">
        <f t="shared" si="2369"/>
        <v>-633.41499999999996</v>
      </c>
      <c r="BD493" s="26">
        <f t="shared" si="2369"/>
        <v>0</v>
      </c>
      <c r="BE493" s="26">
        <f t="shared" si="2369"/>
        <v>0</v>
      </c>
      <c r="BF493" s="26">
        <f t="shared" si="2369"/>
        <v>0</v>
      </c>
      <c r="BG493" s="26">
        <f t="shared" si="2369"/>
        <v>0</v>
      </c>
      <c r="BH493" s="26">
        <f t="shared" si="2369"/>
        <v>0</v>
      </c>
      <c r="BI493" s="26">
        <f t="shared" si="2369"/>
        <v>0</v>
      </c>
      <c r="BJ493" s="26">
        <f t="shared" si="2369"/>
        <v>0</v>
      </c>
      <c r="BK493" s="26">
        <f t="shared" si="2369"/>
        <v>0</v>
      </c>
      <c r="BL493" s="26">
        <f t="shared" si="2343"/>
        <v>903232.90899999999</v>
      </c>
      <c r="BM493" s="26">
        <f>BM497+BM518+BM521+BM494+BM514</f>
        <v>0</v>
      </c>
      <c r="BN493" s="53">
        <f t="shared" si="2360"/>
        <v>903232.90899999999</v>
      </c>
      <c r="BO493" s="26">
        <f t="shared" si="2344"/>
        <v>931906.37399999995</v>
      </c>
      <c r="BP493" s="26">
        <f>BP497+BP518+BP521+BP494+BP514</f>
        <v>0</v>
      </c>
      <c r="BQ493" s="53">
        <f t="shared" si="2361"/>
        <v>931906.37399999995</v>
      </c>
      <c r="BR493" s="52">
        <f t="shared" si="2345"/>
        <v>932105.674</v>
      </c>
      <c r="BS493" s="26">
        <f>BS497+BS518+BS521+BS494+BS514</f>
        <v>0</v>
      </c>
      <c r="BT493" s="27"/>
    </row>
    <row r="494" spans="1:72" ht="46.8" x14ac:dyDescent="0.3">
      <c r="A494" s="67" t="s">
        <v>294</v>
      </c>
      <c r="B494" s="67" t="s">
        <v>73</v>
      </c>
      <c r="C494" s="67" t="s">
        <v>251</v>
      </c>
      <c r="D494" s="67" t="s">
        <v>306</v>
      </c>
      <c r="E494" s="74"/>
      <c r="F494" s="68" t="s">
        <v>307</v>
      </c>
      <c r="G494" s="26">
        <f t="shared" ref="G494:G495" si="2370">G495</f>
        <v>3</v>
      </c>
      <c r="H494" s="26">
        <f t="shared" ref="H494:H495" si="2371">H495</f>
        <v>3</v>
      </c>
      <c r="I494" s="26">
        <f t="shared" ref="I494:I495" si="2372">I495</f>
        <v>3</v>
      </c>
      <c r="J494" s="26">
        <f t="shared" ref="J494:J495" si="2373">J495</f>
        <v>0</v>
      </c>
      <c r="K494" s="26">
        <f t="shared" ref="K494:K495" si="2374">K495</f>
        <v>0</v>
      </c>
      <c r="L494" s="26">
        <f t="shared" ref="L494:L495" si="2375">L495</f>
        <v>0</v>
      </c>
      <c r="M494" s="26">
        <f t="shared" si="2070"/>
        <v>3</v>
      </c>
      <c r="N494" s="26">
        <f t="shared" si="2071"/>
        <v>3</v>
      </c>
      <c r="O494" s="26">
        <f t="shared" si="2072"/>
        <v>3</v>
      </c>
      <c r="P494" s="26">
        <f t="shared" ref="P494:P495" si="2376">P495</f>
        <v>0</v>
      </c>
      <c r="Q494" s="26">
        <f t="shared" ref="Q494:Q495" si="2377">Q495</f>
        <v>0</v>
      </c>
      <c r="R494" s="26">
        <f t="shared" ref="R494:R495" si="2378">R495</f>
        <v>0</v>
      </c>
      <c r="S494" s="26">
        <f t="shared" ref="S494:S495" si="2379">S495</f>
        <v>0</v>
      </c>
      <c r="T494" s="26">
        <f t="shared" ref="T494:T495" si="2380">T495</f>
        <v>0</v>
      </c>
      <c r="U494" s="26">
        <f t="shared" ref="U494:U495" si="2381">U495</f>
        <v>0</v>
      </c>
      <c r="V494" s="26">
        <f t="shared" ref="V494:V495" si="2382">V495</f>
        <v>0</v>
      </c>
      <c r="W494" s="26">
        <f t="shared" ref="W494:W495" si="2383">W495</f>
        <v>0</v>
      </c>
      <c r="X494" s="26">
        <f t="shared" ref="X494:X495" si="2384">X495</f>
        <v>0</v>
      </c>
      <c r="Y494" s="26">
        <f t="shared" ref="Y494:Y495" si="2385">Y495</f>
        <v>0</v>
      </c>
      <c r="Z494" s="26">
        <f t="shared" ref="Z494:Z495" si="2386">Z495</f>
        <v>0</v>
      </c>
      <c r="AA494" s="26">
        <f t="shared" ref="AA494:AA495" si="2387">AA495</f>
        <v>0</v>
      </c>
      <c r="AB494" s="26">
        <f t="shared" ref="AB494:AB495" si="2388">AB495</f>
        <v>0</v>
      </c>
      <c r="AC494" s="26">
        <f t="shared" ref="AC494:AC557" si="2389">M494+R494+P494+Q494+T494+S494</f>
        <v>3</v>
      </c>
      <c r="AD494" s="26">
        <f t="shared" ref="AD494:AD557" si="2390">N494+V494+X494+U494+W494</f>
        <v>3</v>
      </c>
      <c r="AE494" s="26">
        <f t="shared" ref="AE494:AE557" si="2391">O494+Z494+AB494+Y494+AA494</f>
        <v>3</v>
      </c>
      <c r="AF494" s="26">
        <f t="shared" ref="AF494:AF495" si="2392">AF495</f>
        <v>0</v>
      </c>
      <c r="AG494" s="26">
        <f t="shared" ref="AG494:AG557" si="2393">AC494+AF494</f>
        <v>3</v>
      </c>
      <c r="AH494" s="26">
        <f t="shared" ref="AH494:AH557" si="2394">AD494</f>
        <v>3</v>
      </c>
      <c r="AI494" s="26">
        <f t="shared" ref="AI494:AI557" si="2395">AE494</f>
        <v>3</v>
      </c>
      <c r="AJ494" s="26">
        <f t="shared" ref="AJ494:AJ495" si="2396">AJ495</f>
        <v>0</v>
      </c>
      <c r="AK494" s="26">
        <f t="shared" ref="AK494:AK495" si="2397">AK495</f>
        <v>0</v>
      </c>
      <c r="AL494" s="26">
        <f t="shared" ref="AL494:AL495" si="2398">AL495</f>
        <v>0</v>
      </c>
      <c r="AM494" s="26">
        <f t="shared" ref="AM494:AM495" si="2399">AM495</f>
        <v>0</v>
      </c>
      <c r="AN494" s="26">
        <f t="shared" ref="AN494:AN495" si="2400">AN495</f>
        <v>0</v>
      </c>
      <c r="AO494" s="26">
        <f t="shared" ref="AO494:AO495" si="2401">AO495</f>
        <v>0</v>
      </c>
      <c r="AP494" s="26">
        <f t="shared" ref="AP494:AP495" si="2402">AP495</f>
        <v>0</v>
      </c>
      <c r="AQ494" s="26">
        <f t="shared" ref="AQ494:AQ495" si="2403">AQ495</f>
        <v>0</v>
      </c>
      <c r="AR494" s="26">
        <f t="shared" ref="AR494:AR495" si="2404">AR495</f>
        <v>0</v>
      </c>
      <c r="AS494" s="26">
        <f t="shared" si="2349"/>
        <v>3</v>
      </c>
      <c r="AT494" s="26">
        <f t="shared" si="2350"/>
        <v>3</v>
      </c>
      <c r="AU494" s="26">
        <f t="shared" si="2351"/>
        <v>3</v>
      </c>
      <c r="AV494" s="26">
        <f t="shared" ref="AV494:AV495" si="2405">AV495</f>
        <v>0</v>
      </c>
      <c r="AW494" s="26">
        <f t="shared" ref="AW494:AW495" si="2406">AW495</f>
        <v>0</v>
      </c>
      <c r="AX494" s="26">
        <f t="shared" ref="AX494:AX495" si="2407">AX495</f>
        <v>0</v>
      </c>
      <c r="AY494" s="26">
        <f t="shared" si="2352"/>
        <v>3</v>
      </c>
      <c r="AZ494" s="26">
        <f t="shared" si="2353"/>
        <v>3</v>
      </c>
      <c r="BA494" s="26">
        <f t="shared" si="2354"/>
        <v>3</v>
      </c>
      <c r="BB494" s="26">
        <f t="shared" ref="BB494:BB495" si="2408">BB495</f>
        <v>0</v>
      </c>
      <c r="BC494" s="26">
        <f t="shared" ref="BC494:BC495" si="2409">BC495</f>
        <v>0</v>
      </c>
      <c r="BD494" s="26">
        <f t="shared" ref="BD494:BD495" si="2410">BD495</f>
        <v>0</v>
      </c>
      <c r="BE494" s="26">
        <f t="shared" ref="BE494:BE495" si="2411">BE495</f>
        <v>0</v>
      </c>
      <c r="BF494" s="26">
        <f t="shared" ref="BF494:BF495" si="2412">BF495</f>
        <v>0</v>
      </c>
      <c r="BG494" s="26">
        <f t="shared" ref="BG494:BG495" si="2413">BG495</f>
        <v>0</v>
      </c>
      <c r="BH494" s="26">
        <f t="shared" ref="BH494:BH495" si="2414">BH495</f>
        <v>0</v>
      </c>
      <c r="BI494" s="26">
        <f t="shared" ref="BI494:BI495" si="2415">BI495</f>
        <v>0</v>
      </c>
      <c r="BJ494" s="26">
        <f t="shared" ref="BJ494:BJ495" si="2416">BJ495</f>
        <v>0</v>
      </c>
      <c r="BK494" s="26">
        <f t="shared" ref="BK494:BK495" si="2417">BK495</f>
        <v>0</v>
      </c>
      <c r="BL494" s="26">
        <f t="shared" si="2343"/>
        <v>3</v>
      </c>
      <c r="BM494" s="26">
        <f t="shared" ref="BM494:BM495" si="2418">BM495</f>
        <v>0</v>
      </c>
      <c r="BN494" s="53">
        <f t="shared" si="2360"/>
        <v>3</v>
      </c>
      <c r="BO494" s="26">
        <f t="shared" si="2344"/>
        <v>3</v>
      </c>
      <c r="BP494" s="26">
        <f t="shared" ref="BP494:BS495" si="2419">BP495</f>
        <v>0</v>
      </c>
      <c r="BQ494" s="53">
        <f t="shared" si="2361"/>
        <v>3</v>
      </c>
      <c r="BR494" s="52">
        <f t="shared" si="2345"/>
        <v>3</v>
      </c>
      <c r="BS494" s="26">
        <f t="shared" si="2419"/>
        <v>0</v>
      </c>
      <c r="BT494" s="27"/>
    </row>
    <row r="495" spans="1:72" ht="31.2" x14ac:dyDescent="0.3">
      <c r="A495" s="67" t="s">
        <v>294</v>
      </c>
      <c r="B495" s="67" t="s">
        <v>73</v>
      </c>
      <c r="C495" s="67" t="s">
        <v>251</v>
      </c>
      <c r="D495" s="67" t="s">
        <v>309</v>
      </c>
      <c r="E495" s="74"/>
      <c r="F495" s="68" t="s">
        <v>310</v>
      </c>
      <c r="G495" s="26">
        <f t="shared" si="2370"/>
        <v>3</v>
      </c>
      <c r="H495" s="26">
        <f t="shared" si="2371"/>
        <v>3</v>
      </c>
      <c r="I495" s="26">
        <f t="shared" si="2372"/>
        <v>3</v>
      </c>
      <c r="J495" s="26">
        <f t="shared" si="2373"/>
        <v>0</v>
      </c>
      <c r="K495" s="26">
        <f t="shared" si="2374"/>
        <v>0</v>
      </c>
      <c r="L495" s="26">
        <f t="shared" si="2375"/>
        <v>0</v>
      </c>
      <c r="M495" s="26">
        <f t="shared" si="2070"/>
        <v>3</v>
      </c>
      <c r="N495" s="26">
        <f t="shared" si="2071"/>
        <v>3</v>
      </c>
      <c r="O495" s="26">
        <f t="shared" si="2072"/>
        <v>3</v>
      </c>
      <c r="P495" s="26">
        <f t="shared" si="2376"/>
        <v>0</v>
      </c>
      <c r="Q495" s="26">
        <f t="shared" si="2377"/>
        <v>0</v>
      </c>
      <c r="R495" s="26">
        <f t="shared" si="2378"/>
        <v>0</v>
      </c>
      <c r="S495" s="26">
        <f t="shared" si="2379"/>
        <v>0</v>
      </c>
      <c r="T495" s="26">
        <f t="shared" si="2380"/>
        <v>0</v>
      </c>
      <c r="U495" s="26">
        <f t="shared" si="2381"/>
        <v>0</v>
      </c>
      <c r="V495" s="26">
        <f t="shared" si="2382"/>
        <v>0</v>
      </c>
      <c r="W495" s="26">
        <f t="shared" si="2383"/>
        <v>0</v>
      </c>
      <c r="X495" s="26">
        <f t="shared" si="2384"/>
        <v>0</v>
      </c>
      <c r="Y495" s="26">
        <f t="shared" si="2385"/>
        <v>0</v>
      </c>
      <c r="Z495" s="26">
        <f t="shared" si="2386"/>
        <v>0</v>
      </c>
      <c r="AA495" s="26">
        <f t="shared" si="2387"/>
        <v>0</v>
      </c>
      <c r="AB495" s="26">
        <f t="shared" si="2388"/>
        <v>0</v>
      </c>
      <c r="AC495" s="26">
        <f t="shared" si="2389"/>
        <v>3</v>
      </c>
      <c r="AD495" s="26">
        <f t="shared" si="2390"/>
        <v>3</v>
      </c>
      <c r="AE495" s="26">
        <f t="shared" si="2391"/>
        <v>3</v>
      </c>
      <c r="AF495" s="26">
        <f t="shared" si="2392"/>
        <v>0</v>
      </c>
      <c r="AG495" s="26">
        <f t="shared" si="2393"/>
        <v>3</v>
      </c>
      <c r="AH495" s="26">
        <f t="shared" si="2394"/>
        <v>3</v>
      </c>
      <c r="AI495" s="26">
        <f t="shared" si="2395"/>
        <v>3</v>
      </c>
      <c r="AJ495" s="26">
        <f t="shared" si="2396"/>
        <v>0</v>
      </c>
      <c r="AK495" s="26">
        <f t="shared" si="2397"/>
        <v>0</v>
      </c>
      <c r="AL495" s="26">
        <f t="shared" si="2398"/>
        <v>0</v>
      </c>
      <c r="AM495" s="26">
        <f t="shared" si="2399"/>
        <v>0</v>
      </c>
      <c r="AN495" s="26">
        <f t="shared" si="2400"/>
        <v>0</v>
      </c>
      <c r="AO495" s="26">
        <f t="shared" si="2401"/>
        <v>0</v>
      </c>
      <c r="AP495" s="26">
        <f t="shared" si="2402"/>
        <v>0</v>
      </c>
      <c r="AQ495" s="26">
        <f t="shared" si="2403"/>
        <v>0</v>
      </c>
      <c r="AR495" s="26">
        <f t="shared" si="2404"/>
        <v>0</v>
      </c>
      <c r="AS495" s="26">
        <f t="shared" si="2349"/>
        <v>3</v>
      </c>
      <c r="AT495" s="26">
        <f t="shared" si="2350"/>
        <v>3</v>
      </c>
      <c r="AU495" s="26">
        <f t="shared" si="2351"/>
        <v>3</v>
      </c>
      <c r="AV495" s="26">
        <f t="shared" si="2405"/>
        <v>0</v>
      </c>
      <c r="AW495" s="26">
        <f t="shared" si="2406"/>
        <v>0</v>
      </c>
      <c r="AX495" s="26">
        <f t="shared" si="2407"/>
        <v>0</v>
      </c>
      <c r="AY495" s="26">
        <f t="shared" si="2352"/>
        <v>3</v>
      </c>
      <c r="AZ495" s="26">
        <f t="shared" si="2353"/>
        <v>3</v>
      </c>
      <c r="BA495" s="26">
        <f t="shared" si="2354"/>
        <v>3</v>
      </c>
      <c r="BB495" s="26">
        <f t="shared" si="2408"/>
        <v>0</v>
      </c>
      <c r="BC495" s="26">
        <f t="shared" si="2409"/>
        <v>0</v>
      </c>
      <c r="BD495" s="26">
        <f t="shared" si="2410"/>
        <v>0</v>
      </c>
      <c r="BE495" s="26">
        <f t="shared" si="2411"/>
        <v>0</v>
      </c>
      <c r="BF495" s="26">
        <f t="shared" si="2412"/>
        <v>0</v>
      </c>
      <c r="BG495" s="26">
        <f t="shared" si="2413"/>
        <v>0</v>
      </c>
      <c r="BH495" s="26">
        <f t="shared" si="2414"/>
        <v>0</v>
      </c>
      <c r="BI495" s="26">
        <f t="shared" si="2415"/>
        <v>0</v>
      </c>
      <c r="BJ495" s="26">
        <f t="shared" si="2416"/>
        <v>0</v>
      </c>
      <c r="BK495" s="26">
        <f t="shared" si="2417"/>
        <v>0</v>
      </c>
      <c r="BL495" s="26">
        <f t="shared" si="2343"/>
        <v>3</v>
      </c>
      <c r="BM495" s="26">
        <f t="shared" si="2418"/>
        <v>0</v>
      </c>
      <c r="BN495" s="53">
        <f t="shared" si="2360"/>
        <v>3</v>
      </c>
      <c r="BO495" s="26">
        <f t="shared" si="2344"/>
        <v>3</v>
      </c>
      <c r="BP495" s="26">
        <f t="shared" si="2419"/>
        <v>0</v>
      </c>
      <c r="BQ495" s="53">
        <f t="shared" si="2361"/>
        <v>3</v>
      </c>
      <c r="BR495" s="52">
        <f t="shared" si="2345"/>
        <v>3</v>
      </c>
      <c r="BS495" s="26">
        <f t="shared" si="2419"/>
        <v>0</v>
      </c>
      <c r="BT495" s="27"/>
    </row>
    <row r="496" spans="1:72" ht="31.2" x14ac:dyDescent="0.3">
      <c r="A496" s="67" t="s">
        <v>294</v>
      </c>
      <c r="B496" s="67" t="s">
        <v>73</v>
      </c>
      <c r="C496" s="67" t="s">
        <v>251</v>
      </c>
      <c r="D496" s="67" t="s">
        <v>309</v>
      </c>
      <c r="E496" s="73" t="s">
        <v>38</v>
      </c>
      <c r="F496" s="68" t="s">
        <v>39</v>
      </c>
      <c r="G496" s="26">
        <v>3</v>
      </c>
      <c r="H496" s="26">
        <v>3</v>
      </c>
      <c r="I496" s="26">
        <v>3</v>
      </c>
      <c r="J496" s="26"/>
      <c r="K496" s="26"/>
      <c r="L496" s="26"/>
      <c r="M496" s="26">
        <f t="shared" si="2070"/>
        <v>3</v>
      </c>
      <c r="N496" s="26">
        <f t="shared" si="2071"/>
        <v>3</v>
      </c>
      <c r="O496" s="26">
        <f t="shared" si="2072"/>
        <v>3</v>
      </c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>
        <f t="shared" si="2389"/>
        <v>3</v>
      </c>
      <c r="AD496" s="26">
        <f t="shared" si="2390"/>
        <v>3</v>
      </c>
      <c r="AE496" s="26">
        <f t="shared" si="2391"/>
        <v>3</v>
      </c>
      <c r="AF496" s="26"/>
      <c r="AG496" s="26">
        <f t="shared" si="2393"/>
        <v>3</v>
      </c>
      <c r="AH496" s="26">
        <f t="shared" si="2394"/>
        <v>3</v>
      </c>
      <c r="AI496" s="26">
        <f t="shared" si="2395"/>
        <v>3</v>
      </c>
      <c r="AJ496" s="26"/>
      <c r="AK496" s="26"/>
      <c r="AL496" s="26"/>
      <c r="AM496" s="26"/>
      <c r="AN496" s="26"/>
      <c r="AO496" s="26"/>
      <c r="AP496" s="26"/>
      <c r="AQ496" s="26"/>
      <c r="AR496" s="26"/>
      <c r="AS496" s="26">
        <f t="shared" si="2349"/>
        <v>3</v>
      </c>
      <c r="AT496" s="26">
        <f t="shared" si="2350"/>
        <v>3</v>
      </c>
      <c r="AU496" s="26">
        <f t="shared" si="2351"/>
        <v>3</v>
      </c>
      <c r="AV496" s="26"/>
      <c r="AW496" s="26"/>
      <c r="AX496" s="26"/>
      <c r="AY496" s="26">
        <f t="shared" si="2352"/>
        <v>3</v>
      </c>
      <c r="AZ496" s="26">
        <f t="shared" si="2353"/>
        <v>3</v>
      </c>
      <c r="BA496" s="26">
        <f t="shared" si="2354"/>
        <v>3</v>
      </c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>
        <f t="shared" si="2343"/>
        <v>3</v>
      </c>
      <c r="BM496" s="26"/>
      <c r="BN496" s="53">
        <f t="shared" si="2360"/>
        <v>3</v>
      </c>
      <c r="BO496" s="26">
        <f t="shared" si="2344"/>
        <v>3</v>
      </c>
      <c r="BP496" s="26"/>
      <c r="BQ496" s="53">
        <f t="shared" si="2361"/>
        <v>3</v>
      </c>
      <c r="BR496" s="52">
        <f t="shared" si="2345"/>
        <v>3</v>
      </c>
      <c r="BS496" s="26"/>
      <c r="BT496" s="27"/>
    </row>
    <row r="497" spans="1:72" ht="46.8" x14ac:dyDescent="0.3">
      <c r="A497" s="67" t="s">
        <v>294</v>
      </c>
      <c r="B497" s="67" t="s">
        <v>73</v>
      </c>
      <c r="C497" s="67" t="s">
        <v>251</v>
      </c>
      <c r="D497" s="67" t="s">
        <v>385</v>
      </c>
      <c r="E497" s="74"/>
      <c r="F497" s="68" t="s">
        <v>386</v>
      </c>
      <c r="G497" s="26">
        <f t="shared" ref="G497:L497" si="2420">G498+G503+G505+G509+G512</f>
        <v>181296.4</v>
      </c>
      <c r="H497" s="26">
        <f t="shared" si="2420"/>
        <v>185026.1</v>
      </c>
      <c r="I497" s="26">
        <f t="shared" si="2420"/>
        <v>185026.1</v>
      </c>
      <c r="J497" s="26">
        <f t="shared" si="2420"/>
        <v>-1177.9259999999999</v>
      </c>
      <c r="K497" s="26">
        <f t="shared" si="2420"/>
        <v>-362.52600000000001</v>
      </c>
      <c r="L497" s="26">
        <f t="shared" si="2420"/>
        <v>-362.52600000000001</v>
      </c>
      <c r="M497" s="26">
        <f t="shared" si="2070"/>
        <v>180118.47399999999</v>
      </c>
      <c r="N497" s="26">
        <f t="shared" si="2071"/>
        <v>184663.57399999999</v>
      </c>
      <c r="O497" s="26">
        <f t="shared" si="2072"/>
        <v>184663.57399999999</v>
      </c>
      <c r="P497" s="26">
        <f t="shared" ref="P497:AB497" si="2421">P498+P503+P505+P509+P512</f>
        <v>0</v>
      </c>
      <c r="Q497" s="26">
        <f t="shared" si="2421"/>
        <v>0</v>
      </c>
      <c r="R497" s="26">
        <f t="shared" si="2421"/>
        <v>15.743</v>
      </c>
      <c r="S497" s="26">
        <f t="shared" si="2421"/>
        <v>0</v>
      </c>
      <c r="T497" s="26">
        <f t="shared" si="2421"/>
        <v>0</v>
      </c>
      <c r="U497" s="26">
        <f t="shared" si="2421"/>
        <v>0</v>
      </c>
      <c r="V497" s="26">
        <f t="shared" si="2421"/>
        <v>0</v>
      </c>
      <c r="W497" s="26">
        <f t="shared" si="2421"/>
        <v>0</v>
      </c>
      <c r="X497" s="26">
        <f t="shared" si="2421"/>
        <v>0</v>
      </c>
      <c r="Y497" s="26">
        <f t="shared" si="2421"/>
        <v>0</v>
      </c>
      <c r="Z497" s="26">
        <f t="shared" si="2421"/>
        <v>0</v>
      </c>
      <c r="AA497" s="26">
        <f t="shared" si="2421"/>
        <v>0</v>
      </c>
      <c r="AB497" s="26">
        <f t="shared" si="2421"/>
        <v>0</v>
      </c>
      <c r="AC497" s="26">
        <f t="shared" si="2389"/>
        <v>180134.21699999998</v>
      </c>
      <c r="AD497" s="26">
        <f t="shared" si="2390"/>
        <v>184663.57399999999</v>
      </c>
      <c r="AE497" s="26">
        <f t="shared" si="2391"/>
        <v>184663.57399999999</v>
      </c>
      <c r="AF497" s="26">
        <f>AF498+AF503+AF505+AF509+AF512</f>
        <v>0</v>
      </c>
      <c r="AG497" s="26">
        <f t="shared" si="2393"/>
        <v>180134.21699999998</v>
      </c>
      <c r="AH497" s="26">
        <f t="shared" si="2394"/>
        <v>184663.57399999999</v>
      </c>
      <c r="AI497" s="26">
        <f t="shared" si="2395"/>
        <v>184663.57399999999</v>
      </c>
      <c r="AJ497" s="26">
        <f t="shared" ref="AJ497:AR497" si="2422">AJ498+AJ503+AJ505+AJ509+AJ512</f>
        <v>0</v>
      </c>
      <c r="AK497" s="26">
        <f t="shared" si="2422"/>
        <v>0</v>
      </c>
      <c r="AL497" s="26">
        <f t="shared" si="2422"/>
        <v>-1759</v>
      </c>
      <c r="AM497" s="26">
        <f t="shared" si="2422"/>
        <v>0</v>
      </c>
      <c r="AN497" s="26">
        <f t="shared" si="2422"/>
        <v>0</v>
      </c>
      <c r="AO497" s="26">
        <f t="shared" si="2422"/>
        <v>0</v>
      </c>
      <c r="AP497" s="26">
        <f t="shared" si="2422"/>
        <v>0</v>
      </c>
      <c r="AQ497" s="26">
        <f t="shared" si="2422"/>
        <v>0</v>
      </c>
      <c r="AR497" s="26">
        <f t="shared" si="2422"/>
        <v>0</v>
      </c>
      <c r="AS497" s="26">
        <f t="shared" si="2349"/>
        <v>178375.21699999998</v>
      </c>
      <c r="AT497" s="26">
        <f t="shared" si="2350"/>
        <v>184663.57399999999</v>
      </c>
      <c r="AU497" s="26">
        <f t="shared" si="2351"/>
        <v>184663.57399999999</v>
      </c>
      <c r="AV497" s="26">
        <f>AV498+AV503+AV505+AV509+AV512</f>
        <v>0</v>
      </c>
      <c r="AW497" s="26">
        <f>AW498+AW503+AW505+AW509+AW512</f>
        <v>0</v>
      </c>
      <c r="AX497" s="26">
        <f>AX498+AX503+AX505+AX509+AX512</f>
        <v>0</v>
      </c>
      <c r="AY497" s="26">
        <f t="shared" si="2352"/>
        <v>178375.21699999998</v>
      </c>
      <c r="AZ497" s="26">
        <f t="shared" si="2353"/>
        <v>184663.57399999999</v>
      </c>
      <c r="BA497" s="26">
        <f t="shared" si="2354"/>
        <v>184663.57399999999</v>
      </c>
      <c r="BB497" s="26">
        <f t="shared" ref="BB497:BK497" si="2423">BB498+BB503+BB505+BB509+BB512</f>
        <v>0</v>
      </c>
      <c r="BC497" s="26">
        <f t="shared" si="2423"/>
        <v>-633.41499999999996</v>
      </c>
      <c r="BD497" s="26">
        <f t="shared" si="2423"/>
        <v>0</v>
      </c>
      <c r="BE497" s="26">
        <f t="shared" si="2423"/>
        <v>0</v>
      </c>
      <c r="BF497" s="26">
        <f t="shared" si="2423"/>
        <v>0</v>
      </c>
      <c r="BG497" s="26">
        <f t="shared" si="2423"/>
        <v>0</v>
      </c>
      <c r="BH497" s="26">
        <f t="shared" si="2423"/>
        <v>0</v>
      </c>
      <c r="BI497" s="26">
        <f t="shared" si="2423"/>
        <v>0</v>
      </c>
      <c r="BJ497" s="26">
        <f t="shared" si="2423"/>
        <v>0</v>
      </c>
      <c r="BK497" s="26">
        <f t="shared" si="2423"/>
        <v>0</v>
      </c>
      <c r="BL497" s="26">
        <f t="shared" si="2343"/>
        <v>177741.80199999997</v>
      </c>
      <c r="BM497" s="26">
        <f>BM498+BM503+BM505+BM509+BM512</f>
        <v>0</v>
      </c>
      <c r="BN497" s="53">
        <f t="shared" si="2360"/>
        <v>177741.80199999997</v>
      </c>
      <c r="BO497" s="26">
        <f t="shared" si="2344"/>
        <v>184663.57399999999</v>
      </c>
      <c r="BP497" s="26">
        <f>BP498+BP503+BP505+BP509+BP512</f>
        <v>0</v>
      </c>
      <c r="BQ497" s="53">
        <f t="shared" si="2361"/>
        <v>184663.57399999999</v>
      </c>
      <c r="BR497" s="52">
        <f t="shared" si="2345"/>
        <v>184663.57399999999</v>
      </c>
      <c r="BS497" s="26">
        <f>BS498+BS503+BS505+BS509+BS512</f>
        <v>0</v>
      </c>
      <c r="BT497" s="27"/>
    </row>
    <row r="498" spans="1:72" ht="46.8" x14ac:dyDescent="0.3">
      <c r="A498" s="67" t="s">
        <v>294</v>
      </c>
      <c r="B498" s="67" t="s">
        <v>73</v>
      </c>
      <c r="C498" s="67" t="s">
        <v>251</v>
      </c>
      <c r="D498" s="67" t="s">
        <v>387</v>
      </c>
      <c r="E498" s="74"/>
      <c r="F498" s="68" t="s">
        <v>53</v>
      </c>
      <c r="G498" s="26">
        <f t="shared" ref="G498:L498" si="2424">G499+G500+G501+G502</f>
        <v>136666.09999999998</v>
      </c>
      <c r="H498" s="26">
        <f t="shared" si="2424"/>
        <v>142018.79999999999</v>
      </c>
      <c r="I498" s="26">
        <f t="shared" si="2424"/>
        <v>142018.79999999999</v>
      </c>
      <c r="J498" s="26">
        <f t="shared" si="2424"/>
        <v>-362.52600000000001</v>
      </c>
      <c r="K498" s="26">
        <f t="shared" si="2424"/>
        <v>-362.52600000000001</v>
      </c>
      <c r="L498" s="26">
        <f t="shared" si="2424"/>
        <v>-362.52600000000001</v>
      </c>
      <c r="M498" s="26">
        <f t="shared" si="2070"/>
        <v>136303.57399999996</v>
      </c>
      <c r="N498" s="26">
        <f t="shared" si="2071"/>
        <v>141656.27399999998</v>
      </c>
      <c r="O498" s="26">
        <f t="shared" si="2072"/>
        <v>141656.27399999998</v>
      </c>
      <c r="P498" s="26">
        <f t="shared" ref="P498:AB498" si="2425">P499+P500+P501+P502</f>
        <v>0</v>
      </c>
      <c r="Q498" s="26">
        <f t="shared" si="2425"/>
        <v>0</v>
      </c>
      <c r="R498" s="26">
        <f t="shared" si="2425"/>
        <v>15.743</v>
      </c>
      <c r="S498" s="26">
        <f t="shared" si="2425"/>
        <v>0</v>
      </c>
      <c r="T498" s="26">
        <f t="shared" si="2425"/>
        <v>0</v>
      </c>
      <c r="U498" s="26">
        <f t="shared" si="2425"/>
        <v>0</v>
      </c>
      <c r="V498" s="26">
        <f t="shared" si="2425"/>
        <v>0</v>
      </c>
      <c r="W498" s="26">
        <f t="shared" si="2425"/>
        <v>0</v>
      </c>
      <c r="X498" s="26">
        <f t="shared" si="2425"/>
        <v>0</v>
      </c>
      <c r="Y498" s="26">
        <f t="shared" si="2425"/>
        <v>0</v>
      </c>
      <c r="Z498" s="26">
        <f t="shared" si="2425"/>
        <v>0</v>
      </c>
      <c r="AA498" s="26">
        <f t="shared" si="2425"/>
        <v>0</v>
      </c>
      <c r="AB498" s="26">
        <f t="shared" si="2425"/>
        <v>0</v>
      </c>
      <c r="AC498" s="26">
        <f t="shared" si="2389"/>
        <v>136319.31699999995</v>
      </c>
      <c r="AD498" s="26">
        <f t="shared" si="2390"/>
        <v>141656.27399999998</v>
      </c>
      <c r="AE498" s="26">
        <f t="shared" si="2391"/>
        <v>141656.27399999998</v>
      </c>
      <c r="AF498" s="26">
        <f>AF499+AF500+AF501+AF502</f>
        <v>0</v>
      </c>
      <c r="AG498" s="26">
        <f t="shared" si="2393"/>
        <v>136319.31699999995</v>
      </c>
      <c r="AH498" s="26">
        <f t="shared" si="2394"/>
        <v>141656.27399999998</v>
      </c>
      <c r="AI498" s="26">
        <f t="shared" si="2395"/>
        <v>141656.27399999998</v>
      </c>
      <c r="AJ498" s="26">
        <f t="shared" ref="AJ498:AR498" si="2426">AJ499+AJ500+AJ501+AJ502</f>
        <v>0</v>
      </c>
      <c r="AK498" s="26">
        <f t="shared" si="2426"/>
        <v>0</v>
      </c>
      <c r="AL498" s="26">
        <f t="shared" si="2426"/>
        <v>-703.8</v>
      </c>
      <c r="AM498" s="26">
        <f t="shared" si="2426"/>
        <v>0</v>
      </c>
      <c r="AN498" s="26">
        <f t="shared" si="2426"/>
        <v>0</v>
      </c>
      <c r="AO498" s="26">
        <f t="shared" si="2426"/>
        <v>0</v>
      </c>
      <c r="AP498" s="26">
        <f t="shared" si="2426"/>
        <v>0</v>
      </c>
      <c r="AQ498" s="26">
        <f t="shared" si="2426"/>
        <v>0</v>
      </c>
      <c r="AR498" s="26">
        <f t="shared" si="2426"/>
        <v>0</v>
      </c>
      <c r="AS498" s="26">
        <f t="shared" si="2349"/>
        <v>135615.51699999996</v>
      </c>
      <c r="AT498" s="26">
        <f t="shared" si="2350"/>
        <v>141656.27399999998</v>
      </c>
      <c r="AU498" s="26">
        <f t="shared" si="2351"/>
        <v>141656.27399999998</v>
      </c>
      <c r="AV498" s="26">
        <f>AV499+AV500+AV501+AV502</f>
        <v>0</v>
      </c>
      <c r="AW498" s="26">
        <f>AW499+AW500+AW501+AW502</f>
        <v>0</v>
      </c>
      <c r="AX498" s="26">
        <f>AX499+AX500+AX501+AX502</f>
        <v>0</v>
      </c>
      <c r="AY498" s="26">
        <f t="shared" si="2352"/>
        <v>135615.51699999996</v>
      </c>
      <c r="AZ498" s="26">
        <f t="shared" si="2353"/>
        <v>141656.27399999998</v>
      </c>
      <c r="BA498" s="26">
        <f t="shared" si="2354"/>
        <v>141656.27399999998</v>
      </c>
      <c r="BB498" s="26">
        <f t="shared" ref="BB498:BK498" si="2427">BB499+BB500+BB501+BB502</f>
        <v>0</v>
      </c>
      <c r="BC498" s="26">
        <f t="shared" si="2427"/>
        <v>0</v>
      </c>
      <c r="BD498" s="26">
        <f t="shared" si="2427"/>
        <v>0</v>
      </c>
      <c r="BE498" s="26">
        <f t="shared" si="2427"/>
        <v>0</v>
      </c>
      <c r="BF498" s="26">
        <f t="shared" si="2427"/>
        <v>0</v>
      </c>
      <c r="BG498" s="26">
        <f t="shared" si="2427"/>
        <v>0</v>
      </c>
      <c r="BH498" s="26">
        <f t="shared" si="2427"/>
        <v>0</v>
      </c>
      <c r="BI498" s="26">
        <f t="shared" si="2427"/>
        <v>0</v>
      </c>
      <c r="BJ498" s="26">
        <f t="shared" si="2427"/>
        <v>0</v>
      </c>
      <c r="BK498" s="26">
        <f t="shared" si="2427"/>
        <v>0</v>
      </c>
      <c r="BL498" s="26">
        <f t="shared" si="2343"/>
        <v>135615.51699999996</v>
      </c>
      <c r="BM498" s="26">
        <f>BM499+BM500+BM501+BM502</f>
        <v>0</v>
      </c>
      <c r="BN498" s="53">
        <f t="shared" si="2360"/>
        <v>135615.51699999996</v>
      </c>
      <c r="BO498" s="26">
        <f t="shared" si="2344"/>
        <v>141656.27399999998</v>
      </c>
      <c r="BP498" s="26">
        <f>BP499+BP500+BP501+BP502</f>
        <v>0</v>
      </c>
      <c r="BQ498" s="53">
        <f t="shared" si="2361"/>
        <v>141656.27399999998</v>
      </c>
      <c r="BR498" s="52">
        <f t="shared" si="2345"/>
        <v>141656.27399999998</v>
      </c>
      <c r="BS498" s="26">
        <f>BS499+BS500+BS501+BS502</f>
        <v>0</v>
      </c>
      <c r="BT498" s="27"/>
    </row>
    <row r="499" spans="1:72" ht="78" x14ac:dyDescent="0.3">
      <c r="A499" s="67" t="s">
        <v>294</v>
      </c>
      <c r="B499" s="67" t="s">
        <v>73</v>
      </c>
      <c r="C499" s="67" t="s">
        <v>251</v>
      </c>
      <c r="D499" s="67" t="s">
        <v>387</v>
      </c>
      <c r="E499" s="73" t="s">
        <v>50</v>
      </c>
      <c r="F499" s="68" t="s">
        <v>51</v>
      </c>
      <c r="G499" s="26">
        <v>49940.7</v>
      </c>
      <c r="H499" s="26">
        <v>51348.100000000006</v>
      </c>
      <c r="I499" s="26">
        <v>51348.100000000006</v>
      </c>
      <c r="J499" s="26"/>
      <c r="K499" s="26"/>
      <c r="L499" s="26"/>
      <c r="M499" s="26">
        <f t="shared" si="2070"/>
        <v>49940.7</v>
      </c>
      <c r="N499" s="26">
        <f t="shared" si="2071"/>
        <v>51348.100000000006</v>
      </c>
      <c r="O499" s="26">
        <f t="shared" si="2072"/>
        <v>51348.100000000006</v>
      </c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>
        <f t="shared" si="2389"/>
        <v>49940.7</v>
      </c>
      <c r="AD499" s="26">
        <f t="shared" si="2390"/>
        <v>51348.100000000006</v>
      </c>
      <c r="AE499" s="26">
        <f t="shared" si="2391"/>
        <v>51348.100000000006</v>
      </c>
      <c r="AF499" s="26"/>
      <c r="AG499" s="26">
        <f t="shared" si="2393"/>
        <v>49940.7</v>
      </c>
      <c r="AH499" s="26">
        <f t="shared" si="2394"/>
        <v>51348.100000000006</v>
      </c>
      <c r="AI499" s="26">
        <f t="shared" si="2395"/>
        <v>51348.100000000006</v>
      </c>
      <c r="AJ499" s="26"/>
      <c r="AK499" s="26"/>
      <c r="AL499" s="26">
        <v>-703.8</v>
      </c>
      <c r="AM499" s="26"/>
      <c r="AN499" s="26"/>
      <c r="AO499" s="26"/>
      <c r="AP499" s="26"/>
      <c r="AQ499" s="26"/>
      <c r="AR499" s="26"/>
      <c r="AS499" s="26">
        <f t="shared" si="2349"/>
        <v>49236.899999999994</v>
      </c>
      <c r="AT499" s="26">
        <f t="shared" si="2350"/>
        <v>51348.100000000006</v>
      </c>
      <c r="AU499" s="26">
        <f t="shared" si="2351"/>
        <v>51348.100000000006</v>
      </c>
      <c r="AV499" s="26"/>
      <c r="AW499" s="26"/>
      <c r="AX499" s="26"/>
      <c r="AY499" s="26">
        <f t="shared" si="2352"/>
        <v>49236.899999999994</v>
      </c>
      <c r="AZ499" s="26">
        <f t="shared" si="2353"/>
        <v>51348.100000000006</v>
      </c>
      <c r="BA499" s="26">
        <f t="shared" si="2354"/>
        <v>51348.100000000006</v>
      </c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>
        <f t="shared" si="2343"/>
        <v>49236.899999999994</v>
      </c>
      <c r="BM499" s="26"/>
      <c r="BN499" s="53">
        <f t="shared" si="2360"/>
        <v>49236.899999999994</v>
      </c>
      <c r="BO499" s="26">
        <f t="shared" si="2344"/>
        <v>51348.100000000006</v>
      </c>
      <c r="BP499" s="26"/>
      <c r="BQ499" s="53">
        <f t="shared" si="2361"/>
        <v>51348.100000000006</v>
      </c>
      <c r="BR499" s="52">
        <f t="shared" si="2345"/>
        <v>51348.100000000006</v>
      </c>
      <c r="BS499" s="26"/>
      <c r="BT499" s="27"/>
    </row>
    <row r="500" spans="1:72" ht="31.2" x14ac:dyDescent="0.3">
      <c r="A500" s="67" t="s">
        <v>294</v>
      </c>
      <c r="B500" s="67" t="s">
        <v>73</v>
      </c>
      <c r="C500" s="67" t="s">
        <v>251</v>
      </c>
      <c r="D500" s="67" t="s">
        <v>387</v>
      </c>
      <c r="E500" s="73" t="s">
        <v>38</v>
      </c>
      <c r="F500" s="68" t="s">
        <v>39</v>
      </c>
      <c r="G500" s="26">
        <v>12916.8</v>
      </c>
      <c r="H500" s="26">
        <v>12916.8</v>
      </c>
      <c r="I500" s="26">
        <v>12916.8</v>
      </c>
      <c r="J500" s="28">
        <v>-362.52600000000001</v>
      </c>
      <c r="K500" s="28">
        <v>-362.52600000000001</v>
      </c>
      <c r="L500" s="28">
        <v>-362.52600000000001</v>
      </c>
      <c r="M500" s="26">
        <f t="shared" si="2070"/>
        <v>12554.273999999999</v>
      </c>
      <c r="N500" s="26">
        <f t="shared" si="2071"/>
        <v>12554.273999999999</v>
      </c>
      <c r="O500" s="26">
        <f t="shared" si="2072"/>
        <v>12554.273999999999</v>
      </c>
      <c r="P500" s="26"/>
      <c r="Q500" s="26"/>
      <c r="R500" s="26">
        <v>15.743</v>
      </c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>
        <f t="shared" si="2389"/>
        <v>12570.017</v>
      </c>
      <c r="AD500" s="26">
        <f t="shared" si="2390"/>
        <v>12554.273999999999</v>
      </c>
      <c r="AE500" s="26">
        <f t="shared" si="2391"/>
        <v>12554.273999999999</v>
      </c>
      <c r="AF500" s="26"/>
      <c r="AG500" s="26">
        <f t="shared" si="2393"/>
        <v>12570.017</v>
      </c>
      <c r="AH500" s="26">
        <f t="shared" si="2394"/>
        <v>12554.273999999999</v>
      </c>
      <c r="AI500" s="26">
        <f t="shared" si="2395"/>
        <v>12554.273999999999</v>
      </c>
      <c r="AJ500" s="26"/>
      <c r="AK500" s="26"/>
      <c r="AL500" s="26"/>
      <c r="AM500" s="26"/>
      <c r="AN500" s="26"/>
      <c r="AO500" s="26"/>
      <c r="AP500" s="26"/>
      <c r="AQ500" s="26"/>
      <c r="AR500" s="26"/>
      <c r="AS500" s="26">
        <f t="shared" si="2349"/>
        <v>12570.017</v>
      </c>
      <c r="AT500" s="26">
        <f t="shared" si="2350"/>
        <v>12554.273999999999</v>
      </c>
      <c r="AU500" s="26">
        <f t="shared" si="2351"/>
        <v>12554.273999999999</v>
      </c>
      <c r="AV500" s="26"/>
      <c r="AW500" s="26"/>
      <c r="AX500" s="26"/>
      <c r="AY500" s="26">
        <f t="shared" si="2352"/>
        <v>12570.017</v>
      </c>
      <c r="AZ500" s="26">
        <f t="shared" si="2353"/>
        <v>12554.273999999999</v>
      </c>
      <c r="BA500" s="26">
        <f t="shared" si="2354"/>
        <v>12554.273999999999</v>
      </c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>
        <f t="shared" si="2343"/>
        <v>12570.017</v>
      </c>
      <c r="BM500" s="26"/>
      <c r="BN500" s="53">
        <f t="shared" si="2360"/>
        <v>12570.017</v>
      </c>
      <c r="BO500" s="26">
        <f t="shared" si="2344"/>
        <v>12554.273999999999</v>
      </c>
      <c r="BP500" s="26"/>
      <c r="BQ500" s="53">
        <f t="shared" si="2361"/>
        <v>12554.273999999999</v>
      </c>
      <c r="BR500" s="52">
        <f t="shared" si="2345"/>
        <v>12554.273999999999</v>
      </c>
      <c r="BS500" s="26"/>
      <c r="BT500" s="27"/>
    </row>
    <row r="501" spans="1:72" ht="31.2" x14ac:dyDescent="0.3">
      <c r="A501" s="67" t="s">
        <v>294</v>
      </c>
      <c r="B501" s="67" t="s">
        <v>73</v>
      </c>
      <c r="C501" s="67" t="s">
        <v>251</v>
      </c>
      <c r="D501" s="67" t="s">
        <v>387</v>
      </c>
      <c r="E501" s="73" t="s">
        <v>127</v>
      </c>
      <c r="F501" s="68" t="s">
        <v>128</v>
      </c>
      <c r="G501" s="26">
        <v>73384.3</v>
      </c>
      <c r="H501" s="26">
        <v>77329.600000000006</v>
      </c>
      <c r="I501" s="26">
        <v>77329.600000000006</v>
      </c>
      <c r="J501" s="26"/>
      <c r="K501" s="26"/>
      <c r="L501" s="26"/>
      <c r="M501" s="26">
        <f t="shared" si="2070"/>
        <v>73384.3</v>
      </c>
      <c r="N501" s="26">
        <f t="shared" si="2071"/>
        <v>77329.600000000006</v>
      </c>
      <c r="O501" s="26">
        <f t="shared" si="2072"/>
        <v>77329.600000000006</v>
      </c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>
        <f t="shared" si="2389"/>
        <v>73384.3</v>
      </c>
      <c r="AD501" s="26">
        <f t="shared" si="2390"/>
        <v>77329.600000000006</v>
      </c>
      <c r="AE501" s="26">
        <f t="shared" si="2391"/>
        <v>77329.600000000006</v>
      </c>
      <c r="AF501" s="26"/>
      <c r="AG501" s="26">
        <f t="shared" si="2393"/>
        <v>73384.3</v>
      </c>
      <c r="AH501" s="26">
        <f t="shared" si="2394"/>
        <v>77329.600000000006</v>
      </c>
      <c r="AI501" s="26">
        <f t="shared" si="2395"/>
        <v>77329.600000000006</v>
      </c>
      <c r="AJ501" s="26"/>
      <c r="AK501" s="26"/>
      <c r="AL501" s="26"/>
      <c r="AM501" s="26"/>
      <c r="AN501" s="26"/>
      <c r="AO501" s="26"/>
      <c r="AP501" s="26"/>
      <c r="AQ501" s="26"/>
      <c r="AR501" s="26"/>
      <c r="AS501" s="26">
        <f t="shared" si="2349"/>
        <v>73384.3</v>
      </c>
      <c r="AT501" s="26">
        <f t="shared" si="2350"/>
        <v>77329.600000000006</v>
      </c>
      <c r="AU501" s="26">
        <f t="shared" si="2351"/>
        <v>77329.600000000006</v>
      </c>
      <c r="AV501" s="26"/>
      <c r="AW501" s="26"/>
      <c r="AX501" s="26"/>
      <c r="AY501" s="26">
        <f t="shared" si="2352"/>
        <v>73384.3</v>
      </c>
      <c r="AZ501" s="26">
        <f t="shared" si="2353"/>
        <v>77329.600000000006</v>
      </c>
      <c r="BA501" s="26">
        <f t="shared" si="2354"/>
        <v>77329.600000000006</v>
      </c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>
        <f t="shared" si="2343"/>
        <v>73384.3</v>
      </c>
      <c r="BM501" s="26"/>
      <c r="BN501" s="53">
        <f t="shared" si="2360"/>
        <v>73384.3</v>
      </c>
      <c r="BO501" s="26">
        <f t="shared" si="2344"/>
        <v>77329.600000000006</v>
      </c>
      <c r="BP501" s="26"/>
      <c r="BQ501" s="53">
        <f t="shared" si="2361"/>
        <v>77329.600000000006</v>
      </c>
      <c r="BR501" s="52">
        <f t="shared" si="2345"/>
        <v>77329.600000000006</v>
      </c>
      <c r="BS501" s="26"/>
      <c r="BT501" s="27"/>
    </row>
    <row r="502" spans="1:72" x14ac:dyDescent="0.3">
      <c r="A502" s="67" t="s">
        <v>294</v>
      </c>
      <c r="B502" s="67" t="s">
        <v>73</v>
      </c>
      <c r="C502" s="67" t="s">
        <v>251</v>
      </c>
      <c r="D502" s="67" t="s">
        <v>387</v>
      </c>
      <c r="E502" s="73" t="s">
        <v>40</v>
      </c>
      <c r="F502" s="68" t="s">
        <v>41</v>
      </c>
      <c r="G502" s="26">
        <v>424.3</v>
      </c>
      <c r="H502" s="26">
        <v>424.3</v>
      </c>
      <c r="I502" s="26">
        <v>424.3</v>
      </c>
      <c r="J502" s="26"/>
      <c r="K502" s="26"/>
      <c r="L502" s="26"/>
      <c r="M502" s="26">
        <f t="shared" si="2070"/>
        <v>424.3</v>
      </c>
      <c r="N502" s="26">
        <f t="shared" si="2071"/>
        <v>424.3</v>
      </c>
      <c r="O502" s="26">
        <f t="shared" si="2072"/>
        <v>424.3</v>
      </c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>
        <f t="shared" si="2389"/>
        <v>424.3</v>
      </c>
      <c r="AD502" s="26">
        <f t="shared" si="2390"/>
        <v>424.3</v>
      </c>
      <c r="AE502" s="26">
        <f t="shared" si="2391"/>
        <v>424.3</v>
      </c>
      <c r="AF502" s="26"/>
      <c r="AG502" s="26">
        <f t="shared" si="2393"/>
        <v>424.3</v>
      </c>
      <c r="AH502" s="26">
        <f t="shared" si="2394"/>
        <v>424.3</v>
      </c>
      <c r="AI502" s="26">
        <f t="shared" si="2395"/>
        <v>424.3</v>
      </c>
      <c r="AJ502" s="26"/>
      <c r="AK502" s="26"/>
      <c r="AL502" s="26"/>
      <c r="AM502" s="26"/>
      <c r="AN502" s="26"/>
      <c r="AO502" s="26"/>
      <c r="AP502" s="26"/>
      <c r="AQ502" s="26"/>
      <c r="AR502" s="26"/>
      <c r="AS502" s="26">
        <f t="shared" si="2349"/>
        <v>424.3</v>
      </c>
      <c r="AT502" s="26">
        <f t="shared" si="2350"/>
        <v>424.3</v>
      </c>
      <c r="AU502" s="26">
        <f t="shared" si="2351"/>
        <v>424.3</v>
      </c>
      <c r="AV502" s="26"/>
      <c r="AW502" s="26"/>
      <c r="AX502" s="26"/>
      <c r="AY502" s="26">
        <f t="shared" si="2352"/>
        <v>424.3</v>
      </c>
      <c r="AZ502" s="26">
        <f t="shared" si="2353"/>
        <v>424.3</v>
      </c>
      <c r="BA502" s="26">
        <f t="shared" si="2354"/>
        <v>424.3</v>
      </c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>
        <f t="shared" si="2343"/>
        <v>424.3</v>
      </c>
      <c r="BM502" s="26"/>
      <c r="BN502" s="53">
        <f t="shared" si="2360"/>
        <v>424.3</v>
      </c>
      <c r="BO502" s="26">
        <f t="shared" si="2344"/>
        <v>424.3</v>
      </c>
      <c r="BP502" s="26"/>
      <c r="BQ502" s="53">
        <f t="shared" si="2361"/>
        <v>424.3</v>
      </c>
      <c r="BR502" s="52">
        <f t="shared" si="2345"/>
        <v>424.3</v>
      </c>
      <c r="BS502" s="26"/>
      <c r="BT502" s="27"/>
    </row>
    <row r="503" spans="1:72" x14ac:dyDescent="0.3">
      <c r="A503" s="67" t="s">
        <v>294</v>
      </c>
      <c r="B503" s="67" t="s">
        <v>73</v>
      </c>
      <c r="C503" s="67" t="s">
        <v>251</v>
      </c>
      <c r="D503" s="67" t="s">
        <v>388</v>
      </c>
      <c r="E503" s="74"/>
      <c r="F503" s="68" t="s">
        <v>214</v>
      </c>
      <c r="G503" s="26">
        <f t="shared" ref="G503:L503" si="2428">G504</f>
        <v>1972.7</v>
      </c>
      <c r="H503" s="26">
        <f t="shared" si="2428"/>
        <v>0</v>
      </c>
      <c r="I503" s="26">
        <f t="shared" si="2428"/>
        <v>0</v>
      </c>
      <c r="J503" s="26">
        <f t="shared" si="2428"/>
        <v>0</v>
      </c>
      <c r="K503" s="26">
        <f t="shared" si="2428"/>
        <v>0</v>
      </c>
      <c r="L503" s="26">
        <f t="shared" si="2428"/>
        <v>0</v>
      </c>
      <c r="M503" s="26">
        <f t="shared" si="2070"/>
        <v>1972.7</v>
      </c>
      <c r="N503" s="26">
        <f t="shared" si="2071"/>
        <v>0</v>
      </c>
      <c r="O503" s="26">
        <f t="shared" si="2072"/>
        <v>0</v>
      </c>
      <c r="P503" s="26">
        <f t="shared" ref="P503:AB503" si="2429">P504</f>
        <v>0</v>
      </c>
      <c r="Q503" s="26">
        <f t="shared" si="2429"/>
        <v>0</v>
      </c>
      <c r="R503" s="26">
        <f t="shared" si="2429"/>
        <v>0</v>
      </c>
      <c r="S503" s="26">
        <f t="shared" si="2429"/>
        <v>0</v>
      </c>
      <c r="T503" s="26">
        <f t="shared" si="2429"/>
        <v>0</v>
      </c>
      <c r="U503" s="26">
        <f t="shared" si="2429"/>
        <v>0</v>
      </c>
      <c r="V503" s="26">
        <f t="shared" si="2429"/>
        <v>0</v>
      </c>
      <c r="W503" s="26">
        <f t="shared" si="2429"/>
        <v>0</v>
      </c>
      <c r="X503" s="26">
        <f t="shared" si="2429"/>
        <v>0</v>
      </c>
      <c r="Y503" s="26">
        <f t="shared" si="2429"/>
        <v>0</v>
      </c>
      <c r="Z503" s="26">
        <f t="shared" si="2429"/>
        <v>0</v>
      </c>
      <c r="AA503" s="26">
        <f t="shared" si="2429"/>
        <v>0</v>
      </c>
      <c r="AB503" s="26">
        <f t="shared" si="2429"/>
        <v>0</v>
      </c>
      <c r="AC503" s="26">
        <f t="shared" si="2389"/>
        <v>1972.7</v>
      </c>
      <c r="AD503" s="26">
        <f t="shared" si="2390"/>
        <v>0</v>
      </c>
      <c r="AE503" s="26">
        <f t="shared" si="2391"/>
        <v>0</v>
      </c>
      <c r="AF503" s="26">
        <f>AF504</f>
        <v>0</v>
      </c>
      <c r="AG503" s="26">
        <f t="shared" si="2393"/>
        <v>1972.7</v>
      </c>
      <c r="AH503" s="26">
        <f t="shared" si="2394"/>
        <v>0</v>
      </c>
      <c r="AI503" s="26">
        <f t="shared" si="2395"/>
        <v>0</v>
      </c>
      <c r="AJ503" s="26">
        <f t="shared" ref="AJ503:AR503" si="2430">AJ504</f>
        <v>0</v>
      </c>
      <c r="AK503" s="26">
        <f t="shared" si="2430"/>
        <v>0</v>
      </c>
      <c r="AL503" s="26">
        <f t="shared" si="2430"/>
        <v>-986.3</v>
      </c>
      <c r="AM503" s="26">
        <f t="shared" si="2430"/>
        <v>0</v>
      </c>
      <c r="AN503" s="26">
        <f t="shared" si="2430"/>
        <v>0</v>
      </c>
      <c r="AO503" s="26">
        <f t="shared" si="2430"/>
        <v>0</v>
      </c>
      <c r="AP503" s="26">
        <f t="shared" si="2430"/>
        <v>0</v>
      </c>
      <c r="AQ503" s="26">
        <f t="shared" si="2430"/>
        <v>0</v>
      </c>
      <c r="AR503" s="26">
        <f t="shared" si="2430"/>
        <v>0</v>
      </c>
      <c r="AS503" s="26">
        <f t="shared" si="2349"/>
        <v>986.40000000000009</v>
      </c>
      <c r="AT503" s="26">
        <f t="shared" si="2350"/>
        <v>0</v>
      </c>
      <c r="AU503" s="26">
        <f t="shared" si="2351"/>
        <v>0</v>
      </c>
      <c r="AV503" s="26">
        <f>AV504</f>
        <v>0</v>
      </c>
      <c r="AW503" s="26">
        <f>AW504</f>
        <v>0</v>
      </c>
      <c r="AX503" s="26">
        <f>AX504</f>
        <v>0</v>
      </c>
      <c r="AY503" s="26">
        <f t="shared" si="2352"/>
        <v>986.40000000000009</v>
      </c>
      <c r="AZ503" s="26">
        <f t="shared" si="2353"/>
        <v>0</v>
      </c>
      <c r="BA503" s="26">
        <f t="shared" si="2354"/>
        <v>0</v>
      </c>
      <c r="BB503" s="26">
        <f t="shared" ref="BB503:BK503" si="2431">BB504</f>
        <v>0</v>
      </c>
      <c r="BC503" s="26">
        <f t="shared" si="2431"/>
        <v>0</v>
      </c>
      <c r="BD503" s="26">
        <f t="shared" si="2431"/>
        <v>0</v>
      </c>
      <c r="BE503" s="26">
        <f t="shared" si="2431"/>
        <v>0</v>
      </c>
      <c r="BF503" s="26">
        <f t="shared" si="2431"/>
        <v>0</v>
      </c>
      <c r="BG503" s="26">
        <f t="shared" si="2431"/>
        <v>0</v>
      </c>
      <c r="BH503" s="26">
        <f t="shared" si="2431"/>
        <v>0</v>
      </c>
      <c r="BI503" s="26">
        <f t="shared" si="2431"/>
        <v>0</v>
      </c>
      <c r="BJ503" s="26">
        <f t="shared" si="2431"/>
        <v>0</v>
      </c>
      <c r="BK503" s="26">
        <f t="shared" si="2431"/>
        <v>0</v>
      </c>
      <c r="BL503" s="26">
        <f t="shared" si="2343"/>
        <v>986.40000000000009</v>
      </c>
      <c r="BM503" s="26">
        <f>BM504</f>
        <v>0</v>
      </c>
      <c r="BN503" s="53">
        <f t="shared" si="2360"/>
        <v>986.40000000000009</v>
      </c>
      <c r="BO503" s="26">
        <f t="shared" si="2344"/>
        <v>0</v>
      </c>
      <c r="BP503" s="26">
        <f>BP504</f>
        <v>0</v>
      </c>
      <c r="BQ503" s="53">
        <f t="shared" si="2361"/>
        <v>0</v>
      </c>
      <c r="BR503" s="52">
        <f t="shared" si="2345"/>
        <v>0</v>
      </c>
      <c r="BS503" s="26">
        <f>BS504</f>
        <v>0</v>
      </c>
      <c r="BT503" s="27"/>
    </row>
    <row r="504" spans="1:72" ht="31.2" x14ac:dyDescent="0.3">
      <c r="A504" s="67" t="s">
        <v>294</v>
      </c>
      <c r="B504" s="67" t="s">
        <v>73</v>
      </c>
      <c r="C504" s="67" t="s">
        <v>251</v>
      </c>
      <c r="D504" s="67" t="s">
        <v>388</v>
      </c>
      <c r="E504" s="73" t="s">
        <v>127</v>
      </c>
      <c r="F504" s="68" t="s">
        <v>128</v>
      </c>
      <c r="G504" s="26">
        <v>1972.7</v>
      </c>
      <c r="H504" s="26"/>
      <c r="I504" s="26"/>
      <c r="J504" s="26"/>
      <c r="K504" s="26"/>
      <c r="L504" s="26"/>
      <c r="M504" s="26">
        <f t="shared" si="2070"/>
        <v>1972.7</v>
      </c>
      <c r="N504" s="26">
        <f t="shared" si="2071"/>
        <v>0</v>
      </c>
      <c r="O504" s="26">
        <f t="shared" si="2072"/>
        <v>0</v>
      </c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>
        <f t="shared" si="2389"/>
        <v>1972.7</v>
      </c>
      <c r="AD504" s="26">
        <f t="shared" si="2390"/>
        <v>0</v>
      </c>
      <c r="AE504" s="26">
        <f t="shared" si="2391"/>
        <v>0</v>
      </c>
      <c r="AF504" s="26"/>
      <c r="AG504" s="26">
        <f t="shared" si="2393"/>
        <v>1972.7</v>
      </c>
      <c r="AH504" s="26">
        <f t="shared" si="2394"/>
        <v>0</v>
      </c>
      <c r="AI504" s="26">
        <f t="shared" si="2395"/>
        <v>0</v>
      </c>
      <c r="AJ504" s="26"/>
      <c r="AK504" s="26"/>
      <c r="AL504" s="26">
        <v>-986.3</v>
      </c>
      <c r="AM504" s="26"/>
      <c r="AN504" s="26"/>
      <c r="AO504" s="26"/>
      <c r="AP504" s="26"/>
      <c r="AQ504" s="26"/>
      <c r="AR504" s="26"/>
      <c r="AS504" s="26">
        <f t="shared" si="2349"/>
        <v>986.40000000000009</v>
      </c>
      <c r="AT504" s="26">
        <f t="shared" si="2350"/>
        <v>0</v>
      </c>
      <c r="AU504" s="26">
        <f t="shared" si="2351"/>
        <v>0</v>
      </c>
      <c r="AV504" s="26"/>
      <c r="AW504" s="26"/>
      <c r="AX504" s="26"/>
      <c r="AY504" s="26">
        <f t="shared" si="2352"/>
        <v>986.40000000000009</v>
      </c>
      <c r="AZ504" s="26">
        <f t="shared" si="2353"/>
        <v>0</v>
      </c>
      <c r="BA504" s="26">
        <f t="shared" si="2354"/>
        <v>0</v>
      </c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>
        <f t="shared" si="2343"/>
        <v>986.40000000000009</v>
      </c>
      <c r="BM504" s="26"/>
      <c r="BN504" s="53">
        <f t="shared" si="2360"/>
        <v>986.40000000000009</v>
      </c>
      <c r="BO504" s="26">
        <f t="shared" si="2344"/>
        <v>0</v>
      </c>
      <c r="BP504" s="26"/>
      <c r="BQ504" s="53">
        <f t="shared" si="2361"/>
        <v>0</v>
      </c>
      <c r="BR504" s="52">
        <f t="shared" si="2345"/>
        <v>0</v>
      </c>
      <c r="BS504" s="26"/>
      <c r="BT504" s="27"/>
    </row>
    <row r="505" spans="1:72" ht="31.2" x14ac:dyDescent="0.3">
      <c r="A505" s="67" t="s">
        <v>294</v>
      </c>
      <c r="B505" s="67" t="s">
        <v>73</v>
      </c>
      <c r="C505" s="67" t="s">
        <v>251</v>
      </c>
      <c r="D505" s="67" t="s">
        <v>390</v>
      </c>
      <c r="E505" s="74"/>
      <c r="F505" s="68" t="s">
        <v>391</v>
      </c>
      <c r="G505" s="26">
        <f t="shared" ref="G505:L505" si="2432">G506+G507+G508</f>
        <v>36968.400000000001</v>
      </c>
      <c r="H505" s="26">
        <f t="shared" si="2432"/>
        <v>37318.1</v>
      </c>
      <c r="I505" s="26">
        <f t="shared" si="2432"/>
        <v>37318.1</v>
      </c>
      <c r="J505" s="26">
        <f t="shared" si="2432"/>
        <v>-815.4</v>
      </c>
      <c r="K505" s="26">
        <f t="shared" si="2432"/>
        <v>0</v>
      </c>
      <c r="L505" s="26">
        <f t="shared" si="2432"/>
        <v>0</v>
      </c>
      <c r="M505" s="26">
        <f t="shared" si="2070"/>
        <v>36153</v>
      </c>
      <c r="N505" s="26">
        <f t="shared" si="2071"/>
        <v>37318.1</v>
      </c>
      <c r="O505" s="26">
        <f t="shared" si="2072"/>
        <v>37318.1</v>
      </c>
      <c r="P505" s="26">
        <f t="shared" ref="P505:AB505" si="2433">P506+P507+P508</f>
        <v>0</v>
      </c>
      <c r="Q505" s="26">
        <f t="shared" si="2433"/>
        <v>0</v>
      </c>
      <c r="R505" s="26">
        <f t="shared" si="2433"/>
        <v>0</v>
      </c>
      <c r="S505" s="26">
        <f t="shared" si="2433"/>
        <v>0</v>
      </c>
      <c r="T505" s="26">
        <f t="shared" si="2433"/>
        <v>0</v>
      </c>
      <c r="U505" s="26">
        <f t="shared" si="2433"/>
        <v>0</v>
      </c>
      <c r="V505" s="26">
        <f t="shared" si="2433"/>
        <v>0</v>
      </c>
      <c r="W505" s="26">
        <f t="shared" si="2433"/>
        <v>0</v>
      </c>
      <c r="X505" s="26">
        <f t="shared" si="2433"/>
        <v>0</v>
      </c>
      <c r="Y505" s="26">
        <f t="shared" si="2433"/>
        <v>0</v>
      </c>
      <c r="Z505" s="26">
        <f t="shared" si="2433"/>
        <v>0</v>
      </c>
      <c r="AA505" s="26">
        <f t="shared" si="2433"/>
        <v>0</v>
      </c>
      <c r="AB505" s="26">
        <f t="shared" si="2433"/>
        <v>0</v>
      </c>
      <c r="AC505" s="26">
        <f t="shared" si="2389"/>
        <v>36153</v>
      </c>
      <c r="AD505" s="26">
        <f t="shared" si="2390"/>
        <v>37318.1</v>
      </c>
      <c r="AE505" s="26">
        <f t="shared" si="2391"/>
        <v>37318.1</v>
      </c>
      <c r="AF505" s="26">
        <f>AF506+AF507+AF508</f>
        <v>0</v>
      </c>
      <c r="AG505" s="26">
        <f t="shared" si="2393"/>
        <v>36153</v>
      </c>
      <c r="AH505" s="26">
        <f t="shared" si="2394"/>
        <v>37318.1</v>
      </c>
      <c r="AI505" s="26">
        <f t="shared" si="2395"/>
        <v>37318.1</v>
      </c>
      <c r="AJ505" s="26">
        <f t="shared" ref="AJ505:AR505" si="2434">AJ506+AJ507+AJ508</f>
        <v>0</v>
      </c>
      <c r="AK505" s="26">
        <f t="shared" si="2434"/>
        <v>0</v>
      </c>
      <c r="AL505" s="26">
        <f t="shared" si="2434"/>
        <v>-68.900000000000006</v>
      </c>
      <c r="AM505" s="26">
        <f t="shared" si="2434"/>
        <v>0</v>
      </c>
      <c r="AN505" s="26">
        <f t="shared" si="2434"/>
        <v>0</v>
      </c>
      <c r="AO505" s="26">
        <f t="shared" si="2434"/>
        <v>0</v>
      </c>
      <c r="AP505" s="26">
        <f t="shared" si="2434"/>
        <v>0</v>
      </c>
      <c r="AQ505" s="26">
        <f t="shared" si="2434"/>
        <v>0</v>
      </c>
      <c r="AR505" s="26">
        <f t="shared" si="2434"/>
        <v>0</v>
      </c>
      <c r="AS505" s="26">
        <f t="shared" si="2349"/>
        <v>36084.1</v>
      </c>
      <c r="AT505" s="26">
        <f t="shared" si="2350"/>
        <v>37318.1</v>
      </c>
      <c r="AU505" s="26">
        <f t="shared" si="2351"/>
        <v>37318.1</v>
      </c>
      <c r="AV505" s="26">
        <f>AV506+AV507+AV508</f>
        <v>0</v>
      </c>
      <c r="AW505" s="26">
        <f>AW506+AW507+AW508</f>
        <v>0</v>
      </c>
      <c r="AX505" s="26">
        <f>AX506+AX507+AX508</f>
        <v>0</v>
      </c>
      <c r="AY505" s="26">
        <f t="shared" si="2352"/>
        <v>36084.1</v>
      </c>
      <c r="AZ505" s="26">
        <f t="shared" si="2353"/>
        <v>37318.1</v>
      </c>
      <c r="BA505" s="26">
        <f t="shared" si="2354"/>
        <v>37318.1</v>
      </c>
      <c r="BB505" s="26">
        <f t="shared" ref="BB505:BK505" si="2435">BB506+BB507+BB508</f>
        <v>0</v>
      </c>
      <c r="BC505" s="26">
        <f t="shared" si="2435"/>
        <v>-633.41499999999996</v>
      </c>
      <c r="BD505" s="26">
        <f t="shared" si="2435"/>
        <v>0</v>
      </c>
      <c r="BE505" s="26">
        <f t="shared" si="2435"/>
        <v>0</v>
      </c>
      <c r="BF505" s="26">
        <f t="shared" si="2435"/>
        <v>0</v>
      </c>
      <c r="BG505" s="26">
        <f t="shared" si="2435"/>
        <v>0</v>
      </c>
      <c r="BH505" s="26">
        <f t="shared" si="2435"/>
        <v>0</v>
      </c>
      <c r="BI505" s="26">
        <f t="shared" si="2435"/>
        <v>0</v>
      </c>
      <c r="BJ505" s="26">
        <f t="shared" si="2435"/>
        <v>0</v>
      </c>
      <c r="BK505" s="26">
        <f t="shared" si="2435"/>
        <v>0</v>
      </c>
      <c r="BL505" s="26">
        <f t="shared" si="2343"/>
        <v>35450.684999999998</v>
      </c>
      <c r="BM505" s="26">
        <f>BM506+BM507+BM508</f>
        <v>0</v>
      </c>
      <c r="BN505" s="53">
        <f t="shared" si="2360"/>
        <v>35450.684999999998</v>
      </c>
      <c r="BO505" s="26">
        <f t="shared" si="2344"/>
        <v>37318.1</v>
      </c>
      <c r="BP505" s="26">
        <f>BP506+BP507+BP508</f>
        <v>0</v>
      </c>
      <c r="BQ505" s="53">
        <f t="shared" si="2361"/>
        <v>37318.1</v>
      </c>
      <c r="BR505" s="52">
        <f t="shared" si="2345"/>
        <v>37318.1</v>
      </c>
      <c r="BS505" s="26">
        <f>BS506+BS507+BS508</f>
        <v>0</v>
      </c>
      <c r="BT505" s="27"/>
    </row>
    <row r="506" spans="1:72" ht="31.2" x14ac:dyDescent="0.3">
      <c r="A506" s="67" t="s">
        <v>294</v>
      </c>
      <c r="B506" s="67" t="s">
        <v>73</v>
      </c>
      <c r="C506" s="67" t="s">
        <v>251</v>
      </c>
      <c r="D506" s="67" t="s">
        <v>390</v>
      </c>
      <c r="E506" s="73" t="s">
        <v>38</v>
      </c>
      <c r="F506" s="68" t="s">
        <v>39</v>
      </c>
      <c r="G506" s="26">
        <v>1000</v>
      </c>
      <c r="H506" s="26">
        <v>1000</v>
      </c>
      <c r="I506" s="26">
        <v>1000</v>
      </c>
      <c r="J506" s="26"/>
      <c r="K506" s="26"/>
      <c r="L506" s="26"/>
      <c r="M506" s="26">
        <f t="shared" si="2070"/>
        <v>1000</v>
      </c>
      <c r="N506" s="26">
        <f t="shared" si="2071"/>
        <v>1000</v>
      </c>
      <c r="O506" s="26">
        <f t="shared" si="2072"/>
        <v>1000</v>
      </c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>
        <f t="shared" si="2389"/>
        <v>1000</v>
      </c>
      <c r="AD506" s="26">
        <f t="shared" si="2390"/>
        <v>1000</v>
      </c>
      <c r="AE506" s="26">
        <f t="shared" si="2391"/>
        <v>1000</v>
      </c>
      <c r="AF506" s="26"/>
      <c r="AG506" s="26">
        <f t="shared" si="2393"/>
        <v>1000</v>
      </c>
      <c r="AH506" s="26">
        <f t="shared" si="2394"/>
        <v>1000</v>
      </c>
      <c r="AI506" s="26">
        <f t="shared" si="2395"/>
        <v>1000</v>
      </c>
      <c r="AJ506" s="26"/>
      <c r="AK506" s="26"/>
      <c r="AL506" s="26"/>
      <c r="AM506" s="26"/>
      <c r="AN506" s="26"/>
      <c r="AO506" s="26"/>
      <c r="AP506" s="26"/>
      <c r="AQ506" s="26"/>
      <c r="AR506" s="26"/>
      <c r="AS506" s="26">
        <f t="shared" si="2349"/>
        <v>1000</v>
      </c>
      <c r="AT506" s="26">
        <f t="shared" si="2350"/>
        <v>1000</v>
      </c>
      <c r="AU506" s="26">
        <f t="shared" si="2351"/>
        <v>1000</v>
      </c>
      <c r="AV506" s="26"/>
      <c r="AW506" s="26"/>
      <c r="AX506" s="26"/>
      <c r="AY506" s="26">
        <f t="shared" si="2352"/>
        <v>1000</v>
      </c>
      <c r="AZ506" s="26">
        <f t="shared" si="2353"/>
        <v>1000</v>
      </c>
      <c r="BA506" s="26">
        <f t="shared" si="2354"/>
        <v>1000</v>
      </c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>
        <f t="shared" si="2343"/>
        <v>1000</v>
      </c>
      <c r="BM506" s="26"/>
      <c r="BN506" s="53">
        <f t="shared" si="2360"/>
        <v>1000</v>
      </c>
      <c r="BO506" s="26">
        <f t="shared" si="2344"/>
        <v>1000</v>
      </c>
      <c r="BP506" s="26"/>
      <c r="BQ506" s="53">
        <f t="shared" si="2361"/>
        <v>1000</v>
      </c>
      <c r="BR506" s="52">
        <f t="shared" si="2345"/>
        <v>1000</v>
      </c>
      <c r="BS506" s="26"/>
      <c r="BT506" s="27"/>
    </row>
    <row r="507" spans="1:72" x14ac:dyDescent="0.3">
      <c r="A507" s="67" t="s">
        <v>294</v>
      </c>
      <c r="B507" s="67" t="s">
        <v>73</v>
      </c>
      <c r="C507" s="67" t="s">
        <v>251</v>
      </c>
      <c r="D507" s="67" t="s">
        <v>390</v>
      </c>
      <c r="E507" s="73" t="s">
        <v>240</v>
      </c>
      <c r="F507" s="68" t="s">
        <v>241</v>
      </c>
      <c r="G507" s="26">
        <v>1900</v>
      </c>
      <c r="H507" s="26">
        <v>1900</v>
      </c>
      <c r="I507" s="26">
        <v>1900</v>
      </c>
      <c r="J507" s="26"/>
      <c r="K507" s="26"/>
      <c r="L507" s="26"/>
      <c r="M507" s="26">
        <f t="shared" si="2070"/>
        <v>1900</v>
      </c>
      <c r="N507" s="26">
        <f t="shared" si="2071"/>
        <v>1900</v>
      </c>
      <c r="O507" s="26">
        <f t="shared" si="2072"/>
        <v>1900</v>
      </c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>
        <f t="shared" si="2389"/>
        <v>1900</v>
      </c>
      <c r="AD507" s="26">
        <f t="shared" si="2390"/>
        <v>1900</v>
      </c>
      <c r="AE507" s="26">
        <f t="shared" si="2391"/>
        <v>1900</v>
      </c>
      <c r="AF507" s="26"/>
      <c r="AG507" s="26">
        <f t="shared" si="2393"/>
        <v>1900</v>
      </c>
      <c r="AH507" s="26">
        <f t="shared" si="2394"/>
        <v>1900</v>
      </c>
      <c r="AI507" s="26">
        <f t="shared" si="2395"/>
        <v>1900</v>
      </c>
      <c r="AJ507" s="26"/>
      <c r="AK507" s="26"/>
      <c r="AL507" s="26"/>
      <c r="AM507" s="26"/>
      <c r="AN507" s="26"/>
      <c r="AO507" s="26"/>
      <c r="AP507" s="26"/>
      <c r="AQ507" s="26"/>
      <c r="AR507" s="26"/>
      <c r="AS507" s="26">
        <f t="shared" si="2349"/>
        <v>1900</v>
      </c>
      <c r="AT507" s="26">
        <f t="shared" si="2350"/>
        <v>1900</v>
      </c>
      <c r="AU507" s="26">
        <f t="shared" si="2351"/>
        <v>1900</v>
      </c>
      <c r="AV507" s="26"/>
      <c r="AW507" s="26"/>
      <c r="AX507" s="26"/>
      <c r="AY507" s="26">
        <f t="shared" si="2352"/>
        <v>1900</v>
      </c>
      <c r="AZ507" s="26">
        <f t="shared" si="2353"/>
        <v>1900</v>
      </c>
      <c r="BA507" s="26">
        <f t="shared" si="2354"/>
        <v>1900</v>
      </c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>
        <f t="shared" si="2343"/>
        <v>1900</v>
      </c>
      <c r="BM507" s="26"/>
      <c r="BN507" s="53">
        <f t="shared" si="2360"/>
        <v>1900</v>
      </c>
      <c r="BO507" s="26">
        <f t="shared" si="2344"/>
        <v>1900</v>
      </c>
      <c r="BP507" s="26"/>
      <c r="BQ507" s="53">
        <f t="shared" si="2361"/>
        <v>1900</v>
      </c>
      <c r="BR507" s="52">
        <f t="shared" si="2345"/>
        <v>1900</v>
      </c>
      <c r="BS507" s="26"/>
      <c r="BT507" s="27"/>
    </row>
    <row r="508" spans="1:72" ht="31.2" x14ac:dyDescent="0.3">
      <c r="A508" s="67" t="s">
        <v>294</v>
      </c>
      <c r="B508" s="67" t="s">
        <v>73</v>
      </c>
      <c r="C508" s="67" t="s">
        <v>251</v>
      </c>
      <c r="D508" s="67" t="s">
        <v>390</v>
      </c>
      <c r="E508" s="73" t="s">
        <v>127</v>
      </c>
      <c r="F508" s="68" t="s">
        <v>128</v>
      </c>
      <c r="G508" s="26">
        <v>34068.400000000001</v>
      </c>
      <c r="H508" s="26">
        <v>34418.1</v>
      </c>
      <c r="I508" s="26">
        <v>34418.1</v>
      </c>
      <c r="J508" s="26">
        <v>-815.4</v>
      </c>
      <c r="K508" s="26"/>
      <c r="L508" s="26"/>
      <c r="M508" s="26">
        <f t="shared" si="2070"/>
        <v>33253</v>
      </c>
      <c r="N508" s="26">
        <f t="shared" si="2071"/>
        <v>34418.1</v>
      </c>
      <c r="O508" s="26">
        <f t="shared" si="2072"/>
        <v>34418.1</v>
      </c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>
        <f t="shared" si="2389"/>
        <v>33253</v>
      </c>
      <c r="AD508" s="26">
        <f t="shared" si="2390"/>
        <v>34418.1</v>
      </c>
      <c r="AE508" s="26">
        <f t="shared" si="2391"/>
        <v>34418.1</v>
      </c>
      <c r="AF508" s="26"/>
      <c r="AG508" s="26">
        <f t="shared" si="2393"/>
        <v>33253</v>
      </c>
      <c r="AH508" s="26">
        <f t="shared" si="2394"/>
        <v>34418.1</v>
      </c>
      <c r="AI508" s="26">
        <f t="shared" si="2395"/>
        <v>34418.1</v>
      </c>
      <c r="AJ508" s="26"/>
      <c r="AK508" s="26"/>
      <c r="AL508" s="26">
        <v>-68.900000000000006</v>
      </c>
      <c r="AM508" s="26"/>
      <c r="AN508" s="26"/>
      <c r="AO508" s="26"/>
      <c r="AP508" s="26"/>
      <c r="AQ508" s="26"/>
      <c r="AR508" s="26"/>
      <c r="AS508" s="26">
        <f t="shared" si="2349"/>
        <v>33184.1</v>
      </c>
      <c r="AT508" s="26">
        <f t="shared" si="2350"/>
        <v>34418.1</v>
      </c>
      <c r="AU508" s="26">
        <f t="shared" si="2351"/>
        <v>34418.1</v>
      </c>
      <c r="AV508" s="26"/>
      <c r="AW508" s="26"/>
      <c r="AX508" s="26"/>
      <c r="AY508" s="26">
        <f t="shared" si="2352"/>
        <v>33184.1</v>
      </c>
      <c r="AZ508" s="26">
        <f t="shared" si="2353"/>
        <v>34418.1</v>
      </c>
      <c r="BA508" s="26">
        <f t="shared" si="2354"/>
        <v>34418.1</v>
      </c>
      <c r="BB508" s="26"/>
      <c r="BC508" s="26">
        <v>-633.41499999999996</v>
      </c>
      <c r="BD508" s="26"/>
      <c r="BE508" s="26"/>
      <c r="BF508" s="26"/>
      <c r="BG508" s="26"/>
      <c r="BH508" s="26"/>
      <c r="BI508" s="26"/>
      <c r="BJ508" s="26"/>
      <c r="BK508" s="26"/>
      <c r="BL508" s="26">
        <f t="shared" si="2343"/>
        <v>32550.684999999998</v>
      </c>
      <c r="BM508" s="26"/>
      <c r="BN508" s="53">
        <f t="shared" si="2360"/>
        <v>32550.684999999998</v>
      </c>
      <c r="BO508" s="26">
        <f t="shared" si="2344"/>
        <v>34418.1</v>
      </c>
      <c r="BP508" s="26"/>
      <c r="BQ508" s="53">
        <f t="shared" si="2361"/>
        <v>34418.1</v>
      </c>
      <c r="BR508" s="52">
        <f t="shared" si="2345"/>
        <v>34418.1</v>
      </c>
      <c r="BS508" s="26"/>
      <c r="BT508" s="27"/>
    </row>
    <row r="509" spans="1:72" ht="31.2" x14ac:dyDescent="0.3">
      <c r="A509" s="67" t="s">
        <v>294</v>
      </c>
      <c r="B509" s="67" t="s">
        <v>73</v>
      </c>
      <c r="C509" s="67" t="s">
        <v>251</v>
      </c>
      <c r="D509" s="67" t="s">
        <v>392</v>
      </c>
      <c r="E509" s="74"/>
      <c r="F509" s="68" t="s">
        <v>393</v>
      </c>
      <c r="G509" s="26">
        <f t="shared" ref="G509:L509" si="2436">G510+G511</f>
        <v>2988.6</v>
      </c>
      <c r="H509" s="26">
        <f t="shared" si="2436"/>
        <v>2988.6</v>
      </c>
      <c r="I509" s="26">
        <f t="shared" si="2436"/>
        <v>2988.6</v>
      </c>
      <c r="J509" s="26">
        <f t="shared" si="2436"/>
        <v>0</v>
      </c>
      <c r="K509" s="26">
        <f t="shared" si="2436"/>
        <v>0</v>
      </c>
      <c r="L509" s="26">
        <f t="shared" si="2436"/>
        <v>0</v>
      </c>
      <c r="M509" s="26">
        <f t="shared" ref="M509:M569" si="2437">G509+J509</f>
        <v>2988.6</v>
      </c>
      <c r="N509" s="26">
        <f t="shared" ref="N509:N569" si="2438">H509+K509</f>
        <v>2988.6</v>
      </c>
      <c r="O509" s="26">
        <f t="shared" ref="O509:O569" si="2439">I509+L509</f>
        <v>2988.6</v>
      </c>
      <c r="P509" s="26">
        <f t="shared" ref="P509:AB509" si="2440">P510+P511</f>
        <v>0</v>
      </c>
      <c r="Q509" s="26">
        <f t="shared" si="2440"/>
        <v>0</v>
      </c>
      <c r="R509" s="26">
        <f t="shared" si="2440"/>
        <v>0</v>
      </c>
      <c r="S509" s="26">
        <f t="shared" si="2440"/>
        <v>0</v>
      </c>
      <c r="T509" s="26">
        <f t="shared" si="2440"/>
        <v>0</v>
      </c>
      <c r="U509" s="26">
        <f t="shared" si="2440"/>
        <v>0</v>
      </c>
      <c r="V509" s="26">
        <f t="shared" si="2440"/>
        <v>0</v>
      </c>
      <c r="W509" s="26">
        <f t="shared" si="2440"/>
        <v>0</v>
      </c>
      <c r="X509" s="26">
        <f t="shared" si="2440"/>
        <v>0</v>
      </c>
      <c r="Y509" s="26">
        <f t="shared" si="2440"/>
        <v>0</v>
      </c>
      <c r="Z509" s="26">
        <f t="shared" si="2440"/>
        <v>0</v>
      </c>
      <c r="AA509" s="26">
        <f t="shared" si="2440"/>
        <v>0</v>
      </c>
      <c r="AB509" s="26">
        <f t="shared" si="2440"/>
        <v>0</v>
      </c>
      <c r="AC509" s="26">
        <f t="shared" si="2389"/>
        <v>2988.6</v>
      </c>
      <c r="AD509" s="26">
        <f t="shared" si="2390"/>
        <v>2988.6</v>
      </c>
      <c r="AE509" s="26">
        <f t="shared" si="2391"/>
        <v>2988.6</v>
      </c>
      <c r="AF509" s="26">
        <f>AF510+AF511</f>
        <v>0</v>
      </c>
      <c r="AG509" s="26">
        <f t="shared" si="2393"/>
        <v>2988.6</v>
      </c>
      <c r="AH509" s="26">
        <f t="shared" si="2394"/>
        <v>2988.6</v>
      </c>
      <c r="AI509" s="26">
        <f t="shared" si="2395"/>
        <v>2988.6</v>
      </c>
      <c r="AJ509" s="26">
        <f t="shared" ref="AJ509:AR509" si="2441">AJ510+AJ511</f>
        <v>0</v>
      </c>
      <c r="AK509" s="26">
        <f t="shared" si="2441"/>
        <v>0</v>
      </c>
      <c r="AL509" s="26">
        <f t="shared" si="2441"/>
        <v>0</v>
      </c>
      <c r="AM509" s="26">
        <f t="shared" si="2441"/>
        <v>0</v>
      </c>
      <c r="AN509" s="26">
        <f t="shared" si="2441"/>
        <v>0</v>
      </c>
      <c r="AO509" s="26">
        <f t="shared" si="2441"/>
        <v>0</v>
      </c>
      <c r="AP509" s="26">
        <f t="shared" si="2441"/>
        <v>0</v>
      </c>
      <c r="AQ509" s="26">
        <f t="shared" si="2441"/>
        <v>0</v>
      </c>
      <c r="AR509" s="26">
        <f t="shared" si="2441"/>
        <v>0</v>
      </c>
      <c r="AS509" s="26">
        <f t="shared" si="2349"/>
        <v>2988.6</v>
      </c>
      <c r="AT509" s="26">
        <f t="shared" si="2350"/>
        <v>2988.6</v>
      </c>
      <c r="AU509" s="26">
        <f t="shared" si="2351"/>
        <v>2988.6</v>
      </c>
      <c r="AV509" s="26">
        <f>AV510+AV511</f>
        <v>0</v>
      </c>
      <c r="AW509" s="26">
        <f>AW510+AW511</f>
        <v>0</v>
      </c>
      <c r="AX509" s="26">
        <f>AX510+AX511</f>
        <v>0</v>
      </c>
      <c r="AY509" s="26">
        <f t="shared" si="2352"/>
        <v>2988.6</v>
      </c>
      <c r="AZ509" s="26">
        <f t="shared" si="2353"/>
        <v>2988.6</v>
      </c>
      <c r="BA509" s="26">
        <f t="shared" si="2354"/>
        <v>2988.6</v>
      </c>
      <c r="BB509" s="26">
        <f t="shared" ref="BB509:BK509" si="2442">BB510+BB511</f>
        <v>0</v>
      </c>
      <c r="BC509" s="26">
        <f t="shared" si="2442"/>
        <v>0</v>
      </c>
      <c r="BD509" s="26">
        <f t="shared" si="2442"/>
        <v>0</v>
      </c>
      <c r="BE509" s="26">
        <f t="shared" si="2442"/>
        <v>0</v>
      </c>
      <c r="BF509" s="26">
        <f t="shared" si="2442"/>
        <v>0</v>
      </c>
      <c r="BG509" s="26">
        <f t="shared" si="2442"/>
        <v>0</v>
      </c>
      <c r="BH509" s="26">
        <f t="shared" si="2442"/>
        <v>0</v>
      </c>
      <c r="BI509" s="26">
        <f t="shared" si="2442"/>
        <v>0</v>
      </c>
      <c r="BJ509" s="26">
        <f t="shared" si="2442"/>
        <v>0</v>
      </c>
      <c r="BK509" s="26">
        <f t="shared" si="2442"/>
        <v>0</v>
      </c>
      <c r="BL509" s="26">
        <f t="shared" si="2343"/>
        <v>2988.6</v>
      </c>
      <c r="BM509" s="26">
        <f>BM510+BM511</f>
        <v>0</v>
      </c>
      <c r="BN509" s="53">
        <f t="shared" si="2360"/>
        <v>2988.6</v>
      </c>
      <c r="BO509" s="26">
        <f t="shared" si="2344"/>
        <v>2988.6</v>
      </c>
      <c r="BP509" s="26">
        <f>BP510+BP511</f>
        <v>0</v>
      </c>
      <c r="BQ509" s="53">
        <f t="shared" si="2361"/>
        <v>2988.6</v>
      </c>
      <c r="BR509" s="52">
        <f t="shared" si="2345"/>
        <v>2988.6</v>
      </c>
      <c r="BS509" s="26">
        <f>BS510+BS511</f>
        <v>0</v>
      </c>
      <c r="BT509" s="27"/>
    </row>
    <row r="510" spans="1:72" ht="31.2" x14ac:dyDescent="0.3">
      <c r="A510" s="67" t="s">
        <v>294</v>
      </c>
      <c r="B510" s="67" t="s">
        <v>73</v>
      </c>
      <c r="C510" s="67" t="s">
        <v>251</v>
      </c>
      <c r="D510" s="67" t="s">
        <v>392</v>
      </c>
      <c r="E510" s="73" t="s">
        <v>38</v>
      </c>
      <c r="F510" s="68" t="s">
        <v>39</v>
      </c>
      <c r="G510" s="26">
        <v>115</v>
      </c>
      <c r="H510" s="26">
        <v>115</v>
      </c>
      <c r="I510" s="26">
        <v>115</v>
      </c>
      <c r="J510" s="26"/>
      <c r="K510" s="26"/>
      <c r="L510" s="26"/>
      <c r="M510" s="26">
        <f t="shared" si="2437"/>
        <v>115</v>
      </c>
      <c r="N510" s="26">
        <f t="shared" si="2438"/>
        <v>115</v>
      </c>
      <c r="O510" s="26">
        <f t="shared" si="2439"/>
        <v>115</v>
      </c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>
        <f t="shared" si="2389"/>
        <v>115</v>
      </c>
      <c r="AD510" s="26">
        <f t="shared" si="2390"/>
        <v>115</v>
      </c>
      <c r="AE510" s="26">
        <f t="shared" si="2391"/>
        <v>115</v>
      </c>
      <c r="AF510" s="26"/>
      <c r="AG510" s="26">
        <f t="shared" si="2393"/>
        <v>115</v>
      </c>
      <c r="AH510" s="26">
        <f t="shared" si="2394"/>
        <v>115</v>
      </c>
      <c r="AI510" s="26">
        <f t="shared" si="2395"/>
        <v>115</v>
      </c>
      <c r="AJ510" s="26"/>
      <c r="AK510" s="26"/>
      <c r="AL510" s="26"/>
      <c r="AM510" s="26"/>
      <c r="AN510" s="26"/>
      <c r="AO510" s="26"/>
      <c r="AP510" s="26"/>
      <c r="AQ510" s="26"/>
      <c r="AR510" s="26"/>
      <c r="AS510" s="26">
        <f t="shared" si="2349"/>
        <v>115</v>
      </c>
      <c r="AT510" s="26">
        <f t="shared" si="2350"/>
        <v>115</v>
      </c>
      <c r="AU510" s="26">
        <f t="shared" si="2351"/>
        <v>115</v>
      </c>
      <c r="AV510" s="26"/>
      <c r="AW510" s="26"/>
      <c r="AX510" s="26"/>
      <c r="AY510" s="26">
        <f t="shared" si="2352"/>
        <v>115</v>
      </c>
      <c r="AZ510" s="26">
        <f t="shared" si="2353"/>
        <v>115</v>
      </c>
      <c r="BA510" s="26">
        <f t="shared" si="2354"/>
        <v>115</v>
      </c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>
        <f t="shared" si="2343"/>
        <v>115</v>
      </c>
      <c r="BM510" s="26"/>
      <c r="BN510" s="53">
        <f t="shared" si="2360"/>
        <v>115</v>
      </c>
      <c r="BO510" s="26">
        <f t="shared" si="2344"/>
        <v>115</v>
      </c>
      <c r="BP510" s="26"/>
      <c r="BQ510" s="53">
        <f t="shared" si="2361"/>
        <v>115</v>
      </c>
      <c r="BR510" s="52">
        <f t="shared" si="2345"/>
        <v>115</v>
      </c>
      <c r="BS510" s="26"/>
      <c r="BT510" s="27"/>
    </row>
    <row r="511" spans="1:72" x14ac:dyDescent="0.3">
      <c r="A511" s="67" t="s">
        <v>294</v>
      </c>
      <c r="B511" s="67" t="s">
        <v>73</v>
      </c>
      <c r="C511" s="67" t="s">
        <v>251</v>
      </c>
      <c r="D511" s="67" t="s">
        <v>392</v>
      </c>
      <c r="E511" s="73" t="s">
        <v>240</v>
      </c>
      <c r="F511" s="68" t="s">
        <v>241</v>
      </c>
      <c r="G511" s="26">
        <v>2873.6</v>
      </c>
      <c r="H511" s="26">
        <v>2873.6</v>
      </c>
      <c r="I511" s="26">
        <v>2873.6</v>
      </c>
      <c r="J511" s="26"/>
      <c r="K511" s="26"/>
      <c r="L511" s="26"/>
      <c r="M511" s="26">
        <f t="shared" si="2437"/>
        <v>2873.6</v>
      </c>
      <c r="N511" s="26">
        <f t="shared" si="2438"/>
        <v>2873.6</v>
      </c>
      <c r="O511" s="26">
        <f t="shared" si="2439"/>
        <v>2873.6</v>
      </c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>
        <f t="shared" si="2389"/>
        <v>2873.6</v>
      </c>
      <c r="AD511" s="26">
        <f t="shared" si="2390"/>
        <v>2873.6</v>
      </c>
      <c r="AE511" s="26">
        <f t="shared" si="2391"/>
        <v>2873.6</v>
      </c>
      <c r="AF511" s="26"/>
      <c r="AG511" s="26">
        <f t="shared" si="2393"/>
        <v>2873.6</v>
      </c>
      <c r="AH511" s="26">
        <f t="shared" si="2394"/>
        <v>2873.6</v>
      </c>
      <c r="AI511" s="26">
        <f t="shared" si="2395"/>
        <v>2873.6</v>
      </c>
      <c r="AJ511" s="26"/>
      <c r="AK511" s="26"/>
      <c r="AL511" s="26"/>
      <c r="AM511" s="26"/>
      <c r="AN511" s="26"/>
      <c r="AO511" s="26"/>
      <c r="AP511" s="26"/>
      <c r="AQ511" s="26"/>
      <c r="AR511" s="26"/>
      <c r="AS511" s="26">
        <f t="shared" si="2349"/>
        <v>2873.6</v>
      </c>
      <c r="AT511" s="26">
        <f t="shared" si="2350"/>
        <v>2873.6</v>
      </c>
      <c r="AU511" s="26">
        <f t="shared" si="2351"/>
        <v>2873.6</v>
      </c>
      <c r="AV511" s="26"/>
      <c r="AW511" s="26"/>
      <c r="AX511" s="26"/>
      <c r="AY511" s="26">
        <f t="shared" si="2352"/>
        <v>2873.6</v>
      </c>
      <c r="AZ511" s="26">
        <f t="shared" si="2353"/>
        <v>2873.6</v>
      </c>
      <c r="BA511" s="26">
        <f t="shared" si="2354"/>
        <v>2873.6</v>
      </c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>
        <f t="shared" si="2343"/>
        <v>2873.6</v>
      </c>
      <c r="BM511" s="26"/>
      <c r="BN511" s="53">
        <f t="shared" si="2360"/>
        <v>2873.6</v>
      </c>
      <c r="BO511" s="26">
        <f t="shared" si="2344"/>
        <v>2873.6</v>
      </c>
      <c r="BP511" s="26"/>
      <c r="BQ511" s="53">
        <f t="shared" si="2361"/>
        <v>2873.6</v>
      </c>
      <c r="BR511" s="52">
        <f t="shared" si="2345"/>
        <v>2873.6</v>
      </c>
      <c r="BS511" s="26"/>
      <c r="BT511" s="27"/>
    </row>
    <row r="512" spans="1:72" ht="62.4" x14ac:dyDescent="0.3">
      <c r="A512" s="67" t="s">
        <v>294</v>
      </c>
      <c r="B512" s="67" t="s">
        <v>73</v>
      </c>
      <c r="C512" s="67" t="s">
        <v>251</v>
      </c>
      <c r="D512" s="67" t="s">
        <v>389</v>
      </c>
      <c r="E512" s="74"/>
      <c r="F512" s="68" t="s">
        <v>216</v>
      </c>
      <c r="G512" s="26">
        <f t="shared" ref="G512:L512" si="2443">G513</f>
        <v>2700.6</v>
      </c>
      <c r="H512" s="26">
        <f t="shared" si="2443"/>
        <v>2700.6</v>
      </c>
      <c r="I512" s="26">
        <f t="shared" si="2443"/>
        <v>2700.6</v>
      </c>
      <c r="J512" s="26">
        <f t="shared" si="2443"/>
        <v>0</v>
      </c>
      <c r="K512" s="26">
        <f t="shared" si="2443"/>
        <v>0</v>
      </c>
      <c r="L512" s="26">
        <f t="shared" si="2443"/>
        <v>0</v>
      </c>
      <c r="M512" s="26">
        <f t="shared" si="2437"/>
        <v>2700.6</v>
      </c>
      <c r="N512" s="26">
        <f t="shared" si="2438"/>
        <v>2700.6</v>
      </c>
      <c r="O512" s="26">
        <f t="shared" si="2439"/>
        <v>2700.6</v>
      </c>
      <c r="P512" s="26">
        <f t="shared" ref="P512:AB512" si="2444">P513</f>
        <v>0</v>
      </c>
      <c r="Q512" s="26">
        <f t="shared" si="2444"/>
        <v>0</v>
      </c>
      <c r="R512" s="26">
        <f t="shared" si="2444"/>
        <v>0</v>
      </c>
      <c r="S512" s="26">
        <f t="shared" si="2444"/>
        <v>0</v>
      </c>
      <c r="T512" s="26">
        <f t="shared" si="2444"/>
        <v>0</v>
      </c>
      <c r="U512" s="26">
        <f t="shared" si="2444"/>
        <v>0</v>
      </c>
      <c r="V512" s="26">
        <f t="shared" si="2444"/>
        <v>0</v>
      </c>
      <c r="W512" s="26">
        <f t="shared" si="2444"/>
        <v>0</v>
      </c>
      <c r="X512" s="26">
        <f t="shared" si="2444"/>
        <v>0</v>
      </c>
      <c r="Y512" s="26">
        <f t="shared" si="2444"/>
        <v>0</v>
      </c>
      <c r="Z512" s="26">
        <f t="shared" si="2444"/>
        <v>0</v>
      </c>
      <c r="AA512" s="26">
        <f t="shared" si="2444"/>
        <v>0</v>
      </c>
      <c r="AB512" s="26">
        <f t="shared" si="2444"/>
        <v>0</v>
      </c>
      <c r="AC512" s="26">
        <f t="shared" si="2389"/>
        <v>2700.6</v>
      </c>
      <c r="AD512" s="26">
        <f t="shared" si="2390"/>
        <v>2700.6</v>
      </c>
      <c r="AE512" s="26">
        <f t="shared" si="2391"/>
        <v>2700.6</v>
      </c>
      <c r="AF512" s="26">
        <f>AF513</f>
        <v>0</v>
      </c>
      <c r="AG512" s="26">
        <f t="shared" si="2393"/>
        <v>2700.6</v>
      </c>
      <c r="AH512" s="26">
        <f t="shared" si="2394"/>
        <v>2700.6</v>
      </c>
      <c r="AI512" s="26">
        <f t="shared" si="2395"/>
        <v>2700.6</v>
      </c>
      <c r="AJ512" s="26">
        <f t="shared" ref="AJ512:AR512" si="2445">AJ513</f>
        <v>0</v>
      </c>
      <c r="AK512" s="26">
        <f t="shared" si="2445"/>
        <v>0</v>
      </c>
      <c r="AL512" s="26">
        <f t="shared" si="2445"/>
        <v>0</v>
      </c>
      <c r="AM512" s="26">
        <f t="shared" si="2445"/>
        <v>0</v>
      </c>
      <c r="AN512" s="26">
        <f t="shared" si="2445"/>
        <v>0</v>
      </c>
      <c r="AO512" s="26">
        <f t="shared" si="2445"/>
        <v>0</v>
      </c>
      <c r="AP512" s="26">
        <f t="shared" si="2445"/>
        <v>0</v>
      </c>
      <c r="AQ512" s="26">
        <f t="shared" si="2445"/>
        <v>0</v>
      </c>
      <c r="AR512" s="26">
        <f t="shared" si="2445"/>
        <v>0</v>
      </c>
      <c r="AS512" s="26">
        <f t="shared" si="2349"/>
        <v>2700.6</v>
      </c>
      <c r="AT512" s="26">
        <f t="shared" si="2350"/>
        <v>2700.6</v>
      </c>
      <c r="AU512" s="26">
        <f t="shared" si="2351"/>
        <v>2700.6</v>
      </c>
      <c r="AV512" s="26">
        <f>AV513</f>
        <v>0</v>
      </c>
      <c r="AW512" s="26">
        <f>AW513</f>
        <v>0</v>
      </c>
      <c r="AX512" s="26">
        <f>AX513</f>
        <v>0</v>
      </c>
      <c r="AY512" s="26">
        <f t="shared" si="2352"/>
        <v>2700.6</v>
      </c>
      <c r="AZ512" s="26">
        <f t="shared" si="2353"/>
        <v>2700.6</v>
      </c>
      <c r="BA512" s="26">
        <f t="shared" si="2354"/>
        <v>2700.6</v>
      </c>
      <c r="BB512" s="26">
        <f t="shared" ref="BB512:BK512" si="2446">BB513</f>
        <v>0</v>
      </c>
      <c r="BC512" s="26">
        <f t="shared" si="2446"/>
        <v>0</v>
      </c>
      <c r="BD512" s="26">
        <f t="shared" si="2446"/>
        <v>0</v>
      </c>
      <c r="BE512" s="26">
        <f t="shared" si="2446"/>
        <v>0</v>
      </c>
      <c r="BF512" s="26">
        <f t="shared" si="2446"/>
        <v>0</v>
      </c>
      <c r="BG512" s="26">
        <f t="shared" si="2446"/>
        <v>0</v>
      </c>
      <c r="BH512" s="26">
        <f t="shared" si="2446"/>
        <v>0</v>
      </c>
      <c r="BI512" s="26">
        <f t="shared" si="2446"/>
        <v>0</v>
      </c>
      <c r="BJ512" s="26">
        <f t="shared" si="2446"/>
        <v>0</v>
      </c>
      <c r="BK512" s="26">
        <f t="shared" si="2446"/>
        <v>0</v>
      </c>
      <c r="BL512" s="26">
        <f t="shared" si="2343"/>
        <v>2700.6</v>
      </c>
      <c r="BM512" s="26">
        <f>BM513</f>
        <v>0</v>
      </c>
      <c r="BN512" s="53">
        <f t="shared" si="2360"/>
        <v>2700.6</v>
      </c>
      <c r="BO512" s="26">
        <f t="shared" si="2344"/>
        <v>2700.6</v>
      </c>
      <c r="BP512" s="26">
        <f>BP513</f>
        <v>0</v>
      </c>
      <c r="BQ512" s="53">
        <f t="shared" si="2361"/>
        <v>2700.6</v>
      </c>
      <c r="BR512" s="52">
        <f t="shared" si="2345"/>
        <v>2700.6</v>
      </c>
      <c r="BS512" s="26">
        <f>BS513</f>
        <v>0</v>
      </c>
      <c r="BT512" s="27"/>
    </row>
    <row r="513" spans="1:72" ht="31.2" x14ac:dyDescent="0.3">
      <c r="A513" s="67" t="s">
        <v>294</v>
      </c>
      <c r="B513" s="67" t="s">
        <v>73</v>
      </c>
      <c r="C513" s="67" t="s">
        <v>251</v>
      </c>
      <c r="D513" s="67" t="s">
        <v>389</v>
      </c>
      <c r="E513" s="73" t="s">
        <v>127</v>
      </c>
      <c r="F513" s="68" t="s">
        <v>128</v>
      </c>
      <c r="G513" s="26">
        <v>2700.6</v>
      </c>
      <c r="H513" s="26">
        <v>2700.6</v>
      </c>
      <c r="I513" s="26">
        <v>2700.6</v>
      </c>
      <c r="J513" s="26"/>
      <c r="K513" s="26"/>
      <c r="L513" s="26"/>
      <c r="M513" s="26">
        <f t="shared" si="2437"/>
        <v>2700.6</v>
      </c>
      <c r="N513" s="26">
        <f t="shared" si="2438"/>
        <v>2700.6</v>
      </c>
      <c r="O513" s="26">
        <f t="shared" si="2439"/>
        <v>2700.6</v>
      </c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>
        <f t="shared" si="2389"/>
        <v>2700.6</v>
      </c>
      <c r="AD513" s="26">
        <f t="shared" si="2390"/>
        <v>2700.6</v>
      </c>
      <c r="AE513" s="26">
        <f t="shared" si="2391"/>
        <v>2700.6</v>
      </c>
      <c r="AF513" s="26"/>
      <c r="AG513" s="26">
        <f t="shared" si="2393"/>
        <v>2700.6</v>
      </c>
      <c r="AH513" s="26">
        <f t="shared" si="2394"/>
        <v>2700.6</v>
      </c>
      <c r="AI513" s="26">
        <f t="shared" si="2395"/>
        <v>2700.6</v>
      </c>
      <c r="AJ513" s="26"/>
      <c r="AK513" s="26"/>
      <c r="AL513" s="26"/>
      <c r="AM513" s="26"/>
      <c r="AN513" s="26"/>
      <c r="AO513" s="26"/>
      <c r="AP513" s="26"/>
      <c r="AQ513" s="26"/>
      <c r="AR513" s="26"/>
      <c r="AS513" s="26">
        <f t="shared" si="2349"/>
        <v>2700.6</v>
      </c>
      <c r="AT513" s="26">
        <f t="shared" si="2350"/>
        <v>2700.6</v>
      </c>
      <c r="AU513" s="26">
        <f t="shared" si="2351"/>
        <v>2700.6</v>
      </c>
      <c r="AV513" s="26"/>
      <c r="AW513" s="26"/>
      <c r="AX513" s="26"/>
      <c r="AY513" s="26">
        <f t="shared" si="2352"/>
        <v>2700.6</v>
      </c>
      <c r="AZ513" s="26">
        <f t="shared" si="2353"/>
        <v>2700.6</v>
      </c>
      <c r="BA513" s="26">
        <f t="shared" si="2354"/>
        <v>2700.6</v>
      </c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>
        <f t="shared" si="2343"/>
        <v>2700.6</v>
      </c>
      <c r="BM513" s="26"/>
      <c r="BN513" s="53">
        <f t="shared" si="2360"/>
        <v>2700.6</v>
      </c>
      <c r="BO513" s="26">
        <f t="shared" si="2344"/>
        <v>2700.6</v>
      </c>
      <c r="BP513" s="26"/>
      <c r="BQ513" s="53">
        <f t="shared" si="2361"/>
        <v>2700.6</v>
      </c>
      <c r="BR513" s="52">
        <f t="shared" si="2345"/>
        <v>2700.6</v>
      </c>
      <c r="BS513" s="26"/>
      <c r="BT513" s="27"/>
    </row>
    <row r="514" spans="1:72" ht="46.8" x14ac:dyDescent="0.3">
      <c r="A514" s="67" t="s">
        <v>294</v>
      </c>
      <c r="B514" s="67" t="s">
        <v>73</v>
      </c>
      <c r="C514" s="67" t="s">
        <v>251</v>
      </c>
      <c r="D514" s="67" t="s">
        <v>313</v>
      </c>
      <c r="E514" s="74"/>
      <c r="F514" s="68" t="s">
        <v>314</v>
      </c>
      <c r="G514" s="26">
        <f t="shared" ref="G514:L514" si="2447">G515</f>
        <v>1782.6</v>
      </c>
      <c r="H514" s="26">
        <f t="shared" si="2447"/>
        <v>1811.3</v>
      </c>
      <c r="I514" s="26">
        <f t="shared" si="2447"/>
        <v>1811.3</v>
      </c>
      <c r="J514" s="26">
        <f t="shared" si="2447"/>
        <v>0</v>
      </c>
      <c r="K514" s="26">
        <f t="shared" si="2447"/>
        <v>0</v>
      </c>
      <c r="L514" s="26">
        <f t="shared" si="2447"/>
        <v>0</v>
      </c>
      <c r="M514" s="26">
        <f t="shared" si="2437"/>
        <v>1782.6</v>
      </c>
      <c r="N514" s="26">
        <f t="shared" si="2438"/>
        <v>1811.3</v>
      </c>
      <c r="O514" s="26">
        <f t="shared" si="2439"/>
        <v>1811.3</v>
      </c>
      <c r="P514" s="26">
        <f t="shared" ref="P514:AB514" si="2448">P515</f>
        <v>0</v>
      </c>
      <c r="Q514" s="26">
        <f t="shared" si="2448"/>
        <v>0</v>
      </c>
      <c r="R514" s="26">
        <f t="shared" si="2448"/>
        <v>0</v>
      </c>
      <c r="S514" s="26">
        <f t="shared" si="2448"/>
        <v>0</v>
      </c>
      <c r="T514" s="26">
        <f t="shared" si="2448"/>
        <v>0</v>
      </c>
      <c r="U514" s="26">
        <f t="shared" si="2448"/>
        <v>0</v>
      </c>
      <c r="V514" s="26">
        <f t="shared" si="2448"/>
        <v>0</v>
      </c>
      <c r="W514" s="26">
        <f t="shared" si="2448"/>
        <v>0</v>
      </c>
      <c r="X514" s="26">
        <f t="shared" si="2448"/>
        <v>0</v>
      </c>
      <c r="Y514" s="26">
        <f t="shared" si="2448"/>
        <v>0</v>
      </c>
      <c r="Z514" s="26">
        <f t="shared" si="2448"/>
        <v>0</v>
      </c>
      <c r="AA514" s="26">
        <f t="shared" si="2448"/>
        <v>0</v>
      </c>
      <c r="AB514" s="26">
        <f t="shared" si="2448"/>
        <v>0</v>
      </c>
      <c r="AC514" s="26">
        <f t="shared" si="2389"/>
        <v>1782.6</v>
      </c>
      <c r="AD514" s="26">
        <f t="shared" si="2390"/>
        <v>1811.3</v>
      </c>
      <c r="AE514" s="26">
        <f t="shared" si="2391"/>
        <v>1811.3</v>
      </c>
      <c r="AF514" s="26">
        <f>AF515</f>
        <v>0</v>
      </c>
      <c r="AG514" s="26">
        <f t="shared" si="2393"/>
        <v>1782.6</v>
      </c>
      <c r="AH514" s="26">
        <f t="shared" si="2394"/>
        <v>1811.3</v>
      </c>
      <c r="AI514" s="26">
        <f t="shared" si="2395"/>
        <v>1811.3</v>
      </c>
      <c r="AJ514" s="26">
        <f t="shared" ref="AJ514:AR514" si="2449">AJ515</f>
        <v>0</v>
      </c>
      <c r="AK514" s="26">
        <f t="shared" si="2449"/>
        <v>0</v>
      </c>
      <c r="AL514" s="26">
        <f t="shared" si="2449"/>
        <v>0</v>
      </c>
      <c r="AM514" s="26">
        <f t="shared" si="2449"/>
        <v>0</v>
      </c>
      <c r="AN514" s="26">
        <f t="shared" si="2449"/>
        <v>0</v>
      </c>
      <c r="AO514" s="26">
        <f t="shared" si="2449"/>
        <v>0</v>
      </c>
      <c r="AP514" s="26">
        <f t="shared" si="2449"/>
        <v>0</v>
      </c>
      <c r="AQ514" s="26">
        <f t="shared" si="2449"/>
        <v>0</v>
      </c>
      <c r="AR514" s="26">
        <f t="shared" si="2449"/>
        <v>0</v>
      </c>
      <c r="AS514" s="26">
        <f t="shared" si="2349"/>
        <v>1782.6</v>
      </c>
      <c r="AT514" s="26">
        <f t="shared" si="2350"/>
        <v>1811.3</v>
      </c>
      <c r="AU514" s="26">
        <f t="shared" si="2351"/>
        <v>1811.3</v>
      </c>
      <c r="AV514" s="26">
        <f>AV515</f>
        <v>0</v>
      </c>
      <c r="AW514" s="26">
        <f>AW515</f>
        <v>0</v>
      </c>
      <c r="AX514" s="26">
        <f>AX515</f>
        <v>0</v>
      </c>
      <c r="AY514" s="26">
        <f t="shared" si="2352"/>
        <v>1782.6</v>
      </c>
      <c r="AZ514" s="26">
        <f t="shared" si="2353"/>
        <v>1811.3</v>
      </c>
      <c r="BA514" s="26">
        <f t="shared" si="2354"/>
        <v>1811.3</v>
      </c>
      <c r="BB514" s="26">
        <f t="shared" ref="BB514:BK514" si="2450">BB515</f>
        <v>0</v>
      </c>
      <c r="BC514" s="26">
        <f t="shared" si="2450"/>
        <v>0</v>
      </c>
      <c r="BD514" s="26">
        <f t="shared" si="2450"/>
        <v>0</v>
      </c>
      <c r="BE514" s="26">
        <f t="shared" si="2450"/>
        <v>0</v>
      </c>
      <c r="BF514" s="26">
        <f t="shared" si="2450"/>
        <v>0</v>
      </c>
      <c r="BG514" s="26">
        <f t="shared" si="2450"/>
        <v>0</v>
      </c>
      <c r="BH514" s="26">
        <f t="shared" si="2450"/>
        <v>0</v>
      </c>
      <c r="BI514" s="26">
        <f t="shared" si="2450"/>
        <v>0</v>
      </c>
      <c r="BJ514" s="26">
        <f t="shared" si="2450"/>
        <v>0</v>
      </c>
      <c r="BK514" s="26">
        <f t="shared" si="2450"/>
        <v>0</v>
      </c>
      <c r="BL514" s="26">
        <f t="shared" si="2343"/>
        <v>1782.6</v>
      </c>
      <c r="BM514" s="26">
        <f>BM515</f>
        <v>0</v>
      </c>
      <c r="BN514" s="53">
        <f t="shared" si="2360"/>
        <v>1782.6</v>
      </c>
      <c r="BO514" s="26">
        <f t="shared" si="2344"/>
        <v>1811.3</v>
      </c>
      <c r="BP514" s="26">
        <f>BP515</f>
        <v>0</v>
      </c>
      <c r="BQ514" s="53">
        <f t="shared" si="2361"/>
        <v>1811.3</v>
      </c>
      <c r="BR514" s="52">
        <f t="shared" si="2345"/>
        <v>1811.3</v>
      </c>
      <c r="BS514" s="26">
        <f>BS515</f>
        <v>0</v>
      </c>
      <c r="BT514" s="27"/>
    </row>
    <row r="515" spans="1:72" ht="31.2" x14ac:dyDescent="0.3">
      <c r="A515" s="67" t="s">
        <v>294</v>
      </c>
      <c r="B515" s="67" t="s">
        <v>73</v>
      </c>
      <c r="C515" s="67" t="s">
        <v>251</v>
      </c>
      <c r="D515" s="67" t="s">
        <v>315</v>
      </c>
      <c r="E515" s="74"/>
      <c r="F515" s="68" t="s">
        <v>310</v>
      </c>
      <c r="G515" s="26">
        <f t="shared" ref="G515:L515" si="2451">G516+G517</f>
        <v>1782.6</v>
      </c>
      <c r="H515" s="26">
        <f t="shared" si="2451"/>
        <v>1811.3</v>
      </c>
      <c r="I515" s="26">
        <f t="shared" si="2451"/>
        <v>1811.3</v>
      </c>
      <c r="J515" s="26">
        <f t="shared" si="2451"/>
        <v>0</v>
      </c>
      <c r="K515" s="26">
        <f t="shared" si="2451"/>
        <v>0</v>
      </c>
      <c r="L515" s="26">
        <f t="shared" si="2451"/>
        <v>0</v>
      </c>
      <c r="M515" s="26">
        <f t="shared" si="2437"/>
        <v>1782.6</v>
      </c>
      <c r="N515" s="26">
        <f t="shared" si="2438"/>
        <v>1811.3</v>
      </c>
      <c r="O515" s="26">
        <f t="shared" si="2439"/>
        <v>1811.3</v>
      </c>
      <c r="P515" s="26">
        <f t="shared" ref="P515:AB515" si="2452">P516+P517</f>
        <v>0</v>
      </c>
      <c r="Q515" s="26">
        <f t="shared" si="2452"/>
        <v>0</v>
      </c>
      <c r="R515" s="26">
        <f t="shared" si="2452"/>
        <v>0</v>
      </c>
      <c r="S515" s="26">
        <f t="shared" si="2452"/>
        <v>0</v>
      </c>
      <c r="T515" s="26">
        <f t="shared" si="2452"/>
        <v>0</v>
      </c>
      <c r="U515" s="26">
        <f t="shared" si="2452"/>
        <v>0</v>
      </c>
      <c r="V515" s="26">
        <f t="shared" si="2452"/>
        <v>0</v>
      </c>
      <c r="W515" s="26">
        <f t="shared" si="2452"/>
        <v>0</v>
      </c>
      <c r="X515" s="26">
        <f t="shared" si="2452"/>
        <v>0</v>
      </c>
      <c r="Y515" s="26">
        <f t="shared" si="2452"/>
        <v>0</v>
      </c>
      <c r="Z515" s="26">
        <f t="shared" si="2452"/>
        <v>0</v>
      </c>
      <c r="AA515" s="26">
        <f t="shared" si="2452"/>
        <v>0</v>
      </c>
      <c r="AB515" s="26">
        <f t="shared" si="2452"/>
        <v>0</v>
      </c>
      <c r="AC515" s="26">
        <f t="shared" si="2389"/>
        <v>1782.6</v>
      </c>
      <c r="AD515" s="26">
        <f t="shared" si="2390"/>
        <v>1811.3</v>
      </c>
      <c r="AE515" s="26">
        <f t="shared" si="2391"/>
        <v>1811.3</v>
      </c>
      <c r="AF515" s="26">
        <f>AF516+AF517</f>
        <v>0</v>
      </c>
      <c r="AG515" s="26">
        <f t="shared" si="2393"/>
        <v>1782.6</v>
      </c>
      <c r="AH515" s="26">
        <f t="shared" si="2394"/>
        <v>1811.3</v>
      </c>
      <c r="AI515" s="26">
        <f t="shared" si="2395"/>
        <v>1811.3</v>
      </c>
      <c r="AJ515" s="26">
        <f t="shared" ref="AJ515:AR515" si="2453">AJ516+AJ517</f>
        <v>0</v>
      </c>
      <c r="AK515" s="26">
        <f t="shared" si="2453"/>
        <v>0</v>
      </c>
      <c r="AL515" s="26">
        <f t="shared" si="2453"/>
        <v>0</v>
      </c>
      <c r="AM515" s="26">
        <f t="shared" si="2453"/>
        <v>0</v>
      </c>
      <c r="AN515" s="26">
        <f t="shared" si="2453"/>
        <v>0</v>
      </c>
      <c r="AO515" s="26">
        <f t="shared" si="2453"/>
        <v>0</v>
      </c>
      <c r="AP515" s="26">
        <f t="shared" si="2453"/>
        <v>0</v>
      </c>
      <c r="AQ515" s="26">
        <f t="shared" si="2453"/>
        <v>0</v>
      </c>
      <c r="AR515" s="26">
        <f t="shared" si="2453"/>
        <v>0</v>
      </c>
      <c r="AS515" s="26">
        <f t="shared" si="2349"/>
        <v>1782.6</v>
      </c>
      <c r="AT515" s="26">
        <f t="shared" si="2350"/>
        <v>1811.3</v>
      </c>
      <c r="AU515" s="26">
        <f t="shared" si="2351"/>
        <v>1811.3</v>
      </c>
      <c r="AV515" s="26">
        <f>AV516+AV517</f>
        <v>0</v>
      </c>
      <c r="AW515" s="26">
        <f>AW516+AW517</f>
        <v>0</v>
      </c>
      <c r="AX515" s="26">
        <f>AX516+AX517</f>
        <v>0</v>
      </c>
      <c r="AY515" s="26">
        <f t="shared" si="2352"/>
        <v>1782.6</v>
      </c>
      <c r="AZ515" s="26">
        <f t="shared" si="2353"/>
        <v>1811.3</v>
      </c>
      <c r="BA515" s="26">
        <f t="shared" si="2354"/>
        <v>1811.3</v>
      </c>
      <c r="BB515" s="26">
        <f t="shared" ref="BB515:BK515" si="2454">BB516+BB517</f>
        <v>0</v>
      </c>
      <c r="BC515" s="26">
        <f t="shared" si="2454"/>
        <v>0</v>
      </c>
      <c r="BD515" s="26">
        <f t="shared" si="2454"/>
        <v>0</v>
      </c>
      <c r="BE515" s="26">
        <f t="shared" si="2454"/>
        <v>0</v>
      </c>
      <c r="BF515" s="26">
        <f t="shared" si="2454"/>
        <v>0</v>
      </c>
      <c r="BG515" s="26">
        <f t="shared" si="2454"/>
        <v>0</v>
      </c>
      <c r="BH515" s="26">
        <f t="shared" si="2454"/>
        <v>0</v>
      </c>
      <c r="BI515" s="26">
        <f t="shared" si="2454"/>
        <v>0</v>
      </c>
      <c r="BJ515" s="26">
        <f t="shared" si="2454"/>
        <v>0</v>
      </c>
      <c r="BK515" s="26">
        <f t="shared" si="2454"/>
        <v>0</v>
      </c>
      <c r="BL515" s="26">
        <f t="shared" si="2343"/>
        <v>1782.6</v>
      </c>
      <c r="BM515" s="26">
        <f>BM516+BM517</f>
        <v>0</v>
      </c>
      <c r="BN515" s="53">
        <f t="shared" si="2360"/>
        <v>1782.6</v>
      </c>
      <c r="BO515" s="26">
        <f t="shared" si="2344"/>
        <v>1811.3</v>
      </c>
      <c r="BP515" s="26">
        <f>BP516+BP517</f>
        <v>0</v>
      </c>
      <c r="BQ515" s="53">
        <f t="shared" si="2361"/>
        <v>1811.3</v>
      </c>
      <c r="BR515" s="52">
        <f t="shared" si="2345"/>
        <v>1811.3</v>
      </c>
      <c r="BS515" s="26">
        <f>BS516+BS517</f>
        <v>0</v>
      </c>
      <c r="BT515" s="27"/>
    </row>
    <row r="516" spans="1:72" ht="78" x14ac:dyDescent="0.3">
      <c r="A516" s="67" t="s">
        <v>294</v>
      </c>
      <c r="B516" s="67" t="s">
        <v>73</v>
      </c>
      <c r="C516" s="67" t="s">
        <v>251</v>
      </c>
      <c r="D516" s="67" t="s">
        <v>315</v>
      </c>
      <c r="E516" s="73" t="s">
        <v>50</v>
      </c>
      <c r="F516" s="68" t="s">
        <v>51</v>
      </c>
      <c r="G516" s="26">
        <v>1432.6</v>
      </c>
      <c r="H516" s="26">
        <v>1461.3</v>
      </c>
      <c r="I516" s="26">
        <v>1461.3</v>
      </c>
      <c r="J516" s="26"/>
      <c r="K516" s="26"/>
      <c r="L516" s="26"/>
      <c r="M516" s="26">
        <f t="shared" si="2437"/>
        <v>1432.6</v>
      </c>
      <c r="N516" s="26">
        <f t="shared" si="2438"/>
        <v>1461.3</v>
      </c>
      <c r="O516" s="26">
        <f t="shared" si="2439"/>
        <v>1461.3</v>
      </c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>
        <f t="shared" si="2389"/>
        <v>1432.6</v>
      </c>
      <c r="AD516" s="26">
        <f t="shared" si="2390"/>
        <v>1461.3</v>
      </c>
      <c r="AE516" s="26">
        <f t="shared" si="2391"/>
        <v>1461.3</v>
      </c>
      <c r="AF516" s="26"/>
      <c r="AG516" s="26">
        <f t="shared" si="2393"/>
        <v>1432.6</v>
      </c>
      <c r="AH516" s="26">
        <f t="shared" si="2394"/>
        <v>1461.3</v>
      </c>
      <c r="AI516" s="26">
        <f t="shared" si="2395"/>
        <v>1461.3</v>
      </c>
      <c r="AJ516" s="26"/>
      <c r="AK516" s="26"/>
      <c r="AL516" s="26"/>
      <c r="AM516" s="26"/>
      <c r="AN516" s="26"/>
      <c r="AO516" s="26"/>
      <c r="AP516" s="26"/>
      <c r="AQ516" s="26"/>
      <c r="AR516" s="26"/>
      <c r="AS516" s="26">
        <f t="shared" si="2349"/>
        <v>1432.6</v>
      </c>
      <c r="AT516" s="26">
        <f t="shared" si="2350"/>
        <v>1461.3</v>
      </c>
      <c r="AU516" s="26">
        <f t="shared" si="2351"/>
        <v>1461.3</v>
      </c>
      <c r="AV516" s="26"/>
      <c r="AW516" s="26"/>
      <c r="AX516" s="26"/>
      <c r="AY516" s="26">
        <f t="shared" si="2352"/>
        <v>1432.6</v>
      </c>
      <c r="AZ516" s="26">
        <f t="shared" si="2353"/>
        <v>1461.3</v>
      </c>
      <c r="BA516" s="26">
        <f t="shared" si="2354"/>
        <v>1461.3</v>
      </c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>
        <f t="shared" si="2343"/>
        <v>1432.6</v>
      </c>
      <c r="BM516" s="26"/>
      <c r="BN516" s="53">
        <f t="shared" si="2360"/>
        <v>1432.6</v>
      </c>
      <c r="BO516" s="26">
        <f t="shared" si="2344"/>
        <v>1461.3</v>
      </c>
      <c r="BP516" s="26"/>
      <c r="BQ516" s="53">
        <f t="shared" si="2361"/>
        <v>1461.3</v>
      </c>
      <c r="BR516" s="52">
        <f t="shared" si="2345"/>
        <v>1461.3</v>
      </c>
      <c r="BS516" s="26"/>
      <c r="BT516" s="27"/>
    </row>
    <row r="517" spans="1:72" ht="31.2" x14ac:dyDescent="0.3">
      <c r="A517" s="67" t="s">
        <v>294</v>
      </c>
      <c r="B517" s="67" t="s">
        <v>73</v>
      </c>
      <c r="C517" s="67" t="s">
        <v>251</v>
      </c>
      <c r="D517" s="67" t="s">
        <v>315</v>
      </c>
      <c r="E517" s="73" t="s">
        <v>38</v>
      </c>
      <c r="F517" s="68" t="s">
        <v>39</v>
      </c>
      <c r="G517" s="26">
        <v>350</v>
      </c>
      <c r="H517" s="26">
        <v>350</v>
      </c>
      <c r="I517" s="26">
        <v>350</v>
      </c>
      <c r="J517" s="26"/>
      <c r="K517" s="26"/>
      <c r="L517" s="26"/>
      <c r="M517" s="26">
        <f t="shared" si="2437"/>
        <v>350</v>
      </c>
      <c r="N517" s="26">
        <f t="shared" si="2438"/>
        <v>350</v>
      </c>
      <c r="O517" s="26">
        <f t="shared" si="2439"/>
        <v>350</v>
      </c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>
        <f t="shared" si="2389"/>
        <v>350</v>
      </c>
      <c r="AD517" s="26">
        <f t="shared" si="2390"/>
        <v>350</v>
      </c>
      <c r="AE517" s="26">
        <f t="shared" si="2391"/>
        <v>350</v>
      </c>
      <c r="AF517" s="26"/>
      <c r="AG517" s="26">
        <f t="shared" si="2393"/>
        <v>350</v>
      </c>
      <c r="AH517" s="26">
        <f t="shared" si="2394"/>
        <v>350</v>
      </c>
      <c r="AI517" s="26">
        <f t="shared" si="2395"/>
        <v>350</v>
      </c>
      <c r="AJ517" s="26"/>
      <c r="AK517" s="26"/>
      <c r="AL517" s="26"/>
      <c r="AM517" s="26"/>
      <c r="AN517" s="26"/>
      <c r="AO517" s="26"/>
      <c r="AP517" s="26"/>
      <c r="AQ517" s="26"/>
      <c r="AR517" s="26"/>
      <c r="AS517" s="26">
        <f t="shared" si="2349"/>
        <v>350</v>
      </c>
      <c r="AT517" s="26">
        <f t="shared" si="2350"/>
        <v>350</v>
      </c>
      <c r="AU517" s="26">
        <f t="shared" si="2351"/>
        <v>350</v>
      </c>
      <c r="AV517" s="26"/>
      <c r="AW517" s="26"/>
      <c r="AX517" s="26"/>
      <c r="AY517" s="26">
        <f t="shared" si="2352"/>
        <v>350</v>
      </c>
      <c r="AZ517" s="26">
        <f t="shared" si="2353"/>
        <v>350</v>
      </c>
      <c r="BA517" s="26">
        <f t="shared" si="2354"/>
        <v>350</v>
      </c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>
        <f t="shared" si="2343"/>
        <v>350</v>
      </c>
      <c r="BM517" s="26"/>
      <c r="BN517" s="53">
        <f t="shared" si="2360"/>
        <v>350</v>
      </c>
      <c r="BO517" s="26">
        <f t="shared" si="2344"/>
        <v>350</v>
      </c>
      <c r="BP517" s="26"/>
      <c r="BQ517" s="53">
        <f t="shared" si="2361"/>
        <v>350</v>
      </c>
      <c r="BR517" s="52">
        <f t="shared" si="2345"/>
        <v>350</v>
      </c>
      <c r="BS517" s="26"/>
      <c r="BT517" s="27"/>
    </row>
    <row r="518" spans="1:72" ht="62.4" x14ac:dyDescent="0.3">
      <c r="A518" s="67" t="s">
        <v>294</v>
      </c>
      <c r="B518" s="67" t="s">
        <v>73</v>
      </c>
      <c r="C518" s="67" t="s">
        <v>251</v>
      </c>
      <c r="D518" s="67" t="s">
        <v>318</v>
      </c>
      <c r="E518" s="74"/>
      <c r="F518" s="68" t="s">
        <v>319</v>
      </c>
      <c r="G518" s="26">
        <f t="shared" ref="G518:G519" si="2455">G519</f>
        <v>447.6</v>
      </c>
      <c r="H518" s="26">
        <f t="shared" ref="H518:H519" si="2456">H519</f>
        <v>447.6</v>
      </c>
      <c r="I518" s="26">
        <f t="shared" ref="I518:I519" si="2457">I519</f>
        <v>447.6</v>
      </c>
      <c r="J518" s="26">
        <f t="shared" ref="J518:J519" si="2458">J519</f>
        <v>0</v>
      </c>
      <c r="K518" s="26">
        <f t="shared" ref="K518:K519" si="2459">K519</f>
        <v>0</v>
      </c>
      <c r="L518" s="26">
        <f t="shared" ref="L518:L519" si="2460">L519</f>
        <v>0</v>
      </c>
      <c r="M518" s="26">
        <f t="shared" si="2437"/>
        <v>447.6</v>
      </c>
      <c r="N518" s="26">
        <f t="shared" si="2438"/>
        <v>447.6</v>
      </c>
      <c r="O518" s="26">
        <f t="shared" si="2439"/>
        <v>447.6</v>
      </c>
      <c r="P518" s="26">
        <f t="shared" ref="P518:P519" si="2461">P519</f>
        <v>0</v>
      </c>
      <c r="Q518" s="26">
        <f t="shared" ref="Q518:Q519" si="2462">Q519</f>
        <v>0</v>
      </c>
      <c r="R518" s="26">
        <f t="shared" ref="R518:R519" si="2463">R519</f>
        <v>35.506999999999998</v>
      </c>
      <c r="S518" s="26">
        <f t="shared" ref="S518:S519" si="2464">S519</f>
        <v>0</v>
      </c>
      <c r="T518" s="26">
        <f t="shared" ref="T518:T519" si="2465">T519</f>
        <v>0</v>
      </c>
      <c r="U518" s="26">
        <f t="shared" ref="U518:U519" si="2466">U519</f>
        <v>0</v>
      </c>
      <c r="V518" s="26">
        <f t="shared" ref="V518:V519" si="2467">V519</f>
        <v>0</v>
      </c>
      <c r="W518" s="26">
        <f t="shared" ref="W518:W519" si="2468">W519</f>
        <v>0</v>
      </c>
      <c r="X518" s="26">
        <f t="shared" ref="X518:X519" si="2469">X519</f>
        <v>0</v>
      </c>
      <c r="Y518" s="26">
        <f t="shared" ref="Y518:Y519" si="2470">Y519</f>
        <v>0</v>
      </c>
      <c r="Z518" s="26">
        <f t="shared" ref="Z518:Z519" si="2471">Z519</f>
        <v>0</v>
      </c>
      <c r="AA518" s="26">
        <f t="shared" ref="AA518:AA519" si="2472">AA519</f>
        <v>0</v>
      </c>
      <c r="AB518" s="26">
        <f t="shared" ref="AB518:AB519" si="2473">AB519</f>
        <v>0</v>
      </c>
      <c r="AC518" s="26">
        <f t="shared" si="2389"/>
        <v>483.10700000000003</v>
      </c>
      <c r="AD518" s="26">
        <f t="shared" si="2390"/>
        <v>447.6</v>
      </c>
      <c r="AE518" s="26">
        <f t="shared" si="2391"/>
        <v>447.6</v>
      </c>
      <c r="AF518" s="26">
        <f t="shared" ref="AF518:AF519" si="2474">AF519</f>
        <v>0</v>
      </c>
      <c r="AG518" s="26">
        <f t="shared" si="2393"/>
        <v>483.10700000000003</v>
      </c>
      <c r="AH518" s="26">
        <f t="shared" si="2394"/>
        <v>447.6</v>
      </c>
      <c r="AI518" s="26">
        <f t="shared" si="2395"/>
        <v>447.6</v>
      </c>
      <c r="AJ518" s="26">
        <f t="shared" ref="AJ518:AJ519" si="2475">AJ519</f>
        <v>0</v>
      </c>
      <c r="AK518" s="26">
        <f t="shared" ref="AK518:AK519" si="2476">AK519</f>
        <v>0</v>
      </c>
      <c r="AL518" s="26">
        <f t="shared" ref="AL518:AL519" si="2477">AL519</f>
        <v>0</v>
      </c>
      <c r="AM518" s="26">
        <f t="shared" ref="AM518:AM519" si="2478">AM519</f>
        <v>0</v>
      </c>
      <c r="AN518" s="26">
        <f t="shared" ref="AN518:AN519" si="2479">AN519</f>
        <v>0</v>
      </c>
      <c r="AO518" s="26">
        <f t="shared" ref="AO518:AO519" si="2480">AO519</f>
        <v>0</v>
      </c>
      <c r="AP518" s="26">
        <f t="shared" ref="AP518:AP519" si="2481">AP519</f>
        <v>0</v>
      </c>
      <c r="AQ518" s="26">
        <f t="shared" ref="AQ518:AQ519" si="2482">AQ519</f>
        <v>0</v>
      </c>
      <c r="AR518" s="26">
        <f t="shared" ref="AR518:AR519" si="2483">AR519</f>
        <v>0</v>
      </c>
      <c r="AS518" s="26">
        <f t="shared" si="2349"/>
        <v>483.10700000000003</v>
      </c>
      <c r="AT518" s="26">
        <f t="shared" si="2350"/>
        <v>447.6</v>
      </c>
      <c r="AU518" s="26">
        <f t="shared" si="2351"/>
        <v>447.6</v>
      </c>
      <c r="AV518" s="26">
        <f t="shared" ref="AV518:AV519" si="2484">AV519</f>
        <v>0</v>
      </c>
      <c r="AW518" s="26">
        <f t="shared" ref="AW518:AW519" si="2485">AW519</f>
        <v>0</v>
      </c>
      <c r="AX518" s="26">
        <f t="shared" ref="AX518:AX519" si="2486">AX519</f>
        <v>0</v>
      </c>
      <c r="AY518" s="26">
        <f t="shared" si="2352"/>
        <v>483.10700000000003</v>
      </c>
      <c r="AZ518" s="26">
        <f t="shared" si="2353"/>
        <v>447.6</v>
      </c>
      <c r="BA518" s="26">
        <f t="shared" si="2354"/>
        <v>447.6</v>
      </c>
      <c r="BB518" s="26">
        <f t="shared" ref="BB518:BB519" si="2487">BB519</f>
        <v>0</v>
      </c>
      <c r="BC518" s="26">
        <f t="shared" ref="BC518:BC519" si="2488">BC519</f>
        <v>0</v>
      </c>
      <c r="BD518" s="26">
        <f t="shared" ref="BD518:BD519" si="2489">BD519</f>
        <v>0</v>
      </c>
      <c r="BE518" s="26">
        <f t="shared" ref="BE518:BE519" si="2490">BE519</f>
        <v>0</v>
      </c>
      <c r="BF518" s="26">
        <f t="shared" ref="BF518:BF519" si="2491">BF519</f>
        <v>0</v>
      </c>
      <c r="BG518" s="26">
        <f t="shared" ref="BG518:BG519" si="2492">BG519</f>
        <v>0</v>
      </c>
      <c r="BH518" s="26">
        <f t="shared" ref="BH518:BH519" si="2493">BH519</f>
        <v>0</v>
      </c>
      <c r="BI518" s="26">
        <f t="shared" ref="BI518:BI519" si="2494">BI519</f>
        <v>0</v>
      </c>
      <c r="BJ518" s="26">
        <f t="shared" ref="BJ518:BJ519" si="2495">BJ519</f>
        <v>0</v>
      </c>
      <c r="BK518" s="26">
        <f t="shared" ref="BK518:BK519" si="2496">BK519</f>
        <v>0</v>
      </c>
      <c r="BL518" s="26">
        <f t="shared" si="2343"/>
        <v>483.10700000000003</v>
      </c>
      <c r="BM518" s="26">
        <f t="shared" ref="BM518:BM519" si="2497">BM519</f>
        <v>0</v>
      </c>
      <c r="BN518" s="53">
        <f t="shared" si="2360"/>
        <v>483.10700000000003</v>
      </c>
      <c r="BO518" s="26">
        <f t="shared" si="2344"/>
        <v>447.6</v>
      </c>
      <c r="BP518" s="26">
        <f t="shared" ref="BP518:BS519" si="2498">BP519</f>
        <v>0</v>
      </c>
      <c r="BQ518" s="53">
        <f t="shared" si="2361"/>
        <v>447.6</v>
      </c>
      <c r="BR518" s="52">
        <f t="shared" si="2345"/>
        <v>447.6</v>
      </c>
      <c r="BS518" s="26">
        <f t="shared" si="2498"/>
        <v>0</v>
      </c>
      <c r="BT518" s="27"/>
    </row>
    <row r="519" spans="1:72" x14ac:dyDescent="0.3">
      <c r="A519" s="67" t="s">
        <v>294</v>
      </c>
      <c r="B519" s="67" t="s">
        <v>73</v>
      </c>
      <c r="C519" s="67" t="s">
        <v>251</v>
      </c>
      <c r="D519" s="67" t="s">
        <v>320</v>
      </c>
      <c r="E519" s="74"/>
      <c r="F519" s="68" t="s">
        <v>205</v>
      </c>
      <c r="G519" s="26">
        <f t="shared" si="2455"/>
        <v>447.6</v>
      </c>
      <c r="H519" s="26">
        <f t="shared" si="2456"/>
        <v>447.6</v>
      </c>
      <c r="I519" s="26">
        <f t="shared" si="2457"/>
        <v>447.6</v>
      </c>
      <c r="J519" s="26">
        <f t="shared" si="2458"/>
        <v>0</v>
      </c>
      <c r="K519" s="26">
        <f t="shared" si="2459"/>
        <v>0</v>
      </c>
      <c r="L519" s="26">
        <f t="shared" si="2460"/>
        <v>0</v>
      </c>
      <c r="M519" s="26">
        <f t="shared" si="2437"/>
        <v>447.6</v>
      </c>
      <c r="N519" s="26">
        <f t="shared" si="2438"/>
        <v>447.6</v>
      </c>
      <c r="O519" s="26">
        <f t="shared" si="2439"/>
        <v>447.6</v>
      </c>
      <c r="P519" s="26">
        <f t="shared" si="2461"/>
        <v>0</v>
      </c>
      <c r="Q519" s="26">
        <f t="shared" si="2462"/>
        <v>0</v>
      </c>
      <c r="R519" s="26">
        <f t="shared" si="2463"/>
        <v>35.506999999999998</v>
      </c>
      <c r="S519" s="26">
        <f t="shared" si="2464"/>
        <v>0</v>
      </c>
      <c r="T519" s="26">
        <f t="shared" si="2465"/>
        <v>0</v>
      </c>
      <c r="U519" s="26">
        <f t="shared" si="2466"/>
        <v>0</v>
      </c>
      <c r="V519" s="26">
        <f t="shared" si="2467"/>
        <v>0</v>
      </c>
      <c r="W519" s="26">
        <f t="shared" si="2468"/>
        <v>0</v>
      </c>
      <c r="X519" s="26">
        <f t="shared" si="2469"/>
        <v>0</v>
      </c>
      <c r="Y519" s="26">
        <f t="shared" si="2470"/>
        <v>0</v>
      </c>
      <c r="Z519" s="26">
        <f t="shared" si="2471"/>
        <v>0</v>
      </c>
      <c r="AA519" s="26">
        <f t="shared" si="2472"/>
        <v>0</v>
      </c>
      <c r="AB519" s="26">
        <f t="shared" si="2473"/>
        <v>0</v>
      </c>
      <c r="AC519" s="26">
        <f t="shared" si="2389"/>
        <v>483.10700000000003</v>
      </c>
      <c r="AD519" s="26">
        <f t="shared" si="2390"/>
        <v>447.6</v>
      </c>
      <c r="AE519" s="26">
        <f t="shared" si="2391"/>
        <v>447.6</v>
      </c>
      <c r="AF519" s="26">
        <f t="shared" si="2474"/>
        <v>0</v>
      </c>
      <c r="AG519" s="26">
        <f t="shared" si="2393"/>
        <v>483.10700000000003</v>
      </c>
      <c r="AH519" s="26">
        <f t="shared" si="2394"/>
        <v>447.6</v>
      </c>
      <c r="AI519" s="26">
        <f t="shared" si="2395"/>
        <v>447.6</v>
      </c>
      <c r="AJ519" s="26">
        <f t="shared" si="2475"/>
        <v>0</v>
      </c>
      <c r="AK519" s="26">
        <f t="shared" si="2476"/>
        <v>0</v>
      </c>
      <c r="AL519" s="26">
        <f t="shared" si="2477"/>
        <v>0</v>
      </c>
      <c r="AM519" s="26">
        <f t="shared" si="2478"/>
        <v>0</v>
      </c>
      <c r="AN519" s="26">
        <f t="shared" si="2479"/>
        <v>0</v>
      </c>
      <c r="AO519" s="26">
        <f t="shared" si="2480"/>
        <v>0</v>
      </c>
      <c r="AP519" s="26">
        <f t="shared" si="2481"/>
        <v>0</v>
      </c>
      <c r="AQ519" s="26">
        <f t="shared" si="2482"/>
        <v>0</v>
      </c>
      <c r="AR519" s="26">
        <f t="shared" si="2483"/>
        <v>0</v>
      </c>
      <c r="AS519" s="26">
        <f t="shared" si="2349"/>
        <v>483.10700000000003</v>
      </c>
      <c r="AT519" s="26">
        <f t="shared" si="2350"/>
        <v>447.6</v>
      </c>
      <c r="AU519" s="26">
        <f t="shared" si="2351"/>
        <v>447.6</v>
      </c>
      <c r="AV519" s="26">
        <f t="shared" si="2484"/>
        <v>0</v>
      </c>
      <c r="AW519" s="26">
        <f t="shared" si="2485"/>
        <v>0</v>
      </c>
      <c r="AX519" s="26">
        <f t="shared" si="2486"/>
        <v>0</v>
      </c>
      <c r="AY519" s="26">
        <f t="shared" si="2352"/>
        <v>483.10700000000003</v>
      </c>
      <c r="AZ519" s="26">
        <f t="shared" si="2353"/>
        <v>447.6</v>
      </c>
      <c r="BA519" s="26">
        <f t="shared" si="2354"/>
        <v>447.6</v>
      </c>
      <c r="BB519" s="26">
        <f t="shared" si="2487"/>
        <v>0</v>
      </c>
      <c r="BC519" s="26">
        <f t="shared" si="2488"/>
        <v>0</v>
      </c>
      <c r="BD519" s="26">
        <f t="shared" si="2489"/>
        <v>0</v>
      </c>
      <c r="BE519" s="26">
        <f t="shared" si="2490"/>
        <v>0</v>
      </c>
      <c r="BF519" s="26">
        <f t="shared" si="2491"/>
        <v>0</v>
      </c>
      <c r="BG519" s="26">
        <f t="shared" si="2492"/>
        <v>0</v>
      </c>
      <c r="BH519" s="26">
        <f t="shared" si="2493"/>
        <v>0</v>
      </c>
      <c r="BI519" s="26">
        <f t="shared" si="2494"/>
        <v>0</v>
      </c>
      <c r="BJ519" s="26">
        <f t="shared" si="2495"/>
        <v>0</v>
      </c>
      <c r="BK519" s="26">
        <f t="shared" si="2496"/>
        <v>0</v>
      </c>
      <c r="BL519" s="26">
        <f t="shared" si="2343"/>
        <v>483.10700000000003</v>
      </c>
      <c r="BM519" s="26">
        <f t="shared" si="2497"/>
        <v>0</v>
      </c>
      <c r="BN519" s="53">
        <f t="shared" si="2360"/>
        <v>483.10700000000003</v>
      </c>
      <c r="BO519" s="26">
        <f t="shared" si="2344"/>
        <v>447.6</v>
      </c>
      <c r="BP519" s="26">
        <f t="shared" si="2498"/>
        <v>0</v>
      </c>
      <c r="BQ519" s="53">
        <f t="shared" si="2361"/>
        <v>447.6</v>
      </c>
      <c r="BR519" s="52">
        <f t="shared" si="2345"/>
        <v>447.6</v>
      </c>
      <c r="BS519" s="26">
        <f t="shared" si="2498"/>
        <v>0</v>
      </c>
      <c r="BT519" s="27"/>
    </row>
    <row r="520" spans="1:72" ht="31.2" x14ac:dyDescent="0.3">
      <c r="A520" s="67" t="s">
        <v>294</v>
      </c>
      <c r="B520" s="67" t="s">
        <v>73</v>
      </c>
      <c r="C520" s="67" t="s">
        <v>251</v>
      </c>
      <c r="D520" s="67" t="s">
        <v>320</v>
      </c>
      <c r="E520" s="73" t="s">
        <v>127</v>
      </c>
      <c r="F520" s="68" t="s">
        <v>128</v>
      </c>
      <c r="G520" s="26">
        <v>447.6</v>
      </c>
      <c r="H520" s="26">
        <v>447.6</v>
      </c>
      <c r="I520" s="26">
        <v>447.6</v>
      </c>
      <c r="J520" s="26"/>
      <c r="K520" s="26"/>
      <c r="L520" s="26"/>
      <c r="M520" s="26">
        <f t="shared" si="2437"/>
        <v>447.6</v>
      </c>
      <c r="N520" s="26">
        <f t="shared" si="2438"/>
        <v>447.6</v>
      </c>
      <c r="O520" s="26">
        <f t="shared" si="2439"/>
        <v>447.6</v>
      </c>
      <c r="P520" s="26"/>
      <c r="Q520" s="26"/>
      <c r="R520" s="26">
        <v>35.506999999999998</v>
      </c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>
        <f t="shared" si="2389"/>
        <v>483.10700000000003</v>
      </c>
      <c r="AD520" s="26">
        <f t="shared" si="2390"/>
        <v>447.6</v>
      </c>
      <c r="AE520" s="26">
        <f t="shared" si="2391"/>
        <v>447.6</v>
      </c>
      <c r="AF520" s="26"/>
      <c r="AG520" s="26">
        <f t="shared" si="2393"/>
        <v>483.10700000000003</v>
      </c>
      <c r="AH520" s="26">
        <f t="shared" si="2394"/>
        <v>447.6</v>
      </c>
      <c r="AI520" s="26">
        <f t="shared" si="2395"/>
        <v>447.6</v>
      </c>
      <c r="AJ520" s="26"/>
      <c r="AK520" s="26"/>
      <c r="AL520" s="26"/>
      <c r="AM520" s="26"/>
      <c r="AN520" s="26"/>
      <c r="AO520" s="26"/>
      <c r="AP520" s="26"/>
      <c r="AQ520" s="26"/>
      <c r="AR520" s="26"/>
      <c r="AS520" s="26">
        <f t="shared" si="2349"/>
        <v>483.10700000000003</v>
      </c>
      <c r="AT520" s="26">
        <f t="shared" si="2350"/>
        <v>447.6</v>
      </c>
      <c r="AU520" s="26">
        <f t="shared" si="2351"/>
        <v>447.6</v>
      </c>
      <c r="AV520" s="26"/>
      <c r="AW520" s="26"/>
      <c r="AX520" s="26"/>
      <c r="AY520" s="26">
        <f t="shared" si="2352"/>
        <v>483.10700000000003</v>
      </c>
      <c r="AZ520" s="26">
        <f t="shared" si="2353"/>
        <v>447.6</v>
      </c>
      <c r="BA520" s="26">
        <f t="shared" si="2354"/>
        <v>447.6</v>
      </c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>
        <f t="shared" si="2343"/>
        <v>483.10700000000003</v>
      </c>
      <c r="BM520" s="26"/>
      <c r="BN520" s="53">
        <f t="shared" si="2360"/>
        <v>483.10700000000003</v>
      </c>
      <c r="BO520" s="26">
        <f t="shared" si="2344"/>
        <v>447.6</v>
      </c>
      <c r="BP520" s="26"/>
      <c r="BQ520" s="53">
        <f t="shared" si="2361"/>
        <v>447.6</v>
      </c>
      <c r="BR520" s="52">
        <f t="shared" si="2345"/>
        <v>447.6</v>
      </c>
      <c r="BS520" s="26"/>
      <c r="BT520" s="27"/>
    </row>
    <row r="521" spans="1:72" ht="46.8" x14ac:dyDescent="0.3">
      <c r="A521" s="67" t="s">
        <v>294</v>
      </c>
      <c r="B521" s="67" t="s">
        <v>73</v>
      </c>
      <c r="C521" s="67" t="s">
        <v>251</v>
      </c>
      <c r="D521" s="67" t="s">
        <v>394</v>
      </c>
      <c r="E521" s="74"/>
      <c r="F521" s="68" t="s">
        <v>395</v>
      </c>
      <c r="G521" s="26">
        <f t="shared" ref="G521:L521" si="2499">G522+G525+G528</f>
        <v>725787.1</v>
      </c>
      <c r="H521" s="26">
        <f t="shared" si="2499"/>
        <v>744980.89999999991</v>
      </c>
      <c r="I521" s="26">
        <f t="shared" si="2499"/>
        <v>745180.2</v>
      </c>
      <c r="J521" s="26">
        <f t="shared" si="2499"/>
        <v>0</v>
      </c>
      <c r="K521" s="26">
        <f t="shared" si="2499"/>
        <v>0</v>
      </c>
      <c r="L521" s="26">
        <f t="shared" si="2499"/>
        <v>0</v>
      </c>
      <c r="M521" s="26">
        <f t="shared" si="2437"/>
        <v>725787.1</v>
      </c>
      <c r="N521" s="26">
        <f t="shared" si="2438"/>
        <v>744980.89999999991</v>
      </c>
      <c r="O521" s="26">
        <f t="shared" si="2439"/>
        <v>745180.2</v>
      </c>
      <c r="P521" s="26">
        <f t="shared" ref="P521:AB521" si="2500">P522+P525+P528</f>
        <v>0</v>
      </c>
      <c r="Q521" s="26">
        <f t="shared" si="2500"/>
        <v>0</v>
      </c>
      <c r="R521" s="26">
        <f t="shared" si="2500"/>
        <v>0</v>
      </c>
      <c r="S521" s="26">
        <f t="shared" si="2500"/>
        <v>0</v>
      </c>
      <c r="T521" s="26">
        <f t="shared" si="2500"/>
        <v>0</v>
      </c>
      <c r="U521" s="26">
        <f t="shared" si="2500"/>
        <v>0</v>
      </c>
      <c r="V521" s="26">
        <f t="shared" si="2500"/>
        <v>0</v>
      </c>
      <c r="W521" s="26">
        <f t="shared" si="2500"/>
        <v>0</v>
      </c>
      <c r="X521" s="26">
        <f t="shared" si="2500"/>
        <v>0</v>
      </c>
      <c r="Y521" s="26">
        <f t="shared" si="2500"/>
        <v>0</v>
      </c>
      <c r="Z521" s="26">
        <f t="shared" si="2500"/>
        <v>0</v>
      </c>
      <c r="AA521" s="26">
        <f t="shared" si="2500"/>
        <v>0</v>
      </c>
      <c r="AB521" s="26">
        <f t="shared" si="2500"/>
        <v>0</v>
      </c>
      <c r="AC521" s="26">
        <f t="shared" si="2389"/>
        <v>725787.1</v>
      </c>
      <c r="AD521" s="26">
        <f t="shared" si="2390"/>
        <v>744980.89999999991</v>
      </c>
      <c r="AE521" s="26">
        <f t="shared" si="2391"/>
        <v>745180.2</v>
      </c>
      <c r="AF521" s="26">
        <f>AF522+AF525+AF528</f>
        <v>0</v>
      </c>
      <c r="AG521" s="26">
        <f t="shared" si="2393"/>
        <v>725787.1</v>
      </c>
      <c r="AH521" s="26">
        <f t="shared" si="2394"/>
        <v>744980.89999999991</v>
      </c>
      <c r="AI521" s="26">
        <f t="shared" si="2395"/>
        <v>745180.2</v>
      </c>
      <c r="AJ521" s="26">
        <f t="shared" ref="AJ521:AR521" si="2501">AJ522+AJ525+AJ528</f>
        <v>0</v>
      </c>
      <c r="AK521" s="26">
        <f t="shared" si="2501"/>
        <v>0</v>
      </c>
      <c r="AL521" s="26">
        <f t="shared" si="2501"/>
        <v>-2564.6999999999998</v>
      </c>
      <c r="AM521" s="26">
        <f t="shared" si="2501"/>
        <v>0</v>
      </c>
      <c r="AN521" s="26">
        <f t="shared" si="2501"/>
        <v>0</v>
      </c>
      <c r="AO521" s="26">
        <f t="shared" si="2501"/>
        <v>0</v>
      </c>
      <c r="AP521" s="26">
        <f t="shared" si="2501"/>
        <v>0</v>
      </c>
      <c r="AQ521" s="26">
        <f t="shared" si="2501"/>
        <v>0</v>
      </c>
      <c r="AR521" s="26">
        <f t="shared" si="2501"/>
        <v>0</v>
      </c>
      <c r="AS521" s="26">
        <f t="shared" si="2349"/>
        <v>723222.4</v>
      </c>
      <c r="AT521" s="26">
        <f t="shared" si="2350"/>
        <v>744980.89999999991</v>
      </c>
      <c r="AU521" s="26">
        <f t="shared" si="2351"/>
        <v>745180.2</v>
      </c>
      <c r="AV521" s="26">
        <f>AV522+AV525+AV528</f>
        <v>0</v>
      </c>
      <c r="AW521" s="26">
        <f>AW522+AW525+AW528</f>
        <v>0</v>
      </c>
      <c r="AX521" s="26">
        <f>AX522+AX525+AX528</f>
        <v>0</v>
      </c>
      <c r="AY521" s="26">
        <f t="shared" si="2352"/>
        <v>723222.4</v>
      </c>
      <c r="AZ521" s="26">
        <f t="shared" si="2353"/>
        <v>744980.89999999991</v>
      </c>
      <c r="BA521" s="26">
        <f t="shared" si="2354"/>
        <v>745180.2</v>
      </c>
      <c r="BB521" s="26">
        <f t="shared" ref="BB521:BK521" si="2502">BB522+BB525+BB528</f>
        <v>0</v>
      </c>
      <c r="BC521" s="26">
        <f t="shared" si="2502"/>
        <v>0</v>
      </c>
      <c r="BD521" s="26">
        <f t="shared" si="2502"/>
        <v>0</v>
      </c>
      <c r="BE521" s="26">
        <f t="shared" si="2502"/>
        <v>0</v>
      </c>
      <c r="BF521" s="26">
        <f t="shared" si="2502"/>
        <v>0</v>
      </c>
      <c r="BG521" s="26">
        <f t="shared" si="2502"/>
        <v>0</v>
      </c>
      <c r="BH521" s="26">
        <f t="shared" si="2502"/>
        <v>0</v>
      </c>
      <c r="BI521" s="26">
        <f t="shared" si="2502"/>
        <v>0</v>
      </c>
      <c r="BJ521" s="26">
        <f t="shared" si="2502"/>
        <v>0</v>
      </c>
      <c r="BK521" s="26">
        <f t="shared" si="2502"/>
        <v>0</v>
      </c>
      <c r="BL521" s="26">
        <f t="shared" si="2343"/>
        <v>723222.4</v>
      </c>
      <c r="BM521" s="26">
        <f>BM522+BM525+BM528</f>
        <v>0</v>
      </c>
      <c r="BN521" s="53">
        <f t="shared" si="2360"/>
        <v>723222.4</v>
      </c>
      <c r="BO521" s="26">
        <f t="shared" si="2344"/>
        <v>744980.89999999991</v>
      </c>
      <c r="BP521" s="26">
        <f>BP522+BP525+BP528</f>
        <v>0</v>
      </c>
      <c r="BQ521" s="53">
        <f t="shared" si="2361"/>
        <v>744980.89999999991</v>
      </c>
      <c r="BR521" s="52">
        <f t="shared" si="2345"/>
        <v>745180.2</v>
      </c>
      <c r="BS521" s="26">
        <f>BS522+BS525+BS528</f>
        <v>0</v>
      </c>
      <c r="BT521" s="27"/>
    </row>
    <row r="522" spans="1:72" x14ac:dyDescent="0.3">
      <c r="A522" s="67" t="s">
        <v>294</v>
      </c>
      <c r="B522" s="67" t="s">
        <v>73</v>
      </c>
      <c r="C522" s="67" t="s">
        <v>251</v>
      </c>
      <c r="D522" s="67" t="s">
        <v>396</v>
      </c>
      <c r="E522" s="74"/>
      <c r="F522" s="68" t="s">
        <v>49</v>
      </c>
      <c r="G522" s="26">
        <f t="shared" ref="G522:L522" si="2503">G523+G524</f>
        <v>136983.70000000001</v>
      </c>
      <c r="H522" s="26">
        <f t="shared" si="2503"/>
        <v>140710.29999999999</v>
      </c>
      <c r="I522" s="26">
        <f t="shared" si="2503"/>
        <v>140710.29999999999</v>
      </c>
      <c r="J522" s="26">
        <f t="shared" si="2503"/>
        <v>0</v>
      </c>
      <c r="K522" s="26">
        <f t="shared" si="2503"/>
        <v>0</v>
      </c>
      <c r="L522" s="26">
        <f t="shared" si="2503"/>
        <v>0</v>
      </c>
      <c r="M522" s="26">
        <f t="shared" si="2437"/>
        <v>136983.70000000001</v>
      </c>
      <c r="N522" s="26">
        <f t="shared" si="2438"/>
        <v>140710.29999999999</v>
      </c>
      <c r="O522" s="26">
        <f t="shared" si="2439"/>
        <v>140710.29999999999</v>
      </c>
      <c r="P522" s="26">
        <f t="shared" ref="P522:AB522" si="2504">P523+P524</f>
        <v>0</v>
      </c>
      <c r="Q522" s="26">
        <f t="shared" si="2504"/>
        <v>0</v>
      </c>
      <c r="R522" s="26">
        <f t="shared" si="2504"/>
        <v>0</v>
      </c>
      <c r="S522" s="26">
        <f t="shared" si="2504"/>
        <v>0</v>
      </c>
      <c r="T522" s="26">
        <f t="shared" si="2504"/>
        <v>0</v>
      </c>
      <c r="U522" s="26">
        <f t="shared" si="2504"/>
        <v>0</v>
      </c>
      <c r="V522" s="26">
        <f t="shared" si="2504"/>
        <v>0</v>
      </c>
      <c r="W522" s="26">
        <f t="shared" si="2504"/>
        <v>0</v>
      </c>
      <c r="X522" s="26">
        <f t="shared" si="2504"/>
        <v>0</v>
      </c>
      <c r="Y522" s="26">
        <f t="shared" si="2504"/>
        <v>0</v>
      </c>
      <c r="Z522" s="26">
        <f t="shared" si="2504"/>
        <v>0</v>
      </c>
      <c r="AA522" s="26">
        <f t="shared" si="2504"/>
        <v>0</v>
      </c>
      <c r="AB522" s="26">
        <f t="shared" si="2504"/>
        <v>0</v>
      </c>
      <c r="AC522" s="26">
        <f t="shared" si="2389"/>
        <v>136983.70000000001</v>
      </c>
      <c r="AD522" s="26">
        <f t="shared" si="2390"/>
        <v>140710.29999999999</v>
      </c>
      <c r="AE522" s="26">
        <f t="shared" si="2391"/>
        <v>140710.29999999999</v>
      </c>
      <c r="AF522" s="26">
        <f>AF523+AF524</f>
        <v>0</v>
      </c>
      <c r="AG522" s="26">
        <f t="shared" si="2393"/>
        <v>136983.70000000001</v>
      </c>
      <c r="AH522" s="26">
        <f t="shared" si="2394"/>
        <v>140710.29999999999</v>
      </c>
      <c r="AI522" s="26">
        <f t="shared" si="2395"/>
        <v>140710.29999999999</v>
      </c>
      <c r="AJ522" s="26">
        <f t="shared" ref="AJ522:AR522" si="2505">AJ523+AJ524</f>
        <v>0</v>
      </c>
      <c r="AK522" s="26">
        <f t="shared" si="2505"/>
        <v>0</v>
      </c>
      <c r="AL522" s="26">
        <f t="shared" si="2505"/>
        <v>-1854</v>
      </c>
      <c r="AM522" s="26">
        <f t="shared" si="2505"/>
        <v>0</v>
      </c>
      <c r="AN522" s="26">
        <f t="shared" si="2505"/>
        <v>0</v>
      </c>
      <c r="AO522" s="26">
        <f t="shared" si="2505"/>
        <v>0</v>
      </c>
      <c r="AP522" s="26">
        <f t="shared" si="2505"/>
        <v>0</v>
      </c>
      <c r="AQ522" s="26">
        <f t="shared" si="2505"/>
        <v>0</v>
      </c>
      <c r="AR522" s="26">
        <f t="shared" si="2505"/>
        <v>0</v>
      </c>
      <c r="AS522" s="26">
        <f t="shared" si="2349"/>
        <v>135129.70000000001</v>
      </c>
      <c r="AT522" s="26">
        <f t="shared" si="2350"/>
        <v>140710.29999999999</v>
      </c>
      <c r="AU522" s="26">
        <f t="shared" si="2351"/>
        <v>140710.29999999999</v>
      </c>
      <c r="AV522" s="26">
        <f>AV523+AV524</f>
        <v>0</v>
      </c>
      <c r="AW522" s="26">
        <f>AW523+AW524</f>
        <v>0</v>
      </c>
      <c r="AX522" s="26">
        <f>AX523+AX524</f>
        <v>0</v>
      </c>
      <c r="AY522" s="26">
        <f t="shared" si="2352"/>
        <v>135129.70000000001</v>
      </c>
      <c r="AZ522" s="26">
        <f t="shared" si="2353"/>
        <v>140710.29999999999</v>
      </c>
      <c r="BA522" s="26">
        <f t="shared" si="2354"/>
        <v>140710.29999999999</v>
      </c>
      <c r="BB522" s="26">
        <f t="shared" ref="BB522:BK522" si="2506">BB523+BB524</f>
        <v>0</v>
      </c>
      <c r="BC522" s="26">
        <f t="shared" si="2506"/>
        <v>0</v>
      </c>
      <c r="BD522" s="26">
        <f t="shared" si="2506"/>
        <v>0</v>
      </c>
      <c r="BE522" s="26">
        <f t="shared" si="2506"/>
        <v>0</v>
      </c>
      <c r="BF522" s="26">
        <f t="shared" si="2506"/>
        <v>0</v>
      </c>
      <c r="BG522" s="26">
        <f t="shared" si="2506"/>
        <v>0</v>
      </c>
      <c r="BH522" s="26">
        <f t="shared" si="2506"/>
        <v>0</v>
      </c>
      <c r="BI522" s="26">
        <f t="shared" si="2506"/>
        <v>0</v>
      </c>
      <c r="BJ522" s="26">
        <f t="shared" si="2506"/>
        <v>0</v>
      </c>
      <c r="BK522" s="26">
        <f t="shared" si="2506"/>
        <v>0</v>
      </c>
      <c r="BL522" s="26">
        <f t="shared" si="2343"/>
        <v>135129.70000000001</v>
      </c>
      <c r="BM522" s="26">
        <f>BM523+BM524</f>
        <v>0</v>
      </c>
      <c r="BN522" s="53">
        <f t="shared" si="2360"/>
        <v>135129.70000000001</v>
      </c>
      <c r="BO522" s="26">
        <f t="shared" si="2344"/>
        <v>140710.29999999999</v>
      </c>
      <c r="BP522" s="26">
        <f>BP523+BP524</f>
        <v>0</v>
      </c>
      <c r="BQ522" s="53">
        <f t="shared" si="2361"/>
        <v>140710.29999999999</v>
      </c>
      <c r="BR522" s="52">
        <f t="shared" si="2345"/>
        <v>140710.29999999999</v>
      </c>
      <c r="BS522" s="26">
        <f>BS523+BS524</f>
        <v>0</v>
      </c>
      <c r="BT522" s="27"/>
    </row>
    <row r="523" spans="1:72" ht="78" x14ac:dyDescent="0.3">
      <c r="A523" s="67" t="s">
        <v>294</v>
      </c>
      <c r="B523" s="67" t="s">
        <v>73</v>
      </c>
      <c r="C523" s="67" t="s">
        <v>251</v>
      </c>
      <c r="D523" s="67" t="s">
        <v>396</v>
      </c>
      <c r="E523" s="73" t="s">
        <v>50</v>
      </c>
      <c r="F523" s="68" t="s">
        <v>51</v>
      </c>
      <c r="G523" s="26">
        <v>132468.70000000001</v>
      </c>
      <c r="H523" s="26">
        <v>136195.29999999999</v>
      </c>
      <c r="I523" s="26">
        <v>136195.29999999999</v>
      </c>
      <c r="J523" s="26"/>
      <c r="K523" s="26"/>
      <c r="L523" s="26"/>
      <c r="M523" s="26">
        <f t="shared" si="2437"/>
        <v>132468.70000000001</v>
      </c>
      <c r="N523" s="26">
        <f t="shared" si="2438"/>
        <v>136195.29999999999</v>
      </c>
      <c r="O523" s="26">
        <f t="shared" si="2439"/>
        <v>136195.29999999999</v>
      </c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>
        <f t="shared" si="2389"/>
        <v>132468.70000000001</v>
      </c>
      <c r="AD523" s="26">
        <f t="shared" si="2390"/>
        <v>136195.29999999999</v>
      </c>
      <c r="AE523" s="26">
        <f t="shared" si="2391"/>
        <v>136195.29999999999</v>
      </c>
      <c r="AF523" s="26"/>
      <c r="AG523" s="26">
        <f t="shared" si="2393"/>
        <v>132468.70000000001</v>
      </c>
      <c r="AH523" s="26">
        <f t="shared" si="2394"/>
        <v>136195.29999999999</v>
      </c>
      <c r="AI523" s="26">
        <f t="shared" si="2395"/>
        <v>136195.29999999999</v>
      </c>
      <c r="AJ523" s="26"/>
      <c r="AK523" s="26"/>
      <c r="AL523" s="26">
        <v>-1854</v>
      </c>
      <c r="AM523" s="26"/>
      <c r="AN523" s="26"/>
      <c r="AO523" s="26"/>
      <c r="AP523" s="26"/>
      <c r="AQ523" s="26"/>
      <c r="AR523" s="26"/>
      <c r="AS523" s="26">
        <f t="shared" si="2349"/>
        <v>130614.70000000001</v>
      </c>
      <c r="AT523" s="26">
        <f t="shared" si="2350"/>
        <v>136195.29999999999</v>
      </c>
      <c r="AU523" s="26">
        <f t="shared" si="2351"/>
        <v>136195.29999999999</v>
      </c>
      <c r="AV523" s="26"/>
      <c r="AW523" s="26"/>
      <c r="AX523" s="26"/>
      <c r="AY523" s="26">
        <f t="shared" si="2352"/>
        <v>130614.70000000001</v>
      </c>
      <c r="AZ523" s="26">
        <f t="shared" si="2353"/>
        <v>136195.29999999999</v>
      </c>
      <c r="BA523" s="26">
        <f t="shared" si="2354"/>
        <v>136195.29999999999</v>
      </c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>
        <f t="shared" si="2343"/>
        <v>130614.70000000001</v>
      </c>
      <c r="BM523" s="26"/>
      <c r="BN523" s="53">
        <f t="shared" si="2360"/>
        <v>130614.70000000001</v>
      </c>
      <c r="BO523" s="26">
        <f t="shared" si="2344"/>
        <v>136195.29999999999</v>
      </c>
      <c r="BP523" s="26"/>
      <c r="BQ523" s="53">
        <f t="shared" si="2361"/>
        <v>136195.29999999999</v>
      </c>
      <c r="BR523" s="52">
        <f t="shared" si="2345"/>
        <v>136195.29999999999</v>
      </c>
      <c r="BS523" s="26"/>
      <c r="BT523" s="27"/>
    </row>
    <row r="524" spans="1:72" ht="31.2" x14ac:dyDescent="0.3">
      <c r="A524" s="67" t="s">
        <v>294</v>
      </c>
      <c r="B524" s="67" t="s">
        <v>73</v>
      </c>
      <c r="C524" s="67" t="s">
        <v>251</v>
      </c>
      <c r="D524" s="67" t="s">
        <v>396</v>
      </c>
      <c r="E524" s="73" t="s">
        <v>38</v>
      </c>
      <c r="F524" s="68" t="s">
        <v>39</v>
      </c>
      <c r="G524" s="26">
        <v>4515</v>
      </c>
      <c r="H524" s="26">
        <v>4515</v>
      </c>
      <c r="I524" s="26">
        <v>4515</v>
      </c>
      <c r="J524" s="26"/>
      <c r="K524" s="26"/>
      <c r="L524" s="26"/>
      <c r="M524" s="26">
        <f t="shared" si="2437"/>
        <v>4515</v>
      </c>
      <c r="N524" s="26">
        <f t="shared" si="2438"/>
        <v>4515</v>
      </c>
      <c r="O524" s="26">
        <f t="shared" si="2439"/>
        <v>4515</v>
      </c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>
        <f t="shared" si="2389"/>
        <v>4515</v>
      </c>
      <c r="AD524" s="26">
        <f t="shared" si="2390"/>
        <v>4515</v>
      </c>
      <c r="AE524" s="26">
        <f t="shared" si="2391"/>
        <v>4515</v>
      </c>
      <c r="AF524" s="26"/>
      <c r="AG524" s="26">
        <f t="shared" si="2393"/>
        <v>4515</v>
      </c>
      <c r="AH524" s="26">
        <f t="shared" si="2394"/>
        <v>4515</v>
      </c>
      <c r="AI524" s="26">
        <f t="shared" si="2395"/>
        <v>4515</v>
      </c>
      <c r="AJ524" s="26"/>
      <c r="AK524" s="26"/>
      <c r="AL524" s="26"/>
      <c r="AM524" s="26"/>
      <c r="AN524" s="26"/>
      <c r="AO524" s="26"/>
      <c r="AP524" s="26"/>
      <c r="AQ524" s="26"/>
      <c r="AR524" s="26"/>
      <c r="AS524" s="26">
        <f t="shared" si="2349"/>
        <v>4515</v>
      </c>
      <c r="AT524" s="26">
        <f t="shared" si="2350"/>
        <v>4515</v>
      </c>
      <c r="AU524" s="26">
        <f t="shared" si="2351"/>
        <v>4515</v>
      </c>
      <c r="AV524" s="26"/>
      <c r="AW524" s="26"/>
      <c r="AX524" s="26"/>
      <c r="AY524" s="26">
        <f t="shared" si="2352"/>
        <v>4515</v>
      </c>
      <c r="AZ524" s="26">
        <f t="shared" si="2353"/>
        <v>4515</v>
      </c>
      <c r="BA524" s="26">
        <f t="shared" si="2354"/>
        <v>4515</v>
      </c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>
        <f t="shared" si="2343"/>
        <v>4515</v>
      </c>
      <c r="BM524" s="26"/>
      <c r="BN524" s="53">
        <f t="shared" si="2360"/>
        <v>4515</v>
      </c>
      <c r="BO524" s="26">
        <f t="shared" si="2344"/>
        <v>4515</v>
      </c>
      <c r="BP524" s="26"/>
      <c r="BQ524" s="53">
        <f t="shared" si="2361"/>
        <v>4515</v>
      </c>
      <c r="BR524" s="52">
        <f t="shared" si="2345"/>
        <v>4515</v>
      </c>
      <c r="BS524" s="26"/>
      <c r="BT524" s="27"/>
    </row>
    <row r="525" spans="1:72" ht="46.8" x14ac:dyDescent="0.3">
      <c r="A525" s="67" t="s">
        <v>294</v>
      </c>
      <c r="B525" s="67" t="s">
        <v>73</v>
      </c>
      <c r="C525" s="67" t="s">
        <v>251</v>
      </c>
      <c r="D525" s="67" t="s">
        <v>397</v>
      </c>
      <c r="E525" s="74"/>
      <c r="F525" s="68" t="s">
        <v>53</v>
      </c>
      <c r="G525" s="26">
        <f t="shared" ref="G525:L525" si="2507">G526+G527</f>
        <v>78379</v>
      </c>
      <c r="H525" s="26">
        <f t="shared" si="2507"/>
        <v>79800.399999999994</v>
      </c>
      <c r="I525" s="26">
        <f t="shared" si="2507"/>
        <v>79800.399999999994</v>
      </c>
      <c r="J525" s="26">
        <f t="shared" si="2507"/>
        <v>0</v>
      </c>
      <c r="K525" s="26">
        <f t="shared" si="2507"/>
        <v>0</v>
      </c>
      <c r="L525" s="26">
        <f t="shared" si="2507"/>
        <v>0</v>
      </c>
      <c r="M525" s="26">
        <f t="shared" si="2437"/>
        <v>78379</v>
      </c>
      <c r="N525" s="26">
        <f t="shared" si="2438"/>
        <v>79800.399999999994</v>
      </c>
      <c r="O525" s="26">
        <f t="shared" si="2439"/>
        <v>79800.399999999994</v>
      </c>
      <c r="P525" s="26">
        <f t="shared" ref="P525:AB525" si="2508">P526+P527</f>
        <v>0</v>
      </c>
      <c r="Q525" s="26">
        <f t="shared" si="2508"/>
        <v>0</v>
      </c>
      <c r="R525" s="26">
        <f t="shared" si="2508"/>
        <v>0</v>
      </c>
      <c r="S525" s="26">
        <f t="shared" si="2508"/>
        <v>0</v>
      </c>
      <c r="T525" s="26">
        <f t="shared" si="2508"/>
        <v>0</v>
      </c>
      <c r="U525" s="26">
        <f t="shared" si="2508"/>
        <v>0</v>
      </c>
      <c r="V525" s="26">
        <f t="shared" si="2508"/>
        <v>0</v>
      </c>
      <c r="W525" s="26">
        <f t="shared" si="2508"/>
        <v>0</v>
      </c>
      <c r="X525" s="26">
        <f t="shared" si="2508"/>
        <v>0</v>
      </c>
      <c r="Y525" s="26">
        <f t="shared" si="2508"/>
        <v>0</v>
      </c>
      <c r="Z525" s="26">
        <f t="shared" si="2508"/>
        <v>0</v>
      </c>
      <c r="AA525" s="26">
        <f t="shared" si="2508"/>
        <v>0</v>
      </c>
      <c r="AB525" s="26">
        <f t="shared" si="2508"/>
        <v>0</v>
      </c>
      <c r="AC525" s="26">
        <f t="shared" si="2389"/>
        <v>78379</v>
      </c>
      <c r="AD525" s="26">
        <f t="shared" si="2390"/>
        <v>79800.399999999994</v>
      </c>
      <c r="AE525" s="26">
        <f t="shared" si="2391"/>
        <v>79800.399999999994</v>
      </c>
      <c r="AF525" s="26">
        <f>AF526+AF527</f>
        <v>0</v>
      </c>
      <c r="AG525" s="26">
        <f t="shared" si="2393"/>
        <v>78379</v>
      </c>
      <c r="AH525" s="26">
        <f t="shared" si="2394"/>
        <v>79800.399999999994</v>
      </c>
      <c r="AI525" s="26">
        <f t="shared" si="2395"/>
        <v>79800.399999999994</v>
      </c>
      <c r="AJ525" s="26">
        <f t="shared" ref="AJ525:AR525" si="2509">AJ526+AJ527</f>
        <v>0</v>
      </c>
      <c r="AK525" s="26">
        <f t="shared" si="2509"/>
        <v>0</v>
      </c>
      <c r="AL525" s="26">
        <f t="shared" si="2509"/>
        <v>-710.7</v>
      </c>
      <c r="AM525" s="26">
        <f t="shared" si="2509"/>
        <v>0</v>
      </c>
      <c r="AN525" s="26">
        <f t="shared" si="2509"/>
        <v>0</v>
      </c>
      <c r="AO525" s="26">
        <f t="shared" si="2509"/>
        <v>0</v>
      </c>
      <c r="AP525" s="26">
        <f t="shared" si="2509"/>
        <v>0</v>
      </c>
      <c r="AQ525" s="26">
        <f t="shared" si="2509"/>
        <v>0</v>
      </c>
      <c r="AR525" s="26">
        <f t="shared" si="2509"/>
        <v>0</v>
      </c>
      <c r="AS525" s="26">
        <f t="shared" si="2349"/>
        <v>77668.3</v>
      </c>
      <c r="AT525" s="26">
        <f t="shared" si="2350"/>
        <v>79800.399999999994</v>
      </c>
      <c r="AU525" s="26">
        <f t="shared" si="2351"/>
        <v>79800.399999999994</v>
      </c>
      <c r="AV525" s="26">
        <f>AV526+AV527</f>
        <v>0</v>
      </c>
      <c r="AW525" s="26">
        <f>AW526+AW527</f>
        <v>0</v>
      </c>
      <c r="AX525" s="26">
        <f>AX526+AX527</f>
        <v>0</v>
      </c>
      <c r="AY525" s="26">
        <f t="shared" si="2352"/>
        <v>77668.3</v>
      </c>
      <c r="AZ525" s="26">
        <f t="shared" si="2353"/>
        <v>79800.399999999994</v>
      </c>
      <c r="BA525" s="26">
        <f t="shared" si="2354"/>
        <v>79800.399999999994</v>
      </c>
      <c r="BB525" s="26">
        <f t="shared" ref="BB525:BK525" si="2510">BB526+BB527</f>
        <v>0</v>
      </c>
      <c r="BC525" s="26">
        <f t="shared" si="2510"/>
        <v>0</v>
      </c>
      <c r="BD525" s="26">
        <f t="shared" si="2510"/>
        <v>0</v>
      </c>
      <c r="BE525" s="26">
        <f t="shared" si="2510"/>
        <v>0</v>
      </c>
      <c r="BF525" s="26">
        <f t="shared" si="2510"/>
        <v>0</v>
      </c>
      <c r="BG525" s="26">
        <f t="shared" si="2510"/>
        <v>0</v>
      </c>
      <c r="BH525" s="26">
        <f t="shared" si="2510"/>
        <v>0</v>
      </c>
      <c r="BI525" s="26">
        <f t="shared" si="2510"/>
        <v>0</v>
      </c>
      <c r="BJ525" s="26">
        <f t="shared" si="2510"/>
        <v>0</v>
      </c>
      <c r="BK525" s="26">
        <f t="shared" si="2510"/>
        <v>0</v>
      </c>
      <c r="BL525" s="26">
        <f t="shared" si="2343"/>
        <v>77668.3</v>
      </c>
      <c r="BM525" s="26">
        <f>BM526+BM527</f>
        <v>0</v>
      </c>
      <c r="BN525" s="53">
        <f t="shared" si="2360"/>
        <v>77668.3</v>
      </c>
      <c r="BO525" s="26">
        <f t="shared" si="2344"/>
        <v>79800.399999999994</v>
      </c>
      <c r="BP525" s="26">
        <f>BP526+BP527</f>
        <v>0</v>
      </c>
      <c r="BQ525" s="53">
        <f t="shared" si="2361"/>
        <v>79800.399999999994</v>
      </c>
      <c r="BR525" s="52">
        <f t="shared" si="2345"/>
        <v>79800.399999999994</v>
      </c>
      <c r="BS525" s="26">
        <f>BS526+BS527</f>
        <v>0</v>
      </c>
      <c r="BT525" s="27"/>
    </row>
    <row r="526" spans="1:72" ht="78" x14ac:dyDescent="0.3">
      <c r="A526" s="67" t="s">
        <v>294</v>
      </c>
      <c r="B526" s="67" t="s">
        <v>73</v>
      </c>
      <c r="C526" s="67" t="s">
        <v>251</v>
      </c>
      <c r="D526" s="67" t="s">
        <v>397</v>
      </c>
      <c r="E526" s="73" t="s">
        <v>50</v>
      </c>
      <c r="F526" s="68" t="s">
        <v>51</v>
      </c>
      <c r="G526" s="26">
        <v>50434.3</v>
      </c>
      <c r="H526" s="26">
        <v>51855.7</v>
      </c>
      <c r="I526" s="26">
        <v>51855.7</v>
      </c>
      <c r="J526" s="26"/>
      <c r="K526" s="26"/>
      <c r="L526" s="26"/>
      <c r="M526" s="26">
        <f t="shared" si="2437"/>
        <v>50434.3</v>
      </c>
      <c r="N526" s="26">
        <f t="shared" si="2438"/>
        <v>51855.7</v>
      </c>
      <c r="O526" s="26">
        <f t="shared" si="2439"/>
        <v>51855.7</v>
      </c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>
        <f t="shared" si="2389"/>
        <v>50434.3</v>
      </c>
      <c r="AD526" s="26">
        <f t="shared" si="2390"/>
        <v>51855.7</v>
      </c>
      <c r="AE526" s="26">
        <f t="shared" si="2391"/>
        <v>51855.7</v>
      </c>
      <c r="AF526" s="26"/>
      <c r="AG526" s="26">
        <f t="shared" si="2393"/>
        <v>50434.3</v>
      </c>
      <c r="AH526" s="26">
        <f t="shared" si="2394"/>
        <v>51855.7</v>
      </c>
      <c r="AI526" s="26">
        <f t="shared" si="2395"/>
        <v>51855.7</v>
      </c>
      <c r="AJ526" s="26"/>
      <c r="AK526" s="26"/>
      <c r="AL526" s="26">
        <v>-710.7</v>
      </c>
      <c r="AM526" s="26"/>
      <c r="AN526" s="26"/>
      <c r="AO526" s="26"/>
      <c r="AP526" s="26"/>
      <c r="AQ526" s="26"/>
      <c r="AR526" s="26"/>
      <c r="AS526" s="26">
        <f t="shared" si="2349"/>
        <v>49723.600000000006</v>
      </c>
      <c r="AT526" s="26">
        <f t="shared" si="2350"/>
        <v>51855.7</v>
      </c>
      <c r="AU526" s="26">
        <f t="shared" si="2351"/>
        <v>51855.7</v>
      </c>
      <c r="AV526" s="26"/>
      <c r="AW526" s="26"/>
      <c r="AX526" s="26"/>
      <c r="AY526" s="26">
        <f t="shared" si="2352"/>
        <v>49723.600000000006</v>
      </c>
      <c r="AZ526" s="26">
        <f t="shared" si="2353"/>
        <v>51855.7</v>
      </c>
      <c r="BA526" s="26">
        <f t="shared" si="2354"/>
        <v>51855.7</v>
      </c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>
        <f t="shared" si="2343"/>
        <v>49723.600000000006</v>
      </c>
      <c r="BM526" s="26"/>
      <c r="BN526" s="53">
        <f t="shared" si="2360"/>
        <v>49723.600000000006</v>
      </c>
      <c r="BO526" s="26">
        <f t="shared" si="2344"/>
        <v>51855.7</v>
      </c>
      <c r="BP526" s="26"/>
      <c r="BQ526" s="53">
        <f t="shared" si="2361"/>
        <v>51855.7</v>
      </c>
      <c r="BR526" s="52">
        <f t="shared" si="2345"/>
        <v>51855.7</v>
      </c>
      <c r="BS526" s="26"/>
      <c r="BT526" s="27"/>
    </row>
    <row r="527" spans="1:72" ht="31.2" x14ac:dyDescent="0.3">
      <c r="A527" s="67" t="s">
        <v>294</v>
      </c>
      <c r="B527" s="67" t="s">
        <v>73</v>
      </c>
      <c r="C527" s="67" t="s">
        <v>251</v>
      </c>
      <c r="D527" s="67" t="s">
        <v>397</v>
      </c>
      <c r="E527" s="73" t="s">
        <v>38</v>
      </c>
      <c r="F527" s="68" t="s">
        <v>39</v>
      </c>
      <c r="G527" s="26">
        <v>27944.7</v>
      </c>
      <c r="H527" s="26">
        <v>27944.7</v>
      </c>
      <c r="I527" s="26">
        <v>27944.7</v>
      </c>
      <c r="J527" s="26"/>
      <c r="K527" s="26"/>
      <c r="L527" s="26"/>
      <c r="M527" s="26">
        <f t="shared" si="2437"/>
        <v>27944.7</v>
      </c>
      <c r="N527" s="26">
        <f t="shared" si="2438"/>
        <v>27944.7</v>
      </c>
      <c r="O527" s="26">
        <f t="shared" si="2439"/>
        <v>27944.7</v>
      </c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>
        <f t="shared" si="2389"/>
        <v>27944.7</v>
      </c>
      <c r="AD527" s="26">
        <f t="shared" si="2390"/>
        <v>27944.7</v>
      </c>
      <c r="AE527" s="26">
        <f t="shared" si="2391"/>
        <v>27944.7</v>
      </c>
      <c r="AF527" s="26"/>
      <c r="AG527" s="26">
        <f t="shared" si="2393"/>
        <v>27944.7</v>
      </c>
      <c r="AH527" s="26">
        <f t="shared" si="2394"/>
        <v>27944.7</v>
      </c>
      <c r="AI527" s="26">
        <f t="shared" si="2395"/>
        <v>27944.7</v>
      </c>
      <c r="AJ527" s="26"/>
      <c r="AK527" s="26"/>
      <c r="AL527" s="26"/>
      <c r="AM527" s="26"/>
      <c r="AN527" s="26"/>
      <c r="AO527" s="26"/>
      <c r="AP527" s="26"/>
      <c r="AQ527" s="26"/>
      <c r="AR527" s="26"/>
      <c r="AS527" s="26">
        <f t="shared" si="2349"/>
        <v>27944.7</v>
      </c>
      <c r="AT527" s="26">
        <f t="shared" si="2350"/>
        <v>27944.7</v>
      </c>
      <c r="AU527" s="26">
        <f t="shared" si="2351"/>
        <v>27944.7</v>
      </c>
      <c r="AV527" s="26"/>
      <c r="AW527" s="26"/>
      <c r="AX527" s="26"/>
      <c r="AY527" s="26">
        <f t="shared" si="2352"/>
        <v>27944.7</v>
      </c>
      <c r="AZ527" s="26">
        <f t="shared" si="2353"/>
        <v>27944.7</v>
      </c>
      <c r="BA527" s="26">
        <f t="shared" si="2354"/>
        <v>27944.7</v>
      </c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>
        <f t="shared" si="2343"/>
        <v>27944.7</v>
      </c>
      <c r="BM527" s="26"/>
      <c r="BN527" s="53">
        <f t="shared" si="2360"/>
        <v>27944.7</v>
      </c>
      <c r="BO527" s="26">
        <f t="shared" si="2344"/>
        <v>27944.7</v>
      </c>
      <c r="BP527" s="26"/>
      <c r="BQ527" s="53">
        <f t="shared" si="2361"/>
        <v>27944.7</v>
      </c>
      <c r="BR527" s="52">
        <f t="shared" si="2345"/>
        <v>27944.7</v>
      </c>
      <c r="BS527" s="26"/>
      <c r="BT527" s="27"/>
    </row>
    <row r="528" spans="1:72" ht="31.2" x14ac:dyDescent="0.3">
      <c r="A528" s="67" t="s">
        <v>294</v>
      </c>
      <c r="B528" s="67" t="s">
        <v>73</v>
      </c>
      <c r="C528" s="67" t="s">
        <v>251</v>
      </c>
      <c r="D528" s="67" t="s">
        <v>398</v>
      </c>
      <c r="E528" s="74"/>
      <c r="F528" s="68" t="s">
        <v>310</v>
      </c>
      <c r="G528" s="26">
        <f t="shared" ref="G528:L528" si="2511">G529+G530</f>
        <v>510424.39999999997</v>
      </c>
      <c r="H528" s="26">
        <f t="shared" si="2511"/>
        <v>524470.19999999995</v>
      </c>
      <c r="I528" s="26">
        <f t="shared" si="2511"/>
        <v>524669.5</v>
      </c>
      <c r="J528" s="26">
        <f t="shared" si="2511"/>
        <v>0</v>
      </c>
      <c r="K528" s="26">
        <f t="shared" si="2511"/>
        <v>0</v>
      </c>
      <c r="L528" s="26">
        <f t="shared" si="2511"/>
        <v>0</v>
      </c>
      <c r="M528" s="26">
        <f t="shared" si="2437"/>
        <v>510424.39999999997</v>
      </c>
      <c r="N528" s="26">
        <f t="shared" si="2438"/>
        <v>524470.19999999995</v>
      </c>
      <c r="O528" s="26">
        <f t="shared" si="2439"/>
        <v>524669.5</v>
      </c>
      <c r="P528" s="26">
        <f t="shared" ref="P528:AB528" si="2512">P529+P530</f>
        <v>0</v>
      </c>
      <c r="Q528" s="26">
        <f t="shared" si="2512"/>
        <v>0</v>
      </c>
      <c r="R528" s="26">
        <f t="shared" si="2512"/>
        <v>0</v>
      </c>
      <c r="S528" s="26">
        <f t="shared" si="2512"/>
        <v>0</v>
      </c>
      <c r="T528" s="26">
        <f t="shared" si="2512"/>
        <v>0</v>
      </c>
      <c r="U528" s="26">
        <f t="shared" si="2512"/>
        <v>0</v>
      </c>
      <c r="V528" s="26">
        <f t="shared" si="2512"/>
        <v>0</v>
      </c>
      <c r="W528" s="26">
        <f t="shared" si="2512"/>
        <v>0</v>
      </c>
      <c r="X528" s="26">
        <f t="shared" si="2512"/>
        <v>0</v>
      </c>
      <c r="Y528" s="26">
        <f t="shared" si="2512"/>
        <v>0</v>
      </c>
      <c r="Z528" s="26">
        <f t="shared" si="2512"/>
        <v>0</v>
      </c>
      <c r="AA528" s="26">
        <f t="shared" si="2512"/>
        <v>0</v>
      </c>
      <c r="AB528" s="26">
        <f t="shared" si="2512"/>
        <v>0</v>
      </c>
      <c r="AC528" s="26">
        <f t="shared" si="2389"/>
        <v>510424.39999999997</v>
      </c>
      <c r="AD528" s="26">
        <f t="shared" si="2390"/>
        <v>524470.19999999995</v>
      </c>
      <c r="AE528" s="26">
        <f t="shared" si="2391"/>
        <v>524669.5</v>
      </c>
      <c r="AF528" s="26">
        <f>AF529+AF530</f>
        <v>0</v>
      </c>
      <c r="AG528" s="26">
        <f t="shared" si="2393"/>
        <v>510424.39999999997</v>
      </c>
      <c r="AH528" s="26">
        <f t="shared" si="2394"/>
        <v>524470.19999999995</v>
      </c>
      <c r="AI528" s="26">
        <f t="shared" si="2395"/>
        <v>524669.5</v>
      </c>
      <c r="AJ528" s="26">
        <f t="shared" ref="AJ528:AR528" si="2513">AJ529+AJ530</f>
        <v>0</v>
      </c>
      <c r="AK528" s="26">
        <f t="shared" si="2513"/>
        <v>0</v>
      </c>
      <c r="AL528" s="26">
        <f t="shared" si="2513"/>
        <v>0</v>
      </c>
      <c r="AM528" s="26">
        <f t="shared" si="2513"/>
        <v>0</v>
      </c>
      <c r="AN528" s="26">
        <f t="shared" si="2513"/>
        <v>0</v>
      </c>
      <c r="AO528" s="26">
        <f t="shared" si="2513"/>
        <v>0</v>
      </c>
      <c r="AP528" s="26">
        <f t="shared" si="2513"/>
        <v>0</v>
      </c>
      <c r="AQ528" s="26">
        <f t="shared" si="2513"/>
        <v>0</v>
      </c>
      <c r="AR528" s="26">
        <f t="shared" si="2513"/>
        <v>0</v>
      </c>
      <c r="AS528" s="26">
        <f t="shared" si="2349"/>
        <v>510424.39999999997</v>
      </c>
      <c r="AT528" s="26">
        <f t="shared" si="2350"/>
        <v>524470.19999999995</v>
      </c>
      <c r="AU528" s="26">
        <f t="shared" si="2351"/>
        <v>524669.5</v>
      </c>
      <c r="AV528" s="26">
        <f>AV529+AV530</f>
        <v>0</v>
      </c>
      <c r="AW528" s="26">
        <f>AW529+AW530</f>
        <v>0</v>
      </c>
      <c r="AX528" s="26">
        <f>AX529+AX530</f>
        <v>0</v>
      </c>
      <c r="AY528" s="26">
        <f t="shared" si="2352"/>
        <v>510424.39999999997</v>
      </c>
      <c r="AZ528" s="26">
        <f t="shared" si="2353"/>
        <v>524470.19999999995</v>
      </c>
      <c r="BA528" s="26">
        <f t="shared" si="2354"/>
        <v>524669.5</v>
      </c>
      <c r="BB528" s="26">
        <f t="shared" ref="BB528:BK528" si="2514">BB529+BB530</f>
        <v>0</v>
      </c>
      <c r="BC528" s="26">
        <f t="shared" si="2514"/>
        <v>0</v>
      </c>
      <c r="BD528" s="26">
        <f t="shared" si="2514"/>
        <v>0</v>
      </c>
      <c r="BE528" s="26">
        <f t="shared" si="2514"/>
        <v>0</v>
      </c>
      <c r="BF528" s="26">
        <f t="shared" si="2514"/>
        <v>0</v>
      </c>
      <c r="BG528" s="26">
        <f t="shared" si="2514"/>
        <v>0</v>
      </c>
      <c r="BH528" s="26">
        <f t="shared" si="2514"/>
        <v>0</v>
      </c>
      <c r="BI528" s="26">
        <f t="shared" si="2514"/>
        <v>0</v>
      </c>
      <c r="BJ528" s="26">
        <f t="shared" si="2514"/>
        <v>0</v>
      </c>
      <c r="BK528" s="26">
        <f t="shared" si="2514"/>
        <v>0</v>
      </c>
      <c r="BL528" s="26">
        <f t="shared" si="2343"/>
        <v>510424.39999999997</v>
      </c>
      <c r="BM528" s="26">
        <f>BM529+BM530</f>
        <v>0</v>
      </c>
      <c r="BN528" s="53">
        <f t="shared" si="2360"/>
        <v>510424.39999999997</v>
      </c>
      <c r="BO528" s="26">
        <f t="shared" si="2344"/>
        <v>524470.19999999995</v>
      </c>
      <c r="BP528" s="26">
        <f>BP529+BP530</f>
        <v>0</v>
      </c>
      <c r="BQ528" s="53">
        <f t="shared" si="2361"/>
        <v>524470.19999999995</v>
      </c>
      <c r="BR528" s="52">
        <f t="shared" si="2345"/>
        <v>524669.5</v>
      </c>
      <c r="BS528" s="26">
        <f>BS529+BS530</f>
        <v>0</v>
      </c>
      <c r="BT528" s="27"/>
    </row>
    <row r="529" spans="1:73" ht="78" x14ac:dyDescent="0.3">
      <c r="A529" s="67" t="s">
        <v>294</v>
      </c>
      <c r="B529" s="67" t="s">
        <v>73</v>
      </c>
      <c r="C529" s="67" t="s">
        <v>251</v>
      </c>
      <c r="D529" s="67" t="s">
        <v>398</v>
      </c>
      <c r="E529" s="73" t="s">
        <v>50</v>
      </c>
      <c r="F529" s="68" t="s">
        <v>51</v>
      </c>
      <c r="G529" s="26">
        <v>509486.6</v>
      </c>
      <c r="H529" s="26">
        <v>523532.5</v>
      </c>
      <c r="I529" s="26">
        <v>523731.8</v>
      </c>
      <c r="J529" s="26"/>
      <c r="K529" s="26"/>
      <c r="L529" s="26"/>
      <c r="M529" s="26">
        <f t="shared" si="2437"/>
        <v>509486.6</v>
      </c>
      <c r="N529" s="26">
        <f t="shared" si="2438"/>
        <v>523532.5</v>
      </c>
      <c r="O529" s="26">
        <f t="shared" si="2439"/>
        <v>523731.8</v>
      </c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>
        <f t="shared" si="2389"/>
        <v>509486.6</v>
      </c>
      <c r="AD529" s="26">
        <f t="shared" si="2390"/>
        <v>523532.5</v>
      </c>
      <c r="AE529" s="26">
        <f t="shared" si="2391"/>
        <v>523731.8</v>
      </c>
      <c r="AF529" s="26"/>
      <c r="AG529" s="26">
        <f t="shared" si="2393"/>
        <v>509486.6</v>
      </c>
      <c r="AH529" s="26">
        <f t="shared" si="2394"/>
        <v>523532.5</v>
      </c>
      <c r="AI529" s="26">
        <f t="shared" si="2395"/>
        <v>523731.8</v>
      </c>
      <c r="AJ529" s="26"/>
      <c r="AK529" s="26"/>
      <c r="AL529" s="26"/>
      <c r="AM529" s="26"/>
      <c r="AN529" s="26"/>
      <c r="AO529" s="26"/>
      <c r="AP529" s="26"/>
      <c r="AQ529" s="26"/>
      <c r="AR529" s="26"/>
      <c r="AS529" s="26">
        <f t="shared" si="2349"/>
        <v>509486.6</v>
      </c>
      <c r="AT529" s="26">
        <f t="shared" si="2350"/>
        <v>523532.5</v>
      </c>
      <c r="AU529" s="26">
        <f t="shared" si="2351"/>
        <v>523731.8</v>
      </c>
      <c r="AV529" s="26"/>
      <c r="AW529" s="26"/>
      <c r="AX529" s="26"/>
      <c r="AY529" s="26">
        <f t="shared" si="2352"/>
        <v>509486.6</v>
      </c>
      <c r="AZ529" s="26">
        <f t="shared" si="2353"/>
        <v>523532.5</v>
      </c>
      <c r="BA529" s="26">
        <f t="shared" si="2354"/>
        <v>523731.8</v>
      </c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>
        <f t="shared" si="2343"/>
        <v>509486.6</v>
      </c>
      <c r="BM529" s="26"/>
      <c r="BN529" s="53">
        <f t="shared" si="2360"/>
        <v>509486.6</v>
      </c>
      <c r="BO529" s="26">
        <f t="shared" si="2344"/>
        <v>523532.5</v>
      </c>
      <c r="BP529" s="26"/>
      <c r="BQ529" s="53">
        <f t="shared" si="2361"/>
        <v>523532.5</v>
      </c>
      <c r="BR529" s="52">
        <f t="shared" si="2345"/>
        <v>523731.8</v>
      </c>
      <c r="BS529" s="26"/>
      <c r="BT529" s="27"/>
    </row>
    <row r="530" spans="1:73" ht="31.2" x14ac:dyDescent="0.3">
      <c r="A530" s="67" t="s">
        <v>294</v>
      </c>
      <c r="B530" s="67" t="s">
        <v>73</v>
      </c>
      <c r="C530" s="67" t="s">
        <v>251</v>
      </c>
      <c r="D530" s="67" t="s">
        <v>398</v>
      </c>
      <c r="E530" s="73" t="s">
        <v>38</v>
      </c>
      <c r="F530" s="68" t="s">
        <v>39</v>
      </c>
      <c r="G530" s="26">
        <v>937.8</v>
      </c>
      <c r="H530" s="26">
        <v>937.7</v>
      </c>
      <c r="I530" s="26">
        <v>937.7</v>
      </c>
      <c r="J530" s="26"/>
      <c r="K530" s="26"/>
      <c r="L530" s="26"/>
      <c r="M530" s="26">
        <f t="shared" si="2437"/>
        <v>937.8</v>
      </c>
      <c r="N530" s="26">
        <f t="shared" si="2438"/>
        <v>937.7</v>
      </c>
      <c r="O530" s="26">
        <f t="shared" si="2439"/>
        <v>937.7</v>
      </c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>
        <f t="shared" si="2389"/>
        <v>937.8</v>
      </c>
      <c r="AD530" s="26">
        <f t="shared" si="2390"/>
        <v>937.7</v>
      </c>
      <c r="AE530" s="26">
        <f t="shared" si="2391"/>
        <v>937.7</v>
      </c>
      <c r="AF530" s="26"/>
      <c r="AG530" s="26">
        <f t="shared" si="2393"/>
        <v>937.8</v>
      </c>
      <c r="AH530" s="26">
        <f t="shared" si="2394"/>
        <v>937.7</v>
      </c>
      <c r="AI530" s="26">
        <f t="shared" si="2395"/>
        <v>937.7</v>
      </c>
      <c r="AJ530" s="26"/>
      <c r="AK530" s="26"/>
      <c r="AL530" s="26"/>
      <c r="AM530" s="26"/>
      <c r="AN530" s="26"/>
      <c r="AO530" s="26"/>
      <c r="AP530" s="26"/>
      <c r="AQ530" s="26"/>
      <c r="AR530" s="26"/>
      <c r="AS530" s="26">
        <f t="shared" si="2349"/>
        <v>937.8</v>
      </c>
      <c r="AT530" s="26">
        <f t="shared" si="2350"/>
        <v>937.7</v>
      </c>
      <c r="AU530" s="26">
        <f t="shared" si="2351"/>
        <v>937.7</v>
      </c>
      <c r="AV530" s="26"/>
      <c r="AW530" s="26"/>
      <c r="AX530" s="26"/>
      <c r="AY530" s="26">
        <f t="shared" si="2352"/>
        <v>937.8</v>
      </c>
      <c r="AZ530" s="26">
        <f t="shared" si="2353"/>
        <v>937.7</v>
      </c>
      <c r="BA530" s="26">
        <f t="shared" si="2354"/>
        <v>937.7</v>
      </c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>
        <f t="shared" si="2343"/>
        <v>937.8</v>
      </c>
      <c r="BM530" s="26"/>
      <c r="BN530" s="53">
        <f t="shared" si="2360"/>
        <v>937.8</v>
      </c>
      <c r="BO530" s="26">
        <f t="shared" si="2344"/>
        <v>937.7</v>
      </c>
      <c r="BP530" s="26"/>
      <c r="BQ530" s="53">
        <f t="shared" si="2361"/>
        <v>937.7</v>
      </c>
      <c r="BR530" s="52">
        <f t="shared" si="2345"/>
        <v>937.7</v>
      </c>
      <c r="BS530" s="26"/>
      <c r="BT530" s="27"/>
    </row>
    <row r="531" spans="1:73" s="81" customFormat="1" x14ac:dyDescent="0.3">
      <c r="A531" s="63" t="s">
        <v>294</v>
      </c>
      <c r="B531" s="63" t="s">
        <v>291</v>
      </c>
      <c r="C531" s="63"/>
      <c r="D531" s="63"/>
      <c r="E531" s="85"/>
      <c r="F531" s="64" t="s">
        <v>292</v>
      </c>
      <c r="G531" s="17">
        <f t="shared" ref="G531:L531" si="2515">G532+G554+G547</f>
        <v>511162.6</v>
      </c>
      <c r="H531" s="17">
        <f t="shared" si="2515"/>
        <v>508044.2</v>
      </c>
      <c r="I531" s="17">
        <f t="shared" si="2515"/>
        <v>508309</v>
      </c>
      <c r="J531" s="17">
        <f t="shared" si="2515"/>
        <v>0</v>
      </c>
      <c r="K531" s="17">
        <f t="shared" si="2515"/>
        <v>0</v>
      </c>
      <c r="L531" s="17">
        <f t="shared" si="2515"/>
        <v>0</v>
      </c>
      <c r="M531" s="17">
        <f t="shared" si="2437"/>
        <v>511162.6</v>
      </c>
      <c r="N531" s="17">
        <f t="shared" si="2438"/>
        <v>508044.2</v>
      </c>
      <c r="O531" s="17">
        <f t="shared" si="2439"/>
        <v>508309</v>
      </c>
      <c r="P531" s="17">
        <f t="shared" ref="P531:AB531" si="2516">P532+P554+P547</f>
        <v>0</v>
      </c>
      <c r="Q531" s="17">
        <f t="shared" si="2516"/>
        <v>0</v>
      </c>
      <c r="R531" s="17">
        <f t="shared" si="2516"/>
        <v>0</v>
      </c>
      <c r="S531" s="17">
        <f t="shared" si="2516"/>
        <v>0</v>
      </c>
      <c r="T531" s="17">
        <f t="shared" si="2516"/>
        <v>0</v>
      </c>
      <c r="U531" s="17">
        <f t="shared" si="2516"/>
        <v>0</v>
      </c>
      <c r="V531" s="17">
        <f t="shared" si="2516"/>
        <v>0</v>
      </c>
      <c r="W531" s="17">
        <f t="shared" si="2516"/>
        <v>0</v>
      </c>
      <c r="X531" s="17">
        <f t="shared" si="2516"/>
        <v>0</v>
      </c>
      <c r="Y531" s="17">
        <f t="shared" si="2516"/>
        <v>0</v>
      </c>
      <c r="Z531" s="17">
        <f t="shared" si="2516"/>
        <v>0</v>
      </c>
      <c r="AA531" s="17">
        <f t="shared" si="2516"/>
        <v>0</v>
      </c>
      <c r="AB531" s="17">
        <f t="shared" si="2516"/>
        <v>0</v>
      </c>
      <c r="AC531" s="17">
        <f t="shared" si="2389"/>
        <v>511162.6</v>
      </c>
      <c r="AD531" s="17">
        <f t="shared" si="2390"/>
        <v>508044.2</v>
      </c>
      <c r="AE531" s="17">
        <f t="shared" si="2391"/>
        <v>508309</v>
      </c>
      <c r="AF531" s="17">
        <f>AF532+AF554+AF547</f>
        <v>0</v>
      </c>
      <c r="AG531" s="17">
        <f t="shared" si="2393"/>
        <v>511162.6</v>
      </c>
      <c r="AH531" s="17">
        <f t="shared" si="2394"/>
        <v>508044.2</v>
      </c>
      <c r="AI531" s="17">
        <f t="shared" si="2395"/>
        <v>508309</v>
      </c>
      <c r="AJ531" s="17">
        <f t="shared" ref="AJ531:AR531" si="2517">AJ532+AJ554+AJ547</f>
        <v>0</v>
      </c>
      <c r="AK531" s="17">
        <f t="shared" si="2517"/>
        <v>0</v>
      </c>
      <c r="AL531" s="17">
        <f t="shared" si="2517"/>
        <v>-62.5</v>
      </c>
      <c r="AM531" s="17">
        <f t="shared" si="2517"/>
        <v>0</v>
      </c>
      <c r="AN531" s="17">
        <f t="shared" si="2517"/>
        <v>0</v>
      </c>
      <c r="AO531" s="17">
        <f t="shared" si="2517"/>
        <v>0</v>
      </c>
      <c r="AP531" s="17">
        <f t="shared" si="2517"/>
        <v>0</v>
      </c>
      <c r="AQ531" s="17">
        <f t="shared" si="2517"/>
        <v>0</v>
      </c>
      <c r="AR531" s="17">
        <f t="shared" si="2517"/>
        <v>0</v>
      </c>
      <c r="AS531" s="17">
        <f t="shared" si="2349"/>
        <v>511100.1</v>
      </c>
      <c r="AT531" s="17">
        <f t="shared" si="2350"/>
        <v>508044.2</v>
      </c>
      <c r="AU531" s="17">
        <f t="shared" si="2351"/>
        <v>508309</v>
      </c>
      <c r="AV531" s="17">
        <f>AV532+AV554+AV547</f>
        <v>0</v>
      </c>
      <c r="AW531" s="17">
        <f>AW532+AW554+AW547</f>
        <v>0</v>
      </c>
      <c r="AX531" s="17">
        <f>AX532+AX554+AX547</f>
        <v>0</v>
      </c>
      <c r="AY531" s="17">
        <f t="shared" si="2352"/>
        <v>511100.1</v>
      </c>
      <c r="AZ531" s="17">
        <f t="shared" si="2353"/>
        <v>508044.2</v>
      </c>
      <c r="BA531" s="17">
        <f t="shared" si="2354"/>
        <v>508309</v>
      </c>
      <c r="BB531" s="17">
        <f t="shared" ref="BB531:BK531" si="2518">BB532+BB554+BB547</f>
        <v>0</v>
      </c>
      <c r="BC531" s="17">
        <f t="shared" si="2518"/>
        <v>22474.513999999999</v>
      </c>
      <c r="BD531" s="17">
        <f t="shared" si="2518"/>
        <v>0</v>
      </c>
      <c r="BE531" s="17">
        <f t="shared" si="2518"/>
        <v>0</v>
      </c>
      <c r="BF531" s="17">
        <f t="shared" si="2518"/>
        <v>0</v>
      </c>
      <c r="BG531" s="17">
        <f t="shared" si="2518"/>
        <v>0</v>
      </c>
      <c r="BH531" s="17">
        <f t="shared" si="2518"/>
        <v>0</v>
      </c>
      <c r="BI531" s="17">
        <f t="shared" si="2518"/>
        <v>0</v>
      </c>
      <c r="BJ531" s="17">
        <f t="shared" si="2518"/>
        <v>0</v>
      </c>
      <c r="BK531" s="17">
        <f t="shared" si="2518"/>
        <v>0</v>
      </c>
      <c r="BL531" s="17">
        <f t="shared" si="2343"/>
        <v>533574.61399999994</v>
      </c>
      <c r="BM531" s="17">
        <f>BM532+BM554+BM547</f>
        <v>0</v>
      </c>
      <c r="BN531" s="77">
        <f t="shared" si="2360"/>
        <v>533574.61399999994</v>
      </c>
      <c r="BO531" s="17">
        <f t="shared" si="2344"/>
        <v>508044.2</v>
      </c>
      <c r="BP531" s="17">
        <f>BP532+BP554+BP547</f>
        <v>0</v>
      </c>
      <c r="BQ531" s="77">
        <f t="shared" si="2361"/>
        <v>508044.2</v>
      </c>
      <c r="BR531" s="79">
        <f t="shared" si="2345"/>
        <v>508309</v>
      </c>
      <c r="BS531" s="17">
        <f>BS532+BS554+BS547</f>
        <v>0</v>
      </c>
      <c r="BT531" s="18"/>
      <c r="BU531" s="14"/>
    </row>
    <row r="532" spans="1:73" s="82" customFormat="1" x14ac:dyDescent="0.3">
      <c r="A532" s="65" t="s">
        <v>294</v>
      </c>
      <c r="B532" s="65" t="s">
        <v>291</v>
      </c>
      <c r="C532" s="65" t="s">
        <v>62</v>
      </c>
      <c r="D532" s="65"/>
      <c r="E532" s="86"/>
      <c r="F532" s="66" t="s">
        <v>293</v>
      </c>
      <c r="G532" s="22">
        <f t="shared" ref="G532:G533" si="2519">G533</f>
        <v>91080.900000000009</v>
      </c>
      <c r="H532" s="22">
        <f t="shared" ref="H532:H533" si="2520">H533</f>
        <v>89760.900000000009</v>
      </c>
      <c r="I532" s="22">
        <f t="shared" ref="I532:I533" si="2521">I533</f>
        <v>89860.900000000009</v>
      </c>
      <c r="J532" s="22">
        <f t="shared" ref="J532:J533" si="2522">J533</f>
        <v>0</v>
      </c>
      <c r="K532" s="22">
        <f t="shared" ref="K532:K533" si="2523">K533</f>
        <v>0</v>
      </c>
      <c r="L532" s="22">
        <f t="shared" ref="L532:L533" si="2524">L533</f>
        <v>0</v>
      </c>
      <c r="M532" s="22">
        <f t="shared" si="2437"/>
        <v>91080.900000000009</v>
      </c>
      <c r="N532" s="22">
        <f t="shared" si="2438"/>
        <v>89760.900000000009</v>
      </c>
      <c r="O532" s="22">
        <f t="shared" si="2439"/>
        <v>89860.900000000009</v>
      </c>
      <c r="P532" s="22">
        <f t="shared" ref="P532:P533" si="2525">P533</f>
        <v>0</v>
      </c>
      <c r="Q532" s="22">
        <f t="shared" ref="Q532:Q533" si="2526">Q533</f>
        <v>0</v>
      </c>
      <c r="R532" s="22">
        <f t="shared" ref="R532:R533" si="2527">R533</f>
        <v>0</v>
      </c>
      <c r="S532" s="22">
        <f t="shared" ref="S532:S533" si="2528">S533</f>
        <v>0</v>
      </c>
      <c r="T532" s="22">
        <f t="shared" ref="T532:T533" si="2529">T533</f>
        <v>0</v>
      </c>
      <c r="U532" s="22">
        <f t="shared" ref="U532:U533" si="2530">U533</f>
        <v>0</v>
      </c>
      <c r="V532" s="22">
        <f t="shared" ref="V532:V533" si="2531">V533</f>
        <v>0</v>
      </c>
      <c r="W532" s="22">
        <f t="shared" ref="W532:W533" si="2532">W533</f>
        <v>0</v>
      </c>
      <c r="X532" s="22">
        <f t="shared" ref="X532:X533" si="2533">X533</f>
        <v>0</v>
      </c>
      <c r="Y532" s="22">
        <f t="shared" ref="Y532:Y533" si="2534">Y533</f>
        <v>0</v>
      </c>
      <c r="Z532" s="22">
        <f t="shared" ref="Z532:Z533" si="2535">Z533</f>
        <v>0</v>
      </c>
      <c r="AA532" s="22">
        <f t="shared" ref="AA532:AA533" si="2536">AA533</f>
        <v>0</v>
      </c>
      <c r="AB532" s="22">
        <f t="shared" ref="AB532:AB533" si="2537">AB533</f>
        <v>0</v>
      </c>
      <c r="AC532" s="22">
        <f t="shared" si="2389"/>
        <v>91080.900000000009</v>
      </c>
      <c r="AD532" s="22">
        <f t="shared" si="2390"/>
        <v>89760.900000000009</v>
      </c>
      <c r="AE532" s="22">
        <f t="shared" si="2391"/>
        <v>89860.900000000009</v>
      </c>
      <c r="AF532" s="22">
        <f t="shared" ref="AF532:AF533" si="2538">AF533</f>
        <v>0</v>
      </c>
      <c r="AG532" s="22">
        <f t="shared" si="2393"/>
        <v>91080.900000000009</v>
      </c>
      <c r="AH532" s="22">
        <f t="shared" si="2394"/>
        <v>89760.900000000009</v>
      </c>
      <c r="AI532" s="22">
        <f t="shared" si="2395"/>
        <v>89860.900000000009</v>
      </c>
      <c r="AJ532" s="22">
        <f t="shared" ref="AJ532:AJ533" si="2539">AJ533</f>
        <v>0</v>
      </c>
      <c r="AK532" s="22">
        <f t="shared" ref="AK532:AK533" si="2540">AK533</f>
        <v>0</v>
      </c>
      <c r="AL532" s="22">
        <f t="shared" ref="AL532:AL533" si="2541">AL533</f>
        <v>0</v>
      </c>
      <c r="AM532" s="22">
        <f t="shared" ref="AM532:AM533" si="2542">AM533</f>
        <v>0</v>
      </c>
      <c r="AN532" s="22">
        <f t="shared" ref="AN532:AN533" si="2543">AN533</f>
        <v>0</v>
      </c>
      <c r="AO532" s="22">
        <f t="shared" ref="AO532:AO533" si="2544">AO533</f>
        <v>0</v>
      </c>
      <c r="AP532" s="22">
        <f t="shared" ref="AP532:AP533" si="2545">AP533</f>
        <v>0</v>
      </c>
      <c r="AQ532" s="22">
        <f t="shared" ref="AQ532:AQ533" si="2546">AQ533</f>
        <v>0</v>
      </c>
      <c r="AR532" s="22">
        <f t="shared" ref="AR532:AR533" si="2547">AR533</f>
        <v>0</v>
      </c>
      <c r="AS532" s="22">
        <f t="shared" si="2349"/>
        <v>91080.900000000009</v>
      </c>
      <c r="AT532" s="22">
        <f t="shared" si="2350"/>
        <v>89760.900000000009</v>
      </c>
      <c r="AU532" s="22">
        <f t="shared" si="2351"/>
        <v>89860.900000000009</v>
      </c>
      <c r="AV532" s="22">
        <f t="shared" ref="AV532:AV533" si="2548">AV533</f>
        <v>0</v>
      </c>
      <c r="AW532" s="22">
        <f t="shared" ref="AW532:AW533" si="2549">AW533</f>
        <v>0</v>
      </c>
      <c r="AX532" s="22">
        <f t="shared" ref="AX532:AX533" si="2550">AX533</f>
        <v>0</v>
      </c>
      <c r="AY532" s="22">
        <f t="shared" si="2352"/>
        <v>91080.900000000009</v>
      </c>
      <c r="AZ532" s="22">
        <f t="shared" si="2353"/>
        <v>89760.900000000009</v>
      </c>
      <c r="BA532" s="22">
        <f t="shared" si="2354"/>
        <v>89860.900000000009</v>
      </c>
      <c r="BB532" s="22">
        <f t="shared" ref="BB532:BB533" si="2551">BB533</f>
        <v>0</v>
      </c>
      <c r="BC532" s="22">
        <f t="shared" ref="BC532:BC533" si="2552">BC533</f>
        <v>0</v>
      </c>
      <c r="BD532" s="22">
        <f t="shared" ref="BD532:BD533" si="2553">BD533</f>
        <v>0</v>
      </c>
      <c r="BE532" s="22">
        <f t="shared" ref="BE532:BE533" si="2554">BE533</f>
        <v>0</v>
      </c>
      <c r="BF532" s="22">
        <f t="shared" ref="BF532:BF533" si="2555">BF533</f>
        <v>0</v>
      </c>
      <c r="BG532" s="22">
        <f t="shared" ref="BG532:BG533" si="2556">BG533</f>
        <v>0</v>
      </c>
      <c r="BH532" s="22">
        <f t="shared" ref="BH532:BH533" si="2557">BH533</f>
        <v>0</v>
      </c>
      <c r="BI532" s="22">
        <f t="shared" ref="BI532:BI533" si="2558">BI533</f>
        <v>0</v>
      </c>
      <c r="BJ532" s="22">
        <f t="shared" ref="BJ532:BJ533" si="2559">BJ533</f>
        <v>0</v>
      </c>
      <c r="BK532" s="22">
        <f t="shared" ref="BK532:BK533" si="2560">BK533</f>
        <v>0</v>
      </c>
      <c r="BL532" s="22">
        <f t="shared" si="2343"/>
        <v>91080.900000000009</v>
      </c>
      <c r="BM532" s="22">
        <f t="shared" ref="BM532:BM533" si="2561">BM533</f>
        <v>0</v>
      </c>
      <c r="BN532" s="78">
        <f t="shared" si="2360"/>
        <v>91080.900000000009</v>
      </c>
      <c r="BO532" s="22">
        <f t="shared" si="2344"/>
        <v>89760.900000000009</v>
      </c>
      <c r="BP532" s="22">
        <f t="shared" ref="BP532:BS533" si="2562">BP533</f>
        <v>0</v>
      </c>
      <c r="BQ532" s="78">
        <f t="shared" si="2361"/>
        <v>89760.900000000009</v>
      </c>
      <c r="BR532" s="80">
        <f t="shared" si="2345"/>
        <v>89860.900000000009</v>
      </c>
      <c r="BS532" s="22">
        <f t="shared" si="2562"/>
        <v>0</v>
      </c>
      <c r="BT532" s="23"/>
      <c r="BU532" s="19"/>
    </row>
    <row r="533" spans="1:73" ht="31.2" x14ac:dyDescent="0.3">
      <c r="A533" s="67" t="s">
        <v>294</v>
      </c>
      <c r="B533" s="67" t="s">
        <v>291</v>
      </c>
      <c r="C533" s="67" t="s">
        <v>62</v>
      </c>
      <c r="D533" s="67" t="s">
        <v>297</v>
      </c>
      <c r="E533" s="74"/>
      <c r="F533" s="68" t="s">
        <v>298</v>
      </c>
      <c r="G533" s="26">
        <f t="shared" si="2519"/>
        <v>91080.900000000009</v>
      </c>
      <c r="H533" s="26">
        <f t="shared" si="2520"/>
        <v>89760.900000000009</v>
      </c>
      <c r="I533" s="26">
        <f t="shared" si="2521"/>
        <v>89860.900000000009</v>
      </c>
      <c r="J533" s="26">
        <f t="shared" si="2522"/>
        <v>0</v>
      </c>
      <c r="K533" s="26">
        <f t="shared" si="2523"/>
        <v>0</v>
      </c>
      <c r="L533" s="26">
        <f t="shared" si="2524"/>
        <v>0</v>
      </c>
      <c r="M533" s="26">
        <f t="shared" si="2437"/>
        <v>91080.900000000009</v>
      </c>
      <c r="N533" s="26">
        <f t="shared" si="2438"/>
        <v>89760.900000000009</v>
      </c>
      <c r="O533" s="26">
        <f t="shared" si="2439"/>
        <v>89860.900000000009</v>
      </c>
      <c r="P533" s="26">
        <f t="shared" si="2525"/>
        <v>0</v>
      </c>
      <c r="Q533" s="26">
        <f t="shared" si="2526"/>
        <v>0</v>
      </c>
      <c r="R533" s="26">
        <f t="shared" si="2527"/>
        <v>0</v>
      </c>
      <c r="S533" s="26">
        <f t="shared" si="2528"/>
        <v>0</v>
      </c>
      <c r="T533" s="26">
        <f t="shared" si="2529"/>
        <v>0</v>
      </c>
      <c r="U533" s="26">
        <f t="shared" si="2530"/>
        <v>0</v>
      </c>
      <c r="V533" s="26">
        <f t="shared" si="2531"/>
        <v>0</v>
      </c>
      <c r="W533" s="26">
        <f t="shared" si="2532"/>
        <v>0</v>
      </c>
      <c r="X533" s="26">
        <f t="shared" si="2533"/>
        <v>0</v>
      </c>
      <c r="Y533" s="26">
        <f t="shared" si="2534"/>
        <v>0</v>
      </c>
      <c r="Z533" s="26">
        <f t="shared" si="2535"/>
        <v>0</v>
      </c>
      <c r="AA533" s="26">
        <f t="shared" si="2536"/>
        <v>0</v>
      </c>
      <c r="AB533" s="26">
        <f t="shared" si="2537"/>
        <v>0</v>
      </c>
      <c r="AC533" s="26">
        <f t="shared" si="2389"/>
        <v>91080.900000000009</v>
      </c>
      <c r="AD533" s="26">
        <f t="shared" si="2390"/>
        <v>89760.900000000009</v>
      </c>
      <c r="AE533" s="26">
        <f t="shared" si="2391"/>
        <v>89860.900000000009</v>
      </c>
      <c r="AF533" s="26">
        <f t="shared" si="2538"/>
        <v>0</v>
      </c>
      <c r="AG533" s="26">
        <f t="shared" si="2393"/>
        <v>91080.900000000009</v>
      </c>
      <c r="AH533" s="26">
        <f t="shared" si="2394"/>
        <v>89760.900000000009</v>
      </c>
      <c r="AI533" s="26">
        <f t="shared" si="2395"/>
        <v>89860.900000000009</v>
      </c>
      <c r="AJ533" s="26">
        <f t="shared" si="2539"/>
        <v>0</v>
      </c>
      <c r="AK533" s="26">
        <f t="shared" si="2540"/>
        <v>0</v>
      </c>
      <c r="AL533" s="26">
        <f t="shared" si="2541"/>
        <v>0</v>
      </c>
      <c r="AM533" s="26">
        <f t="shared" si="2542"/>
        <v>0</v>
      </c>
      <c r="AN533" s="26">
        <f t="shared" si="2543"/>
        <v>0</v>
      </c>
      <c r="AO533" s="26">
        <f t="shared" si="2544"/>
        <v>0</v>
      </c>
      <c r="AP533" s="26">
        <f t="shared" si="2545"/>
        <v>0</v>
      </c>
      <c r="AQ533" s="26">
        <f t="shared" si="2546"/>
        <v>0</v>
      </c>
      <c r="AR533" s="26">
        <f t="shared" si="2547"/>
        <v>0</v>
      </c>
      <c r="AS533" s="26">
        <f t="shared" si="2349"/>
        <v>91080.900000000009</v>
      </c>
      <c r="AT533" s="26">
        <f t="shared" si="2350"/>
        <v>89760.900000000009</v>
      </c>
      <c r="AU533" s="26">
        <f t="shared" si="2351"/>
        <v>89860.900000000009</v>
      </c>
      <c r="AV533" s="26">
        <f t="shared" si="2548"/>
        <v>0</v>
      </c>
      <c r="AW533" s="26">
        <f t="shared" si="2549"/>
        <v>0</v>
      </c>
      <c r="AX533" s="26">
        <f t="shared" si="2550"/>
        <v>0</v>
      </c>
      <c r="AY533" s="26">
        <f t="shared" si="2352"/>
        <v>91080.900000000009</v>
      </c>
      <c r="AZ533" s="26">
        <f t="shared" si="2353"/>
        <v>89760.900000000009</v>
      </c>
      <c r="BA533" s="26">
        <f t="shared" si="2354"/>
        <v>89860.900000000009</v>
      </c>
      <c r="BB533" s="26">
        <f t="shared" si="2551"/>
        <v>0</v>
      </c>
      <c r="BC533" s="26">
        <f t="shared" si="2552"/>
        <v>0</v>
      </c>
      <c r="BD533" s="26">
        <f t="shared" si="2553"/>
        <v>0</v>
      </c>
      <c r="BE533" s="26">
        <f t="shared" si="2554"/>
        <v>0</v>
      </c>
      <c r="BF533" s="26">
        <f t="shared" si="2555"/>
        <v>0</v>
      </c>
      <c r="BG533" s="26">
        <f t="shared" si="2556"/>
        <v>0</v>
      </c>
      <c r="BH533" s="26">
        <f t="shared" si="2557"/>
        <v>0</v>
      </c>
      <c r="BI533" s="26">
        <f t="shared" si="2558"/>
        <v>0</v>
      </c>
      <c r="BJ533" s="26">
        <f t="shared" si="2559"/>
        <v>0</v>
      </c>
      <c r="BK533" s="26">
        <f t="shared" si="2560"/>
        <v>0</v>
      </c>
      <c r="BL533" s="26">
        <f t="shared" si="2343"/>
        <v>91080.900000000009</v>
      </c>
      <c r="BM533" s="26">
        <f t="shared" si="2561"/>
        <v>0</v>
      </c>
      <c r="BN533" s="53">
        <f t="shared" si="2360"/>
        <v>91080.900000000009</v>
      </c>
      <c r="BO533" s="26">
        <f t="shared" si="2344"/>
        <v>89760.900000000009</v>
      </c>
      <c r="BP533" s="26">
        <f t="shared" si="2562"/>
        <v>0</v>
      </c>
      <c r="BQ533" s="53">
        <f t="shared" si="2361"/>
        <v>89760.900000000009</v>
      </c>
      <c r="BR533" s="52">
        <f t="shared" si="2345"/>
        <v>89860.900000000009</v>
      </c>
      <c r="BS533" s="26">
        <f t="shared" si="2562"/>
        <v>0</v>
      </c>
      <c r="BT533" s="27"/>
    </row>
    <row r="534" spans="1:73" x14ac:dyDescent="0.3">
      <c r="A534" s="67" t="s">
        <v>294</v>
      </c>
      <c r="B534" s="67" t="s">
        <v>291</v>
      </c>
      <c r="C534" s="67" t="s">
        <v>62</v>
      </c>
      <c r="D534" s="67" t="s">
        <v>305</v>
      </c>
      <c r="E534" s="74"/>
      <c r="F534" s="68" t="s">
        <v>33</v>
      </c>
      <c r="G534" s="26">
        <f t="shared" ref="G534:L534" si="2563">G541+G535+G544</f>
        <v>91080.900000000009</v>
      </c>
      <c r="H534" s="26">
        <f t="shared" si="2563"/>
        <v>89760.900000000009</v>
      </c>
      <c r="I534" s="26">
        <f t="shared" si="2563"/>
        <v>89860.900000000009</v>
      </c>
      <c r="J534" s="26">
        <f t="shared" si="2563"/>
        <v>0</v>
      </c>
      <c r="K534" s="26">
        <f t="shared" si="2563"/>
        <v>0</v>
      </c>
      <c r="L534" s="26">
        <f t="shared" si="2563"/>
        <v>0</v>
      </c>
      <c r="M534" s="26">
        <f t="shared" si="2437"/>
        <v>91080.900000000009</v>
      </c>
      <c r="N534" s="26">
        <f t="shared" si="2438"/>
        <v>89760.900000000009</v>
      </c>
      <c r="O534" s="26">
        <f t="shared" si="2439"/>
        <v>89860.900000000009</v>
      </c>
      <c r="P534" s="26">
        <f t="shared" ref="P534:AB534" si="2564">P541+P535+P544</f>
        <v>0</v>
      </c>
      <c r="Q534" s="26">
        <f t="shared" si="2564"/>
        <v>0</v>
      </c>
      <c r="R534" s="26">
        <f t="shared" si="2564"/>
        <v>0</v>
      </c>
      <c r="S534" s="26">
        <f t="shared" si="2564"/>
        <v>0</v>
      </c>
      <c r="T534" s="26">
        <f t="shared" si="2564"/>
        <v>0</v>
      </c>
      <c r="U534" s="26">
        <f t="shared" si="2564"/>
        <v>0</v>
      </c>
      <c r="V534" s="26">
        <f t="shared" si="2564"/>
        <v>0</v>
      </c>
      <c r="W534" s="26">
        <f t="shared" si="2564"/>
        <v>0</v>
      </c>
      <c r="X534" s="26">
        <f t="shared" si="2564"/>
        <v>0</v>
      </c>
      <c r="Y534" s="26">
        <f t="shared" si="2564"/>
        <v>0</v>
      </c>
      <c r="Z534" s="26">
        <f t="shared" si="2564"/>
        <v>0</v>
      </c>
      <c r="AA534" s="26">
        <f t="shared" si="2564"/>
        <v>0</v>
      </c>
      <c r="AB534" s="26">
        <f t="shared" si="2564"/>
        <v>0</v>
      </c>
      <c r="AC534" s="26">
        <f t="shared" si="2389"/>
        <v>91080.900000000009</v>
      </c>
      <c r="AD534" s="26">
        <f t="shared" si="2390"/>
        <v>89760.900000000009</v>
      </c>
      <c r="AE534" s="26">
        <f t="shared" si="2391"/>
        <v>89860.900000000009</v>
      </c>
      <c r="AF534" s="26">
        <f>AF541+AF535+AF544</f>
        <v>0</v>
      </c>
      <c r="AG534" s="26">
        <f t="shared" si="2393"/>
        <v>91080.900000000009</v>
      </c>
      <c r="AH534" s="26">
        <f t="shared" si="2394"/>
        <v>89760.900000000009</v>
      </c>
      <c r="AI534" s="26">
        <f t="shared" si="2395"/>
        <v>89860.900000000009</v>
      </c>
      <c r="AJ534" s="26">
        <f t="shared" ref="AJ534:AR534" si="2565">AJ541+AJ535+AJ544</f>
        <v>0</v>
      </c>
      <c r="AK534" s="26">
        <f t="shared" si="2565"/>
        <v>0</v>
      </c>
      <c r="AL534" s="26">
        <f t="shared" si="2565"/>
        <v>0</v>
      </c>
      <c r="AM534" s="26">
        <f t="shared" si="2565"/>
        <v>0</v>
      </c>
      <c r="AN534" s="26">
        <f t="shared" si="2565"/>
        <v>0</v>
      </c>
      <c r="AO534" s="26">
        <f t="shared" si="2565"/>
        <v>0</v>
      </c>
      <c r="AP534" s="26">
        <f t="shared" si="2565"/>
        <v>0</v>
      </c>
      <c r="AQ534" s="26">
        <f t="shared" si="2565"/>
        <v>0</v>
      </c>
      <c r="AR534" s="26">
        <f t="shared" si="2565"/>
        <v>0</v>
      </c>
      <c r="AS534" s="26">
        <f t="shared" si="2349"/>
        <v>91080.900000000009</v>
      </c>
      <c r="AT534" s="26">
        <f t="shared" si="2350"/>
        <v>89760.900000000009</v>
      </c>
      <c r="AU534" s="26">
        <f t="shared" si="2351"/>
        <v>89860.900000000009</v>
      </c>
      <c r="AV534" s="26">
        <f>AV541+AV535+AV544</f>
        <v>0</v>
      </c>
      <c r="AW534" s="26">
        <f>AW541+AW535+AW544</f>
        <v>0</v>
      </c>
      <c r="AX534" s="26">
        <f>AX541+AX535+AX544</f>
        <v>0</v>
      </c>
      <c r="AY534" s="26">
        <f t="shared" si="2352"/>
        <v>91080.900000000009</v>
      </c>
      <c r="AZ534" s="26">
        <f t="shared" si="2353"/>
        <v>89760.900000000009</v>
      </c>
      <c r="BA534" s="26">
        <f t="shared" si="2354"/>
        <v>89860.900000000009</v>
      </c>
      <c r="BB534" s="26">
        <f t="shared" ref="BB534:BK534" si="2566">BB541+BB535+BB544</f>
        <v>0</v>
      </c>
      <c r="BC534" s="26">
        <f t="shared" si="2566"/>
        <v>0</v>
      </c>
      <c r="BD534" s="26">
        <f t="shared" si="2566"/>
        <v>0</v>
      </c>
      <c r="BE534" s="26">
        <f t="shared" si="2566"/>
        <v>0</v>
      </c>
      <c r="BF534" s="26">
        <f t="shared" si="2566"/>
        <v>0</v>
      </c>
      <c r="BG534" s="26">
        <f t="shared" si="2566"/>
        <v>0</v>
      </c>
      <c r="BH534" s="26">
        <f t="shared" si="2566"/>
        <v>0</v>
      </c>
      <c r="BI534" s="26">
        <f t="shared" si="2566"/>
        <v>0</v>
      </c>
      <c r="BJ534" s="26">
        <f t="shared" si="2566"/>
        <v>0</v>
      </c>
      <c r="BK534" s="26">
        <f t="shared" si="2566"/>
        <v>0</v>
      </c>
      <c r="BL534" s="26">
        <f t="shared" si="2343"/>
        <v>91080.900000000009</v>
      </c>
      <c r="BM534" s="26">
        <f>BM541+BM535+BM544</f>
        <v>0</v>
      </c>
      <c r="BN534" s="53">
        <f t="shared" si="2360"/>
        <v>91080.900000000009</v>
      </c>
      <c r="BO534" s="26">
        <f t="shared" si="2344"/>
        <v>89760.900000000009</v>
      </c>
      <c r="BP534" s="26">
        <f>BP541+BP535+BP544</f>
        <v>0</v>
      </c>
      <c r="BQ534" s="53">
        <f t="shared" si="2361"/>
        <v>89760.900000000009</v>
      </c>
      <c r="BR534" s="52">
        <f t="shared" si="2345"/>
        <v>89860.900000000009</v>
      </c>
      <c r="BS534" s="26">
        <f>BS541+BS535+BS544</f>
        <v>0</v>
      </c>
      <c r="BT534" s="27"/>
    </row>
    <row r="535" spans="1:73" ht="46.8" x14ac:dyDescent="0.3">
      <c r="A535" s="67" t="s">
        <v>294</v>
      </c>
      <c r="B535" s="67" t="s">
        <v>291</v>
      </c>
      <c r="C535" s="67" t="s">
        <v>62</v>
      </c>
      <c r="D535" s="67" t="s">
        <v>306</v>
      </c>
      <c r="E535" s="74"/>
      <c r="F535" s="68" t="s">
        <v>307</v>
      </c>
      <c r="G535" s="26">
        <f t="shared" ref="G535:L535" si="2567">G536+G538</f>
        <v>90105.8</v>
      </c>
      <c r="H535" s="26">
        <f t="shared" si="2567"/>
        <v>88785.8</v>
      </c>
      <c r="I535" s="26">
        <f t="shared" si="2567"/>
        <v>88885.8</v>
      </c>
      <c r="J535" s="26">
        <f t="shared" si="2567"/>
        <v>0</v>
      </c>
      <c r="K535" s="26">
        <f t="shared" si="2567"/>
        <v>0</v>
      </c>
      <c r="L535" s="26">
        <f t="shared" si="2567"/>
        <v>0</v>
      </c>
      <c r="M535" s="26">
        <f t="shared" si="2437"/>
        <v>90105.8</v>
      </c>
      <c r="N535" s="26">
        <f t="shared" si="2438"/>
        <v>88785.8</v>
      </c>
      <c r="O535" s="26">
        <f t="shared" si="2439"/>
        <v>88885.8</v>
      </c>
      <c r="P535" s="26">
        <f t="shared" ref="P535:AB535" si="2568">P536+P538</f>
        <v>0</v>
      </c>
      <c r="Q535" s="26">
        <f t="shared" si="2568"/>
        <v>0</v>
      </c>
      <c r="R535" s="26">
        <f t="shared" si="2568"/>
        <v>0</v>
      </c>
      <c r="S535" s="26">
        <f t="shared" si="2568"/>
        <v>0</v>
      </c>
      <c r="T535" s="26">
        <f t="shared" si="2568"/>
        <v>0</v>
      </c>
      <c r="U535" s="26">
        <f t="shared" si="2568"/>
        <v>0</v>
      </c>
      <c r="V535" s="26">
        <f t="shared" si="2568"/>
        <v>0</v>
      </c>
      <c r="W535" s="26">
        <f t="shared" si="2568"/>
        <v>0</v>
      </c>
      <c r="X535" s="26">
        <f t="shared" si="2568"/>
        <v>0</v>
      </c>
      <c r="Y535" s="26">
        <f t="shared" si="2568"/>
        <v>0</v>
      </c>
      <c r="Z535" s="26">
        <f t="shared" si="2568"/>
        <v>0</v>
      </c>
      <c r="AA535" s="26">
        <f t="shared" si="2568"/>
        <v>0</v>
      </c>
      <c r="AB535" s="26">
        <f t="shared" si="2568"/>
        <v>0</v>
      </c>
      <c r="AC535" s="26">
        <f t="shared" si="2389"/>
        <v>90105.8</v>
      </c>
      <c r="AD535" s="26">
        <f t="shared" si="2390"/>
        <v>88785.8</v>
      </c>
      <c r="AE535" s="26">
        <f t="shared" si="2391"/>
        <v>88885.8</v>
      </c>
      <c r="AF535" s="26">
        <f>AF536+AF538</f>
        <v>0</v>
      </c>
      <c r="AG535" s="26">
        <f t="shared" si="2393"/>
        <v>90105.8</v>
      </c>
      <c r="AH535" s="26">
        <f t="shared" si="2394"/>
        <v>88785.8</v>
      </c>
      <c r="AI535" s="26">
        <f t="shared" si="2395"/>
        <v>88885.8</v>
      </c>
      <c r="AJ535" s="26">
        <f t="shared" ref="AJ535:AR535" si="2569">AJ536+AJ538</f>
        <v>0</v>
      </c>
      <c r="AK535" s="26">
        <f t="shared" si="2569"/>
        <v>0</v>
      </c>
      <c r="AL535" s="26">
        <f t="shared" si="2569"/>
        <v>0</v>
      </c>
      <c r="AM535" s="26">
        <f t="shared" si="2569"/>
        <v>0</v>
      </c>
      <c r="AN535" s="26">
        <f t="shared" si="2569"/>
        <v>0</v>
      </c>
      <c r="AO535" s="26">
        <f t="shared" si="2569"/>
        <v>0</v>
      </c>
      <c r="AP535" s="26">
        <f t="shared" si="2569"/>
        <v>0</v>
      </c>
      <c r="AQ535" s="26">
        <f t="shared" si="2569"/>
        <v>0</v>
      </c>
      <c r="AR535" s="26">
        <f t="shared" si="2569"/>
        <v>0</v>
      </c>
      <c r="AS535" s="26">
        <f t="shared" si="2349"/>
        <v>90105.8</v>
      </c>
      <c r="AT535" s="26">
        <f t="shared" si="2350"/>
        <v>88785.8</v>
      </c>
      <c r="AU535" s="26">
        <f t="shared" si="2351"/>
        <v>88885.8</v>
      </c>
      <c r="AV535" s="26">
        <f>AV536+AV538</f>
        <v>0</v>
      </c>
      <c r="AW535" s="26">
        <f>AW536+AW538</f>
        <v>0</v>
      </c>
      <c r="AX535" s="26">
        <f>AX536+AX538</f>
        <v>0</v>
      </c>
      <c r="AY535" s="26">
        <f t="shared" si="2352"/>
        <v>90105.8</v>
      </c>
      <c r="AZ535" s="26">
        <f t="shared" si="2353"/>
        <v>88785.8</v>
      </c>
      <c r="BA535" s="26">
        <f t="shared" si="2354"/>
        <v>88885.8</v>
      </c>
      <c r="BB535" s="26">
        <f t="shared" ref="BB535:BK535" si="2570">BB536+BB538</f>
        <v>0</v>
      </c>
      <c r="BC535" s="26">
        <f t="shared" si="2570"/>
        <v>0</v>
      </c>
      <c r="BD535" s="26">
        <f t="shared" si="2570"/>
        <v>0</v>
      </c>
      <c r="BE535" s="26">
        <f t="shared" si="2570"/>
        <v>0</v>
      </c>
      <c r="BF535" s="26">
        <f t="shared" si="2570"/>
        <v>0</v>
      </c>
      <c r="BG535" s="26">
        <f t="shared" si="2570"/>
        <v>0</v>
      </c>
      <c r="BH535" s="26">
        <f t="shared" si="2570"/>
        <v>0</v>
      </c>
      <c r="BI535" s="26">
        <f t="shared" si="2570"/>
        <v>0</v>
      </c>
      <c r="BJ535" s="26">
        <f t="shared" si="2570"/>
        <v>0</v>
      </c>
      <c r="BK535" s="26">
        <f t="shared" si="2570"/>
        <v>0</v>
      </c>
      <c r="BL535" s="26">
        <f t="shared" si="2343"/>
        <v>90105.8</v>
      </c>
      <c r="BM535" s="26">
        <f>BM536+BM538</f>
        <v>0</v>
      </c>
      <c r="BN535" s="53">
        <f t="shared" si="2360"/>
        <v>90105.8</v>
      </c>
      <c r="BO535" s="26">
        <f t="shared" si="2344"/>
        <v>88785.8</v>
      </c>
      <c r="BP535" s="26">
        <f>BP536+BP538</f>
        <v>0</v>
      </c>
      <c r="BQ535" s="53">
        <f t="shared" si="2361"/>
        <v>88785.8</v>
      </c>
      <c r="BR535" s="52">
        <f t="shared" si="2345"/>
        <v>88885.8</v>
      </c>
      <c r="BS535" s="26">
        <f>BS536+BS538</f>
        <v>0</v>
      </c>
      <c r="BT535" s="27"/>
    </row>
    <row r="536" spans="1:73" ht="31.2" x14ac:dyDescent="0.3">
      <c r="A536" s="67" t="s">
        <v>294</v>
      </c>
      <c r="B536" s="67" t="s">
        <v>291</v>
      </c>
      <c r="C536" s="67" t="s">
        <v>62</v>
      </c>
      <c r="D536" s="67" t="s">
        <v>309</v>
      </c>
      <c r="E536" s="74"/>
      <c r="F536" s="68" t="s">
        <v>310</v>
      </c>
      <c r="G536" s="26">
        <f t="shared" ref="G536:L536" si="2571">G537</f>
        <v>89712.1</v>
      </c>
      <c r="H536" s="26">
        <f t="shared" si="2571"/>
        <v>88392.1</v>
      </c>
      <c r="I536" s="26">
        <f t="shared" si="2571"/>
        <v>88492.1</v>
      </c>
      <c r="J536" s="26">
        <f t="shared" si="2571"/>
        <v>0</v>
      </c>
      <c r="K536" s="26">
        <f t="shared" si="2571"/>
        <v>0</v>
      </c>
      <c r="L536" s="26">
        <f t="shared" si="2571"/>
        <v>0</v>
      </c>
      <c r="M536" s="26">
        <f t="shared" si="2437"/>
        <v>89712.1</v>
      </c>
      <c r="N536" s="26">
        <f t="shared" si="2438"/>
        <v>88392.1</v>
      </c>
      <c r="O536" s="26">
        <f t="shared" si="2439"/>
        <v>88492.1</v>
      </c>
      <c r="P536" s="26">
        <f t="shared" ref="P536:AB536" si="2572">P537</f>
        <v>0</v>
      </c>
      <c r="Q536" s="26">
        <f t="shared" si="2572"/>
        <v>0</v>
      </c>
      <c r="R536" s="26">
        <f t="shared" si="2572"/>
        <v>0</v>
      </c>
      <c r="S536" s="26">
        <f t="shared" si="2572"/>
        <v>0</v>
      </c>
      <c r="T536" s="26">
        <f t="shared" si="2572"/>
        <v>0</v>
      </c>
      <c r="U536" s="26">
        <f t="shared" si="2572"/>
        <v>0</v>
      </c>
      <c r="V536" s="26">
        <f t="shared" si="2572"/>
        <v>0</v>
      </c>
      <c r="W536" s="26">
        <f t="shared" si="2572"/>
        <v>0</v>
      </c>
      <c r="X536" s="26">
        <f t="shared" si="2572"/>
        <v>0</v>
      </c>
      <c r="Y536" s="26">
        <f t="shared" si="2572"/>
        <v>0</v>
      </c>
      <c r="Z536" s="26">
        <f t="shared" si="2572"/>
        <v>0</v>
      </c>
      <c r="AA536" s="26">
        <f t="shared" si="2572"/>
        <v>0</v>
      </c>
      <c r="AB536" s="26">
        <f t="shared" si="2572"/>
        <v>0</v>
      </c>
      <c r="AC536" s="26">
        <f t="shared" si="2389"/>
        <v>89712.1</v>
      </c>
      <c r="AD536" s="26">
        <f t="shared" si="2390"/>
        <v>88392.1</v>
      </c>
      <c r="AE536" s="26">
        <f t="shared" si="2391"/>
        <v>88492.1</v>
      </c>
      <c r="AF536" s="26">
        <f>AF537</f>
        <v>0</v>
      </c>
      <c r="AG536" s="26">
        <f t="shared" si="2393"/>
        <v>89712.1</v>
      </c>
      <c r="AH536" s="26">
        <f t="shared" si="2394"/>
        <v>88392.1</v>
      </c>
      <c r="AI536" s="26">
        <f t="shared" si="2395"/>
        <v>88492.1</v>
      </c>
      <c r="AJ536" s="26">
        <f t="shared" ref="AJ536:AR536" si="2573">AJ537</f>
        <v>0</v>
      </c>
      <c r="AK536" s="26">
        <f t="shared" si="2573"/>
        <v>0</v>
      </c>
      <c r="AL536" s="26">
        <f t="shared" si="2573"/>
        <v>0</v>
      </c>
      <c r="AM536" s="26">
        <f t="shared" si="2573"/>
        <v>0</v>
      </c>
      <c r="AN536" s="26">
        <f t="shared" si="2573"/>
        <v>0</v>
      </c>
      <c r="AO536" s="26">
        <f t="shared" si="2573"/>
        <v>0</v>
      </c>
      <c r="AP536" s="26">
        <f t="shared" si="2573"/>
        <v>0</v>
      </c>
      <c r="AQ536" s="26">
        <f t="shared" si="2573"/>
        <v>0</v>
      </c>
      <c r="AR536" s="26">
        <f t="shared" si="2573"/>
        <v>0</v>
      </c>
      <c r="AS536" s="26">
        <f t="shared" si="2349"/>
        <v>89712.1</v>
      </c>
      <c r="AT536" s="26">
        <f t="shared" si="2350"/>
        <v>88392.1</v>
      </c>
      <c r="AU536" s="26">
        <f t="shared" si="2351"/>
        <v>88492.1</v>
      </c>
      <c r="AV536" s="26">
        <f>AV537</f>
        <v>0</v>
      </c>
      <c r="AW536" s="26">
        <f>AW537</f>
        <v>0</v>
      </c>
      <c r="AX536" s="26">
        <f>AX537</f>
        <v>0</v>
      </c>
      <c r="AY536" s="26">
        <f t="shared" si="2352"/>
        <v>89712.1</v>
      </c>
      <c r="AZ536" s="26">
        <f t="shared" si="2353"/>
        <v>88392.1</v>
      </c>
      <c r="BA536" s="26">
        <f t="shared" si="2354"/>
        <v>88492.1</v>
      </c>
      <c r="BB536" s="26">
        <f t="shared" ref="BB536:BK536" si="2574">BB537</f>
        <v>0</v>
      </c>
      <c r="BC536" s="26">
        <f t="shared" si="2574"/>
        <v>0</v>
      </c>
      <c r="BD536" s="26">
        <f t="shared" si="2574"/>
        <v>0</v>
      </c>
      <c r="BE536" s="26">
        <f t="shared" si="2574"/>
        <v>0</v>
      </c>
      <c r="BF536" s="26">
        <f t="shared" si="2574"/>
        <v>0</v>
      </c>
      <c r="BG536" s="26">
        <f t="shared" si="2574"/>
        <v>0</v>
      </c>
      <c r="BH536" s="26">
        <f t="shared" si="2574"/>
        <v>0</v>
      </c>
      <c r="BI536" s="26">
        <f t="shared" si="2574"/>
        <v>0</v>
      </c>
      <c r="BJ536" s="26">
        <f t="shared" si="2574"/>
        <v>0</v>
      </c>
      <c r="BK536" s="26">
        <f t="shared" si="2574"/>
        <v>0</v>
      </c>
      <c r="BL536" s="26">
        <f t="shared" si="2343"/>
        <v>89712.1</v>
      </c>
      <c r="BM536" s="26">
        <f>BM537</f>
        <v>0</v>
      </c>
      <c r="BN536" s="53">
        <f t="shared" si="2360"/>
        <v>89712.1</v>
      </c>
      <c r="BO536" s="26">
        <f t="shared" si="2344"/>
        <v>88392.1</v>
      </c>
      <c r="BP536" s="26">
        <f>BP537</f>
        <v>0</v>
      </c>
      <c r="BQ536" s="53">
        <f t="shared" si="2361"/>
        <v>88392.1</v>
      </c>
      <c r="BR536" s="52">
        <f t="shared" si="2345"/>
        <v>88492.1</v>
      </c>
      <c r="BS536" s="26">
        <f>BS537</f>
        <v>0</v>
      </c>
      <c r="BT536" s="27"/>
    </row>
    <row r="537" spans="1:73" ht="31.2" x14ac:dyDescent="0.3">
      <c r="A537" s="67" t="s">
        <v>294</v>
      </c>
      <c r="B537" s="67" t="s">
        <v>291</v>
      </c>
      <c r="C537" s="67" t="s">
        <v>62</v>
      </c>
      <c r="D537" s="67" t="s">
        <v>309</v>
      </c>
      <c r="E537" s="73" t="s">
        <v>127</v>
      </c>
      <c r="F537" s="68" t="s">
        <v>128</v>
      </c>
      <c r="G537" s="26">
        <v>89712.1</v>
      </c>
      <c r="H537" s="26">
        <v>88392.1</v>
      </c>
      <c r="I537" s="26">
        <v>88492.1</v>
      </c>
      <c r="J537" s="26"/>
      <c r="K537" s="26"/>
      <c r="L537" s="26"/>
      <c r="M537" s="26">
        <f t="shared" si="2437"/>
        <v>89712.1</v>
      </c>
      <c r="N537" s="26">
        <f t="shared" si="2438"/>
        <v>88392.1</v>
      </c>
      <c r="O537" s="26">
        <f t="shared" si="2439"/>
        <v>88492.1</v>
      </c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>
        <f t="shared" si="2389"/>
        <v>89712.1</v>
      </c>
      <c r="AD537" s="26">
        <f t="shared" si="2390"/>
        <v>88392.1</v>
      </c>
      <c r="AE537" s="26">
        <f t="shared" si="2391"/>
        <v>88492.1</v>
      </c>
      <c r="AF537" s="26"/>
      <c r="AG537" s="26">
        <f t="shared" si="2393"/>
        <v>89712.1</v>
      </c>
      <c r="AH537" s="26">
        <f t="shared" si="2394"/>
        <v>88392.1</v>
      </c>
      <c r="AI537" s="26">
        <f t="shared" si="2395"/>
        <v>88492.1</v>
      </c>
      <c r="AJ537" s="26"/>
      <c r="AK537" s="26"/>
      <c r="AL537" s="26"/>
      <c r="AM537" s="26"/>
      <c r="AN537" s="26"/>
      <c r="AO537" s="26"/>
      <c r="AP537" s="26"/>
      <c r="AQ537" s="26"/>
      <c r="AR537" s="26"/>
      <c r="AS537" s="26">
        <f t="shared" si="2349"/>
        <v>89712.1</v>
      </c>
      <c r="AT537" s="26">
        <f t="shared" si="2350"/>
        <v>88392.1</v>
      </c>
      <c r="AU537" s="26">
        <f t="shared" si="2351"/>
        <v>88492.1</v>
      </c>
      <c r="AV537" s="26"/>
      <c r="AW537" s="26"/>
      <c r="AX537" s="26"/>
      <c r="AY537" s="26">
        <f t="shared" si="2352"/>
        <v>89712.1</v>
      </c>
      <c r="AZ537" s="26">
        <f t="shared" si="2353"/>
        <v>88392.1</v>
      </c>
      <c r="BA537" s="26">
        <f t="shared" si="2354"/>
        <v>88492.1</v>
      </c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>
        <f t="shared" si="2343"/>
        <v>89712.1</v>
      </c>
      <c r="BM537" s="26"/>
      <c r="BN537" s="53">
        <f t="shared" si="2360"/>
        <v>89712.1</v>
      </c>
      <c r="BO537" s="26">
        <f t="shared" si="2344"/>
        <v>88392.1</v>
      </c>
      <c r="BP537" s="26"/>
      <c r="BQ537" s="53">
        <f t="shared" si="2361"/>
        <v>88392.1</v>
      </c>
      <c r="BR537" s="52">
        <f t="shared" si="2345"/>
        <v>88492.1</v>
      </c>
      <c r="BS537" s="26"/>
      <c r="BT537" s="27"/>
    </row>
    <row r="538" spans="1:73" ht="109.2" x14ac:dyDescent="0.3">
      <c r="A538" s="67" t="s">
        <v>294</v>
      </c>
      <c r="B538" s="67" t="s">
        <v>291</v>
      </c>
      <c r="C538" s="67" t="s">
        <v>62</v>
      </c>
      <c r="D538" s="67" t="s">
        <v>399</v>
      </c>
      <c r="E538" s="74"/>
      <c r="F538" s="68" t="s">
        <v>400</v>
      </c>
      <c r="G538" s="26">
        <f t="shared" ref="G538:L538" si="2575">G539+G540</f>
        <v>393.7</v>
      </c>
      <c r="H538" s="26">
        <f t="shared" si="2575"/>
        <v>393.7</v>
      </c>
      <c r="I538" s="26">
        <f t="shared" si="2575"/>
        <v>393.7</v>
      </c>
      <c r="J538" s="26">
        <f t="shared" si="2575"/>
        <v>0</v>
      </c>
      <c r="K538" s="26">
        <f t="shared" si="2575"/>
        <v>0</v>
      </c>
      <c r="L538" s="26">
        <f t="shared" si="2575"/>
        <v>0</v>
      </c>
      <c r="M538" s="26">
        <f t="shared" si="2437"/>
        <v>393.7</v>
      </c>
      <c r="N538" s="26">
        <f t="shared" si="2438"/>
        <v>393.7</v>
      </c>
      <c r="O538" s="26">
        <f t="shared" si="2439"/>
        <v>393.7</v>
      </c>
      <c r="P538" s="26">
        <f t="shared" ref="P538:AB538" si="2576">P539+P540</f>
        <v>0</v>
      </c>
      <c r="Q538" s="26">
        <f t="shared" si="2576"/>
        <v>0</v>
      </c>
      <c r="R538" s="26">
        <f t="shared" si="2576"/>
        <v>0</v>
      </c>
      <c r="S538" s="26">
        <f t="shared" si="2576"/>
        <v>0</v>
      </c>
      <c r="T538" s="26">
        <f t="shared" si="2576"/>
        <v>0</v>
      </c>
      <c r="U538" s="26">
        <f t="shared" si="2576"/>
        <v>0</v>
      </c>
      <c r="V538" s="26">
        <f t="shared" si="2576"/>
        <v>0</v>
      </c>
      <c r="W538" s="26">
        <f t="shared" si="2576"/>
        <v>0</v>
      </c>
      <c r="X538" s="26">
        <f t="shared" si="2576"/>
        <v>0</v>
      </c>
      <c r="Y538" s="26">
        <f t="shared" si="2576"/>
        <v>0</v>
      </c>
      <c r="Z538" s="26">
        <f t="shared" si="2576"/>
        <v>0</v>
      </c>
      <c r="AA538" s="26">
        <f t="shared" si="2576"/>
        <v>0</v>
      </c>
      <c r="AB538" s="26">
        <f t="shared" si="2576"/>
        <v>0</v>
      </c>
      <c r="AC538" s="26">
        <f t="shared" si="2389"/>
        <v>393.7</v>
      </c>
      <c r="AD538" s="26">
        <f t="shared" si="2390"/>
        <v>393.7</v>
      </c>
      <c r="AE538" s="26">
        <f t="shared" si="2391"/>
        <v>393.7</v>
      </c>
      <c r="AF538" s="26">
        <f>AF539+AF540</f>
        <v>0</v>
      </c>
      <c r="AG538" s="26">
        <f t="shared" si="2393"/>
        <v>393.7</v>
      </c>
      <c r="AH538" s="26">
        <f t="shared" si="2394"/>
        <v>393.7</v>
      </c>
      <c r="AI538" s="26">
        <f t="shared" si="2395"/>
        <v>393.7</v>
      </c>
      <c r="AJ538" s="26">
        <f t="shared" ref="AJ538:AR538" si="2577">AJ539+AJ540</f>
        <v>0</v>
      </c>
      <c r="AK538" s="26">
        <f t="shared" si="2577"/>
        <v>0</v>
      </c>
      <c r="AL538" s="26">
        <f t="shared" si="2577"/>
        <v>0</v>
      </c>
      <c r="AM538" s="26">
        <f t="shared" si="2577"/>
        <v>0</v>
      </c>
      <c r="AN538" s="26">
        <f t="shared" si="2577"/>
        <v>0</v>
      </c>
      <c r="AO538" s="26">
        <f t="shared" si="2577"/>
        <v>0</v>
      </c>
      <c r="AP538" s="26">
        <f t="shared" si="2577"/>
        <v>0</v>
      </c>
      <c r="AQ538" s="26">
        <f t="shared" si="2577"/>
        <v>0</v>
      </c>
      <c r="AR538" s="26">
        <f t="shared" si="2577"/>
        <v>0</v>
      </c>
      <c r="AS538" s="26">
        <f t="shared" si="2349"/>
        <v>393.7</v>
      </c>
      <c r="AT538" s="26">
        <f t="shared" si="2350"/>
        <v>393.7</v>
      </c>
      <c r="AU538" s="26">
        <f t="shared" si="2351"/>
        <v>393.7</v>
      </c>
      <c r="AV538" s="26">
        <f>AV539+AV540</f>
        <v>0</v>
      </c>
      <c r="AW538" s="26">
        <f>AW539+AW540</f>
        <v>0</v>
      </c>
      <c r="AX538" s="26">
        <f>AX539+AX540</f>
        <v>0</v>
      </c>
      <c r="AY538" s="26">
        <f t="shared" si="2352"/>
        <v>393.7</v>
      </c>
      <c r="AZ538" s="26">
        <f t="shared" si="2353"/>
        <v>393.7</v>
      </c>
      <c r="BA538" s="26">
        <f t="shared" si="2354"/>
        <v>393.7</v>
      </c>
      <c r="BB538" s="26">
        <f t="shared" ref="BB538:BK538" si="2578">BB539+BB540</f>
        <v>0</v>
      </c>
      <c r="BC538" s="26">
        <f t="shared" si="2578"/>
        <v>0</v>
      </c>
      <c r="BD538" s="26">
        <f t="shared" si="2578"/>
        <v>0</v>
      </c>
      <c r="BE538" s="26">
        <f t="shared" si="2578"/>
        <v>0</v>
      </c>
      <c r="BF538" s="26">
        <f t="shared" si="2578"/>
        <v>0</v>
      </c>
      <c r="BG538" s="26">
        <f t="shared" si="2578"/>
        <v>0</v>
      </c>
      <c r="BH538" s="26">
        <f t="shared" si="2578"/>
        <v>0</v>
      </c>
      <c r="BI538" s="26">
        <f t="shared" si="2578"/>
        <v>0</v>
      </c>
      <c r="BJ538" s="26">
        <f t="shared" si="2578"/>
        <v>0</v>
      </c>
      <c r="BK538" s="26">
        <f t="shared" si="2578"/>
        <v>0</v>
      </c>
      <c r="BL538" s="26">
        <f t="shared" si="2343"/>
        <v>393.7</v>
      </c>
      <c r="BM538" s="26">
        <f>BM539+BM540</f>
        <v>0</v>
      </c>
      <c r="BN538" s="53">
        <f t="shared" si="2360"/>
        <v>393.7</v>
      </c>
      <c r="BO538" s="26">
        <f t="shared" si="2344"/>
        <v>393.7</v>
      </c>
      <c r="BP538" s="26">
        <f>BP539+BP540</f>
        <v>0</v>
      </c>
      <c r="BQ538" s="53">
        <f t="shared" si="2361"/>
        <v>393.7</v>
      </c>
      <c r="BR538" s="52">
        <f t="shared" si="2345"/>
        <v>393.7</v>
      </c>
      <c r="BS538" s="26">
        <f>BS539+BS540</f>
        <v>0</v>
      </c>
      <c r="BT538" s="27"/>
    </row>
    <row r="539" spans="1:73" x14ac:dyDescent="0.3">
      <c r="A539" s="67" t="s">
        <v>294</v>
      </c>
      <c r="B539" s="67" t="s">
        <v>291</v>
      </c>
      <c r="C539" s="67" t="s">
        <v>62</v>
      </c>
      <c r="D539" s="67" t="s">
        <v>399</v>
      </c>
      <c r="E539" s="73" t="s">
        <v>240</v>
      </c>
      <c r="F539" s="68" t="s">
        <v>241</v>
      </c>
      <c r="G539" s="26">
        <v>327</v>
      </c>
      <c r="H539" s="26">
        <v>327</v>
      </c>
      <c r="I539" s="26">
        <v>327</v>
      </c>
      <c r="J539" s="26"/>
      <c r="K539" s="26"/>
      <c r="L539" s="26"/>
      <c r="M539" s="26">
        <f t="shared" si="2437"/>
        <v>327</v>
      </c>
      <c r="N539" s="26">
        <f t="shared" si="2438"/>
        <v>327</v>
      </c>
      <c r="O539" s="26">
        <f t="shared" si="2439"/>
        <v>327</v>
      </c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>
        <f t="shared" si="2389"/>
        <v>327</v>
      </c>
      <c r="AD539" s="26">
        <f t="shared" si="2390"/>
        <v>327</v>
      </c>
      <c r="AE539" s="26">
        <f t="shared" si="2391"/>
        <v>327</v>
      </c>
      <c r="AF539" s="26"/>
      <c r="AG539" s="26">
        <f t="shared" si="2393"/>
        <v>327</v>
      </c>
      <c r="AH539" s="26">
        <f t="shared" si="2394"/>
        <v>327</v>
      </c>
      <c r="AI539" s="26">
        <f t="shared" si="2395"/>
        <v>327</v>
      </c>
      <c r="AJ539" s="26"/>
      <c r="AK539" s="26"/>
      <c r="AL539" s="26"/>
      <c r="AM539" s="26"/>
      <c r="AN539" s="26"/>
      <c r="AO539" s="26"/>
      <c r="AP539" s="26"/>
      <c r="AQ539" s="26"/>
      <c r="AR539" s="26"/>
      <c r="AS539" s="26">
        <f t="shared" si="2349"/>
        <v>327</v>
      </c>
      <c r="AT539" s="26">
        <f t="shared" si="2350"/>
        <v>327</v>
      </c>
      <c r="AU539" s="26">
        <f t="shared" si="2351"/>
        <v>327</v>
      </c>
      <c r="AV539" s="26"/>
      <c r="AW539" s="26"/>
      <c r="AX539" s="26"/>
      <c r="AY539" s="26">
        <f t="shared" si="2352"/>
        <v>327</v>
      </c>
      <c r="AZ539" s="26">
        <f t="shared" si="2353"/>
        <v>327</v>
      </c>
      <c r="BA539" s="26">
        <f t="shared" si="2354"/>
        <v>327</v>
      </c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>
        <f t="shared" si="2343"/>
        <v>327</v>
      </c>
      <c r="BM539" s="26"/>
      <c r="BN539" s="53">
        <f t="shared" si="2360"/>
        <v>327</v>
      </c>
      <c r="BO539" s="26">
        <f t="shared" si="2344"/>
        <v>327</v>
      </c>
      <c r="BP539" s="26"/>
      <c r="BQ539" s="53">
        <f t="shared" si="2361"/>
        <v>327</v>
      </c>
      <c r="BR539" s="52">
        <f t="shared" si="2345"/>
        <v>327</v>
      </c>
      <c r="BS539" s="26"/>
      <c r="BT539" s="27"/>
    </row>
    <row r="540" spans="1:73" ht="31.2" x14ac:dyDescent="0.3">
      <c r="A540" s="67" t="s">
        <v>294</v>
      </c>
      <c r="B540" s="67" t="s">
        <v>291</v>
      </c>
      <c r="C540" s="67" t="s">
        <v>62</v>
      </c>
      <c r="D540" s="67" t="s">
        <v>399</v>
      </c>
      <c r="E540" s="73" t="s">
        <v>127</v>
      </c>
      <c r="F540" s="68" t="s">
        <v>128</v>
      </c>
      <c r="G540" s="26">
        <v>66.7</v>
      </c>
      <c r="H540" s="26">
        <v>66.7</v>
      </c>
      <c r="I540" s="26">
        <v>66.7</v>
      </c>
      <c r="J540" s="26"/>
      <c r="K540" s="26"/>
      <c r="L540" s="26"/>
      <c r="M540" s="26">
        <f t="shared" si="2437"/>
        <v>66.7</v>
      </c>
      <c r="N540" s="26">
        <f t="shared" si="2438"/>
        <v>66.7</v>
      </c>
      <c r="O540" s="26">
        <f t="shared" si="2439"/>
        <v>66.7</v>
      </c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>
        <f t="shared" si="2389"/>
        <v>66.7</v>
      </c>
      <c r="AD540" s="26">
        <f t="shared" si="2390"/>
        <v>66.7</v>
      </c>
      <c r="AE540" s="26">
        <f t="shared" si="2391"/>
        <v>66.7</v>
      </c>
      <c r="AF540" s="26"/>
      <c r="AG540" s="26">
        <f t="shared" si="2393"/>
        <v>66.7</v>
      </c>
      <c r="AH540" s="26">
        <f t="shared" si="2394"/>
        <v>66.7</v>
      </c>
      <c r="AI540" s="26">
        <f t="shared" si="2395"/>
        <v>66.7</v>
      </c>
      <c r="AJ540" s="26"/>
      <c r="AK540" s="26"/>
      <c r="AL540" s="26"/>
      <c r="AM540" s="26"/>
      <c r="AN540" s="26"/>
      <c r="AO540" s="26"/>
      <c r="AP540" s="26"/>
      <c r="AQ540" s="26"/>
      <c r="AR540" s="26"/>
      <c r="AS540" s="26">
        <f t="shared" si="2349"/>
        <v>66.7</v>
      </c>
      <c r="AT540" s="26">
        <f t="shared" si="2350"/>
        <v>66.7</v>
      </c>
      <c r="AU540" s="26">
        <f t="shared" si="2351"/>
        <v>66.7</v>
      </c>
      <c r="AV540" s="26"/>
      <c r="AW540" s="26"/>
      <c r="AX540" s="26"/>
      <c r="AY540" s="26">
        <f t="shared" si="2352"/>
        <v>66.7</v>
      </c>
      <c r="AZ540" s="26">
        <f t="shared" si="2353"/>
        <v>66.7</v>
      </c>
      <c r="BA540" s="26">
        <f t="shared" si="2354"/>
        <v>66.7</v>
      </c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>
        <f t="shared" si="2343"/>
        <v>66.7</v>
      </c>
      <c r="BM540" s="26"/>
      <c r="BN540" s="53">
        <f t="shared" si="2360"/>
        <v>66.7</v>
      </c>
      <c r="BO540" s="26">
        <f t="shared" si="2344"/>
        <v>66.7</v>
      </c>
      <c r="BP540" s="26"/>
      <c r="BQ540" s="53">
        <f t="shared" si="2361"/>
        <v>66.7</v>
      </c>
      <c r="BR540" s="52">
        <f t="shared" si="2345"/>
        <v>66.7</v>
      </c>
      <c r="BS540" s="26"/>
      <c r="BT540" s="27"/>
    </row>
    <row r="541" spans="1:73" ht="46.8" x14ac:dyDescent="0.3">
      <c r="A541" s="67" t="s">
        <v>294</v>
      </c>
      <c r="B541" s="67" t="s">
        <v>291</v>
      </c>
      <c r="C541" s="67" t="s">
        <v>62</v>
      </c>
      <c r="D541" s="67" t="s">
        <v>368</v>
      </c>
      <c r="E541" s="74"/>
      <c r="F541" s="68" t="s">
        <v>369</v>
      </c>
      <c r="G541" s="26">
        <f t="shared" ref="G541:G550" si="2579">G542</f>
        <v>600</v>
      </c>
      <c r="H541" s="26">
        <f t="shared" ref="H541:H550" si="2580">H542</f>
        <v>600</v>
      </c>
      <c r="I541" s="26">
        <f t="shared" ref="I541:I550" si="2581">I542</f>
        <v>600</v>
      </c>
      <c r="J541" s="26">
        <f t="shared" ref="J541:J550" si="2582">J542</f>
        <v>0</v>
      </c>
      <c r="K541" s="26">
        <f t="shared" ref="K541:K550" si="2583">K542</f>
        <v>0</v>
      </c>
      <c r="L541" s="26">
        <f t="shared" ref="L541:L550" si="2584">L542</f>
        <v>0</v>
      </c>
      <c r="M541" s="26">
        <f t="shared" si="2437"/>
        <v>600</v>
      </c>
      <c r="N541" s="26">
        <f t="shared" si="2438"/>
        <v>600</v>
      </c>
      <c r="O541" s="26">
        <f t="shared" si="2439"/>
        <v>600</v>
      </c>
      <c r="P541" s="26">
        <f t="shared" ref="P541:P550" si="2585">P542</f>
        <v>0</v>
      </c>
      <c r="Q541" s="26">
        <f t="shared" ref="Q541:Q550" si="2586">Q542</f>
        <v>0</v>
      </c>
      <c r="R541" s="26">
        <f t="shared" ref="R541:R550" si="2587">R542</f>
        <v>0</v>
      </c>
      <c r="S541" s="26">
        <f t="shared" ref="S541:S550" si="2588">S542</f>
        <v>0</v>
      </c>
      <c r="T541" s="26">
        <f t="shared" ref="T541:T550" si="2589">T542</f>
        <v>0</v>
      </c>
      <c r="U541" s="26">
        <f t="shared" ref="U541:U550" si="2590">U542</f>
        <v>0</v>
      </c>
      <c r="V541" s="26">
        <f t="shared" ref="V541:V550" si="2591">V542</f>
        <v>0</v>
      </c>
      <c r="W541" s="26">
        <f t="shared" ref="W541:W550" si="2592">W542</f>
        <v>0</v>
      </c>
      <c r="X541" s="26">
        <f t="shared" ref="X541:X550" si="2593">X542</f>
        <v>0</v>
      </c>
      <c r="Y541" s="26">
        <f t="shared" ref="Y541:Y550" si="2594">Y542</f>
        <v>0</v>
      </c>
      <c r="Z541" s="26">
        <f t="shared" ref="Z541:Z550" si="2595">Z542</f>
        <v>0</v>
      </c>
      <c r="AA541" s="26">
        <f t="shared" ref="AA541:AA550" si="2596">AA542</f>
        <v>0</v>
      </c>
      <c r="AB541" s="26">
        <f t="shared" ref="AB541:AB550" si="2597">AB542</f>
        <v>0</v>
      </c>
      <c r="AC541" s="26">
        <f t="shared" si="2389"/>
        <v>600</v>
      </c>
      <c r="AD541" s="26">
        <f t="shared" si="2390"/>
        <v>600</v>
      </c>
      <c r="AE541" s="26">
        <f t="shared" si="2391"/>
        <v>600</v>
      </c>
      <c r="AF541" s="26">
        <f t="shared" ref="AF541:AF550" si="2598">AF542</f>
        <v>0</v>
      </c>
      <c r="AG541" s="26">
        <f t="shared" si="2393"/>
        <v>600</v>
      </c>
      <c r="AH541" s="26">
        <f t="shared" si="2394"/>
        <v>600</v>
      </c>
      <c r="AI541" s="26">
        <f t="shared" si="2395"/>
        <v>600</v>
      </c>
      <c r="AJ541" s="26">
        <f t="shared" ref="AJ541:AJ550" si="2599">AJ542</f>
        <v>0</v>
      </c>
      <c r="AK541" s="26">
        <f t="shared" ref="AK541:AK550" si="2600">AK542</f>
        <v>0</v>
      </c>
      <c r="AL541" s="26">
        <f t="shared" ref="AL541:AL550" si="2601">AL542</f>
        <v>0</v>
      </c>
      <c r="AM541" s="26">
        <f t="shared" ref="AM541:AM550" si="2602">AM542</f>
        <v>0</v>
      </c>
      <c r="AN541" s="26">
        <f t="shared" ref="AN541:AN550" si="2603">AN542</f>
        <v>0</v>
      </c>
      <c r="AO541" s="26">
        <f t="shared" ref="AO541:AO550" si="2604">AO542</f>
        <v>0</v>
      </c>
      <c r="AP541" s="26">
        <f t="shared" ref="AP541:AP550" si="2605">AP542</f>
        <v>0</v>
      </c>
      <c r="AQ541" s="26">
        <f t="shared" ref="AQ541:AQ550" si="2606">AQ542</f>
        <v>0</v>
      </c>
      <c r="AR541" s="26">
        <f t="shared" ref="AR541:AR550" si="2607">AR542</f>
        <v>0</v>
      </c>
      <c r="AS541" s="26">
        <f t="shared" si="2349"/>
        <v>600</v>
      </c>
      <c r="AT541" s="26">
        <f t="shared" si="2350"/>
        <v>600</v>
      </c>
      <c r="AU541" s="26">
        <f t="shared" si="2351"/>
        <v>600</v>
      </c>
      <c r="AV541" s="26">
        <f t="shared" ref="AV541:AV550" si="2608">AV542</f>
        <v>0</v>
      </c>
      <c r="AW541" s="26">
        <f t="shared" ref="AW541:AW550" si="2609">AW542</f>
        <v>0</v>
      </c>
      <c r="AX541" s="26">
        <f t="shared" ref="AX541:AX550" si="2610">AX542</f>
        <v>0</v>
      </c>
      <c r="AY541" s="26">
        <f t="shared" si="2352"/>
        <v>600</v>
      </c>
      <c r="AZ541" s="26">
        <f t="shared" si="2353"/>
        <v>600</v>
      </c>
      <c r="BA541" s="26">
        <f t="shared" si="2354"/>
        <v>600</v>
      </c>
      <c r="BB541" s="26">
        <f t="shared" ref="BB541:BB550" si="2611">BB542</f>
        <v>0</v>
      </c>
      <c r="BC541" s="26">
        <f t="shared" ref="BC541:BC550" si="2612">BC542</f>
        <v>0</v>
      </c>
      <c r="BD541" s="26">
        <f t="shared" ref="BD541:BD550" si="2613">BD542</f>
        <v>0</v>
      </c>
      <c r="BE541" s="26">
        <f t="shared" ref="BE541:BE550" si="2614">BE542</f>
        <v>0</v>
      </c>
      <c r="BF541" s="26">
        <f t="shared" ref="BF541:BF550" si="2615">BF542</f>
        <v>0</v>
      </c>
      <c r="BG541" s="26">
        <f t="shared" ref="BG541:BG550" si="2616">BG542</f>
        <v>0</v>
      </c>
      <c r="BH541" s="26">
        <f t="shared" ref="BH541:BH550" si="2617">BH542</f>
        <v>0</v>
      </c>
      <c r="BI541" s="26">
        <f t="shared" ref="BI541:BI550" si="2618">BI542</f>
        <v>0</v>
      </c>
      <c r="BJ541" s="26">
        <f t="shared" ref="BJ541:BJ550" si="2619">BJ542</f>
        <v>0</v>
      </c>
      <c r="BK541" s="26">
        <f t="shared" ref="BK541:BK550" si="2620">BK542</f>
        <v>0</v>
      </c>
      <c r="BL541" s="26">
        <f t="shared" si="2343"/>
        <v>600</v>
      </c>
      <c r="BM541" s="26">
        <f t="shared" ref="BM541:BM550" si="2621">BM542</f>
        <v>0</v>
      </c>
      <c r="BN541" s="53">
        <f t="shared" si="2360"/>
        <v>600</v>
      </c>
      <c r="BO541" s="26">
        <f t="shared" si="2344"/>
        <v>600</v>
      </c>
      <c r="BP541" s="26">
        <f t="shared" ref="BP541:BS550" si="2622">BP542</f>
        <v>0</v>
      </c>
      <c r="BQ541" s="53">
        <f t="shared" si="2361"/>
        <v>600</v>
      </c>
      <c r="BR541" s="52">
        <f t="shared" si="2345"/>
        <v>600</v>
      </c>
      <c r="BS541" s="26">
        <f t="shared" si="2622"/>
        <v>0</v>
      </c>
      <c r="BT541" s="27"/>
    </row>
    <row r="542" spans="1:73" ht="62.4" x14ac:dyDescent="0.3">
      <c r="A542" s="67" t="s">
        <v>294</v>
      </c>
      <c r="B542" s="67" t="s">
        <v>291</v>
      </c>
      <c r="C542" s="67" t="s">
        <v>62</v>
      </c>
      <c r="D542" s="67" t="s">
        <v>381</v>
      </c>
      <c r="E542" s="74"/>
      <c r="F542" s="68" t="s">
        <v>216</v>
      </c>
      <c r="G542" s="26">
        <f t="shared" si="2579"/>
        <v>600</v>
      </c>
      <c r="H542" s="26">
        <f t="shared" si="2580"/>
        <v>600</v>
      </c>
      <c r="I542" s="26">
        <f t="shared" si="2581"/>
        <v>600</v>
      </c>
      <c r="J542" s="26">
        <f t="shared" si="2582"/>
        <v>0</v>
      </c>
      <c r="K542" s="26">
        <f t="shared" si="2583"/>
        <v>0</v>
      </c>
      <c r="L542" s="26">
        <f t="shared" si="2584"/>
        <v>0</v>
      </c>
      <c r="M542" s="26">
        <f t="shared" si="2437"/>
        <v>600</v>
      </c>
      <c r="N542" s="26">
        <f t="shared" si="2438"/>
        <v>600</v>
      </c>
      <c r="O542" s="26">
        <f t="shared" si="2439"/>
        <v>600</v>
      </c>
      <c r="P542" s="26">
        <f t="shared" si="2585"/>
        <v>0</v>
      </c>
      <c r="Q542" s="26">
        <f t="shared" si="2586"/>
        <v>0</v>
      </c>
      <c r="R542" s="26">
        <f t="shared" si="2587"/>
        <v>0</v>
      </c>
      <c r="S542" s="26">
        <f t="shared" si="2588"/>
        <v>0</v>
      </c>
      <c r="T542" s="26">
        <f t="shared" si="2589"/>
        <v>0</v>
      </c>
      <c r="U542" s="26">
        <f t="shared" si="2590"/>
        <v>0</v>
      </c>
      <c r="V542" s="26">
        <f t="shared" si="2591"/>
        <v>0</v>
      </c>
      <c r="W542" s="26">
        <f t="shared" si="2592"/>
        <v>0</v>
      </c>
      <c r="X542" s="26">
        <f t="shared" si="2593"/>
        <v>0</v>
      </c>
      <c r="Y542" s="26">
        <f t="shared" si="2594"/>
        <v>0</v>
      </c>
      <c r="Z542" s="26">
        <f t="shared" si="2595"/>
        <v>0</v>
      </c>
      <c r="AA542" s="26">
        <f t="shared" si="2596"/>
        <v>0</v>
      </c>
      <c r="AB542" s="26">
        <f t="shared" si="2597"/>
        <v>0</v>
      </c>
      <c r="AC542" s="26">
        <f t="shared" si="2389"/>
        <v>600</v>
      </c>
      <c r="AD542" s="26">
        <f t="shared" si="2390"/>
        <v>600</v>
      </c>
      <c r="AE542" s="26">
        <f t="shared" si="2391"/>
        <v>600</v>
      </c>
      <c r="AF542" s="26">
        <f t="shared" si="2598"/>
        <v>0</v>
      </c>
      <c r="AG542" s="26">
        <f t="shared" si="2393"/>
        <v>600</v>
      </c>
      <c r="AH542" s="26">
        <f t="shared" si="2394"/>
        <v>600</v>
      </c>
      <c r="AI542" s="26">
        <f t="shared" si="2395"/>
        <v>600</v>
      </c>
      <c r="AJ542" s="26">
        <f t="shared" si="2599"/>
        <v>0</v>
      </c>
      <c r="AK542" s="26">
        <f t="shared" si="2600"/>
        <v>0</v>
      </c>
      <c r="AL542" s="26">
        <f t="shared" si="2601"/>
        <v>0</v>
      </c>
      <c r="AM542" s="26">
        <f t="shared" si="2602"/>
        <v>0</v>
      </c>
      <c r="AN542" s="26">
        <f t="shared" si="2603"/>
        <v>0</v>
      </c>
      <c r="AO542" s="26">
        <f t="shared" si="2604"/>
        <v>0</v>
      </c>
      <c r="AP542" s="26">
        <f t="shared" si="2605"/>
        <v>0</v>
      </c>
      <c r="AQ542" s="26">
        <f t="shared" si="2606"/>
        <v>0</v>
      </c>
      <c r="AR542" s="26">
        <f t="shared" si="2607"/>
        <v>0</v>
      </c>
      <c r="AS542" s="26">
        <f t="shared" si="2349"/>
        <v>600</v>
      </c>
      <c r="AT542" s="26">
        <f t="shared" si="2350"/>
        <v>600</v>
      </c>
      <c r="AU542" s="26">
        <f t="shared" si="2351"/>
        <v>600</v>
      </c>
      <c r="AV542" s="26">
        <f t="shared" si="2608"/>
        <v>0</v>
      </c>
      <c r="AW542" s="26">
        <f t="shared" si="2609"/>
        <v>0</v>
      </c>
      <c r="AX542" s="26">
        <f t="shared" si="2610"/>
        <v>0</v>
      </c>
      <c r="AY542" s="26">
        <f t="shared" si="2352"/>
        <v>600</v>
      </c>
      <c r="AZ542" s="26">
        <f t="shared" si="2353"/>
        <v>600</v>
      </c>
      <c r="BA542" s="26">
        <f t="shared" si="2354"/>
        <v>600</v>
      </c>
      <c r="BB542" s="26">
        <f t="shared" si="2611"/>
        <v>0</v>
      </c>
      <c r="BC542" s="26">
        <f t="shared" si="2612"/>
        <v>0</v>
      </c>
      <c r="BD542" s="26">
        <f t="shared" si="2613"/>
        <v>0</v>
      </c>
      <c r="BE542" s="26">
        <f t="shared" si="2614"/>
        <v>0</v>
      </c>
      <c r="BF542" s="26">
        <f t="shared" si="2615"/>
        <v>0</v>
      </c>
      <c r="BG542" s="26">
        <f t="shared" si="2616"/>
        <v>0</v>
      </c>
      <c r="BH542" s="26">
        <f t="shared" si="2617"/>
        <v>0</v>
      </c>
      <c r="BI542" s="26">
        <f t="shared" si="2618"/>
        <v>0</v>
      </c>
      <c r="BJ542" s="26">
        <f t="shared" si="2619"/>
        <v>0</v>
      </c>
      <c r="BK542" s="26">
        <f t="shared" si="2620"/>
        <v>0</v>
      </c>
      <c r="BL542" s="26">
        <f t="shared" si="2343"/>
        <v>600</v>
      </c>
      <c r="BM542" s="26">
        <f t="shared" si="2621"/>
        <v>0</v>
      </c>
      <c r="BN542" s="53">
        <f t="shared" si="2360"/>
        <v>600</v>
      </c>
      <c r="BO542" s="26">
        <f t="shared" si="2344"/>
        <v>600</v>
      </c>
      <c r="BP542" s="26">
        <f t="shared" si="2622"/>
        <v>0</v>
      </c>
      <c r="BQ542" s="53">
        <f t="shared" si="2361"/>
        <v>600</v>
      </c>
      <c r="BR542" s="52">
        <f t="shared" si="2345"/>
        <v>600</v>
      </c>
      <c r="BS542" s="26">
        <f t="shared" si="2622"/>
        <v>0</v>
      </c>
      <c r="BT542" s="27"/>
    </row>
    <row r="543" spans="1:73" ht="31.2" x14ac:dyDescent="0.3">
      <c r="A543" s="67" t="s">
        <v>294</v>
      </c>
      <c r="B543" s="67" t="s">
        <v>291</v>
      </c>
      <c r="C543" s="67" t="s">
        <v>62</v>
      </c>
      <c r="D543" s="67" t="s">
        <v>381</v>
      </c>
      <c r="E543" s="73" t="s">
        <v>127</v>
      </c>
      <c r="F543" s="68" t="s">
        <v>128</v>
      </c>
      <c r="G543" s="26">
        <v>600</v>
      </c>
      <c r="H543" s="26">
        <v>600</v>
      </c>
      <c r="I543" s="26">
        <v>600</v>
      </c>
      <c r="J543" s="26"/>
      <c r="K543" s="26"/>
      <c r="L543" s="26"/>
      <c r="M543" s="26">
        <f t="shared" si="2437"/>
        <v>600</v>
      </c>
      <c r="N543" s="26">
        <f t="shared" si="2438"/>
        <v>600</v>
      </c>
      <c r="O543" s="26">
        <f t="shared" si="2439"/>
        <v>600</v>
      </c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>
        <f t="shared" si="2389"/>
        <v>600</v>
      </c>
      <c r="AD543" s="26">
        <f t="shared" si="2390"/>
        <v>600</v>
      </c>
      <c r="AE543" s="26">
        <f t="shared" si="2391"/>
        <v>600</v>
      </c>
      <c r="AF543" s="26"/>
      <c r="AG543" s="26">
        <f t="shared" si="2393"/>
        <v>600</v>
      </c>
      <c r="AH543" s="26">
        <f t="shared" si="2394"/>
        <v>600</v>
      </c>
      <c r="AI543" s="26">
        <f t="shared" si="2395"/>
        <v>600</v>
      </c>
      <c r="AJ543" s="26"/>
      <c r="AK543" s="26"/>
      <c r="AL543" s="26"/>
      <c r="AM543" s="26"/>
      <c r="AN543" s="26"/>
      <c r="AO543" s="26"/>
      <c r="AP543" s="26"/>
      <c r="AQ543" s="26"/>
      <c r="AR543" s="26"/>
      <c r="AS543" s="26">
        <f t="shared" si="2349"/>
        <v>600</v>
      </c>
      <c r="AT543" s="26">
        <f t="shared" si="2350"/>
        <v>600</v>
      </c>
      <c r="AU543" s="26">
        <f t="shared" si="2351"/>
        <v>600</v>
      </c>
      <c r="AV543" s="26"/>
      <c r="AW543" s="26"/>
      <c r="AX543" s="26"/>
      <c r="AY543" s="26">
        <f t="shared" si="2352"/>
        <v>600</v>
      </c>
      <c r="AZ543" s="26">
        <f t="shared" si="2353"/>
        <v>600</v>
      </c>
      <c r="BA543" s="26">
        <f t="shared" si="2354"/>
        <v>600</v>
      </c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>
        <f t="shared" si="2343"/>
        <v>600</v>
      </c>
      <c r="BM543" s="26"/>
      <c r="BN543" s="53">
        <f t="shared" si="2360"/>
        <v>600</v>
      </c>
      <c r="BO543" s="26">
        <f t="shared" si="2344"/>
        <v>600</v>
      </c>
      <c r="BP543" s="26"/>
      <c r="BQ543" s="53">
        <f t="shared" si="2361"/>
        <v>600</v>
      </c>
      <c r="BR543" s="52">
        <f t="shared" si="2345"/>
        <v>600</v>
      </c>
      <c r="BS543" s="26"/>
      <c r="BT543" s="27"/>
    </row>
    <row r="544" spans="1:73" ht="46.8" x14ac:dyDescent="0.3">
      <c r="A544" s="67" t="s">
        <v>294</v>
      </c>
      <c r="B544" s="67" t="s">
        <v>291</v>
      </c>
      <c r="C544" s="67" t="s">
        <v>62</v>
      </c>
      <c r="D544" s="67" t="s">
        <v>313</v>
      </c>
      <c r="E544" s="74"/>
      <c r="F544" s="68" t="s">
        <v>314</v>
      </c>
      <c r="G544" s="26">
        <f t="shared" si="2579"/>
        <v>375.1</v>
      </c>
      <c r="H544" s="26">
        <f t="shared" si="2580"/>
        <v>375.1</v>
      </c>
      <c r="I544" s="26">
        <f t="shared" si="2581"/>
        <v>375.1</v>
      </c>
      <c r="J544" s="26">
        <f t="shared" si="2582"/>
        <v>0</v>
      </c>
      <c r="K544" s="26">
        <f t="shared" si="2583"/>
        <v>0</v>
      </c>
      <c r="L544" s="26">
        <f t="shared" si="2584"/>
        <v>0</v>
      </c>
      <c r="M544" s="26">
        <f t="shared" si="2437"/>
        <v>375.1</v>
      </c>
      <c r="N544" s="26">
        <f t="shared" si="2438"/>
        <v>375.1</v>
      </c>
      <c r="O544" s="26">
        <f t="shared" si="2439"/>
        <v>375.1</v>
      </c>
      <c r="P544" s="26">
        <f t="shared" si="2585"/>
        <v>0</v>
      </c>
      <c r="Q544" s="26">
        <f t="shared" si="2586"/>
        <v>0</v>
      </c>
      <c r="R544" s="26">
        <f t="shared" si="2587"/>
        <v>0</v>
      </c>
      <c r="S544" s="26">
        <f t="shared" si="2588"/>
        <v>0</v>
      </c>
      <c r="T544" s="26">
        <f t="shared" si="2589"/>
        <v>0</v>
      </c>
      <c r="U544" s="26">
        <f t="shared" si="2590"/>
        <v>0</v>
      </c>
      <c r="V544" s="26">
        <f t="shared" si="2591"/>
        <v>0</v>
      </c>
      <c r="W544" s="26">
        <f t="shared" si="2592"/>
        <v>0</v>
      </c>
      <c r="X544" s="26">
        <f t="shared" si="2593"/>
        <v>0</v>
      </c>
      <c r="Y544" s="26">
        <f t="shared" si="2594"/>
        <v>0</v>
      </c>
      <c r="Z544" s="26">
        <f t="shared" si="2595"/>
        <v>0</v>
      </c>
      <c r="AA544" s="26">
        <f t="shared" si="2596"/>
        <v>0</v>
      </c>
      <c r="AB544" s="26">
        <f t="shared" si="2597"/>
        <v>0</v>
      </c>
      <c r="AC544" s="26">
        <f t="shared" si="2389"/>
        <v>375.1</v>
      </c>
      <c r="AD544" s="26">
        <f t="shared" si="2390"/>
        <v>375.1</v>
      </c>
      <c r="AE544" s="26">
        <f t="shared" si="2391"/>
        <v>375.1</v>
      </c>
      <c r="AF544" s="26">
        <f t="shared" si="2598"/>
        <v>0</v>
      </c>
      <c r="AG544" s="26">
        <f t="shared" si="2393"/>
        <v>375.1</v>
      </c>
      <c r="AH544" s="26">
        <f t="shared" si="2394"/>
        <v>375.1</v>
      </c>
      <c r="AI544" s="26">
        <f t="shared" si="2395"/>
        <v>375.1</v>
      </c>
      <c r="AJ544" s="26">
        <f t="shared" si="2599"/>
        <v>0</v>
      </c>
      <c r="AK544" s="26">
        <f t="shared" si="2600"/>
        <v>0</v>
      </c>
      <c r="AL544" s="26">
        <f t="shared" si="2601"/>
        <v>0</v>
      </c>
      <c r="AM544" s="26">
        <f t="shared" si="2602"/>
        <v>0</v>
      </c>
      <c r="AN544" s="26">
        <f t="shared" si="2603"/>
        <v>0</v>
      </c>
      <c r="AO544" s="26">
        <f t="shared" si="2604"/>
        <v>0</v>
      </c>
      <c r="AP544" s="26">
        <f t="shared" si="2605"/>
        <v>0</v>
      </c>
      <c r="AQ544" s="26">
        <f t="shared" si="2606"/>
        <v>0</v>
      </c>
      <c r="AR544" s="26">
        <f t="shared" si="2607"/>
        <v>0</v>
      </c>
      <c r="AS544" s="26">
        <f t="shared" si="2349"/>
        <v>375.1</v>
      </c>
      <c r="AT544" s="26">
        <f t="shared" si="2350"/>
        <v>375.1</v>
      </c>
      <c r="AU544" s="26">
        <f t="shared" si="2351"/>
        <v>375.1</v>
      </c>
      <c r="AV544" s="26">
        <f t="shared" si="2608"/>
        <v>0</v>
      </c>
      <c r="AW544" s="26">
        <f t="shared" si="2609"/>
        <v>0</v>
      </c>
      <c r="AX544" s="26">
        <f t="shared" si="2610"/>
        <v>0</v>
      </c>
      <c r="AY544" s="26">
        <f t="shared" si="2352"/>
        <v>375.1</v>
      </c>
      <c r="AZ544" s="26">
        <f t="shared" si="2353"/>
        <v>375.1</v>
      </c>
      <c r="BA544" s="26">
        <f t="shared" si="2354"/>
        <v>375.1</v>
      </c>
      <c r="BB544" s="26">
        <f t="shared" si="2611"/>
        <v>0</v>
      </c>
      <c r="BC544" s="26">
        <f t="shared" si="2612"/>
        <v>0</v>
      </c>
      <c r="BD544" s="26">
        <f t="shared" si="2613"/>
        <v>0</v>
      </c>
      <c r="BE544" s="26">
        <f t="shared" si="2614"/>
        <v>0</v>
      </c>
      <c r="BF544" s="26">
        <f t="shared" si="2615"/>
        <v>0</v>
      </c>
      <c r="BG544" s="26">
        <f t="shared" si="2616"/>
        <v>0</v>
      </c>
      <c r="BH544" s="26">
        <f t="shared" si="2617"/>
        <v>0</v>
      </c>
      <c r="BI544" s="26">
        <f t="shared" si="2618"/>
        <v>0</v>
      </c>
      <c r="BJ544" s="26">
        <f t="shared" si="2619"/>
        <v>0</v>
      </c>
      <c r="BK544" s="26">
        <f t="shared" si="2620"/>
        <v>0</v>
      </c>
      <c r="BL544" s="26">
        <f t="shared" si="2343"/>
        <v>375.1</v>
      </c>
      <c r="BM544" s="26">
        <f t="shared" si="2621"/>
        <v>0</v>
      </c>
      <c r="BN544" s="53">
        <f t="shared" si="2360"/>
        <v>375.1</v>
      </c>
      <c r="BO544" s="26">
        <f t="shared" si="2344"/>
        <v>375.1</v>
      </c>
      <c r="BP544" s="26">
        <f t="shared" si="2622"/>
        <v>0</v>
      </c>
      <c r="BQ544" s="53">
        <f t="shared" si="2361"/>
        <v>375.1</v>
      </c>
      <c r="BR544" s="52">
        <f t="shared" si="2345"/>
        <v>375.1</v>
      </c>
      <c r="BS544" s="26">
        <f t="shared" si="2622"/>
        <v>0</v>
      </c>
      <c r="BT544" s="27"/>
    </row>
    <row r="545" spans="1:73" ht="31.2" x14ac:dyDescent="0.3">
      <c r="A545" s="67" t="s">
        <v>294</v>
      </c>
      <c r="B545" s="67" t="s">
        <v>291</v>
      </c>
      <c r="C545" s="67" t="s">
        <v>62</v>
      </c>
      <c r="D545" s="67" t="s">
        <v>315</v>
      </c>
      <c r="E545" s="74"/>
      <c r="F545" s="68" t="s">
        <v>310</v>
      </c>
      <c r="G545" s="26">
        <f t="shared" si="2579"/>
        <v>375.1</v>
      </c>
      <c r="H545" s="26">
        <f t="shared" si="2580"/>
        <v>375.1</v>
      </c>
      <c r="I545" s="26">
        <f t="shared" si="2581"/>
        <v>375.1</v>
      </c>
      <c r="J545" s="26">
        <f t="shared" si="2582"/>
        <v>0</v>
      </c>
      <c r="K545" s="26">
        <f t="shared" si="2583"/>
        <v>0</v>
      </c>
      <c r="L545" s="26">
        <f t="shared" si="2584"/>
        <v>0</v>
      </c>
      <c r="M545" s="26">
        <f t="shared" si="2437"/>
        <v>375.1</v>
      </c>
      <c r="N545" s="26">
        <f t="shared" si="2438"/>
        <v>375.1</v>
      </c>
      <c r="O545" s="26">
        <f t="shared" si="2439"/>
        <v>375.1</v>
      </c>
      <c r="P545" s="26">
        <f t="shared" si="2585"/>
        <v>0</v>
      </c>
      <c r="Q545" s="26">
        <f t="shared" si="2586"/>
        <v>0</v>
      </c>
      <c r="R545" s="26">
        <f t="shared" si="2587"/>
        <v>0</v>
      </c>
      <c r="S545" s="26">
        <f t="shared" si="2588"/>
        <v>0</v>
      </c>
      <c r="T545" s="26">
        <f t="shared" si="2589"/>
        <v>0</v>
      </c>
      <c r="U545" s="26">
        <f t="shared" si="2590"/>
        <v>0</v>
      </c>
      <c r="V545" s="26">
        <f t="shared" si="2591"/>
        <v>0</v>
      </c>
      <c r="W545" s="26">
        <f t="shared" si="2592"/>
        <v>0</v>
      </c>
      <c r="X545" s="26">
        <f t="shared" si="2593"/>
        <v>0</v>
      </c>
      <c r="Y545" s="26">
        <f t="shared" si="2594"/>
        <v>0</v>
      </c>
      <c r="Z545" s="26">
        <f t="shared" si="2595"/>
        <v>0</v>
      </c>
      <c r="AA545" s="26">
        <f t="shared" si="2596"/>
        <v>0</v>
      </c>
      <c r="AB545" s="26">
        <f t="shared" si="2597"/>
        <v>0</v>
      </c>
      <c r="AC545" s="26">
        <f t="shared" si="2389"/>
        <v>375.1</v>
      </c>
      <c r="AD545" s="26">
        <f t="shared" si="2390"/>
        <v>375.1</v>
      </c>
      <c r="AE545" s="26">
        <f t="shared" si="2391"/>
        <v>375.1</v>
      </c>
      <c r="AF545" s="26">
        <f t="shared" si="2598"/>
        <v>0</v>
      </c>
      <c r="AG545" s="26">
        <f t="shared" si="2393"/>
        <v>375.1</v>
      </c>
      <c r="AH545" s="26">
        <f t="shared" si="2394"/>
        <v>375.1</v>
      </c>
      <c r="AI545" s="26">
        <f t="shared" si="2395"/>
        <v>375.1</v>
      </c>
      <c r="AJ545" s="26">
        <f t="shared" si="2599"/>
        <v>0</v>
      </c>
      <c r="AK545" s="26">
        <f t="shared" si="2600"/>
        <v>0</v>
      </c>
      <c r="AL545" s="26">
        <f t="shared" si="2601"/>
        <v>0</v>
      </c>
      <c r="AM545" s="26">
        <f t="shared" si="2602"/>
        <v>0</v>
      </c>
      <c r="AN545" s="26">
        <f t="shared" si="2603"/>
        <v>0</v>
      </c>
      <c r="AO545" s="26">
        <f t="shared" si="2604"/>
        <v>0</v>
      </c>
      <c r="AP545" s="26">
        <f t="shared" si="2605"/>
        <v>0</v>
      </c>
      <c r="AQ545" s="26">
        <f t="shared" si="2606"/>
        <v>0</v>
      </c>
      <c r="AR545" s="26">
        <f t="shared" si="2607"/>
        <v>0</v>
      </c>
      <c r="AS545" s="26">
        <f t="shared" si="2349"/>
        <v>375.1</v>
      </c>
      <c r="AT545" s="26">
        <f t="shared" si="2350"/>
        <v>375.1</v>
      </c>
      <c r="AU545" s="26">
        <f t="shared" si="2351"/>
        <v>375.1</v>
      </c>
      <c r="AV545" s="26">
        <f t="shared" si="2608"/>
        <v>0</v>
      </c>
      <c r="AW545" s="26">
        <f t="shared" si="2609"/>
        <v>0</v>
      </c>
      <c r="AX545" s="26">
        <f t="shared" si="2610"/>
        <v>0</v>
      </c>
      <c r="AY545" s="26">
        <f t="shared" si="2352"/>
        <v>375.1</v>
      </c>
      <c r="AZ545" s="26">
        <f t="shared" si="2353"/>
        <v>375.1</v>
      </c>
      <c r="BA545" s="26">
        <f t="shared" si="2354"/>
        <v>375.1</v>
      </c>
      <c r="BB545" s="26">
        <f t="shared" si="2611"/>
        <v>0</v>
      </c>
      <c r="BC545" s="26">
        <f t="shared" si="2612"/>
        <v>0</v>
      </c>
      <c r="BD545" s="26">
        <f t="shared" si="2613"/>
        <v>0</v>
      </c>
      <c r="BE545" s="26">
        <f t="shared" si="2614"/>
        <v>0</v>
      </c>
      <c r="BF545" s="26">
        <f t="shared" si="2615"/>
        <v>0</v>
      </c>
      <c r="BG545" s="26">
        <f t="shared" si="2616"/>
        <v>0</v>
      </c>
      <c r="BH545" s="26">
        <f t="shared" si="2617"/>
        <v>0</v>
      </c>
      <c r="BI545" s="26">
        <f t="shared" si="2618"/>
        <v>0</v>
      </c>
      <c r="BJ545" s="26">
        <f t="shared" si="2619"/>
        <v>0</v>
      </c>
      <c r="BK545" s="26">
        <f t="shared" si="2620"/>
        <v>0</v>
      </c>
      <c r="BL545" s="26">
        <f t="shared" si="2343"/>
        <v>375.1</v>
      </c>
      <c r="BM545" s="26">
        <f t="shared" si="2621"/>
        <v>0</v>
      </c>
      <c r="BN545" s="53">
        <f t="shared" si="2360"/>
        <v>375.1</v>
      </c>
      <c r="BO545" s="26">
        <f t="shared" si="2344"/>
        <v>375.1</v>
      </c>
      <c r="BP545" s="26">
        <f t="shared" si="2622"/>
        <v>0</v>
      </c>
      <c r="BQ545" s="53">
        <f t="shared" si="2361"/>
        <v>375.1</v>
      </c>
      <c r="BR545" s="52">
        <f t="shared" si="2345"/>
        <v>375.1</v>
      </c>
      <c r="BS545" s="26">
        <f t="shared" si="2622"/>
        <v>0</v>
      </c>
      <c r="BT545" s="27"/>
    </row>
    <row r="546" spans="1:73" ht="31.2" x14ac:dyDescent="0.3">
      <c r="A546" s="67" t="s">
        <v>294</v>
      </c>
      <c r="B546" s="67" t="s">
        <v>291</v>
      </c>
      <c r="C546" s="67" t="s">
        <v>62</v>
      </c>
      <c r="D546" s="67" t="s">
        <v>315</v>
      </c>
      <c r="E546" s="73" t="s">
        <v>127</v>
      </c>
      <c r="F546" s="68" t="s">
        <v>128</v>
      </c>
      <c r="G546" s="26">
        <v>375.1</v>
      </c>
      <c r="H546" s="26">
        <v>375.1</v>
      </c>
      <c r="I546" s="26">
        <v>375.1</v>
      </c>
      <c r="J546" s="26"/>
      <c r="K546" s="26"/>
      <c r="L546" s="26"/>
      <c r="M546" s="26">
        <f t="shared" si="2437"/>
        <v>375.1</v>
      </c>
      <c r="N546" s="26">
        <f t="shared" si="2438"/>
        <v>375.1</v>
      </c>
      <c r="O546" s="26">
        <f t="shared" si="2439"/>
        <v>375.1</v>
      </c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>
        <f t="shared" si="2389"/>
        <v>375.1</v>
      </c>
      <c r="AD546" s="26">
        <f t="shared" si="2390"/>
        <v>375.1</v>
      </c>
      <c r="AE546" s="26">
        <f t="shared" si="2391"/>
        <v>375.1</v>
      </c>
      <c r="AF546" s="26"/>
      <c r="AG546" s="26">
        <f t="shared" si="2393"/>
        <v>375.1</v>
      </c>
      <c r="AH546" s="26">
        <f t="shared" si="2394"/>
        <v>375.1</v>
      </c>
      <c r="AI546" s="26">
        <f t="shared" si="2395"/>
        <v>375.1</v>
      </c>
      <c r="AJ546" s="26"/>
      <c r="AK546" s="26"/>
      <c r="AL546" s="26"/>
      <c r="AM546" s="26"/>
      <c r="AN546" s="26"/>
      <c r="AO546" s="26"/>
      <c r="AP546" s="26"/>
      <c r="AQ546" s="26"/>
      <c r="AR546" s="26"/>
      <c r="AS546" s="26">
        <f t="shared" si="2349"/>
        <v>375.1</v>
      </c>
      <c r="AT546" s="26">
        <f t="shared" si="2350"/>
        <v>375.1</v>
      </c>
      <c r="AU546" s="26">
        <f t="shared" si="2351"/>
        <v>375.1</v>
      </c>
      <c r="AV546" s="26"/>
      <c r="AW546" s="26"/>
      <c r="AX546" s="26"/>
      <c r="AY546" s="26">
        <f t="shared" si="2352"/>
        <v>375.1</v>
      </c>
      <c r="AZ546" s="26">
        <f t="shared" si="2353"/>
        <v>375.1</v>
      </c>
      <c r="BA546" s="26">
        <f t="shared" si="2354"/>
        <v>375.1</v>
      </c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>
        <f t="shared" si="2343"/>
        <v>375.1</v>
      </c>
      <c r="BM546" s="26"/>
      <c r="BN546" s="53">
        <f t="shared" si="2360"/>
        <v>375.1</v>
      </c>
      <c r="BO546" s="26">
        <f t="shared" si="2344"/>
        <v>375.1</v>
      </c>
      <c r="BP546" s="26"/>
      <c r="BQ546" s="53">
        <f t="shared" si="2361"/>
        <v>375.1</v>
      </c>
      <c r="BR546" s="52">
        <f t="shared" si="2345"/>
        <v>375.1</v>
      </c>
      <c r="BS546" s="26"/>
      <c r="BT546" s="27"/>
    </row>
    <row r="547" spans="1:73" s="82" customFormat="1" x14ac:dyDescent="0.3">
      <c r="A547" s="65" t="s">
        <v>294</v>
      </c>
      <c r="B547" s="65" t="s">
        <v>291</v>
      </c>
      <c r="C547" s="65" t="s">
        <v>114</v>
      </c>
      <c r="D547" s="65"/>
      <c r="E547" s="86"/>
      <c r="F547" s="66" t="s">
        <v>401</v>
      </c>
      <c r="G547" s="22">
        <f t="shared" si="2579"/>
        <v>35390.6</v>
      </c>
      <c r="H547" s="22">
        <f t="shared" si="2580"/>
        <v>33467.199999999997</v>
      </c>
      <c r="I547" s="22">
        <f t="shared" si="2581"/>
        <v>33632</v>
      </c>
      <c r="J547" s="22">
        <f t="shared" si="2582"/>
        <v>0</v>
      </c>
      <c r="K547" s="22">
        <f t="shared" si="2583"/>
        <v>0</v>
      </c>
      <c r="L547" s="22">
        <f t="shared" si="2584"/>
        <v>0</v>
      </c>
      <c r="M547" s="22">
        <f t="shared" si="2437"/>
        <v>35390.6</v>
      </c>
      <c r="N547" s="22">
        <f t="shared" si="2438"/>
        <v>33467.199999999997</v>
      </c>
      <c r="O547" s="22">
        <f t="shared" si="2439"/>
        <v>33632</v>
      </c>
      <c r="P547" s="22">
        <f t="shared" si="2585"/>
        <v>0</v>
      </c>
      <c r="Q547" s="22">
        <f t="shared" si="2586"/>
        <v>0</v>
      </c>
      <c r="R547" s="22">
        <f t="shared" si="2587"/>
        <v>0</v>
      </c>
      <c r="S547" s="22">
        <f t="shared" si="2588"/>
        <v>0</v>
      </c>
      <c r="T547" s="22">
        <f t="shared" si="2589"/>
        <v>0</v>
      </c>
      <c r="U547" s="22">
        <f t="shared" si="2590"/>
        <v>0</v>
      </c>
      <c r="V547" s="22">
        <f t="shared" si="2591"/>
        <v>0</v>
      </c>
      <c r="W547" s="22">
        <f t="shared" si="2592"/>
        <v>0</v>
      </c>
      <c r="X547" s="22">
        <f t="shared" si="2593"/>
        <v>0</v>
      </c>
      <c r="Y547" s="22">
        <f t="shared" si="2594"/>
        <v>0</v>
      </c>
      <c r="Z547" s="22">
        <f t="shared" si="2595"/>
        <v>0</v>
      </c>
      <c r="AA547" s="22">
        <f t="shared" si="2596"/>
        <v>0</v>
      </c>
      <c r="AB547" s="22">
        <f t="shared" si="2597"/>
        <v>0</v>
      </c>
      <c r="AC547" s="22">
        <f t="shared" si="2389"/>
        <v>35390.6</v>
      </c>
      <c r="AD547" s="22">
        <f t="shared" si="2390"/>
        <v>33467.199999999997</v>
      </c>
      <c r="AE547" s="22">
        <f t="shared" si="2391"/>
        <v>33632</v>
      </c>
      <c r="AF547" s="22">
        <f t="shared" si="2598"/>
        <v>0</v>
      </c>
      <c r="AG547" s="22">
        <f t="shared" si="2393"/>
        <v>35390.6</v>
      </c>
      <c r="AH547" s="22">
        <f t="shared" si="2394"/>
        <v>33467.199999999997</v>
      </c>
      <c r="AI547" s="22">
        <f t="shared" si="2395"/>
        <v>33632</v>
      </c>
      <c r="AJ547" s="22">
        <f t="shared" si="2599"/>
        <v>0</v>
      </c>
      <c r="AK547" s="22">
        <f t="shared" si="2600"/>
        <v>0</v>
      </c>
      <c r="AL547" s="22">
        <f t="shared" si="2601"/>
        <v>0</v>
      </c>
      <c r="AM547" s="22">
        <f t="shared" si="2602"/>
        <v>0</v>
      </c>
      <c r="AN547" s="22">
        <f t="shared" si="2603"/>
        <v>0</v>
      </c>
      <c r="AO547" s="22">
        <f t="shared" si="2604"/>
        <v>0</v>
      </c>
      <c r="AP547" s="22">
        <f t="shared" si="2605"/>
        <v>0</v>
      </c>
      <c r="AQ547" s="22">
        <f t="shared" si="2606"/>
        <v>0</v>
      </c>
      <c r="AR547" s="22">
        <f t="shared" si="2607"/>
        <v>0</v>
      </c>
      <c r="AS547" s="22">
        <f t="shared" si="2349"/>
        <v>35390.6</v>
      </c>
      <c r="AT547" s="22">
        <f t="shared" si="2350"/>
        <v>33467.199999999997</v>
      </c>
      <c r="AU547" s="22">
        <f t="shared" si="2351"/>
        <v>33632</v>
      </c>
      <c r="AV547" s="22">
        <f t="shared" si="2608"/>
        <v>0</v>
      </c>
      <c r="AW547" s="22">
        <f t="shared" si="2609"/>
        <v>0</v>
      </c>
      <c r="AX547" s="22">
        <f t="shared" si="2610"/>
        <v>0</v>
      </c>
      <c r="AY547" s="22">
        <f t="shared" si="2352"/>
        <v>35390.6</v>
      </c>
      <c r="AZ547" s="22">
        <f t="shared" si="2353"/>
        <v>33467.199999999997</v>
      </c>
      <c r="BA547" s="22">
        <f t="shared" si="2354"/>
        <v>33632</v>
      </c>
      <c r="BB547" s="22">
        <f t="shared" si="2611"/>
        <v>0</v>
      </c>
      <c r="BC547" s="22">
        <f t="shared" si="2612"/>
        <v>0</v>
      </c>
      <c r="BD547" s="22">
        <f t="shared" si="2613"/>
        <v>0</v>
      </c>
      <c r="BE547" s="22">
        <f t="shared" si="2614"/>
        <v>0</v>
      </c>
      <c r="BF547" s="22">
        <f t="shared" si="2615"/>
        <v>0</v>
      </c>
      <c r="BG547" s="22">
        <f t="shared" si="2616"/>
        <v>0</v>
      </c>
      <c r="BH547" s="22">
        <f t="shared" si="2617"/>
        <v>0</v>
      </c>
      <c r="BI547" s="22">
        <f t="shared" si="2618"/>
        <v>0</v>
      </c>
      <c r="BJ547" s="22">
        <f t="shared" si="2619"/>
        <v>0</v>
      </c>
      <c r="BK547" s="22">
        <f t="shared" si="2620"/>
        <v>0</v>
      </c>
      <c r="BL547" s="22">
        <f t="shared" si="2343"/>
        <v>35390.6</v>
      </c>
      <c r="BM547" s="22">
        <f t="shared" si="2621"/>
        <v>0</v>
      </c>
      <c r="BN547" s="78">
        <f t="shared" si="2360"/>
        <v>35390.6</v>
      </c>
      <c r="BO547" s="22">
        <f t="shared" si="2344"/>
        <v>33467.199999999997</v>
      </c>
      <c r="BP547" s="22">
        <f t="shared" si="2622"/>
        <v>0</v>
      </c>
      <c r="BQ547" s="78">
        <f t="shared" si="2361"/>
        <v>33467.199999999997</v>
      </c>
      <c r="BR547" s="80">
        <f t="shared" si="2345"/>
        <v>33632</v>
      </c>
      <c r="BS547" s="22">
        <f t="shared" si="2622"/>
        <v>0</v>
      </c>
      <c r="BT547" s="23"/>
      <c r="BU547" s="19"/>
    </row>
    <row r="548" spans="1:73" ht="31.2" x14ac:dyDescent="0.3">
      <c r="A548" s="67" t="s">
        <v>294</v>
      </c>
      <c r="B548" s="67" t="s">
        <v>291</v>
      </c>
      <c r="C548" s="67" t="s">
        <v>114</v>
      </c>
      <c r="D548" s="67" t="s">
        <v>297</v>
      </c>
      <c r="E548" s="74"/>
      <c r="F548" s="68" t="s">
        <v>298</v>
      </c>
      <c r="G548" s="26">
        <f t="shared" si="2579"/>
        <v>35390.6</v>
      </c>
      <c r="H548" s="26">
        <f t="shared" si="2580"/>
        <v>33467.199999999997</v>
      </c>
      <c r="I548" s="26">
        <f t="shared" si="2581"/>
        <v>33632</v>
      </c>
      <c r="J548" s="26">
        <f t="shared" si="2582"/>
        <v>0</v>
      </c>
      <c r="K548" s="26">
        <f t="shared" si="2583"/>
        <v>0</v>
      </c>
      <c r="L548" s="26">
        <f t="shared" si="2584"/>
        <v>0</v>
      </c>
      <c r="M548" s="26">
        <f t="shared" si="2437"/>
        <v>35390.6</v>
      </c>
      <c r="N548" s="26">
        <f t="shared" si="2438"/>
        <v>33467.199999999997</v>
      </c>
      <c r="O548" s="26">
        <f t="shared" si="2439"/>
        <v>33632</v>
      </c>
      <c r="P548" s="26">
        <f t="shared" si="2585"/>
        <v>0</v>
      </c>
      <c r="Q548" s="26">
        <f t="shared" si="2586"/>
        <v>0</v>
      </c>
      <c r="R548" s="26">
        <f t="shared" si="2587"/>
        <v>0</v>
      </c>
      <c r="S548" s="26">
        <f t="shared" si="2588"/>
        <v>0</v>
      </c>
      <c r="T548" s="26">
        <f t="shared" si="2589"/>
        <v>0</v>
      </c>
      <c r="U548" s="26">
        <f t="shared" si="2590"/>
        <v>0</v>
      </c>
      <c r="V548" s="26">
        <f t="shared" si="2591"/>
        <v>0</v>
      </c>
      <c r="W548" s="26">
        <f t="shared" si="2592"/>
        <v>0</v>
      </c>
      <c r="X548" s="26">
        <f t="shared" si="2593"/>
        <v>0</v>
      </c>
      <c r="Y548" s="26">
        <f t="shared" si="2594"/>
        <v>0</v>
      </c>
      <c r="Z548" s="26">
        <f t="shared" si="2595"/>
        <v>0</v>
      </c>
      <c r="AA548" s="26">
        <f t="shared" si="2596"/>
        <v>0</v>
      </c>
      <c r="AB548" s="26">
        <f t="shared" si="2597"/>
        <v>0</v>
      </c>
      <c r="AC548" s="26">
        <f t="shared" si="2389"/>
        <v>35390.6</v>
      </c>
      <c r="AD548" s="26">
        <f t="shared" si="2390"/>
        <v>33467.199999999997</v>
      </c>
      <c r="AE548" s="26">
        <f t="shared" si="2391"/>
        <v>33632</v>
      </c>
      <c r="AF548" s="26">
        <f t="shared" si="2598"/>
        <v>0</v>
      </c>
      <c r="AG548" s="26">
        <f t="shared" si="2393"/>
        <v>35390.6</v>
      </c>
      <c r="AH548" s="26">
        <f t="shared" si="2394"/>
        <v>33467.199999999997</v>
      </c>
      <c r="AI548" s="26">
        <f t="shared" si="2395"/>
        <v>33632</v>
      </c>
      <c r="AJ548" s="26">
        <f t="shared" si="2599"/>
        <v>0</v>
      </c>
      <c r="AK548" s="26">
        <f t="shared" si="2600"/>
        <v>0</v>
      </c>
      <c r="AL548" s="26">
        <f t="shared" si="2601"/>
        <v>0</v>
      </c>
      <c r="AM548" s="26">
        <f t="shared" si="2602"/>
        <v>0</v>
      </c>
      <c r="AN548" s="26">
        <f t="shared" si="2603"/>
        <v>0</v>
      </c>
      <c r="AO548" s="26">
        <f t="shared" si="2604"/>
        <v>0</v>
      </c>
      <c r="AP548" s="26">
        <f t="shared" si="2605"/>
        <v>0</v>
      </c>
      <c r="AQ548" s="26">
        <f t="shared" si="2606"/>
        <v>0</v>
      </c>
      <c r="AR548" s="26">
        <f t="shared" si="2607"/>
        <v>0</v>
      </c>
      <c r="AS548" s="26">
        <f t="shared" si="2349"/>
        <v>35390.6</v>
      </c>
      <c r="AT548" s="26">
        <f t="shared" si="2350"/>
        <v>33467.199999999997</v>
      </c>
      <c r="AU548" s="26">
        <f t="shared" si="2351"/>
        <v>33632</v>
      </c>
      <c r="AV548" s="26">
        <f t="shared" si="2608"/>
        <v>0</v>
      </c>
      <c r="AW548" s="26">
        <f t="shared" si="2609"/>
        <v>0</v>
      </c>
      <c r="AX548" s="26">
        <f t="shared" si="2610"/>
        <v>0</v>
      </c>
      <c r="AY548" s="26">
        <f t="shared" si="2352"/>
        <v>35390.6</v>
      </c>
      <c r="AZ548" s="26">
        <f t="shared" si="2353"/>
        <v>33467.199999999997</v>
      </c>
      <c r="BA548" s="26">
        <f t="shared" si="2354"/>
        <v>33632</v>
      </c>
      <c r="BB548" s="26">
        <f t="shared" si="2611"/>
        <v>0</v>
      </c>
      <c r="BC548" s="26">
        <f t="shared" si="2612"/>
        <v>0</v>
      </c>
      <c r="BD548" s="26">
        <f t="shared" si="2613"/>
        <v>0</v>
      </c>
      <c r="BE548" s="26">
        <f t="shared" si="2614"/>
        <v>0</v>
      </c>
      <c r="BF548" s="26">
        <f t="shared" si="2615"/>
        <v>0</v>
      </c>
      <c r="BG548" s="26">
        <f t="shared" si="2616"/>
        <v>0</v>
      </c>
      <c r="BH548" s="26">
        <f t="shared" si="2617"/>
        <v>0</v>
      </c>
      <c r="BI548" s="26">
        <f t="shared" si="2618"/>
        <v>0</v>
      </c>
      <c r="BJ548" s="26">
        <f t="shared" si="2619"/>
        <v>0</v>
      </c>
      <c r="BK548" s="26">
        <f t="shared" si="2620"/>
        <v>0</v>
      </c>
      <c r="BL548" s="26">
        <f t="shared" si="2343"/>
        <v>35390.6</v>
      </c>
      <c r="BM548" s="26">
        <f t="shared" si="2621"/>
        <v>0</v>
      </c>
      <c r="BN548" s="53">
        <f t="shared" si="2360"/>
        <v>35390.6</v>
      </c>
      <c r="BO548" s="26">
        <f t="shared" si="2344"/>
        <v>33467.199999999997</v>
      </c>
      <c r="BP548" s="26">
        <f t="shared" si="2622"/>
        <v>0</v>
      </c>
      <c r="BQ548" s="53">
        <f t="shared" si="2361"/>
        <v>33467.199999999997</v>
      </c>
      <c r="BR548" s="52">
        <f t="shared" si="2345"/>
        <v>33632</v>
      </c>
      <c r="BS548" s="26">
        <f t="shared" si="2622"/>
        <v>0</v>
      </c>
      <c r="BT548" s="27"/>
    </row>
    <row r="549" spans="1:73" x14ac:dyDescent="0.3">
      <c r="A549" s="67" t="s">
        <v>294</v>
      </c>
      <c r="B549" s="67" t="s">
        <v>291</v>
      </c>
      <c r="C549" s="67" t="s">
        <v>114</v>
      </c>
      <c r="D549" s="67" t="s">
        <v>305</v>
      </c>
      <c r="E549" s="74"/>
      <c r="F549" s="68" t="s">
        <v>33</v>
      </c>
      <c r="G549" s="26">
        <f t="shared" si="2579"/>
        <v>35390.6</v>
      </c>
      <c r="H549" s="26">
        <f t="shared" si="2580"/>
        <v>33467.199999999997</v>
      </c>
      <c r="I549" s="26">
        <f t="shared" si="2581"/>
        <v>33632</v>
      </c>
      <c r="J549" s="26">
        <f t="shared" si="2582"/>
        <v>0</v>
      </c>
      <c r="K549" s="26">
        <f t="shared" si="2583"/>
        <v>0</v>
      </c>
      <c r="L549" s="26">
        <f t="shared" si="2584"/>
        <v>0</v>
      </c>
      <c r="M549" s="26">
        <f t="shared" si="2437"/>
        <v>35390.6</v>
      </c>
      <c r="N549" s="26">
        <f t="shared" si="2438"/>
        <v>33467.199999999997</v>
      </c>
      <c r="O549" s="26">
        <f t="shared" si="2439"/>
        <v>33632</v>
      </c>
      <c r="P549" s="26">
        <f t="shared" si="2585"/>
        <v>0</v>
      </c>
      <c r="Q549" s="26">
        <f t="shared" si="2586"/>
        <v>0</v>
      </c>
      <c r="R549" s="26">
        <f t="shared" si="2587"/>
        <v>0</v>
      </c>
      <c r="S549" s="26">
        <f t="shared" si="2588"/>
        <v>0</v>
      </c>
      <c r="T549" s="26">
        <f t="shared" si="2589"/>
        <v>0</v>
      </c>
      <c r="U549" s="26">
        <f t="shared" si="2590"/>
        <v>0</v>
      </c>
      <c r="V549" s="26">
        <f t="shared" si="2591"/>
        <v>0</v>
      </c>
      <c r="W549" s="26">
        <f t="shared" si="2592"/>
        <v>0</v>
      </c>
      <c r="X549" s="26">
        <f t="shared" si="2593"/>
        <v>0</v>
      </c>
      <c r="Y549" s="26">
        <f t="shared" si="2594"/>
        <v>0</v>
      </c>
      <c r="Z549" s="26">
        <f t="shared" si="2595"/>
        <v>0</v>
      </c>
      <c r="AA549" s="26">
        <f t="shared" si="2596"/>
        <v>0</v>
      </c>
      <c r="AB549" s="26">
        <f t="shared" si="2597"/>
        <v>0</v>
      </c>
      <c r="AC549" s="26">
        <f t="shared" si="2389"/>
        <v>35390.6</v>
      </c>
      <c r="AD549" s="26">
        <f t="shared" si="2390"/>
        <v>33467.199999999997</v>
      </c>
      <c r="AE549" s="26">
        <f t="shared" si="2391"/>
        <v>33632</v>
      </c>
      <c r="AF549" s="26">
        <f t="shared" si="2598"/>
        <v>0</v>
      </c>
      <c r="AG549" s="26">
        <f t="shared" si="2393"/>
        <v>35390.6</v>
      </c>
      <c r="AH549" s="26">
        <f t="shared" si="2394"/>
        <v>33467.199999999997</v>
      </c>
      <c r="AI549" s="26">
        <f t="shared" si="2395"/>
        <v>33632</v>
      </c>
      <c r="AJ549" s="26">
        <f t="shared" si="2599"/>
        <v>0</v>
      </c>
      <c r="AK549" s="26">
        <f t="shared" si="2600"/>
        <v>0</v>
      </c>
      <c r="AL549" s="26">
        <f t="shared" si="2601"/>
        <v>0</v>
      </c>
      <c r="AM549" s="26">
        <f t="shared" si="2602"/>
        <v>0</v>
      </c>
      <c r="AN549" s="26">
        <f t="shared" si="2603"/>
        <v>0</v>
      </c>
      <c r="AO549" s="26">
        <f t="shared" si="2604"/>
        <v>0</v>
      </c>
      <c r="AP549" s="26">
        <f t="shared" si="2605"/>
        <v>0</v>
      </c>
      <c r="AQ549" s="26">
        <f t="shared" si="2606"/>
        <v>0</v>
      </c>
      <c r="AR549" s="26">
        <f t="shared" si="2607"/>
        <v>0</v>
      </c>
      <c r="AS549" s="26">
        <f t="shared" si="2349"/>
        <v>35390.6</v>
      </c>
      <c r="AT549" s="26">
        <f t="shared" si="2350"/>
        <v>33467.199999999997</v>
      </c>
      <c r="AU549" s="26">
        <f t="shared" si="2351"/>
        <v>33632</v>
      </c>
      <c r="AV549" s="26">
        <f t="shared" si="2608"/>
        <v>0</v>
      </c>
      <c r="AW549" s="26">
        <f t="shared" si="2609"/>
        <v>0</v>
      </c>
      <c r="AX549" s="26">
        <f t="shared" si="2610"/>
        <v>0</v>
      </c>
      <c r="AY549" s="26">
        <f t="shared" si="2352"/>
        <v>35390.6</v>
      </c>
      <c r="AZ549" s="26">
        <f t="shared" si="2353"/>
        <v>33467.199999999997</v>
      </c>
      <c r="BA549" s="26">
        <f t="shared" si="2354"/>
        <v>33632</v>
      </c>
      <c r="BB549" s="26">
        <f t="shared" si="2611"/>
        <v>0</v>
      </c>
      <c r="BC549" s="26">
        <f t="shared" si="2612"/>
        <v>0</v>
      </c>
      <c r="BD549" s="26">
        <f t="shared" si="2613"/>
        <v>0</v>
      </c>
      <c r="BE549" s="26">
        <f t="shared" si="2614"/>
        <v>0</v>
      </c>
      <c r="BF549" s="26">
        <f t="shared" si="2615"/>
        <v>0</v>
      </c>
      <c r="BG549" s="26">
        <f t="shared" si="2616"/>
        <v>0</v>
      </c>
      <c r="BH549" s="26">
        <f t="shared" si="2617"/>
        <v>0</v>
      </c>
      <c r="BI549" s="26">
        <f t="shared" si="2618"/>
        <v>0</v>
      </c>
      <c r="BJ549" s="26">
        <f t="shared" si="2619"/>
        <v>0</v>
      </c>
      <c r="BK549" s="26">
        <f t="shared" si="2620"/>
        <v>0</v>
      </c>
      <c r="BL549" s="26">
        <f t="shared" si="2343"/>
        <v>35390.6</v>
      </c>
      <c r="BM549" s="26">
        <f t="shared" si="2621"/>
        <v>0</v>
      </c>
      <c r="BN549" s="53">
        <f t="shared" si="2360"/>
        <v>35390.6</v>
      </c>
      <c r="BO549" s="26">
        <f t="shared" si="2344"/>
        <v>33467.199999999997</v>
      </c>
      <c r="BP549" s="26">
        <f t="shared" si="2622"/>
        <v>0</v>
      </c>
      <c r="BQ549" s="53">
        <f t="shared" si="2361"/>
        <v>33467.199999999997</v>
      </c>
      <c r="BR549" s="52">
        <f t="shared" si="2345"/>
        <v>33632</v>
      </c>
      <c r="BS549" s="26">
        <f t="shared" si="2622"/>
        <v>0</v>
      </c>
      <c r="BT549" s="27"/>
    </row>
    <row r="550" spans="1:73" ht="46.8" x14ac:dyDescent="0.3">
      <c r="A550" s="67" t="s">
        <v>294</v>
      </c>
      <c r="B550" s="67" t="s">
        <v>291</v>
      </c>
      <c r="C550" s="67" t="s">
        <v>114</v>
      </c>
      <c r="D550" s="67" t="s">
        <v>306</v>
      </c>
      <c r="E550" s="74"/>
      <c r="F550" s="68" t="s">
        <v>307</v>
      </c>
      <c r="G550" s="26">
        <f t="shared" si="2579"/>
        <v>35390.6</v>
      </c>
      <c r="H550" s="26">
        <f t="shared" si="2580"/>
        <v>33467.199999999997</v>
      </c>
      <c r="I550" s="26">
        <f t="shared" si="2581"/>
        <v>33632</v>
      </c>
      <c r="J550" s="26">
        <f t="shared" si="2582"/>
        <v>0</v>
      </c>
      <c r="K550" s="26">
        <f t="shared" si="2583"/>
        <v>0</v>
      </c>
      <c r="L550" s="26">
        <f t="shared" si="2584"/>
        <v>0</v>
      </c>
      <c r="M550" s="26">
        <f t="shared" si="2437"/>
        <v>35390.6</v>
      </c>
      <c r="N550" s="26">
        <f t="shared" si="2438"/>
        <v>33467.199999999997</v>
      </c>
      <c r="O550" s="26">
        <f t="shared" si="2439"/>
        <v>33632</v>
      </c>
      <c r="P550" s="26">
        <f t="shared" si="2585"/>
        <v>0</v>
      </c>
      <c r="Q550" s="26">
        <f t="shared" si="2586"/>
        <v>0</v>
      </c>
      <c r="R550" s="26">
        <f t="shared" si="2587"/>
        <v>0</v>
      </c>
      <c r="S550" s="26">
        <f t="shared" si="2588"/>
        <v>0</v>
      </c>
      <c r="T550" s="26">
        <f t="shared" si="2589"/>
        <v>0</v>
      </c>
      <c r="U550" s="26">
        <f t="shared" si="2590"/>
        <v>0</v>
      </c>
      <c r="V550" s="26">
        <f t="shared" si="2591"/>
        <v>0</v>
      </c>
      <c r="W550" s="26">
        <f t="shared" si="2592"/>
        <v>0</v>
      </c>
      <c r="X550" s="26">
        <f t="shared" si="2593"/>
        <v>0</v>
      </c>
      <c r="Y550" s="26">
        <f t="shared" si="2594"/>
        <v>0</v>
      </c>
      <c r="Z550" s="26">
        <f t="shared" si="2595"/>
        <v>0</v>
      </c>
      <c r="AA550" s="26">
        <f t="shared" si="2596"/>
        <v>0</v>
      </c>
      <c r="AB550" s="26">
        <f t="shared" si="2597"/>
        <v>0</v>
      </c>
      <c r="AC550" s="26">
        <f t="shared" si="2389"/>
        <v>35390.6</v>
      </c>
      <c r="AD550" s="26">
        <f t="shared" si="2390"/>
        <v>33467.199999999997</v>
      </c>
      <c r="AE550" s="26">
        <f t="shared" si="2391"/>
        <v>33632</v>
      </c>
      <c r="AF550" s="26">
        <f t="shared" si="2598"/>
        <v>0</v>
      </c>
      <c r="AG550" s="26">
        <f t="shared" si="2393"/>
        <v>35390.6</v>
      </c>
      <c r="AH550" s="26">
        <f t="shared" si="2394"/>
        <v>33467.199999999997</v>
      </c>
      <c r="AI550" s="26">
        <f t="shared" si="2395"/>
        <v>33632</v>
      </c>
      <c r="AJ550" s="26">
        <f t="shared" si="2599"/>
        <v>0</v>
      </c>
      <c r="AK550" s="26">
        <f t="shared" si="2600"/>
        <v>0</v>
      </c>
      <c r="AL550" s="26">
        <f t="shared" si="2601"/>
        <v>0</v>
      </c>
      <c r="AM550" s="26">
        <f t="shared" si="2602"/>
        <v>0</v>
      </c>
      <c r="AN550" s="26">
        <f t="shared" si="2603"/>
        <v>0</v>
      </c>
      <c r="AO550" s="26">
        <f t="shared" si="2604"/>
        <v>0</v>
      </c>
      <c r="AP550" s="26">
        <f t="shared" si="2605"/>
        <v>0</v>
      </c>
      <c r="AQ550" s="26">
        <f t="shared" si="2606"/>
        <v>0</v>
      </c>
      <c r="AR550" s="26">
        <f t="shared" si="2607"/>
        <v>0</v>
      </c>
      <c r="AS550" s="26">
        <f t="shared" si="2349"/>
        <v>35390.6</v>
      </c>
      <c r="AT550" s="26">
        <f t="shared" si="2350"/>
        <v>33467.199999999997</v>
      </c>
      <c r="AU550" s="26">
        <f t="shared" si="2351"/>
        <v>33632</v>
      </c>
      <c r="AV550" s="26">
        <f t="shared" si="2608"/>
        <v>0</v>
      </c>
      <c r="AW550" s="26">
        <f t="shared" si="2609"/>
        <v>0</v>
      </c>
      <c r="AX550" s="26">
        <f t="shared" si="2610"/>
        <v>0</v>
      </c>
      <c r="AY550" s="26">
        <f t="shared" si="2352"/>
        <v>35390.6</v>
      </c>
      <c r="AZ550" s="26">
        <f t="shared" si="2353"/>
        <v>33467.199999999997</v>
      </c>
      <c r="BA550" s="26">
        <f t="shared" si="2354"/>
        <v>33632</v>
      </c>
      <c r="BB550" s="26">
        <f t="shared" si="2611"/>
        <v>0</v>
      </c>
      <c r="BC550" s="26">
        <f t="shared" si="2612"/>
        <v>0</v>
      </c>
      <c r="BD550" s="26">
        <f t="shared" si="2613"/>
        <v>0</v>
      </c>
      <c r="BE550" s="26">
        <f t="shared" si="2614"/>
        <v>0</v>
      </c>
      <c r="BF550" s="26">
        <f t="shared" si="2615"/>
        <v>0</v>
      </c>
      <c r="BG550" s="26">
        <f t="shared" si="2616"/>
        <v>0</v>
      </c>
      <c r="BH550" s="26">
        <f t="shared" si="2617"/>
        <v>0</v>
      </c>
      <c r="BI550" s="26">
        <f t="shared" si="2618"/>
        <v>0</v>
      </c>
      <c r="BJ550" s="26">
        <f t="shared" si="2619"/>
        <v>0</v>
      </c>
      <c r="BK550" s="26">
        <f t="shared" si="2620"/>
        <v>0</v>
      </c>
      <c r="BL550" s="26">
        <f t="shared" si="2343"/>
        <v>35390.6</v>
      </c>
      <c r="BM550" s="26">
        <f t="shared" si="2621"/>
        <v>0</v>
      </c>
      <c r="BN550" s="53">
        <f t="shared" si="2360"/>
        <v>35390.6</v>
      </c>
      <c r="BO550" s="26">
        <f t="shared" si="2344"/>
        <v>33467.199999999997</v>
      </c>
      <c r="BP550" s="26">
        <f t="shared" si="2622"/>
        <v>0</v>
      </c>
      <c r="BQ550" s="53">
        <f t="shared" si="2361"/>
        <v>33467.199999999997</v>
      </c>
      <c r="BR550" s="52">
        <f t="shared" si="2345"/>
        <v>33632</v>
      </c>
      <c r="BS550" s="26">
        <f t="shared" si="2622"/>
        <v>0</v>
      </c>
      <c r="BT550" s="27"/>
    </row>
    <row r="551" spans="1:73" ht="31.2" x14ac:dyDescent="0.3">
      <c r="A551" s="67" t="s">
        <v>294</v>
      </c>
      <c r="B551" s="67" t="s">
        <v>291</v>
      </c>
      <c r="C551" s="67" t="s">
        <v>114</v>
      </c>
      <c r="D551" s="67" t="s">
        <v>309</v>
      </c>
      <c r="E551" s="74"/>
      <c r="F551" s="68" t="s">
        <v>310</v>
      </c>
      <c r="G551" s="26">
        <f t="shared" ref="G551:L551" si="2623">G552+G553</f>
        <v>35390.6</v>
      </c>
      <c r="H551" s="26">
        <f t="shared" si="2623"/>
        <v>33467.199999999997</v>
      </c>
      <c r="I551" s="26">
        <f t="shared" si="2623"/>
        <v>33632</v>
      </c>
      <c r="J551" s="26">
        <f t="shared" si="2623"/>
        <v>0</v>
      </c>
      <c r="K551" s="26">
        <f t="shared" si="2623"/>
        <v>0</v>
      </c>
      <c r="L551" s="26">
        <f t="shared" si="2623"/>
        <v>0</v>
      </c>
      <c r="M551" s="26">
        <f t="shared" si="2437"/>
        <v>35390.6</v>
      </c>
      <c r="N551" s="26">
        <f t="shared" si="2438"/>
        <v>33467.199999999997</v>
      </c>
      <c r="O551" s="26">
        <f t="shared" si="2439"/>
        <v>33632</v>
      </c>
      <c r="P551" s="26">
        <f t="shared" ref="P551:AB551" si="2624">P552+P553</f>
        <v>0</v>
      </c>
      <c r="Q551" s="26">
        <f t="shared" si="2624"/>
        <v>0</v>
      </c>
      <c r="R551" s="26">
        <f t="shared" si="2624"/>
        <v>0</v>
      </c>
      <c r="S551" s="26">
        <f t="shared" si="2624"/>
        <v>0</v>
      </c>
      <c r="T551" s="26">
        <f t="shared" si="2624"/>
        <v>0</v>
      </c>
      <c r="U551" s="26">
        <f t="shared" si="2624"/>
        <v>0</v>
      </c>
      <c r="V551" s="26">
        <f t="shared" si="2624"/>
        <v>0</v>
      </c>
      <c r="W551" s="26">
        <f t="shared" si="2624"/>
        <v>0</v>
      </c>
      <c r="X551" s="26">
        <f t="shared" si="2624"/>
        <v>0</v>
      </c>
      <c r="Y551" s="26">
        <f t="shared" si="2624"/>
        <v>0</v>
      </c>
      <c r="Z551" s="26">
        <f t="shared" si="2624"/>
        <v>0</v>
      </c>
      <c r="AA551" s="26">
        <f t="shared" si="2624"/>
        <v>0</v>
      </c>
      <c r="AB551" s="26">
        <f t="shared" si="2624"/>
        <v>0</v>
      </c>
      <c r="AC551" s="26">
        <f t="shared" si="2389"/>
        <v>35390.6</v>
      </c>
      <c r="AD551" s="26">
        <f t="shared" si="2390"/>
        <v>33467.199999999997</v>
      </c>
      <c r="AE551" s="26">
        <f t="shared" si="2391"/>
        <v>33632</v>
      </c>
      <c r="AF551" s="26">
        <f>AF552+AF553</f>
        <v>0</v>
      </c>
      <c r="AG551" s="26">
        <f t="shared" si="2393"/>
        <v>35390.6</v>
      </c>
      <c r="AH551" s="26">
        <f t="shared" si="2394"/>
        <v>33467.199999999997</v>
      </c>
      <c r="AI551" s="26">
        <f t="shared" si="2395"/>
        <v>33632</v>
      </c>
      <c r="AJ551" s="26">
        <f t="shared" ref="AJ551:AR551" si="2625">AJ552+AJ553</f>
        <v>0</v>
      </c>
      <c r="AK551" s="26">
        <f t="shared" si="2625"/>
        <v>0</v>
      </c>
      <c r="AL551" s="26">
        <f t="shared" si="2625"/>
        <v>0</v>
      </c>
      <c r="AM551" s="26">
        <f t="shared" si="2625"/>
        <v>0</v>
      </c>
      <c r="AN551" s="26">
        <f t="shared" si="2625"/>
        <v>0</v>
      </c>
      <c r="AO551" s="26">
        <f t="shared" si="2625"/>
        <v>0</v>
      </c>
      <c r="AP551" s="26">
        <f t="shared" si="2625"/>
        <v>0</v>
      </c>
      <c r="AQ551" s="26">
        <f t="shared" si="2625"/>
        <v>0</v>
      </c>
      <c r="AR551" s="26">
        <f t="shared" si="2625"/>
        <v>0</v>
      </c>
      <c r="AS551" s="26">
        <f t="shared" si="2349"/>
        <v>35390.6</v>
      </c>
      <c r="AT551" s="26">
        <f t="shared" si="2350"/>
        <v>33467.199999999997</v>
      </c>
      <c r="AU551" s="26">
        <f t="shared" si="2351"/>
        <v>33632</v>
      </c>
      <c r="AV551" s="26">
        <f>AV552+AV553</f>
        <v>0</v>
      </c>
      <c r="AW551" s="26">
        <f>AW552+AW553</f>
        <v>0</v>
      </c>
      <c r="AX551" s="26">
        <f>AX552+AX553</f>
        <v>0</v>
      </c>
      <c r="AY551" s="26">
        <f t="shared" si="2352"/>
        <v>35390.6</v>
      </c>
      <c r="AZ551" s="26">
        <f t="shared" si="2353"/>
        <v>33467.199999999997</v>
      </c>
      <c r="BA551" s="26">
        <f t="shared" si="2354"/>
        <v>33632</v>
      </c>
      <c r="BB551" s="26">
        <f t="shared" ref="BB551:BK551" si="2626">BB552+BB553</f>
        <v>0</v>
      </c>
      <c r="BC551" s="26">
        <f t="shared" si="2626"/>
        <v>0</v>
      </c>
      <c r="BD551" s="26">
        <f t="shared" si="2626"/>
        <v>0</v>
      </c>
      <c r="BE551" s="26">
        <f t="shared" si="2626"/>
        <v>0</v>
      </c>
      <c r="BF551" s="26">
        <f t="shared" si="2626"/>
        <v>0</v>
      </c>
      <c r="BG551" s="26">
        <f t="shared" si="2626"/>
        <v>0</v>
      </c>
      <c r="BH551" s="26">
        <f t="shared" si="2626"/>
        <v>0</v>
      </c>
      <c r="BI551" s="26">
        <f t="shared" si="2626"/>
        <v>0</v>
      </c>
      <c r="BJ551" s="26">
        <f t="shared" si="2626"/>
        <v>0</v>
      </c>
      <c r="BK551" s="26">
        <f t="shared" si="2626"/>
        <v>0</v>
      </c>
      <c r="BL551" s="26">
        <f t="shared" ref="BL551:BL614" si="2627">AY551+BB551+BC551+BE551+BD551</f>
        <v>35390.6</v>
      </c>
      <c r="BM551" s="26">
        <f>BM552+BM553</f>
        <v>0</v>
      </c>
      <c r="BN551" s="53">
        <f t="shared" si="2360"/>
        <v>35390.6</v>
      </c>
      <c r="BO551" s="26">
        <f t="shared" ref="BO551:BO614" si="2628">AZ551+BF551+BG551+BH551</f>
        <v>33467.199999999997</v>
      </c>
      <c r="BP551" s="26">
        <f>BP552+BP553</f>
        <v>0</v>
      </c>
      <c r="BQ551" s="53">
        <f t="shared" si="2361"/>
        <v>33467.199999999997</v>
      </c>
      <c r="BR551" s="52">
        <f t="shared" ref="BR551:BR614" si="2629">BA551+BI551+BJ551+BK551</f>
        <v>33632</v>
      </c>
      <c r="BS551" s="26">
        <f>BS552+BS553</f>
        <v>0</v>
      </c>
      <c r="BT551" s="27"/>
    </row>
    <row r="552" spans="1:73" x14ac:dyDescent="0.3">
      <c r="A552" s="67" t="s">
        <v>294</v>
      </c>
      <c r="B552" s="67" t="s">
        <v>291</v>
      </c>
      <c r="C552" s="67" t="s">
        <v>114</v>
      </c>
      <c r="D552" s="67" t="s">
        <v>309</v>
      </c>
      <c r="E552" s="73" t="s">
        <v>240</v>
      </c>
      <c r="F552" s="68" t="s">
        <v>241</v>
      </c>
      <c r="G552" s="26">
        <v>5.0999999999999996</v>
      </c>
      <c r="H552" s="26">
        <v>5.0999999999999996</v>
      </c>
      <c r="I552" s="26">
        <v>5.0999999999999996</v>
      </c>
      <c r="J552" s="26"/>
      <c r="K552" s="26"/>
      <c r="L552" s="26"/>
      <c r="M552" s="26">
        <f t="shared" si="2437"/>
        <v>5.0999999999999996</v>
      </c>
      <c r="N552" s="26">
        <f t="shared" si="2438"/>
        <v>5.0999999999999996</v>
      </c>
      <c r="O552" s="26">
        <f t="shared" si="2439"/>
        <v>5.0999999999999996</v>
      </c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>
        <f t="shared" si="2389"/>
        <v>5.0999999999999996</v>
      </c>
      <c r="AD552" s="26">
        <f t="shared" si="2390"/>
        <v>5.0999999999999996</v>
      </c>
      <c r="AE552" s="26">
        <f t="shared" si="2391"/>
        <v>5.0999999999999996</v>
      </c>
      <c r="AF552" s="26"/>
      <c r="AG552" s="26">
        <f t="shared" si="2393"/>
        <v>5.0999999999999996</v>
      </c>
      <c r="AH552" s="26">
        <f t="shared" si="2394"/>
        <v>5.0999999999999996</v>
      </c>
      <c r="AI552" s="26">
        <f t="shared" si="2395"/>
        <v>5.0999999999999996</v>
      </c>
      <c r="AJ552" s="26"/>
      <c r="AK552" s="26"/>
      <c r="AL552" s="26"/>
      <c r="AM552" s="26"/>
      <c r="AN552" s="26"/>
      <c r="AO552" s="26"/>
      <c r="AP552" s="26"/>
      <c r="AQ552" s="26"/>
      <c r="AR552" s="26"/>
      <c r="AS552" s="26">
        <f t="shared" ref="AS552:AS615" si="2630">AG552+AJ552+AK552+AL552+AM552</f>
        <v>5.0999999999999996</v>
      </c>
      <c r="AT552" s="26">
        <f t="shared" ref="AT552:AT615" si="2631">AH552+AN552+AO552+AP552</f>
        <v>5.0999999999999996</v>
      </c>
      <c r="AU552" s="26">
        <f t="shared" ref="AU552:AU615" si="2632">AI552+AR552+AQ552</f>
        <v>5.0999999999999996</v>
      </c>
      <c r="AV552" s="26"/>
      <c r="AW552" s="26"/>
      <c r="AX552" s="26"/>
      <c r="AY552" s="26">
        <f t="shared" ref="AY552:AY615" si="2633">AS552+AV552</f>
        <v>5.0999999999999996</v>
      </c>
      <c r="AZ552" s="26">
        <f t="shared" ref="AZ552:AZ615" si="2634">AT552+AW552</f>
        <v>5.0999999999999996</v>
      </c>
      <c r="BA552" s="26">
        <f t="shared" ref="BA552:BA615" si="2635">AU552+AX552</f>
        <v>5.0999999999999996</v>
      </c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>
        <f t="shared" si="2627"/>
        <v>5.0999999999999996</v>
      </c>
      <c r="BM552" s="26"/>
      <c r="BN552" s="53">
        <f t="shared" si="2360"/>
        <v>5.0999999999999996</v>
      </c>
      <c r="BO552" s="26">
        <f t="shared" si="2628"/>
        <v>5.0999999999999996</v>
      </c>
      <c r="BP552" s="26"/>
      <c r="BQ552" s="53">
        <f t="shared" si="2361"/>
        <v>5.0999999999999996</v>
      </c>
      <c r="BR552" s="52">
        <f t="shared" si="2629"/>
        <v>5.0999999999999996</v>
      </c>
      <c r="BS552" s="26"/>
      <c r="BT552" s="27"/>
    </row>
    <row r="553" spans="1:73" ht="31.2" x14ac:dyDescent="0.3">
      <c r="A553" s="67" t="s">
        <v>294</v>
      </c>
      <c r="B553" s="67" t="s">
        <v>291</v>
      </c>
      <c r="C553" s="67" t="s">
        <v>114</v>
      </c>
      <c r="D553" s="67" t="s">
        <v>309</v>
      </c>
      <c r="E553" s="73" t="s">
        <v>127</v>
      </c>
      <c r="F553" s="68" t="s">
        <v>128</v>
      </c>
      <c r="G553" s="26">
        <v>35385.5</v>
      </c>
      <c r="H553" s="26">
        <v>33462.1</v>
      </c>
      <c r="I553" s="26">
        <v>33626.9</v>
      </c>
      <c r="J553" s="26"/>
      <c r="K553" s="26"/>
      <c r="L553" s="26"/>
      <c r="M553" s="26">
        <f t="shared" si="2437"/>
        <v>35385.5</v>
      </c>
      <c r="N553" s="26">
        <f t="shared" si="2438"/>
        <v>33462.1</v>
      </c>
      <c r="O553" s="26">
        <f t="shared" si="2439"/>
        <v>33626.9</v>
      </c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>
        <f t="shared" si="2389"/>
        <v>35385.5</v>
      </c>
      <c r="AD553" s="26">
        <f t="shared" si="2390"/>
        <v>33462.1</v>
      </c>
      <c r="AE553" s="26">
        <f t="shared" si="2391"/>
        <v>33626.9</v>
      </c>
      <c r="AF553" s="26"/>
      <c r="AG553" s="26">
        <f t="shared" si="2393"/>
        <v>35385.5</v>
      </c>
      <c r="AH553" s="26">
        <f t="shared" si="2394"/>
        <v>33462.1</v>
      </c>
      <c r="AI553" s="26">
        <f t="shared" si="2395"/>
        <v>33626.9</v>
      </c>
      <c r="AJ553" s="26"/>
      <c r="AK553" s="26"/>
      <c r="AL553" s="26"/>
      <c r="AM553" s="26"/>
      <c r="AN553" s="26"/>
      <c r="AO553" s="26"/>
      <c r="AP553" s="26"/>
      <c r="AQ553" s="26"/>
      <c r="AR553" s="26"/>
      <c r="AS553" s="26">
        <f t="shared" si="2630"/>
        <v>35385.5</v>
      </c>
      <c r="AT553" s="26">
        <f t="shared" si="2631"/>
        <v>33462.1</v>
      </c>
      <c r="AU553" s="26">
        <f t="shared" si="2632"/>
        <v>33626.9</v>
      </c>
      <c r="AV553" s="26"/>
      <c r="AW553" s="26"/>
      <c r="AX553" s="26"/>
      <c r="AY553" s="26">
        <f t="shared" si="2633"/>
        <v>35385.5</v>
      </c>
      <c r="AZ553" s="26">
        <f t="shared" si="2634"/>
        <v>33462.1</v>
      </c>
      <c r="BA553" s="26">
        <f t="shared" si="2635"/>
        <v>33626.9</v>
      </c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>
        <f t="shared" si="2627"/>
        <v>35385.5</v>
      </c>
      <c r="BM553" s="26"/>
      <c r="BN553" s="53">
        <f t="shared" si="2360"/>
        <v>35385.5</v>
      </c>
      <c r="BO553" s="26">
        <f t="shared" si="2628"/>
        <v>33462.1</v>
      </c>
      <c r="BP553" s="26"/>
      <c r="BQ553" s="53">
        <f t="shared" si="2361"/>
        <v>33462.1</v>
      </c>
      <c r="BR553" s="52">
        <f t="shared" si="2629"/>
        <v>33626.9</v>
      </c>
      <c r="BS553" s="26"/>
      <c r="BT553" s="27"/>
    </row>
    <row r="554" spans="1:73" s="82" customFormat="1" x14ac:dyDescent="0.3">
      <c r="A554" s="65" t="s">
        <v>294</v>
      </c>
      <c r="B554" s="65" t="s">
        <v>291</v>
      </c>
      <c r="C554" s="65" t="s">
        <v>79</v>
      </c>
      <c r="D554" s="65"/>
      <c r="E554" s="86"/>
      <c r="F554" s="66" t="s">
        <v>402</v>
      </c>
      <c r="G554" s="22">
        <f t="shared" ref="G554:G555" si="2636">G555</f>
        <v>384691.1</v>
      </c>
      <c r="H554" s="22">
        <f t="shared" ref="H554:H555" si="2637">H555</f>
        <v>384816.1</v>
      </c>
      <c r="I554" s="22">
        <f t="shared" ref="I554:I555" si="2638">I555</f>
        <v>384816.1</v>
      </c>
      <c r="J554" s="22">
        <f t="shared" ref="J554:J555" si="2639">J555</f>
        <v>0</v>
      </c>
      <c r="K554" s="22">
        <f t="shared" ref="K554:K555" si="2640">K555</f>
        <v>0</v>
      </c>
      <c r="L554" s="22">
        <f t="shared" ref="L554:L555" si="2641">L555</f>
        <v>0</v>
      </c>
      <c r="M554" s="22">
        <f t="shared" si="2437"/>
        <v>384691.1</v>
      </c>
      <c r="N554" s="22">
        <f t="shared" si="2438"/>
        <v>384816.1</v>
      </c>
      <c r="O554" s="22">
        <f t="shared" si="2439"/>
        <v>384816.1</v>
      </c>
      <c r="P554" s="22">
        <f t="shared" ref="P554:P555" si="2642">P555</f>
        <v>0</v>
      </c>
      <c r="Q554" s="22">
        <f t="shared" ref="Q554:Q555" si="2643">Q555</f>
        <v>0</v>
      </c>
      <c r="R554" s="22">
        <f t="shared" ref="R554:R555" si="2644">R555</f>
        <v>0</v>
      </c>
      <c r="S554" s="22">
        <f t="shared" ref="S554:S555" si="2645">S555</f>
        <v>0</v>
      </c>
      <c r="T554" s="22">
        <f t="shared" ref="T554:T555" si="2646">T555</f>
        <v>0</v>
      </c>
      <c r="U554" s="22">
        <f t="shared" ref="U554:U555" si="2647">U555</f>
        <v>0</v>
      </c>
      <c r="V554" s="22">
        <f t="shared" ref="V554:V555" si="2648">V555</f>
        <v>0</v>
      </c>
      <c r="W554" s="22">
        <f t="shared" ref="W554:W555" si="2649">W555</f>
        <v>0</v>
      </c>
      <c r="X554" s="22">
        <f t="shared" ref="X554:X555" si="2650">X555</f>
        <v>0</v>
      </c>
      <c r="Y554" s="22">
        <f t="shared" ref="Y554:Y555" si="2651">Y555</f>
        <v>0</v>
      </c>
      <c r="Z554" s="22">
        <f t="shared" ref="Z554:Z555" si="2652">Z555</f>
        <v>0</v>
      </c>
      <c r="AA554" s="22">
        <f t="shared" ref="AA554:AA555" si="2653">AA555</f>
        <v>0</v>
      </c>
      <c r="AB554" s="22">
        <f t="shared" ref="AB554:AB555" si="2654">AB555</f>
        <v>0</v>
      </c>
      <c r="AC554" s="22">
        <f t="shared" si="2389"/>
        <v>384691.1</v>
      </c>
      <c r="AD554" s="22">
        <f t="shared" si="2390"/>
        <v>384816.1</v>
      </c>
      <c r="AE554" s="22">
        <f t="shared" si="2391"/>
        <v>384816.1</v>
      </c>
      <c r="AF554" s="22">
        <f t="shared" ref="AF554:AF555" si="2655">AF555</f>
        <v>0</v>
      </c>
      <c r="AG554" s="22">
        <f t="shared" si="2393"/>
        <v>384691.1</v>
      </c>
      <c r="AH554" s="22">
        <f t="shared" si="2394"/>
        <v>384816.1</v>
      </c>
      <c r="AI554" s="22">
        <f t="shared" si="2395"/>
        <v>384816.1</v>
      </c>
      <c r="AJ554" s="22">
        <f t="shared" ref="AJ554:AJ555" si="2656">AJ555</f>
        <v>0</v>
      </c>
      <c r="AK554" s="22">
        <f t="shared" ref="AK554:AK555" si="2657">AK555</f>
        <v>0</v>
      </c>
      <c r="AL554" s="22">
        <f t="shared" ref="AL554:AL555" si="2658">AL555</f>
        <v>-62.5</v>
      </c>
      <c r="AM554" s="22">
        <f t="shared" ref="AM554:AM555" si="2659">AM555</f>
        <v>0</v>
      </c>
      <c r="AN554" s="22">
        <f t="shared" ref="AN554:AN555" si="2660">AN555</f>
        <v>0</v>
      </c>
      <c r="AO554" s="22">
        <f t="shared" ref="AO554:AO555" si="2661">AO555</f>
        <v>0</v>
      </c>
      <c r="AP554" s="22">
        <f t="shared" ref="AP554:AP555" si="2662">AP555</f>
        <v>0</v>
      </c>
      <c r="AQ554" s="22">
        <f t="shared" ref="AQ554:AQ555" si="2663">AQ555</f>
        <v>0</v>
      </c>
      <c r="AR554" s="22">
        <f t="shared" ref="AR554:AR555" si="2664">AR555</f>
        <v>0</v>
      </c>
      <c r="AS554" s="22">
        <f t="shared" si="2630"/>
        <v>384628.6</v>
      </c>
      <c r="AT554" s="22">
        <f t="shared" si="2631"/>
        <v>384816.1</v>
      </c>
      <c r="AU554" s="22">
        <f t="shared" si="2632"/>
        <v>384816.1</v>
      </c>
      <c r="AV554" s="22">
        <f t="shared" ref="AV554:AV555" si="2665">AV555</f>
        <v>0</v>
      </c>
      <c r="AW554" s="22">
        <f t="shared" ref="AW554:AW555" si="2666">AW555</f>
        <v>0</v>
      </c>
      <c r="AX554" s="22">
        <f t="shared" ref="AX554:AX555" si="2667">AX555</f>
        <v>0</v>
      </c>
      <c r="AY554" s="22">
        <f t="shared" si="2633"/>
        <v>384628.6</v>
      </c>
      <c r="AZ554" s="22">
        <f t="shared" si="2634"/>
        <v>384816.1</v>
      </c>
      <c r="BA554" s="22">
        <f t="shared" si="2635"/>
        <v>384816.1</v>
      </c>
      <c r="BB554" s="22">
        <f t="shared" ref="BB554:BB555" si="2668">BB555</f>
        <v>0</v>
      </c>
      <c r="BC554" s="22">
        <f t="shared" ref="BC554:BC555" si="2669">BC555</f>
        <v>22474.513999999999</v>
      </c>
      <c r="BD554" s="22">
        <f t="shared" ref="BD554:BD555" si="2670">BD555</f>
        <v>0</v>
      </c>
      <c r="BE554" s="22">
        <f t="shared" ref="BE554:BE555" si="2671">BE555</f>
        <v>0</v>
      </c>
      <c r="BF554" s="22">
        <f t="shared" ref="BF554:BF555" si="2672">BF555</f>
        <v>0</v>
      </c>
      <c r="BG554" s="22">
        <f t="shared" ref="BG554:BG555" si="2673">BG555</f>
        <v>0</v>
      </c>
      <c r="BH554" s="22">
        <f t="shared" ref="BH554:BH555" si="2674">BH555</f>
        <v>0</v>
      </c>
      <c r="BI554" s="22">
        <f t="shared" ref="BI554:BI555" si="2675">BI555</f>
        <v>0</v>
      </c>
      <c r="BJ554" s="22">
        <f t="shared" ref="BJ554:BJ555" si="2676">BJ555</f>
        <v>0</v>
      </c>
      <c r="BK554" s="22">
        <f t="shared" ref="BK554:BK555" si="2677">BK555</f>
        <v>0</v>
      </c>
      <c r="BL554" s="22">
        <f t="shared" si="2627"/>
        <v>407103.114</v>
      </c>
      <c r="BM554" s="22">
        <f t="shared" ref="BM554:BM555" si="2678">BM555</f>
        <v>0</v>
      </c>
      <c r="BN554" s="78">
        <f t="shared" ref="BN554:BN617" si="2679">BL554+BM554</f>
        <v>407103.114</v>
      </c>
      <c r="BO554" s="22">
        <f t="shared" si="2628"/>
        <v>384816.1</v>
      </c>
      <c r="BP554" s="22">
        <f t="shared" ref="BP554:BS555" si="2680">BP555</f>
        <v>0</v>
      </c>
      <c r="BQ554" s="78">
        <f t="shared" ref="BQ554:BQ617" si="2681">BO554+BP554</f>
        <v>384816.1</v>
      </c>
      <c r="BR554" s="80">
        <f t="shared" si="2629"/>
        <v>384816.1</v>
      </c>
      <c r="BS554" s="22">
        <f t="shared" si="2680"/>
        <v>0</v>
      </c>
      <c r="BT554" s="23"/>
      <c r="BU554" s="19"/>
    </row>
    <row r="555" spans="1:73" ht="31.2" x14ac:dyDescent="0.3">
      <c r="A555" s="67" t="s">
        <v>294</v>
      </c>
      <c r="B555" s="67" t="s">
        <v>291</v>
      </c>
      <c r="C555" s="67" t="s">
        <v>79</v>
      </c>
      <c r="D555" s="67" t="s">
        <v>297</v>
      </c>
      <c r="E555" s="74"/>
      <c r="F555" s="68" t="s">
        <v>298</v>
      </c>
      <c r="G555" s="26">
        <f t="shared" si="2636"/>
        <v>384691.1</v>
      </c>
      <c r="H555" s="26">
        <f t="shared" si="2637"/>
        <v>384816.1</v>
      </c>
      <c r="I555" s="26">
        <f t="shared" si="2638"/>
        <v>384816.1</v>
      </c>
      <c r="J555" s="26">
        <f t="shared" si="2639"/>
        <v>0</v>
      </c>
      <c r="K555" s="26">
        <f t="shared" si="2640"/>
        <v>0</v>
      </c>
      <c r="L555" s="26">
        <f t="shared" si="2641"/>
        <v>0</v>
      </c>
      <c r="M555" s="26">
        <f t="shared" si="2437"/>
        <v>384691.1</v>
      </c>
      <c r="N555" s="26">
        <f t="shared" si="2438"/>
        <v>384816.1</v>
      </c>
      <c r="O555" s="26">
        <f t="shared" si="2439"/>
        <v>384816.1</v>
      </c>
      <c r="P555" s="26">
        <f t="shared" si="2642"/>
        <v>0</v>
      </c>
      <c r="Q555" s="26">
        <f t="shared" si="2643"/>
        <v>0</v>
      </c>
      <c r="R555" s="26">
        <f t="shared" si="2644"/>
        <v>0</v>
      </c>
      <c r="S555" s="26">
        <f t="shared" si="2645"/>
        <v>0</v>
      </c>
      <c r="T555" s="26">
        <f t="shared" si="2646"/>
        <v>0</v>
      </c>
      <c r="U555" s="26">
        <f t="shared" si="2647"/>
        <v>0</v>
      </c>
      <c r="V555" s="26">
        <f t="shared" si="2648"/>
        <v>0</v>
      </c>
      <c r="W555" s="26">
        <f t="shared" si="2649"/>
        <v>0</v>
      </c>
      <c r="X555" s="26">
        <f t="shared" si="2650"/>
        <v>0</v>
      </c>
      <c r="Y555" s="26">
        <f t="shared" si="2651"/>
        <v>0</v>
      </c>
      <c r="Z555" s="26">
        <f t="shared" si="2652"/>
        <v>0</v>
      </c>
      <c r="AA555" s="26">
        <f t="shared" si="2653"/>
        <v>0</v>
      </c>
      <c r="AB555" s="26">
        <f t="shared" si="2654"/>
        <v>0</v>
      </c>
      <c r="AC555" s="26">
        <f t="shared" si="2389"/>
        <v>384691.1</v>
      </c>
      <c r="AD555" s="26">
        <f t="shared" si="2390"/>
        <v>384816.1</v>
      </c>
      <c r="AE555" s="26">
        <f t="shared" si="2391"/>
        <v>384816.1</v>
      </c>
      <c r="AF555" s="26">
        <f t="shared" si="2655"/>
        <v>0</v>
      </c>
      <c r="AG555" s="26">
        <f t="shared" si="2393"/>
        <v>384691.1</v>
      </c>
      <c r="AH555" s="26">
        <f t="shared" si="2394"/>
        <v>384816.1</v>
      </c>
      <c r="AI555" s="26">
        <f t="shared" si="2395"/>
        <v>384816.1</v>
      </c>
      <c r="AJ555" s="26">
        <f t="shared" si="2656"/>
        <v>0</v>
      </c>
      <c r="AK555" s="26">
        <f t="shared" si="2657"/>
        <v>0</v>
      </c>
      <c r="AL555" s="26">
        <f t="shared" si="2658"/>
        <v>-62.5</v>
      </c>
      <c r="AM555" s="26">
        <f t="shared" si="2659"/>
        <v>0</v>
      </c>
      <c r="AN555" s="26">
        <f t="shared" si="2660"/>
        <v>0</v>
      </c>
      <c r="AO555" s="26">
        <f t="shared" si="2661"/>
        <v>0</v>
      </c>
      <c r="AP555" s="26">
        <f t="shared" si="2662"/>
        <v>0</v>
      </c>
      <c r="AQ555" s="26">
        <f t="shared" si="2663"/>
        <v>0</v>
      </c>
      <c r="AR555" s="26">
        <f t="shared" si="2664"/>
        <v>0</v>
      </c>
      <c r="AS555" s="26">
        <f t="shared" si="2630"/>
        <v>384628.6</v>
      </c>
      <c r="AT555" s="26">
        <f t="shared" si="2631"/>
        <v>384816.1</v>
      </c>
      <c r="AU555" s="26">
        <f t="shared" si="2632"/>
        <v>384816.1</v>
      </c>
      <c r="AV555" s="26">
        <f t="shared" si="2665"/>
        <v>0</v>
      </c>
      <c r="AW555" s="26">
        <f t="shared" si="2666"/>
        <v>0</v>
      </c>
      <c r="AX555" s="26">
        <f t="shared" si="2667"/>
        <v>0</v>
      </c>
      <c r="AY555" s="26">
        <f t="shared" si="2633"/>
        <v>384628.6</v>
      </c>
      <c r="AZ555" s="26">
        <f t="shared" si="2634"/>
        <v>384816.1</v>
      </c>
      <c r="BA555" s="26">
        <f t="shared" si="2635"/>
        <v>384816.1</v>
      </c>
      <c r="BB555" s="26">
        <f t="shared" si="2668"/>
        <v>0</v>
      </c>
      <c r="BC555" s="26">
        <f t="shared" si="2669"/>
        <v>22474.513999999999</v>
      </c>
      <c r="BD555" s="26">
        <f t="shared" si="2670"/>
        <v>0</v>
      </c>
      <c r="BE555" s="26">
        <f t="shared" si="2671"/>
        <v>0</v>
      </c>
      <c r="BF555" s="26">
        <f t="shared" si="2672"/>
        <v>0</v>
      </c>
      <c r="BG555" s="26">
        <f t="shared" si="2673"/>
        <v>0</v>
      </c>
      <c r="BH555" s="26">
        <f t="shared" si="2674"/>
        <v>0</v>
      </c>
      <c r="BI555" s="26">
        <f t="shared" si="2675"/>
        <v>0</v>
      </c>
      <c r="BJ555" s="26">
        <f t="shared" si="2676"/>
        <v>0</v>
      </c>
      <c r="BK555" s="26">
        <f t="shared" si="2677"/>
        <v>0</v>
      </c>
      <c r="BL555" s="26">
        <f t="shared" si="2627"/>
        <v>407103.114</v>
      </c>
      <c r="BM555" s="26">
        <f t="shared" si="2678"/>
        <v>0</v>
      </c>
      <c r="BN555" s="53">
        <f t="shared" si="2679"/>
        <v>407103.114</v>
      </c>
      <c r="BO555" s="26">
        <f t="shared" si="2628"/>
        <v>384816.1</v>
      </c>
      <c r="BP555" s="26">
        <f t="shared" si="2680"/>
        <v>0</v>
      </c>
      <c r="BQ555" s="53">
        <f t="shared" si="2681"/>
        <v>384816.1</v>
      </c>
      <c r="BR555" s="52">
        <f t="shared" si="2629"/>
        <v>384816.1</v>
      </c>
      <c r="BS555" s="26">
        <f t="shared" si="2680"/>
        <v>0</v>
      </c>
      <c r="BT555" s="27"/>
    </row>
    <row r="556" spans="1:73" x14ac:dyDescent="0.3">
      <c r="A556" s="67" t="s">
        <v>294</v>
      </c>
      <c r="B556" s="67" t="s">
        <v>291</v>
      </c>
      <c r="C556" s="67" t="s">
        <v>79</v>
      </c>
      <c r="D556" s="67" t="s">
        <v>305</v>
      </c>
      <c r="E556" s="74"/>
      <c r="F556" s="68" t="s">
        <v>33</v>
      </c>
      <c r="G556" s="26">
        <f t="shared" ref="G556:L556" si="2682">G557+G564</f>
        <v>384691.1</v>
      </c>
      <c r="H556" s="26">
        <f t="shared" si="2682"/>
        <v>384816.1</v>
      </c>
      <c r="I556" s="26">
        <f t="shared" si="2682"/>
        <v>384816.1</v>
      </c>
      <c r="J556" s="26">
        <f t="shared" si="2682"/>
        <v>0</v>
      </c>
      <c r="K556" s="26">
        <f t="shared" si="2682"/>
        <v>0</v>
      </c>
      <c r="L556" s="26">
        <f t="shared" si="2682"/>
        <v>0</v>
      </c>
      <c r="M556" s="26">
        <f t="shared" si="2437"/>
        <v>384691.1</v>
      </c>
      <c r="N556" s="26">
        <f t="shared" si="2438"/>
        <v>384816.1</v>
      </c>
      <c r="O556" s="26">
        <f t="shared" si="2439"/>
        <v>384816.1</v>
      </c>
      <c r="P556" s="26">
        <f t="shared" ref="P556:AB556" si="2683">P557+P564</f>
        <v>0</v>
      </c>
      <c r="Q556" s="26">
        <f t="shared" si="2683"/>
        <v>0</v>
      </c>
      <c r="R556" s="26">
        <f t="shared" si="2683"/>
        <v>0</v>
      </c>
      <c r="S556" s="26">
        <f t="shared" si="2683"/>
        <v>0</v>
      </c>
      <c r="T556" s="26">
        <f t="shared" si="2683"/>
        <v>0</v>
      </c>
      <c r="U556" s="26">
        <f t="shared" si="2683"/>
        <v>0</v>
      </c>
      <c r="V556" s="26">
        <f t="shared" si="2683"/>
        <v>0</v>
      </c>
      <c r="W556" s="26">
        <f t="shared" si="2683"/>
        <v>0</v>
      </c>
      <c r="X556" s="26">
        <f t="shared" si="2683"/>
        <v>0</v>
      </c>
      <c r="Y556" s="26">
        <f t="shared" si="2683"/>
        <v>0</v>
      </c>
      <c r="Z556" s="26">
        <f t="shared" si="2683"/>
        <v>0</v>
      </c>
      <c r="AA556" s="26">
        <f t="shared" si="2683"/>
        <v>0</v>
      </c>
      <c r="AB556" s="26">
        <f t="shared" si="2683"/>
        <v>0</v>
      </c>
      <c r="AC556" s="26">
        <f t="shared" si="2389"/>
        <v>384691.1</v>
      </c>
      <c r="AD556" s="26">
        <f t="shared" si="2390"/>
        <v>384816.1</v>
      </c>
      <c r="AE556" s="26">
        <f t="shared" si="2391"/>
        <v>384816.1</v>
      </c>
      <c r="AF556" s="26">
        <f>AF557+AF564</f>
        <v>0</v>
      </c>
      <c r="AG556" s="26">
        <f t="shared" si="2393"/>
        <v>384691.1</v>
      </c>
      <c r="AH556" s="26">
        <f t="shared" si="2394"/>
        <v>384816.1</v>
      </c>
      <c r="AI556" s="26">
        <f t="shared" si="2395"/>
        <v>384816.1</v>
      </c>
      <c r="AJ556" s="26">
        <f t="shared" ref="AJ556:AR556" si="2684">AJ557+AJ564</f>
        <v>0</v>
      </c>
      <c r="AK556" s="26">
        <f t="shared" si="2684"/>
        <v>0</v>
      </c>
      <c r="AL556" s="26">
        <f t="shared" si="2684"/>
        <v>-62.5</v>
      </c>
      <c r="AM556" s="26">
        <f t="shared" si="2684"/>
        <v>0</v>
      </c>
      <c r="AN556" s="26">
        <f t="shared" si="2684"/>
        <v>0</v>
      </c>
      <c r="AO556" s="26">
        <f t="shared" si="2684"/>
        <v>0</v>
      </c>
      <c r="AP556" s="26">
        <f t="shared" si="2684"/>
        <v>0</v>
      </c>
      <c r="AQ556" s="26">
        <f t="shared" si="2684"/>
        <v>0</v>
      </c>
      <c r="AR556" s="26">
        <f t="shared" si="2684"/>
        <v>0</v>
      </c>
      <c r="AS556" s="26">
        <f t="shared" si="2630"/>
        <v>384628.6</v>
      </c>
      <c r="AT556" s="26">
        <f t="shared" si="2631"/>
        <v>384816.1</v>
      </c>
      <c r="AU556" s="26">
        <f t="shared" si="2632"/>
        <v>384816.1</v>
      </c>
      <c r="AV556" s="26">
        <f>AV557+AV564</f>
        <v>0</v>
      </c>
      <c r="AW556" s="26">
        <f>AW557+AW564</f>
        <v>0</v>
      </c>
      <c r="AX556" s="26">
        <f>AX557+AX564</f>
        <v>0</v>
      </c>
      <c r="AY556" s="26">
        <f t="shared" si="2633"/>
        <v>384628.6</v>
      </c>
      <c r="AZ556" s="26">
        <f t="shared" si="2634"/>
        <v>384816.1</v>
      </c>
      <c r="BA556" s="26">
        <f t="shared" si="2635"/>
        <v>384816.1</v>
      </c>
      <c r="BB556" s="26">
        <f t="shared" ref="BB556:BK556" si="2685">BB557+BB564</f>
        <v>0</v>
      </c>
      <c r="BC556" s="26">
        <f t="shared" si="2685"/>
        <v>22474.513999999999</v>
      </c>
      <c r="BD556" s="26">
        <f t="shared" si="2685"/>
        <v>0</v>
      </c>
      <c r="BE556" s="26">
        <f t="shared" si="2685"/>
        <v>0</v>
      </c>
      <c r="BF556" s="26">
        <f t="shared" si="2685"/>
        <v>0</v>
      </c>
      <c r="BG556" s="26">
        <f t="shared" si="2685"/>
        <v>0</v>
      </c>
      <c r="BH556" s="26">
        <f t="shared" si="2685"/>
        <v>0</v>
      </c>
      <c r="BI556" s="26">
        <f t="shared" si="2685"/>
        <v>0</v>
      </c>
      <c r="BJ556" s="26">
        <f t="shared" si="2685"/>
        <v>0</v>
      </c>
      <c r="BK556" s="26">
        <f t="shared" si="2685"/>
        <v>0</v>
      </c>
      <c r="BL556" s="26">
        <f t="shared" si="2627"/>
        <v>407103.114</v>
      </c>
      <c r="BM556" s="26">
        <f>BM557+BM564</f>
        <v>0</v>
      </c>
      <c r="BN556" s="53">
        <f t="shared" si="2679"/>
        <v>407103.114</v>
      </c>
      <c r="BO556" s="26">
        <f t="shared" si="2628"/>
        <v>384816.1</v>
      </c>
      <c r="BP556" s="26">
        <f>BP557+BP564</f>
        <v>0</v>
      </c>
      <c r="BQ556" s="53">
        <f t="shared" si="2681"/>
        <v>384816.1</v>
      </c>
      <c r="BR556" s="52">
        <f t="shared" si="2629"/>
        <v>384816.1</v>
      </c>
      <c r="BS556" s="26">
        <f>BS557+BS564</f>
        <v>0</v>
      </c>
      <c r="BT556" s="27"/>
    </row>
    <row r="557" spans="1:73" ht="46.8" x14ac:dyDescent="0.3">
      <c r="A557" s="67" t="s">
        <v>294</v>
      </c>
      <c r="B557" s="67" t="s">
        <v>291</v>
      </c>
      <c r="C557" s="67" t="s">
        <v>79</v>
      </c>
      <c r="D557" s="67" t="s">
        <v>306</v>
      </c>
      <c r="E557" s="74"/>
      <c r="F557" s="68" t="s">
        <v>307</v>
      </c>
      <c r="G557" s="26">
        <f t="shared" ref="G557:L557" si="2686">G558+G560+G562</f>
        <v>383124.8</v>
      </c>
      <c r="H557" s="26">
        <f t="shared" si="2686"/>
        <v>383249.8</v>
      </c>
      <c r="I557" s="26">
        <f t="shared" si="2686"/>
        <v>383249.8</v>
      </c>
      <c r="J557" s="26">
        <f t="shared" si="2686"/>
        <v>0</v>
      </c>
      <c r="K557" s="26">
        <f t="shared" si="2686"/>
        <v>0</v>
      </c>
      <c r="L557" s="26">
        <f t="shared" si="2686"/>
        <v>0</v>
      </c>
      <c r="M557" s="26">
        <f t="shared" si="2437"/>
        <v>383124.8</v>
      </c>
      <c r="N557" s="26">
        <f t="shared" si="2438"/>
        <v>383249.8</v>
      </c>
      <c r="O557" s="26">
        <f t="shared" si="2439"/>
        <v>383249.8</v>
      </c>
      <c r="P557" s="26">
        <f t="shared" ref="P557:AB557" si="2687">P558+P560+P562</f>
        <v>0</v>
      </c>
      <c r="Q557" s="26">
        <f t="shared" si="2687"/>
        <v>0</v>
      </c>
      <c r="R557" s="26">
        <f t="shared" si="2687"/>
        <v>0</v>
      </c>
      <c r="S557" s="26">
        <f t="shared" si="2687"/>
        <v>0</v>
      </c>
      <c r="T557" s="26">
        <f t="shared" si="2687"/>
        <v>0</v>
      </c>
      <c r="U557" s="26">
        <f t="shared" si="2687"/>
        <v>0</v>
      </c>
      <c r="V557" s="26">
        <f t="shared" si="2687"/>
        <v>0</v>
      </c>
      <c r="W557" s="26">
        <f t="shared" si="2687"/>
        <v>0</v>
      </c>
      <c r="X557" s="26">
        <f t="shared" si="2687"/>
        <v>0</v>
      </c>
      <c r="Y557" s="26">
        <f t="shared" si="2687"/>
        <v>0</v>
      </c>
      <c r="Z557" s="26">
        <f t="shared" si="2687"/>
        <v>0</v>
      </c>
      <c r="AA557" s="26">
        <f t="shared" si="2687"/>
        <v>0</v>
      </c>
      <c r="AB557" s="26">
        <f t="shared" si="2687"/>
        <v>0</v>
      </c>
      <c r="AC557" s="26">
        <f t="shared" si="2389"/>
        <v>383124.8</v>
      </c>
      <c r="AD557" s="26">
        <f t="shared" si="2390"/>
        <v>383249.8</v>
      </c>
      <c r="AE557" s="26">
        <f t="shared" si="2391"/>
        <v>383249.8</v>
      </c>
      <c r="AF557" s="26">
        <f>AF558+AF560+AF562</f>
        <v>0</v>
      </c>
      <c r="AG557" s="26">
        <f t="shared" si="2393"/>
        <v>383124.8</v>
      </c>
      <c r="AH557" s="26">
        <f t="shared" si="2394"/>
        <v>383249.8</v>
      </c>
      <c r="AI557" s="26">
        <f t="shared" si="2395"/>
        <v>383249.8</v>
      </c>
      <c r="AJ557" s="26">
        <f t="shared" ref="AJ557:AR557" si="2688">AJ558+AJ560+AJ562</f>
        <v>0</v>
      </c>
      <c r="AK557" s="26">
        <f t="shared" si="2688"/>
        <v>0</v>
      </c>
      <c r="AL557" s="26">
        <f t="shared" si="2688"/>
        <v>-62.5</v>
      </c>
      <c r="AM557" s="26">
        <f t="shared" si="2688"/>
        <v>0</v>
      </c>
      <c r="AN557" s="26">
        <f t="shared" si="2688"/>
        <v>0</v>
      </c>
      <c r="AO557" s="26">
        <f t="shared" si="2688"/>
        <v>0</v>
      </c>
      <c r="AP557" s="26">
        <f t="shared" si="2688"/>
        <v>0</v>
      </c>
      <c r="AQ557" s="26">
        <f t="shared" si="2688"/>
        <v>0</v>
      </c>
      <c r="AR557" s="26">
        <f t="shared" si="2688"/>
        <v>0</v>
      </c>
      <c r="AS557" s="26">
        <f t="shared" si="2630"/>
        <v>383062.3</v>
      </c>
      <c r="AT557" s="26">
        <f t="shared" si="2631"/>
        <v>383249.8</v>
      </c>
      <c r="AU557" s="26">
        <f t="shared" si="2632"/>
        <v>383249.8</v>
      </c>
      <c r="AV557" s="26">
        <f>AV558+AV560+AV562</f>
        <v>0</v>
      </c>
      <c r="AW557" s="26">
        <f>AW558+AW560+AW562</f>
        <v>0</v>
      </c>
      <c r="AX557" s="26">
        <f>AX558+AX560+AX562</f>
        <v>0</v>
      </c>
      <c r="AY557" s="26">
        <f t="shared" si="2633"/>
        <v>383062.3</v>
      </c>
      <c r="AZ557" s="26">
        <f t="shared" si="2634"/>
        <v>383249.8</v>
      </c>
      <c r="BA557" s="26">
        <f t="shared" si="2635"/>
        <v>383249.8</v>
      </c>
      <c r="BB557" s="26">
        <f t="shared" ref="BB557:BK557" si="2689">BB558+BB560+BB562</f>
        <v>0</v>
      </c>
      <c r="BC557" s="26">
        <f t="shared" si="2689"/>
        <v>22474.513999999999</v>
      </c>
      <c r="BD557" s="26">
        <f t="shared" si="2689"/>
        <v>0</v>
      </c>
      <c r="BE557" s="26">
        <f t="shared" si="2689"/>
        <v>0</v>
      </c>
      <c r="BF557" s="26">
        <f t="shared" si="2689"/>
        <v>0</v>
      </c>
      <c r="BG557" s="26">
        <f t="shared" si="2689"/>
        <v>0</v>
      </c>
      <c r="BH557" s="26">
        <f t="shared" si="2689"/>
        <v>0</v>
      </c>
      <c r="BI557" s="26">
        <f t="shared" si="2689"/>
        <v>0</v>
      </c>
      <c r="BJ557" s="26">
        <f t="shared" si="2689"/>
        <v>0</v>
      </c>
      <c r="BK557" s="26">
        <f t="shared" si="2689"/>
        <v>0</v>
      </c>
      <c r="BL557" s="26">
        <f t="shared" si="2627"/>
        <v>405536.81400000001</v>
      </c>
      <c r="BM557" s="26">
        <f>BM558+BM560+BM562</f>
        <v>0</v>
      </c>
      <c r="BN557" s="53">
        <f t="shared" si="2679"/>
        <v>405536.81400000001</v>
      </c>
      <c r="BO557" s="26">
        <f t="shared" si="2628"/>
        <v>383249.8</v>
      </c>
      <c r="BP557" s="26">
        <f>BP558+BP560+BP562</f>
        <v>0</v>
      </c>
      <c r="BQ557" s="53">
        <f t="shared" si="2681"/>
        <v>383249.8</v>
      </c>
      <c r="BR557" s="52">
        <f t="shared" si="2629"/>
        <v>383249.8</v>
      </c>
      <c r="BS557" s="26">
        <f>BS558+BS560+BS562</f>
        <v>0</v>
      </c>
      <c r="BT557" s="27"/>
    </row>
    <row r="558" spans="1:73" ht="31.2" x14ac:dyDescent="0.3">
      <c r="A558" s="67" t="s">
        <v>294</v>
      </c>
      <c r="B558" s="67" t="s">
        <v>291</v>
      </c>
      <c r="C558" s="67" t="s">
        <v>79</v>
      </c>
      <c r="D558" s="67" t="s">
        <v>403</v>
      </c>
      <c r="E558" s="74"/>
      <c r="F558" s="68" t="s">
        <v>404</v>
      </c>
      <c r="G558" s="26">
        <f t="shared" ref="G558:L558" si="2690">G559</f>
        <v>24711.7</v>
      </c>
      <c r="H558" s="26">
        <f t="shared" si="2690"/>
        <v>24836.7</v>
      </c>
      <c r="I558" s="26">
        <f t="shared" si="2690"/>
        <v>24836.7</v>
      </c>
      <c r="J558" s="26">
        <f t="shared" si="2690"/>
        <v>0</v>
      </c>
      <c r="K558" s="26">
        <f t="shared" si="2690"/>
        <v>0</v>
      </c>
      <c r="L558" s="26">
        <f t="shared" si="2690"/>
        <v>0</v>
      </c>
      <c r="M558" s="26">
        <f t="shared" si="2437"/>
        <v>24711.7</v>
      </c>
      <c r="N558" s="26">
        <f t="shared" si="2438"/>
        <v>24836.7</v>
      </c>
      <c r="O558" s="26">
        <f t="shared" si="2439"/>
        <v>24836.7</v>
      </c>
      <c r="P558" s="26">
        <f t="shared" ref="P558:AB558" si="2691">P559</f>
        <v>0</v>
      </c>
      <c r="Q558" s="26">
        <f t="shared" si="2691"/>
        <v>0</v>
      </c>
      <c r="R558" s="26">
        <f t="shared" si="2691"/>
        <v>0</v>
      </c>
      <c r="S558" s="26">
        <f t="shared" si="2691"/>
        <v>0</v>
      </c>
      <c r="T558" s="26">
        <f t="shared" si="2691"/>
        <v>0</v>
      </c>
      <c r="U558" s="26">
        <f t="shared" si="2691"/>
        <v>0</v>
      </c>
      <c r="V558" s="26">
        <f t="shared" si="2691"/>
        <v>0</v>
      </c>
      <c r="W558" s="26">
        <f t="shared" si="2691"/>
        <v>0</v>
      </c>
      <c r="X558" s="26">
        <f t="shared" si="2691"/>
        <v>0</v>
      </c>
      <c r="Y558" s="26">
        <f t="shared" si="2691"/>
        <v>0</v>
      </c>
      <c r="Z558" s="26">
        <f t="shared" si="2691"/>
        <v>0</v>
      </c>
      <c r="AA558" s="26">
        <f t="shared" si="2691"/>
        <v>0</v>
      </c>
      <c r="AB558" s="26">
        <f t="shared" si="2691"/>
        <v>0</v>
      </c>
      <c r="AC558" s="26">
        <f t="shared" ref="AC558:AC621" si="2692">M558+R558+P558+Q558+T558+S558</f>
        <v>24711.7</v>
      </c>
      <c r="AD558" s="26">
        <f t="shared" ref="AD558:AD621" si="2693">N558+V558+X558+U558+W558</f>
        <v>24836.7</v>
      </c>
      <c r="AE558" s="26">
        <f t="shared" ref="AE558:AE621" si="2694">O558+Z558+AB558+Y558+AA558</f>
        <v>24836.7</v>
      </c>
      <c r="AF558" s="26">
        <f>AF559</f>
        <v>0</v>
      </c>
      <c r="AG558" s="26">
        <f t="shared" ref="AG558:AG621" si="2695">AC558+AF558</f>
        <v>24711.7</v>
      </c>
      <c r="AH558" s="26">
        <f t="shared" ref="AH558:AH621" si="2696">AD558</f>
        <v>24836.7</v>
      </c>
      <c r="AI558" s="26">
        <f t="shared" ref="AI558:AI621" si="2697">AE558</f>
        <v>24836.7</v>
      </c>
      <c r="AJ558" s="26">
        <f t="shared" ref="AJ558:AR558" si="2698">AJ559</f>
        <v>0</v>
      </c>
      <c r="AK558" s="26">
        <f t="shared" si="2698"/>
        <v>0</v>
      </c>
      <c r="AL558" s="26">
        <f t="shared" si="2698"/>
        <v>-62.5</v>
      </c>
      <c r="AM558" s="26">
        <f t="shared" si="2698"/>
        <v>0</v>
      </c>
      <c r="AN558" s="26">
        <f t="shared" si="2698"/>
        <v>0</v>
      </c>
      <c r="AO558" s="26">
        <f t="shared" si="2698"/>
        <v>0</v>
      </c>
      <c r="AP558" s="26">
        <f t="shared" si="2698"/>
        <v>0</v>
      </c>
      <c r="AQ558" s="26">
        <f t="shared" si="2698"/>
        <v>0</v>
      </c>
      <c r="AR558" s="26">
        <f t="shared" si="2698"/>
        <v>0</v>
      </c>
      <c r="AS558" s="26">
        <f t="shared" si="2630"/>
        <v>24649.200000000001</v>
      </c>
      <c r="AT558" s="26">
        <f t="shared" si="2631"/>
        <v>24836.7</v>
      </c>
      <c r="AU558" s="26">
        <f t="shared" si="2632"/>
        <v>24836.7</v>
      </c>
      <c r="AV558" s="26">
        <f>AV559</f>
        <v>0</v>
      </c>
      <c r="AW558" s="26">
        <f>AW559</f>
        <v>0</v>
      </c>
      <c r="AX558" s="26">
        <f>AX559</f>
        <v>0</v>
      </c>
      <c r="AY558" s="26">
        <f t="shared" si="2633"/>
        <v>24649.200000000001</v>
      </c>
      <c r="AZ558" s="26">
        <f t="shared" si="2634"/>
        <v>24836.7</v>
      </c>
      <c r="BA558" s="26">
        <f t="shared" si="2635"/>
        <v>24836.7</v>
      </c>
      <c r="BB558" s="26">
        <f t="shared" ref="BB558:BK558" si="2699">BB559</f>
        <v>0</v>
      </c>
      <c r="BC558" s="26">
        <f t="shared" si="2699"/>
        <v>0</v>
      </c>
      <c r="BD558" s="26">
        <f t="shared" si="2699"/>
        <v>0</v>
      </c>
      <c r="BE558" s="26">
        <f t="shared" si="2699"/>
        <v>0</v>
      </c>
      <c r="BF558" s="26">
        <f t="shared" si="2699"/>
        <v>0</v>
      </c>
      <c r="BG558" s="26">
        <f t="shared" si="2699"/>
        <v>0</v>
      </c>
      <c r="BH558" s="26">
        <f t="shared" si="2699"/>
        <v>0</v>
      </c>
      <c r="BI558" s="26">
        <f t="shared" si="2699"/>
        <v>0</v>
      </c>
      <c r="BJ558" s="26">
        <f t="shared" si="2699"/>
        <v>0</v>
      </c>
      <c r="BK558" s="26">
        <f t="shared" si="2699"/>
        <v>0</v>
      </c>
      <c r="BL558" s="26">
        <f t="shared" si="2627"/>
        <v>24649.200000000001</v>
      </c>
      <c r="BM558" s="26">
        <f>BM559</f>
        <v>0</v>
      </c>
      <c r="BN558" s="53">
        <f t="shared" si="2679"/>
        <v>24649.200000000001</v>
      </c>
      <c r="BO558" s="26">
        <f t="shared" si="2628"/>
        <v>24836.7</v>
      </c>
      <c r="BP558" s="26">
        <f>BP559</f>
        <v>0</v>
      </c>
      <c r="BQ558" s="53">
        <f t="shared" si="2681"/>
        <v>24836.7</v>
      </c>
      <c r="BR558" s="52">
        <f t="shared" si="2629"/>
        <v>24836.7</v>
      </c>
      <c r="BS558" s="26">
        <f>BS559</f>
        <v>0</v>
      </c>
      <c r="BT558" s="27"/>
    </row>
    <row r="559" spans="1:73" ht="31.2" x14ac:dyDescent="0.3">
      <c r="A559" s="67" t="s">
        <v>294</v>
      </c>
      <c r="B559" s="67" t="s">
        <v>291</v>
      </c>
      <c r="C559" s="67" t="s">
        <v>79</v>
      </c>
      <c r="D559" s="67" t="s">
        <v>403</v>
      </c>
      <c r="E559" s="73" t="s">
        <v>127</v>
      </c>
      <c r="F559" s="68" t="s">
        <v>128</v>
      </c>
      <c r="G559" s="26">
        <v>24711.7</v>
      </c>
      <c r="H559" s="26">
        <v>24836.7</v>
      </c>
      <c r="I559" s="26">
        <v>24836.7</v>
      </c>
      <c r="J559" s="26"/>
      <c r="K559" s="26"/>
      <c r="L559" s="26"/>
      <c r="M559" s="26">
        <f t="shared" si="2437"/>
        <v>24711.7</v>
      </c>
      <c r="N559" s="26">
        <f t="shared" si="2438"/>
        <v>24836.7</v>
      </c>
      <c r="O559" s="26">
        <f t="shared" si="2439"/>
        <v>24836.7</v>
      </c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>
        <f t="shared" si="2692"/>
        <v>24711.7</v>
      </c>
      <c r="AD559" s="26">
        <f t="shared" si="2693"/>
        <v>24836.7</v>
      </c>
      <c r="AE559" s="26">
        <f t="shared" si="2694"/>
        <v>24836.7</v>
      </c>
      <c r="AF559" s="26"/>
      <c r="AG559" s="26">
        <f t="shared" si="2695"/>
        <v>24711.7</v>
      </c>
      <c r="AH559" s="26">
        <f t="shared" si="2696"/>
        <v>24836.7</v>
      </c>
      <c r="AI559" s="26">
        <f t="shared" si="2697"/>
        <v>24836.7</v>
      </c>
      <c r="AJ559" s="26"/>
      <c r="AK559" s="26"/>
      <c r="AL559" s="26">
        <v>-62.5</v>
      </c>
      <c r="AM559" s="26"/>
      <c r="AN559" s="26"/>
      <c r="AO559" s="26"/>
      <c r="AP559" s="26"/>
      <c r="AQ559" s="26"/>
      <c r="AR559" s="26"/>
      <c r="AS559" s="26">
        <f t="shared" si="2630"/>
        <v>24649.200000000001</v>
      </c>
      <c r="AT559" s="26">
        <f t="shared" si="2631"/>
        <v>24836.7</v>
      </c>
      <c r="AU559" s="26">
        <f t="shared" si="2632"/>
        <v>24836.7</v>
      </c>
      <c r="AV559" s="26"/>
      <c r="AW559" s="26"/>
      <c r="AX559" s="26"/>
      <c r="AY559" s="26">
        <f t="shared" si="2633"/>
        <v>24649.200000000001</v>
      </c>
      <c r="AZ559" s="26">
        <f t="shared" si="2634"/>
        <v>24836.7</v>
      </c>
      <c r="BA559" s="26">
        <f t="shared" si="2635"/>
        <v>24836.7</v>
      </c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>
        <f t="shared" si="2627"/>
        <v>24649.200000000001</v>
      </c>
      <c r="BM559" s="26"/>
      <c r="BN559" s="53">
        <f t="shared" si="2679"/>
        <v>24649.200000000001</v>
      </c>
      <c r="BO559" s="26">
        <f t="shared" si="2628"/>
        <v>24836.7</v>
      </c>
      <c r="BP559" s="26"/>
      <c r="BQ559" s="53">
        <f t="shared" si="2681"/>
        <v>24836.7</v>
      </c>
      <c r="BR559" s="52">
        <f t="shared" si="2629"/>
        <v>24836.7</v>
      </c>
      <c r="BS559" s="26"/>
      <c r="BT559" s="27"/>
    </row>
    <row r="560" spans="1:73" ht="46.8" x14ac:dyDescent="0.3">
      <c r="A560" s="67" t="s">
        <v>294</v>
      </c>
      <c r="B560" s="67" t="s">
        <v>291</v>
      </c>
      <c r="C560" s="67" t="s">
        <v>79</v>
      </c>
      <c r="D560" s="67" t="s">
        <v>405</v>
      </c>
      <c r="E560" s="74"/>
      <c r="F560" s="68" t="s">
        <v>406</v>
      </c>
      <c r="G560" s="26">
        <f t="shared" ref="G560:L560" si="2700">G561</f>
        <v>247271.6</v>
      </c>
      <c r="H560" s="26">
        <f t="shared" si="2700"/>
        <v>247271.6</v>
      </c>
      <c r="I560" s="26">
        <f t="shared" si="2700"/>
        <v>247271.6</v>
      </c>
      <c r="J560" s="26">
        <f t="shared" si="2700"/>
        <v>0</v>
      </c>
      <c r="K560" s="26">
        <f t="shared" si="2700"/>
        <v>0</v>
      </c>
      <c r="L560" s="26">
        <f t="shared" si="2700"/>
        <v>0</v>
      </c>
      <c r="M560" s="26">
        <f t="shared" si="2437"/>
        <v>247271.6</v>
      </c>
      <c r="N560" s="26">
        <f t="shared" si="2438"/>
        <v>247271.6</v>
      </c>
      <c r="O560" s="26">
        <f t="shared" si="2439"/>
        <v>247271.6</v>
      </c>
      <c r="P560" s="26">
        <f t="shared" ref="P560:AB560" si="2701">P561</f>
        <v>0</v>
      </c>
      <c r="Q560" s="26">
        <f t="shared" si="2701"/>
        <v>0</v>
      </c>
      <c r="R560" s="26">
        <f t="shared" si="2701"/>
        <v>0</v>
      </c>
      <c r="S560" s="26">
        <f t="shared" si="2701"/>
        <v>0</v>
      </c>
      <c r="T560" s="26">
        <f t="shared" si="2701"/>
        <v>0</v>
      </c>
      <c r="U560" s="26">
        <f t="shared" si="2701"/>
        <v>0</v>
      </c>
      <c r="V560" s="26">
        <f t="shared" si="2701"/>
        <v>0</v>
      </c>
      <c r="W560" s="26">
        <f t="shared" si="2701"/>
        <v>0</v>
      </c>
      <c r="X560" s="26">
        <f t="shared" si="2701"/>
        <v>0</v>
      </c>
      <c r="Y560" s="26">
        <f t="shared" si="2701"/>
        <v>0</v>
      </c>
      <c r="Z560" s="26">
        <f t="shared" si="2701"/>
        <v>0</v>
      </c>
      <c r="AA560" s="26">
        <f t="shared" si="2701"/>
        <v>0</v>
      </c>
      <c r="AB560" s="26">
        <f t="shared" si="2701"/>
        <v>0</v>
      </c>
      <c r="AC560" s="26">
        <f t="shared" si="2692"/>
        <v>247271.6</v>
      </c>
      <c r="AD560" s="26">
        <f t="shared" si="2693"/>
        <v>247271.6</v>
      </c>
      <c r="AE560" s="26">
        <f t="shared" si="2694"/>
        <v>247271.6</v>
      </c>
      <c r="AF560" s="26">
        <f>AF561</f>
        <v>0</v>
      </c>
      <c r="AG560" s="26">
        <f t="shared" si="2695"/>
        <v>247271.6</v>
      </c>
      <c r="AH560" s="26">
        <f t="shared" si="2696"/>
        <v>247271.6</v>
      </c>
      <c r="AI560" s="26">
        <f t="shared" si="2697"/>
        <v>247271.6</v>
      </c>
      <c r="AJ560" s="26">
        <f t="shared" ref="AJ560:AR560" si="2702">AJ561</f>
        <v>0</v>
      </c>
      <c r="AK560" s="26">
        <f t="shared" si="2702"/>
        <v>0</v>
      </c>
      <c r="AL560" s="26">
        <f t="shared" si="2702"/>
        <v>0</v>
      </c>
      <c r="AM560" s="26">
        <f t="shared" si="2702"/>
        <v>0</v>
      </c>
      <c r="AN560" s="26">
        <f t="shared" si="2702"/>
        <v>0</v>
      </c>
      <c r="AO560" s="26">
        <f t="shared" si="2702"/>
        <v>0</v>
      </c>
      <c r="AP560" s="26">
        <f t="shared" si="2702"/>
        <v>0</v>
      </c>
      <c r="AQ560" s="26">
        <f t="shared" si="2702"/>
        <v>0</v>
      </c>
      <c r="AR560" s="26">
        <f t="shared" si="2702"/>
        <v>0</v>
      </c>
      <c r="AS560" s="26">
        <f t="shared" si="2630"/>
        <v>247271.6</v>
      </c>
      <c r="AT560" s="26">
        <f t="shared" si="2631"/>
        <v>247271.6</v>
      </c>
      <c r="AU560" s="26">
        <f t="shared" si="2632"/>
        <v>247271.6</v>
      </c>
      <c r="AV560" s="26">
        <f>AV561</f>
        <v>0</v>
      </c>
      <c r="AW560" s="26">
        <f>AW561</f>
        <v>0</v>
      </c>
      <c r="AX560" s="26">
        <f>AX561</f>
        <v>0</v>
      </c>
      <c r="AY560" s="26">
        <f t="shared" si="2633"/>
        <v>247271.6</v>
      </c>
      <c r="AZ560" s="26">
        <f t="shared" si="2634"/>
        <v>247271.6</v>
      </c>
      <c r="BA560" s="26">
        <f t="shared" si="2635"/>
        <v>247271.6</v>
      </c>
      <c r="BB560" s="26">
        <f t="shared" ref="BB560:BK560" si="2703">BB561</f>
        <v>0</v>
      </c>
      <c r="BC560" s="26">
        <f t="shared" si="2703"/>
        <v>0</v>
      </c>
      <c r="BD560" s="26">
        <f t="shared" si="2703"/>
        <v>0</v>
      </c>
      <c r="BE560" s="26">
        <f t="shared" si="2703"/>
        <v>0</v>
      </c>
      <c r="BF560" s="26">
        <f t="shared" si="2703"/>
        <v>0</v>
      </c>
      <c r="BG560" s="26">
        <f t="shared" si="2703"/>
        <v>0</v>
      </c>
      <c r="BH560" s="26">
        <f t="shared" si="2703"/>
        <v>0</v>
      </c>
      <c r="BI560" s="26">
        <f t="shared" si="2703"/>
        <v>0</v>
      </c>
      <c r="BJ560" s="26">
        <f t="shared" si="2703"/>
        <v>0</v>
      </c>
      <c r="BK560" s="26">
        <f t="shared" si="2703"/>
        <v>0</v>
      </c>
      <c r="BL560" s="26">
        <f t="shared" si="2627"/>
        <v>247271.6</v>
      </c>
      <c r="BM560" s="26">
        <f>BM561</f>
        <v>0</v>
      </c>
      <c r="BN560" s="53">
        <f t="shared" si="2679"/>
        <v>247271.6</v>
      </c>
      <c r="BO560" s="26">
        <f t="shared" si="2628"/>
        <v>247271.6</v>
      </c>
      <c r="BP560" s="26">
        <f>BP561</f>
        <v>0</v>
      </c>
      <c r="BQ560" s="53">
        <f t="shared" si="2681"/>
        <v>247271.6</v>
      </c>
      <c r="BR560" s="52">
        <f t="shared" si="2629"/>
        <v>247271.6</v>
      </c>
      <c r="BS560" s="26">
        <f>BS561</f>
        <v>0</v>
      </c>
      <c r="BT560" s="27"/>
    </row>
    <row r="561" spans="1:73" ht="31.2" x14ac:dyDescent="0.3">
      <c r="A561" s="67" t="s">
        <v>294</v>
      </c>
      <c r="B561" s="67" t="s">
        <v>291</v>
      </c>
      <c r="C561" s="67" t="s">
        <v>79</v>
      </c>
      <c r="D561" s="67" t="s">
        <v>405</v>
      </c>
      <c r="E561" s="73" t="s">
        <v>127</v>
      </c>
      <c r="F561" s="68" t="s">
        <v>128</v>
      </c>
      <c r="G561" s="26">
        <v>247271.6</v>
      </c>
      <c r="H561" s="26">
        <v>247271.6</v>
      </c>
      <c r="I561" s="26">
        <v>247271.6</v>
      </c>
      <c r="J561" s="26"/>
      <c r="K561" s="26"/>
      <c r="L561" s="26"/>
      <c r="M561" s="26">
        <f t="shared" si="2437"/>
        <v>247271.6</v>
      </c>
      <c r="N561" s="26">
        <f t="shared" si="2438"/>
        <v>247271.6</v>
      </c>
      <c r="O561" s="26">
        <f t="shared" si="2439"/>
        <v>247271.6</v>
      </c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>
        <f t="shared" si="2692"/>
        <v>247271.6</v>
      </c>
      <c r="AD561" s="26">
        <f t="shared" si="2693"/>
        <v>247271.6</v>
      </c>
      <c r="AE561" s="26">
        <f t="shared" si="2694"/>
        <v>247271.6</v>
      </c>
      <c r="AF561" s="26"/>
      <c r="AG561" s="26">
        <f t="shared" si="2695"/>
        <v>247271.6</v>
      </c>
      <c r="AH561" s="26">
        <f t="shared" si="2696"/>
        <v>247271.6</v>
      </c>
      <c r="AI561" s="26">
        <f t="shared" si="2697"/>
        <v>247271.6</v>
      </c>
      <c r="AJ561" s="26"/>
      <c r="AK561" s="26"/>
      <c r="AL561" s="26"/>
      <c r="AM561" s="26"/>
      <c r="AN561" s="26"/>
      <c r="AO561" s="26"/>
      <c r="AP561" s="26"/>
      <c r="AQ561" s="26"/>
      <c r="AR561" s="26"/>
      <c r="AS561" s="26">
        <f t="shared" si="2630"/>
        <v>247271.6</v>
      </c>
      <c r="AT561" s="26">
        <f t="shared" si="2631"/>
        <v>247271.6</v>
      </c>
      <c r="AU561" s="26">
        <f t="shared" si="2632"/>
        <v>247271.6</v>
      </c>
      <c r="AV561" s="26"/>
      <c r="AW561" s="26"/>
      <c r="AX561" s="26"/>
      <c r="AY561" s="26">
        <f t="shared" si="2633"/>
        <v>247271.6</v>
      </c>
      <c r="AZ561" s="26">
        <f t="shared" si="2634"/>
        <v>247271.6</v>
      </c>
      <c r="BA561" s="26">
        <f t="shared" si="2635"/>
        <v>247271.6</v>
      </c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>
        <f t="shared" si="2627"/>
        <v>247271.6</v>
      </c>
      <c r="BM561" s="26"/>
      <c r="BN561" s="53">
        <f t="shared" si="2679"/>
        <v>247271.6</v>
      </c>
      <c r="BO561" s="26">
        <f t="shared" si="2628"/>
        <v>247271.6</v>
      </c>
      <c r="BP561" s="26"/>
      <c r="BQ561" s="53">
        <f t="shared" si="2681"/>
        <v>247271.6</v>
      </c>
      <c r="BR561" s="52">
        <f t="shared" si="2629"/>
        <v>247271.6</v>
      </c>
      <c r="BS561" s="26"/>
      <c r="BT561" s="27"/>
    </row>
    <row r="562" spans="1:73" ht="62.4" x14ac:dyDescent="0.3">
      <c r="A562" s="67" t="s">
        <v>294</v>
      </c>
      <c r="B562" s="67" t="s">
        <v>291</v>
      </c>
      <c r="C562" s="67" t="s">
        <v>79</v>
      </c>
      <c r="D562" s="67" t="s">
        <v>407</v>
      </c>
      <c r="E562" s="74"/>
      <c r="F562" s="68" t="s">
        <v>408</v>
      </c>
      <c r="G562" s="26">
        <f t="shared" ref="G562:L562" si="2704">G563</f>
        <v>111141.5</v>
      </c>
      <c r="H562" s="26">
        <f t="shared" si="2704"/>
        <v>111141.5</v>
      </c>
      <c r="I562" s="26">
        <f t="shared" si="2704"/>
        <v>111141.5</v>
      </c>
      <c r="J562" s="26">
        <f t="shared" si="2704"/>
        <v>0</v>
      </c>
      <c r="K562" s="26">
        <f t="shared" si="2704"/>
        <v>0</v>
      </c>
      <c r="L562" s="26">
        <f t="shared" si="2704"/>
        <v>0</v>
      </c>
      <c r="M562" s="26">
        <f t="shared" si="2437"/>
        <v>111141.5</v>
      </c>
      <c r="N562" s="26">
        <f t="shared" si="2438"/>
        <v>111141.5</v>
      </c>
      <c r="O562" s="26">
        <f t="shared" si="2439"/>
        <v>111141.5</v>
      </c>
      <c r="P562" s="26">
        <f t="shared" ref="P562:AB562" si="2705">P563</f>
        <v>0</v>
      </c>
      <c r="Q562" s="26">
        <f t="shared" si="2705"/>
        <v>0</v>
      </c>
      <c r="R562" s="26">
        <f t="shared" si="2705"/>
        <v>0</v>
      </c>
      <c r="S562" s="26">
        <f t="shared" si="2705"/>
        <v>0</v>
      </c>
      <c r="T562" s="26">
        <f t="shared" si="2705"/>
        <v>0</v>
      </c>
      <c r="U562" s="26">
        <f t="shared" si="2705"/>
        <v>0</v>
      </c>
      <c r="V562" s="26">
        <f t="shared" si="2705"/>
        <v>0</v>
      </c>
      <c r="W562" s="26">
        <f t="shared" si="2705"/>
        <v>0</v>
      </c>
      <c r="X562" s="26">
        <f t="shared" si="2705"/>
        <v>0</v>
      </c>
      <c r="Y562" s="26">
        <f t="shared" si="2705"/>
        <v>0</v>
      </c>
      <c r="Z562" s="26">
        <f t="shared" si="2705"/>
        <v>0</v>
      </c>
      <c r="AA562" s="26">
        <f t="shared" si="2705"/>
        <v>0</v>
      </c>
      <c r="AB562" s="26">
        <f t="shared" si="2705"/>
        <v>0</v>
      </c>
      <c r="AC562" s="26">
        <f t="shared" si="2692"/>
        <v>111141.5</v>
      </c>
      <c r="AD562" s="26">
        <f t="shared" si="2693"/>
        <v>111141.5</v>
      </c>
      <c r="AE562" s="26">
        <f t="shared" si="2694"/>
        <v>111141.5</v>
      </c>
      <c r="AF562" s="26">
        <f>AF563</f>
        <v>0</v>
      </c>
      <c r="AG562" s="26">
        <f t="shared" si="2695"/>
        <v>111141.5</v>
      </c>
      <c r="AH562" s="26">
        <f t="shared" si="2696"/>
        <v>111141.5</v>
      </c>
      <c r="AI562" s="26">
        <f t="shared" si="2697"/>
        <v>111141.5</v>
      </c>
      <c r="AJ562" s="26">
        <f t="shared" ref="AJ562:AR562" si="2706">AJ563</f>
        <v>0</v>
      </c>
      <c r="AK562" s="26">
        <f t="shared" si="2706"/>
        <v>0</v>
      </c>
      <c r="AL562" s="26">
        <f t="shared" si="2706"/>
        <v>0</v>
      </c>
      <c r="AM562" s="26">
        <f t="shared" si="2706"/>
        <v>0</v>
      </c>
      <c r="AN562" s="26">
        <f t="shared" si="2706"/>
        <v>0</v>
      </c>
      <c r="AO562" s="26">
        <f t="shared" si="2706"/>
        <v>0</v>
      </c>
      <c r="AP562" s="26">
        <f t="shared" si="2706"/>
        <v>0</v>
      </c>
      <c r="AQ562" s="26">
        <f t="shared" si="2706"/>
        <v>0</v>
      </c>
      <c r="AR562" s="26">
        <f t="shared" si="2706"/>
        <v>0</v>
      </c>
      <c r="AS562" s="26">
        <f t="shared" si="2630"/>
        <v>111141.5</v>
      </c>
      <c r="AT562" s="26">
        <f t="shared" si="2631"/>
        <v>111141.5</v>
      </c>
      <c r="AU562" s="26">
        <f t="shared" si="2632"/>
        <v>111141.5</v>
      </c>
      <c r="AV562" s="26">
        <f>AV563</f>
        <v>0</v>
      </c>
      <c r="AW562" s="26">
        <f>AW563</f>
        <v>0</v>
      </c>
      <c r="AX562" s="26">
        <f>AX563</f>
        <v>0</v>
      </c>
      <c r="AY562" s="26">
        <f t="shared" si="2633"/>
        <v>111141.5</v>
      </c>
      <c r="AZ562" s="26">
        <f t="shared" si="2634"/>
        <v>111141.5</v>
      </c>
      <c r="BA562" s="26">
        <f t="shared" si="2635"/>
        <v>111141.5</v>
      </c>
      <c r="BB562" s="26">
        <f t="shared" ref="BB562:BK562" si="2707">BB563</f>
        <v>0</v>
      </c>
      <c r="BC562" s="26">
        <f t="shared" si="2707"/>
        <v>22474.513999999999</v>
      </c>
      <c r="BD562" s="26">
        <f t="shared" si="2707"/>
        <v>0</v>
      </c>
      <c r="BE562" s="26">
        <f t="shared" si="2707"/>
        <v>0</v>
      </c>
      <c r="BF562" s="26">
        <f t="shared" si="2707"/>
        <v>0</v>
      </c>
      <c r="BG562" s="26">
        <f t="shared" si="2707"/>
        <v>0</v>
      </c>
      <c r="BH562" s="26">
        <f t="shared" si="2707"/>
        <v>0</v>
      </c>
      <c r="BI562" s="26">
        <f t="shared" si="2707"/>
        <v>0</v>
      </c>
      <c r="BJ562" s="26">
        <f t="shared" si="2707"/>
        <v>0</v>
      </c>
      <c r="BK562" s="26">
        <f t="shared" si="2707"/>
        <v>0</v>
      </c>
      <c r="BL562" s="26">
        <f t="shared" si="2627"/>
        <v>133616.014</v>
      </c>
      <c r="BM562" s="26">
        <f>BM563</f>
        <v>0</v>
      </c>
      <c r="BN562" s="53">
        <f t="shared" si="2679"/>
        <v>133616.014</v>
      </c>
      <c r="BO562" s="26">
        <f t="shared" si="2628"/>
        <v>111141.5</v>
      </c>
      <c r="BP562" s="26">
        <f>BP563</f>
        <v>0</v>
      </c>
      <c r="BQ562" s="53">
        <f t="shared" si="2681"/>
        <v>111141.5</v>
      </c>
      <c r="BR562" s="52">
        <f t="shared" si="2629"/>
        <v>111141.5</v>
      </c>
      <c r="BS562" s="26">
        <f>BS563</f>
        <v>0</v>
      </c>
      <c r="BT562" s="27"/>
    </row>
    <row r="563" spans="1:73" ht="31.2" x14ac:dyDescent="0.3">
      <c r="A563" s="67" t="s">
        <v>294</v>
      </c>
      <c r="B563" s="67" t="s">
        <v>291</v>
      </c>
      <c r="C563" s="67" t="s">
        <v>79</v>
      </c>
      <c r="D563" s="67" t="s">
        <v>407</v>
      </c>
      <c r="E563" s="73" t="s">
        <v>127</v>
      </c>
      <c r="F563" s="68" t="s">
        <v>128</v>
      </c>
      <c r="G563" s="26">
        <v>111141.5</v>
      </c>
      <c r="H563" s="26">
        <v>111141.5</v>
      </c>
      <c r="I563" s="26">
        <v>111141.5</v>
      </c>
      <c r="J563" s="26"/>
      <c r="K563" s="26"/>
      <c r="L563" s="26"/>
      <c r="M563" s="26">
        <f t="shared" si="2437"/>
        <v>111141.5</v>
      </c>
      <c r="N563" s="26">
        <f t="shared" si="2438"/>
        <v>111141.5</v>
      </c>
      <c r="O563" s="26">
        <f t="shared" si="2439"/>
        <v>111141.5</v>
      </c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>
        <f t="shared" si="2692"/>
        <v>111141.5</v>
      </c>
      <c r="AD563" s="26">
        <f t="shared" si="2693"/>
        <v>111141.5</v>
      </c>
      <c r="AE563" s="26">
        <f t="shared" si="2694"/>
        <v>111141.5</v>
      </c>
      <c r="AF563" s="26"/>
      <c r="AG563" s="26">
        <f t="shared" si="2695"/>
        <v>111141.5</v>
      </c>
      <c r="AH563" s="26">
        <f t="shared" si="2696"/>
        <v>111141.5</v>
      </c>
      <c r="AI563" s="26">
        <f t="shared" si="2697"/>
        <v>111141.5</v>
      </c>
      <c r="AJ563" s="26"/>
      <c r="AK563" s="26"/>
      <c r="AL563" s="26"/>
      <c r="AM563" s="26"/>
      <c r="AN563" s="26"/>
      <c r="AO563" s="26"/>
      <c r="AP563" s="26"/>
      <c r="AQ563" s="26"/>
      <c r="AR563" s="26"/>
      <c r="AS563" s="26">
        <f t="shared" si="2630"/>
        <v>111141.5</v>
      </c>
      <c r="AT563" s="26">
        <f t="shared" si="2631"/>
        <v>111141.5</v>
      </c>
      <c r="AU563" s="26">
        <f t="shared" si="2632"/>
        <v>111141.5</v>
      </c>
      <c r="AV563" s="26"/>
      <c r="AW563" s="26"/>
      <c r="AX563" s="26"/>
      <c r="AY563" s="26">
        <f t="shared" si="2633"/>
        <v>111141.5</v>
      </c>
      <c r="AZ563" s="26">
        <f t="shared" si="2634"/>
        <v>111141.5</v>
      </c>
      <c r="BA563" s="26">
        <f t="shared" si="2635"/>
        <v>111141.5</v>
      </c>
      <c r="BB563" s="26"/>
      <c r="BC563" s="26">
        <v>22474.513999999999</v>
      </c>
      <c r="BD563" s="26"/>
      <c r="BE563" s="26"/>
      <c r="BF563" s="26"/>
      <c r="BG563" s="26"/>
      <c r="BH563" s="26"/>
      <c r="BI563" s="26"/>
      <c r="BJ563" s="26"/>
      <c r="BK563" s="26"/>
      <c r="BL563" s="26">
        <f t="shared" si="2627"/>
        <v>133616.014</v>
      </c>
      <c r="BM563" s="26"/>
      <c r="BN563" s="53">
        <f t="shared" si="2679"/>
        <v>133616.014</v>
      </c>
      <c r="BO563" s="26">
        <f t="shared" si="2628"/>
        <v>111141.5</v>
      </c>
      <c r="BP563" s="26"/>
      <c r="BQ563" s="53">
        <f t="shared" si="2681"/>
        <v>111141.5</v>
      </c>
      <c r="BR563" s="52">
        <f t="shared" si="2629"/>
        <v>111141.5</v>
      </c>
      <c r="BS563" s="26"/>
      <c r="BT563" s="27"/>
    </row>
    <row r="564" spans="1:73" ht="46.8" x14ac:dyDescent="0.3">
      <c r="A564" s="67" t="s">
        <v>294</v>
      </c>
      <c r="B564" s="67" t="s">
        <v>291</v>
      </c>
      <c r="C564" s="67" t="s">
        <v>79</v>
      </c>
      <c r="D564" s="67" t="s">
        <v>313</v>
      </c>
      <c r="E564" s="74"/>
      <c r="F564" s="68" t="s">
        <v>314</v>
      </c>
      <c r="G564" s="26">
        <f t="shared" ref="G564:G565" si="2708">G565</f>
        <v>1566.3</v>
      </c>
      <c r="H564" s="26">
        <f t="shared" ref="H564:H565" si="2709">H565</f>
        <v>1566.3</v>
      </c>
      <c r="I564" s="26">
        <f t="shared" ref="I564:I565" si="2710">I565</f>
        <v>1566.3</v>
      </c>
      <c r="J564" s="26">
        <f t="shared" ref="J564:J565" si="2711">J565</f>
        <v>0</v>
      </c>
      <c r="K564" s="26">
        <f t="shared" ref="K564:K565" si="2712">K565</f>
        <v>0</v>
      </c>
      <c r="L564" s="26">
        <f t="shared" ref="L564:L565" si="2713">L565</f>
        <v>0</v>
      </c>
      <c r="M564" s="26">
        <f t="shared" si="2437"/>
        <v>1566.3</v>
      </c>
      <c r="N564" s="26">
        <f t="shared" si="2438"/>
        <v>1566.3</v>
      </c>
      <c r="O564" s="26">
        <f t="shared" si="2439"/>
        <v>1566.3</v>
      </c>
      <c r="P564" s="26">
        <f t="shared" ref="P564:P565" si="2714">P565</f>
        <v>0</v>
      </c>
      <c r="Q564" s="26">
        <f t="shared" ref="Q564:Q565" si="2715">Q565</f>
        <v>0</v>
      </c>
      <c r="R564" s="26">
        <f t="shared" ref="R564:R565" si="2716">R565</f>
        <v>0</v>
      </c>
      <c r="S564" s="26">
        <f t="shared" ref="S564:S565" si="2717">S565</f>
        <v>0</v>
      </c>
      <c r="T564" s="26">
        <f t="shared" ref="T564:T565" si="2718">T565</f>
        <v>0</v>
      </c>
      <c r="U564" s="26">
        <f t="shared" ref="U564:U565" si="2719">U565</f>
        <v>0</v>
      </c>
      <c r="V564" s="26">
        <f t="shared" ref="V564:V565" si="2720">V565</f>
        <v>0</v>
      </c>
      <c r="W564" s="26">
        <f t="shared" ref="W564:W565" si="2721">W565</f>
        <v>0</v>
      </c>
      <c r="X564" s="26">
        <f t="shared" ref="X564:X565" si="2722">X565</f>
        <v>0</v>
      </c>
      <c r="Y564" s="26">
        <f t="shared" ref="Y564:Y565" si="2723">Y565</f>
        <v>0</v>
      </c>
      <c r="Z564" s="26">
        <f t="shared" ref="Z564:Z565" si="2724">Z565</f>
        <v>0</v>
      </c>
      <c r="AA564" s="26">
        <f t="shared" ref="AA564:AA565" si="2725">AA565</f>
        <v>0</v>
      </c>
      <c r="AB564" s="26">
        <f t="shared" ref="AB564:AB565" si="2726">AB565</f>
        <v>0</v>
      </c>
      <c r="AC564" s="26">
        <f t="shared" si="2692"/>
        <v>1566.3</v>
      </c>
      <c r="AD564" s="26">
        <f t="shared" si="2693"/>
        <v>1566.3</v>
      </c>
      <c r="AE564" s="26">
        <f t="shared" si="2694"/>
        <v>1566.3</v>
      </c>
      <c r="AF564" s="26">
        <f t="shared" ref="AF564:AF565" si="2727">AF565</f>
        <v>0</v>
      </c>
      <c r="AG564" s="26">
        <f t="shared" si="2695"/>
        <v>1566.3</v>
      </c>
      <c r="AH564" s="26">
        <f t="shared" si="2696"/>
        <v>1566.3</v>
      </c>
      <c r="AI564" s="26">
        <f t="shared" si="2697"/>
        <v>1566.3</v>
      </c>
      <c r="AJ564" s="26">
        <f t="shared" ref="AJ564:AJ565" si="2728">AJ565</f>
        <v>0</v>
      </c>
      <c r="AK564" s="26">
        <f t="shared" ref="AK564:AK565" si="2729">AK565</f>
        <v>0</v>
      </c>
      <c r="AL564" s="26">
        <f t="shared" ref="AL564:AL565" si="2730">AL565</f>
        <v>0</v>
      </c>
      <c r="AM564" s="26">
        <f t="shared" ref="AM564:AM565" si="2731">AM565</f>
        <v>0</v>
      </c>
      <c r="AN564" s="26">
        <f t="shared" ref="AN564:AN565" si="2732">AN565</f>
        <v>0</v>
      </c>
      <c r="AO564" s="26">
        <f t="shared" ref="AO564:AO565" si="2733">AO565</f>
        <v>0</v>
      </c>
      <c r="AP564" s="26">
        <f t="shared" ref="AP564:AP565" si="2734">AP565</f>
        <v>0</v>
      </c>
      <c r="AQ564" s="26">
        <f t="shared" ref="AQ564:AQ565" si="2735">AQ565</f>
        <v>0</v>
      </c>
      <c r="AR564" s="26">
        <f t="shared" ref="AR564:AR565" si="2736">AR565</f>
        <v>0</v>
      </c>
      <c r="AS564" s="26">
        <f t="shared" si="2630"/>
        <v>1566.3</v>
      </c>
      <c r="AT564" s="26">
        <f t="shared" si="2631"/>
        <v>1566.3</v>
      </c>
      <c r="AU564" s="26">
        <f t="shared" si="2632"/>
        <v>1566.3</v>
      </c>
      <c r="AV564" s="26">
        <f t="shared" ref="AV564:AV565" si="2737">AV565</f>
        <v>0</v>
      </c>
      <c r="AW564" s="26">
        <f t="shared" ref="AW564:AW565" si="2738">AW565</f>
        <v>0</v>
      </c>
      <c r="AX564" s="26">
        <f t="shared" ref="AX564:AX565" si="2739">AX565</f>
        <v>0</v>
      </c>
      <c r="AY564" s="26">
        <f t="shared" si="2633"/>
        <v>1566.3</v>
      </c>
      <c r="AZ564" s="26">
        <f t="shared" si="2634"/>
        <v>1566.3</v>
      </c>
      <c r="BA564" s="26">
        <f t="shared" si="2635"/>
        <v>1566.3</v>
      </c>
      <c r="BB564" s="26">
        <f t="shared" ref="BB564:BB565" si="2740">BB565</f>
        <v>0</v>
      </c>
      <c r="BC564" s="26">
        <f t="shared" ref="BC564:BC565" si="2741">BC565</f>
        <v>0</v>
      </c>
      <c r="BD564" s="26">
        <f t="shared" ref="BD564:BD565" si="2742">BD565</f>
        <v>0</v>
      </c>
      <c r="BE564" s="26">
        <f t="shared" ref="BE564:BE565" si="2743">BE565</f>
        <v>0</v>
      </c>
      <c r="BF564" s="26">
        <f t="shared" ref="BF564:BF565" si="2744">BF565</f>
        <v>0</v>
      </c>
      <c r="BG564" s="26">
        <f t="shared" ref="BG564:BG565" si="2745">BG565</f>
        <v>0</v>
      </c>
      <c r="BH564" s="26">
        <f t="shared" ref="BH564:BH565" si="2746">BH565</f>
        <v>0</v>
      </c>
      <c r="BI564" s="26">
        <f t="shared" ref="BI564:BI565" si="2747">BI565</f>
        <v>0</v>
      </c>
      <c r="BJ564" s="26">
        <f t="shared" ref="BJ564:BJ565" si="2748">BJ565</f>
        <v>0</v>
      </c>
      <c r="BK564" s="26">
        <f t="shared" ref="BK564:BK565" si="2749">BK565</f>
        <v>0</v>
      </c>
      <c r="BL564" s="26">
        <f t="shared" si="2627"/>
        <v>1566.3</v>
      </c>
      <c r="BM564" s="26">
        <f t="shared" ref="BM564:BM565" si="2750">BM565</f>
        <v>0</v>
      </c>
      <c r="BN564" s="53">
        <f t="shared" si="2679"/>
        <v>1566.3</v>
      </c>
      <c r="BO564" s="26">
        <f t="shared" si="2628"/>
        <v>1566.3</v>
      </c>
      <c r="BP564" s="26">
        <f t="shared" ref="BP564:BS565" si="2751">BP565</f>
        <v>0</v>
      </c>
      <c r="BQ564" s="53">
        <f t="shared" si="2681"/>
        <v>1566.3</v>
      </c>
      <c r="BR564" s="52">
        <f t="shared" si="2629"/>
        <v>1566.3</v>
      </c>
      <c r="BS564" s="26">
        <f t="shared" si="2751"/>
        <v>0</v>
      </c>
      <c r="BT564" s="27"/>
    </row>
    <row r="565" spans="1:73" ht="62.4" x14ac:dyDescent="0.3">
      <c r="A565" s="67" t="s">
        <v>294</v>
      </c>
      <c r="B565" s="67" t="s">
        <v>291</v>
      </c>
      <c r="C565" s="67" t="s">
        <v>79</v>
      </c>
      <c r="D565" s="67" t="s">
        <v>409</v>
      </c>
      <c r="E565" s="74"/>
      <c r="F565" s="68" t="s">
        <v>410</v>
      </c>
      <c r="G565" s="26">
        <f t="shared" si="2708"/>
        <v>1566.3</v>
      </c>
      <c r="H565" s="26">
        <f t="shared" si="2709"/>
        <v>1566.3</v>
      </c>
      <c r="I565" s="26">
        <f t="shared" si="2710"/>
        <v>1566.3</v>
      </c>
      <c r="J565" s="26">
        <f t="shared" si="2711"/>
        <v>0</v>
      </c>
      <c r="K565" s="26">
        <f t="shared" si="2712"/>
        <v>0</v>
      </c>
      <c r="L565" s="26">
        <f t="shared" si="2713"/>
        <v>0</v>
      </c>
      <c r="M565" s="26">
        <f t="shared" si="2437"/>
        <v>1566.3</v>
      </c>
      <c r="N565" s="26">
        <f t="shared" si="2438"/>
        <v>1566.3</v>
      </c>
      <c r="O565" s="26">
        <f t="shared" si="2439"/>
        <v>1566.3</v>
      </c>
      <c r="P565" s="26">
        <f t="shared" si="2714"/>
        <v>0</v>
      </c>
      <c r="Q565" s="26">
        <f t="shared" si="2715"/>
        <v>0</v>
      </c>
      <c r="R565" s="26">
        <f t="shared" si="2716"/>
        <v>0</v>
      </c>
      <c r="S565" s="26">
        <f t="shared" si="2717"/>
        <v>0</v>
      </c>
      <c r="T565" s="26">
        <f t="shared" si="2718"/>
        <v>0</v>
      </c>
      <c r="U565" s="26">
        <f t="shared" si="2719"/>
        <v>0</v>
      </c>
      <c r="V565" s="26">
        <f t="shared" si="2720"/>
        <v>0</v>
      </c>
      <c r="W565" s="26">
        <f t="shared" si="2721"/>
        <v>0</v>
      </c>
      <c r="X565" s="26">
        <f t="shared" si="2722"/>
        <v>0</v>
      </c>
      <c r="Y565" s="26">
        <f t="shared" si="2723"/>
        <v>0</v>
      </c>
      <c r="Z565" s="26">
        <f t="shared" si="2724"/>
        <v>0</v>
      </c>
      <c r="AA565" s="26">
        <f t="shared" si="2725"/>
        <v>0</v>
      </c>
      <c r="AB565" s="26">
        <f t="shared" si="2726"/>
        <v>0</v>
      </c>
      <c r="AC565" s="26">
        <f t="shared" si="2692"/>
        <v>1566.3</v>
      </c>
      <c r="AD565" s="26">
        <f t="shared" si="2693"/>
        <v>1566.3</v>
      </c>
      <c r="AE565" s="26">
        <f t="shared" si="2694"/>
        <v>1566.3</v>
      </c>
      <c r="AF565" s="26">
        <f t="shared" si="2727"/>
        <v>0</v>
      </c>
      <c r="AG565" s="26">
        <f t="shared" si="2695"/>
        <v>1566.3</v>
      </c>
      <c r="AH565" s="26">
        <f t="shared" si="2696"/>
        <v>1566.3</v>
      </c>
      <c r="AI565" s="26">
        <f t="shared" si="2697"/>
        <v>1566.3</v>
      </c>
      <c r="AJ565" s="26">
        <f t="shared" si="2728"/>
        <v>0</v>
      </c>
      <c r="AK565" s="26">
        <f t="shared" si="2729"/>
        <v>0</v>
      </c>
      <c r="AL565" s="26">
        <f t="shared" si="2730"/>
        <v>0</v>
      </c>
      <c r="AM565" s="26">
        <f t="shared" si="2731"/>
        <v>0</v>
      </c>
      <c r="AN565" s="26">
        <f t="shared" si="2732"/>
        <v>0</v>
      </c>
      <c r="AO565" s="26">
        <f t="shared" si="2733"/>
        <v>0</v>
      </c>
      <c r="AP565" s="26">
        <f t="shared" si="2734"/>
        <v>0</v>
      </c>
      <c r="AQ565" s="26">
        <f t="shared" si="2735"/>
        <v>0</v>
      </c>
      <c r="AR565" s="26">
        <f t="shared" si="2736"/>
        <v>0</v>
      </c>
      <c r="AS565" s="26">
        <f t="shared" si="2630"/>
        <v>1566.3</v>
      </c>
      <c r="AT565" s="26">
        <f t="shared" si="2631"/>
        <v>1566.3</v>
      </c>
      <c r="AU565" s="26">
        <f t="shared" si="2632"/>
        <v>1566.3</v>
      </c>
      <c r="AV565" s="26">
        <f t="shared" si="2737"/>
        <v>0</v>
      </c>
      <c r="AW565" s="26">
        <f t="shared" si="2738"/>
        <v>0</v>
      </c>
      <c r="AX565" s="26">
        <f t="shared" si="2739"/>
        <v>0</v>
      </c>
      <c r="AY565" s="26">
        <f t="shared" si="2633"/>
        <v>1566.3</v>
      </c>
      <c r="AZ565" s="26">
        <f t="shared" si="2634"/>
        <v>1566.3</v>
      </c>
      <c r="BA565" s="26">
        <f t="shared" si="2635"/>
        <v>1566.3</v>
      </c>
      <c r="BB565" s="26">
        <f t="shared" si="2740"/>
        <v>0</v>
      </c>
      <c r="BC565" s="26">
        <f t="shared" si="2741"/>
        <v>0</v>
      </c>
      <c r="BD565" s="26">
        <f t="shared" si="2742"/>
        <v>0</v>
      </c>
      <c r="BE565" s="26">
        <f t="shared" si="2743"/>
        <v>0</v>
      </c>
      <c r="BF565" s="26">
        <f t="shared" si="2744"/>
        <v>0</v>
      </c>
      <c r="BG565" s="26">
        <f t="shared" si="2745"/>
        <v>0</v>
      </c>
      <c r="BH565" s="26">
        <f t="shared" si="2746"/>
        <v>0</v>
      </c>
      <c r="BI565" s="26">
        <f t="shared" si="2747"/>
        <v>0</v>
      </c>
      <c r="BJ565" s="26">
        <f t="shared" si="2748"/>
        <v>0</v>
      </c>
      <c r="BK565" s="26">
        <f t="shared" si="2749"/>
        <v>0</v>
      </c>
      <c r="BL565" s="26">
        <f t="shared" si="2627"/>
        <v>1566.3</v>
      </c>
      <c r="BM565" s="26">
        <f t="shared" si="2750"/>
        <v>0</v>
      </c>
      <c r="BN565" s="53">
        <f t="shared" si="2679"/>
        <v>1566.3</v>
      </c>
      <c r="BO565" s="26">
        <f t="shared" si="2628"/>
        <v>1566.3</v>
      </c>
      <c r="BP565" s="26">
        <f t="shared" si="2751"/>
        <v>0</v>
      </c>
      <c r="BQ565" s="53">
        <f t="shared" si="2681"/>
        <v>1566.3</v>
      </c>
      <c r="BR565" s="52">
        <f t="shared" si="2629"/>
        <v>1566.3</v>
      </c>
      <c r="BS565" s="26">
        <f t="shared" si="2751"/>
        <v>0</v>
      </c>
      <c r="BT565" s="27"/>
    </row>
    <row r="566" spans="1:73" ht="31.2" x14ac:dyDescent="0.3">
      <c r="A566" s="67" t="s">
        <v>294</v>
      </c>
      <c r="B566" s="67" t="s">
        <v>291</v>
      </c>
      <c r="C566" s="67" t="s">
        <v>79</v>
      </c>
      <c r="D566" s="67" t="s">
        <v>409</v>
      </c>
      <c r="E566" s="73" t="s">
        <v>127</v>
      </c>
      <c r="F566" s="68" t="s">
        <v>128</v>
      </c>
      <c r="G566" s="26">
        <v>1566.3</v>
      </c>
      <c r="H566" s="26">
        <v>1566.3</v>
      </c>
      <c r="I566" s="26">
        <v>1566.3</v>
      </c>
      <c r="J566" s="26"/>
      <c r="K566" s="26"/>
      <c r="L566" s="26"/>
      <c r="M566" s="26">
        <f t="shared" si="2437"/>
        <v>1566.3</v>
      </c>
      <c r="N566" s="26">
        <f t="shared" si="2438"/>
        <v>1566.3</v>
      </c>
      <c r="O566" s="26">
        <f t="shared" si="2439"/>
        <v>1566.3</v>
      </c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>
        <f t="shared" si="2692"/>
        <v>1566.3</v>
      </c>
      <c r="AD566" s="26">
        <f t="shared" si="2693"/>
        <v>1566.3</v>
      </c>
      <c r="AE566" s="26">
        <f t="shared" si="2694"/>
        <v>1566.3</v>
      </c>
      <c r="AF566" s="26"/>
      <c r="AG566" s="26">
        <f t="shared" si="2695"/>
        <v>1566.3</v>
      </c>
      <c r="AH566" s="26">
        <f t="shared" si="2696"/>
        <v>1566.3</v>
      </c>
      <c r="AI566" s="26">
        <f t="shared" si="2697"/>
        <v>1566.3</v>
      </c>
      <c r="AJ566" s="26"/>
      <c r="AK566" s="26"/>
      <c r="AL566" s="26"/>
      <c r="AM566" s="26"/>
      <c r="AN566" s="26"/>
      <c r="AO566" s="26"/>
      <c r="AP566" s="26"/>
      <c r="AQ566" s="26"/>
      <c r="AR566" s="26"/>
      <c r="AS566" s="26">
        <f t="shared" si="2630"/>
        <v>1566.3</v>
      </c>
      <c r="AT566" s="26">
        <f t="shared" si="2631"/>
        <v>1566.3</v>
      </c>
      <c r="AU566" s="26">
        <f t="shared" si="2632"/>
        <v>1566.3</v>
      </c>
      <c r="AV566" s="26"/>
      <c r="AW566" s="26"/>
      <c r="AX566" s="26"/>
      <c r="AY566" s="26">
        <f t="shared" si="2633"/>
        <v>1566.3</v>
      </c>
      <c r="AZ566" s="26">
        <f t="shared" si="2634"/>
        <v>1566.3</v>
      </c>
      <c r="BA566" s="26">
        <f t="shared" si="2635"/>
        <v>1566.3</v>
      </c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>
        <f t="shared" si="2627"/>
        <v>1566.3</v>
      </c>
      <c r="BM566" s="26"/>
      <c r="BN566" s="53">
        <f t="shared" si="2679"/>
        <v>1566.3</v>
      </c>
      <c r="BO566" s="26">
        <f t="shared" si="2628"/>
        <v>1566.3</v>
      </c>
      <c r="BP566" s="26"/>
      <c r="BQ566" s="53">
        <f t="shared" si="2681"/>
        <v>1566.3</v>
      </c>
      <c r="BR566" s="52">
        <f t="shared" si="2629"/>
        <v>1566.3</v>
      </c>
      <c r="BS566" s="26"/>
      <c r="BT566" s="27"/>
    </row>
    <row r="567" spans="1:73" s="81" customFormat="1" x14ac:dyDescent="0.3">
      <c r="A567" s="63" t="s">
        <v>294</v>
      </c>
      <c r="B567" s="63" t="s">
        <v>86</v>
      </c>
      <c r="C567" s="63"/>
      <c r="D567" s="63"/>
      <c r="E567" s="85"/>
      <c r="F567" s="64" t="s">
        <v>411</v>
      </c>
      <c r="G567" s="17">
        <f>G578</f>
        <v>147287.70000000001</v>
      </c>
      <c r="H567" s="17">
        <f>H578</f>
        <v>146228.20000000001</v>
      </c>
      <c r="I567" s="17">
        <f>I578</f>
        <v>146228.20000000001</v>
      </c>
      <c r="J567" s="17">
        <f>J578+J568</f>
        <v>-1061.4459999999999</v>
      </c>
      <c r="K567" s="17">
        <f>K578+K568</f>
        <v>-1877.088</v>
      </c>
      <c r="L567" s="17">
        <f>L578+L568</f>
        <v>-1877.088</v>
      </c>
      <c r="M567" s="17">
        <f t="shared" si="2437"/>
        <v>146226.25400000002</v>
      </c>
      <c r="N567" s="17">
        <f t="shared" si="2438"/>
        <v>144351.11200000002</v>
      </c>
      <c r="O567" s="17">
        <f t="shared" si="2439"/>
        <v>144351.11200000002</v>
      </c>
      <c r="P567" s="17">
        <f t="shared" ref="P567:AB567" si="2752">P578+P568</f>
        <v>0</v>
      </c>
      <c r="Q567" s="17">
        <f t="shared" si="2752"/>
        <v>0</v>
      </c>
      <c r="R567" s="17">
        <f t="shared" si="2752"/>
        <v>-7447.5959999999995</v>
      </c>
      <c r="S567" s="17">
        <f t="shared" si="2752"/>
        <v>0</v>
      </c>
      <c r="T567" s="17">
        <f t="shared" si="2752"/>
        <v>0</v>
      </c>
      <c r="U567" s="17">
        <f t="shared" si="2752"/>
        <v>0</v>
      </c>
      <c r="V567" s="17">
        <f t="shared" si="2752"/>
        <v>0</v>
      </c>
      <c r="W567" s="17">
        <f t="shared" si="2752"/>
        <v>0</v>
      </c>
      <c r="X567" s="17">
        <f t="shared" si="2752"/>
        <v>0</v>
      </c>
      <c r="Y567" s="17">
        <f t="shared" si="2752"/>
        <v>0</v>
      </c>
      <c r="Z567" s="17">
        <f t="shared" si="2752"/>
        <v>0</v>
      </c>
      <c r="AA567" s="17">
        <f t="shared" si="2752"/>
        <v>0</v>
      </c>
      <c r="AB567" s="17">
        <f t="shared" si="2752"/>
        <v>0</v>
      </c>
      <c r="AC567" s="17">
        <f t="shared" si="2692"/>
        <v>138778.65800000002</v>
      </c>
      <c r="AD567" s="17">
        <f t="shared" si="2693"/>
        <v>144351.11200000002</v>
      </c>
      <c r="AE567" s="17">
        <f t="shared" si="2694"/>
        <v>144351.11200000002</v>
      </c>
      <c r="AF567" s="17">
        <f>AF578+AF568</f>
        <v>6000</v>
      </c>
      <c r="AG567" s="17">
        <f t="shared" si="2695"/>
        <v>144778.65800000002</v>
      </c>
      <c r="AH567" s="17">
        <f t="shared" si="2696"/>
        <v>144351.11200000002</v>
      </c>
      <c r="AI567" s="17">
        <f t="shared" si="2697"/>
        <v>144351.11200000002</v>
      </c>
      <c r="AJ567" s="17">
        <f t="shared" ref="AJ567:AR567" si="2753">AJ578+AJ568</f>
        <v>0</v>
      </c>
      <c r="AK567" s="17">
        <f t="shared" si="2753"/>
        <v>0</v>
      </c>
      <c r="AL567" s="17">
        <f t="shared" si="2753"/>
        <v>-27.200000000000003</v>
      </c>
      <c r="AM567" s="17">
        <f t="shared" si="2753"/>
        <v>0</v>
      </c>
      <c r="AN567" s="17">
        <f t="shared" si="2753"/>
        <v>0</v>
      </c>
      <c r="AO567" s="17">
        <f t="shared" si="2753"/>
        <v>0</v>
      </c>
      <c r="AP567" s="17">
        <f t="shared" si="2753"/>
        <v>0</v>
      </c>
      <c r="AQ567" s="17">
        <f t="shared" si="2753"/>
        <v>0</v>
      </c>
      <c r="AR567" s="17">
        <f t="shared" si="2753"/>
        <v>0</v>
      </c>
      <c r="AS567" s="17">
        <f t="shared" si="2630"/>
        <v>144751.45800000001</v>
      </c>
      <c r="AT567" s="17">
        <f t="shared" si="2631"/>
        <v>144351.11200000002</v>
      </c>
      <c r="AU567" s="17">
        <f t="shared" si="2632"/>
        <v>144351.11200000002</v>
      </c>
      <c r="AV567" s="17">
        <f>AV578+AV568</f>
        <v>0</v>
      </c>
      <c r="AW567" s="17">
        <f>AW578+AW568</f>
        <v>0</v>
      </c>
      <c r="AX567" s="17">
        <f>AX578+AX568</f>
        <v>0</v>
      </c>
      <c r="AY567" s="17">
        <f t="shared" si="2633"/>
        <v>144751.45800000001</v>
      </c>
      <c r="AZ567" s="17">
        <f t="shared" si="2634"/>
        <v>144351.11200000002</v>
      </c>
      <c r="BA567" s="17">
        <f t="shared" si="2635"/>
        <v>144351.11200000002</v>
      </c>
      <c r="BB567" s="17">
        <f t="shared" ref="BB567:BK567" si="2754">BB578+BB568</f>
        <v>0</v>
      </c>
      <c r="BC567" s="17">
        <f t="shared" si="2754"/>
        <v>0</v>
      </c>
      <c r="BD567" s="17">
        <f t="shared" si="2754"/>
        <v>0</v>
      </c>
      <c r="BE567" s="17">
        <f t="shared" si="2754"/>
        <v>0</v>
      </c>
      <c r="BF567" s="17">
        <f t="shared" si="2754"/>
        <v>0</v>
      </c>
      <c r="BG567" s="17">
        <f t="shared" si="2754"/>
        <v>0</v>
      </c>
      <c r="BH567" s="17">
        <f t="shared" si="2754"/>
        <v>0</v>
      </c>
      <c r="BI567" s="17">
        <f t="shared" si="2754"/>
        <v>0</v>
      </c>
      <c r="BJ567" s="17">
        <f t="shared" si="2754"/>
        <v>0</v>
      </c>
      <c r="BK567" s="17">
        <f t="shared" si="2754"/>
        <v>0</v>
      </c>
      <c r="BL567" s="17">
        <f t="shared" si="2627"/>
        <v>144751.45800000001</v>
      </c>
      <c r="BM567" s="17">
        <f>BM578+BM568</f>
        <v>0</v>
      </c>
      <c r="BN567" s="77">
        <f t="shared" si="2679"/>
        <v>144751.45800000001</v>
      </c>
      <c r="BO567" s="17">
        <f t="shared" si="2628"/>
        <v>144351.11200000002</v>
      </c>
      <c r="BP567" s="17">
        <f>BP578+BP568</f>
        <v>0</v>
      </c>
      <c r="BQ567" s="77">
        <f t="shared" si="2681"/>
        <v>144351.11200000002</v>
      </c>
      <c r="BR567" s="79">
        <f t="shared" si="2629"/>
        <v>144351.11200000002</v>
      </c>
      <c r="BS567" s="17">
        <f>BS578+BS568</f>
        <v>0</v>
      </c>
      <c r="BT567" s="18"/>
      <c r="BU567" s="14"/>
    </row>
    <row r="568" spans="1:73" s="84" customFormat="1" ht="16.2" x14ac:dyDescent="0.35">
      <c r="A568" s="65" t="s">
        <v>294</v>
      </c>
      <c r="B568" s="65" t="s">
        <v>86</v>
      </c>
      <c r="C568" s="65" t="s">
        <v>26</v>
      </c>
      <c r="D568" s="65"/>
      <c r="E568" s="86"/>
      <c r="F568" s="66" t="s">
        <v>412</v>
      </c>
      <c r="G568" s="35"/>
      <c r="H568" s="35"/>
      <c r="I568" s="35"/>
      <c r="J568" s="22">
        <f t="shared" ref="J568:J576" si="2755">J569</f>
        <v>815.4</v>
      </c>
      <c r="K568" s="22">
        <f t="shared" ref="K568:K576" si="2756">K569</f>
        <v>0</v>
      </c>
      <c r="L568" s="22">
        <f t="shared" ref="L568:L576" si="2757">L569</f>
        <v>0</v>
      </c>
      <c r="M568" s="22">
        <f t="shared" si="2437"/>
        <v>815.4</v>
      </c>
      <c r="N568" s="22">
        <f t="shared" si="2438"/>
        <v>0</v>
      </c>
      <c r="O568" s="22">
        <f t="shared" si="2439"/>
        <v>0</v>
      </c>
      <c r="P568" s="22">
        <f t="shared" ref="P568:P576" si="2758">P569</f>
        <v>0</v>
      </c>
      <c r="Q568" s="22">
        <f t="shared" ref="Q568:Q576" si="2759">Q569</f>
        <v>0</v>
      </c>
      <c r="R568" s="22">
        <f t="shared" ref="R568:R576" si="2760">R569</f>
        <v>0</v>
      </c>
      <c r="S568" s="22">
        <f t="shared" ref="S568:S576" si="2761">S569</f>
        <v>0</v>
      </c>
      <c r="T568" s="22">
        <f t="shared" ref="T568:T576" si="2762">T569</f>
        <v>0</v>
      </c>
      <c r="U568" s="22">
        <f t="shared" ref="U568:U576" si="2763">U569</f>
        <v>0</v>
      </c>
      <c r="V568" s="22">
        <f t="shared" ref="V568:V576" si="2764">V569</f>
        <v>0</v>
      </c>
      <c r="W568" s="22">
        <f t="shared" ref="W568:W576" si="2765">W569</f>
        <v>0</v>
      </c>
      <c r="X568" s="22">
        <f t="shared" ref="X568:X576" si="2766">X569</f>
        <v>0</v>
      </c>
      <c r="Y568" s="22">
        <f t="shared" ref="Y568:Y576" si="2767">Y569</f>
        <v>0</v>
      </c>
      <c r="Z568" s="22">
        <f t="shared" ref="Z568:Z576" si="2768">Z569</f>
        <v>0</v>
      </c>
      <c r="AA568" s="22">
        <f t="shared" ref="AA568:AA576" si="2769">AA569</f>
        <v>0</v>
      </c>
      <c r="AB568" s="22">
        <f t="shared" ref="AB568:AB576" si="2770">AB569</f>
        <v>0</v>
      </c>
      <c r="AC568" s="22">
        <f t="shared" si="2692"/>
        <v>815.4</v>
      </c>
      <c r="AD568" s="22">
        <f t="shared" si="2693"/>
        <v>0</v>
      </c>
      <c r="AE568" s="22">
        <f t="shared" si="2694"/>
        <v>0</v>
      </c>
      <c r="AF568" s="22">
        <f>AF569</f>
        <v>6000</v>
      </c>
      <c r="AG568" s="22">
        <f t="shared" si="2695"/>
        <v>6815.4</v>
      </c>
      <c r="AH568" s="22">
        <f t="shared" si="2696"/>
        <v>0</v>
      </c>
      <c r="AI568" s="22">
        <f t="shared" si="2697"/>
        <v>0</v>
      </c>
      <c r="AJ568" s="22">
        <f t="shared" ref="AJ568:AR568" si="2771">AJ569</f>
        <v>0</v>
      </c>
      <c r="AK568" s="22">
        <f t="shared" si="2771"/>
        <v>0</v>
      </c>
      <c r="AL568" s="22">
        <f t="shared" si="2771"/>
        <v>0</v>
      </c>
      <c r="AM568" s="22">
        <f t="shared" si="2771"/>
        <v>0</v>
      </c>
      <c r="AN568" s="22">
        <f t="shared" si="2771"/>
        <v>0</v>
      </c>
      <c r="AO568" s="22">
        <f t="shared" si="2771"/>
        <v>0</v>
      </c>
      <c r="AP568" s="22">
        <f t="shared" si="2771"/>
        <v>0</v>
      </c>
      <c r="AQ568" s="22">
        <f t="shared" si="2771"/>
        <v>0</v>
      </c>
      <c r="AR568" s="22">
        <f t="shared" si="2771"/>
        <v>0</v>
      </c>
      <c r="AS568" s="22">
        <f t="shared" si="2630"/>
        <v>6815.4</v>
      </c>
      <c r="AT568" s="22">
        <f t="shared" si="2631"/>
        <v>0</v>
      </c>
      <c r="AU568" s="22">
        <f t="shared" si="2632"/>
        <v>0</v>
      </c>
      <c r="AV568" s="22">
        <f>AV569</f>
        <v>0</v>
      </c>
      <c r="AW568" s="22">
        <f>AW569</f>
        <v>0</v>
      </c>
      <c r="AX568" s="22">
        <f>AX569</f>
        <v>0</v>
      </c>
      <c r="AY568" s="22">
        <f t="shared" si="2633"/>
        <v>6815.4</v>
      </c>
      <c r="AZ568" s="22">
        <f t="shared" si="2634"/>
        <v>0</v>
      </c>
      <c r="BA568" s="22">
        <f t="shared" si="2635"/>
        <v>0</v>
      </c>
      <c r="BB568" s="22">
        <f t="shared" ref="BB568:BK568" si="2772">BB569</f>
        <v>0</v>
      </c>
      <c r="BC568" s="22">
        <f t="shared" si="2772"/>
        <v>0</v>
      </c>
      <c r="BD568" s="22">
        <f t="shared" si="2772"/>
        <v>0</v>
      </c>
      <c r="BE568" s="22">
        <f t="shared" si="2772"/>
        <v>0</v>
      </c>
      <c r="BF568" s="22">
        <f t="shared" si="2772"/>
        <v>0</v>
      </c>
      <c r="BG568" s="22">
        <f t="shared" si="2772"/>
        <v>0</v>
      </c>
      <c r="BH568" s="22">
        <f t="shared" si="2772"/>
        <v>0</v>
      </c>
      <c r="BI568" s="22">
        <f t="shared" si="2772"/>
        <v>0</v>
      </c>
      <c r="BJ568" s="22">
        <f t="shared" si="2772"/>
        <v>0</v>
      </c>
      <c r="BK568" s="22">
        <f t="shared" si="2772"/>
        <v>0</v>
      </c>
      <c r="BL568" s="22">
        <f t="shared" si="2627"/>
        <v>6815.4</v>
      </c>
      <c r="BM568" s="22">
        <f>BM569</f>
        <v>0</v>
      </c>
      <c r="BN568" s="78">
        <f t="shared" si="2679"/>
        <v>6815.4</v>
      </c>
      <c r="BO568" s="22">
        <f t="shared" si="2628"/>
        <v>0</v>
      </c>
      <c r="BP568" s="22">
        <f>BP569</f>
        <v>0</v>
      </c>
      <c r="BQ568" s="78">
        <f t="shared" si="2681"/>
        <v>0</v>
      </c>
      <c r="BR568" s="80">
        <f t="shared" si="2629"/>
        <v>0</v>
      </c>
      <c r="BS568" s="22">
        <f>BS569</f>
        <v>0</v>
      </c>
      <c r="BT568" s="36"/>
      <c r="BU568" s="34"/>
    </row>
    <row r="569" spans="1:73" ht="31.2" x14ac:dyDescent="0.3">
      <c r="A569" s="67" t="s">
        <v>294</v>
      </c>
      <c r="B569" s="67" t="s">
        <v>86</v>
      </c>
      <c r="C569" s="67" t="s">
        <v>26</v>
      </c>
      <c r="D569" s="73" t="s">
        <v>413</v>
      </c>
      <c r="E569" s="74"/>
      <c r="F569" s="68" t="s">
        <v>414</v>
      </c>
      <c r="G569" s="26"/>
      <c r="H569" s="26"/>
      <c r="I569" s="26"/>
      <c r="J569" s="26">
        <f>J574</f>
        <v>815.4</v>
      </c>
      <c r="K569" s="26">
        <f>K574</f>
        <v>0</v>
      </c>
      <c r="L569" s="26">
        <f>L574</f>
        <v>0</v>
      </c>
      <c r="M569" s="26">
        <f t="shared" si="2437"/>
        <v>815.4</v>
      </c>
      <c r="N569" s="26">
        <f t="shared" si="2438"/>
        <v>0</v>
      </c>
      <c r="O569" s="26">
        <f t="shared" si="2439"/>
        <v>0</v>
      </c>
      <c r="P569" s="26">
        <f t="shared" ref="P569:AB569" si="2773">P574</f>
        <v>0</v>
      </c>
      <c r="Q569" s="26">
        <f t="shared" si="2773"/>
        <v>0</v>
      </c>
      <c r="R569" s="26">
        <f t="shared" si="2773"/>
        <v>0</v>
      </c>
      <c r="S569" s="26">
        <f t="shared" si="2773"/>
        <v>0</v>
      </c>
      <c r="T569" s="26">
        <f t="shared" si="2773"/>
        <v>0</v>
      </c>
      <c r="U569" s="26">
        <f t="shared" si="2773"/>
        <v>0</v>
      </c>
      <c r="V569" s="26">
        <f t="shared" si="2773"/>
        <v>0</v>
      </c>
      <c r="W569" s="26">
        <f t="shared" si="2773"/>
        <v>0</v>
      </c>
      <c r="X569" s="26">
        <f t="shared" si="2773"/>
        <v>0</v>
      </c>
      <c r="Y569" s="26">
        <f t="shared" si="2773"/>
        <v>0</v>
      </c>
      <c r="Z569" s="26">
        <f t="shared" si="2773"/>
        <v>0</v>
      </c>
      <c r="AA569" s="26">
        <f t="shared" si="2773"/>
        <v>0</v>
      </c>
      <c r="AB569" s="26">
        <f t="shared" si="2773"/>
        <v>0</v>
      </c>
      <c r="AC569" s="26">
        <f t="shared" si="2692"/>
        <v>815.4</v>
      </c>
      <c r="AD569" s="26">
        <f t="shared" si="2693"/>
        <v>0</v>
      </c>
      <c r="AE569" s="26">
        <f t="shared" si="2694"/>
        <v>0</v>
      </c>
      <c r="AF569" s="26">
        <f>AF574+AF570</f>
        <v>6000</v>
      </c>
      <c r="AG569" s="26">
        <f t="shared" si="2695"/>
        <v>6815.4</v>
      </c>
      <c r="AH569" s="26">
        <f t="shared" si="2696"/>
        <v>0</v>
      </c>
      <c r="AI569" s="26">
        <f t="shared" si="2697"/>
        <v>0</v>
      </c>
      <c r="AJ569" s="26">
        <f t="shared" ref="AJ569:AR569" si="2774">AJ574+AJ570</f>
        <v>0</v>
      </c>
      <c r="AK569" s="26">
        <f t="shared" si="2774"/>
        <v>0</v>
      </c>
      <c r="AL569" s="26">
        <f t="shared" si="2774"/>
        <v>0</v>
      </c>
      <c r="AM569" s="26">
        <f t="shared" si="2774"/>
        <v>0</v>
      </c>
      <c r="AN569" s="26">
        <f t="shared" si="2774"/>
        <v>0</v>
      </c>
      <c r="AO569" s="26">
        <f t="shared" si="2774"/>
        <v>0</v>
      </c>
      <c r="AP569" s="26">
        <f t="shared" si="2774"/>
        <v>0</v>
      </c>
      <c r="AQ569" s="26">
        <f t="shared" si="2774"/>
        <v>0</v>
      </c>
      <c r="AR569" s="26">
        <f t="shared" si="2774"/>
        <v>0</v>
      </c>
      <c r="AS569" s="26">
        <f t="shared" si="2630"/>
        <v>6815.4</v>
      </c>
      <c r="AT569" s="26">
        <f t="shared" si="2631"/>
        <v>0</v>
      </c>
      <c r="AU569" s="26">
        <f t="shared" si="2632"/>
        <v>0</v>
      </c>
      <c r="AV569" s="26">
        <f>AV574+AV570</f>
        <v>0</v>
      </c>
      <c r="AW569" s="26">
        <f>AW574+AW570</f>
        <v>0</v>
      </c>
      <c r="AX569" s="26">
        <f>AX574+AX570</f>
        <v>0</v>
      </c>
      <c r="AY569" s="26">
        <f t="shared" si="2633"/>
        <v>6815.4</v>
      </c>
      <c r="AZ569" s="26">
        <f t="shared" si="2634"/>
        <v>0</v>
      </c>
      <c r="BA569" s="26">
        <f t="shared" si="2635"/>
        <v>0</v>
      </c>
      <c r="BB569" s="26">
        <f t="shared" ref="BB569:BK569" si="2775">BB574+BB570</f>
        <v>0</v>
      </c>
      <c r="BC569" s="26">
        <f t="shared" si="2775"/>
        <v>0</v>
      </c>
      <c r="BD569" s="26">
        <f t="shared" si="2775"/>
        <v>0</v>
      </c>
      <c r="BE569" s="26">
        <f t="shared" si="2775"/>
        <v>0</v>
      </c>
      <c r="BF569" s="26">
        <f t="shared" si="2775"/>
        <v>0</v>
      </c>
      <c r="BG569" s="26">
        <f t="shared" si="2775"/>
        <v>0</v>
      </c>
      <c r="BH569" s="26">
        <f t="shared" si="2775"/>
        <v>0</v>
      </c>
      <c r="BI569" s="26">
        <f t="shared" si="2775"/>
        <v>0</v>
      </c>
      <c r="BJ569" s="26">
        <f t="shared" si="2775"/>
        <v>0</v>
      </c>
      <c r="BK569" s="26">
        <f t="shared" si="2775"/>
        <v>0</v>
      </c>
      <c r="BL569" s="26">
        <f t="shared" si="2627"/>
        <v>6815.4</v>
      </c>
      <c r="BM569" s="26">
        <f>BM574+BM570</f>
        <v>0</v>
      </c>
      <c r="BN569" s="53">
        <f t="shared" si="2679"/>
        <v>6815.4</v>
      </c>
      <c r="BO569" s="26">
        <f t="shared" si="2628"/>
        <v>0</v>
      </c>
      <c r="BP569" s="26">
        <f>BP574+BP570</f>
        <v>0</v>
      </c>
      <c r="BQ569" s="53">
        <f t="shared" si="2681"/>
        <v>0</v>
      </c>
      <c r="BR569" s="52">
        <f t="shared" si="2629"/>
        <v>0</v>
      </c>
      <c r="BS569" s="26">
        <f>BS574+BS570</f>
        <v>0</v>
      </c>
      <c r="BT569" s="27"/>
    </row>
    <row r="570" spans="1:73" ht="31.2" x14ac:dyDescent="0.3">
      <c r="A570" s="67" t="s">
        <v>294</v>
      </c>
      <c r="B570" s="67" t="s">
        <v>86</v>
      </c>
      <c r="C570" s="67" t="s">
        <v>26</v>
      </c>
      <c r="D570" s="73" t="s">
        <v>415</v>
      </c>
      <c r="E570" s="74"/>
      <c r="F570" s="68" t="s">
        <v>162</v>
      </c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>
        <f t="shared" ref="AF570:AF576" si="2776">AF571</f>
        <v>6000</v>
      </c>
      <c r="AG570" s="26">
        <f t="shared" si="2695"/>
        <v>6000</v>
      </c>
      <c r="AH570" s="26">
        <f t="shared" si="2696"/>
        <v>0</v>
      </c>
      <c r="AI570" s="26">
        <f t="shared" si="2697"/>
        <v>0</v>
      </c>
      <c r="AJ570" s="26">
        <f t="shared" ref="AJ570:AJ576" si="2777">AJ571</f>
        <v>0</v>
      </c>
      <c r="AK570" s="26">
        <f t="shared" ref="AK570:AK576" si="2778">AK571</f>
        <v>0</v>
      </c>
      <c r="AL570" s="26">
        <f t="shared" ref="AL570:AL576" si="2779">AL571</f>
        <v>0</v>
      </c>
      <c r="AM570" s="26">
        <f t="shared" ref="AM570:AM576" si="2780">AM571</f>
        <v>0</v>
      </c>
      <c r="AN570" s="26">
        <f t="shared" ref="AN570:AN576" si="2781">AN571</f>
        <v>0</v>
      </c>
      <c r="AO570" s="26">
        <f t="shared" ref="AO570:AO576" si="2782">AO571</f>
        <v>0</v>
      </c>
      <c r="AP570" s="26">
        <f t="shared" ref="AP570:AP576" si="2783">AP571</f>
        <v>0</v>
      </c>
      <c r="AQ570" s="26">
        <f t="shared" ref="AQ570:AQ576" si="2784">AQ571</f>
        <v>0</v>
      </c>
      <c r="AR570" s="26">
        <f t="shared" ref="AR570:AR576" si="2785">AR571</f>
        <v>0</v>
      </c>
      <c r="AS570" s="26">
        <f t="shared" si="2630"/>
        <v>6000</v>
      </c>
      <c r="AT570" s="26">
        <f t="shared" si="2631"/>
        <v>0</v>
      </c>
      <c r="AU570" s="26">
        <f t="shared" si="2632"/>
        <v>0</v>
      </c>
      <c r="AV570" s="26">
        <f t="shared" ref="AV570:AV576" si="2786">AV571</f>
        <v>0</v>
      </c>
      <c r="AW570" s="26">
        <f t="shared" ref="AW570:AW576" si="2787">AW571</f>
        <v>0</v>
      </c>
      <c r="AX570" s="26">
        <f t="shared" ref="AX570:AX576" si="2788">AX571</f>
        <v>0</v>
      </c>
      <c r="AY570" s="26">
        <f t="shared" si="2633"/>
        <v>6000</v>
      </c>
      <c r="AZ570" s="26">
        <f t="shared" si="2634"/>
        <v>0</v>
      </c>
      <c r="BA570" s="26">
        <f t="shared" si="2635"/>
        <v>0</v>
      </c>
      <c r="BB570" s="26">
        <f t="shared" ref="BB570:BB576" si="2789">BB571</f>
        <v>0</v>
      </c>
      <c r="BC570" s="26">
        <f t="shared" ref="BC570:BC576" si="2790">BC571</f>
        <v>0</v>
      </c>
      <c r="BD570" s="26">
        <f t="shared" ref="BD570:BD576" si="2791">BD571</f>
        <v>0</v>
      </c>
      <c r="BE570" s="26">
        <f t="shared" ref="BE570:BE576" si="2792">BE571</f>
        <v>0</v>
      </c>
      <c r="BF570" s="26">
        <f t="shared" ref="BF570:BF576" si="2793">BF571</f>
        <v>0</v>
      </c>
      <c r="BG570" s="26">
        <f t="shared" ref="BG570:BG576" si="2794">BG571</f>
        <v>0</v>
      </c>
      <c r="BH570" s="26">
        <f t="shared" ref="BH570:BH576" si="2795">BH571</f>
        <v>0</v>
      </c>
      <c r="BI570" s="26">
        <f t="shared" ref="BI570:BI576" si="2796">BI571</f>
        <v>0</v>
      </c>
      <c r="BJ570" s="26">
        <f t="shared" ref="BJ570:BJ576" si="2797">BJ571</f>
        <v>0</v>
      </c>
      <c r="BK570" s="26">
        <f t="shared" ref="BK570:BK576" si="2798">BK571</f>
        <v>0</v>
      </c>
      <c r="BL570" s="26">
        <f t="shared" si="2627"/>
        <v>6000</v>
      </c>
      <c r="BM570" s="26">
        <f t="shared" ref="BM570:BM576" si="2799">BM571</f>
        <v>0</v>
      </c>
      <c r="BN570" s="53">
        <f t="shared" si="2679"/>
        <v>6000</v>
      </c>
      <c r="BO570" s="26">
        <f t="shared" si="2628"/>
        <v>0</v>
      </c>
      <c r="BP570" s="26">
        <f t="shared" ref="BP570:BS576" si="2800">BP571</f>
        <v>0</v>
      </c>
      <c r="BQ570" s="53">
        <f t="shared" si="2681"/>
        <v>0</v>
      </c>
      <c r="BR570" s="52">
        <f t="shared" si="2629"/>
        <v>0</v>
      </c>
      <c r="BS570" s="26">
        <f t="shared" si="2800"/>
        <v>0</v>
      </c>
      <c r="BT570" s="27"/>
    </row>
    <row r="571" spans="1:73" x14ac:dyDescent="0.3">
      <c r="A571" s="67" t="s">
        <v>294</v>
      </c>
      <c r="B571" s="67" t="s">
        <v>86</v>
      </c>
      <c r="C571" s="67" t="s">
        <v>26</v>
      </c>
      <c r="D571" s="73" t="s">
        <v>416</v>
      </c>
      <c r="E571" s="74"/>
      <c r="F571" s="68" t="s">
        <v>353</v>
      </c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>
        <f t="shared" si="2776"/>
        <v>6000</v>
      </c>
      <c r="AG571" s="26">
        <f t="shared" si="2695"/>
        <v>6000</v>
      </c>
      <c r="AH571" s="26">
        <f t="shared" si="2696"/>
        <v>0</v>
      </c>
      <c r="AI571" s="26">
        <f t="shared" si="2697"/>
        <v>0</v>
      </c>
      <c r="AJ571" s="26">
        <f t="shared" si="2777"/>
        <v>0</v>
      </c>
      <c r="AK571" s="26">
        <f t="shared" si="2778"/>
        <v>0</v>
      </c>
      <c r="AL571" s="26">
        <f t="shared" si="2779"/>
        <v>0</v>
      </c>
      <c r="AM571" s="26">
        <f t="shared" si="2780"/>
        <v>0</v>
      </c>
      <c r="AN571" s="26">
        <f t="shared" si="2781"/>
        <v>0</v>
      </c>
      <c r="AO571" s="26">
        <f t="shared" si="2782"/>
        <v>0</v>
      </c>
      <c r="AP571" s="26">
        <f t="shared" si="2783"/>
        <v>0</v>
      </c>
      <c r="AQ571" s="26">
        <f t="shared" si="2784"/>
        <v>0</v>
      </c>
      <c r="AR571" s="26">
        <f t="shared" si="2785"/>
        <v>0</v>
      </c>
      <c r="AS571" s="26">
        <f t="shared" si="2630"/>
        <v>6000</v>
      </c>
      <c r="AT571" s="26">
        <f t="shared" si="2631"/>
        <v>0</v>
      </c>
      <c r="AU571" s="26">
        <f t="shared" si="2632"/>
        <v>0</v>
      </c>
      <c r="AV571" s="26">
        <f t="shared" si="2786"/>
        <v>0</v>
      </c>
      <c r="AW571" s="26">
        <f t="shared" si="2787"/>
        <v>0</v>
      </c>
      <c r="AX571" s="26">
        <f t="shared" si="2788"/>
        <v>0</v>
      </c>
      <c r="AY571" s="26">
        <f t="shared" si="2633"/>
        <v>6000</v>
      </c>
      <c r="AZ571" s="26">
        <f t="shared" si="2634"/>
        <v>0</v>
      </c>
      <c r="BA571" s="26">
        <f t="shared" si="2635"/>
        <v>0</v>
      </c>
      <c r="BB571" s="26">
        <f t="shared" si="2789"/>
        <v>0</v>
      </c>
      <c r="BC571" s="26">
        <f t="shared" si="2790"/>
        <v>0</v>
      </c>
      <c r="BD571" s="26">
        <f t="shared" si="2791"/>
        <v>0</v>
      </c>
      <c r="BE571" s="26">
        <f t="shared" si="2792"/>
        <v>0</v>
      </c>
      <c r="BF571" s="26">
        <f t="shared" si="2793"/>
        <v>0</v>
      </c>
      <c r="BG571" s="26">
        <f t="shared" si="2794"/>
        <v>0</v>
      </c>
      <c r="BH571" s="26">
        <f t="shared" si="2795"/>
        <v>0</v>
      </c>
      <c r="BI571" s="26">
        <f t="shared" si="2796"/>
        <v>0</v>
      </c>
      <c r="BJ571" s="26">
        <f t="shared" si="2797"/>
        <v>0</v>
      </c>
      <c r="BK571" s="26">
        <f t="shared" si="2798"/>
        <v>0</v>
      </c>
      <c r="BL571" s="26">
        <f t="shared" si="2627"/>
        <v>6000</v>
      </c>
      <c r="BM571" s="26">
        <f t="shared" si="2799"/>
        <v>0</v>
      </c>
      <c r="BN571" s="53">
        <f t="shared" si="2679"/>
        <v>6000</v>
      </c>
      <c r="BO571" s="26">
        <f t="shared" si="2628"/>
        <v>0</v>
      </c>
      <c r="BP571" s="26">
        <f t="shared" si="2800"/>
        <v>0</v>
      </c>
      <c r="BQ571" s="53">
        <f t="shared" si="2681"/>
        <v>0</v>
      </c>
      <c r="BR571" s="52">
        <f t="shared" si="2629"/>
        <v>0</v>
      </c>
      <c r="BS571" s="26">
        <f t="shared" si="2800"/>
        <v>0</v>
      </c>
      <c r="BT571" s="27"/>
    </row>
    <row r="572" spans="1:73" ht="46.8" x14ac:dyDescent="0.3">
      <c r="A572" s="67" t="s">
        <v>294</v>
      </c>
      <c r="B572" s="67" t="s">
        <v>86</v>
      </c>
      <c r="C572" s="67" t="s">
        <v>26</v>
      </c>
      <c r="D572" s="73" t="s">
        <v>417</v>
      </c>
      <c r="E572" s="74"/>
      <c r="F572" s="68" t="s">
        <v>418</v>
      </c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>
        <f t="shared" si="2776"/>
        <v>6000</v>
      </c>
      <c r="AG572" s="26">
        <f t="shared" si="2695"/>
        <v>6000</v>
      </c>
      <c r="AH572" s="26">
        <f t="shared" si="2696"/>
        <v>0</v>
      </c>
      <c r="AI572" s="26">
        <f t="shared" si="2697"/>
        <v>0</v>
      </c>
      <c r="AJ572" s="26">
        <f t="shared" si="2777"/>
        <v>0</v>
      </c>
      <c r="AK572" s="26">
        <f t="shared" si="2778"/>
        <v>0</v>
      </c>
      <c r="AL572" s="26">
        <f t="shared" si="2779"/>
        <v>0</v>
      </c>
      <c r="AM572" s="26">
        <f t="shared" si="2780"/>
        <v>0</v>
      </c>
      <c r="AN572" s="26">
        <f t="shared" si="2781"/>
        <v>0</v>
      </c>
      <c r="AO572" s="26">
        <f t="shared" si="2782"/>
        <v>0</v>
      </c>
      <c r="AP572" s="26">
        <f t="shared" si="2783"/>
        <v>0</v>
      </c>
      <c r="AQ572" s="26">
        <f t="shared" si="2784"/>
        <v>0</v>
      </c>
      <c r="AR572" s="26">
        <f t="shared" si="2785"/>
        <v>0</v>
      </c>
      <c r="AS572" s="26">
        <f t="shared" si="2630"/>
        <v>6000</v>
      </c>
      <c r="AT572" s="26">
        <f t="shared" si="2631"/>
        <v>0</v>
      </c>
      <c r="AU572" s="26">
        <f t="shared" si="2632"/>
        <v>0</v>
      </c>
      <c r="AV572" s="26">
        <f t="shared" si="2786"/>
        <v>0</v>
      </c>
      <c r="AW572" s="26">
        <f t="shared" si="2787"/>
        <v>0</v>
      </c>
      <c r="AX572" s="26">
        <f t="shared" si="2788"/>
        <v>0</v>
      </c>
      <c r="AY572" s="26">
        <f t="shared" si="2633"/>
        <v>6000</v>
      </c>
      <c r="AZ572" s="26">
        <f t="shared" si="2634"/>
        <v>0</v>
      </c>
      <c r="BA572" s="26">
        <f t="shared" si="2635"/>
        <v>0</v>
      </c>
      <c r="BB572" s="26">
        <f t="shared" si="2789"/>
        <v>0</v>
      </c>
      <c r="BC572" s="26">
        <f t="shared" si="2790"/>
        <v>0</v>
      </c>
      <c r="BD572" s="26">
        <f t="shared" si="2791"/>
        <v>0</v>
      </c>
      <c r="BE572" s="26">
        <f t="shared" si="2792"/>
        <v>0</v>
      </c>
      <c r="BF572" s="26">
        <f t="shared" si="2793"/>
        <v>0</v>
      </c>
      <c r="BG572" s="26">
        <f t="shared" si="2794"/>
        <v>0</v>
      </c>
      <c r="BH572" s="26">
        <f t="shared" si="2795"/>
        <v>0</v>
      </c>
      <c r="BI572" s="26">
        <f t="shared" si="2796"/>
        <v>0</v>
      </c>
      <c r="BJ572" s="26">
        <f t="shared" si="2797"/>
        <v>0</v>
      </c>
      <c r="BK572" s="26">
        <f t="shared" si="2798"/>
        <v>0</v>
      </c>
      <c r="BL572" s="26">
        <f t="shared" si="2627"/>
        <v>6000</v>
      </c>
      <c r="BM572" s="26">
        <f t="shared" si="2799"/>
        <v>0</v>
      </c>
      <c r="BN572" s="53">
        <f t="shared" si="2679"/>
        <v>6000</v>
      </c>
      <c r="BO572" s="26">
        <f t="shared" si="2628"/>
        <v>0</v>
      </c>
      <c r="BP572" s="26">
        <f t="shared" si="2800"/>
        <v>0</v>
      </c>
      <c r="BQ572" s="53">
        <f t="shared" si="2681"/>
        <v>0</v>
      </c>
      <c r="BR572" s="52">
        <f t="shared" si="2629"/>
        <v>0</v>
      </c>
      <c r="BS572" s="26">
        <f t="shared" si="2800"/>
        <v>0</v>
      </c>
      <c r="BT572" s="27"/>
    </row>
    <row r="573" spans="1:73" ht="31.2" x14ac:dyDescent="0.3">
      <c r="A573" s="67" t="s">
        <v>294</v>
      </c>
      <c r="B573" s="67" t="s">
        <v>86</v>
      </c>
      <c r="C573" s="67" t="s">
        <v>26</v>
      </c>
      <c r="D573" s="73" t="s">
        <v>417</v>
      </c>
      <c r="E573" s="73" t="s">
        <v>127</v>
      </c>
      <c r="F573" s="68" t="s">
        <v>128</v>
      </c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>
        <v>6000</v>
      </c>
      <c r="AG573" s="26">
        <f t="shared" si="2695"/>
        <v>6000</v>
      </c>
      <c r="AH573" s="26">
        <f t="shared" si="2696"/>
        <v>0</v>
      </c>
      <c r="AI573" s="26">
        <f t="shared" si="2697"/>
        <v>0</v>
      </c>
      <c r="AJ573" s="26"/>
      <c r="AK573" s="26"/>
      <c r="AL573" s="26"/>
      <c r="AM573" s="26"/>
      <c r="AN573" s="26"/>
      <c r="AO573" s="26"/>
      <c r="AP573" s="26"/>
      <c r="AQ573" s="26"/>
      <c r="AR573" s="26"/>
      <c r="AS573" s="26">
        <f t="shared" si="2630"/>
        <v>6000</v>
      </c>
      <c r="AT573" s="26">
        <f t="shared" si="2631"/>
        <v>0</v>
      </c>
      <c r="AU573" s="26">
        <f t="shared" si="2632"/>
        <v>0</v>
      </c>
      <c r="AV573" s="26"/>
      <c r="AW573" s="26"/>
      <c r="AX573" s="26"/>
      <c r="AY573" s="26">
        <f t="shared" si="2633"/>
        <v>6000</v>
      </c>
      <c r="AZ573" s="26">
        <f t="shared" si="2634"/>
        <v>0</v>
      </c>
      <c r="BA573" s="26">
        <f t="shared" si="2635"/>
        <v>0</v>
      </c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>
        <f t="shared" si="2627"/>
        <v>6000</v>
      </c>
      <c r="BM573" s="26"/>
      <c r="BN573" s="53">
        <f t="shared" si="2679"/>
        <v>6000</v>
      </c>
      <c r="BO573" s="26">
        <f t="shared" si="2628"/>
        <v>0</v>
      </c>
      <c r="BP573" s="26"/>
      <c r="BQ573" s="53">
        <f t="shared" si="2681"/>
        <v>0</v>
      </c>
      <c r="BR573" s="52">
        <f t="shared" si="2629"/>
        <v>0</v>
      </c>
      <c r="BS573" s="26"/>
      <c r="BT573" s="27"/>
    </row>
    <row r="574" spans="1:73" x14ac:dyDescent="0.3">
      <c r="A574" s="67" t="s">
        <v>294</v>
      </c>
      <c r="B574" s="67" t="s">
        <v>86</v>
      </c>
      <c r="C574" s="67" t="s">
        <v>26</v>
      </c>
      <c r="D574" s="73" t="s">
        <v>419</v>
      </c>
      <c r="E574" s="74"/>
      <c r="F574" s="68" t="s">
        <v>33</v>
      </c>
      <c r="G574" s="26"/>
      <c r="H574" s="26"/>
      <c r="I574" s="26"/>
      <c r="J574" s="26">
        <f t="shared" si="2755"/>
        <v>815.4</v>
      </c>
      <c r="K574" s="26">
        <f t="shared" si="2756"/>
        <v>0</v>
      </c>
      <c r="L574" s="26">
        <f t="shared" si="2757"/>
        <v>0</v>
      </c>
      <c r="M574" s="26">
        <f t="shared" ref="M574:M636" si="2801">G574+J574</f>
        <v>815.4</v>
      </c>
      <c r="N574" s="26">
        <f t="shared" ref="N574:N636" si="2802">H574+K574</f>
        <v>0</v>
      </c>
      <c r="O574" s="26">
        <f t="shared" ref="O574:O636" si="2803">I574+L574</f>
        <v>0</v>
      </c>
      <c r="P574" s="26">
        <f t="shared" si="2758"/>
        <v>0</v>
      </c>
      <c r="Q574" s="26">
        <f t="shared" si="2759"/>
        <v>0</v>
      </c>
      <c r="R574" s="26">
        <f t="shared" si="2760"/>
        <v>0</v>
      </c>
      <c r="S574" s="26">
        <f t="shared" si="2761"/>
        <v>0</v>
      </c>
      <c r="T574" s="26">
        <f t="shared" si="2762"/>
        <v>0</v>
      </c>
      <c r="U574" s="26">
        <f t="shared" si="2763"/>
        <v>0</v>
      </c>
      <c r="V574" s="26">
        <f t="shared" si="2764"/>
        <v>0</v>
      </c>
      <c r="W574" s="26">
        <f t="shared" si="2765"/>
        <v>0</v>
      </c>
      <c r="X574" s="26">
        <f t="shared" si="2766"/>
        <v>0</v>
      </c>
      <c r="Y574" s="26">
        <f t="shared" si="2767"/>
        <v>0</v>
      </c>
      <c r="Z574" s="26">
        <f t="shared" si="2768"/>
        <v>0</v>
      </c>
      <c r="AA574" s="26">
        <f t="shared" si="2769"/>
        <v>0</v>
      </c>
      <c r="AB574" s="26">
        <f t="shared" si="2770"/>
        <v>0</v>
      </c>
      <c r="AC574" s="26">
        <f t="shared" si="2692"/>
        <v>815.4</v>
      </c>
      <c r="AD574" s="26">
        <f t="shared" si="2693"/>
        <v>0</v>
      </c>
      <c r="AE574" s="26">
        <f t="shared" si="2694"/>
        <v>0</v>
      </c>
      <c r="AF574" s="26">
        <f t="shared" si="2776"/>
        <v>0</v>
      </c>
      <c r="AG574" s="26">
        <f t="shared" si="2695"/>
        <v>815.4</v>
      </c>
      <c r="AH574" s="26">
        <f t="shared" si="2696"/>
        <v>0</v>
      </c>
      <c r="AI574" s="26">
        <f t="shared" si="2697"/>
        <v>0</v>
      </c>
      <c r="AJ574" s="26">
        <f t="shared" si="2777"/>
        <v>0</v>
      </c>
      <c r="AK574" s="26">
        <f t="shared" si="2778"/>
        <v>0</v>
      </c>
      <c r="AL574" s="26">
        <f t="shared" si="2779"/>
        <v>0</v>
      </c>
      <c r="AM574" s="26">
        <f t="shared" si="2780"/>
        <v>0</v>
      </c>
      <c r="AN574" s="26">
        <f t="shared" si="2781"/>
        <v>0</v>
      </c>
      <c r="AO574" s="26">
        <f t="shared" si="2782"/>
        <v>0</v>
      </c>
      <c r="AP574" s="26">
        <f t="shared" si="2783"/>
        <v>0</v>
      </c>
      <c r="AQ574" s="26">
        <f t="shared" si="2784"/>
        <v>0</v>
      </c>
      <c r="AR574" s="26">
        <f t="shared" si="2785"/>
        <v>0</v>
      </c>
      <c r="AS574" s="26">
        <f t="shared" si="2630"/>
        <v>815.4</v>
      </c>
      <c r="AT574" s="26">
        <f t="shared" si="2631"/>
        <v>0</v>
      </c>
      <c r="AU574" s="26">
        <f t="shared" si="2632"/>
        <v>0</v>
      </c>
      <c r="AV574" s="26">
        <f t="shared" si="2786"/>
        <v>0</v>
      </c>
      <c r="AW574" s="26">
        <f t="shared" si="2787"/>
        <v>0</v>
      </c>
      <c r="AX574" s="26">
        <f t="shared" si="2788"/>
        <v>0</v>
      </c>
      <c r="AY574" s="26">
        <f t="shared" si="2633"/>
        <v>815.4</v>
      </c>
      <c r="AZ574" s="26">
        <f t="shared" si="2634"/>
        <v>0</v>
      </c>
      <c r="BA574" s="26">
        <f t="shared" si="2635"/>
        <v>0</v>
      </c>
      <c r="BB574" s="26">
        <f t="shared" si="2789"/>
        <v>0</v>
      </c>
      <c r="BC574" s="26">
        <f t="shared" si="2790"/>
        <v>0</v>
      </c>
      <c r="BD574" s="26">
        <f t="shared" si="2791"/>
        <v>0</v>
      </c>
      <c r="BE574" s="26">
        <f t="shared" si="2792"/>
        <v>0</v>
      </c>
      <c r="BF574" s="26">
        <f t="shared" si="2793"/>
        <v>0</v>
      </c>
      <c r="BG574" s="26">
        <f t="shared" si="2794"/>
        <v>0</v>
      </c>
      <c r="BH574" s="26">
        <f t="shared" si="2795"/>
        <v>0</v>
      </c>
      <c r="BI574" s="26">
        <f t="shared" si="2796"/>
        <v>0</v>
      </c>
      <c r="BJ574" s="26">
        <f t="shared" si="2797"/>
        <v>0</v>
      </c>
      <c r="BK574" s="26">
        <f t="shared" si="2798"/>
        <v>0</v>
      </c>
      <c r="BL574" s="26">
        <f t="shared" si="2627"/>
        <v>815.4</v>
      </c>
      <c r="BM574" s="26">
        <f t="shared" si="2799"/>
        <v>0</v>
      </c>
      <c r="BN574" s="53">
        <f t="shared" si="2679"/>
        <v>815.4</v>
      </c>
      <c r="BO574" s="26">
        <f t="shared" si="2628"/>
        <v>0</v>
      </c>
      <c r="BP574" s="26">
        <f t="shared" si="2800"/>
        <v>0</v>
      </c>
      <c r="BQ574" s="53">
        <f t="shared" si="2681"/>
        <v>0</v>
      </c>
      <c r="BR574" s="52">
        <f t="shared" si="2629"/>
        <v>0</v>
      </c>
      <c r="BS574" s="26">
        <f t="shared" si="2800"/>
        <v>0</v>
      </c>
      <c r="BT574" s="27"/>
    </row>
    <row r="575" spans="1:73" ht="46.8" x14ac:dyDescent="0.3">
      <c r="A575" s="67" t="s">
        <v>294</v>
      </c>
      <c r="B575" s="67" t="s">
        <v>86</v>
      </c>
      <c r="C575" s="67" t="s">
        <v>26</v>
      </c>
      <c r="D575" s="67" t="s">
        <v>420</v>
      </c>
      <c r="E575" s="74"/>
      <c r="F575" s="68" t="s">
        <v>421</v>
      </c>
      <c r="G575" s="26"/>
      <c r="H575" s="26"/>
      <c r="I575" s="26"/>
      <c r="J575" s="26">
        <f t="shared" si="2755"/>
        <v>815.4</v>
      </c>
      <c r="K575" s="26">
        <f t="shared" si="2756"/>
        <v>0</v>
      </c>
      <c r="L575" s="26">
        <f t="shared" si="2757"/>
        <v>0</v>
      </c>
      <c r="M575" s="26">
        <f t="shared" si="2801"/>
        <v>815.4</v>
      </c>
      <c r="N575" s="26">
        <f t="shared" si="2802"/>
        <v>0</v>
      </c>
      <c r="O575" s="26">
        <f t="shared" si="2803"/>
        <v>0</v>
      </c>
      <c r="P575" s="26">
        <f t="shared" si="2758"/>
        <v>0</v>
      </c>
      <c r="Q575" s="26">
        <f t="shared" si="2759"/>
        <v>0</v>
      </c>
      <c r="R575" s="26">
        <f t="shared" si="2760"/>
        <v>0</v>
      </c>
      <c r="S575" s="26">
        <f t="shared" si="2761"/>
        <v>0</v>
      </c>
      <c r="T575" s="26">
        <f t="shared" si="2762"/>
        <v>0</v>
      </c>
      <c r="U575" s="26">
        <f t="shared" si="2763"/>
        <v>0</v>
      </c>
      <c r="V575" s="26">
        <f t="shared" si="2764"/>
        <v>0</v>
      </c>
      <c r="W575" s="26">
        <f t="shared" si="2765"/>
        <v>0</v>
      </c>
      <c r="X575" s="26">
        <f t="shared" si="2766"/>
        <v>0</v>
      </c>
      <c r="Y575" s="26">
        <f t="shared" si="2767"/>
        <v>0</v>
      </c>
      <c r="Z575" s="26">
        <f t="shared" si="2768"/>
        <v>0</v>
      </c>
      <c r="AA575" s="26">
        <f t="shared" si="2769"/>
        <v>0</v>
      </c>
      <c r="AB575" s="26">
        <f t="shared" si="2770"/>
        <v>0</v>
      </c>
      <c r="AC575" s="26">
        <f t="shared" si="2692"/>
        <v>815.4</v>
      </c>
      <c r="AD575" s="26">
        <f t="shared" si="2693"/>
        <v>0</v>
      </c>
      <c r="AE575" s="26">
        <f t="shared" si="2694"/>
        <v>0</v>
      </c>
      <c r="AF575" s="26">
        <f t="shared" si="2776"/>
        <v>0</v>
      </c>
      <c r="AG575" s="26">
        <f t="shared" si="2695"/>
        <v>815.4</v>
      </c>
      <c r="AH575" s="26">
        <f t="shared" si="2696"/>
        <v>0</v>
      </c>
      <c r="AI575" s="26">
        <f t="shared" si="2697"/>
        <v>0</v>
      </c>
      <c r="AJ575" s="26">
        <f t="shared" si="2777"/>
        <v>0</v>
      </c>
      <c r="AK575" s="26">
        <f t="shared" si="2778"/>
        <v>0</v>
      </c>
      <c r="AL575" s="26">
        <f t="shared" si="2779"/>
        <v>0</v>
      </c>
      <c r="AM575" s="26">
        <f t="shared" si="2780"/>
        <v>0</v>
      </c>
      <c r="AN575" s="26">
        <f t="shared" si="2781"/>
        <v>0</v>
      </c>
      <c r="AO575" s="26">
        <f t="shared" si="2782"/>
        <v>0</v>
      </c>
      <c r="AP575" s="26">
        <f t="shared" si="2783"/>
        <v>0</v>
      </c>
      <c r="AQ575" s="26">
        <f t="shared" si="2784"/>
        <v>0</v>
      </c>
      <c r="AR575" s="26">
        <f t="shared" si="2785"/>
        <v>0</v>
      </c>
      <c r="AS575" s="26">
        <f t="shared" si="2630"/>
        <v>815.4</v>
      </c>
      <c r="AT575" s="26">
        <f t="shared" si="2631"/>
        <v>0</v>
      </c>
      <c r="AU575" s="26">
        <f t="shared" si="2632"/>
        <v>0</v>
      </c>
      <c r="AV575" s="26">
        <f t="shared" si="2786"/>
        <v>0</v>
      </c>
      <c r="AW575" s="26">
        <f t="shared" si="2787"/>
        <v>0</v>
      </c>
      <c r="AX575" s="26">
        <f t="shared" si="2788"/>
        <v>0</v>
      </c>
      <c r="AY575" s="26">
        <f t="shared" si="2633"/>
        <v>815.4</v>
      </c>
      <c r="AZ575" s="26">
        <f t="shared" si="2634"/>
        <v>0</v>
      </c>
      <c r="BA575" s="26">
        <f t="shared" si="2635"/>
        <v>0</v>
      </c>
      <c r="BB575" s="26">
        <f t="shared" si="2789"/>
        <v>0</v>
      </c>
      <c r="BC575" s="26">
        <f t="shared" si="2790"/>
        <v>0</v>
      </c>
      <c r="BD575" s="26">
        <f t="shared" si="2791"/>
        <v>0</v>
      </c>
      <c r="BE575" s="26">
        <f t="shared" si="2792"/>
        <v>0</v>
      </c>
      <c r="BF575" s="26">
        <f t="shared" si="2793"/>
        <v>0</v>
      </c>
      <c r="BG575" s="26">
        <f t="shared" si="2794"/>
        <v>0</v>
      </c>
      <c r="BH575" s="26">
        <f t="shared" si="2795"/>
        <v>0</v>
      </c>
      <c r="BI575" s="26">
        <f t="shared" si="2796"/>
        <v>0</v>
      </c>
      <c r="BJ575" s="26">
        <f t="shared" si="2797"/>
        <v>0</v>
      </c>
      <c r="BK575" s="26">
        <f t="shared" si="2798"/>
        <v>0</v>
      </c>
      <c r="BL575" s="26">
        <f t="shared" si="2627"/>
        <v>815.4</v>
      </c>
      <c r="BM575" s="26">
        <f t="shared" si="2799"/>
        <v>0</v>
      </c>
      <c r="BN575" s="53">
        <f t="shared" si="2679"/>
        <v>815.4</v>
      </c>
      <c r="BO575" s="26">
        <f t="shared" si="2628"/>
        <v>0</v>
      </c>
      <c r="BP575" s="26">
        <f t="shared" si="2800"/>
        <v>0</v>
      </c>
      <c r="BQ575" s="53">
        <f t="shared" si="2681"/>
        <v>0</v>
      </c>
      <c r="BR575" s="52">
        <f t="shared" si="2629"/>
        <v>0</v>
      </c>
      <c r="BS575" s="26">
        <f t="shared" si="2800"/>
        <v>0</v>
      </c>
      <c r="BT575" s="27"/>
    </row>
    <row r="576" spans="1:73" x14ac:dyDescent="0.3">
      <c r="A576" s="67" t="s">
        <v>294</v>
      </c>
      <c r="B576" s="67" t="s">
        <v>86</v>
      </c>
      <c r="C576" s="67" t="s">
        <v>26</v>
      </c>
      <c r="D576" s="67" t="s">
        <v>422</v>
      </c>
      <c r="E576" s="74"/>
      <c r="F576" s="68" t="s">
        <v>423</v>
      </c>
      <c r="G576" s="26"/>
      <c r="H576" s="26"/>
      <c r="I576" s="26"/>
      <c r="J576" s="26">
        <f t="shared" si="2755"/>
        <v>815.4</v>
      </c>
      <c r="K576" s="26">
        <f t="shared" si="2756"/>
        <v>0</v>
      </c>
      <c r="L576" s="26">
        <f t="shared" si="2757"/>
        <v>0</v>
      </c>
      <c r="M576" s="26">
        <f t="shared" si="2801"/>
        <v>815.4</v>
      </c>
      <c r="N576" s="26">
        <f t="shared" si="2802"/>
        <v>0</v>
      </c>
      <c r="O576" s="26">
        <f t="shared" si="2803"/>
        <v>0</v>
      </c>
      <c r="P576" s="26">
        <f t="shared" si="2758"/>
        <v>0</v>
      </c>
      <c r="Q576" s="26">
        <f t="shared" si="2759"/>
        <v>0</v>
      </c>
      <c r="R576" s="26">
        <f t="shared" si="2760"/>
        <v>0</v>
      </c>
      <c r="S576" s="26">
        <f t="shared" si="2761"/>
        <v>0</v>
      </c>
      <c r="T576" s="26">
        <f t="shared" si="2762"/>
        <v>0</v>
      </c>
      <c r="U576" s="26">
        <f t="shared" si="2763"/>
        <v>0</v>
      </c>
      <c r="V576" s="26">
        <f t="shared" si="2764"/>
        <v>0</v>
      </c>
      <c r="W576" s="26">
        <f t="shared" si="2765"/>
        <v>0</v>
      </c>
      <c r="X576" s="26">
        <f t="shared" si="2766"/>
        <v>0</v>
      </c>
      <c r="Y576" s="26">
        <f t="shared" si="2767"/>
        <v>0</v>
      </c>
      <c r="Z576" s="26">
        <f t="shared" si="2768"/>
        <v>0</v>
      </c>
      <c r="AA576" s="26">
        <f t="shared" si="2769"/>
        <v>0</v>
      </c>
      <c r="AB576" s="26">
        <f t="shared" si="2770"/>
        <v>0</v>
      </c>
      <c r="AC576" s="26">
        <f t="shared" si="2692"/>
        <v>815.4</v>
      </c>
      <c r="AD576" s="26">
        <f t="shared" si="2693"/>
        <v>0</v>
      </c>
      <c r="AE576" s="26">
        <f t="shared" si="2694"/>
        <v>0</v>
      </c>
      <c r="AF576" s="26">
        <f t="shared" si="2776"/>
        <v>0</v>
      </c>
      <c r="AG576" s="26">
        <f t="shared" si="2695"/>
        <v>815.4</v>
      </c>
      <c r="AH576" s="26">
        <f t="shared" si="2696"/>
        <v>0</v>
      </c>
      <c r="AI576" s="26">
        <f t="shared" si="2697"/>
        <v>0</v>
      </c>
      <c r="AJ576" s="26">
        <f t="shared" si="2777"/>
        <v>0</v>
      </c>
      <c r="AK576" s="26">
        <f t="shared" si="2778"/>
        <v>0</v>
      </c>
      <c r="AL576" s="26">
        <f t="shared" si="2779"/>
        <v>0</v>
      </c>
      <c r="AM576" s="26">
        <f t="shared" si="2780"/>
        <v>0</v>
      </c>
      <c r="AN576" s="26">
        <f t="shared" si="2781"/>
        <v>0</v>
      </c>
      <c r="AO576" s="26">
        <f t="shared" si="2782"/>
        <v>0</v>
      </c>
      <c r="AP576" s="26">
        <f t="shared" si="2783"/>
        <v>0</v>
      </c>
      <c r="AQ576" s="26">
        <f t="shared" si="2784"/>
        <v>0</v>
      </c>
      <c r="AR576" s="26">
        <f t="shared" si="2785"/>
        <v>0</v>
      </c>
      <c r="AS576" s="26">
        <f t="shared" si="2630"/>
        <v>815.4</v>
      </c>
      <c r="AT576" s="26">
        <f t="shared" si="2631"/>
        <v>0</v>
      </c>
      <c r="AU576" s="26">
        <f t="shared" si="2632"/>
        <v>0</v>
      </c>
      <c r="AV576" s="26">
        <f t="shared" si="2786"/>
        <v>0</v>
      </c>
      <c r="AW576" s="26">
        <f t="shared" si="2787"/>
        <v>0</v>
      </c>
      <c r="AX576" s="26">
        <f t="shared" si="2788"/>
        <v>0</v>
      </c>
      <c r="AY576" s="26">
        <f t="shared" si="2633"/>
        <v>815.4</v>
      </c>
      <c r="AZ576" s="26">
        <f t="shared" si="2634"/>
        <v>0</v>
      </c>
      <c r="BA576" s="26">
        <f t="shared" si="2635"/>
        <v>0</v>
      </c>
      <c r="BB576" s="26">
        <f t="shared" si="2789"/>
        <v>0</v>
      </c>
      <c r="BC576" s="26">
        <f t="shared" si="2790"/>
        <v>0</v>
      </c>
      <c r="BD576" s="26">
        <f t="shared" si="2791"/>
        <v>0</v>
      </c>
      <c r="BE576" s="26">
        <f t="shared" si="2792"/>
        <v>0</v>
      </c>
      <c r="BF576" s="26">
        <f t="shared" si="2793"/>
        <v>0</v>
      </c>
      <c r="BG576" s="26">
        <f t="shared" si="2794"/>
        <v>0</v>
      </c>
      <c r="BH576" s="26">
        <f t="shared" si="2795"/>
        <v>0</v>
      </c>
      <c r="BI576" s="26">
        <f t="shared" si="2796"/>
        <v>0</v>
      </c>
      <c r="BJ576" s="26">
        <f t="shared" si="2797"/>
        <v>0</v>
      </c>
      <c r="BK576" s="26">
        <f t="shared" si="2798"/>
        <v>0</v>
      </c>
      <c r="BL576" s="26">
        <f t="shared" si="2627"/>
        <v>815.4</v>
      </c>
      <c r="BM576" s="26">
        <f t="shared" si="2799"/>
        <v>0</v>
      </c>
      <c r="BN576" s="53">
        <f t="shared" si="2679"/>
        <v>815.4</v>
      </c>
      <c r="BO576" s="26">
        <f t="shared" si="2628"/>
        <v>0</v>
      </c>
      <c r="BP576" s="26">
        <f t="shared" si="2800"/>
        <v>0</v>
      </c>
      <c r="BQ576" s="53">
        <f t="shared" si="2681"/>
        <v>0</v>
      </c>
      <c r="BR576" s="52">
        <f t="shared" si="2629"/>
        <v>0</v>
      </c>
      <c r="BS576" s="26">
        <f t="shared" si="2800"/>
        <v>0</v>
      </c>
      <c r="BT576" s="27"/>
    </row>
    <row r="577" spans="1:73" ht="31.2" x14ac:dyDescent="0.3">
      <c r="A577" s="67" t="s">
        <v>294</v>
      </c>
      <c r="B577" s="67" t="s">
        <v>86</v>
      </c>
      <c r="C577" s="67" t="s">
        <v>26</v>
      </c>
      <c r="D577" s="67" t="s">
        <v>422</v>
      </c>
      <c r="E577" s="73" t="s">
        <v>127</v>
      </c>
      <c r="F577" s="68" t="s">
        <v>128</v>
      </c>
      <c r="G577" s="26"/>
      <c r="H577" s="26"/>
      <c r="I577" s="26"/>
      <c r="J577" s="26">
        <v>815.4</v>
      </c>
      <c r="K577" s="26"/>
      <c r="L577" s="26"/>
      <c r="M577" s="26">
        <f t="shared" si="2801"/>
        <v>815.4</v>
      </c>
      <c r="N577" s="26">
        <f t="shared" si="2802"/>
        <v>0</v>
      </c>
      <c r="O577" s="26">
        <f t="shared" si="2803"/>
        <v>0</v>
      </c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>
        <f t="shared" si="2692"/>
        <v>815.4</v>
      </c>
      <c r="AD577" s="26">
        <f t="shared" si="2693"/>
        <v>0</v>
      </c>
      <c r="AE577" s="26">
        <f t="shared" si="2694"/>
        <v>0</v>
      </c>
      <c r="AF577" s="26"/>
      <c r="AG577" s="26">
        <f t="shared" si="2695"/>
        <v>815.4</v>
      </c>
      <c r="AH577" s="26">
        <f t="shared" si="2696"/>
        <v>0</v>
      </c>
      <c r="AI577" s="26">
        <f t="shared" si="2697"/>
        <v>0</v>
      </c>
      <c r="AJ577" s="26"/>
      <c r="AK577" s="26"/>
      <c r="AL577" s="26"/>
      <c r="AM577" s="26"/>
      <c r="AN577" s="26"/>
      <c r="AO577" s="26"/>
      <c r="AP577" s="26"/>
      <c r="AQ577" s="26"/>
      <c r="AR577" s="26"/>
      <c r="AS577" s="26">
        <f t="shared" si="2630"/>
        <v>815.4</v>
      </c>
      <c r="AT577" s="26">
        <f t="shared" si="2631"/>
        <v>0</v>
      </c>
      <c r="AU577" s="26">
        <f t="shared" si="2632"/>
        <v>0</v>
      </c>
      <c r="AV577" s="26"/>
      <c r="AW577" s="26"/>
      <c r="AX577" s="26"/>
      <c r="AY577" s="26">
        <f t="shared" si="2633"/>
        <v>815.4</v>
      </c>
      <c r="AZ577" s="26">
        <f t="shared" si="2634"/>
        <v>0</v>
      </c>
      <c r="BA577" s="26">
        <f t="shared" si="2635"/>
        <v>0</v>
      </c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>
        <f t="shared" si="2627"/>
        <v>815.4</v>
      </c>
      <c r="BM577" s="26"/>
      <c r="BN577" s="53">
        <f t="shared" si="2679"/>
        <v>815.4</v>
      </c>
      <c r="BO577" s="26">
        <f t="shared" si="2628"/>
        <v>0</v>
      </c>
      <c r="BP577" s="26"/>
      <c r="BQ577" s="53">
        <f t="shared" si="2681"/>
        <v>0</v>
      </c>
      <c r="BR577" s="52">
        <f t="shared" si="2629"/>
        <v>0</v>
      </c>
      <c r="BS577" s="26"/>
      <c r="BT577" s="27"/>
    </row>
    <row r="578" spans="1:73" s="82" customFormat="1" x14ac:dyDescent="0.3">
      <c r="A578" s="65" t="s">
        <v>294</v>
      </c>
      <c r="B578" s="65" t="s">
        <v>86</v>
      </c>
      <c r="C578" s="65" t="s">
        <v>62</v>
      </c>
      <c r="D578" s="65"/>
      <c r="E578" s="86"/>
      <c r="F578" s="66" t="s">
        <v>424</v>
      </c>
      <c r="G578" s="22">
        <f t="shared" ref="G578:L578" si="2804">G579+G586</f>
        <v>147287.70000000001</v>
      </c>
      <c r="H578" s="22">
        <f t="shared" si="2804"/>
        <v>146228.20000000001</v>
      </c>
      <c r="I578" s="22">
        <f t="shared" si="2804"/>
        <v>146228.20000000001</v>
      </c>
      <c r="J578" s="22">
        <f t="shared" si="2804"/>
        <v>-1876.846</v>
      </c>
      <c r="K578" s="22">
        <f t="shared" si="2804"/>
        <v>-1877.088</v>
      </c>
      <c r="L578" s="22">
        <f t="shared" si="2804"/>
        <v>-1877.088</v>
      </c>
      <c r="M578" s="22">
        <f t="shared" si="2801"/>
        <v>145410.85400000002</v>
      </c>
      <c r="N578" s="22">
        <f t="shared" si="2802"/>
        <v>144351.11200000002</v>
      </c>
      <c r="O578" s="22">
        <f t="shared" si="2803"/>
        <v>144351.11200000002</v>
      </c>
      <c r="P578" s="22">
        <f t="shared" ref="P578:AB578" si="2805">P579+P586</f>
        <v>0</v>
      </c>
      <c r="Q578" s="22">
        <f t="shared" si="2805"/>
        <v>0</v>
      </c>
      <c r="R578" s="22">
        <f t="shared" si="2805"/>
        <v>-7447.5959999999995</v>
      </c>
      <c r="S578" s="22">
        <f t="shared" si="2805"/>
        <v>0</v>
      </c>
      <c r="T578" s="22">
        <f t="shared" si="2805"/>
        <v>0</v>
      </c>
      <c r="U578" s="22">
        <f t="shared" si="2805"/>
        <v>0</v>
      </c>
      <c r="V578" s="22">
        <f t="shared" si="2805"/>
        <v>0</v>
      </c>
      <c r="W578" s="22">
        <f t="shared" si="2805"/>
        <v>0</v>
      </c>
      <c r="X578" s="22">
        <f t="shared" si="2805"/>
        <v>0</v>
      </c>
      <c r="Y578" s="22">
        <f t="shared" si="2805"/>
        <v>0</v>
      </c>
      <c r="Z578" s="22">
        <f t="shared" si="2805"/>
        <v>0</v>
      </c>
      <c r="AA578" s="22">
        <f t="shared" si="2805"/>
        <v>0</v>
      </c>
      <c r="AB578" s="22">
        <f t="shared" si="2805"/>
        <v>0</v>
      </c>
      <c r="AC578" s="22">
        <f t="shared" si="2692"/>
        <v>137963.25800000003</v>
      </c>
      <c r="AD578" s="22">
        <f t="shared" si="2693"/>
        <v>144351.11200000002</v>
      </c>
      <c r="AE578" s="22">
        <f t="shared" si="2694"/>
        <v>144351.11200000002</v>
      </c>
      <c r="AF578" s="22">
        <f>AF579+AF586</f>
        <v>0</v>
      </c>
      <c r="AG578" s="22">
        <f t="shared" si="2695"/>
        <v>137963.25800000003</v>
      </c>
      <c r="AH578" s="22">
        <f t="shared" si="2696"/>
        <v>144351.11200000002</v>
      </c>
      <c r="AI578" s="22">
        <f t="shared" si="2697"/>
        <v>144351.11200000002</v>
      </c>
      <c r="AJ578" s="22">
        <f t="shared" ref="AJ578:AR578" si="2806">AJ579+AJ586</f>
        <v>0</v>
      </c>
      <c r="AK578" s="22">
        <f t="shared" si="2806"/>
        <v>0</v>
      </c>
      <c r="AL578" s="22">
        <f t="shared" si="2806"/>
        <v>-27.200000000000003</v>
      </c>
      <c r="AM578" s="22">
        <f t="shared" si="2806"/>
        <v>0</v>
      </c>
      <c r="AN578" s="22">
        <f t="shared" si="2806"/>
        <v>0</v>
      </c>
      <c r="AO578" s="22">
        <f t="shared" si="2806"/>
        <v>0</v>
      </c>
      <c r="AP578" s="22">
        <f t="shared" si="2806"/>
        <v>0</v>
      </c>
      <c r="AQ578" s="22">
        <f t="shared" si="2806"/>
        <v>0</v>
      </c>
      <c r="AR578" s="22">
        <f t="shared" si="2806"/>
        <v>0</v>
      </c>
      <c r="AS578" s="22">
        <f t="shared" si="2630"/>
        <v>137936.05800000002</v>
      </c>
      <c r="AT578" s="22">
        <f t="shared" si="2631"/>
        <v>144351.11200000002</v>
      </c>
      <c r="AU578" s="22">
        <f t="shared" si="2632"/>
        <v>144351.11200000002</v>
      </c>
      <c r="AV578" s="22">
        <f>AV579+AV586</f>
        <v>0</v>
      </c>
      <c r="AW578" s="22">
        <f>AW579+AW586</f>
        <v>0</v>
      </c>
      <c r="AX578" s="22">
        <f>AX579+AX586</f>
        <v>0</v>
      </c>
      <c r="AY578" s="22">
        <f t="shared" si="2633"/>
        <v>137936.05800000002</v>
      </c>
      <c r="AZ578" s="22">
        <f t="shared" si="2634"/>
        <v>144351.11200000002</v>
      </c>
      <c r="BA578" s="22">
        <f t="shared" si="2635"/>
        <v>144351.11200000002</v>
      </c>
      <c r="BB578" s="22">
        <f t="shared" ref="BB578:BK578" si="2807">BB579+BB586</f>
        <v>0</v>
      </c>
      <c r="BC578" s="22">
        <f t="shared" si="2807"/>
        <v>0</v>
      </c>
      <c r="BD578" s="22">
        <f t="shared" si="2807"/>
        <v>0</v>
      </c>
      <c r="BE578" s="22">
        <f t="shared" si="2807"/>
        <v>0</v>
      </c>
      <c r="BF578" s="22">
        <f t="shared" si="2807"/>
        <v>0</v>
      </c>
      <c r="BG578" s="22">
        <f t="shared" si="2807"/>
        <v>0</v>
      </c>
      <c r="BH578" s="22">
        <f t="shared" si="2807"/>
        <v>0</v>
      </c>
      <c r="BI578" s="22">
        <f t="shared" si="2807"/>
        <v>0</v>
      </c>
      <c r="BJ578" s="22">
        <f t="shared" si="2807"/>
        <v>0</v>
      </c>
      <c r="BK578" s="22">
        <f t="shared" si="2807"/>
        <v>0</v>
      </c>
      <c r="BL578" s="22">
        <f t="shared" si="2627"/>
        <v>137936.05800000002</v>
      </c>
      <c r="BM578" s="22">
        <f>BM579+BM586</f>
        <v>0</v>
      </c>
      <c r="BN578" s="78">
        <f t="shared" si="2679"/>
        <v>137936.05800000002</v>
      </c>
      <c r="BO578" s="22">
        <f t="shared" si="2628"/>
        <v>144351.11200000002</v>
      </c>
      <c r="BP578" s="22">
        <f>BP579+BP586</f>
        <v>0</v>
      </c>
      <c r="BQ578" s="78">
        <f t="shared" si="2681"/>
        <v>144351.11200000002</v>
      </c>
      <c r="BR578" s="80">
        <f t="shared" si="2629"/>
        <v>144351.11200000002</v>
      </c>
      <c r="BS578" s="22">
        <f>BS579+BS586</f>
        <v>0</v>
      </c>
      <c r="BT578" s="23"/>
      <c r="BU578" s="19"/>
    </row>
    <row r="579" spans="1:73" ht="31.2" x14ac:dyDescent="0.3">
      <c r="A579" s="67" t="s">
        <v>294</v>
      </c>
      <c r="B579" s="67" t="s">
        <v>86</v>
      </c>
      <c r="C579" s="67" t="s">
        <v>62</v>
      </c>
      <c r="D579" s="74" t="s">
        <v>413</v>
      </c>
      <c r="E579" s="74"/>
      <c r="F579" s="68" t="s">
        <v>414</v>
      </c>
      <c r="G579" s="26">
        <f t="shared" ref="G579:G580" si="2808">G580</f>
        <v>17332</v>
      </c>
      <c r="H579" s="26">
        <f t="shared" ref="H579:H580" si="2809">H580</f>
        <v>17335.400000000001</v>
      </c>
      <c r="I579" s="26">
        <f t="shared" ref="I579:I580" si="2810">I580</f>
        <v>17335.400000000001</v>
      </c>
      <c r="J579" s="26">
        <f t="shared" ref="J579:J580" si="2811">J580</f>
        <v>-1876.846</v>
      </c>
      <c r="K579" s="26">
        <f t="shared" ref="K579:K580" si="2812">K580</f>
        <v>-1877.088</v>
      </c>
      <c r="L579" s="26">
        <f t="shared" ref="L579:L580" si="2813">L580</f>
        <v>-1877.088</v>
      </c>
      <c r="M579" s="26">
        <f t="shared" si="2801"/>
        <v>15455.154</v>
      </c>
      <c r="N579" s="26">
        <f t="shared" si="2802"/>
        <v>15458.312000000002</v>
      </c>
      <c r="O579" s="26">
        <f t="shared" si="2803"/>
        <v>15458.312000000002</v>
      </c>
      <c r="P579" s="26">
        <f t="shared" ref="P579:P580" si="2814">P580</f>
        <v>0</v>
      </c>
      <c r="Q579" s="26">
        <f t="shared" ref="Q579:Q580" si="2815">Q580</f>
        <v>0</v>
      </c>
      <c r="R579" s="26">
        <f t="shared" ref="R579:R580" si="2816">R580</f>
        <v>0</v>
      </c>
      <c r="S579" s="26">
        <f t="shared" ref="S579:S580" si="2817">S580</f>
        <v>0</v>
      </c>
      <c r="T579" s="26">
        <f t="shared" ref="T579:T580" si="2818">T580</f>
        <v>0</v>
      </c>
      <c r="U579" s="26">
        <f t="shared" ref="U579:U580" si="2819">U580</f>
        <v>0</v>
      </c>
      <c r="V579" s="26">
        <f t="shared" ref="V579:V580" si="2820">V580</f>
        <v>0</v>
      </c>
      <c r="W579" s="26">
        <f t="shared" ref="W579:W580" si="2821">W580</f>
        <v>0</v>
      </c>
      <c r="X579" s="26">
        <f t="shared" ref="X579:X580" si="2822">X580</f>
        <v>0</v>
      </c>
      <c r="Y579" s="26">
        <f t="shared" ref="Y579:Y580" si="2823">Y580</f>
        <v>0</v>
      </c>
      <c r="Z579" s="26">
        <f t="shared" ref="Z579:Z580" si="2824">Z580</f>
        <v>0</v>
      </c>
      <c r="AA579" s="26">
        <f t="shared" ref="AA579:AA580" si="2825">AA580</f>
        <v>0</v>
      </c>
      <c r="AB579" s="26">
        <f t="shared" ref="AB579:AB580" si="2826">AB580</f>
        <v>0</v>
      </c>
      <c r="AC579" s="26">
        <f t="shared" si="2692"/>
        <v>15455.154</v>
      </c>
      <c r="AD579" s="26">
        <f t="shared" si="2693"/>
        <v>15458.312000000002</v>
      </c>
      <c r="AE579" s="26">
        <f t="shared" si="2694"/>
        <v>15458.312000000002</v>
      </c>
      <c r="AF579" s="26">
        <f t="shared" ref="AF579:AF580" si="2827">AF580</f>
        <v>0</v>
      </c>
      <c r="AG579" s="26">
        <f t="shared" si="2695"/>
        <v>15455.154</v>
      </c>
      <c r="AH579" s="26">
        <f t="shared" si="2696"/>
        <v>15458.312000000002</v>
      </c>
      <c r="AI579" s="26">
        <f t="shared" si="2697"/>
        <v>15458.312000000002</v>
      </c>
      <c r="AJ579" s="26">
        <f t="shared" ref="AJ579:AJ580" si="2828">AJ580</f>
        <v>0</v>
      </c>
      <c r="AK579" s="26">
        <f t="shared" ref="AK579:AK580" si="2829">AK580</f>
        <v>0</v>
      </c>
      <c r="AL579" s="26">
        <f t="shared" ref="AL579:AL580" si="2830">AL580</f>
        <v>-1.6</v>
      </c>
      <c r="AM579" s="26">
        <f t="shared" ref="AM579:AM580" si="2831">AM580</f>
        <v>0</v>
      </c>
      <c r="AN579" s="26">
        <f t="shared" ref="AN579:AN580" si="2832">AN580</f>
        <v>0</v>
      </c>
      <c r="AO579" s="26">
        <f t="shared" ref="AO579:AO580" si="2833">AO580</f>
        <v>0</v>
      </c>
      <c r="AP579" s="26">
        <f t="shared" ref="AP579:AP580" si="2834">AP580</f>
        <v>0</v>
      </c>
      <c r="AQ579" s="26">
        <f t="shared" ref="AQ579:AQ580" si="2835">AQ580</f>
        <v>0</v>
      </c>
      <c r="AR579" s="26">
        <f t="shared" ref="AR579:AR580" si="2836">AR580</f>
        <v>0</v>
      </c>
      <c r="AS579" s="26">
        <f t="shared" si="2630"/>
        <v>15453.554</v>
      </c>
      <c r="AT579" s="26">
        <f t="shared" si="2631"/>
        <v>15458.312000000002</v>
      </c>
      <c r="AU579" s="26">
        <f t="shared" si="2632"/>
        <v>15458.312000000002</v>
      </c>
      <c r="AV579" s="26">
        <f t="shared" ref="AV579:AV580" si="2837">AV580</f>
        <v>0</v>
      </c>
      <c r="AW579" s="26">
        <f t="shared" ref="AW579:AW580" si="2838">AW580</f>
        <v>0</v>
      </c>
      <c r="AX579" s="26">
        <f t="shared" ref="AX579:AX580" si="2839">AX580</f>
        <v>0</v>
      </c>
      <c r="AY579" s="26">
        <f t="shared" si="2633"/>
        <v>15453.554</v>
      </c>
      <c r="AZ579" s="26">
        <f t="shared" si="2634"/>
        <v>15458.312000000002</v>
      </c>
      <c r="BA579" s="26">
        <f t="shared" si="2635"/>
        <v>15458.312000000002</v>
      </c>
      <c r="BB579" s="26">
        <f t="shared" ref="BB579:BB580" si="2840">BB580</f>
        <v>0</v>
      </c>
      <c r="BC579" s="26">
        <f t="shared" ref="BC579:BC580" si="2841">BC580</f>
        <v>0</v>
      </c>
      <c r="BD579" s="26">
        <f t="shared" ref="BD579:BD580" si="2842">BD580</f>
        <v>0</v>
      </c>
      <c r="BE579" s="26">
        <f t="shared" ref="BE579:BE580" si="2843">BE580</f>
        <v>0</v>
      </c>
      <c r="BF579" s="26">
        <f t="shared" ref="BF579:BF580" si="2844">BF580</f>
        <v>0</v>
      </c>
      <c r="BG579" s="26">
        <f t="shared" ref="BG579:BG580" si="2845">BG580</f>
        <v>0</v>
      </c>
      <c r="BH579" s="26">
        <f t="shared" ref="BH579:BH580" si="2846">BH580</f>
        <v>0</v>
      </c>
      <c r="BI579" s="26">
        <f t="shared" ref="BI579:BI580" si="2847">BI580</f>
        <v>0</v>
      </c>
      <c r="BJ579" s="26">
        <f t="shared" ref="BJ579:BJ580" si="2848">BJ580</f>
        <v>0</v>
      </c>
      <c r="BK579" s="26">
        <f t="shared" ref="BK579:BK580" si="2849">BK580</f>
        <v>0</v>
      </c>
      <c r="BL579" s="26">
        <f t="shared" si="2627"/>
        <v>15453.554</v>
      </c>
      <c r="BM579" s="26">
        <f t="shared" ref="BM579:BM580" si="2850">BM580</f>
        <v>0</v>
      </c>
      <c r="BN579" s="53">
        <f t="shared" si="2679"/>
        <v>15453.554</v>
      </c>
      <c r="BO579" s="26">
        <f t="shared" si="2628"/>
        <v>15458.312000000002</v>
      </c>
      <c r="BP579" s="26">
        <f t="shared" ref="BP579:BS580" si="2851">BP580</f>
        <v>0</v>
      </c>
      <c r="BQ579" s="53">
        <f t="shared" si="2681"/>
        <v>15458.312000000002</v>
      </c>
      <c r="BR579" s="52">
        <f t="shared" si="2629"/>
        <v>15458.312000000002</v>
      </c>
      <c r="BS579" s="26">
        <f t="shared" si="2851"/>
        <v>0</v>
      </c>
      <c r="BT579" s="27"/>
    </row>
    <row r="580" spans="1:73" x14ac:dyDescent="0.3">
      <c r="A580" s="67" t="s">
        <v>294</v>
      </c>
      <c r="B580" s="67" t="s">
        <v>86</v>
      </c>
      <c r="C580" s="67" t="s">
        <v>62</v>
      </c>
      <c r="D580" s="74" t="s">
        <v>419</v>
      </c>
      <c r="E580" s="74"/>
      <c r="F580" s="68" t="s">
        <v>33</v>
      </c>
      <c r="G580" s="26">
        <f t="shared" si="2808"/>
        <v>17332</v>
      </c>
      <c r="H580" s="26">
        <f t="shared" si="2809"/>
        <v>17335.400000000001</v>
      </c>
      <c r="I580" s="26">
        <f t="shared" si="2810"/>
        <v>17335.400000000001</v>
      </c>
      <c r="J580" s="26">
        <f t="shared" si="2811"/>
        <v>-1876.846</v>
      </c>
      <c r="K580" s="26">
        <f t="shared" si="2812"/>
        <v>-1877.088</v>
      </c>
      <c r="L580" s="26">
        <f t="shared" si="2813"/>
        <v>-1877.088</v>
      </c>
      <c r="M580" s="26">
        <f t="shared" si="2801"/>
        <v>15455.154</v>
      </c>
      <c r="N580" s="26">
        <f t="shared" si="2802"/>
        <v>15458.312000000002</v>
      </c>
      <c r="O580" s="26">
        <f t="shared" si="2803"/>
        <v>15458.312000000002</v>
      </c>
      <c r="P580" s="26">
        <f t="shared" si="2814"/>
        <v>0</v>
      </c>
      <c r="Q580" s="26">
        <f t="shared" si="2815"/>
        <v>0</v>
      </c>
      <c r="R580" s="26">
        <f t="shared" si="2816"/>
        <v>0</v>
      </c>
      <c r="S580" s="26">
        <f t="shared" si="2817"/>
        <v>0</v>
      </c>
      <c r="T580" s="26">
        <f t="shared" si="2818"/>
        <v>0</v>
      </c>
      <c r="U580" s="26">
        <f t="shared" si="2819"/>
        <v>0</v>
      </c>
      <c r="V580" s="26">
        <f t="shared" si="2820"/>
        <v>0</v>
      </c>
      <c r="W580" s="26">
        <f t="shared" si="2821"/>
        <v>0</v>
      </c>
      <c r="X580" s="26">
        <f t="shared" si="2822"/>
        <v>0</v>
      </c>
      <c r="Y580" s="26">
        <f t="shared" si="2823"/>
        <v>0</v>
      </c>
      <c r="Z580" s="26">
        <f t="shared" si="2824"/>
        <v>0</v>
      </c>
      <c r="AA580" s="26">
        <f t="shared" si="2825"/>
        <v>0</v>
      </c>
      <c r="AB580" s="26">
        <f t="shared" si="2826"/>
        <v>0</v>
      </c>
      <c r="AC580" s="26">
        <f t="shared" si="2692"/>
        <v>15455.154</v>
      </c>
      <c r="AD580" s="26">
        <f t="shared" si="2693"/>
        <v>15458.312000000002</v>
      </c>
      <c r="AE580" s="26">
        <f t="shared" si="2694"/>
        <v>15458.312000000002</v>
      </c>
      <c r="AF580" s="26">
        <f t="shared" si="2827"/>
        <v>0</v>
      </c>
      <c r="AG580" s="26">
        <f t="shared" si="2695"/>
        <v>15455.154</v>
      </c>
      <c r="AH580" s="26">
        <f t="shared" si="2696"/>
        <v>15458.312000000002</v>
      </c>
      <c r="AI580" s="26">
        <f t="shared" si="2697"/>
        <v>15458.312000000002</v>
      </c>
      <c r="AJ580" s="26">
        <f t="shared" si="2828"/>
        <v>0</v>
      </c>
      <c r="AK580" s="26">
        <f t="shared" si="2829"/>
        <v>0</v>
      </c>
      <c r="AL580" s="26">
        <f t="shared" si="2830"/>
        <v>-1.6</v>
      </c>
      <c r="AM580" s="26">
        <f t="shared" si="2831"/>
        <v>0</v>
      </c>
      <c r="AN580" s="26">
        <f t="shared" si="2832"/>
        <v>0</v>
      </c>
      <c r="AO580" s="26">
        <f t="shared" si="2833"/>
        <v>0</v>
      </c>
      <c r="AP580" s="26">
        <f t="shared" si="2834"/>
        <v>0</v>
      </c>
      <c r="AQ580" s="26">
        <f t="shared" si="2835"/>
        <v>0</v>
      </c>
      <c r="AR580" s="26">
        <f t="shared" si="2836"/>
        <v>0</v>
      </c>
      <c r="AS580" s="26">
        <f t="shared" si="2630"/>
        <v>15453.554</v>
      </c>
      <c r="AT580" s="26">
        <f t="shared" si="2631"/>
        <v>15458.312000000002</v>
      </c>
      <c r="AU580" s="26">
        <f t="shared" si="2632"/>
        <v>15458.312000000002</v>
      </c>
      <c r="AV580" s="26">
        <f t="shared" si="2837"/>
        <v>0</v>
      </c>
      <c r="AW580" s="26">
        <f t="shared" si="2838"/>
        <v>0</v>
      </c>
      <c r="AX580" s="26">
        <f t="shared" si="2839"/>
        <v>0</v>
      </c>
      <c r="AY580" s="26">
        <f t="shared" si="2633"/>
        <v>15453.554</v>
      </c>
      <c r="AZ580" s="26">
        <f t="shared" si="2634"/>
        <v>15458.312000000002</v>
      </c>
      <c r="BA580" s="26">
        <f t="shared" si="2635"/>
        <v>15458.312000000002</v>
      </c>
      <c r="BB580" s="26">
        <f t="shared" si="2840"/>
        <v>0</v>
      </c>
      <c r="BC580" s="26">
        <f t="shared" si="2841"/>
        <v>0</v>
      </c>
      <c r="BD580" s="26">
        <f t="shared" si="2842"/>
        <v>0</v>
      </c>
      <c r="BE580" s="26">
        <f t="shared" si="2843"/>
        <v>0</v>
      </c>
      <c r="BF580" s="26">
        <f t="shared" si="2844"/>
        <v>0</v>
      </c>
      <c r="BG580" s="26">
        <f t="shared" si="2845"/>
        <v>0</v>
      </c>
      <c r="BH580" s="26">
        <f t="shared" si="2846"/>
        <v>0</v>
      </c>
      <c r="BI580" s="26">
        <f t="shared" si="2847"/>
        <v>0</v>
      </c>
      <c r="BJ580" s="26">
        <f t="shared" si="2848"/>
        <v>0</v>
      </c>
      <c r="BK580" s="26">
        <f t="shared" si="2849"/>
        <v>0</v>
      </c>
      <c r="BL580" s="26">
        <f t="shared" si="2627"/>
        <v>15453.554</v>
      </c>
      <c r="BM580" s="26">
        <f t="shared" si="2850"/>
        <v>0</v>
      </c>
      <c r="BN580" s="53">
        <f t="shared" si="2679"/>
        <v>15453.554</v>
      </c>
      <c r="BO580" s="26">
        <f t="shared" si="2628"/>
        <v>15458.312000000002</v>
      </c>
      <c r="BP580" s="26">
        <f t="shared" si="2851"/>
        <v>0</v>
      </c>
      <c r="BQ580" s="53">
        <f t="shared" si="2681"/>
        <v>15458.312000000002</v>
      </c>
      <c r="BR580" s="52">
        <f t="shared" si="2629"/>
        <v>15458.312000000002</v>
      </c>
      <c r="BS580" s="26">
        <f t="shared" si="2851"/>
        <v>0</v>
      </c>
      <c r="BT580" s="27"/>
    </row>
    <row r="581" spans="1:73" ht="31.2" x14ac:dyDescent="0.3">
      <c r="A581" s="67" t="s">
        <v>294</v>
      </c>
      <c r="B581" s="67" t="s">
        <v>86</v>
      </c>
      <c r="C581" s="67" t="s">
        <v>62</v>
      </c>
      <c r="D581" s="74" t="s">
        <v>425</v>
      </c>
      <c r="E581" s="74"/>
      <c r="F581" s="68" t="s">
        <v>426</v>
      </c>
      <c r="G581" s="26">
        <f t="shared" ref="G581:L581" si="2852">G582+G584</f>
        <v>17332</v>
      </c>
      <c r="H581" s="26">
        <f t="shared" si="2852"/>
        <v>17335.400000000001</v>
      </c>
      <c r="I581" s="26">
        <f t="shared" si="2852"/>
        <v>17335.400000000001</v>
      </c>
      <c r="J581" s="26">
        <f t="shared" si="2852"/>
        <v>-1876.846</v>
      </c>
      <c r="K581" s="26">
        <f t="shared" si="2852"/>
        <v>-1877.088</v>
      </c>
      <c r="L581" s="26">
        <f t="shared" si="2852"/>
        <v>-1877.088</v>
      </c>
      <c r="M581" s="26">
        <f t="shared" si="2801"/>
        <v>15455.154</v>
      </c>
      <c r="N581" s="26">
        <f t="shared" si="2802"/>
        <v>15458.312000000002</v>
      </c>
      <c r="O581" s="26">
        <f t="shared" si="2803"/>
        <v>15458.312000000002</v>
      </c>
      <c r="P581" s="26">
        <f t="shared" ref="P581:AB581" si="2853">P582+P584</f>
        <v>0</v>
      </c>
      <c r="Q581" s="26">
        <f t="shared" si="2853"/>
        <v>0</v>
      </c>
      <c r="R581" s="26">
        <f t="shared" si="2853"/>
        <v>0</v>
      </c>
      <c r="S581" s="26">
        <f t="shared" si="2853"/>
        <v>0</v>
      </c>
      <c r="T581" s="26">
        <f t="shared" si="2853"/>
        <v>0</v>
      </c>
      <c r="U581" s="26">
        <f t="shared" si="2853"/>
        <v>0</v>
      </c>
      <c r="V581" s="26">
        <f t="shared" si="2853"/>
        <v>0</v>
      </c>
      <c r="W581" s="26">
        <f t="shared" si="2853"/>
        <v>0</v>
      </c>
      <c r="X581" s="26">
        <f t="shared" si="2853"/>
        <v>0</v>
      </c>
      <c r="Y581" s="26">
        <f t="shared" si="2853"/>
        <v>0</v>
      </c>
      <c r="Z581" s="26">
        <f t="shared" si="2853"/>
        <v>0</v>
      </c>
      <c r="AA581" s="26">
        <f t="shared" si="2853"/>
        <v>0</v>
      </c>
      <c r="AB581" s="26">
        <f t="shared" si="2853"/>
        <v>0</v>
      </c>
      <c r="AC581" s="26">
        <f t="shared" si="2692"/>
        <v>15455.154</v>
      </c>
      <c r="AD581" s="26">
        <f t="shared" si="2693"/>
        <v>15458.312000000002</v>
      </c>
      <c r="AE581" s="26">
        <f t="shared" si="2694"/>
        <v>15458.312000000002</v>
      </c>
      <c r="AF581" s="26">
        <f>AF582+AF584</f>
        <v>0</v>
      </c>
      <c r="AG581" s="26">
        <f t="shared" si="2695"/>
        <v>15455.154</v>
      </c>
      <c r="AH581" s="26">
        <f t="shared" si="2696"/>
        <v>15458.312000000002</v>
      </c>
      <c r="AI581" s="26">
        <f t="shared" si="2697"/>
        <v>15458.312000000002</v>
      </c>
      <c r="AJ581" s="26">
        <f t="shared" ref="AJ581:AR581" si="2854">AJ582+AJ584</f>
        <v>0</v>
      </c>
      <c r="AK581" s="26">
        <f t="shared" si="2854"/>
        <v>0</v>
      </c>
      <c r="AL581" s="26">
        <f t="shared" si="2854"/>
        <v>-1.6</v>
      </c>
      <c r="AM581" s="26">
        <f t="shared" si="2854"/>
        <v>0</v>
      </c>
      <c r="AN581" s="26">
        <f t="shared" si="2854"/>
        <v>0</v>
      </c>
      <c r="AO581" s="26">
        <f t="shared" si="2854"/>
        <v>0</v>
      </c>
      <c r="AP581" s="26">
        <f t="shared" si="2854"/>
        <v>0</v>
      </c>
      <c r="AQ581" s="26">
        <f t="shared" si="2854"/>
        <v>0</v>
      </c>
      <c r="AR581" s="26">
        <f t="shared" si="2854"/>
        <v>0</v>
      </c>
      <c r="AS581" s="26">
        <f t="shared" si="2630"/>
        <v>15453.554</v>
      </c>
      <c r="AT581" s="26">
        <f t="shared" si="2631"/>
        <v>15458.312000000002</v>
      </c>
      <c r="AU581" s="26">
        <f t="shared" si="2632"/>
        <v>15458.312000000002</v>
      </c>
      <c r="AV581" s="26">
        <f>AV582+AV584</f>
        <v>0</v>
      </c>
      <c r="AW581" s="26">
        <f>AW582+AW584</f>
        <v>0</v>
      </c>
      <c r="AX581" s="26">
        <f>AX582+AX584</f>
        <v>0</v>
      </c>
      <c r="AY581" s="26">
        <f t="shared" si="2633"/>
        <v>15453.554</v>
      </c>
      <c r="AZ581" s="26">
        <f t="shared" si="2634"/>
        <v>15458.312000000002</v>
      </c>
      <c r="BA581" s="26">
        <f t="shared" si="2635"/>
        <v>15458.312000000002</v>
      </c>
      <c r="BB581" s="26">
        <f t="shared" ref="BB581:BK581" si="2855">BB582+BB584</f>
        <v>0</v>
      </c>
      <c r="BC581" s="26">
        <f t="shared" si="2855"/>
        <v>0</v>
      </c>
      <c r="BD581" s="26">
        <f t="shared" si="2855"/>
        <v>0</v>
      </c>
      <c r="BE581" s="26">
        <f t="shared" si="2855"/>
        <v>0</v>
      </c>
      <c r="BF581" s="26">
        <f t="shared" si="2855"/>
        <v>0</v>
      </c>
      <c r="BG581" s="26">
        <f t="shared" si="2855"/>
        <v>0</v>
      </c>
      <c r="BH581" s="26">
        <f t="shared" si="2855"/>
        <v>0</v>
      </c>
      <c r="BI581" s="26">
        <f t="shared" si="2855"/>
        <v>0</v>
      </c>
      <c r="BJ581" s="26">
        <f t="shared" si="2855"/>
        <v>0</v>
      </c>
      <c r="BK581" s="26">
        <f t="shared" si="2855"/>
        <v>0</v>
      </c>
      <c r="BL581" s="26">
        <f t="shared" si="2627"/>
        <v>15453.554</v>
      </c>
      <c r="BM581" s="26">
        <f>BM582+BM584</f>
        <v>0</v>
      </c>
      <c r="BN581" s="53">
        <f t="shared" si="2679"/>
        <v>15453.554</v>
      </c>
      <c r="BO581" s="26">
        <f t="shared" si="2628"/>
        <v>15458.312000000002</v>
      </c>
      <c r="BP581" s="26">
        <f>BP582+BP584</f>
        <v>0</v>
      </c>
      <c r="BQ581" s="53">
        <f t="shared" si="2681"/>
        <v>15458.312000000002</v>
      </c>
      <c r="BR581" s="52">
        <f t="shared" si="2629"/>
        <v>15458.312000000002</v>
      </c>
      <c r="BS581" s="26">
        <f>BS582+BS584</f>
        <v>0</v>
      </c>
      <c r="BT581" s="27"/>
    </row>
    <row r="582" spans="1:73" ht="46.8" x14ac:dyDescent="0.3">
      <c r="A582" s="67" t="s">
        <v>294</v>
      </c>
      <c r="B582" s="67" t="s">
        <v>86</v>
      </c>
      <c r="C582" s="67" t="s">
        <v>62</v>
      </c>
      <c r="D582" s="74" t="s">
        <v>427</v>
      </c>
      <c r="E582" s="74"/>
      <c r="F582" s="68" t="s">
        <v>53</v>
      </c>
      <c r="G582" s="26">
        <f t="shared" ref="G582:L582" si="2856">G583</f>
        <v>17328.599999999999</v>
      </c>
      <c r="H582" s="26">
        <f t="shared" si="2856"/>
        <v>17335.400000000001</v>
      </c>
      <c r="I582" s="26">
        <f t="shared" si="2856"/>
        <v>17335.400000000001</v>
      </c>
      <c r="J582" s="26">
        <f t="shared" si="2856"/>
        <v>-1876.6030000000001</v>
      </c>
      <c r="K582" s="26">
        <f t="shared" si="2856"/>
        <v>-1877.088</v>
      </c>
      <c r="L582" s="26">
        <f t="shared" si="2856"/>
        <v>-1877.088</v>
      </c>
      <c r="M582" s="26">
        <f t="shared" si="2801"/>
        <v>15451.996999999999</v>
      </c>
      <c r="N582" s="26">
        <f t="shared" si="2802"/>
        <v>15458.312000000002</v>
      </c>
      <c r="O582" s="26">
        <f t="shared" si="2803"/>
        <v>15458.312000000002</v>
      </c>
      <c r="P582" s="26">
        <f t="shared" ref="P582:AB582" si="2857">P583</f>
        <v>0</v>
      </c>
      <c r="Q582" s="26">
        <f t="shared" si="2857"/>
        <v>0</v>
      </c>
      <c r="R582" s="26">
        <f t="shared" si="2857"/>
        <v>0</v>
      </c>
      <c r="S582" s="26">
        <f t="shared" si="2857"/>
        <v>0</v>
      </c>
      <c r="T582" s="26">
        <f t="shared" si="2857"/>
        <v>0</v>
      </c>
      <c r="U582" s="26">
        <f t="shared" si="2857"/>
        <v>0</v>
      </c>
      <c r="V582" s="26">
        <f t="shared" si="2857"/>
        <v>0</v>
      </c>
      <c r="W582" s="26">
        <f t="shared" si="2857"/>
        <v>0</v>
      </c>
      <c r="X582" s="26">
        <f t="shared" si="2857"/>
        <v>0</v>
      </c>
      <c r="Y582" s="26">
        <f t="shared" si="2857"/>
        <v>0</v>
      </c>
      <c r="Z582" s="26">
        <f t="shared" si="2857"/>
        <v>0</v>
      </c>
      <c r="AA582" s="26">
        <f t="shared" si="2857"/>
        <v>0</v>
      </c>
      <c r="AB582" s="26">
        <f t="shared" si="2857"/>
        <v>0</v>
      </c>
      <c r="AC582" s="26">
        <f t="shared" si="2692"/>
        <v>15451.996999999999</v>
      </c>
      <c r="AD582" s="26">
        <f t="shared" si="2693"/>
        <v>15458.312000000002</v>
      </c>
      <c r="AE582" s="26">
        <f t="shared" si="2694"/>
        <v>15458.312000000002</v>
      </c>
      <c r="AF582" s="26">
        <f>AF583</f>
        <v>0</v>
      </c>
      <c r="AG582" s="26">
        <f t="shared" si="2695"/>
        <v>15451.996999999999</v>
      </c>
      <c r="AH582" s="26">
        <f t="shared" si="2696"/>
        <v>15458.312000000002</v>
      </c>
      <c r="AI582" s="26">
        <f t="shared" si="2697"/>
        <v>15458.312000000002</v>
      </c>
      <c r="AJ582" s="26">
        <f t="shared" ref="AJ582:AR582" si="2858">AJ583</f>
        <v>0</v>
      </c>
      <c r="AK582" s="26">
        <f t="shared" si="2858"/>
        <v>0</v>
      </c>
      <c r="AL582" s="26">
        <f t="shared" si="2858"/>
        <v>0</v>
      </c>
      <c r="AM582" s="26">
        <f t="shared" si="2858"/>
        <v>0</v>
      </c>
      <c r="AN582" s="26">
        <f t="shared" si="2858"/>
        <v>0</v>
      </c>
      <c r="AO582" s="26">
        <f t="shared" si="2858"/>
        <v>0</v>
      </c>
      <c r="AP582" s="26">
        <f t="shared" si="2858"/>
        <v>0</v>
      </c>
      <c r="AQ582" s="26">
        <f t="shared" si="2858"/>
        <v>0</v>
      </c>
      <c r="AR582" s="26">
        <f t="shared" si="2858"/>
        <v>0</v>
      </c>
      <c r="AS582" s="26">
        <f t="shared" si="2630"/>
        <v>15451.996999999999</v>
      </c>
      <c r="AT582" s="26">
        <f t="shared" si="2631"/>
        <v>15458.312000000002</v>
      </c>
      <c r="AU582" s="26">
        <f t="shared" si="2632"/>
        <v>15458.312000000002</v>
      </c>
      <c r="AV582" s="26">
        <f>AV583</f>
        <v>0</v>
      </c>
      <c r="AW582" s="26">
        <f>AW583</f>
        <v>0</v>
      </c>
      <c r="AX582" s="26">
        <f>AX583</f>
        <v>0</v>
      </c>
      <c r="AY582" s="26">
        <f t="shared" si="2633"/>
        <v>15451.996999999999</v>
      </c>
      <c r="AZ582" s="26">
        <f t="shared" si="2634"/>
        <v>15458.312000000002</v>
      </c>
      <c r="BA582" s="26">
        <f t="shared" si="2635"/>
        <v>15458.312000000002</v>
      </c>
      <c r="BB582" s="26">
        <f t="shared" ref="BB582:BK582" si="2859">BB583</f>
        <v>0</v>
      </c>
      <c r="BC582" s="26">
        <f t="shared" si="2859"/>
        <v>0</v>
      </c>
      <c r="BD582" s="26">
        <f t="shared" si="2859"/>
        <v>0</v>
      </c>
      <c r="BE582" s="26">
        <f t="shared" si="2859"/>
        <v>0</v>
      </c>
      <c r="BF582" s="26">
        <f t="shared" si="2859"/>
        <v>0</v>
      </c>
      <c r="BG582" s="26">
        <f t="shared" si="2859"/>
        <v>0</v>
      </c>
      <c r="BH582" s="26">
        <f t="shared" si="2859"/>
        <v>0</v>
      </c>
      <c r="BI582" s="26">
        <f t="shared" si="2859"/>
        <v>0</v>
      </c>
      <c r="BJ582" s="26">
        <f t="shared" si="2859"/>
        <v>0</v>
      </c>
      <c r="BK582" s="26">
        <f t="shared" si="2859"/>
        <v>0</v>
      </c>
      <c r="BL582" s="26">
        <f t="shared" si="2627"/>
        <v>15451.996999999999</v>
      </c>
      <c r="BM582" s="26">
        <f>BM583</f>
        <v>0</v>
      </c>
      <c r="BN582" s="53">
        <f t="shared" si="2679"/>
        <v>15451.996999999999</v>
      </c>
      <c r="BO582" s="26">
        <f t="shared" si="2628"/>
        <v>15458.312000000002</v>
      </c>
      <c r="BP582" s="26">
        <f>BP583</f>
        <v>0</v>
      </c>
      <c r="BQ582" s="53">
        <f t="shared" si="2681"/>
        <v>15458.312000000002</v>
      </c>
      <c r="BR582" s="52">
        <f t="shared" si="2629"/>
        <v>15458.312000000002</v>
      </c>
      <c r="BS582" s="26">
        <f>BS583</f>
        <v>0</v>
      </c>
      <c r="BT582" s="27"/>
    </row>
    <row r="583" spans="1:73" ht="31.2" x14ac:dyDescent="0.3">
      <c r="A583" s="67" t="s">
        <v>294</v>
      </c>
      <c r="B583" s="67" t="s">
        <v>86</v>
      </c>
      <c r="C583" s="67" t="s">
        <v>62</v>
      </c>
      <c r="D583" s="74" t="s">
        <v>427</v>
      </c>
      <c r="E583" s="73" t="s">
        <v>127</v>
      </c>
      <c r="F583" s="68" t="s">
        <v>128</v>
      </c>
      <c r="G583" s="26">
        <v>17328.599999999999</v>
      </c>
      <c r="H583" s="26">
        <v>17335.400000000001</v>
      </c>
      <c r="I583" s="26">
        <v>17335.400000000001</v>
      </c>
      <c r="J583" s="28">
        <v>-1876.6030000000001</v>
      </c>
      <c r="K583" s="28">
        <v>-1877.088</v>
      </c>
      <c r="L583" s="28">
        <v>-1877.088</v>
      </c>
      <c r="M583" s="26">
        <f t="shared" si="2801"/>
        <v>15451.996999999999</v>
      </c>
      <c r="N583" s="26">
        <f t="shared" si="2802"/>
        <v>15458.312000000002</v>
      </c>
      <c r="O583" s="26">
        <f t="shared" si="2803"/>
        <v>15458.312000000002</v>
      </c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>
        <f t="shared" si="2692"/>
        <v>15451.996999999999</v>
      </c>
      <c r="AD583" s="26">
        <f t="shared" si="2693"/>
        <v>15458.312000000002</v>
      </c>
      <c r="AE583" s="26">
        <f t="shared" si="2694"/>
        <v>15458.312000000002</v>
      </c>
      <c r="AF583" s="26"/>
      <c r="AG583" s="26">
        <f t="shared" si="2695"/>
        <v>15451.996999999999</v>
      </c>
      <c r="AH583" s="26">
        <f t="shared" si="2696"/>
        <v>15458.312000000002</v>
      </c>
      <c r="AI583" s="26">
        <f t="shared" si="2697"/>
        <v>15458.312000000002</v>
      </c>
      <c r="AJ583" s="26"/>
      <c r="AK583" s="26"/>
      <c r="AL583" s="26"/>
      <c r="AM583" s="26"/>
      <c r="AN583" s="26"/>
      <c r="AO583" s="26"/>
      <c r="AP583" s="26"/>
      <c r="AQ583" s="26"/>
      <c r="AR583" s="26"/>
      <c r="AS583" s="26">
        <f t="shared" si="2630"/>
        <v>15451.996999999999</v>
      </c>
      <c r="AT583" s="26">
        <f t="shared" si="2631"/>
        <v>15458.312000000002</v>
      </c>
      <c r="AU583" s="26">
        <f t="shared" si="2632"/>
        <v>15458.312000000002</v>
      </c>
      <c r="AV583" s="26"/>
      <c r="AW583" s="26"/>
      <c r="AX583" s="26"/>
      <c r="AY583" s="26">
        <f t="shared" si="2633"/>
        <v>15451.996999999999</v>
      </c>
      <c r="AZ583" s="26">
        <f t="shared" si="2634"/>
        <v>15458.312000000002</v>
      </c>
      <c r="BA583" s="26">
        <f t="shared" si="2635"/>
        <v>15458.312000000002</v>
      </c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>
        <f t="shared" si="2627"/>
        <v>15451.996999999999</v>
      </c>
      <c r="BM583" s="26"/>
      <c r="BN583" s="53">
        <f t="shared" si="2679"/>
        <v>15451.996999999999</v>
      </c>
      <c r="BO583" s="26">
        <f t="shared" si="2628"/>
        <v>15458.312000000002</v>
      </c>
      <c r="BP583" s="26"/>
      <c r="BQ583" s="53">
        <f t="shared" si="2681"/>
        <v>15458.312000000002</v>
      </c>
      <c r="BR583" s="52">
        <f t="shared" si="2629"/>
        <v>15458.312000000002</v>
      </c>
      <c r="BS583" s="26"/>
      <c r="BT583" s="27"/>
    </row>
    <row r="584" spans="1:73" x14ac:dyDescent="0.3">
      <c r="A584" s="67" t="s">
        <v>294</v>
      </c>
      <c r="B584" s="67" t="s">
        <v>86</v>
      </c>
      <c r="C584" s="67" t="s">
        <v>62</v>
      </c>
      <c r="D584" s="74" t="s">
        <v>428</v>
      </c>
      <c r="E584" s="74"/>
      <c r="F584" s="68" t="s">
        <v>214</v>
      </c>
      <c r="G584" s="26">
        <f t="shared" ref="G584:L584" si="2860">G585</f>
        <v>3.4</v>
      </c>
      <c r="H584" s="26">
        <f t="shared" si="2860"/>
        <v>0</v>
      </c>
      <c r="I584" s="26">
        <f t="shared" si="2860"/>
        <v>0</v>
      </c>
      <c r="J584" s="26">
        <f t="shared" si="2860"/>
        <v>-0.24299999999999999</v>
      </c>
      <c r="K584" s="26">
        <f t="shared" si="2860"/>
        <v>0</v>
      </c>
      <c r="L584" s="26">
        <f t="shared" si="2860"/>
        <v>0</v>
      </c>
      <c r="M584" s="26">
        <f t="shared" si="2801"/>
        <v>3.157</v>
      </c>
      <c r="N584" s="26">
        <f t="shared" si="2802"/>
        <v>0</v>
      </c>
      <c r="O584" s="26">
        <f t="shared" si="2803"/>
        <v>0</v>
      </c>
      <c r="P584" s="26">
        <f t="shared" ref="P584:AB584" si="2861">P585</f>
        <v>0</v>
      </c>
      <c r="Q584" s="26">
        <f t="shared" si="2861"/>
        <v>0</v>
      </c>
      <c r="R584" s="26">
        <f t="shared" si="2861"/>
        <v>0</v>
      </c>
      <c r="S584" s="26">
        <f t="shared" si="2861"/>
        <v>0</v>
      </c>
      <c r="T584" s="26">
        <f t="shared" si="2861"/>
        <v>0</v>
      </c>
      <c r="U584" s="26">
        <f t="shared" si="2861"/>
        <v>0</v>
      </c>
      <c r="V584" s="26">
        <f t="shared" si="2861"/>
        <v>0</v>
      </c>
      <c r="W584" s="26">
        <f t="shared" si="2861"/>
        <v>0</v>
      </c>
      <c r="X584" s="26">
        <f t="shared" si="2861"/>
        <v>0</v>
      </c>
      <c r="Y584" s="26">
        <f t="shared" si="2861"/>
        <v>0</v>
      </c>
      <c r="Z584" s="26">
        <f t="shared" si="2861"/>
        <v>0</v>
      </c>
      <c r="AA584" s="26">
        <f t="shared" si="2861"/>
        <v>0</v>
      </c>
      <c r="AB584" s="26">
        <f t="shared" si="2861"/>
        <v>0</v>
      </c>
      <c r="AC584" s="26">
        <f t="shared" si="2692"/>
        <v>3.157</v>
      </c>
      <c r="AD584" s="26">
        <f t="shared" si="2693"/>
        <v>0</v>
      </c>
      <c r="AE584" s="26">
        <f t="shared" si="2694"/>
        <v>0</v>
      </c>
      <c r="AF584" s="26">
        <f>AF585</f>
        <v>0</v>
      </c>
      <c r="AG584" s="26">
        <f t="shared" si="2695"/>
        <v>3.157</v>
      </c>
      <c r="AH584" s="26">
        <f t="shared" si="2696"/>
        <v>0</v>
      </c>
      <c r="AI584" s="26">
        <f t="shared" si="2697"/>
        <v>0</v>
      </c>
      <c r="AJ584" s="26">
        <f t="shared" ref="AJ584:AR584" si="2862">AJ585</f>
        <v>0</v>
      </c>
      <c r="AK584" s="26">
        <f t="shared" si="2862"/>
        <v>0</v>
      </c>
      <c r="AL584" s="26">
        <f t="shared" si="2862"/>
        <v>-1.6</v>
      </c>
      <c r="AM584" s="26">
        <f t="shared" si="2862"/>
        <v>0</v>
      </c>
      <c r="AN584" s="26">
        <f t="shared" si="2862"/>
        <v>0</v>
      </c>
      <c r="AO584" s="26">
        <f t="shared" si="2862"/>
        <v>0</v>
      </c>
      <c r="AP584" s="26">
        <f t="shared" si="2862"/>
        <v>0</v>
      </c>
      <c r="AQ584" s="26">
        <f t="shared" si="2862"/>
        <v>0</v>
      </c>
      <c r="AR584" s="26">
        <f t="shared" si="2862"/>
        <v>0</v>
      </c>
      <c r="AS584" s="26">
        <f t="shared" si="2630"/>
        <v>1.5569999999999999</v>
      </c>
      <c r="AT584" s="26">
        <f t="shared" si="2631"/>
        <v>0</v>
      </c>
      <c r="AU584" s="26">
        <f t="shared" si="2632"/>
        <v>0</v>
      </c>
      <c r="AV584" s="26">
        <f>AV585</f>
        <v>0</v>
      </c>
      <c r="AW584" s="26">
        <f>AW585</f>
        <v>0</v>
      </c>
      <c r="AX584" s="26">
        <f>AX585</f>
        <v>0</v>
      </c>
      <c r="AY584" s="26">
        <f t="shared" si="2633"/>
        <v>1.5569999999999999</v>
      </c>
      <c r="AZ584" s="26">
        <f t="shared" si="2634"/>
        <v>0</v>
      </c>
      <c r="BA584" s="26">
        <f t="shared" si="2635"/>
        <v>0</v>
      </c>
      <c r="BB584" s="26">
        <f t="shared" ref="BB584:BK584" si="2863">BB585</f>
        <v>0</v>
      </c>
      <c r="BC584" s="26">
        <f t="shared" si="2863"/>
        <v>0</v>
      </c>
      <c r="BD584" s="26">
        <f t="shared" si="2863"/>
        <v>0</v>
      </c>
      <c r="BE584" s="26">
        <f t="shared" si="2863"/>
        <v>0</v>
      </c>
      <c r="BF584" s="26">
        <f t="shared" si="2863"/>
        <v>0</v>
      </c>
      <c r="BG584" s="26">
        <f t="shared" si="2863"/>
        <v>0</v>
      </c>
      <c r="BH584" s="26">
        <f t="shared" si="2863"/>
        <v>0</v>
      </c>
      <c r="BI584" s="26">
        <f t="shared" si="2863"/>
        <v>0</v>
      </c>
      <c r="BJ584" s="26">
        <f t="shared" si="2863"/>
        <v>0</v>
      </c>
      <c r="BK584" s="26">
        <f t="shared" si="2863"/>
        <v>0</v>
      </c>
      <c r="BL584" s="26">
        <f t="shared" si="2627"/>
        <v>1.5569999999999999</v>
      </c>
      <c r="BM584" s="26">
        <f>BM585</f>
        <v>0</v>
      </c>
      <c r="BN584" s="53">
        <f t="shared" si="2679"/>
        <v>1.5569999999999999</v>
      </c>
      <c r="BO584" s="26">
        <f t="shared" si="2628"/>
        <v>0</v>
      </c>
      <c r="BP584" s="26">
        <f>BP585</f>
        <v>0</v>
      </c>
      <c r="BQ584" s="53">
        <f t="shared" si="2681"/>
        <v>0</v>
      </c>
      <c r="BR584" s="52">
        <f t="shared" si="2629"/>
        <v>0</v>
      </c>
      <c r="BS584" s="26">
        <f>BS585</f>
        <v>0</v>
      </c>
      <c r="BT584" s="27"/>
    </row>
    <row r="585" spans="1:73" ht="31.2" x14ac:dyDescent="0.3">
      <c r="A585" s="67" t="s">
        <v>294</v>
      </c>
      <c r="B585" s="67" t="s">
        <v>86</v>
      </c>
      <c r="C585" s="67" t="s">
        <v>62</v>
      </c>
      <c r="D585" s="74" t="s">
        <v>428</v>
      </c>
      <c r="E585" s="73" t="s">
        <v>127</v>
      </c>
      <c r="F585" s="68" t="s">
        <v>128</v>
      </c>
      <c r="G585" s="26">
        <v>3.4</v>
      </c>
      <c r="H585" s="26"/>
      <c r="I585" s="26"/>
      <c r="J585" s="28">
        <v>-0.24299999999999999</v>
      </c>
      <c r="K585" s="26"/>
      <c r="L585" s="26"/>
      <c r="M585" s="26">
        <f t="shared" si="2801"/>
        <v>3.157</v>
      </c>
      <c r="N585" s="26">
        <f t="shared" si="2802"/>
        <v>0</v>
      </c>
      <c r="O585" s="26">
        <f t="shared" si="2803"/>
        <v>0</v>
      </c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>
        <f t="shared" si="2692"/>
        <v>3.157</v>
      </c>
      <c r="AD585" s="26">
        <f t="shared" si="2693"/>
        <v>0</v>
      </c>
      <c r="AE585" s="26">
        <f t="shared" si="2694"/>
        <v>0</v>
      </c>
      <c r="AF585" s="26"/>
      <c r="AG585" s="26">
        <f t="shared" si="2695"/>
        <v>3.157</v>
      </c>
      <c r="AH585" s="26">
        <f t="shared" si="2696"/>
        <v>0</v>
      </c>
      <c r="AI585" s="26">
        <f t="shared" si="2697"/>
        <v>0</v>
      </c>
      <c r="AJ585" s="26"/>
      <c r="AK585" s="26"/>
      <c r="AL585" s="26">
        <v>-1.6</v>
      </c>
      <c r="AM585" s="26"/>
      <c r="AN585" s="26"/>
      <c r="AO585" s="26"/>
      <c r="AP585" s="26"/>
      <c r="AQ585" s="26"/>
      <c r="AR585" s="26"/>
      <c r="AS585" s="26">
        <f t="shared" si="2630"/>
        <v>1.5569999999999999</v>
      </c>
      <c r="AT585" s="26">
        <f t="shared" si="2631"/>
        <v>0</v>
      </c>
      <c r="AU585" s="26">
        <f t="shared" si="2632"/>
        <v>0</v>
      </c>
      <c r="AV585" s="26"/>
      <c r="AW585" s="26"/>
      <c r="AX585" s="26"/>
      <c r="AY585" s="26">
        <f t="shared" si="2633"/>
        <v>1.5569999999999999</v>
      </c>
      <c r="AZ585" s="26">
        <f t="shared" si="2634"/>
        <v>0</v>
      </c>
      <c r="BA585" s="26">
        <f t="shared" si="2635"/>
        <v>0</v>
      </c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>
        <f t="shared" si="2627"/>
        <v>1.5569999999999999</v>
      </c>
      <c r="BM585" s="26"/>
      <c r="BN585" s="53">
        <f t="shared" si="2679"/>
        <v>1.5569999999999999</v>
      </c>
      <c r="BO585" s="26">
        <f t="shared" si="2628"/>
        <v>0</v>
      </c>
      <c r="BP585" s="26"/>
      <c r="BQ585" s="53">
        <f t="shared" si="2681"/>
        <v>0</v>
      </c>
      <c r="BR585" s="52">
        <f t="shared" si="2629"/>
        <v>0</v>
      </c>
      <c r="BS585" s="26"/>
      <c r="BT585" s="27"/>
    </row>
    <row r="586" spans="1:73" ht="31.2" x14ac:dyDescent="0.3">
      <c r="A586" s="67" t="s">
        <v>294</v>
      </c>
      <c r="B586" s="67" t="s">
        <v>86</v>
      </c>
      <c r="C586" s="67" t="s">
        <v>62</v>
      </c>
      <c r="D586" s="74" t="s">
        <v>297</v>
      </c>
      <c r="E586" s="74"/>
      <c r="F586" s="68" t="s">
        <v>298</v>
      </c>
      <c r="G586" s="26">
        <f t="shared" ref="G586:L586" si="2864">G587</f>
        <v>129955.70000000001</v>
      </c>
      <c r="H586" s="26">
        <f t="shared" si="2864"/>
        <v>128892.80000000002</v>
      </c>
      <c r="I586" s="26">
        <f t="shared" si="2864"/>
        <v>128892.80000000002</v>
      </c>
      <c r="J586" s="26">
        <f t="shared" si="2864"/>
        <v>0</v>
      </c>
      <c r="K586" s="26">
        <f t="shared" si="2864"/>
        <v>0</v>
      </c>
      <c r="L586" s="26">
        <f t="shared" si="2864"/>
        <v>0</v>
      </c>
      <c r="M586" s="26">
        <f t="shared" si="2801"/>
        <v>129955.70000000001</v>
      </c>
      <c r="N586" s="26">
        <f t="shared" si="2802"/>
        <v>128892.80000000002</v>
      </c>
      <c r="O586" s="26">
        <f t="shared" si="2803"/>
        <v>128892.80000000002</v>
      </c>
      <c r="P586" s="26">
        <f t="shared" ref="P586:AB586" si="2865">P587</f>
        <v>0</v>
      </c>
      <c r="Q586" s="26">
        <f t="shared" si="2865"/>
        <v>0</v>
      </c>
      <c r="R586" s="26">
        <f t="shared" si="2865"/>
        <v>-7447.5959999999995</v>
      </c>
      <c r="S586" s="26">
        <f t="shared" si="2865"/>
        <v>0</v>
      </c>
      <c r="T586" s="26">
        <f t="shared" si="2865"/>
        <v>0</v>
      </c>
      <c r="U586" s="26">
        <f t="shared" si="2865"/>
        <v>0</v>
      </c>
      <c r="V586" s="26">
        <f t="shared" si="2865"/>
        <v>0</v>
      </c>
      <c r="W586" s="26">
        <f t="shared" si="2865"/>
        <v>0</v>
      </c>
      <c r="X586" s="26">
        <f t="shared" si="2865"/>
        <v>0</v>
      </c>
      <c r="Y586" s="26">
        <f t="shared" si="2865"/>
        <v>0</v>
      </c>
      <c r="Z586" s="26">
        <f t="shared" si="2865"/>
        <v>0</v>
      </c>
      <c r="AA586" s="26">
        <f t="shared" si="2865"/>
        <v>0</v>
      </c>
      <c r="AB586" s="26">
        <f t="shared" si="2865"/>
        <v>0</v>
      </c>
      <c r="AC586" s="26">
        <f t="shared" si="2692"/>
        <v>122508.10400000001</v>
      </c>
      <c r="AD586" s="26">
        <f t="shared" si="2693"/>
        <v>128892.80000000002</v>
      </c>
      <c r="AE586" s="26">
        <f t="shared" si="2694"/>
        <v>128892.80000000002</v>
      </c>
      <c r="AF586" s="26">
        <f>AF587</f>
        <v>0</v>
      </c>
      <c r="AG586" s="26">
        <f t="shared" si="2695"/>
        <v>122508.10400000001</v>
      </c>
      <c r="AH586" s="26">
        <f t="shared" si="2696"/>
        <v>128892.80000000002</v>
      </c>
      <c r="AI586" s="26">
        <f t="shared" si="2697"/>
        <v>128892.80000000002</v>
      </c>
      <c r="AJ586" s="26">
        <f t="shared" ref="AJ586:AR586" si="2866">AJ587</f>
        <v>0</v>
      </c>
      <c r="AK586" s="26">
        <f t="shared" si="2866"/>
        <v>0</v>
      </c>
      <c r="AL586" s="26">
        <f t="shared" si="2866"/>
        <v>-25.6</v>
      </c>
      <c r="AM586" s="26">
        <f t="shared" si="2866"/>
        <v>0</v>
      </c>
      <c r="AN586" s="26">
        <f t="shared" si="2866"/>
        <v>0</v>
      </c>
      <c r="AO586" s="26">
        <f t="shared" si="2866"/>
        <v>0</v>
      </c>
      <c r="AP586" s="26">
        <f t="shared" si="2866"/>
        <v>0</v>
      </c>
      <c r="AQ586" s="26">
        <f t="shared" si="2866"/>
        <v>0</v>
      </c>
      <c r="AR586" s="26">
        <f t="shared" si="2866"/>
        <v>0</v>
      </c>
      <c r="AS586" s="26">
        <f t="shared" si="2630"/>
        <v>122482.504</v>
      </c>
      <c r="AT586" s="26">
        <f t="shared" si="2631"/>
        <v>128892.80000000002</v>
      </c>
      <c r="AU586" s="26">
        <f t="shared" si="2632"/>
        <v>128892.80000000002</v>
      </c>
      <c r="AV586" s="26">
        <f>AV587</f>
        <v>0</v>
      </c>
      <c r="AW586" s="26">
        <f>AW587</f>
        <v>0</v>
      </c>
      <c r="AX586" s="26">
        <f>AX587</f>
        <v>0</v>
      </c>
      <c r="AY586" s="26">
        <f t="shared" si="2633"/>
        <v>122482.504</v>
      </c>
      <c r="AZ586" s="26">
        <f t="shared" si="2634"/>
        <v>128892.80000000002</v>
      </c>
      <c r="BA586" s="26">
        <f t="shared" si="2635"/>
        <v>128892.80000000002</v>
      </c>
      <c r="BB586" s="26">
        <f t="shared" ref="BB586:BK586" si="2867">BB587</f>
        <v>0</v>
      </c>
      <c r="BC586" s="26">
        <f t="shared" si="2867"/>
        <v>0</v>
      </c>
      <c r="BD586" s="26">
        <f t="shared" si="2867"/>
        <v>0</v>
      </c>
      <c r="BE586" s="26">
        <f t="shared" si="2867"/>
        <v>0</v>
      </c>
      <c r="BF586" s="26">
        <f t="shared" si="2867"/>
        <v>0</v>
      </c>
      <c r="BG586" s="26">
        <f t="shared" si="2867"/>
        <v>0</v>
      </c>
      <c r="BH586" s="26">
        <f t="shared" si="2867"/>
        <v>0</v>
      </c>
      <c r="BI586" s="26">
        <f t="shared" si="2867"/>
        <v>0</v>
      </c>
      <c r="BJ586" s="26">
        <f t="shared" si="2867"/>
        <v>0</v>
      </c>
      <c r="BK586" s="26">
        <f t="shared" si="2867"/>
        <v>0</v>
      </c>
      <c r="BL586" s="26">
        <f t="shared" si="2627"/>
        <v>122482.504</v>
      </c>
      <c r="BM586" s="26">
        <f>BM587</f>
        <v>0</v>
      </c>
      <c r="BN586" s="53">
        <f t="shared" si="2679"/>
        <v>122482.504</v>
      </c>
      <c r="BO586" s="26">
        <f t="shared" si="2628"/>
        <v>128892.80000000002</v>
      </c>
      <c r="BP586" s="26">
        <f>BP587</f>
        <v>0</v>
      </c>
      <c r="BQ586" s="53">
        <f t="shared" si="2681"/>
        <v>128892.80000000002</v>
      </c>
      <c r="BR586" s="52">
        <f t="shared" si="2629"/>
        <v>128892.80000000002</v>
      </c>
      <c r="BS586" s="26">
        <f>BS587</f>
        <v>0</v>
      </c>
      <c r="BT586" s="27"/>
    </row>
    <row r="587" spans="1:73" x14ac:dyDescent="0.3">
      <c r="A587" s="67" t="s">
        <v>294</v>
      </c>
      <c r="B587" s="67" t="s">
        <v>86</v>
      </c>
      <c r="C587" s="67" t="s">
        <v>62</v>
      </c>
      <c r="D587" s="74" t="s">
        <v>305</v>
      </c>
      <c r="E587" s="74"/>
      <c r="F587" s="68" t="s">
        <v>33</v>
      </c>
      <c r="G587" s="26">
        <f t="shared" ref="G587:L587" si="2868">G588+G597</f>
        <v>129955.70000000001</v>
      </c>
      <c r="H587" s="26">
        <f t="shared" si="2868"/>
        <v>128892.80000000002</v>
      </c>
      <c r="I587" s="26">
        <f t="shared" si="2868"/>
        <v>128892.80000000002</v>
      </c>
      <c r="J587" s="26">
        <f t="shared" si="2868"/>
        <v>0</v>
      </c>
      <c r="K587" s="26">
        <f t="shared" si="2868"/>
        <v>0</v>
      </c>
      <c r="L587" s="26">
        <f t="shared" si="2868"/>
        <v>0</v>
      </c>
      <c r="M587" s="26">
        <f t="shared" si="2801"/>
        <v>129955.70000000001</v>
      </c>
      <c r="N587" s="26">
        <f t="shared" si="2802"/>
        <v>128892.80000000002</v>
      </c>
      <c r="O587" s="26">
        <f t="shared" si="2803"/>
        <v>128892.80000000002</v>
      </c>
      <c r="P587" s="26">
        <f t="shared" ref="P587:AB587" si="2869">P588+P597</f>
        <v>0</v>
      </c>
      <c r="Q587" s="26">
        <f t="shared" si="2869"/>
        <v>0</v>
      </c>
      <c r="R587" s="26">
        <f t="shared" si="2869"/>
        <v>-7447.5959999999995</v>
      </c>
      <c r="S587" s="26">
        <f t="shared" si="2869"/>
        <v>0</v>
      </c>
      <c r="T587" s="26">
        <f t="shared" si="2869"/>
        <v>0</v>
      </c>
      <c r="U587" s="26">
        <f t="shared" si="2869"/>
        <v>0</v>
      </c>
      <c r="V587" s="26">
        <f t="shared" si="2869"/>
        <v>0</v>
      </c>
      <c r="W587" s="26">
        <f t="shared" si="2869"/>
        <v>0</v>
      </c>
      <c r="X587" s="26">
        <f t="shared" si="2869"/>
        <v>0</v>
      </c>
      <c r="Y587" s="26">
        <f t="shared" si="2869"/>
        <v>0</v>
      </c>
      <c r="Z587" s="26">
        <f t="shared" si="2869"/>
        <v>0</v>
      </c>
      <c r="AA587" s="26">
        <f t="shared" si="2869"/>
        <v>0</v>
      </c>
      <c r="AB587" s="26">
        <f t="shared" si="2869"/>
        <v>0</v>
      </c>
      <c r="AC587" s="26">
        <f t="shared" si="2692"/>
        <v>122508.10400000001</v>
      </c>
      <c r="AD587" s="26">
        <f t="shared" si="2693"/>
        <v>128892.80000000002</v>
      </c>
      <c r="AE587" s="26">
        <f t="shared" si="2694"/>
        <v>128892.80000000002</v>
      </c>
      <c r="AF587" s="26">
        <f>AF588+AF597</f>
        <v>0</v>
      </c>
      <c r="AG587" s="26">
        <f t="shared" si="2695"/>
        <v>122508.10400000001</v>
      </c>
      <c r="AH587" s="26">
        <f t="shared" si="2696"/>
        <v>128892.80000000002</v>
      </c>
      <c r="AI587" s="26">
        <f t="shared" si="2697"/>
        <v>128892.80000000002</v>
      </c>
      <c r="AJ587" s="26">
        <f t="shared" ref="AJ587:AR587" si="2870">AJ588+AJ597</f>
        <v>0</v>
      </c>
      <c r="AK587" s="26">
        <f t="shared" si="2870"/>
        <v>0</v>
      </c>
      <c r="AL587" s="26">
        <f t="shared" si="2870"/>
        <v>-25.6</v>
      </c>
      <c r="AM587" s="26">
        <f t="shared" si="2870"/>
        <v>0</v>
      </c>
      <c r="AN587" s="26">
        <f t="shared" si="2870"/>
        <v>0</v>
      </c>
      <c r="AO587" s="26">
        <f t="shared" si="2870"/>
        <v>0</v>
      </c>
      <c r="AP587" s="26">
        <f t="shared" si="2870"/>
        <v>0</v>
      </c>
      <c r="AQ587" s="26">
        <f t="shared" si="2870"/>
        <v>0</v>
      </c>
      <c r="AR587" s="26">
        <f t="shared" si="2870"/>
        <v>0</v>
      </c>
      <c r="AS587" s="26">
        <f t="shared" si="2630"/>
        <v>122482.504</v>
      </c>
      <c r="AT587" s="26">
        <f t="shared" si="2631"/>
        <v>128892.80000000002</v>
      </c>
      <c r="AU587" s="26">
        <f t="shared" si="2632"/>
        <v>128892.80000000002</v>
      </c>
      <c r="AV587" s="26">
        <f>AV588+AV597</f>
        <v>0</v>
      </c>
      <c r="AW587" s="26">
        <f>AW588+AW597</f>
        <v>0</v>
      </c>
      <c r="AX587" s="26">
        <f>AX588+AX597</f>
        <v>0</v>
      </c>
      <c r="AY587" s="26">
        <f t="shared" si="2633"/>
        <v>122482.504</v>
      </c>
      <c r="AZ587" s="26">
        <f t="shared" si="2634"/>
        <v>128892.80000000002</v>
      </c>
      <c r="BA587" s="26">
        <f t="shared" si="2635"/>
        <v>128892.80000000002</v>
      </c>
      <c r="BB587" s="26">
        <f t="shared" ref="BB587:BK587" si="2871">BB588+BB597</f>
        <v>0</v>
      </c>
      <c r="BC587" s="26">
        <f t="shared" si="2871"/>
        <v>0</v>
      </c>
      <c r="BD587" s="26">
        <f t="shared" si="2871"/>
        <v>0</v>
      </c>
      <c r="BE587" s="26">
        <f t="shared" si="2871"/>
        <v>0</v>
      </c>
      <c r="BF587" s="26">
        <f t="shared" si="2871"/>
        <v>0</v>
      </c>
      <c r="BG587" s="26">
        <f t="shared" si="2871"/>
        <v>0</v>
      </c>
      <c r="BH587" s="26">
        <f t="shared" si="2871"/>
        <v>0</v>
      </c>
      <c r="BI587" s="26">
        <f t="shared" si="2871"/>
        <v>0</v>
      </c>
      <c r="BJ587" s="26">
        <f t="shared" si="2871"/>
        <v>0</v>
      </c>
      <c r="BK587" s="26">
        <f t="shared" si="2871"/>
        <v>0</v>
      </c>
      <c r="BL587" s="26">
        <f t="shared" si="2627"/>
        <v>122482.504</v>
      </c>
      <c r="BM587" s="26">
        <f>BM588+BM597</f>
        <v>0</v>
      </c>
      <c r="BN587" s="53">
        <f t="shared" si="2679"/>
        <v>122482.504</v>
      </c>
      <c r="BO587" s="26">
        <f t="shared" si="2628"/>
        <v>128892.80000000002</v>
      </c>
      <c r="BP587" s="26">
        <f>BP588+BP597</f>
        <v>0</v>
      </c>
      <c r="BQ587" s="53">
        <f t="shared" si="2681"/>
        <v>128892.80000000002</v>
      </c>
      <c r="BR587" s="52">
        <f t="shared" si="2629"/>
        <v>128892.80000000002</v>
      </c>
      <c r="BS587" s="26">
        <f>BS588+BS597</f>
        <v>0</v>
      </c>
      <c r="BT587" s="27"/>
    </row>
    <row r="588" spans="1:73" ht="46.8" x14ac:dyDescent="0.3">
      <c r="A588" s="67" t="s">
        <v>294</v>
      </c>
      <c r="B588" s="67" t="s">
        <v>86</v>
      </c>
      <c r="C588" s="67" t="s">
        <v>62</v>
      </c>
      <c r="D588" s="74" t="s">
        <v>368</v>
      </c>
      <c r="E588" s="74"/>
      <c r="F588" s="68" t="s">
        <v>369</v>
      </c>
      <c r="G588" s="26">
        <f t="shared" ref="G588:L588" si="2872">G589+G593+G595</f>
        <v>126461.70000000001</v>
      </c>
      <c r="H588" s="26">
        <f t="shared" si="2872"/>
        <v>126520.70000000001</v>
      </c>
      <c r="I588" s="26">
        <f t="shared" si="2872"/>
        <v>126520.70000000001</v>
      </c>
      <c r="J588" s="26">
        <f t="shared" si="2872"/>
        <v>0</v>
      </c>
      <c r="K588" s="26">
        <f t="shared" si="2872"/>
        <v>0</v>
      </c>
      <c r="L588" s="26">
        <f t="shared" si="2872"/>
        <v>0</v>
      </c>
      <c r="M588" s="26">
        <f t="shared" si="2801"/>
        <v>126461.70000000001</v>
      </c>
      <c r="N588" s="26">
        <f t="shared" si="2802"/>
        <v>126520.70000000001</v>
      </c>
      <c r="O588" s="26">
        <f t="shared" si="2803"/>
        <v>126520.70000000001</v>
      </c>
      <c r="P588" s="26">
        <f t="shared" ref="P588:AB588" si="2873">P589+P593+P595</f>
        <v>0</v>
      </c>
      <c r="Q588" s="26">
        <f t="shared" si="2873"/>
        <v>0</v>
      </c>
      <c r="R588" s="26">
        <f t="shared" si="2873"/>
        <v>-7710.5</v>
      </c>
      <c r="S588" s="26">
        <f t="shared" si="2873"/>
        <v>0</v>
      </c>
      <c r="T588" s="26">
        <f t="shared" si="2873"/>
        <v>0</v>
      </c>
      <c r="U588" s="26">
        <f t="shared" si="2873"/>
        <v>0</v>
      </c>
      <c r="V588" s="26">
        <f t="shared" si="2873"/>
        <v>0</v>
      </c>
      <c r="W588" s="26">
        <f t="shared" si="2873"/>
        <v>0</v>
      </c>
      <c r="X588" s="26">
        <f t="shared" si="2873"/>
        <v>0</v>
      </c>
      <c r="Y588" s="26">
        <f t="shared" si="2873"/>
        <v>0</v>
      </c>
      <c r="Z588" s="26">
        <f t="shared" si="2873"/>
        <v>0</v>
      </c>
      <c r="AA588" s="26">
        <f t="shared" si="2873"/>
        <v>0</v>
      </c>
      <c r="AB588" s="26">
        <f t="shared" si="2873"/>
        <v>0</v>
      </c>
      <c r="AC588" s="26">
        <f t="shared" si="2692"/>
        <v>118751.20000000001</v>
      </c>
      <c r="AD588" s="26">
        <f t="shared" si="2693"/>
        <v>126520.70000000001</v>
      </c>
      <c r="AE588" s="26">
        <f t="shared" si="2694"/>
        <v>126520.70000000001</v>
      </c>
      <c r="AF588" s="26">
        <f>AF589+AF593+AF595</f>
        <v>0</v>
      </c>
      <c r="AG588" s="26">
        <f t="shared" si="2695"/>
        <v>118751.20000000001</v>
      </c>
      <c r="AH588" s="26">
        <f t="shared" si="2696"/>
        <v>126520.70000000001</v>
      </c>
      <c r="AI588" s="26">
        <f t="shared" si="2697"/>
        <v>126520.70000000001</v>
      </c>
      <c r="AJ588" s="26">
        <f t="shared" ref="AJ588:AR588" si="2874">AJ589+AJ593+AJ595</f>
        <v>0</v>
      </c>
      <c r="AK588" s="26">
        <f t="shared" si="2874"/>
        <v>0</v>
      </c>
      <c r="AL588" s="26">
        <f t="shared" si="2874"/>
        <v>-25.6</v>
      </c>
      <c r="AM588" s="26">
        <f t="shared" si="2874"/>
        <v>0</v>
      </c>
      <c r="AN588" s="26">
        <f t="shared" si="2874"/>
        <v>0</v>
      </c>
      <c r="AO588" s="26">
        <f t="shared" si="2874"/>
        <v>0</v>
      </c>
      <c r="AP588" s="26">
        <f t="shared" si="2874"/>
        <v>0</v>
      </c>
      <c r="AQ588" s="26">
        <f t="shared" si="2874"/>
        <v>0</v>
      </c>
      <c r="AR588" s="26">
        <f t="shared" si="2874"/>
        <v>0</v>
      </c>
      <c r="AS588" s="26">
        <f t="shared" si="2630"/>
        <v>118725.6</v>
      </c>
      <c r="AT588" s="26">
        <f t="shared" si="2631"/>
        <v>126520.70000000001</v>
      </c>
      <c r="AU588" s="26">
        <f t="shared" si="2632"/>
        <v>126520.70000000001</v>
      </c>
      <c r="AV588" s="26">
        <f>AV589+AV593+AV595</f>
        <v>0</v>
      </c>
      <c r="AW588" s="26">
        <f>AW589+AW593+AW595</f>
        <v>0</v>
      </c>
      <c r="AX588" s="26">
        <f>AX589+AX593+AX595</f>
        <v>0</v>
      </c>
      <c r="AY588" s="26">
        <f t="shared" si="2633"/>
        <v>118725.6</v>
      </c>
      <c r="AZ588" s="26">
        <f t="shared" si="2634"/>
        <v>126520.70000000001</v>
      </c>
      <c r="BA588" s="26">
        <f t="shared" si="2635"/>
        <v>126520.70000000001</v>
      </c>
      <c r="BB588" s="26">
        <f t="shared" ref="BB588:BK588" si="2875">BB589+BB593+BB595</f>
        <v>0</v>
      </c>
      <c r="BC588" s="26">
        <f t="shared" si="2875"/>
        <v>0</v>
      </c>
      <c r="BD588" s="26">
        <f t="shared" si="2875"/>
        <v>0</v>
      </c>
      <c r="BE588" s="26">
        <f t="shared" si="2875"/>
        <v>0</v>
      </c>
      <c r="BF588" s="26">
        <f t="shared" si="2875"/>
        <v>0</v>
      </c>
      <c r="BG588" s="26">
        <f t="shared" si="2875"/>
        <v>0</v>
      </c>
      <c r="BH588" s="26">
        <f t="shared" si="2875"/>
        <v>0</v>
      </c>
      <c r="BI588" s="26">
        <f t="shared" si="2875"/>
        <v>0</v>
      </c>
      <c r="BJ588" s="26">
        <f t="shared" si="2875"/>
        <v>0</v>
      </c>
      <c r="BK588" s="26">
        <f t="shared" si="2875"/>
        <v>0</v>
      </c>
      <c r="BL588" s="26">
        <f t="shared" si="2627"/>
        <v>118725.6</v>
      </c>
      <c r="BM588" s="26">
        <f>BM589+BM593+BM595</f>
        <v>0</v>
      </c>
      <c r="BN588" s="53">
        <f t="shared" si="2679"/>
        <v>118725.6</v>
      </c>
      <c r="BO588" s="26">
        <f t="shared" si="2628"/>
        <v>126520.70000000001</v>
      </c>
      <c r="BP588" s="26">
        <f>BP589+BP593+BP595</f>
        <v>0</v>
      </c>
      <c r="BQ588" s="53">
        <f t="shared" si="2681"/>
        <v>126520.70000000001</v>
      </c>
      <c r="BR588" s="52">
        <f t="shared" si="2629"/>
        <v>126520.70000000001</v>
      </c>
      <c r="BS588" s="26">
        <f>BS589+BS593+BS595</f>
        <v>0</v>
      </c>
      <c r="BT588" s="27"/>
    </row>
    <row r="589" spans="1:73" ht="46.8" x14ac:dyDescent="0.3">
      <c r="A589" s="67" t="s">
        <v>294</v>
      </c>
      <c r="B589" s="67" t="s">
        <v>86</v>
      </c>
      <c r="C589" s="67" t="s">
        <v>62</v>
      </c>
      <c r="D589" s="74" t="s">
        <v>379</v>
      </c>
      <c r="E589" s="74"/>
      <c r="F589" s="68" t="s">
        <v>53</v>
      </c>
      <c r="G589" s="26">
        <f t="shared" ref="G589:L589" si="2876">G592+G590+G591</f>
        <v>126274.40000000001</v>
      </c>
      <c r="H589" s="26">
        <f t="shared" si="2876"/>
        <v>126377.1</v>
      </c>
      <c r="I589" s="26">
        <f t="shared" si="2876"/>
        <v>126377.1</v>
      </c>
      <c r="J589" s="26">
        <f t="shared" si="2876"/>
        <v>0</v>
      </c>
      <c r="K589" s="26">
        <f t="shared" si="2876"/>
        <v>0</v>
      </c>
      <c r="L589" s="26">
        <f t="shared" si="2876"/>
        <v>0</v>
      </c>
      <c r="M589" s="26">
        <f t="shared" si="2801"/>
        <v>126274.40000000001</v>
      </c>
      <c r="N589" s="26">
        <f t="shared" si="2802"/>
        <v>126377.1</v>
      </c>
      <c r="O589" s="26">
        <f t="shared" si="2803"/>
        <v>126377.1</v>
      </c>
      <c r="P589" s="26">
        <f t="shared" ref="P589:AB589" si="2877">P592+P590+P591</f>
        <v>0</v>
      </c>
      <c r="Q589" s="26">
        <f t="shared" si="2877"/>
        <v>0</v>
      </c>
      <c r="R589" s="26">
        <f t="shared" si="2877"/>
        <v>-7710.5</v>
      </c>
      <c r="S589" s="26">
        <f t="shared" si="2877"/>
        <v>0</v>
      </c>
      <c r="T589" s="26">
        <f t="shared" si="2877"/>
        <v>0</v>
      </c>
      <c r="U589" s="26">
        <f t="shared" si="2877"/>
        <v>0</v>
      </c>
      <c r="V589" s="26">
        <f t="shared" si="2877"/>
        <v>0</v>
      </c>
      <c r="W589" s="26">
        <f t="shared" si="2877"/>
        <v>0</v>
      </c>
      <c r="X589" s="26">
        <f t="shared" si="2877"/>
        <v>0</v>
      </c>
      <c r="Y589" s="26">
        <f t="shared" si="2877"/>
        <v>0</v>
      </c>
      <c r="Z589" s="26">
        <f t="shared" si="2877"/>
        <v>0</v>
      </c>
      <c r="AA589" s="26">
        <f t="shared" si="2877"/>
        <v>0</v>
      </c>
      <c r="AB589" s="26">
        <f t="shared" si="2877"/>
        <v>0</v>
      </c>
      <c r="AC589" s="26">
        <f t="shared" si="2692"/>
        <v>118563.90000000001</v>
      </c>
      <c r="AD589" s="26">
        <f t="shared" si="2693"/>
        <v>126377.1</v>
      </c>
      <c r="AE589" s="26">
        <f t="shared" si="2694"/>
        <v>126377.1</v>
      </c>
      <c r="AF589" s="26">
        <f>AF592+AF590+AF591</f>
        <v>0</v>
      </c>
      <c r="AG589" s="26">
        <f t="shared" si="2695"/>
        <v>118563.90000000001</v>
      </c>
      <c r="AH589" s="26">
        <f t="shared" si="2696"/>
        <v>126377.1</v>
      </c>
      <c r="AI589" s="26">
        <f t="shared" si="2697"/>
        <v>126377.1</v>
      </c>
      <c r="AJ589" s="26">
        <f t="shared" ref="AJ589:AR589" si="2878">AJ592+AJ590+AJ591</f>
        <v>0</v>
      </c>
      <c r="AK589" s="26">
        <f t="shared" si="2878"/>
        <v>0</v>
      </c>
      <c r="AL589" s="26">
        <f t="shared" si="2878"/>
        <v>-3.8</v>
      </c>
      <c r="AM589" s="26">
        <f t="shared" si="2878"/>
        <v>0</v>
      </c>
      <c r="AN589" s="26">
        <f t="shared" si="2878"/>
        <v>0</v>
      </c>
      <c r="AO589" s="26">
        <f t="shared" si="2878"/>
        <v>0</v>
      </c>
      <c r="AP589" s="26">
        <f t="shared" si="2878"/>
        <v>0</v>
      </c>
      <c r="AQ589" s="26">
        <f t="shared" si="2878"/>
        <v>0</v>
      </c>
      <c r="AR589" s="26">
        <f t="shared" si="2878"/>
        <v>0</v>
      </c>
      <c r="AS589" s="26">
        <f t="shared" si="2630"/>
        <v>118560.1</v>
      </c>
      <c r="AT589" s="26">
        <f t="shared" si="2631"/>
        <v>126377.1</v>
      </c>
      <c r="AU589" s="26">
        <f t="shared" si="2632"/>
        <v>126377.1</v>
      </c>
      <c r="AV589" s="26">
        <f>AV592+AV590+AV591</f>
        <v>0</v>
      </c>
      <c r="AW589" s="26">
        <f>AW592+AW590+AW591</f>
        <v>0</v>
      </c>
      <c r="AX589" s="26">
        <f>AX592+AX590+AX591</f>
        <v>0</v>
      </c>
      <c r="AY589" s="26">
        <f t="shared" si="2633"/>
        <v>118560.1</v>
      </c>
      <c r="AZ589" s="26">
        <f t="shared" si="2634"/>
        <v>126377.1</v>
      </c>
      <c r="BA589" s="26">
        <f t="shared" si="2635"/>
        <v>126377.1</v>
      </c>
      <c r="BB589" s="26">
        <f t="shared" ref="BB589:BK589" si="2879">BB592+BB590+BB591</f>
        <v>0</v>
      </c>
      <c r="BC589" s="26">
        <f t="shared" si="2879"/>
        <v>0</v>
      </c>
      <c r="BD589" s="26">
        <f t="shared" si="2879"/>
        <v>0</v>
      </c>
      <c r="BE589" s="26">
        <f t="shared" si="2879"/>
        <v>0</v>
      </c>
      <c r="BF589" s="26">
        <f t="shared" si="2879"/>
        <v>0</v>
      </c>
      <c r="BG589" s="26">
        <f t="shared" si="2879"/>
        <v>0</v>
      </c>
      <c r="BH589" s="26">
        <f t="shared" si="2879"/>
        <v>0</v>
      </c>
      <c r="BI589" s="26">
        <f t="shared" si="2879"/>
        <v>0</v>
      </c>
      <c r="BJ589" s="26">
        <f t="shared" si="2879"/>
        <v>0</v>
      </c>
      <c r="BK589" s="26">
        <f t="shared" si="2879"/>
        <v>0</v>
      </c>
      <c r="BL589" s="26">
        <f t="shared" si="2627"/>
        <v>118560.1</v>
      </c>
      <c r="BM589" s="26">
        <f>BM592+BM590+BM591</f>
        <v>0</v>
      </c>
      <c r="BN589" s="53">
        <f t="shared" si="2679"/>
        <v>118560.1</v>
      </c>
      <c r="BO589" s="26">
        <f t="shared" si="2628"/>
        <v>126377.1</v>
      </c>
      <c r="BP589" s="26">
        <f>BP592+BP590+BP591</f>
        <v>0</v>
      </c>
      <c r="BQ589" s="53">
        <f t="shared" si="2681"/>
        <v>126377.1</v>
      </c>
      <c r="BR589" s="52">
        <f t="shared" si="2629"/>
        <v>126377.1</v>
      </c>
      <c r="BS589" s="26">
        <f>BS592+BS590+BS591</f>
        <v>0</v>
      </c>
      <c r="BT589" s="27"/>
    </row>
    <row r="590" spans="1:73" ht="78" x14ac:dyDescent="0.3">
      <c r="A590" s="67" t="s">
        <v>294</v>
      </c>
      <c r="B590" s="67" t="s">
        <v>86</v>
      </c>
      <c r="C590" s="67" t="s">
        <v>62</v>
      </c>
      <c r="D590" s="74" t="s">
        <v>379</v>
      </c>
      <c r="E590" s="73" t="s">
        <v>50</v>
      </c>
      <c r="F590" s="68" t="s">
        <v>51</v>
      </c>
      <c r="G590" s="26">
        <v>10950.3</v>
      </c>
      <c r="H590" s="26">
        <v>10965.6</v>
      </c>
      <c r="I590" s="26">
        <v>10965.6</v>
      </c>
      <c r="J590" s="26"/>
      <c r="K590" s="26"/>
      <c r="L590" s="26"/>
      <c r="M590" s="26">
        <f t="shared" si="2801"/>
        <v>10950.3</v>
      </c>
      <c r="N590" s="26">
        <f t="shared" si="2802"/>
        <v>10965.6</v>
      </c>
      <c r="O590" s="26">
        <f t="shared" si="2803"/>
        <v>10965.6</v>
      </c>
      <c r="P590" s="26"/>
      <c r="Q590" s="26"/>
      <c r="R590" s="26">
        <v>-796.6</v>
      </c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>
        <f t="shared" si="2692"/>
        <v>10153.699999999999</v>
      </c>
      <c r="AD590" s="26">
        <f t="shared" si="2693"/>
        <v>10965.6</v>
      </c>
      <c r="AE590" s="26">
        <f t="shared" si="2694"/>
        <v>10965.6</v>
      </c>
      <c r="AF590" s="26"/>
      <c r="AG590" s="26">
        <f t="shared" si="2695"/>
        <v>10153.699999999999</v>
      </c>
      <c r="AH590" s="26">
        <f t="shared" si="2696"/>
        <v>10965.6</v>
      </c>
      <c r="AI590" s="26">
        <f t="shared" si="2697"/>
        <v>10965.6</v>
      </c>
      <c r="AJ590" s="26"/>
      <c r="AK590" s="26"/>
      <c r="AL590" s="26">
        <v>-3.8</v>
      </c>
      <c r="AM590" s="26"/>
      <c r="AN590" s="26"/>
      <c r="AO590" s="26"/>
      <c r="AP590" s="26"/>
      <c r="AQ590" s="26"/>
      <c r="AR590" s="26"/>
      <c r="AS590" s="26">
        <f t="shared" si="2630"/>
        <v>10149.9</v>
      </c>
      <c r="AT590" s="26">
        <f t="shared" si="2631"/>
        <v>10965.6</v>
      </c>
      <c r="AU590" s="26">
        <f t="shared" si="2632"/>
        <v>10965.6</v>
      </c>
      <c r="AV590" s="26"/>
      <c r="AW590" s="26"/>
      <c r="AX590" s="26"/>
      <c r="AY590" s="26">
        <f t="shared" si="2633"/>
        <v>10149.9</v>
      </c>
      <c r="AZ590" s="26">
        <f t="shared" si="2634"/>
        <v>10965.6</v>
      </c>
      <c r="BA590" s="26">
        <f t="shared" si="2635"/>
        <v>10965.6</v>
      </c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>
        <f t="shared" si="2627"/>
        <v>10149.9</v>
      </c>
      <c r="BM590" s="26"/>
      <c r="BN590" s="53">
        <f t="shared" si="2679"/>
        <v>10149.9</v>
      </c>
      <c r="BO590" s="26">
        <f t="shared" si="2628"/>
        <v>10965.6</v>
      </c>
      <c r="BP590" s="26"/>
      <c r="BQ590" s="53">
        <f t="shared" si="2681"/>
        <v>10965.6</v>
      </c>
      <c r="BR590" s="52">
        <f t="shared" si="2629"/>
        <v>10965.6</v>
      </c>
      <c r="BS590" s="26"/>
      <c r="BT590" s="27"/>
    </row>
    <row r="591" spans="1:73" ht="31.2" x14ac:dyDescent="0.3">
      <c r="A591" s="67" t="s">
        <v>294</v>
      </c>
      <c r="B591" s="67" t="s">
        <v>86</v>
      </c>
      <c r="C591" s="67" t="s">
        <v>62</v>
      </c>
      <c r="D591" s="74" t="s">
        <v>379</v>
      </c>
      <c r="E591" s="73" t="s">
        <v>38</v>
      </c>
      <c r="F591" s="68" t="s">
        <v>39</v>
      </c>
      <c r="G591" s="26">
        <v>1050.0999999999999</v>
      </c>
      <c r="H591" s="26">
        <v>1050.0999999999999</v>
      </c>
      <c r="I591" s="26">
        <v>1050.0999999999999</v>
      </c>
      <c r="J591" s="26"/>
      <c r="K591" s="26"/>
      <c r="L591" s="26"/>
      <c r="M591" s="26">
        <f t="shared" si="2801"/>
        <v>1050.0999999999999</v>
      </c>
      <c r="N591" s="26">
        <f t="shared" si="2802"/>
        <v>1050.0999999999999</v>
      </c>
      <c r="O591" s="26">
        <f t="shared" si="2803"/>
        <v>1050.0999999999999</v>
      </c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>
        <f t="shared" si="2692"/>
        <v>1050.0999999999999</v>
      </c>
      <c r="AD591" s="26">
        <f t="shared" si="2693"/>
        <v>1050.0999999999999</v>
      </c>
      <c r="AE591" s="26">
        <f t="shared" si="2694"/>
        <v>1050.0999999999999</v>
      </c>
      <c r="AF591" s="26"/>
      <c r="AG591" s="26">
        <f t="shared" si="2695"/>
        <v>1050.0999999999999</v>
      </c>
      <c r="AH591" s="26">
        <f t="shared" si="2696"/>
        <v>1050.0999999999999</v>
      </c>
      <c r="AI591" s="26">
        <f t="shared" si="2697"/>
        <v>1050.0999999999999</v>
      </c>
      <c r="AJ591" s="26"/>
      <c r="AK591" s="26"/>
      <c r="AL591" s="26"/>
      <c r="AM591" s="26"/>
      <c r="AN591" s="26"/>
      <c r="AO591" s="26"/>
      <c r="AP591" s="26"/>
      <c r="AQ591" s="26"/>
      <c r="AR591" s="26"/>
      <c r="AS591" s="26">
        <f t="shared" si="2630"/>
        <v>1050.0999999999999</v>
      </c>
      <c r="AT591" s="26">
        <f t="shared" si="2631"/>
        <v>1050.0999999999999</v>
      </c>
      <c r="AU591" s="26">
        <f t="shared" si="2632"/>
        <v>1050.0999999999999</v>
      </c>
      <c r="AV591" s="26"/>
      <c r="AW591" s="26"/>
      <c r="AX591" s="26"/>
      <c r="AY591" s="26">
        <f t="shared" si="2633"/>
        <v>1050.0999999999999</v>
      </c>
      <c r="AZ591" s="26">
        <f t="shared" si="2634"/>
        <v>1050.0999999999999</v>
      </c>
      <c r="BA591" s="26">
        <f t="shared" si="2635"/>
        <v>1050.0999999999999</v>
      </c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>
        <f t="shared" si="2627"/>
        <v>1050.0999999999999</v>
      </c>
      <c r="BM591" s="26"/>
      <c r="BN591" s="53">
        <f t="shared" si="2679"/>
        <v>1050.0999999999999</v>
      </c>
      <c r="BO591" s="26">
        <f t="shared" si="2628"/>
        <v>1050.0999999999999</v>
      </c>
      <c r="BP591" s="26"/>
      <c r="BQ591" s="53">
        <f t="shared" si="2681"/>
        <v>1050.0999999999999</v>
      </c>
      <c r="BR591" s="52">
        <f t="shared" si="2629"/>
        <v>1050.0999999999999</v>
      </c>
      <c r="BS591" s="26"/>
      <c r="BT591" s="27"/>
    </row>
    <row r="592" spans="1:73" ht="31.2" x14ac:dyDescent="0.3">
      <c r="A592" s="67" t="s">
        <v>294</v>
      </c>
      <c r="B592" s="67" t="s">
        <v>86</v>
      </c>
      <c r="C592" s="67" t="s">
        <v>62</v>
      </c>
      <c r="D592" s="74" t="s">
        <v>379</v>
      </c>
      <c r="E592" s="73" t="s">
        <v>127</v>
      </c>
      <c r="F592" s="68" t="s">
        <v>128</v>
      </c>
      <c r="G592" s="26">
        <v>114274</v>
      </c>
      <c r="H592" s="26">
        <v>114361.4</v>
      </c>
      <c r="I592" s="26">
        <v>114361.4</v>
      </c>
      <c r="J592" s="26"/>
      <c r="K592" s="26"/>
      <c r="L592" s="26"/>
      <c r="M592" s="26">
        <f t="shared" si="2801"/>
        <v>114274</v>
      </c>
      <c r="N592" s="26">
        <f t="shared" si="2802"/>
        <v>114361.4</v>
      </c>
      <c r="O592" s="26">
        <f t="shared" si="2803"/>
        <v>114361.4</v>
      </c>
      <c r="P592" s="26"/>
      <c r="Q592" s="26"/>
      <c r="R592" s="26">
        <v>-6913.9</v>
      </c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>
        <f t="shared" si="2692"/>
        <v>107360.1</v>
      </c>
      <c r="AD592" s="26">
        <f t="shared" si="2693"/>
        <v>114361.4</v>
      </c>
      <c r="AE592" s="26">
        <f t="shared" si="2694"/>
        <v>114361.4</v>
      </c>
      <c r="AF592" s="26"/>
      <c r="AG592" s="26">
        <f t="shared" si="2695"/>
        <v>107360.1</v>
      </c>
      <c r="AH592" s="26">
        <f t="shared" si="2696"/>
        <v>114361.4</v>
      </c>
      <c r="AI592" s="26">
        <f t="shared" si="2697"/>
        <v>114361.4</v>
      </c>
      <c r="AJ592" s="26"/>
      <c r="AK592" s="26"/>
      <c r="AL592" s="26"/>
      <c r="AM592" s="26"/>
      <c r="AN592" s="26"/>
      <c r="AO592" s="26"/>
      <c r="AP592" s="26"/>
      <c r="AQ592" s="26"/>
      <c r="AR592" s="26"/>
      <c r="AS592" s="26">
        <f t="shared" si="2630"/>
        <v>107360.1</v>
      </c>
      <c r="AT592" s="26">
        <f t="shared" si="2631"/>
        <v>114361.4</v>
      </c>
      <c r="AU592" s="26">
        <f t="shared" si="2632"/>
        <v>114361.4</v>
      </c>
      <c r="AV592" s="26"/>
      <c r="AW592" s="26"/>
      <c r="AX592" s="26"/>
      <c r="AY592" s="26">
        <f t="shared" si="2633"/>
        <v>107360.1</v>
      </c>
      <c r="AZ592" s="26">
        <f t="shared" si="2634"/>
        <v>114361.4</v>
      </c>
      <c r="BA592" s="26">
        <f t="shared" si="2635"/>
        <v>114361.4</v>
      </c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>
        <f t="shared" si="2627"/>
        <v>107360.1</v>
      </c>
      <c r="BM592" s="26"/>
      <c r="BN592" s="53">
        <f t="shared" si="2679"/>
        <v>107360.1</v>
      </c>
      <c r="BO592" s="26">
        <f t="shared" si="2628"/>
        <v>114361.4</v>
      </c>
      <c r="BP592" s="26"/>
      <c r="BQ592" s="53">
        <f t="shared" si="2681"/>
        <v>114361.4</v>
      </c>
      <c r="BR592" s="52">
        <f t="shared" si="2629"/>
        <v>114361.4</v>
      </c>
      <c r="BS592" s="26"/>
      <c r="BT592" s="27"/>
    </row>
    <row r="593" spans="1:73" x14ac:dyDescent="0.3">
      <c r="A593" s="67" t="s">
        <v>294</v>
      </c>
      <c r="B593" s="67" t="s">
        <v>86</v>
      </c>
      <c r="C593" s="67" t="s">
        <v>62</v>
      </c>
      <c r="D593" s="74" t="s">
        <v>380</v>
      </c>
      <c r="E593" s="74"/>
      <c r="F593" s="68" t="s">
        <v>214</v>
      </c>
      <c r="G593" s="26">
        <f t="shared" ref="G593:L593" si="2880">G594</f>
        <v>43.7</v>
      </c>
      <c r="H593" s="26">
        <f t="shared" si="2880"/>
        <v>0</v>
      </c>
      <c r="I593" s="26">
        <f t="shared" si="2880"/>
        <v>0</v>
      </c>
      <c r="J593" s="26">
        <f t="shared" si="2880"/>
        <v>0</v>
      </c>
      <c r="K593" s="26">
        <f t="shared" si="2880"/>
        <v>0</v>
      </c>
      <c r="L593" s="26">
        <f t="shared" si="2880"/>
        <v>0</v>
      </c>
      <c r="M593" s="26">
        <f t="shared" si="2801"/>
        <v>43.7</v>
      </c>
      <c r="N593" s="26">
        <f t="shared" si="2802"/>
        <v>0</v>
      </c>
      <c r="O593" s="26">
        <f t="shared" si="2803"/>
        <v>0</v>
      </c>
      <c r="P593" s="26">
        <f t="shared" ref="P593:AB593" si="2881">P594</f>
        <v>0</v>
      </c>
      <c r="Q593" s="26">
        <f t="shared" si="2881"/>
        <v>0</v>
      </c>
      <c r="R593" s="26">
        <f t="shared" si="2881"/>
        <v>0</v>
      </c>
      <c r="S593" s="26">
        <f t="shared" si="2881"/>
        <v>0</v>
      </c>
      <c r="T593" s="26">
        <f t="shared" si="2881"/>
        <v>0</v>
      </c>
      <c r="U593" s="26">
        <f t="shared" si="2881"/>
        <v>0</v>
      </c>
      <c r="V593" s="26">
        <f t="shared" si="2881"/>
        <v>0</v>
      </c>
      <c r="W593" s="26">
        <f t="shared" si="2881"/>
        <v>0</v>
      </c>
      <c r="X593" s="26">
        <f t="shared" si="2881"/>
        <v>0</v>
      </c>
      <c r="Y593" s="26">
        <f t="shared" si="2881"/>
        <v>0</v>
      </c>
      <c r="Z593" s="26">
        <f t="shared" si="2881"/>
        <v>0</v>
      </c>
      <c r="AA593" s="26">
        <f t="shared" si="2881"/>
        <v>0</v>
      </c>
      <c r="AB593" s="26">
        <f t="shared" si="2881"/>
        <v>0</v>
      </c>
      <c r="AC593" s="26">
        <f t="shared" si="2692"/>
        <v>43.7</v>
      </c>
      <c r="AD593" s="26">
        <f t="shared" si="2693"/>
        <v>0</v>
      </c>
      <c r="AE593" s="26">
        <f t="shared" si="2694"/>
        <v>0</v>
      </c>
      <c r="AF593" s="26">
        <f>AF594</f>
        <v>0</v>
      </c>
      <c r="AG593" s="26">
        <f t="shared" si="2695"/>
        <v>43.7</v>
      </c>
      <c r="AH593" s="26">
        <f t="shared" si="2696"/>
        <v>0</v>
      </c>
      <c r="AI593" s="26">
        <f t="shared" si="2697"/>
        <v>0</v>
      </c>
      <c r="AJ593" s="26">
        <f t="shared" ref="AJ593:AR593" si="2882">AJ594</f>
        <v>0</v>
      </c>
      <c r="AK593" s="26">
        <f t="shared" si="2882"/>
        <v>0</v>
      </c>
      <c r="AL593" s="26">
        <f t="shared" si="2882"/>
        <v>-21.8</v>
      </c>
      <c r="AM593" s="26">
        <f t="shared" si="2882"/>
        <v>0</v>
      </c>
      <c r="AN593" s="26">
        <f t="shared" si="2882"/>
        <v>0</v>
      </c>
      <c r="AO593" s="26">
        <f t="shared" si="2882"/>
        <v>0</v>
      </c>
      <c r="AP593" s="26">
        <f t="shared" si="2882"/>
        <v>0</v>
      </c>
      <c r="AQ593" s="26">
        <f t="shared" si="2882"/>
        <v>0</v>
      </c>
      <c r="AR593" s="26">
        <f t="shared" si="2882"/>
        <v>0</v>
      </c>
      <c r="AS593" s="26">
        <f t="shared" si="2630"/>
        <v>21.900000000000002</v>
      </c>
      <c r="AT593" s="26">
        <f t="shared" si="2631"/>
        <v>0</v>
      </c>
      <c r="AU593" s="26">
        <f t="shared" si="2632"/>
        <v>0</v>
      </c>
      <c r="AV593" s="26">
        <f>AV594</f>
        <v>0</v>
      </c>
      <c r="AW593" s="26">
        <f>AW594</f>
        <v>0</v>
      </c>
      <c r="AX593" s="26">
        <f>AX594</f>
        <v>0</v>
      </c>
      <c r="AY593" s="26">
        <f t="shared" si="2633"/>
        <v>21.900000000000002</v>
      </c>
      <c r="AZ593" s="26">
        <f t="shared" si="2634"/>
        <v>0</v>
      </c>
      <c r="BA593" s="26">
        <f t="shared" si="2635"/>
        <v>0</v>
      </c>
      <c r="BB593" s="26">
        <f t="shared" ref="BB593:BK593" si="2883">BB594</f>
        <v>0</v>
      </c>
      <c r="BC593" s="26">
        <f t="shared" si="2883"/>
        <v>0</v>
      </c>
      <c r="BD593" s="26">
        <f t="shared" si="2883"/>
        <v>0</v>
      </c>
      <c r="BE593" s="26">
        <f t="shared" si="2883"/>
        <v>0</v>
      </c>
      <c r="BF593" s="26">
        <f t="shared" si="2883"/>
        <v>0</v>
      </c>
      <c r="BG593" s="26">
        <f t="shared" si="2883"/>
        <v>0</v>
      </c>
      <c r="BH593" s="26">
        <f t="shared" si="2883"/>
        <v>0</v>
      </c>
      <c r="BI593" s="26">
        <f t="shared" si="2883"/>
        <v>0</v>
      </c>
      <c r="BJ593" s="26">
        <f t="shared" si="2883"/>
        <v>0</v>
      </c>
      <c r="BK593" s="26">
        <f t="shared" si="2883"/>
        <v>0</v>
      </c>
      <c r="BL593" s="26">
        <f t="shared" si="2627"/>
        <v>21.900000000000002</v>
      </c>
      <c r="BM593" s="26">
        <f>BM594</f>
        <v>0</v>
      </c>
      <c r="BN593" s="53">
        <f t="shared" si="2679"/>
        <v>21.900000000000002</v>
      </c>
      <c r="BO593" s="26">
        <f t="shared" si="2628"/>
        <v>0</v>
      </c>
      <c r="BP593" s="26">
        <f>BP594</f>
        <v>0</v>
      </c>
      <c r="BQ593" s="53">
        <f t="shared" si="2681"/>
        <v>0</v>
      </c>
      <c r="BR593" s="52">
        <f t="shared" si="2629"/>
        <v>0</v>
      </c>
      <c r="BS593" s="26">
        <f>BS594</f>
        <v>0</v>
      </c>
      <c r="BT593" s="27"/>
    </row>
    <row r="594" spans="1:73" ht="31.2" x14ac:dyDescent="0.3">
      <c r="A594" s="67" t="s">
        <v>294</v>
      </c>
      <c r="B594" s="67" t="s">
        <v>86</v>
      </c>
      <c r="C594" s="67" t="s">
        <v>62</v>
      </c>
      <c r="D594" s="74" t="s">
        <v>380</v>
      </c>
      <c r="E594" s="73" t="s">
        <v>127</v>
      </c>
      <c r="F594" s="68" t="s">
        <v>128</v>
      </c>
      <c r="G594" s="26">
        <v>43.7</v>
      </c>
      <c r="H594" s="26"/>
      <c r="I594" s="26"/>
      <c r="J594" s="26"/>
      <c r="K594" s="26"/>
      <c r="L594" s="26"/>
      <c r="M594" s="26">
        <f t="shared" si="2801"/>
        <v>43.7</v>
      </c>
      <c r="N594" s="26">
        <f t="shared" si="2802"/>
        <v>0</v>
      </c>
      <c r="O594" s="26">
        <f t="shared" si="2803"/>
        <v>0</v>
      </c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>
        <f t="shared" si="2692"/>
        <v>43.7</v>
      </c>
      <c r="AD594" s="26">
        <f t="shared" si="2693"/>
        <v>0</v>
      </c>
      <c r="AE594" s="26">
        <f t="shared" si="2694"/>
        <v>0</v>
      </c>
      <c r="AF594" s="26"/>
      <c r="AG594" s="26">
        <f t="shared" si="2695"/>
        <v>43.7</v>
      </c>
      <c r="AH594" s="26">
        <f t="shared" si="2696"/>
        <v>0</v>
      </c>
      <c r="AI594" s="26">
        <f t="shared" si="2697"/>
        <v>0</v>
      </c>
      <c r="AJ594" s="26"/>
      <c r="AK594" s="26"/>
      <c r="AL594" s="26">
        <v>-21.8</v>
      </c>
      <c r="AM594" s="26"/>
      <c r="AN594" s="26"/>
      <c r="AO594" s="26"/>
      <c r="AP594" s="26"/>
      <c r="AQ594" s="26"/>
      <c r="AR594" s="26"/>
      <c r="AS594" s="26">
        <f t="shared" si="2630"/>
        <v>21.900000000000002</v>
      </c>
      <c r="AT594" s="26">
        <f t="shared" si="2631"/>
        <v>0</v>
      </c>
      <c r="AU594" s="26">
        <f t="shared" si="2632"/>
        <v>0</v>
      </c>
      <c r="AV594" s="26"/>
      <c r="AW594" s="26"/>
      <c r="AX594" s="26"/>
      <c r="AY594" s="26">
        <f t="shared" si="2633"/>
        <v>21.900000000000002</v>
      </c>
      <c r="AZ594" s="26">
        <f t="shared" si="2634"/>
        <v>0</v>
      </c>
      <c r="BA594" s="26">
        <f t="shared" si="2635"/>
        <v>0</v>
      </c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>
        <f t="shared" si="2627"/>
        <v>21.900000000000002</v>
      </c>
      <c r="BM594" s="26"/>
      <c r="BN594" s="53">
        <f t="shared" si="2679"/>
        <v>21.900000000000002</v>
      </c>
      <c r="BO594" s="26">
        <f t="shared" si="2628"/>
        <v>0</v>
      </c>
      <c r="BP594" s="26"/>
      <c r="BQ594" s="53">
        <f t="shared" si="2681"/>
        <v>0</v>
      </c>
      <c r="BR594" s="52">
        <f t="shared" si="2629"/>
        <v>0</v>
      </c>
      <c r="BS594" s="26"/>
      <c r="BT594" s="27"/>
    </row>
    <row r="595" spans="1:73" ht="62.4" x14ac:dyDescent="0.3">
      <c r="A595" s="67" t="s">
        <v>294</v>
      </c>
      <c r="B595" s="67" t="s">
        <v>86</v>
      </c>
      <c r="C595" s="67" t="s">
        <v>62</v>
      </c>
      <c r="D595" s="74" t="s">
        <v>381</v>
      </c>
      <c r="E595" s="74"/>
      <c r="F595" s="68" t="s">
        <v>216</v>
      </c>
      <c r="G595" s="26">
        <f t="shared" ref="G595:L595" si="2884">G596</f>
        <v>143.6</v>
      </c>
      <c r="H595" s="26">
        <f t="shared" si="2884"/>
        <v>143.6</v>
      </c>
      <c r="I595" s="26">
        <f t="shared" si="2884"/>
        <v>143.6</v>
      </c>
      <c r="J595" s="26">
        <f t="shared" si="2884"/>
        <v>0</v>
      </c>
      <c r="K595" s="26">
        <f t="shared" si="2884"/>
        <v>0</v>
      </c>
      <c r="L595" s="26">
        <f t="shared" si="2884"/>
        <v>0</v>
      </c>
      <c r="M595" s="26">
        <f t="shared" si="2801"/>
        <v>143.6</v>
      </c>
      <c r="N595" s="26">
        <f t="shared" si="2802"/>
        <v>143.6</v>
      </c>
      <c r="O595" s="26">
        <f t="shared" si="2803"/>
        <v>143.6</v>
      </c>
      <c r="P595" s="26">
        <f t="shared" ref="P595:AB595" si="2885">P596</f>
        <v>0</v>
      </c>
      <c r="Q595" s="26">
        <f t="shared" si="2885"/>
        <v>0</v>
      </c>
      <c r="R595" s="26">
        <f t="shared" si="2885"/>
        <v>0</v>
      </c>
      <c r="S595" s="26">
        <f t="shared" si="2885"/>
        <v>0</v>
      </c>
      <c r="T595" s="26">
        <f t="shared" si="2885"/>
        <v>0</v>
      </c>
      <c r="U595" s="26">
        <f t="shared" si="2885"/>
        <v>0</v>
      </c>
      <c r="V595" s="26">
        <f t="shared" si="2885"/>
        <v>0</v>
      </c>
      <c r="W595" s="26">
        <f t="shared" si="2885"/>
        <v>0</v>
      </c>
      <c r="X595" s="26">
        <f t="shared" si="2885"/>
        <v>0</v>
      </c>
      <c r="Y595" s="26">
        <f t="shared" si="2885"/>
        <v>0</v>
      </c>
      <c r="Z595" s="26">
        <f t="shared" si="2885"/>
        <v>0</v>
      </c>
      <c r="AA595" s="26">
        <f t="shared" si="2885"/>
        <v>0</v>
      </c>
      <c r="AB595" s="26">
        <f t="shared" si="2885"/>
        <v>0</v>
      </c>
      <c r="AC595" s="26">
        <f t="shared" si="2692"/>
        <v>143.6</v>
      </c>
      <c r="AD595" s="26">
        <f t="shared" si="2693"/>
        <v>143.6</v>
      </c>
      <c r="AE595" s="26">
        <f t="shared" si="2694"/>
        <v>143.6</v>
      </c>
      <c r="AF595" s="26">
        <f>AF596</f>
        <v>0</v>
      </c>
      <c r="AG595" s="26">
        <f t="shared" si="2695"/>
        <v>143.6</v>
      </c>
      <c r="AH595" s="26">
        <f t="shared" si="2696"/>
        <v>143.6</v>
      </c>
      <c r="AI595" s="26">
        <f t="shared" si="2697"/>
        <v>143.6</v>
      </c>
      <c r="AJ595" s="26">
        <f t="shared" ref="AJ595:AR595" si="2886">AJ596</f>
        <v>0</v>
      </c>
      <c r="AK595" s="26">
        <f t="shared" si="2886"/>
        <v>0</v>
      </c>
      <c r="AL595" s="26">
        <f t="shared" si="2886"/>
        <v>0</v>
      </c>
      <c r="AM595" s="26">
        <f t="shared" si="2886"/>
        <v>0</v>
      </c>
      <c r="AN595" s="26">
        <f t="shared" si="2886"/>
        <v>0</v>
      </c>
      <c r="AO595" s="26">
        <f t="shared" si="2886"/>
        <v>0</v>
      </c>
      <c r="AP595" s="26">
        <f t="shared" si="2886"/>
        <v>0</v>
      </c>
      <c r="AQ595" s="26">
        <f t="shared" si="2886"/>
        <v>0</v>
      </c>
      <c r="AR595" s="26">
        <f t="shared" si="2886"/>
        <v>0</v>
      </c>
      <c r="AS595" s="26">
        <f t="shared" si="2630"/>
        <v>143.6</v>
      </c>
      <c r="AT595" s="26">
        <f t="shared" si="2631"/>
        <v>143.6</v>
      </c>
      <c r="AU595" s="26">
        <f t="shared" si="2632"/>
        <v>143.6</v>
      </c>
      <c r="AV595" s="26">
        <f>AV596</f>
        <v>0</v>
      </c>
      <c r="AW595" s="26">
        <f>AW596</f>
        <v>0</v>
      </c>
      <c r="AX595" s="26">
        <f>AX596</f>
        <v>0</v>
      </c>
      <c r="AY595" s="26">
        <f t="shared" si="2633"/>
        <v>143.6</v>
      </c>
      <c r="AZ595" s="26">
        <f t="shared" si="2634"/>
        <v>143.6</v>
      </c>
      <c r="BA595" s="26">
        <f t="shared" si="2635"/>
        <v>143.6</v>
      </c>
      <c r="BB595" s="26">
        <f t="shared" ref="BB595:BK595" si="2887">BB596</f>
        <v>0</v>
      </c>
      <c r="BC595" s="26">
        <f t="shared" si="2887"/>
        <v>0</v>
      </c>
      <c r="BD595" s="26">
        <f t="shared" si="2887"/>
        <v>0</v>
      </c>
      <c r="BE595" s="26">
        <f t="shared" si="2887"/>
        <v>0</v>
      </c>
      <c r="BF595" s="26">
        <f t="shared" si="2887"/>
        <v>0</v>
      </c>
      <c r="BG595" s="26">
        <f t="shared" si="2887"/>
        <v>0</v>
      </c>
      <c r="BH595" s="26">
        <f t="shared" si="2887"/>
        <v>0</v>
      </c>
      <c r="BI595" s="26">
        <f t="shared" si="2887"/>
        <v>0</v>
      </c>
      <c r="BJ595" s="26">
        <f t="shared" si="2887"/>
        <v>0</v>
      </c>
      <c r="BK595" s="26">
        <f t="shared" si="2887"/>
        <v>0</v>
      </c>
      <c r="BL595" s="26">
        <f t="shared" si="2627"/>
        <v>143.6</v>
      </c>
      <c r="BM595" s="26">
        <f>BM596</f>
        <v>0</v>
      </c>
      <c r="BN595" s="53">
        <f t="shared" si="2679"/>
        <v>143.6</v>
      </c>
      <c r="BO595" s="26">
        <f t="shared" si="2628"/>
        <v>143.6</v>
      </c>
      <c r="BP595" s="26">
        <f>BP596</f>
        <v>0</v>
      </c>
      <c r="BQ595" s="53">
        <f t="shared" si="2681"/>
        <v>143.6</v>
      </c>
      <c r="BR595" s="52">
        <f t="shared" si="2629"/>
        <v>143.6</v>
      </c>
      <c r="BS595" s="26">
        <f>BS596</f>
        <v>0</v>
      </c>
      <c r="BT595" s="27"/>
    </row>
    <row r="596" spans="1:73" ht="31.2" x14ac:dyDescent="0.3">
      <c r="A596" s="67" t="s">
        <v>294</v>
      </c>
      <c r="B596" s="67" t="s">
        <v>86</v>
      </c>
      <c r="C596" s="67" t="s">
        <v>62</v>
      </c>
      <c r="D596" s="74" t="s">
        <v>381</v>
      </c>
      <c r="E596" s="73" t="s">
        <v>127</v>
      </c>
      <c r="F596" s="68" t="s">
        <v>128</v>
      </c>
      <c r="G596" s="26">
        <v>143.6</v>
      </c>
      <c r="H596" s="26">
        <v>143.6</v>
      </c>
      <c r="I596" s="26">
        <v>143.6</v>
      </c>
      <c r="J596" s="26"/>
      <c r="K596" s="26"/>
      <c r="L596" s="26"/>
      <c r="M596" s="26">
        <f t="shared" si="2801"/>
        <v>143.6</v>
      </c>
      <c r="N596" s="26">
        <f t="shared" si="2802"/>
        <v>143.6</v>
      </c>
      <c r="O596" s="26">
        <f t="shared" si="2803"/>
        <v>143.6</v>
      </c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>
        <f t="shared" si="2692"/>
        <v>143.6</v>
      </c>
      <c r="AD596" s="26">
        <f t="shared" si="2693"/>
        <v>143.6</v>
      </c>
      <c r="AE596" s="26">
        <f t="shared" si="2694"/>
        <v>143.6</v>
      </c>
      <c r="AF596" s="26"/>
      <c r="AG596" s="26">
        <f t="shared" si="2695"/>
        <v>143.6</v>
      </c>
      <c r="AH596" s="26">
        <f t="shared" si="2696"/>
        <v>143.6</v>
      </c>
      <c r="AI596" s="26">
        <f t="shared" si="2697"/>
        <v>143.6</v>
      </c>
      <c r="AJ596" s="26"/>
      <c r="AK596" s="26"/>
      <c r="AL596" s="26"/>
      <c r="AM596" s="26"/>
      <c r="AN596" s="26"/>
      <c r="AO596" s="26"/>
      <c r="AP596" s="26"/>
      <c r="AQ596" s="26"/>
      <c r="AR596" s="26"/>
      <c r="AS596" s="26">
        <f t="shared" si="2630"/>
        <v>143.6</v>
      </c>
      <c r="AT596" s="26">
        <f t="shared" si="2631"/>
        <v>143.6</v>
      </c>
      <c r="AU596" s="26">
        <f t="shared" si="2632"/>
        <v>143.6</v>
      </c>
      <c r="AV596" s="26"/>
      <c r="AW596" s="26"/>
      <c r="AX596" s="26"/>
      <c r="AY596" s="26">
        <f t="shared" si="2633"/>
        <v>143.6</v>
      </c>
      <c r="AZ596" s="26">
        <f t="shared" si="2634"/>
        <v>143.6</v>
      </c>
      <c r="BA596" s="26">
        <f t="shared" si="2635"/>
        <v>143.6</v>
      </c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>
        <f t="shared" si="2627"/>
        <v>143.6</v>
      </c>
      <c r="BM596" s="26"/>
      <c r="BN596" s="53">
        <f t="shared" si="2679"/>
        <v>143.6</v>
      </c>
      <c r="BO596" s="26">
        <f t="shared" si="2628"/>
        <v>143.6</v>
      </c>
      <c r="BP596" s="26"/>
      <c r="BQ596" s="53">
        <f t="shared" si="2681"/>
        <v>143.6</v>
      </c>
      <c r="BR596" s="52">
        <f t="shared" si="2629"/>
        <v>143.6</v>
      </c>
      <c r="BS596" s="26"/>
      <c r="BT596" s="27"/>
    </row>
    <row r="597" spans="1:73" ht="62.4" x14ac:dyDescent="0.3">
      <c r="A597" s="67" t="s">
        <v>294</v>
      </c>
      <c r="B597" s="67" t="s">
        <v>86</v>
      </c>
      <c r="C597" s="67" t="s">
        <v>62</v>
      </c>
      <c r="D597" s="74" t="s">
        <v>318</v>
      </c>
      <c r="E597" s="74"/>
      <c r="F597" s="68" t="s">
        <v>319</v>
      </c>
      <c r="G597" s="26">
        <f t="shared" ref="G597:L597" si="2888">G598+G600</f>
        <v>3494</v>
      </c>
      <c r="H597" s="26">
        <f t="shared" si="2888"/>
        <v>2372.1</v>
      </c>
      <c r="I597" s="26">
        <f t="shared" si="2888"/>
        <v>2372.1</v>
      </c>
      <c r="J597" s="26">
        <f t="shared" si="2888"/>
        <v>0</v>
      </c>
      <c r="K597" s="26">
        <f t="shared" si="2888"/>
        <v>0</v>
      </c>
      <c r="L597" s="26">
        <f t="shared" si="2888"/>
        <v>0</v>
      </c>
      <c r="M597" s="26">
        <f t="shared" si="2801"/>
        <v>3494</v>
      </c>
      <c r="N597" s="26">
        <f t="shared" si="2802"/>
        <v>2372.1</v>
      </c>
      <c r="O597" s="26">
        <f t="shared" si="2803"/>
        <v>2372.1</v>
      </c>
      <c r="P597" s="26">
        <f t="shared" ref="P597:AB597" si="2889">P598+P600</f>
        <v>0</v>
      </c>
      <c r="Q597" s="26">
        <f t="shared" si="2889"/>
        <v>0</v>
      </c>
      <c r="R597" s="26">
        <f t="shared" si="2889"/>
        <v>262.904</v>
      </c>
      <c r="S597" s="26">
        <f t="shared" si="2889"/>
        <v>0</v>
      </c>
      <c r="T597" s="26">
        <f t="shared" si="2889"/>
        <v>0</v>
      </c>
      <c r="U597" s="26">
        <f t="shared" si="2889"/>
        <v>0</v>
      </c>
      <c r="V597" s="26">
        <f t="shared" si="2889"/>
        <v>0</v>
      </c>
      <c r="W597" s="26">
        <f t="shared" si="2889"/>
        <v>0</v>
      </c>
      <c r="X597" s="26">
        <f t="shared" si="2889"/>
        <v>0</v>
      </c>
      <c r="Y597" s="26">
        <f t="shared" si="2889"/>
        <v>0</v>
      </c>
      <c r="Z597" s="26">
        <f t="shared" si="2889"/>
        <v>0</v>
      </c>
      <c r="AA597" s="26">
        <f t="shared" si="2889"/>
        <v>0</v>
      </c>
      <c r="AB597" s="26">
        <f t="shared" si="2889"/>
        <v>0</v>
      </c>
      <c r="AC597" s="26">
        <f t="shared" si="2692"/>
        <v>3756.904</v>
      </c>
      <c r="AD597" s="26">
        <f t="shared" si="2693"/>
        <v>2372.1</v>
      </c>
      <c r="AE597" s="26">
        <f t="shared" si="2694"/>
        <v>2372.1</v>
      </c>
      <c r="AF597" s="26">
        <f>AF598+AF600</f>
        <v>0</v>
      </c>
      <c r="AG597" s="26">
        <f t="shared" si="2695"/>
        <v>3756.904</v>
      </c>
      <c r="AH597" s="26">
        <f t="shared" si="2696"/>
        <v>2372.1</v>
      </c>
      <c r="AI597" s="26">
        <f t="shared" si="2697"/>
        <v>2372.1</v>
      </c>
      <c r="AJ597" s="26">
        <f t="shared" ref="AJ597:AR597" si="2890">AJ598+AJ600</f>
        <v>0</v>
      </c>
      <c r="AK597" s="26">
        <f t="shared" si="2890"/>
        <v>0</v>
      </c>
      <c r="AL597" s="26">
        <f t="shared" si="2890"/>
        <v>0</v>
      </c>
      <c r="AM597" s="26">
        <f t="shared" si="2890"/>
        <v>0</v>
      </c>
      <c r="AN597" s="26">
        <f t="shared" si="2890"/>
        <v>0</v>
      </c>
      <c r="AO597" s="26">
        <f t="shared" si="2890"/>
        <v>0</v>
      </c>
      <c r="AP597" s="26">
        <f t="shared" si="2890"/>
        <v>0</v>
      </c>
      <c r="AQ597" s="26">
        <f t="shared" si="2890"/>
        <v>0</v>
      </c>
      <c r="AR597" s="26">
        <f t="shared" si="2890"/>
        <v>0</v>
      </c>
      <c r="AS597" s="26">
        <f t="shared" si="2630"/>
        <v>3756.904</v>
      </c>
      <c r="AT597" s="26">
        <f t="shared" si="2631"/>
        <v>2372.1</v>
      </c>
      <c r="AU597" s="26">
        <f t="shared" si="2632"/>
        <v>2372.1</v>
      </c>
      <c r="AV597" s="26">
        <f>AV598+AV600</f>
        <v>0</v>
      </c>
      <c r="AW597" s="26">
        <f>AW598+AW600</f>
        <v>0</v>
      </c>
      <c r="AX597" s="26">
        <f>AX598+AX600</f>
        <v>0</v>
      </c>
      <c r="AY597" s="26">
        <f t="shared" si="2633"/>
        <v>3756.904</v>
      </c>
      <c r="AZ597" s="26">
        <f t="shared" si="2634"/>
        <v>2372.1</v>
      </c>
      <c r="BA597" s="26">
        <f t="shared" si="2635"/>
        <v>2372.1</v>
      </c>
      <c r="BB597" s="26">
        <f t="shared" ref="BB597:BK597" si="2891">BB598+BB600</f>
        <v>0</v>
      </c>
      <c r="BC597" s="26">
        <f t="shared" si="2891"/>
        <v>0</v>
      </c>
      <c r="BD597" s="26">
        <f t="shared" si="2891"/>
        <v>0</v>
      </c>
      <c r="BE597" s="26">
        <f t="shared" si="2891"/>
        <v>0</v>
      </c>
      <c r="BF597" s="26">
        <f t="shared" si="2891"/>
        <v>0</v>
      </c>
      <c r="BG597" s="26">
        <f t="shared" si="2891"/>
        <v>0</v>
      </c>
      <c r="BH597" s="26">
        <f t="shared" si="2891"/>
        <v>0</v>
      </c>
      <c r="BI597" s="26">
        <f t="shared" si="2891"/>
        <v>0</v>
      </c>
      <c r="BJ597" s="26">
        <f t="shared" si="2891"/>
        <v>0</v>
      </c>
      <c r="BK597" s="26">
        <f t="shared" si="2891"/>
        <v>0</v>
      </c>
      <c r="BL597" s="26">
        <f t="shared" si="2627"/>
        <v>3756.904</v>
      </c>
      <c r="BM597" s="26">
        <f>BM598+BM600</f>
        <v>0</v>
      </c>
      <c r="BN597" s="53">
        <f t="shared" si="2679"/>
        <v>3756.904</v>
      </c>
      <c r="BO597" s="26">
        <f t="shared" si="2628"/>
        <v>2372.1</v>
      </c>
      <c r="BP597" s="26">
        <f>BP598+BP600</f>
        <v>0</v>
      </c>
      <c r="BQ597" s="53">
        <f t="shared" si="2681"/>
        <v>2372.1</v>
      </c>
      <c r="BR597" s="52">
        <f t="shared" si="2629"/>
        <v>2372.1</v>
      </c>
      <c r="BS597" s="26">
        <f>BS598+BS600</f>
        <v>0</v>
      </c>
      <c r="BT597" s="27"/>
    </row>
    <row r="598" spans="1:73" x14ac:dyDescent="0.3">
      <c r="A598" s="67" t="s">
        <v>294</v>
      </c>
      <c r="B598" s="67" t="s">
        <v>86</v>
      </c>
      <c r="C598" s="67" t="s">
        <v>62</v>
      </c>
      <c r="D598" s="74" t="s">
        <v>320</v>
      </c>
      <c r="E598" s="74"/>
      <c r="F598" s="68" t="s">
        <v>205</v>
      </c>
      <c r="G598" s="26">
        <f t="shared" ref="G598:L598" si="2892">G599</f>
        <v>2372.1</v>
      </c>
      <c r="H598" s="26">
        <f t="shared" si="2892"/>
        <v>2372.1</v>
      </c>
      <c r="I598" s="26">
        <f t="shared" si="2892"/>
        <v>2372.1</v>
      </c>
      <c r="J598" s="26">
        <f t="shared" si="2892"/>
        <v>0</v>
      </c>
      <c r="K598" s="26">
        <f t="shared" si="2892"/>
        <v>0</v>
      </c>
      <c r="L598" s="26">
        <f t="shared" si="2892"/>
        <v>0</v>
      </c>
      <c r="M598" s="26">
        <f t="shared" si="2801"/>
        <v>2372.1</v>
      </c>
      <c r="N598" s="26">
        <f t="shared" si="2802"/>
        <v>2372.1</v>
      </c>
      <c r="O598" s="26">
        <f t="shared" si="2803"/>
        <v>2372.1</v>
      </c>
      <c r="P598" s="26">
        <f t="shared" ref="P598:AB598" si="2893">P599</f>
        <v>0</v>
      </c>
      <c r="Q598" s="26">
        <f t="shared" si="2893"/>
        <v>0</v>
      </c>
      <c r="R598" s="26">
        <f t="shared" si="2893"/>
        <v>262.904</v>
      </c>
      <c r="S598" s="26">
        <f t="shared" si="2893"/>
        <v>0</v>
      </c>
      <c r="T598" s="26">
        <f t="shared" si="2893"/>
        <v>0</v>
      </c>
      <c r="U598" s="26">
        <f t="shared" si="2893"/>
        <v>0</v>
      </c>
      <c r="V598" s="26">
        <f t="shared" si="2893"/>
        <v>0</v>
      </c>
      <c r="W598" s="26">
        <f t="shared" si="2893"/>
        <v>0</v>
      </c>
      <c r="X598" s="26">
        <f t="shared" si="2893"/>
        <v>0</v>
      </c>
      <c r="Y598" s="26">
        <f t="shared" si="2893"/>
        <v>0</v>
      </c>
      <c r="Z598" s="26">
        <f t="shared" si="2893"/>
        <v>0</v>
      </c>
      <c r="AA598" s="26">
        <f t="shared" si="2893"/>
        <v>0</v>
      </c>
      <c r="AB598" s="26">
        <f t="shared" si="2893"/>
        <v>0</v>
      </c>
      <c r="AC598" s="26">
        <f t="shared" si="2692"/>
        <v>2635.0039999999999</v>
      </c>
      <c r="AD598" s="26">
        <f t="shared" si="2693"/>
        <v>2372.1</v>
      </c>
      <c r="AE598" s="26">
        <f t="shared" si="2694"/>
        <v>2372.1</v>
      </c>
      <c r="AF598" s="26">
        <f>AF599</f>
        <v>0</v>
      </c>
      <c r="AG598" s="26">
        <f t="shared" si="2695"/>
        <v>2635.0039999999999</v>
      </c>
      <c r="AH598" s="26">
        <f t="shared" si="2696"/>
        <v>2372.1</v>
      </c>
      <c r="AI598" s="26">
        <f t="shared" si="2697"/>
        <v>2372.1</v>
      </c>
      <c r="AJ598" s="26">
        <f t="shared" ref="AJ598:AR598" si="2894">AJ599</f>
        <v>0</v>
      </c>
      <c r="AK598" s="26">
        <f t="shared" si="2894"/>
        <v>0</v>
      </c>
      <c r="AL598" s="26">
        <f t="shared" si="2894"/>
        <v>0</v>
      </c>
      <c r="AM598" s="26">
        <f t="shared" si="2894"/>
        <v>0</v>
      </c>
      <c r="AN598" s="26">
        <f t="shared" si="2894"/>
        <v>0</v>
      </c>
      <c r="AO598" s="26">
        <f t="shared" si="2894"/>
        <v>0</v>
      </c>
      <c r="AP598" s="26">
        <f t="shared" si="2894"/>
        <v>0</v>
      </c>
      <c r="AQ598" s="26">
        <f t="shared" si="2894"/>
        <v>0</v>
      </c>
      <c r="AR598" s="26">
        <f t="shared" si="2894"/>
        <v>0</v>
      </c>
      <c r="AS598" s="26">
        <f t="shared" si="2630"/>
        <v>2635.0039999999999</v>
      </c>
      <c r="AT598" s="26">
        <f t="shared" si="2631"/>
        <v>2372.1</v>
      </c>
      <c r="AU598" s="26">
        <f t="shared" si="2632"/>
        <v>2372.1</v>
      </c>
      <c r="AV598" s="26">
        <f>AV599</f>
        <v>0</v>
      </c>
      <c r="AW598" s="26">
        <f>AW599</f>
        <v>0</v>
      </c>
      <c r="AX598" s="26">
        <f>AX599</f>
        <v>0</v>
      </c>
      <c r="AY598" s="26">
        <f t="shared" si="2633"/>
        <v>2635.0039999999999</v>
      </c>
      <c r="AZ598" s="26">
        <f t="shared" si="2634"/>
        <v>2372.1</v>
      </c>
      <c r="BA598" s="26">
        <f t="shared" si="2635"/>
        <v>2372.1</v>
      </c>
      <c r="BB598" s="26">
        <f t="shared" ref="BB598:BK598" si="2895">BB599</f>
        <v>0</v>
      </c>
      <c r="BC598" s="26">
        <f t="shared" si="2895"/>
        <v>0</v>
      </c>
      <c r="BD598" s="26">
        <f t="shared" si="2895"/>
        <v>0</v>
      </c>
      <c r="BE598" s="26">
        <f t="shared" si="2895"/>
        <v>0</v>
      </c>
      <c r="BF598" s="26">
        <f t="shared" si="2895"/>
        <v>0</v>
      </c>
      <c r="BG598" s="26">
        <f t="shared" si="2895"/>
        <v>0</v>
      </c>
      <c r="BH598" s="26">
        <f t="shared" si="2895"/>
        <v>0</v>
      </c>
      <c r="BI598" s="26">
        <f t="shared" si="2895"/>
        <v>0</v>
      </c>
      <c r="BJ598" s="26">
        <f t="shared" si="2895"/>
        <v>0</v>
      </c>
      <c r="BK598" s="26">
        <f t="shared" si="2895"/>
        <v>0</v>
      </c>
      <c r="BL598" s="26">
        <f t="shared" si="2627"/>
        <v>2635.0039999999999</v>
      </c>
      <c r="BM598" s="26">
        <f>BM599</f>
        <v>0</v>
      </c>
      <c r="BN598" s="53">
        <f t="shared" si="2679"/>
        <v>2635.0039999999999</v>
      </c>
      <c r="BO598" s="26">
        <f t="shared" si="2628"/>
        <v>2372.1</v>
      </c>
      <c r="BP598" s="26">
        <f>BP599</f>
        <v>0</v>
      </c>
      <c r="BQ598" s="53">
        <f t="shared" si="2681"/>
        <v>2372.1</v>
      </c>
      <c r="BR598" s="52">
        <f t="shared" si="2629"/>
        <v>2372.1</v>
      </c>
      <c r="BS598" s="26">
        <f>BS599</f>
        <v>0</v>
      </c>
      <c r="BT598" s="27"/>
    </row>
    <row r="599" spans="1:73" ht="31.2" x14ac:dyDescent="0.3">
      <c r="A599" s="67" t="s">
        <v>294</v>
      </c>
      <c r="B599" s="67" t="s">
        <v>86</v>
      </c>
      <c r="C599" s="67" t="s">
        <v>62</v>
      </c>
      <c r="D599" s="74" t="s">
        <v>320</v>
      </c>
      <c r="E599" s="73" t="s">
        <v>127</v>
      </c>
      <c r="F599" s="68" t="s">
        <v>128</v>
      </c>
      <c r="G599" s="26">
        <v>2372.1</v>
      </c>
      <c r="H599" s="26">
        <v>2372.1</v>
      </c>
      <c r="I599" s="26">
        <v>2372.1</v>
      </c>
      <c r="J599" s="26"/>
      <c r="K599" s="26"/>
      <c r="L599" s="26"/>
      <c r="M599" s="26">
        <f t="shared" si="2801"/>
        <v>2372.1</v>
      </c>
      <c r="N599" s="26">
        <f t="shared" si="2802"/>
        <v>2372.1</v>
      </c>
      <c r="O599" s="26">
        <f t="shared" si="2803"/>
        <v>2372.1</v>
      </c>
      <c r="P599" s="26"/>
      <c r="Q599" s="26"/>
      <c r="R599" s="26">
        <v>262.904</v>
      </c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>
        <f t="shared" si="2692"/>
        <v>2635.0039999999999</v>
      </c>
      <c r="AD599" s="26">
        <f t="shared" si="2693"/>
        <v>2372.1</v>
      </c>
      <c r="AE599" s="26">
        <f t="shared" si="2694"/>
        <v>2372.1</v>
      </c>
      <c r="AF599" s="26"/>
      <c r="AG599" s="26">
        <f t="shared" si="2695"/>
        <v>2635.0039999999999</v>
      </c>
      <c r="AH599" s="26">
        <f t="shared" si="2696"/>
        <v>2372.1</v>
      </c>
      <c r="AI599" s="26">
        <f t="shared" si="2697"/>
        <v>2372.1</v>
      </c>
      <c r="AJ599" s="26"/>
      <c r="AK599" s="26"/>
      <c r="AL599" s="26"/>
      <c r="AM599" s="26"/>
      <c r="AN599" s="26"/>
      <c r="AO599" s="26"/>
      <c r="AP599" s="26"/>
      <c r="AQ599" s="26"/>
      <c r="AR599" s="26"/>
      <c r="AS599" s="26">
        <f t="shared" si="2630"/>
        <v>2635.0039999999999</v>
      </c>
      <c r="AT599" s="26">
        <f t="shared" si="2631"/>
        <v>2372.1</v>
      </c>
      <c r="AU599" s="26">
        <f t="shared" si="2632"/>
        <v>2372.1</v>
      </c>
      <c r="AV599" s="26"/>
      <c r="AW599" s="26"/>
      <c r="AX599" s="26"/>
      <c r="AY599" s="26">
        <f t="shared" si="2633"/>
        <v>2635.0039999999999</v>
      </c>
      <c r="AZ599" s="26">
        <f t="shared" si="2634"/>
        <v>2372.1</v>
      </c>
      <c r="BA599" s="26">
        <f t="shared" si="2635"/>
        <v>2372.1</v>
      </c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>
        <f t="shared" si="2627"/>
        <v>2635.0039999999999</v>
      </c>
      <c r="BM599" s="26"/>
      <c r="BN599" s="53">
        <f t="shared" si="2679"/>
        <v>2635.0039999999999</v>
      </c>
      <c r="BO599" s="26">
        <f t="shared" si="2628"/>
        <v>2372.1</v>
      </c>
      <c r="BP599" s="26"/>
      <c r="BQ599" s="53">
        <f t="shared" si="2681"/>
        <v>2372.1</v>
      </c>
      <c r="BR599" s="52">
        <f t="shared" si="2629"/>
        <v>2372.1</v>
      </c>
      <c r="BS599" s="26"/>
      <c r="BT599" s="27"/>
    </row>
    <row r="600" spans="1:73" ht="62.4" x14ac:dyDescent="0.3">
      <c r="A600" s="67" t="s">
        <v>294</v>
      </c>
      <c r="B600" s="67" t="s">
        <v>86</v>
      </c>
      <c r="C600" s="67" t="s">
        <v>62</v>
      </c>
      <c r="D600" s="74" t="s">
        <v>321</v>
      </c>
      <c r="E600" s="74"/>
      <c r="F600" s="68" t="s">
        <v>322</v>
      </c>
      <c r="G600" s="26">
        <f t="shared" ref="G600:L600" si="2896">G601</f>
        <v>1121.9000000000001</v>
      </c>
      <c r="H600" s="26">
        <f t="shared" si="2896"/>
        <v>0</v>
      </c>
      <c r="I600" s="26">
        <f t="shared" si="2896"/>
        <v>0</v>
      </c>
      <c r="J600" s="26">
        <f t="shared" si="2896"/>
        <v>0</v>
      </c>
      <c r="K600" s="26">
        <f t="shared" si="2896"/>
        <v>0</v>
      </c>
      <c r="L600" s="26">
        <f t="shared" si="2896"/>
        <v>0</v>
      </c>
      <c r="M600" s="26">
        <f t="shared" si="2801"/>
        <v>1121.9000000000001</v>
      </c>
      <c r="N600" s="26">
        <f t="shared" si="2802"/>
        <v>0</v>
      </c>
      <c r="O600" s="26">
        <f t="shared" si="2803"/>
        <v>0</v>
      </c>
      <c r="P600" s="26">
        <f t="shared" ref="P600:AB600" si="2897">P601</f>
        <v>0</v>
      </c>
      <c r="Q600" s="26">
        <f t="shared" si="2897"/>
        <v>0</v>
      </c>
      <c r="R600" s="26">
        <f t="shared" si="2897"/>
        <v>0</v>
      </c>
      <c r="S600" s="26">
        <f t="shared" si="2897"/>
        <v>0</v>
      </c>
      <c r="T600" s="26">
        <f t="shared" si="2897"/>
        <v>0</v>
      </c>
      <c r="U600" s="26">
        <f t="shared" si="2897"/>
        <v>0</v>
      </c>
      <c r="V600" s="26">
        <f t="shared" si="2897"/>
        <v>0</v>
      </c>
      <c r="W600" s="26">
        <f t="shared" si="2897"/>
        <v>0</v>
      </c>
      <c r="X600" s="26">
        <f t="shared" si="2897"/>
        <v>0</v>
      </c>
      <c r="Y600" s="26">
        <f t="shared" si="2897"/>
        <v>0</v>
      </c>
      <c r="Z600" s="26">
        <f t="shared" si="2897"/>
        <v>0</v>
      </c>
      <c r="AA600" s="26">
        <f t="shared" si="2897"/>
        <v>0</v>
      </c>
      <c r="AB600" s="26">
        <f t="shared" si="2897"/>
        <v>0</v>
      </c>
      <c r="AC600" s="26">
        <f t="shared" si="2692"/>
        <v>1121.9000000000001</v>
      </c>
      <c r="AD600" s="26">
        <f t="shared" si="2693"/>
        <v>0</v>
      </c>
      <c r="AE600" s="26">
        <f t="shared" si="2694"/>
        <v>0</v>
      </c>
      <c r="AF600" s="26">
        <f>AF601</f>
        <v>0</v>
      </c>
      <c r="AG600" s="26">
        <f t="shared" si="2695"/>
        <v>1121.9000000000001</v>
      </c>
      <c r="AH600" s="26">
        <f t="shared" si="2696"/>
        <v>0</v>
      </c>
      <c r="AI600" s="26">
        <f t="shared" si="2697"/>
        <v>0</v>
      </c>
      <c r="AJ600" s="26">
        <f t="shared" ref="AJ600:AR600" si="2898">AJ601</f>
        <v>0</v>
      </c>
      <c r="AK600" s="26">
        <f t="shared" si="2898"/>
        <v>0</v>
      </c>
      <c r="AL600" s="26">
        <f t="shared" si="2898"/>
        <v>0</v>
      </c>
      <c r="AM600" s="26">
        <f t="shared" si="2898"/>
        <v>0</v>
      </c>
      <c r="AN600" s="26">
        <f t="shared" si="2898"/>
        <v>0</v>
      </c>
      <c r="AO600" s="26">
        <f t="shared" si="2898"/>
        <v>0</v>
      </c>
      <c r="AP600" s="26">
        <f t="shared" si="2898"/>
        <v>0</v>
      </c>
      <c r="AQ600" s="26">
        <f t="shared" si="2898"/>
        <v>0</v>
      </c>
      <c r="AR600" s="26">
        <f t="shared" si="2898"/>
        <v>0</v>
      </c>
      <c r="AS600" s="26">
        <f t="shared" si="2630"/>
        <v>1121.9000000000001</v>
      </c>
      <c r="AT600" s="26">
        <f t="shared" si="2631"/>
        <v>0</v>
      </c>
      <c r="AU600" s="26">
        <f t="shared" si="2632"/>
        <v>0</v>
      </c>
      <c r="AV600" s="26">
        <f>AV601</f>
        <v>0</v>
      </c>
      <c r="AW600" s="26">
        <f>AW601</f>
        <v>0</v>
      </c>
      <c r="AX600" s="26">
        <f>AX601</f>
        <v>0</v>
      </c>
      <c r="AY600" s="26">
        <f t="shared" si="2633"/>
        <v>1121.9000000000001</v>
      </c>
      <c r="AZ600" s="26">
        <f t="shared" si="2634"/>
        <v>0</v>
      </c>
      <c r="BA600" s="26">
        <f t="shared" si="2635"/>
        <v>0</v>
      </c>
      <c r="BB600" s="26">
        <f t="shared" ref="BB600:BK600" si="2899">BB601</f>
        <v>0</v>
      </c>
      <c r="BC600" s="26">
        <f t="shared" si="2899"/>
        <v>0</v>
      </c>
      <c r="BD600" s="26">
        <f t="shared" si="2899"/>
        <v>0</v>
      </c>
      <c r="BE600" s="26">
        <f t="shared" si="2899"/>
        <v>0</v>
      </c>
      <c r="BF600" s="26">
        <f t="shared" si="2899"/>
        <v>0</v>
      </c>
      <c r="BG600" s="26">
        <f t="shared" si="2899"/>
        <v>0</v>
      </c>
      <c r="BH600" s="26">
        <f t="shared" si="2899"/>
        <v>0</v>
      </c>
      <c r="BI600" s="26">
        <f t="shared" si="2899"/>
        <v>0</v>
      </c>
      <c r="BJ600" s="26">
        <f t="shared" si="2899"/>
        <v>0</v>
      </c>
      <c r="BK600" s="26">
        <f t="shared" si="2899"/>
        <v>0</v>
      </c>
      <c r="BL600" s="26">
        <f t="shared" si="2627"/>
        <v>1121.9000000000001</v>
      </c>
      <c r="BM600" s="26">
        <f>BM601</f>
        <v>0</v>
      </c>
      <c r="BN600" s="53">
        <f t="shared" si="2679"/>
        <v>1121.9000000000001</v>
      </c>
      <c r="BO600" s="26">
        <f t="shared" si="2628"/>
        <v>0</v>
      </c>
      <c r="BP600" s="26">
        <f>BP601</f>
        <v>0</v>
      </c>
      <c r="BQ600" s="53">
        <f t="shared" si="2681"/>
        <v>0</v>
      </c>
      <c r="BR600" s="52">
        <f t="shared" si="2629"/>
        <v>0</v>
      </c>
      <c r="BS600" s="26">
        <f>BS601</f>
        <v>0</v>
      </c>
      <c r="BT600" s="27"/>
    </row>
    <row r="601" spans="1:73" ht="31.2" x14ac:dyDescent="0.3">
      <c r="A601" s="67" t="s">
        <v>294</v>
      </c>
      <c r="B601" s="67" t="s">
        <v>86</v>
      </c>
      <c r="C601" s="67" t="s">
        <v>62</v>
      </c>
      <c r="D601" s="74" t="s">
        <v>321</v>
      </c>
      <c r="E601" s="73" t="s">
        <v>127</v>
      </c>
      <c r="F601" s="68" t="s">
        <v>128</v>
      </c>
      <c r="G601" s="26">
        <v>1121.9000000000001</v>
      </c>
      <c r="H601" s="26"/>
      <c r="I601" s="26"/>
      <c r="J601" s="26"/>
      <c r="K601" s="26"/>
      <c r="L601" s="26"/>
      <c r="M601" s="26">
        <f t="shared" si="2801"/>
        <v>1121.9000000000001</v>
      </c>
      <c r="N601" s="26">
        <f t="shared" si="2802"/>
        <v>0</v>
      </c>
      <c r="O601" s="26">
        <f t="shared" si="2803"/>
        <v>0</v>
      </c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>
        <f t="shared" si="2692"/>
        <v>1121.9000000000001</v>
      </c>
      <c r="AD601" s="26">
        <f t="shared" si="2693"/>
        <v>0</v>
      </c>
      <c r="AE601" s="26">
        <f t="shared" si="2694"/>
        <v>0</v>
      </c>
      <c r="AF601" s="26"/>
      <c r="AG601" s="26">
        <f t="shared" si="2695"/>
        <v>1121.9000000000001</v>
      </c>
      <c r="AH601" s="26">
        <f t="shared" si="2696"/>
        <v>0</v>
      </c>
      <c r="AI601" s="26">
        <f t="shared" si="2697"/>
        <v>0</v>
      </c>
      <c r="AJ601" s="26"/>
      <c r="AK601" s="26"/>
      <c r="AL601" s="26"/>
      <c r="AM601" s="26"/>
      <c r="AN601" s="26"/>
      <c r="AO601" s="26"/>
      <c r="AP601" s="26"/>
      <c r="AQ601" s="26"/>
      <c r="AR601" s="26"/>
      <c r="AS601" s="26">
        <f t="shared" si="2630"/>
        <v>1121.9000000000001</v>
      </c>
      <c r="AT601" s="26">
        <f t="shared" si="2631"/>
        <v>0</v>
      </c>
      <c r="AU601" s="26">
        <f t="shared" si="2632"/>
        <v>0</v>
      </c>
      <c r="AV601" s="26"/>
      <c r="AW601" s="26"/>
      <c r="AX601" s="26"/>
      <c r="AY601" s="26">
        <f t="shared" si="2633"/>
        <v>1121.9000000000001</v>
      </c>
      <c r="AZ601" s="26">
        <f t="shared" si="2634"/>
        <v>0</v>
      </c>
      <c r="BA601" s="26">
        <f t="shared" si="2635"/>
        <v>0</v>
      </c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>
        <f t="shared" si="2627"/>
        <v>1121.9000000000001</v>
      </c>
      <c r="BM601" s="26"/>
      <c r="BN601" s="53">
        <f t="shared" si="2679"/>
        <v>1121.9000000000001</v>
      </c>
      <c r="BO601" s="26">
        <f t="shared" si="2628"/>
        <v>0</v>
      </c>
      <c r="BP601" s="26"/>
      <c r="BQ601" s="53">
        <f t="shared" si="2681"/>
        <v>0</v>
      </c>
      <c r="BR601" s="52">
        <f t="shared" si="2629"/>
        <v>0</v>
      </c>
      <c r="BS601" s="26"/>
      <c r="BT601" s="27"/>
    </row>
    <row r="602" spans="1:73" s="81" customFormat="1" x14ac:dyDescent="0.3">
      <c r="A602" s="63" t="s">
        <v>429</v>
      </c>
      <c r="B602" s="63"/>
      <c r="C602" s="63"/>
      <c r="D602" s="63"/>
      <c r="E602" s="63"/>
      <c r="F602" s="64" t="s">
        <v>430</v>
      </c>
      <c r="G602" s="17">
        <f t="shared" ref="G602:L602" si="2900">G603+G651+G700+G712+G669+G633+G719+G693</f>
        <v>121847.80000000002</v>
      </c>
      <c r="H602" s="17">
        <f t="shared" si="2900"/>
        <v>120552.40000000001</v>
      </c>
      <c r="I602" s="17">
        <f t="shared" si="2900"/>
        <v>120642.10000000002</v>
      </c>
      <c r="J602" s="17">
        <f t="shared" si="2900"/>
        <v>454.5</v>
      </c>
      <c r="K602" s="17">
        <f t="shared" si="2900"/>
        <v>454.5</v>
      </c>
      <c r="L602" s="17">
        <f t="shared" si="2900"/>
        <v>454.5</v>
      </c>
      <c r="M602" s="17">
        <f t="shared" si="2801"/>
        <v>122302.30000000002</v>
      </c>
      <c r="N602" s="17">
        <f t="shared" si="2802"/>
        <v>121006.90000000001</v>
      </c>
      <c r="O602" s="17">
        <f t="shared" si="2803"/>
        <v>121096.60000000002</v>
      </c>
      <c r="P602" s="17">
        <f t="shared" ref="P602:AB602" si="2901">P603+P651+P700+P712+P669+P633+P719+P693</f>
        <v>0</v>
      </c>
      <c r="Q602" s="17">
        <f t="shared" si="2901"/>
        <v>0</v>
      </c>
      <c r="R602" s="17">
        <f t="shared" si="2901"/>
        <v>-1277.191</v>
      </c>
      <c r="S602" s="17">
        <f t="shared" si="2901"/>
        <v>0</v>
      </c>
      <c r="T602" s="17">
        <f t="shared" si="2901"/>
        <v>0</v>
      </c>
      <c r="U602" s="17">
        <f t="shared" si="2901"/>
        <v>0</v>
      </c>
      <c r="V602" s="17">
        <f t="shared" si="2901"/>
        <v>1556.6420000000001</v>
      </c>
      <c r="W602" s="17">
        <f t="shared" si="2901"/>
        <v>0</v>
      </c>
      <c r="X602" s="17">
        <f t="shared" si="2901"/>
        <v>0</v>
      </c>
      <c r="Y602" s="17">
        <f t="shared" si="2901"/>
        <v>0</v>
      </c>
      <c r="Z602" s="17">
        <f t="shared" si="2901"/>
        <v>0</v>
      </c>
      <c r="AA602" s="17">
        <f t="shared" si="2901"/>
        <v>0</v>
      </c>
      <c r="AB602" s="17">
        <f t="shared" si="2901"/>
        <v>0</v>
      </c>
      <c r="AC602" s="17">
        <f t="shared" si="2692"/>
        <v>121025.10900000001</v>
      </c>
      <c r="AD602" s="17">
        <f t="shared" si="2693"/>
        <v>122563.54200000002</v>
      </c>
      <c r="AE602" s="17">
        <f t="shared" si="2694"/>
        <v>121096.60000000002</v>
      </c>
      <c r="AF602" s="17">
        <f>AF603+AF651+AF700+AF712+AF669+AF633+AF719+AF693</f>
        <v>0</v>
      </c>
      <c r="AG602" s="17">
        <f t="shared" si="2695"/>
        <v>121025.10900000001</v>
      </c>
      <c r="AH602" s="17">
        <f t="shared" si="2696"/>
        <v>122563.54200000002</v>
      </c>
      <c r="AI602" s="17">
        <f t="shared" si="2697"/>
        <v>121096.60000000002</v>
      </c>
      <c r="AJ602" s="17">
        <f t="shared" ref="AJ602:AR602" si="2902">AJ603+AJ651+AJ700+AJ712+AJ669+AJ633+AJ719+AJ693</f>
        <v>0</v>
      </c>
      <c r="AK602" s="17">
        <f t="shared" si="2902"/>
        <v>0</v>
      </c>
      <c r="AL602" s="17">
        <f t="shared" si="2902"/>
        <v>-1094.2930000000001</v>
      </c>
      <c r="AM602" s="17">
        <f t="shared" si="2902"/>
        <v>0</v>
      </c>
      <c r="AN602" s="17">
        <f t="shared" si="2902"/>
        <v>0</v>
      </c>
      <c r="AO602" s="17">
        <f t="shared" si="2902"/>
        <v>0</v>
      </c>
      <c r="AP602" s="17">
        <f t="shared" si="2902"/>
        <v>0</v>
      </c>
      <c r="AQ602" s="17">
        <f t="shared" si="2902"/>
        <v>0</v>
      </c>
      <c r="AR602" s="17">
        <f t="shared" si="2902"/>
        <v>0</v>
      </c>
      <c r="AS602" s="17">
        <f t="shared" si="2630"/>
        <v>119930.81600000001</v>
      </c>
      <c r="AT602" s="17">
        <f t="shared" si="2631"/>
        <v>122563.54200000002</v>
      </c>
      <c r="AU602" s="17">
        <f t="shared" si="2632"/>
        <v>121096.60000000002</v>
      </c>
      <c r="AV602" s="17">
        <f>AV603+AV651+AV700+AV712+AV669+AV633+AV719+AV693</f>
        <v>0</v>
      </c>
      <c r="AW602" s="17">
        <f>AW603+AW651+AW700+AW712+AW669+AW633+AW719+AW693</f>
        <v>0</v>
      </c>
      <c r="AX602" s="17">
        <f>AX603+AX651+AX700+AX712+AX669+AX633+AX719+AX693</f>
        <v>0</v>
      </c>
      <c r="AY602" s="17">
        <f t="shared" si="2633"/>
        <v>119930.81600000001</v>
      </c>
      <c r="AZ602" s="17">
        <f t="shared" si="2634"/>
        <v>122563.54200000002</v>
      </c>
      <c r="BA602" s="17">
        <f t="shared" si="2635"/>
        <v>121096.60000000002</v>
      </c>
      <c r="BB602" s="17">
        <f t="shared" ref="BB602:BK602" si="2903">BB603+BB651+BB700+BB712+BB669+BB633+BB719+BB693</f>
        <v>0</v>
      </c>
      <c r="BC602" s="17">
        <f t="shared" si="2903"/>
        <v>0</v>
      </c>
      <c r="BD602" s="17">
        <f t="shared" si="2903"/>
        <v>0</v>
      </c>
      <c r="BE602" s="17">
        <f t="shared" si="2903"/>
        <v>0</v>
      </c>
      <c r="BF602" s="17">
        <f t="shared" si="2903"/>
        <v>0</v>
      </c>
      <c r="BG602" s="17">
        <f t="shared" si="2903"/>
        <v>0</v>
      </c>
      <c r="BH602" s="17">
        <f t="shared" si="2903"/>
        <v>0</v>
      </c>
      <c r="BI602" s="17">
        <f t="shared" si="2903"/>
        <v>0</v>
      </c>
      <c r="BJ602" s="17">
        <f t="shared" si="2903"/>
        <v>0</v>
      </c>
      <c r="BK602" s="17">
        <f t="shared" si="2903"/>
        <v>0</v>
      </c>
      <c r="BL602" s="17">
        <f t="shared" si="2627"/>
        <v>119930.81600000001</v>
      </c>
      <c r="BM602" s="17">
        <f>BM603+BM651+BM700+BM712+BM669+BM633+BM719+BM693</f>
        <v>0</v>
      </c>
      <c r="BN602" s="77">
        <f t="shared" si="2679"/>
        <v>119930.81600000001</v>
      </c>
      <c r="BO602" s="17">
        <f t="shared" si="2628"/>
        <v>122563.54200000002</v>
      </c>
      <c r="BP602" s="17">
        <f>BP603+BP651+BP700+BP712+BP669+BP633+BP719+BP693</f>
        <v>0</v>
      </c>
      <c r="BQ602" s="77">
        <f t="shared" si="2681"/>
        <v>122563.54200000002</v>
      </c>
      <c r="BR602" s="79">
        <f t="shared" si="2629"/>
        <v>121096.60000000002</v>
      </c>
      <c r="BS602" s="17">
        <f>BS603+BS651+BS700+BS712+BS669+BS633+BS719+BS693</f>
        <v>0</v>
      </c>
      <c r="BT602" s="18"/>
      <c r="BU602" s="14"/>
    </row>
    <row r="603" spans="1:73" s="81" customFormat="1" x14ac:dyDescent="0.3">
      <c r="A603" s="63" t="s">
        <v>429</v>
      </c>
      <c r="B603" s="63" t="s">
        <v>26</v>
      </c>
      <c r="C603" s="63"/>
      <c r="D603" s="63"/>
      <c r="E603" s="63"/>
      <c r="F603" s="64" t="s">
        <v>27</v>
      </c>
      <c r="G603" s="17">
        <f t="shared" ref="G603:L603" si="2904">G616+G604</f>
        <v>89823.800000000017</v>
      </c>
      <c r="H603" s="17">
        <f t="shared" si="2904"/>
        <v>91969.3</v>
      </c>
      <c r="I603" s="17">
        <f t="shared" si="2904"/>
        <v>91969.3</v>
      </c>
      <c r="J603" s="17">
        <f t="shared" si="2904"/>
        <v>0</v>
      </c>
      <c r="K603" s="17">
        <f t="shared" si="2904"/>
        <v>0</v>
      </c>
      <c r="L603" s="17">
        <f t="shared" si="2904"/>
        <v>0</v>
      </c>
      <c r="M603" s="17">
        <f t="shared" si="2801"/>
        <v>89823.800000000017</v>
      </c>
      <c r="N603" s="17">
        <f t="shared" si="2802"/>
        <v>91969.3</v>
      </c>
      <c r="O603" s="17">
        <f t="shared" si="2803"/>
        <v>91969.3</v>
      </c>
      <c r="P603" s="17">
        <f t="shared" ref="P603:AB603" si="2905">P616+P604</f>
        <v>0</v>
      </c>
      <c r="Q603" s="17">
        <f t="shared" si="2905"/>
        <v>0</v>
      </c>
      <c r="R603" s="17">
        <f t="shared" si="2905"/>
        <v>0</v>
      </c>
      <c r="S603" s="17">
        <f t="shared" si="2905"/>
        <v>0</v>
      </c>
      <c r="T603" s="17">
        <f t="shared" si="2905"/>
        <v>0</v>
      </c>
      <c r="U603" s="17">
        <f t="shared" si="2905"/>
        <v>0</v>
      </c>
      <c r="V603" s="17">
        <f t="shared" si="2905"/>
        <v>0</v>
      </c>
      <c r="W603" s="17">
        <f t="shared" si="2905"/>
        <v>0</v>
      </c>
      <c r="X603" s="17">
        <f t="shared" si="2905"/>
        <v>0</v>
      </c>
      <c r="Y603" s="17">
        <f t="shared" si="2905"/>
        <v>0</v>
      </c>
      <c r="Z603" s="17">
        <f t="shared" si="2905"/>
        <v>0</v>
      </c>
      <c r="AA603" s="17">
        <f t="shared" si="2905"/>
        <v>0</v>
      </c>
      <c r="AB603" s="17">
        <f t="shared" si="2905"/>
        <v>0</v>
      </c>
      <c r="AC603" s="17">
        <f t="shared" si="2692"/>
        <v>89823.800000000017</v>
      </c>
      <c r="AD603" s="17">
        <f t="shared" si="2693"/>
        <v>91969.3</v>
      </c>
      <c r="AE603" s="17">
        <f t="shared" si="2694"/>
        <v>91969.3</v>
      </c>
      <c r="AF603" s="17">
        <f>AF616+AF604</f>
        <v>0</v>
      </c>
      <c r="AG603" s="17">
        <f t="shared" si="2695"/>
        <v>89823.800000000017</v>
      </c>
      <c r="AH603" s="17">
        <f t="shared" si="2696"/>
        <v>91969.3</v>
      </c>
      <c r="AI603" s="17">
        <f t="shared" si="2697"/>
        <v>91969.3</v>
      </c>
      <c r="AJ603" s="17">
        <f t="shared" ref="AJ603:AR603" si="2906">AJ616+AJ604</f>
        <v>0</v>
      </c>
      <c r="AK603" s="17">
        <f t="shared" si="2906"/>
        <v>0</v>
      </c>
      <c r="AL603" s="17">
        <f t="shared" si="2906"/>
        <v>-1012.7</v>
      </c>
      <c r="AM603" s="17">
        <f t="shared" si="2906"/>
        <v>0</v>
      </c>
      <c r="AN603" s="17">
        <f t="shared" si="2906"/>
        <v>0</v>
      </c>
      <c r="AO603" s="17">
        <f t="shared" si="2906"/>
        <v>0</v>
      </c>
      <c r="AP603" s="17">
        <f t="shared" si="2906"/>
        <v>0</v>
      </c>
      <c r="AQ603" s="17">
        <f t="shared" si="2906"/>
        <v>0</v>
      </c>
      <c r="AR603" s="17">
        <f t="shared" si="2906"/>
        <v>0</v>
      </c>
      <c r="AS603" s="17">
        <f t="shared" si="2630"/>
        <v>88811.10000000002</v>
      </c>
      <c r="AT603" s="17">
        <f t="shared" si="2631"/>
        <v>91969.3</v>
      </c>
      <c r="AU603" s="17">
        <f t="shared" si="2632"/>
        <v>91969.3</v>
      </c>
      <c r="AV603" s="17">
        <f>AV616+AV604</f>
        <v>0</v>
      </c>
      <c r="AW603" s="17">
        <f>AW616+AW604</f>
        <v>0</v>
      </c>
      <c r="AX603" s="17">
        <f>AX616+AX604</f>
        <v>0</v>
      </c>
      <c r="AY603" s="17">
        <f t="shared" si="2633"/>
        <v>88811.10000000002</v>
      </c>
      <c r="AZ603" s="17">
        <f t="shared" si="2634"/>
        <v>91969.3</v>
      </c>
      <c r="BA603" s="17">
        <f t="shared" si="2635"/>
        <v>91969.3</v>
      </c>
      <c r="BB603" s="17">
        <f t="shared" ref="BB603:BK603" si="2907">BB616+BB604</f>
        <v>0</v>
      </c>
      <c r="BC603" s="17">
        <f t="shared" si="2907"/>
        <v>0</v>
      </c>
      <c r="BD603" s="17">
        <f t="shared" si="2907"/>
        <v>0</v>
      </c>
      <c r="BE603" s="17">
        <f t="shared" si="2907"/>
        <v>0</v>
      </c>
      <c r="BF603" s="17">
        <f t="shared" si="2907"/>
        <v>0</v>
      </c>
      <c r="BG603" s="17">
        <f t="shared" si="2907"/>
        <v>0</v>
      </c>
      <c r="BH603" s="17">
        <f t="shared" si="2907"/>
        <v>0</v>
      </c>
      <c r="BI603" s="17">
        <f t="shared" si="2907"/>
        <v>0</v>
      </c>
      <c r="BJ603" s="17">
        <f t="shared" si="2907"/>
        <v>0</v>
      </c>
      <c r="BK603" s="17">
        <f t="shared" si="2907"/>
        <v>0</v>
      </c>
      <c r="BL603" s="17">
        <f t="shared" si="2627"/>
        <v>88811.10000000002</v>
      </c>
      <c r="BM603" s="17">
        <f>BM616+BM604</f>
        <v>0</v>
      </c>
      <c r="BN603" s="77">
        <f t="shared" si="2679"/>
        <v>88811.10000000002</v>
      </c>
      <c r="BO603" s="17">
        <f t="shared" si="2628"/>
        <v>91969.3</v>
      </c>
      <c r="BP603" s="17">
        <f>BP616+BP604</f>
        <v>0</v>
      </c>
      <c r="BQ603" s="77">
        <f t="shared" si="2681"/>
        <v>91969.3</v>
      </c>
      <c r="BR603" s="79">
        <f t="shared" si="2629"/>
        <v>91969.3</v>
      </c>
      <c r="BS603" s="17">
        <f>BS616+BS604</f>
        <v>0</v>
      </c>
      <c r="BT603" s="18"/>
      <c r="BU603" s="14"/>
    </row>
    <row r="604" spans="1:73" s="82" customFormat="1" ht="62.4" x14ac:dyDescent="0.3">
      <c r="A604" s="65" t="s">
        <v>429</v>
      </c>
      <c r="B604" s="65" t="s">
        <v>26</v>
      </c>
      <c r="C604" s="65" t="s">
        <v>114</v>
      </c>
      <c r="D604" s="65"/>
      <c r="E604" s="65"/>
      <c r="F604" s="66" t="s">
        <v>431</v>
      </c>
      <c r="G604" s="22">
        <f t="shared" ref="G604:L604" si="2908">G605+G611</f>
        <v>80208.300000000017</v>
      </c>
      <c r="H604" s="22">
        <f t="shared" si="2908"/>
        <v>82358.100000000006</v>
      </c>
      <c r="I604" s="22">
        <f t="shared" si="2908"/>
        <v>82358.100000000006</v>
      </c>
      <c r="J604" s="22">
        <f t="shared" si="2908"/>
        <v>0</v>
      </c>
      <c r="K604" s="22">
        <f t="shared" si="2908"/>
        <v>0</v>
      </c>
      <c r="L604" s="22">
        <f t="shared" si="2908"/>
        <v>0</v>
      </c>
      <c r="M604" s="22">
        <f t="shared" si="2801"/>
        <v>80208.300000000017</v>
      </c>
      <c r="N604" s="22">
        <f t="shared" si="2802"/>
        <v>82358.100000000006</v>
      </c>
      <c r="O604" s="22">
        <f t="shared" si="2803"/>
        <v>82358.100000000006</v>
      </c>
      <c r="P604" s="22">
        <f t="shared" ref="P604:AB604" si="2909">P605+P611</f>
        <v>0</v>
      </c>
      <c r="Q604" s="22">
        <f t="shared" si="2909"/>
        <v>0</v>
      </c>
      <c r="R604" s="22">
        <f t="shared" si="2909"/>
        <v>0</v>
      </c>
      <c r="S604" s="22">
        <f t="shared" si="2909"/>
        <v>0</v>
      </c>
      <c r="T604" s="22">
        <f t="shared" si="2909"/>
        <v>0</v>
      </c>
      <c r="U604" s="22">
        <f t="shared" si="2909"/>
        <v>0</v>
      </c>
      <c r="V604" s="22">
        <f t="shared" si="2909"/>
        <v>0</v>
      </c>
      <c r="W604" s="22">
        <f t="shared" si="2909"/>
        <v>0</v>
      </c>
      <c r="X604" s="22">
        <f t="shared" si="2909"/>
        <v>0</v>
      </c>
      <c r="Y604" s="22">
        <f t="shared" si="2909"/>
        <v>0</v>
      </c>
      <c r="Z604" s="22">
        <f t="shared" si="2909"/>
        <v>0</v>
      </c>
      <c r="AA604" s="22">
        <f t="shared" si="2909"/>
        <v>0</v>
      </c>
      <c r="AB604" s="22">
        <f t="shared" si="2909"/>
        <v>0</v>
      </c>
      <c r="AC604" s="22">
        <f t="shared" si="2692"/>
        <v>80208.300000000017</v>
      </c>
      <c r="AD604" s="22">
        <f t="shared" si="2693"/>
        <v>82358.100000000006</v>
      </c>
      <c r="AE604" s="22">
        <f t="shared" si="2694"/>
        <v>82358.100000000006</v>
      </c>
      <c r="AF604" s="22">
        <f>AF605+AF611</f>
        <v>0</v>
      </c>
      <c r="AG604" s="22">
        <f t="shared" si="2695"/>
        <v>80208.300000000017</v>
      </c>
      <c r="AH604" s="22">
        <f t="shared" si="2696"/>
        <v>82358.100000000006</v>
      </c>
      <c r="AI604" s="22">
        <f t="shared" si="2697"/>
        <v>82358.100000000006</v>
      </c>
      <c r="AJ604" s="22">
        <f t="shared" ref="AJ604:AR604" si="2910">AJ605+AJ611</f>
        <v>0</v>
      </c>
      <c r="AK604" s="22">
        <f t="shared" si="2910"/>
        <v>0</v>
      </c>
      <c r="AL604" s="22">
        <f t="shared" si="2910"/>
        <v>-1012.7</v>
      </c>
      <c r="AM604" s="22">
        <f t="shared" si="2910"/>
        <v>0</v>
      </c>
      <c r="AN604" s="22">
        <f t="shared" si="2910"/>
        <v>0</v>
      </c>
      <c r="AO604" s="22">
        <f t="shared" si="2910"/>
        <v>0</v>
      </c>
      <c r="AP604" s="22">
        <f t="shared" si="2910"/>
        <v>0</v>
      </c>
      <c r="AQ604" s="22">
        <f t="shared" si="2910"/>
        <v>0</v>
      </c>
      <c r="AR604" s="22">
        <f t="shared" si="2910"/>
        <v>0</v>
      </c>
      <c r="AS604" s="22">
        <f t="shared" si="2630"/>
        <v>79195.60000000002</v>
      </c>
      <c r="AT604" s="22">
        <f t="shared" si="2631"/>
        <v>82358.100000000006</v>
      </c>
      <c r="AU604" s="22">
        <f t="shared" si="2632"/>
        <v>82358.100000000006</v>
      </c>
      <c r="AV604" s="22">
        <f>AV605+AV611</f>
        <v>0</v>
      </c>
      <c r="AW604" s="22">
        <f>AW605+AW611</f>
        <v>0</v>
      </c>
      <c r="AX604" s="22">
        <f>AX605+AX611</f>
        <v>0</v>
      </c>
      <c r="AY604" s="22">
        <f t="shared" si="2633"/>
        <v>79195.60000000002</v>
      </c>
      <c r="AZ604" s="22">
        <f t="shared" si="2634"/>
        <v>82358.100000000006</v>
      </c>
      <c r="BA604" s="22">
        <f t="shared" si="2635"/>
        <v>82358.100000000006</v>
      </c>
      <c r="BB604" s="22">
        <f t="shared" ref="BB604:BK604" si="2911">BB605+BB611</f>
        <v>0</v>
      </c>
      <c r="BC604" s="22">
        <f t="shared" si="2911"/>
        <v>0</v>
      </c>
      <c r="BD604" s="22">
        <f t="shared" si="2911"/>
        <v>0</v>
      </c>
      <c r="BE604" s="22">
        <f t="shared" si="2911"/>
        <v>0</v>
      </c>
      <c r="BF604" s="22">
        <f t="shared" si="2911"/>
        <v>0</v>
      </c>
      <c r="BG604" s="22">
        <f t="shared" si="2911"/>
        <v>0</v>
      </c>
      <c r="BH604" s="22">
        <f t="shared" si="2911"/>
        <v>0</v>
      </c>
      <c r="BI604" s="22">
        <f t="shared" si="2911"/>
        <v>0</v>
      </c>
      <c r="BJ604" s="22">
        <f t="shared" si="2911"/>
        <v>0</v>
      </c>
      <c r="BK604" s="22">
        <f t="shared" si="2911"/>
        <v>0</v>
      </c>
      <c r="BL604" s="22">
        <f t="shared" si="2627"/>
        <v>79195.60000000002</v>
      </c>
      <c r="BM604" s="22">
        <f>BM605+BM611</f>
        <v>0</v>
      </c>
      <c r="BN604" s="78">
        <f t="shared" si="2679"/>
        <v>79195.60000000002</v>
      </c>
      <c r="BO604" s="22">
        <f t="shared" si="2628"/>
        <v>82358.100000000006</v>
      </c>
      <c r="BP604" s="22">
        <f>BP605+BP611</f>
        <v>0</v>
      </c>
      <c r="BQ604" s="78">
        <f t="shared" si="2681"/>
        <v>82358.100000000006</v>
      </c>
      <c r="BR604" s="80">
        <f t="shared" si="2629"/>
        <v>82358.100000000006</v>
      </c>
      <c r="BS604" s="22">
        <f>BS605+BS611</f>
        <v>0</v>
      </c>
      <c r="BT604" s="23"/>
      <c r="BU604" s="19"/>
    </row>
    <row r="605" spans="1:73" ht="46.8" x14ac:dyDescent="0.3">
      <c r="A605" s="67" t="s">
        <v>429</v>
      </c>
      <c r="B605" s="67" t="s">
        <v>26</v>
      </c>
      <c r="C605" s="67" t="s">
        <v>114</v>
      </c>
      <c r="D605" s="67" t="s">
        <v>244</v>
      </c>
      <c r="E605" s="71"/>
      <c r="F605" s="68" t="s">
        <v>245</v>
      </c>
      <c r="G605" s="26">
        <f t="shared" ref="G605:G607" si="2912">G606</f>
        <v>4171.6000000000004</v>
      </c>
      <c r="H605" s="26">
        <f t="shared" ref="H605:H607" si="2913">H606</f>
        <v>4285.7</v>
      </c>
      <c r="I605" s="26">
        <f t="shared" ref="I605:I607" si="2914">I606</f>
        <v>4285.7</v>
      </c>
      <c r="J605" s="26">
        <f t="shared" ref="J605:J607" si="2915">J606</f>
        <v>0</v>
      </c>
      <c r="K605" s="26">
        <f t="shared" ref="K605:K607" si="2916">K606</f>
        <v>0</v>
      </c>
      <c r="L605" s="26">
        <f t="shared" ref="L605:L607" si="2917">L606</f>
        <v>0</v>
      </c>
      <c r="M605" s="26">
        <f t="shared" si="2801"/>
        <v>4171.6000000000004</v>
      </c>
      <c r="N605" s="26">
        <f t="shared" si="2802"/>
        <v>4285.7</v>
      </c>
      <c r="O605" s="26">
        <f t="shared" si="2803"/>
        <v>4285.7</v>
      </c>
      <c r="P605" s="26">
        <f t="shared" ref="P605:P607" si="2918">P606</f>
        <v>0</v>
      </c>
      <c r="Q605" s="26">
        <f t="shared" ref="Q605:Q607" si="2919">Q606</f>
        <v>0</v>
      </c>
      <c r="R605" s="26">
        <f t="shared" ref="R605:R607" si="2920">R606</f>
        <v>0</v>
      </c>
      <c r="S605" s="26">
        <f t="shared" ref="S605:S607" si="2921">S606</f>
        <v>0</v>
      </c>
      <c r="T605" s="26">
        <f t="shared" ref="T605:T607" si="2922">T606</f>
        <v>0</v>
      </c>
      <c r="U605" s="26">
        <f t="shared" ref="U605:U607" si="2923">U606</f>
        <v>0</v>
      </c>
      <c r="V605" s="26">
        <f t="shared" ref="V605:V607" si="2924">V606</f>
        <v>0</v>
      </c>
      <c r="W605" s="26">
        <f t="shared" ref="W605:W607" si="2925">W606</f>
        <v>0</v>
      </c>
      <c r="X605" s="26">
        <f t="shared" ref="X605:X607" si="2926">X606</f>
        <v>0</v>
      </c>
      <c r="Y605" s="26">
        <f t="shared" ref="Y605:Y607" si="2927">Y606</f>
        <v>0</v>
      </c>
      <c r="Z605" s="26">
        <f t="shared" ref="Z605:Z607" si="2928">Z606</f>
        <v>0</v>
      </c>
      <c r="AA605" s="26">
        <f t="shared" ref="AA605:AA607" si="2929">AA606</f>
        <v>0</v>
      </c>
      <c r="AB605" s="26">
        <f t="shared" ref="AB605:AB607" si="2930">AB606</f>
        <v>0</v>
      </c>
      <c r="AC605" s="26">
        <f t="shared" si="2692"/>
        <v>4171.6000000000004</v>
      </c>
      <c r="AD605" s="26">
        <f t="shared" si="2693"/>
        <v>4285.7</v>
      </c>
      <c r="AE605" s="26">
        <f t="shared" si="2694"/>
        <v>4285.7</v>
      </c>
      <c r="AF605" s="26">
        <f t="shared" ref="AF605:AF607" si="2931">AF606</f>
        <v>0</v>
      </c>
      <c r="AG605" s="26">
        <f t="shared" si="2695"/>
        <v>4171.6000000000004</v>
      </c>
      <c r="AH605" s="26">
        <f t="shared" si="2696"/>
        <v>4285.7</v>
      </c>
      <c r="AI605" s="26">
        <f t="shared" si="2697"/>
        <v>4285.7</v>
      </c>
      <c r="AJ605" s="26">
        <f t="shared" ref="AJ605:AJ607" si="2932">AJ606</f>
        <v>0</v>
      </c>
      <c r="AK605" s="26">
        <f t="shared" ref="AK605:AK607" si="2933">AK606</f>
        <v>0</v>
      </c>
      <c r="AL605" s="26">
        <f t="shared" ref="AL605:AL607" si="2934">AL606</f>
        <v>0</v>
      </c>
      <c r="AM605" s="26">
        <f t="shared" ref="AM605:AM607" si="2935">AM606</f>
        <v>0</v>
      </c>
      <c r="AN605" s="26">
        <f t="shared" ref="AN605:AN607" si="2936">AN606</f>
        <v>0</v>
      </c>
      <c r="AO605" s="26">
        <f t="shared" ref="AO605:AO607" si="2937">AO606</f>
        <v>0</v>
      </c>
      <c r="AP605" s="26">
        <f t="shared" ref="AP605:AP607" si="2938">AP606</f>
        <v>0</v>
      </c>
      <c r="AQ605" s="26">
        <f t="shared" ref="AQ605:AQ607" si="2939">AQ606</f>
        <v>0</v>
      </c>
      <c r="AR605" s="26">
        <f t="shared" ref="AR605:AR607" si="2940">AR606</f>
        <v>0</v>
      </c>
      <c r="AS605" s="26">
        <f t="shared" si="2630"/>
        <v>4171.6000000000004</v>
      </c>
      <c r="AT605" s="26">
        <f t="shared" si="2631"/>
        <v>4285.7</v>
      </c>
      <c r="AU605" s="26">
        <f t="shared" si="2632"/>
        <v>4285.7</v>
      </c>
      <c r="AV605" s="26">
        <f t="shared" ref="AV605:AV607" si="2941">AV606</f>
        <v>0</v>
      </c>
      <c r="AW605" s="26">
        <f t="shared" ref="AW605:AW607" si="2942">AW606</f>
        <v>0</v>
      </c>
      <c r="AX605" s="26">
        <f t="shared" ref="AX605:AX607" si="2943">AX606</f>
        <v>0</v>
      </c>
      <c r="AY605" s="26">
        <f t="shared" si="2633"/>
        <v>4171.6000000000004</v>
      </c>
      <c r="AZ605" s="26">
        <f t="shared" si="2634"/>
        <v>4285.7</v>
      </c>
      <c r="BA605" s="26">
        <f t="shared" si="2635"/>
        <v>4285.7</v>
      </c>
      <c r="BB605" s="26">
        <f t="shared" ref="BB605:BB607" si="2944">BB606</f>
        <v>0</v>
      </c>
      <c r="BC605" s="26">
        <f t="shared" ref="BC605:BC607" si="2945">BC606</f>
        <v>0</v>
      </c>
      <c r="BD605" s="26">
        <f t="shared" ref="BD605:BD607" si="2946">BD606</f>
        <v>0</v>
      </c>
      <c r="BE605" s="26">
        <f t="shared" ref="BE605:BE607" si="2947">BE606</f>
        <v>0</v>
      </c>
      <c r="BF605" s="26">
        <f t="shared" ref="BF605:BF607" si="2948">BF606</f>
        <v>0</v>
      </c>
      <c r="BG605" s="26">
        <f t="shared" ref="BG605:BG607" si="2949">BG606</f>
        <v>0</v>
      </c>
      <c r="BH605" s="26">
        <f t="shared" ref="BH605:BH607" si="2950">BH606</f>
        <v>0</v>
      </c>
      <c r="BI605" s="26">
        <f t="shared" ref="BI605:BI607" si="2951">BI606</f>
        <v>0</v>
      </c>
      <c r="BJ605" s="26">
        <f t="shared" ref="BJ605:BJ607" si="2952">BJ606</f>
        <v>0</v>
      </c>
      <c r="BK605" s="26">
        <f t="shared" ref="BK605:BK607" si="2953">BK606</f>
        <v>0</v>
      </c>
      <c r="BL605" s="26">
        <f t="shared" si="2627"/>
        <v>4171.6000000000004</v>
      </c>
      <c r="BM605" s="26">
        <f t="shared" ref="BM605:BM607" si="2954">BM606</f>
        <v>0</v>
      </c>
      <c r="BN605" s="53">
        <f t="shared" si="2679"/>
        <v>4171.6000000000004</v>
      </c>
      <c r="BO605" s="26">
        <f t="shared" si="2628"/>
        <v>4285.7</v>
      </c>
      <c r="BP605" s="26">
        <f t="shared" ref="BP605:BS607" si="2955">BP606</f>
        <v>0</v>
      </c>
      <c r="BQ605" s="53">
        <f t="shared" si="2681"/>
        <v>4285.7</v>
      </c>
      <c r="BR605" s="52">
        <f t="shared" si="2629"/>
        <v>4285.7</v>
      </c>
      <c r="BS605" s="26">
        <f t="shared" si="2955"/>
        <v>0</v>
      </c>
      <c r="BT605" s="27"/>
    </row>
    <row r="606" spans="1:73" x14ac:dyDescent="0.3">
      <c r="A606" s="67" t="s">
        <v>429</v>
      </c>
      <c r="B606" s="67" t="s">
        <v>26</v>
      </c>
      <c r="C606" s="67" t="s">
        <v>114</v>
      </c>
      <c r="D606" s="67" t="s">
        <v>246</v>
      </c>
      <c r="E606" s="71"/>
      <c r="F606" s="68" t="s">
        <v>33</v>
      </c>
      <c r="G606" s="26">
        <f t="shared" si="2912"/>
        <v>4171.6000000000004</v>
      </c>
      <c r="H606" s="26">
        <f t="shared" si="2913"/>
        <v>4285.7</v>
      </c>
      <c r="I606" s="26">
        <f t="shared" si="2914"/>
        <v>4285.7</v>
      </c>
      <c r="J606" s="26">
        <f t="shared" si="2915"/>
        <v>0</v>
      </c>
      <c r="K606" s="26">
        <f t="shared" si="2916"/>
        <v>0</v>
      </c>
      <c r="L606" s="26">
        <f t="shared" si="2917"/>
        <v>0</v>
      </c>
      <c r="M606" s="26">
        <f t="shared" si="2801"/>
        <v>4171.6000000000004</v>
      </c>
      <c r="N606" s="26">
        <f t="shared" si="2802"/>
        <v>4285.7</v>
      </c>
      <c r="O606" s="26">
        <f t="shared" si="2803"/>
        <v>4285.7</v>
      </c>
      <c r="P606" s="26">
        <f t="shared" si="2918"/>
        <v>0</v>
      </c>
      <c r="Q606" s="26">
        <f t="shared" si="2919"/>
        <v>0</v>
      </c>
      <c r="R606" s="26">
        <f t="shared" si="2920"/>
        <v>0</v>
      </c>
      <c r="S606" s="26">
        <f t="shared" si="2921"/>
        <v>0</v>
      </c>
      <c r="T606" s="26">
        <f t="shared" si="2922"/>
        <v>0</v>
      </c>
      <c r="U606" s="26">
        <f t="shared" si="2923"/>
        <v>0</v>
      </c>
      <c r="V606" s="26">
        <f t="shared" si="2924"/>
        <v>0</v>
      </c>
      <c r="W606" s="26">
        <f t="shared" si="2925"/>
        <v>0</v>
      </c>
      <c r="X606" s="26">
        <f t="shared" si="2926"/>
        <v>0</v>
      </c>
      <c r="Y606" s="26">
        <f t="shared" si="2927"/>
        <v>0</v>
      </c>
      <c r="Z606" s="26">
        <f t="shared" si="2928"/>
        <v>0</v>
      </c>
      <c r="AA606" s="26">
        <f t="shared" si="2929"/>
        <v>0</v>
      </c>
      <c r="AB606" s="26">
        <f t="shared" si="2930"/>
        <v>0</v>
      </c>
      <c r="AC606" s="26">
        <f t="shared" si="2692"/>
        <v>4171.6000000000004</v>
      </c>
      <c r="AD606" s="26">
        <f t="shared" si="2693"/>
        <v>4285.7</v>
      </c>
      <c r="AE606" s="26">
        <f t="shared" si="2694"/>
        <v>4285.7</v>
      </c>
      <c r="AF606" s="26">
        <f t="shared" si="2931"/>
        <v>0</v>
      </c>
      <c r="AG606" s="26">
        <f t="shared" si="2695"/>
        <v>4171.6000000000004</v>
      </c>
      <c r="AH606" s="26">
        <f t="shared" si="2696"/>
        <v>4285.7</v>
      </c>
      <c r="AI606" s="26">
        <f t="shared" si="2697"/>
        <v>4285.7</v>
      </c>
      <c r="AJ606" s="26">
        <f t="shared" si="2932"/>
        <v>0</v>
      </c>
      <c r="AK606" s="26">
        <f t="shared" si="2933"/>
        <v>0</v>
      </c>
      <c r="AL606" s="26">
        <f t="shared" si="2934"/>
        <v>0</v>
      </c>
      <c r="AM606" s="26">
        <f t="shared" si="2935"/>
        <v>0</v>
      </c>
      <c r="AN606" s="26">
        <f t="shared" si="2936"/>
        <v>0</v>
      </c>
      <c r="AO606" s="26">
        <f t="shared" si="2937"/>
        <v>0</v>
      </c>
      <c r="AP606" s="26">
        <f t="shared" si="2938"/>
        <v>0</v>
      </c>
      <c r="AQ606" s="26">
        <f t="shared" si="2939"/>
        <v>0</v>
      </c>
      <c r="AR606" s="26">
        <f t="shared" si="2940"/>
        <v>0</v>
      </c>
      <c r="AS606" s="26">
        <f t="shared" si="2630"/>
        <v>4171.6000000000004</v>
      </c>
      <c r="AT606" s="26">
        <f t="shared" si="2631"/>
        <v>4285.7</v>
      </c>
      <c r="AU606" s="26">
        <f t="shared" si="2632"/>
        <v>4285.7</v>
      </c>
      <c r="AV606" s="26">
        <f t="shared" si="2941"/>
        <v>0</v>
      </c>
      <c r="AW606" s="26">
        <f t="shared" si="2942"/>
        <v>0</v>
      </c>
      <c r="AX606" s="26">
        <f t="shared" si="2943"/>
        <v>0</v>
      </c>
      <c r="AY606" s="26">
        <f t="shared" si="2633"/>
        <v>4171.6000000000004</v>
      </c>
      <c r="AZ606" s="26">
        <f t="shared" si="2634"/>
        <v>4285.7</v>
      </c>
      <c r="BA606" s="26">
        <f t="shared" si="2635"/>
        <v>4285.7</v>
      </c>
      <c r="BB606" s="26">
        <f t="shared" si="2944"/>
        <v>0</v>
      </c>
      <c r="BC606" s="26">
        <f t="shared" si="2945"/>
        <v>0</v>
      </c>
      <c r="BD606" s="26">
        <f t="shared" si="2946"/>
        <v>0</v>
      </c>
      <c r="BE606" s="26">
        <f t="shared" si="2947"/>
        <v>0</v>
      </c>
      <c r="BF606" s="26">
        <f t="shared" si="2948"/>
        <v>0</v>
      </c>
      <c r="BG606" s="26">
        <f t="shared" si="2949"/>
        <v>0</v>
      </c>
      <c r="BH606" s="26">
        <f t="shared" si="2950"/>
        <v>0</v>
      </c>
      <c r="BI606" s="26">
        <f t="shared" si="2951"/>
        <v>0</v>
      </c>
      <c r="BJ606" s="26">
        <f t="shared" si="2952"/>
        <v>0</v>
      </c>
      <c r="BK606" s="26">
        <f t="shared" si="2953"/>
        <v>0</v>
      </c>
      <c r="BL606" s="26">
        <f t="shared" si="2627"/>
        <v>4171.6000000000004</v>
      </c>
      <c r="BM606" s="26">
        <f t="shared" si="2954"/>
        <v>0</v>
      </c>
      <c r="BN606" s="53">
        <f t="shared" si="2679"/>
        <v>4171.6000000000004</v>
      </c>
      <c r="BO606" s="26">
        <f t="shared" si="2628"/>
        <v>4285.7</v>
      </c>
      <c r="BP606" s="26">
        <f t="shared" si="2955"/>
        <v>0</v>
      </c>
      <c r="BQ606" s="53">
        <f t="shared" si="2681"/>
        <v>4285.7</v>
      </c>
      <c r="BR606" s="52">
        <f t="shared" si="2629"/>
        <v>4285.7</v>
      </c>
      <c r="BS606" s="26">
        <f t="shared" si="2955"/>
        <v>0</v>
      </c>
      <c r="BT606" s="27"/>
    </row>
    <row r="607" spans="1:73" ht="78" x14ac:dyDescent="0.3">
      <c r="A607" s="67" t="s">
        <v>429</v>
      </c>
      <c r="B607" s="67" t="s">
        <v>26</v>
      </c>
      <c r="C607" s="67" t="s">
        <v>114</v>
      </c>
      <c r="D607" s="67" t="s">
        <v>432</v>
      </c>
      <c r="E607" s="71"/>
      <c r="F607" s="68" t="s">
        <v>433</v>
      </c>
      <c r="G607" s="26">
        <f t="shared" si="2912"/>
        <v>4171.6000000000004</v>
      </c>
      <c r="H607" s="26">
        <f t="shared" si="2913"/>
        <v>4285.7</v>
      </c>
      <c r="I607" s="26">
        <f t="shared" si="2914"/>
        <v>4285.7</v>
      </c>
      <c r="J607" s="26">
        <f t="shared" si="2915"/>
        <v>0</v>
      </c>
      <c r="K607" s="26">
        <f t="shared" si="2916"/>
        <v>0</v>
      </c>
      <c r="L607" s="26">
        <f t="shared" si="2917"/>
        <v>0</v>
      </c>
      <c r="M607" s="26">
        <f t="shared" si="2801"/>
        <v>4171.6000000000004</v>
      </c>
      <c r="N607" s="26">
        <f t="shared" si="2802"/>
        <v>4285.7</v>
      </c>
      <c r="O607" s="26">
        <f t="shared" si="2803"/>
        <v>4285.7</v>
      </c>
      <c r="P607" s="26">
        <f t="shared" si="2918"/>
        <v>0</v>
      </c>
      <c r="Q607" s="26">
        <f t="shared" si="2919"/>
        <v>0</v>
      </c>
      <c r="R607" s="26">
        <f t="shared" si="2920"/>
        <v>0</v>
      </c>
      <c r="S607" s="26">
        <f t="shared" si="2921"/>
        <v>0</v>
      </c>
      <c r="T607" s="26">
        <f t="shared" si="2922"/>
        <v>0</v>
      </c>
      <c r="U607" s="26">
        <f t="shared" si="2923"/>
        <v>0</v>
      </c>
      <c r="V607" s="26">
        <f t="shared" si="2924"/>
        <v>0</v>
      </c>
      <c r="W607" s="26">
        <f t="shared" si="2925"/>
        <v>0</v>
      </c>
      <c r="X607" s="26">
        <f t="shared" si="2926"/>
        <v>0</v>
      </c>
      <c r="Y607" s="26">
        <f t="shared" si="2927"/>
        <v>0</v>
      </c>
      <c r="Z607" s="26">
        <f t="shared" si="2928"/>
        <v>0</v>
      </c>
      <c r="AA607" s="26">
        <f t="shared" si="2929"/>
        <v>0</v>
      </c>
      <c r="AB607" s="26">
        <f t="shared" si="2930"/>
        <v>0</v>
      </c>
      <c r="AC607" s="26">
        <f t="shared" si="2692"/>
        <v>4171.6000000000004</v>
      </c>
      <c r="AD607" s="26">
        <f t="shared" si="2693"/>
        <v>4285.7</v>
      </c>
      <c r="AE607" s="26">
        <f t="shared" si="2694"/>
        <v>4285.7</v>
      </c>
      <c r="AF607" s="26">
        <f t="shared" si="2931"/>
        <v>0</v>
      </c>
      <c r="AG607" s="26">
        <f t="shared" si="2695"/>
        <v>4171.6000000000004</v>
      </c>
      <c r="AH607" s="26">
        <f t="shared" si="2696"/>
        <v>4285.7</v>
      </c>
      <c r="AI607" s="26">
        <f t="shared" si="2697"/>
        <v>4285.7</v>
      </c>
      <c r="AJ607" s="26">
        <f t="shared" si="2932"/>
        <v>0</v>
      </c>
      <c r="AK607" s="26">
        <f t="shared" si="2933"/>
        <v>0</v>
      </c>
      <c r="AL607" s="26">
        <f t="shared" si="2934"/>
        <v>0</v>
      </c>
      <c r="AM607" s="26">
        <f t="shared" si="2935"/>
        <v>0</v>
      </c>
      <c r="AN607" s="26">
        <f t="shared" si="2936"/>
        <v>0</v>
      </c>
      <c r="AO607" s="26">
        <f t="shared" si="2937"/>
        <v>0</v>
      </c>
      <c r="AP607" s="26">
        <f t="shared" si="2938"/>
        <v>0</v>
      </c>
      <c r="AQ607" s="26">
        <f t="shared" si="2939"/>
        <v>0</v>
      </c>
      <c r="AR607" s="26">
        <f t="shared" si="2940"/>
        <v>0</v>
      </c>
      <c r="AS607" s="26">
        <f t="shared" si="2630"/>
        <v>4171.6000000000004</v>
      </c>
      <c r="AT607" s="26">
        <f t="shared" si="2631"/>
        <v>4285.7</v>
      </c>
      <c r="AU607" s="26">
        <f t="shared" si="2632"/>
        <v>4285.7</v>
      </c>
      <c r="AV607" s="26">
        <f t="shared" si="2941"/>
        <v>0</v>
      </c>
      <c r="AW607" s="26">
        <f t="shared" si="2942"/>
        <v>0</v>
      </c>
      <c r="AX607" s="26">
        <f t="shared" si="2943"/>
        <v>0</v>
      </c>
      <c r="AY607" s="26">
        <f t="shared" si="2633"/>
        <v>4171.6000000000004</v>
      </c>
      <c r="AZ607" s="26">
        <f t="shared" si="2634"/>
        <v>4285.7</v>
      </c>
      <c r="BA607" s="26">
        <f t="shared" si="2635"/>
        <v>4285.7</v>
      </c>
      <c r="BB607" s="26">
        <f t="shared" si="2944"/>
        <v>0</v>
      </c>
      <c r="BC607" s="26">
        <f t="shared" si="2945"/>
        <v>0</v>
      </c>
      <c r="BD607" s="26">
        <f t="shared" si="2946"/>
        <v>0</v>
      </c>
      <c r="BE607" s="26">
        <f t="shared" si="2947"/>
        <v>0</v>
      </c>
      <c r="BF607" s="26">
        <f t="shared" si="2948"/>
        <v>0</v>
      </c>
      <c r="BG607" s="26">
        <f t="shared" si="2949"/>
        <v>0</v>
      </c>
      <c r="BH607" s="26">
        <f t="shared" si="2950"/>
        <v>0</v>
      </c>
      <c r="BI607" s="26">
        <f t="shared" si="2951"/>
        <v>0</v>
      </c>
      <c r="BJ607" s="26">
        <f t="shared" si="2952"/>
        <v>0</v>
      </c>
      <c r="BK607" s="26">
        <f t="shared" si="2953"/>
        <v>0</v>
      </c>
      <c r="BL607" s="26">
        <f t="shared" si="2627"/>
        <v>4171.6000000000004</v>
      </c>
      <c r="BM607" s="26">
        <f t="shared" si="2954"/>
        <v>0</v>
      </c>
      <c r="BN607" s="53">
        <f t="shared" si="2679"/>
        <v>4171.6000000000004</v>
      </c>
      <c r="BO607" s="26">
        <f t="shared" si="2628"/>
        <v>4285.7</v>
      </c>
      <c r="BP607" s="26">
        <f t="shared" si="2955"/>
        <v>0</v>
      </c>
      <c r="BQ607" s="53">
        <f t="shared" si="2681"/>
        <v>4285.7</v>
      </c>
      <c r="BR607" s="52">
        <f t="shared" si="2629"/>
        <v>4285.7</v>
      </c>
      <c r="BS607" s="26">
        <f t="shared" si="2955"/>
        <v>0</v>
      </c>
      <c r="BT607" s="27"/>
    </row>
    <row r="608" spans="1:73" ht="31.2" x14ac:dyDescent="0.3">
      <c r="A608" s="67" t="s">
        <v>429</v>
      </c>
      <c r="B608" s="67" t="s">
        <v>26</v>
      </c>
      <c r="C608" s="67" t="s">
        <v>114</v>
      </c>
      <c r="D608" s="67" t="s">
        <v>434</v>
      </c>
      <c r="E608" s="71"/>
      <c r="F608" s="68" t="s">
        <v>435</v>
      </c>
      <c r="G608" s="26">
        <f t="shared" ref="G608:L608" si="2956">G609+G610</f>
        <v>4171.6000000000004</v>
      </c>
      <c r="H608" s="26">
        <f t="shared" si="2956"/>
        <v>4285.7</v>
      </c>
      <c r="I608" s="26">
        <f t="shared" si="2956"/>
        <v>4285.7</v>
      </c>
      <c r="J608" s="26">
        <f t="shared" si="2956"/>
        <v>0</v>
      </c>
      <c r="K608" s="26">
        <f t="shared" si="2956"/>
        <v>0</v>
      </c>
      <c r="L608" s="26">
        <f t="shared" si="2956"/>
        <v>0</v>
      </c>
      <c r="M608" s="26">
        <f t="shared" si="2801"/>
        <v>4171.6000000000004</v>
      </c>
      <c r="N608" s="26">
        <f t="shared" si="2802"/>
        <v>4285.7</v>
      </c>
      <c r="O608" s="26">
        <f t="shared" si="2803"/>
        <v>4285.7</v>
      </c>
      <c r="P608" s="26">
        <f t="shared" ref="P608:AB608" si="2957">P609+P610</f>
        <v>0</v>
      </c>
      <c r="Q608" s="26">
        <f t="shared" si="2957"/>
        <v>0</v>
      </c>
      <c r="R608" s="26">
        <f t="shared" si="2957"/>
        <v>0</v>
      </c>
      <c r="S608" s="26">
        <f t="shared" si="2957"/>
        <v>0</v>
      </c>
      <c r="T608" s="26">
        <f t="shared" si="2957"/>
        <v>0</v>
      </c>
      <c r="U608" s="26">
        <f t="shared" si="2957"/>
        <v>0</v>
      </c>
      <c r="V608" s="26">
        <f t="shared" si="2957"/>
        <v>0</v>
      </c>
      <c r="W608" s="26">
        <f t="shared" si="2957"/>
        <v>0</v>
      </c>
      <c r="X608" s="26">
        <f t="shared" si="2957"/>
        <v>0</v>
      </c>
      <c r="Y608" s="26">
        <f t="shared" si="2957"/>
        <v>0</v>
      </c>
      <c r="Z608" s="26">
        <f t="shared" si="2957"/>
        <v>0</v>
      </c>
      <c r="AA608" s="26">
        <f t="shared" si="2957"/>
        <v>0</v>
      </c>
      <c r="AB608" s="26">
        <f t="shared" si="2957"/>
        <v>0</v>
      </c>
      <c r="AC608" s="26">
        <f t="shared" si="2692"/>
        <v>4171.6000000000004</v>
      </c>
      <c r="AD608" s="26">
        <f t="shared" si="2693"/>
        <v>4285.7</v>
      </c>
      <c r="AE608" s="26">
        <f t="shared" si="2694"/>
        <v>4285.7</v>
      </c>
      <c r="AF608" s="26">
        <f>AF609+AF610</f>
        <v>0</v>
      </c>
      <c r="AG608" s="26">
        <f t="shared" si="2695"/>
        <v>4171.6000000000004</v>
      </c>
      <c r="AH608" s="26">
        <f t="shared" si="2696"/>
        <v>4285.7</v>
      </c>
      <c r="AI608" s="26">
        <f t="shared" si="2697"/>
        <v>4285.7</v>
      </c>
      <c r="AJ608" s="26">
        <f t="shared" ref="AJ608:AR608" si="2958">AJ609+AJ610</f>
        <v>0</v>
      </c>
      <c r="AK608" s="26">
        <f t="shared" si="2958"/>
        <v>0</v>
      </c>
      <c r="AL608" s="26">
        <f t="shared" si="2958"/>
        <v>0</v>
      </c>
      <c r="AM608" s="26">
        <f t="shared" si="2958"/>
        <v>0</v>
      </c>
      <c r="AN608" s="26">
        <f t="shared" si="2958"/>
        <v>0</v>
      </c>
      <c r="AO608" s="26">
        <f t="shared" si="2958"/>
        <v>0</v>
      </c>
      <c r="AP608" s="26">
        <f t="shared" si="2958"/>
        <v>0</v>
      </c>
      <c r="AQ608" s="26">
        <f t="shared" si="2958"/>
        <v>0</v>
      </c>
      <c r="AR608" s="26">
        <f t="shared" si="2958"/>
        <v>0</v>
      </c>
      <c r="AS608" s="26">
        <f t="shared" si="2630"/>
        <v>4171.6000000000004</v>
      </c>
      <c r="AT608" s="26">
        <f t="shared" si="2631"/>
        <v>4285.7</v>
      </c>
      <c r="AU608" s="26">
        <f t="shared" si="2632"/>
        <v>4285.7</v>
      </c>
      <c r="AV608" s="26">
        <f>AV609+AV610</f>
        <v>0</v>
      </c>
      <c r="AW608" s="26">
        <f>AW609+AW610</f>
        <v>0</v>
      </c>
      <c r="AX608" s="26">
        <f>AX609+AX610</f>
        <v>0</v>
      </c>
      <c r="AY608" s="26">
        <f t="shared" si="2633"/>
        <v>4171.6000000000004</v>
      </c>
      <c r="AZ608" s="26">
        <f t="shared" si="2634"/>
        <v>4285.7</v>
      </c>
      <c r="BA608" s="26">
        <f t="shared" si="2635"/>
        <v>4285.7</v>
      </c>
      <c r="BB608" s="26">
        <f t="shared" ref="BB608:BK608" si="2959">BB609+BB610</f>
        <v>0</v>
      </c>
      <c r="BC608" s="26">
        <f t="shared" si="2959"/>
        <v>0</v>
      </c>
      <c r="BD608" s="26">
        <f t="shared" si="2959"/>
        <v>0</v>
      </c>
      <c r="BE608" s="26">
        <f t="shared" si="2959"/>
        <v>0</v>
      </c>
      <c r="BF608" s="26">
        <f t="shared" si="2959"/>
        <v>0</v>
      </c>
      <c r="BG608" s="26">
        <f t="shared" si="2959"/>
        <v>0</v>
      </c>
      <c r="BH608" s="26">
        <f t="shared" si="2959"/>
        <v>0</v>
      </c>
      <c r="BI608" s="26">
        <f t="shared" si="2959"/>
        <v>0</v>
      </c>
      <c r="BJ608" s="26">
        <f t="shared" si="2959"/>
        <v>0</v>
      </c>
      <c r="BK608" s="26">
        <f t="shared" si="2959"/>
        <v>0</v>
      </c>
      <c r="BL608" s="26">
        <f t="shared" si="2627"/>
        <v>4171.6000000000004</v>
      </c>
      <c r="BM608" s="26">
        <f>BM609+BM610</f>
        <v>0</v>
      </c>
      <c r="BN608" s="53">
        <f t="shared" si="2679"/>
        <v>4171.6000000000004</v>
      </c>
      <c r="BO608" s="26">
        <f t="shared" si="2628"/>
        <v>4285.7</v>
      </c>
      <c r="BP608" s="26">
        <f>BP609+BP610</f>
        <v>0</v>
      </c>
      <c r="BQ608" s="53">
        <f t="shared" si="2681"/>
        <v>4285.7</v>
      </c>
      <c r="BR608" s="52">
        <f t="shared" si="2629"/>
        <v>4285.7</v>
      </c>
      <c r="BS608" s="26">
        <f>BS609+BS610</f>
        <v>0</v>
      </c>
      <c r="BT608" s="27"/>
    </row>
    <row r="609" spans="1:73" ht="78" x14ac:dyDescent="0.3">
      <c r="A609" s="67" t="s">
        <v>429</v>
      </c>
      <c r="B609" s="67" t="s">
        <v>26</v>
      </c>
      <c r="C609" s="67" t="s">
        <v>114</v>
      </c>
      <c r="D609" s="67" t="s">
        <v>434</v>
      </c>
      <c r="E609" s="67" t="s">
        <v>50</v>
      </c>
      <c r="F609" s="68" t="s">
        <v>51</v>
      </c>
      <c r="G609" s="26">
        <v>4009.5</v>
      </c>
      <c r="H609" s="26">
        <v>4122.5</v>
      </c>
      <c r="I609" s="26">
        <v>4122.5</v>
      </c>
      <c r="J609" s="26"/>
      <c r="K609" s="26"/>
      <c r="L609" s="26"/>
      <c r="M609" s="26">
        <f t="shared" si="2801"/>
        <v>4009.5</v>
      </c>
      <c r="N609" s="26">
        <f t="shared" si="2802"/>
        <v>4122.5</v>
      </c>
      <c r="O609" s="26">
        <f t="shared" si="2803"/>
        <v>4122.5</v>
      </c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>
        <f t="shared" si="2692"/>
        <v>4009.5</v>
      </c>
      <c r="AD609" s="26">
        <f t="shared" si="2693"/>
        <v>4122.5</v>
      </c>
      <c r="AE609" s="26">
        <f t="shared" si="2694"/>
        <v>4122.5</v>
      </c>
      <c r="AF609" s="26"/>
      <c r="AG609" s="26">
        <f t="shared" si="2695"/>
        <v>4009.5</v>
      </c>
      <c r="AH609" s="26">
        <f t="shared" si="2696"/>
        <v>4122.5</v>
      </c>
      <c r="AI609" s="26">
        <f t="shared" si="2697"/>
        <v>4122.5</v>
      </c>
      <c r="AJ609" s="26"/>
      <c r="AK609" s="26"/>
      <c r="AL609" s="26"/>
      <c r="AM609" s="26"/>
      <c r="AN609" s="26"/>
      <c r="AO609" s="26"/>
      <c r="AP609" s="26"/>
      <c r="AQ609" s="26"/>
      <c r="AR609" s="26"/>
      <c r="AS609" s="26">
        <f t="shared" si="2630"/>
        <v>4009.5</v>
      </c>
      <c r="AT609" s="26">
        <f t="shared" si="2631"/>
        <v>4122.5</v>
      </c>
      <c r="AU609" s="26">
        <f t="shared" si="2632"/>
        <v>4122.5</v>
      </c>
      <c r="AV609" s="26"/>
      <c r="AW609" s="26"/>
      <c r="AX609" s="26"/>
      <c r="AY609" s="26">
        <f t="shared" si="2633"/>
        <v>4009.5</v>
      </c>
      <c r="AZ609" s="26">
        <f t="shared" si="2634"/>
        <v>4122.5</v>
      </c>
      <c r="BA609" s="26">
        <f t="shared" si="2635"/>
        <v>4122.5</v>
      </c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>
        <f t="shared" si="2627"/>
        <v>4009.5</v>
      </c>
      <c r="BM609" s="26"/>
      <c r="BN609" s="53">
        <f t="shared" si="2679"/>
        <v>4009.5</v>
      </c>
      <c r="BO609" s="26">
        <f t="shared" si="2628"/>
        <v>4122.5</v>
      </c>
      <c r="BP609" s="26"/>
      <c r="BQ609" s="53">
        <f t="shared" si="2681"/>
        <v>4122.5</v>
      </c>
      <c r="BR609" s="52">
        <f t="shared" si="2629"/>
        <v>4122.5</v>
      </c>
      <c r="BS609" s="26"/>
      <c r="BT609" s="27"/>
    </row>
    <row r="610" spans="1:73" ht="31.2" x14ac:dyDescent="0.3">
      <c r="A610" s="67" t="s">
        <v>429</v>
      </c>
      <c r="B610" s="67" t="s">
        <v>26</v>
      </c>
      <c r="C610" s="67" t="s">
        <v>114</v>
      </c>
      <c r="D610" s="67" t="s">
        <v>434</v>
      </c>
      <c r="E610" s="67" t="s">
        <v>38</v>
      </c>
      <c r="F610" s="68" t="s">
        <v>39</v>
      </c>
      <c r="G610" s="26">
        <v>162.1</v>
      </c>
      <c r="H610" s="26">
        <v>163.19999999999999</v>
      </c>
      <c r="I610" s="26">
        <v>163.19999999999999</v>
      </c>
      <c r="J610" s="26"/>
      <c r="K610" s="26"/>
      <c r="L610" s="26"/>
      <c r="M610" s="26">
        <f t="shared" si="2801"/>
        <v>162.1</v>
      </c>
      <c r="N610" s="26">
        <f t="shared" si="2802"/>
        <v>163.19999999999999</v>
      </c>
      <c r="O610" s="26">
        <f t="shared" si="2803"/>
        <v>163.19999999999999</v>
      </c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>
        <f t="shared" si="2692"/>
        <v>162.1</v>
      </c>
      <c r="AD610" s="26">
        <f t="shared" si="2693"/>
        <v>163.19999999999999</v>
      </c>
      <c r="AE610" s="26">
        <f t="shared" si="2694"/>
        <v>163.19999999999999</v>
      </c>
      <c r="AF610" s="26"/>
      <c r="AG610" s="26">
        <f t="shared" si="2695"/>
        <v>162.1</v>
      </c>
      <c r="AH610" s="26">
        <f t="shared" si="2696"/>
        <v>163.19999999999999</v>
      </c>
      <c r="AI610" s="26">
        <f t="shared" si="2697"/>
        <v>163.19999999999999</v>
      </c>
      <c r="AJ610" s="26"/>
      <c r="AK610" s="26"/>
      <c r="AL610" s="26"/>
      <c r="AM610" s="26"/>
      <c r="AN610" s="26"/>
      <c r="AO610" s="26"/>
      <c r="AP610" s="26"/>
      <c r="AQ610" s="26"/>
      <c r="AR610" s="26"/>
      <c r="AS610" s="26">
        <f t="shared" si="2630"/>
        <v>162.1</v>
      </c>
      <c r="AT610" s="26">
        <f t="shared" si="2631"/>
        <v>163.19999999999999</v>
      </c>
      <c r="AU610" s="26">
        <f t="shared" si="2632"/>
        <v>163.19999999999999</v>
      </c>
      <c r="AV610" s="26"/>
      <c r="AW610" s="26"/>
      <c r="AX610" s="26"/>
      <c r="AY610" s="26">
        <f t="shared" si="2633"/>
        <v>162.1</v>
      </c>
      <c r="AZ610" s="26">
        <f t="shared" si="2634"/>
        <v>163.19999999999999</v>
      </c>
      <c r="BA610" s="26">
        <f t="shared" si="2635"/>
        <v>163.19999999999999</v>
      </c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>
        <f t="shared" si="2627"/>
        <v>162.1</v>
      </c>
      <c r="BM610" s="26"/>
      <c r="BN610" s="53">
        <f t="shared" si="2679"/>
        <v>162.1</v>
      </c>
      <c r="BO610" s="26">
        <f t="shared" si="2628"/>
        <v>163.19999999999999</v>
      </c>
      <c r="BP610" s="26"/>
      <c r="BQ610" s="53">
        <f t="shared" si="2681"/>
        <v>163.19999999999999</v>
      </c>
      <c r="BR610" s="52">
        <f t="shared" si="2629"/>
        <v>163.19999999999999</v>
      </c>
      <c r="BS610" s="26"/>
      <c r="BT610" s="27"/>
    </row>
    <row r="611" spans="1:73" ht="31.2" x14ac:dyDescent="0.3">
      <c r="A611" s="67" t="s">
        <v>429</v>
      </c>
      <c r="B611" s="67" t="s">
        <v>26</v>
      </c>
      <c r="C611" s="67" t="s">
        <v>114</v>
      </c>
      <c r="D611" s="67" t="s">
        <v>81</v>
      </c>
      <c r="E611" s="71"/>
      <c r="F611" s="68" t="s">
        <v>82</v>
      </c>
      <c r="G611" s="26">
        <f t="shared" ref="G611:G612" si="2960">G612</f>
        <v>76036.700000000012</v>
      </c>
      <c r="H611" s="26">
        <f t="shared" ref="H611:H612" si="2961">H612</f>
        <v>78072.400000000009</v>
      </c>
      <c r="I611" s="26">
        <f t="shared" ref="I611:I612" si="2962">I612</f>
        <v>78072.400000000009</v>
      </c>
      <c r="J611" s="26">
        <f t="shared" ref="J611:J612" si="2963">J612</f>
        <v>0</v>
      </c>
      <c r="K611" s="26">
        <f t="shared" ref="K611:K612" si="2964">K612</f>
        <v>0</v>
      </c>
      <c r="L611" s="26">
        <f t="shared" ref="L611:L612" si="2965">L612</f>
        <v>0</v>
      </c>
      <c r="M611" s="26">
        <f t="shared" si="2801"/>
        <v>76036.700000000012</v>
      </c>
      <c r="N611" s="26">
        <f t="shared" si="2802"/>
        <v>78072.400000000009</v>
      </c>
      <c r="O611" s="26">
        <f t="shared" si="2803"/>
        <v>78072.400000000009</v>
      </c>
      <c r="P611" s="26">
        <f t="shared" ref="P611:P612" si="2966">P612</f>
        <v>0</v>
      </c>
      <c r="Q611" s="26">
        <f t="shared" ref="Q611:Q612" si="2967">Q612</f>
        <v>0</v>
      </c>
      <c r="R611" s="26">
        <f t="shared" ref="R611:R612" si="2968">R612</f>
        <v>0</v>
      </c>
      <c r="S611" s="26">
        <f t="shared" ref="S611:S612" si="2969">S612</f>
        <v>0</v>
      </c>
      <c r="T611" s="26">
        <f t="shared" ref="T611:T612" si="2970">T612</f>
        <v>0</v>
      </c>
      <c r="U611" s="26">
        <f t="shared" ref="U611:U612" si="2971">U612</f>
        <v>0</v>
      </c>
      <c r="V611" s="26">
        <f t="shared" ref="V611:V612" si="2972">V612</f>
        <v>0</v>
      </c>
      <c r="W611" s="26">
        <f t="shared" ref="W611:W612" si="2973">W612</f>
        <v>0</v>
      </c>
      <c r="X611" s="26">
        <f t="shared" ref="X611:X612" si="2974">X612</f>
        <v>0</v>
      </c>
      <c r="Y611" s="26">
        <f t="shared" ref="Y611:Y612" si="2975">Y612</f>
        <v>0</v>
      </c>
      <c r="Z611" s="26">
        <f t="shared" ref="Z611:Z612" si="2976">Z612</f>
        <v>0</v>
      </c>
      <c r="AA611" s="26">
        <f t="shared" ref="AA611:AA612" si="2977">AA612</f>
        <v>0</v>
      </c>
      <c r="AB611" s="26">
        <f t="shared" ref="AB611:AB612" si="2978">AB612</f>
        <v>0</v>
      </c>
      <c r="AC611" s="26">
        <f t="shared" si="2692"/>
        <v>76036.700000000012</v>
      </c>
      <c r="AD611" s="26">
        <f t="shared" si="2693"/>
        <v>78072.400000000009</v>
      </c>
      <c r="AE611" s="26">
        <f t="shared" si="2694"/>
        <v>78072.400000000009</v>
      </c>
      <c r="AF611" s="26">
        <f t="shared" ref="AF611:AF612" si="2979">AF612</f>
        <v>0</v>
      </c>
      <c r="AG611" s="26">
        <f t="shared" si="2695"/>
        <v>76036.700000000012</v>
      </c>
      <c r="AH611" s="26">
        <f t="shared" si="2696"/>
        <v>78072.400000000009</v>
      </c>
      <c r="AI611" s="26">
        <f t="shared" si="2697"/>
        <v>78072.400000000009</v>
      </c>
      <c r="AJ611" s="26">
        <f t="shared" ref="AJ611:AJ612" si="2980">AJ612</f>
        <v>0</v>
      </c>
      <c r="AK611" s="26">
        <f t="shared" ref="AK611:AK612" si="2981">AK612</f>
        <v>0</v>
      </c>
      <c r="AL611" s="26">
        <f t="shared" ref="AL611:AL612" si="2982">AL612</f>
        <v>-1012.7</v>
      </c>
      <c r="AM611" s="26">
        <f t="shared" ref="AM611:AM612" si="2983">AM612</f>
        <v>0</v>
      </c>
      <c r="AN611" s="26">
        <f t="shared" ref="AN611:AN612" si="2984">AN612</f>
        <v>0</v>
      </c>
      <c r="AO611" s="26">
        <f t="shared" ref="AO611:AO612" si="2985">AO612</f>
        <v>0</v>
      </c>
      <c r="AP611" s="26">
        <f t="shared" ref="AP611:AP612" si="2986">AP612</f>
        <v>0</v>
      </c>
      <c r="AQ611" s="26">
        <f t="shared" ref="AQ611:AQ612" si="2987">AQ612</f>
        <v>0</v>
      </c>
      <c r="AR611" s="26">
        <f t="shared" ref="AR611:AR612" si="2988">AR612</f>
        <v>0</v>
      </c>
      <c r="AS611" s="26">
        <f t="shared" si="2630"/>
        <v>75024.000000000015</v>
      </c>
      <c r="AT611" s="26">
        <f t="shared" si="2631"/>
        <v>78072.400000000009</v>
      </c>
      <c r="AU611" s="26">
        <f t="shared" si="2632"/>
        <v>78072.400000000009</v>
      </c>
      <c r="AV611" s="26">
        <f t="shared" ref="AV611:AV612" si="2989">AV612</f>
        <v>0</v>
      </c>
      <c r="AW611" s="26">
        <f t="shared" ref="AW611:AW612" si="2990">AW612</f>
        <v>0</v>
      </c>
      <c r="AX611" s="26">
        <f t="shared" ref="AX611:AX612" si="2991">AX612</f>
        <v>0</v>
      </c>
      <c r="AY611" s="26">
        <f t="shared" si="2633"/>
        <v>75024.000000000015</v>
      </c>
      <c r="AZ611" s="26">
        <f t="shared" si="2634"/>
        <v>78072.400000000009</v>
      </c>
      <c r="BA611" s="26">
        <f t="shared" si="2635"/>
        <v>78072.400000000009</v>
      </c>
      <c r="BB611" s="26">
        <f t="shared" ref="BB611:BB612" si="2992">BB612</f>
        <v>0</v>
      </c>
      <c r="BC611" s="26">
        <f t="shared" ref="BC611:BC612" si="2993">BC612</f>
        <v>0</v>
      </c>
      <c r="BD611" s="26">
        <f t="shared" ref="BD611:BD612" si="2994">BD612</f>
        <v>0</v>
      </c>
      <c r="BE611" s="26">
        <f t="shared" ref="BE611:BE612" si="2995">BE612</f>
        <v>0</v>
      </c>
      <c r="BF611" s="26">
        <f t="shared" ref="BF611:BF612" si="2996">BF612</f>
        <v>0</v>
      </c>
      <c r="BG611" s="26">
        <f t="shared" ref="BG611:BG612" si="2997">BG612</f>
        <v>0</v>
      </c>
      <c r="BH611" s="26">
        <f t="shared" ref="BH611:BH612" si="2998">BH612</f>
        <v>0</v>
      </c>
      <c r="BI611" s="26">
        <f t="shared" ref="BI611:BI612" si="2999">BI612</f>
        <v>0</v>
      </c>
      <c r="BJ611" s="26">
        <f t="shared" ref="BJ611:BJ612" si="3000">BJ612</f>
        <v>0</v>
      </c>
      <c r="BK611" s="26">
        <f t="shared" ref="BK611:BK612" si="3001">BK612</f>
        <v>0</v>
      </c>
      <c r="BL611" s="26">
        <f t="shared" si="2627"/>
        <v>75024.000000000015</v>
      </c>
      <c r="BM611" s="26">
        <f t="shared" ref="BM611:BM612" si="3002">BM612</f>
        <v>0</v>
      </c>
      <c r="BN611" s="53">
        <f t="shared" si="2679"/>
        <v>75024.000000000015</v>
      </c>
      <c r="BO611" s="26">
        <f t="shared" si="2628"/>
        <v>78072.400000000009</v>
      </c>
      <c r="BP611" s="26">
        <f t="shared" ref="BP611:BS612" si="3003">BP612</f>
        <v>0</v>
      </c>
      <c r="BQ611" s="53">
        <f t="shared" si="2681"/>
        <v>78072.400000000009</v>
      </c>
      <c r="BR611" s="52">
        <f t="shared" si="2629"/>
        <v>78072.400000000009</v>
      </c>
      <c r="BS611" s="26">
        <f t="shared" si="3003"/>
        <v>0</v>
      </c>
      <c r="BT611" s="27"/>
    </row>
    <row r="612" spans="1:73" ht="31.2" x14ac:dyDescent="0.3">
      <c r="A612" s="67" t="s">
        <v>429</v>
      </c>
      <c r="B612" s="67" t="s">
        <v>26</v>
      </c>
      <c r="C612" s="67" t="s">
        <v>114</v>
      </c>
      <c r="D612" s="67" t="s">
        <v>436</v>
      </c>
      <c r="E612" s="71"/>
      <c r="F612" s="68" t="s">
        <v>437</v>
      </c>
      <c r="G612" s="26">
        <f t="shared" si="2960"/>
        <v>76036.700000000012</v>
      </c>
      <c r="H612" s="26">
        <f t="shared" si="2961"/>
        <v>78072.400000000009</v>
      </c>
      <c r="I612" s="26">
        <f t="shared" si="2962"/>
        <v>78072.400000000009</v>
      </c>
      <c r="J612" s="26">
        <f t="shared" si="2963"/>
        <v>0</v>
      </c>
      <c r="K612" s="26">
        <f t="shared" si="2964"/>
        <v>0</v>
      </c>
      <c r="L612" s="26">
        <f t="shared" si="2965"/>
        <v>0</v>
      </c>
      <c r="M612" s="26">
        <f t="shared" si="2801"/>
        <v>76036.700000000012</v>
      </c>
      <c r="N612" s="26">
        <f t="shared" si="2802"/>
        <v>78072.400000000009</v>
      </c>
      <c r="O612" s="26">
        <f t="shared" si="2803"/>
        <v>78072.400000000009</v>
      </c>
      <c r="P612" s="26">
        <f t="shared" si="2966"/>
        <v>0</v>
      </c>
      <c r="Q612" s="26">
        <f t="shared" si="2967"/>
        <v>0</v>
      </c>
      <c r="R612" s="26">
        <f t="shared" si="2968"/>
        <v>0</v>
      </c>
      <c r="S612" s="26">
        <f t="shared" si="2969"/>
        <v>0</v>
      </c>
      <c r="T612" s="26">
        <f t="shared" si="2970"/>
        <v>0</v>
      </c>
      <c r="U612" s="26">
        <f t="shared" si="2971"/>
        <v>0</v>
      </c>
      <c r="V612" s="26">
        <f t="shared" si="2972"/>
        <v>0</v>
      </c>
      <c r="W612" s="26">
        <f t="shared" si="2973"/>
        <v>0</v>
      </c>
      <c r="X612" s="26">
        <f t="shared" si="2974"/>
        <v>0</v>
      </c>
      <c r="Y612" s="26">
        <f t="shared" si="2975"/>
        <v>0</v>
      </c>
      <c r="Z612" s="26">
        <f t="shared" si="2976"/>
        <v>0</v>
      </c>
      <c r="AA612" s="26">
        <f t="shared" si="2977"/>
        <v>0</v>
      </c>
      <c r="AB612" s="26">
        <f t="shared" si="2978"/>
        <v>0</v>
      </c>
      <c r="AC612" s="26">
        <f t="shared" si="2692"/>
        <v>76036.700000000012</v>
      </c>
      <c r="AD612" s="26">
        <f t="shared" si="2693"/>
        <v>78072.400000000009</v>
      </c>
      <c r="AE612" s="26">
        <f t="shared" si="2694"/>
        <v>78072.400000000009</v>
      </c>
      <c r="AF612" s="26">
        <f t="shared" si="2979"/>
        <v>0</v>
      </c>
      <c r="AG612" s="26">
        <f t="shared" si="2695"/>
        <v>76036.700000000012</v>
      </c>
      <c r="AH612" s="26">
        <f t="shared" si="2696"/>
        <v>78072.400000000009</v>
      </c>
      <c r="AI612" s="26">
        <f t="shared" si="2697"/>
        <v>78072.400000000009</v>
      </c>
      <c r="AJ612" s="26">
        <f t="shared" si="2980"/>
        <v>0</v>
      </c>
      <c r="AK612" s="26">
        <f t="shared" si="2981"/>
        <v>0</v>
      </c>
      <c r="AL612" s="26">
        <f t="shared" si="2982"/>
        <v>-1012.7</v>
      </c>
      <c r="AM612" s="26">
        <f t="shared" si="2983"/>
        <v>0</v>
      </c>
      <c r="AN612" s="26">
        <f t="shared" si="2984"/>
        <v>0</v>
      </c>
      <c r="AO612" s="26">
        <f t="shared" si="2985"/>
        <v>0</v>
      </c>
      <c r="AP612" s="26">
        <f t="shared" si="2986"/>
        <v>0</v>
      </c>
      <c r="AQ612" s="26">
        <f t="shared" si="2987"/>
        <v>0</v>
      </c>
      <c r="AR612" s="26">
        <f t="shared" si="2988"/>
        <v>0</v>
      </c>
      <c r="AS612" s="26">
        <f t="shared" si="2630"/>
        <v>75024.000000000015</v>
      </c>
      <c r="AT612" s="26">
        <f t="shared" si="2631"/>
        <v>78072.400000000009</v>
      </c>
      <c r="AU612" s="26">
        <f t="shared" si="2632"/>
        <v>78072.400000000009</v>
      </c>
      <c r="AV612" s="26">
        <f t="shared" si="2989"/>
        <v>0</v>
      </c>
      <c r="AW612" s="26">
        <f t="shared" si="2990"/>
        <v>0</v>
      </c>
      <c r="AX612" s="26">
        <f t="shared" si="2991"/>
        <v>0</v>
      </c>
      <c r="AY612" s="26">
        <f t="shared" si="2633"/>
        <v>75024.000000000015</v>
      </c>
      <c r="AZ612" s="26">
        <f t="shared" si="2634"/>
        <v>78072.400000000009</v>
      </c>
      <c r="BA612" s="26">
        <f t="shared" si="2635"/>
        <v>78072.400000000009</v>
      </c>
      <c r="BB612" s="26">
        <f t="shared" si="2992"/>
        <v>0</v>
      </c>
      <c r="BC612" s="26">
        <f t="shared" si="2993"/>
        <v>0</v>
      </c>
      <c r="BD612" s="26">
        <f t="shared" si="2994"/>
        <v>0</v>
      </c>
      <c r="BE612" s="26">
        <f t="shared" si="2995"/>
        <v>0</v>
      </c>
      <c r="BF612" s="26">
        <f t="shared" si="2996"/>
        <v>0</v>
      </c>
      <c r="BG612" s="26">
        <f t="shared" si="2997"/>
        <v>0</v>
      </c>
      <c r="BH612" s="26">
        <f t="shared" si="2998"/>
        <v>0</v>
      </c>
      <c r="BI612" s="26">
        <f t="shared" si="2999"/>
        <v>0</v>
      </c>
      <c r="BJ612" s="26">
        <f t="shared" si="3000"/>
        <v>0</v>
      </c>
      <c r="BK612" s="26">
        <f t="shared" si="3001"/>
        <v>0</v>
      </c>
      <c r="BL612" s="26">
        <f t="shared" si="2627"/>
        <v>75024.000000000015</v>
      </c>
      <c r="BM612" s="26">
        <f t="shared" si="3002"/>
        <v>0</v>
      </c>
      <c r="BN612" s="53">
        <f t="shared" si="2679"/>
        <v>75024.000000000015</v>
      </c>
      <c r="BO612" s="26">
        <f t="shared" si="2628"/>
        <v>78072.400000000009</v>
      </c>
      <c r="BP612" s="26">
        <f t="shared" si="3003"/>
        <v>0</v>
      </c>
      <c r="BQ612" s="53">
        <f t="shared" si="2681"/>
        <v>78072.400000000009</v>
      </c>
      <c r="BR612" s="52">
        <f t="shared" si="2629"/>
        <v>78072.400000000009</v>
      </c>
      <c r="BS612" s="26">
        <f t="shared" si="3003"/>
        <v>0</v>
      </c>
      <c r="BT612" s="27"/>
    </row>
    <row r="613" spans="1:73" x14ac:dyDescent="0.3">
      <c r="A613" s="67" t="s">
        <v>429</v>
      </c>
      <c r="B613" s="67" t="s">
        <v>26</v>
      </c>
      <c r="C613" s="67" t="s">
        <v>114</v>
      </c>
      <c r="D613" s="67" t="s">
        <v>438</v>
      </c>
      <c r="E613" s="71"/>
      <c r="F613" s="68" t="s">
        <v>49</v>
      </c>
      <c r="G613" s="26">
        <f t="shared" ref="G613:L613" si="3004">G614+G615</f>
        <v>76036.700000000012</v>
      </c>
      <c r="H613" s="26">
        <f t="shared" si="3004"/>
        <v>78072.400000000009</v>
      </c>
      <c r="I613" s="26">
        <f t="shared" si="3004"/>
        <v>78072.400000000009</v>
      </c>
      <c r="J613" s="26">
        <f t="shared" si="3004"/>
        <v>0</v>
      </c>
      <c r="K613" s="26">
        <f t="shared" si="3004"/>
        <v>0</v>
      </c>
      <c r="L613" s="26">
        <f t="shared" si="3004"/>
        <v>0</v>
      </c>
      <c r="M613" s="26">
        <f t="shared" si="2801"/>
        <v>76036.700000000012</v>
      </c>
      <c r="N613" s="26">
        <f t="shared" si="2802"/>
        <v>78072.400000000009</v>
      </c>
      <c r="O613" s="26">
        <f t="shared" si="2803"/>
        <v>78072.400000000009</v>
      </c>
      <c r="P613" s="26">
        <f t="shared" ref="P613:AB613" si="3005">P614+P615</f>
        <v>0</v>
      </c>
      <c r="Q613" s="26">
        <f t="shared" si="3005"/>
        <v>0</v>
      </c>
      <c r="R613" s="26">
        <f t="shared" si="3005"/>
        <v>0</v>
      </c>
      <c r="S613" s="26">
        <f t="shared" si="3005"/>
        <v>0</v>
      </c>
      <c r="T613" s="26">
        <f t="shared" si="3005"/>
        <v>0</v>
      </c>
      <c r="U613" s="26">
        <f t="shared" si="3005"/>
        <v>0</v>
      </c>
      <c r="V613" s="26">
        <f t="shared" si="3005"/>
        <v>0</v>
      </c>
      <c r="W613" s="26">
        <f t="shared" si="3005"/>
        <v>0</v>
      </c>
      <c r="X613" s="26">
        <f t="shared" si="3005"/>
        <v>0</v>
      </c>
      <c r="Y613" s="26">
        <f t="shared" si="3005"/>
        <v>0</v>
      </c>
      <c r="Z613" s="26">
        <f t="shared" si="3005"/>
        <v>0</v>
      </c>
      <c r="AA613" s="26">
        <f t="shared" si="3005"/>
        <v>0</v>
      </c>
      <c r="AB613" s="26">
        <f t="shared" si="3005"/>
        <v>0</v>
      </c>
      <c r="AC613" s="26">
        <f t="shared" si="2692"/>
        <v>76036.700000000012</v>
      </c>
      <c r="AD613" s="26">
        <f t="shared" si="2693"/>
        <v>78072.400000000009</v>
      </c>
      <c r="AE613" s="26">
        <f t="shared" si="2694"/>
        <v>78072.400000000009</v>
      </c>
      <c r="AF613" s="26">
        <f>AF614+AF615</f>
        <v>0</v>
      </c>
      <c r="AG613" s="26">
        <f t="shared" si="2695"/>
        <v>76036.700000000012</v>
      </c>
      <c r="AH613" s="26">
        <f t="shared" si="2696"/>
        <v>78072.400000000009</v>
      </c>
      <c r="AI613" s="26">
        <f t="shared" si="2697"/>
        <v>78072.400000000009</v>
      </c>
      <c r="AJ613" s="26">
        <f t="shared" ref="AJ613:AR613" si="3006">AJ614+AJ615</f>
        <v>0</v>
      </c>
      <c r="AK613" s="26">
        <f t="shared" si="3006"/>
        <v>0</v>
      </c>
      <c r="AL613" s="26">
        <f t="shared" si="3006"/>
        <v>-1012.7</v>
      </c>
      <c r="AM613" s="26">
        <f t="shared" si="3006"/>
        <v>0</v>
      </c>
      <c r="AN613" s="26">
        <f t="shared" si="3006"/>
        <v>0</v>
      </c>
      <c r="AO613" s="26">
        <f t="shared" si="3006"/>
        <v>0</v>
      </c>
      <c r="AP613" s="26">
        <f t="shared" si="3006"/>
        <v>0</v>
      </c>
      <c r="AQ613" s="26">
        <f t="shared" si="3006"/>
        <v>0</v>
      </c>
      <c r="AR613" s="26">
        <f t="shared" si="3006"/>
        <v>0</v>
      </c>
      <c r="AS613" s="26">
        <f t="shared" si="2630"/>
        <v>75024.000000000015</v>
      </c>
      <c r="AT613" s="26">
        <f t="shared" si="2631"/>
        <v>78072.400000000009</v>
      </c>
      <c r="AU613" s="26">
        <f t="shared" si="2632"/>
        <v>78072.400000000009</v>
      </c>
      <c r="AV613" s="26">
        <f>AV614+AV615</f>
        <v>0</v>
      </c>
      <c r="AW613" s="26">
        <f>AW614+AW615</f>
        <v>0</v>
      </c>
      <c r="AX613" s="26">
        <f>AX614+AX615</f>
        <v>0</v>
      </c>
      <c r="AY613" s="26">
        <f t="shared" si="2633"/>
        <v>75024.000000000015</v>
      </c>
      <c r="AZ613" s="26">
        <f t="shared" si="2634"/>
        <v>78072.400000000009</v>
      </c>
      <c r="BA613" s="26">
        <f t="shared" si="2635"/>
        <v>78072.400000000009</v>
      </c>
      <c r="BB613" s="26">
        <f t="shared" ref="BB613:BK613" si="3007">BB614+BB615</f>
        <v>0</v>
      </c>
      <c r="BC613" s="26">
        <f t="shared" si="3007"/>
        <v>0</v>
      </c>
      <c r="BD613" s="26">
        <f t="shared" si="3007"/>
        <v>0</v>
      </c>
      <c r="BE613" s="26">
        <f t="shared" si="3007"/>
        <v>0</v>
      </c>
      <c r="BF613" s="26">
        <f t="shared" si="3007"/>
        <v>0</v>
      </c>
      <c r="BG613" s="26">
        <f t="shared" si="3007"/>
        <v>0</v>
      </c>
      <c r="BH613" s="26">
        <f t="shared" si="3007"/>
        <v>0</v>
      </c>
      <c r="BI613" s="26">
        <f t="shared" si="3007"/>
        <v>0</v>
      </c>
      <c r="BJ613" s="26">
        <f t="shared" si="3007"/>
        <v>0</v>
      </c>
      <c r="BK613" s="26">
        <f t="shared" si="3007"/>
        <v>0</v>
      </c>
      <c r="BL613" s="26">
        <f t="shared" si="2627"/>
        <v>75024.000000000015</v>
      </c>
      <c r="BM613" s="26">
        <f>BM614+BM615</f>
        <v>0</v>
      </c>
      <c r="BN613" s="53">
        <f t="shared" si="2679"/>
        <v>75024.000000000015</v>
      </c>
      <c r="BO613" s="26">
        <f t="shared" si="2628"/>
        <v>78072.400000000009</v>
      </c>
      <c r="BP613" s="26">
        <f>BP614+BP615</f>
        <v>0</v>
      </c>
      <c r="BQ613" s="53">
        <f t="shared" si="2681"/>
        <v>78072.400000000009</v>
      </c>
      <c r="BR613" s="52">
        <f t="shared" si="2629"/>
        <v>78072.400000000009</v>
      </c>
      <c r="BS613" s="26">
        <f>BS614+BS615</f>
        <v>0</v>
      </c>
      <c r="BT613" s="27"/>
    </row>
    <row r="614" spans="1:73" ht="78" x14ac:dyDescent="0.3">
      <c r="A614" s="67" t="s">
        <v>429</v>
      </c>
      <c r="B614" s="67" t="s">
        <v>26</v>
      </c>
      <c r="C614" s="67" t="s">
        <v>114</v>
      </c>
      <c r="D614" s="67" t="s">
        <v>438</v>
      </c>
      <c r="E614" s="67" t="s">
        <v>50</v>
      </c>
      <c r="F614" s="68" t="s">
        <v>51</v>
      </c>
      <c r="G614" s="26">
        <v>72238.600000000006</v>
      </c>
      <c r="H614" s="26">
        <v>74274.3</v>
      </c>
      <c r="I614" s="26">
        <v>74274.3</v>
      </c>
      <c r="J614" s="26"/>
      <c r="K614" s="26"/>
      <c r="L614" s="26"/>
      <c r="M614" s="26">
        <f t="shared" si="2801"/>
        <v>72238.600000000006</v>
      </c>
      <c r="N614" s="26">
        <f t="shared" si="2802"/>
        <v>74274.3</v>
      </c>
      <c r="O614" s="26">
        <f t="shared" si="2803"/>
        <v>74274.3</v>
      </c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>
        <f t="shared" si="2692"/>
        <v>72238.600000000006</v>
      </c>
      <c r="AD614" s="26">
        <f t="shared" si="2693"/>
        <v>74274.3</v>
      </c>
      <c r="AE614" s="26">
        <f t="shared" si="2694"/>
        <v>74274.3</v>
      </c>
      <c r="AF614" s="26"/>
      <c r="AG614" s="26">
        <f t="shared" si="2695"/>
        <v>72238.600000000006</v>
      </c>
      <c r="AH614" s="26">
        <f t="shared" si="2696"/>
        <v>74274.3</v>
      </c>
      <c r="AI614" s="26">
        <f t="shared" si="2697"/>
        <v>74274.3</v>
      </c>
      <c r="AJ614" s="26"/>
      <c r="AK614" s="26"/>
      <c r="AL614" s="26">
        <v>-1012.7</v>
      </c>
      <c r="AM614" s="26"/>
      <c r="AN614" s="26"/>
      <c r="AO614" s="26"/>
      <c r="AP614" s="26"/>
      <c r="AQ614" s="26"/>
      <c r="AR614" s="26"/>
      <c r="AS614" s="26">
        <f t="shared" si="2630"/>
        <v>71225.900000000009</v>
      </c>
      <c r="AT614" s="26">
        <f t="shared" si="2631"/>
        <v>74274.3</v>
      </c>
      <c r="AU614" s="26">
        <f t="shared" si="2632"/>
        <v>74274.3</v>
      </c>
      <c r="AV614" s="26"/>
      <c r="AW614" s="26"/>
      <c r="AX614" s="26"/>
      <c r="AY614" s="26">
        <f t="shared" si="2633"/>
        <v>71225.900000000009</v>
      </c>
      <c r="AZ614" s="26">
        <f t="shared" si="2634"/>
        <v>74274.3</v>
      </c>
      <c r="BA614" s="26">
        <f t="shared" si="2635"/>
        <v>74274.3</v>
      </c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>
        <f t="shared" si="2627"/>
        <v>71225.900000000009</v>
      </c>
      <c r="BM614" s="26"/>
      <c r="BN614" s="53">
        <f t="shared" si="2679"/>
        <v>71225.900000000009</v>
      </c>
      <c r="BO614" s="26">
        <f t="shared" si="2628"/>
        <v>74274.3</v>
      </c>
      <c r="BP614" s="26"/>
      <c r="BQ614" s="53">
        <f t="shared" si="2681"/>
        <v>74274.3</v>
      </c>
      <c r="BR614" s="52">
        <f t="shared" si="2629"/>
        <v>74274.3</v>
      </c>
      <c r="BS614" s="26"/>
      <c r="BT614" s="27"/>
    </row>
    <row r="615" spans="1:73" ht="31.2" x14ac:dyDescent="0.3">
      <c r="A615" s="67" t="s">
        <v>429</v>
      </c>
      <c r="B615" s="67" t="s">
        <v>26</v>
      </c>
      <c r="C615" s="67" t="s">
        <v>114</v>
      </c>
      <c r="D615" s="67" t="s">
        <v>438</v>
      </c>
      <c r="E615" s="67" t="s">
        <v>38</v>
      </c>
      <c r="F615" s="68" t="s">
        <v>39</v>
      </c>
      <c r="G615" s="26">
        <v>3798.1</v>
      </c>
      <c r="H615" s="26">
        <v>3798.1</v>
      </c>
      <c r="I615" s="26">
        <v>3798.1</v>
      </c>
      <c r="J615" s="26"/>
      <c r="K615" s="26"/>
      <c r="L615" s="26"/>
      <c r="M615" s="26">
        <f t="shared" si="2801"/>
        <v>3798.1</v>
      </c>
      <c r="N615" s="26">
        <f t="shared" si="2802"/>
        <v>3798.1</v>
      </c>
      <c r="O615" s="26">
        <f t="shared" si="2803"/>
        <v>3798.1</v>
      </c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>
        <f t="shared" si="2692"/>
        <v>3798.1</v>
      </c>
      <c r="AD615" s="26">
        <f t="shared" si="2693"/>
        <v>3798.1</v>
      </c>
      <c r="AE615" s="26">
        <f t="shared" si="2694"/>
        <v>3798.1</v>
      </c>
      <c r="AF615" s="26"/>
      <c r="AG615" s="26">
        <f t="shared" si="2695"/>
        <v>3798.1</v>
      </c>
      <c r="AH615" s="26">
        <f t="shared" si="2696"/>
        <v>3798.1</v>
      </c>
      <c r="AI615" s="26">
        <f t="shared" si="2697"/>
        <v>3798.1</v>
      </c>
      <c r="AJ615" s="26"/>
      <c r="AK615" s="26"/>
      <c r="AL615" s="26"/>
      <c r="AM615" s="26"/>
      <c r="AN615" s="26"/>
      <c r="AO615" s="26"/>
      <c r="AP615" s="26"/>
      <c r="AQ615" s="26"/>
      <c r="AR615" s="26"/>
      <c r="AS615" s="26">
        <f t="shared" si="2630"/>
        <v>3798.1</v>
      </c>
      <c r="AT615" s="26">
        <f t="shared" si="2631"/>
        <v>3798.1</v>
      </c>
      <c r="AU615" s="26">
        <f t="shared" si="2632"/>
        <v>3798.1</v>
      </c>
      <c r="AV615" s="26"/>
      <c r="AW615" s="26"/>
      <c r="AX615" s="26"/>
      <c r="AY615" s="26">
        <f t="shared" si="2633"/>
        <v>3798.1</v>
      </c>
      <c r="AZ615" s="26">
        <f t="shared" si="2634"/>
        <v>3798.1</v>
      </c>
      <c r="BA615" s="26">
        <f t="shared" si="2635"/>
        <v>3798.1</v>
      </c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>
        <f t="shared" ref="BL615:BL678" si="3008">AY615+BB615+BC615+BE615+BD615</f>
        <v>3798.1</v>
      </c>
      <c r="BM615" s="26"/>
      <c r="BN615" s="53">
        <f t="shared" si="2679"/>
        <v>3798.1</v>
      </c>
      <c r="BO615" s="26">
        <f t="shared" ref="BO615:BO678" si="3009">AZ615+BF615+BG615+BH615</f>
        <v>3798.1</v>
      </c>
      <c r="BP615" s="26"/>
      <c r="BQ615" s="53">
        <f t="shared" si="2681"/>
        <v>3798.1</v>
      </c>
      <c r="BR615" s="52">
        <f t="shared" ref="BR615:BR678" si="3010">BA615+BI615+BJ615+BK615</f>
        <v>3798.1</v>
      </c>
      <c r="BS615" s="26"/>
      <c r="BT615" s="27"/>
    </row>
    <row r="616" spans="1:73" s="82" customFormat="1" x14ac:dyDescent="0.3">
      <c r="A616" s="65" t="s">
        <v>429</v>
      </c>
      <c r="B616" s="65" t="s">
        <v>26</v>
      </c>
      <c r="C616" s="65" t="s">
        <v>28</v>
      </c>
      <c r="D616" s="65"/>
      <c r="E616" s="65"/>
      <c r="F616" s="66" t="s">
        <v>29</v>
      </c>
      <c r="G616" s="22">
        <f t="shared" ref="G616:L616" si="3011">G617</f>
        <v>9615.5</v>
      </c>
      <c r="H616" s="22">
        <f t="shared" si="3011"/>
        <v>9611.2000000000007</v>
      </c>
      <c r="I616" s="22">
        <f t="shared" si="3011"/>
        <v>9611.2000000000007</v>
      </c>
      <c r="J616" s="22">
        <f t="shared" si="3011"/>
        <v>0</v>
      </c>
      <c r="K616" s="22">
        <f t="shared" si="3011"/>
        <v>0</v>
      </c>
      <c r="L616" s="22">
        <f t="shared" si="3011"/>
        <v>0</v>
      </c>
      <c r="M616" s="22">
        <f t="shared" si="2801"/>
        <v>9615.5</v>
      </c>
      <c r="N616" s="22">
        <f t="shared" si="2802"/>
        <v>9611.2000000000007</v>
      </c>
      <c r="O616" s="22">
        <f t="shared" si="2803"/>
        <v>9611.2000000000007</v>
      </c>
      <c r="P616" s="22">
        <f t="shared" ref="P616:AB616" si="3012">P617</f>
        <v>0</v>
      </c>
      <c r="Q616" s="22">
        <f t="shared" si="3012"/>
        <v>0</v>
      </c>
      <c r="R616" s="22">
        <f t="shared" si="3012"/>
        <v>0</v>
      </c>
      <c r="S616" s="22">
        <f t="shared" si="3012"/>
        <v>0</v>
      </c>
      <c r="T616" s="22">
        <f t="shared" si="3012"/>
        <v>0</v>
      </c>
      <c r="U616" s="22">
        <f t="shared" si="3012"/>
        <v>0</v>
      </c>
      <c r="V616" s="22">
        <f t="shared" si="3012"/>
        <v>0</v>
      </c>
      <c r="W616" s="22">
        <f t="shared" si="3012"/>
        <v>0</v>
      </c>
      <c r="X616" s="22">
        <f t="shared" si="3012"/>
        <v>0</v>
      </c>
      <c r="Y616" s="22">
        <f t="shared" si="3012"/>
        <v>0</v>
      </c>
      <c r="Z616" s="22">
        <f t="shared" si="3012"/>
        <v>0</v>
      </c>
      <c r="AA616" s="22">
        <f t="shared" si="3012"/>
        <v>0</v>
      </c>
      <c r="AB616" s="22">
        <f t="shared" si="3012"/>
        <v>0</v>
      </c>
      <c r="AC616" s="22">
        <f t="shared" si="2692"/>
        <v>9615.5</v>
      </c>
      <c r="AD616" s="22">
        <f t="shared" si="2693"/>
        <v>9611.2000000000007</v>
      </c>
      <c r="AE616" s="22">
        <f t="shared" si="2694"/>
        <v>9611.2000000000007</v>
      </c>
      <c r="AF616" s="22">
        <f>AF617</f>
        <v>0</v>
      </c>
      <c r="AG616" s="22">
        <f t="shared" si="2695"/>
        <v>9615.5</v>
      </c>
      <c r="AH616" s="22">
        <f t="shared" si="2696"/>
        <v>9611.2000000000007</v>
      </c>
      <c r="AI616" s="22">
        <f t="shared" si="2697"/>
        <v>9611.2000000000007</v>
      </c>
      <c r="AJ616" s="22">
        <f t="shared" ref="AJ616:AR616" si="3013">AJ617</f>
        <v>0</v>
      </c>
      <c r="AK616" s="22">
        <f t="shared" si="3013"/>
        <v>0</v>
      </c>
      <c r="AL616" s="22">
        <f t="shared" si="3013"/>
        <v>0</v>
      </c>
      <c r="AM616" s="22">
        <f t="shared" si="3013"/>
        <v>0</v>
      </c>
      <c r="AN616" s="22">
        <f t="shared" si="3013"/>
        <v>0</v>
      </c>
      <c r="AO616" s="22">
        <f t="shared" si="3013"/>
        <v>0</v>
      </c>
      <c r="AP616" s="22">
        <f t="shared" si="3013"/>
        <v>0</v>
      </c>
      <c r="AQ616" s="22">
        <f t="shared" si="3013"/>
        <v>0</v>
      </c>
      <c r="AR616" s="22">
        <f t="shared" si="3013"/>
        <v>0</v>
      </c>
      <c r="AS616" s="22">
        <f t="shared" ref="AS616:AS679" si="3014">AG616+AJ616+AK616+AL616+AM616</f>
        <v>9615.5</v>
      </c>
      <c r="AT616" s="22">
        <f t="shared" ref="AT616:AT679" si="3015">AH616+AN616+AO616+AP616</f>
        <v>9611.2000000000007</v>
      </c>
      <c r="AU616" s="22">
        <f t="shared" ref="AU616:AU679" si="3016">AI616+AR616+AQ616</f>
        <v>9611.2000000000007</v>
      </c>
      <c r="AV616" s="22">
        <f>AV617</f>
        <v>0</v>
      </c>
      <c r="AW616" s="22">
        <f>AW617</f>
        <v>0</v>
      </c>
      <c r="AX616" s="22">
        <f>AX617</f>
        <v>0</v>
      </c>
      <c r="AY616" s="22">
        <f t="shared" ref="AY616:AY679" si="3017">AS616+AV616</f>
        <v>9615.5</v>
      </c>
      <c r="AZ616" s="22">
        <f t="shared" ref="AZ616:AZ679" si="3018">AT616+AW616</f>
        <v>9611.2000000000007</v>
      </c>
      <c r="BA616" s="22">
        <f t="shared" ref="BA616:BA679" si="3019">AU616+AX616</f>
        <v>9611.2000000000007</v>
      </c>
      <c r="BB616" s="22">
        <f t="shared" ref="BB616:BK616" si="3020">BB617</f>
        <v>0</v>
      </c>
      <c r="BC616" s="22">
        <f t="shared" si="3020"/>
        <v>0</v>
      </c>
      <c r="BD616" s="22">
        <f t="shared" si="3020"/>
        <v>0</v>
      </c>
      <c r="BE616" s="22">
        <f t="shared" si="3020"/>
        <v>0</v>
      </c>
      <c r="BF616" s="22">
        <f t="shared" si="3020"/>
        <v>0</v>
      </c>
      <c r="BG616" s="22">
        <f t="shared" si="3020"/>
        <v>0</v>
      </c>
      <c r="BH616" s="22">
        <f t="shared" si="3020"/>
        <v>0</v>
      </c>
      <c r="BI616" s="22">
        <f t="shared" si="3020"/>
        <v>0</v>
      </c>
      <c r="BJ616" s="22">
        <f t="shared" si="3020"/>
        <v>0</v>
      </c>
      <c r="BK616" s="22">
        <f t="shared" si="3020"/>
        <v>0</v>
      </c>
      <c r="BL616" s="22">
        <f t="shared" si="3008"/>
        <v>9615.5</v>
      </c>
      <c r="BM616" s="22">
        <f>BM617</f>
        <v>0</v>
      </c>
      <c r="BN616" s="78">
        <f t="shared" si="2679"/>
        <v>9615.5</v>
      </c>
      <c r="BO616" s="22">
        <f t="shared" si="3009"/>
        <v>9611.2000000000007</v>
      </c>
      <c r="BP616" s="22">
        <f>BP617</f>
        <v>0</v>
      </c>
      <c r="BQ616" s="78">
        <f t="shared" si="2681"/>
        <v>9611.2000000000007</v>
      </c>
      <c r="BR616" s="80">
        <f t="shared" si="3010"/>
        <v>9611.2000000000007</v>
      </c>
      <c r="BS616" s="22">
        <f>BS617</f>
        <v>0</v>
      </c>
      <c r="BT616" s="23"/>
      <c r="BU616" s="19"/>
    </row>
    <row r="617" spans="1:73" x14ac:dyDescent="0.3">
      <c r="A617" s="67" t="s">
        <v>429</v>
      </c>
      <c r="B617" s="67" t="s">
        <v>26</v>
      </c>
      <c r="C617" s="67" t="s">
        <v>28</v>
      </c>
      <c r="D617" s="67" t="s">
        <v>218</v>
      </c>
      <c r="E617" s="67"/>
      <c r="F617" s="68" t="s">
        <v>219</v>
      </c>
      <c r="G617" s="26">
        <f t="shared" ref="G617:L617" si="3021">G622+G618</f>
        <v>9615.5</v>
      </c>
      <c r="H617" s="26">
        <f t="shared" si="3021"/>
        <v>9611.2000000000007</v>
      </c>
      <c r="I617" s="26">
        <f t="shared" si="3021"/>
        <v>9611.2000000000007</v>
      </c>
      <c r="J617" s="26">
        <f t="shared" si="3021"/>
        <v>0</v>
      </c>
      <c r="K617" s="26">
        <f t="shared" si="3021"/>
        <v>0</v>
      </c>
      <c r="L617" s="26">
        <f t="shared" si="3021"/>
        <v>0</v>
      </c>
      <c r="M617" s="26">
        <f t="shared" si="2801"/>
        <v>9615.5</v>
      </c>
      <c r="N617" s="26">
        <f t="shared" si="2802"/>
        <v>9611.2000000000007</v>
      </c>
      <c r="O617" s="26">
        <f t="shared" si="2803"/>
        <v>9611.2000000000007</v>
      </c>
      <c r="P617" s="26">
        <f t="shared" ref="P617:AB617" si="3022">P622+P618</f>
        <v>0</v>
      </c>
      <c r="Q617" s="26">
        <f t="shared" si="3022"/>
        <v>0</v>
      </c>
      <c r="R617" s="26">
        <f t="shared" si="3022"/>
        <v>0</v>
      </c>
      <c r="S617" s="26">
        <f t="shared" si="3022"/>
        <v>0</v>
      </c>
      <c r="T617" s="26">
        <f t="shared" si="3022"/>
        <v>0</v>
      </c>
      <c r="U617" s="26">
        <f t="shared" si="3022"/>
        <v>0</v>
      </c>
      <c r="V617" s="26">
        <f t="shared" si="3022"/>
        <v>0</v>
      </c>
      <c r="W617" s="26">
        <f t="shared" si="3022"/>
        <v>0</v>
      </c>
      <c r="X617" s="26">
        <f t="shared" si="3022"/>
        <v>0</v>
      </c>
      <c r="Y617" s="26">
        <f t="shared" si="3022"/>
        <v>0</v>
      </c>
      <c r="Z617" s="26">
        <f t="shared" si="3022"/>
        <v>0</v>
      </c>
      <c r="AA617" s="26">
        <f t="shared" si="3022"/>
        <v>0</v>
      </c>
      <c r="AB617" s="26">
        <f t="shared" si="3022"/>
        <v>0</v>
      </c>
      <c r="AC617" s="26">
        <f t="shared" si="2692"/>
        <v>9615.5</v>
      </c>
      <c r="AD617" s="26">
        <f t="shared" si="2693"/>
        <v>9611.2000000000007</v>
      </c>
      <c r="AE617" s="26">
        <f t="shared" si="2694"/>
        <v>9611.2000000000007</v>
      </c>
      <c r="AF617" s="26">
        <f>AF622+AF618</f>
        <v>0</v>
      </c>
      <c r="AG617" s="26">
        <f t="shared" si="2695"/>
        <v>9615.5</v>
      </c>
      <c r="AH617" s="26">
        <f t="shared" si="2696"/>
        <v>9611.2000000000007</v>
      </c>
      <c r="AI617" s="26">
        <f t="shared" si="2697"/>
        <v>9611.2000000000007</v>
      </c>
      <c r="AJ617" s="26">
        <f t="shared" ref="AJ617:AR617" si="3023">AJ622+AJ618</f>
        <v>0</v>
      </c>
      <c r="AK617" s="26">
        <f t="shared" si="3023"/>
        <v>0</v>
      </c>
      <c r="AL617" s="26">
        <f t="shared" si="3023"/>
        <v>0</v>
      </c>
      <c r="AM617" s="26">
        <f t="shared" si="3023"/>
        <v>0</v>
      </c>
      <c r="AN617" s="26">
        <f t="shared" si="3023"/>
        <v>0</v>
      </c>
      <c r="AO617" s="26">
        <f t="shared" si="3023"/>
        <v>0</v>
      </c>
      <c r="AP617" s="26">
        <f t="shared" si="3023"/>
        <v>0</v>
      </c>
      <c r="AQ617" s="26">
        <f t="shared" si="3023"/>
        <v>0</v>
      </c>
      <c r="AR617" s="26">
        <f t="shared" si="3023"/>
        <v>0</v>
      </c>
      <c r="AS617" s="26">
        <f t="shared" si="3014"/>
        <v>9615.5</v>
      </c>
      <c r="AT617" s="26">
        <f t="shared" si="3015"/>
        <v>9611.2000000000007</v>
      </c>
      <c r="AU617" s="26">
        <f t="shared" si="3016"/>
        <v>9611.2000000000007</v>
      </c>
      <c r="AV617" s="26">
        <f>AV622+AV618</f>
        <v>0</v>
      </c>
      <c r="AW617" s="26">
        <f>AW622+AW618</f>
        <v>0</v>
      </c>
      <c r="AX617" s="26">
        <f>AX622+AX618</f>
        <v>0</v>
      </c>
      <c r="AY617" s="26">
        <f t="shared" si="3017"/>
        <v>9615.5</v>
      </c>
      <c r="AZ617" s="26">
        <f t="shared" si="3018"/>
        <v>9611.2000000000007</v>
      </c>
      <c r="BA617" s="26">
        <f t="shared" si="3019"/>
        <v>9611.2000000000007</v>
      </c>
      <c r="BB617" s="26">
        <f t="shared" ref="BB617:BK617" si="3024">BB622+BB618</f>
        <v>0</v>
      </c>
      <c r="BC617" s="26">
        <f t="shared" si="3024"/>
        <v>0</v>
      </c>
      <c r="BD617" s="26">
        <f t="shared" si="3024"/>
        <v>0</v>
      </c>
      <c r="BE617" s="26">
        <f t="shared" si="3024"/>
        <v>0</v>
      </c>
      <c r="BF617" s="26">
        <f t="shared" si="3024"/>
        <v>0</v>
      </c>
      <c r="BG617" s="26">
        <f t="shared" si="3024"/>
        <v>0</v>
      </c>
      <c r="BH617" s="26">
        <f t="shared" si="3024"/>
        <v>0</v>
      </c>
      <c r="BI617" s="26">
        <f t="shared" si="3024"/>
        <v>0</v>
      </c>
      <c r="BJ617" s="26">
        <f t="shared" si="3024"/>
        <v>0</v>
      </c>
      <c r="BK617" s="26">
        <f t="shared" si="3024"/>
        <v>0</v>
      </c>
      <c r="BL617" s="26">
        <f t="shared" si="3008"/>
        <v>9615.5</v>
      </c>
      <c r="BM617" s="26">
        <f>BM622+BM618</f>
        <v>0</v>
      </c>
      <c r="BN617" s="53">
        <f t="shared" si="2679"/>
        <v>9615.5</v>
      </c>
      <c r="BO617" s="26">
        <f t="shared" si="3009"/>
        <v>9611.2000000000007</v>
      </c>
      <c r="BP617" s="26">
        <f>BP622+BP618</f>
        <v>0</v>
      </c>
      <c r="BQ617" s="53">
        <f t="shared" si="2681"/>
        <v>9611.2000000000007</v>
      </c>
      <c r="BR617" s="52">
        <f t="shared" si="3010"/>
        <v>9611.2000000000007</v>
      </c>
      <c r="BS617" s="26">
        <f>BS622+BS618</f>
        <v>0</v>
      </c>
      <c r="BT617" s="27"/>
    </row>
    <row r="618" spans="1:73" x14ac:dyDescent="0.3">
      <c r="A618" s="67" t="s">
        <v>429</v>
      </c>
      <c r="B618" s="67" t="s">
        <v>26</v>
      </c>
      <c r="C618" s="67" t="s">
        <v>28</v>
      </c>
      <c r="D618" s="67" t="s">
        <v>439</v>
      </c>
      <c r="E618" s="67"/>
      <c r="F618" s="68" t="s">
        <v>440</v>
      </c>
      <c r="G618" s="26">
        <f t="shared" ref="G618:G622" si="3025">G619</f>
        <v>665</v>
      </c>
      <c r="H618" s="26">
        <f t="shared" ref="H618:H622" si="3026">H619</f>
        <v>665</v>
      </c>
      <c r="I618" s="26">
        <f t="shared" ref="I618:I622" si="3027">I619</f>
        <v>665</v>
      </c>
      <c r="J618" s="26">
        <f t="shared" ref="J618:J622" si="3028">J619</f>
        <v>0</v>
      </c>
      <c r="K618" s="26">
        <f t="shared" ref="K618:K622" si="3029">K619</f>
        <v>0</v>
      </c>
      <c r="L618" s="26">
        <f t="shared" ref="L618:L622" si="3030">L619</f>
        <v>0</v>
      </c>
      <c r="M618" s="26">
        <f t="shared" si="2801"/>
        <v>665</v>
      </c>
      <c r="N618" s="26">
        <f t="shared" si="2802"/>
        <v>665</v>
      </c>
      <c r="O618" s="26">
        <f t="shared" si="2803"/>
        <v>665</v>
      </c>
      <c r="P618" s="26">
        <f t="shared" ref="P618:P622" si="3031">P619</f>
        <v>0</v>
      </c>
      <c r="Q618" s="26">
        <f t="shared" ref="Q618:Q622" si="3032">Q619</f>
        <v>0</v>
      </c>
      <c r="R618" s="26">
        <f t="shared" ref="R618:R622" si="3033">R619</f>
        <v>0</v>
      </c>
      <c r="S618" s="26">
        <f t="shared" ref="S618:S622" si="3034">S619</f>
        <v>0</v>
      </c>
      <c r="T618" s="26">
        <f t="shared" ref="T618:T622" si="3035">T619</f>
        <v>0</v>
      </c>
      <c r="U618" s="26">
        <f t="shared" ref="U618:U622" si="3036">U619</f>
        <v>0</v>
      </c>
      <c r="V618" s="26">
        <f t="shared" ref="V618:V622" si="3037">V619</f>
        <v>0</v>
      </c>
      <c r="W618" s="26">
        <f t="shared" ref="W618:W622" si="3038">W619</f>
        <v>0</v>
      </c>
      <c r="X618" s="26">
        <f t="shared" ref="X618:X622" si="3039">X619</f>
        <v>0</v>
      </c>
      <c r="Y618" s="26">
        <f t="shared" ref="Y618:Y622" si="3040">Y619</f>
        <v>0</v>
      </c>
      <c r="Z618" s="26">
        <f t="shared" ref="Z618:Z622" si="3041">Z619</f>
        <v>0</v>
      </c>
      <c r="AA618" s="26">
        <f t="shared" ref="AA618:AA622" si="3042">AA619</f>
        <v>0</v>
      </c>
      <c r="AB618" s="26">
        <f t="shared" ref="AB618:AB622" si="3043">AB619</f>
        <v>0</v>
      </c>
      <c r="AC618" s="26">
        <f t="shared" si="2692"/>
        <v>665</v>
      </c>
      <c r="AD618" s="26">
        <f t="shared" si="2693"/>
        <v>665</v>
      </c>
      <c r="AE618" s="26">
        <f t="shared" si="2694"/>
        <v>665</v>
      </c>
      <c r="AF618" s="26">
        <f t="shared" ref="AF618:AF622" si="3044">AF619</f>
        <v>0</v>
      </c>
      <c r="AG618" s="26">
        <f t="shared" si="2695"/>
        <v>665</v>
      </c>
      <c r="AH618" s="26">
        <f t="shared" si="2696"/>
        <v>665</v>
      </c>
      <c r="AI618" s="26">
        <f t="shared" si="2697"/>
        <v>665</v>
      </c>
      <c r="AJ618" s="26">
        <f t="shared" ref="AJ618:AJ622" si="3045">AJ619</f>
        <v>0</v>
      </c>
      <c r="AK618" s="26">
        <f t="shared" ref="AK618:AK622" si="3046">AK619</f>
        <v>0</v>
      </c>
      <c r="AL618" s="26">
        <f t="shared" ref="AL618:AL622" si="3047">AL619</f>
        <v>0</v>
      </c>
      <c r="AM618" s="26">
        <f t="shared" ref="AM618:AM622" si="3048">AM619</f>
        <v>0</v>
      </c>
      <c r="AN618" s="26">
        <f t="shared" ref="AN618:AN622" si="3049">AN619</f>
        <v>0</v>
      </c>
      <c r="AO618" s="26">
        <f t="shared" ref="AO618:AO622" si="3050">AO619</f>
        <v>0</v>
      </c>
      <c r="AP618" s="26">
        <f t="shared" ref="AP618:AP622" si="3051">AP619</f>
        <v>0</v>
      </c>
      <c r="AQ618" s="26">
        <f t="shared" ref="AQ618:AQ622" si="3052">AQ619</f>
        <v>0</v>
      </c>
      <c r="AR618" s="26">
        <f t="shared" ref="AR618:AR622" si="3053">AR619</f>
        <v>0</v>
      </c>
      <c r="AS618" s="26">
        <f t="shared" si="3014"/>
        <v>665</v>
      </c>
      <c r="AT618" s="26">
        <f t="shared" si="3015"/>
        <v>665</v>
      </c>
      <c r="AU618" s="26">
        <f t="shared" si="3016"/>
        <v>665</v>
      </c>
      <c r="AV618" s="26">
        <f t="shared" ref="AV618:AV622" si="3054">AV619</f>
        <v>0</v>
      </c>
      <c r="AW618" s="26">
        <f t="shared" ref="AW618:AW622" si="3055">AW619</f>
        <v>0</v>
      </c>
      <c r="AX618" s="26">
        <f t="shared" ref="AX618:AX622" si="3056">AX619</f>
        <v>0</v>
      </c>
      <c r="AY618" s="26">
        <f t="shared" si="3017"/>
        <v>665</v>
      </c>
      <c r="AZ618" s="26">
        <f t="shared" si="3018"/>
        <v>665</v>
      </c>
      <c r="BA618" s="26">
        <f t="shared" si="3019"/>
        <v>665</v>
      </c>
      <c r="BB618" s="26">
        <f t="shared" ref="BB618:BB622" si="3057">BB619</f>
        <v>0</v>
      </c>
      <c r="BC618" s="26">
        <f t="shared" ref="BC618:BC622" si="3058">BC619</f>
        <v>0</v>
      </c>
      <c r="BD618" s="26">
        <f t="shared" ref="BD618:BD622" si="3059">BD619</f>
        <v>0</v>
      </c>
      <c r="BE618" s="26">
        <f t="shared" ref="BE618:BE622" si="3060">BE619</f>
        <v>0</v>
      </c>
      <c r="BF618" s="26">
        <f t="shared" ref="BF618:BF622" si="3061">BF619</f>
        <v>0</v>
      </c>
      <c r="BG618" s="26">
        <f t="shared" ref="BG618:BG622" si="3062">BG619</f>
        <v>0</v>
      </c>
      <c r="BH618" s="26">
        <f t="shared" ref="BH618:BH622" si="3063">BH619</f>
        <v>0</v>
      </c>
      <c r="BI618" s="26">
        <f t="shared" ref="BI618:BI622" si="3064">BI619</f>
        <v>0</v>
      </c>
      <c r="BJ618" s="26">
        <f t="shared" ref="BJ618:BJ622" si="3065">BJ619</f>
        <v>0</v>
      </c>
      <c r="BK618" s="26">
        <f t="shared" ref="BK618:BK622" si="3066">BK619</f>
        <v>0</v>
      </c>
      <c r="BL618" s="26">
        <f t="shared" si="3008"/>
        <v>665</v>
      </c>
      <c r="BM618" s="26">
        <f t="shared" ref="BM618:BM622" si="3067">BM619</f>
        <v>0</v>
      </c>
      <c r="BN618" s="53">
        <f t="shared" ref="BN618:BN681" si="3068">BL618+BM618</f>
        <v>665</v>
      </c>
      <c r="BO618" s="26">
        <f t="shared" si="3009"/>
        <v>665</v>
      </c>
      <c r="BP618" s="26">
        <f t="shared" ref="BP618:BS622" si="3069">BP619</f>
        <v>0</v>
      </c>
      <c r="BQ618" s="53">
        <f t="shared" ref="BQ618:BQ681" si="3070">BO618+BP618</f>
        <v>665</v>
      </c>
      <c r="BR618" s="52">
        <f t="shared" si="3010"/>
        <v>665</v>
      </c>
      <c r="BS618" s="26">
        <f t="shared" si="3069"/>
        <v>0</v>
      </c>
      <c r="BT618" s="27"/>
    </row>
    <row r="619" spans="1:73" ht="46.8" x14ac:dyDescent="0.3">
      <c r="A619" s="67" t="s">
        <v>429</v>
      </c>
      <c r="B619" s="67" t="s">
        <v>26</v>
      </c>
      <c r="C619" s="67" t="s">
        <v>28</v>
      </c>
      <c r="D619" s="67" t="s">
        <v>441</v>
      </c>
      <c r="E619" s="67"/>
      <c r="F619" s="68" t="s">
        <v>442</v>
      </c>
      <c r="G619" s="26">
        <f t="shared" si="3025"/>
        <v>665</v>
      </c>
      <c r="H619" s="26">
        <f t="shared" si="3026"/>
        <v>665</v>
      </c>
      <c r="I619" s="26">
        <f t="shared" si="3027"/>
        <v>665</v>
      </c>
      <c r="J619" s="26">
        <f t="shared" si="3028"/>
        <v>0</v>
      </c>
      <c r="K619" s="26">
        <f t="shared" si="3029"/>
        <v>0</v>
      </c>
      <c r="L619" s="26">
        <f t="shared" si="3030"/>
        <v>0</v>
      </c>
      <c r="M619" s="26">
        <f t="shared" si="2801"/>
        <v>665</v>
      </c>
      <c r="N619" s="26">
        <f t="shared" si="2802"/>
        <v>665</v>
      </c>
      <c r="O619" s="26">
        <f t="shared" si="2803"/>
        <v>665</v>
      </c>
      <c r="P619" s="26">
        <f t="shared" si="3031"/>
        <v>0</v>
      </c>
      <c r="Q619" s="26">
        <f t="shared" si="3032"/>
        <v>0</v>
      </c>
      <c r="R619" s="26">
        <f t="shared" si="3033"/>
        <v>0</v>
      </c>
      <c r="S619" s="26">
        <f t="shared" si="3034"/>
        <v>0</v>
      </c>
      <c r="T619" s="26">
        <f t="shared" si="3035"/>
        <v>0</v>
      </c>
      <c r="U619" s="26">
        <f t="shared" si="3036"/>
        <v>0</v>
      </c>
      <c r="V619" s="26">
        <f t="shared" si="3037"/>
        <v>0</v>
      </c>
      <c r="W619" s="26">
        <f t="shared" si="3038"/>
        <v>0</v>
      </c>
      <c r="X619" s="26">
        <f t="shared" si="3039"/>
        <v>0</v>
      </c>
      <c r="Y619" s="26">
        <f t="shared" si="3040"/>
        <v>0</v>
      </c>
      <c r="Z619" s="26">
        <f t="shared" si="3041"/>
        <v>0</v>
      </c>
      <c r="AA619" s="26">
        <f t="shared" si="3042"/>
        <v>0</v>
      </c>
      <c r="AB619" s="26">
        <f t="shared" si="3043"/>
        <v>0</v>
      </c>
      <c r="AC619" s="26">
        <f t="shared" si="2692"/>
        <v>665</v>
      </c>
      <c r="AD619" s="26">
        <f t="shared" si="2693"/>
        <v>665</v>
      </c>
      <c r="AE619" s="26">
        <f t="shared" si="2694"/>
        <v>665</v>
      </c>
      <c r="AF619" s="26">
        <f t="shared" si="3044"/>
        <v>0</v>
      </c>
      <c r="AG619" s="26">
        <f t="shared" si="2695"/>
        <v>665</v>
      </c>
      <c r="AH619" s="26">
        <f t="shared" si="2696"/>
        <v>665</v>
      </c>
      <c r="AI619" s="26">
        <f t="shared" si="2697"/>
        <v>665</v>
      </c>
      <c r="AJ619" s="26">
        <f t="shared" si="3045"/>
        <v>0</v>
      </c>
      <c r="AK619" s="26">
        <f t="shared" si="3046"/>
        <v>0</v>
      </c>
      <c r="AL619" s="26">
        <f t="shared" si="3047"/>
        <v>0</v>
      </c>
      <c r="AM619" s="26">
        <f t="shared" si="3048"/>
        <v>0</v>
      </c>
      <c r="AN619" s="26">
        <f t="shared" si="3049"/>
        <v>0</v>
      </c>
      <c r="AO619" s="26">
        <f t="shared" si="3050"/>
        <v>0</v>
      </c>
      <c r="AP619" s="26">
        <f t="shared" si="3051"/>
        <v>0</v>
      </c>
      <c r="AQ619" s="26">
        <f t="shared" si="3052"/>
        <v>0</v>
      </c>
      <c r="AR619" s="26">
        <f t="shared" si="3053"/>
        <v>0</v>
      </c>
      <c r="AS619" s="26">
        <f t="shared" si="3014"/>
        <v>665</v>
      </c>
      <c r="AT619" s="26">
        <f t="shared" si="3015"/>
        <v>665</v>
      </c>
      <c r="AU619" s="26">
        <f t="shared" si="3016"/>
        <v>665</v>
      </c>
      <c r="AV619" s="26">
        <f t="shared" si="3054"/>
        <v>0</v>
      </c>
      <c r="AW619" s="26">
        <f t="shared" si="3055"/>
        <v>0</v>
      </c>
      <c r="AX619" s="26">
        <f t="shared" si="3056"/>
        <v>0</v>
      </c>
      <c r="AY619" s="26">
        <f t="shared" si="3017"/>
        <v>665</v>
      </c>
      <c r="AZ619" s="26">
        <f t="shared" si="3018"/>
        <v>665</v>
      </c>
      <c r="BA619" s="26">
        <f t="shared" si="3019"/>
        <v>665</v>
      </c>
      <c r="BB619" s="26">
        <f t="shared" si="3057"/>
        <v>0</v>
      </c>
      <c r="BC619" s="26">
        <f t="shared" si="3058"/>
        <v>0</v>
      </c>
      <c r="BD619" s="26">
        <f t="shared" si="3059"/>
        <v>0</v>
      </c>
      <c r="BE619" s="26">
        <f t="shared" si="3060"/>
        <v>0</v>
      </c>
      <c r="BF619" s="26">
        <f t="shared" si="3061"/>
        <v>0</v>
      </c>
      <c r="BG619" s="26">
        <f t="shared" si="3062"/>
        <v>0</v>
      </c>
      <c r="BH619" s="26">
        <f t="shared" si="3063"/>
        <v>0</v>
      </c>
      <c r="BI619" s="26">
        <f t="shared" si="3064"/>
        <v>0</v>
      </c>
      <c r="BJ619" s="26">
        <f t="shared" si="3065"/>
        <v>0</v>
      </c>
      <c r="BK619" s="26">
        <f t="shared" si="3066"/>
        <v>0</v>
      </c>
      <c r="BL619" s="26">
        <f t="shared" si="3008"/>
        <v>665</v>
      </c>
      <c r="BM619" s="26">
        <f t="shared" si="3067"/>
        <v>0</v>
      </c>
      <c r="BN619" s="53">
        <f t="shared" si="3068"/>
        <v>665</v>
      </c>
      <c r="BO619" s="26">
        <f t="shared" si="3009"/>
        <v>665</v>
      </c>
      <c r="BP619" s="26">
        <f t="shared" si="3069"/>
        <v>0</v>
      </c>
      <c r="BQ619" s="53">
        <f t="shared" si="3070"/>
        <v>665</v>
      </c>
      <c r="BR619" s="52">
        <f t="shared" si="3010"/>
        <v>665</v>
      </c>
      <c r="BS619" s="26">
        <f t="shared" si="3069"/>
        <v>0</v>
      </c>
      <c r="BT619" s="27"/>
    </row>
    <row r="620" spans="1:73" ht="62.4" x14ac:dyDescent="0.3">
      <c r="A620" s="67" t="s">
        <v>429</v>
      </c>
      <c r="B620" s="67" t="s">
        <v>26</v>
      </c>
      <c r="C620" s="67" t="s">
        <v>28</v>
      </c>
      <c r="D620" s="67" t="s">
        <v>443</v>
      </c>
      <c r="E620" s="67"/>
      <c r="F620" s="68" t="s">
        <v>444</v>
      </c>
      <c r="G620" s="26">
        <f t="shared" si="3025"/>
        <v>665</v>
      </c>
      <c r="H620" s="26">
        <f t="shared" si="3026"/>
        <v>665</v>
      </c>
      <c r="I620" s="26">
        <f t="shared" si="3027"/>
        <v>665</v>
      </c>
      <c r="J620" s="26">
        <f t="shared" si="3028"/>
        <v>0</v>
      </c>
      <c r="K620" s="26">
        <f t="shared" si="3029"/>
        <v>0</v>
      </c>
      <c r="L620" s="26">
        <f t="shared" si="3030"/>
        <v>0</v>
      </c>
      <c r="M620" s="26">
        <f t="shared" si="2801"/>
        <v>665</v>
      </c>
      <c r="N620" s="26">
        <f t="shared" si="2802"/>
        <v>665</v>
      </c>
      <c r="O620" s="26">
        <f t="shared" si="2803"/>
        <v>665</v>
      </c>
      <c r="P620" s="26">
        <f t="shared" si="3031"/>
        <v>0</v>
      </c>
      <c r="Q620" s="26">
        <f t="shared" si="3032"/>
        <v>0</v>
      </c>
      <c r="R620" s="26">
        <f t="shared" si="3033"/>
        <v>0</v>
      </c>
      <c r="S620" s="26">
        <f t="shared" si="3034"/>
        <v>0</v>
      </c>
      <c r="T620" s="26">
        <f t="shared" si="3035"/>
        <v>0</v>
      </c>
      <c r="U620" s="26">
        <f t="shared" si="3036"/>
        <v>0</v>
      </c>
      <c r="V620" s="26">
        <f t="shared" si="3037"/>
        <v>0</v>
      </c>
      <c r="W620" s="26">
        <f t="shared" si="3038"/>
        <v>0</v>
      </c>
      <c r="X620" s="26">
        <f t="shared" si="3039"/>
        <v>0</v>
      </c>
      <c r="Y620" s="26">
        <f t="shared" si="3040"/>
        <v>0</v>
      </c>
      <c r="Z620" s="26">
        <f t="shared" si="3041"/>
        <v>0</v>
      </c>
      <c r="AA620" s="26">
        <f t="shared" si="3042"/>
        <v>0</v>
      </c>
      <c r="AB620" s="26">
        <f t="shared" si="3043"/>
        <v>0</v>
      </c>
      <c r="AC620" s="26">
        <f t="shared" si="2692"/>
        <v>665</v>
      </c>
      <c r="AD620" s="26">
        <f t="shared" si="2693"/>
        <v>665</v>
      </c>
      <c r="AE620" s="26">
        <f t="shared" si="2694"/>
        <v>665</v>
      </c>
      <c r="AF620" s="26">
        <f t="shared" si="3044"/>
        <v>0</v>
      </c>
      <c r="AG620" s="26">
        <f t="shared" si="2695"/>
        <v>665</v>
      </c>
      <c r="AH620" s="26">
        <f t="shared" si="2696"/>
        <v>665</v>
      </c>
      <c r="AI620" s="26">
        <f t="shared" si="2697"/>
        <v>665</v>
      </c>
      <c r="AJ620" s="26">
        <f t="shared" si="3045"/>
        <v>0</v>
      </c>
      <c r="AK620" s="26">
        <f t="shared" si="3046"/>
        <v>0</v>
      </c>
      <c r="AL620" s="26">
        <f t="shared" si="3047"/>
        <v>0</v>
      </c>
      <c r="AM620" s="26">
        <f t="shared" si="3048"/>
        <v>0</v>
      </c>
      <c r="AN620" s="26">
        <f t="shared" si="3049"/>
        <v>0</v>
      </c>
      <c r="AO620" s="26">
        <f t="shared" si="3050"/>
        <v>0</v>
      </c>
      <c r="AP620" s="26">
        <f t="shared" si="3051"/>
        <v>0</v>
      </c>
      <c r="AQ620" s="26">
        <f t="shared" si="3052"/>
        <v>0</v>
      </c>
      <c r="AR620" s="26">
        <f t="shared" si="3053"/>
        <v>0</v>
      </c>
      <c r="AS620" s="26">
        <f t="shared" si="3014"/>
        <v>665</v>
      </c>
      <c r="AT620" s="26">
        <f t="shared" si="3015"/>
        <v>665</v>
      </c>
      <c r="AU620" s="26">
        <f t="shared" si="3016"/>
        <v>665</v>
      </c>
      <c r="AV620" s="26">
        <f t="shared" si="3054"/>
        <v>0</v>
      </c>
      <c r="AW620" s="26">
        <f t="shared" si="3055"/>
        <v>0</v>
      </c>
      <c r="AX620" s="26">
        <f t="shared" si="3056"/>
        <v>0</v>
      </c>
      <c r="AY620" s="26">
        <f t="shared" si="3017"/>
        <v>665</v>
      </c>
      <c r="AZ620" s="26">
        <f t="shared" si="3018"/>
        <v>665</v>
      </c>
      <c r="BA620" s="26">
        <f t="shared" si="3019"/>
        <v>665</v>
      </c>
      <c r="BB620" s="26">
        <f t="shared" si="3057"/>
        <v>0</v>
      </c>
      <c r="BC620" s="26">
        <f t="shared" si="3058"/>
        <v>0</v>
      </c>
      <c r="BD620" s="26">
        <f t="shared" si="3059"/>
        <v>0</v>
      </c>
      <c r="BE620" s="26">
        <f t="shared" si="3060"/>
        <v>0</v>
      </c>
      <c r="BF620" s="26">
        <f t="shared" si="3061"/>
        <v>0</v>
      </c>
      <c r="BG620" s="26">
        <f t="shared" si="3062"/>
        <v>0</v>
      </c>
      <c r="BH620" s="26">
        <f t="shared" si="3063"/>
        <v>0</v>
      </c>
      <c r="BI620" s="26">
        <f t="shared" si="3064"/>
        <v>0</v>
      </c>
      <c r="BJ620" s="26">
        <f t="shared" si="3065"/>
        <v>0</v>
      </c>
      <c r="BK620" s="26">
        <f t="shared" si="3066"/>
        <v>0</v>
      </c>
      <c r="BL620" s="26">
        <f t="shared" si="3008"/>
        <v>665</v>
      </c>
      <c r="BM620" s="26">
        <f t="shared" si="3067"/>
        <v>0</v>
      </c>
      <c r="BN620" s="53">
        <f t="shared" si="3068"/>
        <v>665</v>
      </c>
      <c r="BO620" s="26">
        <f t="shared" si="3009"/>
        <v>665</v>
      </c>
      <c r="BP620" s="26">
        <f t="shared" si="3069"/>
        <v>0</v>
      </c>
      <c r="BQ620" s="53">
        <f t="shared" si="3070"/>
        <v>665</v>
      </c>
      <c r="BR620" s="52">
        <f t="shared" si="3010"/>
        <v>665</v>
      </c>
      <c r="BS620" s="26">
        <f t="shared" si="3069"/>
        <v>0</v>
      </c>
      <c r="BT620" s="27"/>
    </row>
    <row r="621" spans="1:73" ht="31.2" x14ac:dyDescent="0.3">
      <c r="A621" s="67" t="s">
        <v>429</v>
      </c>
      <c r="B621" s="67" t="s">
        <v>26</v>
      </c>
      <c r="C621" s="67" t="s">
        <v>28</v>
      </c>
      <c r="D621" s="67" t="s">
        <v>443</v>
      </c>
      <c r="E621" s="67" t="s">
        <v>127</v>
      </c>
      <c r="F621" s="68" t="s">
        <v>128</v>
      </c>
      <c r="G621" s="26">
        <v>665</v>
      </c>
      <c r="H621" s="26">
        <v>665</v>
      </c>
      <c r="I621" s="26">
        <v>665</v>
      </c>
      <c r="J621" s="26"/>
      <c r="K621" s="26"/>
      <c r="L621" s="26"/>
      <c r="M621" s="26">
        <f t="shared" si="2801"/>
        <v>665</v>
      </c>
      <c r="N621" s="26">
        <f t="shared" si="2802"/>
        <v>665</v>
      </c>
      <c r="O621" s="26">
        <f t="shared" si="2803"/>
        <v>665</v>
      </c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>
        <f t="shared" si="2692"/>
        <v>665</v>
      </c>
      <c r="AD621" s="26">
        <f t="shared" si="2693"/>
        <v>665</v>
      </c>
      <c r="AE621" s="26">
        <f t="shared" si="2694"/>
        <v>665</v>
      </c>
      <c r="AF621" s="26"/>
      <c r="AG621" s="26">
        <f t="shared" si="2695"/>
        <v>665</v>
      </c>
      <c r="AH621" s="26">
        <f t="shared" si="2696"/>
        <v>665</v>
      </c>
      <c r="AI621" s="26">
        <f t="shared" si="2697"/>
        <v>665</v>
      </c>
      <c r="AJ621" s="26"/>
      <c r="AK621" s="26"/>
      <c r="AL621" s="26"/>
      <c r="AM621" s="26"/>
      <c r="AN621" s="26"/>
      <c r="AO621" s="26"/>
      <c r="AP621" s="26"/>
      <c r="AQ621" s="26"/>
      <c r="AR621" s="26"/>
      <c r="AS621" s="26">
        <f t="shared" si="3014"/>
        <v>665</v>
      </c>
      <c r="AT621" s="26">
        <f t="shared" si="3015"/>
        <v>665</v>
      </c>
      <c r="AU621" s="26">
        <f t="shared" si="3016"/>
        <v>665</v>
      </c>
      <c r="AV621" s="26"/>
      <c r="AW621" s="26"/>
      <c r="AX621" s="26"/>
      <c r="AY621" s="26">
        <f t="shared" si="3017"/>
        <v>665</v>
      </c>
      <c r="AZ621" s="26">
        <f t="shared" si="3018"/>
        <v>665</v>
      </c>
      <c r="BA621" s="26">
        <f t="shared" si="3019"/>
        <v>665</v>
      </c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>
        <f t="shared" si="3008"/>
        <v>665</v>
      </c>
      <c r="BM621" s="26"/>
      <c r="BN621" s="53">
        <f t="shared" si="3068"/>
        <v>665</v>
      </c>
      <c r="BO621" s="26">
        <f t="shared" si="3009"/>
        <v>665</v>
      </c>
      <c r="BP621" s="26"/>
      <c r="BQ621" s="53">
        <f t="shared" si="3070"/>
        <v>665</v>
      </c>
      <c r="BR621" s="52">
        <f t="shared" si="3010"/>
        <v>665</v>
      </c>
      <c r="BS621" s="26"/>
      <c r="BT621" s="27"/>
    </row>
    <row r="622" spans="1:73" x14ac:dyDescent="0.3">
      <c r="A622" s="67" t="s">
        <v>429</v>
      </c>
      <c r="B622" s="67" t="s">
        <v>26</v>
      </c>
      <c r="C622" s="67" t="s">
        <v>28</v>
      </c>
      <c r="D622" s="67" t="s">
        <v>220</v>
      </c>
      <c r="E622" s="67"/>
      <c r="F622" s="68" t="s">
        <v>33</v>
      </c>
      <c r="G622" s="26">
        <f t="shared" si="3025"/>
        <v>8950.5</v>
      </c>
      <c r="H622" s="26">
        <f t="shared" si="3026"/>
        <v>8946.2000000000007</v>
      </c>
      <c r="I622" s="26">
        <f t="shared" si="3027"/>
        <v>8946.2000000000007</v>
      </c>
      <c r="J622" s="26">
        <f t="shared" si="3028"/>
        <v>0</v>
      </c>
      <c r="K622" s="26">
        <f t="shared" si="3029"/>
        <v>0</v>
      </c>
      <c r="L622" s="26">
        <f t="shared" si="3030"/>
        <v>0</v>
      </c>
      <c r="M622" s="26">
        <f t="shared" si="2801"/>
        <v>8950.5</v>
      </c>
      <c r="N622" s="26">
        <f t="shared" si="2802"/>
        <v>8946.2000000000007</v>
      </c>
      <c r="O622" s="26">
        <f t="shared" si="2803"/>
        <v>8946.2000000000007</v>
      </c>
      <c r="P622" s="26">
        <f t="shared" si="3031"/>
        <v>0</v>
      </c>
      <c r="Q622" s="26">
        <f t="shared" si="3032"/>
        <v>0</v>
      </c>
      <c r="R622" s="26">
        <f t="shared" si="3033"/>
        <v>0</v>
      </c>
      <c r="S622" s="26">
        <f t="shared" si="3034"/>
        <v>0</v>
      </c>
      <c r="T622" s="26">
        <f t="shared" si="3035"/>
        <v>0</v>
      </c>
      <c r="U622" s="26">
        <f t="shared" si="3036"/>
        <v>0</v>
      </c>
      <c r="V622" s="26">
        <f t="shared" si="3037"/>
        <v>0</v>
      </c>
      <c r="W622" s="26">
        <f t="shared" si="3038"/>
        <v>0</v>
      </c>
      <c r="X622" s="26">
        <f t="shared" si="3039"/>
        <v>0</v>
      </c>
      <c r="Y622" s="26">
        <f t="shared" si="3040"/>
        <v>0</v>
      </c>
      <c r="Z622" s="26">
        <f t="shared" si="3041"/>
        <v>0</v>
      </c>
      <c r="AA622" s="26">
        <f t="shared" si="3042"/>
        <v>0</v>
      </c>
      <c r="AB622" s="26">
        <f t="shared" si="3043"/>
        <v>0</v>
      </c>
      <c r="AC622" s="26">
        <f t="shared" ref="AC622:AC685" si="3071">M622+R622+P622+Q622+T622+S622</f>
        <v>8950.5</v>
      </c>
      <c r="AD622" s="26">
        <f t="shared" ref="AD622:AD685" si="3072">N622+V622+X622+U622+W622</f>
        <v>8946.2000000000007</v>
      </c>
      <c r="AE622" s="26">
        <f t="shared" ref="AE622:AE685" si="3073">O622+Z622+AB622+Y622+AA622</f>
        <v>8946.2000000000007</v>
      </c>
      <c r="AF622" s="26">
        <f t="shared" si="3044"/>
        <v>0</v>
      </c>
      <c r="AG622" s="26">
        <f t="shared" ref="AG622:AG685" si="3074">AC622+AF622</f>
        <v>8950.5</v>
      </c>
      <c r="AH622" s="26">
        <f t="shared" ref="AH622:AH685" si="3075">AD622</f>
        <v>8946.2000000000007</v>
      </c>
      <c r="AI622" s="26">
        <f t="shared" ref="AI622:AI685" si="3076">AE622</f>
        <v>8946.2000000000007</v>
      </c>
      <c r="AJ622" s="26">
        <f t="shared" si="3045"/>
        <v>0</v>
      </c>
      <c r="AK622" s="26">
        <f t="shared" si="3046"/>
        <v>0</v>
      </c>
      <c r="AL622" s="26">
        <f t="shared" si="3047"/>
        <v>0</v>
      </c>
      <c r="AM622" s="26">
        <f t="shared" si="3048"/>
        <v>0</v>
      </c>
      <c r="AN622" s="26">
        <f t="shared" si="3049"/>
        <v>0</v>
      </c>
      <c r="AO622" s="26">
        <f t="shared" si="3050"/>
        <v>0</v>
      </c>
      <c r="AP622" s="26">
        <f t="shared" si="3051"/>
        <v>0</v>
      </c>
      <c r="AQ622" s="26">
        <f t="shared" si="3052"/>
        <v>0</v>
      </c>
      <c r="AR622" s="26">
        <f t="shared" si="3053"/>
        <v>0</v>
      </c>
      <c r="AS622" s="26">
        <f t="shared" si="3014"/>
        <v>8950.5</v>
      </c>
      <c r="AT622" s="26">
        <f t="shared" si="3015"/>
        <v>8946.2000000000007</v>
      </c>
      <c r="AU622" s="26">
        <f t="shared" si="3016"/>
        <v>8946.2000000000007</v>
      </c>
      <c r="AV622" s="26">
        <f t="shared" si="3054"/>
        <v>0</v>
      </c>
      <c r="AW622" s="26">
        <f t="shared" si="3055"/>
        <v>0</v>
      </c>
      <c r="AX622" s="26">
        <f t="shared" si="3056"/>
        <v>0</v>
      </c>
      <c r="AY622" s="26">
        <f t="shared" si="3017"/>
        <v>8950.5</v>
      </c>
      <c r="AZ622" s="26">
        <f t="shared" si="3018"/>
        <v>8946.2000000000007</v>
      </c>
      <c r="BA622" s="26">
        <f t="shared" si="3019"/>
        <v>8946.2000000000007</v>
      </c>
      <c r="BB622" s="26">
        <f t="shared" si="3057"/>
        <v>0</v>
      </c>
      <c r="BC622" s="26">
        <f t="shared" si="3058"/>
        <v>0</v>
      </c>
      <c r="BD622" s="26">
        <f t="shared" si="3059"/>
        <v>0</v>
      </c>
      <c r="BE622" s="26">
        <f t="shared" si="3060"/>
        <v>0</v>
      </c>
      <c r="BF622" s="26">
        <f t="shared" si="3061"/>
        <v>0</v>
      </c>
      <c r="BG622" s="26">
        <f t="shared" si="3062"/>
        <v>0</v>
      </c>
      <c r="BH622" s="26">
        <f t="shared" si="3063"/>
        <v>0</v>
      </c>
      <c r="BI622" s="26">
        <f t="shared" si="3064"/>
        <v>0</v>
      </c>
      <c r="BJ622" s="26">
        <f t="shared" si="3065"/>
        <v>0</v>
      </c>
      <c r="BK622" s="26">
        <f t="shared" si="3066"/>
        <v>0</v>
      </c>
      <c r="BL622" s="26">
        <f t="shared" si="3008"/>
        <v>8950.5</v>
      </c>
      <c r="BM622" s="26">
        <f t="shared" si="3067"/>
        <v>0</v>
      </c>
      <c r="BN622" s="53">
        <f t="shared" si="3068"/>
        <v>8950.5</v>
      </c>
      <c r="BO622" s="26">
        <f t="shared" si="3009"/>
        <v>8946.2000000000007</v>
      </c>
      <c r="BP622" s="26">
        <f t="shared" si="3069"/>
        <v>0</v>
      </c>
      <c r="BQ622" s="53">
        <f t="shared" si="3070"/>
        <v>8946.2000000000007</v>
      </c>
      <c r="BR622" s="52">
        <f t="shared" si="3010"/>
        <v>8946.2000000000007</v>
      </c>
      <c r="BS622" s="26">
        <f t="shared" si="3069"/>
        <v>0</v>
      </c>
      <c r="BT622" s="27"/>
    </row>
    <row r="623" spans="1:73" ht="78" x14ac:dyDescent="0.3">
      <c r="A623" s="67" t="s">
        <v>429</v>
      </c>
      <c r="B623" s="67" t="s">
        <v>26</v>
      </c>
      <c r="C623" s="67" t="s">
        <v>28</v>
      </c>
      <c r="D623" s="67" t="s">
        <v>221</v>
      </c>
      <c r="E623" s="67"/>
      <c r="F623" s="68" t="s">
        <v>222</v>
      </c>
      <c r="G623" s="26">
        <f t="shared" ref="G623:L623" si="3077">G624+G627+G631+G629</f>
        <v>8950.5</v>
      </c>
      <c r="H623" s="26">
        <f t="shared" si="3077"/>
        <v>8946.2000000000007</v>
      </c>
      <c r="I623" s="26">
        <f t="shared" si="3077"/>
        <v>8946.2000000000007</v>
      </c>
      <c r="J623" s="26">
        <f t="shared" si="3077"/>
        <v>0</v>
      </c>
      <c r="K623" s="26">
        <f t="shared" si="3077"/>
        <v>0</v>
      </c>
      <c r="L623" s="26">
        <f t="shared" si="3077"/>
        <v>0</v>
      </c>
      <c r="M623" s="26">
        <f t="shared" si="2801"/>
        <v>8950.5</v>
      </c>
      <c r="N623" s="26">
        <f t="shared" si="2802"/>
        <v>8946.2000000000007</v>
      </c>
      <c r="O623" s="26">
        <f t="shared" si="2803"/>
        <v>8946.2000000000007</v>
      </c>
      <c r="P623" s="26">
        <f t="shared" ref="P623:AB623" si="3078">P624+P627+P631+P629</f>
        <v>0</v>
      </c>
      <c r="Q623" s="26">
        <f t="shared" si="3078"/>
        <v>0</v>
      </c>
      <c r="R623" s="26">
        <f t="shared" si="3078"/>
        <v>0</v>
      </c>
      <c r="S623" s="26">
        <f t="shared" si="3078"/>
        <v>0</v>
      </c>
      <c r="T623" s="26">
        <f t="shared" si="3078"/>
        <v>0</v>
      </c>
      <c r="U623" s="26">
        <f t="shared" si="3078"/>
        <v>0</v>
      </c>
      <c r="V623" s="26">
        <f t="shared" si="3078"/>
        <v>0</v>
      </c>
      <c r="W623" s="26">
        <f t="shared" si="3078"/>
        <v>0</v>
      </c>
      <c r="X623" s="26">
        <f t="shared" si="3078"/>
        <v>0</v>
      </c>
      <c r="Y623" s="26">
        <f t="shared" si="3078"/>
        <v>0</v>
      </c>
      <c r="Z623" s="26">
        <f t="shared" si="3078"/>
        <v>0</v>
      </c>
      <c r="AA623" s="26">
        <f t="shared" si="3078"/>
        <v>0</v>
      </c>
      <c r="AB623" s="26">
        <f t="shared" si="3078"/>
        <v>0</v>
      </c>
      <c r="AC623" s="26">
        <f t="shared" si="3071"/>
        <v>8950.5</v>
      </c>
      <c r="AD623" s="26">
        <f t="shared" si="3072"/>
        <v>8946.2000000000007</v>
      </c>
      <c r="AE623" s="26">
        <f t="shared" si="3073"/>
        <v>8946.2000000000007</v>
      </c>
      <c r="AF623" s="26">
        <f>AF624+AF627+AF631+AF629</f>
        <v>0</v>
      </c>
      <c r="AG623" s="26">
        <f t="shared" si="3074"/>
        <v>8950.5</v>
      </c>
      <c r="AH623" s="26">
        <f t="shared" si="3075"/>
        <v>8946.2000000000007</v>
      </c>
      <c r="AI623" s="26">
        <f t="shared" si="3076"/>
        <v>8946.2000000000007</v>
      </c>
      <c r="AJ623" s="26">
        <f t="shared" ref="AJ623:AR623" si="3079">AJ624+AJ627+AJ631+AJ629</f>
        <v>0</v>
      </c>
      <c r="AK623" s="26">
        <f t="shared" si="3079"/>
        <v>0</v>
      </c>
      <c r="AL623" s="26">
        <f t="shared" si="3079"/>
        <v>0</v>
      </c>
      <c r="AM623" s="26">
        <f t="shared" si="3079"/>
        <v>0</v>
      </c>
      <c r="AN623" s="26">
        <f t="shared" si="3079"/>
        <v>0</v>
      </c>
      <c r="AO623" s="26">
        <f t="shared" si="3079"/>
        <v>0</v>
      </c>
      <c r="AP623" s="26">
        <f t="shared" si="3079"/>
        <v>0</v>
      </c>
      <c r="AQ623" s="26">
        <f t="shared" si="3079"/>
        <v>0</v>
      </c>
      <c r="AR623" s="26">
        <f t="shared" si="3079"/>
        <v>0</v>
      </c>
      <c r="AS623" s="26">
        <f t="shared" si="3014"/>
        <v>8950.5</v>
      </c>
      <c r="AT623" s="26">
        <f t="shared" si="3015"/>
        <v>8946.2000000000007</v>
      </c>
      <c r="AU623" s="26">
        <f t="shared" si="3016"/>
        <v>8946.2000000000007</v>
      </c>
      <c r="AV623" s="26">
        <f>AV624+AV627+AV631+AV629</f>
        <v>0</v>
      </c>
      <c r="AW623" s="26">
        <f>AW624+AW627+AW631+AW629</f>
        <v>0</v>
      </c>
      <c r="AX623" s="26">
        <f>AX624+AX627+AX631+AX629</f>
        <v>0</v>
      </c>
      <c r="AY623" s="26">
        <f t="shared" si="3017"/>
        <v>8950.5</v>
      </c>
      <c r="AZ623" s="26">
        <f t="shared" si="3018"/>
        <v>8946.2000000000007</v>
      </c>
      <c r="BA623" s="26">
        <f t="shared" si="3019"/>
        <v>8946.2000000000007</v>
      </c>
      <c r="BB623" s="26">
        <f t="shared" ref="BB623:BK623" si="3080">BB624+BB627+BB631+BB629</f>
        <v>0</v>
      </c>
      <c r="BC623" s="26">
        <f t="shared" si="3080"/>
        <v>0</v>
      </c>
      <c r="BD623" s="26">
        <f t="shared" si="3080"/>
        <v>0</v>
      </c>
      <c r="BE623" s="26">
        <f t="shared" si="3080"/>
        <v>0</v>
      </c>
      <c r="BF623" s="26">
        <f t="shared" si="3080"/>
        <v>0</v>
      </c>
      <c r="BG623" s="26">
        <f t="shared" si="3080"/>
        <v>0</v>
      </c>
      <c r="BH623" s="26">
        <f t="shared" si="3080"/>
        <v>0</v>
      </c>
      <c r="BI623" s="26">
        <f t="shared" si="3080"/>
        <v>0</v>
      </c>
      <c r="BJ623" s="26">
        <f t="shared" si="3080"/>
        <v>0</v>
      </c>
      <c r="BK623" s="26">
        <f t="shared" si="3080"/>
        <v>0</v>
      </c>
      <c r="BL623" s="26">
        <f t="shared" si="3008"/>
        <v>8950.5</v>
      </c>
      <c r="BM623" s="26">
        <f>BM624+BM627+BM631+BM629</f>
        <v>0</v>
      </c>
      <c r="BN623" s="53">
        <f t="shared" si="3068"/>
        <v>8950.5</v>
      </c>
      <c r="BO623" s="26">
        <f t="shared" si="3009"/>
        <v>8946.2000000000007</v>
      </c>
      <c r="BP623" s="26">
        <f>BP624+BP627+BP631+BP629</f>
        <v>0</v>
      </c>
      <c r="BQ623" s="53">
        <f t="shared" si="3070"/>
        <v>8946.2000000000007</v>
      </c>
      <c r="BR623" s="52">
        <f t="shared" si="3010"/>
        <v>8946.2000000000007</v>
      </c>
      <c r="BS623" s="26">
        <f>BS624+BS627+BS631+BS629</f>
        <v>0</v>
      </c>
      <c r="BT623" s="27"/>
    </row>
    <row r="624" spans="1:73" ht="31.2" x14ac:dyDescent="0.3">
      <c r="A624" s="67" t="s">
        <v>429</v>
      </c>
      <c r="B624" s="67" t="s">
        <v>26</v>
      </c>
      <c r="C624" s="67" t="s">
        <v>28</v>
      </c>
      <c r="D624" s="67" t="s">
        <v>445</v>
      </c>
      <c r="E624" s="71"/>
      <c r="F624" s="68" t="s">
        <v>446</v>
      </c>
      <c r="G624" s="26">
        <f t="shared" ref="G624:L624" si="3081">G625+G626</f>
        <v>4412.8</v>
      </c>
      <c r="H624" s="26">
        <f t="shared" si="3081"/>
        <v>4408.5</v>
      </c>
      <c r="I624" s="26">
        <f t="shared" si="3081"/>
        <v>4408.5</v>
      </c>
      <c r="J624" s="26">
        <f t="shared" si="3081"/>
        <v>0</v>
      </c>
      <c r="K624" s="26">
        <f t="shared" si="3081"/>
        <v>0</v>
      </c>
      <c r="L624" s="26">
        <f t="shared" si="3081"/>
        <v>0</v>
      </c>
      <c r="M624" s="26">
        <f t="shared" si="2801"/>
        <v>4412.8</v>
      </c>
      <c r="N624" s="26">
        <f t="shared" si="2802"/>
        <v>4408.5</v>
      </c>
      <c r="O624" s="26">
        <f t="shared" si="2803"/>
        <v>4408.5</v>
      </c>
      <c r="P624" s="26">
        <f t="shared" ref="P624:AB624" si="3082">P625+P626</f>
        <v>0</v>
      </c>
      <c r="Q624" s="26">
        <f t="shared" si="3082"/>
        <v>0</v>
      </c>
      <c r="R624" s="26">
        <f t="shared" si="3082"/>
        <v>0</v>
      </c>
      <c r="S624" s="26">
        <f t="shared" si="3082"/>
        <v>0</v>
      </c>
      <c r="T624" s="26">
        <f t="shared" si="3082"/>
        <v>0</v>
      </c>
      <c r="U624" s="26">
        <f t="shared" si="3082"/>
        <v>0</v>
      </c>
      <c r="V624" s="26">
        <f t="shared" si="3082"/>
        <v>0</v>
      </c>
      <c r="W624" s="26">
        <f t="shared" si="3082"/>
        <v>0</v>
      </c>
      <c r="X624" s="26">
        <f t="shared" si="3082"/>
        <v>0</v>
      </c>
      <c r="Y624" s="26">
        <f t="shared" si="3082"/>
        <v>0</v>
      </c>
      <c r="Z624" s="26">
        <f t="shared" si="3082"/>
        <v>0</v>
      </c>
      <c r="AA624" s="26">
        <f t="shared" si="3082"/>
        <v>0</v>
      </c>
      <c r="AB624" s="26">
        <f t="shared" si="3082"/>
        <v>0</v>
      </c>
      <c r="AC624" s="26">
        <f t="shared" si="3071"/>
        <v>4412.8</v>
      </c>
      <c r="AD624" s="26">
        <f t="shared" si="3072"/>
        <v>4408.5</v>
      </c>
      <c r="AE624" s="26">
        <f t="shared" si="3073"/>
        <v>4408.5</v>
      </c>
      <c r="AF624" s="26">
        <f>AF625+AF626</f>
        <v>0</v>
      </c>
      <c r="AG624" s="26">
        <f t="shared" si="3074"/>
        <v>4412.8</v>
      </c>
      <c r="AH624" s="26">
        <f t="shared" si="3075"/>
        <v>4408.5</v>
      </c>
      <c r="AI624" s="26">
        <f t="shared" si="3076"/>
        <v>4408.5</v>
      </c>
      <c r="AJ624" s="26">
        <f t="shared" ref="AJ624:AR624" si="3083">AJ625+AJ626</f>
        <v>0</v>
      </c>
      <c r="AK624" s="26">
        <f t="shared" si="3083"/>
        <v>0</v>
      </c>
      <c r="AL624" s="26">
        <f t="shared" si="3083"/>
        <v>0</v>
      </c>
      <c r="AM624" s="26">
        <f t="shared" si="3083"/>
        <v>0</v>
      </c>
      <c r="AN624" s="26">
        <f t="shared" si="3083"/>
        <v>0</v>
      </c>
      <c r="AO624" s="26">
        <f t="shared" si="3083"/>
        <v>0</v>
      </c>
      <c r="AP624" s="26">
        <f t="shared" si="3083"/>
        <v>0</v>
      </c>
      <c r="AQ624" s="26">
        <f t="shared" si="3083"/>
        <v>0</v>
      </c>
      <c r="AR624" s="26">
        <f t="shared" si="3083"/>
        <v>0</v>
      </c>
      <c r="AS624" s="26">
        <f t="shared" si="3014"/>
        <v>4412.8</v>
      </c>
      <c r="AT624" s="26">
        <f t="shared" si="3015"/>
        <v>4408.5</v>
      </c>
      <c r="AU624" s="26">
        <f t="shared" si="3016"/>
        <v>4408.5</v>
      </c>
      <c r="AV624" s="26">
        <f>AV625+AV626</f>
        <v>0</v>
      </c>
      <c r="AW624" s="26">
        <f>AW625+AW626</f>
        <v>0</v>
      </c>
      <c r="AX624" s="26">
        <f>AX625+AX626</f>
        <v>0</v>
      </c>
      <c r="AY624" s="26">
        <f t="shared" si="3017"/>
        <v>4412.8</v>
      </c>
      <c r="AZ624" s="26">
        <f t="shared" si="3018"/>
        <v>4408.5</v>
      </c>
      <c r="BA624" s="26">
        <f t="shared" si="3019"/>
        <v>4408.5</v>
      </c>
      <c r="BB624" s="26">
        <f t="shared" ref="BB624:BK624" si="3084">BB625+BB626</f>
        <v>0</v>
      </c>
      <c r="BC624" s="26">
        <f t="shared" si="3084"/>
        <v>0</v>
      </c>
      <c r="BD624" s="26">
        <f t="shared" si="3084"/>
        <v>0</v>
      </c>
      <c r="BE624" s="26">
        <f t="shared" si="3084"/>
        <v>0</v>
      </c>
      <c r="BF624" s="26">
        <f t="shared" si="3084"/>
        <v>0</v>
      </c>
      <c r="BG624" s="26">
        <f t="shared" si="3084"/>
        <v>0</v>
      </c>
      <c r="BH624" s="26">
        <f t="shared" si="3084"/>
        <v>0</v>
      </c>
      <c r="BI624" s="26">
        <f t="shared" si="3084"/>
        <v>0</v>
      </c>
      <c r="BJ624" s="26">
        <f t="shared" si="3084"/>
        <v>0</v>
      </c>
      <c r="BK624" s="26">
        <f t="shared" si="3084"/>
        <v>0</v>
      </c>
      <c r="BL624" s="26">
        <f t="shared" si="3008"/>
        <v>4412.8</v>
      </c>
      <c r="BM624" s="26">
        <f>BM625+BM626</f>
        <v>0</v>
      </c>
      <c r="BN624" s="53">
        <f t="shared" si="3068"/>
        <v>4412.8</v>
      </c>
      <c r="BO624" s="26">
        <f t="shared" si="3009"/>
        <v>4408.5</v>
      </c>
      <c r="BP624" s="26">
        <f>BP625+BP626</f>
        <v>0</v>
      </c>
      <c r="BQ624" s="53">
        <f t="shared" si="3070"/>
        <v>4408.5</v>
      </c>
      <c r="BR624" s="52">
        <f t="shared" si="3010"/>
        <v>4408.5</v>
      </c>
      <c r="BS624" s="26">
        <f>BS625+BS626</f>
        <v>0</v>
      </c>
      <c r="BT624" s="27"/>
    </row>
    <row r="625" spans="1:73" ht="31.2" x14ac:dyDescent="0.3">
      <c r="A625" s="67" t="s">
        <v>429</v>
      </c>
      <c r="B625" s="67" t="s">
        <v>26</v>
      </c>
      <c r="C625" s="67" t="s">
        <v>28</v>
      </c>
      <c r="D625" s="67" t="s">
        <v>445</v>
      </c>
      <c r="E625" s="67" t="s">
        <v>38</v>
      </c>
      <c r="F625" s="68" t="s">
        <v>39</v>
      </c>
      <c r="G625" s="26">
        <v>4320.6000000000004</v>
      </c>
      <c r="H625" s="26">
        <v>4317.8999999999996</v>
      </c>
      <c r="I625" s="26">
        <v>4319.2</v>
      </c>
      <c r="J625" s="26"/>
      <c r="K625" s="26"/>
      <c r="L625" s="26"/>
      <c r="M625" s="26">
        <f t="shared" si="2801"/>
        <v>4320.6000000000004</v>
      </c>
      <c r="N625" s="26">
        <f t="shared" si="2802"/>
        <v>4317.8999999999996</v>
      </c>
      <c r="O625" s="26">
        <f t="shared" si="2803"/>
        <v>4319.2</v>
      </c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>
        <f t="shared" si="3071"/>
        <v>4320.6000000000004</v>
      </c>
      <c r="AD625" s="26">
        <f t="shared" si="3072"/>
        <v>4317.8999999999996</v>
      </c>
      <c r="AE625" s="26">
        <f t="shared" si="3073"/>
        <v>4319.2</v>
      </c>
      <c r="AF625" s="26"/>
      <c r="AG625" s="26">
        <f t="shared" si="3074"/>
        <v>4320.6000000000004</v>
      </c>
      <c r="AH625" s="26">
        <f t="shared" si="3075"/>
        <v>4317.8999999999996</v>
      </c>
      <c r="AI625" s="26">
        <f t="shared" si="3076"/>
        <v>4319.2</v>
      </c>
      <c r="AJ625" s="26"/>
      <c r="AK625" s="26"/>
      <c r="AL625" s="26"/>
      <c r="AM625" s="26"/>
      <c r="AN625" s="26"/>
      <c r="AO625" s="26"/>
      <c r="AP625" s="26"/>
      <c r="AQ625" s="26"/>
      <c r="AR625" s="26"/>
      <c r="AS625" s="26">
        <f t="shared" si="3014"/>
        <v>4320.6000000000004</v>
      </c>
      <c r="AT625" s="26">
        <f t="shared" si="3015"/>
        <v>4317.8999999999996</v>
      </c>
      <c r="AU625" s="26">
        <f t="shared" si="3016"/>
        <v>4319.2</v>
      </c>
      <c r="AV625" s="26"/>
      <c r="AW625" s="26"/>
      <c r="AX625" s="26"/>
      <c r="AY625" s="26">
        <f t="shared" si="3017"/>
        <v>4320.6000000000004</v>
      </c>
      <c r="AZ625" s="26">
        <f t="shared" si="3018"/>
        <v>4317.8999999999996</v>
      </c>
      <c r="BA625" s="26">
        <f t="shared" si="3019"/>
        <v>4319.2</v>
      </c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>
        <f t="shared" si="3008"/>
        <v>4320.6000000000004</v>
      </c>
      <c r="BM625" s="26"/>
      <c r="BN625" s="53">
        <f t="shared" si="3068"/>
        <v>4320.6000000000004</v>
      </c>
      <c r="BO625" s="26">
        <f t="shared" si="3009"/>
        <v>4317.8999999999996</v>
      </c>
      <c r="BP625" s="26"/>
      <c r="BQ625" s="53">
        <f t="shared" si="3070"/>
        <v>4317.8999999999996</v>
      </c>
      <c r="BR625" s="52">
        <f t="shared" si="3010"/>
        <v>4319.2</v>
      </c>
      <c r="BS625" s="26"/>
      <c r="BT625" s="27"/>
    </row>
    <row r="626" spans="1:73" x14ac:dyDescent="0.3">
      <c r="A626" s="67" t="s">
        <v>429</v>
      </c>
      <c r="B626" s="67" t="s">
        <v>26</v>
      </c>
      <c r="C626" s="67" t="s">
        <v>28</v>
      </c>
      <c r="D626" s="67" t="s">
        <v>445</v>
      </c>
      <c r="E626" s="67" t="s">
        <v>40</v>
      </c>
      <c r="F626" s="68" t="s">
        <v>41</v>
      </c>
      <c r="G626" s="26">
        <v>92.2</v>
      </c>
      <c r="H626" s="26">
        <v>90.6</v>
      </c>
      <c r="I626" s="26">
        <v>89.3</v>
      </c>
      <c r="J626" s="26"/>
      <c r="K626" s="26"/>
      <c r="L626" s="26"/>
      <c r="M626" s="26">
        <f t="shared" si="2801"/>
        <v>92.2</v>
      </c>
      <c r="N626" s="26">
        <f t="shared" si="2802"/>
        <v>90.6</v>
      </c>
      <c r="O626" s="26">
        <f t="shared" si="2803"/>
        <v>89.3</v>
      </c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>
        <f t="shared" si="3071"/>
        <v>92.2</v>
      </c>
      <c r="AD626" s="26">
        <f t="shared" si="3072"/>
        <v>90.6</v>
      </c>
      <c r="AE626" s="26">
        <f t="shared" si="3073"/>
        <v>89.3</v>
      </c>
      <c r="AF626" s="26"/>
      <c r="AG626" s="26">
        <f t="shared" si="3074"/>
        <v>92.2</v>
      </c>
      <c r="AH626" s="26">
        <f t="shared" si="3075"/>
        <v>90.6</v>
      </c>
      <c r="AI626" s="26">
        <f t="shared" si="3076"/>
        <v>89.3</v>
      </c>
      <c r="AJ626" s="26"/>
      <c r="AK626" s="26"/>
      <c r="AL626" s="26"/>
      <c r="AM626" s="26"/>
      <c r="AN626" s="26"/>
      <c r="AO626" s="26"/>
      <c r="AP626" s="26"/>
      <c r="AQ626" s="26"/>
      <c r="AR626" s="26"/>
      <c r="AS626" s="26">
        <f t="shared" si="3014"/>
        <v>92.2</v>
      </c>
      <c r="AT626" s="26">
        <f t="shared" si="3015"/>
        <v>90.6</v>
      </c>
      <c r="AU626" s="26">
        <f t="shared" si="3016"/>
        <v>89.3</v>
      </c>
      <c r="AV626" s="26"/>
      <c r="AW626" s="26"/>
      <c r="AX626" s="26"/>
      <c r="AY626" s="26">
        <f t="shared" si="3017"/>
        <v>92.2</v>
      </c>
      <c r="AZ626" s="26">
        <f t="shared" si="3018"/>
        <v>90.6</v>
      </c>
      <c r="BA626" s="26">
        <f t="shared" si="3019"/>
        <v>89.3</v>
      </c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>
        <f t="shared" si="3008"/>
        <v>92.2</v>
      </c>
      <c r="BM626" s="26"/>
      <c r="BN626" s="53">
        <f t="shared" si="3068"/>
        <v>92.2</v>
      </c>
      <c r="BO626" s="26">
        <f t="shared" si="3009"/>
        <v>90.6</v>
      </c>
      <c r="BP626" s="26"/>
      <c r="BQ626" s="53">
        <f t="shared" si="3070"/>
        <v>90.6</v>
      </c>
      <c r="BR626" s="52">
        <f t="shared" si="3010"/>
        <v>89.3</v>
      </c>
      <c r="BS626" s="26"/>
      <c r="BT626" s="27"/>
    </row>
    <row r="627" spans="1:73" ht="31.2" x14ac:dyDescent="0.3">
      <c r="A627" s="67" t="s">
        <v>429</v>
      </c>
      <c r="B627" s="67" t="s">
        <v>26</v>
      </c>
      <c r="C627" s="67" t="s">
        <v>28</v>
      </c>
      <c r="D627" s="67" t="s">
        <v>447</v>
      </c>
      <c r="E627" s="71"/>
      <c r="F627" s="68" t="s">
        <v>448</v>
      </c>
      <c r="G627" s="26">
        <f t="shared" ref="G627:L627" si="3085">G628</f>
        <v>3506.6</v>
      </c>
      <c r="H627" s="26">
        <f t="shared" si="3085"/>
        <v>3506.6</v>
      </c>
      <c r="I627" s="26">
        <f t="shared" si="3085"/>
        <v>3506.6</v>
      </c>
      <c r="J627" s="26">
        <f t="shared" si="3085"/>
        <v>0</v>
      </c>
      <c r="K627" s="26">
        <f t="shared" si="3085"/>
        <v>0</v>
      </c>
      <c r="L627" s="26">
        <f t="shared" si="3085"/>
        <v>0</v>
      </c>
      <c r="M627" s="26">
        <f t="shared" si="2801"/>
        <v>3506.6</v>
      </c>
      <c r="N627" s="26">
        <f t="shared" si="2802"/>
        <v>3506.6</v>
      </c>
      <c r="O627" s="26">
        <f t="shared" si="2803"/>
        <v>3506.6</v>
      </c>
      <c r="P627" s="26">
        <f t="shared" ref="P627:AB627" si="3086">P628</f>
        <v>0</v>
      </c>
      <c r="Q627" s="26">
        <f t="shared" si="3086"/>
        <v>0</v>
      </c>
      <c r="R627" s="26">
        <f t="shared" si="3086"/>
        <v>0</v>
      </c>
      <c r="S627" s="26">
        <f t="shared" si="3086"/>
        <v>0</v>
      </c>
      <c r="T627" s="26">
        <f t="shared" si="3086"/>
        <v>0</v>
      </c>
      <c r="U627" s="26">
        <f t="shared" si="3086"/>
        <v>0</v>
      </c>
      <c r="V627" s="26">
        <f t="shared" si="3086"/>
        <v>0</v>
      </c>
      <c r="W627" s="26">
        <f t="shared" si="3086"/>
        <v>0</v>
      </c>
      <c r="X627" s="26">
        <f t="shared" si="3086"/>
        <v>0</v>
      </c>
      <c r="Y627" s="26">
        <f t="shared" si="3086"/>
        <v>0</v>
      </c>
      <c r="Z627" s="26">
        <f t="shared" si="3086"/>
        <v>0</v>
      </c>
      <c r="AA627" s="26">
        <f t="shared" si="3086"/>
        <v>0</v>
      </c>
      <c r="AB627" s="26">
        <f t="shared" si="3086"/>
        <v>0</v>
      </c>
      <c r="AC627" s="26">
        <f t="shared" si="3071"/>
        <v>3506.6</v>
      </c>
      <c r="AD627" s="26">
        <f t="shared" si="3072"/>
        <v>3506.6</v>
      </c>
      <c r="AE627" s="26">
        <f t="shared" si="3073"/>
        <v>3506.6</v>
      </c>
      <c r="AF627" s="26">
        <f>AF628</f>
        <v>0</v>
      </c>
      <c r="AG627" s="26">
        <f t="shared" si="3074"/>
        <v>3506.6</v>
      </c>
      <c r="AH627" s="26">
        <f t="shared" si="3075"/>
        <v>3506.6</v>
      </c>
      <c r="AI627" s="26">
        <f t="shared" si="3076"/>
        <v>3506.6</v>
      </c>
      <c r="AJ627" s="26">
        <f t="shared" ref="AJ627:AR627" si="3087">AJ628</f>
        <v>0</v>
      </c>
      <c r="AK627" s="26">
        <f t="shared" si="3087"/>
        <v>0</v>
      </c>
      <c r="AL627" s="26">
        <f t="shared" si="3087"/>
        <v>0</v>
      </c>
      <c r="AM627" s="26">
        <f t="shared" si="3087"/>
        <v>0</v>
      </c>
      <c r="AN627" s="26">
        <f t="shared" si="3087"/>
        <v>0</v>
      </c>
      <c r="AO627" s="26">
        <f t="shared" si="3087"/>
        <v>0</v>
      </c>
      <c r="AP627" s="26">
        <f t="shared" si="3087"/>
        <v>0</v>
      </c>
      <c r="AQ627" s="26">
        <f t="shared" si="3087"/>
        <v>0</v>
      </c>
      <c r="AR627" s="26">
        <f t="shared" si="3087"/>
        <v>0</v>
      </c>
      <c r="AS627" s="26">
        <f t="shared" si="3014"/>
        <v>3506.6</v>
      </c>
      <c r="AT627" s="26">
        <f t="shared" si="3015"/>
        <v>3506.6</v>
      </c>
      <c r="AU627" s="26">
        <f t="shared" si="3016"/>
        <v>3506.6</v>
      </c>
      <c r="AV627" s="26">
        <f>AV628</f>
        <v>0</v>
      </c>
      <c r="AW627" s="26">
        <f>AW628</f>
        <v>0</v>
      </c>
      <c r="AX627" s="26">
        <f>AX628</f>
        <v>0</v>
      </c>
      <c r="AY627" s="26">
        <f t="shared" si="3017"/>
        <v>3506.6</v>
      </c>
      <c r="AZ627" s="26">
        <f t="shared" si="3018"/>
        <v>3506.6</v>
      </c>
      <c r="BA627" s="26">
        <f t="shared" si="3019"/>
        <v>3506.6</v>
      </c>
      <c r="BB627" s="26">
        <f t="shared" ref="BB627:BK627" si="3088">BB628</f>
        <v>0</v>
      </c>
      <c r="BC627" s="26">
        <f t="shared" si="3088"/>
        <v>0</v>
      </c>
      <c r="BD627" s="26">
        <f t="shared" si="3088"/>
        <v>0</v>
      </c>
      <c r="BE627" s="26">
        <f t="shared" si="3088"/>
        <v>0</v>
      </c>
      <c r="BF627" s="26">
        <f t="shared" si="3088"/>
        <v>0</v>
      </c>
      <c r="BG627" s="26">
        <f t="shared" si="3088"/>
        <v>0</v>
      </c>
      <c r="BH627" s="26">
        <f t="shared" si="3088"/>
        <v>0</v>
      </c>
      <c r="BI627" s="26">
        <f t="shared" si="3088"/>
        <v>0</v>
      </c>
      <c r="BJ627" s="26">
        <f t="shared" si="3088"/>
        <v>0</v>
      </c>
      <c r="BK627" s="26">
        <f t="shared" si="3088"/>
        <v>0</v>
      </c>
      <c r="BL627" s="26">
        <f t="shared" si="3008"/>
        <v>3506.6</v>
      </c>
      <c r="BM627" s="26">
        <f>BM628</f>
        <v>0</v>
      </c>
      <c r="BN627" s="53">
        <f t="shared" si="3068"/>
        <v>3506.6</v>
      </c>
      <c r="BO627" s="26">
        <f t="shared" si="3009"/>
        <v>3506.6</v>
      </c>
      <c r="BP627" s="26">
        <f>BP628</f>
        <v>0</v>
      </c>
      <c r="BQ627" s="53">
        <f t="shared" si="3070"/>
        <v>3506.6</v>
      </c>
      <c r="BR627" s="52">
        <f t="shared" si="3010"/>
        <v>3506.6</v>
      </c>
      <c r="BS627" s="26">
        <f>BS628</f>
        <v>0</v>
      </c>
      <c r="BT627" s="27"/>
    </row>
    <row r="628" spans="1:73" ht="31.2" x14ac:dyDescent="0.3">
      <c r="A628" s="67" t="s">
        <v>429</v>
      </c>
      <c r="B628" s="67" t="s">
        <v>26</v>
      </c>
      <c r="C628" s="67" t="s">
        <v>28</v>
      </c>
      <c r="D628" s="67" t="s">
        <v>447</v>
      </c>
      <c r="E628" s="67" t="s">
        <v>127</v>
      </c>
      <c r="F628" s="68" t="s">
        <v>128</v>
      </c>
      <c r="G628" s="26">
        <v>3506.6</v>
      </c>
      <c r="H628" s="26">
        <v>3506.6</v>
      </c>
      <c r="I628" s="26">
        <v>3506.6</v>
      </c>
      <c r="J628" s="26"/>
      <c r="K628" s="26"/>
      <c r="L628" s="26"/>
      <c r="M628" s="26">
        <f t="shared" si="2801"/>
        <v>3506.6</v>
      </c>
      <c r="N628" s="26">
        <f t="shared" si="2802"/>
        <v>3506.6</v>
      </c>
      <c r="O628" s="26">
        <f t="shared" si="2803"/>
        <v>3506.6</v>
      </c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>
        <f t="shared" si="3071"/>
        <v>3506.6</v>
      </c>
      <c r="AD628" s="26">
        <f t="shared" si="3072"/>
        <v>3506.6</v>
      </c>
      <c r="AE628" s="26">
        <f t="shared" si="3073"/>
        <v>3506.6</v>
      </c>
      <c r="AF628" s="26"/>
      <c r="AG628" s="26">
        <f t="shared" si="3074"/>
        <v>3506.6</v>
      </c>
      <c r="AH628" s="26">
        <f t="shared" si="3075"/>
        <v>3506.6</v>
      </c>
      <c r="AI628" s="26">
        <f t="shared" si="3076"/>
        <v>3506.6</v>
      </c>
      <c r="AJ628" s="26"/>
      <c r="AK628" s="26"/>
      <c r="AL628" s="26"/>
      <c r="AM628" s="26"/>
      <c r="AN628" s="26"/>
      <c r="AO628" s="26"/>
      <c r="AP628" s="26"/>
      <c r="AQ628" s="26"/>
      <c r="AR628" s="26"/>
      <c r="AS628" s="26">
        <f t="shared" si="3014"/>
        <v>3506.6</v>
      </c>
      <c r="AT628" s="26">
        <f t="shared" si="3015"/>
        <v>3506.6</v>
      </c>
      <c r="AU628" s="26">
        <f t="shared" si="3016"/>
        <v>3506.6</v>
      </c>
      <c r="AV628" s="26"/>
      <c r="AW628" s="26"/>
      <c r="AX628" s="26"/>
      <c r="AY628" s="26">
        <f t="shared" si="3017"/>
        <v>3506.6</v>
      </c>
      <c r="AZ628" s="26">
        <f t="shared" si="3018"/>
        <v>3506.6</v>
      </c>
      <c r="BA628" s="26">
        <f t="shared" si="3019"/>
        <v>3506.6</v>
      </c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>
        <f t="shared" si="3008"/>
        <v>3506.6</v>
      </c>
      <c r="BM628" s="26"/>
      <c r="BN628" s="53">
        <f t="shared" si="3068"/>
        <v>3506.6</v>
      </c>
      <c r="BO628" s="26">
        <f t="shared" si="3009"/>
        <v>3506.6</v>
      </c>
      <c r="BP628" s="26"/>
      <c r="BQ628" s="53">
        <f t="shared" si="3070"/>
        <v>3506.6</v>
      </c>
      <c r="BR628" s="52">
        <f t="shared" si="3010"/>
        <v>3506.6</v>
      </c>
      <c r="BS628" s="26"/>
      <c r="BT628" s="27"/>
    </row>
    <row r="629" spans="1:73" ht="62.4" x14ac:dyDescent="0.3">
      <c r="A629" s="67" t="s">
        <v>429</v>
      </c>
      <c r="B629" s="67" t="s">
        <v>26</v>
      </c>
      <c r="C629" s="67" t="s">
        <v>28</v>
      </c>
      <c r="D629" s="67" t="s">
        <v>449</v>
      </c>
      <c r="E629" s="67"/>
      <c r="F629" s="68" t="s">
        <v>450</v>
      </c>
      <c r="G629" s="26">
        <f t="shared" ref="G629:L629" si="3089">G630</f>
        <v>760.1</v>
      </c>
      <c r="H629" s="26">
        <f t="shared" si="3089"/>
        <v>760.1</v>
      </c>
      <c r="I629" s="26">
        <f t="shared" si="3089"/>
        <v>760.1</v>
      </c>
      <c r="J629" s="26">
        <f t="shared" si="3089"/>
        <v>0</v>
      </c>
      <c r="K629" s="26">
        <f t="shared" si="3089"/>
        <v>0</v>
      </c>
      <c r="L629" s="26">
        <f t="shared" si="3089"/>
        <v>0</v>
      </c>
      <c r="M629" s="26">
        <f t="shared" si="2801"/>
        <v>760.1</v>
      </c>
      <c r="N629" s="26">
        <f t="shared" si="2802"/>
        <v>760.1</v>
      </c>
      <c r="O629" s="26">
        <f t="shared" si="2803"/>
        <v>760.1</v>
      </c>
      <c r="P629" s="26">
        <f t="shared" ref="P629:AB629" si="3090">P630</f>
        <v>0</v>
      </c>
      <c r="Q629" s="26">
        <f t="shared" si="3090"/>
        <v>0</v>
      </c>
      <c r="R629" s="26">
        <f t="shared" si="3090"/>
        <v>0</v>
      </c>
      <c r="S629" s="26">
        <f t="shared" si="3090"/>
        <v>0</v>
      </c>
      <c r="T629" s="26">
        <f t="shared" si="3090"/>
        <v>0</v>
      </c>
      <c r="U629" s="26">
        <f t="shared" si="3090"/>
        <v>0</v>
      </c>
      <c r="V629" s="26">
        <f t="shared" si="3090"/>
        <v>0</v>
      </c>
      <c r="W629" s="26">
        <f t="shared" si="3090"/>
        <v>0</v>
      </c>
      <c r="X629" s="26">
        <f t="shared" si="3090"/>
        <v>0</v>
      </c>
      <c r="Y629" s="26">
        <f t="shared" si="3090"/>
        <v>0</v>
      </c>
      <c r="Z629" s="26">
        <f t="shared" si="3090"/>
        <v>0</v>
      </c>
      <c r="AA629" s="26">
        <f t="shared" si="3090"/>
        <v>0</v>
      </c>
      <c r="AB629" s="26">
        <f t="shared" si="3090"/>
        <v>0</v>
      </c>
      <c r="AC629" s="26">
        <f t="shared" si="3071"/>
        <v>760.1</v>
      </c>
      <c r="AD629" s="26">
        <f t="shared" si="3072"/>
        <v>760.1</v>
      </c>
      <c r="AE629" s="26">
        <f t="shared" si="3073"/>
        <v>760.1</v>
      </c>
      <c r="AF629" s="26">
        <f>AF630</f>
        <v>0</v>
      </c>
      <c r="AG629" s="26">
        <f t="shared" si="3074"/>
        <v>760.1</v>
      </c>
      <c r="AH629" s="26">
        <f t="shared" si="3075"/>
        <v>760.1</v>
      </c>
      <c r="AI629" s="26">
        <f t="shared" si="3076"/>
        <v>760.1</v>
      </c>
      <c r="AJ629" s="26">
        <f t="shared" ref="AJ629:AR629" si="3091">AJ630</f>
        <v>0</v>
      </c>
      <c r="AK629" s="26">
        <f t="shared" si="3091"/>
        <v>0</v>
      </c>
      <c r="AL629" s="26">
        <f t="shared" si="3091"/>
        <v>0</v>
      </c>
      <c r="AM629" s="26">
        <f t="shared" si="3091"/>
        <v>0</v>
      </c>
      <c r="AN629" s="26">
        <f t="shared" si="3091"/>
        <v>0</v>
      </c>
      <c r="AO629" s="26">
        <f t="shared" si="3091"/>
        <v>0</v>
      </c>
      <c r="AP629" s="26">
        <f t="shared" si="3091"/>
        <v>0</v>
      </c>
      <c r="AQ629" s="26">
        <f t="shared" si="3091"/>
        <v>0</v>
      </c>
      <c r="AR629" s="26">
        <f t="shared" si="3091"/>
        <v>0</v>
      </c>
      <c r="AS629" s="26">
        <f t="shared" si="3014"/>
        <v>760.1</v>
      </c>
      <c r="AT629" s="26">
        <f t="shared" si="3015"/>
        <v>760.1</v>
      </c>
      <c r="AU629" s="26">
        <f t="shared" si="3016"/>
        <v>760.1</v>
      </c>
      <c r="AV629" s="26">
        <f>AV630</f>
        <v>0</v>
      </c>
      <c r="AW629" s="26">
        <f>AW630</f>
        <v>0</v>
      </c>
      <c r="AX629" s="26">
        <f>AX630</f>
        <v>0</v>
      </c>
      <c r="AY629" s="26">
        <f t="shared" si="3017"/>
        <v>760.1</v>
      </c>
      <c r="AZ629" s="26">
        <f t="shared" si="3018"/>
        <v>760.1</v>
      </c>
      <c r="BA629" s="26">
        <f t="shared" si="3019"/>
        <v>760.1</v>
      </c>
      <c r="BB629" s="26">
        <f t="shared" ref="BB629:BK629" si="3092">BB630</f>
        <v>0</v>
      </c>
      <c r="BC629" s="26">
        <f t="shared" si="3092"/>
        <v>0</v>
      </c>
      <c r="BD629" s="26">
        <f t="shared" si="3092"/>
        <v>0</v>
      </c>
      <c r="BE629" s="26">
        <f t="shared" si="3092"/>
        <v>0</v>
      </c>
      <c r="BF629" s="26">
        <f t="shared" si="3092"/>
        <v>0</v>
      </c>
      <c r="BG629" s="26">
        <f t="shared" si="3092"/>
        <v>0</v>
      </c>
      <c r="BH629" s="26">
        <f t="shared" si="3092"/>
        <v>0</v>
      </c>
      <c r="BI629" s="26">
        <f t="shared" si="3092"/>
        <v>0</v>
      </c>
      <c r="BJ629" s="26">
        <f t="shared" si="3092"/>
        <v>0</v>
      </c>
      <c r="BK629" s="26">
        <f t="shared" si="3092"/>
        <v>0</v>
      </c>
      <c r="BL629" s="26">
        <f t="shared" si="3008"/>
        <v>760.1</v>
      </c>
      <c r="BM629" s="26">
        <f>BM630</f>
        <v>0</v>
      </c>
      <c r="BN629" s="53">
        <f t="shared" si="3068"/>
        <v>760.1</v>
      </c>
      <c r="BO629" s="26">
        <f t="shared" si="3009"/>
        <v>760.1</v>
      </c>
      <c r="BP629" s="26">
        <f>BP630</f>
        <v>0</v>
      </c>
      <c r="BQ629" s="53">
        <f t="shared" si="3070"/>
        <v>760.1</v>
      </c>
      <c r="BR629" s="52">
        <f t="shared" si="3010"/>
        <v>760.1</v>
      </c>
      <c r="BS629" s="26">
        <f>BS630</f>
        <v>0</v>
      </c>
      <c r="BT629" s="27"/>
    </row>
    <row r="630" spans="1:73" ht="31.2" x14ac:dyDescent="0.3">
      <c r="A630" s="67" t="s">
        <v>429</v>
      </c>
      <c r="B630" s="67" t="s">
        <v>26</v>
      </c>
      <c r="C630" s="67" t="s">
        <v>28</v>
      </c>
      <c r="D630" s="67" t="s">
        <v>449</v>
      </c>
      <c r="E630" s="67" t="s">
        <v>127</v>
      </c>
      <c r="F630" s="68" t="s">
        <v>128</v>
      </c>
      <c r="G630" s="26">
        <v>760.1</v>
      </c>
      <c r="H630" s="26">
        <v>760.1</v>
      </c>
      <c r="I630" s="26">
        <v>760.1</v>
      </c>
      <c r="J630" s="26"/>
      <c r="K630" s="26"/>
      <c r="L630" s="26"/>
      <c r="M630" s="26">
        <f t="shared" si="2801"/>
        <v>760.1</v>
      </c>
      <c r="N630" s="26">
        <f t="shared" si="2802"/>
        <v>760.1</v>
      </c>
      <c r="O630" s="26">
        <f t="shared" si="2803"/>
        <v>760.1</v>
      </c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>
        <f t="shared" si="3071"/>
        <v>760.1</v>
      </c>
      <c r="AD630" s="26">
        <f t="shared" si="3072"/>
        <v>760.1</v>
      </c>
      <c r="AE630" s="26">
        <f t="shared" si="3073"/>
        <v>760.1</v>
      </c>
      <c r="AF630" s="26"/>
      <c r="AG630" s="26">
        <f t="shared" si="3074"/>
        <v>760.1</v>
      </c>
      <c r="AH630" s="26">
        <f t="shared" si="3075"/>
        <v>760.1</v>
      </c>
      <c r="AI630" s="26">
        <f t="shared" si="3076"/>
        <v>760.1</v>
      </c>
      <c r="AJ630" s="26"/>
      <c r="AK630" s="26"/>
      <c r="AL630" s="26"/>
      <c r="AM630" s="26"/>
      <c r="AN630" s="26"/>
      <c r="AO630" s="26"/>
      <c r="AP630" s="26"/>
      <c r="AQ630" s="26"/>
      <c r="AR630" s="26"/>
      <c r="AS630" s="26">
        <f t="shared" si="3014"/>
        <v>760.1</v>
      </c>
      <c r="AT630" s="26">
        <f t="shared" si="3015"/>
        <v>760.1</v>
      </c>
      <c r="AU630" s="26">
        <f t="shared" si="3016"/>
        <v>760.1</v>
      </c>
      <c r="AV630" s="26"/>
      <c r="AW630" s="26"/>
      <c r="AX630" s="26"/>
      <c r="AY630" s="26">
        <f t="shared" si="3017"/>
        <v>760.1</v>
      </c>
      <c r="AZ630" s="26">
        <f t="shared" si="3018"/>
        <v>760.1</v>
      </c>
      <c r="BA630" s="26">
        <f t="shared" si="3019"/>
        <v>760.1</v>
      </c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>
        <f t="shared" si="3008"/>
        <v>760.1</v>
      </c>
      <c r="BM630" s="26"/>
      <c r="BN630" s="53">
        <f t="shared" si="3068"/>
        <v>760.1</v>
      </c>
      <c r="BO630" s="26">
        <f t="shared" si="3009"/>
        <v>760.1</v>
      </c>
      <c r="BP630" s="26"/>
      <c r="BQ630" s="53">
        <f t="shared" si="3070"/>
        <v>760.1</v>
      </c>
      <c r="BR630" s="52">
        <f t="shared" si="3010"/>
        <v>760.1</v>
      </c>
      <c r="BS630" s="26"/>
      <c r="BT630" s="27"/>
    </row>
    <row r="631" spans="1:73" ht="62.4" x14ac:dyDescent="0.3">
      <c r="A631" s="67" t="s">
        <v>429</v>
      </c>
      <c r="B631" s="67" t="s">
        <v>26</v>
      </c>
      <c r="C631" s="67" t="s">
        <v>28</v>
      </c>
      <c r="D631" s="67" t="s">
        <v>264</v>
      </c>
      <c r="E631" s="71"/>
      <c r="F631" s="68" t="s">
        <v>265</v>
      </c>
      <c r="G631" s="26">
        <f t="shared" ref="G631:L631" si="3093">G632</f>
        <v>271</v>
      </c>
      <c r="H631" s="26">
        <f t="shared" si="3093"/>
        <v>271</v>
      </c>
      <c r="I631" s="26">
        <f t="shared" si="3093"/>
        <v>271</v>
      </c>
      <c r="J631" s="26">
        <f t="shared" si="3093"/>
        <v>0</v>
      </c>
      <c r="K631" s="26">
        <f t="shared" si="3093"/>
        <v>0</v>
      </c>
      <c r="L631" s="26">
        <f t="shared" si="3093"/>
        <v>0</v>
      </c>
      <c r="M631" s="26">
        <f t="shared" si="2801"/>
        <v>271</v>
      </c>
      <c r="N631" s="26">
        <f t="shared" si="2802"/>
        <v>271</v>
      </c>
      <c r="O631" s="26">
        <f t="shared" si="2803"/>
        <v>271</v>
      </c>
      <c r="P631" s="26">
        <f t="shared" ref="P631:AB631" si="3094">P632</f>
        <v>0</v>
      </c>
      <c r="Q631" s="26">
        <f t="shared" si="3094"/>
        <v>0</v>
      </c>
      <c r="R631" s="26">
        <f t="shared" si="3094"/>
        <v>0</v>
      </c>
      <c r="S631" s="26">
        <f t="shared" si="3094"/>
        <v>0</v>
      </c>
      <c r="T631" s="26">
        <f t="shared" si="3094"/>
        <v>0</v>
      </c>
      <c r="U631" s="26">
        <f t="shared" si="3094"/>
        <v>0</v>
      </c>
      <c r="V631" s="26">
        <f t="shared" si="3094"/>
        <v>0</v>
      </c>
      <c r="W631" s="26">
        <f t="shared" si="3094"/>
        <v>0</v>
      </c>
      <c r="X631" s="26">
        <f t="shared" si="3094"/>
        <v>0</v>
      </c>
      <c r="Y631" s="26">
        <f t="shared" si="3094"/>
        <v>0</v>
      </c>
      <c r="Z631" s="26">
        <f t="shared" si="3094"/>
        <v>0</v>
      </c>
      <c r="AA631" s="26">
        <f t="shared" si="3094"/>
        <v>0</v>
      </c>
      <c r="AB631" s="26">
        <f t="shared" si="3094"/>
        <v>0</v>
      </c>
      <c r="AC631" s="26">
        <f t="shared" si="3071"/>
        <v>271</v>
      </c>
      <c r="AD631" s="26">
        <f t="shared" si="3072"/>
        <v>271</v>
      </c>
      <c r="AE631" s="26">
        <f t="shared" si="3073"/>
        <v>271</v>
      </c>
      <c r="AF631" s="26">
        <f>AF632</f>
        <v>0</v>
      </c>
      <c r="AG631" s="26">
        <f t="shared" si="3074"/>
        <v>271</v>
      </c>
      <c r="AH631" s="26">
        <f t="shared" si="3075"/>
        <v>271</v>
      </c>
      <c r="AI631" s="26">
        <f t="shared" si="3076"/>
        <v>271</v>
      </c>
      <c r="AJ631" s="26">
        <f t="shared" ref="AJ631:AR631" si="3095">AJ632</f>
        <v>0</v>
      </c>
      <c r="AK631" s="26">
        <f t="shared" si="3095"/>
        <v>0</v>
      </c>
      <c r="AL631" s="26">
        <f t="shared" si="3095"/>
        <v>0</v>
      </c>
      <c r="AM631" s="26">
        <f t="shared" si="3095"/>
        <v>0</v>
      </c>
      <c r="AN631" s="26">
        <f t="shared" si="3095"/>
        <v>0</v>
      </c>
      <c r="AO631" s="26">
        <f t="shared" si="3095"/>
        <v>0</v>
      </c>
      <c r="AP631" s="26">
        <f t="shared" si="3095"/>
        <v>0</v>
      </c>
      <c r="AQ631" s="26">
        <f t="shared" si="3095"/>
        <v>0</v>
      </c>
      <c r="AR631" s="26">
        <f t="shared" si="3095"/>
        <v>0</v>
      </c>
      <c r="AS631" s="26">
        <f t="shared" si="3014"/>
        <v>271</v>
      </c>
      <c r="AT631" s="26">
        <f t="shared" si="3015"/>
        <v>271</v>
      </c>
      <c r="AU631" s="26">
        <f t="shared" si="3016"/>
        <v>271</v>
      </c>
      <c r="AV631" s="26">
        <f>AV632</f>
        <v>0</v>
      </c>
      <c r="AW631" s="26">
        <f>AW632</f>
        <v>0</v>
      </c>
      <c r="AX631" s="26">
        <f>AX632</f>
        <v>0</v>
      </c>
      <c r="AY631" s="26">
        <f t="shared" si="3017"/>
        <v>271</v>
      </c>
      <c r="AZ631" s="26">
        <f t="shared" si="3018"/>
        <v>271</v>
      </c>
      <c r="BA631" s="26">
        <f t="shared" si="3019"/>
        <v>271</v>
      </c>
      <c r="BB631" s="26">
        <f t="shared" ref="BB631:BK631" si="3096">BB632</f>
        <v>0</v>
      </c>
      <c r="BC631" s="26">
        <f t="shared" si="3096"/>
        <v>0</v>
      </c>
      <c r="BD631" s="26">
        <f t="shared" si="3096"/>
        <v>0</v>
      </c>
      <c r="BE631" s="26">
        <f t="shared" si="3096"/>
        <v>0</v>
      </c>
      <c r="BF631" s="26">
        <f t="shared" si="3096"/>
        <v>0</v>
      </c>
      <c r="BG631" s="26">
        <f t="shared" si="3096"/>
        <v>0</v>
      </c>
      <c r="BH631" s="26">
        <f t="shared" si="3096"/>
        <v>0</v>
      </c>
      <c r="BI631" s="26">
        <f t="shared" si="3096"/>
        <v>0</v>
      </c>
      <c r="BJ631" s="26">
        <f t="shared" si="3096"/>
        <v>0</v>
      </c>
      <c r="BK631" s="26">
        <f t="shared" si="3096"/>
        <v>0</v>
      </c>
      <c r="BL631" s="26">
        <f t="shared" si="3008"/>
        <v>271</v>
      </c>
      <c r="BM631" s="26">
        <f>BM632</f>
        <v>0</v>
      </c>
      <c r="BN631" s="53">
        <f t="shared" si="3068"/>
        <v>271</v>
      </c>
      <c r="BO631" s="26">
        <f t="shared" si="3009"/>
        <v>271</v>
      </c>
      <c r="BP631" s="26">
        <f>BP632</f>
        <v>0</v>
      </c>
      <c r="BQ631" s="53">
        <f t="shared" si="3070"/>
        <v>271</v>
      </c>
      <c r="BR631" s="52">
        <f t="shared" si="3010"/>
        <v>271</v>
      </c>
      <c r="BS631" s="26">
        <f>BS632</f>
        <v>0</v>
      </c>
      <c r="BT631" s="27"/>
    </row>
    <row r="632" spans="1:73" ht="31.2" x14ac:dyDescent="0.3">
      <c r="A632" s="67" t="s">
        <v>429</v>
      </c>
      <c r="B632" s="67" t="s">
        <v>26</v>
      </c>
      <c r="C632" s="67" t="s">
        <v>28</v>
      </c>
      <c r="D632" s="67" t="s">
        <v>264</v>
      </c>
      <c r="E632" s="67" t="s">
        <v>127</v>
      </c>
      <c r="F632" s="68" t="s">
        <v>128</v>
      </c>
      <c r="G632" s="26">
        <v>271</v>
      </c>
      <c r="H632" s="26">
        <v>271</v>
      </c>
      <c r="I632" s="26">
        <v>271</v>
      </c>
      <c r="J632" s="26"/>
      <c r="K632" s="26"/>
      <c r="L632" s="26"/>
      <c r="M632" s="26">
        <f t="shared" si="2801"/>
        <v>271</v>
      </c>
      <c r="N632" s="26">
        <f t="shared" si="2802"/>
        <v>271</v>
      </c>
      <c r="O632" s="26">
        <f t="shared" si="2803"/>
        <v>271</v>
      </c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>
        <f t="shared" si="3071"/>
        <v>271</v>
      </c>
      <c r="AD632" s="26">
        <f t="shared" si="3072"/>
        <v>271</v>
      </c>
      <c r="AE632" s="26">
        <f t="shared" si="3073"/>
        <v>271</v>
      </c>
      <c r="AF632" s="26"/>
      <c r="AG632" s="26">
        <f t="shared" si="3074"/>
        <v>271</v>
      </c>
      <c r="AH632" s="26">
        <f t="shared" si="3075"/>
        <v>271</v>
      </c>
      <c r="AI632" s="26">
        <f t="shared" si="3076"/>
        <v>271</v>
      </c>
      <c r="AJ632" s="26"/>
      <c r="AK632" s="26"/>
      <c r="AL632" s="26"/>
      <c r="AM632" s="26"/>
      <c r="AN632" s="26"/>
      <c r="AO632" s="26"/>
      <c r="AP632" s="26"/>
      <c r="AQ632" s="26"/>
      <c r="AR632" s="26"/>
      <c r="AS632" s="26">
        <f t="shared" si="3014"/>
        <v>271</v>
      </c>
      <c r="AT632" s="26">
        <f t="shared" si="3015"/>
        <v>271</v>
      </c>
      <c r="AU632" s="26">
        <f t="shared" si="3016"/>
        <v>271</v>
      </c>
      <c r="AV632" s="26"/>
      <c r="AW632" s="26"/>
      <c r="AX632" s="26"/>
      <c r="AY632" s="26">
        <f t="shared" si="3017"/>
        <v>271</v>
      </c>
      <c r="AZ632" s="26">
        <f t="shared" si="3018"/>
        <v>271</v>
      </c>
      <c r="BA632" s="26">
        <f t="shared" si="3019"/>
        <v>271</v>
      </c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>
        <f t="shared" si="3008"/>
        <v>271</v>
      </c>
      <c r="BM632" s="26"/>
      <c r="BN632" s="53">
        <f t="shared" si="3068"/>
        <v>271</v>
      </c>
      <c r="BO632" s="26">
        <f t="shared" si="3009"/>
        <v>271</v>
      </c>
      <c r="BP632" s="26"/>
      <c r="BQ632" s="53">
        <f t="shared" si="3070"/>
        <v>271</v>
      </c>
      <c r="BR632" s="52">
        <f t="shared" si="3010"/>
        <v>271</v>
      </c>
      <c r="BS632" s="26"/>
      <c r="BT632" s="27"/>
    </row>
    <row r="633" spans="1:73" s="81" customFormat="1" ht="31.2" x14ac:dyDescent="0.3">
      <c r="A633" s="63" t="s">
        <v>429</v>
      </c>
      <c r="B633" s="63" t="s">
        <v>62</v>
      </c>
      <c r="C633" s="63"/>
      <c r="D633" s="63"/>
      <c r="E633" s="69"/>
      <c r="F633" s="64" t="s">
        <v>141</v>
      </c>
      <c r="G633" s="17">
        <f t="shared" ref="G633:L633" si="3097">G634+G643</f>
        <v>2870.9</v>
      </c>
      <c r="H633" s="17">
        <f t="shared" si="3097"/>
        <v>2972.2000000000003</v>
      </c>
      <c r="I633" s="17">
        <f t="shared" si="3097"/>
        <v>2972.2000000000003</v>
      </c>
      <c r="J633" s="17">
        <f t="shared" si="3097"/>
        <v>0</v>
      </c>
      <c r="K633" s="17">
        <f t="shared" si="3097"/>
        <v>0</v>
      </c>
      <c r="L633" s="17">
        <f t="shared" si="3097"/>
        <v>0</v>
      </c>
      <c r="M633" s="17">
        <f t="shared" si="2801"/>
        <v>2870.9</v>
      </c>
      <c r="N633" s="17">
        <f t="shared" si="2802"/>
        <v>2972.2000000000003</v>
      </c>
      <c r="O633" s="17">
        <f t="shared" si="2803"/>
        <v>2972.2000000000003</v>
      </c>
      <c r="P633" s="17">
        <f t="shared" ref="P633:AB633" si="3098">P634+P643</f>
        <v>0</v>
      </c>
      <c r="Q633" s="17">
        <f t="shared" si="3098"/>
        <v>0</v>
      </c>
      <c r="R633" s="17">
        <f t="shared" si="3098"/>
        <v>-174</v>
      </c>
      <c r="S633" s="17">
        <f t="shared" si="3098"/>
        <v>0</v>
      </c>
      <c r="T633" s="17">
        <f t="shared" si="3098"/>
        <v>0</v>
      </c>
      <c r="U633" s="17">
        <f t="shared" si="3098"/>
        <v>0</v>
      </c>
      <c r="V633" s="17">
        <f t="shared" si="3098"/>
        <v>0</v>
      </c>
      <c r="W633" s="17">
        <f t="shared" si="3098"/>
        <v>0</v>
      </c>
      <c r="X633" s="17">
        <f t="shared" si="3098"/>
        <v>0</v>
      </c>
      <c r="Y633" s="17">
        <f t="shared" si="3098"/>
        <v>0</v>
      </c>
      <c r="Z633" s="17">
        <f t="shared" si="3098"/>
        <v>0</v>
      </c>
      <c r="AA633" s="17">
        <f t="shared" si="3098"/>
        <v>0</v>
      </c>
      <c r="AB633" s="17">
        <f t="shared" si="3098"/>
        <v>0</v>
      </c>
      <c r="AC633" s="17">
        <f t="shared" si="3071"/>
        <v>2696.9</v>
      </c>
      <c r="AD633" s="17">
        <f t="shared" si="3072"/>
        <v>2972.2000000000003</v>
      </c>
      <c r="AE633" s="17">
        <f t="shared" si="3073"/>
        <v>2972.2000000000003</v>
      </c>
      <c r="AF633" s="17">
        <f>AF634+AF643</f>
        <v>0</v>
      </c>
      <c r="AG633" s="17">
        <f t="shared" si="3074"/>
        <v>2696.9</v>
      </c>
      <c r="AH633" s="17">
        <f t="shared" si="3075"/>
        <v>2972.2000000000003</v>
      </c>
      <c r="AI633" s="17">
        <f t="shared" si="3076"/>
        <v>2972.2000000000003</v>
      </c>
      <c r="AJ633" s="17">
        <f t="shared" ref="AJ633:AR633" si="3099">AJ634+AJ643</f>
        <v>0</v>
      </c>
      <c r="AK633" s="17">
        <f t="shared" si="3099"/>
        <v>0</v>
      </c>
      <c r="AL633" s="17">
        <f t="shared" si="3099"/>
        <v>0</v>
      </c>
      <c r="AM633" s="17">
        <f t="shared" si="3099"/>
        <v>0</v>
      </c>
      <c r="AN633" s="17">
        <f t="shared" si="3099"/>
        <v>0</v>
      </c>
      <c r="AO633" s="17">
        <f t="shared" si="3099"/>
        <v>0</v>
      </c>
      <c r="AP633" s="17">
        <f t="shared" si="3099"/>
        <v>0</v>
      </c>
      <c r="AQ633" s="17">
        <f t="shared" si="3099"/>
        <v>0</v>
      </c>
      <c r="AR633" s="17">
        <f t="shared" si="3099"/>
        <v>0</v>
      </c>
      <c r="AS633" s="17">
        <f t="shared" si="3014"/>
        <v>2696.9</v>
      </c>
      <c r="AT633" s="17">
        <f t="shared" si="3015"/>
        <v>2972.2000000000003</v>
      </c>
      <c r="AU633" s="17">
        <f t="shared" si="3016"/>
        <v>2972.2000000000003</v>
      </c>
      <c r="AV633" s="17">
        <f>AV634+AV643</f>
        <v>0</v>
      </c>
      <c r="AW633" s="17">
        <f>AW634+AW643</f>
        <v>0</v>
      </c>
      <c r="AX633" s="17">
        <f>AX634+AX643</f>
        <v>0</v>
      </c>
      <c r="AY633" s="17">
        <f t="shared" si="3017"/>
        <v>2696.9</v>
      </c>
      <c r="AZ633" s="17">
        <f t="shared" si="3018"/>
        <v>2972.2000000000003</v>
      </c>
      <c r="BA633" s="17">
        <f t="shared" si="3019"/>
        <v>2972.2000000000003</v>
      </c>
      <c r="BB633" s="17">
        <f t="shared" ref="BB633:BK633" si="3100">BB634+BB643</f>
        <v>0</v>
      </c>
      <c r="BC633" s="17">
        <f t="shared" si="3100"/>
        <v>0</v>
      </c>
      <c r="BD633" s="17">
        <f t="shared" si="3100"/>
        <v>0</v>
      </c>
      <c r="BE633" s="17">
        <f t="shared" si="3100"/>
        <v>0</v>
      </c>
      <c r="BF633" s="17">
        <f t="shared" si="3100"/>
        <v>0</v>
      </c>
      <c r="BG633" s="17">
        <f t="shared" si="3100"/>
        <v>0</v>
      </c>
      <c r="BH633" s="17">
        <f t="shared" si="3100"/>
        <v>0</v>
      </c>
      <c r="BI633" s="17">
        <f t="shared" si="3100"/>
        <v>0</v>
      </c>
      <c r="BJ633" s="17">
        <f t="shared" si="3100"/>
        <v>0</v>
      </c>
      <c r="BK633" s="17">
        <f t="shared" si="3100"/>
        <v>0</v>
      </c>
      <c r="BL633" s="17">
        <f t="shared" si="3008"/>
        <v>2696.9</v>
      </c>
      <c r="BM633" s="17">
        <f>BM634+BM643</f>
        <v>0</v>
      </c>
      <c r="BN633" s="77">
        <f t="shared" si="3068"/>
        <v>2696.9</v>
      </c>
      <c r="BO633" s="17">
        <f t="shared" si="3009"/>
        <v>2972.2000000000003</v>
      </c>
      <c r="BP633" s="17">
        <f>BP634+BP643</f>
        <v>0</v>
      </c>
      <c r="BQ633" s="77">
        <f t="shared" si="3070"/>
        <v>2972.2000000000003</v>
      </c>
      <c r="BR633" s="79">
        <f t="shared" si="3010"/>
        <v>2972.2000000000003</v>
      </c>
      <c r="BS633" s="17">
        <f>BS634+BS643</f>
        <v>0</v>
      </c>
      <c r="BT633" s="18"/>
      <c r="BU633" s="14"/>
    </row>
    <row r="634" spans="1:73" s="82" customFormat="1" ht="46.8" x14ac:dyDescent="0.3">
      <c r="A634" s="65" t="s">
        <v>429</v>
      </c>
      <c r="B634" s="65" t="s">
        <v>62</v>
      </c>
      <c r="C634" s="65" t="s">
        <v>291</v>
      </c>
      <c r="D634" s="65"/>
      <c r="E634" s="70"/>
      <c r="F634" s="66" t="s">
        <v>451</v>
      </c>
      <c r="G634" s="22">
        <f t="shared" ref="G634:G636" si="3101">G635</f>
        <v>513.4</v>
      </c>
      <c r="H634" s="22">
        <f t="shared" ref="H634:H636" si="3102">H635</f>
        <v>513.4</v>
      </c>
      <c r="I634" s="22">
        <f t="shared" ref="I634:I636" si="3103">I635</f>
        <v>513.4</v>
      </c>
      <c r="J634" s="22">
        <f t="shared" ref="J634:J636" si="3104">J635</f>
        <v>0</v>
      </c>
      <c r="K634" s="22">
        <f t="shared" ref="K634:K636" si="3105">K635</f>
        <v>0</v>
      </c>
      <c r="L634" s="22">
        <f t="shared" ref="L634:L636" si="3106">L635</f>
        <v>0</v>
      </c>
      <c r="M634" s="22">
        <f t="shared" si="2801"/>
        <v>513.4</v>
      </c>
      <c r="N634" s="22">
        <f t="shared" si="2802"/>
        <v>513.4</v>
      </c>
      <c r="O634" s="22">
        <f t="shared" si="2803"/>
        <v>513.4</v>
      </c>
      <c r="P634" s="22">
        <f t="shared" ref="P634:P636" si="3107">P635</f>
        <v>0</v>
      </c>
      <c r="Q634" s="22">
        <f t="shared" ref="Q634:Q636" si="3108">Q635</f>
        <v>0</v>
      </c>
      <c r="R634" s="22">
        <f t="shared" ref="R634:R636" si="3109">R635</f>
        <v>-174</v>
      </c>
      <c r="S634" s="22">
        <f t="shared" ref="S634:S636" si="3110">S635</f>
        <v>0</v>
      </c>
      <c r="T634" s="22">
        <f t="shared" ref="T634:T636" si="3111">T635</f>
        <v>0</v>
      </c>
      <c r="U634" s="22">
        <f t="shared" ref="U634:U636" si="3112">U635</f>
        <v>0</v>
      </c>
      <c r="V634" s="22">
        <f t="shared" ref="V634:V636" si="3113">V635</f>
        <v>0</v>
      </c>
      <c r="W634" s="22">
        <f t="shared" ref="W634:W636" si="3114">W635</f>
        <v>0</v>
      </c>
      <c r="X634" s="22">
        <f t="shared" ref="X634:X636" si="3115">X635</f>
        <v>0</v>
      </c>
      <c r="Y634" s="22">
        <f t="shared" ref="Y634:Y636" si="3116">Y635</f>
        <v>0</v>
      </c>
      <c r="Z634" s="22">
        <f t="shared" ref="Z634:Z636" si="3117">Z635</f>
        <v>0</v>
      </c>
      <c r="AA634" s="22">
        <f t="shared" ref="AA634:AA636" si="3118">AA635</f>
        <v>0</v>
      </c>
      <c r="AB634" s="22">
        <f t="shared" ref="AB634:AB636" si="3119">AB635</f>
        <v>0</v>
      </c>
      <c r="AC634" s="22">
        <f t="shared" si="3071"/>
        <v>339.4</v>
      </c>
      <c r="AD634" s="22">
        <f t="shared" si="3072"/>
        <v>513.4</v>
      </c>
      <c r="AE634" s="22">
        <f t="shared" si="3073"/>
        <v>513.4</v>
      </c>
      <c r="AF634" s="22">
        <f t="shared" ref="AF634:AF636" si="3120">AF635</f>
        <v>0</v>
      </c>
      <c r="AG634" s="22">
        <f t="shared" si="3074"/>
        <v>339.4</v>
      </c>
      <c r="AH634" s="22">
        <f t="shared" si="3075"/>
        <v>513.4</v>
      </c>
      <c r="AI634" s="22">
        <f t="shared" si="3076"/>
        <v>513.4</v>
      </c>
      <c r="AJ634" s="22">
        <f t="shared" ref="AJ634:AJ636" si="3121">AJ635</f>
        <v>0</v>
      </c>
      <c r="AK634" s="22">
        <f t="shared" ref="AK634:AK636" si="3122">AK635</f>
        <v>0</v>
      </c>
      <c r="AL634" s="22">
        <f t="shared" ref="AL634:AL636" si="3123">AL635</f>
        <v>0</v>
      </c>
      <c r="AM634" s="22">
        <f t="shared" ref="AM634:AM636" si="3124">AM635</f>
        <v>0</v>
      </c>
      <c r="AN634" s="22">
        <f t="shared" ref="AN634:AN636" si="3125">AN635</f>
        <v>0</v>
      </c>
      <c r="AO634" s="22">
        <f t="shared" ref="AO634:AO636" si="3126">AO635</f>
        <v>0</v>
      </c>
      <c r="AP634" s="22">
        <f t="shared" ref="AP634:AP636" si="3127">AP635</f>
        <v>0</v>
      </c>
      <c r="AQ634" s="22">
        <f t="shared" ref="AQ634:AQ636" si="3128">AQ635</f>
        <v>0</v>
      </c>
      <c r="AR634" s="22">
        <f t="shared" ref="AR634:AR636" si="3129">AR635</f>
        <v>0</v>
      </c>
      <c r="AS634" s="22">
        <f t="shared" si="3014"/>
        <v>339.4</v>
      </c>
      <c r="AT634" s="22">
        <f t="shared" si="3015"/>
        <v>513.4</v>
      </c>
      <c r="AU634" s="22">
        <f t="shared" si="3016"/>
        <v>513.4</v>
      </c>
      <c r="AV634" s="22">
        <f t="shared" ref="AV634:AV636" si="3130">AV635</f>
        <v>0</v>
      </c>
      <c r="AW634" s="22">
        <f t="shared" ref="AW634:AW636" si="3131">AW635</f>
        <v>0</v>
      </c>
      <c r="AX634" s="22">
        <f t="shared" ref="AX634:AX636" si="3132">AX635</f>
        <v>0</v>
      </c>
      <c r="AY634" s="22">
        <f t="shared" si="3017"/>
        <v>339.4</v>
      </c>
      <c r="AZ634" s="22">
        <f t="shared" si="3018"/>
        <v>513.4</v>
      </c>
      <c r="BA634" s="22">
        <f t="shared" si="3019"/>
        <v>513.4</v>
      </c>
      <c r="BB634" s="22">
        <f t="shared" ref="BB634:BB636" si="3133">BB635</f>
        <v>0</v>
      </c>
      <c r="BC634" s="22">
        <f t="shared" ref="BC634:BC636" si="3134">BC635</f>
        <v>0</v>
      </c>
      <c r="BD634" s="22">
        <f t="shared" ref="BD634:BD636" si="3135">BD635</f>
        <v>0</v>
      </c>
      <c r="BE634" s="22">
        <f t="shared" ref="BE634:BE636" si="3136">BE635</f>
        <v>0</v>
      </c>
      <c r="BF634" s="22">
        <f t="shared" ref="BF634:BF636" si="3137">BF635</f>
        <v>0</v>
      </c>
      <c r="BG634" s="22">
        <f t="shared" ref="BG634:BG636" si="3138">BG635</f>
        <v>0</v>
      </c>
      <c r="BH634" s="22">
        <f t="shared" ref="BH634:BH636" si="3139">BH635</f>
        <v>0</v>
      </c>
      <c r="BI634" s="22">
        <f t="shared" ref="BI634:BI636" si="3140">BI635</f>
        <v>0</v>
      </c>
      <c r="BJ634" s="22">
        <f t="shared" ref="BJ634:BJ636" si="3141">BJ635</f>
        <v>0</v>
      </c>
      <c r="BK634" s="22">
        <f t="shared" ref="BK634:BK636" si="3142">BK635</f>
        <v>0</v>
      </c>
      <c r="BL634" s="22">
        <f t="shared" si="3008"/>
        <v>339.4</v>
      </c>
      <c r="BM634" s="22">
        <f t="shared" ref="BM634:BM636" si="3143">BM635</f>
        <v>0</v>
      </c>
      <c r="BN634" s="78">
        <f t="shared" si="3068"/>
        <v>339.4</v>
      </c>
      <c r="BO634" s="22">
        <f t="shared" si="3009"/>
        <v>513.4</v>
      </c>
      <c r="BP634" s="22">
        <f t="shared" ref="BP634:BS636" si="3144">BP635</f>
        <v>0</v>
      </c>
      <c r="BQ634" s="78">
        <f t="shared" si="3070"/>
        <v>513.4</v>
      </c>
      <c r="BR634" s="80">
        <f t="shared" si="3010"/>
        <v>513.4</v>
      </c>
      <c r="BS634" s="22">
        <f t="shared" si="3144"/>
        <v>0</v>
      </c>
      <c r="BT634" s="23"/>
      <c r="BU634" s="19"/>
    </row>
    <row r="635" spans="1:73" x14ac:dyDescent="0.3">
      <c r="A635" s="67" t="s">
        <v>429</v>
      </c>
      <c r="B635" s="67" t="s">
        <v>62</v>
      </c>
      <c r="C635" s="67" t="s">
        <v>291</v>
      </c>
      <c r="D635" s="67" t="s">
        <v>225</v>
      </c>
      <c r="E635" s="71"/>
      <c r="F635" s="68" t="s">
        <v>226</v>
      </c>
      <c r="G635" s="26">
        <f t="shared" si="3101"/>
        <v>513.4</v>
      </c>
      <c r="H635" s="26">
        <f t="shared" si="3102"/>
        <v>513.4</v>
      </c>
      <c r="I635" s="26">
        <f t="shared" si="3103"/>
        <v>513.4</v>
      </c>
      <c r="J635" s="26">
        <f t="shared" si="3104"/>
        <v>0</v>
      </c>
      <c r="K635" s="26">
        <f t="shared" si="3105"/>
        <v>0</v>
      </c>
      <c r="L635" s="26">
        <f t="shared" si="3106"/>
        <v>0</v>
      </c>
      <c r="M635" s="26">
        <f t="shared" si="2801"/>
        <v>513.4</v>
      </c>
      <c r="N635" s="26">
        <f t="shared" si="2802"/>
        <v>513.4</v>
      </c>
      <c r="O635" s="26">
        <f t="shared" si="2803"/>
        <v>513.4</v>
      </c>
      <c r="P635" s="26">
        <f t="shared" si="3107"/>
        <v>0</v>
      </c>
      <c r="Q635" s="26">
        <f t="shared" si="3108"/>
        <v>0</v>
      </c>
      <c r="R635" s="26">
        <f t="shared" si="3109"/>
        <v>-174</v>
      </c>
      <c r="S635" s="26">
        <f t="shared" si="3110"/>
        <v>0</v>
      </c>
      <c r="T635" s="26">
        <f t="shared" si="3111"/>
        <v>0</v>
      </c>
      <c r="U635" s="26">
        <f t="shared" si="3112"/>
        <v>0</v>
      </c>
      <c r="V635" s="26">
        <f t="shared" si="3113"/>
        <v>0</v>
      </c>
      <c r="W635" s="26">
        <f t="shared" si="3114"/>
        <v>0</v>
      </c>
      <c r="X635" s="26">
        <f t="shared" si="3115"/>
        <v>0</v>
      </c>
      <c r="Y635" s="26">
        <f t="shared" si="3116"/>
        <v>0</v>
      </c>
      <c r="Z635" s="26">
        <f t="shared" si="3117"/>
        <v>0</v>
      </c>
      <c r="AA635" s="26">
        <f t="shared" si="3118"/>
        <v>0</v>
      </c>
      <c r="AB635" s="26">
        <f t="shared" si="3119"/>
        <v>0</v>
      </c>
      <c r="AC635" s="26">
        <f t="shared" si="3071"/>
        <v>339.4</v>
      </c>
      <c r="AD635" s="26">
        <f t="shared" si="3072"/>
        <v>513.4</v>
      </c>
      <c r="AE635" s="26">
        <f t="shared" si="3073"/>
        <v>513.4</v>
      </c>
      <c r="AF635" s="26">
        <f t="shared" si="3120"/>
        <v>0</v>
      </c>
      <c r="AG635" s="26">
        <f t="shared" si="3074"/>
        <v>339.4</v>
      </c>
      <c r="AH635" s="26">
        <f t="shared" si="3075"/>
        <v>513.4</v>
      </c>
      <c r="AI635" s="26">
        <f t="shared" si="3076"/>
        <v>513.4</v>
      </c>
      <c r="AJ635" s="26">
        <f t="shared" si="3121"/>
        <v>0</v>
      </c>
      <c r="AK635" s="26">
        <f t="shared" si="3122"/>
        <v>0</v>
      </c>
      <c r="AL635" s="26">
        <f t="shared" si="3123"/>
        <v>0</v>
      </c>
      <c r="AM635" s="26">
        <f t="shared" si="3124"/>
        <v>0</v>
      </c>
      <c r="AN635" s="26">
        <f t="shared" si="3125"/>
        <v>0</v>
      </c>
      <c r="AO635" s="26">
        <f t="shared" si="3126"/>
        <v>0</v>
      </c>
      <c r="AP635" s="26">
        <f t="shared" si="3127"/>
        <v>0</v>
      </c>
      <c r="AQ635" s="26">
        <f t="shared" si="3128"/>
        <v>0</v>
      </c>
      <c r="AR635" s="26">
        <f t="shared" si="3129"/>
        <v>0</v>
      </c>
      <c r="AS635" s="26">
        <f t="shared" si="3014"/>
        <v>339.4</v>
      </c>
      <c r="AT635" s="26">
        <f t="shared" si="3015"/>
        <v>513.4</v>
      </c>
      <c r="AU635" s="26">
        <f t="shared" si="3016"/>
        <v>513.4</v>
      </c>
      <c r="AV635" s="26">
        <f t="shared" si="3130"/>
        <v>0</v>
      </c>
      <c r="AW635" s="26">
        <f t="shared" si="3131"/>
        <v>0</v>
      </c>
      <c r="AX635" s="26">
        <f t="shared" si="3132"/>
        <v>0</v>
      </c>
      <c r="AY635" s="26">
        <f t="shared" si="3017"/>
        <v>339.4</v>
      </c>
      <c r="AZ635" s="26">
        <f t="shared" si="3018"/>
        <v>513.4</v>
      </c>
      <c r="BA635" s="26">
        <f t="shared" si="3019"/>
        <v>513.4</v>
      </c>
      <c r="BB635" s="26">
        <f t="shared" si="3133"/>
        <v>0</v>
      </c>
      <c r="BC635" s="26">
        <f t="shared" si="3134"/>
        <v>0</v>
      </c>
      <c r="BD635" s="26">
        <f t="shared" si="3135"/>
        <v>0</v>
      </c>
      <c r="BE635" s="26">
        <f t="shared" si="3136"/>
        <v>0</v>
      </c>
      <c r="BF635" s="26">
        <f t="shared" si="3137"/>
        <v>0</v>
      </c>
      <c r="BG635" s="26">
        <f t="shared" si="3138"/>
        <v>0</v>
      </c>
      <c r="BH635" s="26">
        <f t="shared" si="3139"/>
        <v>0</v>
      </c>
      <c r="BI635" s="26">
        <f t="shared" si="3140"/>
        <v>0</v>
      </c>
      <c r="BJ635" s="26">
        <f t="shared" si="3141"/>
        <v>0</v>
      </c>
      <c r="BK635" s="26">
        <f t="shared" si="3142"/>
        <v>0</v>
      </c>
      <c r="BL635" s="26">
        <f t="shared" si="3008"/>
        <v>339.4</v>
      </c>
      <c r="BM635" s="26">
        <f t="shared" si="3143"/>
        <v>0</v>
      </c>
      <c r="BN635" s="53">
        <f t="shared" si="3068"/>
        <v>339.4</v>
      </c>
      <c r="BO635" s="26">
        <f t="shared" si="3009"/>
        <v>513.4</v>
      </c>
      <c r="BP635" s="26">
        <f t="shared" si="3144"/>
        <v>0</v>
      </c>
      <c r="BQ635" s="53">
        <f t="shared" si="3070"/>
        <v>513.4</v>
      </c>
      <c r="BR635" s="52">
        <f t="shared" si="3010"/>
        <v>513.4</v>
      </c>
      <c r="BS635" s="26">
        <f t="shared" si="3144"/>
        <v>0</v>
      </c>
      <c r="BT635" s="27"/>
    </row>
    <row r="636" spans="1:73" x14ac:dyDescent="0.3">
      <c r="A636" s="67" t="s">
        <v>429</v>
      </c>
      <c r="B636" s="67" t="s">
        <v>62</v>
      </c>
      <c r="C636" s="67" t="s">
        <v>291</v>
      </c>
      <c r="D636" s="67" t="s">
        <v>227</v>
      </c>
      <c r="E636" s="71"/>
      <c r="F636" s="68" t="s">
        <v>33</v>
      </c>
      <c r="G636" s="26">
        <f t="shared" si="3101"/>
        <v>513.4</v>
      </c>
      <c r="H636" s="26">
        <f t="shared" si="3102"/>
        <v>513.4</v>
      </c>
      <c r="I636" s="26">
        <f t="shared" si="3103"/>
        <v>513.4</v>
      </c>
      <c r="J636" s="26">
        <f t="shared" si="3104"/>
        <v>0</v>
      </c>
      <c r="K636" s="26">
        <f t="shared" si="3105"/>
        <v>0</v>
      </c>
      <c r="L636" s="26">
        <f t="shared" si="3106"/>
        <v>0</v>
      </c>
      <c r="M636" s="26">
        <f t="shared" si="2801"/>
        <v>513.4</v>
      </c>
      <c r="N636" s="26">
        <f t="shared" si="2802"/>
        <v>513.4</v>
      </c>
      <c r="O636" s="26">
        <f t="shared" si="2803"/>
        <v>513.4</v>
      </c>
      <c r="P636" s="26">
        <f t="shared" si="3107"/>
        <v>0</v>
      </c>
      <c r="Q636" s="26">
        <f t="shared" si="3108"/>
        <v>0</v>
      </c>
      <c r="R636" s="26">
        <f t="shared" si="3109"/>
        <v>-174</v>
      </c>
      <c r="S636" s="26">
        <f t="shared" si="3110"/>
        <v>0</v>
      </c>
      <c r="T636" s="26">
        <f t="shared" si="3111"/>
        <v>0</v>
      </c>
      <c r="U636" s="26">
        <f t="shared" si="3112"/>
        <v>0</v>
      </c>
      <c r="V636" s="26">
        <f t="shared" si="3113"/>
        <v>0</v>
      </c>
      <c r="W636" s="26">
        <f t="shared" si="3114"/>
        <v>0</v>
      </c>
      <c r="X636" s="26">
        <f t="shared" si="3115"/>
        <v>0</v>
      </c>
      <c r="Y636" s="26">
        <f t="shared" si="3116"/>
        <v>0</v>
      </c>
      <c r="Z636" s="26">
        <f t="shared" si="3117"/>
        <v>0</v>
      </c>
      <c r="AA636" s="26">
        <f t="shared" si="3118"/>
        <v>0</v>
      </c>
      <c r="AB636" s="26">
        <f t="shared" si="3119"/>
        <v>0</v>
      </c>
      <c r="AC636" s="26">
        <f t="shared" si="3071"/>
        <v>339.4</v>
      </c>
      <c r="AD636" s="26">
        <f t="shared" si="3072"/>
        <v>513.4</v>
      </c>
      <c r="AE636" s="26">
        <f t="shared" si="3073"/>
        <v>513.4</v>
      </c>
      <c r="AF636" s="26">
        <f t="shared" si="3120"/>
        <v>0</v>
      </c>
      <c r="AG636" s="26">
        <f t="shared" si="3074"/>
        <v>339.4</v>
      </c>
      <c r="AH636" s="26">
        <f t="shared" si="3075"/>
        <v>513.4</v>
      </c>
      <c r="AI636" s="26">
        <f t="shared" si="3076"/>
        <v>513.4</v>
      </c>
      <c r="AJ636" s="26">
        <f t="shared" si="3121"/>
        <v>0</v>
      </c>
      <c r="AK636" s="26">
        <f t="shared" si="3122"/>
        <v>0</v>
      </c>
      <c r="AL636" s="26">
        <f t="shared" si="3123"/>
        <v>0</v>
      </c>
      <c r="AM636" s="26">
        <f t="shared" si="3124"/>
        <v>0</v>
      </c>
      <c r="AN636" s="26">
        <f t="shared" si="3125"/>
        <v>0</v>
      </c>
      <c r="AO636" s="26">
        <f t="shared" si="3126"/>
        <v>0</v>
      </c>
      <c r="AP636" s="26">
        <f t="shared" si="3127"/>
        <v>0</v>
      </c>
      <c r="AQ636" s="26">
        <f t="shared" si="3128"/>
        <v>0</v>
      </c>
      <c r="AR636" s="26">
        <f t="shared" si="3129"/>
        <v>0</v>
      </c>
      <c r="AS636" s="26">
        <f t="shared" si="3014"/>
        <v>339.4</v>
      </c>
      <c r="AT636" s="26">
        <f t="shared" si="3015"/>
        <v>513.4</v>
      </c>
      <c r="AU636" s="26">
        <f t="shared" si="3016"/>
        <v>513.4</v>
      </c>
      <c r="AV636" s="26">
        <f t="shared" si="3130"/>
        <v>0</v>
      </c>
      <c r="AW636" s="26">
        <f t="shared" si="3131"/>
        <v>0</v>
      </c>
      <c r="AX636" s="26">
        <f t="shared" si="3132"/>
        <v>0</v>
      </c>
      <c r="AY636" s="26">
        <f t="shared" si="3017"/>
        <v>339.4</v>
      </c>
      <c r="AZ636" s="26">
        <f t="shared" si="3018"/>
        <v>513.4</v>
      </c>
      <c r="BA636" s="26">
        <f t="shared" si="3019"/>
        <v>513.4</v>
      </c>
      <c r="BB636" s="26">
        <f t="shared" si="3133"/>
        <v>0</v>
      </c>
      <c r="BC636" s="26">
        <f t="shared" si="3134"/>
        <v>0</v>
      </c>
      <c r="BD636" s="26">
        <f t="shared" si="3135"/>
        <v>0</v>
      </c>
      <c r="BE636" s="26">
        <f t="shared" si="3136"/>
        <v>0</v>
      </c>
      <c r="BF636" s="26">
        <f t="shared" si="3137"/>
        <v>0</v>
      </c>
      <c r="BG636" s="26">
        <f t="shared" si="3138"/>
        <v>0</v>
      </c>
      <c r="BH636" s="26">
        <f t="shared" si="3139"/>
        <v>0</v>
      </c>
      <c r="BI636" s="26">
        <f t="shared" si="3140"/>
        <v>0</v>
      </c>
      <c r="BJ636" s="26">
        <f t="shared" si="3141"/>
        <v>0</v>
      </c>
      <c r="BK636" s="26">
        <f t="shared" si="3142"/>
        <v>0</v>
      </c>
      <c r="BL636" s="26">
        <f t="shared" si="3008"/>
        <v>339.4</v>
      </c>
      <c r="BM636" s="26">
        <f t="shared" si="3143"/>
        <v>0</v>
      </c>
      <c r="BN636" s="53">
        <f t="shared" si="3068"/>
        <v>339.4</v>
      </c>
      <c r="BO636" s="26">
        <f t="shared" si="3009"/>
        <v>513.4</v>
      </c>
      <c r="BP636" s="26">
        <f t="shared" si="3144"/>
        <v>0</v>
      </c>
      <c r="BQ636" s="53">
        <f t="shared" si="3070"/>
        <v>513.4</v>
      </c>
      <c r="BR636" s="52">
        <f t="shared" si="3010"/>
        <v>513.4</v>
      </c>
      <c r="BS636" s="26">
        <f t="shared" si="3144"/>
        <v>0</v>
      </c>
      <c r="BT636" s="27"/>
    </row>
    <row r="637" spans="1:73" ht="93.6" x14ac:dyDescent="0.3">
      <c r="A637" s="67" t="s">
        <v>429</v>
      </c>
      <c r="B637" s="67" t="s">
        <v>62</v>
      </c>
      <c r="C637" s="67" t="s">
        <v>291</v>
      </c>
      <c r="D637" s="67" t="s">
        <v>452</v>
      </c>
      <c r="E637" s="71"/>
      <c r="F637" s="68" t="s">
        <v>453</v>
      </c>
      <c r="G637" s="26">
        <f t="shared" ref="G637:L637" si="3145">G638+G640</f>
        <v>513.4</v>
      </c>
      <c r="H637" s="26">
        <f t="shared" si="3145"/>
        <v>513.4</v>
      </c>
      <c r="I637" s="26">
        <f t="shared" si="3145"/>
        <v>513.4</v>
      </c>
      <c r="J637" s="26">
        <f t="shared" si="3145"/>
        <v>0</v>
      </c>
      <c r="K637" s="26">
        <f t="shared" si="3145"/>
        <v>0</v>
      </c>
      <c r="L637" s="26">
        <f t="shared" si="3145"/>
        <v>0</v>
      </c>
      <c r="M637" s="26">
        <f t="shared" ref="M637:M700" si="3146">G637+J637</f>
        <v>513.4</v>
      </c>
      <c r="N637" s="26">
        <f t="shared" ref="N637:N700" si="3147">H637+K637</f>
        <v>513.4</v>
      </c>
      <c r="O637" s="26">
        <f t="shared" ref="O637:O700" si="3148">I637+L637</f>
        <v>513.4</v>
      </c>
      <c r="P637" s="26">
        <f t="shared" ref="P637:AB637" si="3149">P638+P640</f>
        <v>0</v>
      </c>
      <c r="Q637" s="26">
        <f t="shared" si="3149"/>
        <v>0</v>
      </c>
      <c r="R637" s="26">
        <f t="shared" si="3149"/>
        <v>-174</v>
      </c>
      <c r="S637" s="26">
        <f t="shared" si="3149"/>
        <v>0</v>
      </c>
      <c r="T637" s="26">
        <f t="shared" si="3149"/>
        <v>0</v>
      </c>
      <c r="U637" s="26">
        <f t="shared" si="3149"/>
        <v>0</v>
      </c>
      <c r="V637" s="26">
        <f t="shared" si="3149"/>
        <v>0</v>
      </c>
      <c r="W637" s="26">
        <f t="shared" si="3149"/>
        <v>0</v>
      </c>
      <c r="X637" s="26">
        <f t="shared" si="3149"/>
        <v>0</v>
      </c>
      <c r="Y637" s="26">
        <f t="shared" si="3149"/>
        <v>0</v>
      </c>
      <c r="Z637" s="26">
        <f t="shared" si="3149"/>
        <v>0</v>
      </c>
      <c r="AA637" s="26">
        <f t="shared" si="3149"/>
        <v>0</v>
      </c>
      <c r="AB637" s="26">
        <f t="shared" si="3149"/>
        <v>0</v>
      </c>
      <c r="AC637" s="26">
        <f t="shared" si="3071"/>
        <v>339.4</v>
      </c>
      <c r="AD637" s="26">
        <f t="shared" si="3072"/>
        <v>513.4</v>
      </c>
      <c r="AE637" s="26">
        <f t="shared" si="3073"/>
        <v>513.4</v>
      </c>
      <c r="AF637" s="26">
        <f>AF638+AF640</f>
        <v>0</v>
      </c>
      <c r="AG637" s="26">
        <f t="shared" si="3074"/>
        <v>339.4</v>
      </c>
      <c r="AH637" s="26">
        <f t="shared" si="3075"/>
        <v>513.4</v>
      </c>
      <c r="AI637" s="26">
        <f t="shared" si="3076"/>
        <v>513.4</v>
      </c>
      <c r="AJ637" s="26">
        <f t="shared" ref="AJ637:AR637" si="3150">AJ638+AJ640</f>
        <v>0</v>
      </c>
      <c r="AK637" s="26">
        <f t="shared" si="3150"/>
        <v>0</v>
      </c>
      <c r="AL637" s="26">
        <f t="shared" si="3150"/>
        <v>0</v>
      </c>
      <c r="AM637" s="26">
        <f t="shared" si="3150"/>
        <v>0</v>
      </c>
      <c r="AN637" s="26">
        <f t="shared" si="3150"/>
        <v>0</v>
      </c>
      <c r="AO637" s="26">
        <f t="shared" si="3150"/>
        <v>0</v>
      </c>
      <c r="AP637" s="26">
        <f t="shared" si="3150"/>
        <v>0</v>
      </c>
      <c r="AQ637" s="26">
        <f t="shared" si="3150"/>
        <v>0</v>
      </c>
      <c r="AR637" s="26">
        <f t="shared" si="3150"/>
        <v>0</v>
      </c>
      <c r="AS637" s="26">
        <f t="shared" si="3014"/>
        <v>339.4</v>
      </c>
      <c r="AT637" s="26">
        <f t="shared" si="3015"/>
        <v>513.4</v>
      </c>
      <c r="AU637" s="26">
        <f t="shared" si="3016"/>
        <v>513.4</v>
      </c>
      <c r="AV637" s="26">
        <f>AV638+AV640</f>
        <v>0</v>
      </c>
      <c r="AW637" s="26">
        <f>AW638+AW640</f>
        <v>0</v>
      </c>
      <c r="AX637" s="26">
        <f>AX638+AX640</f>
        <v>0</v>
      </c>
      <c r="AY637" s="26">
        <f t="shared" si="3017"/>
        <v>339.4</v>
      </c>
      <c r="AZ637" s="26">
        <f t="shared" si="3018"/>
        <v>513.4</v>
      </c>
      <c r="BA637" s="26">
        <f t="shared" si="3019"/>
        <v>513.4</v>
      </c>
      <c r="BB637" s="26">
        <f t="shared" ref="BB637:BK637" si="3151">BB638+BB640</f>
        <v>0</v>
      </c>
      <c r="BC637" s="26">
        <f t="shared" si="3151"/>
        <v>0</v>
      </c>
      <c r="BD637" s="26">
        <f t="shared" si="3151"/>
        <v>0</v>
      </c>
      <c r="BE637" s="26">
        <f t="shared" si="3151"/>
        <v>0</v>
      </c>
      <c r="BF637" s="26">
        <f t="shared" si="3151"/>
        <v>0</v>
      </c>
      <c r="BG637" s="26">
        <f t="shared" si="3151"/>
        <v>0</v>
      </c>
      <c r="BH637" s="26">
        <f t="shared" si="3151"/>
        <v>0</v>
      </c>
      <c r="BI637" s="26">
        <f t="shared" si="3151"/>
        <v>0</v>
      </c>
      <c r="BJ637" s="26">
        <f t="shared" si="3151"/>
        <v>0</v>
      </c>
      <c r="BK637" s="26">
        <f t="shared" si="3151"/>
        <v>0</v>
      </c>
      <c r="BL637" s="26">
        <f t="shared" si="3008"/>
        <v>339.4</v>
      </c>
      <c r="BM637" s="26">
        <f>BM638+BM640</f>
        <v>0</v>
      </c>
      <c r="BN637" s="53">
        <f t="shared" si="3068"/>
        <v>339.4</v>
      </c>
      <c r="BO637" s="26">
        <f t="shared" si="3009"/>
        <v>513.4</v>
      </c>
      <c r="BP637" s="26">
        <f>BP638+BP640</f>
        <v>0</v>
      </c>
      <c r="BQ637" s="53">
        <f t="shared" si="3070"/>
        <v>513.4</v>
      </c>
      <c r="BR637" s="52">
        <f t="shared" si="3010"/>
        <v>513.4</v>
      </c>
      <c r="BS637" s="26">
        <f>BS638+BS640</f>
        <v>0</v>
      </c>
      <c r="BT637" s="27"/>
    </row>
    <row r="638" spans="1:73" ht="46.8" x14ac:dyDescent="0.3">
      <c r="A638" s="67" t="s">
        <v>429</v>
      </c>
      <c r="B638" s="67" t="s">
        <v>62</v>
      </c>
      <c r="C638" s="67" t="s">
        <v>291</v>
      </c>
      <c r="D638" s="67" t="s">
        <v>454</v>
      </c>
      <c r="E638" s="71"/>
      <c r="F638" s="68" t="s">
        <v>455</v>
      </c>
      <c r="G638" s="26">
        <f t="shared" ref="G638:L638" si="3152">G639</f>
        <v>24.2</v>
      </c>
      <c r="H638" s="26">
        <f t="shared" si="3152"/>
        <v>24.2</v>
      </c>
      <c r="I638" s="26">
        <f t="shared" si="3152"/>
        <v>24.2</v>
      </c>
      <c r="J638" s="26">
        <f t="shared" si="3152"/>
        <v>0</v>
      </c>
      <c r="K638" s="26">
        <f t="shared" si="3152"/>
        <v>0</v>
      </c>
      <c r="L638" s="26">
        <f t="shared" si="3152"/>
        <v>0</v>
      </c>
      <c r="M638" s="26">
        <f t="shared" si="3146"/>
        <v>24.2</v>
      </c>
      <c r="N638" s="26">
        <f t="shared" si="3147"/>
        <v>24.2</v>
      </c>
      <c r="O638" s="26">
        <f t="shared" si="3148"/>
        <v>24.2</v>
      </c>
      <c r="P638" s="26">
        <f t="shared" ref="P638:AB638" si="3153">P639</f>
        <v>0</v>
      </c>
      <c r="Q638" s="26">
        <f t="shared" si="3153"/>
        <v>0</v>
      </c>
      <c r="R638" s="26">
        <f t="shared" si="3153"/>
        <v>0</v>
      </c>
      <c r="S638" s="26">
        <f t="shared" si="3153"/>
        <v>0</v>
      </c>
      <c r="T638" s="26">
        <f t="shared" si="3153"/>
        <v>0</v>
      </c>
      <c r="U638" s="26">
        <f t="shared" si="3153"/>
        <v>0</v>
      </c>
      <c r="V638" s="26">
        <f t="shared" si="3153"/>
        <v>0</v>
      </c>
      <c r="W638" s="26">
        <f t="shared" si="3153"/>
        <v>0</v>
      </c>
      <c r="X638" s="26">
        <f t="shared" si="3153"/>
        <v>0</v>
      </c>
      <c r="Y638" s="26">
        <f t="shared" si="3153"/>
        <v>0</v>
      </c>
      <c r="Z638" s="26">
        <f t="shared" si="3153"/>
        <v>0</v>
      </c>
      <c r="AA638" s="26">
        <f t="shared" si="3153"/>
        <v>0</v>
      </c>
      <c r="AB638" s="26">
        <f t="shared" si="3153"/>
        <v>0</v>
      </c>
      <c r="AC638" s="26">
        <f t="shared" si="3071"/>
        <v>24.2</v>
      </c>
      <c r="AD638" s="26">
        <f t="shared" si="3072"/>
        <v>24.2</v>
      </c>
      <c r="AE638" s="26">
        <f t="shared" si="3073"/>
        <v>24.2</v>
      </c>
      <c r="AF638" s="26">
        <f>AF639</f>
        <v>0</v>
      </c>
      <c r="AG638" s="26">
        <f t="shared" si="3074"/>
        <v>24.2</v>
      </c>
      <c r="AH638" s="26">
        <f t="shared" si="3075"/>
        <v>24.2</v>
      </c>
      <c r="AI638" s="26">
        <f t="shared" si="3076"/>
        <v>24.2</v>
      </c>
      <c r="AJ638" s="26">
        <f t="shared" ref="AJ638:AR638" si="3154">AJ639</f>
        <v>0</v>
      </c>
      <c r="AK638" s="26">
        <f t="shared" si="3154"/>
        <v>0</v>
      </c>
      <c r="AL638" s="26">
        <f t="shared" si="3154"/>
        <v>0</v>
      </c>
      <c r="AM638" s="26">
        <f t="shared" si="3154"/>
        <v>0</v>
      </c>
      <c r="AN638" s="26">
        <f t="shared" si="3154"/>
        <v>0</v>
      </c>
      <c r="AO638" s="26">
        <f t="shared" si="3154"/>
        <v>0</v>
      </c>
      <c r="AP638" s="26">
        <f t="shared" si="3154"/>
        <v>0</v>
      </c>
      <c r="AQ638" s="26">
        <f t="shared" si="3154"/>
        <v>0</v>
      </c>
      <c r="AR638" s="26">
        <f t="shared" si="3154"/>
        <v>0</v>
      </c>
      <c r="AS638" s="26">
        <f t="shared" si="3014"/>
        <v>24.2</v>
      </c>
      <c r="AT638" s="26">
        <f t="shared" si="3015"/>
        <v>24.2</v>
      </c>
      <c r="AU638" s="26">
        <f t="shared" si="3016"/>
        <v>24.2</v>
      </c>
      <c r="AV638" s="26">
        <f>AV639</f>
        <v>0</v>
      </c>
      <c r="AW638" s="26">
        <f>AW639</f>
        <v>0</v>
      </c>
      <c r="AX638" s="26">
        <f>AX639</f>
        <v>0</v>
      </c>
      <c r="AY638" s="26">
        <f t="shared" si="3017"/>
        <v>24.2</v>
      </c>
      <c r="AZ638" s="26">
        <f t="shared" si="3018"/>
        <v>24.2</v>
      </c>
      <c r="BA638" s="26">
        <f t="shared" si="3019"/>
        <v>24.2</v>
      </c>
      <c r="BB638" s="26">
        <f t="shared" ref="BB638:BK638" si="3155">BB639</f>
        <v>0</v>
      </c>
      <c r="BC638" s="26">
        <f t="shared" si="3155"/>
        <v>0</v>
      </c>
      <c r="BD638" s="26">
        <f t="shared" si="3155"/>
        <v>0</v>
      </c>
      <c r="BE638" s="26">
        <f t="shared" si="3155"/>
        <v>0</v>
      </c>
      <c r="BF638" s="26">
        <f t="shared" si="3155"/>
        <v>0</v>
      </c>
      <c r="BG638" s="26">
        <f t="shared" si="3155"/>
        <v>0</v>
      </c>
      <c r="BH638" s="26">
        <f t="shared" si="3155"/>
        <v>0</v>
      </c>
      <c r="BI638" s="26">
        <f t="shared" si="3155"/>
        <v>0</v>
      </c>
      <c r="BJ638" s="26">
        <f t="shared" si="3155"/>
        <v>0</v>
      </c>
      <c r="BK638" s="26">
        <f t="shared" si="3155"/>
        <v>0</v>
      </c>
      <c r="BL638" s="26">
        <f t="shared" si="3008"/>
        <v>24.2</v>
      </c>
      <c r="BM638" s="26">
        <f>BM639</f>
        <v>0</v>
      </c>
      <c r="BN638" s="53">
        <f t="shared" si="3068"/>
        <v>24.2</v>
      </c>
      <c r="BO638" s="26">
        <f t="shared" si="3009"/>
        <v>24.2</v>
      </c>
      <c r="BP638" s="26">
        <f>BP639</f>
        <v>0</v>
      </c>
      <c r="BQ638" s="53">
        <f t="shared" si="3070"/>
        <v>24.2</v>
      </c>
      <c r="BR638" s="52">
        <f t="shared" si="3010"/>
        <v>24.2</v>
      </c>
      <c r="BS638" s="26">
        <f>BS639</f>
        <v>0</v>
      </c>
      <c r="BT638" s="27"/>
    </row>
    <row r="639" spans="1:73" ht="31.2" x14ac:dyDescent="0.3">
      <c r="A639" s="67" t="s">
        <v>429</v>
      </c>
      <c r="B639" s="67" t="s">
        <v>62</v>
      </c>
      <c r="C639" s="67" t="s">
        <v>291</v>
      </c>
      <c r="D639" s="67" t="s">
        <v>454</v>
      </c>
      <c r="E639" s="67" t="s">
        <v>38</v>
      </c>
      <c r="F639" s="68" t="s">
        <v>39</v>
      </c>
      <c r="G639" s="26">
        <v>24.2</v>
      </c>
      <c r="H639" s="26">
        <v>24.2</v>
      </c>
      <c r="I639" s="26">
        <v>24.2</v>
      </c>
      <c r="J639" s="26"/>
      <c r="K639" s="26"/>
      <c r="L639" s="26"/>
      <c r="M639" s="26">
        <f t="shared" si="3146"/>
        <v>24.2</v>
      </c>
      <c r="N639" s="26">
        <f t="shared" si="3147"/>
        <v>24.2</v>
      </c>
      <c r="O639" s="26">
        <f t="shared" si="3148"/>
        <v>24.2</v>
      </c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>
        <f t="shared" si="3071"/>
        <v>24.2</v>
      </c>
      <c r="AD639" s="26">
        <f t="shared" si="3072"/>
        <v>24.2</v>
      </c>
      <c r="AE639" s="26">
        <f t="shared" si="3073"/>
        <v>24.2</v>
      </c>
      <c r="AF639" s="26"/>
      <c r="AG639" s="26">
        <f t="shared" si="3074"/>
        <v>24.2</v>
      </c>
      <c r="AH639" s="26">
        <f t="shared" si="3075"/>
        <v>24.2</v>
      </c>
      <c r="AI639" s="26">
        <f t="shared" si="3076"/>
        <v>24.2</v>
      </c>
      <c r="AJ639" s="26"/>
      <c r="AK639" s="26"/>
      <c r="AL639" s="26"/>
      <c r="AM639" s="26"/>
      <c r="AN639" s="26"/>
      <c r="AO639" s="26"/>
      <c r="AP639" s="26"/>
      <c r="AQ639" s="26"/>
      <c r="AR639" s="26"/>
      <c r="AS639" s="26">
        <f t="shared" si="3014"/>
        <v>24.2</v>
      </c>
      <c r="AT639" s="26">
        <f t="shared" si="3015"/>
        <v>24.2</v>
      </c>
      <c r="AU639" s="26">
        <f t="shared" si="3016"/>
        <v>24.2</v>
      </c>
      <c r="AV639" s="26"/>
      <c r="AW639" s="26"/>
      <c r="AX639" s="26"/>
      <c r="AY639" s="26">
        <f t="shared" si="3017"/>
        <v>24.2</v>
      </c>
      <c r="AZ639" s="26">
        <f t="shared" si="3018"/>
        <v>24.2</v>
      </c>
      <c r="BA639" s="26">
        <f t="shared" si="3019"/>
        <v>24.2</v>
      </c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>
        <f t="shared" si="3008"/>
        <v>24.2</v>
      </c>
      <c r="BM639" s="26"/>
      <c r="BN639" s="53">
        <f t="shared" si="3068"/>
        <v>24.2</v>
      </c>
      <c r="BO639" s="26">
        <f t="shared" si="3009"/>
        <v>24.2</v>
      </c>
      <c r="BP639" s="26"/>
      <c r="BQ639" s="53">
        <f t="shared" si="3070"/>
        <v>24.2</v>
      </c>
      <c r="BR639" s="52">
        <f t="shared" si="3010"/>
        <v>24.2</v>
      </c>
      <c r="BS639" s="26"/>
      <c r="BT639" s="27"/>
    </row>
    <row r="640" spans="1:73" ht="46.8" x14ac:dyDescent="0.3">
      <c r="A640" s="67" t="s">
        <v>429</v>
      </c>
      <c r="B640" s="67" t="s">
        <v>62</v>
      </c>
      <c r="C640" s="67" t="s">
        <v>291</v>
      </c>
      <c r="D640" s="67" t="s">
        <v>456</v>
      </c>
      <c r="E640" s="71"/>
      <c r="F640" s="68" t="s">
        <v>457</v>
      </c>
      <c r="G640" s="26">
        <f t="shared" ref="G640:L640" si="3156">G641+G642</f>
        <v>489.2</v>
      </c>
      <c r="H640" s="26">
        <f t="shared" si="3156"/>
        <v>489.2</v>
      </c>
      <c r="I640" s="26">
        <f t="shared" si="3156"/>
        <v>489.2</v>
      </c>
      <c r="J640" s="26">
        <f t="shared" si="3156"/>
        <v>0</v>
      </c>
      <c r="K640" s="26">
        <f t="shared" si="3156"/>
        <v>0</v>
      </c>
      <c r="L640" s="26">
        <f t="shared" si="3156"/>
        <v>0</v>
      </c>
      <c r="M640" s="26">
        <f t="shared" si="3146"/>
        <v>489.2</v>
      </c>
      <c r="N640" s="26">
        <f t="shared" si="3147"/>
        <v>489.2</v>
      </c>
      <c r="O640" s="26">
        <f t="shared" si="3148"/>
        <v>489.2</v>
      </c>
      <c r="P640" s="26">
        <f t="shared" ref="P640:AB640" si="3157">P641+P642</f>
        <v>0</v>
      </c>
      <c r="Q640" s="26">
        <f t="shared" si="3157"/>
        <v>0</v>
      </c>
      <c r="R640" s="26">
        <f t="shared" si="3157"/>
        <v>-174</v>
      </c>
      <c r="S640" s="26">
        <f t="shared" si="3157"/>
        <v>0</v>
      </c>
      <c r="T640" s="26">
        <f t="shared" si="3157"/>
        <v>0</v>
      </c>
      <c r="U640" s="26">
        <f t="shared" si="3157"/>
        <v>0</v>
      </c>
      <c r="V640" s="26">
        <f t="shared" si="3157"/>
        <v>0</v>
      </c>
      <c r="W640" s="26">
        <f t="shared" si="3157"/>
        <v>0</v>
      </c>
      <c r="X640" s="26">
        <f t="shared" si="3157"/>
        <v>0</v>
      </c>
      <c r="Y640" s="26">
        <f t="shared" si="3157"/>
        <v>0</v>
      </c>
      <c r="Z640" s="26">
        <f t="shared" si="3157"/>
        <v>0</v>
      </c>
      <c r="AA640" s="26">
        <f t="shared" si="3157"/>
        <v>0</v>
      </c>
      <c r="AB640" s="26">
        <f t="shared" si="3157"/>
        <v>0</v>
      </c>
      <c r="AC640" s="26">
        <f t="shared" si="3071"/>
        <v>315.2</v>
      </c>
      <c r="AD640" s="26">
        <f t="shared" si="3072"/>
        <v>489.2</v>
      </c>
      <c r="AE640" s="26">
        <f t="shared" si="3073"/>
        <v>489.2</v>
      </c>
      <c r="AF640" s="26">
        <f>AF641+AF642</f>
        <v>0</v>
      </c>
      <c r="AG640" s="26">
        <f t="shared" si="3074"/>
        <v>315.2</v>
      </c>
      <c r="AH640" s="26">
        <f t="shared" si="3075"/>
        <v>489.2</v>
      </c>
      <c r="AI640" s="26">
        <f t="shared" si="3076"/>
        <v>489.2</v>
      </c>
      <c r="AJ640" s="26">
        <f t="shared" ref="AJ640:AR640" si="3158">AJ641+AJ642</f>
        <v>0</v>
      </c>
      <c r="AK640" s="26">
        <f t="shared" si="3158"/>
        <v>0</v>
      </c>
      <c r="AL640" s="26">
        <f t="shared" si="3158"/>
        <v>0</v>
      </c>
      <c r="AM640" s="26">
        <f t="shared" si="3158"/>
        <v>0</v>
      </c>
      <c r="AN640" s="26">
        <f t="shared" si="3158"/>
        <v>0</v>
      </c>
      <c r="AO640" s="26">
        <f t="shared" si="3158"/>
        <v>0</v>
      </c>
      <c r="AP640" s="26">
        <f t="shared" si="3158"/>
        <v>0</v>
      </c>
      <c r="AQ640" s="26">
        <f t="shared" si="3158"/>
        <v>0</v>
      </c>
      <c r="AR640" s="26">
        <f t="shared" si="3158"/>
        <v>0</v>
      </c>
      <c r="AS640" s="26">
        <f t="shared" si="3014"/>
        <v>315.2</v>
      </c>
      <c r="AT640" s="26">
        <f t="shared" si="3015"/>
        <v>489.2</v>
      </c>
      <c r="AU640" s="26">
        <f t="shared" si="3016"/>
        <v>489.2</v>
      </c>
      <c r="AV640" s="26">
        <f>AV641+AV642</f>
        <v>0</v>
      </c>
      <c r="AW640" s="26">
        <f>AW641+AW642</f>
        <v>0</v>
      </c>
      <c r="AX640" s="26">
        <f>AX641+AX642</f>
        <v>0</v>
      </c>
      <c r="AY640" s="26">
        <f t="shared" si="3017"/>
        <v>315.2</v>
      </c>
      <c r="AZ640" s="26">
        <f t="shared" si="3018"/>
        <v>489.2</v>
      </c>
      <c r="BA640" s="26">
        <f t="shared" si="3019"/>
        <v>489.2</v>
      </c>
      <c r="BB640" s="26">
        <f t="shared" ref="BB640:BK640" si="3159">BB641+BB642</f>
        <v>0</v>
      </c>
      <c r="BC640" s="26">
        <f t="shared" si="3159"/>
        <v>0</v>
      </c>
      <c r="BD640" s="26">
        <f t="shared" si="3159"/>
        <v>0</v>
      </c>
      <c r="BE640" s="26">
        <f t="shared" si="3159"/>
        <v>0</v>
      </c>
      <c r="BF640" s="26">
        <f t="shared" si="3159"/>
        <v>0</v>
      </c>
      <c r="BG640" s="26">
        <f t="shared" si="3159"/>
        <v>0</v>
      </c>
      <c r="BH640" s="26">
        <f t="shared" si="3159"/>
        <v>0</v>
      </c>
      <c r="BI640" s="26">
        <f t="shared" si="3159"/>
        <v>0</v>
      </c>
      <c r="BJ640" s="26">
        <f t="shared" si="3159"/>
        <v>0</v>
      </c>
      <c r="BK640" s="26">
        <f t="shared" si="3159"/>
        <v>0</v>
      </c>
      <c r="BL640" s="26">
        <f t="shared" si="3008"/>
        <v>315.2</v>
      </c>
      <c r="BM640" s="26">
        <f>BM641+BM642</f>
        <v>0</v>
      </c>
      <c r="BN640" s="53">
        <f t="shared" si="3068"/>
        <v>315.2</v>
      </c>
      <c r="BO640" s="26">
        <f t="shared" si="3009"/>
        <v>489.2</v>
      </c>
      <c r="BP640" s="26">
        <f>BP641+BP642</f>
        <v>0</v>
      </c>
      <c r="BQ640" s="53">
        <f t="shared" si="3070"/>
        <v>489.2</v>
      </c>
      <c r="BR640" s="52">
        <f t="shared" si="3010"/>
        <v>489.2</v>
      </c>
      <c r="BS640" s="26">
        <f>BS641+BS642</f>
        <v>0</v>
      </c>
      <c r="BT640" s="27"/>
    </row>
    <row r="641" spans="1:73" ht="31.2" x14ac:dyDescent="0.3">
      <c r="A641" s="67" t="s">
        <v>429</v>
      </c>
      <c r="B641" s="67" t="s">
        <v>62</v>
      </c>
      <c r="C641" s="67" t="s">
        <v>291</v>
      </c>
      <c r="D641" s="67" t="s">
        <v>456</v>
      </c>
      <c r="E641" s="67" t="s">
        <v>38</v>
      </c>
      <c r="F641" s="68" t="s">
        <v>39</v>
      </c>
      <c r="G641" s="26">
        <v>482.2</v>
      </c>
      <c r="H641" s="26">
        <v>482.2</v>
      </c>
      <c r="I641" s="26">
        <v>482.2</v>
      </c>
      <c r="J641" s="26"/>
      <c r="K641" s="26"/>
      <c r="L641" s="26"/>
      <c r="M641" s="26">
        <f t="shared" si="3146"/>
        <v>482.2</v>
      </c>
      <c r="N641" s="26">
        <f t="shared" si="3147"/>
        <v>482.2</v>
      </c>
      <c r="O641" s="26">
        <f t="shared" si="3148"/>
        <v>482.2</v>
      </c>
      <c r="P641" s="26"/>
      <c r="Q641" s="26"/>
      <c r="R641" s="26">
        <v>-174</v>
      </c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>
        <f t="shared" si="3071"/>
        <v>308.2</v>
      </c>
      <c r="AD641" s="26">
        <f t="shared" si="3072"/>
        <v>482.2</v>
      </c>
      <c r="AE641" s="26">
        <f t="shared" si="3073"/>
        <v>482.2</v>
      </c>
      <c r="AF641" s="26"/>
      <c r="AG641" s="26">
        <f t="shared" si="3074"/>
        <v>308.2</v>
      </c>
      <c r="AH641" s="26">
        <f t="shared" si="3075"/>
        <v>482.2</v>
      </c>
      <c r="AI641" s="26">
        <f t="shared" si="3076"/>
        <v>482.2</v>
      </c>
      <c r="AJ641" s="26"/>
      <c r="AK641" s="26"/>
      <c r="AL641" s="26"/>
      <c r="AM641" s="26"/>
      <c r="AN641" s="26"/>
      <c r="AO641" s="26"/>
      <c r="AP641" s="26"/>
      <c r="AQ641" s="26"/>
      <c r="AR641" s="26"/>
      <c r="AS641" s="26">
        <f t="shared" si="3014"/>
        <v>308.2</v>
      </c>
      <c r="AT641" s="26">
        <f t="shared" si="3015"/>
        <v>482.2</v>
      </c>
      <c r="AU641" s="26">
        <f t="shared" si="3016"/>
        <v>482.2</v>
      </c>
      <c r="AV641" s="26"/>
      <c r="AW641" s="26"/>
      <c r="AX641" s="26"/>
      <c r="AY641" s="26">
        <f t="shared" si="3017"/>
        <v>308.2</v>
      </c>
      <c r="AZ641" s="26">
        <f t="shared" si="3018"/>
        <v>482.2</v>
      </c>
      <c r="BA641" s="26">
        <f t="shared" si="3019"/>
        <v>482.2</v>
      </c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>
        <f t="shared" si="3008"/>
        <v>308.2</v>
      </c>
      <c r="BM641" s="26"/>
      <c r="BN641" s="53">
        <f t="shared" si="3068"/>
        <v>308.2</v>
      </c>
      <c r="BO641" s="26">
        <f t="shared" si="3009"/>
        <v>482.2</v>
      </c>
      <c r="BP641" s="26"/>
      <c r="BQ641" s="53">
        <f t="shared" si="3070"/>
        <v>482.2</v>
      </c>
      <c r="BR641" s="52">
        <f t="shared" si="3010"/>
        <v>482.2</v>
      </c>
      <c r="BS641" s="26"/>
      <c r="BT641" s="27"/>
    </row>
    <row r="642" spans="1:73" x14ac:dyDescent="0.3">
      <c r="A642" s="67" t="s">
        <v>429</v>
      </c>
      <c r="B642" s="67" t="s">
        <v>62</v>
      </c>
      <c r="C642" s="67" t="s">
        <v>291</v>
      </c>
      <c r="D642" s="67" t="s">
        <v>456</v>
      </c>
      <c r="E642" s="67" t="s">
        <v>40</v>
      </c>
      <c r="F642" s="68" t="s">
        <v>41</v>
      </c>
      <c r="G642" s="26">
        <v>7</v>
      </c>
      <c r="H642" s="26">
        <v>7</v>
      </c>
      <c r="I642" s="26">
        <v>7</v>
      </c>
      <c r="J642" s="26"/>
      <c r="K642" s="26"/>
      <c r="L642" s="26"/>
      <c r="M642" s="26">
        <f t="shared" si="3146"/>
        <v>7</v>
      </c>
      <c r="N642" s="26">
        <f t="shared" si="3147"/>
        <v>7</v>
      </c>
      <c r="O642" s="26">
        <f t="shared" si="3148"/>
        <v>7</v>
      </c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>
        <f t="shared" si="3071"/>
        <v>7</v>
      </c>
      <c r="AD642" s="26">
        <f t="shared" si="3072"/>
        <v>7</v>
      </c>
      <c r="AE642" s="26">
        <f t="shared" si="3073"/>
        <v>7</v>
      </c>
      <c r="AF642" s="26"/>
      <c r="AG642" s="26">
        <f t="shared" si="3074"/>
        <v>7</v>
      </c>
      <c r="AH642" s="26">
        <f t="shared" si="3075"/>
        <v>7</v>
      </c>
      <c r="AI642" s="26">
        <f t="shared" si="3076"/>
        <v>7</v>
      </c>
      <c r="AJ642" s="26"/>
      <c r="AK642" s="26"/>
      <c r="AL642" s="26"/>
      <c r="AM642" s="26"/>
      <c r="AN642" s="26"/>
      <c r="AO642" s="26"/>
      <c r="AP642" s="26"/>
      <c r="AQ642" s="26"/>
      <c r="AR642" s="26"/>
      <c r="AS642" s="26">
        <f t="shared" si="3014"/>
        <v>7</v>
      </c>
      <c r="AT642" s="26">
        <f t="shared" si="3015"/>
        <v>7</v>
      </c>
      <c r="AU642" s="26">
        <f t="shared" si="3016"/>
        <v>7</v>
      </c>
      <c r="AV642" s="26"/>
      <c r="AW642" s="26"/>
      <c r="AX642" s="26"/>
      <c r="AY642" s="26">
        <f t="shared" si="3017"/>
        <v>7</v>
      </c>
      <c r="AZ642" s="26">
        <f t="shared" si="3018"/>
        <v>7</v>
      </c>
      <c r="BA642" s="26">
        <f t="shared" si="3019"/>
        <v>7</v>
      </c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>
        <f t="shared" si="3008"/>
        <v>7</v>
      </c>
      <c r="BM642" s="26"/>
      <c r="BN642" s="53">
        <f t="shared" si="3068"/>
        <v>7</v>
      </c>
      <c r="BO642" s="26">
        <f t="shared" si="3009"/>
        <v>7</v>
      </c>
      <c r="BP642" s="26"/>
      <c r="BQ642" s="53">
        <f t="shared" si="3070"/>
        <v>7</v>
      </c>
      <c r="BR642" s="52">
        <f t="shared" si="3010"/>
        <v>7</v>
      </c>
      <c r="BS642" s="26"/>
      <c r="BT642" s="27"/>
    </row>
    <row r="643" spans="1:73" s="82" customFormat="1" ht="31.2" x14ac:dyDescent="0.3">
      <c r="A643" s="65" t="s">
        <v>429</v>
      </c>
      <c r="B643" s="65" t="s">
        <v>62</v>
      </c>
      <c r="C643" s="65" t="s">
        <v>142</v>
      </c>
      <c r="D643" s="65"/>
      <c r="E643" s="70"/>
      <c r="F643" s="66" t="s">
        <v>143</v>
      </c>
      <c r="G643" s="22">
        <f t="shared" ref="G643:G644" si="3160">G644</f>
        <v>2357.5</v>
      </c>
      <c r="H643" s="22">
        <f t="shared" ref="H643:H644" si="3161">H644</f>
        <v>2458.8000000000002</v>
      </c>
      <c r="I643" s="22">
        <f t="shared" ref="I643:I644" si="3162">I644</f>
        <v>2458.8000000000002</v>
      </c>
      <c r="J643" s="22">
        <f t="shared" ref="J643:J644" si="3163">J644</f>
        <v>0</v>
      </c>
      <c r="K643" s="22">
        <f t="shared" ref="K643:K644" si="3164">K644</f>
        <v>0</v>
      </c>
      <c r="L643" s="22">
        <f t="shared" ref="L643:L644" si="3165">L644</f>
        <v>0</v>
      </c>
      <c r="M643" s="22">
        <f t="shared" si="3146"/>
        <v>2357.5</v>
      </c>
      <c r="N643" s="22">
        <f t="shared" si="3147"/>
        <v>2458.8000000000002</v>
      </c>
      <c r="O643" s="22">
        <f t="shared" si="3148"/>
        <v>2458.8000000000002</v>
      </c>
      <c r="P643" s="22">
        <f t="shared" ref="P643:P644" si="3166">P644</f>
        <v>0</v>
      </c>
      <c r="Q643" s="22">
        <f t="shared" ref="Q643:Q644" si="3167">Q644</f>
        <v>0</v>
      </c>
      <c r="R643" s="22">
        <f t="shared" ref="R643:R644" si="3168">R644</f>
        <v>0</v>
      </c>
      <c r="S643" s="22">
        <f t="shared" ref="S643:S644" si="3169">S644</f>
        <v>0</v>
      </c>
      <c r="T643" s="22">
        <f t="shared" ref="T643:T644" si="3170">T644</f>
        <v>0</v>
      </c>
      <c r="U643" s="22">
        <f t="shared" ref="U643:U644" si="3171">U644</f>
        <v>0</v>
      </c>
      <c r="V643" s="22">
        <f t="shared" ref="V643:V644" si="3172">V644</f>
        <v>0</v>
      </c>
      <c r="W643" s="22">
        <f t="shared" ref="W643:W644" si="3173">W644</f>
        <v>0</v>
      </c>
      <c r="X643" s="22">
        <f t="shared" ref="X643:X644" si="3174">X644</f>
        <v>0</v>
      </c>
      <c r="Y643" s="22">
        <f t="shared" ref="Y643:Y644" si="3175">Y644</f>
        <v>0</v>
      </c>
      <c r="Z643" s="22">
        <f t="shared" ref="Z643:Z644" si="3176">Z644</f>
        <v>0</v>
      </c>
      <c r="AA643" s="22">
        <f t="shared" ref="AA643:AA644" si="3177">AA644</f>
        <v>0</v>
      </c>
      <c r="AB643" s="22">
        <f t="shared" ref="AB643:AB644" si="3178">AB644</f>
        <v>0</v>
      </c>
      <c r="AC643" s="22">
        <f t="shared" si="3071"/>
        <v>2357.5</v>
      </c>
      <c r="AD643" s="22">
        <f t="shared" si="3072"/>
        <v>2458.8000000000002</v>
      </c>
      <c r="AE643" s="22">
        <f t="shared" si="3073"/>
        <v>2458.8000000000002</v>
      </c>
      <c r="AF643" s="22">
        <f t="shared" ref="AF643:AF644" si="3179">AF644</f>
        <v>0</v>
      </c>
      <c r="AG643" s="22">
        <f t="shared" si="3074"/>
        <v>2357.5</v>
      </c>
      <c r="AH643" s="22">
        <f t="shared" si="3075"/>
        <v>2458.8000000000002</v>
      </c>
      <c r="AI643" s="22">
        <f t="shared" si="3076"/>
        <v>2458.8000000000002</v>
      </c>
      <c r="AJ643" s="22">
        <f t="shared" ref="AJ643:AJ644" si="3180">AJ644</f>
        <v>0</v>
      </c>
      <c r="AK643" s="22">
        <f t="shared" ref="AK643:AK644" si="3181">AK644</f>
        <v>0</v>
      </c>
      <c r="AL643" s="22">
        <f t="shared" ref="AL643:AL644" si="3182">AL644</f>
        <v>0</v>
      </c>
      <c r="AM643" s="22">
        <f t="shared" ref="AM643:AM644" si="3183">AM644</f>
        <v>0</v>
      </c>
      <c r="AN643" s="22">
        <f t="shared" ref="AN643:AN644" si="3184">AN644</f>
        <v>0</v>
      </c>
      <c r="AO643" s="22">
        <f t="shared" ref="AO643:AO644" si="3185">AO644</f>
        <v>0</v>
      </c>
      <c r="AP643" s="22">
        <f t="shared" ref="AP643:AP644" si="3186">AP644</f>
        <v>0</v>
      </c>
      <c r="AQ643" s="22">
        <f t="shared" ref="AQ643:AQ644" si="3187">AQ644</f>
        <v>0</v>
      </c>
      <c r="AR643" s="22">
        <f t="shared" ref="AR643:AR644" si="3188">AR644</f>
        <v>0</v>
      </c>
      <c r="AS643" s="22">
        <f t="shared" si="3014"/>
        <v>2357.5</v>
      </c>
      <c r="AT643" s="22">
        <f t="shared" si="3015"/>
        <v>2458.8000000000002</v>
      </c>
      <c r="AU643" s="22">
        <f t="shared" si="3016"/>
        <v>2458.8000000000002</v>
      </c>
      <c r="AV643" s="22">
        <f t="shared" ref="AV643:AV644" si="3189">AV644</f>
        <v>0</v>
      </c>
      <c r="AW643" s="22">
        <f t="shared" ref="AW643:AW644" si="3190">AW644</f>
        <v>0</v>
      </c>
      <c r="AX643" s="22">
        <f t="shared" ref="AX643:AX644" si="3191">AX644</f>
        <v>0</v>
      </c>
      <c r="AY643" s="22">
        <f t="shared" si="3017"/>
        <v>2357.5</v>
      </c>
      <c r="AZ643" s="22">
        <f t="shared" si="3018"/>
        <v>2458.8000000000002</v>
      </c>
      <c r="BA643" s="22">
        <f t="shared" si="3019"/>
        <v>2458.8000000000002</v>
      </c>
      <c r="BB643" s="22">
        <f t="shared" ref="BB643:BB644" si="3192">BB644</f>
        <v>0</v>
      </c>
      <c r="BC643" s="22">
        <f t="shared" ref="BC643:BC644" si="3193">BC644</f>
        <v>0</v>
      </c>
      <c r="BD643" s="22">
        <f t="shared" ref="BD643:BD644" si="3194">BD644</f>
        <v>0</v>
      </c>
      <c r="BE643" s="22">
        <f t="shared" ref="BE643:BE644" si="3195">BE644</f>
        <v>0</v>
      </c>
      <c r="BF643" s="22">
        <f t="shared" ref="BF643:BF644" si="3196">BF644</f>
        <v>0</v>
      </c>
      <c r="BG643" s="22">
        <f t="shared" ref="BG643:BG644" si="3197">BG644</f>
        <v>0</v>
      </c>
      <c r="BH643" s="22">
        <f t="shared" ref="BH643:BH644" si="3198">BH644</f>
        <v>0</v>
      </c>
      <c r="BI643" s="22">
        <f t="shared" ref="BI643:BI644" si="3199">BI644</f>
        <v>0</v>
      </c>
      <c r="BJ643" s="22">
        <f t="shared" ref="BJ643:BJ644" si="3200">BJ644</f>
        <v>0</v>
      </c>
      <c r="BK643" s="22">
        <f t="shared" ref="BK643:BK644" si="3201">BK644</f>
        <v>0</v>
      </c>
      <c r="BL643" s="22">
        <f t="shared" si="3008"/>
        <v>2357.5</v>
      </c>
      <c r="BM643" s="22">
        <f t="shared" ref="BM643:BM644" si="3202">BM644</f>
        <v>0</v>
      </c>
      <c r="BN643" s="78">
        <f t="shared" si="3068"/>
        <v>2357.5</v>
      </c>
      <c r="BO643" s="22">
        <f t="shared" si="3009"/>
        <v>2458.8000000000002</v>
      </c>
      <c r="BP643" s="22">
        <f t="shared" ref="BP643:BS644" si="3203">BP644</f>
        <v>0</v>
      </c>
      <c r="BQ643" s="78">
        <f t="shared" si="3070"/>
        <v>2458.8000000000002</v>
      </c>
      <c r="BR643" s="80">
        <f t="shared" si="3010"/>
        <v>2458.8000000000002</v>
      </c>
      <c r="BS643" s="22">
        <f t="shared" si="3203"/>
        <v>0</v>
      </c>
      <c r="BT643" s="23"/>
      <c r="BU643" s="19"/>
    </row>
    <row r="644" spans="1:73" ht="31.2" x14ac:dyDescent="0.3">
      <c r="A644" s="67" t="s">
        <v>429</v>
      </c>
      <c r="B644" s="67" t="s">
        <v>62</v>
      </c>
      <c r="C644" s="67" t="s">
        <v>142</v>
      </c>
      <c r="D644" s="67" t="s">
        <v>54</v>
      </c>
      <c r="E644" s="71"/>
      <c r="F644" s="68" t="s">
        <v>55</v>
      </c>
      <c r="G644" s="26">
        <f t="shared" si="3160"/>
        <v>2357.5</v>
      </c>
      <c r="H644" s="26">
        <f t="shared" si="3161"/>
        <v>2458.8000000000002</v>
      </c>
      <c r="I644" s="26">
        <f t="shared" si="3162"/>
        <v>2458.8000000000002</v>
      </c>
      <c r="J644" s="26">
        <f t="shared" si="3163"/>
        <v>0</v>
      </c>
      <c r="K644" s="26">
        <f t="shared" si="3164"/>
        <v>0</v>
      </c>
      <c r="L644" s="26">
        <f t="shared" si="3165"/>
        <v>0</v>
      </c>
      <c r="M644" s="26">
        <f t="shared" si="3146"/>
        <v>2357.5</v>
      </c>
      <c r="N644" s="26">
        <f t="shared" si="3147"/>
        <v>2458.8000000000002</v>
      </c>
      <c r="O644" s="26">
        <f t="shared" si="3148"/>
        <v>2458.8000000000002</v>
      </c>
      <c r="P644" s="26">
        <f t="shared" si="3166"/>
        <v>0</v>
      </c>
      <c r="Q644" s="26">
        <f t="shared" si="3167"/>
        <v>0</v>
      </c>
      <c r="R644" s="26">
        <f t="shared" si="3168"/>
        <v>0</v>
      </c>
      <c r="S644" s="26">
        <f t="shared" si="3169"/>
        <v>0</v>
      </c>
      <c r="T644" s="26">
        <f t="shared" si="3170"/>
        <v>0</v>
      </c>
      <c r="U644" s="26">
        <f t="shared" si="3171"/>
        <v>0</v>
      </c>
      <c r="V644" s="26">
        <f t="shared" si="3172"/>
        <v>0</v>
      </c>
      <c r="W644" s="26">
        <f t="shared" si="3173"/>
        <v>0</v>
      </c>
      <c r="X644" s="26">
        <f t="shared" si="3174"/>
        <v>0</v>
      </c>
      <c r="Y644" s="26">
        <f t="shared" si="3175"/>
        <v>0</v>
      </c>
      <c r="Z644" s="26">
        <f t="shared" si="3176"/>
        <v>0</v>
      </c>
      <c r="AA644" s="26">
        <f t="shared" si="3177"/>
        <v>0</v>
      </c>
      <c r="AB644" s="26">
        <f t="shared" si="3178"/>
        <v>0</v>
      </c>
      <c r="AC644" s="26">
        <f t="shared" si="3071"/>
        <v>2357.5</v>
      </c>
      <c r="AD644" s="26">
        <f t="shared" si="3072"/>
        <v>2458.8000000000002</v>
      </c>
      <c r="AE644" s="26">
        <f t="shared" si="3073"/>
        <v>2458.8000000000002</v>
      </c>
      <c r="AF644" s="26">
        <f t="shared" si="3179"/>
        <v>0</v>
      </c>
      <c r="AG644" s="26">
        <f t="shared" si="3074"/>
        <v>2357.5</v>
      </c>
      <c r="AH644" s="26">
        <f t="shared" si="3075"/>
        <v>2458.8000000000002</v>
      </c>
      <c r="AI644" s="26">
        <f t="shared" si="3076"/>
        <v>2458.8000000000002</v>
      </c>
      <c r="AJ644" s="26">
        <f t="shared" si="3180"/>
        <v>0</v>
      </c>
      <c r="AK644" s="26">
        <f t="shared" si="3181"/>
        <v>0</v>
      </c>
      <c r="AL644" s="26">
        <f t="shared" si="3182"/>
        <v>0</v>
      </c>
      <c r="AM644" s="26">
        <f t="shared" si="3183"/>
        <v>0</v>
      </c>
      <c r="AN644" s="26">
        <f t="shared" si="3184"/>
        <v>0</v>
      </c>
      <c r="AO644" s="26">
        <f t="shared" si="3185"/>
        <v>0</v>
      </c>
      <c r="AP644" s="26">
        <f t="shared" si="3186"/>
        <v>0</v>
      </c>
      <c r="AQ644" s="26">
        <f t="shared" si="3187"/>
        <v>0</v>
      </c>
      <c r="AR644" s="26">
        <f t="shared" si="3188"/>
        <v>0</v>
      </c>
      <c r="AS644" s="26">
        <f t="shared" si="3014"/>
        <v>2357.5</v>
      </c>
      <c r="AT644" s="26">
        <f t="shared" si="3015"/>
        <v>2458.8000000000002</v>
      </c>
      <c r="AU644" s="26">
        <f t="shared" si="3016"/>
        <v>2458.8000000000002</v>
      </c>
      <c r="AV644" s="26">
        <f t="shared" si="3189"/>
        <v>0</v>
      </c>
      <c r="AW644" s="26">
        <f t="shared" si="3190"/>
        <v>0</v>
      </c>
      <c r="AX644" s="26">
        <f t="shared" si="3191"/>
        <v>0</v>
      </c>
      <c r="AY644" s="26">
        <f t="shared" si="3017"/>
        <v>2357.5</v>
      </c>
      <c r="AZ644" s="26">
        <f t="shared" si="3018"/>
        <v>2458.8000000000002</v>
      </c>
      <c r="BA644" s="26">
        <f t="shared" si="3019"/>
        <v>2458.8000000000002</v>
      </c>
      <c r="BB644" s="26">
        <f t="shared" si="3192"/>
        <v>0</v>
      </c>
      <c r="BC644" s="26">
        <f t="shared" si="3193"/>
        <v>0</v>
      </c>
      <c r="BD644" s="26">
        <f t="shared" si="3194"/>
        <v>0</v>
      </c>
      <c r="BE644" s="26">
        <f t="shared" si="3195"/>
        <v>0</v>
      </c>
      <c r="BF644" s="26">
        <f t="shared" si="3196"/>
        <v>0</v>
      </c>
      <c r="BG644" s="26">
        <f t="shared" si="3197"/>
        <v>0</v>
      </c>
      <c r="BH644" s="26">
        <f t="shared" si="3198"/>
        <v>0</v>
      </c>
      <c r="BI644" s="26">
        <f t="shared" si="3199"/>
        <v>0</v>
      </c>
      <c r="BJ644" s="26">
        <f t="shared" si="3200"/>
        <v>0</v>
      </c>
      <c r="BK644" s="26">
        <f t="shared" si="3201"/>
        <v>0</v>
      </c>
      <c r="BL644" s="26">
        <f t="shared" si="3008"/>
        <v>2357.5</v>
      </c>
      <c r="BM644" s="26">
        <f t="shared" si="3202"/>
        <v>0</v>
      </c>
      <c r="BN644" s="53">
        <f t="shared" si="3068"/>
        <v>2357.5</v>
      </c>
      <c r="BO644" s="26">
        <f t="shared" si="3009"/>
        <v>2458.8000000000002</v>
      </c>
      <c r="BP644" s="26">
        <f t="shared" si="3203"/>
        <v>0</v>
      </c>
      <c r="BQ644" s="53">
        <f t="shared" si="3070"/>
        <v>2458.8000000000002</v>
      </c>
      <c r="BR644" s="52">
        <f t="shared" si="3010"/>
        <v>2458.8000000000002</v>
      </c>
      <c r="BS644" s="26">
        <f t="shared" si="3203"/>
        <v>0</v>
      </c>
      <c r="BT644" s="27"/>
    </row>
    <row r="645" spans="1:73" x14ac:dyDescent="0.3">
      <c r="A645" s="67" t="s">
        <v>429</v>
      </c>
      <c r="B645" s="67" t="s">
        <v>62</v>
      </c>
      <c r="C645" s="67" t="s">
        <v>142</v>
      </c>
      <c r="D645" s="67" t="s">
        <v>56</v>
      </c>
      <c r="E645" s="71"/>
      <c r="F645" s="68" t="s">
        <v>57</v>
      </c>
      <c r="G645" s="26">
        <f t="shared" ref="G645:L645" si="3204">G646+G648</f>
        <v>2357.5</v>
      </c>
      <c r="H645" s="26">
        <f t="shared" si="3204"/>
        <v>2458.8000000000002</v>
      </c>
      <c r="I645" s="26">
        <f t="shared" si="3204"/>
        <v>2458.8000000000002</v>
      </c>
      <c r="J645" s="26">
        <f t="shared" si="3204"/>
        <v>0</v>
      </c>
      <c r="K645" s="26">
        <f t="shared" si="3204"/>
        <v>0</v>
      </c>
      <c r="L645" s="26">
        <f t="shared" si="3204"/>
        <v>0</v>
      </c>
      <c r="M645" s="26">
        <f t="shared" si="3146"/>
        <v>2357.5</v>
      </c>
      <c r="N645" s="26">
        <f t="shared" si="3147"/>
        <v>2458.8000000000002</v>
      </c>
      <c r="O645" s="26">
        <f t="shared" si="3148"/>
        <v>2458.8000000000002</v>
      </c>
      <c r="P645" s="26">
        <f t="shared" ref="P645:AB645" si="3205">P646+P648</f>
        <v>0</v>
      </c>
      <c r="Q645" s="26">
        <f t="shared" si="3205"/>
        <v>0</v>
      </c>
      <c r="R645" s="26">
        <f t="shared" si="3205"/>
        <v>0</v>
      </c>
      <c r="S645" s="26">
        <f t="shared" si="3205"/>
        <v>0</v>
      </c>
      <c r="T645" s="26">
        <f t="shared" si="3205"/>
        <v>0</v>
      </c>
      <c r="U645" s="26">
        <f t="shared" si="3205"/>
        <v>0</v>
      </c>
      <c r="V645" s="26">
        <f t="shared" si="3205"/>
        <v>0</v>
      </c>
      <c r="W645" s="26">
        <f t="shared" si="3205"/>
        <v>0</v>
      </c>
      <c r="X645" s="26">
        <f t="shared" si="3205"/>
        <v>0</v>
      </c>
      <c r="Y645" s="26">
        <f t="shared" si="3205"/>
        <v>0</v>
      </c>
      <c r="Z645" s="26">
        <f t="shared" si="3205"/>
        <v>0</v>
      </c>
      <c r="AA645" s="26">
        <f t="shared" si="3205"/>
        <v>0</v>
      </c>
      <c r="AB645" s="26">
        <f t="shared" si="3205"/>
        <v>0</v>
      </c>
      <c r="AC645" s="26">
        <f t="shared" si="3071"/>
        <v>2357.5</v>
      </c>
      <c r="AD645" s="26">
        <f t="shared" si="3072"/>
        <v>2458.8000000000002</v>
      </c>
      <c r="AE645" s="26">
        <f t="shared" si="3073"/>
        <v>2458.8000000000002</v>
      </c>
      <c r="AF645" s="26">
        <f>AF646+AF648</f>
        <v>0</v>
      </c>
      <c r="AG645" s="26">
        <f t="shared" si="3074"/>
        <v>2357.5</v>
      </c>
      <c r="AH645" s="26">
        <f t="shared" si="3075"/>
        <v>2458.8000000000002</v>
      </c>
      <c r="AI645" s="26">
        <f t="shared" si="3076"/>
        <v>2458.8000000000002</v>
      </c>
      <c r="AJ645" s="26">
        <f t="shared" ref="AJ645:AR645" si="3206">AJ646+AJ648</f>
        <v>0</v>
      </c>
      <c r="AK645" s="26">
        <f t="shared" si="3206"/>
        <v>0</v>
      </c>
      <c r="AL645" s="26">
        <f t="shared" si="3206"/>
        <v>0</v>
      </c>
      <c r="AM645" s="26">
        <f t="shared" si="3206"/>
        <v>0</v>
      </c>
      <c r="AN645" s="26">
        <f t="shared" si="3206"/>
        <v>0</v>
      </c>
      <c r="AO645" s="26">
        <f t="shared" si="3206"/>
        <v>0</v>
      </c>
      <c r="AP645" s="26">
        <f t="shared" si="3206"/>
        <v>0</v>
      </c>
      <c r="AQ645" s="26">
        <f t="shared" si="3206"/>
        <v>0</v>
      </c>
      <c r="AR645" s="26">
        <f t="shared" si="3206"/>
        <v>0</v>
      </c>
      <c r="AS645" s="26">
        <f t="shared" si="3014"/>
        <v>2357.5</v>
      </c>
      <c r="AT645" s="26">
        <f t="shared" si="3015"/>
        <v>2458.8000000000002</v>
      </c>
      <c r="AU645" s="26">
        <f t="shared" si="3016"/>
        <v>2458.8000000000002</v>
      </c>
      <c r="AV645" s="26">
        <f>AV646+AV648</f>
        <v>0</v>
      </c>
      <c r="AW645" s="26">
        <f>AW646+AW648</f>
        <v>0</v>
      </c>
      <c r="AX645" s="26">
        <f>AX646+AX648</f>
        <v>0</v>
      </c>
      <c r="AY645" s="26">
        <f t="shared" si="3017"/>
        <v>2357.5</v>
      </c>
      <c r="AZ645" s="26">
        <f t="shared" si="3018"/>
        <v>2458.8000000000002</v>
      </c>
      <c r="BA645" s="26">
        <f t="shared" si="3019"/>
        <v>2458.8000000000002</v>
      </c>
      <c r="BB645" s="26">
        <f t="shared" ref="BB645:BK645" si="3207">BB646+BB648</f>
        <v>0</v>
      </c>
      <c r="BC645" s="26">
        <f t="shared" si="3207"/>
        <v>0</v>
      </c>
      <c r="BD645" s="26">
        <f t="shared" si="3207"/>
        <v>0</v>
      </c>
      <c r="BE645" s="26">
        <f t="shared" si="3207"/>
        <v>0</v>
      </c>
      <c r="BF645" s="26">
        <f t="shared" si="3207"/>
        <v>0</v>
      </c>
      <c r="BG645" s="26">
        <f t="shared" si="3207"/>
        <v>0</v>
      </c>
      <c r="BH645" s="26">
        <f t="shared" si="3207"/>
        <v>0</v>
      </c>
      <c r="BI645" s="26">
        <f t="shared" si="3207"/>
        <v>0</v>
      </c>
      <c r="BJ645" s="26">
        <f t="shared" si="3207"/>
        <v>0</v>
      </c>
      <c r="BK645" s="26">
        <f t="shared" si="3207"/>
        <v>0</v>
      </c>
      <c r="BL645" s="26">
        <f t="shared" si="3008"/>
        <v>2357.5</v>
      </c>
      <c r="BM645" s="26">
        <f>BM646+BM648</f>
        <v>0</v>
      </c>
      <c r="BN645" s="53">
        <f t="shared" si="3068"/>
        <v>2357.5</v>
      </c>
      <c r="BO645" s="26">
        <f t="shared" si="3009"/>
        <v>2458.8000000000002</v>
      </c>
      <c r="BP645" s="26">
        <f>BP646+BP648</f>
        <v>0</v>
      </c>
      <c r="BQ645" s="53">
        <f t="shared" si="3070"/>
        <v>2458.8000000000002</v>
      </c>
      <c r="BR645" s="52">
        <f t="shared" si="3010"/>
        <v>2458.8000000000002</v>
      </c>
      <c r="BS645" s="26">
        <f>BS646+BS648</f>
        <v>0</v>
      </c>
      <c r="BT645" s="27"/>
    </row>
    <row r="646" spans="1:73" ht="31.2" x14ac:dyDescent="0.3">
      <c r="A646" s="67" t="s">
        <v>429</v>
      </c>
      <c r="B646" s="67" t="s">
        <v>62</v>
      </c>
      <c r="C646" s="67" t="s">
        <v>142</v>
      </c>
      <c r="D646" s="67" t="s">
        <v>144</v>
      </c>
      <c r="E646" s="71"/>
      <c r="F646" s="68" t="s">
        <v>145</v>
      </c>
      <c r="G646" s="26">
        <f t="shared" ref="G646:L646" si="3208">G647</f>
        <v>365.5</v>
      </c>
      <c r="H646" s="26">
        <f t="shared" si="3208"/>
        <v>365.5</v>
      </c>
      <c r="I646" s="26">
        <f t="shared" si="3208"/>
        <v>365.5</v>
      </c>
      <c r="J646" s="26">
        <f t="shared" si="3208"/>
        <v>0</v>
      </c>
      <c r="K646" s="26">
        <f t="shared" si="3208"/>
        <v>0</v>
      </c>
      <c r="L646" s="26">
        <f t="shared" si="3208"/>
        <v>0</v>
      </c>
      <c r="M646" s="26">
        <f t="shared" si="3146"/>
        <v>365.5</v>
      </c>
      <c r="N646" s="26">
        <f t="shared" si="3147"/>
        <v>365.5</v>
      </c>
      <c r="O646" s="26">
        <f t="shared" si="3148"/>
        <v>365.5</v>
      </c>
      <c r="P646" s="26">
        <f t="shared" ref="P646:AB646" si="3209">P647</f>
        <v>0</v>
      </c>
      <c r="Q646" s="26">
        <f t="shared" si="3209"/>
        <v>0</v>
      </c>
      <c r="R646" s="26">
        <f t="shared" si="3209"/>
        <v>0</v>
      </c>
      <c r="S646" s="26">
        <f t="shared" si="3209"/>
        <v>0</v>
      </c>
      <c r="T646" s="26">
        <f t="shared" si="3209"/>
        <v>0</v>
      </c>
      <c r="U646" s="26">
        <f t="shared" si="3209"/>
        <v>0</v>
      </c>
      <c r="V646" s="26">
        <f t="shared" si="3209"/>
        <v>0</v>
      </c>
      <c r="W646" s="26">
        <f t="shared" si="3209"/>
        <v>0</v>
      </c>
      <c r="X646" s="26">
        <f t="shared" si="3209"/>
        <v>0</v>
      </c>
      <c r="Y646" s="26">
        <f t="shared" si="3209"/>
        <v>0</v>
      </c>
      <c r="Z646" s="26">
        <f t="shared" si="3209"/>
        <v>0</v>
      </c>
      <c r="AA646" s="26">
        <f t="shared" si="3209"/>
        <v>0</v>
      </c>
      <c r="AB646" s="26">
        <f t="shared" si="3209"/>
        <v>0</v>
      </c>
      <c r="AC646" s="26">
        <f t="shared" si="3071"/>
        <v>365.5</v>
      </c>
      <c r="AD646" s="26">
        <f t="shared" si="3072"/>
        <v>365.5</v>
      </c>
      <c r="AE646" s="26">
        <f t="shared" si="3073"/>
        <v>365.5</v>
      </c>
      <c r="AF646" s="26">
        <f>AF647</f>
        <v>0</v>
      </c>
      <c r="AG646" s="26">
        <f t="shared" si="3074"/>
        <v>365.5</v>
      </c>
      <c r="AH646" s="26">
        <f t="shared" si="3075"/>
        <v>365.5</v>
      </c>
      <c r="AI646" s="26">
        <f t="shared" si="3076"/>
        <v>365.5</v>
      </c>
      <c r="AJ646" s="26">
        <f t="shared" ref="AJ646:AR646" si="3210">AJ647</f>
        <v>0</v>
      </c>
      <c r="AK646" s="26">
        <f t="shared" si="3210"/>
        <v>0</v>
      </c>
      <c r="AL646" s="26">
        <f t="shared" si="3210"/>
        <v>0</v>
      </c>
      <c r="AM646" s="26">
        <f t="shared" si="3210"/>
        <v>0</v>
      </c>
      <c r="AN646" s="26">
        <f t="shared" si="3210"/>
        <v>0</v>
      </c>
      <c r="AO646" s="26">
        <f t="shared" si="3210"/>
        <v>0</v>
      </c>
      <c r="AP646" s="26">
        <f t="shared" si="3210"/>
        <v>0</v>
      </c>
      <c r="AQ646" s="26">
        <f t="shared" si="3210"/>
        <v>0</v>
      </c>
      <c r="AR646" s="26">
        <f t="shared" si="3210"/>
        <v>0</v>
      </c>
      <c r="AS646" s="26">
        <f t="shared" si="3014"/>
        <v>365.5</v>
      </c>
      <c r="AT646" s="26">
        <f t="shared" si="3015"/>
        <v>365.5</v>
      </c>
      <c r="AU646" s="26">
        <f t="shared" si="3016"/>
        <v>365.5</v>
      </c>
      <c r="AV646" s="26">
        <f>AV647</f>
        <v>0</v>
      </c>
      <c r="AW646" s="26">
        <f>AW647</f>
        <v>0</v>
      </c>
      <c r="AX646" s="26">
        <f>AX647</f>
        <v>0</v>
      </c>
      <c r="AY646" s="26">
        <f t="shared" si="3017"/>
        <v>365.5</v>
      </c>
      <c r="AZ646" s="26">
        <f t="shared" si="3018"/>
        <v>365.5</v>
      </c>
      <c r="BA646" s="26">
        <f t="shared" si="3019"/>
        <v>365.5</v>
      </c>
      <c r="BB646" s="26">
        <f t="shared" ref="BB646:BK646" si="3211">BB647</f>
        <v>0</v>
      </c>
      <c r="BC646" s="26">
        <f t="shared" si="3211"/>
        <v>0</v>
      </c>
      <c r="BD646" s="26">
        <f t="shared" si="3211"/>
        <v>0</v>
      </c>
      <c r="BE646" s="26">
        <f t="shared" si="3211"/>
        <v>0</v>
      </c>
      <c r="BF646" s="26">
        <f t="shared" si="3211"/>
        <v>0</v>
      </c>
      <c r="BG646" s="26">
        <f t="shared" si="3211"/>
        <v>0</v>
      </c>
      <c r="BH646" s="26">
        <f t="shared" si="3211"/>
        <v>0</v>
      </c>
      <c r="BI646" s="26">
        <f t="shared" si="3211"/>
        <v>0</v>
      </c>
      <c r="BJ646" s="26">
        <f t="shared" si="3211"/>
        <v>0</v>
      </c>
      <c r="BK646" s="26">
        <f t="shared" si="3211"/>
        <v>0</v>
      </c>
      <c r="BL646" s="26">
        <f t="shared" si="3008"/>
        <v>365.5</v>
      </c>
      <c r="BM646" s="26">
        <f>BM647</f>
        <v>0</v>
      </c>
      <c r="BN646" s="53">
        <f t="shared" si="3068"/>
        <v>365.5</v>
      </c>
      <c r="BO646" s="26">
        <f t="shared" si="3009"/>
        <v>365.5</v>
      </c>
      <c r="BP646" s="26">
        <f>BP647</f>
        <v>0</v>
      </c>
      <c r="BQ646" s="53">
        <f t="shared" si="3070"/>
        <v>365.5</v>
      </c>
      <c r="BR646" s="52">
        <f t="shared" si="3010"/>
        <v>365.5</v>
      </c>
      <c r="BS646" s="26">
        <f>BS647</f>
        <v>0</v>
      </c>
      <c r="BT646" s="27"/>
    </row>
    <row r="647" spans="1:73" ht="31.2" x14ac:dyDescent="0.3">
      <c r="A647" s="67" t="s">
        <v>429</v>
      </c>
      <c r="B647" s="67" t="s">
        <v>62</v>
      </c>
      <c r="C647" s="67" t="s">
        <v>142</v>
      </c>
      <c r="D647" s="67" t="s">
        <v>144</v>
      </c>
      <c r="E647" s="67" t="s">
        <v>38</v>
      </c>
      <c r="F647" s="68" t="s">
        <v>39</v>
      </c>
      <c r="G647" s="26">
        <v>365.5</v>
      </c>
      <c r="H647" s="26">
        <v>365.5</v>
      </c>
      <c r="I647" s="26">
        <v>365.5</v>
      </c>
      <c r="J647" s="26"/>
      <c r="K647" s="26"/>
      <c r="L647" s="26"/>
      <c r="M647" s="26">
        <f t="shared" si="3146"/>
        <v>365.5</v>
      </c>
      <c r="N647" s="26">
        <f t="shared" si="3147"/>
        <v>365.5</v>
      </c>
      <c r="O647" s="26">
        <f t="shared" si="3148"/>
        <v>365.5</v>
      </c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>
        <f t="shared" si="3071"/>
        <v>365.5</v>
      </c>
      <c r="AD647" s="26">
        <f t="shared" si="3072"/>
        <v>365.5</v>
      </c>
      <c r="AE647" s="26">
        <f t="shared" si="3073"/>
        <v>365.5</v>
      </c>
      <c r="AF647" s="26"/>
      <c r="AG647" s="26">
        <f t="shared" si="3074"/>
        <v>365.5</v>
      </c>
      <c r="AH647" s="26">
        <f t="shared" si="3075"/>
        <v>365.5</v>
      </c>
      <c r="AI647" s="26">
        <f t="shared" si="3076"/>
        <v>365.5</v>
      </c>
      <c r="AJ647" s="26"/>
      <c r="AK647" s="26"/>
      <c r="AL647" s="26"/>
      <c r="AM647" s="26"/>
      <c r="AN647" s="26"/>
      <c r="AO647" s="26"/>
      <c r="AP647" s="26"/>
      <c r="AQ647" s="26"/>
      <c r="AR647" s="26"/>
      <c r="AS647" s="26">
        <f t="shared" si="3014"/>
        <v>365.5</v>
      </c>
      <c r="AT647" s="26">
        <f t="shared" si="3015"/>
        <v>365.5</v>
      </c>
      <c r="AU647" s="26">
        <f t="shared" si="3016"/>
        <v>365.5</v>
      </c>
      <c r="AV647" s="26"/>
      <c r="AW647" s="26"/>
      <c r="AX647" s="26"/>
      <c r="AY647" s="26">
        <f t="shared" si="3017"/>
        <v>365.5</v>
      </c>
      <c r="AZ647" s="26">
        <f t="shared" si="3018"/>
        <v>365.5</v>
      </c>
      <c r="BA647" s="26">
        <f t="shared" si="3019"/>
        <v>365.5</v>
      </c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>
        <f t="shared" si="3008"/>
        <v>365.5</v>
      </c>
      <c r="BM647" s="26"/>
      <c r="BN647" s="53">
        <f t="shared" si="3068"/>
        <v>365.5</v>
      </c>
      <c r="BO647" s="26">
        <f t="shared" si="3009"/>
        <v>365.5</v>
      </c>
      <c r="BP647" s="26"/>
      <c r="BQ647" s="53">
        <f t="shared" si="3070"/>
        <v>365.5</v>
      </c>
      <c r="BR647" s="52">
        <f t="shared" si="3010"/>
        <v>365.5</v>
      </c>
      <c r="BS647" s="26"/>
      <c r="BT647" s="27"/>
    </row>
    <row r="648" spans="1:73" ht="46.8" x14ac:dyDescent="0.3">
      <c r="A648" s="67" t="s">
        <v>429</v>
      </c>
      <c r="B648" s="67" t="s">
        <v>62</v>
      </c>
      <c r="C648" s="67" t="s">
        <v>142</v>
      </c>
      <c r="D648" s="67" t="s">
        <v>458</v>
      </c>
      <c r="E648" s="71"/>
      <c r="F648" s="68" t="s">
        <v>459</v>
      </c>
      <c r="G648" s="26">
        <f t="shared" ref="G648:L648" si="3212">G649+G650</f>
        <v>1992</v>
      </c>
      <c r="H648" s="26">
        <f t="shared" si="3212"/>
        <v>2093.3000000000002</v>
      </c>
      <c r="I648" s="26">
        <f t="shared" si="3212"/>
        <v>2093.3000000000002</v>
      </c>
      <c r="J648" s="26">
        <f t="shared" si="3212"/>
        <v>0</v>
      </c>
      <c r="K648" s="26">
        <f t="shared" si="3212"/>
        <v>0</v>
      </c>
      <c r="L648" s="26">
        <f t="shared" si="3212"/>
        <v>0</v>
      </c>
      <c r="M648" s="26">
        <f t="shared" si="3146"/>
        <v>1992</v>
      </c>
      <c r="N648" s="26">
        <f t="shared" si="3147"/>
        <v>2093.3000000000002</v>
      </c>
      <c r="O648" s="26">
        <f t="shared" si="3148"/>
        <v>2093.3000000000002</v>
      </c>
      <c r="P648" s="26">
        <f t="shared" ref="P648:AB648" si="3213">P649+P650</f>
        <v>0</v>
      </c>
      <c r="Q648" s="26">
        <f t="shared" si="3213"/>
        <v>0</v>
      </c>
      <c r="R648" s="26">
        <f t="shared" si="3213"/>
        <v>0</v>
      </c>
      <c r="S648" s="26">
        <f t="shared" si="3213"/>
        <v>0</v>
      </c>
      <c r="T648" s="26">
        <f t="shared" si="3213"/>
        <v>0</v>
      </c>
      <c r="U648" s="26">
        <f t="shared" si="3213"/>
        <v>0</v>
      </c>
      <c r="V648" s="26">
        <f t="shared" si="3213"/>
        <v>0</v>
      </c>
      <c r="W648" s="26">
        <f t="shared" si="3213"/>
        <v>0</v>
      </c>
      <c r="X648" s="26">
        <f t="shared" si="3213"/>
        <v>0</v>
      </c>
      <c r="Y648" s="26">
        <f t="shared" si="3213"/>
        <v>0</v>
      </c>
      <c r="Z648" s="26">
        <f t="shared" si="3213"/>
        <v>0</v>
      </c>
      <c r="AA648" s="26">
        <f t="shared" si="3213"/>
        <v>0</v>
      </c>
      <c r="AB648" s="26">
        <f t="shared" si="3213"/>
        <v>0</v>
      </c>
      <c r="AC648" s="26">
        <f t="shared" si="3071"/>
        <v>1992</v>
      </c>
      <c r="AD648" s="26">
        <f t="shared" si="3072"/>
        <v>2093.3000000000002</v>
      </c>
      <c r="AE648" s="26">
        <f t="shared" si="3073"/>
        <v>2093.3000000000002</v>
      </c>
      <c r="AF648" s="26">
        <f>AF649+AF650</f>
        <v>0</v>
      </c>
      <c r="AG648" s="26">
        <f t="shared" si="3074"/>
        <v>1992</v>
      </c>
      <c r="AH648" s="26">
        <f t="shared" si="3075"/>
        <v>2093.3000000000002</v>
      </c>
      <c r="AI648" s="26">
        <f t="shared" si="3076"/>
        <v>2093.3000000000002</v>
      </c>
      <c r="AJ648" s="26">
        <f t="shared" ref="AJ648:AR648" si="3214">AJ649+AJ650</f>
        <v>0</v>
      </c>
      <c r="AK648" s="26">
        <f t="shared" si="3214"/>
        <v>0</v>
      </c>
      <c r="AL648" s="26">
        <f t="shared" si="3214"/>
        <v>0</v>
      </c>
      <c r="AM648" s="26">
        <f t="shared" si="3214"/>
        <v>0</v>
      </c>
      <c r="AN648" s="26">
        <f t="shared" si="3214"/>
        <v>0</v>
      </c>
      <c r="AO648" s="26">
        <f t="shared" si="3214"/>
        <v>0</v>
      </c>
      <c r="AP648" s="26">
        <f t="shared" si="3214"/>
        <v>0</v>
      </c>
      <c r="AQ648" s="26">
        <f t="shared" si="3214"/>
        <v>0</v>
      </c>
      <c r="AR648" s="26">
        <f t="shared" si="3214"/>
        <v>0</v>
      </c>
      <c r="AS648" s="26">
        <f t="shared" si="3014"/>
        <v>1992</v>
      </c>
      <c r="AT648" s="26">
        <f t="shared" si="3015"/>
        <v>2093.3000000000002</v>
      </c>
      <c r="AU648" s="26">
        <f t="shared" si="3016"/>
        <v>2093.3000000000002</v>
      </c>
      <c r="AV648" s="26">
        <f>AV649+AV650</f>
        <v>0</v>
      </c>
      <c r="AW648" s="26">
        <f>AW649+AW650</f>
        <v>0</v>
      </c>
      <c r="AX648" s="26">
        <f>AX649+AX650</f>
        <v>0</v>
      </c>
      <c r="AY648" s="26">
        <f t="shared" si="3017"/>
        <v>1992</v>
      </c>
      <c r="AZ648" s="26">
        <f t="shared" si="3018"/>
        <v>2093.3000000000002</v>
      </c>
      <c r="BA648" s="26">
        <f t="shared" si="3019"/>
        <v>2093.3000000000002</v>
      </c>
      <c r="BB648" s="26">
        <f t="shared" ref="BB648:BK648" si="3215">BB649+BB650</f>
        <v>0</v>
      </c>
      <c r="BC648" s="26">
        <f t="shared" si="3215"/>
        <v>0</v>
      </c>
      <c r="BD648" s="26">
        <f t="shared" si="3215"/>
        <v>0</v>
      </c>
      <c r="BE648" s="26">
        <f t="shared" si="3215"/>
        <v>0</v>
      </c>
      <c r="BF648" s="26">
        <f t="shared" si="3215"/>
        <v>0</v>
      </c>
      <c r="BG648" s="26">
        <f t="shared" si="3215"/>
        <v>0</v>
      </c>
      <c r="BH648" s="26">
        <f t="shared" si="3215"/>
        <v>0</v>
      </c>
      <c r="BI648" s="26">
        <f t="shared" si="3215"/>
        <v>0</v>
      </c>
      <c r="BJ648" s="26">
        <f t="shared" si="3215"/>
        <v>0</v>
      </c>
      <c r="BK648" s="26">
        <f t="shared" si="3215"/>
        <v>0</v>
      </c>
      <c r="BL648" s="26">
        <f t="shared" si="3008"/>
        <v>1992</v>
      </c>
      <c r="BM648" s="26">
        <f>BM649+BM650</f>
        <v>0</v>
      </c>
      <c r="BN648" s="53">
        <f t="shared" si="3068"/>
        <v>1992</v>
      </c>
      <c r="BO648" s="26">
        <f t="shared" si="3009"/>
        <v>2093.3000000000002</v>
      </c>
      <c r="BP648" s="26">
        <f>BP649+BP650</f>
        <v>0</v>
      </c>
      <c r="BQ648" s="53">
        <f t="shared" si="3070"/>
        <v>2093.3000000000002</v>
      </c>
      <c r="BR648" s="52">
        <f t="shared" si="3010"/>
        <v>2093.3000000000002</v>
      </c>
      <c r="BS648" s="26">
        <f>BS649+BS650</f>
        <v>0</v>
      </c>
      <c r="BT648" s="27"/>
    </row>
    <row r="649" spans="1:73" ht="78" x14ac:dyDescent="0.3">
      <c r="A649" s="67" t="s">
        <v>429</v>
      </c>
      <c r="B649" s="67" t="s">
        <v>62</v>
      </c>
      <c r="C649" s="67" t="s">
        <v>142</v>
      </c>
      <c r="D649" s="67" t="s">
        <v>458</v>
      </c>
      <c r="E649" s="67" t="s">
        <v>50</v>
      </c>
      <c r="F649" s="68" t="s">
        <v>51</v>
      </c>
      <c r="G649" s="26">
        <v>1374.3</v>
      </c>
      <c r="H649" s="26">
        <v>1420</v>
      </c>
      <c r="I649" s="26">
        <v>1420</v>
      </c>
      <c r="J649" s="26"/>
      <c r="K649" s="26"/>
      <c r="L649" s="26"/>
      <c r="M649" s="26">
        <f t="shared" si="3146"/>
        <v>1374.3</v>
      </c>
      <c r="N649" s="26">
        <f t="shared" si="3147"/>
        <v>1420</v>
      </c>
      <c r="O649" s="26">
        <f t="shared" si="3148"/>
        <v>1420</v>
      </c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>
        <f t="shared" si="3071"/>
        <v>1374.3</v>
      </c>
      <c r="AD649" s="26">
        <f t="shared" si="3072"/>
        <v>1420</v>
      </c>
      <c r="AE649" s="26">
        <f t="shared" si="3073"/>
        <v>1420</v>
      </c>
      <c r="AF649" s="26"/>
      <c r="AG649" s="26">
        <f t="shared" si="3074"/>
        <v>1374.3</v>
      </c>
      <c r="AH649" s="26">
        <f t="shared" si="3075"/>
        <v>1420</v>
      </c>
      <c r="AI649" s="26">
        <f t="shared" si="3076"/>
        <v>1420</v>
      </c>
      <c r="AJ649" s="26"/>
      <c r="AK649" s="26"/>
      <c r="AL649" s="26"/>
      <c r="AM649" s="26"/>
      <c r="AN649" s="26"/>
      <c r="AO649" s="26"/>
      <c r="AP649" s="26"/>
      <c r="AQ649" s="26"/>
      <c r="AR649" s="26"/>
      <c r="AS649" s="26">
        <f t="shared" si="3014"/>
        <v>1374.3</v>
      </c>
      <c r="AT649" s="26">
        <f t="shared" si="3015"/>
        <v>1420</v>
      </c>
      <c r="AU649" s="26">
        <f t="shared" si="3016"/>
        <v>1420</v>
      </c>
      <c r="AV649" s="26"/>
      <c r="AW649" s="26"/>
      <c r="AX649" s="26"/>
      <c r="AY649" s="26">
        <f t="shared" si="3017"/>
        <v>1374.3</v>
      </c>
      <c r="AZ649" s="26">
        <f t="shared" si="3018"/>
        <v>1420</v>
      </c>
      <c r="BA649" s="26">
        <f t="shared" si="3019"/>
        <v>1420</v>
      </c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>
        <f t="shared" si="3008"/>
        <v>1374.3</v>
      </c>
      <c r="BM649" s="26"/>
      <c r="BN649" s="53">
        <f t="shared" si="3068"/>
        <v>1374.3</v>
      </c>
      <c r="BO649" s="26">
        <f t="shared" si="3009"/>
        <v>1420</v>
      </c>
      <c r="BP649" s="26"/>
      <c r="BQ649" s="53">
        <f t="shared" si="3070"/>
        <v>1420</v>
      </c>
      <c r="BR649" s="52">
        <f t="shared" si="3010"/>
        <v>1420</v>
      </c>
      <c r="BS649" s="26"/>
      <c r="BT649" s="27"/>
    </row>
    <row r="650" spans="1:73" ht="31.2" x14ac:dyDescent="0.3">
      <c r="A650" s="67" t="s">
        <v>429</v>
      </c>
      <c r="B650" s="67" t="s">
        <v>62</v>
      </c>
      <c r="C650" s="67" t="s">
        <v>142</v>
      </c>
      <c r="D650" s="67" t="s">
        <v>458</v>
      </c>
      <c r="E650" s="67" t="s">
        <v>38</v>
      </c>
      <c r="F650" s="68" t="s">
        <v>39</v>
      </c>
      <c r="G650" s="26">
        <v>617.70000000000005</v>
      </c>
      <c r="H650" s="26">
        <v>673.3</v>
      </c>
      <c r="I650" s="26">
        <v>673.3</v>
      </c>
      <c r="J650" s="26"/>
      <c r="K650" s="26"/>
      <c r="L650" s="26"/>
      <c r="M650" s="26">
        <f t="shared" si="3146"/>
        <v>617.70000000000005</v>
      </c>
      <c r="N650" s="26">
        <f t="shared" si="3147"/>
        <v>673.3</v>
      </c>
      <c r="O650" s="26">
        <f t="shared" si="3148"/>
        <v>673.3</v>
      </c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>
        <f t="shared" si="3071"/>
        <v>617.70000000000005</v>
      </c>
      <c r="AD650" s="26">
        <f t="shared" si="3072"/>
        <v>673.3</v>
      </c>
      <c r="AE650" s="26">
        <f t="shared" si="3073"/>
        <v>673.3</v>
      </c>
      <c r="AF650" s="26"/>
      <c r="AG650" s="26">
        <f t="shared" si="3074"/>
        <v>617.70000000000005</v>
      </c>
      <c r="AH650" s="26">
        <f t="shared" si="3075"/>
        <v>673.3</v>
      </c>
      <c r="AI650" s="26">
        <f t="shared" si="3076"/>
        <v>673.3</v>
      </c>
      <c r="AJ650" s="26"/>
      <c r="AK650" s="26"/>
      <c r="AL650" s="26"/>
      <c r="AM650" s="26"/>
      <c r="AN650" s="26"/>
      <c r="AO650" s="26"/>
      <c r="AP650" s="26"/>
      <c r="AQ650" s="26"/>
      <c r="AR650" s="26"/>
      <c r="AS650" s="26">
        <f t="shared" si="3014"/>
        <v>617.70000000000005</v>
      </c>
      <c r="AT650" s="26">
        <f t="shared" si="3015"/>
        <v>673.3</v>
      </c>
      <c r="AU650" s="26">
        <f t="shared" si="3016"/>
        <v>673.3</v>
      </c>
      <c r="AV650" s="26"/>
      <c r="AW650" s="26"/>
      <c r="AX650" s="26"/>
      <c r="AY650" s="26">
        <f t="shared" si="3017"/>
        <v>617.70000000000005</v>
      </c>
      <c r="AZ650" s="26">
        <f t="shared" si="3018"/>
        <v>673.3</v>
      </c>
      <c r="BA650" s="26">
        <f t="shared" si="3019"/>
        <v>673.3</v>
      </c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>
        <f t="shared" si="3008"/>
        <v>617.70000000000005</v>
      </c>
      <c r="BM650" s="26"/>
      <c r="BN650" s="53">
        <f t="shared" si="3068"/>
        <v>617.70000000000005</v>
      </c>
      <c r="BO650" s="26">
        <f t="shared" si="3009"/>
        <v>673.3</v>
      </c>
      <c r="BP650" s="26"/>
      <c r="BQ650" s="53">
        <f t="shared" si="3070"/>
        <v>673.3</v>
      </c>
      <c r="BR650" s="52">
        <f t="shared" si="3010"/>
        <v>673.3</v>
      </c>
      <c r="BS650" s="26"/>
      <c r="BT650" s="27"/>
    </row>
    <row r="651" spans="1:73" s="81" customFormat="1" x14ac:dyDescent="0.3">
      <c r="A651" s="63" t="s">
        <v>429</v>
      </c>
      <c r="B651" s="63" t="s">
        <v>114</v>
      </c>
      <c r="C651" s="63"/>
      <c r="D651" s="63"/>
      <c r="E651" s="63"/>
      <c r="F651" s="64" t="s">
        <v>115</v>
      </c>
      <c r="G651" s="17">
        <f t="shared" ref="G651:L651" si="3216">G663+G652</f>
        <v>9259.1</v>
      </c>
      <c r="H651" s="17">
        <f t="shared" si="3216"/>
        <v>9259.1</v>
      </c>
      <c r="I651" s="17">
        <f t="shared" si="3216"/>
        <v>9259.1</v>
      </c>
      <c r="J651" s="17">
        <f t="shared" si="3216"/>
        <v>454.5</v>
      </c>
      <c r="K651" s="17">
        <f t="shared" si="3216"/>
        <v>454.5</v>
      </c>
      <c r="L651" s="17">
        <f t="shared" si="3216"/>
        <v>454.5</v>
      </c>
      <c r="M651" s="17">
        <f t="shared" si="3146"/>
        <v>9713.6</v>
      </c>
      <c r="N651" s="17">
        <f t="shared" si="3147"/>
        <v>9713.6</v>
      </c>
      <c r="O651" s="17">
        <f t="shared" si="3148"/>
        <v>9713.6</v>
      </c>
      <c r="P651" s="17">
        <f t="shared" ref="P651:AB651" si="3217">P663+P652</f>
        <v>0</v>
      </c>
      <c r="Q651" s="17">
        <f t="shared" si="3217"/>
        <v>0</v>
      </c>
      <c r="R651" s="17">
        <f t="shared" si="3217"/>
        <v>-495.5</v>
      </c>
      <c r="S651" s="17">
        <f t="shared" si="3217"/>
        <v>0</v>
      </c>
      <c r="T651" s="17">
        <f t="shared" si="3217"/>
        <v>0</v>
      </c>
      <c r="U651" s="17">
        <f t="shared" si="3217"/>
        <v>0</v>
      </c>
      <c r="V651" s="17">
        <f t="shared" si="3217"/>
        <v>0</v>
      </c>
      <c r="W651" s="17">
        <f t="shared" si="3217"/>
        <v>0</v>
      </c>
      <c r="X651" s="17">
        <f t="shared" si="3217"/>
        <v>0</v>
      </c>
      <c r="Y651" s="17">
        <f t="shared" si="3217"/>
        <v>0</v>
      </c>
      <c r="Z651" s="17">
        <f t="shared" si="3217"/>
        <v>0</v>
      </c>
      <c r="AA651" s="17">
        <f t="shared" si="3217"/>
        <v>0</v>
      </c>
      <c r="AB651" s="17">
        <f t="shared" si="3217"/>
        <v>0</v>
      </c>
      <c r="AC651" s="17">
        <f t="shared" si="3071"/>
        <v>9218.1</v>
      </c>
      <c r="AD651" s="17">
        <f t="shared" si="3072"/>
        <v>9713.6</v>
      </c>
      <c r="AE651" s="17">
        <f t="shared" si="3073"/>
        <v>9713.6</v>
      </c>
      <c r="AF651" s="17">
        <f>AF663+AF652</f>
        <v>0</v>
      </c>
      <c r="AG651" s="17">
        <f t="shared" si="3074"/>
        <v>9218.1</v>
      </c>
      <c r="AH651" s="17">
        <f t="shared" si="3075"/>
        <v>9713.6</v>
      </c>
      <c r="AI651" s="17">
        <f t="shared" si="3076"/>
        <v>9713.6</v>
      </c>
      <c r="AJ651" s="17">
        <f t="shared" ref="AJ651:AR651" si="3218">AJ663+AJ652</f>
        <v>0</v>
      </c>
      <c r="AK651" s="17">
        <f t="shared" si="3218"/>
        <v>0</v>
      </c>
      <c r="AL651" s="17">
        <f t="shared" si="3218"/>
        <v>0</v>
      </c>
      <c r="AM651" s="17">
        <f t="shared" si="3218"/>
        <v>0</v>
      </c>
      <c r="AN651" s="17">
        <f t="shared" si="3218"/>
        <v>0</v>
      </c>
      <c r="AO651" s="17">
        <f t="shared" si="3218"/>
        <v>0</v>
      </c>
      <c r="AP651" s="17">
        <f t="shared" si="3218"/>
        <v>0</v>
      </c>
      <c r="AQ651" s="17">
        <f t="shared" si="3218"/>
        <v>0</v>
      </c>
      <c r="AR651" s="17">
        <f t="shared" si="3218"/>
        <v>0</v>
      </c>
      <c r="AS651" s="17">
        <f t="shared" si="3014"/>
        <v>9218.1</v>
      </c>
      <c r="AT651" s="17">
        <f t="shared" si="3015"/>
        <v>9713.6</v>
      </c>
      <c r="AU651" s="17">
        <f t="shared" si="3016"/>
        <v>9713.6</v>
      </c>
      <c r="AV651" s="17">
        <f>AV663+AV652</f>
        <v>0</v>
      </c>
      <c r="AW651" s="17">
        <f>AW663+AW652</f>
        <v>0</v>
      </c>
      <c r="AX651" s="17">
        <f>AX663+AX652</f>
        <v>0</v>
      </c>
      <c r="AY651" s="17">
        <f t="shared" si="3017"/>
        <v>9218.1</v>
      </c>
      <c r="AZ651" s="17">
        <f t="shared" si="3018"/>
        <v>9713.6</v>
      </c>
      <c r="BA651" s="17">
        <f t="shared" si="3019"/>
        <v>9713.6</v>
      </c>
      <c r="BB651" s="17">
        <f t="shared" ref="BB651:BK651" si="3219">BB663+BB652</f>
        <v>0</v>
      </c>
      <c r="BC651" s="17">
        <f t="shared" si="3219"/>
        <v>0</v>
      </c>
      <c r="BD651" s="17">
        <f t="shared" si="3219"/>
        <v>0</v>
      </c>
      <c r="BE651" s="17">
        <f t="shared" si="3219"/>
        <v>0</v>
      </c>
      <c r="BF651" s="17">
        <f t="shared" si="3219"/>
        <v>0</v>
      </c>
      <c r="BG651" s="17">
        <f t="shared" si="3219"/>
        <v>0</v>
      </c>
      <c r="BH651" s="17">
        <f t="shared" si="3219"/>
        <v>0</v>
      </c>
      <c r="BI651" s="17">
        <f t="shared" si="3219"/>
        <v>0</v>
      </c>
      <c r="BJ651" s="17">
        <f t="shared" si="3219"/>
        <v>0</v>
      </c>
      <c r="BK651" s="17">
        <f t="shared" si="3219"/>
        <v>0</v>
      </c>
      <c r="BL651" s="17">
        <f t="shared" si="3008"/>
        <v>9218.1</v>
      </c>
      <c r="BM651" s="17">
        <f>BM663+BM652</f>
        <v>0</v>
      </c>
      <c r="BN651" s="77">
        <f t="shared" si="3068"/>
        <v>9218.1</v>
      </c>
      <c r="BO651" s="17">
        <f t="shared" si="3009"/>
        <v>9713.6</v>
      </c>
      <c r="BP651" s="17">
        <f>BP663+BP652</f>
        <v>0</v>
      </c>
      <c r="BQ651" s="77">
        <f t="shared" si="3070"/>
        <v>9713.6</v>
      </c>
      <c r="BR651" s="79">
        <f t="shared" si="3010"/>
        <v>9713.6</v>
      </c>
      <c r="BS651" s="17">
        <f>BS663+BS652</f>
        <v>0</v>
      </c>
      <c r="BT651" s="18"/>
      <c r="BU651" s="14"/>
    </row>
    <row r="652" spans="1:73" s="82" customFormat="1" x14ac:dyDescent="0.3">
      <c r="A652" s="65" t="s">
        <v>429</v>
      </c>
      <c r="B652" s="65" t="s">
        <v>114</v>
      </c>
      <c r="C652" s="65" t="s">
        <v>251</v>
      </c>
      <c r="D652" s="65"/>
      <c r="E652" s="70"/>
      <c r="F652" s="66" t="s">
        <v>460</v>
      </c>
      <c r="G652" s="22">
        <f t="shared" ref="G652:L652" si="3220">G653+G658</f>
        <v>5048.7000000000007</v>
      </c>
      <c r="H652" s="22">
        <f t="shared" si="3220"/>
        <v>5048.7000000000007</v>
      </c>
      <c r="I652" s="22">
        <f t="shared" si="3220"/>
        <v>5048.7000000000007</v>
      </c>
      <c r="J652" s="22">
        <f t="shared" si="3220"/>
        <v>454.5</v>
      </c>
      <c r="K652" s="22">
        <f t="shared" si="3220"/>
        <v>454.5</v>
      </c>
      <c r="L652" s="22">
        <f t="shared" si="3220"/>
        <v>454.5</v>
      </c>
      <c r="M652" s="22">
        <f t="shared" si="3146"/>
        <v>5503.2000000000007</v>
      </c>
      <c r="N652" s="22">
        <f t="shared" si="3147"/>
        <v>5503.2000000000007</v>
      </c>
      <c r="O652" s="22">
        <f t="shared" si="3148"/>
        <v>5503.2000000000007</v>
      </c>
      <c r="P652" s="22">
        <f t="shared" ref="P652:AB652" si="3221">P653+P658</f>
        <v>0</v>
      </c>
      <c r="Q652" s="22">
        <f t="shared" si="3221"/>
        <v>0</v>
      </c>
      <c r="R652" s="22">
        <f t="shared" si="3221"/>
        <v>0</v>
      </c>
      <c r="S652" s="22">
        <f t="shared" si="3221"/>
        <v>0</v>
      </c>
      <c r="T652" s="22">
        <f t="shared" si="3221"/>
        <v>0</v>
      </c>
      <c r="U652" s="22">
        <f t="shared" si="3221"/>
        <v>0</v>
      </c>
      <c r="V652" s="22">
        <f t="shared" si="3221"/>
        <v>0</v>
      </c>
      <c r="W652" s="22">
        <f t="shared" si="3221"/>
        <v>0</v>
      </c>
      <c r="X652" s="22">
        <f t="shared" si="3221"/>
        <v>0</v>
      </c>
      <c r="Y652" s="22">
        <f t="shared" si="3221"/>
        <v>0</v>
      </c>
      <c r="Z652" s="22">
        <f t="shared" si="3221"/>
        <v>0</v>
      </c>
      <c r="AA652" s="22">
        <f t="shared" si="3221"/>
        <v>0</v>
      </c>
      <c r="AB652" s="22">
        <f t="shared" si="3221"/>
        <v>0</v>
      </c>
      <c r="AC652" s="22">
        <f t="shared" si="3071"/>
        <v>5503.2000000000007</v>
      </c>
      <c r="AD652" s="22">
        <f t="shared" si="3072"/>
        <v>5503.2000000000007</v>
      </c>
      <c r="AE652" s="22">
        <f t="shared" si="3073"/>
        <v>5503.2000000000007</v>
      </c>
      <c r="AF652" s="22">
        <f>AF653+AF658</f>
        <v>0</v>
      </c>
      <c r="AG652" s="22">
        <f t="shared" si="3074"/>
        <v>5503.2000000000007</v>
      </c>
      <c r="AH652" s="22">
        <f t="shared" si="3075"/>
        <v>5503.2000000000007</v>
      </c>
      <c r="AI652" s="22">
        <f t="shared" si="3076"/>
        <v>5503.2000000000007</v>
      </c>
      <c r="AJ652" s="22">
        <f t="shared" ref="AJ652:AR652" si="3222">AJ653+AJ658</f>
        <v>0</v>
      </c>
      <c r="AK652" s="22">
        <f t="shared" si="3222"/>
        <v>0</v>
      </c>
      <c r="AL652" s="22">
        <f t="shared" si="3222"/>
        <v>0</v>
      </c>
      <c r="AM652" s="22">
        <f t="shared" si="3222"/>
        <v>0</v>
      </c>
      <c r="AN652" s="22">
        <f t="shared" si="3222"/>
        <v>0</v>
      </c>
      <c r="AO652" s="22">
        <f t="shared" si="3222"/>
        <v>0</v>
      </c>
      <c r="AP652" s="22">
        <f t="shared" si="3222"/>
        <v>0</v>
      </c>
      <c r="AQ652" s="22">
        <f t="shared" si="3222"/>
        <v>0</v>
      </c>
      <c r="AR652" s="22">
        <f t="shared" si="3222"/>
        <v>0</v>
      </c>
      <c r="AS652" s="22">
        <f t="shared" si="3014"/>
        <v>5503.2000000000007</v>
      </c>
      <c r="AT652" s="22">
        <f t="shared" si="3015"/>
        <v>5503.2000000000007</v>
      </c>
      <c r="AU652" s="22">
        <f t="shared" si="3016"/>
        <v>5503.2000000000007</v>
      </c>
      <c r="AV652" s="22">
        <f>AV653+AV658</f>
        <v>0</v>
      </c>
      <c r="AW652" s="22">
        <f>AW653+AW658</f>
        <v>0</v>
      </c>
      <c r="AX652" s="22">
        <f>AX653+AX658</f>
        <v>0</v>
      </c>
      <c r="AY652" s="22">
        <f t="shared" si="3017"/>
        <v>5503.2000000000007</v>
      </c>
      <c r="AZ652" s="22">
        <f t="shared" si="3018"/>
        <v>5503.2000000000007</v>
      </c>
      <c r="BA652" s="22">
        <f t="shared" si="3019"/>
        <v>5503.2000000000007</v>
      </c>
      <c r="BB652" s="22">
        <f t="shared" ref="BB652:BK652" si="3223">BB653+BB658</f>
        <v>0</v>
      </c>
      <c r="BC652" s="22">
        <f t="shared" si="3223"/>
        <v>0</v>
      </c>
      <c r="BD652" s="22">
        <f t="shared" si="3223"/>
        <v>0</v>
      </c>
      <c r="BE652" s="22">
        <f t="shared" si="3223"/>
        <v>0</v>
      </c>
      <c r="BF652" s="22">
        <f t="shared" si="3223"/>
        <v>0</v>
      </c>
      <c r="BG652" s="22">
        <f t="shared" si="3223"/>
        <v>0</v>
      </c>
      <c r="BH652" s="22">
        <f t="shared" si="3223"/>
        <v>0</v>
      </c>
      <c r="BI652" s="22">
        <f t="shared" si="3223"/>
        <v>0</v>
      </c>
      <c r="BJ652" s="22">
        <f t="shared" si="3223"/>
        <v>0</v>
      </c>
      <c r="BK652" s="22">
        <f t="shared" si="3223"/>
        <v>0</v>
      </c>
      <c r="BL652" s="22">
        <f t="shared" si="3008"/>
        <v>5503.2000000000007</v>
      </c>
      <c r="BM652" s="22">
        <f>BM653+BM658</f>
        <v>0</v>
      </c>
      <c r="BN652" s="78">
        <f t="shared" si="3068"/>
        <v>5503.2000000000007</v>
      </c>
      <c r="BO652" s="22">
        <f t="shared" si="3009"/>
        <v>5503.2000000000007</v>
      </c>
      <c r="BP652" s="22">
        <f>BP653+BP658</f>
        <v>0</v>
      </c>
      <c r="BQ652" s="78">
        <f t="shared" si="3070"/>
        <v>5503.2000000000007</v>
      </c>
      <c r="BR652" s="80">
        <f t="shared" si="3010"/>
        <v>5503.2000000000007</v>
      </c>
      <c r="BS652" s="22">
        <f>BS653+BS658</f>
        <v>0</v>
      </c>
      <c r="BT652" s="23"/>
      <c r="BU652" s="19"/>
    </row>
    <row r="653" spans="1:73" ht="31.2" x14ac:dyDescent="0.3">
      <c r="A653" s="67" t="s">
        <v>429</v>
      </c>
      <c r="B653" s="67" t="s">
        <v>114</v>
      </c>
      <c r="C653" s="67" t="s">
        <v>251</v>
      </c>
      <c r="D653" s="67" t="s">
        <v>64</v>
      </c>
      <c r="E653" s="71"/>
      <c r="F653" s="68" t="s">
        <v>65</v>
      </c>
      <c r="G653" s="26">
        <f t="shared" ref="G653:G669" si="3224">G654</f>
        <v>639.6</v>
      </c>
      <c r="H653" s="26">
        <f t="shared" ref="H653:H669" si="3225">H654</f>
        <v>639.6</v>
      </c>
      <c r="I653" s="26">
        <f t="shared" ref="I653:I669" si="3226">I654</f>
        <v>639.6</v>
      </c>
      <c r="J653" s="26">
        <f t="shared" ref="J653:J669" si="3227">J654</f>
        <v>0</v>
      </c>
      <c r="K653" s="26">
        <f t="shared" ref="K653:K669" si="3228">K654</f>
        <v>0</v>
      </c>
      <c r="L653" s="26">
        <f t="shared" ref="L653:L669" si="3229">L654</f>
        <v>0</v>
      </c>
      <c r="M653" s="26">
        <f t="shared" si="3146"/>
        <v>639.6</v>
      </c>
      <c r="N653" s="26">
        <f t="shared" si="3147"/>
        <v>639.6</v>
      </c>
      <c r="O653" s="26">
        <f t="shared" si="3148"/>
        <v>639.6</v>
      </c>
      <c r="P653" s="26">
        <f t="shared" ref="P653:P669" si="3230">P654</f>
        <v>0</v>
      </c>
      <c r="Q653" s="26">
        <f t="shared" ref="Q653:Q669" si="3231">Q654</f>
        <v>0</v>
      </c>
      <c r="R653" s="26">
        <f t="shared" ref="R653:R669" si="3232">R654</f>
        <v>0</v>
      </c>
      <c r="S653" s="26">
        <f t="shared" ref="S653:S669" si="3233">S654</f>
        <v>0</v>
      </c>
      <c r="T653" s="26">
        <f t="shared" ref="T653:T669" si="3234">T654</f>
        <v>0</v>
      </c>
      <c r="U653" s="26">
        <f t="shared" ref="U653:U669" si="3235">U654</f>
        <v>0</v>
      </c>
      <c r="V653" s="26">
        <f t="shared" ref="V653:V669" si="3236">V654</f>
        <v>0</v>
      </c>
      <c r="W653" s="26">
        <f t="shared" ref="W653:W669" si="3237">W654</f>
        <v>0</v>
      </c>
      <c r="X653" s="26">
        <f t="shared" ref="X653:X669" si="3238">X654</f>
        <v>0</v>
      </c>
      <c r="Y653" s="26">
        <f t="shared" ref="Y653:Y669" si="3239">Y654</f>
        <v>0</v>
      </c>
      <c r="Z653" s="26">
        <f t="shared" ref="Z653:Z669" si="3240">Z654</f>
        <v>0</v>
      </c>
      <c r="AA653" s="26">
        <f t="shared" ref="AA653:AA669" si="3241">AA654</f>
        <v>0</v>
      </c>
      <c r="AB653" s="26">
        <f t="shared" ref="AB653:AB669" si="3242">AB654</f>
        <v>0</v>
      </c>
      <c r="AC653" s="26">
        <f t="shared" si="3071"/>
        <v>639.6</v>
      </c>
      <c r="AD653" s="26">
        <f t="shared" si="3072"/>
        <v>639.6</v>
      </c>
      <c r="AE653" s="26">
        <f t="shared" si="3073"/>
        <v>639.6</v>
      </c>
      <c r="AF653" s="26">
        <f t="shared" ref="AF653:AF669" si="3243">AF654</f>
        <v>0</v>
      </c>
      <c r="AG653" s="26">
        <f t="shared" si="3074"/>
        <v>639.6</v>
      </c>
      <c r="AH653" s="26">
        <f t="shared" si="3075"/>
        <v>639.6</v>
      </c>
      <c r="AI653" s="26">
        <f t="shared" si="3076"/>
        <v>639.6</v>
      </c>
      <c r="AJ653" s="26">
        <f t="shared" ref="AJ653:AJ669" si="3244">AJ654</f>
        <v>0</v>
      </c>
      <c r="AK653" s="26">
        <f t="shared" ref="AK653:AK669" si="3245">AK654</f>
        <v>0</v>
      </c>
      <c r="AL653" s="26">
        <f t="shared" ref="AL653:AL669" si="3246">AL654</f>
        <v>0</v>
      </c>
      <c r="AM653" s="26">
        <f t="shared" ref="AM653:AM669" si="3247">AM654</f>
        <v>0</v>
      </c>
      <c r="AN653" s="26">
        <f t="shared" ref="AN653:AN669" si="3248">AN654</f>
        <v>0</v>
      </c>
      <c r="AO653" s="26">
        <f t="shared" ref="AO653:AO669" si="3249">AO654</f>
        <v>0</v>
      </c>
      <c r="AP653" s="26">
        <f t="shared" ref="AP653:AP669" si="3250">AP654</f>
        <v>0</v>
      </c>
      <c r="AQ653" s="26">
        <f t="shared" ref="AQ653:AQ669" si="3251">AQ654</f>
        <v>0</v>
      </c>
      <c r="AR653" s="26">
        <f t="shared" ref="AR653:AR669" si="3252">AR654</f>
        <v>0</v>
      </c>
      <c r="AS653" s="26">
        <f t="shared" si="3014"/>
        <v>639.6</v>
      </c>
      <c r="AT653" s="26">
        <f t="shared" si="3015"/>
        <v>639.6</v>
      </c>
      <c r="AU653" s="26">
        <f t="shared" si="3016"/>
        <v>639.6</v>
      </c>
      <c r="AV653" s="26">
        <f t="shared" ref="AV653:AV669" si="3253">AV654</f>
        <v>0</v>
      </c>
      <c r="AW653" s="26">
        <f t="shared" ref="AW653:AW669" si="3254">AW654</f>
        <v>0</v>
      </c>
      <c r="AX653" s="26">
        <f t="shared" ref="AX653:AX669" si="3255">AX654</f>
        <v>0</v>
      </c>
      <c r="AY653" s="26">
        <f t="shared" si="3017"/>
        <v>639.6</v>
      </c>
      <c r="AZ653" s="26">
        <f t="shared" si="3018"/>
        <v>639.6</v>
      </c>
      <c r="BA653" s="26">
        <f t="shared" si="3019"/>
        <v>639.6</v>
      </c>
      <c r="BB653" s="26">
        <f t="shared" ref="BB653:BB669" si="3256">BB654</f>
        <v>0</v>
      </c>
      <c r="BC653" s="26">
        <f t="shared" ref="BC653:BC669" si="3257">BC654</f>
        <v>0</v>
      </c>
      <c r="BD653" s="26">
        <f t="shared" ref="BD653:BD669" si="3258">BD654</f>
        <v>0</v>
      </c>
      <c r="BE653" s="26">
        <f t="shared" ref="BE653:BE669" si="3259">BE654</f>
        <v>0</v>
      </c>
      <c r="BF653" s="26">
        <f t="shared" ref="BF653:BF669" si="3260">BF654</f>
        <v>0</v>
      </c>
      <c r="BG653" s="26">
        <f t="shared" ref="BG653:BG669" si="3261">BG654</f>
        <v>0</v>
      </c>
      <c r="BH653" s="26">
        <f t="shared" ref="BH653:BH669" si="3262">BH654</f>
        <v>0</v>
      </c>
      <c r="BI653" s="26">
        <f t="shared" ref="BI653:BI669" si="3263">BI654</f>
        <v>0</v>
      </c>
      <c r="BJ653" s="26">
        <f t="shared" ref="BJ653:BJ669" si="3264">BJ654</f>
        <v>0</v>
      </c>
      <c r="BK653" s="26">
        <f t="shared" ref="BK653:BK669" si="3265">BK654</f>
        <v>0</v>
      </c>
      <c r="BL653" s="26">
        <f t="shared" si="3008"/>
        <v>639.6</v>
      </c>
      <c r="BM653" s="26">
        <f t="shared" ref="BM653:BM669" si="3266">BM654</f>
        <v>0</v>
      </c>
      <c r="BN653" s="53">
        <f t="shared" si="3068"/>
        <v>639.6</v>
      </c>
      <c r="BO653" s="26">
        <f t="shared" si="3009"/>
        <v>639.6</v>
      </c>
      <c r="BP653" s="26">
        <f t="shared" ref="BP653:BS669" si="3267">BP654</f>
        <v>0</v>
      </c>
      <c r="BQ653" s="53">
        <f t="shared" si="3070"/>
        <v>639.6</v>
      </c>
      <c r="BR653" s="52">
        <f t="shared" si="3010"/>
        <v>639.6</v>
      </c>
      <c r="BS653" s="26">
        <f t="shared" si="3267"/>
        <v>0</v>
      </c>
      <c r="BT653" s="27"/>
    </row>
    <row r="654" spans="1:73" x14ac:dyDescent="0.3">
      <c r="A654" s="67" t="s">
        <v>429</v>
      </c>
      <c r="B654" s="67" t="s">
        <v>114</v>
      </c>
      <c r="C654" s="67" t="s">
        <v>251</v>
      </c>
      <c r="D654" s="67" t="s">
        <v>66</v>
      </c>
      <c r="E654" s="71"/>
      <c r="F654" s="68" t="s">
        <v>33</v>
      </c>
      <c r="G654" s="26">
        <f t="shared" si="3224"/>
        <v>639.6</v>
      </c>
      <c r="H654" s="26">
        <f t="shared" si="3225"/>
        <v>639.6</v>
      </c>
      <c r="I654" s="26">
        <f t="shared" si="3226"/>
        <v>639.6</v>
      </c>
      <c r="J654" s="26">
        <f t="shared" si="3227"/>
        <v>0</v>
      </c>
      <c r="K654" s="26">
        <f t="shared" si="3228"/>
        <v>0</v>
      </c>
      <c r="L654" s="26">
        <f t="shared" si="3229"/>
        <v>0</v>
      </c>
      <c r="M654" s="26">
        <f t="shared" si="3146"/>
        <v>639.6</v>
      </c>
      <c r="N654" s="26">
        <f t="shared" si="3147"/>
        <v>639.6</v>
      </c>
      <c r="O654" s="26">
        <f t="shared" si="3148"/>
        <v>639.6</v>
      </c>
      <c r="P654" s="26">
        <f t="shared" si="3230"/>
        <v>0</v>
      </c>
      <c r="Q654" s="26">
        <f t="shared" si="3231"/>
        <v>0</v>
      </c>
      <c r="R654" s="26">
        <f t="shared" si="3232"/>
        <v>0</v>
      </c>
      <c r="S654" s="26">
        <f t="shared" si="3233"/>
        <v>0</v>
      </c>
      <c r="T654" s="26">
        <f t="shared" si="3234"/>
        <v>0</v>
      </c>
      <c r="U654" s="26">
        <f t="shared" si="3235"/>
        <v>0</v>
      </c>
      <c r="V654" s="26">
        <f t="shared" si="3236"/>
        <v>0</v>
      </c>
      <c r="W654" s="26">
        <f t="shared" si="3237"/>
        <v>0</v>
      </c>
      <c r="X654" s="26">
        <f t="shared" si="3238"/>
        <v>0</v>
      </c>
      <c r="Y654" s="26">
        <f t="shared" si="3239"/>
        <v>0</v>
      </c>
      <c r="Z654" s="26">
        <f t="shared" si="3240"/>
        <v>0</v>
      </c>
      <c r="AA654" s="26">
        <f t="shared" si="3241"/>
        <v>0</v>
      </c>
      <c r="AB654" s="26">
        <f t="shared" si="3242"/>
        <v>0</v>
      </c>
      <c r="AC654" s="26">
        <f t="shared" si="3071"/>
        <v>639.6</v>
      </c>
      <c r="AD654" s="26">
        <f t="shared" si="3072"/>
        <v>639.6</v>
      </c>
      <c r="AE654" s="26">
        <f t="shared" si="3073"/>
        <v>639.6</v>
      </c>
      <c r="AF654" s="26">
        <f t="shared" si="3243"/>
        <v>0</v>
      </c>
      <c r="AG654" s="26">
        <f t="shared" si="3074"/>
        <v>639.6</v>
      </c>
      <c r="AH654" s="26">
        <f t="shared" si="3075"/>
        <v>639.6</v>
      </c>
      <c r="AI654" s="26">
        <f t="shared" si="3076"/>
        <v>639.6</v>
      </c>
      <c r="AJ654" s="26">
        <f t="shared" si="3244"/>
        <v>0</v>
      </c>
      <c r="AK654" s="26">
        <f t="shared" si="3245"/>
        <v>0</v>
      </c>
      <c r="AL654" s="26">
        <f t="shared" si="3246"/>
        <v>0</v>
      </c>
      <c r="AM654" s="26">
        <f t="shared" si="3247"/>
        <v>0</v>
      </c>
      <c r="AN654" s="26">
        <f t="shared" si="3248"/>
        <v>0</v>
      </c>
      <c r="AO654" s="26">
        <f t="shared" si="3249"/>
        <v>0</v>
      </c>
      <c r="AP654" s="26">
        <f t="shared" si="3250"/>
        <v>0</v>
      </c>
      <c r="AQ654" s="26">
        <f t="shared" si="3251"/>
        <v>0</v>
      </c>
      <c r="AR654" s="26">
        <f t="shared" si="3252"/>
        <v>0</v>
      </c>
      <c r="AS654" s="26">
        <f t="shared" si="3014"/>
        <v>639.6</v>
      </c>
      <c r="AT654" s="26">
        <f t="shared" si="3015"/>
        <v>639.6</v>
      </c>
      <c r="AU654" s="26">
        <f t="shared" si="3016"/>
        <v>639.6</v>
      </c>
      <c r="AV654" s="26">
        <f t="shared" si="3253"/>
        <v>0</v>
      </c>
      <c r="AW654" s="26">
        <f t="shared" si="3254"/>
        <v>0</v>
      </c>
      <c r="AX654" s="26">
        <f t="shared" si="3255"/>
        <v>0</v>
      </c>
      <c r="AY654" s="26">
        <f t="shared" si="3017"/>
        <v>639.6</v>
      </c>
      <c r="AZ654" s="26">
        <f t="shared" si="3018"/>
        <v>639.6</v>
      </c>
      <c r="BA654" s="26">
        <f t="shared" si="3019"/>
        <v>639.6</v>
      </c>
      <c r="BB654" s="26">
        <f t="shared" si="3256"/>
        <v>0</v>
      </c>
      <c r="BC654" s="26">
        <f t="shared" si="3257"/>
        <v>0</v>
      </c>
      <c r="BD654" s="26">
        <f t="shared" si="3258"/>
        <v>0</v>
      </c>
      <c r="BE654" s="26">
        <f t="shared" si="3259"/>
        <v>0</v>
      </c>
      <c r="BF654" s="26">
        <f t="shared" si="3260"/>
        <v>0</v>
      </c>
      <c r="BG654" s="26">
        <f t="shared" si="3261"/>
        <v>0</v>
      </c>
      <c r="BH654" s="26">
        <f t="shared" si="3262"/>
        <v>0</v>
      </c>
      <c r="BI654" s="26">
        <f t="shared" si="3263"/>
        <v>0</v>
      </c>
      <c r="BJ654" s="26">
        <f t="shared" si="3264"/>
        <v>0</v>
      </c>
      <c r="BK654" s="26">
        <f t="shared" si="3265"/>
        <v>0</v>
      </c>
      <c r="BL654" s="26">
        <f t="shared" si="3008"/>
        <v>639.6</v>
      </c>
      <c r="BM654" s="26">
        <f t="shared" si="3266"/>
        <v>0</v>
      </c>
      <c r="BN654" s="53">
        <f t="shared" si="3068"/>
        <v>639.6</v>
      </c>
      <c r="BO654" s="26">
        <f t="shared" si="3009"/>
        <v>639.6</v>
      </c>
      <c r="BP654" s="26">
        <f t="shared" si="3267"/>
        <v>0</v>
      </c>
      <c r="BQ654" s="53">
        <f t="shared" si="3070"/>
        <v>639.6</v>
      </c>
      <c r="BR654" s="52">
        <f t="shared" si="3010"/>
        <v>639.6</v>
      </c>
      <c r="BS654" s="26">
        <f t="shared" si="3267"/>
        <v>0</v>
      </c>
      <c r="BT654" s="27"/>
    </row>
    <row r="655" spans="1:73" ht="31.2" x14ac:dyDescent="0.3">
      <c r="A655" s="67" t="s">
        <v>429</v>
      </c>
      <c r="B655" s="67" t="s">
        <v>114</v>
      </c>
      <c r="C655" s="67" t="s">
        <v>251</v>
      </c>
      <c r="D655" s="67" t="s">
        <v>461</v>
      </c>
      <c r="E655" s="71"/>
      <c r="F655" s="68" t="s">
        <v>462</v>
      </c>
      <c r="G655" s="26">
        <f t="shared" si="3224"/>
        <v>639.6</v>
      </c>
      <c r="H655" s="26">
        <f t="shared" si="3225"/>
        <v>639.6</v>
      </c>
      <c r="I655" s="26">
        <f t="shared" si="3226"/>
        <v>639.6</v>
      </c>
      <c r="J655" s="26">
        <f t="shared" si="3227"/>
        <v>0</v>
      </c>
      <c r="K655" s="26">
        <f t="shared" si="3228"/>
        <v>0</v>
      </c>
      <c r="L655" s="26">
        <f t="shared" si="3229"/>
        <v>0</v>
      </c>
      <c r="M655" s="26">
        <f t="shared" si="3146"/>
        <v>639.6</v>
      </c>
      <c r="N655" s="26">
        <f t="shared" si="3147"/>
        <v>639.6</v>
      </c>
      <c r="O655" s="26">
        <f t="shared" si="3148"/>
        <v>639.6</v>
      </c>
      <c r="P655" s="26">
        <f t="shared" si="3230"/>
        <v>0</v>
      </c>
      <c r="Q655" s="26">
        <f t="shared" si="3231"/>
        <v>0</v>
      </c>
      <c r="R655" s="26">
        <f t="shared" si="3232"/>
        <v>0</v>
      </c>
      <c r="S655" s="26">
        <f t="shared" si="3233"/>
        <v>0</v>
      </c>
      <c r="T655" s="26">
        <f t="shared" si="3234"/>
        <v>0</v>
      </c>
      <c r="U655" s="26">
        <f t="shared" si="3235"/>
        <v>0</v>
      </c>
      <c r="V655" s="26">
        <f t="shared" si="3236"/>
        <v>0</v>
      </c>
      <c r="W655" s="26">
        <f t="shared" si="3237"/>
        <v>0</v>
      </c>
      <c r="X655" s="26">
        <f t="shared" si="3238"/>
        <v>0</v>
      </c>
      <c r="Y655" s="26">
        <f t="shared" si="3239"/>
        <v>0</v>
      </c>
      <c r="Z655" s="26">
        <f t="shared" si="3240"/>
        <v>0</v>
      </c>
      <c r="AA655" s="26">
        <f t="shared" si="3241"/>
        <v>0</v>
      </c>
      <c r="AB655" s="26">
        <f t="shared" si="3242"/>
        <v>0</v>
      </c>
      <c r="AC655" s="26">
        <f t="shared" si="3071"/>
        <v>639.6</v>
      </c>
      <c r="AD655" s="26">
        <f t="shared" si="3072"/>
        <v>639.6</v>
      </c>
      <c r="AE655" s="26">
        <f t="shared" si="3073"/>
        <v>639.6</v>
      </c>
      <c r="AF655" s="26">
        <f t="shared" si="3243"/>
        <v>0</v>
      </c>
      <c r="AG655" s="26">
        <f t="shared" si="3074"/>
        <v>639.6</v>
      </c>
      <c r="AH655" s="26">
        <f t="shared" si="3075"/>
        <v>639.6</v>
      </c>
      <c r="AI655" s="26">
        <f t="shared" si="3076"/>
        <v>639.6</v>
      </c>
      <c r="AJ655" s="26">
        <f t="shared" si="3244"/>
        <v>0</v>
      </c>
      <c r="AK655" s="26">
        <f t="shared" si="3245"/>
        <v>0</v>
      </c>
      <c r="AL655" s="26">
        <f t="shared" si="3246"/>
        <v>0</v>
      </c>
      <c r="AM655" s="26">
        <f t="shared" si="3247"/>
        <v>0</v>
      </c>
      <c r="AN655" s="26">
        <f t="shared" si="3248"/>
        <v>0</v>
      </c>
      <c r="AO655" s="26">
        <f t="shared" si="3249"/>
        <v>0</v>
      </c>
      <c r="AP655" s="26">
        <f t="shared" si="3250"/>
        <v>0</v>
      </c>
      <c r="AQ655" s="26">
        <f t="shared" si="3251"/>
        <v>0</v>
      </c>
      <c r="AR655" s="26">
        <f t="shared" si="3252"/>
        <v>0</v>
      </c>
      <c r="AS655" s="26">
        <f t="shared" si="3014"/>
        <v>639.6</v>
      </c>
      <c r="AT655" s="26">
        <f t="shared" si="3015"/>
        <v>639.6</v>
      </c>
      <c r="AU655" s="26">
        <f t="shared" si="3016"/>
        <v>639.6</v>
      </c>
      <c r="AV655" s="26">
        <f t="shared" si="3253"/>
        <v>0</v>
      </c>
      <c r="AW655" s="26">
        <f t="shared" si="3254"/>
        <v>0</v>
      </c>
      <c r="AX655" s="26">
        <f t="shared" si="3255"/>
        <v>0</v>
      </c>
      <c r="AY655" s="26">
        <f t="shared" si="3017"/>
        <v>639.6</v>
      </c>
      <c r="AZ655" s="26">
        <f t="shared" si="3018"/>
        <v>639.6</v>
      </c>
      <c r="BA655" s="26">
        <f t="shared" si="3019"/>
        <v>639.6</v>
      </c>
      <c r="BB655" s="26">
        <f t="shared" si="3256"/>
        <v>0</v>
      </c>
      <c r="BC655" s="26">
        <f t="shared" si="3257"/>
        <v>0</v>
      </c>
      <c r="BD655" s="26">
        <f t="shared" si="3258"/>
        <v>0</v>
      </c>
      <c r="BE655" s="26">
        <f t="shared" si="3259"/>
        <v>0</v>
      </c>
      <c r="BF655" s="26">
        <f t="shared" si="3260"/>
        <v>0</v>
      </c>
      <c r="BG655" s="26">
        <f t="shared" si="3261"/>
        <v>0</v>
      </c>
      <c r="BH655" s="26">
        <f t="shared" si="3262"/>
        <v>0</v>
      </c>
      <c r="BI655" s="26">
        <f t="shared" si="3263"/>
        <v>0</v>
      </c>
      <c r="BJ655" s="26">
        <f t="shared" si="3264"/>
        <v>0</v>
      </c>
      <c r="BK655" s="26">
        <f t="shared" si="3265"/>
        <v>0</v>
      </c>
      <c r="BL655" s="26">
        <f t="shared" si="3008"/>
        <v>639.6</v>
      </c>
      <c r="BM655" s="26">
        <f t="shared" si="3266"/>
        <v>0</v>
      </c>
      <c r="BN655" s="53">
        <f t="shared" si="3068"/>
        <v>639.6</v>
      </c>
      <c r="BO655" s="26">
        <f t="shared" si="3009"/>
        <v>639.6</v>
      </c>
      <c r="BP655" s="26">
        <f t="shared" si="3267"/>
        <v>0</v>
      </c>
      <c r="BQ655" s="53">
        <f t="shared" si="3070"/>
        <v>639.6</v>
      </c>
      <c r="BR655" s="52">
        <f t="shared" si="3010"/>
        <v>639.6</v>
      </c>
      <c r="BS655" s="26">
        <f t="shared" si="3267"/>
        <v>0</v>
      </c>
      <c r="BT655" s="27"/>
    </row>
    <row r="656" spans="1:73" ht="31.2" x14ac:dyDescent="0.3">
      <c r="A656" s="67" t="s">
        <v>429</v>
      </c>
      <c r="B656" s="67" t="s">
        <v>114</v>
      </c>
      <c r="C656" s="67" t="s">
        <v>251</v>
      </c>
      <c r="D656" s="67" t="s">
        <v>463</v>
      </c>
      <c r="E656" s="71"/>
      <c r="F656" s="68" t="s">
        <v>464</v>
      </c>
      <c r="G656" s="26">
        <f t="shared" si="3224"/>
        <v>639.6</v>
      </c>
      <c r="H656" s="26">
        <f t="shared" si="3225"/>
        <v>639.6</v>
      </c>
      <c r="I656" s="26">
        <f t="shared" si="3226"/>
        <v>639.6</v>
      </c>
      <c r="J656" s="26">
        <f t="shared" si="3227"/>
        <v>0</v>
      </c>
      <c r="K656" s="26">
        <f t="shared" si="3228"/>
        <v>0</v>
      </c>
      <c r="L656" s="26">
        <f t="shared" si="3229"/>
        <v>0</v>
      </c>
      <c r="M656" s="26">
        <f t="shared" si="3146"/>
        <v>639.6</v>
      </c>
      <c r="N656" s="26">
        <f t="shared" si="3147"/>
        <v>639.6</v>
      </c>
      <c r="O656" s="26">
        <f t="shared" si="3148"/>
        <v>639.6</v>
      </c>
      <c r="P656" s="26">
        <f t="shared" si="3230"/>
        <v>0</v>
      </c>
      <c r="Q656" s="26">
        <f t="shared" si="3231"/>
        <v>0</v>
      </c>
      <c r="R656" s="26">
        <f t="shared" si="3232"/>
        <v>0</v>
      </c>
      <c r="S656" s="26">
        <f t="shared" si="3233"/>
        <v>0</v>
      </c>
      <c r="T656" s="26">
        <f t="shared" si="3234"/>
        <v>0</v>
      </c>
      <c r="U656" s="26">
        <f t="shared" si="3235"/>
        <v>0</v>
      </c>
      <c r="V656" s="26">
        <f t="shared" si="3236"/>
        <v>0</v>
      </c>
      <c r="W656" s="26">
        <f t="shared" si="3237"/>
        <v>0</v>
      </c>
      <c r="X656" s="26">
        <f t="shared" si="3238"/>
        <v>0</v>
      </c>
      <c r="Y656" s="26">
        <f t="shared" si="3239"/>
        <v>0</v>
      </c>
      <c r="Z656" s="26">
        <f t="shared" si="3240"/>
        <v>0</v>
      </c>
      <c r="AA656" s="26">
        <f t="shared" si="3241"/>
        <v>0</v>
      </c>
      <c r="AB656" s="26">
        <f t="shared" si="3242"/>
        <v>0</v>
      </c>
      <c r="AC656" s="26">
        <f t="shared" si="3071"/>
        <v>639.6</v>
      </c>
      <c r="AD656" s="26">
        <f t="shared" si="3072"/>
        <v>639.6</v>
      </c>
      <c r="AE656" s="26">
        <f t="shared" si="3073"/>
        <v>639.6</v>
      </c>
      <c r="AF656" s="26">
        <f t="shared" si="3243"/>
        <v>0</v>
      </c>
      <c r="AG656" s="26">
        <f t="shared" si="3074"/>
        <v>639.6</v>
      </c>
      <c r="AH656" s="26">
        <f t="shared" si="3075"/>
        <v>639.6</v>
      </c>
      <c r="AI656" s="26">
        <f t="shared" si="3076"/>
        <v>639.6</v>
      </c>
      <c r="AJ656" s="26">
        <f t="shared" si="3244"/>
        <v>0</v>
      </c>
      <c r="AK656" s="26">
        <f t="shared" si="3245"/>
        <v>0</v>
      </c>
      <c r="AL656" s="26">
        <f t="shared" si="3246"/>
        <v>0</v>
      </c>
      <c r="AM656" s="26">
        <f t="shared" si="3247"/>
        <v>0</v>
      </c>
      <c r="AN656" s="26">
        <f t="shared" si="3248"/>
        <v>0</v>
      </c>
      <c r="AO656" s="26">
        <f t="shared" si="3249"/>
        <v>0</v>
      </c>
      <c r="AP656" s="26">
        <f t="shared" si="3250"/>
        <v>0</v>
      </c>
      <c r="AQ656" s="26">
        <f t="shared" si="3251"/>
        <v>0</v>
      </c>
      <c r="AR656" s="26">
        <f t="shared" si="3252"/>
        <v>0</v>
      </c>
      <c r="AS656" s="26">
        <f t="shared" si="3014"/>
        <v>639.6</v>
      </c>
      <c r="AT656" s="26">
        <f t="shared" si="3015"/>
        <v>639.6</v>
      </c>
      <c r="AU656" s="26">
        <f t="shared" si="3016"/>
        <v>639.6</v>
      </c>
      <c r="AV656" s="26">
        <f t="shared" si="3253"/>
        <v>0</v>
      </c>
      <c r="AW656" s="26">
        <f t="shared" si="3254"/>
        <v>0</v>
      </c>
      <c r="AX656" s="26">
        <f t="shared" si="3255"/>
        <v>0</v>
      </c>
      <c r="AY656" s="26">
        <f t="shared" si="3017"/>
        <v>639.6</v>
      </c>
      <c r="AZ656" s="26">
        <f t="shared" si="3018"/>
        <v>639.6</v>
      </c>
      <c r="BA656" s="26">
        <f t="shared" si="3019"/>
        <v>639.6</v>
      </c>
      <c r="BB656" s="26">
        <f t="shared" si="3256"/>
        <v>0</v>
      </c>
      <c r="BC656" s="26">
        <f t="shared" si="3257"/>
        <v>0</v>
      </c>
      <c r="BD656" s="26">
        <f t="shared" si="3258"/>
        <v>0</v>
      </c>
      <c r="BE656" s="26">
        <f t="shared" si="3259"/>
        <v>0</v>
      </c>
      <c r="BF656" s="26">
        <f t="shared" si="3260"/>
        <v>0</v>
      </c>
      <c r="BG656" s="26">
        <f t="shared" si="3261"/>
        <v>0</v>
      </c>
      <c r="BH656" s="26">
        <f t="shared" si="3262"/>
        <v>0</v>
      </c>
      <c r="BI656" s="26">
        <f t="shared" si="3263"/>
        <v>0</v>
      </c>
      <c r="BJ656" s="26">
        <f t="shared" si="3264"/>
        <v>0</v>
      </c>
      <c r="BK656" s="26">
        <f t="shared" si="3265"/>
        <v>0</v>
      </c>
      <c r="BL656" s="26">
        <f t="shared" si="3008"/>
        <v>639.6</v>
      </c>
      <c r="BM656" s="26">
        <f t="shared" si="3266"/>
        <v>0</v>
      </c>
      <c r="BN656" s="53">
        <f t="shared" si="3068"/>
        <v>639.6</v>
      </c>
      <c r="BO656" s="26">
        <f t="shared" si="3009"/>
        <v>639.6</v>
      </c>
      <c r="BP656" s="26">
        <f t="shared" si="3267"/>
        <v>0</v>
      </c>
      <c r="BQ656" s="53">
        <f t="shared" si="3070"/>
        <v>639.6</v>
      </c>
      <c r="BR656" s="52">
        <f t="shared" si="3010"/>
        <v>639.6</v>
      </c>
      <c r="BS656" s="26">
        <f t="shared" si="3267"/>
        <v>0</v>
      </c>
      <c r="BT656" s="27"/>
    </row>
    <row r="657" spans="1:73" ht="31.2" x14ac:dyDescent="0.3">
      <c r="A657" s="67" t="s">
        <v>429</v>
      </c>
      <c r="B657" s="67" t="s">
        <v>114</v>
      </c>
      <c r="C657" s="67" t="s">
        <v>251</v>
      </c>
      <c r="D657" s="67" t="s">
        <v>463</v>
      </c>
      <c r="E657" s="67" t="s">
        <v>38</v>
      </c>
      <c r="F657" s="68" t="s">
        <v>39</v>
      </c>
      <c r="G657" s="26">
        <v>639.6</v>
      </c>
      <c r="H657" s="26">
        <v>639.6</v>
      </c>
      <c r="I657" s="26">
        <v>639.6</v>
      </c>
      <c r="J657" s="26"/>
      <c r="K657" s="26"/>
      <c r="L657" s="26"/>
      <c r="M657" s="26">
        <f t="shared" si="3146"/>
        <v>639.6</v>
      </c>
      <c r="N657" s="26">
        <f t="shared" si="3147"/>
        <v>639.6</v>
      </c>
      <c r="O657" s="26">
        <f t="shared" si="3148"/>
        <v>639.6</v>
      </c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>
        <f t="shared" si="3071"/>
        <v>639.6</v>
      </c>
      <c r="AD657" s="26">
        <f t="shared" si="3072"/>
        <v>639.6</v>
      </c>
      <c r="AE657" s="26">
        <f t="shared" si="3073"/>
        <v>639.6</v>
      </c>
      <c r="AF657" s="26"/>
      <c r="AG657" s="26">
        <f t="shared" si="3074"/>
        <v>639.6</v>
      </c>
      <c r="AH657" s="26">
        <f t="shared" si="3075"/>
        <v>639.6</v>
      </c>
      <c r="AI657" s="26">
        <f t="shared" si="3076"/>
        <v>639.6</v>
      </c>
      <c r="AJ657" s="26"/>
      <c r="AK657" s="26"/>
      <c r="AL657" s="26"/>
      <c r="AM657" s="26"/>
      <c r="AN657" s="26"/>
      <c r="AO657" s="26"/>
      <c r="AP657" s="26"/>
      <c r="AQ657" s="26"/>
      <c r="AR657" s="26"/>
      <c r="AS657" s="26">
        <f t="shared" si="3014"/>
        <v>639.6</v>
      </c>
      <c r="AT657" s="26">
        <f t="shared" si="3015"/>
        <v>639.6</v>
      </c>
      <c r="AU657" s="26">
        <f t="shared" si="3016"/>
        <v>639.6</v>
      </c>
      <c r="AV657" s="26"/>
      <c r="AW657" s="26"/>
      <c r="AX657" s="26"/>
      <c r="AY657" s="26">
        <f t="shared" si="3017"/>
        <v>639.6</v>
      </c>
      <c r="AZ657" s="26">
        <f t="shared" si="3018"/>
        <v>639.6</v>
      </c>
      <c r="BA657" s="26">
        <f t="shared" si="3019"/>
        <v>639.6</v>
      </c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>
        <f t="shared" si="3008"/>
        <v>639.6</v>
      </c>
      <c r="BM657" s="26"/>
      <c r="BN657" s="53">
        <f t="shared" si="3068"/>
        <v>639.6</v>
      </c>
      <c r="BO657" s="26">
        <f t="shared" si="3009"/>
        <v>639.6</v>
      </c>
      <c r="BP657" s="26"/>
      <c r="BQ657" s="53">
        <f t="shared" si="3070"/>
        <v>639.6</v>
      </c>
      <c r="BR657" s="52">
        <f t="shared" si="3010"/>
        <v>639.6</v>
      </c>
      <c r="BS657" s="26"/>
      <c r="BT657" s="27"/>
    </row>
    <row r="658" spans="1:73" ht="31.2" x14ac:dyDescent="0.3">
      <c r="A658" s="67" t="s">
        <v>429</v>
      </c>
      <c r="B658" s="67" t="s">
        <v>114</v>
      </c>
      <c r="C658" s="67" t="s">
        <v>251</v>
      </c>
      <c r="D658" s="67" t="s">
        <v>465</v>
      </c>
      <c r="E658" s="71"/>
      <c r="F658" s="68" t="s">
        <v>466</v>
      </c>
      <c r="G658" s="26">
        <f t="shared" si="3224"/>
        <v>4409.1000000000004</v>
      </c>
      <c r="H658" s="26">
        <f t="shared" si="3225"/>
        <v>4409.1000000000004</v>
      </c>
      <c r="I658" s="26">
        <f t="shared" si="3226"/>
        <v>4409.1000000000004</v>
      </c>
      <c r="J658" s="26">
        <f t="shared" si="3227"/>
        <v>454.5</v>
      </c>
      <c r="K658" s="26">
        <f t="shared" si="3228"/>
        <v>454.5</v>
      </c>
      <c r="L658" s="26">
        <f t="shared" si="3229"/>
        <v>454.5</v>
      </c>
      <c r="M658" s="26">
        <f t="shared" si="3146"/>
        <v>4863.6000000000004</v>
      </c>
      <c r="N658" s="26">
        <f t="shared" si="3147"/>
        <v>4863.6000000000004</v>
      </c>
      <c r="O658" s="26">
        <f t="shared" si="3148"/>
        <v>4863.6000000000004</v>
      </c>
      <c r="P658" s="26">
        <f t="shared" si="3230"/>
        <v>0</v>
      </c>
      <c r="Q658" s="26">
        <f t="shared" si="3231"/>
        <v>0</v>
      </c>
      <c r="R658" s="26">
        <f t="shared" si="3232"/>
        <v>0</v>
      </c>
      <c r="S658" s="26">
        <f t="shared" si="3233"/>
        <v>0</v>
      </c>
      <c r="T658" s="26">
        <f t="shared" si="3234"/>
        <v>0</v>
      </c>
      <c r="U658" s="26">
        <f t="shared" si="3235"/>
        <v>0</v>
      </c>
      <c r="V658" s="26">
        <f t="shared" si="3236"/>
        <v>0</v>
      </c>
      <c r="W658" s="26">
        <f t="shared" si="3237"/>
        <v>0</v>
      </c>
      <c r="X658" s="26">
        <f t="shared" si="3238"/>
        <v>0</v>
      </c>
      <c r="Y658" s="26">
        <f t="shared" si="3239"/>
        <v>0</v>
      </c>
      <c r="Z658" s="26">
        <f t="shared" si="3240"/>
        <v>0</v>
      </c>
      <c r="AA658" s="26">
        <f t="shared" si="3241"/>
        <v>0</v>
      </c>
      <c r="AB658" s="26">
        <f t="shared" si="3242"/>
        <v>0</v>
      </c>
      <c r="AC658" s="26">
        <f t="shared" si="3071"/>
        <v>4863.6000000000004</v>
      </c>
      <c r="AD658" s="26">
        <f t="shared" si="3072"/>
        <v>4863.6000000000004</v>
      </c>
      <c r="AE658" s="26">
        <f t="shared" si="3073"/>
        <v>4863.6000000000004</v>
      </c>
      <c r="AF658" s="26">
        <f t="shared" si="3243"/>
        <v>0</v>
      </c>
      <c r="AG658" s="26">
        <f t="shared" si="3074"/>
        <v>4863.6000000000004</v>
      </c>
      <c r="AH658" s="26">
        <f t="shared" si="3075"/>
        <v>4863.6000000000004</v>
      </c>
      <c r="AI658" s="26">
        <f t="shared" si="3076"/>
        <v>4863.6000000000004</v>
      </c>
      <c r="AJ658" s="26">
        <f t="shared" si="3244"/>
        <v>0</v>
      </c>
      <c r="AK658" s="26">
        <f t="shared" si="3245"/>
        <v>0</v>
      </c>
      <c r="AL658" s="26">
        <f t="shared" si="3246"/>
        <v>0</v>
      </c>
      <c r="AM658" s="26">
        <f t="shared" si="3247"/>
        <v>0</v>
      </c>
      <c r="AN658" s="26">
        <f t="shared" si="3248"/>
        <v>0</v>
      </c>
      <c r="AO658" s="26">
        <f t="shared" si="3249"/>
        <v>0</v>
      </c>
      <c r="AP658" s="26">
        <f t="shared" si="3250"/>
        <v>0</v>
      </c>
      <c r="AQ658" s="26">
        <f t="shared" si="3251"/>
        <v>0</v>
      </c>
      <c r="AR658" s="26">
        <f t="shared" si="3252"/>
        <v>0</v>
      </c>
      <c r="AS658" s="26">
        <f t="shared" si="3014"/>
        <v>4863.6000000000004</v>
      </c>
      <c r="AT658" s="26">
        <f t="shared" si="3015"/>
        <v>4863.6000000000004</v>
      </c>
      <c r="AU658" s="26">
        <f t="shared" si="3016"/>
        <v>4863.6000000000004</v>
      </c>
      <c r="AV658" s="26">
        <f t="shared" si="3253"/>
        <v>0</v>
      </c>
      <c r="AW658" s="26">
        <f t="shared" si="3254"/>
        <v>0</v>
      </c>
      <c r="AX658" s="26">
        <f t="shared" si="3255"/>
        <v>0</v>
      </c>
      <c r="AY658" s="26">
        <f t="shared" si="3017"/>
        <v>4863.6000000000004</v>
      </c>
      <c r="AZ658" s="26">
        <f t="shared" si="3018"/>
        <v>4863.6000000000004</v>
      </c>
      <c r="BA658" s="26">
        <f t="shared" si="3019"/>
        <v>4863.6000000000004</v>
      </c>
      <c r="BB658" s="26">
        <f t="shared" si="3256"/>
        <v>0</v>
      </c>
      <c r="BC658" s="26">
        <f t="shared" si="3257"/>
        <v>0</v>
      </c>
      <c r="BD658" s="26">
        <f t="shared" si="3258"/>
        <v>0</v>
      </c>
      <c r="BE658" s="26">
        <f t="shared" si="3259"/>
        <v>0</v>
      </c>
      <c r="BF658" s="26">
        <f t="shared" si="3260"/>
        <v>0</v>
      </c>
      <c r="BG658" s="26">
        <f t="shared" si="3261"/>
        <v>0</v>
      </c>
      <c r="BH658" s="26">
        <f t="shared" si="3262"/>
        <v>0</v>
      </c>
      <c r="BI658" s="26">
        <f t="shared" si="3263"/>
        <v>0</v>
      </c>
      <c r="BJ658" s="26">
        <f t="shared" si="3264"/>
        <v>0</v>
      </c>
      <c r="BK658" s="26">
        <f t="shared" si="3265"/>
        <v>0</v>
      </c>
      <c r="BL658" s="26">
        <f t="shared" si="3008"/>
        <v>4863.6000000000004</v>
      </c>
      <c r="BM658" s="26">
        <f t="shared" si="3266"/>
        <v>0</v>
      </c>
      <c r="BN658" s="53">
        <f t="shared" si="3068"/>
        <v>4863.6000000000004</v>
      </c>
      <c r="BO658" s="26">
        <f t="shared" si="3009"/>
        <v>4863.6000000000004</v>
      </c>
      <c r="BP658" s="26">
        <f t="shared" si="3267"/>
        <v>0</v>
      </c>
      <c r="BQ658" s="53">
        <f t="shared" si="3070"/>
        <v>4863.6000000000004</v>
      </c>
      <c r="BR658" s="52">
        <f t="shared" si="3010"/>
        <v>4863.6000000000004</v>
      </c>
      <c r="BS658" s="26">
        <f t="shared" si="3267"/>
        <v>0</v>
      </c>
      <c r="BT658" s="27"/>
    </row>
    <row r="659" spans="1:73" x14ac:dyDescent="0.3">
      <c r="A659" s="67" t="s">
        <v>429</v>
      </c>
      <c r="B659" s="67" t="s">
        <v>114</v>
      </c>
      <c r="C659" s="67" t="s">
        <v>251</v>
      </c>
      <c r="D659" s="67" t="s">
        <v>467</v>
      </c>
      <c r="E659" s="71"/>
      <c r="F659" s="68" t="s">
        <v>440</v>
      </c>
      <c r="G659" s="26">
        <f t="shared" si="3224"/>
        <v>4409.1000000000004</v>
      </c>
      <c r="H659" s="26">
        <f t="shared" si="3225"/>
        <v>4409.1000000000004</v>
      </c>
      <c r="I659" s="26">
        <f t="shared" si="3226"/>
        <v>4409.1000000000004</v>
      </c>
      <c r="J659" s="26">
        <f t="shared" si="3227"/>
        <v>454.5</v>
      </c>
      <c r="K659" s="26">
        <f t="shared" si="3228"/>
        <v>454.5</v>
      </c>
      <c r="L659" s="26">
        <f t="shared" si="3229"/>
        <v>454.5</v>
      </c>
      <c r="M659" s="26">
        <f t="shared" si="3146"/>
        <v>4863.6000000000004</v>
      </c>
      <c r="N659" s="26">
        <f t="shared" si="3147"/>
        <v>4863.6000000000004</v>
      </c>
      <c r="O659" s="26">
        <f t="shared" si="3148"/>
        <v>4863.6000000000004</v>
      </c>
      <c r="P659" s="26">
        <f t="shared" si="3230"/>
        <v>0</v>
      </c>
      <c r="Q659" s="26">
        <f t="shared" si="3231"/>
        <v>0</v>
      </c>
      <c r="R659" s="26">
        <f t="shared" si="3232"/>
        <v>0</v>
      </c>
      <c r="S659" s="26">
        <f t="shared" si="3233"/>
        <v>0</v>
      </c>
      <c r="T659" s="26">
        <f t="shared" si="3234"/>
        <v>0</v>
      </c>
      <c r="U659" s="26">
        <f t="shared" si="3235"/>
        <v>0</v>
      </c>
      <c r="V659" s="26">
        <f t="shared" si="3236"/>
        <v>0</v>
      </c>
      <c r="W659" s="26">
        <f t="shared" si="3237"/>
        <v>0</v>
      </c>
      <c r="X659" s="26">
        <f t="shared" si="3238"/>
        <v>0</v>
      </c>
      <c r="Y659" s="26">
        <f t="shared" si="3239"/>
        <v>0</v>
      </c>
      <c r="Z659" s="26">
        <f t="shared" si="3240"/>
        <v>0</v>
      </c>
      <c r="AA659" s="26">
        <f t="shared" si="3241"/>
        <v>0</v>
      </c>
      <c r="AB659" s="26">
        <f t="shared" si="3242"/>
        <v>0</v>
      </c>
      <c r="AC659" s="26">
        <f t="shared" si="3071"/>
        <v>4863.6000000000004</v>
      </c>
      <c r="AD659" s="26">
        <f t="shared" si="3072"/>
        <v>4863.6000000000004</v>
      </c>
      <c r="AE659" s="26">
        <f t="shared" si="3073"/>
        <v>4863.6000000000004</v>
      </c>
      <c r="AF659" s="26">
        <f t="shared" si="3243"/>
        <v>0</v>
      </c>
      <c r="AG659" s="26">
        <f t="shared" si="3074"/>
        <v>4863.6000000000004</v>
      </c>
      <c r="AH659" s="26">
        <f t="shared" si="3075"/>
        <v>4863.6000000000004</v>
      </c>
      <c r="AI659" s="26">
        <f t="shared" si="3076"/>
        <v>4863.6000000000004</v>
      </c>
      <c r="AJ659" s="26">
        <f t="shared" si="3244"/>
        <v>0</v>
      </c>
      <c r="AK659" s="26">
        <f t="shared" si="3245"/>
        <v>0</v>
      </c>
      <c r="AL659" s="26">
        <f t="shared" si="3246"/>
        <v>0</v>
      </c>
      <c r="AM659" s="26">
        <f t="shared" si="3247"/>
        <v>0</v>
      </c>
      <c r="AN659" s="26">
        <f t="shared" si="3248"/>
        <v>0</v>
      </c>
      <c r="AO659" s="26">
        <f t="shared" si="3249"/>
        <v>0</v>
      </c>
      <c r="AP659" s="26">
        <f t="shared" si="3250"/>
        <v>0</v>
      </c>
      <c r="AQ659" s="26">
        <f t="shared" si="3251"/>
        <v>0</v>
      </c>
      <c r="AR659" s="26">
        <f t="shared" si="3252"/>
        <v>0</v>
      </c>
      <c r="AS659" s="26">
        <f t="shared" si="3014"/>
        <v>4863.6000000000004</v>
      </c>
      <c r="AT659" s="26">
        <f t="shared" si="3015"/>
        <v>4863.6000000000004</v>
      </c>
      <c r="AU659" s="26">
        <f t="shared" si="3016"/>
        <v>4863.6000000000004</v>
      </c>
      <c r="AV659" s="26">
        <f t="shared" si="3253"/>
        <v>0</v>
      </c>
      <c r="AW659" s="26">
        <f t="shared" si="3254"/>
        <v>0</v>
      </c>
      <c r="AX659" s="26">
        <f t="shared" si="3255"/>
        <v>0</v>
      </c>
      <c r="AY659" s="26">
        <f t="shared" si="3017"/>
        <v>4863.6000000000004</v>
      </c>
      <c r="AZ659" s="26">
        <f t="shared" si="3018"/>
        <v>4863.6000000000004</v>
      </c>
      <c r="BA659" s="26">
        <f t="shared" si="3019"/>
        <v>4863.6000000000004</v>
      </c>
      <c r="BB659" s="26">
        <f t="shared" si="3256"/>
        <v>0</v>
      </c>
      <c r="BC659" s="26">
        <f t="shared" si="3257"/>
        <v>0</v>
      </c>
      <c r="BD659" s="26">
        <f t="shared" si="3258"/>
        <v>0</v>
      </c>
      <c r="BE659" s="26">
        <f t="shared" si="3259"/>
        <v>0</v>
      </c>
      <c r="BF659" s="26">
        <f t="shared" si="3260"/>
        <v>0</v>
      </c>
      <c r="BG659" s="26">
        <f t="shared" si="3261"/>
        <v>0</v>
      </c>
      <c r="BH659" s="26">
        <f t="shared" si="3262"/>
        <v>0</v>
      </c>
      <c r="BI659" s="26">
        <f t="shared" si="3263"/>
        <v>0</v>
      </c>
      <c r="BJ659" s="26">
        <f t="shared" si="3264"/>
        <v>0</v>
      </c>
      <c r="BK659" s="26">
        <f t="shared" si="3265"/>
        <v>0</v>
      </c>
      <c r="BL659" s="26">
        <f t="shared" si="3008"/>
        <v>4863.6000000000004</v>
      </c>
      <c r="BM659" s="26">
        <f t="shared" si="3266"/>
        <v>0</v>
      </c>
      <c r="BN659" s="53">
        <f t="shared" si="3068"/>
        <v>4863.6000000000004</v>
      </c>
      <c r="BO659" s="26">
        <f t="shared" si="3009"/>
        <v>4863.6000000000004</v>
      </c>
      <c r="BP659" s="26">
        <f t="shared" si="3267"/>
        <v>0</v>
      </c>
      <c r="BQ659" s="53">
        <f t="shared" si="3070"/>
        <v>4863.6000000000004</v>
      </c>
      <c r="BR659" s="52">
        <f t="shared" si="3010"/>
        <v>4863.6000000000004</v>
      </c>
      <c r="BS659" s="26">
        <f t="shared" si="3267"/>
        <v>0</v>
      </c>
      <c r="BT659" s="27"/>
    </row>
    <row r="660" spans="1:73" ht="31.2" x14ac:dyDescent="0.3">
      <c r="A660" s="67" t="s">
        <v>429</v>
      </c>
      <c r="B660" s="67" t="s">
        <v>114</v>
      </c>
      <c r="C660" s="67" t="s">
        <v>251</v>
      </c>
      <c r="D660" s="67" t="s">
        <v>468</v>
      </c>
      <c r="E660" s="71"/>
      <c r="F660" s="68" t="s">
        <v>469</v>
      </c>
      <c r="G660" s="26">
        <f t="shared" si="3224"/>
        <v>4409.1000000000004</v>
      </c>
      <c r="H660" s="26">
        <f t="shared" si="3225"/>
        <v>4409.1000000000004</v>
      </c>
      <c r="I660" s="26">
        <f t="shared" si="3226"/>
        <v>4409.1000000000004</v>
      </c>
      <c r="J660" s="26">
        <f t="shared" si="3227"/>
        <v>454.5</v>
      </c>
      <c r="K660" s="26">
        <f t="shared" si="3228"/>
        <v>454.5</v>
      </c>
      <c r="L660" s="26">
        <f t="shared" si="3229"/>
        <v>454.5</v>
      </c>
      <c r="M660" s="26">
        <f t="shared" si="3146"/>
        <v>4863.6000000000004</v>
      </c>
      <c r="N660" s="26">
        <f t="shared" si="3147"/>
        <v>4863.6000000000004</v>
      </c>
      <c r="O660" s="26">
        <f t="shared" si="3148"/>
        <v>4863.6000000000004</v>
      </c>
      <c r="P660" s="26">
        <f t="shared" si="3230"/>
        <v>0</v>
      </c>
      <c r="Q660" s="26">
        <f t="shared" si="3231"/>
        <v>0</v>
      </c>
      <c r="R660" s="26">
        <f t="shared" si="3232"/>
        <v>0</v>
      </c>
      <c r="S660" s="26">
        <f t="shared" si="3233"/>
        <v>0</v>
      </c>
      <c r="T660" s="26">
        <f t="shared" si="3234"/>
        <v>0</v>
      </c>
      <c r="U660" s="26">
        <f t="shared" si="3235"/>
        <v>0</v>
      </c>
      <c r="V660" s="26">
        <f t="shared" si="3236"/>
        <v>0</v>
      </c>
      <c r="W660" s="26">
        <f t="shared" si="3237"/>
        <v>0</v>
      </c>
      <c r="X660" s="26">
        <f t="shared" si="3238"/>
        <v>0</v>
      </c>
      <c r="Y660" s="26">
        <f t="shared" si="3239"/>
        <v>0</v>
      </c>
      <c r="Z660" s="26">
        <f t="shared" si="3240"/>
        <v>0</v>
      </c>
      <c r="AA660" s="26">
        <f t="shared" si="3241"/>
        <v>0</v>
      </c>
      <c r="AB660" s="26">
        <f t="shared" si="3242"/>
        <v>0</v>
      </c>
      <c r="AC660" s="26">
        <f t="shared" si="3071"/>
        <v>4863.6000000000004</v>
      </c>
      <c r="AD660" s="26">
        <f t="shared" si="3072"/>
        <v>4863.6000000000004</v>
      </c>
      <c r="AE660" s="26">
        <f t="shared" si="3073"/>
        <v>4863.6000000000004</v>
      </c>
      <c r="AF660" s="26">
        <f t="shared" si="3243"/>
        <v>0</v>
      </c>
      <c r="AG660" s="26">
        <f t="shared" si="3074"/>
        <v>4863.6000000000004</v>
      </c>
      <c r="AH660" s="26">
        <f t="shared" si="3075"/>
        <v>4863.6000000000004</v>
      </c>
      <c r="AI660" s="26">
        <f t="shared" si="3076"/>
        <v>4863.6000000000004</v>
      </c>
      <c r="AJ660" s="26">
        <f t="shared" si="3244"/>
        <v>0</v>
      </c>
      <c r="AK660" s="26">
        <f t="shared" si="3245"/>
        <v>0</v>
      </c>
      <c r="AL660" s="26">
        <f t="shared" si="3246"/>
        <v>0</v>
      </c>
      <c r="AM660" s="26">
        <f t="shared" si="3247"/>
        <v>0</v>
      </c>
      <c r="AN660" s="26">
        <f t="shared" si="3248"/>
        <v>0</v>
      </c>
      <c r="AO660" s="26">
        <f t="shared" si="3249"/>
        <v>0</v>
      </c>
      <c r="AP660" s="26">
        <f t="shared" si="3250"/>
        <v>0</v>
      </c>
      <c r="AQ660" s="26">
        <f t="shared" si="3251"/>
        <v>0</v>
      </c>
      <c r="AR660" s="26">
        <f t="shared" si="3252"/>
        <v>0</v>
      </c>
      <c r="AS660" s="26">
        <f t="shared" si="3014"/>
        <v>4863.6000000000004</v>
      </c>
      <c r="AT660" s="26">
        <f t="shared" si="3015"/>
        <v>4863.6000000000004</v>
      </c>
      <c r="AU660" s="26">
        <f t="shared" si="3016"/>
        <v>4863.6000000000004</v>
      </c>
      <c r="AV660" s="26">
        <f t="shared" si="3253"/>
        <v>0</v>
      </c>
      <c r="AW660" s="26">
        <f t="shared" si="3254"/>
        <v>0</v>
      </c>
      <c r="AX660" s="26">
        <f t="shared" si="3255"/>
        <v>0</v>
      </c>
      <c r="AY660" s="26">
        <f t="shared" si="3017"/>
        <v>4863.6000000000004</v>
      </c>
      <c r="AZ660" s="26">
        <f t="shared" si="3018"/>
        <v>4863.6000000000004</v>
      </c>
      <c r="BA660" s="26">
        <f t="shared" si="3019"/>
        <v>4863.6000000000004</v>
      </c>
      <c r="BB660" s="26">
        <f t="shared" si="3256"/>
        <v>0</v>
      </c>
      <c r="BC660" s="26">
        <f t="shared" si="3257"/>
        <v>0</v>
      </c>
      <c r="BD660" s="26">
        <f t="shared" si="3258"/>
        <v>0</v>
      </c>
      <c r="BE660" s="26">
        <f t="shared" si="3259"/>
        <v>0</v>
      </c>
      <c r="BF660" s="26">
        <f t="shared" si="3260"/>
        <v>0</v>
      </c>
      <c r="BG660" s="26">
        <f t="shared" si="3261"/>
        <v>0</v>
      </c>
      <c r="BH660" s="26">
        <f t="shared" si="3262"/>
        <v>0</v>
      </c>
      <c r="BI660" s="26">
        <f t="shared" si="3263"/>
        <v>0</v>
      </c>
      <c r="BJ660" s="26">
        <f t="shared" si="3264"/>
        <v>0</v>
      </c>
      <c r="BK660" s="26">
        <f t="shared" si="3265"/>
        <v>0</v>
      </c>
      <c r="BL660" s="26">
        <f t="shared" si="3008"/>
        <v>4863.6000000000004</v>
      </c>
      <c r="BM660" s="26">
        <f t="shared" si="3266"/>
        <v>0</v>
      </c>
      <c r="BN660" s="53">
        <f t="shared" si="3068"/>
        <v>4863.6000000000004</v>
      </c>
      <c r="BO660" s="26">
        <f t="shared" si="3009"/>
        <v>4863.6000000000004</v>
      </c>
      <c r="BP660" s="26">
        <f t="shared" si="3267"/>
        <v>0</v>
      </c>
      <c r="BQ660" s="53">
        <f t="shared" si="3070"/>
        <v>4863.6000000000004</v>
      </c>
      <c r="BR660" s="52">
        <f t="shared" si="3010"/>
        <v>4863.6000000000004</v>
      </c>
      <c r="BS660" s="26">
        <f t="shared" si="3267"/>
        <v>0</v>
      </c>
      <c r="BT660" s="27"/>
    </row>
    <row r="661" spans="1:73" ht="31.2" x14ac:dyDescent="0.3">
      <c r="A661" s="67" t="s">
        <v>429</v>
      </c>
      <c r="B661" s="67" t="s">
        <v>114</v>
      </c>
      <c r="C661" s="67" t="s">
        <v>251</v>
      </c>
      <c r="D661" s="67" t="s">
        <v>470</v>
      </c>
      <c r="E661" s="71"/>
      <c r="F661" s="68" t="s">
        <v>471</v>
      </c>
      <c r="G661" s="26">
        <f t="shared" si="3224"/>
        <v>4409.1000000000004</v>
      </c>
      <c r="H661" s="26">
        <f t="shared" si="3225"/>
        <v>4409.1000000000004</v>
      </c>
      <c r="I661" s="26">
        <f t="shared" si="3226"/>
        <v>4409.1000000000004</v>
      </c>
      <c r="J661" s="26">
        <f t="shared" si="3227"/>
        <v>454.5</v>
      </c>
      <c r="K661" s="26">
        <f t="shared" si="3228"/>
        <v>454.5</v>
      </c>
      <c r="L661" s="26">
        <f t="shared" si="3229"/>
        <v>454.5</v>
      </c>
      <c r="M661" s="26">
        <f t="shared" si="3146"/>
        <v>4863.6000000000004</v>
      </c>
      <c r="N661" s="26">
        <f t="shared" si="3147"/>
        <v>4863.6000000000004</v>
      </c>
      <c r="O661" s="26">
        <f t="shared" si="3148"/>
        <v>4863.6000000000004</v>
      </c>
      <c r="P661" s="26">
        <f t="shared" si="3230"/>
        <v>0</v>
      </c>
      <c r="Q661" s="26">
        <f t="shared" si="3231"/>
        <v>0</v>
      </c>
      <c r="R661" s="26">
        <f t="shared" si="3232"/>
        <v>0</v>
      </c>
      <c r="S661" s="26">
        <f t="shared" si="3233"/>
        <v>0</v>
      </c>
      <c r="T661" s="26">
        <f t="shared" si="3234"/>
        <v>0</v>
      </c>
      <c r="U661" s="26">
        <f t="shared" si="3235"/>
        <v>0</v>
      </c>
      <c r="V661" s="26">
        <f t="shared" si="3236"/>
        <v>0</v>
      </c>
      <c r="W661" s="26">
        <f t="shared" si="3237"/>
        <v>0</v>
      </c>
      <c r="X661" s="26">
        <f t="shared" si="3238"/>
        <v>0</v>
      </c>
      <c r="Y661" s="26">
        <f t="shared" si="3239"/>
        <v>0</v>
      </c>
      <c r="Z661" s="26">
        <f t="shared" si="3240"/>
        <v>0</v>
      </c>
      <c r="AA661" s="26">
        <f t="shared" si="3241"/>
        <v>0</v>
      </c>
      <c r="AB661" s="26">
        <f t="shared" si="3242"/>
        <v>0</v>
      </c>
      <c r="AC661" s="26">
        <f t="shared" si="3071"/>
        <v>4863.6000000000004</v>
      </c>
      <c r="AD661" s="26">
        <f t="shared" si="3072"/>
        <v>4863.6000000000004</v>
      </c>
      <c r="AE661" s="26">
        <f t="shared" si="3073"/>
        <v>4863.6000000000004</v>
      </c>
      <c r="AF661" s="26">
        <f t="shared" si="3243"/>
        <v>0</v>
      </c>
      <c r="AG661" s="26">
        <f t="shared" si="3074"/>
        <v>4863.6000000000004</v>
      </c>
      <c r="AH661" s="26">
        <f t="shared" si="3075"/>
        <v>4863.6000000000004</v>
      </c>
      <c r="AI661" s="26">
        <f t="shared" si="3076"/>
        <v>4863.6000000000004</v>
      </c>
      <c r="AJ661" s="26">
        <f t="shared" si="3244"/>
        <v>0</v>
      </c>
      <c r="AK661" s="26">
        <f t="shared" si="3245"/>
        <v>0</v>
      </c>
      <c r="AL661" s="26">
        <f t="shared" si="3246"/>
        <v>0</v>
      </c>
      <c r="AM661" s="26">
        <f t="shared" si="3247"/>
        <v>0</v>
      </c>
      <c r="AN661" s="26">
        <f t="shared" si="3248"/>
        <v>0</v>
      </c>
      <c r="AO661" s="26">
        <f t="shared" si="3249"/>
        <v>0</v>
      </c>
      <c r="AP661" s="26">
        <f t="shared" si="3250"/>
        <v>0</v>
      </c>
      <c r="AQ661" s="26">
        <f t="shared" si="3251"/>
        <v>0</v>
      </c>
      <c r="AR661" s="26">
        <f t="shared" si="3252"/>
        <v>0</v>
      </c>
      <c r="AS661" s="26">
        <f t="shared" si="3014"/>
        <v>4863.6000000000004</v>
      </c>
      <c r="AT661" s="26">
        <f t="shared" si="3015"/>
        <v>4863.6000000000004</v>
      </c>
      <c r="AU661" s="26">
        <f t="shared" si="3016"/>
        <v>4863.6000000000004</v>
      </c>
      <c r="AV661" s="26">
        <f t="shared" si="3253"/>
        <v>0</v>
      </c>
      <c r="AW661" s="26">
        <f t="shared" si="3254"/>
        <v>0</v>
      </c>
      <c r="AX661" s="26">
        <f t="shared" si="3255"/>
        <v>0</v>
      </c>
      <c r="AY661" s="26">
        <f t="shared" si="3017"/>
        <v>4863.6000000000004</v>
      </c>
      <c r="AZ661" s="26">
        <f t="shared" si="3018"/>
        <v>4863.6000000000004</v>
      </c>
      <c r="BA661" s="26">
        <f t="shared" si="3019"/>
        <v>4863.6000000000004</v>
      </c>
      <c r="BB661" s="26">
        <f t="shared" si="3256"/>
        <v>0</v>
      </c>
      <c r="BC661" s="26">
        <f t="shared" si="3257"/>
        <v>0</v>
      </c>
      <c r="BD661" s="26">
        <f t="shared" si="3258"/>
        <v>0</v>
      </c>
      <c r="BE661" s="26">
        <f t="shared" si="3259"/>
        <v>0</v>
      </c>
      <c r="BF661" s="26">
        <f t="shared" si="3260"/>
        <v>0</v>
      </c>
      <c r="BG661" s="26">
        <f t="shared" si="3261"/>
        <v>0</v>
      </c>
      <c r="BH661" s="26">
        <f t="shared" si="3262"/>
        <v>0</v>
      </c>
      <c r="BI661" s="26">
        <f t="shared" si="3263"/>
        <v>0</v>
      </c>
      <c r="BJ661" s="26">
        <f t="shared" si="3264"/>
        <v>0</v>
      </c>
      <c r="BK661" s="26">
        <f t="shared" si="3265"/>
        <v>0</v>
      </c>
      <c r="BL661" s="26">
        <f t="shared" si="3008"/>
        <v>4863.6000000000004</v>
      </c>
      <c r="BM661" s="26">
        <f t="shared" si="3266"/>
        <v>0</v>
      </c>
      <c r="BN661" s="53">
        <f t="shared" si="3068"/>
        <v>4863.6000000000004</v>
      </c>
      <c r="BO661" s="26">
        <f t="shared" si="3009"/>
        <v>4863.6000000000004</v>
      </c>
      <c r="BP661" s="26">
        <f t="shared" si="3267"/>
        <v>0</v>
      </c>
      <c r="BQ661" s="53">
        <f t="shared" si="3070"/>
        <v>4863.6000000000004</v>
      </c>
      <c r="BR661" s="52">
        <f t="shared" si="3010"/>
        <v>4863.6000000000004</v>
      </c>
      <c r="BS661" s="26">
        <f t="shared" si="3267"/>
        <v>0</v>
      </c>
      <c r="BT661" s="27"/>
    </row>
    <row r="662" spans="1:73" ht="31.2" x14ac:dyDescent="0.3">
      <c r="A662" s="67" t="s">
        <v>429</v>
      </c>
      <c r="B662" s="67" t="s">
        <v>114</v>
      </c>
      <c r="C662" s="67" t="s">
        <v>251</v>
      </c>
      <c r="D662" s="67" t="s">
        <v>470</v>
      </c>
      <c r="E662" s="67" t="s">
        <v>127</v>
      </c>
      <c r="F662" s="68" t="s">
        <v>128</v>
      </c>
      <c r="G662" s="26">
        <v>4409.1000000000004</v>
      </c>
      <c r="H662" s="26">
        <v>4409.1000000000004</v>
      </c>
      <c r="I662" s="26">
        <v>4409.1000000000004</v>
      </c>
      <c r="J662" s="28">
        <v>454.5</v>
      </c>
      <c r="K662" s="28">
        <v>454.5</v>
      </c>
      <c r="L662" s="28">
        <v>454.5</v>
      </c>
      <c r="M662" s="26">
        <f t="shared" si="3146"/>
        <v>4863.6000000000004</v>
      </c>
      <c r="N662" s="26">
        <f t="shared" si="3147"/>
        <v>4863.6000000000004</v>
      </c>
      <c r="O662" s="26">
        <f t="shared" si="3148"/>
        <v>4863.6000000000004</v>
      </c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>
        <f t="shared" si="3071"/>
        <v>4863.6000000000004</v>
      </c>
      <c r="AD662" s="26">
        <f t="shared" si="3072"/>
        <v>4863.6000000000004</v>
      </c>
      <c r="AE662" s="26">
        <f t="shared" si="3073"/>
        <v>4863.6000000000004</v>
      </c>
      <c r="AF662" s="26"/>
      <c r="AG662" s="26">
        <f t="shared" si="3074"/>
        <v>4863.6000000000004</v>
      </c>
      <c r="AH662" s="26">
        <f t="shared" si="3075"/>
        <v>4863.6000000000004</v>
      </c>
      <c r="AI662" s="26">
        <f t="shared" si="3076"/>
        <v>4863.6000000000004</v>
      </c>
      <c r="AJ662" s="26"/>
      <c r="AK662" s="26"/>
      <c r="AL662" s="26"/>
      <c r="AM662" s="26"/>
      <c r="AN662" s="26"/>
      <c r="AO662" s="26"/>
      <c r="AP662" s="26"/>
      <c r="AQ662" s="26"/>
      <c r="AR662" s="26"/>
      <c r="AS662" s="26">
        <f t="shared" si="3014"/>
        <v>4863.6000000000004</v>
      </c>
      <c r="AT662" s="26">
        <f t="shared" si="3015"/>
        <v>4863.6000000000004</v>
      </c>
      <c r="AU662" s="26">
        <f t="shared" si="3016"/>
        <v>4863.6000000000004</v>
      </c>
      <c r="AV662" s="26"/>
      <c r="AW662" s="26"/>
      <c r="AX662" s="26"/>
      <c r="AY662" s="26">
        <f t="shared" si="3017"/>
        <v>4863.6000000000004</v>
      </c>
      <c r="AZ662" s="26">
        <f t="shared" si="3018"/>
        <v>4863.6000000000004</v>
      </c>
      <c r="BA662" s="26">
        <f t="shared" si="3019"/>
        <v>4863.6000000000004</v>
      </c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>
        <f t="shared" si="3008"/>
        <v>4863.6000000000004</v>
      </c>
      <c r="BM662" s="26"/>
      <c r="BN662" s="53">
        <f t="shared" si="3068"/>
        <v>4863.6000000000004</v>
      </c>
      <c r="BO662" s="26">
        <f t="shared" si="3009"/>
        <v>4863.6000000000004</v>
      </c>
      <c r="BP662" s="26"/>
      <c r="BQ662" s="53">
        <f t="shared" si="3070"/>
        <v>4863.6000000000004</v>
      </c>
      <c r="BR662" s="52">
        <f t="shared" si="3010"/>
        <v>4863.6000000000004</v>
      </c>
      <c r="BS662" s="26"/>
      <c r="BT662" s="27"/>
    </row>
    <row r="663" spans="1:73" s="82" customFormat="1" x14ac:dyDescent="0.3">
      <c r="A663" s="65" t="s">
        <v>429</v>
      </c>
      <c r="B663" s="65" t="s">
        <v>114</v>
      </c>
      <c r="C663" s="65" t="s">
        <v>116</v>
      </c>
      <c r="D663" s="65"/>
      <c r="E663" s="65"/>
      <c r="F663" s="66" t="s">
        <v>117</v>
      </c>
      <c r="G663" s="22">
        <f t="shared" si="3224"/>
        <v>4210.3999999999996</v>
      </c>
      <c r="H663" s="22">
        <f t="shared" si="3225"/>
        <v>4210.3999999999996</v>
      </c>
      <c r="I663" s="22">
        <f t="shared" si="3226"/>
        <v>4210.3999999999996</v>
      </c>
      <c r="J663" s="22">
        <f t="shared" si="3227"/>
        <v>0</v>
      </c>
      <c r="K663" s="22">
        <f t="shared" si="3228"/>
        <v>0</v>
      </c>
      <c r="L663" s="22">
        <f t="shared" si="3229"/>
        <v>0</v>
      </c>
      <c r="M663" s="22">
        <f t="shared" si="3146"/>
        <v>4210.3999999999996</v>
      </c>
      <c r="N663" s="22">
        <f t="shared" si="3147"/>
        <v>4210.3999999999996</v>
      </c>
      <c r="O663" s="22">
        <f t="shared" si="3148"/>
        <v>4210.3999999999996</v>
      </c>
      <c r="P663" s="22">
        <f t="shared" si="3230"/>
        <v>0</v>
      </c>
      <c r="Q663" s="22">
        <f t="shared" si="3231"/>
        <v>0</v>
      </c>
      <c r="R663" s="22">
        <f t="shared" si="3232"/>
        <v>-495.5</v>
      </c>
      <c r="S663" s="22">
        <f t="shared" si="3233"/>
        <v>0</v>
      </c>
      <c r="T663" s="22">
        <f t="shared" si="3234"/>
        <v>0</v>
      </c>
      <c r="U663" s="22">
        <f t="shared" si="3235"/>
        <v>0</v>
      </c>
      <c r="V663" s="22">
        <f t="shared" si="3236"/>
        <v>0</v>
      </c>
      <c r="W663" s="22">
        <f t="shared" si="3237"/>
        <v>0</v>
      </c>
      <c r="X663" s="22">
        <f t="shared" si="3238"/>
        <v>0</v>
      </c>
      <c r="Y663" s="22">
        <f t="shared" si="3239"/>
        <v>0</v>
      </c>
      <c r="Z663" s="22">
        <f t="shared" si="3240"/>
        <v>0</v>
      </c>
      <c r="AA663" s="22">
        <f t="shared" si="3241"/>
        <v>0</v>
      </c>
      <c r="AB663" s="22">
        <f t="shared" si="3242"/>
        <v>0</v>
      </c>
      <c r="AC663" s="22">
        <f t="shared" si="3071"/>
        <v>3714.8999999999996</v>
      </c>
      <c r="AD663" s="22">
        <f t="shared" si="3072"/>
        <v>4210.3999999999996</v>
      </c>
      <c r="AE663" s="22">
        <f t="shared" si="3073"/>
        <v>4210.3999999999996</v>
      </c>
      <c r="AF663" s="22">
        <f t="shared" si="3243"/>
        <v>0</v>
      </c>
      <c r="AG663" s="22">
        <f t="shared" si="3074"/>
        <v>3714.8999999999996</v>
      </c>
      <c r="AH663" s="22">
        <f t="shared" si="3075"/>
        <v>4210.3999999999996</v>
      </c>
      <c r="AI663" s="22">
        <f t="shared" si="3076"/>
        <v>4210.3999999999996</v>
      </c>
      <c r="AJ663" s="22">
        <f t="shared" si="3244"/>
        <v>0</v>
      </c>
      <c r="AK663" s="22">
        <f t="shared" si="3245"/>
        <v>0</v>
      </c>
      <c r="AL663" s="22">
        <f t="shared" si="3246"/>
        <v>0</v>
      </c>
      <c r="AM663" s="22">
        <f t="shared" si="3247"/>
        <v>0</v>
      </c>
      <c r="AN663" s="22">
        <f t="shared" si="3248"/>
        <v>0</v>
      </c>
      <c r="AO663" s="22">
        <f t="shared" si="3249"/>
        <v>0</v>
      </c>
      <c r="AP663" s="22">
        <f t="shared" si="3250"/>
        <v>0</v>
      </c>
      <c r="AQ663" s="22">
        <f t="shared" si="3251"/>
        <v>0</v>
      </c>
      <c r="AR663" s="22">
        <f t="shared" si="3252"/>
        <v>0</v>
      </c>
      <c r="AS663" s="22">
        <f t="shared" si="3014"/>
        <v>3714.8999999999996</v>
      </c>
      <c r="AT663" s="22">
        <f t="shared" si="3015"/>
        <v>4210.3999999999996</v>
      </c>
      <c r="AU663" s="22">
        <f t="shared" si="3016"/>
        <v>4210.3999999999996</v>
      </c>
      <c r="AV663" s="22">
        <f t="shared" si="3253"/>
        <v>0</v>
      </c>
      <c r="AW663" s="22">
        <f t="shared" si="3254"/>
        <v>0</v>
      </c>
      <c r="AX663" s="22">
        <f t="shared" si="3255"/>
        <v>0</v>
      </c>
      <c r="AY663" s="22">
        <f t="shared" si="3017"/>
        <v>3714.8999999999996</v>
      </c>
      <c r="AZ663" s="22">
        <f t="shared" si="3018"/>
        <v>4210.3999999999996</v>
      </c>
      <c r="BA663" s="22">
        <f t="shared" si="3019"/>
        <v>4210.3999999999996</v>
      </c>
      <c r="BB663" s="22">
        <f t="shared" si="3256"/>
        <v>0</v>
      </c>
      <c r="BC663" s="22">
        <f t="shared" si="3257"/>
        <v>0</v>
      </c>
      <c r="BD663" s="22">
        <f t="shared" si="3258"/>
        <v>0</v>
      </c>
      <c r="BE663" s="22">
        <f t="shared" si="3259"/>
        <v>0</v>
      </c>
      <c r="BF663" s="22">
        <f t="shared" si="3260"/>
        <v>0</v>
      </c>
      <c r="BG663" s="22">
        <f t="shared" si="3261"/>
        <v>0</v>
      </c>
      <c r="BH663" s="22">
        <f t="shared" si="3262"/>
        <v>0</v>
      </c>
      <c r="BI663" s="22">
        <f t="shared" si="3263"/>
        <v>0</v>
      </c>
      <c r="BJ663" s="22">
        <f t="shared" si="3264"/>
        <v>0</v>
      </c>
      <c r="BK663" s="22">
        <f t="shared" si="3265"/>
        <v>0</v>
      </c>
      <c r="BL663" s="22">
        <f t="shared" si="3008"/>
        <v>3714.8999999999996</v>
      </c>
      <c r="BM663" s="22">
        <f t="shared" si="3266"/>
        <v>0</v>
      </c>
      <c r="BN663" s="78">
        <f t="shared" si="3068"/>
        <v>3714.8999999999996</v>
      </c>
      <c r="BO663" s="22">
        <f t="shared" si="3009"/>
        <v>4210.3999999999996</v>
      </c>
      <c r="BP663" s="22">
        <f t="shared" si="3267"/>
        <v>0</v>
      </c>
      <c r="BQ663" s="78">
        <f t="shared" si="3070"/>
        <v>4210.3999999999996</v>
      </c>
      <c r="BR663" s="80">
        <f t="shared" si="3010"/>
        <v>4210.3999999999996</v>
      </c>
      <c r="BS663" s="22">
        <f t="shared" si="3267"/>
        <v>0</v>
      </c>
      <c r="BT663" s="23"/>
      <c r="BU663" s="19"/>
    </row>
    <row r="664" spans="1:73" ht="31.2" x14ac:dyDescent="0.3">
      <c r="A664" s="67" t="s">
        <v>429</v>
      </c>
      <c r="B664" s="67" t="s">
        <v>114</v>
      </c>
      <c r="C664" s="67" t="s">
        <v>116</v>
      </c>
      <c r="D664" s="67" t="s">
        <v>118</v>
      </c>
      <c r="E664" s="67"/>
      <c r="F664" s="68" t="s">
        <v>119</v>
      </c>
      <c r="G664" s="26">
        <f t="shared" si="3224"/>
        <v>4210.3999999999996</v>
      </c>
      <c r="H664" s="26">
        <f t="shared" si="3225"/>
        <v>4210.3999999999996</v>
      </c>
      <c r="I664" s="26">
        <f t="shared" si="3226"/>
        <v>4210.3999999999996</v>
      </c>
      <c r="J664" s="26">
        <f t="shared" si="3227"/>
        <v>0</v>
      </c>
      <c r="K664" s="26">
        <f t="shared" si="3228"/>
        <v>0</v>
      </c>
      <c r="L664" s="26">
        <f t="shared" si="3229"/>
        <v>0</v>
      </c>
      <c r="M664" s="26">
        <f t="shared" si="3146"/>
        <v>4210.3999999999996</v>
      </c>
      <c r="N664" s="26">
        <f t="shared" si="3147"/>
        <v>4210.3999999999996</v>
      </c>
      <c r="O664" s="26">
        <f t="shared" si="3148"/>
        <v>4210.3999999999996</v>
      </c>
      <c r="P664" s="26">
        <f t="shared" si="3230"/>
        <v>0</v>
      </c>
      <c r="Q664" s="26">
        <f t="shared" si="3231"/>
        <v>0</v>
      </c>
      <c r="R664" s="26">
        <f t="shared" si="3232"/>
        <v>-495.5</v>
      </c>
      <c r="S664" s="26">
        <f t="shared" si="3233"/>
        <v>0</v>
      </c>
      <c r="T664" s="26">
        <f t="shared" si="3234"/>
        <v>0</v>
      </c>
      <c r="U664" s="26">
        <f t="shared" si="3235"/>
        <v>0</v>
      </c>
      <c r="V664" s="26">
        <f t="shared" si="3236"/>
        <v>0</v>
      </c>
      <c r="W664" s="26">
        <f t="shared" si="3237"/>
        <v>0</v>
      </c>
      <c r="X664" s="26">
        <f t="shared" si="3238"/>
        <v>0</v>
      </c>
      <c r="Y664" s="26">
        <f t="shared" si="3239"/>
        <v>0</v>
      </c>
      <c r="Z664" s="26">
        <f t="shared" si="3240"/>
        <v>0</v>
      </c>
      <c r="AA664" s="26">
        <f t="shared" si="3241"/>
        <v>0</v>
      </c>
      <c r="AB664" s="26">
        <f t="shared" si="3242"/>
        <v>0</v>
      </c>
      <c r="AC664" s="26">
        <f t="shared" si="3071"/>
        <v>3714.8999999999996</v>
      </c>
      <c r="AD664" s="26">
        <f t="shared" si="3072"/>
        <v>4210.3999999999996</v>
      </c>
      <c r="AE664" s="26">
        <f t="shared" si="3073"/>
        <v>4210.3999999999996</v>
      </c>
      <c r="AF664" s="26">
        <f t="shared" si="3243"/>
        <v>0</v>
      </c>
      <c r="AG664" s="26">
        <f t="shared" si="3074"/>
        <v>3714.8999999999996</v>
      </c>
      <c r="AH664" s="26">
        <f t="shared" si="3075"/>
        <v>4210.3999999999996</v>
      </c>
      <c r="AI664" s="26">
        <f t="shared" si="3076"/>
        <v>4210.3999999999996</v>
      </c>
      <c r="AJ664" s="26">
        <f t="shared" si="3244"/>
        <v>0</v>
      </c>
      <c r="AK664" s="26">
        <f t="shared" si="3245"/>
        <v>0</v>
      </c>
      <c r="AL664" s="26">
        <f t="shared" si="3246"/>
        <v>0</v>
      </c>
      <c r="AM664" s="26">
        <f t="shared" si="3247"/>
        <v>0</v>
      </c>
      <c r="AN664" s="26">
        <f t="shared" si="3248"/>
        <v>0</v>
      </c>
      <c r="AO664" s="26">
        <f t="shared" si="3249"/>
        <v>0</v>
      </c>
      <c r="AP664" s="26">
        <f t="shared" si="3250"/>
        <v>0</v>
      </c>
      <c r="AQ664" s="26">
        <f t="shared" si="3251"/>
        <v>0</v>
      </c>
      <c r="AR664" s="26">
        <f t="shared" si="3252"/>
        <v>0</v>
      </c>
      <c r="AS664" s="26">
        <f t="shared" si="3014"/>
        <v>3714.8999999999996</v>
      </c>
      <c r="AT664" s="26">
        <f t="shared" si="3015"/>
        <v>4210.3999999999996</v>
      </c>
      <c r="AU664" s="26">
        <f t="shared" si="3016"/>
        <v>4210.3999999999996</v>
      </c>
      <c r="AV664" s="26">
        <f t="shared" si="3253"/>
        <v>0</v>
      </c>
      <c r="AW664" s="26">
        <f t="shared" si="3254"/>
        <v>0</v>
      </c>
      <c r="AX664" s="26">
        <f t="shared" si="3255"/>
        <v>0</v>
      </c>
      <c r="AY664" s="26">
        <f t="shared" si="3017"/>
        <v>3714.8999999999996</v>
      </c>
      <c r="AZ664" s="26">
        <f t="shared" si="3018"/>
        <v>4210.3999999999996</v>
      </c>
      <c r="BA664" s="26">
        <f t="shared" si="3019"/>
        <v>4210.3999999999996</v>
      </c>
      <c r="BB664" s="26">
        <f t="shared" si="3256"/>
        <v>0</v>
      </c>
      <c r="BC664" s="26">
        <f t="shared" si="3257"/>
        <v>0</v>
      </c>
      <c r="BD664" s="26">
        <f t="shared" si="3258"/>
        <v>0</v>
      </c>
      <c r="BE664" s="26">
        <f t="shared" si="3259"/>
        <v>0</v>
      </c>
      <c r="BF664" s="26">
        <f t="shared" si="3260"/>
        <v>0</v>
      </c>
      <c r="BG664" s="26">
        <f t="shared" si="3261"/>
        <v>0</v>
      </c>
      <c r="BH664" s="26">
        <f t="shared" si="3262"/>
        <v>0</v>
      </c>
      <c r="BI664" s="26">
        <f t="shared" si="3263"/>
        <v>0</v>
      </c>
      <c r="BJ664" s="26">
        <f t="shared" si="3264"/>
        <v>0</v>
      </c>
      <c r="BK664" s="26">
        <f t="shared" si="3265"/>
        <v>0</v>
      </c>
      <c r="BL664" s="26">
        <f t="shared" si="3008"/>
        <v>3714.8999999999996</v>
      </c>
      <c r="BM664" s="26">
        <f t="shared" si="3266"/>
        <v>0</v>
      </c>
      <c r="BN664" s="53">
        <f t="shared" si="3068"/>
        <v>3714.8999999999996</v>
      </c>
      <c r="BO664" s="26">
        <f t="shared" si="3009"/>
        <v>4210.3999999999996</v>
      </c>
      <c r="BP664" s="26">
        <f t="shared" si="3267"/>
        <v>0</v>
      </c>
      <c r="BQ664" s="53">
        <f t="shared" si="3070"/>
        <v>4210.3999999999996</v>
      </c>
      <c r="BR664" s="52">
        <f t="shared" si="3010"/>
        <v>4210.3999999999996</v>
      </c>
      <c r="BS664" s="26">
        <f t="shared" si="3267"/>
        <v>0</v>
      </c>
      <c r="BT664" s="27"/>
    </row>
    <row r="665" spans="1:73" x14ac:dyDescent="0.3">
      <c r="A665" s="67" t="s">
        <v>429</v>
      </c>
      <c r="B665" s="67" t="s">
        <v>114</v>
      </c>
      <c r="C665" s="67" t="s">
        <v>116</v>
      </c>
      <c r="D665" s="67" t="s">
        <v>120</v>
      </c>
      <c r="E665" s="67"/>
      <c r="F665" s="68" t="s">
        <v>33</v>
      </c>
      <c r="G665" s="26">
        <f t="shared" si="3224"/>
        <v>4210.3999999999996</v>
      </c>
      <c r="H665" s="26">
        <f t="shared" si="3225"/>
        <v>4210.3999999999996</v>
      </c>
      <c r="I665" s="26">
        <f t="shared" si="3226"/>
        <v>4210.3999999999996</v>
      </c>
      <c r="J665" s="26">
        <f t="shared" si="3227"/>
        <v>0</v>
      </c>
      <c r="K665" s="26">
        <f t="shared" si="3228"/>
        <v>0</v>
      </c>
      <c r="L665" s="26">
        <f t="shared" si="3229"/>
        <v>0</v>
      </c>
      <c r="M665" s="26">
        <f t="shared" si="3146"/>
        <v>4210.3999999999996</v>
      </c>
      <c r="N665" s="26">
        <f t="shared" si="3147"/>
        <v>4210.3999999999996</v>
      </c>
      <c r="O665" s="26">
        <f t="shared" si="3148"/>
        <v>4210.3999999999996</v>
      </c>
      <c r="P665" s="26">
        <f t="shared" si="3230"/>
        <v>0</v>
      </c>
      <c r="Q665" s="26">
        <f t="shared" si="3231"/>
        <v>0</v>
      </c>
      <c r="R665" s="26">
        <f t="shared" si="3232"/>
        <v>-495.5</v>
      </c>
      <c r="S665" s="26">
        <f t="shared" si="3233"/>
        <v>0</v>
      </c>
      <c r="T665" s="26">
        <f t="shared" si="3234"/>
        <v>0</v>
      </c>
      <c r="U665" s="26">
        <f t="shared" si="3235"/>
        <v>0</v>
      </c>
      <c r="V665" s="26">
        <f t="shared" si="3236"/>
        <v>0</v>
      </c>
      <c r="W665" s="26">
        <f t="shared" si="3237"/>
        <v>0</v>
      </c>
      <c r="X665" s="26">
        <f t="shared" si="3238"/>
        <v>0</v>
      </c>
      <c r="Y665" s="26">
        <f t="shared" si="3239"/>
        <v>0</v>
      </c>
      <c r="Z665" s="26">
        <f t="shared" si="3240"/>
        <v>0</v>
      </c>
      <c r="AA665" s="26">
        <f t="shared" si="3241"/>
        <v>0</v>
      </c>
      <c r="AB665" s="26">
        <f t="shared" si="3242"/>
        <v>0</v>
      </c>
      <c r="AC665" s="26">
        <f t="shared" si="3071"/>
        <v>3714.8999999999996</v>
      </c>
      <c r="AD665" s="26">
        <f t="shared" si="3072"/>
        <v>4210.3999999999996</v>
      </c>
      <c r="AE665" s="26">
        <f t="shared" si="3073"/>
        <v>4210.3999999999996</v>
      </c>
      <c r="AF665" s="26">
        <f t="shared" si="3243"/>
        <v>0</v>
      </c>
      <c r="AG665" s="26">
        <f t="shared" si="3074"/>
        <v>3714.8999999999996</v>
      </c>
      <c r="AH665" s="26">
        <f t="shared" si="3075"/>
        <v>4210.3999999999996</v>
      </c>
      <c r="AI665" s="26">
        <f t="shared" si="3076"/>
        <v>4210.3999999999996</v>
      </c>
      <c r="AJ665" s="26">
        <f t="shared" si="3244"/>
        <v>0</v>
      </c>
      <c r="AK665" s="26">
        <f t="shared" si="3245"/>
        <v>0</v>
      </c>
      <c r="AL665" s="26">
        <f t="shared" si="3246"/>
        <v>0</v>
      </c>
      <c r="AM665" s="26">
        <f t="shared" si="3247"/>
        <v>0</v>
      </c>
      <c r="AN665" s="26">
        <f t="shared" si="3248"/>
        <v>0</v>
      </c>
      <c r="AO665" s="26">
        <f t="shared" si="3249"/>
        <v>0</v>
      </c>
      <c r="AP665" s="26">
        <f t="shared" si="3250"/>
        <v>0</v>
      </c>
      <c r="AQ665" s="26">
        <f t="shared" si="3251"/>
        <v>0</v>
      </c>
      <c r="AR665" s="26">
        <f t="shared" si="3252"/>
        <v>0</v>
      </c>
      <c r="AS665" s="26">
        <f t="shared" si="3014"/>
        <v>3714.8999999999996</v>
      </c>
      <c r="AT665" s="26">
        <f t="shared" si="3015"/>
        <v>4210.3999999999996</v>
      </c>
      <c r="AU665" s="26">
        <f t="shared" si="3016"/>
        <v>4210.3999999999996</v>
      </c>
      <c r="AV665" s="26">
        <f t="shared" si="3253"/>
        <v>0</v>
      </c>
      <c r="AW665" s="26">
        <f t="shared" si="3254"/>
        <v>0</v>
      </c>
      <c r="AX665" s="26">
        <f t="shared" si="3255"/>
        <v>0</v>
      </c>
      <c r="AY665" s="26">
        <f t="shared" si="3017"/>
        <v>3714.8999999999996</v>
      </c>
      <c r="AZ665" s="26">
        <f t="shared" si="3018"/>
        <v>4210.3999999999996</v>
      </c>
      <c r="BA665" s="26">
        <f t="shared" si="3019"/>
        <v>4210.3999999999996</v>
      </c>
      <c r="BB665" s="26">
        <f t="shared" si="3256"/>
        <v>0</v>
      </c>
      <c r="BC665" s="26">
        <f t="shared" si="3257"/>
        <v>0</v>
      </c>
      <c r="BD665" s="26">
        <f t="shared" si="3258"/>
        <v>0</v>
      </c>
      <c r="BE665" s="26">
        <f t="shared" si="3259"/>
        <v>0</v>
      </c>
      <c r="BF665" s="26">
        <f t="shared" si="3260"/>
        <v>0</v>
      </c>
      <c r="BG665" s="26">
        <f t="shared" si="3261"/>
        <v>0</v>
      </c>
      <c r="BH665" s="26">
        <f t="shared" si="3262"/>
        <v>0</v>
      </c>
      <c r="BI665" s="26">
        <f t="shared" si="3263"/>
        <v>0</v>
      </c>
      <c r="BJ665" s="26">
        <f t="shared" si="3264"/>
        <v>0</v>
      </c>
      <c r="BK665" s="26">
        <f t="shared" si="3265"/>
        <v>0</v>
      </c>
      <c r="BL665" s="26">
        <f t="shared" si="3008"/>
        <v>3714.8999999999996</v>
      </c>
      <c r="BM665" s="26">
        <f t="shared" si="3266"/>
        <v>0</v>
      </c>
      <c r="BN665" s="53">
        <f t="shared" si="3068"/>
        <v>3714.8999999999996</v>
      </c>
      <c r="BO665" s="26">
        <f t="shared" si="3009"/>
        <v>4210.3999999999996</v>
      </c>
      <c r="BP665" s="26">
        <f t="shared" si="3267"/>
        <v>0</v>
      </c>
      <c r="BQ665" s="53">
        <f t="shared" si="3070"/>
        <v>4210.3999999999996</v>
      </c>
      <c r="BR665" s="52">
        <f t="shared" si="3010"/>
        <v>4210.3999999999996</v>
      </c>
      <c r="BS665" s="26">
        <f t="shared" si="3267"/>
        <v>0</v>
      </c>
      <c r="BT665" s="27"/>
    </row>
    <row r="666" spans="1:73" ht="46.8" x14ac:dyDescent="0.3">
      <c r="A666" s="67" t="s">
        <v>429</v>
      </c>
      <c r="B666" s="67" t="s">
        <v>114</v>
      </c>
      <c r="C666" s="67" t="s">
        <v>116</v>
      </c>
      <c r="D666" s="67" t="s">
        <v>121</v>
      </c>
      <c r="E666" s="67"/>
      <c r="F666" s="68" t="s">
        <v>122</v>
      </c>
      <c r="G666" s="26">
        <f t="shared" si="3224"/>
        <v>4210.3999999999996</v>
      </c>
      <c r="H666" s="26">
        <f t="shared" si="3225"/>
        <v>4210.3999999999996</v>
      </c>
      <c r="I666" s="26">
        <f t="shared" si="3226"/>
        <v>4210.3999999999996</v>
      </c>
      <c r="J666" s="26">
        <f t="shared" si="3227"/>
        <v>0</v>
      </c>
      <c r="K666" s="26">
        <f t="shared" si="3228"/>
        <v>0</v>
      </c>
      <c r="L666" s="26">
        <f t="shared" si="3229"/>
        <v>0</v>
      </c>
      <c r="M666" s="26">
        <f t="shared" si="3146"/>
        <v>4210.3999999999996</v>
      </c>
      <c r="N666" s="26">
        <f t="shared" si="3147"/>
        <v>4210.3999999999996</v>
      </c>
      <c r="O666" s="26">
        <f t="shared" si="3148"/>
        <v>4210.3999999999996</v>
      </c>
      <c r="P666" s="26">
        <f t="shared" si="3230"/>
        <v>0</v>
      </c>
      <c r="Q666" s="26">
        <f t="shared" si="3231"/>
        <v>0</v>
      </c>
      <c r="R666" s="26">
        <f t="shared" si="3232"/>
        <v>-495.5</v>
      </c>
      <c r="S666" s="26">
        <f t="shared" si="3233"/>
        <v>0</v>
      </c>
      <c r="T666" s="26">
        <f t="shared" si="3234"/>
        <v>0</v>
      </c>
      <c r="U666" s="26">
        <f t="shared" si="3235"/>
        <v>0</v>
      </c>
      <c r="V666" s="26">
        <f t="shared" si="3236"/>
        <v>0</v>
      </c>
      <c r="W666" s="26">
        <f t="shared" si="3237"/>
        <v>0</v>
      </c>
      <c r="X666" s="26">
        <f t="shared" si="3238"/>
        <v>0</v>
      </c>
      <c r="Y666" s="26">
        <f t="shared" si="3239"/>
        <v>0</v>
      </c>
      <c r="Z666" s="26">
        <f t="shared" si="3240"/>
        <v>0</v>
      </c>
      <c r="AA666" s="26">
        <f t="shared" si="3241"/>
        <v>0</v>
      </c>
      <c r="AB666" s="26">
        <f t="shared" si="3242"/>
        <v>0</v>
      </c>
      <c r="AC666" s="26">
        <f t="shared" si="3071"/>
        <v>3714.8999999999996</v>
      </c>
      <c r="AD666" s="26">
        <f t="shared" si="3072"/>
        <v>4210.3999999999996</v>
      </c>
      <c r="AE666" s="26">
        <f t="shared" si="3073"/>
        <v>4210.3999999999996</v>
      </c>
      <c r="AF666" s="26">
        <f t="shared" si="3243"/>
        <v>0</v>
      </c>
      <c r="AG666" s="26">
        <f t="shared" si="3074"/>
        <v>3714.8999999999996</v>
      </c>
      <c r="AH666" s="26">
        <f t="shared" si="3075"/>
        <v>4210.3999999999996</v>
      </c>
      <c r="AI666" s="26">
        <f t="shared" si="3076"/>
        <v>4210.3999999999996</v>
      </c>
      <c r="AJ666" s="26">
        <f t="shared" si="3244"/>
        <v>0</v>
      </c>
      <c r="AK666" s="26">
        <f t="shared" si="3245"/>
        <v>0</v>
      </c>
      <c r="AL666" s="26">
        <f t="shared" si="3246"/>
        <v>0</v>
      </c>
      <c r="AM666" s="26">
        <f t="shared" si="3247"/>
        <v>0</v>
      </c>
      <c r="AN666" s="26">
        <f t="shared" si="3248"/>
        <v>0</v>
      </c>
      <c r="AO666" s="26">
        <f t="shared" si="3249"/>
        <v>0</v>
      </c>
      <c r="AP666" s="26">
        <f t="shared" si="3250"/>
        <v>0</v>
      </c>
      <c r="AQ666" s="26">
        <f t="shared" si="3251"/>
        <v>0</v>
      </c>
      <c r="AR666" s="26">
        <f t="shared" si="3252"/>
        <v>0</v>
      </c>
      <c r="AS666" s="26">
        <f t="shared" si="3014"/>
        <v>3714.8999999999996</v>
      </c>
      <c r="AT666" s="26">
        <f t="shared" si="3015"/>
        <v>4210.3999999999996</v>
      </c>
      <c r="AU666" s="26">
        <f t="shared" si="3016"/>
        <v>4210.3999999999996</v>
      </c>
      <c r="AV666" s="26">
        <f t="shared" si="3253"/>
        <v>0</v>
      </c>
      <c r="AW666" s="26">
        <f t="shared" si="3254"/>
        <v>0</v>
      </c>
      <c r="AX666" s="26">
        <f t="shared" si="3255"/>
        <v>0</v>
      </c>
      <c r="AY666" s="26">
        <f t="shared" si="3017"/>
        <v>3714.8999999999996</v>
      </c>
      <c r="AZ666" s="26">
        <f t="shared" si="3018"/>
        <v>4210.3999999999996</v>
      </c>
      <c r="BA666" s="26">
        <f t="shared" si="3019"/>
        <v>4210.3999999999996</v>
      </c>
      <c r="BB666" s="26">
        <f t="shared" si="3256"/>
        <v>0</v>
      </c>
      <c r="BC666" s="26">
        <f t="shared" si="3257"/>
        <v>0</v>
      </c>
      <c r="BD666" s="26">
        <f t="shared" si="3258"/>
        <v>0</v>
      </c>
      <c r="BE666" s="26">
        <f t="shared" si="3259"/>
        <v>0</v>
      </c>
      <c r="BF666" s="26">
        <f t="shared" si="3260"/>
        <v>0</v>
      </c>
      <c r="BG666" s="26">
        <f t="shared" si="3261"/>
        <v>0</v>
      </c>
      <c r="BH666" s="26">
        <f t="shared" si="3262"/>
        <v>0</v>
      </c>
      <c r="BI666" s="26">
        <f t="shared" si="3263"/>
        <v>0</v>
      </c>
      <c r="BJ666" s="26">
        <f t="shared" si="3264"/>
        <v>0</v>
      </c>
      <c r="BK666" s="26">
        <f t="shared" si="3265"/>
        <v>0</v>
      </c>
      <c r="BL666" s="26">
        <f t="shared" si="3008"/>
        <v>3714.8999999999996</v>
      </c>
      <c r="BM666" s="26">
        <f t="shared" si="3266"/>
        <v>0</v>
      </c>
      <c r="BN666" s="53">
        <f t="shared" si="3068"/>
        <v>3714.8999999999996</v>
      </c>
      <c r="BO666" s="26">
        <f t="shared" si="3009"/>
        <v>4210.3999999999996</v>
      </c>
      <c r="BP666" s="26">
        <f t="shared" si="3267"/>
        <v>0</v>
      </c>
      <c r="BQ666" s="53">
        <f t="shared" si="3070"/>
        <v>4210.3999999999996</v>
      </c>
      <c r="BR666" s="52">
        <f t="shared" si="3010"/>
        <v>4210.3999999999996</v>
      </c>
      <c r="BS666" s="26">
        <f t="shared" si="3267"/>
        <v>0</v>
      </c>
      <c r="BT666" s="27"/>
    </row>
    <row r="667" spans="1:73" ht="62.4" x14ac:dyDescent="0.3">
      <c r="A667" s="67" t="s">
        <v>429</v>
      </c>
      <c r="B667" s="67" t="s">
        <v>114</v>
      </c>
      <c r="C667" s="67" t="s">
        <v>116</v>
      </c>
      <c r="D667" s="67" t="s">
        <v>472</v>
      </c>
      <c r="E667" s="71"/>
      <c r="F667" s="68" t="s">
        <v>473</v>
      </c>
      <c r="G667" s="26">
        <f t="shared" si="3224"/>
        <v>4210.3999999999996</v>
      </c>
      <c r="H667" s="26">
        <f t="shared" si="3225"/>
        <v>4210.3999999999996</v>
      </c>
      <c r="I667" s="26">
        <f t="shared" si="3226"/>
        <v>4210.3999999999996</v>
      </c>
      <c r="J667" s="26">
        <f t="shared" si="3227"/>
        <v>0</v>
      </c>
      <c r="K667" s="26">
        <f t="shared" si="3228"/>
        <v>0</v>
      </c>
      <c r="L667" s="26">
        <f t="shared" si="3229"/>
        <v>0</v>
      </c>
      <c r="M667" s="26">
        <f t="shared" si="3146"/>
        <v>4210.3999999999996</v>
      </c>
      <c r="N667" s="26">
        <f t="shared" si="3147"/>
        <v>4210.3999999999996</v>
      </c>
      <c r="O667" s="26">
        <f t="shared" si="3148"/>
        <v>4210.3999999999996</v>
      </c>
      <c r="P667" s="26">
        <f t="shared" si="3230"/>
        <v>0</v>
      </c>
      <c r="Q667" s="26">
        <f t="shared" si="3231"/>
        <v>0</v>
      </c>
      <c r="R667" s="26">
        <f t="shared" si="3232"/>
        <v>-495.5</v>
      </c>
      <c r="S667" s="26">
        <f t="shared" si="3233"/>
        <v>0</v>
      </c>
      <c r="T667" s="26">
        <f t="shared" si="3234"/>
        <v>0</v>
      </c>
      <c r="U667" s="26">
        <f t="shared" si="3235"/>
        <v>0</v>
      </c>
      <c r="V667" s="26">
        <f t="shared" si="3236"/>
        <v>0</v>
      </c>
      <c r="W667" s="26">
        <f t="shared" si="3237"/>
        <v>0</v>
      </c>
      <c r="X667" s="26">
        <f t="shared" si="3238"/>
        <v>0</v>
      </c>
      <c r="Y667" s="26">
        <f t="shared" si="3239"/>
        <v>0</v>
      </c>
      <c r="Z667" s="26">
        <f t="shared" si="3240"/>
        <v>0</v>
      </c>
      <c r="AA667" s="26">
        <f t="shared" si="3241"/>
        <v>0</v>
      </c>
      <c r="AB667" s="26">
        <f t="shared" si="3242"/>
        <v>0</v>
      </c>
      <c r="AC667" s="26">
        <f t="shared" si="3071"/>
        <v>3714.8999999999996</v>
      </c>
      <c r="AD667" s="26">
        <f t="shared" si="3072"/>
        <v>4210.3999999999996</v>
      </c>
      <c r="AE667" s="26">
        <f t="shared" si="3073"/>
        <v>4210.3999999999996</v>
      </c>
      <c r="AF667" s="26">
        <f t="shared" si="3243"/>
        <v>0</v>
      </c>
      <c r="AG667" s="26">
        <f t="shared" si="3074"/>
        <v>3714.8999999999996</v>
      </c>
      <c r="AH667" s="26">
        <f t="shared" si="3075"/>
        <v>4210.3999999999996</v>
      </c>
      <c r="AI667" s="26">
        <f t="shared" si="3076"/>
        <v>4210.3999999999996</v>
      </c>
      <c r="AJ667" s="26">
        <f t="shared" si="3244"/>
        <v>0</v>
      </c>
      <c r="AK667" s="26">
        <f t="shared" si="3245"/>
        <v>0</v>
      </c>
      <c r="AL667" s="26">
        <f t="shared" si="3246"/>
        <v>0</v>
      </c>
      <c r="AM667" s="26">
        <f t="shared" si="3247"/>
        <v>0</v>
      </c>
      <c r="AN667" s="26">
        <f t="shared" si="3248"/>
        <v>0</v>
      </c>
      <c r="AO667" s="26">
        <f t="shared" si="3249"/>
        <v>0</v>
      </c>
      <c r="AP667" s="26">
        <f t="shared" si="3250"/>
        <v>0</v>
      </c>
      <c r="AQ667" s="26">
        <f t="shared" si="3251"/>
        <v>0</v>
      </c>
      <c r="AR667" s="26">
        <f t="shared" si="3252"/>
        <v>0</v>
      </c>
      <c r="AS667" s="26">
        <f t="shared" si="3014"/>
        <v>3714.8999999999996</v>
      </c>
      <c r="AT667" s="26">
        <f t="shared" si="3015"/>
        <v>4210.3999999999996</v>
      </c>
      <c r="AU667" s="26">
        <f t="shared" si="3016"/>
        <v>4210.3999999999996</v>
      </c>
      <c r="AV667" s="26">
        <f t="shared" si="3253"/>
        <v>0</v>
      </c>
      <c r="AW667" s="26">
        <f t="shared" si="3254"/>
        <v>0</v>
      </c>
      <c r="AX667" s="26">
        <f t="shared" si="3255"/>
        <v>0</v>
      </c>
      <c r="AY667" s="26">
        <f t="shared" si="3017"/>
        <v>3714.8999999999996</v>
      </c>
      <c r="AZ667" s="26">
        <f t="shared" si="3018"/>
        <v>4210.3999999999996</v>
      </c>
      <c r="BA667" s="26">
        <f t="shared" si="3019"/>
        <v>4210.3999999999996</v>
      </c>
      <c r="BB667" s="26">
        <f t="shared" si="3256"/>
        <v>0</v>
      </c>
      <c r="BC667" s="26">
        <f t="shared" si="3257"/>
        <v>0</v>
      </c>
      <c r="BD667" s="26">
        <f t="shared" si="3258"/>
        <v>0</v>
      </c>
      <c r="BE667" s="26">
        <f t="shared" si="3259"/>
        <v>0</v>
      </c>
      <c r="BF667" s="26">
        <f t="shared" si="3260"/>
        <v>0</v>
      </c>
      <c r="BG667" s="26">
        <f t="shared" si="3261"/>
        <v>0</v>
      </c>
      <c r="BH667" s="26">
        <f t="shared" si="3262"/>
        <v>0</v>
      </c>
      <c r="BI667" s="26">
        <f t="shared" si="3263"/>
        <v>0</v>
      </c>
      <c r="BJ667" s="26">
        <f t="shared" si="3264"/>
        <v>0</v>
      </c>
      <c r="BK667" s="26">
        <f t="shared" si="3265"/>
        <v>0</v>
      </c>
      <c r="BL667" s="26">
        <f t="shared" si="3008"/>
        <v>3714.8999999999996</v>
      </c>
      <c r="BM667" s="26">
        <f t="shared" si="3266"/>
        <v>0</v>
      </c>
      <c r="BN667" s="53">
        <f t="shared" si="3068"/>
        <v>3714.8999999999996</v>
      </c>
      <c r="BO667" s="26">
        <f t="shared" si="3009"/>
        <v>4210.3999999999996</v>
      </c>
      <c r="BP667" s="26">
        <f t="shared" si="3267"/>
        <v>0</v>
      </c>
      <c r="BQ667" s="53">
        <f t="shared" si="3070"/>
        <v>4210.3999999999996</v>
      </c>
      <c r="BR667" s="52">
        <f t="shared" si="3010"/>
        <v>4210.3999999999996</v>
      </c>
      <c r="BS667" s="26">
        <f t="shared" si="3267"/>
        <v>0</v>
      </c>
      <c r="BT667" s="27"/>
    </row>
    <row r="668" spans="1:73" x14ac:dyDescent="0.3">
      <c r="A668" s="67" t="s">
        <v>429</v>
      </c>
      <c r="B668" s="67" t="s">
        <v>114</v>
      </c>
      <c r="C668" s="67" t="s">
        <v>116</v>
      </c>
      <c r="D668" s="67" t="s">
        <v>472</v>
      </c>
      <c r="E668" s="67" t="s">
        <v>40</v>
      </c>
      <c r="F668" s="68" t="s">
        <v>41</v>
      </c>
      <c r="G668" s="26">
        <v>4210.3999999999996</v>
      </c>
      <c r="H668" s="26">
        <v>4210.3999999999996</v>
      </c>
      <c r="I668" s="26">
        <v>4210.3999999999996</v>
      </c>
      <c r="J668" s="26"/>
      <c r="K668" s="26"/>
      <c r="L668" s="26"/>
      <c r="M668" s="26">
        <f t="shared" si="3146"/>
        <v>4210.3999999999996</v>
      </c>
      <c r="N668" s="26">
        <f t="shared" si="3147"/>
        <v>4210.3999999999996</v>
      </c>
      <c r="O668" s="26">
        <f t="shared" si="3148"/>
        <v>4210.3999999999996</v>
      </c>
      <c r="P668" s="26"/>
      <c r="Q668" s="26"/>
      <c r="R668" s="26">
        <v>-495.5</v>
      </c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>
        <f t="shared" si="3071"/>
        <v>3714.8999999999996</v>
      </c>
      <c r="AD668" s="26">
        <f t="shared" si="3072"/>
        <v>4210.3999999999996</v>
      </c>
      <c r="AE668" s="26">
        <f t="shared" si="3073"/>
        <v>4210.3999999999996</v>
      </c>
      <c r="AF668" s="26"/>
      <c r="AG668" s="26">
        <f t="shared" si="3074"/>
        <v>3714.8999999999996</v>
      </c>
      <c r="AH668" s="26">
        <f t="shared" si="3075"/>
        <v>4210.3999999999996</v>
      </c>
      <c r="AI668" s="26">
        <f t="shared" si="3076"/>
        <v>4210.3999999999996</v>
      </c>
      <c r="AJ668" s="26"/>
      <c r="AK668" s="26"/>
      <c r="AL668" s="26"/>
      <c r="AM668" s="26"/>
      <c r="AN668" s="26"/>
      <c r="AO668" s="26"/>
      <c r="AP668" s="26"/>
      <c r="AQ668" s="26"/>
      <c r="AR668" s="26"/>
      <c r="AS668" s="26">
        <f t="shared" si="3014"/>
        <v>3714.8999999999996</v>
      </c>
      <c r="AT668" s="26">
        <f t="shared" si="3015"/>
        <v>4210.3999999999996</v>
      </c>
      <c r="AU668" s="26">
        <f t="shared" si="3016"/>
        <v>4210.3999999999996</v>
      </c>
      <c r="AV668" s="26"/>
      <c r="AW668" s="26"/>
      <c r="AX668" s="26"/>
      <c r="AY668" s="26">
        <f t="shared" si="3017"/>
        <v>3714.8999999999996</v>
      </c>
      <c r="AZ668" s="26">
        <f t="shared" si="3018"/>
        <v>4210.3999999999996</v>
      </c>
      <c r="BA668" s="26">
        <f t="shared" si="3019"/>
        <v>4210.3999999999996</v>
      </c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>
        <f t="shared" si="3008"/>
        <v>3714.8999999999996</v>
      </c>
      <c r="BM668" s="26"/>
      <c r="BN668" s="53">
        <f t="shared" si="3068"/>
        <v>3714.8999999999996</v>
      </c>
      <c r="BO668" s="26">
        <f t="shared" si="3009"/>
        <v>4210.3999999999996</v>
      </c>
      <c r="BP668" s="26"/>
      <c r="BQ668" s="53">
        <f t="shared" si="3070"/>
        <v>4210.3999999999996</v>
      </c>
      <c r="BR668" s="52">
        <f t="shared" si="3010"/>
        <v>4210.3999999999996</v>
      </c>
      <c r="BS668" s="26"/>
      <c r="BT668" s="27"/>
    </row>
    <row r="669" spans="1:73" s="81" customFormat="1" x14ac:dyDescent="0.3">
      <c r="A669" s="63" t="s">
        <v>429</v>
      </c>
      <c r="B669" s="63" t="s">
        <v>60</v>
      </c>
      <c r="C669" s="63"/>
      <c r="D669" s="63"/>
      <c r="E669" s="69"/>
      <c r="F669" s="64" t="s">
        <v>61</v>
      </c>
      <c r="G669" s="17">
        <f t="shared" si="3224"/>
        <v>14514.599999999999</v>
      </c>
      <c r="H669" s="17">
        <f t="shared" si="3225"/>
        <v>10972.4</v>
      </c>
      <c r="I669" s="17">
        <f t="shared" si="3226"/>
        <v>11062.1</v>
      </c>
      <c r="J669" s="17">
        <f t="shared" si="3227"/>
        <v>0</v>
      </c>
      <c r="K669" s="17">
        <f t="shared" si="3228"/>
        <v>0</v>
      </c>
      <c r="L669" s="17">
        <f t="shared" si="3229"/>
        <v>0</v>
      </c>
      <c r="M669" s="17">
        <f t="shared" si="3146"/>
        <v>14514.599999999999</v>
      </c>
      <c r="N669" s="17">
        <f t="shared" si="3147"/>
        <v>10972.4</v>
      </c>
      <c r="O669" s="17">
        <f t="shared" si="3148"/>
        <v>11062.1</v>
      </c>
      <c r="P669" s="17">
        <f t="shared" si="3230"/>
        <v>0</v>
      </c>
      <c r="Q669" s="17">
        <f t="shared" si="3231"/>
        <v>0</v>
      </c>
      <c r="R669" s="17">
        <f t="shared" si="3232"/>
        <v>1642.309</v>
      </c>
      <c r="S669" s="17">
        <f t="shared" si="3233"/>
        <v>0</v>
      </c>
      <c r="T669" s="17">
        <f t="shared" si="3234"/>
        <v>0</v>
      </c>
      <c r="U669" s="17">
        <f t="shared" si="3235"/>
        <v>0</v>
      </c>
      <c r="V669" s="17">
        <f t="shared" si="3236"/>
        <v>1556.6420000000001</v>
      </c>
      <c r="W669" s="17">
        <f t="shared" si="3237"/>
        <v>0</v>
      </c>
      <c r="X669" s="17">
        <f t="shared" si="3238"/>
        <v>0</v>
      </c>
      <c r="Y669" s="17">
        <f t="shared" si="3239"/>
        <v>0</v>
      </c>
      <c r="Z669" s="17">
        <f t="shared" si="3240"/>
        <v>0</v>
      </c>
      <c r="AA669" s="17">
        <f t="shared" si="3241"/>
        <v>0</v>
      </c>
      <c r="AB669" s="17">
        <f t="shared" si="3242"/>
        <v>0</v>
      </c>
      <c r="AC669" s="17">
        <f t="shared" si="3071"/>
        <v>16156.908999999998</v>
      </c>
      <c r="AD669" s="17">
        <f t="shared" si="3072"/>
        <v>12529.041999999999</v>
      </c>
      <c r="AE669" s="17">
        <f t="shared" si="3073"/>
        <v>11062.1</v>
      </c>
      <c r="AF669" s="17">
        <f t="shared" si="3243"/>
        <v>0</v>
      </c>
      <c r="AG669" s="17">
        <f t="shared" si="3074"/>
        <v>16156.908999999998</v>
      </c>
      <c r="AH669" s="17">
        <f t="shared" si="3075"/>
        <v>12529.041999999999</v>
      </c>
      <c r="AI669" s="17">
        <f t="shared" si="3076"/>
        <v>11062.1</v>
      </c>
      <c r="AJ669" s="17">
        <f t="shared" si="3244"/>
        <v>0</v>
      </c>
      <c r="AK669" s="17">
        <f t="shared" si="3245"/>
        <v>0</v>
      </c>
      <c r="AL669" s="17">
        <f t="shared" si="3246"/>
        <v>-81.593000000000004</v>
      </c>
      <c r="AM669" s="17">
        <f t="shared" si="3247"/>
        <v>0</v>
      </c>
      <c r="AN669" s="17">
        <f t="shared" si="3248"/>
        <v>0</v>
      </c>
      <c r="AO669" s="17">
        <f t="shared" si="3249"/>
        <v>0</v>
      </c>
      <c r="AP669" s="17">
        <f t="shared" si="3250"/>
        <v>0</v>
      </c>
      <c r="AQ669" s="17">
        <f t="shared" si="3251"/>
        <v>0</v>
      </c>
      <c r="AR669" s="17">
        <f t="shared" si="3252"/>
        <v>0</v>
      </c>
      <c r="AS669" s="17">
        <f t="shared" si="3014"/>
        <v>16075.315999999997</v>
      </c>
      <c r="AT669" s="17">
        <f t="shared" si="3015"/>
        <v>12529.041999999999</v>
      </c>
      <c r="AU669" s="17">
        <f t="shared" si="3016"/>
        <v>11062.1</v>
      </c>
      <c r="AV669" s="17">
        <f t="shared" si="3253"/>
        <v>0</v>
      </c>
      <c r="AW669" s="17">
        <f t="shared" si="3254"/>
        <v>0</v>
      </c>
      <c r="AX669" s="17">
        <f t="shared" si="3255"/>
        <v>0</v>
      </c>
      <c r="AY669" s="17">
        <f t="shared" si="3017"/>
        <v>16075.315999999997</v>
      </c>
      <c r="AZ669" s="17">
        <f t="shared" si="3018"/>
        <v>12529.041999999999</v>
      </c>
      <c r="BA669" s="17">
        <f t="shared" si="3019"/>
        <v>11062.1</v>
      </c>
      <c r="BB669" s="17">
        <f t="shared" si="3256"/>
        <v>0</v>
      </c>
      <c r="BC669" s="17">
        <f t="shared" si="3257"/>
        <v>0</v>
      </c>
      <c r="BD669" s="17">
        <f t="shared" si="3258"/>
        <v>0</v>
      </c>
      <c r="BE669" s="17">
        <f t="shared" si="3259"/>
        <v>0</v>
      </c>
      <c r="BF669" s="17">
        <f t="shared" si="3260"/>
        <v>0</v>
      </c>
      <c r="BG669" s="17">
        <f t="shared" si="3261"/>
        <v>0</v>
      </c>
      <c r="BH669" s="17">
        <f t="shared" si="3262"/>
        <v>0</v>
      </c>
      <c r="BI669" s="17">
        <f t="shared" si="3263"/>
        <v>0</v>
      </c>
      <c r="BJ669" s="17">
        <f t="shared" si="3264"/>
        <v>0</v>
      </c>
      <c r="BK669" s="17">
        <f t="shared" si="3265"/>
        <v>0</v>
      </c>
      <c r="BL669" s="17">
        <f t="shared" si="3008"/>
        <v>16075.315999999997</v>
      </c>
      <c r="BM669" s="17">
        <f t="shared" si="3266"/>
        <v>0</v>
      </c>
      <c r="BN669" s="77">
        <f t="shared" si="3068"/>
        <v>16075.315999999997</v>
      </c>
      <c r="BO669" s="17">
        <f t="shared" si="3009"/>
        <v>12529.041999999999</v>
      </c>
      <c r="BP669" s="17">
        <f t="shared" si="3267"/>
        <v>0</v>
      </c>
      <c r="BQ669" s="77">
        <f t="shared" si="3070"/>
        <v>12529.041999999999</v>
      </c>
      <c r="BR669" s="79">
        <f t="shared" si="3010"/>
        <v>11062.1</v>
      </c>
      <c r="BS669" s="17">
        <f t="shared" si="3267"/>
        <v>0</v>
      </c>
      <c r="BT669" s="18"/>
      <c r="BU669" s="14"/>
    </row>
    <row r="670" spans="1:73" s="82" customFormat="1" x14ac:dyDescent="0.3">
      <c r="A670" s="65" t="s">
        <v>429</v>
      </c>
      <c r="B670" s="65" t="s">
        <v>60</v>
      </c>
      <c r="C670" s="65" t="s">
        <v>62</v>
      </c>
      <c r="D670" s="65"/>
      <c r="E670" s="70"/>
      <c r="F670" s="66" t="s">
        <v>63</v>
      </c>
      <c r="G670" s="22">
        <f t="shared" ref="G670:L670" si="3268">G671+G676+G688</f>
        <v>14514.599999999999</v>
      </c>
      <c r="H670" s="22">
        <f t="shared" si="3268"/>
        <v>10972.4</v>
      </c>
      <c r="I670" s="22">
        <f t="shared" si="3268"/>
        <v>11062.1</v>
      </c>
      <c r="J670" s="22">
        <f t="shared" si="3268"/>
        <v>0</v>
      </c>
      <c r="K670" s="22">
        <f t="shared" si="3268"/>
        <v>0</v>
      </c>
      <c r="L670" s="22">
        <f t="shared" si="3268"/>
        <v>0</v>
      </c>
      <c r="M670" s="22">
        <f t="shared" si="3146"/>
        <v>14514.599999999999</v>
      </c>
      <c r="N670" s="22">
        <f t="shared" si="3147"/>
        <v>10972.4</v>
      </c>
      <c r="O670" s="22">
        <f t="shared" si="3148"/>
        <v>11062.1</v>
      </c>
      <c r="P670" s="22">
        <f t="shared" ref="P670:AB670" si="3269">P671+P676+P688</f>
        <v>0</v>
      </c>
      <c r="Q670" s="22">
        <f t="shared" si="3269"/>
        <v>0</v>
      </c>
      <c r="R670" s="22">
        <f t="shared" si="3269"/>
        <v>1642.309</v>
      </c>
      <c r="S670" s="22">
        <f t="shared" si="3269"/>
        <v>0</v>
      </c>
      <c r="T670" s="22">
        <f t="shared" si="3269"/>
        <v>0</v>
      </c>
      <c r="U670" s="22">
        <f t="shared" si="3269"/>
        <v>0</v>
      </c>
      <c r="V670" s="22">
        <f t="shared" si="3269"/>
        <v>1556.6420000000001</v>
      </c>
      <c r="W670" s="22">
        <f t="shared" si="3269"/>
        <v>0</v>
      </c>
      <c r="X670" s="22">
        <f t="shared" si="3269"/>
        <v>0</v>
      </c>
      <c r="Y670" s="22">
        <f t="shared" si="3269"/>
        <v>0</v>
      </c>
      <c r="Z670" s="22">
        <f t="shared" si="3269"/>
        <v>0</v>
      </c>
      <c r="AA670" s="22">
        <f t="shared" si="3269"/>
        <v>0</v>
      </c>
      <c r="AB670" s="22">
        <f t="shared" si="3269"/>
        <v>0</v>
      </c>
      <c r="AC670" s="22">
        <f t="shared" si="3071"/>
        <v>16156.908999999998</v>
      </c>
      <c r="AD670" s="22">
        <f t="shared" si="3072"/>
        <v>12529.041999999999</v>
      </c>
      <c r="AE670" s="22">
        <f t="shared" si="3073"/>
        <v>11062.1</v>
      </c>
      <c r="AF670" s="22">
        <f>AF671+AF676+AF688</f>
        <v>0</v>
      </c>
      <c r="AG670" s="22">
        <f t="shared" si="3074"/>
        <v>16156.908999999998</v>
      </c>
      <c r="AH670" s="22">
        <f t="shared" si="3075"/>
        <v>12529.041999999999</v>
      </c>
      <c r="AI670" s="22">
        <f t="shared" si="3076"/>
        <v>11062.1</v>
      </c>
      <c r="AJ670" s="22">
        <f t="shared" ref="AJ670:AR670" si="3270">AJ671+AJ676+AJ688</f>
        <v>0</v>
      </c>
      <c r="AK670" s="22">
        <f t="shared" si="3270"/>
        <v>0</v>
      </c>
      <c r="AL670" s="22">
        <f t="shared" si="3270"/>
        <v>-81.593000000000004</v>
      </c>
      <c r="AM670" s="22">
        <f t="shared" si="3270"/>
        <v>0</v>
      </c>
      <c r="AN670" s="22">
        <f t="shared" si="3270"/>
        <v>0</v>
      </c>
      <c r="AO670" s="22">
        <f t="shared" si="3270"/>
        <v>0</v>
      </c>
      <c r="AP670" s="22">
        <f t="shared" si="3270"/>
        <v>0</v>
      </c>
      <c r="AQ670" s="22">
        <f t="shared" si="3270"/>
        <v>0</v>
      </c>
      <c r="AR670" s="22">
        <f t="shared" si="3270"/>
        <v>0</v>
      </c>
      <c r="AS670" s="22">
        <f t="shared" si="3014"/>
        <v>16075.315999999997</v>
      </c>
      <c r="AT670" s="22">
        <f t="shared" si="3015"/>
        <v>12529.041999999999</v>
      </c>
      <c r="AU670" s="22">
        <f t="shared" si="3016"/>
        <v>11062.1</v>
      </c>
      <c r="AV670" s="22">
        <f>AV671+AV676+AV688</f>
        <v>0</v>
      </c>
      <c r="AW670" s="22">
        <f>AW671+AW676+AW688</f>
        <v>0</v>
      </c>
      <c r="AX670" s="22">
        <f>AX671+AX676+AX688</f>
        <v>0</v>
      </c>
      <c r="AY670" s="22">
        <f t="shared" si="3017"/>
        <v>16075.315999999997</v>
      </c>
      <c r="AZ670" s="22">
        <f t="shared" si="3018"/>
        <v>12529.041999999999</v>
      </c>
      <c r="BA670" s="22">
        <f t="shared" si="3019"/>
        <v>11062.1</v>
      </c>
      <c r="BB670" s="22">
        <f t="shared" ref="BB670:BK670" si="3271">BB671+BB676+BB688</f>
        <v>0</v>
      </c>
      <c r="BC670" s="22">
        <f t="shared" si="3271"/>
        <v>0</v>
      </c>
      <c r="BD670" s="22">
        <f t="shared" si="3271"/>
        <v>0</v>
      </c>
      <c r="BE670" s="22">
        <f t="shared" si="3271"/>
        <v>0</v>
      </c>
      <c r="BF670" s="22">
        <f t="shared" si="3271"/>
        <v>0</v>
      </c>
      <c r="BG670" s="22">
        <f t="shared" si="3271"/>
        <v>0</v>
      </c>
      <c r="BH670" s="22">
        <f t="shared" si="3271"/>
        <v>0</v>
      </c>
      <c r="BI670" s="22">
        <f t="shared" si="3271"/>
        <v>0</v>
      </c>
      <c r="BJ670" s="22">
        <f t="shared" si="3271"/>
        <v>0</v>
      </c>
      <c r="BK670" s="22">
        <f t="shared" si="3271"/>
        <v>0</v>
      </c>
      <c r="BL670" s="22">
        <f t="shared" si="3008"/>
        <v>16075.315999999997</v>
      </c>
      <c r="BM670" s="22">
        <f>BM671+BM676+BM688</f>
        <v>0</v>
      </c>
      <c r="BN670" s="78">
        <f t="shared" si="3068"/>
        <v>16075.315999999997</v>
      </c>
      <c r="BO670" s="22">
        <f t="shared" si="3009"/>
        <v>12529.041999999999</v>
      </c>
      <c r="BP670" s="22">
        <f>BP671+BP676+BP688</f>
        <v>0</v>
      </c>
      <c r="BQ670" s="78">
        <f t="shared" si="3070"/>
        <v>12529.041999999999</v>
      </c>
      <c r="BR670" s="80">
        <f t="shared" si="3010"/>
        <v>11062.1</v>
      </c>
      <c r="BS670" s="22">
        <f>BS671+BS676+BS688</f>
        <v>0</v>
      </c>
      <c r="BT670" s="23"/>
      <c r="BU670" s="19"/>
    </row>
    <row r="671" spans="1:73" ht="31.2" x14ac:dyDescent="0.3">
      <c r="A671" s="67" t="s">
        <v>429</v>
      </c>
      <c r="B671" s="67" t="s">
        <v>60</v>
      </c>
      <c r="C671" s="67" t="s">
        <v>62</v>
      </c>
      <c r="D671" s="67" t="s">
        <v>64</v>
      </c>
      <c r="E671" s="71"/>
      <c r="F671" s="68" t="s">
        <v>65</v>
      </c>
      <c r="G671" s="26">
        <f t="shared" ref="G671:G674" si="3272">G672</f>
        <v>118.3</v>
      </c>
      <c r="H671" s="26">
        <f t="shared" ref="H671:H674" si="3273">H672</f>
        <v>118.3</v>
      </c>
      <c r="I671" s="26">
        <f t="shared" ref="I671:I674" si="3274">I672</f>
        <v>118.3</v>
      </c>
      <c r="J671" s="26">
        <f t="shared" ref="J671:J674" si="3275">J672</f>
        <v>0</v>
      </c>
      <c r="K671" s="26">
        <f t="shared" ref="K671:K674" si="3276">K672</f>
        <v>0</v>
      </c>
      <c r="L671" s="26">
        <f t="shared" ref="L671:L674" si="3277">L672</f>
        <v>0</v>
      </c>
      <c r="M671" s="26">
        <f t="shared" si="3146"/>
        <v>118.3</v>
      </c>
      <c r="N671" s="26">
        <f t="shared" si="3147"/>
        <v>118.3</v>
      </c>
      <c r="O671" s="26">
        <f t="shared" si="3148"/>
        <v>118.3</v>
      </c>
      <c r="P671" s="26">
        <f t="shared" ref="P671:P674" si="3278">P672</f>
        <v>0</v>
      </c>
      <c r="Q671" s="26">
        <f t="shared" ref="Q671:Q674" si="3279">Q672</f>
        <v>0</v>
      </c>
      <c r="R671" s="26">
        <f t="shared" ref="R671:R674" si="3280">R672</f>
        <v>0</v>
      </c>
      <c r="S671" s="26">
        <f t="shared" ref="S671:S674" si="3281">S672</f>
        <v>0</v>
      </c>
      <c r="T671" s="26">
        <f t="shared" ref="T671:T674" si="3282">T672</f>
        <v>0</v>
      </c>
      <c r="U671" s="26">
        <f t="shared" ref="U671:U674" si="3283">U672</f>
        <v>0</v>
      </c>
      <c r="V671" s="26">
        <f t="shared" ref="V671:V674" si="3284">V672</f>
        <v>0</v>
      </c>
      <c r="W671" s="26">
        <f t="shared" ref="W671:W674" si="3285">W672</f>
        <v>0</v>
      </c>
      <c r="X671" s="26">
        <f t="shared" ref="X671:X674" si="3286">X672</f>
        <v>0</v>
      </c>
      <c r="Y671" s="26">
        <f t="shared" ref="Y671:Y674" si="3287">Y672</f>
        <v>0</v>
      </c>
      <c r="Z671" s="26">
        <f t="shared" ref="Z671:Z674" si="3288">Z672</f>
        <v>0</v>
      </c>
      <c r="AA671" s="26">
        <f t="shared" ref="AA671:AA674" si="3289">AA672</f>
        <v>0</v>
      </c>
      <c r="AB671" s="26">
        <f t="shared" ref="AB671:AB674" si="3290">AB672</f>
        <v>0</v>
      </c>
      <c r="AC671" s="26">
        <f t="shared" si="3071"/>
        <v>118.3</v>
      </c>
      <c r="AD671" s="26">
        <f t="shared" si="3072"/>
        <v>118.3</v>
      </c>
      <c r="AE671" s="26">
        <f t="shared" si="3073"/>
        <v>118.3</v>
      </c>
      <c r="AF671" s="26">
        <f t="shared" ref="AF671:AF674" si="3291">AF672</f>
        <v>0</v>
      </c>
      <c r="AG671" s="26">
        <f t="shared" si="3074"/>
        <v>118.3</v>
      </c>
      <c r="AH671" s="26">
        <f t="shared" si="3075"/>
        <v>118.3</v>
      </c>
      <c r="AI671" s="26">
        <f t="shared" si="3076"/>
        <v>118.3</v>
      </c>
      <c r="AJ671" s="26">
        <f t="shared" ref="AJ671:AJ674" si="3292">AJ672</f>
        <v>0</v>
      </c>
      <c r="AK671" s="26">
        <f t="shared" ref="AK671:AK674" si="3293">AK672</f>
        <v>0</v>
      </c>
      <c r="AL671" s="26">
        <f t="shared" ref="AL671:AL674" si="3294">AL672</f>
        <v>0</v>
      </c>
      <c r="AM671" s="26">
        <f t="shared" ref="AM671:AM674" si="3295">AM672</f>
        <v>0</v>
      </c>
      <c r="AN671" s="26">
        <f t="shared" ref="AN671:AN674" si="3296">AN672</f>
        <v>0</v>
      </c>
      <c r="AO671" s="26">
        <f t="shared" ref="AO671:AO674" si="3297">AO672</f>
        <v>0</v>
      </c>
      <c r="AP671" s="26">
        <f t="shared" ref="AP671:AP674" si="3298">AP672</f>
        <v>0</v>
      </c>
      <c r="AQ671" s="26">
        <f t="shared" ref="AQ671:AQ674" si="3299">AQ672</f>
        <v>0</v>
      </c>
      <c r="AR671" s="26">
        <f t="shared" ref="AR671:AR674" si="3300">AR672</f>
        <v>0</v>
      </c>
      <c r="AS671" s="26">
        <f t="shared" si="3014"/>
        <v>118.3</v>
      </c>
      <c r="AT671" s="26">
        <f t="shared" si="3015"/>
        <v>118.3</v>
      </c>
      <c r="AU671" s="26">
        <f t="shared" si="3016"/>
        <v>118.3</v>
      </c>
      <c r="AV671" s="26">
        <f t="shared" ref="AV671:AV674" si="3301">AV672</f>
        <v>0</v>
      </c>
      <c r="AW671" s="26">
        <f t="shared" ref="AW671:AW674" si="3302">AW672</f>
        <v>0</v>
      </c>
      <c r="AX671" s="26">
        <f t="shared" ref="AX671:AX674" si="3303">AX672</f>
        <v>0</v>
      </c>
      <c r="AY671" s="26">
        <f t="shared" si="3017"/>
        <v>118.3</v>
      </c>
      <c r="AZ671" s="26">
        <f t="shared" si="3018"/>
        <v>118.3</v>
      </c>
      <c r="BA671" s="26">
        <f t="shared" si="3019"/>
        <v>118.3</v>
      </c>
      <c r="BB671" s="26">
        <f t="shared" ref="BB671:BB674" si="3304">BB672</f>
        <v>0</v>
      </c>
      <c r="BC671" s="26">
        <f t="shared" ref="BC671:BC674" si="3305">BC672</f>
        <v>0</v>
      </c>
      <c r="BD671" s="26">
        <f t="shared" ref="BD671:BD674" si="3306">BD672</f>
        <v>0</v>
      </c>
      <c r="BE671" s="26">
        <f t="shared" ref="BE671:BE674" si="3307">BE672</f>
        <v>0</v>
      </c>
      <c r="BF671" s="26">
        <f t="shared" ref="BF671:BF674" si="3308">BF672</f>
        <v>0</v>
      </c>
      <c r="BG671" s="26">
        <f t="shared" ref="BG671:BG674" si="3309">BG672</f>
        <v>0</v>
      </c>
      <c r="BH671" s="26">
        <f t="shared" ref="BH671:BH674" si="3310">BH672</f>
        <v>0</v>
      </c>
      <c r="BI671" s="26">
        <f t="shared" ref="BI671:BI674" si="3311">BI672</f>
        <v>0</v>
      </c>
      <c r="BJ671" s="26">
        <f t="shared" ref="BJ671:BJ674" si="3312">BJ672</f>
        <v>0</v>
      </c>
      <c r="BK671" s="26">
        <f t="shared" ref="BK671:BK674" si="3313">BK672</f>
        <v>0</v>
      </c>
      <c r="BL671" s="26">
        <f t="shared" si="3008"/>
        <v>118.3</v>
      </c>
      <c r="BM671" s="26">
        <f t="shared" ref="BM671:BM674" si="3314">BM672</f>
        <v>0</v>
      </c>
      <c r="BN671" s="53">
        <f t="shared" si="3068"/>
        <v>118.3</v>
      </c>
      <c r="BO671" s="26">
        <f t="shared" si="3009"/>
        <v>118.3</v>
      </c>
      <c r="BP671" s="26">
        <f t="shared" ref="BP671:BS674" si="3315">BP672</f>
        <v>0</v>
      </c>
      <c r="BQ671" s="53">
        <f t="shared" si="3070"/>
        <v>118.3</v>
      </c>
      <c r="BR671" s="52">
        <f t="shared" si="3010"/>
        <v>118.3</v>
      </c>
      <c r="BS671" s="26">
        <f t="shared" si="3315"/>
        <v>0</v>
      </c>
      <c r="BT671" s="27"/>
    </row>
    <row r="672" spans="1:73" x14ac:dyDescent="0.3">
      <c r="A672" s="67" t="s">
        <v>429</v>
      </c>
      <c r="B672" s="67" t="s">
        <v>60</v>
      </c>
      <c r="C672" s="67" t="s">
        <v>62</v>
      </c>
      <c r="D672" s="67" t="s">
        <v>66</v>
      </c>
      <c r="E672" s="71"/>
      <c r="F672" s="68" t="s">
        <v>33</v>
      </c>
      <c r="G672" s="26">
        <f t="shared" si="3272"/>
        <v>118.3</v>
      </c>
      <c r="H672" s="26">
        <f t="shared" si="3273"/>
        <v>118.3</v>
      </c>
      <c r="I672" s="26">
        <f t="shared" si="3274"/>
        <v>118.3</v>
      </c>
      <c r="J672" s="26">
        <f t="shared" si="3275"/>
        <v>0</v>
      </c>
      <c r="K672" s="26">
        <f t="shared" si="3276"/>
        <v>0</v>
      </c>
      <c r="L672" s="26">
        <f t="shared" si="3277"/>
        <v>0</v>
      </c>
      <c r="M672" s="26">
        <f t="shared" si="3146"/>
        <v>118.3</v>
      </c>
      <c r="N672" s="26">
        <f t="shared" si="3147"/>
        <v>118.3</v>
      </c>
      <c r="O672" s="26">
        <f t="shared" si="3148"/>
        <v>118.3</v>
      </c>
      <c r="P672" s="26">
        <f t="shared" si="3278"/>
        <v>0</v>
      </c>
      <c r="Q672" s="26">
        <f t="shared" si="3279"/>
        <v>0</v>
      </c>
      <c r="R672" s="26">
        <f t="shared" si="3280"/>
        <v>0</v>
      </c>
      <c r="S672" s="26">
        <f t="shared" si="3281"/>
        <v>0</v>
      </c>
      <c r="T672" s="26">
        <f t="shared" si="3282"/>
        <v>0</v>
      </c>
      <c r="U672" s="26">
        <f t="shared" si="3283"/>
        <v>0</v>
      </c>
      <c r="V672" s="26">
        <f t="shared" si="3284"/>
        <v>0</v>
      </c>
      <c r="W672" s="26">
        <f t="shared" si="3285"/>
        <v>0</v>
      </c>
      <c r="X672" s="26">
        <f t="shared" si="3286"/>
        <v>0</v>
      </c>
      <c r="Y672" s="26">
        <f t="shared" si="3287"/>
        <v>0</v>
      </c>
      <c r="Z672" s="26">
        <f t="shared" si="3288"/>
        <v>0</v>
      </c>
      <c r="AA672" s="26">
        <f t="shared" si="3289"/>
        <v>0</v>
      </c>
      <c r="AB672" s="26">
        <f t="shared" si="3290"/>
        <v>0</v>
      </c>
      <c r="AC672" s="26">
        <f t="shared" si="3071"/>
        <v>118.3</v>
      </c>
      <c r="AD672" s="26">
        <f t="shared" si="3072"/>
        <v>118.3</v>
      </c>
      <c r="AE672" s="26">
        <f t="shared" si="3073"/>
        <v>118.3</v>
      </c>
      <c r="AF672" s="26">
        <f t="shared" si="3291"/>
        <v>0</v>
      </c>
      <c r="AG672" s="26">
        <f t="shared" si="3074"/>
        <v>118.3</v>
      </c>
      <c r="AH672" s="26">
        <f t="shared" si="3075"/>
        <v>118.3</v>
      </c>
      <c r="AI672" s="26">
        <f t="shared" si="3076"/>
        <v>118.3</v>
      </c>
      <c r="AJ672" s="26">
        <f t="shared" si="3292"/>
        <v>0</v>
      </c>
      <c r="AK672" s="26">
        <f t="shared" si="3293"/>
        <v>0</v>
      </c>
      <c r="AL672" s="26">
        <f t="shared" si="3294"/>
        <v>0</v>
      </c>
      <c r="AM672" s="26">
        <f t="shared" si="3295"/>
        <v>0</v>
      </c>
      <c r="AN672" s="26">
        <f t="shared" si="3296"/>
        <v>0</v>
      </c>
      <c r="AO672" s="26">
        <f t="shared" si="3297"/>
        <v>0</v>
      </c>
      <c r="AP672" s="26">
        <f t="shared" si="3298"/>
        <v>0</v>
      </c>
      <c r="AQ672" s="26">
        <f t="shared" si="3299"/>
        <v>0</v>
      </c>
      <c r="AR672" s="26">
        <f t="shared" si="3300"/>
        <v>0</v>
      </c>
      <c r="AS672" s="26">
        <f t="shared" si="3014"/>
        <v>118.3</v>
      </c>
      <c r="AT672" s="26">
        <f t="shared" si="3015"/>
        <v>118.3</v>
      </c>
      <c r="AU672" s="26">
        <f t="shared" si="3016"/>
        <v>118.3</v>
      </c>
      <c r="AV672" s="26">
        <f t="shared" si="3301"/>
        <v>0</v>
      </c>
      <c r="AW672" s="26">
        <f t="shared" si="3302"/>
        <v>0</v>
      </c>
      <c r="AX672" s="26">
        <f t="shared" si="3303"/>
        <v>0</v>
      </c>
      <c r="AY672" s="26">
        <f t="shared" si="3017"/>
        <v>118.3</v>
      </c>
      <c r="AZ672" s="26">
        <f t="shared" si="3018"/>
        <v>118.3</v>
      </c>
      <c r="BA672" s="26">
        <f t="shared" si="3019"/>
        <v>118.3</v>
      </c>
      <c r="BB672" s="26">
        <f t="shared" si="3304"/>
        <v>0</v>
      </c>
      <c r="BC672" s="26">
        <f t="shared" si="3305"/>
        <v>0</v>
      </c>
      <c r="BD672" s="26">
        <f t="shared" si="3306"/>
        <v>0</v>
      </c>
      <c r="BE672" s="26">
        <f t="shared" si="3307"/>
        <v>0</v>
      </c>
      <c r="BF672" s="26">
        <f t="shared" si="3308"/>
        <v>0</v>
      </c>
      <c r="BG672" s="26">
        <f t="shared" si="3309"/>
        <v>0</v>
      </c>
      <c r="BH672" s="26">
        <f t="shared" si="3310"/>
        <v>0</v>
      </c>
      <c r="BI672" s="26">
        <f t="shared" si="3311"/>
        <v>0</v>
      </c>
      <c r="BJ672" s="26">
        <f t="shared" si="3312"/>
        <v>0</v>
      </c>
      <c r="BK672" s="26">
        <f t="shared" si="3313"/>
        <v>0</v>
      </c>
      <c r="BL672" s="26">
        <f t="shared" si="3008"/>
        <v>118.3</v>
      </c>
      <c r="BM672" s="26">
        <f t="shared" si="3314"/>
        <v>0</v>
      </c>
      <c r="BN672" s="53">
        <f t="shared" si="3068"/>
        <v>118.3</v>
      </c>
      <c r="BO672" s="26">
        <f t="shared" si="3009"/>
        <v>118.3</v>
      </c>
      <c r="BP672" s="26">
        <f t="shared" si="3315"/>
        <v>0</v>
      </c>
      <c r="BQ672" s="53">
        <f t="shared" si="3070"/>
        <v>118.3</v>
      </c>
      <c r="BR672" s="52">
        <f t="shared" si="3010"/>
        <v>118.3</v>
      </c>
      <c r="BS672" s="26">
        <f t="shared" si="3315"/>
        <v>0</v>
      </c>
      <c r="BT672" s="27"/>
    </row>
    <row r="673" spans="1:72" ht="31.2" x14ac:dyDescent="0.3">
      <c r="A673" s="67" t="s">
        <v>429</v>
      </c>
      <c r="B673" s="67" t="s">
        <v>60</v>
      </c>
      <c r="C673" s="67" t="s">
        <v>62</v>
      </c>
      <c r="D673" s="67" t="s">
        <v>67</v>
      </c>
      <c r="E673" s="71"/>
      <c r="F673" s="68" t="s">
        <v>68</v>
      </c>
      <c r="G673" s="26">
        <f t="shared" si="3272"/>
        <v>118.3</v>
      </c>
      <c r="H673" s="26">
        <f t="shared" si="3273"/>
        <v>118.3</v>
      </c>
      <c r="I673" s="26">
        <f t="shared" si="3274"/>
        <v>118.3</v>
      </c>
      <c r="J673" s="26">
        <f t="shared" si="3275"/>
        <v>0</v>
      </c>
      <c r="K673" s="26">
        <f t="shared" si="3276"/>
        <v>0</v>
      </c>
      <c r="L673" s="26">
        <f t="shared" si="3277"/>
        <v>0</v>
      </c>
      <c r="M673" s="26">
        <f t="shared" si="3146"/>
        <v>118.3</v>
      </c>
      <c r="N673" s="26">
        <f t="shared" si="3147"/>
        <v>118.3</v>
      </c>
      <c r="O673" s="26">
        <f t="shared" si="3148"/>
        <v>118.3</v>
      </c>
      <c r="P673" s="26">
        <f t="shared" si="3278"/>
        <v>0</v>
      </c>
      <c r="Q673" s="26">
        <f t="shared" si="3279"/>
        <v>0</v>
      </c>
      <c r="R673" s="26">
        <f t="shared" si="3280"/>
        <v>0</v>
      </c>
      <c r="S673" s="26">
        <f t="shared" si="3281"/>
        <v>0</v>
      </c>
      <c r="T673" s="26">
        <f t="shared" si="3282"/>
        <v>0</v>
      </c>
      <c r="U673" s="26">
        <f t="shared" si="3283"/>
        <v>0</v>
      </c>
      <c r="V673" s="26">
        <f t="shared" si="3284"/>
        <v>0</v>
      </c>
      <c r="W673" s="26">
        <f t="shared" si="3285"/>
        <v>0</v>
      </c>
      <c r="X673" s="26">
        <f t="shared" si="3286"/>
        <v>0</v>
      </c>
      <c r="Y673" s="26">
        <f t="shared" si="3287"/>
        <v>0</v>
      </c>
      <c r="Z673" s="26">
        <f t="shared" si="3288"/>
        <v>0</v>
      </c>
      <c r="AA673" s="26">
        <f t="shared" si="3289"/>
        <v>0</v>
      </c>
      <c r="AB673" s="26">
        <f t="shared" si="3290"/>
        <v>0</v>
      </c>
      <c r="AC673" s="26">
        <f t="shared" si="3071"/>
        <v>118.3</v>
      </c>
      <c r="AD673" s="26">
        <f t="shared" si="3072"/>
        <v>118.3</v>
      </c>
      <c r="AE673" s="26">
        <f t="shared" si="3073"/>
        <v>118.3</v>
      </c>
      <c r="AF673" s="26">
        <f t="shared" si="3291"/>
        <v>0</v>
      </c>
      <c r="AG673" s="26">
        <f t="shared" si="3074"/>
        <v>118.3</v>
      </c>
      <c r="AH673" s="26">
        <f t="shared" si="3075"/>
        <v>118.3</v>
      </c>
      <c r="AI673" s="26">
        <f t="shared" si="3076"/>
        <v>118.3</v>
      </c>
      <c r="AJ673" s="26">
        <f t="shared" si="3292"/>
        <v>0</v>
      </c>
      <c r="AK673" s="26">
        <f t="shared" si="3293"/>
        <v>0</v>
      </c>
      <c r="AL673" s="26">
        <f t="shared" si="3294"/>
        <v>0</v>
      </c>
      <c r="AM673" s="26">
        <f t="shared" si="3295"/>
        <v>0</v>
      </c>
      <c r="AN673" s="26">
        <f t="shared" si="3296"/>
        <v>0</v>
      </c>
      <c r="AO673" s="26">
        <f t="shared" si="3297"/>
        <v>0</v>
      </c>
      <c r="AP673" s="26">
        <f t="shared" si="3298"/>
        <v>0</v>
      </c>
      <c r="AQ673" s="26">
        <f t="shared" si="3299"/>
        <v>0</v>
      </c>
      <c r="AR673" s="26">
        <f t="shared" si="3300"/>
        <v>0</v>
      </c>
      <c r="AS673" s="26">
        <f t="shared" si="3014"/>
        <v>118.3</v>
      </c>
      <c r="AT673" s="26">
        <f t="shared" si="3015"/>
        <v>118.3</v>
      </c>
      <c r="AU673" s="26">
        <f t="shared" si="3016"/>
        <v>118.3</v>
      </c>
      <c r="AV673" s="26">
        <f t="shared" si="3301"/>
        <v>0</v>
      </c>
      <c r="AW673" s="26">
        <f t="shared" si="3302"/>
        <v>0</v>
      </c>
      <c r="AX673" s="26">
        <f t="shared" si="3303"/>
        <v>0</v>
      </c>
      <c r="AY673" s="26">
        <f t="shared" si="3017"/>
        <v>118.3</v>
      </c>
      <c r="AZ673" s="26">
        <f t="shared" si="3018"/>
        <v>118.3</v>
      </c>
      <c r="BA673" s="26">
        <f t="shared" si="3019"/>
        <v>118.3</v>
      </c>
      <c r="BB673" s="26">
        <f t="shared" si="3304"/>
        <v>0</v>
      </c>
      <c r="BC673" s="26">
        <f t="shared" si="3305"/>
        <v>0</v>
      </c>
      <c r="BD673" s="26">
        <f t="shared" si="3306"/>
        <v>0</v>
      </c>
      <c r="BE673" s="26">
        <f t="shared" si="3307"/>
        <v>0</v>
      </c>
      <c r="BF673" s="26">
        <f t="shared" si="3308"/>
        <v>0</v>
      </c>
      <c r="BG673" s="26">
        <f t="shared" si="3309"/>
        <v>0</v>
      </c>
      <c r="BH673" s="26">
        <f t="shared" si="3310"/>
        <v>0</v>
      </c>
      <c r="BI673" s="26">
        <f t="shared" si="3311"/>
        <v>0</v>
      </c>
      <c r="BJ673" s="26">
        <f t="shared" si="3312"/>
        <v>0</v>
      </c>
      <c r="BK673" s="26">
        <f t="shared" si="3313"/>
        <v>0</v>
      </c>
      <c r="BL673" s="26">
        <f t="shared" si="3008"/>
        <v>118.3</v>
      </c>
      <c r="BM673" s="26">
        <f t="shared" si="3314"/>
        <v>0</v>
      </c>
      <c r="BN673" s="53">
        <f t="shared" si="3068"/>
        <v>118.3</v>
      </c>
      <c r="BO673" s="26">
        <f t="shared" si="3009"/>
        <v>118.3</v>
      </c>
      <c r="BP673" s="26">
        <f t="shared" si="3315"/>
        <v>0</v>
      </c>
      <c r="BQ673" s="53">
        <f t="shared" si="3070"/>
        <v>118.3</v>
      </c>
      <c r="BR673" s="52">
        <f t="shared" si="3010"/>
        <v>118.3</v>
      </c>
      <c r="BS673" s="26">
        <f t="shared" si="3315"/>
        <v>0</v>
      </c>
      <c r="BT673" s="27"/>
    </row>
    <row r="674" spans="1:72" ht="31.2" x14ac:dyDescent="0.3">
      <c r="A674" s="67" t="s">
        <v>429</v>
      </c>
      <c r="B674" s="67" t="s">
        <v>60</v>
      </c>
      <c r="C674" s="67" t="s">
        <v>62</v>
      </c>
      <c r="D674" s="67" t="s">
        <v>474</v>
      </c>
      <c r="E674" s="71"/>
      <c r="F674" s="68" t="s">
        <v>475</v>
      </c>
      <c r="G674" s="26">
        <f t="shared" si="3272"/>
        <v>118.3</v>
      </c>
      <c r="H674" s="26">
        <f t="shared" si="3273"/>
        <v>118.3</v>
      </c>
      <c r="I674" s="26">
        <f t="shared" si="3274"/>
        <v>118.3</v>
      </c>
      <c r="J674" s="26">
        <f t="shared" si="3275"/>
        <v>0</v>
      </c>
      <c r="K674" s="26">
        <f t="shared" si="3276"/>
        <v>0</v>
      </c>
      <c r="L674" s="26">
        <f t="shared" si="3277"/>
        <v>0</v>
      </c>
      <c r="M674" s="26">
        <f t="shared" si="3146"/>
        <v>118.3</v>
      </c>
      <c r="N674" s="26">
        <f t="shared" si="3147"/>
        <v>118.3</v>
      </c>
      <c r="O674" s="26">
        <f t="shared" si="3148"/>
        <v>118.3</v>
      </c>
      <c r="P674" s="26">
        <f t="shared" si="3278"/>
        <v>0</v>
      </c>
      <c r="Q674" s="26">
        <f t="shared" si="3279"/>
        <v>0</v>
      </c>
      <c r="R674" s="26">
        <f t="shared" si="3280"/>
        <v>0</v>
      </c>
      <c r="S674" s="26">
        <f t="shared" si="3281"/>
        <v>0</v>
      </c>
      <c r="T674" s="26">
        <f t="shared" si="3282"/>
        <v>0</v>
      </c>
      <c r="U674" s="26">
        <f t="shared" si="3283"/>
        <v>0</v>
      </c>
      <c r="V674" s="26">
        <f t="shared" si="3284"/>
        <v>0</v>
      </c>
      <c r="W674" s="26">
        <f t="shared" si="3285"/>
        <v>0</v>
      </c>
      <c r="X674" s="26">
        <f t="shared" si="3286"/>
        <v>0</v>
      </c>
      <c r="Y674" s="26">
        <f t="shared" si="3287"/>
        <v>0</v>
      </c>
      <c r="Z674" s="26">
        <f t="shared" si="3288"/>
        <v>0</v>
      </c>
      <c r="AA674" s="26">
        <f t="shared" si="3289"/>
        <v>0</v>
      </c>
      <c r="AB674" s="26">
        <f t="shared" si="3290"/>
        <v>0</v>
      </c>
      <c r="AC674" s="26">
        <f t="shared" si="3071"/>
        <v>118.3</v>
      </c>
      <c r="AD674" s="26">
        <f t="shared" si="3072"/>
        <v>118.3</v>
      </c>
      <c r="AE674" s="26">
        <f t="shared" si="3073"/>
        <v>118.3</v>
      </c>
      <c r="AF674" s="26">
        <f t="shared" si="3291"/>
        <v>0</v>
      </c>
      <c r="AG674" s="26">
        <f t="shared" si="3074"/>
        <v>118.3</v>
      </c>
      <c r="AH674" s="26">
        <f t="shared" si="3075"/>
        <v>118.3</v>
      </c>
      <c r="AI674" s="26">
        <f t="shared" si="3076"/>
        <v>118.3</v>
      </c>
      <c r="AJ674" s="26">
        <f t="shared" si="3292"/>
        <v>0</v>
      </c>
      <c r="AK674" s="26">
        <f t="shared" si="3293"/>
        <v>0</v>
      </c>
      <c r="AL674" s="26">
        <f t="shared" si="3294"/>
        <v>0</v>
      </c>
      <c r="AM674" s="26">
        <f t="shared" si="3295"/>
        <v>0</v>
      </c>
      <c r="AN674" s="26">
        <f t="shared" si="3296"/>
        <v>0</v>
      </c>
      <c r="AO674" s="26">
        <f t="shared" si="3297"/>
        <v>0</v>
      </c>
      <c r="AP674" s="26">
        <f t="shared" si="3298"/>
        <v>0</v>
      </c>
      <c r="AQ674" s="26">
        <f t="shared" si="3299"/>
        <v>0</v>
      </c>
      <c r="AR674" s="26">
        <f t="shared" si="3300"/>
        <v>0</v>
      </c>
      <c r="AS674" s="26">
        <f t="shared" si="3014"/>
        <v>118.3</v>
      </c>
      <c r="AT674" s="26">
        <f t="shared" si="3015"/>
        <v>118.3</v>
      </c>
      <c r="AU674" s="26">
        <f t="shared" si="3016"/>
        <v>118.3</v>
      </c>
      <c r="AV674" s="26">
        <f t="shared" si="3301"/>
        <v>0</v>
      </c>
      <c r="AW674" s="26">
        <f t="shared" si="3302"/>
        <v>0</v>
      </c>
      <c r="AX674" s="26">
        <f t="shared" si="3303"/>
        <v>0</v>
      </c>
      <c r="AY674" s="26">
        <f t="shared" si="3017"/>
        <v>118.3</v>
      </c>
      <c r="AZ674" s="26">
        <f t="shared" si="3018"/>
        <v>118.3</v>
      </c>
      <c r="BA674" s="26">
        <f t="shared" si="3019"/>
        <v>118.3</v>
      </c>
      <c r="BB674" s="26">
        <f t="shared" si="3304"/>
        <v>0</v>
      </c>
      <c r="BC674" s="26">
        <f t="shared" si="3305"/>
        <v>0</v>
      </c>
      <c r="BD674" s="26">
        <f t="shared" si="3306"/>
        <v>0</v>
      </c>
      <c r="BE674" s="26">
        <f t="shared" si="3307"/>
        <v>0</v>
      </c>
      <c r="BF674" s="26">
        <f t="shared" si="3308"/>
        <v>0</v>
      </c>
      <c r="BG674" s="26">
        <f t="shared" si="3309"/>
        <v>0</v>
      </c>
      <c r="BH674" s="26">
        <f t="shared" si="3310"/>
        <v>0</v>
      </c>
      <c r="BI674" s="26">
        <f t="shared" si="3311"/>
        <v>0</v>
      </c>
      <c r="BJ674" s="26">
        <f t="shared" si="3312"/>
        <v>0</v>
      </c>
      <c r="BK674" s="26">
        <f t="shared" si="3313"/>
        <v>0</v>
      </c>
      <c r="BL674" s="26">
        <f t="shared" si="3008"/>
        <v>118.3</v>
      </c>
      <c r="BM674" s="26">
        <f t="shared" si="3314"/>
        <v>0</v>
      </c>
      <c r="BN674" s="53">
        <f t="shared" si="3068"/>
        <v>118.3</v>
      </c>
      <c r="BO674" s="26">
        <f t="shared" si="3009"/>
        <v>118.3</v>
      </c>
      <c r="BP674" s="26">
        <f t="shared" si="3315"/>
        <v>0</v>
      </c>
      <c r="BQ674" s="53">
        <f t="shared" si="3070"/>
        <v>118.3</v>
      </c>
      <c r="BR674" s="52">
        <f t="shared" si="3010"/>
        <v>118.3</v>
      </c>
      <c r="BS674" s="26">
        <f t="shared" si="3315"/>
        <v>0</v>
      </c>
      <c r="BT674" s="27"/>
    </row>
    <row r="675" spans="1:72" ht="31.2" x14ac:dyDescent="0.3">
      <c r="A675" s="67" t="s">
        <v>429</v>
      </c>
      <c r="B675" s="67" t="s">
        <v>60</v>
      </c>
      <c r="C675" s="67" t="s">
        <v>62</v>
      </c>
      <c r="D675" s="67" t="s">
        <v>474</v>
      </c>
      <c r="E675" s="67" t="s">
        <v>38</v>
      </c>
      <c r="F675" s="68" t="s">
        <v>39</v>
      </c>
      <c r="G675" s="26">
        <v>118.3</v>
      </c>
      <c r="H675" s="26">
        <v>118.3</v>
      </c>
      <c r="I675" s="26">
        <v>118.3</v>
      </c>
      <c r="J675" s="26"/>
      <c r="K675" s="26"/>
      <c r="L675" s="26"/>
      <c r="M675" s="26">
        <f t="shared" si="3146"/>
        <v>118.3</v>
      </c>
      <c r="N675" s="26">
        <f t="shared" si="3147"/>
        <v>118.3</v>
      </c>
      <c r="O675" s="26">
        <f t="shared" si="3148"/>
        <v>118.3</v>
      </c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>
        <f t="shared" si="3071"/>
        <v>118.3</v>
      </c>
      <c r="AD675" s="26">
        <f t="shared" si="3072"/>
        <v>118.3</v>
      </c>
      <c r="AE675" s="26">
        <f t="shared" si="3073"/>
        <v>118.3</v>
      </c>
      <c r="AF675" s="26"/>
      <c r="AG675" s="26">
        <f t="shared" si="3074"/>
        <v>118.3</v>
      </c>
      <c r="AH675" s="26">
        <f t="shared" si="3075"/>
        <v>118.3</v>
      </c>
      <c r="AI675" s="26">
        <f t="shared" si="3076"/>
        <v>118.3</v>
      </c>
      <c r="AJ675" s="26"/>
      <c r="AK675" s="26"/>
      <c r="AL675" s="26"/>
      <c r="AM675" s="26"/>
      <c r="AN675" s="26"/>
      <c r="AO675" s="26"/>
      <c r="AP675" s="26"/>
      <c r="AQ675" s="26"/>
      <c r="AR675" s="26"/>
      <c r="AS675" s="26">
        <f t="shared" si="3014"/>
        <v>118.3</v>
      </c>
      <c r="AT675" s="26">
        <f t="shared" si="3015"/>
        <v>118.3</v>
      </c>
      <c r="AU675" s="26">
        <f t="shared" si="3016"/>
        <v>118.3</v>
      </c>
      <c r="AV675" s="26"/>
      <c r="AW675" s="26"/>
      <c r="AX675" s="26"/>
      <c r="AY675" s="26">
        <f t="shared" si="3017"/>
        <v>118.3</v>
      </c>
      <c r="AZ675" s="26">
        <f t="shared" si="3018"/>
        <v>118.3</v>
      </c>
      <c r="BA675" s="26">
        <f t="shared" si="3019"/>
        <v>118.3</v>
      </c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>
        <f t="shared" si="3008"/>
        <v>118.3</v>
      </c>
      <c r="BM675" s="26"/>
      <c r="BN675" s="53">
        <f t="shared" si="3068"/>
        <v>118.3</v>
      </c>
      <c r="BO675" s="26">
        <f t="shared" si="3009"/>
        <v>118.3</v>
      </c>
      <c r="BP675" s="26"/>
      <c r="BQ675" s="53">
        <f t="shared" si="3070"/>
        <v>118.3</v>
      </c>
      <c r="BR675" s="52">
        <f t="shared" si="3010"/>
        <v>118.3</v>
      </c>
      <c r="BS675" s="26"/>
      <c r="BT675" s="27"/>
    </row>
    <row r="676" spans="1:72" ht="31.2" x14ac:dyDescent="0.3">
      <c r="A676" s="67" t="s">
        <v>429</v>
      </c>
      <c r="B676" s="67" t="s">
        <v>60</v>
      </c>
      <c r="C676" s="67" t="s">
        <v>62</v>
      </c>
      <c r="D676" s="67" t="s">
        <v>465</v>
      </c>
      <c r="E676" s="71"/>
      <c r="F676" s="68" t="s">
        <v>466</v>
      </c>
      <c r="G676" s="26">
        <f t="shared" ref="G676:L676" si="3316">G677+G681</f>
        <v>12641.599999999999</v>
      </c>
      <c r="H676" s="26">
        <f t="shared" si="3316"/>
        <v>9099.4</v>
      </c>
      <c r="I676" s="26">
        <f t="shared" si="3316"/>
        <v>9189.1</v>
      </c>
      <c r="J676" s="26">
        <f t="shared" si="3316"/>
        <v>0</v>
      </c>
      <c r="K676" s="26">
        <f t="shared" si="3316"/>
        <v>0</v>
      </c>
      <c r="L676" s="26">
        <f t="shared" si="3316"/>
        <v>0</v>
      </c>
      <c r="M676" s="26">
        <f t="shared" si="3146"/>
        <v>12641.599999999999</v>
      </c>
      <c r="N676" s="26">
        <f t="shared" si="3147"/>
        <v>9099.4</v>
      </c>
      <c r="O676" s="26">
        <f t="shared" si="3148"/>
        <v>9189.1</v>
      </c>
      <c r="P676" s="26">
        <f t="shared" ref="P676:AB676" si="3317">P677+P681</f>
        <v>0</v>
      </c>
      <c r="Q676" s="26">
        <f t="shared" si="3317"/>
        <v>0</v>
      </c>
      <c r="R676" s="26">
        <f t="shared" si="3317"/>
        <v>1642.309</v>
      </c>
      <c r="S676" s="26">
        <f t="shared" si="3317"/>
        <v>0</v>
      </c>
      <c r="T676" s="26">
        <f t="shared" si="3317"/>
        <v>0</v>
      </c>
      <c r="U676" s="26">
        <f t="shared" si="3317"/>
        <v>0</v>
      </c>
      <c r="V676" s="26">
        <f t="shared" si="3317"/>
        <v>1556.6420000000001</v>
      </c>
      <c r="W676" s="26">
        <f t="shared" si="3317"/>
        <v>0</v>
      </c>
      <c r="X676" s="26">
        <f t="shared" si="3317"/>
        <v>0</v>
      </c>
      <c r="Y676" s="26">
        <f t="shared" si="3317"/>
        <v>0</v>
      </c>
      <c r="Z676" s="26">
        <f t="shared" si="3317"/>
        <v>0</v>
      </c>
      <c r="AA676" s="26">
        <f t="shared" si="3317"/>
        <v>0</v>
      </c>
      <c r="AB676" s="26">
        <f t="shared" si="3317"/>
        <v>0</v>
      </c>
      <c r="AC676" s="26">
        <f t="shared" si="3071"/>
        <v>14283.908999999998</v>
      </c>
      <c r="AD676" s="26">
        <f t="shared" si="3072"/>
        <v>10656.041999999999</v>
      </c>
      <c r="AE676" s="26">
        <f t="shared" si="3073"/>
        <v>9189.1</v>
      </c>
      <c r="AF676" s="26">
        <f>AF677+AF681</f>
        <v>0</v>
      </c>
      <c r="AG676" s="26">
        <f t="shared" si="3074"/>
        <v>14283.908999999998</v>
      </c>
      <c r="AH676" s="26">
        <f t="shared" si="3075"/>
        <v>10656.041999999999</v>
      </c>
      <c r="AI676" s="26">
        <f t="shared" si="3076"/>
        <v>9189.1</v>
      </c>
      <c r="AJ676" s="26">
        <f t="shared" ref="AJ676:AR676" si="3318">AJ677+AJ681</f>
        <v>0</v>
      </c>
      <c r="AK676" s="26">
        <f t="shared" si="3318"/>
        <v>0</v>
      </c>
      <c r="AL676" s="26">
        <f t="shared" si="3318"/>
        <v>0</v>
      </c>
      <c r="AM676" s="26">
        <f t="shared" si="3318"/>
        <v>0</v>
      </c>
      <c r="AN676" s="26">
        <f t="shared" si="3318"/>
        <v>0</v>
      </c>
      <c r="AO676" s="26">
        <f t="shared" si="3318"/>
        <v>0</v>
      </c>
      <c r="AP676" s="26">
        <f t="shared" si="3318"/>
        <v>0</v>
      </c>
      <c r="AQ676" s="26">
        <f t="shared" si="3318"/>
        <v>0</v>
      </c>
      <c r="AR676" s="26">
        <f t="shared" si="3318"/>
        <v>0</v>
      </c>
      <c r="AS676" s="26">
        <f t="shared" si="3014"/>
        <v>14283.908999999998</v>
      </c>
      <c r="AT676" s="26">
        <f t="shared" si="3015"/>
        <v>10656.041999999999</v>
      </c>
      <c r="AU676" s="26">
        <f t="shared" si="3016"/>
        <v>9189.1</v>
      </c>
      <c r="AV676" s="26">
        <f>AV677+AV681</f>
        <v>0</v>
      </c>
      <c r="AW676" s="26">
        <f>AW677+AW681</f>
        <v>0</v>
      </c>
      <c r="AX676" s="26">
        <f>AX677+AX681</f>
        <v>0</v>
      </c>
      <c r="AY676" s="26">
        <f t="shared" si="3017"/>
        <v>14283.908999999998</v>
      </c>
      <c r="AZ676" s="26">
        <f t="shared" si="3018"/>
        <v>10656.041999999999</v>
      </c>
      <c r="BA676" s="26">
        <f t="shared" si="3019"/>
        <v>9189.1</v>
      </c>
      <c r="BB676" s="26">
        <f t="shared" ref="BB676:BK676" si="3319">BB677+BB681</f>
        <v>0</v>
      </c>
      <c r="BC676" s="26">
        <f t="shared" si="3319"/>
        <v>0</v>
      </c>
      <c r="BD676" s="26">
        <f t="shared" si="3319"/>
        <v>0</v>
      </c>
      <c r="BE676" s="26">
        <f t="shared" si="3319"/>
        <v>0</v>
      </c>
      <c r="BF676" s="26">
        <f t="shared" si="3319"/>
        <v>0</v>
      </c>
      <c r="BG676" s="26">
        <f t="shared" si="3319"/>
        <v>0</v>
      </c>
      <c r="BH676" s="26">
        <f t="shared" si="3319"/>
        <v>0</v>
      </c>
      <c r="BI676" s="26">
        <f t="shared" si="3319"/>
        <v>0</v>
      </c>
      <c r="BJ676" s="26">
        <f t="shared" si="3319"/>
        <v>0</v>
      </c>
      <c r="BK676" s="26">
        <f t="shared" si="3319"/>
        <v>0</v>
      </c>
      <c r="BL676" s="26">
        <f t="shared" si="3008"/>
        <v>14283.908999999998</v>
      </c>
      <c r="BM676" s="26">
        <f>BM677+BM681</f>
        <v>0</v>
      </c>
      <c r="BN676" s="53">
        <f t="shared" si="3068"/>
        <v>14283.908999999998</v>
      </c>
      <c r="BO676" s="26">
        <f t="shared" si="3009"/>
        <v>10656.041999999999</v>
      </c>
      <c r="BP676" s="26">
        <f>BP677+BP681</f>
        <v>0</v>
      </c>
      <c r="BQ676" s="53">
        <f t="shared" si="3070"/>
        <v>10656.041999999999</v>
      </c>
      <c r="BR676" s="52">
        <f t="shared" si="3010"/>
        <v>9189.1</v>
      </c>
      <c r="BS676" s="26">
        <f>BS677+BS681</f>
        <v>0</v>
      </c>
      <c r="BT676" s="27"/>
    </row>
    <row r="677" spans="1:72" x14ac:dyDescent="0.3">
      <c r="A677" s="67" t="s">
        <v>429</v>
      </c>
      <c r="B677" s="67" t="s">
        <v>60</v>
      </c>
      <c r="C677" s="67" t="s">
        <v>62</v>
      </c>
      <c r="D677" s="67" t="s">
        <v>467</v>
      </c>
      <c r="E677" s="71"/>
      <c r="F677" s="68" t="s">
        <v>440</v>
      </c>
      <c r="G677" s="26">
        <f t="shared" ref="G677:G681" si="3320">G678</f>
        <v>6567.2</v>
      </c>
      <c r="H677" s="26">
        <f t="shared" ref="H677:H681" si="3321">H678</f>
        <v>6567.2</v>
      </c>
      <c r="I677" s="26">
        <f t="shared" ref="I677:I681" si="3322">I678</f>
        <v>6567.2</v>
      </c>
      <c r="J677" s="26">
        <f t="shared" ref="J677:J681" si="3323">J678</f>
        <v>0</v>
      </c>
      <c r="K677" s="26">
        <f t="shared" ref="K677:K681" si="3324">K678</f>
        <v>0</v>
      </c>
      <c r="L677" s="26">
        <f t="shared" ref="L677:L681" si="3325">L678</f>
        <v>0</v>
      </c>
      <c r="M677" s="26">
        <f t="shared" si="3146"/>
        <v>6567.2</v>
      </c>
      <c r="N677" s="26">
        <f t="shared" si="3147"/>
        <v>6567.2</v>
      </c>
      <c r="O677" s="26">
        <f t="shared" si="3148"/>
        <v>6567.2</v>
      </c>
      <c r="P677" s="26">
        <f t="shared" ref="P677:P681" si="3326">P678</f>
        <v>0</v>
      </c>
      <c r="Q677" s="26">
        <f t="shared" ref="Q677:Q681" si="3327">Q678</f>
        <v>0</v>
      </c>
      <c r="R677" s="26">
        <f t="shared" ref="R677:R681" si="3328">R678</f>
        <v>0</v>
      </c>
      <c r="S677" s="26">
        <f t="shared" ref="S677:S681" si="3329">S678</f>
        <v>0</v>
      </c>
      <c r="T677" s="26">
        <f t="shared" ref="T677:T681" si="3330">T678</f>
        <v>0</v>
      </c>
      <c r="U677" s="26">
        <f t="shared" ref="U677:U681" si="3331">U678</f>
        <v>0</v>
      </c>
      <c r="V677" s="26">
        <f t="shared" ref="V677:V681" si="3332">V678</f>
        <v>0</v>
      </c>
      <c r="W677" s="26">
        <f t="shared" ref="W677:W681" si="3333">W678</f>
        <v>0</v>
      </c>
      <c r="X677" s="26">
        <f t="shared" ref="X677:X681" si="3334">X678</f>
        <v>0</v>
      </c>
      <c r="Y677" s="26">
        <f t="shared" ref="Y677:Y681" si="3335">Y678</f>
        <v>0</v>
      </c>
      <c r="Z677" s="26">
        <f t="shared" ref="Z677:Z681" si="3336">Z678</f>
        <v>0</v>
      </c>
      <c r="AA677" s="26">
        <f t="shared" ref="AA677:AA681" si="3337">AA678</f>
        <v>0</v>
      </c>
      <c r="AB677" s="26">
        <f t="shared" ref="AB677:AB681" si="3338">AB678</f>
        <v>0</v>
      </c>
      <c r="AC677" s="26">
        <f t="shared" si="3071"/>
        <v>6567.2</v>
      </c>
      <c r="AD677" s="26">
        <f t="shared" si="3072"/>
        <v>6567.2</v>
      </c>
      <c r="AE677" s="26">
        <f t="shared" si="3073"/>
        <v>6567.2</v>
      </c>
      <c r="AF677" s="26">
        <f t="shared" ref="AF677:AF681" si="3339">AF678</f>
        <v>0</v>
      </c>
      <c r="AG677" s="26">
        <f t="shared" si="3074"/>
        <v>6567.2</v>
      </c>
      <c r="AH677" s="26">
        <f t="shared" si="3075"/>
        <v>6567.2</v>
      </c>
      <c r="AI677" s="26">
        <f t="shared" si="3076"/>
        <v>6567.2</v>
      </c>
      <c r="AJ677" s="26">
        <f t="shared" ref="AJ677:AJ681" si="3340">AJ678</f>
        <v>0</v>
      </c>
      <c r="AK677" s="26">
        <f t="shared" ref="AK677:AK681" si="3341">AK678</f>
        <v>0</v>
      </c>
      <c r="AL677" s="26">
        <f t="shared" ref="AL677:AL681" si="3342">AL678</f>
        <v>0</v>
      </c>
      <c r="AM677" s="26">
        <f t="shared" ref="AM677:AM681" si="3343">AM678</f>
        <v>0</v>
      </c>
      <c r="AN677" s="26">
        <f t="shared" ref="AN677:AN681" si="3344">AN678</f>
        <v>0</v>
      </c>
      <c r="AO677" s="26">
        <f t="shared" ref="AO677:AO681" si="3345">AO678</f>
        <v>0</v>
      </c>
      <c r="AP677" s="26">
        <f t="shared" ref="AP677:AP681" si="3346">AP678</f>
        <v>0</v>
      </c>
      <c r="AQ677" s="26">
        <f t="shared" ref="AQ677:AQ681" si="3347">AQ678</f>
        <v>0</v>
      </c>
      <c r="AR677" s="26">
        <f t="shared" ref="AR677:AR681" si="3348">AR678</f>
        <v>0</v>
      </c>
      <c r="AS677" s="26">
        <f t="shared" si="3014"/>
        <v>6567.2</v>
      </c>
      <c r="AT677" s="26">
        <f t="shared" si="3015"/>
        <v>6567.2</v>
      </c>
      <c r="AU677" s="26">
        <f t="shared" si="3016"/>
        <v>6567.2</v>
      </c>
      <c r="AV677" s="26">
        <f t="shared" ref="AV677:AV681" si="3349">AV678</f>
        <v>0</v>
      </c>
      <c r="AW677" s="26">
        <f t="shared" ref="AW677:AW681" si="3350">AW678</f>
        <v>0</v>
      </c>
      <c r="AX677" s="26">
        <f t="shared" ref="AX677:AX681" si="3351">AX678</f>
        <v>0</v>
      </c>
      <c r="AY677" s="26">
        <f t="shared" si="3017"/>
        <v>6567.2</v>
      </c>
      <c r="AZ677" s="26">
        <f t="shared" si="3018"/>
        <v>6567.2</v>
      </c>
      <c r="BA677" s="26">
        <f t="shared" si="3019"/>
        <v>6567.2</v>
      </c>
      <c r="BB677" s="26">
        <f t="shared" ref="BB677:BB681" si="3352">BB678</f>
        <v>0</v>
      </c>
      <c r="BC677" s="26">
        <f t="shared" ref="BC677:BC681" si="3353">BC678</f>
        <v>0</v>
      </c>
      <c r="BD677" s="26">
        <f t="shared" ref="BD677:BD681" si="3354">BD678</f>
        <v>0</v>
      </c>
      <c r="BE677" s="26">
        <f t="shared" ref="BE677:BE681" si="3355">BE678</f>
        <v>0</v>
      </c>
      <c r="BF677" s="26">
        <f t="shared" ref="BF677:BF681" si="3356">BF678</f>
        <v>0</v>
      </c>
      <c r="BG677" s="26">
        <f t="shared" ref="BG677:BG681" si="3357">BG678</f>
        <v>0</v>
      </c>
      <c r="BH677" s="26">
        <f t="shared" ref="BH677:BH681" si="3358">BH678</f>
        <v>0</v>
      </c>
      <c r="BI677" s="26">
        <f t="shared" ref="BI677:BI681" si="3359">BI678</f>
        <v>0</v>
      </c>
      <c r="BJ677" s="26">
        <f t="shared" ref="BJ677:BJ681" si="3360">BJ678</f>
        <v>0</v>
      </c>
      <c r="BK677" s="26">
        <f t="shared" ref="BK677:BK681" si="3361">BK678</f>
        <v>0</v>
      </c>
      <c r="BL677" s="26">
        <f t="shared" si="3008"/>
        <v>6567.2</v>
      </c>
      <c r="BM677" s="26">
        <f t="shared" ref="BM677:BM681" si="3362">BM678</f>
        <v>0</v>
      </c>
      <c r="BN677" s="53">
        <f t="shared" si="3068"/>
        <v>6567.2</v>
      </c>
      <c r="BO677" s="26">
        <f t="shared" si="3009"/>
        <v>6567.2</v>
      </c>
      <c r="BP677" s="26">
        <f t="shared" ref="BP677:BS681" si="3363">BP678</f>
        <v>0</v>
      </c>
      <c r="BQ677" s="53">
        <f t="shared" si="3070"/>
        <v>6567.2</v>
      </c>
      <c r="BR677" s="52">
        <f t="shared" si="3010"/>
        <v>6567.2</v>
      </c>
      <c r="BS677" s="26">
        <f t="shared" si="3363"/>
        <v>0</v>
      </c>
      <c r="BT677" s="27"/>
    </row>
    <row r="678" spans="1:72" ht="31.2" x14ac:dyDescent="0.3">
      <c r="A678" s="67" t="s">
        <v>429</v>
      </c>
      <c r="B678" s="67" t="s">
        <v>60</v>
      </c>
      <c r="C678" s="67" t="s">
        <v>62</v>
      </c>
      <c r="D678" s="67" t="s">
        <v>468</v>
      </c>
      <c r="E678" s="71"/>
      <c r="F678" s="68" t="s">
        <v>469</v>
      </c>
      <c r="G678" s="26">
        <f t="shared" si="3320"/>
        <v>6567.2</v>
      </c>
      <c r="H678" s="26">
        <f t="shared" si="3321"/>
        <v>6567.2</v>
      </c>
      <c r="I678" s="26">
        <f t="shared" si="3322"/>
        <v>6567.2</v>
      </c>
      <c r="J678" s="26">
        <f t="shared" si="3323"/>
        <v>0</v>
      </c>
      <c r="K678" s="26">
        <f t="shared" si="3324"/>
        <v>0</v>
      </c>
      <c r="L678" s="26">
        <f t="shared" si="3325"/>
        <v>0</v>
      </c>
      <c r="M678" s="26">
        <f t="shared" si="3146"/>
        <v>6567.2</v>
      </c>
      <c r="N678" s="26">
        <f t="shared" si="3147"/>
        <v>6567.2</v>
      </c>
      <c r="O678" s="26">
        <f t="shared" si="3148"/>
        <v>6567.2</v>
      </c>
      <c r="P678" s="26">
        <f t="shared" si="3326"/>
        <v>0</v>
      </c>
      <c r="Q678" s="26">
        <f t="shared" si="3327"/>
        <v>0</v>
      </c>
      <c r="R678" s="26">
        <f t="shared" si="3328"/>
        <v>0</v>
      </c>
      <c r="S678" s="26">
        <f t="shared" si="3329"/>
        <v>0</v>
      </c>
      <c r="T678" s="26">
        <f t="shared" si="3330"/>
        <v>0</v>
      </c>
      <c r="U678" s="26">
        <f t="shared" si="3331"/>
        <v>0</v>
      </c>
      <c r="V678" s="26">
        <f t="shared" si="3332"/>
        <v>0</v>
      </c>
      <c r="W678" s="26">
        <f t="shared" si="3333"/>
        <v>0</v>
      </c>
      <c r="X678" s="26">
        <f t="shared" si="3334"/>
        <v>0</v>
      </c>
      <c r="Y678" s="26">
        <f t="shared" si="3335"/>
        <v>0</v>
      </c>
      <c r="Z678" s="26">
        <f t="shared" si="3336"/>
        <v>0</v>
      </c>
      <c r="AA678" s="26">
        <f t="shared" si="3337"/>
        <v>0</v>
      </c>
      <c r="AB678" s="26">
        <f t="shared" si="3338"/>
        <v>0</v>
      </c>
      <c r="AC678" s="26">
        <f t="shared" si="3071"/>
        <v>6567.2</v>
      </c>
      <c r="AD678" s="26">
        <f t="shared" si="3072"/>
        <v>6567.2</v>
      </c>
      <c r="AE678" s="26">
        <f t="shared" si="3073"/>
        <v>6567.2</v>
      </c>
      <c r="AF678" s="26">
        <f t="shared" si="3339"/>
        <v>0</v>
      </c>
      <c r="AG678" s="26">
        <f t="shared" si="3074"/>
        <v>6567.2</v>
      </c>
      <c r="AH678" s="26">
        <f t="shared" si="3075"/>
        <v>6567.2</v>
      </c>
      <c r="AI678" s="26">
        <f t="shared" si="3076"/>
        <v>6567.2</v>
      </c>
      <c r="AJ678" s="26">
        <f t="shared" si="3340"/>
        <v>0</v>
      </c>
      <c r="AK678" s="26">
        <f t="shared" si="3341"/>
        <v>0</v>
      </c>
      <c r="AL678" s="26">
        <f t="shared" si="3342"/>
        <v>0</v>
      </c>
      <c r="AM678" s="26">
        <f t="shared" si="3343"/>
        <v>0</v>
      </c>
      <c r="AN678" s="26">
        <f t="shared" si="3344"/>
        <v>0</v>
      </c>
      <c r="AO678" s="26">
        <f t="shared" si="3345"/>
        <v>0</v>
      </c>
      <c r="AP678" s="26">
        <f t="shared" si="3346"/>
        <v>0</v>
      </c>
      <c r="AQ678" s="26">
        <f t="shared" si="3347"/>
        <v>0</v>
      </c>
      <c r="AR678" s="26">
        <f t="shared" si="3348"/>
        <v>0</v>
      </c>
      <c r="AS678" s="26">
        <f t="shared" si="3014"/>
        <v>6567.2</v>
      </c>
      <c r="AT678" s="26">
        <f t="shared" si="3015"/>
        <v>6567.2</v>
      </c>
      <c r="AU678" s="26">
        <f t="shared" si="3016"/>
        <v>6567.2</v>
      </c>
      <c r="AV678" s="26">
        <f t="shared" si="3349"/>
        <v>0</v>
      </c>
      <c r="AW678" s="26">
        <f t="shared" si="3350"/>
        <v>0</v>
      </c>
      <c r="AX678" s="26">
        <f t="shared" si="3351"/>
        <v>0</v>
      </c>
      <c r="AY678" s="26">
        <f t="shared" si="3017"/>
        <v>6567.2</v>
      </c>
      <c r="AZ678" s="26">
        <f t="shared" si="3018"/>
        <v>6567.2</v>
      </c>
      <c r="BA678" s="26">
        <f t="shared" si="3019"/>
        <v>6567.2</v>
      </c>
      <c r="BB678" s="26">
        <f t="shared" si="3352"/>
        <v>0</v>
      </c>
      <c r="BC678" s="26">
        <f t="shared" si="3353"/>
        <v>0</v>
      </c>
      <c r="BD678" s="26">
        <f t="shared" si="3354"/>
        <v>0</v>
      </c>
      <c r="BE678" s="26">
        <f t="shared" si="3355"/>
        <v>0</v>
      </c>
      <c r="BF678" s="26">
        <f t="shared" si="3356"/>
        <v>0</v>
      </c>
      <c r="BG678" s="26">
        <f t="shared" si="3357"/>
        <v>0</v>
      </c>
      <c r="BH678" s="26">
        <f t="shared" si="3358"/>
        <v>0</v>
      </c>
      <c r="BI678" s="26">
        <f t="shared" si="3359"/>
        <v>0</v>
      </c>
      <c r="BJ678" s="26">
        <f t="shared" si="3360"/>
        <v>0</v>
      </c>
      <c r="BK678" s="26">
        <f t="shared" si="3361"/>
        <v>0</v>
      </c>
      <c r="BL678" s="26">
        <f t="shared" si="3008"/>
        <v>6567.2</v>
      </c>
      <c r="BM678" s="26">
        <f t="shared" si="3362"/>
        <v>0</v>
      </c>
      <c r="BN678" s="53">
        <f t="shared" si="3068"/>
        <v>6567.2</v>
      </c>
      <c r="BO678" s="26">
        <f t="shared" si="3009"/>
        <v>6567.2</v>
      </c>
      <c r="BP678" s="26">
        <f t="shared" si="3363"/>
        <v>0</v>
      </c>
      <c r="BQ678" s="53">
        <f t="shared" si="3070"/>
        <v>6567.2</v>
      </c>
      <c r="BR678" s="52">
        <f t="shared" si="3010"/>
        <v>6567.2</v>
      </c>
      <c r="BS678" s="26">
        <f t="shared" si="3363"/>
        <v>0</v>
      </c>
      <c r="BT678" s="27"/>
    </row>
    <row r="679" spans="1:72" ht="31.2" x14ac:dyDescent="0.3">
      <c r="A679" s="67" t="s">
        <v>429</v>
      </c>
      <c r="B679" s="67" t="s">
        <v>60</v>
      </c>
      <c r="C679" s="67" t="s">
        <v>62</v>
      </c>
      <c r="D679" s="67" t="s">
        <v>476</v>
      </c>
      <c r="E679" s="71"/>
      <c r="F679" s="68" t="s">
        <v>477</v>
      </c>
      <c r="G679" s="26">
        <f t="shared" si="3320"/>
        <v>6567.2</v>
      </c>
      <c r="H679" s="26">
        <f t="shared" si="3321"/>
        <v>6567.2</v>
      </c>
      <c r="I679" s="26">
        <f t="shared" si="3322"/>
        <v>6567.2</v>
      </c>
      <c r="J679" s="26">
        <f t="shared" si="3323"/>
        <v>0</v>
      </c>
      <c r="K679" s="26">
        <f t="shared" si="3324"/>
        <v>0</v>
      </c>
      <c r="L679" s="26">
        <f t="shared" si="3325"/>
        <v>0</v>
      </c>
      <c r="M679" s="26">
        <f t="shared" si="3146"/>
        <v>6567.2</v>
      </c>
      <c r="N679" s="26">
        <f t="shared" si="3147"/>
        <v>6567.2</v>
      </c>
      <c r="O679" s="26">
        <f t="shared" si="3148"/>
        <v>6567.2</v>
      </c>
      <c r="P679" s="26">
        <f t="shared" si="3326"/>
        <v>0</v>
      </c>
      <c r="Q679" s="26">
        <f t="shared" si="3327"/>
        <v>0</v>
      </c>
      <c r="R679" s="26">
        <f t="shared" si="3328"/>
        <v>0</v>
      </c>
      <c r="S679" s="26">
        <f t="shared" si="3329"/>
        <v>0</v>
      </c>
      <c r="T679" s="26">
        <f t="shared" si="3330"/>
        <v>0</v>
      </c>
      <c r="U679" s="26">
        <f t="shared" si="3331"/>
        <v>0</v>
      </c>
      <c r="V679" s="26">
        <f t="shared" si="3332"/>
        <v>0</v>
      </c>
      <c r="W679" s="26">
        <f t="shared" si="3333"/>
        <v>0</v>
      </c>
      <c r="X679" s="26">
        <f t="shared" si="3334"/>
        <v>0</v>
      </c>
      <c r="Y679" s="26">
        <f t="shared" si="3335"/>
        <v>0</v>
      </c>
      <c r="Z679" s="26">
        <f t="shared" si="3336"/>
        <v>0</v>
      </c>
      <c r="AA679" s="26">
        <f t="shared" si="3337"/>
        <v>0</v>
      </c>
      <c r="AB679" s="26">
        <f t="shared" si="3338"/>
        <v>0</v>
      </c>
      <c r="AC679" s="26">
        <f t="shared" si="3071"/>
        <v>6567.2</v>
      </c>
      <c r="AD679" s="26">
        <f t="shared" si="3072"/>
        <v>6567.2</v>
      </c>
      <c r="AE679" s="26">
        <f t="shared" si="3073"/>
        <v>6567.2</v>
      </c>
      <c r="AF679" s="26">
        <f t="shared" si="3339"/>
        <v>0</v>
      </c>
      <c r="AG679" s="26">
        <f t="shared" si="3074"/>
        <v>6567.2</v>
      </c>
      <c r="AH679" s="26">
        <f t="shared" si="3075"/>
        <v>6567.2</v>
      </c>
      <c r="AI679" s="26">
        <f t="shared" si="3076"/>
        <v>6567.2</v>
      </c>
      <c r="AJ679" s="26">
        <f t="shared" si="3340"/>
        <v>0</v>
      </c>
      <c r="AK679" s="26">
        <f t="shared" si="3341"/>
        <v>0</v>
      </c>
      <c r="AL679" s="26">
        <f t="shared" si="3342"/>
        <v>0</v>
      </c>
      <c r="AM679" s="26">
        <f t="shared" si="3343"/>
        <v>0</v>
      </c>
      <c r="AN679" s="26">
        <f t="shared" si="3344"/>
        <v>0</v>
      </c>
      <c r="AO679" s="26">
        <f t="shared" si="3345"/>
        <v>0</v>
      </c>
      <c r="AP679" s="26">
        <f t="shared" si="3346"/>
        <v>0</v>
      </c>
      <c r="AQ679" s="26">
        <f t="shared" si="3347"/>
        <v>0</v>
      </c>
      <c r="AR679" s="26">
        <f t="shared" si="3348"/>
        <v>0</v>
      </c>
      <c r="AS679" s="26">
        <f t="shared" si="3014"/>
        <v>6567.2</v>
      </c>
      <c r="AT679" s="26">
        <f t="shared" si="3015"/>
        <v>6567.2</v>
      </c>
      <c r="AU679" s="26">
        <f t="shared" si="3016"/>
        <v>6567.2</v>
      </c>
      <c r="AV679" s="26">
        <f t="shared" si="3349"/>
        <v>0</v>
      </c>
      <c r="AW679" s="26">
        <f t="shared" si="3350"/>
        <v>0</v>
      </c>
      <c r="AX679" s="26">
        <f t="shared" si="3351"/>
        <v>0</v>
      </c>
      <c r="AY679" s="26">
        <f t="shared" si="3017"/>
        <v>6567.2</v>
      </c>
      <c r="AZ679" s="26">
        <f t="shared" si="3018"/>
        <v>6567.2</v>
      </c>
      <c r="BA679" s="26">
        <f t="shared" si="3019"/>
        <v>6567.2</v>
      </c>
      <c r="BB679" s="26">
        <f t="shared" si="3352"/>
        <v>0</v>
      </c>
      <c r="BC679" s="26">
        <f t="shared" si="3353"/>
        <v>0</v>
      </c>
      <c r="BD679" s="26">
        <f t="shared" si="3354"/>
        <v>0</v>
      </c>
      <c r="BE679" s="26">
        <f t="shared" si="3355"/>
        <v>0</v>
      </c>
      <c r="BF679" s="26">
        <f t="shared" si="3356"/>
        <v>0</v>
      </c>
      <c r="BG679" s="26">
        <f t="shared" si="3357"/>
        <v>0</v>
      </c>
      <c r="BH679" s="26">
        <f t="shared" si="3358"/>
        <v>0</v>
      </c>
      <c r="BI679" s="26">
        <f t="shared" si="3359"/>
        <v>0</v>
      </c>
      <c r="BJ679" s="26">
        <f t="shared" si="3360"/>
        <v>0</v>
      </c>
      <c r="BK679" s="26">
        <f t="shared" si="3361"/>
        <v>0</v>
      </c>
      <c r="BL679" s="26">
        <f t="shared" ref="BL679:BL742" si="3364">AY679+BB679+BC679+BE679+BD679</f>
        <v>6567.2</v>
      </c>
      <c r="BM679" s="26">
        <f t="shared" si="3362"/>
        <v>0</v>
      </c>
      <c r="BN679" s="53">
        <f t="shared" si="3068"/>
        <v>6567.2</v>
      </c>
      <c r="BO679" s="26">
        <f t="shared" ref="BO679:BO742" si="3365">AZ679+BF679+BG679+BH679</f>
        <v>6567.2</v>
      </c>
      <c r="BP679" s="26">
        <f t="shared" si="3363"/>
        <v>0</v>
      </c>
      <c r="BQ679" s="53">
        <f t="shared" si="3070"/>
        <v>6567.2</v>
      </c>
      <c r="BR679" s="52">
        <f t="shared" ref="BR679:BR742" si="3366">BA679+BI679+BJ679+BK679</f>
        <v>6567.2</v>
      </c>
      <c r="BS679" s="26">
        <f t="shared" si="3363"/>
        <v>0</v>
      </c>
      <c r="BT679" s="27"/>
    </row>
    <row r="680" spans="1:72" ht="31.2" x14ac:dyDescent="0.3">
      <c r="A680" s="67" t="s">
        <v>429</v>
      </c>
      <c r="B680" s="67" t="s">
        <v>60</v>
      </c>
      <c r="C680" s="67" t="s">
        <v>62</v>
      </c>
      <c r="D680" s="67" t="s">
        <v>476</v>
      </c>
      <c r="E680" s="67" t="s">
        <v>127</v>
      </c>
      <c r="F680" s="68" t="s">
        <v>128</v>
      </c>
      <c r="G680" s="26">
        <v>6567.2</v>
      </c>
      <c r="H680" s="26">
        <v>6567.2</v>
      </c>
      <c r="I680" s="26">
        <v>6567.2</v>
      </c>
      <c r="J680" s="26"/>
      <c r="K680" s="26"/>
      <c r="L680" s="26"/>
      <c r="M680" s="26">
        <f t="shared" si="3146"/>
        <v>6567.2</v>
      </c>
      <c r="N680" s="26">
        <f t="shared" si="3147"/>
        <v>6567.2</v>
      </c>
      <c r="O680" s="26">
        <f t="shared" si="3148"/>
        <v>6567.2</v>
      </c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>
        <f t="shared" si="3071"/>
        <v>6567.2</v>
      </c>
      <c r="AD680" s="26">
        <f t="shared" si="3072"/>
        <v>6567.2</v>
      </c>
      <c r="AE680" s="26">
        <f t="shared" si="3073"/>
        <v>6567.2</v>
      </c>
      <c r="AF680" s="26"/>
      <c r="AG680" s="26">
        <f t="shared" si="3074"/>
        <v>6567.2</v>
      </c>
      <c r="AH680" s="26">
        <f t="shared" si="3075"/>
        <v>6567.2</v>
      </c>
      <c r="AI680" s="26">
        <f t="shared" si="3076"/>
        <v>6567.2</v>
      </c>
      <c r="AJ680" s="26"/>
      <c r="AK680" s="26"/>
      <c r="AL680" s="26"/>
      <c r="AM680" s="26"/>
      <c r="AN680" s="26"/>
      <c r="AO680" s="26"/>
      <c r="AP680" s="26"/>
      <c r="AQ680" s="26"/>
      <c r="AR680" s="26"/>
      <c r="AS680" s="26">
        <f t="shared" ref="AS680:AS743" si="3367">AG680+AJ680+AK680+AL680+AM680</f>
        <v>6567.2</v>
      </c>
      <c r="AT680" s="26">
        <f t="shared" ref="AT680:AT743" si="3368">AH680+AN680+AO680+AP680</f>
        <v>6567.2</v>
      </c>
      <c r="AU680" s="26">
        <f t="shared" ref="AU680:AU743" si="3369">AI680+AR680+AQ680</f>
        <v>6567.2</v>
      </c>
      <c r="AV680" s="26"/>
      <c r="AW680" s="26"/>
      <c r="AX680" s="26"/>
      <c r="AY680" s="26">
        <f t="shared" ref="AY680:AY743" si="3370">AS680+AV680</f>
        <v>6567.2</v>
      </c>
      <c r="AZ680" s="26">
        <f t="shared" ref="AZ680:AZ743" si="3371">AT680+AW680</f>
        <v>6567.2</v>
      </c>
      <c r="BA680" s="26">
        <f t="shared" ref="BA680:BA743" si="3372">AU680+AX680</f>
        <v>6567.2</v>
      </c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>
        <f t="shared" si="3364"/>
        <v>6567.2</v>
      </c>
      <c r="BM680" s="26"/>
      <c r="BN680" s="53">
        <f t="shared" si="3068"/>
        <v>6567.2</v>
      </c>
      <c r="BO680" s="26">
        <f t="shared" si="3365"/>
        <v>6567.2</v>
      </c>
      <c r="BP680" s="26"/>
      <c r="BQ680" s="53">
        <f t="shared" si="3070"/>
        <v>6567.2</v>
      </c>
      <c r="BR680" s="52">
        <f t="shared" si="3366"/>
        <v>6567.2</v>
      </c>
      <c r="BS680" s="26"/>
      <c r="BT680" s="27"/>
    </row>
    <row r="681" spans="1:72" x14ac:dyDescent="0.3">
      <c r="A681" s="67" t="s">
        <v>429</v>
      </c>
      <c r="B681" s="67" t="s">
        <v>60</v>
      </c>
      <c r="C681" s="67" t="s">
        <v>62</v>
      </c>
      <c r="D681" s="67" t="s">
        <v>478</v>
      </c>
      <c r="E681" s="71"/>
      <c r="F681" s="68" t="s">
        <v>33</v>
      </c>
      <c r="G681" s="26">
        <f t="shared" si="3320"/>
        <v>6074.4</v>
      </c>
      <c r="H681" s="26">
        <f t="shared" si="3321"/>
        <v>2532.1999999999998</v>
      </c>
      <c r="I681" s="26">
        <f t="shared" si="3322"/>
        <v>2621.9</v>
      </c>
      <c r="J681" s="26">
        <f t="shared" si="3323"/>
        <v>0</v>
      </c>
      <c r="K681" s="26">
        <f t="shared" si="3324"/>
        <v>0</v>
      </c>
      <c r="L681" s="26">
        <f t="shared" si="3325"/>
        <v>0</v>
      </c>
      <c r="M681" s="26">
        <f t="shared" si="3146"/>
        <v>6074.4</v>
      </c>
      <c r="N681" s="26">
        <f t="shared" si="3147"/>
        <v>2532.1999999999998</v>
      </c>
      <c r="O681" s="26">
        <f t="shared" si="3148"/>
        <v>2621.9</v>
      </c>
      <c r="P681" s="26">
        <f t="shared" si="3326"/>
        <v>0</v>
      </c>
      <c r="Q681" s="26">
        <f t="shared" si="3327"/>
        <v>0</v>
      </c>
      <c r="R681" s="26">
        <f t="shared" si="3328"/>
        <v>1642.309</v>
      </c>
      <c r="S681" s="26">
        <f t="shared" si="3329"/>
        <v>0</v>
      </c>
      <c r="T681" s="26">
        <f t="shared" si="3330"/>
        <v>0</v>
      </c>
      <c r="U681" s="26">
        <f t="shared" si="3331"/>
        <v>0</v>
      </c>
      <c r="V681" s="26">
        <f t="shared" si="3332"/>
        <v>1556.6420000000001</v>
      </c>
      <c r="W681" s="26">
        <f t="shared" si="3333"/>
        <v>0</v>
      </c>
      <c r="X681" s="26">
        <f t="shared" si="3334"/>
        <v>0</v>
      </c>
      <c r="Y681" s="26">
        <f t="shared" si="3335"/>
        <v>0</v>
      </c>
      <c r="Z681" s="26">
        <f t="shared" si="3336"/>
        <v>0</v>
      </c>
      <c r="AA681" s="26">
        <f t="shared" si="3337"/>
        <v>0</v>
      </c>
      <c r="AB681" s="26">
        <f t="shared" si="3338"/>
        <v>0</v>
      </c>
      <c r="AC681" s="26">
        <f t="shared" si="3071"/>
        <v>7716.7089999999998</v>
      </c>
      <c r="AD681" s="26">
        <f t="shared" si="3072"/>
        <v>4088.8419999999996</v>
      </c>
      <c r="AE681" s="26">
        <f t="shared" si="3073"/>
        <v>2621.9</v>
      </c>
      <c r="AF681" s="26">
        <f t="shared" si="3339"/>
        <v>0</v>
      </c>
      <c r="AG681" s="26">
        <f t="shared" si="3074"/>
        <v>7716.7089999999998</v>
      </c>
      <c r="AH681" s="26">
        <f t="shared" si="3075"/>
        <v>4088.8419999999996</v>
      </c>
      <c r="AI681" s="26">
        <f t="shared" si="3076"/>
        <v>2621.9</v>
      </c>
      <c r="AJ681" s="26">
        <f t="shared" si="3340"/>
        <v>0</v>
      </c>
      <c r="AK681" s="26">
        <f t="shared" si="3341"/>
        <v>0</v>
      </c>
      <c r="AL681" s="26">
        <f t="shared" si="3342"/>
        <v>0</v>
      </c>
      <c r="AM681" s="26">
        <f t="shared" si="3343"/>
        <v>0</v>
      </c>
      <c r="AN681" s="26">
        <f t="shared" si="3344"/>
        <v>0</v>
      </c>
      <c r="AO681" s="26">
        <f t="shared" si="3345"/>
        <v>0</v>
      </c>
      <c r="AP681" s="26">
        <f t="shared" si="3346"/>
        <v>0</v>
      </c>
      <c r="AQ681" s="26">
        <f t="shared" si="3347"/>
        <v>0</v>
      </c>
      <c r="AR681" s="26">
        <f t="shared" si="3348"/>
        <v>0</v>
      </c>
      <c r="AS681" s="26">
        <f t="shared" si="3367"/>
        <v>7716.7089999999998</v>
      </c>
      <c r="AT681" s="26">
        <f t="shared" si="3368"/>
        <v>4088.8419999999996</v>
      </c>
      <c r="AU681" s="26">
        <f t="shared" si="3369"/>
        <v>2621.9</v>
      </c>
      <c r="AV681" s="26">
        <f t="shared" si="3349"/>
        <v>0</v>
      </c>
      <c r="AW681" s="26">
        <f t="shared" si="3350"/>
        <v>0</v>
      </c>
      <c r="AX681" s="26">
        <f t="shared" si="3351"/>
        <v>0</v>
      </c>
      <c r="AY681" s="26">
        <f t="shared" si="3370"/>
        <v>7716.7089999999998</v>
      </c>
      <c r="AZ681" s="26">
        <f t="shared" si="3371"/>
        <v>4088.8419999999996</v>
      </c>
      <c r="BA681" s="26">
        <f t="shared" si="3372"/>
        <v>2621.9</v>
      </c>
      <c r="BB681" s="26">
        <f t="shared" si="3352"/>
        <v>0</v>
      </c>
      <c r="BC681" s="26">
        <f t="shared" si="3353"/>
        <v>0</v>
      </c>
      <c r="BD681" s="26">
        <f t="shared" si="3354"/>
        <v>0</v>
      </c>
      <c r="BE681" s="26">
        <f t="shared" si="3355"/>
        <v>0</v>
      </c>
      <c r="BF681" s="26">
        <f t="shared" si="3356"/>
        <v>0</v>
      </c>
      <c r="BG681" s="26">
        <f t="shared" si="3357"/>
        <v>0</v>
      </c>
      <c r="BH681" s="26">
        <f t="shared" si="3358"/>
        <v>0</v>
      </c>
      <c r="BI681" s="26">
        <f t="shared" si="3359"/>
        <v>0</v>
      </c>
      <c r="BJ681" s="26">
        <f t="shared" si="3360"/>
        <v>0</v>
      </c>
      <c r="BK681" s="26">
        <f t="shared" si="3361"/>
        <v>0</v>
      </c>
      <c r="BL681" s="26">
        <f t="shared" si="3364"/>
        <v>7716.7089999999998</v>
      </c>
      <c r="BM681" s="26">
        <f t="shared" si="3362"/>
        <v>0</v>
      </c>
      <c r="BN681" s="53">
        <f t="shared" si="3068"/>
        <v>7716.7089999999998</v>
      </c>
      <c r="BO681" s="26">
        <f t="shared" si="3365"/>
        <v>4088.8419999999996</v>
      </c>
      <c r="BP681" s="26">
        <f t="shared" si="3363"/>
        <v>0</v>
      </c>
      <c r="BQ681" s="53">
        <f t="shared" si="3070"/>
        <v>4088.8419999999996</v>
      </c>
      <c r="BR681" s="52">
        <f t="shared" si="3366"/>
        <v>2621.9</v>
      </c>
      <c r="BS681" s="26">
        <f t="shared" si="3363"/>
        <v>0</v>
      </c>
      <c r="BT681" s="27"/>
    </row>
    <row r="682" spans="1:72" ht="46.8" x14ac:dyDescent="0.3">
      <c r="A682" s="67" t="s">
        <v>429</v>
      </c>
      <c r="B682" s="67" t="s">
        <v>60</v>
      </c>
      <c r="C682" s="67" t="s">
        <v>62</v>
      </c>
      <c r="D682" s="67" t="s">
        <v>479</v>
      </c>
      <c r="E682" s="71"/>
      <c r="F682" s="68" t="s">
        <v>480</v>
      </c>
      <c r="G682" s="26">
        <f t="shared" ref="G682:L682" si="3373">G683+G685</f>
        <v>6074.4</v>
      </c>
      <c r="H682" s="26">
        <f t="shared" si="3373"/>
        <v>2532.1999999999998</v>
      </c>
      <c r="I682" s="26">
        <f t="shared" si="3373"/>
        <v>2621.9</v>
      </c>
      <c r="J682" s="26">
        <f t="shared" si="3373"/>
        <v>0</v>
      </c>
      <c r="K682" s="26">
        <f t="shared" si="3373"/>
        <v>0</v>
      </c>
      <c r="L682" s="26">
        <f t="shared" si="3373"/>
        <v>0</v>
      </c>
      <c r="M682" s="26">
        <f t="shared" si="3146"/>
        <v>6074.4</v>
      </c>
      <c r="N682" s="26">
        <f t="shared" si="3147"/>
        <v>2532.1999999999998</v>
      </c>
      <c r="O682" s="26">
        <f t="shared" si="3148"/>
        <v>2621.9</v>
      </c>
      <c r="P682" s="26">
        <f t="shared" ref="P682:AB682" si="3374">P683+P685</f>
        <v>0</v>
      </c>
      <c r="Q682" s="26">
        <f t="shared" si="3374"/>
        <v>0</v>
      </c>
      <c r="R682" s="26">
        <f t="shared" si="3374"/>
        <v>1642.309</v>
      </c>
      <c r="S682" s="26">
        <f t="shared" si="3374"/>
        <v>0</v>
      </c>
      <c r="T682" s="26">
        <f t="shared" si="3374"/>
        <v>0</v>
      </c>
      <c r="U682" s="26">
        <f t="shared" si="3374"/>
        <v>0</v>
      </c>
      <c r="V682" s="26">
        <f t="shared" si="3374"/>
        <v>1556.6420000000001</v>
      </c>
      <c r="W682" s="26">
        <f t="shared" si="3374"/>
        <v>0</v>
      </c>
      <c r="X682" s="26">
        <f t="shared" si="3374"/>
        <v>0</v>
      </c>
      <c r="Y682" s="26">
        <f t="shared" si="3374"/>
        <v>0</v>
      </c>
      <c r="Z682" s="26">
        <f t="shared" si="3374"/>
        <v>0</v>
      </c>
      <c r="AA682" s="26">
        <f t="shared" si="3374"/>
        <v>0</v>
      </c>
      <c r="AB682" s="26">
        <f t="shared" si="3374"/>
        <v>0</v>
      </c>
      <c r="AC682" s="26">
        <f t="shared" si="3071"/>
        <v>7716.7089999999998</v>
      </c>
      <c r="AD682" s="26">
        <f t="shared" si="3072"/>
        <v>4088.8419999999996</v>
      </c>
      <c r="AE682" s="26">
        <f t="shared" si="3073"/>
        <v>2621.9</v>
      </c>
      <c r="AF682" s="26">
        <f>AF683+AF685</f>
        <v>0</v>
      </c>
      <c r="AG682" s="26">
        <f t="shared" si="3074"/>
        <v>7716.7089999999998</v>
      </c>
      <c r="AH682" s="26">
        <f t="shared" si="3075"/>
        <v>4088.8419999999996</v>
      </c>
      <c r="AI682" s="26">
        <f t="shared" si="3076"/>
        <v>2621.9</v>
      </c>
      <c r="AJ682" s="26">
        <f t="shared" ref="AJ682:AR682" si="3375">AJ683+AJ685</f>
        <v>0</v>
      </c>
      <c r="AK682" s="26">
        <f t="shared" si="3375"/>
        <v>0</v>
      </c>
      <c r="AL682" s="26">
        <f t="shared" si="3375"/>
        <v>0</v>
      </c>
      <c r="AM682" s="26">
        <f t="shared" si="3375"/>
        <v>0</v>
      </c>
      <c r="AN682" s="26">
        <f t="shared" si="3375"/>
        <v>0</v>
      </c>
      <c r="AO682" s="26">
        <f t="shared" si="3375"/>
        <v>0</v>
      </c>
      <c r="AP682" s="26">
        <f t="shared" si="3375"/>
        <v>0</v>
      </c>
      <c r="AQ682" s="26">
        <f t="shared" si="3375"/>
        <v>0</v>
      </c>
      <c r="AR682" s="26">
        <f t="shared" si="3375"/>
        <v>0</v>
      </c>
      <c r="AS682" s="26">
        <f t="shared" si="3367"/>
        <v>7716.7089999999998</v>
      </c>
      <c r="AT682" s="26">
        <f t="shared" si="3368"/>
        <v>4088.8419999999996</v>
      </c>
      <c r="AU682" s="26">
        <f t="shared" si="3369"/>
        <v>2621.9</v>
      </c>
      <c r="AV682" s="26">
        <f>AV683+AV685</f>
        <v>0</v>
      </c>
      <c r="AW682" s="26">
        <f>AW683+AW685</f>
        <v>0</v>
      </c>
      <c r="AX682" s="26">
        <f>AX683+AX685</f>
        <v>0</v>
      </c>
      <c r="AY682" s="26">
        <f t="shared" si="3370"/>
        <v>7716.7089999999998</v>
      </c>
      <c r="AZ682" s="26">
        <f t="shared" si="3371"/>
        <v>4088.8419999999996</v>
      </c>
      <c r="BA682" s="26">
        <f t="shared" si="3372"/>
        <v>2621.9</v>
      </c>
      <c r="BB682" s="26">
        <f t="shared" ref="BB682:BK682" si="3376">BB683+BB685</f>
        <v>0</v>
      </c>
      <c r="BC682" s="26">
        <f t="shared" si="3376"/>
        <v>0</v>
      </c>
      <c r="BD682" s="26">
        <f t="shared" si="3376"/>
        <v>0</v>
      </c>
      <c r="BE682" s="26">
        <f t="shared" si="3376"/>
        <v>0</v>
      </c>
      <c r="BF682" s="26">
        <f t="shared" si="3376"/>
        <v>0</v>
      </c>
      <c r="BG682" s="26">
        <f t="shared" si="3376"/>
        <v>0</v>
      </c>
      <c r="BH682" s="26">
        <f t="shared" si="3376"/>
        <v>0</v>
      </c>
      <c r="BI682" s="26">
        <f t="shared" si="3376"/>
        <v>0</v>
      </c>
      <c r="BJ682" s="26">
        <f t="shared" si="3376"/>
        <v>0</v>
      </c>
      <c r="BK682" s="26">
        <f t="shared" si="3376"/>
        <v>0</v>
      </c>
      <c r="BL682" s="26">
        <f t="shared" si="3364"/>
        <v>7716.7089999999998</v>
      </c>
      <c r="BM682" s="26">
        <f>BM683+BM685</f>
        <v>0</v>
      </c>
      <c r="BN682" s="53">
        <f t="shared" ref="BN682:BN745" si="3377">BL682+BM682</f>
        <v>7716.7089999999998</v>
      </c>
      <c r="BO682" s="26">
        <f t="shared" si="3365"/>
        <v>4088.8419999999996</v>
      </c>
      <c r="BP682" s="26">
        <f>BP683+BP685</f>
        <v>0</v>
      </c>
      <c r="BQ682" s="53">
        <f t="shared" ref="BQ682:BQ745" si="3378">BO682+BP682</f>
        <v>4088.8419999999996</v>
      </c>
      <c r="BR682" s="52">
        <f t="shared" si="3366"/>
        <v>2621.9</v>
      </c>
      <c r="BS682" s="26">
        <f>BS683+BS685</f>
        <v>0</v>
      </c>
      <c r="BT682" s="27"/>
    </row>
    <row r="683" spans="1:72" ht="31.2" x14ac:dyDescent="0.3">
      <c r="A683" s="67" t="s">
        <v>429</v>
      </c>
      <c r="B683" s="67" t="s">
        <v>60</v>
      </c>
      <c r="C683" s="67" t="s">
        <v>62</v>
      </c>
      <c r="D683" s="67" t="s">
        <v>481</v>
      </c>
      <c r="E683" s="71"/>
      <c r="F683" s="68" t="s">
        <v>482</v>
      </c>
      <c r="G683" s="26">
        <f t="shared" ref="G683:L683" si="3379">G684</f>
        <v>3191.1</v>
      </c>
      <c r="H683" s="26">
        <f t="shared" si="3379"/>
        <v>2532.1999999999998</v>
      </c>
      <c r="I683" s="26">
        <f t="shared" si="3379"/>
        <v>2621.9</v>
      </c>
      <c r="J683" s="26">
        <f t="shared" si="3379"/>
        <v>0</v>
      </c>
      <c r="K683" s="26">
        <f t="shared" si="3379"/>
        <v>0</v>
      </c>
      <c r="L683" s="26">
        <f t="shared" si="3379"/>
        <v>0</v>
      </c>
      <c r="M683" s="26">
        <f t="shared" si="3146"/>
        <v>3191.1</v>
      </c>
      <c r="N683" s="26">
        <f t="shared" si="3147"/>
        <v>2532.1999999999998</v>
      </c>
      <c r="O683" s="26">
        <f t="shared" si="3148"/>
        <v>2621.9</v>
      </c>
      <c r="P683" s="26">
        <f t="shared" ref="P683:AB683" si="3380">P684</f>
        <v>0</v>
      </c>
      <c r="Q683" s="26">
        <f t="shared" si="3380"/>
        <v>0</v>
      </c>
      <c r="R683" s="26">
        <f t="shared" si="3380"/>
        <v>0</v>
      </c>
      <c r="S683" s="26">
        <f t="shared" si="3380"/>
        <v>0</v>
      </c>
      <c r="T683" s="26">
        <f t="shared" si="3380"/>
        <v>0</v>
      </c>
      <c r="U683" s="26">
        <f t="shared" si="3380"/>
        <v>0</v>
      </c>
      <c r="V683" s="26">
        <f t="shared" si="3380"/>
        <v>0</v>
      </c>
      <c r="W683" s="26">
        <f t="shared" si="3380"/>
        <v>0</v>
      </c>
      <c r="X683" s="26">
        <f t="shared" si="3380"/>
        <v>0</v>
      </c>
      <c r="Y683" s="26">
        <f t="shared" si="3380"/>
        <v>0</v>
      </c>
      <c r="Z683" s="26">
        <f t="shared" si="3380"/>
        <v>0</v>
      </c>
      <c r="AA683" s="26">
        <f t="shared" si="3380"/>
        <v>0</v>
      </c>
      <c r="AB683" s="26">
        <f t="shared" si="3380"/>
        <v>0</v>
      </c>
      <c r="AC683" s="26">
        <f t="shared" si="3071"/>
        <v>3191.1</v>
      </c>
      <c r="AD683" s="26">
        <f t="shared" si="3072"/>
        <v>2532.1999999999998</v>
      </c>
      <c r="AE683" s="26">
        <f t="shared" si="3073"/>
        <v>2621.9</v>
      </c>
      <c r="AF683" s="26">
        <f>AF684</f>
        <v>0</v>
      </c>
      <c r="AG683" s="26">
        <f t="shared" si="3074"/>
        <v>3191.1</v>
      </c>
      <c r="AH683" s="26">
        <f t="shared" si="3075"/>
        <v>2532.1999999999998</v>
      </c>
      <c r="AI683" s="26">
        <f t="shared" si="3076"/>
        <v>2621.9</v>
      </c>
      <c r="AJ683" s="26">
        <f t="shared" ref="AJ683:AR683" si="3381">AJ684</f>
        <v>0</v>
      </c>
      <c r="AK683" s="26">
        <f t="shared" si="3381"/>
        <v>0</v>
      </c>
      <c r="AL683" s="26">
        <f t="shared" si="3381"/>
        <v>0</v>
      </c>
      <c r="AM683" s="26">
        <f t="shared" si="3381"/>
        <v>0</v>
      </c>
      <c r="AN683" s="26">
        <f t="shared" si="3381"/>
        <v>0</v>
      </c>
      <c r="AO683" s="26">
        <f t="shared" si="3381"/>
        <v>0</v>
      </c>
      <c r="AP683" s="26">
        <f t="shared" si="3381"/>
        <v>0</v>
      </c>
      <c r="AQ683" s="26">
        <f t="shared" si="3381"/>
        <v>0</v>
      </c>
      <c r="AR683" s="26">
        <f t="shared" si="3381"/>
        <v>0</v>
      </c>
      <c r="AS683" s="26">
        <f t="shared" si="3367"/>
        <v>3191.1</v>
      </c>
      <c r="AT683" s="26">
        <f t="shared" si="3368"/>
        <v>2532.1999999999998</v>
      </c>
      <c r="AU683" s="26">
        <f t="shared" si="3369"/>
        <v>2621.9</v>
      </c>
      <c r="AV683" s="26">
        <f>AV684</f>
        <v>0</v>
      </c>
      <c r="AW683" s="26">
        <f>AW684</f>
        <v>0</v>
      </c>
      <c r="AX683" s="26">
        <f>AX684</f>
        <v>0</v>
      </c>
      <c r="AY683" s="26">
        <f t="shared" si="3370"/>
        <v>3191.1</v>
      </c>
      <c r="AZ683" s="26">
        <f t="shared" si="3371"/>
        <v>2532.1999999999998</v>
      </c>
      <c r="BA683" s="26">
        <f t="shared" si="3372"/>
        <v>2621.9</v>
      </c>
      <c r="BB683" s="26">
        <f t="shared" ref="BB683:BK683" si="3382">BB684</f>
        <v>0</v>
      </c>
      <c r="BC683" s="26">
        <f t="shared" si="3382"/>
        <v>0</v>
      </c>
      <c r="BD683" s="26">
        <f t="shared" si="3382"/>
        <v>0</v>
      </c>
      <c r="BE683" s="26">
        <f t="shared" si="3382"/>
        <v>0</v>
      </c>
      <c r="BF683" s="26">
        <f t="shared" si="3382"/>
        <v>0</v>
      </c>
      <c r="BG683" s="26">
        <f t="shared" si="3382"/>
        <v>0</v>
      </c>
      <c r="BH683" s="26">
        <f t="shared" si="3382"/>
        <v>0</v>
      </c>
      <c r="BI683" s="26">
        <f t="shared" si="3382"/>
        <v>0</v>
      </c>
      <c r="BJ683" s="26">
        <f t="shared" si="3382"/>
        <v>0</v>
      </c>
      <c r="BK683" s="26">
        <f t="shared" si="3382"/>
        <v>0</v>
      </c>
      <c r="BL683" s="26">
        <f t="shared" si="3364"/>
        <v>3191.1</v>
      </c>
      <c r="BM683" s="26">
        <f>BM684</f>
        <v>0</v>
      </c>
      <c r="BN683" s="53">
        <f t="shared" si="3377"/>
        <v>3191.1</v>
      </c>
      <c r="BO683" s="26">
        <f t="shared" si="3365"/>
        <v>2532.1999999999998</v>
      </c>
      <c r="BP683" s="26">
        <f>BP684</f>
        <v>0</v>
      </c>
      <c r="BQ683" s="53">
        <f t="shared" si="3378"/>
        <v>2532.1999999999998</v>
      </c>
      <c r="BR683" s="52">
        <f t="shared" si="3366"/>
        <v>2621.9</v>
      </c>
      <c r="BS683" s="26">
        <f>BS684</f>
        <v>0</v>
      </c>
      <c r="BT683" s="27"/>
    </row>
    <row r="684" spans="1:72" ht="31.2" x14ac:dyDescent="0.3">
      <c r="A684" s="67" t="s">
        <v>429</v>
      </c>
      <c r="B684" s="67" t="s">
        <v>60</v>
      </c>
      <c r="C684" s="67" t="s">
        <v>62</v>
      </c>
      <c r="D684" s="67" t="s">
        <v>481</v>
      </c>
      <c r="E684" s="67" t="s">
        <v>38</v>
      </c>
      <c r="F684" s="68" t="s">
        <v>39</v>
      </c>
      <c r="G684" s="26">
        <v>3191.1</v>
      </c>
      <c r="H684" s="26">
        <v>2532.1999999999998</v>
      </c>
      <c r="I684" s="26">
        <v>2621.9</v>
      </c>
      <c r="J684" s="26"/>
      <c r="K684" s="26"/>
      <c r="L684" s="26"/>
      <c r="M684" s="26">
        <f t="shared" si="3146"/>
        <v>3191.1</v>
      </c>
      <c r="N684" s="26">
        <f t="shared" si="3147"/>
        <v>2532.1999999999998</v>
      </c>
      <c r="O684" s="26">
        <f t="shared" si="3148"/>
        <v>2621.9</v>
      </c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>
        <f t="shared" si="3071"/>
        <v>3191.1</v>
      </c>
      <c r="AD684" s="26">
        <f t="shared" si="3072"/>
        <v>2532.1999999999998</v>
      </c>
      <c r="AE684" s="26">
        <f t="shared" si="3073"/>
        <v>2621.9</v>
      </c>
      <c r="AF684" s="26"/>
      <c r="AG684" s="26">
        <f t="shared" si="3074"/>
        <v>3191.1</v>
      </c>
      <c r="AH684" s="26">
        <f t="shared" si="3075"/>
        <v>2532.1999999999998</v>
      </c>
      <c r="AI684" s="26">
        <f t="shared" si="3076"/>
        <v>2621.9</v>
      </c>
      <c r="AJ684" s="26"/>
      <c r="AK684" s="26"/>
      <c r="AL684" s="26"/>
      <c r="AM684" s="26"/>
      <c r="AN684" s="26"/>
      <c r="AO684" s="26"/>
      <c r="AP684" s="26"/>
      <c r="AQ684" s="26"/>
      <c r="AR684" s="26"/>
      <c r="AS684" s="26">
        <f t="shared" si="3367"/>
        <v>3191.1</v>
      </c>
      <c r="AT684" s="26">
        <f t="shared" si="3368"/>
        <v>2532.1999999999998</v>
      </c>
      <c r="AU684" s="26">
        <f t="shared" si="3369"/>
        <v>2621.9</v>
      </c>
      <c r="AV684" s="26"/>
      <c r="AW684" s="26"/>
      <c r="AX684" s="26"/>
      <c r="AY684" s="26">
        <f t="shared" si="3370"/>
        <v>3191.1</v>
      </c>
      <c r="AZ684" s="26">
        <f t="shared" si="3371"/>
        <v>2532.1999999999998</v>
      </c>
      <c r="BA684" s="26">
        <f t="shared" si="3372"/>
        <v>2621.9</v>
      </c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>
        <f t="shared" si="3364"/>
        <v>3191.1</v>
      </c>
      <c r="BM684" s="26"/>
      <c r="BN684" s="53">
        <f t="shared" si="3377"/>
        <v>3191.1</v>
      </c>
      <c r="BO684" s="26">
        <f t="shared" si="3365"/>
        <v>2532.1999999999998</v>
      </c>
      <c r="BP684" s="26"/>
      <c r="BQ684" s="53">
        <f t="shared" si="3378"/>
        <v>2532.1999999999998</v>
      </c>
      <c r="BR684" s="52">
        <f t="shared" si="3366"/>
        <v>2621.9</v>
      </c>
      <c r="BS684" s="26"/>
      <c r="BT684" s="27"/>
    </row>
    <row r="685" spans="1:72" ht="31.2" x14ac:dyDescent="0.3">
      <c r="A685" s="67" t="s">
        <v>429</v>
      </c>
      <c r="B685" s="67" t="s">
        <v>60</v>
      </c>
      <c r="C685" s="67" t="s">
        <v>62</v>
      </c>
      <c r="D685" s="67" t="s">
        <v>483</v>
      </c>
      <c r="E685" s="71"/>
      <c r="F685" s="68" t="s">
        <v>484</v>
      </c>
      <c r="G685" s="26">
        <f t="shared" ref="G685:L685" si="3383">G687</f>
        <v>2883.3</v>
      </c>
      <c r="H685" s="26">
        <f t="shared" si="3383"/>
        <v>0</v>
      </c>
      <c r="I685" s="26">
        <f t="shared" si="3383"/>
        <v>0</v>
      </c>
      <c r="J685" s="26">
        <f t="shared" si="3383"/>
        <v>0</v>
      </c>
      <c r="K685" s="26">
        <f t="shared" si="3383"/>
        <v>0</v>
      </c>
      <c r="L685" s="26">
        <f t="shared" si="3383"/>
        <v>0</v>
      </c>
      <c r="M685" s="26">
        <f t="shared" si="3146"/>
        <v>2883.3</v>
      </c>
      <c r="N685" s="26">
        <f t="shared" si="3147"/>
        <v>0</v>
      </c>
      <c r="O685" s="26">
        <f t="shared" si="3148"/>
        <v>0</v>
      </c>
      <c r="P685" s="26">
        <f t="shared" ref="P685:AB685" si="3384">P687+P686</f>
        <v>0</v>
      </c>
      <c r="Q685" s="26">
        <f t="shared" si="3384"/>
        <v>0</v>
      </c>
      <c r="R685" s="26">
        <f t="shared" si="3384"/>
        <v>1642.309</v>
      </c>
      <c r="S685" s="26">
        <f t="shared" si="3384"/>
        <v>0</v>
      </c>
      <c r="T685" s="26">
        <f t="shared" si="3384"/>
        <v>0</v>
      </c>
      <c r="U685" s="26">
        <f t="shared" si="3384"/>
        <v>0</v>
      </c>
      <c r="V685" s="26">
        <f t="shared" si="3384"/>
        <v>1556.6420000000001</v>
      </c>
      <c r="W685" s="26">
        <f t="shared" si="3384"/>
        <v>0</v>
      </c>
      <c r="X685" s="26">
        <f t="shared" si="3384"/>
        <v>0</v>
      </c>
      <c r="Y685" s="26">
        <f t="shared" si="3384"/>
        <v>0</v>
      </c>
      <c r="Z685" s="26">
        <f t="shared" si="3384"/>
        <v>0</v>
      </c>
      <c r="AA685" s="26">
        <f t="shared" si="3384"/>
        <v>0</v>
      </c>
      <c r="AB685" s="26">
        <f t="shared" si="3384"/>
        <v>0</v>
      </c>
      <c r="AC685" s="26">
        <f t="shared" si="3071"/>
        <v>4525.6090000000004</v>
      </c>
      <c r="AD685" s="26">
        <f t="shared" si="3072"/>
        <v>1556.6420000000001</v>
      </c>
      <c r="AE685" s="26">
        <f t="shared" si="3073"/>
        <v>0</v>
      </c>
      <c r="AF685" s="26">
        <f>AF687+AF686</f>
        <v>0</v>
      </c>
      <c r="AG685" s="26">
        <f t="shared" si="3074"/>
        <v>4525.6090000000004</v>
      </c>
      <c r="AH685" s="26">
        <f t="shared" si="3075"/>
        <v>1556.6420000000001</v>
      </c>
      <c r="AI685" s="26">
        <f t="shared" si="3076"/>
        <v>0</v>
      </c>
      <c r="AJ685" s="26">
        <f t="shared" ref="AJ685:AR685" si="3385">AJ687+AJ686</f>
        <v>0</v>
      </c>
      <c r="AK685" s="26">
        <f t="shared" si="3385"/>
        <v>0</v>
      </c>
      <c r="AL685" s="26">
        <f t="shared" si="3385"/>
        <v>0</v>
      </c>
      <c r="AM685" s="26">
        <f t="shared" si="3385"/>
        <v>0</v>
      </c>
      <c r="AN685" s="26">
        <f t="shared" si="3385"/>
        <v>0</v>
      </c>
      <c r="AO685" s="26">
        <f t="shared" si="3385"/>
        <v>0</v>
      </c>
      <c r="AP685" s="26">
        <f t="shared" si="3385"/>
        <v>0</v>
      </c>
      <c r="AQ685" s="26">
        <f t="shared" si="3385"/>
        <v>0</v>
      </c>
      <c r="AR685" s="26">
        <f t="shared" si="3385"/>
        <v>0</v>
      </c>
      <c r="AS685" s="26">
        <f t="shared" si="3367"/>
        <v>4525.6090000000004</v>
      </c>
      <c r="AT685" s="26">
        <f t="shared" si="3368"/>
        <v>1556.6420000000001</v>
      </c>
      <c r="AU685" s="26">
        <f t="shared" si="3369"/>
        <v>0</v>
      </c>
      <c r="AV685" s="26">
        <f>AV687+AV686</f>
        <v>0</v>
      </c>
      <c r="AW685" s="26">
        <f>AW687+AW686</f>
        <v>0</v>
      </c>
      <c r="AX685" s="26">
        <f>AX687+AX686</f>
        <v>0</v>
      </c>
      <c r="AY685" s="26">
        <f t="shared" si="3370"/>
        <v>4525.6090000000004</v>
      </c>
      <c r="AZ685" s="26">
        <f t="shared" si="3371"/>
        <v>1556.6420000000001</v>
      </c>
      <c r="BA685" s="26">
        <f t="shared" si="3372"/>
        <v>0</v>
      </c>
      <c r="BB685" s="26">
        <f t="shared" ref="BB685:BK685" si="3386">BB687+BB686</f>
        <v>0</v>
      </c>
      <c r="BC685" s="26">
        <f t="shared" si="3386"/>
        <v>0</v>
      </c>
      <c r="BD685" s="26">
        <f t="shared" si="3386"/>
        <v>0</v>
      </c>
      <c r="BE685" s="26">
        <f t="shared" si="3386"/>
        <v>0</v>
      </c>
      <c r="BF685" s="26">
        <f t="shared" si="3386"/>
        <v>0</v>
      </c>
      <c r="BG685" s="26">
        <f t="shared" si="3386"/>
        <v>0</v>
      </c>
      <c r="BH685" s="26">
        <f t="shared" si="3386"/>
        <v>0</v>
      </c>
      <c r="BI685" s="26">
        <f t="shared" si="3386"/>
        <v>0</v>
      </c>
      <c r="BJ685" s="26">
        <f t="shared" si="3386"/>
        <v>0</v>
      </c>
      <c r="BK685" s="26">
        <f t="shared" si="3386"/>
        <v>0</v>
      </c>
      <c r="BL685" s="26">
        <f t="shared" si="3364"/>
        <v>4525.6090000000004</v>
      </c>
      <c r="BM685" s="26">
        <f>BM687+BM686</f>
        <v>0</v>
      </c>
      <c r="BN685" s="53">
        <f t="shared" si="3377"/>
        <v>4525.6090000000004</v>
      </c>
      <c r="BO685" s="26">
        <f t="shared" si="3365"/>
        <v>1556.6420000000001</v>
      </c>
      <c r="BP685" s="26">
        <f>BP687+BP686</f>
        <v>0</v>
      </c>
      <c r="BQ685" s="53">
        <f t="shared" si="3378"/>
        <v>1556.6420000000001</v>
      </c>
      <c r="BR685" s="52">
        <f t="shared" si="3366"/>
        <v>0</v>
      </c>
      <c r="BS685" s="26">
        <f>BS687+BS686</f>
        <v>0</v>
      </c>
      <c r="BT685" s="27"/>
    </row>
    <row r="686" spans="1:72" ht="31.2" x14ac:dyDescent="0.3">
      <c r="A686" s="67" t="s">
        <v>429</v>
      </c>
      <c r="B686" s="67" t="s">
        <v>60</v>
      </c>
      <c r="C686" s="67" t="s">
        <v>62</v>
      </c>
      <c r="D686" s="67" t="s">
        <v>483</v>
      </c>
      <c r="E686" s="67" t="s">
        <v>38</v>
      </c>
      <c r="F686" s="68" t="s">
        <v>39</v>
      </c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>
        <v>1642.309</v>
      </c>
      <c r="S686" s="26"/>
      <c r="T686" s="26"/>
      <c r="U686" s="26"/>
      <c r="V686" s="26">
        <v>1556.6420000000001</v>
      </c>
      <c r="W686" s="26"/>
      <c r="X686" s="26"/>
      <c r="Y686" s="26"/>
      <c r="Z686" s="26"/>
      <c r="AA686" s="26"/>
      <c r="AB686" s="26"/>
      <c r="AC686" s="26">
        <f t="shared" ref="AC686:AC749" si="3387">M686+R686+P686+Q686+T686+S686</f>
        <v>1642.309</v>
      </c>
      <c r="AD686" s="26">
        <f t="shared" ref="AD686:AD749" si="3388">N686+V686+X686+U686+W686</f>
        <v>1556.6420000000001</v>
      </c>
      <c r="AE686" s="26">
        <f t="shared" ref="AE686:AE749" si="3389">O686+Z686+AB686+Y686+AA686</f>
        <v>0</v>
      </c>
      <c r="AF686" s="26"/>
      <c r="AG686" s="26">
        <f t="shared" ref="AG686:AG749" si="3390">AC686+AF686</f>
        <v>1642.309</v>
      </c>
      <c r="AH686" s="26">
        <f t="shared" ref="AH686:AH749" si="3391">AD686</f>
        <v>1556.6420000000001</v>
      </c>
      <c r="AI686" s="26">
        <f t="shared" ref="AI686:AI749" si="3392">AE686</f>
        <v>0</v>
      </c>
      <c r="AJ686" s="26"/>
      <c r="AK686" s="26"/>
      <c r="AL686" s="26"/>
      <c r="AM686" s="26"/>
      <c r="AN686" s="26"/>
      <c r="AO686" s="26"/>
      <c r="AP686" s="26"/>
      <c r="AQ686" s="26"/>
      <c r="AR686" s="26"/>
      <c r="AS686" s="26">
        <f t="shared" si="3367"/>
        <v>1642.309</v>
      </c>
      <c r="AT686" s="26">
        <f t="shared" si="3368"/>
        <v>1556.6420000000001</v>
      </c>
      <c r="AU686" s="26">
        <f t="shared" si="3369"/>
        <v>0</v>
      </c>
      <c r="AV686" s="26"/>
      <c r="AW686" s="26"/>
      <c r="AX686" s="26"/>
      <c r="AY686" s="26">
        <f t="shared" si="3370"/>
        <v>1642.309</v>
      </c>
      <c r="AZ686" s="26">
        <f t="shared" si="3371"/>
        <v>1556.6420000000001</v>
      </c>
      <c r="BA686" s="26">
        <f t="shared" si="3372"/>
        <v>0</v>
      </c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>
        <f t="shared" si="3364"/>
        <v>1642.309</v>
      </c>
      <c r="BM686" s="26"/>
      <c r="BN686" s="53">
        <f t="shared" si="3377"/>
        <v>1642.309</v>
      </c>
      <c r="BO686" s="26">
        <f t="shared" si="3365"/>
        <v>1556.6420000000001</v>
      </c>
      <c r="BP686" s="26"/>
      <c r="BQ686" s="53">
        <f t="shared" si="3378"/>
        <v>1556.6420000000001</v>
      </c>
      <c r="BR686" s="52">
        <f t="shared" si="3366"/>
        <v>0</v>
      </c>
      <c r="BS686" s="26"/>
      <c r="BT686" s="27"/>
    </row>
    <row r="687" spans="1:72" x14ac:dyDescent="0.3">
      <c r="A687" s="67" t="s">
        <v>429</v>
      </c>
      <c r="B687" s="67" t="s">
        <v>60</v>
      </c>
      <c r="C687" s="67" t="s">
        <v>62</v>
      </c>
      <c r="D687" s="67" t="s">
        <v>483</v>
      </c>
      <c r="E687" s="67" t="s">
        <v>40</v>
      </c>
      <c r="F687" s="68" t="s">
        <v>41</v>
      </c>
      <c r="G687" s="26">
        <v>2883.3</v>
      </c>
      <c r="H687" s="26"/>
      <c r="I687" s="26"/>
      <c r="J687" s="26"/>
      <c r="K687" s="26"/>
      <c r="L687" s="26"/>
      <c r="M687" s="26">
        <f t="shared" si="3146"/>
        <v>2883.3</v>
      </c>
      <c r="N687" s="26">
        <f t="shared" si="3147"/>
        <v>0</v>
      </c>
      <c r="O687" s="26">
        <f t="shared" si="3148"/>
        <v>0</v>
      </c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>
        <f t="shared" si="3387"/>
        <v>2883.3</v>
      </c>
      <c r="AD687" s="26">
        <f t="shared" si="3388"/>
        <v>0</v>
      </c>
      <c r="AE687" s="26">
        <f t="shared" si="3389"/>
        <v>0</v>
      </c>
      <c r="AF687" s="26"/>
      <c r="AG687" s="26">
        <f t="shared" si="3390"/>
        <v>2883.3</v>
      </c>
      <c r="AH687" s="26">
        <f t="shared" si="3391"/>
        <v>0</v>
      </c>
      <c r="AI687" s="26">
        <f t="shared" si="3392"/>
        <v>0</v>
      </c>
      <c r="AJ687" s="26"/>
      <c r="AK687" s="26"/>
      <c r="AL687" s="26"/>
      <c r="AM687" s="26"/>
      <c r="AN687" s="26"/>
      <c r="AO687" s="26"/>
      <c r="AP687" s="26"/>
      <c r="AQ687" s="26"/>
      <c r="AR687" s="26"/>
      <c r="AS687" s="26">
        <f t="shared" si="3367"/>
        <v>2883.3</v>
      </c>
      <c r="AT687" s="26">
        <f t="shared" si="3368"/>
        <v>0</v>
      </c>
      <c r="AU687" s="26">
        <f t="shared" si="3369"/>
        <v>0</v>
      </c>
      <c r="AV687" s="26"/>
      <c r="AW687" s="26"/>
      <c r="AX687" s="26"/>
      <c r="AY687" s="26">
        <f t="shared" si="3370"/>
        <v>2883.3</v>
      </c>
      <c r="AZ687" s="26">
        <f t="shared" si="3371"/>
        <v>0</v>
      </c>
      <c r="BA687" s="26">
        <f t="shared" si="3372"/>
        <v>0</v>
      </c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>
        <f t="shared" si="3364"/>
        <v>2883.3</v>
      </c>
      <c r="BM687" s="26"/>
      <c r="BN687" s="53">
        <f t="shared" si="3377"/>
        <v>2883.3</v>
      </c>
      <c r="BO687" s="26">
        <f t="shared" si="3365"/>
        <v>0</v>
      </c>
      <c r="BP687" s="26"/>
      <c r="BQ687" s="53">
        <f t="shared" si="3378"/>
        <v>0</v>
      </c>
      <c r="BR687" s="52">
        <f t="shared" si="3366"/>
        <v>0</v>
      </c>
      <c r="BS687" s="26"/>
      <c r="BT687" s="27"/>
    </row>
    <row r="688" spans="1:72" ht="31.2" x14ac:dyDescent="0.3">
      <c r="A688" s="67" t="s">
        <v>429</v>
      </c>
      <c r="B688" s="67" t="s">
        <v>60</v>
      </c>
      <c r="C688" s="67" t="s">
        <v>62</v>
      </c>
      <c r="D688" s="67" t="s">
        <v>147</v>
      </c>
      <c r="E688" s="71"/>
      <c r="F688" s="68" t="s">
        <v>148</v>
      </c>
      <c r="G688" s="26">
        <f t="shared" ref="G688:G700" si="3393">G689</f>
        <v>1754.7</v>
      </c>
      <c r="H688" s="26">
        <f t="shared" ref="H688:H700" si="3394">H689</f>
        <v>1754.7</v>
      </c>
      <c r="I688" s="26">
        <f t="shared" ref="I688:I700" si="3395">I689</f>
        <v>1754.7</v>
      </c>
      <c r="J688" s="26">
        <f t="shared" ref="J688:J700" si="3396">J689</f>
        <v>0</v>
      </c>
      <c r="K688" s="26">
        <f t="shared" ref="K688:K700" si="3397">K689</f>
        <v>0</v>
      </c>
      <c r="L688" s="26">
        <f t="shared" ref="L688:L700" si="3398">L689</f>
        <v>0</v>
      </c>
      <c r="M688" s="26">
        <f t="shared" si="3146"/>
        <v>1754.7</v>
      </c>
      <c r="N688" s="26">
        <f t="shared" si="3147"/>
        <v>1754.7</v>
      </c>
      <c r="O688" s="26">
        <f t="shared" si="3148"/>
        <v>1754.7</v>
      </c>
      <c r="P688" s="26">
        <f t="shared" ref="P688:P700" si="3399">P689</f>
        <v>0</v>
      </c>
      <c r="Q688" s="26">
        <f t="shared" ref="Q688:Q700" si="3400">Q689</f>
        <v>0</v>
      </c>
      <c r="R688" s="26">
        <f t="shared" ref="R688:R700" si="3401">R689</f>
        <v>0</v>
      </c>
      <c r="S688" s="26">
        <f t="shared" ref="S688:S700" si="3402">S689</f>
        <v>0</v>
      </c>
      <c r="T688" s="26">
        <f t="shared" ref="T688:T700" si="3403">T689</f>
        <v>0</v>
      </c>
      <c r="U688" s="26">
        <f t="shared" ref="U688:U700" si="3404">U689</f>
        <v>0</v>
      </c>
      <c r="V688" s="26">
        <f t="shared" ref="V688:V700" si="3405">V689</f>
        <v>0</v>
      </c>
      <c r="W688" s="26">
        <f t="shared" ref="W688:W700" si="3406">W689</f>
        <v>0</v>
      </c>
      <c r="X688" s="26">
        <f t="shared" ref="X688:X700" si="3407">X689</f>
        <v>0</v>
      </c>
      <c r="Y688" s="26">
        <f t="shared" ref="Y688:Y700" si="3408">Y689</f>
        <v>0</v>
      </c>
      <c r="Z688" s="26">
        <f t="shared" ref="Z688:Z700" si="3409">Z689</f>
        <v>0</v>
      </c>
      <c r="AA688" s="26">
        <f t="shared" ref="AA688:AA700" si="3410">AA689</f>
        <v>0</v>
      </c>
      <c r="AB688" s="26">
        <f t="shared" ref="AB688:AB700" si="3411">AB689</f>
        <v>0</v>
      </c>
      <c r="AC688" s="26">
        <f t="shared" si="3387"/>
        <v>1754.7</v>
      </c>
      <c r="AD688" s="26">
        <f t="shared" si="3388"/>
        <v>1754.7</v>
      </c>
      <c r="AE688" s="26">
        <f t="shared" si="3389"/>
        <v>1754.7</v>
      </c>
      <c r="AF688" s="26">
        <f t="shared" ref="AF688:AF700" si="3412">AF689</f>
        <v>0</v>
      </c>
      <c r="AG688" s="26">
        <f t="shared" si="3390"/>
        <v>1754.7</v>
      </c>
      <c r="AH688" s="26">
        <f t="shared" si="3391"/>
        <v>1754.7</v>
      </c>
      <c r="AI688" s="26">
        <f t="shared" si="3392"/>
        <v>1754.7</v>
      </c>
      <c r="AJ688" s="26">
        <f t="shared" ref="AJ688:AJ700" si="3413">AJ689</f>
        <v>0</v>
      </c>
      <c r="AK688" s="26">
        <f t="shared" ref="AK688:AK700" si="3414">AK689</f>
        <v>0</v>
      </c>
      <c r="AL688" s="26">
        <f t="shared" ref="AL688:AL700" si="3415">AL689</f>
        <v>-81.593000000000004</v>
      </c>
      <c r="AM688" s="26">
        <f t="shared" ref="AM688:AM700" si="3416">AM689</f>
        <v>0</v>
      </c>
      <c r="AN688" s="26">
        <f t="shared" ref="AN688:AN700" si="3417">AN689</f>
        <v>0</v>
      </c>
      <c r="AO688" s="26">
        <f t="shared" ref="AO688:AO700" si="3418">AO689</f>
        <v>0</v>
      </c>
      <c r="AP688" s="26">
        <f t="shared" ref="AP688:AP700" si="3419">AP689</f>
        <v>0</v>
      </c>
      <c r="AQ688" s="26">
        <f t="shared" ref="AQ688:AQ700" si="3420">AQ689</f>
        <v>0</v>
      </c>
      <c r="AR688" s="26">
        <f t="shared" ref="AR688:AR700" si="3421">AR689</f>
        <v>0</v>
      </c>
      <c r="AS688" s="26">
        <f t="shared" si="3367"/>
        <v>1673.107</v>
      </c>
      <c r="AT688" s="26">
        <f t="shared" si="3368"/>
        <v>1754.7</v>
      </c>
      <c r="AU688" s="26">
        <f t="shared" si="3369"/>
        <v>1754.7</v>
      </c>
      <c r="AV688" s="26">
        <f t="shared" ref="AV688:AV700" si="3422">AV689</f>
        <v>0</v>
      </c>
      <c r="AW688" s="26">
        <f t="shared" ref="AW688:AW700" si="3423">AW689</f>
        <v>0</v>
      </c>
      <c r="AX688" s="26">
        <f t="shared" ref="AX688:AX700" si="3424">AX689</f>
        <v>0</v>
      </c>
      <c r="AY688" s="26">
        <f t="shared" si="3370"/>
        <v>1673.107</v>
      </c>
      <c r="AZ688" s="26">
        <f t="shared" si="3371"/>
        <v>1754.7</v>
      </c>
      <c r="BA688" s="26">
        <f t="shared" si="3372"/>
        <v>1754.7</v>
      </c>
      <c r="BB688" s="26">
        <f t="shared" ref="BB688:BB700" si="3425">BB689</f>
        <v>0</v>
      </c>
      <c r="BC688" s="26">
        <f t="shared" ref="BC688:BC700" si="3426">BC689</f>
        <v>0</v>
      </c>
      <c r="BD688" s="26">
        <f t="shared" ref="BD688:BD700" si="3427">BD689</f>
        <v>0</v>
      </c>
      <c r="BE688" s="26">
        <f t="shared" ref="BE688:BE700" si="3428">BE689</f>
        <v>0</v>
      </c>
      <c r="BF688" s="26">
        <f t="shared" ref="BF688:BF700" si="3429">BF689</f>
        <v>0</v>
      </c>
      <c r="BG688" s="26">
        <f t="shared" ref="BG688:BG700" si="3430">BG689</f>
        <v>0</v>
      </c>
      <c r="BH688" s="26">
        <f t="shared" ref="BH688:BH700" si="3431">BH689</f>
        <v>0</v>
      </c>
      <c r="BI688" s="26">
        <f t="shared" ref="BI688:BI700" si="3432">BI689</f>
        <v>0</v>
      </c>
      <c r="BJ688" s="26">
        <f t="shared" ref="BJ688:BJ700" si="3433">BJ689</f>
        <v>0</v>
      </c>
      <c r="BK688" s="26">
        <f t="shared" ref="BK688:BK700" si="3434">BK689</f>
        <v>0</v>
      </c>
      <c r="BL688" s="26">
        <f t="shared" si="3364"/>
        <v>1673.107</v>
      </c>
      <c r="BM688" s="26">
        <f t="shared" ref="BM688:BM700" si="3435">BM689</f>
        <v>0</v>
      </c>
      <c r="BN688" s="53">
        <f t="shared" si="3377"/>
        <v>1673.107</v>
      </c>
      <c r="BO688" s="26">
        <f t="shared" si="3365"/>
        <v>1754.7</v>
      </c>
      <c r="BP688" s="26">
        <f t="shared" ref="BP688:BS700" si="3436">BP689</f>
        <v>0</v>
      </c>
      <c r="BQ688" s="53">
        <f t="shared" si="3378"/>
        <v>1754.7</v>
      </c>
      <c r="BR688" s="52">
        <f t="shared" si="3366"/>
        <v>1754.7</v>
      </c>
      <c r="BS688" s="26">
        <f t="shared" si="3436"/>
        <v>0</v>
      </c>
      <c r="BT688" s="27"/>
    </row>
    <row r="689" spans="1:73" x14ac:dyDescent="0.3">
      <c r="A689" s="67" t="s">
        <v>429</v>
      </c>
      <c r="B689" s="67" t="s">
        <v>60</v>
      </c>
      <c r="C689" s="67" t="s">
        <v>62</v>
      </c>
      <c r="D689" s="67" t="s">
        <v>149</v>
      </c>
      <c r="E689" s="71"/>
      <c r="F689" s="68" t="s">
        <v>33</v>
      </c>
      <c r="G689" s="26">
        <f t="shared" si="3393"/>
        <v>1754.7</v>
      </c>
      <c r="H689" s="26">
        <f t="shared" si="3394"/>
        <v>1754.7</v>
      </c>
      <c r="I689" s="26">
        <f t="shared" si="3395"/>
        <v>1754.7</v>
      </c>
      <c r="J689" s="26">
        <f t="shared" si="3396"/>
        <v>0</v>
      </c>
      <c r="K689" s="26">
        <f t="shared" si="3397"/>
        <v>0</v>
      </c>
      <c r="L689" s="26">
        <f t="shared" si="3398"/>
        <v>0</v>
      </c>
      <c r="M689" s="26">
        <f t="shared" si="3146"/>
        <v>1754.7</v>
      </c>
      <c r="N689" s="26">
        <f t="shared" si="3147"/>
        <v>1754.7</v>
      </c>
      <c r="O689" s="26">
        <f t="shared" si="3148"/>
        <v>1754.7</v>
      </c>
      <c r="P689" s="26">
        <f t="shared" si="3399"/>
        <v>0</v>
      </c>
      <c r="Q689" s="26">
        <f t="shared" si="3400"/>
        <v>0</v>
      </c>
      <c r="R689" s="26">
        <f t="shared" si="3401"/>
        <v>0</v>
      </c>
      <c r="S689" s="26">
        <f t="shared" si="3402"/>
        <v>0</v>
      </c>
      <c r="T689" s="26">
        <f t="shared" si="3403"/>
        <v>0</v>
      </c>
      <c r="U689" s="26">
        <f t="shared" si="3404"/>
        <v>0</v>
      </c>
      <c r="V689" s="26">
        <f t="shared" si="3405"/>
        <v>0</v>
      </c>
      <c r="W689" s="26">
        <f t="shared" si="3406"/>
        <v>0</v>
      </c>
      <c r="X689" s="26">
        <f t="shared" si="3407"/>
        <v>0</v>
      </c>
      <c r="Y689" s="26">
        <f t="shared" si="3408"/>
        <v>0</v>
      </c>
      <c r="Z689" s="26">
        <f t="shared" si="3409"/>
        <v>0</v>
      </c>
      <c r="AA689" s="26">
        <f t="shared" si="3410"/>
        <v>0</v>
      </c>
      <c r="AB689" s="26">
        <f t="shared" si="3411"/>
        <v>0</v>
      </c>
      <c r="AC689" s="26">
        <f t="shared" si="3387"/>
        <v>1754.7</v>
      </c>
      <c r="AD689" s="26">
        <f t="shared" si="3388"/>
        <v>1754.7</v>
      </c>
      <c r="AE689" s="26">
        <f t="shared" si="3389"/>
        <v>1754.7</v>
      </c>
      <c r="AF689" s="26">
        <f t="shared" si="3412"/>
        <v>0</v>
      </c>
      <c r="AG689" s="26">
        <f t="shared" si="3390"/>
        <v>1754.7</v>
      </c>
      <c r="AH689" s="26">
        <f t="shared" si="3391"/>
        <v>1754.7</v>
      </c>
      <c r="AI689" s="26">
        <f t="shared" si="3392"/>
        <v>1754.7</v>
      </c>
      <c r="AJ689" s="26">
        <f t="shared" si="3413"/>
        <v>0</v>
      </c>
      <c r="AK689" s="26">
        <f t="shared" si="3414"/>
        <v>0</v>
      </c>
      <c r="AL689" s="26">
        <f t="shared" si="3415"/>
        <v>-81.593000000000004</v>
      </c>
      <c r="AM689" s="26">
        <f t="shared" si="3416"/>
        <v>0</v>
      </c>
      <c r="AN689" s="26">
        <f t="shared" si="3417"/>
        <v>0</v>
      </c>
      <c r="AO689" s="26">
        <f t="shared" si="3418"/>
        <v>0</v>
      </c>
      <c r="AP689" s="26">
        <f t="shared" si="3419"/>
        <v>0</v>
      </c>
      <c r="AQ689" s="26">
        <f t="shared" si="3420"/>
        <v>0</v>
      </c>
      <c r="AR689" s="26">
        <f t="shared" si="3421"/>
        <v>0</v>
      </c>
      <c r="AS689" s="26">
        <f t="shared" si="3367"/>
        <v>1673.107</v>
      </c>
      <c r="AT689" s="26">
        <f t="shared" si="3368"/>
        <v>1754.7</v>
      </c>
      <c r="AU689" s="26">
        <f t="shared" si="3369"/>
        <v>1754.7</v>
      </c>
      <c r="AV689" s="26">
        <f t="shared" si="3422"/>
        <v>0</v>
      </c>
      <c r="AW689" s="26">
        <f t="shared" si="3423"/>
        <v>0</v>
      </c>
      <c r="AX689" s="26">
        <f t="shared" si="3424"/>
        <v>0</v>
      </c>
      <c r="AY689" s="26">
        <f t="shared" si="3370"/>
        <v>1673.107</v>
      </c>
      <c r="AZ689" s="26">
        <f t="shared" si="3371"/>
        <v>1754.7</v>
      </c>
      <c r="BA689" s="26">
        <f t="shared" si="3372"/>
        <v>1754.7</v>
      </c>
      <c r="BB689" s="26">
        <f t="shared" si="3425"/>
        <v>0</v>
      </c>
      <c r="BC689" s="26">
        <f t="shared" si="3426"/>
        <v>0</v>
      </c>
      <c r="BD689" s="26">
        <f t="shared" si="3427"/>
        <v>0</v>
      </c>
      <c r="BE689" s="26">
        <f t="shared" si="3428"/>
        <v>0</v>
      </c>
      <c r="BF689" s="26">
        <f t="shared" si="3429"/>
        <v>0</v>
      </c>
      <c r="BG689" s="26">
        <f t="shared" si="3430"/>
        <v>0</v>
      </c>
      <c r="BH689" s="26">
        <f t="shared" si="3431"/>
        <v>0</v>
      </c>
      <c r="BI689" s="26">
        <f t="shared" si="3432"/>
        <v>0</v>
      </c>
      <c r="BJ689" s="26">
        <f t="shared" si="3433"/>
        <v>0</v>
      </c>
      <c r="BK689" s="26">
        <f t="shared" si="3434"/>
        <v>0</v>
      </c>
      <c r="BL689" s="26">
        <f t="shared" si="3364"/>
        <v>1673.107</v>
      </c>
      <c r="BM689" s="26">
        <f t="shared" si="3435"/>
        <v>0</v>
      </c>
      <c r="BN689" s="53">
        <f t="shared" si="3377"/>
        <v>1673.107</v>
      </c>
      <c r="BO689" s="26">
        <f t="shared" si="3365"/>
        <v>1754.7</v>
      </c>
      <c r="BP689" s="26">
        <f t="shared" si="3436"/>
        <v>0</v>
      </c>
      <c r="BQ689" s="53">
        <f t="shared" si="3378"/>
        <v>1754.7</v>
      </c>
      <c r="BR689" s="52">
        <f t="shared" si="3366"/>
        <v>1754.7</v>
      </c>
      <c r="BS689" s="26">
        <f t="shared" si="3436"/>
        <v>0</v>
      </c>
      <c r="BT689" s="27"/>
    </row>
    <row r="690" spans="1:73" ht="31.2" x14ac:dyDescent="0.3">
      <c r="A690" s="67" t="s">
        <v>429</v>
      </c>
      <c r="B690" s="67" t="s">
        <v>60</v>
      </c>
      <c r="C690" s="67" t="s">
        <v>62</v>
      </c>
      <c r="D690" s="67" t="s">
        <v>150</v>
      </c>
      <c r="E690" s="71"/>
      <c r="F690" s="68" t="s">
        <v>151</v>
      </c>
      <c r="G690" s="26">
        <f t="shared" si="3393"/>
        <v>1754.7</v>
      </c>
      <c r="H690" s="26">
        <f t="shared" si="3394"/>
        <v>1754.7</v>
      </c>
      <c r="I690" s="26">
        <f t="shared" si="3395"/>
        <v>1754.7</v>
      </c>
      <c r="J690" s="26">
        <f t="shared" si="3396"/>
        <v>0</v>
      </c>
      <c r="K690" s="26">
        <f t="shared" si="3397"/>
        <v>0</v>
      </c>
      <c r="L690" s="26">
        <f t="shared" si="3398"/>
        <v>0</v>
      </c>
      <c r="M690" s="26">
        <f t="shared" si="3146"/>
        <v>1754.7</v>
      </c>
      <c r="N690" s="26">
        <f t="shared" si="3147"/>
        <v>1754.7</v>
      </c>
      <c r="O690" s="26">
        <f t="shared" si="3148"/>
        <v>1754.7</v>
      </c>
      <c r="P690" s="26">
        <f t="shared" si="3399"/>
        <v>0</v>
      </c>
      <c r="Q690" s="26">
        <f t="shared" si="3400"/>
        <v>0</v>
      </c>
      <c r="R690" s="26">
        <f t="shared" si="3401"/>
        <v>0</v>
      </c>
      <c r="S690" s="26">
        <f t="shared" si="3402"/>
        <v>0</v>
      </c>
      <c r="T690" s="26">
        <f t="shared" si="3403"/>
        <v>0</v>
      </c>
      <c r="U690" s="26">
        <f t="shared" si="3404"/>
        <v>0</v>
      </c>
      <c r="V690" s="26">
        <f t="shared" si="3405"/>
        <v>0</v>
      </c>
      <c r="W690" s="26">
        <f t="shared" si="3406"/>
        <v>0</v>
      </c>
      <c r="X690" s="26">
        <f t="shared" si="3407"/>
        <v>0</v>
      </c>
      <c r="Y690" s="26">
        <f t="shared" si="3408"/>
        <v>0</v>
      </c>
      <c r="Z690" s="26">
        <f t="shared" si="3409"/>
        <v>0</v>
      </c>
      <c r="AA690" s="26">
        <f t="shared" si="3410"/>
        <v>0</v>
      </c>
      <c r="AB690" s="26">
        <f t="shared" si="3411"/>
        <v>0</v>
      </c>
      <c r="AC690" s="26">
        <f t="shared" si="3387"/>
        <v>1754.7</v>
      </c>
      <c r="AD690" s="26">
        <f t="shared" si="3388"/>
        <v>1754.7</v>
      </c>
      <c r="AE690" s="26">
        <f t="shared" si="3389"/>
        <v>1754.7</v>
      </c>
      <c r="AF690" s="26">
        <f t="shared" si="3412"/>
        <v>0</v>
      </c>
      <c r="AG690" s="26">
        <f t="shared" si="3390"/>
        <v>1754.7</v>
      </c>
      <c r="AH690" s="26">
        <f t="shared" si="3391"/>
        <v>1754.7</v>
      </c>
      <c r="AI690" s="26">
        <f t="shared" si="3392"/>
        <v>1754.7</v>
      </c>
      <c r="AJ690" s="26">
        <f t="shared" si="3413"/>
        <v>0</v>
      </c>
      <c r="AK690" s="26">
        <f t="shared" si="3414"/>
        <v>0</v>
      </c>
      <c r="AL690" s="26">
        <f t="shared" si="3415"/>
        <v>-81.593000000000004</v>
      </c>
      <c r="AM690" s="26">
        <f t="shared" si="3416"/>
        <v>0</v>
      </c>
      <c r="AN690" s="26">
        <f t="shared" si="3417"/>
        <v>0</v>
      </c>
      <c r="AO690" s="26">
        <f t="shared" si="3418"/>
        <v>0</v>
      </c>
      <c r="AP690" s="26">
        <f t="shared" si="3419"/>
        <v>0</v>
      </c>
      <c r="AQ690" s="26">
        <f t="shared" si="3420"/>
        <v>0</v>
      </c>
      <c r="AR690" s="26">
        <f t="shared" si="3421"/>
        <v>0</v>
      </c>
      <c r="AS690" s="26">
        <f t="shared" si="3367"/>
        <v>1673.107</v>
      </c>
      <c r="AT690" s="26">
        <f t="shared" si="3368"/>
        <v>1754.7</v>
      </c>
      <c r="AU690" s="26">
        <f t="shared" si="3369"/>
        <v>1754.7</v>
      </c>
      <c r="AV690" s="26">
        <f t="shared" si="3422"/>
        <v>0</v>
      </c>
      <c r="AW690" s="26">
        <f t="shared" si="3423"/>
        <v>0</v>
      </c>
      <c r="AX690" s="26">
        <f t="shared" si="3424"/>
        <v>0</v>
      </c>
      <c r="AY690" s="26">
        <f t="shared" si="3370"/>
        <v>1673.107</v>
      </c>
      <c r="AZ690" s="26">
        <f t="shared" si="3371"/>
        <v>1754.7</v>
      </c>
      <c r="BA690" s="26">
        <f t="shared" si="3372"/>
        <v>1754.7</v>
      </c>
      <c r="BB690" s="26">
        <f t="shared" si="3425"/>
        <v>0</v>
      </c>
      <c r="BC690" s="26">
        <f t="shared" si="3426"/>
        <v>0</v>
      </c>
      <c r="BD690" s="26">
        <f t="shared" si="3427"/>
        <v>0</v>
      </c>
      <c r="BE690" s="26">
        <f t="shared" si="3428"/>
        <v>0</v>
      </c>
      <c r="BF690" s="26">
        <f t="shared" si="3429"/>
        <v>0</v>
      </c>
      <c r="BG690" s="26">
        <f t="shared" si="3430"/>
        <v>0</v>
      </c>
      <c r="BH690" s="26">
        <f t="shared" si="3431"/>
        <v>0</v>
      </c>
      <c r="BI690" s="26">
        <f t="shared" si="3432"/>
        <v>0</v>
      </c>
      <c r="BJ690" s="26">
        <f t="shared" si="3433"/>
        <v>0</v>
      </c>
      <c r="BK690" s="26">
        <f t="shared" si="3434"/>
        <v>0</v>
      </c>
      <c r="BL690" s="26">
        <f t="shared" si="3364"/>
        <v>1673.107</v>
      </c>
      <c r="BM690" s="26">
        <f t="shared" si="3435"/>
        <v>0</v>
      </c>
      <c r="BN690" s="53">
        <f t="shared" si="3377"/>
        <v>1673.107</v>
      </c>
      <c r="BO690" s="26">
        <f t="shared" si="3365"/>
        <v>1754.7</v>
      </c>
      <c r="BP690" s="26">
        <f t="shared" si="3436"/>
        <v>0</v>
      </c>
      <c r="BQ690" s="53">
        <f t="shared" si="3378"/>
        <v>1754.7</v>
      </c>
      <c r="BR690" s="52">
        <f t="shared" si="3366"/>
        <v>1754.7</v>
      </c>
      <c r="BS690" s="26">
        <f t="shared" si="3436"/>
        <v>0</v>
      </c>
      <c r="BT690" s="27"/>
    </row>
    <row r="691" spans="1:73" ht="31.2" x14ac:dyDescent="0.3">
      <c r="A691" s="67" t="s">
        <v>429</v>
      </c>
      <c r="B691" s="67" t="s">
        <v>60</v>
      </c>
      <c r="C691" s="67" t="s">
        <v>62</v>
      </c>
      <c r="D691" s="67" t="s">
        <v>177</v>
      </c>
      <c r="E691" s="71"/>
      <c r="F691" s="68" t="s">
        <v>178</v>
      </c>
      <c r="G691" s="26">
        <f t="shared" si="3393"/>
        <v>1754.7</v>
      </c>
      <c r="H691" s="26">
        <f t="shared" si="3394"/>
        <v>1754.7</v>
      </c>
      <c r="I691" s="26">
        <f t="shared" si="3395"/>
        <v>1754.7</v>
      </c>
      <c r="J691" s="26">
        <f t="shared" si="3396"/>
        <v>0</v>
      </c>
      <c r="K691" s="26">
        <f t="shared" si="3397"/>
        <v>0</v>
      </c>
      <c r="L691" s="26">
        <f t="shared" si="3398"/>
        <v>0</v>
      </c>
      <c r="M691" s="26">
        <f t="shared" si="3146"/>
        <v>1754.7</v>
      </c>
      <c r="N691" s="26">
        <f t="shared" si="3147"/>
        <v>1754.7</v>
      </c>
      <c r="O691" s="26">
        <f t="shared" si="3148"/>
        <v>1754.7</v>
      </c>
      <c r="P691" s="26">
        <f t="shared" si="3399"/>
        <v>0</v>
      </c>
      <c r="Q691" s="26">
        <f t="shared" si="3400"/>
        <v>0</v>
      </c>
      <c r="R691" s="26">
        <f t="shared" si="3401"/>
        <v>0</v>
      </c>
      <c r="S691" s="26">
        <f t="shared" si="3402"/>
        <v>0</v>
      </c>
      <c r="T691" s="26">
        <f t="shared" si="3403"/>
        <v>0</v>
      </c>
      <c r="U691" s="26">
        <f t="shared" si="3404"/>
        <v>0</v>
      </c>
      <c r="V691" s="26">
        <f t="shared" si="3405"/>
        <v>0</v>
      </c>
      <c r="W691" s="26">
        <f t="shared" si="3406"/>
        <v>0</v>
      </c>
      <c r="X691" s="26">
        <f t="shared" si="3407"/>
        <v>0</v>
      </c>
      <c r="Y691" s="26">
        <f t="shared" si="3408"/>
        <v>0</v>
      </c>
      <c r="Z691" s="26">
        <f t="shared" si="3409"/>
        <v>0</v>
      </c>
      <c r="AA691" s="26">
        <f t="shared" si="3410"/>
        <v>0</v>
      </c>
      <c r="AB691" s="26">
        <f t="shared" si="3411"/>
        <v>0</v>
      </c>
      <c r="AC691" s="26">
        <f t="shared" si="3387"/>
        <v>1754.7</v>
      </c>
      <c r="AD691" s="26">
        <f t="shared" si="3388"/>
        <v>1754.7</v>
      </c>
      <c r="AE691" s="26">
        <f t="shared" si="3389"/>
        <v>1754.7</v>
      </c>
      <c r="AF691" s="26">
        <f t="shared" si="3412"/>
        <v>0</v>
      </c>
      <c r="AG691" s="26">
        <f t="shared" si="3390"/>
        <v>1754.7</v>
      </c>
      <c r="AH691" s="26">
        <f t="shared" si="3391"/>
        <v>1754.7</v>
      </c>
      <c r="AI691" s="26">
        <f t="shared" si="3392"/>
        <v>1754.7</v>
      </c>
      <c r="AJ691" s="26">
        <f t="shared" si="3413"/>
        <v>0</v>
      </c>
      <c r="AK691" s="26">
        <f t="shared" si="3414"/>
        <v>0</v>
      </c>
      <c r="AL691" s="26">
        <f t="shared" si="3415"/>
        <v>-81.593000000000004</v>
      </c>
      <c r="AM691" s="26">
        <f t="shared" si="3416"/>
        <v>0</v>
      </c>
      <c r="AN691" s="26">
        <f t="shared" si="3417"/>
        <v>0</v>
      </c>
      <c r="AO691" s="26">
        <f t="shared" si="3418"/>
        <v>0</v>
      </c>
      <c r="AP691" s="26">
        <f t="shared" si="3419"/>
        <v>0</v>
      </c>
      <c r="AQ691" s="26">
        <f t="shared" si="3420"/>
        <v>0</v>
      </c>
      <c r="AR691" s="26">
        <f t="shared" si="3421"/>
        <v>0</v>
      </c>
      <c r="AS691" s="26">
        <f t="shared" si="3367"/>
        <v>1673.107</v>
      </c>
      <c r="AT691" s="26">
        <f t="shared" si="3368"/>
        <v>1754.7</v>
      </c>
      <c r="AU691" s="26">
        <f t="shared" si="3369"/>
        <v>1754.7</v>
      </c>
      <c r="AV691" s="26">
        <f t="shared" si="3422"/>
        <v>0</v>
      </c>
      <c r="AW691" s="26">
        <f t="shared" si="3423"/>
        <v>0</v>
      </c>
      <c r="AX691" s="26">
        <f t="shared" si="3424"/>
        <v>0</v>
      </c>
      <c r="AY691" s="26">
        <f t="shared" si="3370"/>
        <v>1673.107</v>
      </c>
      <c r="AZ691" s="26">
        <f t="shared" si="3371"/>
        <v>1754.7</v>
      </c>
      <c r="BA691" s="26">
        <f t="shared" si="3372"/>
        <v>1754.7</v>
      </c>
      <c r="BB691" s="26">
        <f t="shared" si="3425"/>
        <v>0</v>
      </c>
      <c r="BC691" s="26">
        <f t="shared" si="3426"/>
        <v>0</v>
      </c>
      <c r="BD691" s="26">
        <f t="shared" si="3427"/>
        <v>0</v>
      </c>
      <c r="BE691" s="26">
        <f t="shared" si="3428"/>
        <v>0</v>
      </c>
      <c r="BF691" s="26">
        <f t="shared" si="3429"/>
        <v>0</v>
      </c>
      <c r="BG691" s="26">
        <f t="shared" si="3430"/>
        <v>0</v>
      </c>
      <c r="BH691" s="26">
        <f t="shared" si="3431"/>
        <v>0</v>
      </c>
      <c r="BI691" s="26">
        <f t="shared" si="3432"/>
        <v>0</v>
      </c>
      <c r="BJ691" s="26">
        <f t="shared" si="3433"/>
        <v>0</v>
      </c>
      <c r="BK691" s="26">
        <f t="shared" si="3434"/>
        <v>0</v>
      </c>
      <c r="BL691" s="26">
        <f t="shared" si="3364"/>
        <v>1673.107</v>
      </c>
      <c r="BM691" s="26">
        <f t="shared" si="3435"/>
        <v>0</v>
      </c>
      <c r="BN691" s="53">
        <f t="shared" si="3377"/>
        <v>1673.107</v>
      </c>
      <c r="BO691" s="26">
        <f t="shared" si="3365"/>
        <v>1754.7</v>
      </c>
      <c r="BP691" s="26">
        <f t="shared" si="3436"/>
        <v>0</v>
      </c>
      <c r="BQ691" s="53">
        <f t="shared" si="3378"/>
        <v>1754.7</v>
      </c>
      <c r="BR691" s="52">
        <f t="shared" si="3366"/>
        <v>1754.7</v>
      </c>
      <c r="BS691" s="26">
        <f t="shared" si="3436"/>
        <v>0</v>
      </c>
      <c r="BT691" s="27"/>
    </row>
    <row r="692" spans="1:73" ht="31.2" x14ac:dyDescent="0.3">
      <c r="A692" s="67" t="s">
        <v>429</v>
      </c>
      <c r="B692" s="67" t="s">
        <v>60</v>
      </c>
      <c r="C692" s="67" t="s">
        <v>62</v>
      </c>
      <c r="D692" s="67" t="s">
        <v>177</v>
      </c>
      <c r="E692" s="67" t="s">
        <v>38</v>
      </c>
      <c r="F692" s="68" t="s">
        <v>39</v>
      </c>
      <c r="G692" s="26">
        <v>1754.7</v>
      </c>
      <c r="H692" s="26">
        <v>1754.7</v>
      </c>
      <c r="I692" s="26">
        <v>1754.7</v>
      </c>
      <c r="J692" s="26"/>
      <c r="K692" s="26"/>
      <c r="L692" s="26"/>
      <c r="M692" s="26">
        <f t="shared" si="3146"/>
        <v>1754.7</v>
      </c>
      <c r="N692" s="26">
        <f t="shared" si="3147"/>
        <v>1754.7</v>
      </c>
      <c r="O692" s="26">
        <f t="shared" si="3148"/>
        <v>1754.7</v>
      </c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>
        <f t="shared" si="3387"/>
        <v>1754.7</v>
      </c>
      <c r="AD692" s="26">
        <f t="shared" si="3388"/>
        <v>1754.7</v>
      </c>
      <c r="AE692" s="26">
        <f t="shared" si="3389"/>
        <v>1754.7</v>
      </c>
      <c r="AF692" s="26"/>
      <c r="AG692" s="26">
        <f t="shared" si="3390"/>
        <v>1754.7</v>
      </c>
      <c r="AH692" s="26">
        <f t="shared" si="3391"/>
        <v>1754.7</v>
      </c>
      <c r="AI692" s="26">
        <f t="shared" si="3392"/>
        <v>1754.7</v>
      </c>
      <c r="AJ692" s="26"/>
      <c r="AK692" s="26"/>
      <c r="AL692" s="26">
        <v>-81.593000000000004</v>
      </c>
      <c r="AM692" s="26"/>
      <c r="AN692" s="26"/>
      <c r="AO692" s="26"/>
      <c r="AP692" s="26"/>
      <c r="AQ692" s="26"/>
      <c r="AR692" s="26"/>
      <c r="AS692" s="26">
        <f t="shared" si="3367"/>
        <v>1673.107</v>
      </c>
      <c r="AT692" s="26">
        <f t="shared" si="3368"/>
        <v>1754.7</v>
      </c>
      <c r="AU692" s="26">
        <f t="shared" si="3369"/>
        <v>1754.7</v>
      </c>
      <c r="AV692" s="26"/>
      <c r="AW692" s="26"/>
      <c r="AX692" s="26"/>
      <c r="AY692" s="26">
        <f t="shared" si="3370"/>
        <v>1673.107</v>
      </c>
      <c r="AZ692" s="26">
        <f t="shared" si="3371"/>
        <v>1754.7</v>
      </c>
      <c r="BA692" s="26">
        <f t="shared" si="3372"/>
        <v>1754.7</v>
      </c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>
        <f t="shared" si="3364"/>
        <v>1673.107</v>
      </c>
      <c r="BM692" s="26"/>
      <c r="BN692" s="53">
        <f t="shared" si="3377"/>
        <v>1673.107</v>
      </c>
      <c r="BO692" s="26">
        <f t="shared" si="3365"/>
        <v>1754.7</v>
      </c>
      <c r="BP692" s="26"/>
      <c r="BQ692" s="53">
        <f t="shared" si="3378"/>
        <v>1754.7</v>
      </c>
      <c r="BR692" s="52">
        <f t="shared" si="3366"/>
        <v>1754.7</v>
      </c>
      <c r="BS692" s="26"/>
      <c r="BT692" s="27"/>
    </row>
    <row r="693" spans="1:73" s="81" customFormat="1" x14ac:dyDescent="0.3">
      <c r="A693" s="63" t="s">
        <v>429</v>
      </c>
      <c r="B693" s="63" t="s">
        <v>79</v>
      </c>
      <c r="C693" s="63"/>
      <c r="D693" s="63"/>
      <c r="E693" s="69"/>
      <c r="F693" s="64" t="s">
        <v>181</v>
      </c>
      <c r="G693" s="17">
        <f t="shared" si="3393"/>
        <v>39.299999999999997</v>
      </c>
      <c r="H693" s="17">
        <f t="shared" si="3394"/>
        <v>39.299999999999997</v>
      </c>
      <c r="I693" s="17">
        <f t="shared" si="3395"/>
        <v>39.299999999999997</v>
      </c>
      <c r="J693" s="17">
        <f t="shared" si="3396"/>
        <v>0</v>
      </c>
      <c r="K693" s="17">
        <f t="shared" si="3397"/>
        <v>0</v>
      </c>
      <c r="L693" s="17">
        <f t="shared" si="3398"/>
        <v>0</v>
      </c>
      <c r="M693" s="17">
        <f t="shared" si="3146"/>
        <v>39.299999999999997</v>
      </c>
      <c r="N693" s="17">
        <f t="shared" si="3147"/>
        <v>39.299999999999997</v>
      </c>
      <c r="O693" s="17">
        <f t="shared" si="3148"/>
        <v>39.299999999999997</v>
      </c>
      <c r="P693" s="17">
        <f t="shared" si="3399"/>
        <v>0</v>
      </c>
      <c r="Q693" s="17">
        <f t="shared" si="3400"/>
        <v>0</v>
      </c>
      <c r="R693" s="17">
        <f t="shared" si="3401"/>
        <v>0</v>
      </c>
      <c r="S693" s="17">
        <f t="shared" si="3402"/>
        <v>0</v>
      </c>
      <c r="T693" s="17">
        <f t="shared" si="3403"/>
        <v>0</v>
      </c>
      <c r="U693" s="17">
        <f t="shared" si="3404"/>
        <v>0</v>
      </c>
      <c r="V693" s="17">
        <f t="shared" si="3405"/>
        <v>0</v>
      </c>
      <c r="W693" s="17">
        <f t="shared" si="3406"/>
        <v>0</v>
      </c>
      <c r="X693" s="17">
        <f t="shared" si="3407"/>
        <v>0</v>
      </c>
      <c r="Y693" s="17">
        <f t="shared" si="3408"/>
        <v>0</v>
      </c>
      <c r="Z693" s="17">
        <f t="shared" si="3409"/>
        <v>0</v>
      </c>
      <c r="AA693" s="17">
        <f t="shared" si="3410"/>
        <v>0</v>
      </c>
      <c r="AB693" s="17">
        <f t="shared" si="3411"/>
        <v>0</v>
      </c>
      <c r="AC693" s="17">
        <f t="shared" si="3387"/>
        <v>39.299999999999997</v>
      </c>
      <c r="AD693" s="17">
        <f t="shared" si="3388"/>
        <v>39.299999999999997</v>
      </c>
      <c r="AE693" s="17">
        <f t="shared" si="3389"/>
        <v>39.299999999999997</v>
      </c>
      <c r="AF693" s="17">
        <f t="shared" si="3412"/>
        <v>0</v>
      </c>
      <c r="AG693" s="17">
        <f t="shared" si="3390"/>
        <v>39.299999999999997</v>
      </c>
      <c r="AH693" s="17">
        <f t="shared" si="3391"/>
        <v>39.299999999999997</v>
      </c>
      <c r="AI693" s="17">
        <f t="shared" si="3392"/>
        <v>39.299999999999997</v>
      </c>
      <c r="AJ693" s="17">
        <f t="shared" si="3413"/>
        <v>0</v>
      </c>
      <c r="AK693" s="17">
        <f t="shared" si="3414"/>
        <v>0</v>
      </c>
      <c r="AL693" s="17">
        <f t="shared" si="3415"/>
        <v>0</v>
      </c>
      <c r="AM693" s="17">
        <f t="shared" si="3416"/>
        <v>0</v>
      </c>
      <c r="AN693" s="17">
        <f t="shared" si="3417"/>
        <v>0</v>
      </c>
      <c r="AO693" s="17">
        <f t="shared" si="3418"/>
        <v>0</v>
      </c>
      <c r="AP693" s="17">
        <f t="shared" si="3419"/>
        <v>0</v>
      </c>
      <c r="AQ693" s="17">
        <f t="shared" si="3420"/>
        <v>0</v>
      </c>
      <c r="AR693" s="17">
        <f t="shared" si="3421"/>
        <v>0</v>
      </c>
      <c r="AS693" s="17">
        <f t="shared" si="3367"/>
        <v>39.299999999999997</v>
      </c>
      <c r="AT693" s="17">
        <f t="shared" si="3368"/>
        <v>39.299999999999997</v>
      </c>
      <c r="AU693" s="17">
        <f t="shared" si="3369"/>
        <v>39.299999999999997</v>
      </c>
      <c r="AV693" s="17">
        <f t="shared" si="3422"/>
        <v>0</v>
      </c>
      <c r="AW693" s="17">
        <f t="shared" si="3423"/>
        <v>0</v>
      </c>
      <c r="AX693" s="17">
        <f t="shared" si="3424"/>
        <v>0</v>
      </c>
      <c r="AY693" s="17">
        <f t="shared" si="3370"/>
        <v>39.299999999999997</v>
      </c>
      <c r="AZ693" s="17">
        <f t="shared" si="3371"/>
        <v>39.299999999999997</v>
      </c>
      <c r="BA693" s="17">
        <f t="shared" si="3372"/>
        <v>39.299999999999997</v>
      </c>
      <c r="BB693" s="17">
        <f t="shared" si="3425"/>
        <v>0</v>
      </c>
      <c r="BC693" s="17">
        <f t="shared" si="3426"/>
        <v>0</v>
      </c>
      <c r="BD693" s="17">
        <f t="shared" si="3427"/>
        <v>0</v>
      </c>
      <c r="BE693" s="17">
        <f t="shared" si="3428"/>
        <v>0</v>
      </c>
      <c r="BF693" s="17">
        <f t="shared" si="3429"/>
        <v>0</v>
      </c>
      <c r="BG693" s="17">
        <f t="shared" si="3430"/>
        <v>0</v>
      </c>
      <c r="BH693" s="17">
        <f t="shared" si="3431"/>
        <v>0</v>
      </c>
      <c r="BI693" s="17">
        <f t="shared" si="3432"/>
        <v>0</v>
      </c>
      <c r="BJ693" s="17">
        <f t="shared" si="3433"/>
        <v>0</v>
      </c>
      <c r="BK693" s="17">
        <f t="shared" si="3434"/>
        <v>0</v>
      </c>
      <c r="BL693" s="17">
        <f t="shared" si="3364"/>
        <v>39.299999999999997</v>
      </c>
      <c r="BM693" s="17">
        <f t="shared" si="3435"/>
        <v>0</v>
      </c>
      <c r="BN693" s="77">
        <f t="shared" si="3377"/>
        <v>39.299999999999997</v>
      </c>
      <c r="BO693" s="17">
        <f t="shared" si="3365"/>
        <v>39.299999999999997</v>
      </c>
      <c r="BP693" s="17">
        <f t="shared" si="3436"/>
        <v>0</v>
      </c>
      <c r="BQ693" s="77">
        <f t="shared" si="3378"/>
        <v>39.299999999999997</v>
      </c>
      <c r="BR693" s="79">
        <f t="shared" si="3366"/>
        <v>39.299999999999997</v>
      </c>
      <c r="BS693" s="17">
        <f t="shared" si="3436"/>
        <v>0</v>
      </c>
      <c r="BT693" s="18"/>
      <c r="BU693" s="14"/>
    </row>
    <row r="694" spans="1:73" s="82" customFormat="1" ht="31.2" x14ac:dyDescent="0.3">
      <c r="A694" s="65" t="s">
        <v>429</v>
      </c>
      <c r="B694" s="65" t="s">
        <v>79</v>
      </c>
      <c r="C694" s="65" t="s">
        <v>62</v>
      </c>
      <c r="D694" s="65"/>
      <c r="E694" s="70"/>
      <c r="F694" s="66" t="s">
        <v>182</v>
      </c>
      <c r="G694" s="22">
        <f t="shared" si="3393"/>
        <v>39.299999999999997</v>
      </c>
      <c r="H694" s="22">
        <f t="shared" si="3394"/>
        <v>39.299999999999997</v>
      </c>
      <c r="I694" s="22">
        <f t="shared" si="3395"/>
        <v>39.299999999999997</v>
      </c>
      <c r="J694" s="22">
        <f t="shared" si="3396"/>
        <v>0</v>
      </c>
      <c r="K694" s="22">
        <f t="shared" si="3397"/>
        <v>0</v>
      </c>
      <c r="L694" s="22">
        <f t="shared" si="3398"/>
        <v>0</v>
      </c>
      <c r="M694" s="22">
        <f t="shared" si="3146"/>
        <v>39.299999999999997</v>
      </c>
      <c r="N694" s="22">
        <f t="shared" si="3147"/>
        <v>39.299999999999997</v>
      </c>
      <c r="O694" s="22">
        <f t="shared" si="3148"/>
        <v>39.299999999999997</v>
      </c>
      <c r="P694" s="22">
        <f t="shared" si="3399"/>
        <v>0</v>
      </c>
      <c r="Q694" s="22">
        <f t="shared" si="3400"/>
        <v>0</v>
      </c>
      <c r="R694" s="22">
        <f t="shared" si="3401"/>
        <v>0</v>
      </c>
      <c r="S694" s="22">
        <f t="shared" si="3402"/>
        <v>0</v>
      </c>
      <c r="T694" s="22">
        <f t="shared" si="3403"/>
        <v>0</v>
      </c>
      <c r="U694" s="22">
        <f t="shared" si="3404"/>
        <v>0</v>
      </c>
      <c r="V694" s="22">
        <f t="shared" si="3405"/>
        <v>0</v>
      </c>
      <c r="W694" s="22">
        <f t="shared" si="3406"/>
        <v>0</v>
      </c>
      <c r="X694" s="22">
        <f t="shared" si="3407"/>
        <v>0</v>
      </c>
      <c r="Y694" s="22">
        <f t="shared" si="3408"/>
        <v>0</v>
      </c>
      <c r="Z694" s="22">
        <f t="shared" si="3409"/>
        <v>0</v>
      </c>
      <c r="AA694" s="22">
        <f t="shared" si="3410"/>
        <v>0</v>
      </c>
      <c r="AB694" s="22">
        <f t="shared" si="3411"/>
        <v>0</v>
      </c>
      <c r="AC694" s="22">
        <f t="shared" si="3387"/>
        <v>39.299999999999997</v>
      </c>
      <c r="AD694" s="22">
        <f t="shared" si="3388"/>
        <v>39.299999999999997</v>
      </c>
      <c r="AE694" s="22">
        <f t="shared" si="3389"/>
        <v>39.299999999999997</v>
      </c>
      <c r="AF694" s="22">
        <f t="shared" si="3412"/>
        <v>0</v>
      </c>
      <c r="AG694" s="22">
        <f t="shared" si="3390"/>
        <v>39.299999999999997</v>
      </c>
      <c r="AH694" s="22">
        <f t="shared" si="3391"/>
        <v>39.299999999999997</v>
      </c>
      <c r="AI694" s="22">
        <f t="shared" si="3392"/>
        <v>39.299999999999997</v>
      </c>
      <c r="AJ694" s="22">
        <f t="shared" si="3413"/>
        <v>0</v>
      </c>
      <c r="AK694" s="22">
        <f t="shared" si="3414"/>
        <v>0</v>
      </c>
      <c r="AL694" s="22">
        <f t="shared" si="3415"/>
        <v>0</v>
      </c>
      <c r="AM694" s="22">
        <f t="shared" si="3416"/>
        <v>0</v>
      </c>
      <c r="AN694" s="22">
        <f t="shared" si="3417"/>
        <v>0</v>
      </c>
      <c r="AO694" s="22">
        <f t="shared" si="3418"/>
        <v>0</v>
      </c>
      <c r="AP694" s="22">
        <f t="shared" si="3419"/>
        <v>0</v>
      </c>
      <c r="AQ694" s="22">
        <f t="shared" si="3420"/>
        <v>0</v>
      </c>
      <c r="AR694" s="22">
        <f t="shared" si="3421"/>
        <v>0</v>
      </c>
      <c r="AS694" s="22">
        <f t="shared" si="3367"/>
        <v>39.299999999999997</v>
      </c>
      <c r="AT694" s="22">
        <f t="shared" si="3368"/>
        <v>39.299999999999997</v>
      </c>
      <c r="AU694" s="22">
        <f t="shared" si="3369"/>
        <v>39.299999999999997</v>
      </c>
      <c r="AV694" s="22">
        <f t="shared" si="3422"/>
        <v>0</v>
      </c>
      <c r="AW694" s="22">
        <f t="shared" si="3423"/>
        <v>0</v>
      </c>
      <c r="AX694" s="22">
        <f t="shared" si="3424"/>
        <v>0</v>
      </c>
      <c r="AY694" s="22">
        <f t="shared" si="3370"/>
        <v>39.299999999999997</v>
      </c>
      <c r="AZ694" s="22">
        <f t="shared" si="3371"/>
        <v>39.299999999999997</v>
      </c>
      <c r="BA694" s="22">
        <f t="shared" si="3372"/>
        <v>39.299999999999997</v>
      </c>
      <c r="BB694" s="22">
        <f t="shared" si="3425"/>
        <v>0</v>
      </c>
      <c r="BC694" s="22">
        <f t="shared" si="3426"/>
        <v>0</v>
      </c>
      <c r="BD694" s="22">
        <f t="shared" si="3427"/>
        <v>0</v>
      </c>
      <c r="BE694" s="22">
        <f t="shared" si="3428"/>
        <v>0</v>
      </c>
      <c r="BF694" s="22">
        <f t="shared" si="3429"/>
        <v>0</v>
      </c>
      <c r="BG694" s="22">
        <f t="shared" si="3430"/>
        <v>0</v>
      </c>
      <c r="BH694" s="22">
        <f t="shared" si="3431"/>
        <v>0</v>
      </c>
      <c r="BI694" s="22">
        <f t="shared" si="3432"/>
        <v>0</v>
      </c>
      <c r="BJ694" s="22">
        <f t="shared" si="3433"/>
        <v>0</v>
      </c>
      <c r="BK694" s="22">
        <f t="shared" si="3434"/>
        <v>0</v>
      </c>
      <c r="BL694" s="22">
        <f t="shared" si="3364"/>
        <v>39.299999999999997</v>
      </c>
      <c r="BM694" s="22">
        <f t="shared" si="3435"/>
        <v>0</v>
      </c>
      <c r="BN694" s="78">
        <f t="shared" si="3377"/>
        <v>39.299999999999997</v>
      </c>
      <c r="BO694" s="22">
        <f t="shared" si="3365"/>
        <v>39.299999999999997</v>
      </c>
      <c r="BP694" s="22">
        <f t="shared" si="3436"/>
        <v>0</v>
      </c>
      <c r="BQ694" s="78">
        <f t="shared" si="3378"/>
        <v>39.299999999999997</v>
      </c>
      <c r="BR694" s="80">
        <f t="shared" si="3366"/>
        <v>39.299999999999997</v>
      </c>
      <c r="BS694" s="22">
        <f t="shared" si="3436"/>
        <v>0</v>
      </c>
      <c r="BT694" s="23"/>
      <c r="BU694" s="19"/>
    </row>
    <row r="695" spans="1:73" ht="31.2" x14ac:dyDescent="0.3">
      <c r="A695" s="67" t="s">
        <v>429</v>
      </c>
      <c r="B695" s="67" t="s">
        <v>79</v>
      </c>
      <c r="C695" s="67" t="s">
        <v>62</v>
      </c>
      <c r="D695" s="67" t="s">
        <v>147</v>
      </c>
      <c r="E695" s="71"/>
      <c r="F695" s="68" t="s">
        <v>148</v>
      </c>
      <c r="G695" s="26">
        <f t="shared" si="3393"/>
        <v>39.299999999999997</v>
      </c>
      <c r="H695" s="26">
        <f t="shared" si="3394"/>
        <v>39.299999999999997</v>
      </c>
      <c r="I695" s="26">
        <f t="shared" si="3395"/>
        <v>39.299999999999997</v>
      </c>
      <c r="J695" s="26">
        <f t="shared" si="3396"/>
        <v>0</v>
      </c>
      <c r="K695" s="26">
        <f t="shared" si="3397"/>
        <v>0</v>
      </c>
      <c r="L695" s="26">
        <f t="shared" si="3398"/>
        <v>0</v>
      </c>
      <c r="M695" s="26">
        <f t="shared" si="3146"/>
        <v>39.299999999999997</v>
      </c>
      <c r="N695" s="26">
        <f t="shared" si="3147"/>
        <v>39.299999999999997</v>
      </c>
      <c r="O695" s="26">
        <f t="shared" si="3148"/>
        <v>39.299999999999997</v>
      </c>
      <c r="P695" s="26">
        <f t="shared" si="3399"/>
        <v>0</v>
      </c>
      <c r="Q695" s="26">
        <f t="shared" si="3400"/>
        <v>0</v>
      </c>
      <c r="R695" s="26">
        <f t="shared" si="3401"/>
        <v>0</v>
      </c>
      <c r="S695" s="26">
        <f t="shared" si="3402"/>
        <v>0</v>
      </c>
      <c r="T695" s="26">
        <f t="shared" si="3403"/>
        <v>0</v>
      </c>
      <c r="U695" s="26">
        <f t="shared" si="3404"/>
        <v>0</v>
      </c>
      <c r="V695" s="26">
        <f t="shared" si="3405"/>
        <v>0</v>
      </c>
      <c r="W695" s="26">
        <f t="shared" si="3406"/>
        <v>0</v>
      </c>
      <c r="X695" s="26">
        <f t="shared" si="3407"/>
        <v>0</v>
      </c>
      <c r="Y695" s="26">
        <f t="shared" si="3408"/>
        <v>0</v>
      </c>
      <c r="Z695" s="26">
        <f t="shared" si="3409"/>
        <v>0</v>
      </c>
      <c r="AA695" s="26">
        <f t="shared" si="3410"/>
        <v>0</v>
      </c>
      <c r="AB695" s="26">
        <f t="shared" si="3411"/>
        <v>0</v>
      </c>
      <c r="AC695" s="26">
        <f t="shared" si="3387"/>
        <v>39.299999999999997</v>
      </c>
      <c r="AD695" s="26">
        <f t="shared" si="3388"/>
        <v>39.299999999999997</v>
      </c>
      <c r="AE695" s="26">
        <f t="shared" si="3389"/>
        <v>39.299999999999997</v>
      </c>
      <c r="AF695" s="26">
        <f t="shared" si="3412"/>
        <v>0</v>
      </c>
      <c r="AG695" s="26">
        <f t="shared" si="3390"/>
        <v>39.299999999999997</v>
      </c>
      <c r="AH695" s="26">
        <f t="shared" si="3391"/>
        <v>39.299999999999997</v>
      </c>
      <c r="AI695" s="26">
        <f t="shared" si="3392"/>
        <v>39.299999999999997</v>
      </c>
      <c r="AJ695" s="26">
        <f t="shared" si="3413"/>
        <v>0</v>
      </c>
      <c r="AK695" s="26">
        <f t="shared" si="3414"/>
        <v>0</v>
      </c>
      <c r="AL695" s="26">
        <f t="shared" si="3415"/>
        <v>0</v>
      </c>
      <c r="AM695" s="26">
        <f t="shared" si="3416"/>
        <v>0</v>
      </c>
      <c r="AN695" s="26">
        <f t="shared" si="3417"/>
        <v>0</v>
      </c>
      <c r="AO695" s="26">
        <f t="shared" si="3418"/>
        <v>0</v>
      </c>
      <c r="AP695" s="26">
        <f t="shared" si="3419"/>
        <v>0</v>
      </c>
      <c r="AQ695" s="26">
        <f t="shared" si="3420"/>
        <v>0</v>
      </c>
      <c r="AR695" s="26">
        <f t="shared" si="3421"/>
        <v>0</v>
      </c>
      <c r="AS695" s="26">
        <f t="shared" si="3367"/>
        <v>39.299999999999997</v>
      </c>
      <c r="AT695" s="26">
        <f t="shared" si="3368"/>
        <v>39.299999999999997</v>
      </c>
      <c r="AU695" s="26">
        <f t="shared" si="3369"/>
        <v>39.299999999999997</v>
      </c>
      <c r="AV695" s="26">
        <f t="shared" si="3422"/>
        <v>0</v>
      </c>
      <c r="AW695" s="26">
        <f t="shared" si="3423"/>
        <v>0</v>
      </c>
      <c r="AX695" s="26">
        <f t="shared" si="3424"/>
        <v>0</v>
      </c>
      <c r="AY695" s="26">
        <f t="shared" si="3370"/>
        <v>39.299999999999997</v>
      </c>
      <c r="AZ695" s="26">
        <f t="shared" si="3371"/>
        <v>39.299999999999997</v>
      </c>
      <c r="BA695" s="26">
        <f t="shared" si="3372"/>
        <v>39.299999999999997</v>
      </c>
      <c r="BB695" s="26">
        <f t="shared" si="3425"/>
        <v>0</v>
      </c>
      <c r="BC695" s="26">
        <f t="shared" si="3426"/>
        <v>0</v>
      </c>
      <c r="BD695" s="26">
        <f t="shared" si="3427"/>
        <v>0</v>
      </c>
      <c r="BE695" s="26">
        <f t="shared" si="3428"/>
        <v>0</v>
      </c>
      <c r="BF695" s="26">
        <f t="shared" si="3429"/>
        <v>0</v>
      </c>
      <c r="BG695" s="26">
        <f t="shared" si="3430"/>
        <v>0</v>
      </c>
      <c r="BH695" s="26">
        <f t="shared" si="3431"/>
        <v>0</v>
      </c>
      <c r="BI695" s="26">
        <f t="shared" si="3432"/>
        <v>0</v>
      </c>
      <c r="BJ695" s="26">
        <f t="shared" si="3433"/>
        <v>0</v>
      </c>
      <c r="BK695" s="26">
        <f t="shared" si="3434"/>
        <v>0</v>
      </c>
      <c r="BL695" s="26">
        <f t="shared" si="3364"/>
        <v>39.299999999999997</v>
      </c>
      <c r="BM695" s="26">
        <f t="shared" si="3435"/>
        <v>0</v>
      </c>
      <c r="BN695" s="53">
        <f t="shared" si="3377"/>
        <v>39.299999999999997</v>
      </c>
      <c r="BO695" s="26">
        <f t="shared" si="3365"/>
        <v>39.299999999999997</v>
      </c>
      <c r="BP695" s="26">
        <f t="shared" si="3436"/>
        <v>0</v>
      </c>
      <c r="BQ695" s="53">
        <f t="shared" si="3378"/>
        <v>39.299999999999997</v>
      </c>
      <c r="BR695" s="52">
        <f t="shared" si="3366"/>
        <v>39.299999999999997</v>
      </c>
      <c r="BS695" s="26">
        <f t="shared" si="3436"/>
        <v>0</v>
      </c>
      <c r="BT695" s="27"/>
    </row>
    <row r="696" spans="1:73" x14ac:dyDescent="0.3">
      <c r="A696" s="67" t="s">
        <v>429</v>
      </c>
      <c r="B696" s="67" t="s">
        <v>79</v>
      </c>
      <c r="C696" s="67" t="s">
        <v>62</v>
      </c>
      <c r="D696" s="67" t="s">
        <v>149</v>
      </c>
      <c r="E696" s="71"/>
      <c r="F696" s="68" t="s">
        <v>33</v>
      </c>
      <c r="G696" s="26">
        <f t="shared" si="3393"/>
        <v>39.299999999999997</v>
      </c>
      <c r="H696" s="26">
        <f t="shared" si="3394"/>
        <v>39.299999999999997</v>
      </c>
      <c r="I696" s="26">
        <f t="shared" si="3395"/>
        <v>39.299999999999997</v>
      </c>
      <c r="J696" s="26">
        <f t="shared" si="3396"/>
        <v>0</v>
      </c>
      <c r="K696" s="26">
        <f t="shared" si="3397"/>
        <v>0</v>
      </c>
      <c r="L696" s="26">
        <f t="shared" si="3398"/>
        <v>0</v>
      </c>
      <c r="M696" s="26">
        <f t="shared" si="3146"/>
        <v>39.299999999999997</v>
      </c>
      <c r="N696" s="26">
        <f t="shared" si="3147"/>
        <v>39.299999999999997</v>
      </c>
      <c r="O696" s="26">
        <f t="shared" si="3148"/>
        <v>39.299999999999997</v>
      </c>
      <c r="P696" s="26">
        <f t="shared" si="3399"/>
        <v>0</v>
      </c>
      <c r="Q696" s="26">
        <f t="shared" si="3400"/>
        <v>0</v>
      </c>
      <c r="R696" s="26">
        <f t="shared" si="3401"/>
        <v>0</v>
      </c>
      <c r="S696" s="26">
        <f t="shared" si="3402"/>
        <v>0</v>
      </c>
      <c r="T696" s="26">
        <f t="shared" si="3403"/>
        <v>0</v>
      </c>
      <c r="U696" s="26">
        <f t="shared" si="3404"/>
        <v>0</v>
      </c>
      <c r="V696" s="26">
        <f t="shared" si="3405"/>
        <v>0</v>
      </c>
      <c r="W696" s="26">
        <f t="shared" si="3406"/>
        <v>0</v>
      </c>
      <c r="X696" s="26">
        <f t="shared" si="3407"/>
        <v>0</v>
      </c>
      <c r="Y696" s="26">
        <f t="shared" si="3408"/>
        <v>0</v>
      </c>
      <c r="Z696" s="26">
        <f t="shared" si="3409"/>
        <v>0</v>
      </c>
      <c r="AA696" s="26">
        <f t="shared" si="3410"/>
        <v>0</v>
      </c>
      <c r="AB696" s="26">
        <f t="shared" si="3411"/>
        <v>0</v>
      </c>
      <c r="AC696" s="26">
        <f t="shared" si="3387"/>
        <v>39.299999999999997</v>
      </c>
      <c r="AD696" s="26">
        <f t="shared" si="3388"/>
        <v>39.299999999999997</v>
      </c>
      <c r="AE696" s="26">
        <f t="shared" si="3389"/>
        <v>39.299999999999997</v>
      </c>
      <c r="AF696" s="26">
        <f t="shared" si="3412"/>
        <v>0</v>
      </c>
      <c r="AG696" s="26">
        <f t="shared" si="3390"/>
        <v>39.299999999999997</v>
      </c>
      <c r="AH696" s="26">
        <f t="shared" si="3391"/>
        <v>39.299999999999997</v>
      </c>
      <c r="AI696" s="26">
        <f t="shared" si="3392"/>
        <v>39.299999999999997</v>
      </c>
      <c r="AJ696" s="26">
        <f t="shared" si="3413"/>
        <v>0</v>
      </c>
      <c r="AK696" s="26">
        <f t="shared" si="3414"/>
        <v>0</v>
      </c>
      <c r="AL696" s="26">
        <f t="shared" si="3415"/>
        <v>0</v>
      </c>
      <c r="AM696" s="26">
        <f t="shared" si="3416"/>
        <v>0</v>
      </c>
      <c r="AN696" s="26">
        <f t="shared" si="3417"/>
        <v>0</v>
      </c>
      <c r="AO696" s="26">
        <f t="shared" si="3418"/>
        <v>0</v>
      </c>
      <c r="AP696" s="26">
        <f t="shared" si="3419"/>
        <v>0</v>
      </c>
      <c r="AQ696" s="26">
        <f t="shared" si="3420"/>
        <v>0</v>
      </c>
      <c r="AR696" s="26">
        <f t="shared" si="3421"/>
        <v>0</v>
      </c>
      <c r="AS696" s="26">
        <f t="shared" si="3367"/>
        <v>39.299999999999997</v>
      </c>
      <c r="AT696" s="26">
        <f t="shared" si="3368"/>
        <v>39.299999999999997</v>
      </c>
      <c r="AU696" s="26">
        <f t="shared" si="3369"/>
        <v>39.299999999999997</v>
      </c>
      <c r="AV696" s="26">
        <f t="shared" si="3422"/>
        <v>0</v>
      </c>
      <c r="AW696" s="26">
        <f t="shared" si="3423"/>
        <v>0</v>
      </c>
      <c r="AX696" s="26">
        <f t="shared" si="3424"/>
        <v>0</v>
      </c>
      <c r="AY696" s="26">
        <f t="shared" si="3370"/>
        <v>39.299999999999997</v>
      </c>
      <c r="AZ696" s="26">
        <f t="shared" si="3371"/>
        <v>39.299999999999997</v>
      </c>
      <c r="BA696" s="26">
        <f t="shared" si="3372"/>
        <v>39.299999999999997</v>
      </c>
      <c r="BB696" s="26">
        <f t="shared" si="3425"/>
        <v>0</v>
      </c>
      <c r="BC696" s="26">
        <f t="shared" si="3426"/>
        <v>0</v>
      </c>
      <c r="BD696" s="26">
        <f t="shared" si="3427"/>
        <v>0</v>
      </c>
      <c r="BE696" s="26">
        <f t="shared" si="3428"/>
        <v>0</v>
      </c>
      <c r="BF696" s="26">
        <f t="shared" si="3429"/>
        <v>0</v>
      </c>
      <c r="BG696" s="26">
        <f t="shared" si="3430"/>
        <v>0</v>
      </c>
      <c r="BH696" s="26">
        <f t="shared" si="3431"/>
        <v>0</v>
      </c>
      <c r="BI696" s="26">
        <f t="shared" si="3432"/>
        <v>0</v>
      </c>
      <c r="BJ696" s="26">
        <f t="shared" si="3433"/>
        <v>0</v>
      </c>
      <c r="BK696" s="26">
        <f t="shared" si="3434"/>
        <v>0</v>
      </c>
      <c r="BL696" s="26">
        <f t="shared" si="3364"/>
        <v>39.299999999999997</v>
      </c>
      <c r="BM696" s="26">
        <f t="shared" si="3435"/>
        <v>0</v>
      </c>
      <c r="BN696" s="53">
        <f t="shared" si="3377"/>
        <v>39.299999999999997</v>
      </c>
      <c r="BO696" s="26">
        <f t="shared" si="3365"/>
        <v>39.299999999999997</v>
      </c>
      <c r="BP696" s="26">
        <f t="shared" si="3436"/>
        <v>0</v>
      </c>
      <c r="BQ696" s="53">
        <f t="shared" si="3378"/>
        <v>39.299999999999997</v>
      </c>
      <c r="BR696" s="52">
        <f t="shared" si="3366"/>
        <v>39.299999999999997</v>
      </c>
      <c r="BS696" s="26">
        <f t="shared" si="3436"/>
        <v>0</v>
      </c>
      <c r="BT696" s="27"/>
    </row>
    <row r="697" spans="1:73" ht="46.8" x14ac:dyDescent="0.3">
      <c r="A697" s="67" t="s">
        <v>429</v>
      </c>
      <c r="B697" s="67" t="s">
        <v>79</v>
      </c>
      <c r="C697" s="67" t="s">
        <v>62</v>
      </c>
      <c r="D697" s="67" t="s">
        <v>167</v>
      </c>
      <c r="E697" s="71"/>
      <c r="F697" s="83" t="s">
        <v>168</v>
      </c>
      <c r="G697" s="26">
        <f t="shared" si="3393"/>
        <v>39.299999999999997</v>
      </c>
      <c r="H697" s="26">
        <f t="shared" si="3394"/>
        <v>39.299999999999997</v>
      </c>
      <c r="I697" s="26">
        <f t="shared" si="3395"/>
        <v>39.299999999999997</v>
      </c>
      <c r="J697" s="26">
        <f t="shared" si="3396"/>
        <v>0</v>
      </c>
      <c r="K697" s="26">
        <f t="shared" si="3397"/>
        <v>0</v>
      </c>
      <c r="L697" s="26">
        <f t="shared" si="3398"/>
        <v>0</v>
      </c>
      <c r="M697" s="26">
        <f t="shared" si="3146"/>
        <v>39.299999999999997</v>
      </c>
      <c r="N697" s="26">
        <f t="shared" si="3147"/>
        <v>39.299999999999997</v>
      </c>
      <c r="O697" s="26">
        <f t="shared" si="3148"/>
        <v>39.299999999999997</v>
      </c>
      <c r="P697" s="26">
        <f t="shared" si="3399"/>
        <v>0</v>
      </c>
      <c r="Q697" s="26">
        <f t="shared" si="3400"/>
        <v>0</v>
      </c>
      <c r="R697" s="26">
        <f t="shared" si="3401"/>
        <v>0</v>
      </c>
      <c r="S697" s="26">
        <f t="shared" si="3402"/>
        <v>0</v>
      </c>
      <c r="T697" s="26">
        <f t="shared" si="3403"/>
        <v>0</v>
      </c>
      <c r="U697" s="26">
        <f t="shared" si="3404"/>
        <v>0</v>
      </c>
      <c r="V697" s="26">
        <f t="shared" si="3405"/>
        <v>0</v>
      </c>
      <c r="W697" s="26">
        <f t="shared" si="3406"/>
        <v>0</v>
      </c>
      <c r="X697" s="26">
        <f t="shared" si="3407"/>
        <v>0</v>
      </c>
      <c r="Y697" s="26">
        <f t="shared" si="3408"/>
        <v>0</v>
      </c>
      <c r="Z697" s="26">
        <f t="shared" si="3409"/>
        <v>0</v>
      </c>
      <c r="AA697" s="26">
        <f t="shared" si="3410"/>
        <v>0</v>
      </c>
      <c r="AB697" s="26">
        <f t="shared" si="3411"/>
        <v>0</v>
      </c>
      <c r="AC697" s="26">
        <f t="shared" si="3387"/>
        <v>39.299999999999997</v>
      </c>
      <c r="AD697" s="26">
        <f t="shared" si="3388"/>
        <v>39.299999999999997</v>
      </c>
      <c r="AE697" s="26">
        <f t="shared" si="3389"/>
        <v>39.299999999999997</v>
      </c>
      <c r="AF697" s="26">
        <f t="shared" si="3412"/>
        <v>0</v>
      </c>
      <c r="AG697" s="26">
        <f t="shared" si="3390"/>
        <v>39.299999999999997</v>
      </c>
      <c r="AH697" s="26">
        <f t="shared" si="3391"/>
        <v>39.299999999999997</v>
      </c>
      <c r="AI697" s="26">
        <f t="shared" si="3392"/>
        <v>39.299999999999997</v>
      </c>
      <c r="AJ697" s="26">
        <f t="shared" si="3413"/>
        <v>0</v>
      </c>
      <c r="AK697" s="26">
        <f t="shared" si="3414"/>
        <v>0</v>
      </c>
      <c r="AL697" s="26">
        <f t="shared" si="3415"/>
        <v>0</v>
      </c>
      <c r="AM697" s="26">
        <f t="shared" si="3416"/>
        <v>0</v>
      </c>
      <c r="AN697" s="26">
        <f t="shared" si="3417"/>
        <v>0</v>
      </c>
      <c r="AO697" s="26">
        <f t="shared" si="3418"/>
        <v>0</v>
      </c>
      <c r="AP697" s="26">
        <f t="shared" si="3419"/>
        <v>0</v>
      </c>
      <c r="AQ697" s="26">
        <f t="shared" si="3420"/>
        <v>0</v>
      </c>
      <c r="AR697" s="26">
        <f t="shared" si="3421"/>
        <v>0</v>
      </c>
      <c r="AS697" s="26">
        <f t="shared" si="3367"/>
        <v>39.299999999999997</v>
      </c>
      <c r="AT697" s="26">
        <f t="shared" si="3368"/>
        <v>39.299999999999997</v>
      </c>
      <c r="AU697" s="26">
        <f t="shared" si="3369"/>
        <v>39.299999999999997</v>
      </c>
      <c r="AV697" s="26">
        <f t="shared" si="3422"/>
        <v>0</v>
      </c>
      <c r="AW697" s="26">
        <f t="shared" si="3423"/>
        <v>0</v>
      </c>
      <c r="AX697" s="26">
        <f t="shared" si="3424"/>
        <v>0</v>
      </c>
      <c r="AY697" s="26">
        <f t="shared" si="3370"/>
        <v>39.299999999999997</v>
      </c>
      <c r="AZ697" s="26">
        <f t="shared" si="3371"/>
        <v>39.299999999999997</v>
      </c>
      <c r="BA697" s="26">
        <f t="shared" si="3372"/>
        <v>39.299999999999997</v>
      </c>
      <c r="BB697" s="26">
        <f t="shared" si="3425"/>
        <v>0</v>
      </c>
      <c r="BC697" s="26">
        <f t="shared" si="3426"/>
        <v>0</v>
      </c>
      <c r="BD697" s="26">
        <f t="shared" si="3427"/>
        <v>0</v>
      </c>
      <c r="BE697" s="26">
        <f t="shared" si="3428"/>
        <v>0</v>
      </c>
      <c r="BF697" s="26">
        <f t="shared" si="3429"/>
        <v>0</v>
      </c>
      <c r="BG697" s="26">
        <f t="shared" si="3430"/>
        <v>0</v>
      </c>
      <c r="BH697" s="26">
        <f t="shared" si="3431"/>
        <v>0</v>
      </c>
      <c r="BI697" s="26">
        <f t="shared" si="3432"/>
        <v>0</v>
      </c>
      <c r="BJ697" s="26">
        <f t="shared" si="3433"/>
        <v>0</v>
      </c>
      <c r="BK697" s="26">
        <f t="shared" si="3434"/>
        <v>0</v>
      </c>
      <c r="BL697" s="26">
        <f t="shared" si="3364"/>
        <v>39.299999999999997</v>
      </c>
      <c r="BM697" s="26">
        <f t="shared" si="3435"/>
        <v>0</v>
      </c>
      <c r="BN697" s="53">
        <f t="shared" si="3377"/>
        <v>39.299999999999997</v>
      </c>
      <c r="BO697" s="26">
        <f t="shared" si="3365"/>
        <v>39.299999999999997</v>
      </c>
      <c r="BP697" s="26">
        <f t="shared" si="3436"/>
        <v>0</v>
      </c>
      <c r="BQ697" s="53">
        <f t="shared" si="3378"/>
        <v>39.299999999999997</v>
      </c>
      <c r="BR697" s="52">
        <f t="shared" si="3366"/>
        <v>39.299999999999997</v>
      </c>
      <c r="BS697" s="26">
        <f t="shared" si="3436"/>
        <v>0</v>
      </c>
      <c r="BT697" s="27"/>
    </row>
    <row r="698" spans="1:73" x14ac:dyDescent="0.3">
      <c r="A698" s="67" t="s">
        <v>429</v>
      </c>
      <c r="B698" s="67" t="s">
        <v>79</v>
      </c>
      <c r="C698" s="67" t="s">
        <v>62</v>
      </c>
      <c r="D698" s="67" t="s">
        <v>183</v>
      </c>
      <c r="E698" s="71"/>
      <c r="F698" s="68" t="s">
        <v>184</v>
      </c>
      <c r="G698" s="26">
        <f t="shared" si="3393"/>
        <v>39.299999999999997</v>
      </c>
      <c r="H698" s="26">
        <f t="shared" si="3394"/>
        <v>39.299999999999997</v>
      </c>
      <c r="I698" s="26">
        <f t="shared" si="3395"/>
        <v>39.299999999999997</v>
      </c>
      <c r="J698" s="26">
        <f t="shared" si="3396"/>
        <v>0</v>
      </c>
      <c r="K698" s="26">
        <f t="shared" si="3397"/>
        <v>0</v>
      </c>
      <c r="L698" s="26">
        <f t="shared" si="3398"/>
        <v>0</v>
      </c>
      <c r="M698" s="26">
        <f t="shared" si="3146"/>
        <v>39.299999999999997</v>
      </c>
      <c r="N698" s="26">
        <f t="shared" si="3147"/>
        <v>39.299999999999997</v>
      </c>
      <c r="O698" s="26">
        <f t="shared" si="3148"/>
        <v>39.299999999999997</v>
      </c>
      <c r="P698" s="26">
        <f t="shared" si="3399"/>
        <v>0</v>
      </c>
      <c r="Q698" s="26">
        <f t="shared" si="3400"/>
        <v>0</v>
      </c>
      <c r="R698" s="26">
        <f t="shared" si="3401"/>
        <v>0</v>
      </c>
      <c r="S698" s="26">
        <f t="shared" si="3402"/>
        <v>0</v>
      </c>
      <c r="T698" s="26">
        <f t="shared" si="3403"/>
        <v>0</v>
      </c>
      <c r="U698" s="26">
        <f t="shared" si="3404"/>
        <v>0</v>
      </c>
      <c r="V698" s="26">
        <f t="shared" si="3405"/>
        <v>0</v>
      </c>
      <c r="W698" s="26">
        <f t="shared" si="3406"/>
        <v>0</v>
      </c>
      <c r="X698" s="26">
        <f t="shared" si="3407"/>
        <v>0</v>
      </c>
      <c r="Y698" s="26">
        <f t="shared" si="3408"/>
        <v>0</v>
      </c>
      <c r="Z698" s="26">
        <f t="shared" si="3409"/>
        <v>0</v>
      </c>
      <c r="AA698" s="26">
        <f t="shared" si="3410"/>
        <v>0</v>
      </c>
      <c r="AB698" s="26">
        <f t="shared" si="3411"/>
        <v>0</v>
      </c>
      <c r="AC698" s="26">
        <f t="shared" si="3387"/>
        <v>39.299999999999997</v>
      </c>
      <c r="AD698" s="26">
        <f t="shared" si="3388"/>
        <v>39.299999999999997</v>
      </c>
      <c r="AE698" s="26">
        <f t="shared" si="3389"/>
        <v>39.299999999999997</v>
      </c>
      <c r="AF698" s="26">
        <f t="shared" si="3412"/>
        <v>0</v>
      </c>
      <c r="AG698" s="26">
        <f t="shared" si="3390"/>
        <v>39.299999999999997</v>
      </c>
      <c r="AH698" s="26">
        <f t="shared" si="3391"/>
        <v>39.299999999999997</v>
      </c>
      <c r="AI698" s="26">
        <f t="shared" si="3392"/>
        <v>39.299999999999997</v>
      </c>
      <c r="AJ698" s="26">
        <f t="shared" si="3413"/>
        <v>0</v>
      </c>
      <c r="AK698" s="26">
        <f t="shared" si="3414"/>
        <v>0</v>
      </c>
      <c r="AL698" s="26">
        <f t="shared" si="3415"/>
        <v>0</v>
      </c>
      <c r="AM698" s="26">
        <f t="shared" si="3416"/>
        <v>0</v>
      </c>
      <c r="AN698" s="26">
        <f t="shared" si="3417"/>
        <v>0</v>
      </c>
      <c r="AO698" s="26">
        <f t="shared" si="3418"/>
        <v>0</v>
      </c>
      <c r="AP698" s="26">
        <f t="shared" si="3419"/>
        <v>0</v>
      </c>
      <c r="AQ698" s="26">
        <f t="shared" si="3420"/>
        <v>0</v>
      </c>
      <c r="AR698" s="26">
        <f t="shared" si="3421"/>
        <v>0</v>
      </c>
      <c r="AS698" s="26">
        <f t="shared" si="3367"/>
        <v>39.299999999999997</v>
      </c>
      <c r="AT698" s="26">
        <f t="shared" si="3368"/>
        <v>39.299999999999997</v>
      </c>
      <c r="AU698" s="26">
        <f t="shared" si="3369"/>
        <v>39.299999999999997</v>
      </c>
      <c r="AV698" s="26">
        <f t="shared" si="3422"/>
        <v>0</v>
      </c>
      <c r="AW698" s="26">
        <f t="shared" si="3423"/>
        <v>0</v>
      </c>
      <c r="AX698" s="26">
        <f t="shared" si="3424"/>
        <v>0</v>
      </c>
      <c r="AY698" s="26">
        <f t="shared" si="3370"/>
        <v>39.299999999999997</v>
      </c>
      <c r="AZ698" s="26">
        <f t="shared" si="3371"/>
        <v>39.299999999999997</v>
      </c>
      <c r="BA698" s="26">
        <f t="shared" si="3372"/>
        <v>39.299999999999997</v>
      </c>
      <c r="BB698" s="26">
        <f t="shared" si="3425"/>
        <v>0</v>
      </c>
      <c r="BC698" s="26">
        <f t="shared" si="3426"/>
        <v>0</v>
      </c>
      <c r="BD698" s="26">
        <f t="shared" si="3427"/>
        <v>0</v>
      </c>
      <c r="BE698" s="26">
        <f t="shared" si="3428"/>
        <v>0</v>
      </c>
      <c r="BF698" s="26">
        <f t="shared" si="3429"/>
        <v>0</v>
      </c>
      <c r="BG698" s="26">
        <f t="shared" si="3430"/>
        <v>0</v>
      </c>
      <c r="BH698" s="26">
        <f t="shared" si="3431"/>
        <v>0</v>
      </c>
      <c r="BI698" s="26">
        <f t="shared" si="3432"/>
        <v>0</v>
      </c>
      <c r="BJ698" s="26">
        <f t="shared" si="3433"/>
        <v>0</v>
      </c>
      <c r="BK698" s="26">
        <f t="shared" si="3434"/>
        <v>0</v>
      </c>
      <c r="BL698" s="26">
        <f t="shared" si="3364"/>
        <v>39.299999999999997</v>
      </c>
      <c r="BM698" s="26">
        <f t="shared" si="3435"/>
        <v>0</v>
      </c>
      <c r="BN698" s="53">
        <f t="shared" si="3377"/>
        <v>39.299999999999997</v>
      </c>
      <c r="BO698" s="26">
        <f t="shared" si="3365"/>
        <v>39.299999999999997</v>
      </c>
      <c r="BP698" s="26">
        <f t="shared" si="3436"/>
        <v>0</v>
      </c>
      <c r="BQ698" s="53">
        <f t="shared" si="3378"/>
        <v>39.299999999999997</v>
      </c>
      <c r="BR698" s="52">
        <f t="shared" si="3366"/>
        <v>39.299999999999997</v>
      </c>
      <c r="BS698" s="26">
        <f t="shared" si="3436"/>
        <v>0</v>
      </c>
      <c r="BT698" s="27"/>
    </row>
    <row r="699" spans="1:73" ht="31.2" x14ac:dyDescent="0.3">
      <c r="A699" s="67" t="s">
        <v>429</v>
      </c>
      <c r="B699" s="67" t="s">
        <v>79</v>
      </c>
      <c r="C699" s="67" t="s">
        <v>62</v>
      </c>
      <c r="D699" s="67" t="s">
        <v>183</v>
      </c>
      <c r="E699" s="67" t="s">
        <v>38</v>
      </c>
      <c r="F699" s="68" t="s">
        <v>39</v>
      </c>
      <c r="G699" s="26">
        <v>39.299999999999997</v>
      </c>
      <c r="H699" s="26">
        <v>39.299999999999997</v>
      </c>
      <c r="I699" s="26">
        <v>39.299999999999997</v>
      </c>
      <c r="J699" s="26"/>
      <c r="K699" s="26"/>
      <c r="L699" s="26"/>
      <c r="M699" s="26">
        <f t="shared" si="3146"/>
        <v>39.299999999999997</v>
      </c>
      <c r="N699" s="26">
        <f t="shared" si="3147"/>
        <v>39.299999999999997</v>
      </c>
      <c r="O699" s="26">
        <f t="shared" si="3148"/>
        <v>39.299999999999997</v>
      </c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>
        <f t="shared" si="3387"/>
        <v>39.299999999999997</v>
      </c>
      <c r="AD699" s="26">
        <f t="shared" si="3388"/>
        <v>39.299999999999997</v>
      </c>
      <c r="AE699" s="26">
        <f t="shared" si="3389"/>
        <v>39.299999999999997</v>
      </c>
      <c r="AF699" s="26"/>
      <c r="AG699" s="26">
        <f t="shared" si="3390"/>
        <v>39.299999999999997</v>
      </c>
      <c r="AH699" s="26">
        <f t="shared" si="3391"/>
        <v>39.299999999999997</v>
      </c>
      <c r="AI699" s="26">
        <f t="shared" si="3392"/>
        <v>39.299999999999997</v>
      </c>
      <c r="AJ699" s="26"/>
      <c r="AK699" s="26"/>
      <c r="AL699" s="26"/>
      <c r="AM699" s="26"/>
      <c r="AN699" s="26"/>
      <c r="AO699" s="26"/>
      <c r="AP699" s="26"/>
      <c r="AQ699" s="26"/>
      <c r="AR699" s="26"/>
      <c r="AS699" s="26">
        <f t="shared" si="3367"/>
        <v>39.299999999999997</v>
      </c>
      <c r="AT699" s="26">
        <f t="shared" si="3368"/>
        <v>39.299999999999997</v>
      </c>
      <c r="AU699" s="26">
        <f t="shared" si="3369"/>
        <v>39.299999999999997</v>
      </c>
      <c r="AV699" s="26"/>
      <c r="AW699" s="26"/>
      <c r="AX699" s="26"/>
      <c r="AY699" s="26">
        <f t="shared" si="3370"/>
        <v>39.299999999999997</v>
      </c>
      <c r="AZ699" s="26">
        <f t="shared" si="3371"/>
        <v>39.299999999999997</v>
      </c>
      <c r="BA699" s="26">
        <f t="shared" si="3372"/>
        <v>39.299999999999997</v>
      </c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>
        <f t="shared" si="3364"/>
        <v>39.299999999999997</v>
      </c>
      <c r="BM699" s="26"/>
      <c r="BN699" s="53">
        <f t="shared" si="3377"/>
        <v>39.299999999999997</v>
      </c>
      <c r="BO699" s="26">
        <f t="shared" si="3365"/>
        <v>39.299999999999997</v>
      </c>
      <c r="BP699" s="26"/>
      <c r="BQ699" s="53">
        <f t="shared" si="3378"/>
        <v>39.299999999999997</v>
      </c>
      <c r="BR699" s="52">
        <f t="shared" si="3366"/>
        <v>39.299999999999997</v>
      </c>
      <c r="BS699" s="26"/>
      <c r="BT699" s="37"/>
    </row>
    <row r="700" spans="1:73" s="81" customFormat="1" x14ac:dyDescent="0.3">
      <c r="A700" s="63" t="s">
        <v>429</v>
      </c>
      <c r="B700" s="63" t="s">
        <v>73</v>
      </c>
      <c r="C700" s="63"/>
      <c r="D700" s="63"/>
      <c r="E700" s="63"/>
      <c r="F700" s="64" t="s">
        <v>197</v>
      </c>
      <c r="G700" s="17">
        <f t="shared" si="3393"/>
        <v>1341.8</v>
      </c>
      <c r="H700" s="17">
        <f t="shared" si="3394"/>
        <v>1341.8</v>
      </c>
      <c r="I700" s="17">
        <f t="shared" si="3395"/>
        <v>1341.8</v>
      </c>
      <c r="J700" s="17">
        <f t="shared" si="3396"/>
        <v>0</v>
      </c>
      <c r="K700" s="17">
        <f t="shared" si="3397"/>
        <v>0</v>
      </c>
      <c r="L700" s="17">
        <f t="shared" si="3398"/>
        <v>0</v>
      </c>
      <c r="M700" s="17">
        <f t="shared" si="3146"/>
        <v>1341.8</v>
      </c>
      <c r="N700" s="17">
        <f t="shared" si="3147"/>
        <v>1341.8</v>
      </c>
      <c r="O700" s="17">
        <f t="shared" si="3148"/>
        <v>1341.8</v>
      </c>
      <c r="P700" s="17">
        <f t="shared" si="3399"/>
        <v>0</v>
      </c>
      <c r="Q700" s="17">
        <f t="shared" si="3400"/>
        <v>0</v>
      </c>
      <c r="R700" s="17">
        <f t="shared" si="3401"/>
        <v>0</v>
      </c>
      <c r="S700" s="17">
        <f t="shared" si="3402"/>
        <v>0</v>
      </c>
      <c r="T700" s="17">
        <f t="shared" si="3403"/>
        <v>0</v>
      </c>
      <c r="U700" s="17">
        <f t="shared" si="3404"/>
        <v>0</v>
      </c>
      <c r="V700" s="17">
        <f t="shared" si="3405"/>
        <v>0</v>
      </c>
      <c r="W700" s="17">
        <f t="shared" si="3406"/>
        <v>0</v>
      </c>
      <c r="X700" s="17">
        <f t="shared" si="3407"/>
        <v>0</v>
      </c>
      <c r="Y700" s="17">
        <f t="shared" si="3408"/>
        <v>0</v>
      </c>
      <c r="Z700" s="17">
        <f t="shared" si="3409"/>
        <v>0</v>
      </c>
      <c r="AA700" s="17">
        <f t="shared" si="3410"/>
        <v>0</v>
      </c>
      <c r="AB700" s="17">
        <f t="shared" si="3411"/>
        <v>0</v>
      </c>
      <c r="AC700" s="17">
        <f t="shared" si="3387"/>
        <v>1341.8</v>
      </c>
      <c r="AD700" s="17">
        <f t="shared" si="3388"/>
        <v>1341.8</v>
      </c>
      <c r="AE700" s="17">
        <f t="shared" si="3389"/>
        <v>1341.8</v>
      </c>
      <c r="AF700" s="17">
        <f t="shared" si="3412"/>
        <v>0</v>
      </c>
      <c r="AG700" s="17">
        <f t="shared" si="3390"/>
        <v>1341.8</v>
      </c>
      <c r="AH700" s="17">
        <f t="shared" si="3391"/>
        <v>1341.8</v>
      </c>
      <c r="AI700" s="17">
        <f t="shared" si="3392"/>
        <v>1341.8</v>
      </c>
      <c r="AJ700" s="17">
        <f t="shared" si="3413"/>
        <v>0</v>
      </c>
      <c r="AK700" s="17">
        <f t="shared" si="3414"/>
        <v>0</v>
      </c>
      <c r="AL700" s="17">
        <f t="shared" si="3415"/>
        <v>0</v>
      </c>
      <c r="AM700" s="17">
        <f t="shared" si="3416"/>
        <v>0</v>
      </c>
      <c r="AN700" s="17">
        <f t="shared" si="3417"/>
        <v>0</v>
      </c>
      <c r="AO700" s="17">
        <f t="shared" si="3418"/>
        <v>0</v>
      </c>
      <c r="AP700" s="17">
        <f t="shared" si="3419"/>
        <v>0</v>
      </c>
      <c r="AQ700" s="17">
        <f t="shared" si="3420"/>
        <v>0</v>
      </c>
      <c r="AR700" s="17">
        <f t="shared" si="3421"/>
        <v>0</v>
      </c>
      <c r="AS700" s="17">
        <f t="shared" si="3367"/>
        <v>1341.8</v>
      </c>
      <c r="AT700" s="17">
        <f t="shared" si="3368"/>
        <v>1341.8</v>
      </c>
      <c r="AU700" s="17">
        <f t="shared" si="3369"/>
        <v>1341.8</v>
      </c>
      <c r="AV700" s="17">
        <f t="shared" si="3422"/>
        <v>0</v>
      </c>
      <c r="AW700" s="17">
        <f t="shared" si="3423"/>
        <v>0</v>
      </c>
      <c r="AX700" s="17">
        <f t="shared" si="3424"/>
        <v>0</v>
      </c>
      <c r="AY700" s="17">
        <f t="shared" si="3370"/>
        <v>1341.8</v>
      </c>
      <c r="AZ700" s="17">
        <f t="shared" si="3371"/>
        <v>1341.8</v>
      </c>
      <c r="BA700" s="17">
        <f t="shared" si="3372"/>
        <v>1341.8</v>
      </c>
      <c r="BB700" s="17">
        <f t="shared" si="3425"/>
        <v>0</v>
      </c>
      <c r="BC700" s="17">
        <f t="shared" si="3426"/>
        <v>0</v>
      </c>
      <c r="BD700" s="17">
        <f t="shared" si="3427"/>
        <v>0</v>
      </c>
      <c r="BE700" s="17">
        <f t="shared" si="3428"/>
        <v>0</v>
      </c>
      <c r="BF700" s="17">
        <f t="shared" si="3429"/>
        <v>0</v>
      </c>
      <c r="BG700" s="17">
        <f t="shared" si="3430"/>
        <v>0</v>
      </c>
      <c r="BH700" s="17">
        <f t="shared" si="3431"/>
        <v>0</v>
      </c>
      <c r="BI700" s="17">
        <f t="shared" si="3432"/>
        <v>0</v>
      </c>
      <c r="BJ700" s="17">
        <f t="shared" si="3433"/>
        <v>0</v>
      </c>
      <c r="BK700" s="17">
        <f t="shared" si="3434"/>
        <v>0</v>
      </c>
      <c r="BL700" s="17">
        <f t="shared" si="3364"/>
        <v>1341.8</v>
      </c>
      <c r="BM700" s="17">
        <f t="shared" si="3435"/>
        <v>0</v>
      </c>
      <c r="BN700" s="77">
        <f t="shared" si="3377"/>
        <v>1341.8</v>
      </c>
      <c r="BO700" s="17">
        <f t="shared" si="3365"/>
        <v>1341.8</v>
      </c>
      <c r="BP700" s="17">
        <f t="shared" si="3436"/>
        <v>0</v>
      </c>
      <c r="BQ700" s="77">
        <f t="shared" si="3378"/>
        <v>1341.8</v>
      </c>
      <c r="BR700" s="79">
        <f t="shared" si="3366"/>
        <v>1341.8</v>
      </c>
      <c r="BS700" s="17">
        <f t="shared" si="3436"/>
        <v>0</v>
      </c>
      <c r="BT700" s="18"/>
      <c r="BU700" s="14"/>
    </row>
    <row r="701" spans="1:73" s="82" customFormat="1" x14ac:dyDescent="0.3">
      <c r="A701" s="65" t="s">
        <v>429</v>
      </c>
      <c r="B701" s="65" t="s">
        <v>73</v>
      </c>
      <c r="C701" s="65" t="s">
        <v>73</v>
      </c>
      <c r="D701" s="65"/>
      <c r="E701" s="65"/>
      <c r="F701" s="66" t="s">
        <v>217</v>
      </c>
      <c r="G701" s="22">
        <f t="shared" ref="G701:L701" si="3437">G702+G707</f>
        <v>1341.8</v>
      </c>
      <c r="H701" s="22">
        <f t="shared" si="3437"/>
        <v>1341.8</v>
      </c>
      <c r="I701" s="22">
        <f t="shared" si="3437"/>
        <v>1341.8</v>
      </c>
      <c r="J701" s="22">
        <f t="shared" si="3437"/>
        <v>0</v>
      </c>
      <c r="K701" s="22">
        <f t="shared" si="3437"/>
        <v>0</v>
      </c>
      <c r="L701" s="22">
        <f t="shared" si="3437"/>
        <v>0</v>
      </c>
      <c r="M701" s="22">
        <f t="shared" ref="M701:M764" si="3438">G701+J701</f>
        <v>1341.8</v>
      </c>
      <c r="N701" s="22">
        <f t="shared" ref="N701:N764" si="3439">H701+K701</f>
        <v>1341.8</v>
      </c>
      <c r="O701" s="22">
        <f t="shared" ref="O701:O764" si="3440">I701+L701</f>
        <v>1341.8</v>
      </c>
      <c r="P701" s="22">
        <f t="shared" ref="P701:AB701" si="3441">P702+P707</f>
        <v>0</v>
      </c>
      <c r="Q701" s="22">
        <f t="shared" si="3441"/>
        <v>0</v>
      </c>
      <c r="R701" s="22">
        <f t="shared" si="3441"/>
        <v>0</v>
      </c>
      <c r="S701" s="22">
        <f t="shared" si="3441"/>
        <v>0</v>
      </c>
      <c r="T701" s="22">
        <f t="shared" si="3441"/>
        <v>0</v>
      </c>
      <c r="U701" s="22">
        <f t="shared" si="3441"/>
        <v>0</v>
      </c>
      <c r="V701" s="22">
        <f t="shared" si="3441"/>
        <v>0</v>
      </c>
      <c r="W701" s="22">
        <f t="shared" si="3441"/>
        <v>0</v>
      </c>
      <c r="X701" s="22">
        <f t="shared" si="3441"/>
        <v>0</v>
      </c>
      <c r="Y701" s="22">
        <f t="shared" si="3441"/>
        <v>0</v>
      </c>
      <c r="Z701" s="22">
        <f t="shared" si="3441"/>
        <v>0</v>
      </c>
      <c r="AA701" s="22">
        <f t="shared" si="3441"/>
        <v>0</v>
      </c>
      <c r="AB701" s="22">
        <f t="shared" si="3441"/>
        <v>0</v>
      </c>
      <c r="AC701" s="22">
        <f t="shared" si="3387"/>
        <v>1341.8</v>
      </c>
      <c r="AD701" s="22">
        <f t="shared" si="3388"/>
        <v>1341.8</v>
      </c>
      <c r="AE701" s="22">
        <f t="shared" si="3389"/>
        <v>1341.8</v>
      </c>
      <c r="AF701" s="22">
        <f>AF702+AF707</f>
        <v>0</v>
      </c>
      <c r="AG701" s="22">
        <f t="shared" si="3390"/>
        <v>1341.8</v>
      </c>
      <c r="AH701" s="22">
        <f t="shared" si="3391"/>
        <v>1341.8</v>
      </c>
      <c r="AI701" s="22">
        <f t="shared" si="3392"/>
        <v>1341.8</v>
      </c>
      <c r="AJ701" s="22">
        <f t="shared" ref="AJ701:AR701" si="3442">AJ702+AJ707</f>
        <v>0</v>
      </c>
      <c r="AK701" s="22">
        <f t="shared" si="3442"/>
        <v>0</v>
      </c>
      <c r="AL701" s="22">
        <f t="shared" si="3442"/>
        <v>0</v>
      </c>
      <c r="AM701" s="22">
        <f t="shared" si="3442"/>
        <v>0</v>
      </c>
      <c r="AN701" s="22">
        <f t="shared" si="3442"/>
        <v>0</v>
      </c>
      <c r="AO701" s="22">
        <f t="shared" si="3442"/>
        <v>0</v>
      </c>
      <c r="AP701" s="22">
        <f t="shared" si="3442"/>
        <v>0</v>
      </c>
      <c r="AQ701" s="22">
        <f t="shared" si="3442"/>
        <v>0</v>
      </c>
      <c r="AR701" s="22">
        <f t="shared" si="3442"/>
        <v>0</v>
      </c>
      <c r="AS701" s="22">
        <f t="shared" si="3367"/>
        <v>1341.8</v>
      </c>
      <c r="AT701" s="22">
        <f t="shared" si="3368"/>
        <v>1341.8</v>
      </c>
      <c r="AU701" s="22">
        <f t="shared" si="3369"/>
        <v>1341.8</v>
      </c>
      <c r="AV701" s="22">
        <f>AV702+AV707</f>
        <v>0</v>
      </c>
      <c r="AW701" s="22">
        <f>AW702+AW707</f>
        <v>0</v>
      </c>
      <c r="AX701" s="22">
        <f>AX702+AX707</f>
        <v>0</v>
      </c>
      <c r="AY701" s="22">
        <f t="shared" si="3370"/>
        <v>1341.8</v>
      </c>
      <c r="AZ701" s="22">
        <f t="shared" si="3371"/>
        <v>1341.8</v>
      </c>
      <c r="BA701" s="22">
        <f t="shared" si="3372"/>
        <v>1341.8</v>
      </c>
      <c r="BB701" s="22">
        <f t="shared" ref="BB701:BK701" si="3443">BB702+BB707</f>
        <v>0</v>
      </c>
      <c r="BC701" s="22">
        <f t="shared" si="3443"/>
        <v>0</v>
      </c>
      <c r="BD701" s="22">
        <f t="shared" si="3443"/>
        <v>0</v>
      </c>
      <c r="BE701" s="22">
        <f t="shared" si="3443"/>
        <v>0</v>
      </c>
      <c r="BF701" s="22">
        <f t="shared" si="3443"/>
        <v>0</v>
      </c>
      <c r="BG701" s="22">
        <f t="shared" si="3443"/>
        <v>0</v>
      </c>
      <c r="BH701" s="22">
        <f t="shared" si="3443"/>
        <v>0</v>
      </c>
      <c r="BI701" s="22">
        <f t="shared" si="3443"/>
        <v>0</v>
      </c>
      <c r="BJ701" s="22">
        <f t="shared" si="3443"/>
        <v>0</v>
      </c>
      <c r="BK701" s="22">
        <f t="shared" si="3443"/>
        <v>0</v>
      </c>
      <c r="BL701" s="22">
        <f t="shared" si="3364"/>
        <v>1341.8</v>
      </c>
      <c r="BM701" s="22">
        <f>BM702+BM707</f>
        <v>0</v>
      </c>
      <c r="BN701" s="78">
        <f t="shared" si="3377"/>
        <v>1341.8</v>
      </c>
      <c r="BO701" s="22">
        <f t="shared" si="3365"/>
        <v>1341.8</v>
      </c>
      <c r="BP701" s="22">
        <f>BP702+BP707</f>
        <v>0</v>
      </c>
      <c r="BQ701" s="78">
        <f t="shared" si="3378"/>
        <v>1341.8</v>
      </c>
      <c r="BR701" s="80">
        <f t="shared" si="3366"/>
        <v>1341.8</v>
      </c>
      <c r="BS701" s="22">
        <f>BS702+BS707</f>
        <v>0</v>
      </c>
      <c r="BT701" s="23"/>
      <c r="BU701" s="19"/>
    </row>
    <row r="702" spans="1:73" ht="31.2" x14ac:dyDescent="0.3">
      <c r="A702" s="67" t="s">
        <v>429</v>
      </c>
      <c r="B702" s="67" t="s">
        <v>73</v>
      </c>
      <c r="C702" s="67" t="s">
        <v>73</v>
      </c>
      <c r="D702" s="67" t="s">
        <v>199</v>
      </c>
      <c r="E702" s="67"/>
      <c r="F702" s="68" t="s">
        <v>200</v>
      </c>
      <c r="G702" s="26">
        <f t="shared" ref="G702:G724" si="3444">G703</f>
        <v>1241.8</v>
      </c>
      <c r="H702" s="26">
        <f t="shared" ref="H702:H724" si="3445">H703</f>
        <v>1241.8</v>
      </c>
      <c r="I702" s="26">
        <f t="shared" ref="I702:I724" si="3446">I703</f>
        <v>1241.8</v>
      </c>
      <c r="J702" s="26">
        <f t="shared" ref="J702:J724" si="3447">J703</f>
        <v>0</v>
      </c>
      <c r="K702" s="26">
        <f t="shared" ref="K702:K724" si="3448">K703</f>
        <v>0</v>
      </c>
      <c r="L702" s="26">
        <f t="shared" ref="L702:L724" si="3449">L703</f>
        <v>0</v>
      </c>
      <c r="M702" s="26">
        <f t="shared" si="3438"/>
        <v>1241.8</v>
      </c>
      <c r="N702" s="26">
        <f t="shared" si="3439"/>
        <v>1241.8</v>
      </c>
      <c r="O702" s="26">
        <f t="shared" si="3440"/>
        <v>1241.8</v>
      </c>
      <c r="P702" s="26">
        <f t="shared" ref="P702:P724" si="3450">P703</f>
        <v>0</v>
      </c>
      <c r="Q702" s="26">
        <f t="shared" ref="Q702:Q724" si="3451">Q703</f>
        <v>0</v>
      </c>
      <c r="R702" s="26">
        <f t="shared" ref="R702:R724" si="3452">R703</f>
        <v>0</v>
      </c>
      <c r="S702" s="26">
        <f t="shared" ref="S702:S724" si="3453">S703</f>
        <v>0</v>
      </c>
      <c r="T702" s="26">
        <f t="shared" ref="T702:T724" si="3454">T703</f>
        <v>0</v>
      </c>
      <c r="U702" s="26">
        <f t="shared" ref="U702:U724" si="3455">U703</f>
        <v>0</v>
      </c>
      <c r="V702" s="26">
        <f t="shared" ref="V702:V724" si="3456">V703</f>
        <v>0</v>
      </c>
      <c r="W702" s="26">
        <f t="shared" ref="W702:W724" si="3457">W703</f>
        <v>0</v>
      </c>
      <c r="X702" s="26">
        <f t="shared" ref="X702:X724" si="3458">X703</f>
        <v>0</v>
      </c>
      <c r="Y702" s="26">
        <f t="shared" ref="Y702:Y724" si="3459">Y703</f>
        <v>0</v>
      </c>
      <c r="Z702" s="26">
        <f t="shared" ref="Z702:Z724" si="3460">Z703</f>
        <v>0</v>
      </c>
      <c r="AA702" s="26">
        <f t="shared" ref="AA702:AA724" si="3461">AA703</f>
        <v>0</v>
      </c>
      <c r="AB702" s="26">
        <f t="shared" ref="AB702:AB724" si="3462">AB703</f>
        <v>0</v>
      </c>
      <c r="AC702" s="26">
        <f t="shared" si="3387"/>
        <v>1241.8</v>
      </c>
      <c r="AD702" s="26">
        <f t="shared" si="3388"/>
        <v>1241.8</v>
      </c>
      <c r="AE702" s="26">
        <f t="shared" si="3389"/>
        <v>1241.8</v>
      </c>
      <c r="AF702" s="26">
        <f t="shared" ref="AF702:AF724" si="3463">AF703</f>
        <v>0</v>
      </c>
      <c r="AG702" s="26">
        <f t="shared" si="3390"/>
        <v>1241.8</v>
      </c>
      <c r="AH702" s="26">
        <f t="shared" si="3391"/>
        <v>1241.8</v>
      </c>
      <c r="AI702" s="26">
        <f t="shared" si="3392"/>
        <v>1241.8</v>
      </c>
      <c r="AJ702" s="26">
        <f t="shared" ref="AJ702:AJ724" si="3464">AJ703</f>
        <v>0</v>
      </c>
      <c r="AK702" s="26">
        <f t="shared" ref="AK702:AK724" si="3465">AK703</f>
        <v>0</v>
      </c>
      <c r="AL702" s="26">
        <f t="shared" ref="AL702:AL724" si="3466">AL703</f>
        <v>0</v>
      </c>
      <c r="AM702" s="26">
        <f t="shared" ref="AM702:AM724" si="3467">AM703</f>
        <v>0</v>
      </c>
      <c r="AN702" s="26">
        <f t="shared" ref="AN702:AN724" si="3468">AN703</f>
        <v>0</v>
      </c>
      <c r="AO702" s="26">
        <f t="shared" ref="AO702:AO724" si="3469">AO703</f>
        <v>0</v>
      </c>
      <c r="AP702" s="26">
        <f t="shared" ref="AP702:AP724" si="3470">AP703</f>
        <v>0</v>
      </c>
      <c r="AQ702" s="26">
        <f t="shared" ref="AQ702:AQ724" si="3471">AQ703</f>
        <v>0</v>
      </c>
      <c r="AR702" s="26">
        <f t="shared" ref="AR702:AR724" si="3472">AR703</f>
        <v>0</v>
      </c>
      <c r="AS702" s="26">
        <f t="shared" si="3367"/>
        <v>1241.8</v>
      </c>
      <c r="AT702" s="26">
        <f t="shared" si="3368"/>
        <v>1241.8</v>
      </c>
      <c r="AU702" s="26">
        <f t="shared" si="3369"/>
        <v>1241.8</v>
      </c>
      <c r="AV702" s="26">
        <f t="shared" ref="AV702:AV724" si="3473">AV703</f>
        <v>0</v>
      </c>
      <c r="AW702" s="26">
        <f t="shared" ref="AW702:AW724" si="3474">AW703</f>
        <v>0</v>
      </c>
      <c r="AX702" s="26">
        <f t="shared" ref="AX702:AX724" si="3475">AX703</f>
        <v>0</v>
      </c>
      <c r="AY702" s="26">
        <f t="shared" si="3370"/>
        <v>1241.8</v>
      </c>
      <c r="AZ702" s="26">
        <f t="shared" si="3371"/>
        <v>1241.8</v>
      </c>
      <c r="BA702" s="26">
        <f t="shared" si="3372"/>
        <v>1241.8</v>
      </c>
      <c r="BB702" s="26">
        <f t="shared" ref="BB702:BB724" si="3476">BB703</f>
        <v>0</v>
      </c>
      <c r="BC702" s="26">
        <f t="shared" ref="BC702:BC724" si="3477">BC703</f>
        <v>0</v>
      </c>
      <c r="BD702" s="26">
        <f t="shared" ref="BD702:BD724" si="3478">BD703</f>
        <v>0</v>
      </c>
      <c r="BE702" s="26">
        <f t="shared" ref="BE702:BE724" si="3479">BE703</f>
        <v>0</v>
      </c>
      <c r="BF702" s="26">
        <f t="shared" ref="BF702:BF724" si="3480">BF703</f>
        <v>0</v>
      </c>
      <c r="BG702" s="26">
        <f t="shared" ref="BG702:BG724" si="3481">BG703</f>
        <v>0</v>
      </c>
      <c r="BH702" s="26">
        <f t="shared" ref="BH702:BH724" si="3482">BH703</f>
        <v>0</v>
      </c>
      <c r="BI702" s="26">
        <f t="shared" ref="BI702:BI724" si="3483">BI703</f>
        <v>0</v>
      </c>
      <c r="BJ702" s="26">
        <f t="shared" ref="BJ702:BJ724" si="3484">BJ703</f>
        <v>0</v>
      </c>
      <c r="BK702" s="26">
        <f t="shared" ref="BK702:BK724" si="3485">BK703</f>
        <v>0</v>
      </c>
      <c r="BL702" s="26">
        <f t="shared" si="3364"/>
        <v>1241.8</v>
      </c>
      <c r="BM702" s="26">
        <f t="shared" ref="BM702:BM724" si="3486">BM703</f>
        <v>0</v>
      </c>
      <c r="BN702" s="53">
        <f t="shared" si="3377"/>
        <v>1241.8</v>
      </c>
      <c r="BO702" s="26">
        <f t="shared" si="3365"/>
        <v>1241.8</v>
      </c>
      <c r="BP702" s="26">
        <f t="shared" ref="BP702:BS724" si="3487">BP703</f>
        <v>0</v>
      </c>
      <c r="BQ702" s="53">
        <f t="shared" si="3378"/>
        <v>1241.8</v>
      </c>
      <c r="BR702" s="52">
        <f t="shared" si="3366"/>
        <v>1241.8</v>
      </c>
      <c r="BS702" s="26">
        <f t="shared" si="3487"/>
        <v>0</v>
      </c>
      <c r="BT702" s="27"/>
    </row>
    <row r="703" spans="1:73" x14ac:dyDescent="0.3">
      <c r="A703" s="67" t="s">
        <v>429</v>
      </c>
      <c r="B703" s="67" t="s">
        <v>73</v>
      </c>
      <c r="C703" s="67" t="s">
        <v>73</v>
      </c>
      <c r="D703" s="67" t="s">
        <v>201</v>
      </c>
      <c r="E703" s="67"/>
      <c r="F703" s="68" t="s">
        <v>33</v>
      </c>
      <c r="G703" s="26">
        <f t="shared" si="3444"/>
        <v>1241.8</v>
      </c>
      <c r="H703" s="26">
        <f t="shared" si="3445"/>
        <v>1241.8</v>
      </c>
      <c r="I703" s="26">
        <f t="shared" si="3446"/>
        <v>1241.8</v>
      </c>
      <c r="J703" s="26">
        <f t="shared" si="3447"/>
        <v>0</v>
      </c>
      <c r="K703" s="26">
        <f t="shared" si="3448"/>
        <v>0</v>
      </c>
      <c r="L703" s="26">
        <f t="shared" si="3449"/>
        <v>0</v>
      </c>
      <c r="M703" s="26">
        <f t="shared" si="3438"/>
        <v>1241.8</v>
      </c>
      <c r="N703" s="26">
        <f t="shared" si="3439"/>
        <v>1241.8</v>
      </c>
      <c r="O703" s="26">
        <f t="shared" si="3440"/>
        <v>1241.8</v>
      </c>
      <c r="P703" s="26">
        <f t="shared" si="3450"/>
        <v>0</v>
      </c>
      <c r="Q703" s="26">
        <f t="shared" si="3451"/>
        <v>0</v>
      </c>
      <c r="R703" s="26">
        <f t="shared" si="3452"/>
        <v>0</v>
      </c>
      <c r="S703" s="26">
        <f t="shared" si="3453"/>
        <v>0</v>
      </c>
      <c r="T703" s="26">
        <f t="shared" si="3454"/>
        <v>0</v>
      </c>
      <c r="U703" s="26">
        <f t="shared" si="3455"/>
        <v>0</v>
      </c>
      <c r="V703" s="26">
        <f t="shared" si="3456"/>
        <v>0</v>
      </c>
      <c r="W703" s="26">
        <f t="shared" si="3457"/>
        <v>0</v>
      </c>
      <c r="X703" s="26">
        <f t="shared" si="3458"/>
        <v>0</v>
      </c>
      <c r="Y703" s="26">
        <f t="shared" si="3459"/>
        <v>0</v>
      </c>
      <c r="Z703" s="26">
        <f t="shared" si="3460"/>
        <v>0</v>
      </c>
      <c r="AA703" s="26">
        <f t="shared" si="3461"/>
        <v>0</v>
      </c>
      <c r="AB703" s="26">
        <f t="shared" si="3462"/>
        <v>0</v>
      </c>
      <c r="AC703" s="26">
        <f t="shared" si="3387"/>
        <v>1241.8</v>
      </c>
      <c r="AD703" s="26">
        <f t="shared" si="3388"/>
        <v>1241.8</v>
      </c>
      <c r="AE703" s="26">
        <f t="shared" si="3389"/>
        <v>1241.8</v>
      </c>
      <c r="AF703" s="26">
        <f t="shared" si="3463"/>
        <v>0</v>
      </c>
      <c r="AG703" s="26">
        <f t="shared" si="3390"/>
        <v>1241.8</v>
      </c>
      <c r="AH703" s="26">
        <f t="shared" si="3391"/>
        <v>1241.8</v>
      </c>
      <c r="AI703" s="26">
        <f t="shared" si="3392"/>
        <v>1241.8</v>
      </c>
      <c r="AJ703" s="26">
        <f t="shared" si="3464"/>
        <v>0</v>
      </c>
      <c r="AK703" s="26">
        <f t="shared" si="3465"/>
        <v>0</v>
      </c>
      <c r="AL703" s="26">
        <f t="shared" si="3466"/>
        <v>0</v>
      </c>
      <c r="AM703" s="26">
        <f t="shared" si="3467"/>
        <v>0</v>
      </c>
      <c r="AN703" s="26">
        <f t="shared" si="3468"/>
        <v>0</v>
      </c>
      <c r="AO703" s="26">
        <f t="shared" si="3469"/>
        <v>0</v>
      </c>
      <c r="AP703" s="26">
        <f t="shared" si="3470"/>
        <v>0</v>
      </c>
      <c r="AQ703" s="26">
        <f t="shared" si="3471"/>
        <v>0</v>
      </c>
      <c r="AR703" s="26">
        <f t="shared" si="3472"/>
        <v>0</v>
      </c>
      <c r="AS703" s="26">
        <f t="shared" si="3367"/>
        <v>1241.8</v>
      </c>
      <c r="AT703" s="26">
        <f t="shared" si="3368"/>
        <v>1241.8</v>
      </c>
      <c r="AU703" s="26">
        <f t="shared" si="3369"/>
        <v>1241.8</v>
      </c>
      <c r="AV703" s="26">
        <f t="shared" si="3473"/>
        <v>0</v>
      </c>
      <c r="AW703" s="26">
        <f t="shared" si="3474"/>
        <v>0</v>
      </c>
      <c r="AX703" s="26">
        <f t="shared" si="3475"/>
        <v>0</v>
      </c>
      <c r="AY703" s="26">
        <f t="shared" si="3370"/>
        <v>1241.8</v>
      </c>
      <c r="AZ703" s="26">
        <f t="shared" si="3371"/>
        <v>1241.8</v>
      </c>
      <c r="BA703" s="26">
        <f t="shared" si="3372"/>
        <v>1241.8</v>
      </c>
      <c r="BB703" s="26">
        <f t="shared" si="3476"/>
        <v>0</v>
      </c>
      <c r="BC703" s="26">
        <f t="shared" si="3477"/>
        <v>0</v>
      </c>
      <c r="BD703" s="26">
        <f t="shared" si="3478"/>
        <v>0</v>
      </c>
      <c r="BE703" s="26">
        <f t="shared" si="3479"/>
        <v>0</v>
      </c>
      <c r="BF703" s="26">
        <f t="shared" si="3480"/>
        <v>0</v>
      </c>
      <c r="BG703" s="26">
        <f t="shared" si="3481"/>
        <v>0</v>
      </c>
      <c r="BH703" s="26">
        <f t="shared" si="3482"/>
        <v>0</v>
      </c>
      <c r="BI703" s="26">
        <f t="shared" si="3483"/>
        <v>0</v>
      </c>
      <c r="BJ703" s="26">
        <f t="shared" si="3484"/>
        <v>0</v>
      </c>
      <c r="BK703" s="26">
        <f t="shared" si="3485"/>
        <v>0</v>
      </c>
      <c r="BL703" s="26">
        <f t="shared" si="3364"/>
        <v>1241.8</v>
      </c>
      <c r="BM703" s="26">
        <f t="shared" si="3486"/>
        <v>0</v>
      </c>
      <c r="BN703" s="53">
        <f t="shared" si="3377"/>
        <v>1241.8</v>
      </c>
      <c r="BO703" s="26">
        <f t="shared" si="3365"/>
        <v>1241.8</v>
      </c>
      <c r="BP703" s="26">
        <f t="shared" si="3487"/>
        <v>0</v>
      </c>
      <c r="BQ703" s="53">
        <f t="shared" si="3378"/>
        <v>1241.8</v>
      </c>
      <c r="BR703" s="52">
        <f t="shared" si="3366"/>
        <v>1241.8</v>
      </c>
      <c r="BS703" s="26">
        <f t="shared" si="3487"/>
        <v>0</v>
      </c>
      <c r="BT703" s="27"/>
    </row>
    <row r="704" spans="1:73" ht="46.8" x14ac:dyDescent="0.3">
      <c r="A704" s="67" t="s">
        <v>429</v>
      </c>
      <c r="B704" s="67" t="s">
        <v>73</v>
      </c>
      <c r="C704" s="67" t="s">
        <v>73</v>
      </c>
      <c r="D704" s="67" t="s">
        <v>232</v>
      </c>
      <c r="E704" s="67"/>
      <c r="F704" s="68" t="s">
        <v>233</v>
      </c>
      <c r="G704" s="26">
        <f t="shared" si="3444"/>
        <v>1241.8</v>
      </c>
      <c r="H704" s="26">
        <f t="shared" si="3445"/>
        <v>1241.8</v>
      </c>
      <c r="I704" s="26">
        <f t="shared" si="3446"/>
        <v>1241.8</v>
      </c>
      <c r="J704" s="26">
        <f t="shared" si="3447"/>
        <v>0</v>
      </c>
      <c r="K704" s="26">
        <f t="shared" si="3448"/>
        <v>0</v>
      </c>
      <c r="L704" s="26">
        <f t="shared" si="3449"/>
        <v>0</v>
      </c>
      <c r="M704" s="26">
        <f t="shared" si="3438"/>
        <v>1241.8</v>
      </c>
      <c r="N704" s="26">
        <f t="shared" si="3439"/>
        <v>1241.8</v>
      </c>
      <c r="O704" s="26">
        <f t="shared" si="3440"/>
        <v>1241.8</v>
      </c>
      <c r="P704" s="26">
        <f t="shared" si="3450"/>
        <v>0</v>
      </c>
      <c r="Q704" s="26">
        <f t="shared" si="3451"/>
        <v>0</v>
      </c>
      <c r="R704" s="26">
        <f t="shared" si="3452"/>
        <v>0</v>
      </c>
      <c r="S704" s="26">
        <f t="shared" si="3453"/>
        <v>0</v>
      </c>
      <c r="T704" s="26">
        <f t="shared" si="3454"/>
        <v>0</v>
      </c>
      <c r="U704" s="26">
        <f t="shared" si="3455"/>
        <v>0</v>
      </c>
      <c r="V704" s="26">
        <f t="shared" si="3456"/>
        <v>0</v>
      </c>
      <c r="W704" s="26">
        <f t="shared" si="3457"/>
        <v>0</v>
      </c>
      <c r="X704" s="26">
        <f t="shared" si="3458"/>
        <v>0</v>
      </c>
      <c r="Y704" s="26">
        <f t="shared" si="3459"/>
        <v>0</v>
      </c>
      <c r="Z704" s="26">
        <f t="shared" si="3460"/>
        <v>0</v>
      </c>
      <c r="AA704" s="26">
        <f t="shared" si="3461"/>
        <v>0</v>
      </c>
      <c r="AB704" s="26">
        <f t="shared" si="3462"/>
        <v>0</v>
      </c>
      <c r="AC704" s="26">
        <f t="shared" si="3387"/>
        <v>1241.8</v>
      </c>
      <c r="AD704" s="26">
        <f t="shared" si="3388"/>
        <v>1241.8</v>
      </c>
      <c r="AE704" s="26">
        <f t="shared" si="3389"/>
        <v>1241.8</v>
      </c>
      <c r="AF704" s="26">
        <f t="shared" si="3463"/>
        <v>0</v>
      </c>
      <c r="AG704" s="26">
        <f t="shared" si="3390"/>
        <v>1241.8</v>
      </c>
      <c r="AH704" s="26">
        <f t="shared" si="3391"/>
        <v>1241.8</v>
      </c>
      <c r="AI704" s="26">
        <f t="shared" si="3392"/>
        <v>1241.8</v>
      </c>
      <c r="AJ704" s="26">
        <f t="shared" si="3464"/>
        <v>0</v>
      </c>
      <c r="AK704" s="26">
        <f t="shared" si="3465"/>
        <v>0</v>
      </c>
      <c r="AL704" s="26">
        <f t="shared" si="3466"/>
        <v>0</v>
      </c>
      <c r="AM704" s="26">
        <f t="shared" si="3467"/>
        <v>0</v>
      </c>
      <c r="AN704" s="26">
        <f t="shared" si="3468"/>
        <v>0</v>
      </c>
      <c r="AO704" s="26">
        <f t="shared" si="3469"/>
        <v>0</v>
      </c>
      <c r="AP704" s="26">
        <f t="shared" si="3470"/>
        <v>0</v>
      </c>
      <c r="AQ704" s="26">
        <f t="shared" si="3471"/>
        <v>0</v>
      </c>
      <c r="AR704" s="26">
        <f t="shared" si="3472"/>
        <v>0</v>
      </c>
      <c r="AS704" s="26">
        <f t="shared" si="3367"/>
        <v>1241.8</v>
      </c>
      <c r="AT704" s="26">
        <f t="shared" si="3368"/>
        <v>1241.8</v>
      </c>
      <c r="AU704" s="26">
        <f t="shared" si="3369"/>
        <v>1241.8</v>
      </c>
      <c r="AV704" s="26">
        <f t="shared" si="3473"/>
        <v>0</v>
      </c>
      <c r="AW704" s="26">
        <f t="shared" si="3474"/>
        <v>0</v>
      </c>
      <c r="AX704" s="26">
        <f t="shared" si="3475"/>
        <v>0</v>
      </c>
      <c r="AY704" s="26">
        <f t="shared" si="3370"/>
        <v>1241.8</v>
      </c>
      <c r="AZ704" s="26">
        <f t="shared" si="3371"/>
        <v>1241.8</v>
      </c>
      <c r="BA704" s="26">
        <f t="shared" si="3372"/>
        <v>1241.8</v>
      </c>
      <c r="BB704" s="26">
        <f t="shared" si="3476"/>
        <v>0</v>
      </c>
      <c r="BC704" s="26">
        <f t="shared" si="3477"/>
        <v>0</v>
      </c>
      <c r="BD704" s="26">
        <f t="shared" si="3478"/>
        <v>0</v>
      </c>
      <c r="BE704" s="26">
        <f t="shared" si="3479"/>
        <v>0</v>
      </c>
      <c r="BF704" s="26">
        <f t="shared" si="3480"/>
        <v>0</v>
      </c>
      <c r="BG704" s="26">
        <f t="shared" si="3481"/>
        <v>0</v>
      </c>
      <c r="BH704" s="26">
        <f t="shared" si="3482"/>
        <v>0</v>
      </c>
      <c r="BI704" s="26">
        <f t="shared" si="3483"/>
        <v>0</v>
      </c>
      <c r="BJ704" s="26">
        <f t="shared" si="3484"/>
        <v>0</v>
      </c>
      <c r="BK704" s="26">
        <f t="shared" si="3485"/>
        <v>0</v>
      </c>
      <c r="BL704" s="26">
        <f t="shared" si="3364"/>
        <v>1241.8</v>
      </c>
      <c r="BM704" s="26">
        <f t="shared" si="3486"/>
        <v>0</v>
      </c>
      <c r="BN704" s="53">
        <f t="shared" si="3377"/>
        <v>1241.8</v>
      </c>
      <c r="BO704" s="26">
        <f t="shared" si="3365"/>
        <v>1241.8</v>
      </c>
      <c r="BP704" s="26">
        <f t="shared" si="3487"/>
        <v>0</v>
      </c>
      <c r="BQ704" s="53">
        <f t="shared" si="3378"/>
        <v>1241.8</v>
      </c>
      <c r="BR704" s="52">
        <f t="shared" si="3366"/>
        <v>1241.8</v>
      </c>
      <c r="BS704" s="26">
        <f t="shared" si="3487"/>
        <v>0</v>
      </c>
      <c r="BT704" s="27"/>
    </row>
    <row r="705" spans="1:73" ht="62.4" x14ac:dyDescent="0.3">
      <c r="A705" s="67" t="s">
        <v>429</v>
      </c>
      <c r="B705" s="67" t="s">
        <v>73</v>
      </c>
      <c r="C705" s="67" t="s">
        <v>73</v>
      </c>
      <c r="D705" s="67" t="s">
        <v>485</v>
      </c>
      <c r="E705" s="71"/>
      <c r="F705" s="68" t="s">
        <v>486</v>
      </c>
      <c r="G705" s="26">
        <f t="shared" si="3444"/>
        <v>1241.8</v>
      </c>
      <c r="H705" s="26">
        <f t="shared" si="3445"/>
        <v>1241.8</v>
      </c>
      <c r="I705" s="26">
        <f t="shared" si="3446"/>
        <v>1241.8</v>
      </c>
      <c r="J705" s="26">
        <f t="shared" si="3447"/>
        <v>0</v>
      </c>
      <c r="K705" s="26">
        <f t="shared" si="3448"/>
        <v>0</v>
      </c>
      <c r="L705" s="26">
        <f t="shared" si="3449"/>
        <v>0</v>
      </c>
      <c r="M705" s="26">
        <f t="shared" si="3438"/>
        <v>1241.8</v>
      </c>
      <c r="N705" s="26">
        <f t="shared" si="3439"/>
        <v>1241.8</v>
      </c>
      <c r="O705" s="26">
        <f t="shared" si="3440"/>
        <v>1241.8</v>
      </c>
      <c r="P705" s="26">
        <f t="shared" si="3450"/>
        <v>0</v>
      </c>
      <c r="Q705" s="26">
        <f t="shared" si="3451"/>
        <v>0</v>
      </c>
      <c r="R705" s="26">
        <f t="shared" si="3452"/>
        <v>0</v>
      </c>
      <c r="S705" s="26">
        <f t="shared" si="3453"/>
        <v>0</v>
      </c>
      <c r="T705" s="26">
        <f t="shared" si="3454"/>
        <v>0</v>
      </c>
      <c r="U705" s="26">
        <f t="shared" si="3455"/>
        <v>0</v>
      </c>
      <c r="V705" s="26">
        <f t="shared" si="3456"/>
        <v>0</v>
      </c>
      <c r="W705" s="26">
        <f t="shared" si="3457"/>
        <v>0</v>
      </c>
      <c r="X705" s="26">
        <f t="shared" si="3458"/>
        <v>0</v>
      </c>
      <c r="Y705" s="26">
        <f t="shared" si="3459"/>
        <v>0</v>
      </c>
      <c r="Z705" s="26">
        <f t="shared" si="3460"/>
        <v>0</v>
      </c>
      <c r="AA705" s="26">
        <f t="shared" si="3461"/>
        <v>0</v>
      </c>
      <c r="AB705" s="26">
        <f t="shared" si="3462"/>
        <v>0</v>
      </c>
      <c r="AC705" s="26">
        <f t="shared" si="3387"/>
        <v>1241.8</v>
      </c>
      <c r="AD705" s="26">
        <f t="shared" si="3388"/>
        <v>1241.8</v>
      </c>
      <c r="AE705" s="26">
        <f t="shared" si="3389"/>
        <v>1241.8</v>
      </c>
      <c r="AF705" s="26">
        <f t="shared" si="3463"/>
        <v>0</v>
      </c>
      <c r="AG705" s="26">
        <f t="shared" si="3390"/>
        <v>1241.8</v>
      </c>
      <c r="AH705" s="26">
        <f t="shared" si="3391"/>
        <v>1241.8</v>
      </c>
      <c r="AI705" s="26">
        <f t="shared" si="3392"/>
        <v>1241.8</v>
      </c>
      <c r="AJ705" s="26">
        <f t="shared" si="3464"/>
        <v>0</v>
      </c>
      <c r="AK705" s="26">
        <f t="shared" si="3465"/>
        <v>0</v>
      </c>
      <c r="AL705" s="26">
        <f t="shared" si="3466"/>
        <v>0</v>
      </c>
      <c r="AM705" s="26">
        <f t="shared" si="3467"/>
        <v>0</v>
      </c>
      <c r="AN705" s="26">
        <f t="shared" si="3468"/>
        <v>0</v>
      </c>
      <c r="AO705" s="26">
        <f t="shared" si="3469"/>
        <v>0</v>
      </c>
      <c r="AP705" s="26">
        <f t="shared" si="3470"/>
        <v>0</v>
      </c>
      <c r="AQ705" s="26">
        <f t="shared" si="3471"/>
        <v>0</v>
      </c>
      <c r="AR705" s="26">
        <f t="shared" si="3472"/>
        <v>0</v>
      </c>
      <c r="AS705" s="26">
        <f t="shared" si="3367"/>
        <v>1241.8</v>
      </c>
      <c r="AT705" s="26">
        <f t="shared" si="3368"/>
        <v>1241.8</v>
      </c>
      <c r="AU705" s="26">
        <f t="shared" si="3369"/>
        <v>1241.8</v>
      </c>
      <c r="AV705" s="26">
        <f t="shared" si="3473"/>
        <v>0</v>
      </c>
      <c r="AW705" s="26">
        <f t="shared" si="3474"/>
        <v>0</v>
      </c>
      <c r="AX705" s="26">
        <f t="shared" si="3475"/>
        <v>0</v>
      </c>
      <c r="AY705" s="26">
        <f t="shared" si="3370"/>
        <v>1241.8</v>
      </c>
      <c r="AZ705" s="26">
        <f t="shared" si="3371"/>
        <v>1241.8</v>
      </c>
      <c r="BA705" s="26">
        <f t="shared" si="3372"/>
        <v>1241.8</v>
      </c>
      <c r="BB705" s="26">
        <f t="shared" si="3476"/>
        <v>0</v>
      </c>
      <c r="BC705" s="26">
        <f t="shared" si="3477"/>
        <v>0</v>
      </c>
      <c r="BD705" s="26">
        <f t="shared" si="3478"/>
        <v>0</v>
      </c>
      <c r="BE705" s="26">
        <f t="shared" si="3479"/>
        <v>0</v>
      </c>
      <c r="BF705" s="26">
        <f t="shared" si="3480"/>
        <v>0</v>
      </c>
      <c r="BG705" s="26">
        <f t="shared" si="3481"/>
        <v>0</v>
      </c>
      <c r="BH705" s="26">
        <f t="shared" si="3482"/>
        <v>0</v>
      </c>
      <c r="BI705" s="26">
        <f t="shared" si="3483"/>
        <v>0</v>
      </c>
      <c r="BJ705" s="26">
        <f t="shared" si="3484"/>
        <v>0</v>
      </c>
      <c r="BK705" s="26">
        <f t="shared" si="3485"/>
        <v>0</v>
      </c>
      <c r="BL705" s="26">
        <f t="shared" si="3364"/>
        <v>1241.8</v>
      </c>
      <c r="BM705" s="26">
        <f t="shared" si="3486"/>
        <v>0</v>
      </c>
      <c r="BN705" s="53">
        <f t="shared" si="3377"/>
        <v>1241.8</v>
      </c>
      <c r="BO705" s="26">
        <f t="shared" si="3365"/>
        <v>1241.8</v>
      </c>
      <c r="BP705" s="26">
        <f t="shared" si="3487"/>
        <v>0</v>
      </c>
      <c r="BQ705" s="53">
        <f t="shared" si="3378"/>
        <v>1241.8</v>
      </c>
      <c r="BR705" s="52">
        <f t="shared" si="3366"/>
        <v>1241.8</v>
      </c>
      <c r="BS705" s="26">
        <f t="shared" si="3487"/>
        <v>0</v>
      </c>
      <c r="BT705" s="27"/>
    </row>
    <row r="706" spans="1:73" ht="31.2" x14ac:dyDescent="0.3">
      <c r="A706" s="67" t="s">
        <v>429</v>
      </c>
      <c r="B706" s="67" t="s">
        <v>73</v>
      </c>
      <c r="C706" s="67" t="s">
        <v>73</v>
      </c>
      <c r="D706" s="67" t="s">
        <v>485</v>
      </c>
      <c r="E706" s="67" t="s">
        <v>127</v>
      </c>
      <c r="F706" s="68" t="s">
        <v>128</v>
      </c>
      <c r="G706" s="26">
        <v>1241.8</v>
      </c>
      <c r="H706" s="26">
        <v>1241.8</v>
      </c>
      <c r="I706" s="26">
        <v>1241.8</v>
      </c>
      <c r="J706" s="26"/>
      <c r="K706" s="26"/>
      <c r="L706" s="26"/>
      <c r="M706" s="26">
        <f t="shared" si="3438"/>
        <v>1241.8</v>
      </c>
      <c r="N706" s="26">
        <f t="shared" si="3439"/>
        <v>1241.8</v>
      </c>
      <c r="O706" s="26">
        <f t="shared" si="3440"/>
        <v>1241.8</v>
      </c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>
        <f t="shared" si="3387"/>
        <v>1241.8</v>
      </c>
      <c r="AD706" s="26">
        <f t="shared" si="3388"/>
        <v>1241.8</v>
      </c>
      <c r="AE706" s="26">
        <f t="shared" si="3389"/>
        <v>1241.8</v>
      </c>
      <c r="AF706" s="26"/>
      <c r="AG706" s="26">
        <f t="shared" si="3390"/>
        <v>1241.8</v>
      </c>
      <c r="AH706" s="26">
        <f t="shared" si="3391"/>
        <v>1241.8</v>
      </c>
      <c r="AI706" s="26">
        <f t="shared" si="3392"/>
        <v>1241.8</v>
      </c>
      <c r="AJ706" s="26"/>
      <c r="AK706" s="26"/>
      <c r="AL706" s="26"/>
      <c r="AM706" s="26"/>
      <c r="AN706" s="26"/>
      <c r="AO706" s="26"/>
      <c r="AP706" s="26"/>
      <c r="AQ706" s="26"/>
      <c r="AR706" s="26"/>
      <c r="AS706" s="26">
        <f t="shared" si="3367"/>
        <v>1241.8</v>
      </c>
      <c r="AT706" s="26">
        <f t="shared" si="3368"/>
        <v>1241.8</v>
      </c>
      <c r="AU706" s="26">
        <f t="shared" si="3369"/>
        <v>1241.8</v>
      </c>
      <c r="AV706" s="26"/>
      <c r="AW706" s="26"/>
      <c r="AX706" s="26"/>
      <c r="AY706" s="26">
        <f t="shared" si="3370"/>
        <v>1241.8</v>
      </c>
      <c r="AZ706" s="26">
        <f t="shared" si="3371"/>
        <v>1241.8</v>
      </c>
      <c r="BA706" s="26">
        <f t="shared" si="3372"/>
        <v>1241.8</v>
      </c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>
        <f t="shared" si="3364"/>
        <v>1241.8</v>
      </c>
      <c r="BM706" s="26"/>
      <c r="BN706" s="53">
        <f t="shared" si="3377"/>
        <v>1241.8</v>
      </c>
      <c r="BO706" s="26">
        <f t="shared" si="3365"/>
        <v>1241.8</v>
      </c>
      <c r="BP706" s="26"/>
      <c r="BQ706" s="53">
        <f t="shared" si="3378"/>
        <v>1241.8</v>
      </c>
      <c r="BR706" s="52">
        <f t="shared" si="3366"/>
        <v>1241.8</v>
      </c>
      <c r="BS706" s="26"/>
      <c r="BT706" s="27"/>
    </row>
    <row r="707" spans="1:73" ht="46.8" x14ac:dyDescent="0.3">
      <c r="A707" s="67" t="s">
        <v>429</v>
      </c>
      <c r="B707" s="67" t="s">
        <v>73</v>
      </c>
      <c r="C707" s="67" t="s">
        <v>73</v>
      </c>
      <c r="D707" s="67" t="s">
        <v>244</v>
      </c>
      <c r="E707" s="71"/>
      <c r="F707" s="68" t="s">
        <v>245</v>
      </c>
      <c r="G707" s="26">
        <f t="shared" si="3444"/>
        <v>100</v>
      </c>
      <c r="H707" s="26">
        <f t="shared" si="3445"/>
        <v>100</v>
      </c>
      <c r="I707" s="26">
        <f t="shared" si="3446"/>
        <v>100</v>
      </c>
      <c r="J707" s="26">
        <f t="shared" si="3447"/>
        <v>0</v>
      </c>
      <c r="K707" s="26">
        <f t="shared" si="3448"/>
        <v>0</v>
      </c>
      <c r="L707" s="26">
        <f t="shared" si="3449"/>
        <v>0</v>
      </c>
      <c r="M707" s="26">
        <f t="shared" si="3438"/>
        <v>100</v>
      </c>
      <c r="N707" s="26">
        <f t="shared" si="3439"/>
        <v>100</v>
      </c>
      <c r="O707" s="26">
        <f t="shared" si="3440"/>
        <v>100</v>
      </c>
      <c r="P707" s="26">
        <f t="shared" si="3450"/>
        <v>0</v>
      </c>
      <c r="Q707" s="26">
        <f t="shared" si="3451"/>
        <v>0</v>
      </c>
      <c r="R707" s="26">
        <f t="shared" si="3452"/>
        <v>0</v>
      </c>
      <c r="S707" s="26">
        <f t="shared" si="3453"/>
        <v>0</v>
      </c>
      <c r="T707" s="26">
        <f t="shared" si="3454"/>
        <v>0</v>
      </c>
      <c r="U707" s="26">
        <f t="shared" si="3455"/>
        <v>0</v>
      </c>
      <c r="V707" s="26">
        <f t="shared" si="3456"/>
        <v>0</v>
      </c>
      <c r="W707" s="26">
        <f t="shared" si="3457"/>
        <v>0</v>
      </c>
      <c r="X707" s="26">
        <f t="shared" si="3458"/>
        <v>0</v>
      </c>
      <c r="Y707" s="26">
        <f t="shared" si="3459"/>
        <v>0</v>
      </c>
      <c r="Z707" s="26">
        <f t="shared" si="3460"/>
        <v>0</v>
      </c>
      <c r="AA707" s="26">
        <f t="shared" si="3461"/>
        <v>0</v>
      </c>
      <c r="AB707" s="26">
        <f t="shared" si="3462"/>
        <v>0</v>
      </c>
      <c r="AC707" s="26">
        <f t="shared" si="3387"/>
        <v>100</v>
      </c>
      <c r="AD707" s="26">
        <f t="shared" si="3388"/>
        <v>100</v>
      </c>
      <c r="AE707" s="26">
        <f t="shared" si="3389"/>
        <v>100</v>
      </c>
      <c r="AF707" s="26">
        <f t="shared" si="3463"/>
        <v>0</v>
      </c>
      <c r="AG707" s="26">
        <f t="shared" si="3390"/>
        <v>100</v>
      </c>
      <c r="AH707" s="26">
        <f t="shared" si="3391"/>
        <v>100</v>
      </c>
      <c r="AI707" s="26">
        <f t="shared" si="3392"/>
        <v>100</v>
      </c>
      <c r="AJ707" s="26">
        <f t="shared" si="3464"/>
        <v>0</v>
      </c>
      <c r="AK707" s="26">
        <f t="shared" si="3465"/>
        <v>0</v>
      </c>
      <c r="AL707" s="26">
        <f t="shared" si="3466"/>
        <v>0</v>
      </c>
      <c r="AM707" s="26">
        <f t="shared" si="3467"/>
        <v>0</v>
      </c>
      <c r="AN707" s="26">
        <f t="shared" si="3468"/>
        <v>0</v>
      </c>
      <c r="AO707" s="26">
        <f t="shared" si="3469"/>
        <v>0</v>
      </c>
      <c r="AP707" s="26">
        <f t="shared" si="3470"/>
        <v>0</v>
      </c>
      <c r="AQ707" s="26">
        <f t="shared" si="3471"/>
        <v>0</v>
      </c>
      <c r="AR707" s="26">
        <f t="shared" si="3472"/>
        <v>0</v>
      </c>
      <c r="AS707" s="26">
        <f t="shared" si="3367"/>
        <v>100</v>
      </c>
      <c r="AT707" s="26">
        <f t="shared" si="3368"/>
        <v>100</v>
      </c>
      <c r="AU707" s="26">
        <f t="shared" si="3369"/>
        <v>100</v>
      </c>
      <c r="AV707" s="26">
        <f t="shared" si="3473"/>
        <v>0</v>
      </c>
      <c r="AW707" s="26">
        <f t="shared" si="3474"/>
        <v>0</v>
      </c>
      <c r="AX707" s="26">
        <f t="shared" si="3475"/>
        <v>0</v>
      </c>
      <c r="AY707" s="26">
        <f t="shared" si="3370"/>
        <v>100</v>
      </c>
      <c r="AZ707" s="26">
        <f t="shared" si="3371"/>
        <v>100</v>
      </c>
      <c r="BA707" s="26">
        <f t="shared" si="3372"/>
        <v>100</v>
      </c>
      <c r="BB707" s="26">
        <f t="shared" si="3476"/>
        <v>0</v>
      </c>
      <c r="BC707" s="26">
        <f t="shared" si="3477"/>
        <v>0</v>
      </c>
      <c r="BD707" s="26">
        <f t="shared" si="3478"/>
        <v>0</v>
      </c>
      <c r="BE707" s="26">
        <f t="shared" si="3479"/>
        <v>0</v>
      </c>
      <c r="BF707" s="26">
        <f t="shared" si="3480"/>
        <v>0</v>
      </c>
      <c r="BG707" s="26">
        <f t="shared" si="3481"/>
        <v>0</v>
      </c>
      <c r="BH707" s="26">
        <f t="shared" si="3482"/>
        <v>0</v>
      </c>
      <c r="BI707" s="26">
        <f t="shared" si="3483"/>
        <v>0</v>
      </c>
      <c r="BJ707" s="26">
        <f t="shared" si="3484"/>
        <v>0</v>
      </c>
      <c r="BK707" s="26">
        <f t="shared" si="3485"/>
        <v>0</v>
      </c>
      <c r="BL707" s="26">
        <f t="shared" si="3364"/>
        <v>100</v>
      </c>
      <c r="BM707" s="26">
        <f t="shared" si="3486"/>
        <v>0</v>
      </c>
      <c r="BN707" s="53">
        <f t="shared" si="3377"/>
        <v>100</v>
      </c>
      <c r="BO707" s="26">
        <f t="shared" si="3365"/>
        <v>100</v>
      </c>
      <c r="BP707" s="26">
        <f t="shared" si="3487"/>
        <v>0</v>
      </c>
      <c r="BQ707" s="53">
        <f t="shared" si="3378"/>
        <v>100</v>
      </c>
      <c r="BR707" s="52">
        <f t="shared" si="3366"/>
        <v>100</v>
      </c>
      <c r="BS707" s="26">
        <f t="shared" si="3487"/>
        <v>0</v>
      </c>
      <c r="BT707" s="27"/>
    </row>
    <row r="708" spans="1:73" x14ac:dyDescent="0.3">
      <c r="A708" s="67" t="s">
        <v>429</v>
      </c>
      <c r="B708" s="67" t="s">
        <v>73</v>
      </c>
      <c r="C708" s="67" t="s">
        <v>73</v>
      </c>
      <c r="D708" s="67" t="s">
        <v>246</v>
      </c>
      <c r="E708" s="71"/>
      <c r="F708" s="68" t="s">
        <v>33</v>
      </c>
      <c r="G708" s="26">
        <f t="shared" si="3444"/>
        <v>100</v>
      </c>
      <c r="H708" s="26">
        <f t="shared" si="3445"/>
        <v>100</v>
      </c>
      <c r="I708" s="26">
        <f t="shared" si="3446"/>
        <v>100</v>
      </c>
      <c r="J708" s="26">
        <f t="shared" si="3447"/>
        <v>0</v>
      </c>
      <c r="K708" s="26">
        <f t="shared" si="3448"/>
        <v>0</v>
      </c>
      <c r="L708" s="26">
        <f t="shared" si="3449"/>
        <v>0</v>
      </c>
      <c r="M708" s="26">
        <f t="shared" si="3438"/>
        <v>100</v>
      </c>
      <c r="N708" s="26">
        <f t="shared" si="3439"/>
        <v>100</v>
      </c>
      <c r="O708" s="26">
        <f t="shared" si="3440"/>
        <v>100</v>
      </c>
      <c r="P708" s="26">
        <f t="shared" si="3450"/>
        <v>0</v>
      </c>
      <c r="Q708" s="26">
        <f t="shared" si="3451"/>
        <v>0</v>
      </c>
      <c r="R708" s="26">
        <f t="shared" si="3452"/>
        <v>0</v>
      </c>
      <c r="S708" s="26">
        <f t="shared" si="3453"/>
        <v>0</v>
      </c>
      <c r="T708" s="26">
        <f t="shared" si="3454"/>
        <v>0</v>
      </c>
      <c r="U708" s="26">
        <f t="shared" si="3455"/>
        <v>0</v>
      </c>
      <c r="V708" s="26">
        <f t="shared" si="3456"/>
        <v>0</v>
      </c>
      <c r="W708" s="26">
        <f t="shared" si="3457"/>
        <v>0</v>
      </c>
      <c r="X708" s="26">
        <f t="shared" si="3458"/>
        <v>0</v>
      </c>
      <c r="Y708" s="26">
        <f t="shared" si="3459"/>
        <v>0</v>
      </c>
      <c r="Z708" s="26">
        <f t="shared" si="3460"/>
        <v>0</v>
      </c>
      <c r="AA708" s="26">
        <f t="shared" si="3461"/>
        <v>0</v>
      </c>
      <c r="AB708" s="26">
        <f t="shared" si="3462"/>
        <v>0</v>
      </c>
      <c r="AC708" s="26">
        <f t="shared" si="3387"/>
        <v>100</v>
      </c>
      <c r="AD708" s="26">
        <f t="shared" si="3388"/>
        <v>100</v>
      </c>
      <c r="AE708" s="26">
        <f t="shared" si="3389"/>
        <v>100</v>
      </c>
      <c r="AF708" s="26">
        <f t="shared" si="3463"/>
        <v>0</v>
      </c>
      <c r="AG708" s="26">
        <f t="shared" si="3390"/>
        <v>100</v>
      </c>
      <c r="AH708" s="26">
        <f t="shared" si="3391"/>
        <v>100</v>
      </c>
      <c r="AI708" s="26">
        <f t="shared" si="3392"/>
        <v>100</v>
      </c>
      <c r="AJ708" s="26">
        <f t="shared" si="3464"/>
        <v>0</v>
      </c>
      <c r="AK708" s="26">
        <f t="shared" si="3465"/>
        <v>0</v>
      </c>
      <c r="AL708" s="26">
        <f t="shared" si="3466"/>
        <v>0</v>
      </c>
      <c r="AM708" s="26">
        <f t="shared" si="3467"/>
        <v>0</v>
      </c>
      <c r="AN708" s="26">
        <f t="shared" si="3468"/>
        <v>0</v>
      </c>
      <c r="AO708" s="26">
        <f t="shared" si="3469"/>
        <v>0</v>
      </c>
      <c r="AP708" s="26">
        <f t="shared" si="3470"/>
        <v>0</v>
      </c>
      <c r="AQ708" s="26">
        <f t="shared" si="3471"/>
        <v>0</v>
      </c>
      <c r="AR708" s="26">
        <f t="shared" si="3472"/>
        <v>0</v>
      </c>
      <c r="AS708" s="26">
        <f t="shared" si="3367"/>
        <v>100</v>
      </c>
      <c r="AT708" s="26">
        <f t="shared" si="3368"/>
        <v>100</v>
      </c>
      <c r="AU708" s="26">
        <f t="shared" si="3369"/>
        <v>100</v>
      </c>
      <c r="AV708" s="26">
        <f t="shared" si="3473"/>
        <v>0</v>
      </c>
      <c r="AW708" s="26">
        <f t="shared" si="3474"/>
        <v>0</v>
      </c>
      <c r="AX708" s="26">
        <f t="shared" si="3475"/>
        <v>0</v>
      </c>
      <c r="AY708" s="26">
        <f t="shared" si="3370"/>
        <v>100</v>
      </c>
      <c r="AZ708" s="26">
        <f t="shared" si="3371"/>
        <v>100</v>
      </c>
      <c r="BA708" s="26">
        <f t="shared" si="3372"/>
        <v>100</v>
      </c>
      <c r="BB708" s="26">
        <f t="shared" si="3476"/>
        <v>0</v>
      </c>
      <c r="BC708" s="26">
        <f t="shared" si="3477"/>
        <v>0</v>
      </c>
      <c r="BD708" s="26">
        <f t="shared" si="3478"/>
        <v>0</v>
      </c>
      <c r="BE708" s="26">
        <f t="shared" si="3479"/>
        <v>0</v>
      </c>
      <c r="BF708" s="26">
        <f t="shared" si="3480"/>
        <v>0</v>
      </c>
      <c r="BG708" s="26">
        <f t="shared" si="3481"/>
        <v>0</v>
      </c>
      <c r="BH708" s="26">
        <f t="shared" si="3482"/>
        <v>0</v>
      </c>
      <c r="BI708" s="26">
        <f t="shared" si="3483"/>
        <v>0</v>
      </c>
      <c r="BJ708" s="26">
        <f t="shared" si="3484"/>
        <v>0</v>
      </c>
      <c r="BK708" s="26">
        <f t="shared" si="3485"/>
        <v>0</v>
      </c>
      <c r="BL708" s="26">
        <f t="shared" si="3364"/>
        <v>100</v>
      </c>
      <c r="BM708" s="26">
        <f t="shared" si="3486"/>
        <v>0</v>
      </c>
      <c r="BN708" s="53">
        <f t="shared" si="3377"/>
        <v>100</v>
      </c>
      <c r="BO708" s="26">
        <f t="shared" si="3365"/>
        <v>100</v>
      </c>
      <c r="BP708" s="26">
        <f t="shared" si="3487"/>
        <v>0</v>
      </c>
      <c r="BQ708" s="53">
        <f t="shared" si="3378"/>
        <v>100</v>
      </c>
      <c r="BR708" s="52">
        <f t="shared" si="3366"/>
        <v>100</v>
      </c>
      <c r="BS708" s="26">
        <f t="shared" si="3487"/>
        <v>0</v>
      </c>
      <c r="BT708" s="27"/>
    </row>
    <row r="709" spans="1:73" ht="31.2" x14ac:dyDescent="0.3">
      <c r="A709" s="67" t="s">
        <v>429</v>
      </c>
      <c r="B709" s="67" t="s">
        <v>73</v>
      </c>
      <c r="C709" s="67" t="s">
        <v>73</v>
      </c>
      <c r="D709" s="67" t="s">
        <v>255</v>
      </c>
      <c r="E709" s="71"/>
      <c r="F709" s="68" t="s">
        <v>256</v>
      </c>
      <c r="G709" s="26">
        <f t="shared" si="3444"/>
        <v>100</v>
      </c>
      <c r="H709" s="26">
        <f t="shared" si="3445"/>
        <v>100</v>
      </c>
      <c r="I709" s="26">
        <f t="shared" si="3446"/>
        <v>100</v>
      </c>
      <c r="J709" s="26">
        <f t="shared" si="3447"/>
        <v>0</v>
      </c>
      <c r="K709" s="26">
        <f t="shared" si="3448"/>
        <v>0</v>
      </c>
      <c r="L709" s="26">
        <f t="shared" si="3449"/>
        <v>0</v>
      </c>
      <c r="M709" s="26">
        <f t="shared" si="3438"/>
        <v>100</v>
      </c>
      <c r="N709" s="26">
        <f t="shared" si="3439"/>
        <v>100</v>
      </c>
      <c r="O709" s="26">
        <f t="shared" si="3440"/>
        <v>100</v>
      </c>
      <c r="P709" s="26">
        <f t="shared" si="3450"/>
        <v>0</v>
      </c>
      <c r="Q709" s="26">
        <f t="shared" si="3451"/>
        <v>0</v>
      </c>
      <c r="R709" s="26">
        <f t="shared" si="3452"/>
        <v>0</v>
      </c>
      <c r="S709" s="26">
        <f t="shared" si="3453"/>
        <v>0</v>
      </c>
      <c r="T709" s="26">
        <f t="shared" si="3454"/>
        <v>0</v>
      </c>
      <c r="U709" s="26">
        <f t="shared" si="3455"/>
        <v>0</v>
      </c>
      <c r="V709" s="26">
        <f t="shared" si="3456"/>
        <v>0</v>
      </c>
      <c r="W709" s="26">
        <f t="shared" si="3457"/>
        <v>0</v>
      </c>
      <c r="X709" s="26">
        <f t="shared" si="3458"/>
        <v>0</v>
      </c>
      <c r="Y709" s="26">
        <f t="shared" si="3459"/>
        <v>0</v>
      </c>
      <c r="Z709" s="26">
        <f t="shared" si="3460"/>
        <v>0</v>
      </c>
      <c r="AA709" s="26">
        <f t="shared" si="3461"/>
        <v>0</v>
      </c>
      <c r="AB709" s="26">
        <f t="shared" si="3462"/>
        <v>0</v>
      </c>
      <c r="AC709" s="26">
        <f t="shared" si="3387"/>
        <v>100</v>
      </c>
      <c r="AD709" s="26">
        <f t="shared" si="3388"/>
        <v>100</v>
      </c>
      <c r="AE709" s="26">
        <f t="shared" si="3389"/>
        <v>100</v>
      </c>
      <c r="AF709" s="26">
        <f t="shared" si="3463"/>
        <v>0</v>
      </c>
      <c r="AG709" s="26">
        <f t="shared" si="3390"/>
        <v>100</v>
      </c>
      <c r="AH709" s="26">
        <f t="shared" si="3391"/>
        <v>100</v>
      </c>
      <c r="AI709" s="26">
        <f t="shared" si="3392"/>
        <v>100</v>
      </c>
      <c r="AJ709" s="26">
        <f t="shared" si="3464"/>
        <v>0</v>
      </c>
      <c r="AK709" s="26">
        <f t="shared" si="3465"/>
        <v>0</v>
      </c>
      <c r="AL709" s="26">
        <f t="shared" si="3466"/>
        <v>0</v>
      </c>
      <c r="AM709" s="26">
        <f t="shared" si="3467"/>
        <v>0</v>
      </c>
      <c r="AN709" s="26">
        <f t="shared" si="3468"/>
        <v>0</v>
      </c>
      <c r="AO709" s="26">
        <f t="shared" si="3469"/>
        <v>0</v>
      </c>
      <c r="AP709" s="26">
        <f t="shared" si="3470"/>
        <v>0</v>
      </c>
      <c r="AQ709" s="26">
        <f t="shared" si="3471"/>
        <v>0</v>
      </c>
      <c r="AR709" s="26">
        <f t="shared" si="3472"/>
        <v>0</v>
      </c>
      <c r="AS709" s="26">
        <f t="shared" si="3367"/>
        <v>100</v>
      </c>
      <c r="AT709" s="26">
        <f t="shared" si="3368"/>
        <v>100</v>
      </c>
      <c r="AU709" s="26">
        <f t="shared" si="3369"/>
        <v>100</v>
      </c>
      <c r="AV709" s="26">
        <f t="shared" si="3473"/>
        <v>0</v>
      </c>
      <c r="AW709" s="26">
        <f t="shared" si="3474"/>
        <v>0</v>
      </c>
      <c r="AX709" s="26">
        <f t="shared" si="3475"/>
        <v>0</v>
      </c>
      <c r="AY709" s="26">
        <f t="shared" si="3370"/>
        <v>100</v>
      </c>
      <c r="AZ709" s="26">
        <f t="shared" si="3371"/>
        <v>100</v>
      </c>
      <c r="BA709" s="26">
        <f t="shared" si="3372"/>
        <v>100</v>
      </c>
      <c r="BB709" s="26">
        <f t="shared" si="3476"/>
        <v>0</v>
      </c>
      <c r="BC709" s="26">
        <f t="shared" si="3477"/>
        <v>0</v>
      </c>
      <c r="BD709" s="26">
        <f t="shared" si="3478"/>
        <v>0</v>
      </c>
      <c r="BE709" s="26">
        <f t="shared" si="3479"/>
        <v>0</v>
      </c>
      <c r="BF709" s="26">
        <f t="shared" si="3480"/>
        <v>0</v>
      </c>
      <c r="BG709" s="26">
        <f t="shared" si="3481"/>
        <v>0</v>
      </c>
      <c r="BH709" s="26">
        <f t="shared" si="3482"/>
        <v>0</v>
      </c>
      <c r="BI709" s="26">
        <f t="shared" si="3483"/>
        <v>0</v>
      </c>
      <c r="BJ709" s="26">
        <f t="shared" si="3484"/>
        <v>0</v>
      </c>
      <c r="BK709" s="26">
        <f t="shared" si="3485"/>
        <v>0</v>
      </c>
      <c r="BL709" s="26">
        <f t="shared" si="3364"/>
        <v>100</v>
      </c>
      <c r="BM709" s="26">
        <f t="shared" si="3486"/>
        <v>0</v>
      </c>
      <c r="BN709" s="53">
        <f t="shared" si="3377"/>
        <v>100</v>
      </c>
      <c r="BO709" s="26">
        <f t="shared" si="3365"/>
        <v>100</v>
      </c>
      <c r="BP709" s="26">
        <f t="shared" si="3487"/>
        <v>0</v>
      </c>
      <c r="BQ709" s="53">
        <f t="shared" si="3378"/>
        <v>100</v>
      </c>
      <c r="BR709" s="52">
        <f t="shared" si="3366"/>
        <v>100</v>
      </c>
      <c r="BS709" s="26">
        <f t="shared" si="3487"/>
        <v>0</v>
      </c>
      <c r="BT709" s="27"/>
    </row>
    <row r="710" spans="1:73" ht="46.8" x14ac:dyDescent="0.3">
      <c r="A710" s="67" t="s">
        <v>429</v>
      </c>
      <c r="B710" s="67" t="s">
        <v>73</v>
      </c>
      <c r="C710" s="67" t="s">
        <v>73</v>
      </c>
      <c r="D710" s="67" t="s">
        <v>487</v>
      </c>
      <c r="E710" s="71"/>
      <c r="F710" s="68" t="s">
        <v>488</v>
      </c>
      <c r="G710" s="26">
        <f t="shared" si="3444"/>
        <v>100</v>
      </c>
      <c r="H710" s="26">
        <f t="shared" si="3445"/>
        <v>100</v>
      </c>
      <c r="I710" s="26">
        <f t="shared" si="3446"/>
        <v>100</v>
      </c>
      <c r="J710" s="26">
        <f t="shared" si="3447"/>
        <v>0</v>
      </c>
      <c r="K710" s="26">
        <f t="shared" si="3448"/>
        <v>0</v>
      </c>
      <c r="L710" s="26">
        <f t="shared" si="3449"/>
        <v>0</v>
      </c>
      <c r="M710" s="26">
        <f t="shared" si="3438"/>
        <v>100</v>
      </c>
      <c r="N710" s="26">
        <f t="shared" si="3439"/>
        <v>100</v>
      </c>
      <c r="O710" s="26">
        <f t="shared" si="3440"/>
        <v>100</v>
      </c>
      <c r="P710" s="26">
        <f t="shared" si="3450"/>
        <v>0</v>
      </c>
      <c r="Q710" s="26">
        <f t="shared" si="3451"/>
        <v>0</v>
      </c>
      <c r="R710" s="26">
        <f t="shared" si="3452"/>
        <v>0</v>
      </c>
      <c r="S710" s="26">
        <f t="shared" si="3453"/>
        <v>0</v>
      </c>
      <c r="T710" s="26">
        <f t="shared" si="3454"/>
        <v>0</v>
      </c>
      <c r="U710" s="26">
        <f t="shared" si="3455"/>
        <v>0</v>
      </c>
      <c r="V710" s="26">
        <f t="shared" si="3456"/>
        <v>0</v>
      </c>
      <c r="W710" s="26">
        <f t="shared" si="3457"/>
        <v>0</v>
      </c>
      <c r="X710" s="26">
        <f t="shared" si="3458"/>
        <v>0</v>
      </c>
      <c r="Y710" s="26">
        <f t="shared" si="3459"/>
        <v>0</v>
      </c>
      <c r="Z710" s="26">
        <f t="shared" si="3460"/>
        <v>0</v>
      </c>
      <c r="AA710" s="26">
        <f t="shared" si="3461"/>
        <v>0</v>
      </c>
      <c r="AB710" s="26">
        <f t="shared" si="3462"/>
        <v>0</v>
      </c>
      <c r="AC710" s="26">
        <f t="shared" si="3387"/>
        <v>100</v>
      </c>
      <c r="AD710" s="26">
        <f t="shared" si="3388"/>
        <v>100</v>
      </c>
      <c r="AE710" s="26">
        <f t="shared" si="3389"/>
        <v>100</v>
      </c>
      <c r="AF710" s="26">
        <f t="shared" si="3463"/>
        <v>0</v>
      </c>
      <c r="AG710" s="26">
        <f t="shared" si="3390"/>
        <v>100</v>
      </c>
      <c r="AH710" s="26">
        <f t="shared" si="3391"/>
        <v>100</v>
      </c>
      <c r="AI710" s="26">
        <f t="shared" si="3392"/>
        <v>100</v>
      </c>
      <c r="AJ710" s="26">
        <f t="shared" si="3464"/>
        <v>0</v>
      </c>
      <c r="AK710" s="26">
        <f t="shared" si="3465"/>
        <v>0</v>
      </c>
      <c r="AL710" s="26">
        <f t="shared" si="3466"/>
        <v>0</v>
      </c>
      <c r="AM710" s="26">
        <f t="shared" si="3467"/>
        <v>0</v>
      </c>
      <c r="AN710" s="26">
        <f t="shared" si="3468"/>
        <v>0</v>
      </c>
      <c r="AO710" s="26">
        <f t="shared" si="3469"/>
        <v>0</v>
      </c>
      <c r="AP710" s="26">
        <f t="shared" si="3470"/>
        <v>0</v>
      </c>
      <c r="AQ710" s="26">
        <f t="shared" si="3471"/>
        <v>0</v>
      </c>
      <c r="AR710" s="26">
        <f t="shared" si="3472"/>
        <v>0</v>
      </c>
      <c r="AS710" s="26">
        <f t="shared" si="3367"/>
        <v>100</v>
      </c>
      <c r="AT710" s="26">
        <f t="shared" si="3368"/>
        <v>100</v>
      </c>
      <c r="AU710" s="26">
        <f t="shared" si="3369"/>
        <v>100</v>
      </c>
      <c r="AV710" s="26">
        <f t="shared" si="3473"/>
        <v>0</v>
      </c>
      <c r="AW710" s="26">
        <f t="shared" si="3474"/>
        <v>0</v>
      </c>
      <c r="AX710" s="26">
        <f t="shared" si="3475"/>
        <v>0</v>
      </c>
      <c r="AY710" s="26">
        <f t="shared" si="3370"/>
        <v>100</v>
      </c>
      <c r="AZ710" s="26">
        <f t="shared" si="3371"/>
        <v>100</v>
      </c>
      <c r="BA710" s="26">
        <f t="shared" si="3372"/>
        <v>100</v>
      </c>
      <c r="BB710" s="26">
        <f t="shared" si="3476"/>
        <v>0</v>
      </c>
      <c r="BC710" s="26">
        <f t="shared" si="3477"/>
        <v>0</v>
      </c>
      <c r="BD710" s="26">
        <f t="shared" si="3478"/>
        <v>0</v>
      </c>
      <c r="BE710" s="26">
        <f t="shared" si="3479"/>
        <v>0</v>
      </c>
      <c r="BF710" s="26">
        <f t="shared" si="3480"/>
        <v>0</v>
      </c>
      <c r="BG710" s="26">
        <f t="shared" si="3481"/>
        <v>0</v>
      </c>
      <c r="BH710" s="26">
        <f t="shared" si="3482"/>
        <v>0</v>
      </c>
      <c r="BI710" s="26">
        <f t="shared" si="3483"/>
        <v>0</v>
      </c>
      <c r="BJ710" s="26">
        <f t="shared" si="3484"/>
        <v>0</v>
      </c>
      <c r="BK710" s="26">
        <f t="shared" si="3485"/>
        <v>0</v>
      </c>
      <c r="BL710" s="26">
        <f t="shared" si="3364"/>
        <v>100</v>
      </c>
      <c r="BM710" s="26">
        <f t="shared" si="3486"/>
        <v>0</v>
      </c>
      <c r="BN710" s="53">
        <f t="shared" si="3377"/>
        <v>100</v>
      </c>
      <c r="BO710" s="26">
        <f t="shared" si="3365"/>
        <v>100</v>
      </c>
      <c r="BP710" s="26">
        <f t="shared" si="3487"/>
        <v>0</v>
      </c>
      <c r="BQ710" s="53">
        <f t="shared" si="3378"/>
        <v>100</v>
      </c>
      <c r="BR710" s="52">
        <f t="shared" si="3366"/>
        <v>100</v>
      </c>
      <c r="BS710" s="26">
        <f t="shared" si="3487"/>
        <v>0</v>
      </c>
      <c r="BT710" s="27"/>
    </row>
    <row r="711" spans="1:73" ht="31.2" x14ac:dyDescent="0.3">
      <c r="A711" s="67" t="s">
        <v>429</v>
      </c>
      <c r="B711" s="67" t="s">
        <v>73</v>
      </c>
      <c r="C711" s="67" t="s">
        <v>73</v>
      </c>
      <c r="D711" s="67" t="s">
        <v>487</v>
      </c>
      <c r="E711" s="67" t="s">
        <v>38</v>
      </c>
      <c r="F711" s="68" t="s">
        <v>39</v>
      </c>
      <c r="G711" s="26">
        <v>100</v>
      </c>
      <c r="H711" s="26">
        <v>100</v>
      </c>
      <c r="I711" s="26">
        <v>100</v>
      </c>
      <c r="J711" s="26"/>
      <c r="K711" s="26"/>
      <c r="L711" s="26"/>
      <c r="M711" s="26">
        <f t="shared" si="3438"/>
        <v>100</v>
      </c>
      <c r="N711" s="26">
        <f t="shared" si="3439"/>
        <v>100</v>
      </c>
      <c r="O711" s="26">
        <f t="shared" si="3440"/>
        <v>100</v>
      </c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>
        <f t="shared" si="3387"/>
        <v>100</v>
      </c>
      <c r="AD711" s="26">
        <f t="shared" si="3388"/>
        <v>100</v>
      </c>
      <c r="AE711" s="26">
        <f t="shared" si="3389"/>
        <v>100</v>
      </c>
      <c r="AF711" s="26"/>
      <c r="AG711" s="26">
        <f t="shared" si="3390"/>
        <v>100</v>
      </c>
      <c r="AH711" s="26">
        <f t="shared" si="3391"/>
        <v>100</v>
      </c>
      <c r="AI711" s="26">
        <f t="shared" si="3392"/>
        <v>100</v>
      </c>
      <c r="AJ711" s="26"/>
      <c r="AK711" s="26"/>
      <c r="AL711" s="26"/>
      <c r="AM711" s="26"/>
      <c r="AN711" s="26"/>
      <c r="AO711" s="26"/>
      <c r="AP711" s="26"/>
      <c r="AQ711" s="26"/>
      <c r="AR711" s="26"/>
      <c r="AS711" s="26">
        <f t="shared" si="3367"/>
        <v>100</v>
      </c>
      <c r="AT711" s="26">
        <f t="shared" si="3368"/>
        <v>100</v>
      </c>
      <c r="AU711" s="26">
        <f t="shared" si="3369"/>
        <v>100</v>
      </c>
      <c r="AV711" s="26"/>
      <c r="AW711" s="26"/>
      <c r="AX711" s="26"/>
      <c r="AY711" s="26">
        <f t="shared" si="3370"/>
        <v>100</v>
      </c>
      <c r="AZ711" s="26">
        <f t="shared" si="3371"/>
        <v>100</v>
      </c>
      <c r="BA711" s="26">
        <f t="shared" si="3372"/>
        <v>100</v>
      </c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>
        <f t="shared" si="3364"/>
        <v>100</v>
      </c>
      <c r="BM711" s="26"/>
      <c r="BN711" s="53">
        <f t="shared" si="3377"/>
        <v>100</v>
      </c>
      <c r="BO711" s="26">
        <f t="shared" si="3365"/>
        <v>100</v>
      </c>
      <c r="BP711" s="26"/>
      <c r="BQ711" s="53">
        <f t="shared" si="3378"/>
        <v>100</v>
      </c>
      <c r="BR711" s="52">
        <f t="shared" si="3366"/>
        <v>100</v>
      </c>
      <c r="BS711" s="26"/>
      <c r="BT711" s="27"/>
    </row>
    <row r="712" spans="1:73" s="81" customFormat="1" x14ac:dyDescent="0.3">
      <c r="A712" s="63" t="s">
        <v>429</v>
      </c>
      <c r="B712" s="63" t="s">
        <v>261</v>
      </c>
      <c r="C712" s="63"/>
      <c r="D712" s="63"/>
      <c r="E712" s="63"/>
      <c r="F712" s="64" t="s">
        <v>262</v>
      </c>
      <c r="G712" s="17">
        <f t="shared" si="3444"/>
        <v>3266</v>
      </c>
      <c r="H712" s="17">
        <f t="shared" si="3445"/>
        <v>3266</v>
      </c>
      <c r="I712" s="17">
        <f t="shared" si="3446"/>
        <v>3266</v>
      </c>
      <c r="J712" s="17">
        <f t="shared" si="3447"/>
        <v>0</v>
      </c>
      <c r="K712" s="17">
        <f t="shared" si="3448"/>
        <v>0</v>
      </c>
      <c r="L712" s="17">
        <f t="shared" si="3449"/>
        <v>0</v>
      </c>
      <c r="M712" s="17">
        <f t="shared" si="3438"/>
        <v>3266</v>
      </c>
      <c r="N712" s="17">
        <f t="shared" si="3439"/>
        <v>3266</v>
      </c>
      <c r="O712" s="17">
        <f t="shared" si="3440"/>
        <v>3266</v>
      </c>
      <c r="P712" s="17">
        <f t="shared" si="3450"/>
        <v>0</v>
      </c>
      <c r="Q712" s="17">
        <f t="shared" si="3451"/>
        <v>0</v>
      </c>
      <c r="R712" s="17">
        <f t="shared" si="3452"/>
        <v>-2250</v>
      </c>
      <c r="S712" s="17">
        <f t="shared" si="3453"/>
        <v>0</v>
      </c>
      <c r="T712" s="17">
        <f t="shared" si="3454"/>
        <v>0</v>
      </c>
      <c r="U712" s="17">
        <f t="shared" si="3455"/>
        <v>0</v>
      </c>
      <c r="V712" s="17">
        <f t="shared" si="3456"/>
        <v>0</v>
      </c>
      <c r="W712" s="17">
        <f t="shared" si="3457"/>
        <v>0</v>
      </c>
      <c r="X712" s="17">
        <f t="shared" si="3458"/>
        <v>0</v>
      </c>
      <c r="Y712" s="17">
        <f t="shared" si="3459"/>
        <v>0</v>
      </c>
      <c r="Z712" s="17">
        <f t="shared" si="3460"/>
        <v>0</v>
      </c>
      <c r="AA712" s="17">
        <f t="shared" si="3461"/>
        <v>0</v>
      </c>
      <c r="AB712" s="17">
        <f t="shared" si="3462"/>
        <v>0</v>
      </c>
      <c r="AC712" s="17">
        <f t="shared" si="3387"/>
        <v>1016</v>
      </c>
      <c r="AD712" s="17">
        <f t="shared" si="3388"/>
        <v>3266</v>
      </c>
      <c r="AE712" s="17">
        <f t="shared" si="3389"/>
        <v>3266</v>
      </c>
      <c r="AF712" s="17">
        <f t="shared" si="3463"/>
        <v>0</v>
      </c>
      <c r="AG712" s="17">
        <f t="shared" si="3390"/>
        <v>1016</v>
      </c>
      <c r="AH712" s="17">
        <f t="shared" si="3391"/>
        <v>3266</v>
      </c>
      <c r="AI712" s="17">
        <f t="shared" si="3392"/>
        <v>3266</v>
      </c>
      <c r="AJ712" s="17">
        <f t="shared" si="3464"/>
        <v>0</v>
      </c>
      <c r="AK712" s="17">
        <f t="shared" si="3465"/>
        <v>0</v>
      </c>
      <c r="AL712" s="17">
        <f t="shared" si="3466"/>
        <v>0</v>
      </c>
      <c r="AM712" s="17">
        <f t="shared" si="3467"/>
        <v>0</v>
      </c>
      <c r="AN712" s="17">
        <f t="shared" si="3468"/>
        <v>0</v>
      </c>
      <c r="AO712" s="17">
        <f t="shared" si="3469"/>
        <v>0</v>
      </c>
      <c r="AP712" s="17">
        <f t="shared" si="3470"/>
        <v>0</v>
      </c>
      <c r="AQ712" s="17">
        <f t="shared" si="3471"/>
        <v>0</v>
      </c>
      <c r="AR712" s="17">
        <f t="shared" si="3472"/>
        <v>0</v>
      </c>
      <c r="AS712" s="17">
        <f t="shared" si="3367"/>
        <v>1016</v>
      </c>
      <c r="AT712" s="17">
        <f t="shared" si="3368"/>
        <v>3266</v>
      </c>
      <c r="AU712" s="17">
        <f t="shared" si="3369"/>
        <v>3266</v>
      </c>
      <c r="AV712" s="17">
        <f t="shared" si="3473"/>
        <v>0</v>
      </c>
      <c r="AW712" s="17">
        <f t="shared" si="3474"/>
        <v>0</v>
      </c>
      <c r="AX712" s="17">
        <f t="shared" si="3475"/>
        <v>0</v>
      </c>
      <c r="AY712" s="17">
        <f t="shared" si="3370"/>
        <v>1016</v>
      </c>
      <c r="AZ712" s="17">
        <f t="shared" si="3371"/>
        <v>3266</v>
      </c>
      <c r="BA712" s="17">
        <f t="shared" si="3372"/>
        <v>3266</v>
      </c>
      <c r="BB712" s="17">
        <f t="shared" si="3476"/>
        <v>0</v>
      </c>
      <c r="BC712" s="17">
        <f t="shared" si="3477"/>
        <v>0</v>
      </c>
      <c r="BD712" s="17">
        <f t="shared" si="3478"/>
        <v>0</v>
      </c>
      <c r="BE712" s="17">
        <f t="shared" si="3479"/>
        <v>0</v>
      </c>
      <c r="BF712" s="17">
        <f t="shared" si="3480"/>
        <v>0</v>
      </c>
      <c r="BG712" s="17">
        <f t="shared" si="3481"/>
        <v>0</v>
      </c>
      <c r="BH712" s="17">
        <f t="shared" si="3482"/>
        <v>0</v>
      </c>
      <c r="BI712" s="17">
        <f t="shared" si="3483"/>
        <v>0</v>
      </c>
      <c r="BJ712" s="17">
        <f t="shared" si="3484"/>
        <v>0</v>
      </c>
      <c r="BK712" s="17">
        <f t="shared" si="3485"/>
        <v>0</v>
      </c>
      <c r="BL712" s="17">
        <f t="shared" si="3364"/>
        <v>1016</v>
      </c>
      <c r="BM712" s="17">
        <f t="shared" si="3486"/>
        <v>0</v>
      </c>
      <c r="BN712" s="77">
        <f t="shared" si="3377"/>
        <v>1016</v>
      </c>
      <c r="BO712" s="17">
        <f t="shared" si="3365"/>
        <v>3266</v>
      </c>
      <c r="BP712" s="17">
        <f t="shared" si="3487"/>
        <v>0</v>
      </c>
      <c r="BQ712" s="77">
        <f t="shared" si="3378"/>
        <v>3266</v>
      </c>
      <c r="BR712" s="79">
        <f t="shared" si="3366"/>
        <v>3266</v>
      </c>
      <c r="BS712" s="17">
        <f t="shared" si="3487"/>
        <v>0</v>
      </c>
      <c r="BT712" s="18"/>
      <c r="BU712" s="14"/>
    </row>
    <row r="713" spans="1:73" s="82" customFormat="1" x14ac:dyDescent="0.3">
      <c r="A713" s="65" t="s">
        <v>429</v>
      </c>
      <c r="B713" s="65" t="s">
        <v>261</v>
      </c>
      <c r="C713" s="65" t="s">
        <v>26</v>
      </c>
      <c r="D713" s="65"/>
      <c r="E713" s="65"/>
      <c r="F713" s="66" t="s">
        <v>263</v>
      </c>
      <c r="G713" s="22">
        <f t="shared" si="3444"/>
        <v>3266</v>
      </c>
      <c r="H713" s="22">
        <f t="shared" si="3445"/>
        <v>3266</v>
      </c>
      <c r="I713" s="22">
        <f t="shared" si="3446"/>
        <v>3266</v>
      </c>
      <c r="J713" s="22">
        <f t="shared" si="3447"/>
        <v>0</v>
      </c>
      <c r="K713" s="22">
        <f t="shared" si="3448"/>
        <v>0</v>
      </c>
      <c r="L713" s="22">
        <f t="shared" si="3449"/>
        <v>0</v>
      </c>
      <c r="M713" s="22">
        <f t="shared" si="3438"/>
        <v>3266</v>
      </c>
      <c r="N713" s="22">
        <f t="shared" si="3439"/>
        <v>3266</v>
      </c>
      <c r="O713" s="22">
        <f t="shared" si="3440"/>
        <v>3266</v>
      </c>
      <c r="P713" s="22">
        <f t="shared" si="3450"/>
        <v>0</v>
      </c>
      <c r="Q713" s="22">
        <f t="shared" si="3451"/>
        <v>0</v>
      </c>
      <c r="R713" s="22">
        <f t="shared" si="3452"/>
        <v>-2250</v>
      </c>
      <c r="S713" s="22">
        <f t="shared" si="3453"/>
        <v>0</v>
      </c>
      <c r="T713" s="22">
        <f t="shared" si="3454"/>
        <v>0</v>
      </c>
      <c r="U713" s="22">
        <f t="shared" si="3455"/>
        <v>0</v>
      </c>
      <c r="V713" s="22">
        <f t="shared" si="3456"/>
        <v>0</v>
      </c>
      <c r="W713" s="22">
        <f t="shared" si="3457"/>
        <v>0</v>
      </c>
      <c r="X713" s="22">
        <f t="shared" si="3458"/>
        <v>0</v>
      </c>
      <c r="Y713" s="22">
        <f t="shared" si="3459"/>
        <v>0</v>
      </c>
      <c r="Z713" s="22">
        <f t="shared" si="3460"/>
        <v>0</v>
      </c>
      <c r="AA713" s="22">
        <f t="shared" si="3461"/>
        <v>0</v>
      </c>
      <c r="AB713" s="22">
        <f t="shared" si="3462"/>
        <v>0</v>
      </c>
      <c r="AC713" s="22">
        <f t="shared" si="3387"/>
        <v>1016</v>
      </c>
      <c r="AD713" s="22">
        <f t="shared" si="3388"/>
        <v>3266</v>
      </c>
      <c r="AE713" s="22">
        <f t="shared" si="3389"/>
        <v>3266</v>
      </c>
      <c r="AF713" s="22">
        <f t="shared" si="3463"/>
        <v>0</v>
      </c>
      <c r="AG713" s="22">
        <f t="shared" si="3390"/>
        <v>1016</v>
      </c>
      <c r="AH713" s="22">
        <f t="shared" si="3391"/>
        <v>3266</v>
      </c>
      <c r="AI713" s="22">
        <f t="shared" si="3392"/>
        <v>3266</v>
      </c>
      <c r="AJ713" s="22">
        <f t="shared" si="3464"/>
        <v>0</v>
      </c>
      <c r="AK713" s="22">
        <f t="shared" si="3465"/>
        <v>0</v>
      </c>
      <c r="AL713" s="22">
        <f t="shared" si="3466"/>
        <v>0</v>
      </c>
      <c r="AM713" s="22">
        <f t="shared" si="3467"/>
        <v>0</v>
      </c>
      <c r="AN713" s="22">
        <f t="shared" si="3468"/>
        <v>0</v>
      </c>
      <c r="AO713" s="22">
        <f t="shared" si="3469"/>
        <v>0</v>
      </c>
      <c r="AP713" s="22">
        <f t="shared" si="3470"/>
        <v>0</v>
      </c>
      <c r="AQ713" s="22">
        <f t="shared" si="3471"/>
        <v>0</v>
      </c>
      <c r="AR713" s="22">
        <f t="shared" si="3472"/>
        <v>0</v>
      </c>
      <c r="AS713" s="22">
        <f t="shared" si="3367"/>
        <v>1016</v>
      </c>
      <c r="AT713" s="22">
        <f t="shared" si="3368"/>
        <v>3266</v>
      </c>
      <c r="AU713" s="22">
        <f t="shared" si="3369"/>
        <v>3266</v>
      </c>
      <c r="AV713" s="22">
        <f t="shared" si="3473"/>
        <v>0</v>
      </c>
      <c r="AW713" s="22">
        <f t="shared" si="3474"/>
        <v>0</v>
      </c>
      <c r="AX713" s="22">
        <f t="shared" si="3475"/>
        <v>0</v>
      </c>
      <c r="AY713" s="22">
        <f t="shared" si="3370"/>
        <v>1016</v>
      </c>
      <c r="AZ713" s="22">
        <f t="shared" si="3371"/>
        <v>3266</v>
      </c>
      <c r="BA713" s="22">
        <f t="shared" si="3372"/>
        <v>3266</v>
      </c>
      <c r="BB713" s="22">
        <f t="shared" si="3476"/>
        <v>0</v>
      </c>
      <c r="BC713" s="22">
        <f t="shared" si="3477"/>
        <v>0</v>
      </c>
      <c r="BD713" s="22">
        <f t="shared" si="3478"/>
        <v>0</v>
      </c>
      <c r="BE713" s="22">
        <f t="shared" si="3479"/>
        <v>0</v>
      </c>
      <c r="BF713" s="22">
        <f t="shared" si="3480"/>
        <v>0</v>
      </c>
      <c r="BG713" s="22">
        <f t="shared" si="3481"/>
        <v>0</v>
      </c>
      <c r="BH713" s="22">
        <f t="shared" si="3482"/>
        <v>0</v>
      </c>
      <c r="BI713" s="22">
        <f t="shared" si="3483"/>
        <v>0</v>
      </c>
      <c r="BJ713" s="22">
        <f t="shared" si="3484"/>
        <v>0</v>
      </c>
      <c r="BK713" s="22">
        <f t="shared" si="3485"/>
        <v>0</v>
      </c>
      <c r="BL713" s="22">
        <f t="shared" si="3364"/>
        <v>1016</v>
      </c>
      <c r="BM713" s="22">
        <f t="shared" si="3486"/>
        <v>0</v>
      </c>
      <c r="BN713" s="78">
        <f t="shared" si="3377"/>
        <v>1016</v>
      </c>
      <c r="BO713" s="22">
        <f t="shared" si="3365"/>
        <v>3266</v>
      </c>
      <c r="BP713" s="22">
        <f t="shared" si="3487"/>
        <v>0</v>
      </c>
      <c r="BQ713" s="78">
        <f t="shared" si="3378"/>
        <v>3266</v>
      </c>
      <c r="BR713" s="80">
        <f t="shared" si="3366"/>
        <v>3266</v>
      </c>
      <c r="BS713" s="22">
        <f t="shared" si="3487"/>
        <v>0</v>
      </c>
      <c r="BT713" s="23"/>
      <c r="BU713" s="19"/>
    </row>
    <row r="714" spans="1:73" ht="31.2" x14ac:dyDescent="0.3">
      <c r="A714" s="67" t="s">
        <v>429</v>
      </c>
      <c r="B714" s="67" t="s">
        <v>261</v>
      </c>
      <c r="C714" s="67" t="s">
        <v>26</v>
      </c>
      <c r="D714" s="67" t="s">
        <v>199</v>
      </c>
      <c r="E714" s="67"/>
      <c r="F714" s="68" t="s">
        <v>200</v>
      </c>
      <c r="G714" s="26">
        <f t="shared" si="3444"/>
        <v>3266</v>
      </c>
      <c r="H714" s="26">
        <f t="shared" si="3445"/>
        <v>3266</v>
      </c>
      <c r="I714" s="26">
        <f t="shared" si="3446"/>
        <v>3266</v>
      </c>
      <c r="J714" s="26">
        <f t="shared" si="3447"/>
        <v>0</v>
      </c>
      <c r="K714" s="26">
        <f t="shared" si="3448"/>
        <v>0</v>
      </c>
      <c r="L714" s="26">
        <f t="shared" si="3449"/>
        <v>0</v>
      </c>
      <c r="M714" s="26">
        <f t="shared" si="3438"/>
        <v>3266</v>
      </c>
      <c r="N714" s="26">
        <f t="shared" si="3439"/>
        <v>3266</v>
      </c>
      <c r="O714" s="26">
        <f t="shared" si="3440"/>
        <v>3266</v>
      </c>
      <c r="P714" s="26">
        <f t="shared" si="3450"/>
        <v>0</v>
      </c>
      <c r="Q714" s="26">
        <f t="shared" si="3451"/>
        <v>0</v>
      </c>
      <c r="R714" s="26">
        <f t="shared" si="3452"/>
        <v>-2250</v>
      </c>
      <c r="S714" s="26">
        <f t="shared" si="3453"/>
        <v>0</v>
      </c>
      <c r="T714" s="26">
        <f t="shared" si="3454"/>
        <v>0</v>
      </c>
      <c r="U714" s="26">
        <f t="shared" si="3455"/>
        <v>0</v>
      </c>
      <c r="V714" s="26">
        <f t="shared" si="3456"/>
        <v>0</v>
      </c>
      <c r="W714" s="26">
        <f t="shared" si="3457"/>
        <v>0</v>
      </c>
      <c r="X714" s="26">
        <f t="shared" si="3458"/>
        <v>0</v>
      </c>
      <c r="Y714" s="26">
        <f t="shared" si="3459"/>
        <v>0</v>
      </c>
      <c r="Z714" s="26">
        <f t="shared" si="3460"/>
        <v>0</v>
      </c>
      <c r="AA714" s="26">
        <f t="shared" si="3461"/>
        <v>0</v>
      </c>
      <c r="AB714" s="26">
        <f t="shared" si="3462"/>
        <v>0</v>
      </c>
      <c r="AC714" s="26">
        <f t="shared" si="3387"/>
        <v>1016</v>
      </c>
      <c r="AD714" s="26">
        <f t="shared" si="3388"/>
        <v>3266</v>
      </c>
      <c r="AE714" s="26">
        <f t="shared" si="3389"/>
        <v>3266</v>
      </c>
      <c r="AF714" s="26">
        <f t="shared" si="3463"/>
        <v>0</v>
      </c>
      <c r="AG714" s="26">
        <f t="shared" si="3390"/>
        <v>1016</v>
      </c>
      <c r="AH714" s="26">
        <f t="shared" si="3391"/>
        <v>3266</v>
      </c>
      <c r="AI714" s="26">
        <f t="shared" si="3392"/>
        <v>3266</v>
      </c>
      <c r="AJ714" s="26">
        <f t="shared" si="3464"/>
        <v>0</v>
      </c>
      <c r="AK714" s="26">
        <f t="shared" si="3465"/>
        <v>0</v>
      </c>
      <c r="AL714" s="26">
        <f t="shared" si="3466"/>
        <v>0</v>
      </c>
      <c r="AM714" s="26">
        <f t="shared" si="3467"/>
        <v>0</v>
      </c>
      <c r="AN714" s="26">
        <f t="shared" si="3468"/>
        <v>0</v>
      </c>
      <c r="AO714" s="26">
        <f t="shared" si="3469"/>
        <v>0</v>
      </c>
      <c r="AP714" s="26">
        <f t="shared" si="3470"/>
        <v>0</v>
      </c>
      <c r="AQ714" s="26">
        <f t="shared" si="3471"/>
        <v>0</v>
      </c>
      <c r="AR714" s="26">
        <f t="shared" si="3472"/>
        <v>0</v>
      </c>
      <c r="AS714" s="26">
        <f t="shared" si="3367"/>
        <v>1016</v>
      </c>
      <c r="AT714" s="26">
        <f t="shared" si="3368"/>
        <v>3266</v>
      </c>
      <c r="AU714" s="26">
        <f t="shared" si="3369"/>
        <v>3266</v>
      </c>
      <c r="AV714" s="26">
        <f t="shared" si="3473"/>
        <v>0</v>
      </c>
      <c r="AW714" s="26">
        <f t="shared" si="3474"/>
        <v>0</v>
      </c>
      <c r="AX714" s="26">
        <f t="shared" si="3475"/>
        <v>0</v>
      </c>
      <c r="AY714" s="26">
        <f t="shared" si="3370"/>
        <v>1016</v>
      </c>
      <c r="AZ714" s="26">
        <f t="shared" si="3371"/>
        <v>3266</v>
      </c>
      <c r="BA714" s="26">
        <f t="shared" si="3372"/>
        <v>3266</v>
      </c>
      <c r="BB714" s="26">
        <f t="shared" si="3476"/>
        <v>0</v>
      </c>
      <c r="BC714" s="26">
        <f t="shared" si="3477"/>
        <v>0</v>
      </c>
      <c r="BD714" s="26">
        <f t="shared" si="3478"/>
        <v>0</v>
      </c>
      <c r="BE714" s="26">
        <f t="shared" si="3479"/>
        <v>0</v>
      </c>
      <c r="BF714" s="26">
        <f t="shared" si="3480"/>
        <v>0</v>
      </c>
      <c r="BG714" s="26">
        <f t="shared" si="3481"/>
        <v>0</v>
      </c>
      <c r="BH714" s="26">
        <f t="shared" si="3482"/>
        <v>0</v>
      </c>
      <c r="BI714" s="26">
        <f t="shared" si="3483"/>
        <v>0</v>
      </c>
      <c r="BJ714" s="26">
        <f t="shared" si="3484"/>
        <v>0</v>
      </c>
      <c r="BK714" s="26">
        <f t="shared" si="3485"/>
        <v>0</v>
      </c>
      <c r="BL714" s="26">
        <f t="shared" si="3364"/>
        <v>1016</v>
      </c>
      <c r="BM714" s="26">
        <f t="shared" si="3486"/>
        <v>0</v>
      </c>
      <c r="BN714" s="53">
        <f t="shared" si="3377"/>
        <v>1016</v>
      </c>
      <c r="BO714" s="26">
        <f t="shared" si="3365"/>
        <v>3266</v>
      </c>
      <c r="BP714" s="26">
        <f t="shared" si="3487"/>
        <v>0</v>
      </c>
      <c r="BQ714" s="53">
        <f t="shared" si="3378"/>
        <v>3266</v>
      </c>
      <c r="BR714" s="52">
        <f t="shared" si="3366"/>
        <v>3266</v>
      </c>
      <c r="BS714" s="26">
        <f t="shared" si="3487"/>
        <v>0</v>
      </c>
      <c r="BT714" s="27"/>
    </row>
    <row r="715" spans="1:73" x14ac:dyDescent="0.3">
      <c r="A715" s="67" t="s">
        <v>429</v>
      </c>
      <c r="B715" s="67" t="s">
        <v>261</v>
      </c>
      <c r="C715" s="67" t="s">
        <v>26</v>
      </c>
      <c r="D715" s="67" t="s">
        <v>201</v>
      </c>
      <c r="E715" s="67"/>
      <c r="F715" s="68" t="s">
        <v>33</v>
      </c>
      <c r="G715" s="26">
        <f t="shared" si="3444"/>
        <v>3266</v>
      </c>
      <c r="H715" s="26">
        <f t="shared" si="3445"/>
        <v>3266</v>
      </c>
      <c r="I715" s="26">
        <f t="shared" si="3446"/>
        <v>3266</v>
      </c>
      <c r="J715" s="26">
        <f t="shared" si="3447"/>
        <v>0</v>
      </c>
      <c r="K715" s="26">
        <f t="shared" si="3448"/>
        <v>0</v>
      </c>
      <c r="L715" s="26">
        <f t="shared" si="3449"/>
        <v>0</v>
      </c>
      <c r="M715" s="26">
        <f t="shared" si="3438"/>
        <v>3266</v>
      </c>
      <c r="N715" s="26">
        <f t="shared" si="3439"/>
        <v>3266</v>
      </c>
      <c r="O715" s="26">
        <f t="shared" si="3440"/>
        <v>3266</v>
      </c>
      <c r="P715" s="26">
        <f t="shared" si="3450"/>
        <v>0</v>
      </c>
      <c r="Q715" s="26">
        <f t="shared" si="3451"/>
        <v>0</v>
      </c>
      <c r="R715" s="26">
        <f t="shared" si="3452"/>
        <v>-2250</v>
      </c>
      <c r="S715" s="26">
        <f t="shared" si="3453"/>
        <v>0</v>
      </c>
      <c r="T715" s="26">
        <f t="shared" si="3454"/>
        <v>0</v>
      </c>
      <c r="U715" s="26">
        <f t="shared" si="3455"/>
        <v>0</v>
      </c>
      <c r="V715" s="26">
        <f t="shared" si="3456"/>
        <v>0</v>
      </c>
      <c r="W715" s="26">
        <f t="shared" si="3457"/>
        <v>0</v>
      </c>
      <c r="X715" s="26">
        <f t="shared" si="3458"/>
        <v>0</v>
      </c>
      <c r="Y715" s="26">
        <f t="shared" si="3459"/>
        <v>0</v>
      </c>
      <c r="Z715" s="26">
        <f t="shared" si="3460"/>
        <v>0</v>
      </c>
      <c r="AA715" s="26">
        <f t="shared" si="3461"/>
        <v>0</v>
      </c>
      <c r="AB715" s="26">
        <f t="shared" si="3462"/>
        <v>0</v>
      </c>
      <c r="AC715" s="26">
        <f t="shared" si="3387"/>
        <v>1016</v>
      </c>
      <c r="AD715" s="26">
        <f t="shared" si="3388"/>
        <v>3266</v>
      </c>
      <c r="AE715" s="26">
        <f t="shared" si="3389"/>
        <v>3266</v>
      </c>
      <c r="AF715" s="26">
        <f t="shared" si="3463"/>
        <v>0</v>
      </c>
      <c r="AG715" s="26">
        <f t="shared" si="3390"/>
        <v>1016</v>
      </c>
      <c r="AH715" s="26">
        <f t="shared" si="3391"/>
        <v>3266</v>
      </c>
      <c r="AI715" s="26">
        <f t="shared" si="3392"/>
        <v>3266</v>
      </c>
      <c r="AJ715" s="26">
        <f t="shared" si="3464"/>
        <v>0</v>
      </c>
      <c r="AK715" s="26">
        <f t="shared" si="3465"/>
        <v>0</v>
      </c>
      <c r="AL715" s="26">
        <f t="shared" si="3466"/>
        <v>0</v>
      </c>
      <c r="AM715" s="26">
        <f t="shared" si="3467"/>
        <v>0</v>
      </c>
      <c r="AN715" s="26">
        <f t="shared" si="3468"/>
        <v>0</v>
      </c>
      <c r="AO715" s="26">
        <f t="shared" si="3469"/>
        <v>0</v>
      </c>
      <c r="AP715" s="26">
        <f t="shared" si="3470"/>
        <v>0</v>
      </c>
      <c r="AQ715" s="26">
        <f t="shared" si="3471"/>
        <v>0</v>
      </c>
      <c r="AR715" s="26">
        <f t="shared" si="3472"/>
        <v>0</v>
      </c>
      <c r="AS715" s="26">
        <f t="shared" si="3367"/>
        <v>1016</v>
      </c>
      <c r="AT715" s="26">
        <f t="shared" si="3368"/>
        <v>3266</v>
      </c>
      <c r="AU715" s="26">
        <f t="shared" si="3369"/>
        <v>3266</v>
      </c>
      <c r="AV715" s="26">
        <f t="shared" si="3473"/>
        <v>0</v>
      </c>
      <c r="AW715" s="26">
        <f t="shared" si="3474"/>
        <v>0</v>
      </c>
      <c r="AX715" s="26">
        <f t="shared" si="3475"/>
        <v>0</v>
      </c>
      <c r="AY715" s="26">
        <f t="shared" si="3370"/>
        <v>1016</v>
      </c>
      <c r="AZ715" s="26">
        <f t="shared" si="3371"/>
        <v>3266</v>
      </c>
      <c r="BA715" s="26">
        <f t="shared" si="3372"/>
        <v>3266</v>
      </c>
      <c r="BB715" s="26">
        <f t="shared" si="3476"/>
        <v>0</v>
      </c>
      <c r="BC715" s="26">
        <f t="shared" si="3477"/>
        <v>0</v>
      </c>
      <c r="BD715" s="26">
        <f t="shared" si="3478"/>
        <v>0</v>
      </c>
      <c r="BE715" s="26">
        <f t="shared" si="3479"/>
        <v>0</v>
      </c>
      <c r="BF715" s="26">
        <f t="shared" si="3480"/>
        <v>0</v>
      </c>
      <c r="BG715" s="26">
        <f t="shared" si="3481"/>
        <v>0</v>
      </c>
      <c r="BH715" s="26">
        <f t="shared" si="3482"/>
        <v>0</v>
      </c>
      <c r="BI715" s="26">
        <f t="shared" si="3483"/>
        <v>0</v>
      </c>
      <c r="BJ715" s="26">
        <f t="shared" si="3484"/>
        <v>0</v>
      </c>
      <c r="BK715" s="26">
        <f t="shared" si="3485"/>
        <v>0</v>
      </c>
      <c r="BL715" s="26">
        <f t="shared" si="3364"/>
        <v>1016</v>
      </c>
      <c r="BM715" s="26">
        <f t="shared" si="3486"/>
        <v>0</v>
      </c>
      <c r="BN715" s="53">
        <f t="shared" si="3377"/>
        <v>1016</v>
      </c>
      <c r="BO715" s="26">
        <f t="shared" si="3365"/>
        <v>3266</v>
      </c>
      <c r="BP715" s="26">
        <f t="shared" si="3487"/>
        <v>0</v>
      </c>
      <c r="BQ715" s="53">
        <f t="shared" si="3378"/>
        <v>3266</v>
      </c>
      <c r="BR715" s="52">
        <f t="shared" si="3366"/>
        <v>3266</v>
      </c>
      <c r="BS715" s="26">
        <f t="shared" si="3487"/>
        <v>0</v>
      </c>
      <c r="BT715" s="27"/>
    </row>
    <row r="716" spans="1:73" ht="31.2" x14ac:dyDescent="0.3">
      <c r="A716" s="67" t="s">
        <v>429</v>
      </c>
      <c r="B716" s="67" t="s">
        <v>261</v>
      </c>
      <c r="C716" s="67" t="s">
        <v>26</v>
      </c>
      <c r="D716" s="67" t="s">
        <v>266</v>
      </c>
      <c r="E716" s="67"/>
      <c r="F716" s="68" t="s">
        <v>267</v>
      </c>
      <c r="G716" s="26">
        <f t="shared" si="3444"/>
        <v>3266</v>
      </c>
      <c r="H716" s="26">
        <f t="shared" si="3445"/>
        <v>3266</v>
      </c>
      <c r="I716" s="26">
        <f t="shared" si="3446"/>
        <v>3266</v>
      </c>
      <c r="J716" s="26">
        <f t="shared" si="3447"/>
        <v>0</v>
      </c>
      <c r="K716" s="26">
        <f t="shared" si="3448"/>
        <v>0</v>
      </c>
      <c r="L716" s="26">
        <f t="shared" si="3449"/>
        <v>0</v>
      </c>
      <c r="M716" s="26">
        <f t="shared" si="3438"/>
        <v>3266</v>
      </c>
      <c r="N716" s="26">
        <f t="shared" si="3439"/>
        <v>3266</v>
      </c>
      <c r="O716" s="26">
        <f t="shared" si="3440"/>
        <v>3266</v>
      </c>
      <c r="P716" s="26">
        <f t="shared" si="3450"/>
        <v>0</v>
      </c>
      <c r="Q716" s="26">
        <f t="shared" si="3451"/>
        <v>0</v>
      </c>
      <c r="R716" s="26">
        <f t="shared" si="3452"/>
        <v>-2250</v>
      </c>
      <c r="S716" s="26">
        <f t="shared" si="3453"/>
        <v>0</v>
      </c>
      <c r="T716" s="26">
        <f t="shared" si="3454"/>
        <v>0</v>
      </c>
      <c r="U716" s="26">
        <f t="shared" si="3455"/>
        <v>0</v>
      </c>
      <c r="V716" s="26">
        <f t="shared" si="3456"/>
        <v>0</v>
      </c>
      <c r="W716" s="26">
        <f t="shared" si="3457"/>
        <v>0</v>
      </c>
      <c r="X716" s="26">
        <f t="shared" si="3458"/>
        <v>0</v>
      </c>
      <c r="Y716" s="26">
        <f t="shared" si="3459"/>
        <v>0</v>
      </c>
      <c r="Z716" s="26">
        <f t="shared" si="3460"/>
        <v>0</v>
      </c>
      <c r="AA716" s="26">
        <f t="shared" si="3461"/>
        <v>0</v>
      </c>
      <c r="AB716" s="26">
        <f t="shared" si="3462"/>
        <v>0</v>
      </c>
      <c r="AC716" s="26">
        <f t="shared" si="3387"/>
        <v>1016</v>
      </c>
      <c r="AD716" s="26">
        <f t="shared" si="3388"/>
        <v>3266</v>
      </c>
      <c r="AE716" s="26">
        <f t="shared" si="3389"/>
        <v>3266</v>
      </c>
      <c r="AF716" s="26">
        <f t="shared" si="3463"/>
        <v>0</v>
      </c>
      <c r="AG716" s="26">
        <f t="shared" si="3390"/>
        <v>1016</v>
      </c>
      <c r="AH716" s="26">
        <f t="shared" si="3391"/>
        <v>3266</v>
      </c>
      <c r="AI716" s="26">
        <f t="shared" si="3392"/>
        <v>3266</v>
      </c>
      <c r="AJ716" s="26">
        <f t="shared" si="3464"/>
        <v>0</v>
      </c>
      <c r="AK716" s="26">
        <f t="shared" si="3465"/>
        <v>0</v>
      </c>
      <c r="AL716" s="26">
        <f t="shared" si="3466"/>
        <v>0</v>
      </c>
      <c r="AM716" s="26">
        <f t="shared" si="3467"/>
        <v>0</v>
      </c>
      <c r="AN716" s="26">
        <f t="shared" si="3468"/>
        <v>0</v>
      </c>
      <c r="AO716" s="26">
        <f t="shared" si="3469"/>
        <v>0</v>
      </c>
      <c r="AP716" s="26">
        <f t="shared" si="3470"/>
        <v>0</v>
      </c>
      <c r="AQ716" s="26">
        <f t="shared" si="3471"/>
        <v>0</v>
      </c>
      <c r="AR716" s="26">
        <f t="shared" si="3472"/>
        <v>0</v>
      </c>
      <c r="AS716" s="26">
        <f t="shared" si="3367"/>
        <v>1016</v>
      </c>
      <c r="AT716" s="26">
        <f t="shared" si="3368"/>
        <v>3266</v>
      </c>
      <c r="AU716" s="26">
        <f t="shared" si="3369"/>
        <v>3266</v>
      </c>
      <c r="AV716" s="26">
        <f t="shared" si="3473"/>
        <v>0</v>
      </c>
      <c r="AW716" s="26">
        <f t="shared" si="3474"/>
        <v>0</v>
      </c>
      <c r="AX716" s="26">
        <f t="shared" si="3475"/>
        <v>0</v>
      </c>
      <c r="AY716" s="26">
        <f t="shared" si="3370"/>
        <v>1016</v>
      </c>
      <c r="AZ716" s="26">
        <f t="shared" si="3371"/>
        <v>3266</v>
      </c>
      <c r="BA716" s="26">
        <f t="shared" si="3372"/>
        <v>3266</v>
      </c>
      <c r="BB716" s="26">
        <f t="shared" si="3476"/>
        <v>0</v>
      </c>
      <c r="BC716" s="26">
        <f t="shared" si="3477"/>
        <v>0</v>
      </c>
      <c r="BD716" s="26">
        <f t="shared" si="3478"/>
        <v>0</v>
      </c>
      <c r="BE716" s="26">
        <f t="shared" si="3479"/>
        <v>0</v>
      </c>
      <c r="BF716" s="26">
        <f t="shared" si="3480"/>
        <v>0</v>
      </c>
      <c r="BG716" s="26">
        <f t="shared" si="3481"/>
        <v>0</v>
      </c>
      <c r="BH716" s="26">
        <f t="shared" si="3482"/>
        <v>0</v>
      </c>
      <c r="BI716" s="26">
        <f t="shared" si="3483"/>
        <v>0</v>
      </c>
      <c r="BJ716" s="26">
        <f t="shared" si="3484"/>
        <v>0</v>
      </c>
      <c r="BK716" s="26">
        <f t="shared" si="3485"/>
        <v>0</v>
      </c>
      <c r="BL716" s="26">
        <f t="shared" si="3364"/>
        <v>1016</v>
      </c>
      <c r="BM716" s="26">
        <f t="shared" si="3486"/>
        <v>0</v>
      </c>
      <c r="BN716" s="53">
        <f t="shared" si="3377"/>
        <v>1016</v>
      </c>
      <c r="BO716" s="26">
        <f t="shared" si="3365"/>
        <v>3266</v>
      </c>
      <c r="BP716" s="26">
        <f t="shared" si="3487"/>
        <v>0</v>
      </c>
      <c r="BQ716" s="53">
        <f t="shared" si="3378"/>
        <v>3266</v>
      </c>
      <c r="BR716" s="52">
        <f t="shared" si="3366"/>
        <v>3266</v>
      </c>
      <c r="BS716" s="26">
        <f t="shared" si="3487"/>
        <v>0</v>
      </c>
      <c r="BT716" s="27"/>
    </row>
    <row r="717" spans="1:73" ht="31.2" x14ac:dyDescent="0.3">
      <c r="A717" s="67" t="s">
        <v>429</v>
      </c>
      <c r="B717" s="67" t="s">
        <v>261</v>
      </c>
      <c r="C717" s="67" t="s">
        <v>26</v>
      </c>
      <c r="D717" s="67" t="s">
        <v>269</v>
      </c>
      <c r="E717" s="67"/>
      <c r="F717" s="68" t="s">
        <v>270</v>
      </c>
      <c r="G717" s="26">
        <f t="shared" si="3444"/>
        <v>3266</v>
      </c>
      <c r="H717" s="26">
        <f t="shared" si="3445"/>
        <v>3266</v>
      </c>
      <c r="I717" s="26">
        <f t="shared" si="3446"/>
        <v>3266</v>
      </c>
      <c r="J717" s="26">
        <f t="shared" si="3447"/>
        <v>0</v>
      </c>
      <c r="K717" s="26">
        <f t="shared" si="3448"/>
        <v>0</v>
      </c>
      <c r="L717" s="26">
        <f t="shared" si="3449"/>
        <v>0</v>
      </c>
      <c r="M717" s="26">
        <f t="shared" si="3438"/>
        <v>3266</v>
      </c>
      <c r="N717" s="26">
        <f t="shared" si="3439"/>
        <v>3266</v>
      </c>
      <c r="O717" s="26">
        <f t="shared" si="3440"/>
        <v>3266</v>
      </c>
      <c r="P717" s="26">
        <f t="shared" si="3450"/>
        <v>0</v>
      </c>
      <c r="Q717" s="26">
        <f t="shared" si="3451"/>
        <v>0</v>
      </c>
      <c r="R717" s="26">
        <f t="shared" si="3452"/>
        <v>-2250</v>
      </c>
      <c r="S717" s="26">
        <f t="shared" si="3453"/>
        <v>0</v>
      </c>
      <c r="T717" s="26">
        <f t="shared" si="3454"/>
        <v>0</v>
      </c>
      <c r="U717" s="26">
        <f t="shared" si="3455"/>
        <v>0</v>
      </c>
      <c r="V717" s="26">
        <f t="shared" si="3456"/>
        <v>0</v>
      </c>
      <c r="W717" s="26">
        <f t="shared" si="3457"/>
        <v>0</v>
      </c>
      <c r="X717" s="26">
        <f t="shared" si="3458"/>
        <v>0</v>
      </c>
      <c r="Y717" s="26">
        <f t="shared" si="3459"/>
        <v>0</v>
      </c>
      <c r="Z717" s="26">
        <f t="shared" si="3460"/>
        <v>0</v>
      </c>
      <c r="AA717" s="26">
        <f t="shared" si="3461"/>
        <v>0</v>
      </c>
      <c r="AB717" s="26">
        <f t="shared" si="3462"/>
        <v>0</v>
      </c>
      <c r="AC717" s="26">
        <f t="shared" si="3387"/>
        <v>1016</v>
      </c>
      <c r="AD717" s="26">
        <f t="shared" si="3388"/>
        <v>3266</v>
      </c>
      <c r="AE717" s="26">
        <f t="shared" si="3389"/>
        <v>3266</v>
      </c>
      <c r="AF717" s="26">
        <f t="shared" si="3463"/>
        <v>0</v>
      </c>
      <c r="AG717" s="26">
        <f t="shared" si="3390"/>
        <v>1016</v>
      </c>
      <c r="AH717" s="26">
        <f t="shared" si="3391"/>
        <v>3266</v>
      </c>
      <c r="AI717" s="26">
        <f t="shared" si="3392"/>
        <v>3266</v>
      </c>
      <c r="AJ717" s="26">
        <f t="shared" si="3464"/>
        <v>0</v>
      </c>
      <c r="AK717" s="26">
        <f t="shared" si="3465"/>
        <v>0</v>
      </c>
      <c r="AL717" s="26">
        <f t="shared" si="3466"/>
        <v>0</v>
      </c>
      <c r="AM717" s="26">
        <f t="shared" si="3467"/>
        <v>0</v>
      </c>
      <c r="AN717" s="26">
        <f t="shared" si="3468"/>
        <v>0</v>
      </c>
      <c r="AO717" s="26">
        <f t="shared" si="3469"/>
        <v>0</v>
      </c>
      <c r="AP717" s="26">
        <f t="shared" si="3470"/>
        <v>0</v>
      </c>
      <c r="AQ717" s="26">
        <f t="shared" si="3471"/>
        <v>0</v>
      </c>
      <c r="AR717" s="26">
        <f t="shared" si="3472"/>
        <v>0</v>
      </c>
      <c r="AS717" s="26">
        <f t="shared" si="3367"/>
        <v>1016</v>
      </c>
      <c r="AT717" s="26">
        <f t="shared" si="3368"/>
        <v>3266</v>
      </c>
      <c r="AU717" s="26">
        <f t="shared" si="3369"/>
        <v>3266</v>
      </c>
      <c r="AV717" s="26">
        <f t="shared" si="3473"/>
        <v>0</v>
      </c>
      <c r="AW717" s="26">
        <f t="shared" si="3474"/>
        <v>0</v>
      </c>
      <c r="AX717" s="26">
        <f t="shared" si="3475"/>
        <v>0</v>
      </c>
      <c r="AY717" s="26">
        <f t="shared" si="3370"/>
        <v>1016</v>
      </c>
      <c r="AZ717" s="26">
        <f t="shared" si="3371"/>
        <v>3266</v>
      </c>
      <c r="BA717" s="26">
        <f t="shared" si="3372"/>
        <v>3266</v>
      </c>
      <c r="BB717" s="26">
        <f t="shared" si="3476"/>
        <v>0</v>
      </c>
      <c r="BC717" s="26">
        <f t="shared" si="3477"/>
        <v>0</v>
      </c>
      <c r="BD717" s="26">
        <f t="shared" si="3478"/>
        <v>0</v>
      </c>
      <c r="BE717" s="26">
        <f t="shared" si="3479"/>
        <v>0</v>
      </c>
      <c r="BF717" s="26">
        <f t="shared" si="3480"/>
        <v>0</v>
      </c>
      <c r="BG717" s="26">
        <f t="shared" si="3481"/>
        <v>0</v>
      </c>
      <c r="BH717" s="26">
        <f t="shared" si="3482"/>
        <v>0</v>
      </c>
      <c r="BI717" s="26">
        <f t="shared" si="3483"/>
        <v>0</v>
      </c>
      <c r="BJ717" s="26">
        <f t="shared" si="3484"/>
        <v>0</v>
      </c>
      <c r="BK717" s="26">
        <f t="shared" si="3485"/>
        <v>0</v>
      </c>
      <c r="BL717" s="26">
        <f t="shared" si="3364"/>
        <v>1016</v>
      </c>
      <c r="BM717" s="26">
        <f t="shared" si="3486"/>
        <v>0</v>
      </c>
      <c r="BN717" s="53">
        <f t="shared" si="3377"/>
        <v>1016</v>
      </c>
      <c r="BO717" s="26">
        <f t="shared" si="3365"/>
        <v>3266</v>
      </c>
      <c r="BP717" s="26">
        <f t="shared" si="3487"/>
        <v>0</v>
      </c>
      <c r="BQ717" s="53">
        <f t="shared" si="3378"/>
        <v>3266</v>
      </c>
      <c r="BR717" s="52">
        <f t="shared" si="3366"/>
        <v>3266</v>
      </c>
      <c r="BS717" s="26">
        <f t="shared" si="3487"/>
        <v>0</v>
      </c>
      <c r="BT717" s="27"/>
    </row>
    <row r="718" spans="1:73" ht="31.2" x14ac:dyDescent="0.3">
      <c r="A718" s="67" t="s">
        <v>429</v>
      </c>
      <c r="B718" s="67" t="s">
        <v>261</v>
      </c>
      <c r="C718" s="67" t="s">
        <v>26</v>
      </c>
      <c r="D718" s="67" t="s">
        <v>269</v>
      </c>
      <c r="E718" s="67" t="s">
        <v>38</v>
      </c>
      <c r="F718" s="68" t="s">
        <v>39</v>
      </c>
      <c r="G718" s="26">
        <v>3266</v>
      </c>
      <c r="H718" s="26">
        <v>3266</v>
      </c>
      <c r="I718" s="26">
        <v>3266</v>
      </c>
      <c r="J718" s="26"/>
      <c r="K718" s="26"/>
      <c r="L718" s="26"/>
      <c r="M718" s="26">
        <f t="shared" si="3438"/>
        <v>3266</v>
      </c>
      <c r="N718" s="26">
        <f t="shared" si="3439"/>
        <v>3266</v>
      </c>
      <c r="O718" s="26">
        <f t="shared" si="3440"/>
        <v>3266</v>
      </c>
      <c r="P718" s="26"/>
      <c r="Q718" s="26"/>
      <c r="R718" s="26">
        <v>-2250</v>
      </c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>
        <f t="shared" si="3387"/>
        <v>1016</v>
      </c>
      <c r="AD718" s="26">
        <f t="shared" si="3388"/>
        <v>3266</v>
      </c>
      <c r="AE718" s="26">
        <f t="shared" si="3389"/>
        <v>3266</v>
      </c>
      <c r="AF718" s="26"/>
      <c r="AG718" s="26">
        <f t="shared" si="3390"/>
        <v>1016</v>
      </c>
      <c r="AH718" s="26">
        <f t="shared" si="3391"/>
        <v>3266</v>
      </c>
      <c r="AI718" s="26">
        <f t="shared" si="3392"/>
        <v>3266</v>
      </c>
      <c r="AJ718" s="26"/>
      <c r="AK718" s="26"/>
      <c r="AL718" s="26"/>
      <c r="AM718" s="26"/>
      <c r="AN718" s="26"/>
      <c r="AO718" s="26"/>
      <c r="AP718" s="26"/>
      <c r="AQ718" s="26"/>
      <c r="AR718" s="26"/>
      <c r="AS718" s="26">
        <f t="shared" si="3367"/>
        <v>1016</v>
      </c>
      <c r="AT718" s="26">
        <f t="shared" si="3368"/>
        <v>3266</v>
      </c>
      <c r="AU718" s="26">
        <f t="shared" si="3369"/>
        <v>3266</v>
      </c>
      <c r="AV718" s="26"/>
      <c r="AW718" s="26"/>
      <c r="AX718" s="26"/>
      <c r="AY718" s="26">
        <f t="shared" si="3370"/>
        <v>1016</v>
      </c>
      <c r="AZ718" s="26">
        <f t="shared" si="3371"/>
        <v>3266</v>
      </c>
      <c r="BA718" s="26">
        <f t="shared" si="3372"/>
        <v>3266</v>
      </c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>
        <f t="shared" si="3364"/>
        <v>1016</v>
      </c>
      <c r="BM718" s="26"/>
      <c r="BN718" s="53">
        <f t="shared" si="3377"/>
        <v>1016</v>
      </c>
      <c r="BO718" s="26">
        <f t="shared" si="3365"/>
        <v>3266</v>
      </c>
      <c r="BP718" s="26"/>
      <c r="BQ718" s="53">
        <f t="shared" si="3378"/>
        <v>3266</v>
      </c>
      <c r="BR718" s="52">
        <f t="shared" si="3366"/>
        <v>3266</v>
      </c>
      <c r="BS718" s="26"/>
      <c r="BT718" s="27"/>
    </row>
    <row r="719" spans="1:73" s="81" customFormat="1" x14ac:dyDescent="0.3">
      <c r="A719" s="63" t="s">
        <v>429</v>
      </c>
      <c r="B719" s="63" t="s">
        <v>86</v>
      </c>
      <c r="C719" s="63"/>
      <c r="D719" s="63"/>
      <c r="E719" s="69"/>
      <c r="F719" s="64" t="s">
        <v>411</v>
      </c>
      <c r="G719" s="17">
        <f t="shared" si="3444"/>
        <v>732.3</v>
      </c>
      <c r="H719" s="17">
        <f t="shared" si="3445"/>
        <v>732.3</v>
      </c>
      <c r="I719" s="17">
        <f t="shared" si="3446"/>
        <v>732.3</v>
      </c>
      <c r="J719" s="17">
        <f t="shared" si="3447"/>
        <v>0</v>
      </c>
      <c r="K719" s="17">
        <f t="shared" si="3448"/>
        <v>0</v>
      </c>
      <c r="L719" s="17">
        <f t="shared" si="3449"/>
        <v>0</v>
      </c>
      <c r="M719" s="17">
        <f t="shared" si="3438"/>
        <v>732.3</v>
      </c>
      <c r="N719" s="17">
        <f t="shared" si="3439"/>
        <v>732.3</v>
      </c>
      <c r="O719" s="17">
        <f t="shared" si="3440"/>
        <v>732.3</v>
      </c>
      <c r="P719" s="17">
        <f t="shared" si="3450"/>
        <v>0</v>
      </c>
      <c r="Q719" s="17">
        <f t="shared" si="3451"/>
        <v>0</v>
      </c>
      <c r="R719" s="17">
        <f t="shared" si="3452"/>
        <v>0</v>
      </c>
      <c r="S719" s="17">
        <f t="shared" si="3453"/>
        <v>0</v>
      </c>
      <c r="T719" s="17">
        <f t="shared" si="3454"/>
        <v>0</v>
      </c>
      <c r="U719" s="17">
        <f t="shared" si="3455"/>
        <v>0</v>
      </c>
      <c r="V719" s="17">
        <f t="shared" si="3456"/>
        <v>0</v>
      </c>
      <c r="W719" s="17">
        <f t="shared" si="3457"/>
        <v>0</v>
      </c>
      <c r="X719" s="17">
        <f t="shared" si="3458"/>
        <v>0</v>
      </c>
      <c r="Y719" s="17">
        <f t="shared" si="3459"/>
        <v>0</v>
      </c>
      <c r="Z719" s="17">
        <f t="shared" si="3460"/>
        <v>0</v>
      </c>
      <c r="AA719" s="17">
        <f t="shared" si="3461"/>
        <v>0</v>
      </c>
      <c r="AB719" s="17">
        <f t="shared" si="3462"/>
        <v>0</v>
      </c>
      <c r="AC719" s="17">
        <f t="shared" si="3387"/>
        <v>732.3</v>
      </c>
      <c r="AD719" s="17">
        <f t="shared" si="3388"/>
        <v>732.3</v>
      </c>
      <c r="AE719" s="17">
        <f t="shared" si="3389"/>
        <v>732.3</v>
      </c>
      <c r="AF719" s="17">
        <f t="shared" si="3463"/>
        <v>0</v>
      </c>
      <c r="AG719" s="17">
        <f t="shared" si="3390"/>
        <v>732.3</v>
      </c>
      <c r="AH719" s="17">
        <f t="shared" si="3391"/>
        <v>732.3</v>
      </c>
      <c r="AI719" s="17">
        <f t="shared" si="3392"/>
        <v>732.3</v>
      </c>
      <c r="AJ719" s="17">
        <f t="shared" si="3464"/>
        <v>0</v>
      </c>
      <c r="AK719" s="17">
        <f t="shared" si="3465"/>
        <v>0</v>
      </c>
      <c r="AL719" s="17">
        <f t="shared" si="3466"/>
        <v>0</v>
      </c>
      <c r="AM719" s="17">
        <f t="shared" si="3467"/>
        <v>0</v>
      </c>
      <c r="AN719" s="17">
        <f t="shared" si="3468"/>
        <v>0</v>
      </c>
      <c r="AO719" s="17">
        <f t="shared" si="3469"/>
        <v>0</v>
      </c>
      <c r="AP719" s="17">
        <f t="shared" si="3470"/>
        <v>0</v>
      </c>
      <c r="AQ719" s="17">
        <f t="shared" si="3471"/>
        <v>0</v>
      </c>
      <c r="AR719" s="17">
        <f t="shared" si="3472"/>
        <v>0</v>
      </c>
      <c r="AS719" s="17">
        <f t="shared" si="3367"/>
        <v>732.3</v>
      </c>
      <c r="AT719" s="17">
        <f t="shared" si="3368"/>
        <v>732.3</v>
      </c>
      <c r="AU719" s="17">
        <f t="shared" si="3369"/>
        <v>732.3</v>
      </c>
      <c r="AV719" s="17">
        <f t="shared" si="3473"/>
        <v>0</v>
      </c>
      <c r="AW719" s="17">
        <f t="shared" si="3474"/>
        <v>0</v>
      </c>
      <c r="AX719" s="17">
        <f t="shared" si="3475"/>
        <v>0</v>
      </c>
      <c r="AY719" s="17">
        <f t="shared" si="3370"/>
        <v>732.3</v>
      </c>
      <c r="AZ719" s="17">
        <f t="shared" si="3371"/>
        <v>732.3</v>
      </c>
      <c r="BA719" s="17">
        <f t="shared" si="3372"/>
        <v>732.3</v>
      </c>
      <c r="BB719" s="17">
        <f t="shared" si="3476"/>
        <v>0</v>
      </c>
      <c r="BC719" s="17">
        <f t="shared" si="3477"/>
        <v>0</v>
      </c>
      <c r="BD719" s="17">
        <f t="shared" si="3478"/>
        <v>0</v>
      </c>
      <c r="BE719" s="17">
        <f t="shared" si="3479"/>
        <v>0</v>
      </c>
      <c r="BF719" s="17">
        <f t="shared" si="3480"/>
        <v>0</v>
      </c>
      <c r="BG719" s="17">
        <f t="shared" si="3481"/>
        <v>0</v>
      </c>
      <c r="BH719" s="17">
        <f t="shared" si="3482"/>
        <v>0</v>
      </c>
      <c r="BI719" s="17">
        <f t="shared" si="3483"/>
        <v>0</v>
      </c>
      <c r="BJ719" s="17">
        <f t="shared" si="3484"/>
        <v>0</v>
      </c>
      <c r="BK719" s="17">
        <f t="shared" si="3485"/>
        <v>0</v>
      </c>
      <c r="BL719" s="17">
        <f t="shared" si="3364"/>
        <v>732.3</v>
      </c>
      <c r="BM719" s="17">
        <f t="shared" si="3486"/>
        <v>0</v>
      </c>
      <c r="BN719" s="77">
        <f t="shared" si="3377"/>
        <v>732.3</v>
      </c>
      <c r="BO719" s="17">
        <f t="shared" si="3365"/>
        <v>732.3</v>
      </c>
      <c r="BP719" s="17">
        <f t="shared" si="3487"/>
        <v>0</v>
      </c>
      <c r="BQ719" s="77">
        <f t="shared" si="3378"/>
        <v>732.3</v>
      </c>
      <c r="BR719" s="79">
        <f t="shared" si="3366"/>
        <v>732.3</v>
      </c>
      <c r="BS719" s="17">
        <f t="shared" si="3487"/>
        <v>0</v>
      </c>
      <c r="BT719" s="18"/>
      <c r="BU719" s="14"/>
    </row>
    <row r="720" spans="1:73" s="82" customFormat="1" x14ac:dyDescent="0.3">
      <c r="A720" s="65" t="s">
        <v>429</v>
      </c>
      <c r="B720" s="65" t="s">
        <v>86</v>
      </c>
      <c r="C720" s="65" t="s">
        <v>26</v>
      </c>
      <c r="D720" s="65"/>
      <c r="E720" s="70"/>
      <c r="F720" s="66" t="s">
        <v>412</v>
      </c>
      <c r="G720" s="22">
        <f t="shared" si="3444"/>
        <v>732.3</v>
      </c>
      <c r="H720" s="22">
        <f t="shared" si="3445"/>
        <v>732.3</v>
      </c>
      <c r="I720" s="22">
        <f t="shared" si="3446"/>
        <v>732.3</v>
      </c>
      <c r="J720" s="22">
        <f t="shared" si="3447"/>
        <v>0</v>
      </c>
      <c r="K720" s="22">
        <f t="shared" si="3448"/>
        <v>0</v>
      </c>
      <c r="L720" s="22">
        <f t="shared" si="3449"/>
        <v>0</v>
      </c>
      <c r="M720" s="22">
        <f t="shared" si="3438"/>
        <v>732.3</v>
      </c>
      <c r="N720" s="22">
        <f t="shared" si="3439"/>
        <v>732.3</v>
      </c>
      <c r="O720" s="22">
        <f t="shared" si="3440"/>
        <v>732.3</v>
      </c>
      <c r="P720" s="22">
        <f t="shared" si="3450"/>
        <v>0</v>
      </c>
      <c r="Q720" s="22">
        <f t="shared" si="3451"/>
        <v>0</v>
      </c>
      <c r="R720" s="22">
        <f t="shared" si="3452"/>
        <v>0</v>
      </c>
      <c r="S720" s="22">
        <f t="shared" si="3453"/>
        <v>0</v>
      </c>
      <c r="T720" s="22">
        <f t="shared" si="3454"/>
        <v>0</v>
      </c>
      <c r="U720" s="22">
        <f t="shared" si="3455"/>
        <v>0</v>
      </c>
      <c r="V720" s="22">
        <f t="shared" si="3456"/>
        <v>0</v>
      </c>
      <c r="W720" s="22">
        <f t="shared" si="3457"/>
        <v>0</v>
      </c>
      <c r="X720" s="22">
        <f t="shared" si="3458"/>
        <v>0</v>
      </c>
      <c r="Y720" s="22">
        <f t="shared" si="3459"/>
        <v>0</v>
      </c>
      <c r="Z720" s="22">
        <f t="shared" si="3460"/>
        <v>0</v>
      </c>
      <c r="AA720" s="22">
        <f t="shared" si="3461"/>
        <v>0</v>
      </c>
      <c r="AB720" s="22">
        <f t="shared" si="3462"/>
        <v>0</v>
      </c>
      <c r="AC720" s="22">
        <f t="shared" si="3387"/>
        <v>732.3</v>
      </c>
      <c r="AD720" s="22">
        <f t="shared" si="3388"/>
        <v>732.3</v>
      </c>
      <c r="AE720" s="22">
        <f t="shared" si="3389"/>
        <v>732.3</v>
      </c>
      <c r="AF720" s="22">
        <f t="shared" si="3463"/>
        <v>0</v>
      </c>
      <c r="AG720" s="22">
        <f t="shared" si="3390"/>
        <v>732.3</v>
      </c>
      <c r="AH720" s="22">
        <f t="shared" si="3391"/>
        <v>732.3</v>
      </c>
      <c r="AI720" s="22">
        <f t="shared" si="3392"/>
        <v>732.3</v>
      </c>
      <c r="AJ720" s="22">
        <f t="shared" si="3464"/>
        <v>0</v>
      </c>
      <c r="AK720" s="22">
        <f t="shared" si="3465"/>
        <v>0</v>
      </c>
      <c r="AL720" s="22">
        <f t="shared" si="3466"/>
        <v>0</v>
      </c>
      <c r="AM720" s="22">
        <f t="shared" si="3467"/>
        <v>0</v>
      </c>
      <c r="AN720" s="22">
        <f t="shared" si="3468"/>
        <v>0</v>
      </c>
      <c r="AO720" s="22">
        <f t="shared" si="3469"/>
        <v>0</v>
      </c>
      <c r="AP720" s="22">
        <f t="shared" si="3470"/>
        <v>0</v>
      </c>
      <c r="AQ720" s="22">
        <f t="shared" si="3471"/>
        <v>0</v>
      </c>
      <c r="AR720" s="22">
        <f t="shared" si="3472"/>
        <v>0</v>
      </c>
      <c r="AS720" s="22">
        <f t="shared" si="3367"/>
        <v>732.3</v>
      </c>
      <c r="AT720" s="22">
        <f t="shared" si="3368"/>
        <v>732.3</v>
      </c>
      <c r="AU720" s="22">
        <f t="shared" si="3369"/>
        <v>732.3</v>
      </c>
      <c r="AV720" s="22">
        <f t="shared" si="3473"/>
        <v>0</v>
      </c>
      <c r="AW720" s="22">
        <f t="shared" si="3474"/>
        <v>0</v>
      </c>
      <c r="AX720" s="22">
        <f t="shared" si="3475"/>
        <v>0</v>
      </c>
      <c r="AY720" s="22">
        <f t="shared" si="3370"/>
        <v>732.3</v>
      </c>
      <c r="AZ720" s="22">
        <f t="shared" si="3371"/>
        <v>732.3</v>
      </c>
      <c r="BA720" s="22">
        <f t="shared" si="3372"/>
        <v>732.3</v>
      </c>
      <c r="BB720" s="22">
        <f t="shared" si="3476"/>
        <v>0</v>
      </c>
      <c r="BC720" s="22">
        <f t="shared" si="3477"/>
        <v>0</v>
      </c>
      <c r="BD720" s="22">
        <f t="shared" si="3478"/>
        <v>0</v>
      </c>
      <c r="BE720" s="22">
        <f t="shared" si="3479"/>
        <v>0</v>
      </c>
      <c r="BF720" s="22">
        <f t="shared" si="3480"/>
        <v>0</v>
      </c>
      <c r="BG720" s="22">
        <f t="shared" si="3481"/>
        <v>0</v>
      </c>
      <c r="BH720" s="22">
        <f t="shared" si="3482"/>
        <v>0</v>
      </c>
      <c r="BI720" s="22">
        <f t="shared" si="3483"/>
        <v>0</v>
      </c>
      <c r="BJ720" s="22">
        <f t="shared" si="3484"/>
        <v>0</v>
      </c>
      <c r="BK720" s="22">
        <f t="shared" si="3485"/>
        <v>0</v>
      </c>
      <c r="BL720" s="22">
        <f t="shared" si="3364"/>
        <v>732.3</v>
      </c>
      <c r="BM720" s="22">
        <f t="shared" si="3486"/>
        <v>0</v>
      </c>
      <c r="BN720" s="78">
        <f t="shared" si="3377"/>
        <v>732.3</v>
      </c>
      <c r="BO720" s="22">
        <f t="shared" si="3365"/>
        <v>732.3</v>
      </c>
      <c r="BP720" s="22">
        <f t="shared" si="3487"/>
        <v>0</v>
      </c>
      <c r="BQ720" s="78">
        <f t="shared" si="3378"/>
        <v>732.3</v>
      </c>
      <c r="BR720" s="80">
        <f t="shared" si="3366"/>
        <v>732.3</v>
      </c>
      <c r="BS720" s="22">
        <f t="shared" si="3487"/>
        <v>0</v>
      </c>
      <c r="BT720" s="23"/>
      <c r="BU720" s="19"/>
    </row>
    <row r="721" spans="1:73" ht="31.2" x14ac:dyDescent="0.3">
      <c r="A721" s="67" t="s">
        <v>429</v>
      </c>
      <c r="B721" s="67" t="s">
        <v>86</v>
      </c>
      <c r="C721" s="67" t="s">
        <v>26</v>
      </c>
      <c r="D721" s="67" t="s">
        <v>413</v>
      </c>
      <c r="E721" s="71"/>
      <c r="F721" s="68" t="s">
        <v>414</v>
      </c>
      <c r="G721" s="26">
        <f t="shared" si="3444"/>
        <v>732.3</v>
      </c>
      <c r="H721" s="26">
        <f t="shared" si="3445"/>
        <v>732.3</v>
      </c>
      <c r="I721" s="26">
        <f t="shared" si="3446"/>
        <v>732.3</v>
      </c>
      <c r="J721" s="26">
        <f t="shared" si="3447"/>
        <v>0</v>
      </c>
      <c r="K721" s="26">
        <f t="shared" si="3448"/>
        <v>0</v>
      </c>
      <c r="L721" s="26">
        <f t="shared" si="3449"/>
        <v>0</v>
      </c>
      <c r="M721" s="26">
        <f t="shared" si="3438"/>
        <v>732.3</v>
      </c>
      <c r="N721" s="26">
        <f t="shared" si="3439"/>
        <v>732.3</v>
      </c>
      <c r="O721" s="26">
        <f t="shared" si="3440"/>
        <v>732.3</v>
      </c>
      <c r="P721" s="26">
        <f t="shared" si="3450"/>
        <v>0</v>
      </c>
      <c r="Q721" s="26">
        <f t="shared" si="3451"/>
        <v>0</v>
      </c>
      <c r="R721" s="26">
        <f t="shared" si="3452"/>
        <v>0</v>
      </c>
      <c r="S721" s="26">
        <f t="shared" si="3453"/>
        <v>0</v>
      </c>
      <c r="T721" s="26">
        <f t="shared" si="3454"/>
        <v>0</v>
      </c>
      <c r="U721" s="26">
        <f t="shared" si="3455"/>
        <v>0</v>
      </c>
      <c r="V721" s="26">
        <f t="shared" si="3456"/>
        <v>0</v>
      </c>
      <c r="W721" s="26">
        <f t="shared" si="3457"/>
        <v>0</v>
      </c>
      <c r="X721" s="26">
        <f t="shared" si="3458"/>
        <v>0</v>
      </c>
      <c r="Y721" s="26">
        <f t="shared" si="3459"/>
        <v>0</v>
      </c>
      <c r="Z721" s="26">
        <f t="shared" si="3460"/>
        <v>0</v>
      </c>
      <c r="AA721" s="26">
        <f t="shared" si="3461"/>
        <v>0</v>
      </c>
      <c r="AB721" s="26">
        <f t="shared" si="3462"/>
        <v>0</v>
      </c>
      <c r="AC721" s="26">
        <f t="shared" si="3387"/>
        <v>732.3</v>
      </c>
      <c r="AD721" s="26">
        <f t="shared" si="3388"/>
        <v>732.3</v>
      </c>
      <c r="AE721" s="26">
        <f t="shared" si="3389"/>
        <v>732.3</v>
      </c>
      <c r="AF721" s="26">
        <f t="shared" si="3463"/>
        <v>0</v>
      </c>
      <c r="AG721" s="26">
        <f t="shared" si="3390"/>
        <v>732.3</v>
      </c>
      <c r="AH721" s="26">
        <f t="shared" si="3391"/>
        <v>732.3</v>
      </c>
      <c r="AI721" s="26">
        <f t="shared" si="3392"/>
        <v>732.3</v>
      </c>
      <c r="AJ721" s="26">
        <f t="shared" si="3464"/>
        <v>0</v>
      </c>
      <c r="AK721" s="26">
        <f t="shared" si="3465"/>
        <v>0</v>
      </c>
      <c r="AL721" s="26">
        <f t="shared" si="3466"/>
        <v>0</v>
      </c>
      <c r="AM721" s="26">
        <f t="shared" si="3467"/>
        <v>0</v>
      </c>
      <c r="AN721" s="26">
        <f t="shared" si="3468"/>
        <v>0</v>
      </c>
      <c r="AO721" s="26">
        <f t="shared" si="3469"/>
        <v>0</v>
      </c>
      <c r="AP721" s="26">
        <f t="shared" si="3470"/>
        <v>0</v>
      </c>
      <c r="AQ721" s="26">
        <f t="shared" si="3471"/>
        <v>0</v>
      </c>
      <c r="AR721" s="26">
        <f t="shared" si="3472"/>
        <v>0</v>
      </c>
      <c r="AS721" s="26">
        <f t="shared" si="3367"/>
        <v>732.3</v>
      </c>
      <c r="AT721" s="26">
        <f t="shared" si="3368"/>
        <v>732.3</v>
      </c>
      <c r="AU721" s="26">
        <f t="shared" si="3369"/>
        <v>732.3</v>
      </c>
      <c r="AV721" s="26">
        <f t="shared" si="3473"/>
        <v>0</v>
      </c>
      <c r="AW721" s="26">
        <f t="shared" si="3474"/>
        <v>0</v>
      </c>
      <c r="AX721" s="26">
        <f t="shared" si="3475"/>
        <v>0</v>
      </c>
      <c r="AY721" s="26">
        <f t="shared" si="3370"/>
        <v>732.3</v>
      </c>
      <c r="AZ721" s="26">
        <f t="shared" si="3371"/>
        <v>732.3</v>
      </c>
      <c r="BA721" s="26">
        <f t="shared" si="3372"/>
        <v>732.3</v>
      </c>
      <c r="BB721" s="26">
        <f t="shared" si="3476"/>
        <v>0</v>
      </c>
      <c r="BC721" s="26">
        <f t="shared" si="3477"/>
        <v>0</v>
      </c>
      <c r="BD721" s="26">
        <f t="shared" si="3478"/>
        <v>0</v>
      </c>
      <c r="BE721" s="26">
        <f t="shared" si="3479"/>
        <v>0</v>
      </c>
      <c r="BF721" s="26">
        <f t="shared" si="3480"/>
        <v>0</v>
      </c>
      <c r="BG721" s="26">
        <f t="shared" si="3481"/>
        <v>0</v>
      </c>
      <c r="BH721" s="26">
        <f t="shared" si="3482"/>
        <v>0</v>
      </c>
      <c r="BI721" s="26">
        <f t="shared" si="3483"/>
        <v>0</v>
      </c>
      <c r="BJ721" s="26">
        <f t="shared" si="3484"/>
        <v>0</v>
      </c>
      <c r="BK721" s="26">
        <f t="shared" si="3485"/>
        <v>0</v>
      </c>
      <c r="BL721" s="26">
        <f t="shared" si="3364"/>
        <v>732.3</v>
      </c>
      <c r="BM721" s="26">
        <f t="shared" si="3486"/>
        <v>0</v>
      </c>
      <c r="BN721" s="53">
        <f t="shared" si="3377"/>
        <v>732.3</v>
      </c>
      <c r="BO721" s="26">
        <f t="shared" si="3365"/>
        <v>732.3</v>
      </c>
      <c r="BP721" s="26">
        <f t="shared" si="3487"/>
        <v>0</v>
      </c>
      <c r="BQ721" s="53">
        <f t="shared" si="3378"/>
        <v>732.3</v>
      </c>
      <c r="BR721" s="52">
        <f t="shared" si="3366"/>
        <v>732.3</v>
      </c>
      <c r="BS721" s="26">
        <f t="shared" si="3487"/>
        <v>0</v>
      </c>
      <c r="BT721" s="27"/>
    </row>
    <row r="722" spans="1:73" x14ac:dyDescent="0.3">
      <c r="A722" s="67" t="s">
        <v>429</v>
      </c>
      <c r="B722" s="67" t="s">
        <v>86</v>
      </c>
      <c r="C722" s="67" t="s">
        <v>26</v>
      </c>
      <c r="D722" s="67" t="s">
        <v>419</v>
      </c>
      <c r="E722" s="71"/>
      <c r="F722" s="68" t="s">
        <v>33</v>
      </c>
      <c r="G722" s="26">
        <f t="shared" si="3444"/>
        <v>732.3</v>
      </c>
      <c r="H722" s="26">
        <f t="shared" si="3445"/>
        <v>732.3</v>
      </c>
      <c r="I722" s="26">
        <f t="shared" si="3446"/>
        <v>732.3</v>
      </c>
      <c r="J722" s="26">
        <f t="shared" si="3447"/>
        <v>0</v>
      </c>
      <c r="K722" s="26">
        <f t="shared" si="3448"/>
        <v>0</v>
      </c>
      <c r="L722" s="26">
        <f t="shared" si="3449"/>
        <v>0</v>
      </c>
      <c r="M722" s="26">
        <f t="shared" si="3438"/>
        <v>732.3</v>
      </c>
      <c r="N722" s="26">
        <f t="shared" si="3439"/>
        <v>732.3</v>
      </c>
      <c r="O722" s="26">
        <f t="shared" si="3440"/>
        <v>732.3</v>
      </c>
      <c r="P722" s="26">
        <f t="shared" si="3450"/>
        <v>0</v>
      </c>
      <c r="Q722" s="26">
        <f t="shared" si="3451"/>
        <v>0</v>
      </c>
      <c r="R722" s="26">
        <f t="shared" si="3452"/>
        <v>0</v>
      </c>
      <c r="S722" s="26">
        <f t="shared" si="3453"/>
        <v>0</v>
      </c>
      <c r="T722" s="26">
        <f t="shared" si="3454"/>
        <v>0</v>
      </c>
      <c r="U722" s="26">
        <f t="shared" si="3455"/>
        <v>0</v>
      </c>
      <c r="V722" s="26">
        <f t="shared" si="3456"/>
        <v>0</v>
      </c>
      <c r="W722" s="26">
        <f t="shared" si="3457"/>
        <v>0</v>
      </c>
      <c r="X722" s="26">
        <f t="shared" si="3458"/>
        <v>0</v>
      </c>
      <c r="Y722" s="26">
        <f t="shared" si="3459"/>
        <v>0</v>
      </c>
      <c r="Z722" s="26">
        <f t="shared" si="3460"/>
        <v>0</v>
      </c>
      <c r="AA722" s="26">
        <f t="shared" si="3461"/>
        <v>0</v>
      </c>
      <c r="AB722" s="26">
        <f t="shared" si="3462"/>
        <v>0</v>
      </c>
      <c r="AC722" s="26">
        <f t="shared" si="3387"/>
        <v>732.3</v>
      </c>
      <c r="AD722" s="26">
        <f t="shared" si="3388"/>
        <v>732.3</v>
      </c>
      <c r="AE722" s="26">
        <f t="shared" si="3389"/>
        <v>732.3</v>
      </c>
      <c r="AF722" s="26">
        <f t="shared" si="3463"/>
        <v>0</v>
      </c>
      <c r="AG722" s="26">
        <f t="shared" si="3390"/>
        <v>732.3</v>
      </c>
      <c r="AH722" s="26">
        <f t="shared" si="3391"/>
        <v>732.3</v>
      </c>
      <c r="AI722" s="26">
        <f t="shared" si="3392"/>
        <v>732.3</v>
      </c>
      <c r="AJ722" s="26">
        <f t="shared" si="3464"/>
        <v>0</v>
      </c>
      <c r="AK722" s="26">
        <f t="shared" si="3465"/>
        <v>0</v>
      </c>
      <c r="AL722" s="26">
        <f t="shared" si="3466"/>
        <v>0</v>
      </c>
      <c r="AM722" s="26">
        <f t="shared" si="3467"/>
        <v>0</v>
      </c>
      <c r="AN722" s="26">
        <f t="shared" si="3468"/>
        <v>0</v>
      </c>
      <c r="AO722" s="26">
        <f t="shared" si="3469"/>
        <v>0</v>
      </c>
      <c r="AP722" s="26">
        <f t="shared" si="3470"/>
        <v>0</v>
      </c>
      <c r="AQ722" s="26">
        <f t="shared" si="3471"/>
        <v>0</v>
      </c>
      <c r="AR722" s="26">
        <f t="shared" si="3472"/>
        <v>0</v>
      </c>
      <c r="AS722" s="26">
        <f t="shared" si="3367"/>
        <v>732.3</v>
      </c>
      <c r="AT722" s="26">
        <f t="shared" si="3368"/>
        <v>732.3</v>
      </c>
      <c r="AU722" s="26">
        <f t="shared" si="3369"/>
        <v>732.3</v>
      </c>
      <c r="AV722" s="26">
        <f t="shared" si="3473"/>
        <v>0</v>
      </c>
      <c r="AW722" s="26">
        <f t="shared" si="3474"/>
        <v>0</v>
      </c>
      <c r="AX722" s="26">
        <f t="shared" si="3475"/>
        <v>0</v>
      </c>
      <c r="AY722" s="26">
        <f t="shared" si="3370"/>
        <v>732.3</v>
      </c>
      <c r="AZ722" s="26">
        <f t="shared" si="3371"/>
        <v>732.3</v>
      </c>
      <c r="BA722" s="26">
        <f t="shared" si="3372"/>
        <v>732.3</v>
      </c>
      <c r="BB722" s="26">
        <f t="shared" si="3476"/>
        <v>0</v>
      </c>
      <c r="BC722" s="26">
        <f t="shared" si="3477"/>
        <v>0</v>
      </c>
      <c r="BD722" s="26">
        <f t="shared" si="3478"/>
        <v>0</v>
      </c>
      <c r="BE722" s="26">
        <f t="shared" si="3479"/>
        <v>0</v>
      </c>
      <c r="BF722" s="26">
        <f t="shared" si="3480"/>
        <v>0</v>
      </c>
      <c r="BG722" s="26">
        <f t="shared" si="3481"/>
        <v>0</v>
      </c>
      <c r="BH722" s="26">
        <f t="shared" si="3482"/>
        <v>0</v>
      </c>
      <c r="BI722" s="26">
        <f t="shared" si="3483"/>
        <v>0</v>
      </c>
      <c r="BJ722" s="26">
        <f t="shared" si="3484"/>
        <v>0</v>
      </c>
      <c r="BK722" s="26">
        <f t="shared" si="3485"/>
        <v>0</v>
      </c>
      <c r="BL722" s="26">
        <f t="shared" si="3364"/>
        <v>732.3</v>
      </c>
      <c r="BM722" s="26">
        <f t="shared" si="3486"/>
        <v>0</v>
      </c>
      <c r="BN722" s="53">
        <f t="shared" si="3377"/>
        <v>732.3</v>
      </c>
      <c r="BO722" s="26">
        <f t="shared" si="3365"/>
        <v>732.3</v>
      </c>
      <c r="BP722" s="26">
        <f t="shared" si="3487"/>
        <v>0</v>
      </c>
      <c r="BQ722" s="53">
        <f t="shared" si="3378"/>
        <v>732.3</v>
      </c>
      <c r="BR722" s="52">
        <f t="shared" si="3366"/>
        <v>732.3</v>
      </c>
      <c r="BS722" s="26">
        <f t="shared" si="3487"/>
        <v>0</v>
      </c>
      <c r="BT722" s="27"/>
    </row>
    <row r="723" spans="1:73" ht="46.8" x14ac:dyDescent="0.3">
      <c r="A723" s="67" t="s">
        <v>429</v>
      </c>
      <c r="B723" s="67" t="s">
        <v>86</v>
      </c>
      <c r="C723" s="67" t="s">
        <v>26</v>
      </c>
      <c r="D723" s="67" t="s">
        <v>420</v>
      </c>
      <c r="E723" s="71"/>
      <c r="F723" s="68" t="s">
        <v>421</v>
      </c>
      <c r="G723" s="26">
        <f t="shared" si="3444"/>
        <v>732.3</v>
      </c>
      <c r="H723" s="26">
        <f t="shared" si="3445"/>
        <v>732.3</v>
      </c>
      <c r="I723" s="26">
        <f t="shared" si="3446"/>
        <v>732.3</v>
      </c>
      <c r="J723" s="26">
        <f t="shared" si="3447"/>
        <v>0</v>
      </c>
      <c r="K723" s="26">
        <f t="shared" si="3448"/>
        <v>0</v>
      </c>
      <c r="L723" s="26">
        <f t="shared" si="3449"/>
        <v>0</v>
      </c>
      <c r="M723" s="26">
        <f t="shared" si="3438"/>
        <v>732.3</v>
      </c>
      <c r="N723" s="26">
        <f t="shared" si="3439"/>
        <v>732.3</v>
      </c>
      <c r="O723" s="26">
        <f t="shared" si="3440"/>
        <v>732.3</v>
      </c>
      <c r="P723" s="26">
        <f t="shared" si="3450"/>
        <v>0</v>
      </c>
      <c r="Q723" s="26">
        <f t="shared" si="3451"/>
        <v>0</v>
      </c>
      <c r="R723" s="26">
        <f t="shared" si="3452"/>
        <v>0</v>
      </c>
      <c r="S723" s="26">
        <f t="shared" si="3453"/>
        <v>0</v>
      </c>
      <c r="T723" s="26">
        <f t="shared" si="3454"/>
        <v>0</v>
      </c>
      <c r="U723" s="26">
        <f t="shared" si="3455"/>
        <v>0</v>
      </c>
      <c r="V723" s="26">
        <f t="shared" si="3456"/>
        <v>0</v>
      </c>
      <c r="W723" s="26">
        <f t="shared" si="3457"/>
        <v>0</v>
      </c>
      <c r="X723" s="26">
        <f t="shared" si="3458"/>
        <v>0</v>
      </c>
      <c r="Y723" s="26">
        <f t="shared" si="3459"/>
        <v>0</v>
      </c>
      <c r="Z723" s="26">
        <f t="shared" si="3460"/>
        <v>0</v>
      </c>
      <c r="AA723" s="26">
        <f t="shared" si="3461"/>
        <v>0</v>
      </c>
      <c r="AB723" s="26">
        <f t="shared" si="3462"/>
        <v>0</v>
      </c>
      <c r="AC723" s="26">
        <f t="shared" si="3387"/>
        <v>732.3</v>
      </c>
      <c r="AD723" s="26">
        <f t="shared" si="3388"/>
        <v>732.3</v>
      </c>
      <c r="AE723" s="26">
        <f t="shared" si="3389"/>
        <v>732.3</v>
      </c>
      <c r="AF723" s="26">
        <f t="shared" si="3463"/>
        <v>0</v>
      </c>
      <c r="AG723" s="26">
        <f t="shared" si="3390"/>
        <v>732.3</v>
      </c>
      <c r="AH723" s="26">
        <f t="shared" si="3391"/>
        <v>732.3</v>
      </c>
      <c r="AI723" s="26">
        <f t="shared" si="3392"/>
        <v>732.3</v>
      </c>
      <c r="AJ723" s="26">
        <f t="shared" si="3464"/>
        <v>0</v>
      </c>
      <c r="AK723" s="26">
        <f t="shared" si="3465"/>
        <v>0</v>
      </c>
      <c r="AL723" s="26">
        <f t="shared" si="3466"/>
        <v>0</v>
      </c>
      <c r="AM723" s="26">
        <f t="shared" si="3467"/>
        <v>0</v>
      </c>
      <c r="AN723" s="26">
        <f t="shared" si="3468"/>
        <v>0</v>
      </c>
      <c r="AO723" s="26">
        <f t="shared" si="3469"/>
        <v>0</v>
      </c>
      <c r="AP723" s="26">
        <f t="shared" si="3470"/>
        <v>0</v>
      </c>
      <c r="AQ723" s="26">
        <f t="shared" si="3471"/>
        <v>0</v>
      </c>
      <c r="AR723" s="26">
        <f t="shared" si="3472"/>
        <v>0</v>
      </c>
      <c r="AS723" s="26">
        <f t="shared" si="3367"/>
        <v>732.3</v>
      </c>
      <c r="AT723" s="26">
        <f t="shared" si="3368"/>
        <v>732.3</v>
      </c>
      <c r="AU723" s="26">
        <f t="shared" si="3369"/>
        <v>732.3</v>
      </c>
      <c r="AV723" s="26">
        <f t="shared" si="3473"/>
        <v>0</v>
      </c>
      <c r="AW723" s="26">
        <f t="shared" si="3474"/>
        <v>0</v>
      </c>
      <c r="AX723" s="26">
        <f t="shared" si="3475"/>
        <v>0</v>
      </c>
      <c r="AY723" s="26">
        <f t="shared" si="3370"/>
        <v>732.3</v>
      </c>
      <c r="AZ723" s="26">
        <f t="shared" si="3371"/>
        <v>732.3</v>
      </c>
      <c r="BA723" s="26">
        <f t="shared" si="3372"/>
        <v>732.3</v>
      </c>
      <c r="BB723" s="26">
        <f t="shared" si="3476"/>
        <v>0</v>
      </c>
      <c r="BC723" s="26">
        <f t="shared" si="3477"/>
        <v>0</v>
      </c>
      <c r="BD723" s="26">
        <f t="shared" si="3478"/>
        <v>0</v>
      </c>
      <c r="BE723" s="26">
        <f t="shared" si="3479"/>
        <v>0</v>
      </c>
      <c r="BF723" s="26">
        <f t="shared" si="3480"/>
        <v>0</v>
      </c>
      <c r="BG723" s="26">
        <f t="shared" si="3481"/>
        <v>0</v>
      </c>
      <c r="BH723" s="26">
        <f t="shared" si="3482"/>
        <v>0</v>
      </c>
      <c r="BI723" s="26">
        <f t="shared" si="3483"/>
        <v>0</v>
      </c>
      <c r="BJ723" s="26">
        <f t="shared" si="3484"/>
        <v>0</v>
      </c>
      <c r="BK723" s="26">
        <f t="shared" si="3485"/>
        <v>0</v>
      </c>
      <c r="BL723" s="26">
        <f t="shared" si="3364"/>
        <v>732.3</v>
      </c>
      <c r="BM723" s="26">
        <f t="shared" si="3486"/>
        <v>0</v>
      </c>
      <c r="BN723" s="53">
        <f t="shared" si="3377"/>
        <v>732.3</v>
      </c>
      <c r="BO723" s="26">
        <f t="shared" si="3365"/>
        <v>732.3</v>
      </c>
      <c r="BP723" s="26">
        <f t="shared" si="3487"/>
        <v>0</v>
      </c>
      <c r="BQ723" s="53">
        <f t="shared" si="3378"/>
        <v>732.3</v>
      </c>
      <c r="BR723" s="52">
        <f t="shared" si="3366"/>
        <v>732.3</v>
      </c>
      <c r="BS723" s="26">
        <f t="shared" si="3487"/>
        <v>0</v>
      </c>
      <c r="BT723" s="27"/>
    </row>
    <row r="724" spans="1:73" ht="46.8" x14ac:dyDescent="0.3">
      <c r="A724" s="67" t="s">
        <v>429</v>
      </c>
      <c r="B724" s="67" t="s">
        <v>86</v>
      </c>
      <c r="C724" s="67" t="s">
        <v>26</v>
      </c>
      <c r="D724" s="67" t="s">
        <v>489</v>
      </c>
      <c r="E724" s="71"/>
      <c r="F724" s="68" t="s">
        <v>490</v>
      </c>
      <c r="G724" s="26">
        <f t="shared" si="3444"/>
        <v>732.3</v>
      </c>
      <c r="H724" s="26">
        <f t="shared" si="3445"/>
        <v>732.3</v>
      </c>
      <c r="I724" s="26">
        <f t="shared" si="3446"/>
        <v>732.3</v>
      </c>
      <c r="J724" s="26">
        <f t="shared" si="3447"/>
        <v>0</v>
      </c>
      <c r="K724" s="26">
        <f t="shared" si="3448"/>
        <v>0</v>
      </c>
      <c r="L724" s="26">
        <f t="shared" si="3449"/>
        <v>0</v>
      </c>
      <c r="M724" s="26">
        <f t="shared" si="3438"/>
        <v>732.3</v>
      </c>
      <c r="N724" s="26">
        <f t="shared" si="3439"/>
        <v>732.3</v>
      </c>
      <c r="O724" s="26">
        <f t="shared" si="3440"/>
        <v>732.3</v>
      </c>
      <c r="P724" s="26">
        <f t="shared" si="3450"/>
        <v>0</v>
      </c>
      <c r="Q724" s="26">
        <f t="shared" si="3451"/>
        <v>0</v>
      </c>
      <c r="R724" s="26">
        <f t="shared" si="3452"/>
        <v>0</v>
      </c>
      <c r="S724" s="26">
        <f t="shared" si="3453"/>
        <v>0</v>
      </c>
      <c r="T724" s="26">
        <f t="shared" si="3454"/>
        <v>0</v>
      </c>
      <c r="U724" s="26">
        <f t="shared" si="3455"/>
        <v>0</v>
      </c>
      <c r="V724" s="26">
        <f t="shared" si="3456"/>
        <v>0</v>
      </c>
      <c r="W724" s="26">
        <f t="shared" si="3457"/>
        <v>0</v>
      </c>
      <c r="X724" s="26">
        <f t="shared" si="3458"/>
        <v>0</v>
      </c>
      <c r="Y724" s="26">
        <f t="shared" si="3459"/>
        <v>0</v>
      </c>
      <c r="Z724" s="26">
        <f t="shared" si="3460"/>
        <v>0</v>
      </c>
      <c r="AA724" s="26">
        <f t="shared" si="3461"/>
        <v>0</v>
      </c>
      <c r="AB724" s="26">
        <f t="shared" si="3462"/>
        <v>0</v>
      </c>
      <c r="AC724" s="26">
        <f t="shared" si="3387"/>
        <v>732.3</v>
      </c>
      <c r="AD724" s="26">
        <f t="shared" si="3388"/>
        <v>732.3</v>
      </c>
      <c r="AE724" s="26">
        <f t="shared" si="3389"/>
        <v>732.3</v>
      </c>
      <c r="AF724" s="26">
        <f t="shared" si="3463"/>
        <v>0</v>
      </c>
      <c r="AG724" s="26">
        <f t="shared" si="3390"/>
        <v>732.3</v>
      </c>
      <c r="AH724" s="26">
        <f t="shared" si="3391"/>
        <v>732.3</v>
      </c>
      <c r="AI724" s="26">
        <f t="shared" si="3392"/>
        <v>732.3</v>
      </c>
      <c r="AJ724" s="26">
        <f t="shared" si="3464"/>
        <v>0</v>
      </c>
      <c r="AK724" s="26">
        <f t="shared" si="3465"/>
        <v>0</v>
      </c>
      <c r="AL724" s="26">
        <f t="shared" si="3466"/>
        <v>0</v>
      </c>
      <c r="AM724" s="26">
        <f t="shared" si="3467"/>
        <v>0</v>
      </c>
      <c r="AN724" s="26">
        <f t="shared" si="3468"/>
        <v>0</v>
      </c>
      <c r="AO724" s="26">
        <f t="shared" si="3469"/>
        <v>0</v>
      </c>
      <c r="AP724" s="26">
        <f t="shared" si="3470"/>
        <v>0</v>
      </c>
      <c r="AQ724" s="26">
        <f t="shared" si="3471"/>
        <v>0</v>
      </c>
      <c r="AR724" s="26">
        <f t="shared" si="3472"/>
        <v>0</v>
      </c>
      <c r="AS724" s="26">
        <f t="shared" si="3367"/>
        <v>732.3</v>
      </c>
      <c r="AT724" s="26">
        <f t="shared" si="3368"/>
        <v>732.3</v>
      </c>
      <c r="AU724" s="26">
        <f t="shared" si="3369"/>
        <v>732.3</v>
      </c>
      <c r="AV724" s="26">
        <f t="shared" si="3473"/>
        <v>0</v>
      </c>
      <c r="AW724" s="26">
        <f t="shared" si="3474"/>
        <v>0</v>
      </c>
      <c r="AX724" s="26">
        <f t="shared" si="3475"/>
        <v>0</v>
      </c>
      <c r="AY724" s="26">
        <f t="shared" si="3370"/>
        <v>732.3</v>
      </c>
      <c r="AZ724" s="26">
        <f t="shared" si="3371"/>
        <v>732.3</v>
      </c>
      <c r="BA724" s="26">
        <f t="shared" si="3372"/>
        <v>732.3</v>
      </c>
      <c r="BB724" s="26">
        <f t="shared" si="3476"/>
        <v>0</v>
      </c>
      <c r="BC724" s="26">
        <f t="shared" si="3477"/>
        <v>0</v>
      </c>
      <c r="BD724" s="26">
        <f t="shared" si="3478"/>
        <v>0</v>
      </c>
      <c r="BE724" s="26">
        <f t="shared" si="3479"/>
        <v>0</v>
      </c>
      <c r="BF724" s="26">
        <f t="shared" si="3480"/>
        <v>0</v>
      </c>
      <c r="BG724" s="26">
        <f t="shared" si="3481"/>
        <v>0</v>
      </c>
      <c r="BH724" s="26">
        <f t="shared" si="3482"/>
        <v>0</v>
      </c>
      <c r="BI724" s="26">
        <f t="shared" si="3483"/>
        <v>0</v>
      </c>
      <c r="BJ724" s="26">
        <f t="shared" si="3484"/>
        <v>0</v>
      </c>
      <c r="BK724" s="26">
        <f t="shared" si="3485"/>
        <v>0</v>
      </c>
      <c r="BL724" s="26">
        <f t="shared" si="3364"/>
        <v>732.3</v>
      </c>
      <c r="BM724" s="26">
        <f t="shared" si="3486"/>
        <v>0</v>
      </c>
      <c r="BN724" s="53">
        <f t="shared" si="3377"/>
        <v>732.3</v>
      </c>
      <c r="BO724" s="26">
        <f t="shared" si="3365"/>
        <v>732.3</v>
      </c>
      <c r="BP724" s="26">
        <f t="shared" si="3487"/>
        <v>0</v>
      </c>
      <c r="BQ724" s="53">
        <f t="shared" si="3378"/>
        <v>732.3</v>
      </c>
      <c r="BR724" s="52">
        <f t="shared" si="3366"/>
        <v>732.3</v>
      </c>
      <c r="BS724" s="26">
        <f t="shared" si="3487"/>
        <v>0</v>
      </c>
      <c r="BT724" s="27"/>
    </row>
    <row r="725" spans="1:73" ht="31.2" x14ac:dyDescent="0.3">
      <c r="A725" s="67" t="s">
        <v>429</v>
      </c>
      <c r="B725" s="67" t="s">
        <v>86</v>
      </c>
      <c r="C725" s="67" t="s">
        <v>26</v>
      </c>
      <c r="D725" s="67" t="s">
        <v>489</v>
      </c>
      <c r="E725" s="67" t="s">
        <v>38</v>
      </c>
      <c r="F725" s="68" t="s">
        <v>39</v>
      </c>
      <c r="G725" s="26">
        <v>732.3</v>
      </c>
      <c r="H725" s="26">
        <v>732.3</v>
      </c>
      <c r="I725" s="26">
        <v>732.3</v>
      </c>
      <c r="J725" s="26"/>
      <c r="K725" s="26"/>
      <c r="L725" s="26"/>
      <c r="M725" s="26">
        <f t="shared" si="3438"/>
        <v>732.3</v>
      </c>
      <c r="N725" s="26">
        <f t="shared" si="3439"/>
        <v>732.3</v>
      </c>
      <c r="O725" s="26">
        <f t="shared" si="3440"/>
        <v>732.3</v>
      </c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>
        <f t="shared" si="3387"/>
        <v>732.3</v>
      </c>
      <c r="AD725" s="26">
        <f t="shared" si="3388"/>
        <v>732.3</v>
      </c>
      <c r="AE725" s="26">
        <f t="shared" si="3389"/>
        <v>732.3</v>
      </c>
      <c r="AF725" s="26"/>
      <c r="AG725" s="26">
        <f t="shared" si="3390"/>
        <v>732.3</v>
      </c>
      <c r="AH725" s="26">
        <f t="shared" si="3391"/>
        <v>732.3</v>
      </c>
      <c r="AI725" s="26">
        <f t="shared" si="3392"/>
        <v>732.3</v>
      </c>
      <c r="AJ725" s="26"/>
      <c r="AK725" s="26"/>
      <c r="AL725" s="26"/>
      <c r="AM725" s="26"/>
      <c r="AN725" s="26"/>
      <c r="AO725" s="26"/>
      <c r="AP725" s="26"/>
      <c r="AQ725" s="26"/>
      <c r="AR725" s="26"/>
      <c r="AS725" s="26">
        <f t="shared" si="3367"/>
        <v>732.3</v>
      </c>
      <c r="AT725" s="26">
        <f t="shared" si="3368"/>
        <v>732.3</v>
      </c>
      <c r="AU725" s="26">
        <f t="shared" si="3369"/>
        <v>732.3</v>
      </c>
      <c r="AV725" s="26"/>
      <c r="AW725" s="26"/>
      <c r="AX725" s="26"/>
      <c r="AY725" s="26">
        <f t="shared" si="3370"/>
        <v>732.3</v>
      </c>
      <c r="AZ725" s="26">
        <f t="shared" si="3371"/>
        <v>732.3</v>
      </c>
      <c r="BA725" s="26">
        <f t="shared" si="3372"/>
        <v>732.3</v>
      </c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>
        <f t="shared" si="3364"/>
        <v>732.3</v>
      </c>
      <c r="BM725" s="26"/>
      <c r="BN725" s="53">
        <f t="shared" si="3377"/>
        <v>732.3</v>
      </c>
      <c r="BO725" s="26">
        <f t="shared" si="3365"/>
        <v>732.3</v>
      </c>
      <c r="BP725" s="26"/>
      <c r="BQ725" s="53">
        <f t="shared" si="3378"/>
        <v>732.3</v>
      </c>
      <c r="BR725" s="52">
        <f t="shared" si="3366"/>
        <v>732.3</v>
      </c>
      <c r="BS725" s="26"/>
      <c r="BT725" s="27"/>
    </row>
    <row r="726" spans="1:73" s="81" customFormat="1" ht="31.2" x14ac:dyDescent="0.3">
      <c r="A726" s="63" t="s">
        <v>491</v>
      </c>
      <c r="B726" s="63"/>
      <c r="C726" s="63"/>
      <c r="D726" s="63"/>
      <c r="E726" s="63"/>
      <c r="F726" s="64" t="s">
        <v>492</v>
      </c>
      <c r="G726" s="17">
        <f t="shared" ref="G726:L726" si="3488">G727+G780+G835+G847+G798+G762+G857+G828</f>
        <v>241740.99999999997</v>
      </c>
      <c r="H726" s="17">
        <f t="shared" si="3488"/>
        <v>215152.9</v>
      </c>
      <c r="I726" s="17">
        <f t="shared" si="3488"/>
        <v>215325.19999999998</v>
      </c>
      <c r="J726" s="17">
        <f t="shared" si="3488"/>
        <v>2037</v>
      </c>
      <c r="K726" s="17">
        <f t="shared" si="3488"/>
        <v>2037</v>
      </c>
      <c r="L726" s="17">
        <f t="shared" si="3488"/>
        <v>2037</v>
      </c>
      <c r="M726" s="17">
        <f t="shared" si="3438"/>
        <v>243777.99999999997</v>
      </c>
      <c r="N726" s="17">
        <f t="shared" si="3439"/>
        <v>217189.9</v>
      </c>
      <c r="O726" s="17">
        <f t="shared" si="3440"/>
        <v>217362.19999999998</v>
      </c>
      <c r="P726" s="17">
        <f t="shared" ref="P726:AB726" si="3489">P727+P780+P835+P847+P798+P762+P857+P828</f>
        <v>0</v>
      </c>
      <c r="Q726" s="17">
        <f t="shared" si="3489"/>
        <v>0</v>
      </c>
      <c r="R726" s="17">
        <f t="shared" si="3489"/>
        <v>8370.6830000000009</v>
      </c>
      <c r="S726" s="17">
        <f t="shared" si="3489"/>
        <v>0</v>
      </c>
      <c r="T726" s="17">
        <f t="shared" si="3489"/>
        <v>0</v>
      </c>
      <c r="U726" s="17">
        <f t="shared" si="3489"/>
        <v>0</v>
      </c>
      <c r="V726" s="17">
        <f t="shared" si="3489"/>
        <v>7252.7669999999998</v>
      </c>
      <c r="W726" s="17">
        <f t="shared" si="3489"/>
        <v>0</v>
      </c>
      <c r="X726" s="17">
        <f t="shared" si="3489"/>
        <v>0</v>
      </c>
      <c r="Y726" s="17">
        <f t="shared" si="3489"/>
        <v>0</v>
      </c>
      <c r="Z726" s="17">
        <f t="shared" si="3489"/>
        <v>1987.1</v>
      </c>
      <c r="AA726" s="17">
        <f t="shared" si="3489"/>
        <v>0</v>
      </c>
      <c r="AB726" s="17">
        <f t="shared" si="3489"/>
        <v>0</v>
      </c>
      <c r="AC726" s="17">
        <f t="shared" si="3387"/>
        <v>252148.68299999996</v>
      </c>
      <c r="AD726" s="17">
        <f t="shared" si="3388"/>
        <v>224442.66699999999</v>
      </c>
      <c r="AE726" s="17">
        <f t="shared" si="3389"/>
        <v>219349.3</v>
      </c>
      <c r="AF726" s="17">
        <f>AF727+AF780+AF835+AF847+AF798+AF762+AF857+AF828</f>
        <v>0</v>
      </c>
      <c r="AG726" s="17">
        <f t="shared" si="3390"/>
        <v>252148.68299999996</v>
      </c>
      <c r="AH726" s="17">
        <f t="shared" si="3391"/>
        <v>224442.66699999999</v>
      </c>
      <c r="AI726" s="17">
        <f t="shared" si="3392"/>
        <v>219349.3</v>
      </c>
      <c r="AJ726" s="17">
        <f t="shared" ref="AJ726:AR726" si="3490">AJ727+AJ780+AJ835+AJ847+AJ798+AJ762+AJ857+AJ828</f>
        <v>0</v>
      </c>
      <c r="AK726" s="17">
        <f t="shared" si="3490"/>
        <v>-1901.9</v>
      </c>
      <c r="AL726" s="17">
        <f t="shared" si="3490"/>
        <v>7379.2900000000009</v>
      </c>
      <c r="AM726" s="17">
        <f t="shared" si="3490"/>
        <v>0</v>
      </c>
      <c r="AN726" s="17">
        <f t="shared" si="3490"/>
        <v>0</v>
      </c>
      <c r="AO726" s="17">
        <f t="shared" si="3490"/>
        <v>0</v>
      </c>
      <c r="AP726" s="17">
        <f t="shared" si="3490"/>
        <v>0</v>
      </c>
      <c r="AQ726" s="17">
        <f t="shared" si="3490"/>
        <v>0</v>
      </c>
      <c r="AR726" s="17">
        <f t="shared" si="3490"/>
        <v>0</v>
      </c>
      <c r="AS726" s="17">
        <f t="shared" si="3367"/>
        <v>257626.07299999997</v>
      </c>
      <c r="AT726" s="17">
        <f t="shared" si="3368"/>
        <v>224442.66699999999</v>
      </c>
      <c r="AU726" s="17">
        <f t="shared" si="3369"/>
        <v>219349.3</v>
      </c>
      <c r="AV726" s="17">
        <f>AV727+AV780+AV835+AV847+AV798+AV762+AV857+AV828</f>
        <v>-483.83300000000003</v>
      </c>
      <c r="AW726" s="17">
        <f>AW727+AW780+AW835+AW847+AW798+AW762+AW857+AW828</f>
        <v>0</v>
      </c>
      <c r="AX726" s="17">
        <f>AX727+AX780+AX835+AX847+AX798+AX762+AX857+AX828</f>
        <v>0</v>
      </c>
      <c r="AY726" s="17">
        <f t="shared" si="3370"/>
        <v>257142.23999999996</v>
      </c>
      <c r="AZ726" s="17">
        <f t="shared" si="3371"/>
        <v>224442.66699999999</v>
      </c>
      <c r="BA726" s="17">
        <f t="shared" si="3372"/>
        <v>219349.3</v>
      </c>
      <c r="BB726" s="17">
        <f t="shared" ref="BB726:BK726" si="3491">BB727+BB780+BB835+BB847+BB798+BB762+BB857+BB828</f>
        <v>0</v>
      </c>
      <c r="BC726" s="17">
        <f t="shared" si="3491"/>
        <v>0</v>
      </c>
      <c r="BD726" s="17">
        <f t="shared" si="3491"/>
        <v>-2378.4989999999998</v>
      </c>
      <c r="BE726" s="17">
        <f t="shared" si="3491"/>
        <v>0</v>
      </c>
      <c r="BF726" s="17">
        <f t="shared" si="3491"/>
        <v>0</v>
      </c>
      <c r="BG726" s="17">
        <f t="shared" si="3491"/>
        <v>0</v>
      </c>
      <c r="BH726" s="17">
        <f t="shared" si="3491"/>
        <v>0</v>
      </c>
      <c r="BI726" s="17">
        <f t="shared" si="3491"/>
        <v>0</v>
      </c>
      <c r="BJ726" s="17">
        <f t="shared" si="3491"/>
        <v>0</v>
      </c>
      <c r="BK726" s="17">
        <f t="shared" si="3491"/>
        <v>0</v>
      </c>
      <c r="BL726" s="17">
        <f t="shared" si="3364"/>
        <v>254763.74099999995</v>
      </c>
      <c r="BM726" s="17">
        <f>BM727+BM780+BM835+BM847+BM798+BM762+BM857+BM828</f>
        <v>0</v>
      </c>
      <c r="BN726" s="77">
        <f t="shared" si="3377"/>
        <v>254763.74099999995</v>
      </c>
      <c r="BO726" s="17">
        <f t="shared" si="3365"/>
        <v>224442.66699999999</v>
      </c>
      <c r="BP726" s="17">
        <f>BP727+BP780+BP835+BP847+BP798+BP762+BP857+BP828</f>
        <v>0</v>
      </c>
      <c r="BQ726" s="77">
        <f t="shared" si="3378"/>
        <v>224442.66699999999</v>
      </c>
      <c r="BR726" s="79">
        <f t="shared" si="3366"/>
        <v>219349.3</v>
      </c>
      <c r="BS726" s="17">
        <f>BS727+BS780+BS835+BS847+BS798+BS762+BS857+BS828</f>
        <v>0</v>
      </c>
      <c r="BT726" s="18"/>
      <c r="BU726" s="14"/>
    </row>
    <row r="727" spans="1:73" s="81" customFormat="1" x14ac:dyDescent="0.3">
      <c r="A727" s="63" t="s">
        <v>491</v>
      </c>
      <c r="B727" s="63" t="s">
        <v>26</v>
      </c>
      <c r="C727" s="63"/>
      <c r="D727" s="63"/>
      <c r="E727" s="63"/>
      <c r="F727" s="64" t="s">
        <v>27</v>
      </c>
      <c r="G727" s="17">
        <f t="shared" ref="G727:L727" si="3492">G741+G728</f>
        <v>136872.59999999998</v>
      </c>
      <c r="H727" s="17">
        <f t="shared" si="3492"/>
        <v>132281.4</v>
      </c>
      <c r="I727" s="17">
        <f t="shared" si="3492"/>
        <v>132281.4</v>
      </c>
      <c r="J727" s="17">
        <f t="shared" si="3492"/>
        <v>0</v>
      </c>
      <c r="K727" s="17">
        <f t="shared" si="3492"/>
        <v>0</v>
      </c>
      <c r="L727" s="17">
        <f t="shared" si="3492"/>
        <v>0</v>
      </c>
      <c r="M727" s="17">
        <f t="shared" si="3438"/>
        <v>136872.59999999998</v>
      </c>
      <c r="N727" s="17">
        <f t="shared" si="3439"/>
        <v>132281.4</v>
      </c>
      <c r="O727" s="17">
        <f t="shared" si="3440"/>
        <v>132281.4</v>
      </c>
      <c r="P727" s="17">
        <f t="shared" ref="P727:AB727" si="3493">P741+P728</f>
        <v>0</v>
      </c>
      <c r="Q727" s="17">
        <f t="shared" si="3493"/>
        <v>0</v>
      </c>
      <c r="R727" s="17">
        <f t="shared" si="3493"/>
        <v>0</v>
      </c>
      <c r="S727" s="17">
        <f t="shared" si="3493"/>
        <v>0</v>
      </c>
      <c r="T727" s="17">
        <f t="shared" si="3493"/>
        <v>0</v>
      </c>
      <c r="U727" s="17">
        <f t="shared" si="3493"/>
        <v>0</v>
      </c>
      <c r="V727" s="17">
        <f t="shared" si="3493"/>
        <v>0</v>
      </c>
      <c r="W727" s="17">
        <f t="shared" si="3493"/>
        <v>0</v>
      </c>
      <c r="X727" s="17">
        <f t="shared" si="3493"/>
        <v>0</v>
      </c>
      <c r="Y727" s="17">
        <f t="shared" si="3493"/>
        <v>0</v>
      </c>
      <c r="Z727" s="17">
        <f t="shared" si="3493"/>
        <v>0</v>
      </c>
      <c r="AA727" s="17">
        <f t="shared" si="3493"/>
        <v>0</v>
      </c>
      <c r="AB727" s="17">
        <f t="shared" si="3493"/>
        <v>0</v>
      </c>
      <c r="AC727" s="17">
        <f t="shared" si="3387"/>
        <v>136872.59999999998</v>
      </c>
      <c r="AD727" s="17">
        <f t="shared" si="3388"/>
        <v>132281.4</v>
      </c>
      <c r="AE727" s="17">
        <f t="shared" si="3389"/>
        <v>132281.4</v>
      </c>
      <c r="AF727" s="17">
        <f>AF741+AF728</f>
        <v>0</v>
      </c>
      <c r="AG727" s="17">
        <f t="shared" si="3390"/>
        <v>136872.59999999998</v>
      </c>
      <c r="AH727" s="17">
        <f t="shared" si="3391"/>
        <v>132281.4</v>
      </c>
      <c r="AI727" s="17">
        <f t="shared" si="3392"/>
        <v>132281.4</v>
      </c>
      <c r="AJ727" s="17">
        <f t="shared" ref="AJ727:AR727" si="3494">AJ741+AJ728</f>
        <v>0</v>
      </c>
      <c r="AK727" s="17">
        <f t="shared" si="3494"/>
        <v>-1901.9</v>
      </c>
      <c r="AL727" s="17">
        <f t="shared" si="3494"/>
        <v>7402.1930000000011</v>
      </c>
      <c r="AM727" s="17">
        <f t="shared" si="3494"/>
        <v>0</v>
      </c>
      <c r="AN727" s="17">
        <f t="shared" si="3494"/>
        <v>0</v>
      </c>
      <c r="AO727" s="17">
        <f t="shared" si="3494"/>
        <v>0</v>
      </c>
      <c r="AP727" s="17">
        <f t="shared" si="3494"/>
        <v>0</v>
      </c>
      <c r="AQ727" s="17">
        <f t="shared" si="3494"/>
        <v>0</v>
      </c>
      <c r="AR727" s="17">
        <f t="shared" si="3494"/>
        <v>0</v>
      </c>
      <c r="AS727" s="17">
        <f t="shared" si="3367"/>
        <v>142372.89299999998</v>
      </c>
      <c r="AT727" s="17">
        <f t="shared" si="3368"/>
        <v>132281.4</v>
      </c>
      <c r="AU727" s="17">
        <f t="shared" si="3369"/>
        <v>132281.4</v>
      </c>
      <c r="AV727" s="17">
        <f>AV741+AV728</f>
        <v>-483.83300000000003</v>
      </c>
      <c r="AW727" s="17">
        <f>AW741+AW728</f>
        <v>0</v>
      </c>
      <c r="AX727" s="17">
        <f>AX741+AX728</f>
        <v>0</v>
      </c>
      <c r="AY727" s="17">
        <f t="shared" si="3370"/>
        <v>141889.05999999997</v>
      </c>
      <c r="AZ727" s="17">
        <f t="shared" si="3371"/>
        <v>132281.4</v>
      </c>
      <c r="BA727" s="17">
        <f t="shared" si="3372"/>
        <v>132281.4</v>
      </c>
      <c r="BB727" s="17">
        <f t="shared" ref="BB727:BK727" si="3495">BB741+BB728</f>
        <v>0</v>
      </c>
      <c r="BC727" s="17">
        <f t="shared" si="3495"/>
        <v>0</v>
      </c>
      <c r="BD727" s="17">
        <f t="shared" si="3495"/>
        <v>0</v>
      </c>
      <c r="BE727" s="17">
        <f t="shared" si="3495"/>
        <v>0</v>
      </c>
      <c r="BF727" s="17">
        <f t="shared" si="3495"/>
        <v>0</v>
      </c>
      <c r="BG727" s="17">
        <f t="shared" si="3495"/>
        <v>0</v>
      </c>
      <c r="BH727" s="17">
        <f t="shared" si="3495"/>
        <v>0</v>
      </c>
      <c r="BI727" s="17">
        <f t="shared" si="3495"/>
        <v>0</v>
      </c>
      <c r="BJ727" s="17">
        <f t="shared" si="3495"/>
        <v>0</v>
      </c>
      <c r="BK727" s="17">
        <f t="shared" si="3495"/>
        <v>0</v>
      </c>
      <c r="BL727" s="17">
        <f t="shared" si="3364"/>
        <v>141889.05999999997</v>
      </c>
      <c r="BM727" s="17">
        <f>BM741+BM728</f>
        <v>0</v>
      </c>
      <c r="BN727" s="77">
        <f t="shared" si="3377"/>
        <v>141889.05999999997</v>
      </c>
      <c r="BO727" s="17">
        <f t="shared" si="3365"/>
        <v>132281.4</v>
      </c>
      <c r="BP727" s="17">
        <f>BP741+BP728</f>
        <v>0</v>
      </c>
      <c r="BQ727" s="77">
        <f t="shared" si="3378"/>
        <v>132281.4</v>
      </c>
      <c r="BR727" s="79">
        <f t="shared" si="3366"/>
        <v>132281.4</v>
      </c>
      <c r="BS727" s="17">
        <f>BS741+BS728</f>
        <v>0</v>
      </c>
      <c r="BT727" s="18"/>
      <c r="BU727" s="14"/>
    </row>
    <row r="728" spans="1:73" s="82" customFormat="1" ht="62.4" x14ac:dyDescent="0.3">
      <c r="A728" s="65" t="s">
        <v>491</v>
      </c>
      <c r="B728" s="65" t="s">
        <v>26</v>
      </c>
      <c r="C728" s="65" t="s">
        <v>114</v>
      </c>
      <c r="D728" s="65"/>
      <c r="E728" s="65"/>
      <c r="F728" s="66" t="s">
        <v>431</v>
      </c>
      <c r="G728" s="22">
        <f t="shared" ref="G728:L728" si="3496">G729+G735</f>
        <v>107644.19999999998</v>
      </c>
      <c r="H728" s="22">
        <f t="shared" si="3496"/>
        <v>110027.29999999999</v>
      </c>
      <c r="I728" s="22">
        <f t="shared" si="3496"/>
        <v>110027.29999999999</v>
      </c>
      <c r="J728" s="22">
        <f t="shared" si="3496"/>
        <v>0</v>
      </c>
      <c r="K728" s="22">
        <f t="shared" si="3496"/>
        <v>0</v>
      </c>
      <c r="L728" s="22">
        <f t="shared" si="3496"/>
        <v>0</v>
      </c>
      <c r="M728" s="22">
        <f t="shared" si="3438"/>
        <v>107644.19999999998</v>
      </c>
      <c r="N728" s="22">
        <f t="shared" si="3439"/>
        <v>110027.29999999999</v>
      </c>
      <c r="O728" s="22">
        <f t="shared" si="3440"/>
        <v>110027.29999999999</v>
      </c>
      <c r="P728" s="22">
        <f t="shared" ref="P728:AB728" si="3497">P729+P735</f>
        <v>0</v>
      </c>
      <c r="Q728" s="22">
        <f t="shared" si="3497"/>
        <v>0</v>
      </c>
      <c r="R728" s="22">
        <f t="shared" si="3497"/>
        <v>0</v>
      </c>
      <c r="S728" s="22">
        <f t="shared" si="3497"/>
        <v>0</v>
      </c>
      <c r="T728" s="22">
        <f t="shared" si="3497"/>
        <v>0</v>
      </c>
      <c r="U728" s="22">
        <f t="shared" si="3497"/>
        <v>0</v>
      </c>
      <c r="V728" s="22">
        <f t="shared" si="3497"/>
        <v>0</v>
      </c>
      <c r="W728" s="22">
        <f t="shared" si="3497"/>
        <v>0</v>
      </c>
      <c r="X728" s="22">
        <f t="shared" si="3497"/>
        <v>0</v>
      </c>
      <c r="Y728" s="22">
        <f t="shared" si="3497"/>
        <v>0</v>
      </c>
      <c r="Z728" s="22">
        <f t="shared" si="3497"/>
        <v>0</v>
      </c>
      <c r="AA728" s="22">
        <f t="shared" si="3497"/>
        <v>0</v>
      </c>
      <c r="AB728" s="22">
        <f t="shared" si="3497"/>
        <v>0</v>
      </c>
      <c r="AC728" s="22">
        <f t="shared" si="3387"/>
        <v>107644.19999999998</v>
      </c>
      <c r="AD728" s="22">
        <f t="shared" si="3388"/>
        <v>110027.29999999999</v>
      </c>
      <c r="AE728" s="22">
        <f t="shared" si="3389"/>
        <v>110027.29999999999</v>
      </c>
      <c r="AF728" s="22">
        <f>AF729+AF735</f>
        <v>0</v>
      </c>
      <c r="AG728" s="22">
        <f t="shared" si="3390"/>
        <v>107644.19999999998</v>
      </c>
      <c r="AH728" s="22">
        <f t="shared" si="3391"/>
        <v>110027.29999999999</v>
      </c>
      <c r="AI728" s="22">
        <f t="shared" si="3392"/>
        <v>110027.29999999999</v>
      </c>
      <c r="AJ728" s="22">
        <f t="shared" ref="AJ728:AR728" si="3498">AJ729+AJ735</f>
        <v>0</v>
      </c>
      <c r="AK728" s="22">
        <f t="shared" si="3498"/>
        <v>0</v>
      </c>
      <c r="AL728" s="22">
        <f t="shared" si="3498"/>
        <v>-1175</v>
      </c>
      <c r="AM728" s="22">
        <f t="shared" si="3498"/>
        <v>0</v>
      </c>
      <c r="AN728" s="22">
        <f t="shared" si="3498"/>
        <v>0</v>
      </c>
      <c r="AO728" s="22">
        <f t="shared" si="3498"/>
        <v>0</v>
      </c>
      <c r="AP728" s="22">
        <f t="shared" si="3498"/>
        <v>0</v>
      </c>
      <c r="AQ728" s="22">
        <f t="shared" si="3498"/>
        <v>0</v>
      </c>
      <c r="AR728" s="22">
        <f t="shared" si="3498"/>
        <v>0</v>
      </c>
      <c r="AS728" s="22">
        <f t="shared" si="3367"/>
        <v>106469.19999999998</v>
      </c>
      <c r="AT728" s="22">
        <f t="shared" si="3368"/>
        <v>110027.29999999999</v>
      </c>
      <c r="AU728" s="22">
        <f t="shared" si="3369"/>
        <v>110027.29999999999</v>
      </c>
      <c r="AV728" s="22">
        <f>AV729+AV735</f>
        <v>0</v>
      </c>
      <c r="AW728" s="22">
        <f>AW729+AW735</f>
        <v>0</v>
      </c>
      <c r="AX728" s="22">
        <f>AX729+AX735</f>
        <v>0</v>
      </c>
      <c r="AY728" s="22">
        <f t="shared" si="3370"/>
        <v>106469.19999999998</v>
      </c>
      <c r="AZ728" s="22">
        <f t="shared" si="3371"/>
        <v>110027.29999999999</v>
      </c>
      <c r="BA728" s="22">
        <f t="shared" si="3372"/>
        <v>110027.29999999999</v>
      </c>
      <c r="BB728" s="22">
        <f t="shared" ref="BB728:BK728" si="3499">BB729+BB735</f>
        <v>0</v>
      </c>
      <c r="BC728" s="22">
        <f t="shared" si="3499"/>
        <v>0</v>
      </c>
      <c r="BD728" s="22">
        <f t="shared" si="3499"/>
        <v>0</v>
      </c>
      <c r="BE728" s="22">
        <f t="shared" si="3499"/>
        <v>0</v>
      </c>
      <c r="BF728" s="22">
        <f t="shared" si="3499"/>
        <v>0</v>
      </c>
      <c r="BG728" s="22">
        <f t="shared" si="3499"/>
        <v>0</v>
      </c>
      <c r="BH728" s="22">
        <f t="shared" si="3499"/>
        <v>0</v>
      </c>
      <c r="BI728" s="22">
        <f t="shared" si="3499"/>
        <v>0</v>
      </c>
      <c r="BJ728" s="22">
        <f t="shared" si="3499"/>
        <v>0</v>
      </c>
      <c r="BK728" s="22">
        <f t="shared" si="3499"/>
        <v>0</v>
      </c>
      <c r="BL728" s="22">
        <f t="shared" si="3364"/>
        <v>106469.19999999998</v>
      </c>
      <c r="BM728" s="22">
        <f>BM729+BM735</f>
        <v>0</v>
      </c>
      <c r="BN728" s="78">
        <f t="shared" si="3377"/>
        <v>106469.19999999998</v>
      </c>
      <c r="BO728" s="22">
        <f t="shared" si="3365"/>
        <v>110027.29999999999</v>
      </c>
      <c r="BP728" s="22">
        <f>BP729+BP735</f>
        <v>0</v>
      </c>
      <c r="BQ728" s="78">
        <f t="shared" si="3378"/>
        <v>110027.29999999999</v>
      </c>
      <c r="BR728" s="80">
        <f t="shared" si="3366"/>
        <v>110027.29999999999</v>
      </c>
      <c r="BS728" s="22">
        <f>BS729+BS735</f>
        <v>0</v>
      </c>
      <c r="BT728" s="23"/>
      <c r="BU728" s="19"/>
    </row>
    <row r="729" spans="1:73" ht="46.8" x14ac:dyDescent="0.3">
      <c r="A729" s="67" t="s">
        <v>491</v>
      </c>
      <c r="B729" s="67" t="s">
        <v>26</v>
      </c>
      <c r="C729" s="67" t="s">
        <v>114</v>
      </c>
      <c r="D729" s="67" t="s">
        <v>244</v>
      </c>
      <c r="E729" s="71"/>
      <c r="F729" s="68" t="s">
        <v>245</v>
      </c>
      <c r="G729" s="26">
        <f t="shared" ref="G729:G731" si="3500">G730</f>
        <v>14168.2</v>
      </c>
      <c r="H729" s="26">
        <f t="shared" ref="H729:H731" si="3501">H730</f>
        <v>14553.4</v>
      </c>
      <c r="I729" s="26">
        <f t="shared" ref="I729:I731" si="3502">I730</f>
        <v>14553.4</v>
      </c>
      <c r="J729" s="26">
        <f t="shared" ref="J729:J731" si="3503">J730</f>
        <v>0</v>
      </c>
      <c r="K729" s="26">
        <f t="shared" ref="K729:K731" si="3504">K730</f>
        <v>0</v>
      </c>
      <c r="L729" s="26">
        <f t="shared" ref="L729:L731" si="3505">L730</f>
        <v>0</v>
      </c>
      <c r="M729" s="26">
        <f t="shared" si="3438"/>
        <v>14168.2</v>
      </c>
      <c r="N729" s="26">
        <f t="shared" si="3439"/>
        <v>14553.4</v>
      </c>
      <c r="O729" s="26">
        <f t="shared" si="3440"/>
        <v>14553.4</v>
      </c>
      <c r="P729" s="26">
        <f t="shared" ref="P729:P731" si="3506">P730</f>
        <v>0</v>
      </c>
      <c r="Q729" s="26">
        <f t="shared" ref="Q729:Q731" si="3507">Q730</f>
        <v>0</v>
      </c>
      <c r="R729" s="26">
        <f t="shared" ref="R729:R731" si="3508">R730</f>
        <v>0</v>
      </c>
      <c r="S729" s="26">
        <f t="shared" ref="S729:S731" si="3509">S730</f>
        <v>0</v>
      </c>
      <c r="T729" s="26">
        <f t="shared" ref="T729:T731" si="3510">T730</f>
        <v>0</v>
      </c>
      <c r="U729" s="26">
        <f t="shared" ref="U729:U731" si="3511">U730</f>
        <v>0</v>
      </c>
      <c r="V729" s="26">
        <f t="shared" ref="V729:V731" si="3512">V730</f>
        <v>0</v>
      </c>
      <c r="W729" s="26">
        <f t="shared" ref="W729:W731" si="3513">W730</f>
        <v>0</v>
      </c>
      <c r="X729" s="26">
        <f t="shared" ref="X729:X731" si="3514">X730</f>
        <v>0</v>
      </c>
      <c r="Y729" s="26">
        <f t="shared" ref="Y729:Y731" si="3515">Y730</f>
        <v>0</v>
      </c>
      <c r="Z729" s="26">
        <f t="shared" ref="Z729:Z731" si="3516">Z730</f>
        <v>0</v>
      </c>
      <c r="AA729" s="26">
        <f t="shared" ref="AA729:AA731" si="3517">AA730</f>
        <v>0</v>
      </c>
      <c r="AB729" s="26">
        <f t="shared" ref="AB729:AB731" si="3518">AB730</f>
        <v>0</v>
      </c>
      <c r="AC729" s="26">
        <f t="shared" si="3387"/>
        <v>14168.2</v>
      </c>
      <c r="AD729" s="26">
        <f t="shared" si="3388"/>
        <v>14553.4</v>
      </c>
      <c r="AE729" s="26">
        <f t="shared" si="3389"/>
        <v>14553.4</v>
      </c>
      <c r="AF729" s="26">
        <f t="shared" ref="AF729:AF731" si="3519">AF730</f>
        <v>0</v>
      </c>
      <c r="AG729" s="26">
        <f t="shared" si="3390"/>
        <v>14168.2</v>
      </c>
      <c r="AH729" s="26">
        <f t="shared" si="3391"/>
        <v>14553.4</v>
      </c>
      <c r="AI729" s="26">
        <f t="shared" si="3392"/>
        <v>14553.4</v>
      </c>
      <c r="AJ729" s="26">
        <f t="shared" ref="AJ729:AJ731" si="3520">AJ730</f>
        <v>0</v>
      </c>
      <c r="AK729" s="26">
        <f t="shared" ref="AK729:AK731" si="3521">AK730</f>
        <v>0</v>
      </c>
      <c r="AL729" s="26">
        <f t="shared" ref="AL729:AL731" si="3522">AL730</f>
        <v>0</v>
      </c>
      <c r="AM729" s="26">
        <f t="shared" ref="AM729:AM731" si="3523">AM730</f>
        <v>0</v>
      </c>
      <c r="AN729" s="26">
        <f t="shared" ref="AN729:AN731" si="3524">AN730</f>
        <v>0</v>
      </c>
      <c r="AO729" s="26">
        <f t="shared" ref="AO729:AO731" si="3525">AO730</f>
        <v>0</v>
      </c>
      <c r="AP729" s="26">
        <f t="shared" ref="AP729:AP731" si="3526">AP730</f>
        <v>0</v>
      </c>
      <c r="AQ729" s="26">
        <f t="shared" ref="AQ729:AQ731" si="3527">AQ730</f>
        <v>0</v>
      </c>
      <c r="AR729" s="26">
        <f t="shared" ref="AR729:AR731" si="3528">AR730</f>
        <v>0</v>
      </c>
      <c r="AS729" s="26">
        <f t="shared" si="3367"/>
        <v>14168.2</v>
      </c>
      <c r="AT729" s="26">
        <f t="shared" si="3368"/>
        <v>14553.4</v>
      </c>
      <c r="AU729" s="26">
        <f t="shared" si="3369"/>
        <v>14553.4</v>
      </c>
      <c r="AV729" s="26">
        <f t="shared" ref="AV729:AV731" si="3529">AV730</f>
        <v>0</v>
      </c>
      <c r="AW729" s="26">
        <f t="shared" ref="AW729:AW731" si="3530">AW730</f>
        <v>0</v>
      </c>
      <c r="AX729" s="26">
        <f t="shared" ref="AX729:AX731" si="3531">AX730</f>
        <v>0</v>
      </c>
      <c r="AY729" s="26">
        <f t="shared" si="3370"/>
        <v>14168.2</v>
      </c>
      <c r="AZ729" s="26">
        <f t="shared" si="3371"/>
        <v>14553.4</v>
      </c>
      <c r="BA729" s="26">
        <f t="shared" si="3372"/>
        <v>14553.4</v>
      </c>
      <c r="BB729" s="26">
        <f t="shared" ref="BB729:BB731" si="3532">BB730</f>
        <v>0</v>
      </c>
      <c r="BC729" s="26">
        <f t="shared" ref="BC729:BC731" si="3533">BC730</f>
        <v>0</v>
      </c>
      <c r="BD729" s="26">
        <f t="shared" ref="BD729:BD731" si="3534">BD730</f>
        <v>0</v>
      </c>
      <c r="BE729" s="26">
        <f t="shared" ref="BE729:BE731" si="3535">BE730</f>
        <v>0</v>
      </c>
      <c r="BF729" s="26">
        <f t="shared" ref="BF729:BF731" si="3536">BF730</f>
        <v>0</v>
      </c>
      <c r="BG729" s="26">
        <f t="shared" ref="BG729:BG731" si="3537">BG730</f>
        <v>0</v>
      </c>
      <c r="BH729" s="26">
        <f t="shared" ref="BH729:BH731" si="3538">BH730</f>
        <v>0</v>
      </c>
      <c r="BI729" s="26">
        <f t="shared" ref="BI729:BI731" si="3539">BI730</f>
        <v>0</v>
      </c>
      <c r="BJ729" s="26">
        <f t="shared" ref="BJ729:BJ731" si="3540">BJ730</f>
        <v>0</v>
      </c>
      <c r="BK729" s="26">
        <f t="shared" ref="BK729:BK731" si="3541">BK730</f>
        <v>0</v>
      </c>
      <c r="BL729" s="26">
        <f t="shared" si="3364"/>
        <v>14168.2</v>
      </c>
      <c r="BM729" s="26">
        <f t="shared" ref="BM729:BM731" si="3542">BM730</f>
        <v>0</v>
      </c>
      <c r="BN729" s="53">
        <f t="shared" si="3377"/>
        <v>14168.2</v>
      </c>
      <c r="BO729" s="26">
        <f t="shared" si="3365"/>
        <v>14553.4</v>
      </c>
      <c r="BP729" s="26">
        <f t="shared" ref="BP729:BS731" si="3543">BP730</f>
        <v>0</v>
      </c>
      <c r="BQ729" s="53">
        <f t="shared" si="3378"/>
        <v>14553.4</v>
      </c>
      <c r="BR729" s="52">
        <f t="shared" si="3366"/>
        <v>14553.4</v>
      </c>
      <c r="BS729" s="26">
        <f t="shared" si="3543"/>
        <v>0</v>
      </c>
      <c r="BT729" s="27"/>
    </row>
    <row r="730" spans="1:73" x14ac:dyDescent="0.3">
      <c r="A730" s="67" t="s">
        <v>491</v>
      </c>
      <c r="B730" s="67" t="s">
        <v>26</v>
      </c>
      <c r="C730" s="67" t="s">
        <v>114</v>
      </c>
      <c r="D730" s="67" t="s">
        <v>246</v>
      </c>
      <c r="E730" s="71"/>
      <c r="F730" s="68" t="s">
        <v>33</v>
      </c>
      <c r="G730" s="26">
        <f t="shared" si="3500"/>
        <v>14168.2</v>
      </c>
      <c r="H730" s="26">
        <f t="shared" si="3501"/>
        <v>14553.4</v>
      </c>
      <c r="I730" s="26">
        <f t="shared" si="3502"/>
        <v>14553.4</v>
      </c>
      <c r="J730" s="26">
        <f t="shared" si="3503"/>
        <v>0</v>
      </c>
      <c r="K730" s="26">
        <f t="shared" si="3504"/>
        <v>0</v>
      </c>
      <c r="L730" s="26">
        <f t="shared" si="3505"/>
        <v>0</v>
      </c>
      <c r="M730" s="26">
        <f t="shared" si="3438"/>
        <v>14168.2</v>
      </c>
      <c r="N730" s="26">
        <f t="shared" si="3439"/>
        <v>14553.4</v>
      </c>
      <c r="O730" s="26">
        <f t="shared" si="3440"/>
        <v>14553.4</v>
      </c>
      <c r="P730" s="26">
        <f t="shared" si="3506"/>
        <v>0</v>
      </c>
      <c r="Q730" s="26">
        <f t="shared" si="3507"/>
        <v>0</v>
      </c>
      <c r="R730" s="26">
        <f t="shared" si="3508"/>
        <v>0</v>
      </c>
      <c r="S730" s="26">
        <f t="shared" si="3509"/>
        <v>0</v>
      </c>
      <c r="T730" s="26">
        <f t="shared" si="3510"/>
        <v>0</v>
      </c>
      <c r="U730" s="26">
        <f t="shared" si="3511"/>
        <v>0</v>
      </c>
      <c r="V730" s="26">
        <f t="shared" si="3512"/>
        <v>0</v>
      </c>
      <c r="W730" s="26">
        <f t="shared" si="3513"/>
        <v>0</v>
      </c>
      <c r="X730" s="26">
        <f t="shared" si="3514"/>
        <v>0</v>
      </c>
      <c r="Y730" s="26">
        <f t="shared" si="3515"/>
        <v>0</v>
      </c>
      <c r="Z730" s="26">
        <f t="shared" si="3516"/>
        <v>0</v>
      </c>
      <c r="AA730" s="26">
        <f t="shared" si="3517"/>
        <v>0</v>
      </c>
      <c r="AB730" s="26">
        <f t="shared" si="3518"/>
        <v>0</v>
      </c>
      <c r="AC730" s="26">
        <f t="shared" si="3387"/>
        <v>14168.2</v>
      </c>
      <c r="AD730" s="26">
        <f t="shared" si="3388"/>
        <v>14553.4</v>
      </c>
      <c r="AE730" s="26">
        <f t="shared" si="3389"/>
        <v>14553.4</v>
      </c>
      <c r="AF730" s="26">
        <f t="shared" si="3519"/>
        <v>0</v>
      </c>
      <c r="AG730" s="26">
        <f t="shared" si="3390"/>
        <v>14168.2</v>
      </c>
      <c r="AH730" s="26">
        <f t="shared" si="3391"/>
        <v>14553.4</v>
      </c>
      <c r="AI730" s="26">
        <f t="shared" si="3392"/>
        <v>14553.4</v>
      </c>
      <c r="AJ730" s="26">
        <f t="shared" si="3520"/>
        <v>0</v>
      </c>
      <c r="AK730" s="26">
        <f t="shared" si="3521"/>
        <v>0</v>
      </c>
      <c r="AL730" s="26">
        <f t="shared" si="3522"/>
        <v>0</v>
      </c>
      <c r="AM730" s="26">
        <f t="shared" si="3523"/>
        <v>0</v>
      </c>
      <c r="AN730" s="26">
        <f t="shared" si="3524"/>
        <v>0</v>
      </c>
      <c r="AO730" s="26">
        <f t="shared" si="3525"/>
        <v>0</v>
      </c>
      <c r="AP730" s="26">
        <f t="shared" si="3526"/>
        <v>0</v>
      </c>
      <c r="AQ730" s="26">
        <f t="shared" si="3527"/>
        <v>0</v>
      </c>
      <c r="AR730" s="26">
        <f t="shared" si="3528"/>
        <v>0</v>
      </c>
      <c r="AS730" s="26">
        <f t="shared" si="3367"/>
        <v>14168.2</v>
      </c>
      <c r="AT730" s="26">
        <f t="shared" si="3368"/>
        <v>14553.4</v>
      </c>
      <c r="AU730" s="26">
        <f t="shared" si="3369"/>
        <v>14553.4</v>
      </c>
      <c r="AV730" s="26">
        <f t="shared" si="3529"/>
        <v>0</v>
      </c>
      <c r="AW730" s="26">
        <f t="shared" si="3530"/>
        <v>0</v>
      </c>
      <c r="AX730" s="26">
        <f t="shared" si="3531"/>
        <v>0</v>
      </c>
      <c r="AY730" s="26">
        <f t="shared" si="3370"/>
        <v>14168.2</v>
      </c>
      <c r="AZ730" s="26">
        <f t="shared" si="3371"/>
        <v>14553.4</v>
      </c>
      <c r="BA730" s="26">
        <f t="shared" si="3372"/>
        <v>14553.4</v>
      </c>
      <c r="BB730" s="26">
        <f t="shared" si="3532"/>
        <v>0</v>
      </c>
      <c r="BC730" s="26">
        <f t="shared" si="3533"/>
        <v>0</v>
      </c>
      <c r="BD730" s="26">
        <f t="shared" si="3534"/>
        <v>0</v>
      </c>
      <c r="BE730" s="26">
        <f t="shared" si="3535"/>
        <v>0</v>
      </c>
      <c r="BF730" s="26">
        <f t="shared" si="3536"/>
        <v>0</v>
      </c>
      <c r="BG730" s="26">
        <f t="shared" si="3537"/>
        <v>0</v>
      </c>
      <c r="BH730" s="26">
        <f t="shared" si="3538"/>
        <v>0</v>
      </c>
      <c r="BI730" s="26">
        <f t="shared" si="3539"/>
        <v>0</v>
      </c>
      <c r="BJ730" s="26">
        <f t="shared" si="3540"/>
        <v>0</v>
      </c>
      <c r="BK730" s="26">
        <f t="shared" si="3541"/>
        <v>0</v>
      </c>
      <c r="BL730" s="26">
        <f t="shared" si="3364"/>
        <v>14168.2</v>
      </c>
      <c r="BM730" s="26">
        <f t="shared" si="3542"/>
        <v>0</v>
      </c>
      <c r="BN730" s="53">
        <f t="shared" si="3377"/>
        <v>14168.2</v>
      </c>
      <c r="BO730" s="26">
        <f t="shared" si="3365"/>
        <v>14553.4</v>
      </c>
      <c r="BP730" s="26">
        <f t="shared" si="3543"/>
        <v>0</v>
      </c>
      <c r="BQ730" s="53">
        <f t="shared" si="3378"/>
        <v>14553.4</v>
      </c>
      <c r="BR730" s="52">
        <f t="shared" si="3366"/>
        <v>14553.4</v>
      </c>
      <c r="BS730" s="26">
        <f t="shared" si="3543"/>
        <v>0</v>
      </c>
      <c r="BT730" s="27"/>
    </row>
    <row r="731" spans="1:73" ht="78" x14ac:dyDescent="0.3">
      <c r="A731" s="67" t="s">
        <v>491</v>
      </c>
      <c r="B731" s="67" t="s">
        <v>26</v>
      </c>
      <c r="C731" s="67" t="s">
        <v>114</v>
      </c>
      <c r="D731" s="67" t="s">
        <v>432</v>
      </c>
      <c r="E731" s="71"/>
      <c r="F731" s="68" t="s">
        <v>433</v>
      </c>
      <c r="G731" s="26">
        <f t="shared" si="3500"/>
        <v>14168.2</v>
      </c>
      <c r="H731" s="26">
        <f t="shared" si="3501"/>
        <v>14553.4</v>
      </c>
      <c r="I731" s="26">
        <f t="shared" si="3502"/>
        <v>14553.4</v>
      </c>
      <c r="J731" s="26">
        <f t="shared" si="3503"/>
        <v>0</v>
      </c>
      <c r="K731" s="26">
        <f t="shared" si="3504"/>
        <v>0</v>
      </c>
      <c r="L731" s="26">
        <f t="shared" si="3505"/>
        <v>0</v>
      </c>
      <c r="M731" s="26">
        <f t="shared" si="3438"/>
        <v>14168.2</v>
      </c>
      <c r="N731" s="26">
        <f t="shared" si="3439"/>
        <v>14553.4</v>
      </c>
      <c r="O731" s="26">
        <f t="shared" si="3440"/>
        <v>14553.4</v>
      </c>
      <c r="P731" s="26">
        <f t="shared" si="3506"/>
        <v>0</v>
      </c>
      <c r="Q731" s="26">
        <f t="shared" si="3507"/>
        <v>0</v>
      </c>
      <c r="R731" s="26">
        <f t="shared" si="3508"/>
        <v>0</v>
      </c>
      <c r="S731" s="26">
        <f t="shared" si="3509"/>
        <v>0</v>
      </c>
      <c r="T731" s="26">
        <f t="shared" si="3510"/>
        <v>0</v>
      </c>
      <c r="U731" s="26">
        <f t="shared" si="3511"/>
        <v>0</v>
      </c>
      <c r="V731" s="26">
        <f t="shared" si="3512"/>
        <v>0</v>
      </c>
      <c r="W731" s="26">
        <f t="shared" si="3513"/>
        <v>0</v>
      </c>
      <c r="X731" s="26">
        <f t="shared" si="3514"/>
        <v>0</v>
      </c>
      <c r="Y731" s="26">
        <f t="shared" si="3515"/>
        <v>0</v>
      </c>
      <c r="Z731" s="26">
        <f t="shared" si="3516"/>
        <v>0</v>
      </c>
      <c r="AA731" s="26">
        <f t="shared" si="3517"/>
        <v>0</v>
      </c>
      <c r="AB731" s="26">
        <f t="shared" si="3518"/>
        <v>0</v>
      </c>
      <c r="AC731" s="26">
        <f t="shared" si="3387"/>
        <v>14168.2</v>
      </c>
      <c r="AD731" s="26">
        <f t="shared" si="3388"/>
        <v>14553.4</v>
      </c>
      <c r="AE731" s="26">
        <f t="shared" si="3389"/>
        <v>14553.4</v>
      </c>
      <c r="AF731" s="26">
        <f t="shared" si="3519"/>
        <v>0</v>
      </c>
      <c r="AG731" s="26">
        <f t="shared" si="3390"/>
        <v>14168.2</v>
      </c>
      <c r="AH731" s="26">
        <f t="shared" si="3391"/>
        <v>14553.4</v>
      </c>
      <c r="AI731" s="26">
        <f t="shared" si="3392"/>
        <v>14553.4</v>
      </c>
      <c r="AJ731" s="26">
        <f t="shared" si="3520"/>
        <v>0</v>
      </c>
      <c r="AK731" s="26">
        <f t="shared" si="3521"/>
        <v>0</v>
      </c>
      <c r="AL731" s="26">
        <f t="shared" si="3522"/>
        <v>0</v>
      </c>
      <c r="AM731" s="26">
        <f t="shared" si="3523"/>
        <v>0</v>
      </c>
      <c r="AN731" s="26">
        <f t="shared" si="3524"/>
        <v>0</v>
      </c>
      <c r="AO731" s="26">
        <f t="shared" si="3525"/>
        <v>0</v>
      </c>
      <c r="AP731" s="26">
        <f t="shared" si="3526"/>
        <v>0</v>
      </c>
      <c r="AQ731" s="26">
        <f t="shared" si="3527"/>
        <v>0</v>
      </c>
      <c r="AR731" s="26">
        <f t="shared" si="3528"/>
        <v>0</v>
      </c>
      <c r="AS731" s="26">
        <f t="shared" si="3367"/>
        <v>14168.2</v>
      </c>
      <c r="AT731" s="26">
        <f t="shared" si="3368"/>
        <v>14553.4</v>
      </c>
      <c r="AU731" s="26">
        <f t="shared" si="3369"/>
        <v>14553.4</v>
      </c>
      <c r="AV731" s="26">
        <f t="shared" si="3529"/>
        <v>0</v>
      </c>
      <c r="AW731" s="26">
        <f t="shared" si="3530"/>
        <v>0</v>
      </c>
      <c r="AX731" s="26">
        <f t="shared" si="3531"/>
        <v>0</v>
      </c>
      <c r="AY731" s="26">
        <f t="shared" si="3370"/>
        <v>14168.2</v>
      </c>
      <c r="AZ731" s="26">
        <f t="shared" si="3371"/>
        <v>14553.4</v>
      </c>
      <c r="BA731" s="26">
        <f t="shared" si="3372"/>
        <v>14553.4</v>
      </c>
      <c r="BB731" s="26">
        <f t="shared" si="3532"/>
        <v>0</v>
      </c>
      <c r="BC731" s="26">
        <f t="shared" si="3533"/>
        <v>0</v>
      </c>
      <c r="BD731" s="26">
        <f t="shared" si="3534"/>
        <v>0</v>
      </c>
      <c r="BE731" s="26">
        <f t="shared" si="3535"/>
        <v>0</v>
      </c>
      <c r="BF731" s="26">
        <f t="shared" si="3536"/>
        <v>0</v>
      </c>
      <c r="BG731" s="26">
        <f t="shared" si="3537"/>
        <v>0</v>
      </c>
      <c r="BH731" s="26">
        <f t="shared" si="3538"/>
        <v>0</v>
      </c>
      <c r="BI731" s="26">
        <f t="shared" si="3539"/>
        <v>0</v>
      </c>
      <c r="BJ731" s="26">
        <f t="shared" si="3540"/>
        <v>0</v>
      </c>
      <c r="BK731" s="26">
        <f t="shared" si="3541"/>
        <v>0</v>
      </c>
      <c r="BL731" s="26">
        <f t="shared" si="3364"/>
        <v>14168.2</v>
      </c>
      <c r="BM731" s="26">
        <f t="shared" si="3542"/>
        <v>0</v>
      </c>
      <c r="BN731" s="53">
        <f t="shared" si="3377"/>
        <v>14168.2</v>
      </c>
      <c r="BO731" s="26">
        <f t="shared" si="3365"/>
        <v>14553.4</v>
      </c>
      <c r="BP731" s="26">
        <f t="shared" si="3543"/>
        <v>0</v>
      </c>
      <c r="BQ731" s="53">
        <f t="shared" si="3378"/>
        <v>14553.4</v>
      </c>
      <c r="BR731" s="52">
        <f t="shared" si="3366"/>
        <v>14553.4</v>
      </c>
      <c r="BS731" s="26">
        <f t="shared" si="3543"/>
        <v>0</v>
      </c>
      <c r="BT731" s="27"/>
    </row>
    <row r="732" spans="1:73" ht="31.2" x14ac:dyDescent="0.3">
      <c r="A732" s="67" t="s">
        <v>491</v>
      </c>
      <c r="B732" s="67" t="s">
        <v>26</v>
      </c>
      <c r="C732" s="67" t="s">
        <v>114</v>
      </c>
      <c r="D732" s="67" t="s">
        <v>434</v>
      </c>
      <c r="E732" s="71"/>
      <c r="F732" s="68" t="s">
        <v>435</v>
      </c>
      <c r="G732" s="26">
        <f t="shared" ref="G732:L732" si="3544">G733+G734</f>
        <v>14168.2</v>
      </c>
      <c r="H732" s="26">
        <f t="shared" si="3544"/>
        <v>14553.4</v>
      </c>
      <c r="I732" s="26">
        <f t="shared" si="3544"/>
        <v>14553.4</v>
      </c>
      <c r="J732" s="26">
        <f t="shared" si="3544"/>
        <v>0</v>
      </c>
      <c r="K732" s="26">
        <f t="shared" si="3544"/>
        <v>0</v>
      </c>
      <c r="L732" s="26">
        <f t="shared" si="3544"/>
        <v>0</v>
      </c>
      <c r="M732" s="26">
        <f t="shared" si="3438"/>
        <v>14168.2</v>
      </c>
      <c r="N732" s="26">
        <f t="shared" si="3439"/>
        <v>14553.4</v>
      </c>
      <c r="O732" s="26">
        <f t="shared" si="3440"/>
        <v>14553.4</v>
      </c>
      <c r="P732" s="26">
        <f t="shared" ref="P732:AB732" si="3545">P733+P734</f>
        <v>0</v>
      </c>
      <c r="Q732" s="26">
        <f t="shared" si="3545"/>
        <v>0</v>
      </c>
      <c r="R732" s="26">
        <f t="shared" si="3545"/>
        <v>0</v>
      </c>
      <c r="S732" s="26">
        <f t="shared" si="3545"/>
        <v>0</v>
      </c>
      <c r="T732" s="26">
        <f t="shared" si="3545"/>
        <v>0</v>
      </c>
      <c r="U732" s="26">
        <f t="shared" si="3545"/>
        <v>0</v>
      </c>
      <c r="V732" s="26">
        <f t="shared" si="3545"/>
        <v>0</v>
      </c>
      <c r="W732" s="26">
        <f t="shared" si="3545"/>
        <v>0</v>
      </c>
      <c r="X732" s="26">
        <f t="shared" si="3545"/>
        <v>0</v>
      </c>
      <c r="Y732" s="26">
        <f t="shared" si="3545"/>
        <v>0</v>
      </c>
      <c r="Z732" s="26">
        <f t="shared" si="3545"/>
        <v>0</v>
      </c>
      <c r="AA732" s="26">
        <f t="shared" si="3545"/>
        <v>0</v>
      </c>
      <c r="AB732" s="26">
        <f t="shared" si="3545"/>
        <v>0</v>
      </c>
      <c r="AC732" s="26">
        <f t="shared" si="3387"/>
        <v>14168.2</v>
      </c>
      <c r="AD732" s="26">
        <f t="shared" si="3388"/>
        <v>14553.4</v>
      </c>
      <c r="AE732" s="26">
        <f t="shared" si="3389"/>
        <v>14553.4</v>
      </c>
      <c r="AF732" s="26">
        <f>AF733+AF734</f>
        <v>0</v>
      </c>
      <c r="AG732" s="26">
        <f t="shared" si="3390"/>
        <v>14168.2</v>
      </c>
      <c r="AH732" s="26">
        <f t="shared" si="3391"/>
        <v>14553.4</v>
      </c>
      <c r="AI732" s="26">
        <f t="shared" si="3392"/>
        <v>14553.4</v>
      </c>
      <c r="AJ732" s="26">
        <f t="shared" ref="AJ732:AR732" si="3546">AJ733+AJ734</f>
        <v>0</v>
      </c>
      <c r="AK732" s="26">
        <f t="shared" si="3546"/>
        <v>0</v>
      </c>
      <c r="AL732" s="26">
        <f t="shared" si="3546"/>
        <v>0</v>
      </c>
      <c r="AM732" s="26">
        <f t="shared" si="3546"/>
        <v>0</v>
      </c>
      <c r="AN732" s="26">
        <f t="shared" si="3546"/>
        <v>0</v>
      </c>
      <c r="AO732" s="26">
        <f t="shared" si="3546"/>
        <v>0</v>
      </c>
      <c r="AP732" s="26">
        <f t="shared" si="3546"/>
        <v>0</v>
      </c>
      <c r="AQ732" s="26">
        <f t="shared" si="3546"/>
        <v>0</v>
      </c>
      <c r="AR732" s="26">
        <f t="shared" si="3546"/>
        <v>0</v>
      </c>
      <c r="AS732" s="26">
        <f t="shared" si="3367"/>
        <v>14168.2</v>
      </c>
      <c r="AT732" s="26">
        <f t="shared" si="3368"/>
        <v>14553.4</v>
      </c>
      <c r="AU732" s="26">
        <f t="shared" si="3369"/>
        <v>14553.4</v>
      </c>
      <c r="AV732" s="26">
        <f>AV733+AV734</f>
        <v>0</v>
      </c>
      <c r="AW732" s="26">
        <f>AW733+AW734</f>
        <v>0</v>
      </c>
      <c r="AX732" s="26">
        <f>AX733+AX734</f>
        <v>0</v>
      </c>
      <c r="AY732" s="26">
        <f t="shared" si="3370"/>
        <v>14168.2</v>
      </c>
      <c r="AZ732" s="26">
        <f t="shared" si="3371"/>
        <v>14553.4</v>
      </c>
      <c r="BA732" s="26">
        <f t="shared" si="3372"/>
        <v>14553.4</v>
      </c>
      <c r="BB732" s="26">
        <f t="shared" ref="BB732:BK732" si="3547">BB733+BB734</f>
        <v>0</v>
      </c>
      <c r="BC732" s="26">
        <f t="shared" si="3547"/>
        <v>0</v>
      </c>
      <c r="BD732" s="26">
        <f t="shared" si="3547"/>
        <v>0</v>
      </c>
      <c r="BE732" s="26">
        <f t="shared" si="3547"/>
        <v>0</v>
      </c>
      <c r="BF732" s="26">
        <f t="shared" si="3547"/>
        <v>0</v>
      </c>
      <c r="BG732" s="26">
        <f t="shared" si="3547"/>
        <v>0</v>
      </c>
      <c r="BH732" s="26">
        <f t="shared" si="3547"/>
        <v>0</v>
      </c>
      <c r="BI732" s="26">
        <f t="shared" si="3547"/>
        <v>0</v>
      </c>
      <c r="BJ732" s="26">
        <f t="shared" si="3547"/>
        <v>0</v>
      </c>
      <c r="BK732" s="26">
        <f t="shared" si="3547"/>
        <v>0</v>
      </c>
      <c r="BL732" s="26">
        <f t="shared" si="3364"/>
        <v>14168.2</v>
      </c>
      <c r="BM732" s="26">
        <f>BM733+BM734</f>
        <v>0</v>
      </c>
      <c r="BN732" s="53">
        <f t="shared" si="3377"/>
        <v>14168.2</v>
      </c>
      <c r="BO732" s="26">
        <f t="shared" si="3365"/>
        <v>14553.4</v>
      </c>
      <c r="BP732" s="26">
        <f>BP733+BP734</f>
        <v>0</v>
      </c>
      <c r="BQ732" s="53">
        <f t="shared" si="3378"/>
        <v>14553.4</v>
      </c>
      <c r="BR732" s="52">
        <f t="shared" si="3366"/>
        <v>14553.4</v>
      </c>
      <c r="BS732" s="26">
        <f>BS733+BS734</f>
        <v>0</v>
      </c>
      <c r="BT732" s="27"/>
    </row>
    <row r="733" spans="1:73" ht="78" x14ac:dyDescent="0.3">
      <c r="A733" s="67" t="s">
        <v>491</v>
      </c>
      <c r="B733" s="67" t="s">
        <v>26</v>
      </c>
      <c r="C733" s="67" t="s">
        <v>114</v>
      </c>
      <c r="D733" s="67" t="s">
        <v>434</v>
      </c>
      <c r="E733" s="67" t="s">
        <v>50</v>
      </c>
      <c r="F733" s="68" t="s">
        <v>51</v>
      </c>
      <c r="G733" s="26">
        <v>13519.7</v>
      </c>
      <c r="H733" s="26">
        <v>13900.5</v>
      </c>
      <c r="I733" s="26">
        <v>13900.5</v>
      </c>
      <c r="J733" s="26"/>
      <c r="K733" s="26"/>
      <c r="L733" s="26"/>
      <c r="M733" s="26">
        <f t="shared" si="3438"/>
        <v>13519.7</v>
      </c>
      <c r="N733" s="26">
        <f t="shared" si="3439"/>
        <v>13900.5</v>
      </c>
      <c r="O733" s="26">
        <f t="shared" si="3440"/>
        <v>13900.5</v>
      </c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>
        <f t="shared" si="3387"/>
        <v>13519.7</v>
      </c>
      <c r="AD733" s="26">
        <f t="shared" si="3388"/>
        <v>13900.5</v>
      </c>
      <c r="AE733" s="26">
        <f t="shared" si="3389"/>
        <v>13900.5</v>
      </c>
      <c r="AF733" s="26"/>
      <c r="AG733" s="26">
        <f t="shared" si="3390"/>
        <v>13519.7</v>
      </c>
      <c r="AH733" s="26">
        <f t="shared" si="3391"/>
        <v>13900.5</v>
      </c>
      <c r="AI733" s="26">
        <f t="shared" si="3392"/>
        <v>13900.5</v>
      </c>
      <c r="AJ733" s="26"/>
      <c r="AK733" s="26"/>
      <c r="AL733" s="26"/>
      <c r="AM733" s="26"/>
      <c r="AN733" s="26"/>
      <c r="AO733" s="26"/>
      <c r="AP733" s="26"/>
      <c r="AQ733" s="26"/>
      <c r="AR733" s="26"/>
      <c r="AS733" s="26">
        <f t="shared" si="3367"/>
        <v>13519.7</v>
      </c>
      <c r="AT733" s="26">
        <f t="shared" si="3368"/>
        <v>13900.5</v>
      </c>
      <c r="AU733" s="26">
        <f t="shared" si="3369"/>
        <v>13900.5</v>
      </c>
      <c r="AV733" s="26"/>
      <c r="AW733" s="26"/>
      <c r="AX733" s="26"/>
      <c r="AY733" s="26">
        <f t="shared" si="3370"/>
        <v>13519.7</v>
      </c>
      <c r="AZ733" s="26">
        <f t="shared" si="3371"/>
        <v>13900.5</v>
      </c>
      <c r="BA733" s="26">
        <f t="shared" si="3372"/>
        <v>13900.5</v>
      </c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>
        <f t="shared" si="3364"/>
        <v>13519.7</v>
      </c>
      <c r="BM733" s="26"/>
      <c r="BN733" s="53">
        <f t="shared" si="3377"/>
        <v>13519.7</v>
      </c>
      <c r="BO733" s="26">
        <f t="shared" si="3365"/>
        <v>13900.5</v>
      </c>
      <c r="BP733" s="26"/>
      <c r="BQ733" s="53">
        <f t="shared" si="3378"/>
        <v>13900.5</v>
      </c>
      <c r="BR733" s="52">
        <f t="shared" si="3366"/>
        <v>13900.5</v>
      </c>
      <c r="BS733" s="26"/>
      <c r="BT733" s="27"/>
    </row>
    <row r="734" spans="1:73" ht="31.2" x14ac:dyDescent="0.3">
      <c r="A734" s="67" t="s">
        <v>491</v>
      </c>
      <c r="B734" s="67" t="s">
        <v>26</v>
      </c>
      <c r="C734" s="67" t="s">
        <v>114</v>
      </c>
      <c r="D734" s="67" t="s">
        <v>434</v>
      </c>
      <c r="E734" s="67" t="s">
        <v>38</v>
      </c>
      <c r="F734" s="68" t="s">
        <v>39</v>
      </c>
      <c r="G734" s="26">
        <v>648.5</v>
      </c>
      <c r="H734" s="26">
        <v>652.9</v>
      </c>
      <c r="I734" s="26">
        <v>652.9</v>
      </c>
      <c r="J734" s="26"/>
      <c r="K734" s="26"/>
      <c r="L734" s="26"/>
      <c r="M734" s="26">
        <f t="shared" si="3438"/>
        <v>648.5</v>
      </c>
      <c r="N734" s="26">
        <f t="shared" si="3439"/>
        <v>652.9</v>
      </c>
      <c r="O734" s="26">
        <f t="shared" si="3440"/>
        <v>652.9</v>
      </c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>
        <f t="shared" si="3387"/>
        <v>648.5</v>
      </c>
      <c r="AD734" s="26">
        <f t="shared" si="3388"/>
        <v>652.9</v>
      </c>
      <c r="AE734" s="26">
        <f t="shared" si="3389"/>
        <v>652.9</v>
      </c>
      <c r="AF734" s="26"/>
      <c r="AG734" s="26">
        <f t="shared" si="3390"/>
        <v>648.5</v>
      </c>
      <c r="AH734" s="26">
        <f t="shared" si="3391"/>
        <v>652.9</v>
      </c>
      <c r="AI734" s="26">
        <f t="shared" si="3392"/>
        <v>652.9</v>
      </c>
      <c r="AJ734" s="26"/>
      <c r="AK734" s="26"/>
      <c r="AL734" s="26"/>
      <c r="AM734" s="26"/>
      <c r="AN734" s="26"/>
      <c r="AO734" s="26"/>
      <c r="AP734" s="26"/>
      <c r="AQ734" s="26"/>
      <c r="AR734" s="26"/>
      <c r="AS734" s="26">
        <f t="shared" si="3367"/>
        <v>648.5</v>
      </c>
      <c r="AT734" s="26">
        <f t="shared" si="3368"/>
        <v>652.9</v>
      </c>
      <c r="AU734" s="26">
        <f t="shared" si="3369"/>
        <v>652.9</v>
      </c>
      <c r="AV734" s="26"/>
      <c r="AW734" s="26"/>
      <c r="AX734" s="26"/>
      <c r="AY734" s="26">
        <f t="shared" si="3370"/>
        <v>648.5</v>
      </c>
      <c r="AZ734" s="26">
        <f t="shared" si="3371"/>
        <v>652.9</v>
      </c>
      <c r="BA734" s="26">
        <f t="shared" si="3372"/>
        <v>652.9</v>
      </c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>
        <f t="shared" si="3364"/>
        <v>648.5</v>
      </c>
      <c r="BM734" s="26"/>
      <c r="BN734" s="53">
        <f t="shared" si="3377"/>
        <v>648.5</v>
      </c>
      <c r="BO734" s="26">
        <f t="shared" si="3365"/>
        <v>652.9</v>
      </c>
      <c r="BP734" s="26"/>
      <c r="BQ734" s="53">
        <f t="shared" si="3378"/>
        <v>652.9</v>
      </c>
      <c r="BR734" s="52">
        <f t="shared" si="3366"/>
        <v>652.9</v>
      </c>
      <c r="BS734" s="26"/>
      <c r="BT734" s="27"/>
    </row>
    <row r="735" spans="1:73" ht="31.2" x14ac:dyDescent="0.3">
      <c r="A735" s="67" t="s">
        <v>491</v>
      </c>
      <c r="B735" s="67" t="s">
        <v>26</v>
      </c>
      <c r="C735" s="67" t="s">
        <v>114</v>
      </c>
      <c r="D735" s="67" t="s">
        <v>81</v>
      </c>
      <c r="E735" s="71"/>
      <c r="F735" s="68" t="s">
        <v>82</v>
      </c>
      <c r="G735" s="26">
        <f t="shared" ref="G735:G736" si="3548">G736</f>
        <v>93475.999999999985</v>
      </c>
      <c r="H735" s="26">
        <f t="shared" ref="H735:H736" si="3549">H736</f>
        <v>95473.9</v>
      </c>
      <c r="I735" s="26">
        <f t="shared" ref="I735:I736" si="3550">I736</f>
        <v>95473.9</v>
      </c>
      <c r="J735" s="26">
        <f t="shared" ref="J735:J736" si="3551">J736</f>
        <v>0</v>
      </c>
      <c r="K735" s="26">
        <f t="shared" ref="K735:K736" si="3552">K736</f>
        <v>0</v>
      </c>
      <c r="L735" s="26">
        <f t="shared" ref="L735:L736" si="3553">L736</f>
        <v>0</v>
      </c>
      <c r="M735" s="26">
        <f t="shared" si="3438"/>
        <v>93475.999999999985</v>
      </c>
      <c r="N735" s="26">
        <f t="shared" si="3439"/>
        <v>95473.9</v>
      </c>
      <c r="O735" s="26">
        <f t="shared" si="3440"/>
        <v>95473.9</v>
      </c>
      <c r="P735" s="26">
        <f t="shared" ref="P735:P736" si="3554">P736</f>
        <v>0</v>
      </c>
      <c r="Q735" s="26">
        <f t="shared" ref="Q735:Q736" si="3555">Q736</f>
        <v>0</v>
      </c>
      <c r="R735" s="26">
        <f t="shared" ref="R735:R736" si="3556">R736</f>
        <v>0</v>
      </c>
      <c r="S735" s="26">
        <f t="shared" ref="S735:S736" si="3557">S736</f>
        <v>0</v>
      </c>
      <c r="T735" s="26">
        <f t="shared" ref="T735:T736" si="3558">T736</f>
        <v>0</v>
      </c>
      <c r="U735" s="26">
        <f t="shared" ref="U735:U736" si="3559">U736</f>
        <v>0</v>
      </c>
      <c r="V735" s="26">
        <f t="shared" ref="V735:V736" si="3560">V736</f>
        <v>0</v>
      </c>
      <c r="W735" s="26">
        <f t="shared" ref="W735:W736" si="3561">W736</f>
        <v>0</v>
      </c>
      <c r="X735" s="26">
        <f t="shared" ref="X735:X736" si="3562">X736</f>
        <v>0</v>
      </c>
      <c r="Y735" s="26">
        <f t="shared" ref="Y735:Y736" si="3563">Y736</f>
        <v>0</v>
      </c>
      <c r="Z735" s="26">
        <f t="shared" ref="Z735:Z736" si="3564">Z736</f>
        <v>0</v>
      </c>
      <c r="AA735" s="26">
        <f t="shared" ref="AA735:AA736" si="3565">AA736</f>
        <v>0</v>
      </c>
      <c r="AB735" s="26">
        <f t="shared" ref="AB735:AB736" si="3566">AB736</f>
        <v>0</v>
      </c>
      <c r="AC735" s="26">
        <f t="shared" si="3387"/>
        <v>93475.999999999985</v>
      </c>
      <c r="AD735" s="26">
        <f t="shared" si="3388"/>
        <v>95473.9</v>
      </c>
      <c r="AE735" s="26">
        <f t="shared" si="3389"/>
        <v>95473.9</v>
      </c>
      <c r="AF735" s="26">
        <f t="shared" ref="AF735:AF736" si="3567">AF736</f>
        <v>0</v>
      </c>
      <c r="AG735" s="26">
        <f t="shared" si="3390"/>
        <v>93475.999999999985</v>
      </c>
      <c r="AH735" s="26">
        <f t="shared" si="3391"/>
        <v>95473.9</v>
      </c>
      <c r="AI735" s="26">
        <f t="shared" si="3392"/>
        <v>95473.9</v>
      </c>
      <c r="AJ735" s="26">
        <f t="shared" ref="AJ735:AJ736" si="3568">AJ736</f>
        <v>0</v>
      </c>
      <c r="AK735" s="26">
        <f t="shared" ref="AK735:AK736" si="3569">AK736</f>
        <v>0</v>
      </c>
      <c r="AL735" s="26">
        <f t="shared" ref="AL735:AL736" si="3570">AL736</f>
        <v>-1175</v>
      </c>
      <c r="AM735" s="26">
        <f t="shared" ref="AM735:AM736" si="3571">AM736</f>
        <v>0</v>
      </c>
      <c r="AN735" s="26">
        <f t="shared" ref="AN735:AN736" si="3572">AN736</f>
        <v>0</v>
      </c>
      <c r="AO735" s="26">
        <f t="shared" ref="AO735:AO736" si="3573">AO736</f>
        <v>0</v>
      </c>
      <c r="AP735" s="26">
        <f t="shared" ref="AP735:AP736" si="3574">AP736</f>
        <v>0</v>
      </c>
      <c r="AQ735" s="26">
        <f t="shared" ref="AQ735:AQ736" si="3575">AQ736</f>
        <v>0</v>
      </c>
      <c r="AR735" s="26">
        <f t="shared" ref="AR735:AR736" si="3576">AR736</f>
        <v>0</v>
      </c>
      <c r="AS735" s="26">
        <f t="shared" si="3367"/>
        <v>92300.999999999985</v>
      </c>
      <c r="AT735" s="26">
        <f t="shared" si="3368"/>
        <v>95473.9</v>
      </c>
      <c r="AU735" s="26">
        <f t="shared" si="3369"/>
        <v>95473.9</v>
      </c>
      <c r="AV735" s="26">
        <f t="shared" ref="AV735:AV736" si="3577">AV736</f>
        <v>0</v>
      </c>
      <c r="AW735" s="26">
        <f t="shared" ref="AW735:AW736" si="3578">AW736</f>
        <v>0</v>
      </c>
      <c r="AX735" s="26">
        <f t="shared" ref="AX735:AX736" si="3579">AX736</f>
        <v>0</v>
      </c>
      <c r="AY735" s="26">
        <f t="shared" si="3370"/>
        <v>92300.999999999985</v>
      </c>
      <c r="AZ735" s="26">
        <f t="shared" si="3371"/>
        <v>95473.9</v>
      </c>
      <c r="BA735" s="26">
        <f t="shared" si="3372"/>
        <v>95473.9</v>
      </c>
      <c r="BB735" s="26">
        <f t="shared" ref="BB735:BB736" si="3580">BB736</f>
        <v>0</v>
      </c>
      <c r="BC735" s="26">
        <f t="shared" ref="BC735:BC736" si="3581">BC736</f>
        <v>0</v>
      </c>
      <c r="BD735" s="26">
        <f t="shared" ref="BD735:BD736" si="3582">BD736</f>
        <v>0</v>
      </c>
      <c r="BE735" s="26">
        <f t="shared" ref="BE735:BE736" si="3583">BE736</f>
        <v>0</v>
      </c>
      <c r="BF735" s="26">
        <f t="shared" ref="BF735:BF736" si="3584">BF736</f>
        <v>0</v>
      </c>
      <c r="BG735" s="26">
        <f t="shared" ref="BG735:BG736" si="3585">BG736</f>
        <v>0</v>
      </c>
      <c r="BH735" s="26">
        <f t="shared" ref="BH735:BH736" si="3586">BH736</f>
        <v>0</v>
      </c>
      <c r="BI735" s="26">
        <f t="shared" ref="BI735:BI736" si="3587">BI736</f>
        <v>0</v>
      </c>
      <c r="BJ735" s="26">
        <f t="shared" ref="BJ735:BJ736" si="3588">BJ736</f>
        <v>0</v>
      </c>
      <c r="BK735" s="26">
        <f t="shared" ref="BK735:BK736" si="3589">BK736</f>
        <v>0</v>
      </c>
      <c r="BL735" s="26">
        <f t="shared" si="3364"/>
        <v>92300.999999999985</v>
      </c>
      <c r="BM735" s="26">
        <f t="shared" ref="BM735:BM736" si="3590">BM736</f>
        <v>0</v>
      </c>
      <c r="BN735" s="53">
        <f t="shared" si="3377"/>
        <v>92300.999999999985</v>
      </c>
      <c r="BO735" s="26">
        <f t="shared" si="3365"/>
        <v>95473.9</v>
      </c>
      <c r="BP735" s="26">
        <f t="shared" ref="BP735:BS736" si="3591">BP736</f>
        <v>0</v>
      </c>
      <c r="BQ735" s="53">
        <f t="shared" si="3378"/>
        <v>95473.9</v>
      </c>
      <c r="BR735" s="52">
        <f t="shared" si="3366"/>
        <v>95473.9</v>
      </c>
      <c r="BS735" s="26">
        <f t="shared" si="3591"/>
        <v>0</v>
      </c>
      <c r="BT735" s="27"/>
    </row>
    <row r="736" spans="1:73" ht="31.2" x14ac:dyDescent="0.3">
      <c r="A736" s="67" t="s">
        <v>491</v>
      </c>
      <c r="B736" s="67" t="s">
        <v>26</v>
      </c>
      <c r="C736" s="67" t="s">
        <v>114</v>
      </c>
      <c r="D736" s="67" t="s">
        <v>436</v>
      </c>
      <c r="E736" s="71"/>
      <c r="F736" s="68" t="s">
        <v>437</v>
      </c>
      <c r="G736" s="26">
        <f t="shared" si="3548"/>
        <v>93475.999999999985</v>
      </c>
      <c r="H736" s="26">
        <f t="shared" si="3549"/>
        <v>95473.9</v>
      </c>
      <c r="I736" s="26">
        <f t="shared" si="3550"/>
        <v>95473.9</v>
      </c>
      <c r="J736" s="26">
        <f t="shared" si="3551"/>
        <v>0</v>
      </c>
      <c r="K736" s="26">
        <f t="shared" si="3552"/>
        <v>0</v>
      </c>
      <c r="L736" s="26">
        <f t="shared" si="3553"/>
        <v>0</v>
      </c>
      <c r="M736" s="26">
        <f t="shared" si="3438"/>
        <v>93475.999999999985</v>
      </c>
      <c r="N736" s="26">
        <f t="shared" si="3439"/>
        <v>95473.9</v>
      </c>
      <c r="O736" s="26">
        <f t="shared" si="3440"/>
        <v>95473.9</v>
      </c>
      <c r="P736" s="26">
        <f t="shared" si="3554"/>
        <v>0</v>
      </c>
      <c r="Q736" s="26">
        <f t="shared" si="3555"/>
        <v>0</v>
      </c>
      <c r="R736" s="26">
        <f t="shared" si="3556"/>
        <v>0</v>
      </c>
      <c r="S736" s="26">
        <f t="shared" si="3557"/>
        <v>0</v>
      </c>
      <c r="T736" s="26">
        <f t="shared" si="3558"/>
        <v>0</v>
      </c>
      <c r="U736" s="26">
        <f t="shared" si="3559"/>
        <v>0</v>
      </c>
      <c r="V736" s="26">
        <f t="shared" si="3560"/>
        <v>0</v>
      </c>
      <c r="W736" s="26">
        <f t="shared" si="3561"/>
        <v>0</v>
      </c>
      <c r="X736" s="26">
        <f t="shared" si="3562"/>
        <v>0</v>
      </c>
      <c r="Y736" s="26">
        <f t="shared" si="3563"/>
        <v>0</v>
      </c>
      <c r="Z736" s="26">
        <f t="shared" si="3564"/>
        <v>0</v>
      </c>
      <c r="AA736" s="26">
        <f t="shared" si="3565"/>
        <v>0</v>
      </c>
      <c r="AB736" s="26">
        <f t="shared" si="3566"/>
        <v>0</v>
      </c>
      <c r="AC736" s="26">
        <f t="shared" si="3387"/>
        <v>93475.999999999985</v>
      </c>
      <c r="AD736" s="26">
        <f t="shared" si="3388"/>
        <v>95473.9</v>
      </c>
      <c r="AE736" s="26">
        <f t="shared" si="3389"/>
        <v>95473.9</v>
      </c>
      <c r="AF736" s="26">
        <f t="shared" si="3567"/>
        <v>0</v>
      </c>
      <c r="AG736" s="26">
        <f t="shared" si="3390"/>
        <v>93475.999999999985</v>
      </c>
      <c r="AH736" s="26">
        <f t="shared" si="3391"/>
        <v>95473.9</v>
      </c>
      <c r="AI736" s="26">
        <f t="shared" si="3392"/>
        <v>95473.9</v>
      </c>
      <c r="AJ736" s="26">
        <f t="shared" si="3568"/>
        <v>0</v>
      </c>
      <c r="AK736" s="26">
        <f t="shared" si="3569"/>
        <v>0</v>
      </c>
      <c r="AL736" s="26">
        <f t="shared" si="3570"/>
        <v>-1175</v>
      </c>
      <c r="AM736" s="26">
        <f t="shared" si="3571"/>
        <v>0</v>
      </c>
      <c r="AN736" s="26">
        <f t="shared" si="3572"/>
        <v>0</v>
      </c>
      <c r="AO736" s="26">
        <f t="shared" si="3573"/>
        <v>0</v>
      </c>
      <c r="AP736" s="26">
        <f t="shared" si="3574"/>
        <v>0</v>
      </c>
      <c r="AQ736" s="26">
        <f t="shared" si="3575"/>
        <v>0</v>
      </c>
      <c r="AR736" s="26">
        <f t="shared" si="3576"/>
        <v>0</v>
      </c>
      <c r="AS736" s="26">
        <f t="shared" si="3367"/>
        <v>92300.999999999985</v>
      </c>
      <c r="AT736" s="26">
        <f t="shared" si="3368"/>
        <v>95473.9</v>
      </c>
      <c r="AU736" s="26">
        <f t="shared" si="3369"/>
        <v>95473.9</v>
      </c>
      <c r="AV736" s="26">
        <f t="shared" si="3577"/>
        <v>0</v>
      </c>
      <c r="AW736" s="26">
        <f t="shared" si="3578"/>
        <v>0</v>
      </c>
      <c r="AX736" s="26">
        <f t="shared" si="3579"/>
        <v>0</v>
      </c>
      <c r="AY736" s="26">
        <f t="shared" si="3370"/>
        <v>92300.999999999985</v>
      </c>
      <c r="AZ736" s="26">
        <f t="shared" si="3371"/>
        <v>95473.9</v>
      </c>
      <c r="BA736" s="26">
        <f t="shared" si="3372"/>
        <v>95473.9</v>
      </c>
      <c r="BB736" s="26">
        <f t="shared" si="3580"/>
        <v>0</v>
      </c>
      <c r="BC736" s="26">
        <f t="shared" si="3581"/>
        <v>0</v>
      </c>
      <c r="BD736" s="26">
        <f t="shared" si="3582"/>
        <v>0</v>
      </c>
      <c r="BE736" s="26">
        <f t="shared" si="3583"/>
        <v>0</v>
      </c>
      <c r="BF736" s="26">
        <f t="shared" si="3584"/>
        <v>0</v>
      </c>
      <c r="BG736" s="26">
        <f t="shared" si="3585"/>
        <v>0</v>
      </c>
      <c r="BH736" s="26">
        <f t="shared" si="3586"/>
        <v>0</v>
      </c>
      <c r="BI736" s="26">
        <f t="shared" si="3587"/>
        <v>0</v>
      </c>
      <c r="BJ736" s="26">
        <f t="shared" si="3588"/>
        <v>0</v>
      </c>
      <c r="BK736" s="26">
        <f t="shared" si="3589"/>
        <v>0</v>
      </c>
      <c r="BL736" s="26">
        <f t="shared" si="3364"/>
        <v>92300.999999999985</v>
      </c>
      <c r="BM736" s="26">
        <f t="shared" si="3590"/>
        <v>0</v>
      </c>
      <c r="BN736" s="53">
        <f t="shared" si="3377"/>
        <v>92300.999999999985</v>
      </c>
      <c r="BO736" s="26">
        <f t="shared" si="3365"/>
        <v>95473.9</v>
      </c>
      <c r="BP736" s="26">
        <f t="shared" si="3591"/>
        <v>0</v>
      </c>
      <c r="BQ736" s="53">
        <f t="shared" si="3378"/>
        <v>95473.9</v>
      </c>
      <c r="BR736" s="52">
        <f t="shared" si="3366"/>
        <v>95473.9</v>
      </c>
      <c r="BS736" s="26">
        <f t="shared" si="3591"/>
        <v>0</v>
      </c>
      <c r="BT736" s="27"/>
    </row>
    <row r="737" spans="1:73" x14ac:dyDescent="0.3">
      <c r="A737" s="67" t="s">
        <v>491</v>
      </c>
      <c r="B737" s="67" t="s">
        <v>26</v>
      </c>
      <c r="C737" s="67" t="s">
        <v>114</v>
      </c>
      <c r="D737" s="67" t="s">
        <v>438</v>
      </c>
      <c r="E737" s="71"/>
      <c r="F737" s="68" t="s">
        <v>49</v>
      </c>
      <c r="G737" s="26">
        <f t="shared" ref="G737:L737" si="3592">G738+G739+G740</f>
        <v>93475.999999999985</v>
      </c>
      <c r="H737" s="26">
        <f t="shared" si="3592"/>
        <v>95473.9</v>
      </c>
      <c r="I737" s="26">
        <f t="shared" si="3592"/>
        <v>95473.9</v>
      </c>
      <c r="J737" s="26">
        <f t="shared" si="3592"/>
        <v>0</v>
      </c>
      <c r="K737" s="26">
        <f t="shared" si="3592"/>
        <v>0</v>
      </c>
      <c r="L737" s="26">
        <f t="shared" si="3592"/>
        <v>0</v>
      </c>
      <c r="M737" s="26">
        <f t="shared" si="3438"/>
        <v>93475.999999999985</v>
      </c>
      <c r="N737" s="26">
        <f t="shared" si="3439"/>
        <v>95473.9</v>
      </c>
      <c r="O737" s="26">
        <f t="shared" si="3440"/>
        <v>95473.9</v>
      </c>
      <c r="P737" s="26">
        <f t="shared" ref="P737:AB737" si="3593">P738+P739+P740</f>
        <v>0</v>
      </c>
      <c r="Q737" s="26">
        <f t="shared" si="3593"/>
        <v>0</v>
      </c>
      <c r="R737" s="26">
        <f t="shared" si="3593"/>
        <v>0</v>
      </c>
      <c r="S737" s="26">
        <f t="shared" si="3593"/>
        <v>0</v>
      </c>
      <c r="T737" s="26">
        <f t="shared" si="3593"/>
        <v>0</v>
      </c>
      <c r="U737" s="26">
        <f t="shared" si="3593"/>
        <v>0</v>
      </c>
      <c r="V737" s="26">
        <f t="shared" si="3593"/>
        <v>0</v>
      </c>
      <c r="W737" s="26">
        <f t="shared" si="3593"/>
        <v>0</v>
      </c>
      <c r="X737" s="26">
        <f t="shared" si="3593"/>
        <v>0</v>
      </c>
      <c r="Y737" s="26">
        <f t="shared" si="3593"/>
        <v>0</v>
      </c>
      <c r="Z737" s="26">
        <f t="shared" si="3593"/>
        <v>0</v>
      </c>
      <c r="AA737" s="26">
        <f t="shared" si="3593"/>
        <v>0</v>
      </c>
      <c r="AB737" s="26">
        <f t="shared" si="3593"/>
        <v>0</v>
      </c>
      <c r="AC737" s="26">
        <f t="shared" si="3387"/>
        <v>93475.999999999985</v>
      </c>
      <c r="AD737" s="26">
        <f t="shared" si="3388"/>
        <v>95473.9</v>
      </c>
      <c r="AE737" s="26">
        <f t="shared" si="3389"/>
        <v>95473.9</v>
      </c>
      <c r="AF737" s="26">
        <f>AF738+AF739+AF740</f>
        <v>0</v>
      </c>
      <c r="AG737" s="26">
        <f t="shared" si="3390"/>
        <v>93475.999999999985</v>
      </c>
      <c r="AH737" s="26">
        <f t="shared" si="3391"/>
        <v>95473.9</v>
      </c>
      <c r="AI737" s="26">
        <f t="shared" si="3392"/>
        <v>95473.9</v>
      </c>
      <c r="AJ737" s="26">
        <f t="shared" ref="AJ737:AR737" si="3594">AJ738+AJ739+AJ740</f>
        <v>0</v>
      </c>
      <c r="AK737" s="26">
        <f t="shared" si="3594"/>
        <v>0</v>
      </c>
      <c r="AL737" s="26">
        <f t="shared" si="3594"/>
        <v>-1175</v>
      </c>
      <c r="AM737" s="26">
        <f t="shared" si="3594"/>
        <v>0</v>
      </c>
      <c r="AN737" s="26">
        <f t="shared" si="3594"/>
        <v>0</v>
      </c>
      <c r="AO737" s="26">
        <f t="shared" si="3594"/>
        <v>0</v>
      </c>
      <c r="AP737" s="26">
        <f t="shared" si="3594"/>
        <v>0</v>
      </c>
      <c r="AQ737" s="26">
        <f t="shared" si="3594"/>
        <v>0</v>
      </c>
      <c r="AR737" s="26">
        <f t="shared" si="3594"/>
        <v>0</v>
      </c>
      <c r="AS737" s="26">
        <f t="shared" si="3367"/>
        <v>92300.999999999985</v>
      </c>
      <c r="AT737" s="26">
        <f t="shared" si="3368"/>
        <v>95473.9</v>
      </c>
      <c r="AU737" s="26">
        <f t="shared" si="3369"/>
        <v>95473.9</v>
      </c>
      <c r="AV737" s="26">
        <f>AV738+AV739+AV740</f>
        <v>0</v>
      </c>
      <c r="AW737" s="26">
        <f>AW738+AW739+AW740</f>
        <v>0</v>
      </c>
      <c r="AX737" s="26">
        <f>AX738+AX739+AX740</f>
        <v>0</v>
      </c>
      <c r="AY737" s="26">
        <f t="shared" si="3370"/>
        <v>92300.999999999985</v>
      </c>
      <c r="AZ737" s="26">
        <f t="shared" si="3371"/>
        <v>95473.9</v>
      </c>
      <c r="BA737" s="26">
        <f t="shared" si="3372"/>
        <v>95473.9</v>
      </c>
      <c r="BB737" s="26">
        <f t="shared" ref="BB737:BK737" si="3595">BB738+BB739+BB740</f>
        <v>0</v>
      </c>
      <c r="BC737" s="26">
        <f t="shared" si="3595"/>
        <v>0</v>
      </c>
      <c r="BD737" s="26">
        <f t="shared" si="3595"/>
        <v>0</v>
      </c>
      <c r="BE737" s="26">
        <f t="shared" si="3595"/>
        <v>0</v>
      </c>
      <c r="BF737" s="26">
        <f t="shared" si="3595"/>
        <v>0</v>
      </c>
      <c r="BG737" s="26">
        <f t="shared" si="3595"/>
        <v>0</v>
      </c>
      <c r="BH737" s="26">
        <f t="shared" si="3595"/>
        <v>0</v>
      </c>
      <c r="BI737" s="26">
        <f t="shared" si="3595"/>
        <v>0</v>
      </c>
      <c r="BJ737" s="26">
        <f t="shared" si="3595"/>
        <v>0</v>
      </c>
      <c r="BK737" s="26">
        <f t="shared" si="3595"/>
        <v>0</v>
      </c>
      <c r="BL737" s="26">
        <f t="shared" si="3364"/>
        <v>92300.999999999985</v>
      </c>
      <c r="BM737" s="26">
        <f>BM738+BM739+BM740</f>
        <v>0</v>
      </c>
      <c r="BN737" s="53">
        <f t="shared" si="3377"/>
        <v>92300.999999999985</v>
      </c>
      <c r="BO737" s="26">
        <f t="shared" si="3365"/>
        <v>95473.9</v>
      </c>
      <c r="BP737" s="26">
        <f>BP738+BP739+BP740</f>
        <v>0</v>
      </c>
      <c r="BQ737" s="53">
        <f t="shared" si="3378"/>
        <v>95473.9</v>
      </c>
      <c r="BR737" s="52">
        <f t="shared" si="3366"/>
        <v>95473.9</v>
      </c>
      <c r="BS737" s="26">
        <f>BS738+BS739+BS740</f>
        <v>0</v>
      </c>
      <c r="BT737" s="27"/>
    </row>
    <row r="738" spans="1:73" ht="78" x14ac:dyDescent="0.3">
      <c r="A738" s="67" t="s">
        <v>491</v>
      </c>
      <c r="B738" s="67" t="s">
        <v>26</v>
      </c>
      <c r="C738" s="67" t="s">
        <v>114</v>
      </c>
      <c r="D738" s="67" t="s">
        <v>438</v>
      </c>
      <c r="E738" s="67" t="s">
        <v>50</v>
      </c>
      <c r="F738" s="68" t="s">
        <v>51</v>
      </c>
      <c r="G738" s="26">
        <v>83814.7</v>
      </c>
      <c r="H738" s="26">
        <v>86176.6</v>
      </c>
      <c r="I738" s="26">
        <v>86176.6</v>
      </c>
      <c r="J738" s="26"/>
      <c r="K738" s="26"/>
      <c r="L738" s="26"/>
      <c r="M738" s="26">
        <f t="shared" si="3438"/>
        <v>83814.7</v>
      </c>
      <c r="N738" s="26">
        <f t="shared" si="3439"/>
        <v>86176.6</v>
      </c>
      <c r="O738" s="26">
        <f t="shared" si="3440"/>
        <v>86176.6</v>
      </c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>
        <f t="shared" si="3387"/>
        <v>83814.7</v>
      </c>
      <c r="AD738" s="26">
        <f t="shared" si="3388"/>
        <v>86176.6</v>
      </c>
      <c r="AE738" s="26">
        <f t="shared" si="3389"/>
        <v>86176.6</v>
      </c>
      <c r="AF738" s="26"/>
      <c r="AG738" s="26">
        <f t="shared" si="3390"/>
        <v>83814.7</v>
      </c>
      <c r="AH738" s="26">
        <f t="shared" si="3391"/>
        <v>86176.6</v>
      </c>
      <c r="AI738" s="26">
        <f t="shared" si="3392"/>
        <v>86176.6</v>
      </c>
      <c r="AJ738" s="26"/>
      <c r="AK738" s="26"/>
      <c r="AL738" s="26">
        <v>-1175</v>
      </c>
      <c r="AM738" s="26"/>
      <c r="AN738" s="26"/>
      <c r="AO738" s="26"/>
      <c r="AP738" s="26"/>
      <c r="AQ738" s="26"/>
      <c r="AR738" s="26"/>
      <c r="AS738" s="26">
        <f t="shared" si="3367"/>
        <v>82639.7</v>
      </c>
      <c r="AT738" s="26">
        <f t="shared" si="3368"/>
        <v>86176.6</v>
      </c>
      <c r="AU738" s="26">
        <f t="shared" si="3369"/>
        <v>86176.6</v>
      </c>
      <c r="AV738" s="26"/>
      <c r="AW738" s="26"/>
      <c r="AX738" s="26"/>
      <c r="AY738" s="26">
        <f t="shared" si="3370"/>
        <v>82639.7</v>
      </c>
      <c r="AZ738" s="26">
        <f t="shared" si="3371"/>
        <v>86176.6</v>
      </c>
      <c r="BA738" s="26">
        <f t="shared" si="3372"/>
        <v>86176.6</v>
      </c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>
        <f t="shared" si="3364"/>
        <v>82639.7</v>
      </c>
      <c r="BM738" s="26"/>
      <c r="BN738" s="53">
        <f t="shared" si="3377"/>
        <v>82639.7</v>
      </c>
      <c r="BO738" s="26">
        <f t="shared" si="3365"/>
        <v>86176.6</v>
      </c>
      <c r="BP738" s="26"/>
      <c r="BQ738" s="53">
        <f t="shared" si="3378"/>
        <v>86176.6</v>
      </c>
      <c r="BR738" s="52">
        <f t="shared" si="3366"/>
        <v>86176.6</v>
      </c>
      <c r="BS738" s="26"/>
      <c r="BT738" s="27"/>
    </row>
    <row r="739" spans="1:73" ht="31.2" x14ac:dyDescent="0.3">
      <c r="A739" s="67" t="s">
        <v>491</v>
      </c>
      <c r="B739" s="67" t="s">
        <v>26</v>
      </c>
      <c r="C739" s="67" t="s">
        <v>114</v>
      </c>
      <c r="D739" s="67" t="s">
        <v>438</v>
      </c>
      <c r="E739" s="67" t="s">
        <v>38</v>
      </c>
      <c r="F739" s="68" t="s">
        <v>39</v>
      </c>
      <c r="G739" s="26">
        <v>9380.9</v>
      </c>
      <c r="H739" s="26">
        <v>9016.9</v>
      </c>
      <c r="I739" s="26">
        <v>9016.9</v>
      </c>
      <c r="J739" s="26"/>
      <c r="K739" s="26"/>
      <c r="L739" s="26"/>
      <c r="M739" s="26">
        <f t="shared" si="3438"/>
        <v>9380.9</v>
      </c>
      <c r="N739" s="26">
        <f t="shared" si="3439"/>
        <v>9016.9</v>
      </c>
      <c r="O739" s="26">
        <f t="shared" si="3440"/>
        <v>9016.9</v>
      </c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>
        <f t="shared" si="3387"/>
        <v>9380.9</v>
      </c>
      <c r="AD739" s="26">
        <f t="shared" si="3388"/>
        <v>9016.9</v>
      </c>
      <c r="AE739" s="26">
        <f t="shared" si="3389"/>
        <v>9016.9</v>
      </c>
      <c r="AF739" s="26"/>
      <c r="AG739" s="26">
        <f t="shared" si="3390"/>
        <v>9380.9</v>
      </c>
      <c r="AH739" s="26">
        <f t="shared" si="3391"/>
        <v>9016.9</v>
      </c>
      <c r="AI739" s="26">
        <f t="shared" si="3392"/>
        <v>9016.9</v>
      </c>
      <c r="AJ739" s="26"/>
      <c r="AK739" s="26"/>
      <c r="AL739" s="26"/>
      <c r="AM739" s="26"/>
      <c r="AN739" s="26"/>
      <c r="AO739" s="26"/>
      <c r="AP739" s="26"/>
      <c r="AQ739" s="26"/>
      <c r="AR739" s="26"/>
      <c r="AS739" s="26">
        <f t="shared" si="3367"/>
        <v>9380.9</v>
      </c>
      <c r="AT739" s="26">
        <f t="shared" si="3368"/>
        <v>9016.9</v>
      </c>
      <c r="AU739" s="26">
        <f t="shared" si="3369"/>
        <v>9016.9</v>
      </c>
      <c r="AV739" s="26"/>
      <c r="AW739" s="26"/>
      <c r="AX739" s="26"/>
      <c r="AY739" s="26">
        <f t="shared" si="3370"/>
        <v>9380.9</v>
      </c>
      <c r="AZ739" s="26">
        <f t="shared" si="3371"/>
        <v>9016.9</v>
      </c>
      <c r="BA739" s="26">
        <f t="shared" si="3372"/>
        <v>9016.9</v>
      </c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>
        <f t="shared" si="3364"/>
        <v>9380.9</v>
      </c>
      <c r="BM739" s="26"/>
      <c r="BN739" s="53">
        <f t="shared" si="3377"/>
        <v>9380.9</v>
      </c>
      <c r="BO739" s="26">
        <f t="shared" si="3365"/>
        <v>9016.9</v>
      </c>
      <c r="BP739" s="26"/>
      <c r="BQ739" s="53">
        <f t="shared" si="3378"/>
        <v>9016.9</v>
      </c>
      <c r="BR739" s="52">
        <f t="shared" si="3366"/>
        <v>9016.9</v>
      </c>
      <c r="BS739" s="26"/>
      <c r="BT739" s="27"/>
    </row>
    <row r="740" spans="1:73" x14ac:dyDescent="0.3">
      <c r="A740" s="67" t="s">
        <v>491</v>
      </c>
      <c r="B740" s="67" t="s">
        <v>26</v>
      </c>
      <c r="C740" s="67" t="s">
        <v>114</v>
      </c>
      <c r="D740" s="67" t="s">
        <v>438</v>
      </c>
      <c r="E740" s="67" t="s">
        <v>40</v>
      </c>
      <c r="F740" s="68" t="s">
        <v>41</v>
      </c>
      <c r="G740" s="26">
        <v>280.39999999999998</v>
      </c>
      <c r="H740" s="26">
        <v>280.39999999999998</v>
      </c>
      <c r="I740" s="26">
        <v>280.39999999999998</v>
      </c>
      <c r="J740" s="26"/>
      <c r="K740" s="26"/>
      <c r="L740" s="26"/>
      <c r="M740" s="26">
        <f t="shared" si="3438"/>
        <v>280.39999999999998</v>
      </c>
      <c r="N740" s="26">
        <f t="shared" si="3439"/>
        <v>280.39999999999998</v>
      </c>
      <c r="O740" s="26">
        <f t="shared" si="3440"/>
        <v>280.39999999999998</v>
      </c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>
        <f t="shared" si="3387"/>
        <v>280.39999999999998</v>
      </c>
      <c r="AD740" s="26">
        <f t="shared" si="3388"/>
        <v>280.39999999999998</v>
      </c>
      <c r="AE740" s="26">
        <f t="shared" si="3389"/>
        <v>280.39999999999998</v>
      </c>
      <c r="AF740" s="26"/>
      <c r="AG740" s="26">
        <f t="shared" si="3390"/>
        <v>280.39999999999998</v>
      </c>
      <c r="AH740" s="26">
        <f t="shared" si="3391"/>
        <v>280.39999999999998</v>
      </c>
      <c r="AI740" s="26">
        <f t="shared" si="3392"/>
        <v>280.39999999999998</v>
      </c>
      <c r="AJ740" s="26"/>
      <c r="AK740" s="26"/>
      <c r="AL740" s="26"/>
      <c r="AM740" s="26"/>
      <c r="AN740" s="26"/>
      <c r="AO740" s="26"/>
      <c r="AP740" s="26"/>
      <c r="AQ740" s="26"/>
      <c r="AR740" s="26"/>
      <c r="AS740" s="26">
        <f t="shared" si="3367"/>
        <v>280.39999999999998</v>
      </c>
      <c r="AT740" s="26">
        <f t="shared" si="3368"/>
        <v>280.39999999999998</v>
      </c>
      <c r="AU740" s="26">
        <f t="shared" si="3369"/>
        <v>280.39999999999998</v>
      </c>
      <c r="AV740" s="26"/>
      <c r="AW740" s="26"/>
      <c r="AX740" s="26"/>
      <c r="AY740" s="26">
        <f t="shared" si="3370"/>
        <v>280.39999999999998</v>
      </c>
      <c r="AZ740" s="26">
        <f t="shared" si="3371"/>
        <v>280.39999999999998</v>
      </c>
      <c r="BA740" s="26">
        <f t="shared" si="3372"/>
        <v>280.39999999999998</v>
      </c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>
        <f t="shared" si="3364"/>
        <v>280.39999999999998</v>
      </c>
      <c r="BM740" s="26"/>
      <c r="BN740" s="53">
        <f t="shared" si="3377"/>
        <v>280.39999999999998</v>
      </c>
      <c r="BO740" s="26">
        <f t="shared" si="3365"/>
        <v>280.39999999999998</v>
      </c>
      <c r="BP740" s="26"/>
      <c r="BQ740" s="53">
        <f t="shared" si="3378"/>
        <v>280.39999999999998</v>
      </c>
      <c r="BR740" s="52">
        <f t="shared" si="3366"/>
        <v>280.39999999999998</v>
      </c>
      <c r="BS740" s="26"/>
      <c r="BT740" s="27"/>
    </row>
    <row r="741" spans="1:73" s="82" customFormat="1" x14ac:dyDescent="0.3">
      <c r="A741" s="65" t="s">
        <v>491</v>
      </c>
      <c r="B741" s="65" t="s">
        <v>26</v>
      </c>
      <c r="C741" s="65" t="s">
        <v>28</v>
      </c>
      <c r="D741" s="65"/>
      <c r="E741" s="65"/>
      <c r="F741" s="66" t="s">
        <v>29</v>
      </c>
      <c r="G741" s="22">
        <f t="shared" ref="G741:L741" si="3596">G742</f>
        <v>29228.399999999998</v>
      </c>
      <c r="H741" s="22">
        <f t="shared" si="3596"/>
        <v>22254.100000000002</v>
      </c>
      <c r="I741" s="22">
        <f t="shared" si="3596"/>
        <v>22254.100000000002</v>
      </c>
      <c r="J741" s="22">
        <f t="shared" si="3596"/>
        <v>0</v>
      </c>
      <c r="K741" s="22">
        <f t="shared" si="3596"/>
        <v>0</v>
      </c>
      <c r="L741" s="22">
        <f t="shared" si="3596"/>
        <v>0</v>
      </c>
      <c r="M741" s="22">
        <f t="shared" si="3438"/>
        <v>29228.399999999998</v>
      </c>
      <c r="N741" s="22">
        <f t="shared" si="3439"/>
        <v>22254.100000000002</v>
      </c>
      <c r="O741" s="22">
        <f t="shared" si="3440"/>
        <v>22254.100000000002</v>
      </c>
      <c r="P741" s="22">
        <f t="shared" ref="P741:AB741" si="3597">P742</f>
        <v>0</v>
      </c>
      <c r="Q741" s="22">
        <f t="shared" si="3597"/>
        <v>0</v>
      </c>
      <c r="R741" s="22">
        <f t="shared" si="3597"/>
        <v>0</v>
      </c>
      <c r="S741" s="22">
        <f t="shared" si="3597"/>
        <v>0</v>
      </c>
      <c r="T741" s="22">
        <f t="shared" si="3597"/>
        <v>0</v>
      </c>
      <c r="U741" s="22">
        <f t="shared" si="3597"/>
        <v>0</v>
      </c>
      <c r="V741" s="22">
        <f t="shared" si="3597"/>
        <v>0</v>
      </c>
      <c r="W741" s="22">
        <f t="shared" si="3597"/>
        <v>0</v>
      </c>
      <c r="X741" s="22">
        <f t="shared" si="3597"/>
        <v>0</v>
      </c>
      <c r="Y741" s="22">
        <f t="shared" si="3597"/>
        <v>0</v>
      </c>
      <c r="Z741" s="22">
        <f t="shared" si="3597"/>
        <v>0</v>
      </c>
      <c r="AA741" s="22">
        <f t="shared" si="3597"/>
        <v>0</v>
      </c>
      <c r="AB741" s="22">
        <f t="shared" si="3597"/>
        <v>0</v>
      </c>
      <c r="AC741" s="22">
        <f t="shared" si="3387"/>
        <v>29228.399999999998</v>
      </c>
      <c r="AD741" s="22">
        <f t="shared" si="3388"/>
        <v>22254.100000000002</v>
      </c>
      <c r="AE741" s="22">
        <f t="shared" si="3389"/>
        <v>22254.100000000002</v>
      </c>
      <c r="AF741" s="22">
        <f>AF742</f>
        <v>0</v>
      </c>
      <c r="AG741" s="22">
        <f t="shared" si="3390"/>
        <v>29228.399999999998</v>
      </c>
      <c r="AH741" s="22">
        <f t="shared" si="3391"/>
        <v>22254.100000000002</v>
      </c>
      <c r="AI741" s="22">
        <f t="shared" si="3392"/>
        <v>22254.100000000002</v>
      </c>
      <c r="AJ741" s="22">
        <f t="shared" ref="AJ741:AR741" si="3598">AJ742+AJ758</f>
        <v>0</v>
      </c>
      <c r="AK741" s="22">
        <f t="shared" si="3598"/>
        <v>-1901.9</v>
      </c>
      <c r="AL741" s="22">
        <f t="shared" si="3598"/>
        <v>8577.1930000000011</v>
      </c>
      <c r="AM741" s="22">
        <f t="shared" si="3598"/>
        <v>0</v>
      </c>
      <c r="AN741" s="22">
        <f t="shared" si="3598"/>
        <v>0</v>
      </c>
      <c r="AO741" s="22">
        <f t="shared" si="3598"/>
        <v>0</v>
      </c>
      <c r="AP741" s="22">
        <f t="shared" si="3598"/>
        <v>0</v>
      </c>
      <c r="AQ741" s="22">
        <f t="shared" si="3598"/>
        <v>0</v>
      </c>
      <c r="AR741" s="22">
        <f t="shared" si="3598"/>
        <v>0</v>
      </c>
      <c r="AS741" s="22">
        <f t="shared" si="3367"/>
        <v>35903.692999999999</v>
      </c>
      <c r="AT741" s="22">
        <f t="shared" si="3368"/>
        <v>22254.100000000002</v>
      </c>
      <c r="AU741" s="22">
        <f t="shared" si="3369"/>
        <v>22254.100000000002</v>
      </c>
      <c r="AV741" s="22">
        <f>AV742+AV758</f>
        <v>-483.83300000000003</v>
      </c>
      <c r="AW741" s="22">
        <f>AW742+AW758</f>
        <v>0</v>
      </c>
      <c r="AX741" s="22">
        <f>AX742+AX758</f>
        <v>0</v>
      </c>
      <c r="AY741" s="22">
        <f t="shared" si="3370"/>
        <v>35419.86</v>
      </c>
      <c r="AZ741" s="22">
        <f t="shared" si="3371"/>
        <v>22254.100000000002</v>
      </c>
      <c r="BA741" s="22">
        <f t="shared" si="3372"/>
        <v>22254.100000000002</v>
      </c>
      <c r="BB741" s="22">
        <f t="shared" ref="BB741:BK741" si="3599">BB742+BB758</f>
        <v>0</v>
      </c>
      <c r="BC741" s="22">
        <f t="shared" si="3599"/>
        <v>0</v>
      </c>
      <c r="BD741" s="22">
        <f t="shared" si="3599"/>
        <v>0</v>
      </c>
      <c r="BE741" s="22">
        <f t="shared" si="3599"/>
        <v>0</v>
      </c>
      <c r="BF741" s="22">
        <f t="shared" si="3599"/>
        <v>0</v>
      </c>
      <c r="BG741" s="22">
        <f t="shared" si="3599"/>
        <v>0</v>
      </c>
      <c r="BH741" s="22">
        <f t="shared" si="3599"/>
        <v>0</v>
      </c>
      <c r="BI741" s="22">
        <f t="shared" si="3599"/>
        <v>0</v>
      </c>
      <c r="BJ741" s="22">
        <f t="shared" si="3599"/>
        <v>0</v>
      </c>
      <c r="BK741" s="22">
        <f t="shared" si="3599"/>
        <v>0</v>
      </c>
      <c r="BL741" s="22">
        <f t="shared" si="3364"/>
        <v>35419.86</v>
      </c>
      <c r="BM741" s="22">
        <f>BM742+BM758</f>
        <v>0</v>
      </c>
      <c r="BN741" s="78">
        <f t="shared" si="3377"/>
        <v>35419.86</v>
      </c>
      <c r="BO741" s="22">
        <f t="shared" si="3365"/>
        <v>22254.100000000002</v>
      </c>
      <c r="BP741" s="22">
        <f>BP742+BP758</f>
        <v>0</v>
      </c>
      <c r="BQ741" s="78">
        <f t="shared" si="3378"/>
        <v>22254.100000000002</v>
      </c>
      <c r="BR741" s="80">
        <f t="shared" si="3366"/>
        <v>22254.100000000002</v>
      </c>
      <c r="BS741" s="22">
        <f>BS742+BS758</f>
        <v>0</v>
      </c>
      <c r="BT741" s="23"/>
      <c r="BU741" s="19"/>
    </row>
    <row r="742" spans="1:73" x14ac:dyDescent="0.3">
      <c r="A742" s="67" t="s">
        <v>491</v>
      </c>
      <c r="B742" s="67" t="s">
        <v>26</v>
      </c>
      <c r="C742" s="67" t="s">
        <v>28</v>
      </c>
      <c r="D742" s="67" t="s">
        <v>218</v>
      </c>
      <c r="E742" s="67"/>
      <c r="F742" s="68" t="s">
        <v>219</v>
      </c>
      <c r="G742" s="26">
        <f t="shared" ref="G742:L742" si="3600">G747+G743</f>
        <v>29228.399999999998</v>
      </c>
      <c r="H742" s="26">
        <f t="shared" si="3600"/>
        <v>22254.100000000002</v>
      </c>
      <c r="I742" s="26">
        <f t="shared" si="3600"/>
        <v>22254.100000000002</v>
      </c>
      <c r="J742" s="26">
        <f t="shared" si="3600"/>
        <v>0</v>
      </c>
      <c r="K742" s="26">
        <f t="shared" si="3600"/>
        <v>0</v>
      </c>
      <c r="L742" s="26">
        <f t="shared" si="3600"/>
        <v>0</v>
      </c>
      <c r="M742" s="26">
        <f t="shared" si="3438"/>
        <v>29228.399999999998</v>
      </c>
      <c r="N742" s="26">
        <f t="shared" si="3439"/>
        <v>22254.100000000002</v>
      </c>
      <c r="O742" s="26">
        <f t="shared" si="3440"/>
        <v>22254.100000000002</v>
      </c>
      <c r="P742" s="26">
        <f t="shared" ref="P742:AB742" si="3601">P747+P743</f>
        <v>0</v>
      </c>
      <c r="Q742" s="26">
        <f t="shared" si="3601"/>
        <v>0</v>
      </c>
      <c r="R742" s="26">
        <f t="shared" si="3601"/>
        <v>0</v>
      </c>
      <c r="S742" s="26">
        <f t="shared" si="3601"/>
        <v>0</v>
      </c>
      <c r="T742" s="26">
        <f t="shared" si="3601"/>
        <v>0</v>
      </c>
      <c r="U742" s="26">
        <f t="shared" si="3601"/>
        <v>0</v>
      </c>
      <c r="V742" s="26">
        <f t="shared" si="3601"/>
        <v>0</v>
      </c>
      <c r="W742" s="26">
        <f t="shared" si="3601"/>
        <v>0</v>
      </c>
      <c r="X742" s="26">
        <f t="shared" si="3601"/>
        <v>0</v>
      </c>
      <c r="Y742" s="26">
        <f t="shared" si="3601"/>
        <v>0</v>
      </c>
      <c r="Z742" s="26">
        <f t="shared" si="3601"/>
        <v>0</v>
      </c>
      <c r="AA742" s="26">
        <f t="shared" si="3601"/>
        <v>0</v>
      </c>
      <c r="AB742" s="26">
        <f t="shared" si="3601"/>
        <v>0</v>
      </c>
      <c r="AC742" s="26">
        <f t="shared" si="3387"/>
        <v>29228.399999999998</v>
      </c>
      <c r="AD742" s="26">
        <f t="shared" si="3388"/>
        <v>22254.100000000002</v>
      </c>
      <c r="AE742" s="26">
        <f t="shared" si="3389"/>
        <v>22254.100000000002</v>
      </c>
      <c r="AF742" s="26">
        <f>AF747+AF743</f>
        <v>0</v>
      </c>
      <c r="AG742" s="26">
        <f t="shared" si="3390"/>
        <v>29228.399999999998</v>
      </c>
      <c r="AH742" s="26">
        <f t="shared" si="3391"/>
        <v>22254.100000000002</v>
      </c>
      <c r="AI742" s="26">
        <f t="shared" si="3392"/>
        <v>22254.100000000002</v>
      </c>
      <c r="AJ742" s="26">
        <f t="shared" ref="AJ742:AR742" si="3602">AJ747+AJ743</f>
        <v>0</v>
      </c>
      <c r="AK742" s="26">
        <f t="shared" si="3602"/>
        <v>-1901.9</v>
      </c>
      <c r="AL742" s="26">
        <f t="shared" si="3602"/>
        <v>-525.64</v>
      </c>
      <c r="AM742" s="26">
        <f t="shared" si="3602"/>
        <v>0</v>
      </c>
      <c r="AN742" s="26">
        <f t="shared" si="3602"/>
        <v>0</v>
      </c>
      <c r="AO742" s="26">
        <f t="shared" si="3602"/>
        <v>0</v>
      </c>
      <c r="AP742" s="26">
        <f t="shared" si="3602"/>
        <v>0</v>
      </c>
      <c r="AQ742" s="26">
        <f t="shared" si="3602"/>
        <v>0</v>
      </c>
      <c r="AR742" s="26">
        <f t="shared" si="3602"/>
        <v>0</v>
      </c>
      <c r="AS742" s="26">
        <f t="shared" si="3367"/>
        <v>26800.859999999997</v>
      </c>
      <c r="AT742" s="26">
        <f t="shared" si="3368"/>
        <v>22254.100000000002</v>
      </c>
      <c r="AU742" s="26">
        <f t="shared" si="3369"/>
        <v>22254.100000000002</v>
      </c>
      <c r="AV742" s="26">
        <f>AV747+AV743</f>
        <v>0</v>
      </c>
      <c r="AW742" s="26">
        <f>AW747+AW743</f>
        <v>0</v>
      </c>
      <c r="AX742" s="26">
        <f>AX747+AX743</f>
        <v>0</v>
      </c>
      <c r="AY742" s="26">
        <f t="shared" si="3370"/>
        <v>26800.859999999997</v>
      </c>
      <c r="AZ742" s="26">
        <f t="shared" si="3371"/>
        <v>22254.100000000002</v>
      </c>
      <c r="BA742" s="26">
        <f t="shared" si="3372"/>
        <v>22254.100000000002</v>
      </c>
      <c r="BB742" s="26">
        <f t="shared" ref="BB742:BK742" si="3603">BB747+BB743</f>
        <v>0</v>
      </c>
      <c r="BC742" s="26">
        <f t="shared" si="3603"/>
        <v>0</v>
      </c>
      <c r="BD742" s="26">
        <f t="shared" si="3603"/>
        <v>0</v>
      </c>
      <c r="BE742" s="26">
        <f t="shared" si="3603"/>
        <v>0</v>
      </c>
      <c r="BF742" s="26">
        <f t="shared" si="3603"/>
        <v>0</v>
      </c>
      <c r="BG742" s="26">
        <f t="shared" si="3603"/>
        <v>0</v>
      </c>
      <c r="BH742" s="26">
        <f t="shared" si="3603"/>
        <v>0</v>
      </c>
      <c r="BI742" s="26">
        <f t="shared" si="3603"/>
        <v>0</v>
      </c>
      <c r="BJ742" s="26">
        <f t="shared" si="3603"/>
        <v>0</v>
      </c>
      <c r="BK742" s="26">
        <f t="shared" si="3603"/>
        <v>0</v>
      </c>
      <c r="BL742" s="26">
        <f t="shared" si="3364"/>
        <v>26800.859999999997</v>
      </c>
      <c r="BM742" s="26">
        <f>BM747+BM743</f>
        <v>0</v>
      </c>
      <c r="BN742" s="53">
        <f t="shared" si="3377"/>
        <v>26800.859999999997</v>
      </c>
      <c r="BO742" s="26">
        <f t="shared" si="3365"/>
        <v>22254.100000000002</v>
      </c>
      <c r="BP742" s="26">
        <f>BP747+BP743</f>
        <v>0</v>
      </c>
      <c r="BQ742" s="53">
        <f t="shared" si="3378"/>
        <v>22254.100000000002</v>
      </c>
      <c r="BR742" s="52">
        <f t="shared" si="3366"/>
        <v>22254.100000000002</v>
      </c>
      <c r="BS742" s="26">
        <f>BS747+BS743</f>
        <v>0</v>
      </c>
      <c r="BT742" s="27"/>
    </row>
    <row r="743" spans="1:73" x14ac:dyDescent="0.3">
      <c r="A743" s="67" t="s">
        <v>491</v>
      </c>
      <c r="B743" s="67" t="s">
        <v>26</v>
      </c>
      <c r="C743" s="67" t="s">
        <v>28</v>
      </c>
      <c r="D743" s="67" t="s">
        <v>439</v>
      </c>
      <c r="E743" s="67"/>
      <c r="F743" s="68" t="s">
        <v>440</v>
      </c>
      <c r="G743" s="26">
        <f t="shared" ref="G743:G747" si="3604">G744</f>
        <v>665</v>
      </c>
      <c r="H743" s="26">
        <f t="shared" ref="H743:H747" si="3605">H744</f>
        <v>665</v>
      </c>
      <c r="I743" s="26">
        <f t="shared" ref="I743:I747" si="3606">I744</f>
        <v>665</v>
      </c>
      <c r="J743" s="26">
        <f t="shared" ref="J743:J747" si="3607">J744</f>
        <v>0</v>
      </c>
      <c r="K743" s="26">
        <f t="shared" ref="K743:K747" si="3608">K744</f>
        <v>0</v>
      </c>
      <c r="L743" s="26">
        <f t="shared" ref="L743:L747" si="3609">L744</f>
        <v>0</v>
      </c>
      <c r="M743" s="26">
        <f t="shared" si="3438"/>
        <v>665</v>
      </c>
      <c r="N743" s="26">
        <f t="shared" si="3439"/>
        <v>665</v>
      </c>
      <c r="O743" s="26">
        <f t="shared" si="3440"/>
        <v>665</v>
      </c>
      <c r="P743" s="26">
        <f t="shared" ref="P743:P747" si="3610">P744</f>
        <v>0</v>
      </c>
      <c r="Q743" s="26">
        <f t="shared" ref="Q743:Q747" si="3611">Q744</f>
        <v>0</v>
      </c>
      <c r="R743" s="26">
        <f t="shared" ref="R743:R747" si="3612">R744</f>
        <v>0</v>
      </c>
      <c r="S743" s="26">
        <f t="shared" ref="S743:S747" si="3613">S744</f>
        <v>0</v>
      </c>
      <c r="T743" s="26">
        <f t="shared" ref="T743:T747" si="3614">T744</f>
        <v>0</v>
      </c>
      <c r="U743" s="26">
        <f t="shared" ref="U743:U747" si="3615">U744</f>
        <v>0</v>
      </c>
      <c r="V743" s="26">
        <f t="shared" ref="V743:V747" si="3616">V744</f>
        <v>0</v>
      </c>
      <c r="W743" s="26">
        <f t="shared" ref="W743:W747" si="3617">W744</f>
        <v>0</v>
      </c>
      <c r="X743" s="26">
        <f t="shared" ref="X743:X747" si="3618">X744</f>
        <v>0</v>
      </c>
      <c r="Y743" s="26">
        <f t="shared" ref="Y743:Y747" si="3619">Y744</f>
        <v>0</v>
      </c>
      <c r="Z743" s="26">
        <f t="shared" ref="Z743:Z747" si="3620">Z744</f>
        <v>0</v>
      </c>
      <c r="AA743" s="26">
        <f t="shared" ref="AA743:AA747" si="3621">AA744</f>
        <v>0</v>
      </c>
      <c r="AB743" s="26">
        <f t="shared" ref="AB743:AB747" si="3622">AB744</f>
        <v>0</v>
      </c>
      <c r="AC743" s="26">
        <f t="shared" si="3387"/>
        <v>665</v>
      </c>
      <c r="AD743" s="26">
        <f t="shared" si="3388"/>
        <v>665</v>
      </c>
      <c r="AE743" s="26">
        <f t="shared" si="3389"/>
        <v>665</v>
      </c>
      <c r="AF743" s="26">
        <f t="shared" ref="AF743:AF747" si="3623">AF744</f>
        <v>0</v>
      </c>
      <c r="AG743" s="26">
        <f t="shared" si="3390"/>
        <v>665</v>
      </c>
      <c r="AH743" s="26">
        <f t="shared" si="3391"/>
        <v>665</v>
      </c>
      <c r="AI743" s="26">
        <f t="shared" si="3392"/>
        <v>665</v>
      </c>
      <c r="AJ743" s="26">
        <f t="shared" ref="AJ743:AJ747" si="3624">AJ744</f>
        <v>0</v>
      </c>
      <c r="AK743" s="26">
        <f t="shared" ref="AK743:AK747" si="3625">AK744</f>
        <v>0</v>
      </c>
      <c r="AL743" s="26">
        <f t="shared" ref="AL743:AL747" si="3626">AL744</f>
        <v>0</v>
      </c>
      <c r="AM743" s="26">
        <f t="shared" ref="AM743:AM747" si="3627">AM744</f>
        <v>0</v>
      </c>
      <c r="AN743" s="26">
        <f t="shared" ref="AN743:AN747" si="3628">AN744</f>
        <v>0</v>
      </c>
      <c r="AO743" s="26">
        <f t="shared" ref="AO743:AO747" si="3629">AO744</f>
        <v>0</v>
      </c>
      <c r="AP743" s="26">
        <f t="shared" ref="AP743:AP747" si="3630">AP744</f>
        <v>0</v>
      </c>
      <c r="AQ743" s="26">
        <f t="shared" ref="AQ743:AQ747" si="3631">AQ744</f>
        <v>0</v>
      </c>
      <c r="AR743" s="26">
        <f t="shared" ref="AR743:AR747" si="3632">AR744</f>
        <v>0</v>
      </c>
      <c r="AS743" s="26">
        <f t="shared" si="3367"/>
        <v>665</v>
      </c>
      <c r="AT743" s="26">
        <f t="shared" si="3368"/>
        <v>665</v>
      </c>
      <c r="AU743" s="26">
        <f t="shared" si="3369"/>
        <v>665</v>
      </c>
      <c r="AV743" s="26">
        <f t="shared" ref="AV743:AV747" si="3633">AV744</f>
        <v>0</v>
      </c>
      <c r="AW743" s="26">
        <f t="shared" ref="AW743:AW747" si="3634">AW744</f>
        <v>0</v>
      </c>
      <c r="AX743" s="26">
        <f t="shared" ref="AX743:AX747" si="3635">AX744</f>
        <v>0</v>
      </c>
      <c r="AY743" s="26">
        <f t="shared" si="3370"/>
        <v>665</v>
      </c>
      <c r="AZ743" s="26">
        <f t="shared" si="3371"/>
        <v>665</v>
      </c>
      <c r="BA743" s="26">
        <f t="shared" si="3372"/>
        <v>665</v>
      </c>
      <c r="BB743" s="26">
        <f t="shared" ref="BB743:BB747" si="3636">BB744</f>
        <v>0</v>
      </c>
      <c r="BC743" s="26">
        <f t="shared" ref="BC743:BC747" si="3637">BC744</f>
        <v>0</v>
      </c>
      <c r="BD743" s="26">
        <f t="shared" ref="BD743:BD747" si="3638">BD744</f>
        <v>0</v>
      </c>
      <c r="BE743" s="26">
        <f t="shared" ref="BE743:BE747" si="3639">BE744</f>
        <v>0</v>
      </c>
      <c r="BF743" s="26">
        <f t="shared" ref="BF743:BF747" si="3640">BF744</f>
        <v>0</v>
      </c>
      <c r="BG743" s="26">
        <f t="shared" ref="BG743:BG747" si="3641">BG744</f>
        <v>0</v>
      </c>
      <c r="BH743" s="26">
        <f t="shared" ref="BH743:BH747" si="3642">BH744</f>
        <v>0</v>
      </c>
      <c r="BI743" s="26">
        <f t="shared" ref="BI743:BI747" si="3643">BI744</f>
        <v>0</v>
      </c>
      <c r="BJ743" s="26">
        <f t="shared" ref="BJ743:BJ747" si="3644">BJ744</f>
        <v>0</v>
      </c>
      <c r="BK743" s="26">
        <f t="shared" ref="BK743:BK747" si="3645">BK744</f>
        <v>0</v>
      </c>
      <c r="BL743" s="26">
        <f t="shared" ref="BL743:BL806" si="3646">AY743+BB743+BC743+BE743+BD743</f>
        <v>665</v>
      </c>
      <c r="BM743" s="26">
        <f t="shared" ref="BM743:BM747" si="3647">BM744</f>
        <v>0</v>
      </c>
      <c r="BN743" s="53">
        <f t="shared" si="3377"/>
        <v>665</v>
      </c>
      <c r="BO743" s="26">
        <f t="shared" ref="BO743:BO806" si="3648">AZ743+BF743+BG743+BH743</f>
        <v>665</v>
      </c>
      <c r="BP743" s="26">
        <f t="shared" ref="BP743:BS747" si="3649">BP744</f>
        <v>0</v>
      </c>
      <c r="BQ743" s="53">
        <f t="shared" si="3378"/>
        <v>665</v>
      </c>
      <c r="BR743" s="52">
        <f t="shared" ref="BR743:BR806" si="3650">BA743+BI743+BJ743+BK743</f>
        <v>665</v>
      </c>
      <c r="BS743" s="26">
        <f t="shared" si="3649"/>
        <v>0</v>
      </c>
      <c r="BT743" s="27"/>
    </row>
    <row r="744" spans="1:73" ht="46.8" x14ac:dyDescent="0.3">
      <c r="A744" s="67" t="s">
        <v>491</v>
      </c>
      <c r="B744" s="67" t="s">
        <v>26</v>
      </c>
      <c r="C744" s="67" t="s">
        <v>28</v>
      </c>
      <c r="D744" s="67" t="s">
        <v>441</v>
      </c>
      <c r="E744" s="67"/>
      <c r="F744" s="68" t="s">
        <v>442</v>
      </c>
      <c r="G744" s="26">
        <f t="shared" si="3604"/>
        <v>665</v>
      </c>
      <c r="H744" s="26">
        <f t="shared" si="3605"/>
        <v>665</v>
      </c>
      <c r="I744" s="26">
        <f t="shared" si="3606"/>
        <v>665</v>
      </c>
      <c r="J744" s="26">
        <f t="shared" si="3607"/>
        <v>0</v>
      </c>
      <c r="K744" s="26">
        <f t="shared" si="3608"/>
        <v>0</v>
      </c>
      <c r="L744" s="26">
        <f t="shared" si="3609"/>
        <v>0</v>
      </c>
      <c r="M744" s="26">
        <f t="shared" si="3438"/>
        <v>665</v>
      </c>
      <c r="N744" s="26">
        <f t="shared" si="3439"/>
        <v>665</v>
      </c>
      <c r="O744" s="26">
        <f t="shared" si="3440"/>
        <v>665</v>
      </c>
      <c r="P744" s="26">
        <f t="shared" si="3610"/>
        <v>0</v>
      </c>
      <c r="Q744" s="26">
        <f t="shared" si="3611"/>
        <v>0</v>
      </c>
      <c r="R744" s="26">
        <f t="shared" si="3612"/>
        <v>0</v>
      </c>
      <c r="S744" s="26">
        <f t="shared" si="3613"/>
        <v>0</v>
      </c>
      <c r="T744" s="26">
        <f t="shared" si="3614"/>
        <v>0</v>
      </c>
      <c r="U744" s="26">
        <f t="shared" si="3615"/>
        <v>0</v>
      </c>
      <c r="V744" s="26">
        <f t="shared" si="3616"/>
        <v>0</v>
      </c>
      <c r="W744" s="26">
        <f t="shared" si="3617"/>
        <v>0</v>
      </c>
      <c r="X744" s="26">
        <f t="shared" si="3618"/>
        <v>0</v>
      </c>
      <c r="Y744" s="26">
        <f t="shared" si="3619"/>
        <v>0</v>
      </c>
      <c r="Z744" s="26">
        <f t="shared" si="3620"/>
        <v>0</v>
      </c>
      <c r="AA744" s="26">
        <f t="shared" si="3621"/>
        <v>0</v>
      </c>
      <c r="AB744" s="26">
        <f t="shared" si="3622"/>
        <v>0</v>
      </c>
      <c r="AC744" s="26">
        <f t="shared" si="3387"/>
        <v>665</v>
      </c>
      <c r="AD744" s="26">
        <f t="shared" si="3388"/>
        <v>665</v>
      </c>
      <c r="AE744" s="26">
        <f t="shared" si="3389"/>
        <v>665</v>
      </c>
      <c r="AF744" s="26">
        <f t="shared" si="3623"/>
        <v>0</v>
      </c>
      <c r="AG744" s="26">
        <f t="shared" si="3390"/>
        <v>665</v>
      </c>
      <c r="AH744" s="26">
        <f t="shared" si="3391"/>
        <v>665</v>
      </c>
      <c r="AI744" s="26">
        <f t="shared" si="3392"/>
        <v>665</v>
      </c>
      <c r="AJ744" s="26">
        <f t="shared" si="3624"/>
        <v>0</v>
      </c>
      <c r="AK744" s="26">
        <f t="shared" si="3625"/>
        <v>0</v>
      </c>
      <c r="AL744" s="26">
        <f t="shared" si="3626"/>
        <v>0</v>
      </c>
      <c r="AM744" s="26">
        <f t="shared" si="3627"/>
        <v>0</v>
      </c>
      <c r="AN744" s="26">
        <f t="shared" si="3628"/>
        <v>0</v>
      </c>
      <c r="AO744" s="26">
        <f t="shared" si="3629"/>
        <v>0</v>
      </c>
      <c r="AP744" s="26">
        <f t="shared" si="3630"/>
        <v>0</v>
      </c>
      <c r="AQ744" s="26">
        <f t="shared" si="3631"/>
        <v>0</v>
      </c>
      <c r="AR744" s="26">
        <f t="shared" si="3632"/>
        <v>0</v>
      </c>
      <c r="AS744" s="26">
        <f t="shared" ref="AS744:AS807" si="3651">AG744+AJ744+AK744+AL744+AM744</f>
        <v>665</v>
      </c>
      <c r="AT744" s="26">
        <f t="shared" ref="AT744:AT807" si="3652">AH744+AN744+AO744+AP744</f>
        <v>665</v>
      </c>
      <c r="AU744" s="26">
        <f t="shared" ref="AU744:AU807" si="3653">AI744+AR744+AQ744</f>
        <v>665</v>
      </c>
      <c r="AV744" s="26">
        <f t="shared" si="3633"/>
        <v>0</v>
      </c>
      <c r="AW744" s="26">
        <f t="shared" si="3634"/>
        <v>0</v>
      </c>
      <c r="AX744" s="26">
        <f t="shared" si="3635"/>
        <v>0</v>
      </c>
      <c r="AY744" s="26">
        <f t="shared" ref="AY744:AY807" si="3654">AS744+AV744</f>
        <v>665</v>
      </c>
      <c r="AZ744" s="26">
        <f t="shared" ref="AZ744:AZ807" si="3655">AT744+AW744</f>
        <v>665</v>
      </c>
      <c r="BA744" s="26">
        <f t="shared" ref="BA744:BA807" si="3656">AU744+AX744</f>
        <v>665</v>
      </c>
      <c r="BB744" s="26">
        <f t="shared" si="3636"/>
        <v>0</v>
      </c>
      <c r="BC744" s="26">
        <f t="shared" si="3637"/>
        <v>0</v>
      </c>
      <c r="BD744" s="26">
        <f t="shared" si="3638"/>
        <v>0</v>
      </c>
      <c r="BE744" s="26">
        <f t="shared" si="3639"/>
        <v>0</v>
      </c>
      <c r="BF744" s="26">
        <f t="shared" si="3640"/>
        <v>0</v>
      </c>
      <c r="BG744" s="26">
        <f t="shared" si="3641"/>
        <v>0</v>
      </c>
      <c r="BH744" s="26">
        <f t="shared" si="3642"/>
        <v>0</v>
      </c>
      <c r="BI744" s="26">
        <f t="shared" si="3643"/>
        <v>0</v>
      </c>
      <c r="BJ744" s="26">
        <f t="shared" si="3644"/>
        <v>0</v>
      </c>
      <c r="BK744" s="26">
        <f t="shared" si="3645"/>
        <v>0</v>
      </c>
      <c r="BL744" s="26">
        <f t="shared" si="3646"/>
        <v>665</v>
      </c>
      <c r="BM744" s="26">
        <f t="shared" si="3647"/>
        <v>0</v>
      </c>
      <c r="BN744" s="53">
        <f t="shared" si="3377"/>
        <v>665</v>
      </c>
      <c r="BO744" s="26">
        <f t="shared" si="3648"/>
        <v>665</v>
      </c>
      <c r="BP744" s="26">
        <f t="shared" si="3649"/>
        <v>0</v>
      </c>
      <c r="BQ744" s="53">
        <f t="shared" si="3378"/>
        <v>665</v>
      </c>
      <c r="BR744" s="52">
        <f t="shared" si="3650"/>
        <v>665</v>
      </c>
      <c r="BS744" s="26">
        <f t="shared" si="3649"/>
        <v>0</v>
      </c>
      <c r="BT744" s="27"/>
    </row>
    <row r="745" spans="1:73" ht="62.4" x14ac:dyDescent="0.3">
      <c r="A745" s="67" t="s">
        <v>491</v>
      </c>
      <c r="B745" s="67" t="s">
        <v>26</v>
      </c>
      <c r="C745" s="67" t="s">
        <v>28</v>
      </c>
      <c r="D745" s="67" t="s">
        <v>443</v>
      </c>
      <c r="E745" s="67"/>
      <c r="F745" s="68" t="s">
        <v>444</v>
      </c>
      <c r="G745" s="26">
        <f t="shared" si="3604"/>
        <v>665</v>
      </c>
      <c r="H745" s="26">
        <f t="shared" si="3605"/>
        <v>665</v>
      </c>
      <c r="I745" s="26">
        <f t="shared" si="3606"/>
        <v>665</v>
      </c>
      <c r="J745" s="26">
        <f t="shared" si="3607"/>
        <v>0</v>
      </c>
      <c r="K745" s="26">
        <f t="shared" si="3608"/>
        <v>0</v>
      </c>
      <c r="L745" s="26">
        <f t="shared" si="3609"/>
        <v>0</v>
      </c>
      <c r="M745" s="26">
        <f t="shared" si="3438"/>
        <v>665</v>
      </c>
      <c r="N745" s="26">
        <f t="shared" si="3439"/>
        <v>665</v>
      </c>
      <c r="O745" s="26">
        <f t="shared" si="3440"/>
        <v>665</v>
      </c>
      <c r="P745" s="26">
        <f t="shared" si="3610"/>
        <v>0</v>
      </c>
      <c r="Q745" s="26">
        <f t="shared" si="3611"/>
        <v>0</v>
      </c>
      <c r="R745" s="26">
        <f t="shared" si="3612"/>
        <v>0</v>
      </c>
      <c r="S745" s="26">
        <f t="shared" si="3613"/>
        <v>0</v>
      </c>
      <c r="T745" s="26">
        <f t="shared" si="3614"/>
        <v>0</v>
      </c>
      <c r="U745" s="26">
        <f t="shared" si="3615"/>
        <v>0</v>
      </c>
      <c r="V745" s="26">
        <f t="shared" si="3616"/>
        <v>0</v>
      </c>
      <c r="W745" s="26">
        <f t="shared" si="3617"/>
        <v>0</v>
      </c>
      <c r="X745" s="26">
        <f t="shared" si="3618"/>
        <v>0</v>
      </c>
      <c r="Y745" s="26">
        <f t="shared" si="3619"/>
        <v>0</v>
      </c>
      <c r="Z745" s="26">
        <f t="shared" si="3620"/>
        <v>0</v>
      </c>
      <c r="AA745" s="26">
        <f t="shared" si="3621"/>
        <v>0</v>
      </c>
      <c r="AB745" s="26">
        <f t="shared" si="3622"/>
        <v>0</v>
      </c>
      <c r="AC745" s="26">
        <f t="shared" si="3387"/>
        <v>665</v>
      </c>
      <c r="AD745" s="26">
        <f t="shared" si="3388"/>
        <v>665</v>
      </c>
      <c r="AE745" s="26">
        <f t="shared" si="3389"/>
        <v>665</v>
      </c>
      <c r="AF745" s="26">
        <f t="shared" si="3623"/>
        <v>0</v>
      </c>
      <c r="AG745" s="26">
        <f t="shared" si="3390"/>
        <v>665</v>
      </c>
      <c r="AH745" s="26">
        <f t="shared" si="3391"/>
        <v>665</v>
      </c>
      <c r="AI745" s="26">
        <f t="shared" si="3392"/>
        <v>665</v>
      </c>
      <c r="AJ745" s="26">
        <f t="shared" si="3624"/>
        <v>0</v>
      </c>
      <c r="AK745" s="26">
        <f t="shared" si="3625"/>
        <v>0</v>
      </c>
      <c r="AL745" s="26">
        <f t="shared" si="3626"/>
        <v>0</v>
      </c>
      <c r="AM745" s="26">
        <f t="shared" si="3627"/>
        <v>0</v>
      </c>
      <c r="AN745" s="26">
        <f t="shared" si="3628"/>
        <v>0</v>
      </c>
      <c r="AO745" s="26">
        <f t="shared" si="3629"/>
        <v>0</v>
      </c>
      <c r="AP745" s="26">
        <f t="shared" si="3630"/>
        <v>0</v>
      </c>
      <c r="AQ745" s="26">
        <f t="shared" si="3631"/>
        <v>0</v>
      </c>
      <c r="AR745" s="26">
        <f t="shared" si="3632"/>
        <v>0</v>
      </c>
      <c r="AS745" s="26">
        <f t="shared" si="3651"/>
        <v>665</v>
      </c>
      <c r="AT745" s="26">
        <f t="shared" si="3652"/>
        <v>665</v>
      </c>
      <c r="AU745" s="26">
        <f t="shared" si="3653"/>
        <v>665</v>
      </c>
      <c r="AV745" s="26">
        <f t="shared" si="3633"/>
        <v>0</v>
      </c>
      <c r="AW745" s="26">
        <f t="shared" si="3634"/>
        <v>0</v>
      </c>
      <c r="AX745" s="26">
        <f t="shared" si="3635"/>
        <v>0</v>
      </c>
      <c r="AY745" s="26">
        <f t="shared" si="3654"/>
        <v>665</v>
      </c>
      <c r="AZ745" s="26">
        <f t="shared" si="3655"/>
        <v>665</v>
      </c>
      <c r="BA745" s="26">
        <f t="shared" si="3656"/>
        <v>665</v>
      </c>
      <c r="BB745" s="26">
        <f t="shared" si="3636"/>
        <v>0</v>
      </c>
      <c r="BC745" s="26">
        <f t="shared" si="3637"/>
        <v>0</v>
      </c>
      <c r="BD745" s="26">
        <f t="shared" si="3638"/>
        <v>0</v>
      </c>
      <c r="BE745" s="26">
        <f t="shared" si="3639"/>
        <v>0</v>
      </c>
      <c r="BF745" s="26">
        <f t="shared" si="3640"/>
        <v>0</v>
      </c>
      <c r="BG745" s="26">
        <f t="shared" si="3641"/>
        <v>0</v>
      </c>
      <c r="BH745" s="26">
        <f t="shared" si="3642"/>
        <v>0</v>
      </c>
      <c r="BI745" s="26">
        <f t="shared" si="3643"/>
        <v>0</v>
      </c>
      <c r="BJ745" s="26">
        <f t="shared" si="3644"/>
        <v>0</v>
      </c>
      <c r="BK745" s="26">
        <f t="shared" si="3645"/>
        <v>0</v>
      </c>
      <c r="BL745" s="26">
        <f t="shared" si="3646"/>
        <v>665</v>
      </c>
      <c r="BM745" s="26">
        <f t="shared" si="3647"/>
        <v>0</v>
      </c>
      <c r="BN745" s="53">
        <f t="shared" si="3377"/>
        <v>665</v>
      </c>
      <c r="BO745" s="26">
        <f t="shared" si="3648"/>
        <v>665</v>
      </c>
      <c r="BP745" s="26">
        <f t="shared" si="3649"/>
        <v>0</v>
      </c>
      <c r="BQ745" s="53">
        <f t="shared" si="3378"/>
        <v>665</v>
      </c>
      <c r="BR745" s="52">
        <f t="shared" si="3650"/>
        <v>665</v>
      </c>
      <c r="BS745" s="26">
        <f t="shared" si="3649"/>
        <v>0</v>
      </c>
      <c r="BT745" s="27"/>
    </row>
    <row r="746" spans="1:73" ht="31.2" x14ac:dyDescent="0.3">
      <c r="A746" s="67" t="s">
        <v>491</v>
      </c>
      <c r="B746" s="67" t="s">
        <v>26</v>
      </c>
      <c r="C746" s="67" t="s">
        <v>28</v>
      </c>
      <c r="D746" s="67" t="s">
        <v>443</v>
      </c>
      <c r="E746" s="67" t="s">
        <v>127</v>
      </c>
      <c r="F746" s="68" t="s">
        <v>128</v>
      </c>
      <c r="G746" s="26">
        <v>665</v>
      </c>
      <c r="H746" s="26">
        <v>665</v>
      </c>
      <c r="I746" s="26">
        <v>665</v>
      </c>
      <c r="J746" s="26"/>
      <c r="K746" s="26"/>
      <c r="L746" s="26"/>
      <c r="M746" s="26">
        <f t="shared" si="3438"/>
        <v>665</v>
      </c>
      <c r="N746" s="26">
        <f t="shared" si="3439"/>
        <v>665</v>
      </c>
      <c r="O746" s="26">
        <f t="shared" si="3440"/>
        <v>665</v>
      </c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>
        <f t="shared" si="3387"/>
        <v>665</v>
      </c>
      <c r="AD746" s="26">
        <f t="shared" si="3388"/>
        <v>665</v>
      </c>
      <c r="AE746" s="26">
        <f t="shared" si="3389"/>
        <v>665</v>
      </c>
      <c r="AF746" s="26"/>
      <c r="AG746" s="26">
        <f t="shared" si="3390"/>
        <v>665</v>
      </c>
      <c r="AH746" s="26">
        <f t="shared" si="3391"/>
        <v>665</v>
      </c>
      <c r="AI746" s="26">
        <f t="shared" si="3392"/>
        <v>665</v>
      </c>
      <c r="AJ746" s="26"/>
      <c r="AK746" s="26"/>
      <c r="AL746" s="26"/>
      <c r="AM746" s="26"/>
      <c r="AN746" s="26"/>
      <c r="AO746" s="26"/>
      <c r="AP746" s="26"/>
      <c r="AQ746" s="26"/>
      <c r="AR746" s="26"/>
      <c r="AS746" s="26">
        <f t="shared" si="3651"/>
        <v>665</v>
      </c>
      <c r="AT746" s="26">
        <f t="shared" si="3652"/>
        <v>665</v>
      </c>
      <c r="AU746" s="26">
        <f t="shared" si="3653"/>
        <v>665</v>
      </c>
      <c r="AV746" s="26"/>
      <c r="AW746" s="26"/>
      <c r="AX746" s="26"/>
      <c r="AY746" s="26">
        <f t="shared" si="3654"/>
        <v>665</v>
      </c>
      <c r="AZ746" s="26">
        <f t="shared" si="3655"/>
        <v>665</v>
      </c>
      <c r="BA746" s="26">
        <f t="shared" si="3656"/>
        <v>665</v>
      </c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>
        <f t="shared" si="3646"/>
        <v>665</v>
      </c>
      <c r="BM746" s="26"/>
      <c r="BN746" s="53">
        <f t="shared" ref="BN746:BN809" si="3657">BL746+BM746</f>
        <v>665</v>
      </c>
      <c r="BO746" s="26">
        <f t="shared" si="3648"/>
        <v>665</v>
      </c>
      <c r="BP746" s="26"/>
      <c r="BQ746" s="53">
        <f t="shared" ref="BQ746:BQ809" si="3658">BO746+BP746</f>
        <v>665</v>
      </c>
      <c r="BR746" s="52">
        <f t="shared" si="3650"/>
        <v>665</v>
      </c>
      <c r="BS746" s="26"/>
      <c r="BT746" s="27"/>
    </row>
    <row r="747" spans="1:73" x14ac:dyDescent="0.3">
      <c r="A747" s="67" t="s">
        <v>491</v>
      </c>
      <c r="B747" s="67" t="s">
        <v>26</v>
      </c>
      <c r="C747" s="67" t="s">
        <v>28</v>
      </c>
      <c r="D747" s="67" t="s">
        <v>220</v>
      </c>
      <c r="E747" s="67"/>
      <c r="F747" s="68" t="s">
        <v>33</v>
      </c>
      <c r="G747" s="26">
        <f t="shared" si="3604"/>
        <v>28563.399999999998</v>
      </c>
      <c r="H747" s="26">
        <f t="shared" si="3605"/>
        <v>21589.100000000002</v>
      </c>
      <c r="I747" s="26">
        <f t="shared" si="3606"/>
        <v>21589.100000000002</v>
      </c>
      <c r="J747" s="26">
        <f t="shared" si="3607"/>
        <v>0</v>
      </c>
      <c r="K747" s="26">
        <f t="shared" si="3608"/>
        <v>0</v>
      </c>
      <c r="L747" s="26">
        <f t="shared" si="3609"/>
        <v>0</v>
      </c>
      <c r="M747" s="26">
        <f t="shared" si="3438"/>
        <v>28563.399999999998</v>
      </c>
      <c r="N747" s="26">
        <f t="shared" si="3439"/>
        <v>21589.100000000002</v>
      </c>
      <c r="O747" s="26">
        <f t="shared" si="3440"/>
        <v>21589.100000000002</v>
      </c>
      <c r="P747" s="26">
        <f t="shared" si="3610"/>
        <v>0</v>
      </c>
      <c r="Q747" s="26">
        <f t="shared" si="3611"/>
        <v>0</v>
      </c>
      <c r="R747" s="26">
        <f t="shared" si="3612"/>
        <v>0</v>
      </c>
      <c r="S747" s="26">
        <f t="shared" si="3613"/>
        <v>0</v>
      </c>
      <c r="T747" s="26">
        <f t="shared" si="3614"/>
        <v>0</v>
      </c>
      <c r="U747" s="26">
        <f t="shared" si="3615"/>
        <v>0</v>
      </c>
      <c r="V747" s="26">
        <f t="shared" si="3616"/>
        <v>0</v>
      </c>
      <c r="W747" s="26">
        <f t="shared" si="3617"/>
        <v>0</v>
      </c>
      <c r="X747" s="26">
        <f t="shared" si="3618"/>
        <v>0</v>
      </c>
      <c r="Y747" s="26">
        <f t="shared" si="3619"/>
        <v>0</v>
      </c>
      <c r="Z747" s="26">
        <f t="shared" si="3620"/>
        <v>0</v>
      </c>
      <c r="AA747" s="26">
        <f t="shared" si="3621"/>
        <v>0</v>
      </c>
      <c r="AB747" s="26">
        <f t="shared" si="3622"/>
        <v>0</v>
      </c>
      <c r="AC747" s="26">
        <f t="shared" si="3387"/>
        <v>28563.399999999998</v>
      </c>
      <c r="AD747" s="26">
        <f t="shared" si="3388"/>
        <v>21589.100000000002</v>
      </c>
      <c r="AE747" s="26">
        <f t="shared" si="3389"/>
        <v>21589.100000000002</v>
      </c>
      <c r="AF747" s="26">
        <f t="shared" si="3623"/>
        <v>0</v>
      </c>
      <c r="AG747" s="26">
        <f t="shared" si="3390"/>
        <v>28563.399999999998</v>
      </c>
      <c r="AH747" s="26">
        <f t="shared" si="3391"/>
        <v>21589.100000000002</v>
      </c>
      <c r="AI747" s="26">
        <f t="shared" si="3392"/>
        <v>21589.100000000002</v>
      </c>
      <c r="AJ747" s="26">
        <f t="shared" si="3624"/>
        <v>0</v>
      </c>
      <c r="AK747" s="26">
        <f t="shared" si="3625"/>
        <v>-1901.9</v>
      </c>
      <c r="AL747" s="26">
        <f t="shared" si="3626"/>
        <v>-525.64</v>
      </c>
      <c r="AM747" s="26">
        <f t="shared" si="3627"/>
        <v>0</v>
      </c>
      <c r="AN747" s="26">
        <f t="shared" si="3628"/>
        <v>0</v>
      </c>
      <c r="AO747" s="26">
        <f t="shared" si="3629"/>
        <v>0</v>
      </c>
      <c r="AP747" s="26">
        <f t="shared" si="3630"/>
        <v>0</v>
      </c>
      <c r="AQ747" s="26">
        <f t="shared" si="3631"/>
        <v>0</v>
      </c>
      <c r="AR747" s="26">
        <f t="shared" si="3632"/>
        <v>0</v>
      </c>
      <c r="AS747" s="26">
        <f t="shared" si="3651"/>
        <v>26135.859999999997</v>
      </c>
      <c r="AT747" s="26">
        <f t="shared" si="3652"/>
        <v>21589.100000000002</v>
      </c>
      <c r="AU747" s="26">
        <f t="shared" si="3653"/>
        <v>21589.100000000002</v>
      </c>
      <c r="AV747" s="26">
        <f t="shared" si="3633"/>
        <v>0</v>
      </c>
      <c r="AW747" s="26">
        <f t="shared" si="3634"/>
        <v>0</v>
      </c>
      <c r="AX747" s="26">
        <f t="shared" si="3635"/>
        <v>0</v>
      </c>
      <c r="AY747" s="26">
        <f t="shared" si="3654"/>
        <v>26135.859999999997</v>
      </c>
      <c r="AZ747" s="26">
        <f t="shared" si="3655"/>
        <v>21589.100000000002</v>
      </c>
      <c r="BA747" s="26">
        <f t="shared" si="3656"/>
        <v>21589.100000000002</v>
      </c>
      <c r="BB747" s="26">
        <f t="shared" si="3636"/>
        <v>0</v>
      </c>
      <c r="BC747" s="26">
        <f t="shared" si="3637"/>
        <v>0</v>
      </c>
      <c r="BD747" s="26">
        <f t="shared" si="3638"/>
        <v>0</v>
      </c>
      <c r="BE747" s="26">
        <f t="shared" si="3639"/>
        <v>0</v>
      </c>
      <c r="BF747" s="26">
        <f t="shared" si="3640"/>
        <v>0</v>
      </c>
      <c r="BG747" s="26">
        <f t="shared" si="3641"/>
        <v>0</v>
      </c>
      <c r="BH747" s="26">
        <f t="shared" si="3642"/>
        <v>0</v>
      </c>
      <c r="BI747" s="26">
        <f t="shared" si="3643"/>
        <v>0</v>
      </c>
      <c r="BJ747" s="26">
        <f t="shared" si="3644"/>
        <v>0</v>
      </c>
      <c r="BK747" s="26">
        <f t="shared" si="3645"/>
        <v>0</v>
      </c>
      <c r="BL747" s="26">
        <f t="shared" si="3646"/>
        <v>26135.859999999997</v>
      </c>
      <c r="BM747" s="26">
        <f t="shared" si="3647"/>
        <v>0</v>
      </c>
      <c r="BN747" s="53">
        <f t="shared" si="3657"/>
        <v>26135.859999999997</v>
      </c>
      <c r="BO747" s="26">
        <f t="shared" si="3648"/>
        <v>21589.100000000002</v>
      </c>
      <c r="BP747" s="26">
        <f t="shared" si="3649"/>
        <v>0</v>
      </c>
      <c r="BQ747" s="53">
        <f t="shared" si="3658"/>
        <v>21589.100000000002</v>
      </c>
      <c r="BR747" s="52">
        <f t="shared" si="3650"/>
        <v>21589.100000000002</v>
      </c>
      <c r="BS747" s="26">
        <f t="shared" si="3649"/>
        <v>0</v>
      </c>
      <c r="BT747" s="27"/>
    </row>
    <row r="748" spans="1:73" ht="78" x14ac:dyDescent="0.3">
      <c r="A748" s="67" t="s">
        <v>491</v>
      </c>
      <c r="B748" s="67" t="s">
        <v>26</v>
      </c>
      <c r="C748" s="67" t="s">
        <v>28</v>
      </c>
      <c r="D748" s="67" t="s">
        <v>221</v>
      </c>
      <c r="E748" s="67"/>
      <c r="F748" s="68" t="s">
        <v>222</v>
      </c>
      <c r="G748" s="26">
        <f t="shared" ref="G748:L748" si="3659">G749+G752+G756+G754</f>
        <v>28563.399999999998</v>
      </c>
      <c r="H748" s="26">
        <f t="shared" si="3659"/>
        <v>21589.100000000002</v>
      </c>
      <c r="I748" s="26">
        <f t="shared" si="3659"/>
        <v>21589.100000000002</v>
      </c>
      <c r="J748" s="26">
        <f t="shared" si="3659"/>
        <v>0</v>
      </c>
      <c r="K748" s="26">
        <f t="shared" si="3659"/>
        <v>0</v>
      </c>
      <c r="L748" s="26">
        <f t="shared" si="3659"/>
        <v>0</v>
      </c>
      <c r="M748" s="26">
        <f t="shared" si="3438"/>
        <v>28563.399999999998</v>
      </c>
      <c r="N748" s="26">
        <f t="shared" si="3439"/>
        <v>21589.100000000002</v>
      </c>
      <c r="O748" s="26">
        <f t="shared" si="3440"/>
        <v>21589.100000000002</v>
      </c>
      <c r="P748" s="26">
        <f t="shared" ref="P748:AB748" si="3660">P749+P752+P756+P754</f>
        <v>0</v>
      </c>
      <c r="Q748" s="26">
        <f t="shared" si="3660"/>
        <v>0</v>
      </c>
      <c r="R748" s="26">
        <f t="shared" si="3660"/>
        <v>0</v>
      </c>
      <c r="S748" s="26">
        <f t="shared" si="3660"/>
        <v>0</v>
      </c>
      <c r="T748" s="26">
        <f t="shared" si="3660"/>
        <v>0</v>
      </c>
      <c r="U748" s="26">
        <f t="shared" si="3660"/>
        <v>0</v>
      </c>
      <c r="V748" s="26">
        <f t="shared" si="3660"/>
        <v>0</v>
      </c>
      <c r="W748" s="26">
        <f t="shared" si="3660"/>
        <v>0</v>
      </c>
      <c r="X748" s="26">
        <f t="shared" si="3660"/>
        <v>0</v>
      </c>
      <c r="Y748" s="26">
        <f t="shared" si="3660"/>
        <v>0</v>
      </c>
      <c r="Z748" s="26">
        <f t="shared" si="3660"/>
        <v>0</v>
      </c>
      <c r="AA748" s="26">
        <f t="shared" si="3660"/>
        <v>0</v>
      </c>
      <c r="AB748" s="26">
        <f t="shared" si="3660"/>
        <v>0</v>
      </c>
      <c r="AC748" s="26">
        <f t="shared" si="3387"/>
        <v>28563.399999999998</v>
      </c>
      <c r="AD748" s="26">
        <f t="shared" si="3388"/>
        <v>21589.100000000002</v>
      </c>
      <c r="AE748" s="26">
        <f t="shared" si="3389"/>
        <v>21589.100000000002</v>
      </c>
      <c r="AF748" s="26">
        <f>AF749+AF752+AF756+AF754</f>
        <v>0</v>
      </c>
      <c r="AG748" s="26">
        <f t="shared" si="3390"/>
        <v>28563.399999999998</v>
      </c>
      <c r="AH748" s="26">
        <f t="shared" si="3391"/>
        <v>21589.100000000002</v>
      </c>
      <c r="AI748" s="26">
        <f t="shared" si="3392"/>
        <v>21589.100000000002</v>
      </c>
      <c r="AJ748" s="26">
        <f t="shared" ref="AJ748:AR748" si="3661">AJ749+AJ752+AJ756+AJ754</f>
        <v>0</v>
      </c>
      <c r="AK748" s="26">
        <f t="shared" si="3661"/>
        <v>-1901.9</v>
      </c>
      <c r="AL748" s="26">
        <f t="shared" si="3661"/>
        <v>-525.64</v>
      </c>
      <c r="AM748" s="26">
        <f t="shared" si="3661"/>
        <v>0</v>
      </c>
      <c r="AN748" s="26">
        <f t="shared" si="3661"/>
        <v>0</v>
      </c>
      <c r="AO748" s="26">
        <f t="shared" si="3661"/>
        <v>0</v>
      </c>
      <c r="AP748" s="26">
        <f t="shared" si="3661"/>
        <v>0</v>
      </c>
      <c r="AQ748" s="26">
        <f t="shared" si="3661"/>
        <v>0</v>
      </c>
      <c r="AR748" s="26">
        <f t="shared" si="3661"/>
        <v>0</v>
      </c>
      <c r="AS748" s="26">
        <f t="shared" si="3651"/>
        <v>26135.859999999997</v>
      </c>
      <c r="AT748" s="26">
        <f t="shared" si="3652"/>
        <v>21589.100000000002</v>
      </c>
      <c r="AU748" s="26">
        <f t="shared" si="3653"/>
        <v>21589.100000000002</v>
      </c>
      <c r="AV748" s="26">
        <f>AV749+AV752+AV756+AV754</f>
        <v>0</v>
      </c>
      <c r="AW748" s="26">
        <f>AW749+AW752+AW756+AW754</f>
        <v>0</v>
      </c>
      <c r="AX748" s="26">
        <f>AX749+AX752+AX756+AX754</f>
        <v>0</v>
      </c>
      <c r="AY748" s="26">
        <f t="shared" si="3654"/>
        <v>26135.859999999997</v>
      </c>
      <c r="AZ748" s="26">
        <f t="shared" si="3655"/>
        <v>21589.100000000002</v>
      </c>
      <c r="BA748" s="26">
        <f t="shared" si="3656"/>
        <v>21589.100000000002</v>
      </c>
      <c r="BB748" s="26">
        <f t="shared" ref="BB748:BK748" si="3662">BB749+BB752+BB756+BB754</f>
        <v>0</v>
      </c>
      <c r="BC748" s="26">
        <f t="shared" si="3662"/>
        <v>0</v>
      </c>
      <c r="BD748" s="26">
        <f t="shared" si="3662"/>
        <v>0</v>
      </c>
      <c r="BE748" s="26">
        <f t="shared" si="3662"/>
        <v>0</v>
      </c>
      <c r="BF748" s="26">
        <f t="shared" si="3662"/>
        <v>0</v>
      </c>
      <c r="BG748" s="26">
        <f t="shared" si="3662"/>
        <v>0</v>
      </c>
      <c r="BH748" s="26">
        <f t="shared" si="3662"/>
        <v>0</v>
      </c>
      <c r="BI748" s="26">
        <f t="shared" si="3662"/>
        <v>0</v>
      </c>
      <c r="BJ748" s="26">
        <f t="shared" si="3662"/>
        <v>0</v>
      </c>
      <c r="BK748" s="26">
        <f t="shared" si="3662"/>
        <v>0</v>
      </c>
      <c r="BL748" s="26">
        <f t="shared" si="3646"/>
        <v>26135.859999999997</v>
      </c>
      <c r="BM748" s="26">
        <f>BM749+BM752+BM756+BM754</f>
        <v>0</v>
      </c>
      <c r="BN748" s="53">
        <f t="shared" si="3657"/>
        <v>26135.859999999997</v>
      </c>
      <c r="BO748" s="26">
        <f t="shared" si="3648"/>
        <v>21589.100000000002</v>
      </c>
      <c r="BP748" s="26">
        <f>BP749+BP752+BP756+BP754</f>
        <v>0</v>
      </c>
      <c r="BQ748" s="53">
        <f t="shared" si="3658"/>
        <v>21589.100000000002</v>
      </c>
      <c r="BR748" s="52">
        <f t="shared" si="3650"/>
        <v>21589.100000000002</v>
      </c>
      <c r="BS748" s="26">
        <f>BS749+BS752+BS756+BS754</f>
        <v>0</v>
      </c>
      <c r="BT748" s="27"/>
    </row>
    <row r="749" spans="1:73" ht="31.2" x14ac:dyDescent="0.3">
      <c r="A749" s="67" t="s">
        <v>491</v>
      </c>
      <c r="B749" s="67" t="s">
        <v>26</v>
      </c>
      <c r="C749" s="67" t="s">
        <v>28</v>
      </c>
      <c r="D749" s="67" t="s">
        <v>445</v>
      </c>
      <c r="E749" s="67"/>
      <c r="F749" s="68" t="s">
        <v>446</v>
      </c>
      <c r="G749" s="26">
        <f t="shared" ref="G749:L749" si="3663">G750+G751</f>
        <v>16945.8</v>
      </c>
      <c r="H749" s="26">
        <f t="shared" si="3663"/>
        <v>9971.5</v>
      </c>
      <c r="I749" s="26">
        <f t="shared" si="3663"/>
        <v>9971.5</v>
      </c>
      <c r="J749" s="26">
        <f t="shared" si="3663"/>
        <v>0</v>
      </c>
      <c r="K749" s="26">
        <f t="shared" si="3663"/>
        <v>0</v>
      </c>
      <c r="L749" s="26">
        <f t="shared" si="3663"/>
        <v>0</v>
      </c>
      <c r="M749" s="26">
        <f t="shared" si="3438"/>
        <v>16945.8</v>
      </c>
      <c r="N749" s="26">
        <f t="shared" si="3439"/>
        <v>9971.5</v>
      </c>
      <c r="O749" s="26">
        <f t="shared" si="3440"/>
        <v>9971.5</v>
      </c>
      <c r="P749" s="26">
        <f t="shared" ref="P749:AB749" si="3664">P750+P751</f>
        <v>0</v>
      </c>
      <c r="Q749" s="26">
        <f t="shared" si="3664"/>
        <v>0</v>
      </c>
      <c r="R749" s="26">
        <f t="shared" si="3664"/>
        <v>0</v>
      </c>
      <c r="S749" s="26">
        <f t="shared" si="3664"/>
        <v>0</v>
      </c>
      <c r="T749" s="26">
        <f t="shared" si="3664"/>
        <v>0</v>
      </c>
      <c r="U749" s="26">
        <f t="shared" si="3664"/>
        <v>0</v>
      </c>
      <c r="V749" s="26">
        <f t="shared" si="3664"/>
        <v>0</v>
      </c>
      <c r="W749" s="26">
        <f t="shared" si="3664"/>
        <v>0</v>
      </c>
      <c r="X749" s="26">
        <f t="shared" si="3664"/>
        <v>0</v>
      </c>
      <c r="Y749" s="26">
        <f t="shared" si="3664"/>
        <v>0</v>
      </c>
      <c r="Z749" s="26">
        <f t="shared" si="3664"/>
        <v>0</v>
      </c>
      <c r="AA749" s="26">
        <f t="shared" si="3664"/>
        <v>0</v>
      </c>
      <c r="AB749" s="26">
        <f t="shared" si="3664"/>
        <v>0</v>
      </c>
      <c r="AC749" s="26">
        <f t="shared" si="3387"/>
        <v>16945.8</v>
      </c>
      <c r="AD749" s="26">
        <f t="shared" si="3388"/>
        <v>9971.5</v>
      </c>
      <c r="AE749" s="26">
        <f t="shared" si="3389"/>
        <v>9971.5</v>
      </c>
      <c r="AF749" s="26">
        <f>AF750+AF751</f>
        <v>0</v>
      </c>
      <c r="AG749" s="26">
        <f t="shared" si="3390"/>
        <v>16945.8</v>
      </c>
      <c r="AH749" s="26">
        <f t="shared" si="3391"/>
        <v>9971.5</v>
      </c>
      <c r="AI749" s="26">
        <f t="shared" si="3392"/>
        <v>9971.5</v>
      </c>
      <c r="AJ749" s="26">
        <f t="shared" ref="AJ749:AR749" si="3665">AJ750+AJ751</f>
        <v>0</v>
      </c>
      <c r="AK749" s="26">
        <f t="shared" si="3665"/>
        <v>-1901.9</v>
      </c>
      <c r="AL749" s="26">
        <f t="shared" si="3665"/>
        <v>-525.64</v>
      </c>
      <c r="AM749" s="26">
        <f t="shared" si="3665"/>
        <v>0</v>
      </c>
      <c r="AN749" s="26">
        <f t="shared" si="3665"/>
        <v>0</v>
      </c>
      <c r="AO749" s="26">
        <f t="shared" si="3665"/>
        <v>0</v>
      </c>
      <c r="AP749" s="26">
        <f t="shared" si="3665"/>
        <v>0</v>
      </c>
      <c r="AQ749" s="26">
        <f t="shared" si="3665"/>
        <v>0</v>
      </c>
      <c r="AR749" s="26">
        <f t="shared" si="3665"/>
        <v>0</v>
      </c>
      <c r="AS749" s="26">
        <f t="shared" si="3651"/>
        <v>14518.26</v>
      </c>
      <c r="AT749" s="26">
        <f t="shared" si="3652"/>
        <v>9971.5</v>
      </c>
      <c r="AU749" s="26">
        <f t="shared" si="3653"/>
        <v>9971.5</v>
      </c>
      <c r="AV749" s="26">
        <f>AV750+AV751</f>
        <v>0</v>
      </c>
      <c r="AW749" s="26">
        <f>AW750+AW751</f>
        <v>0</v>
      </c>
      <c r="AX749" s="26">
        <f>AX750+AX751</f>
        <v>0</v>
      </c>
      <c r="AY749" s="26">
        <f t="shared" si="3654"/>
        <v>14518.26</v>
      </c>
      <c r="AZ749" s="26">
        <f t="shared" si="3655"/>
        <v>9971.5</v>
      </c>
      <c r="BA749" s="26">
        <f t="shared" si="3656"/>
        <v>9971.5</v>
      </c>
      <c r="BB749" s="26">
        <f t="shared" ref="BB749:BK749" si="3666">BB750+BB751</f>
        <v>0</v>
      </c>
      <c r="BC749" s="26">
        <f t="shared" si="3666"/>
        <v>0</v>
      </c>
      <c r="BD749" s="26">
        <f t="shared" si="3666"/>
        <v>0</v>
      </c>
      <c r="BE749" s="26">
        <f t="shared" si="3666"/>
        <v>0</v>
      </c>
      <c r="BF749" s="26">
        <f t="shared" si="3666"/>
        <v>0</v>
      </c>
      <c r="BG749" s="26">
        <f t="shared" si="3666"/>
        <v>0</v>
      </c>
      <c r="BH749" s="26">
        <f t="shared" si="3666"/>
        <v>0</v>
      </c>
      <c r="BI749" s="26">
        <f t="shared" si="3666"/>
        <v>0</v>
      </c>
      <c r="BJ749" s="26">
        <f t="shared" si="3666"/>
        <v>0</v>
      </c>
      <c r="BK749" s="26">
        <f t="shared" si="3666"/>
        <v>0</v>
      </c>
      <c r="BL749" s="26">
        <f t="shared" si="3646"/>
        <v>14518.26</v>
      </c>
      <c r="BM749" s="26">
        <f>BM750+BM751</f>
        <v>0</v>
      </c>
      <c r="BN749" s="53">
        <f t="shared" si="3657"/>
        <v>14518.26</v>
      </c>
      <c r="BO749" s="26">
        <f t="shared" si="3648"/>
        <v>9971.5</v>
      </c>
      <c r="BP749" s="26">
        <f>BP750+BP751</f>
        <v>0</v>
      </c>
      <c r="BQ749" s="53">
        <f t="shared" si="3658"/>
        <v>9971.5</v>
      </c>
      <c r="BR749" s="52">
        <f t="shared" si="3650"/>
        <v>9971.5</v>
      </c>
      <c r="BS749" s="26">
        <f>BS750+BS751</f>
        <v>0</v>
      </c>
      <c r="BT749" s="27"/>
    </row>
    <row r="750" spans="1:73" ht="31.2" x14ac:dyDescent="0.3">
      <c r="A750" s="67" t="s">
        <v>491</v>
      </c>
      <c r="B750" s="67" t="s">
        <v>26</v>
      </c>
      <c r="C750" s="67" t="s">
        <v>28</v>
      </c>
      <c r="D750" s="67" t="s">
        <v>445</v>
      </c>
      <c r="E750" s="67" t="s">
        <v>38</v>
      </c>
      <c r="F750" s="68" t="s">
        <v>39</v>
      </c>
      <c r="G750" s="26">
        <v>16752.7</v>
      </c>
      <c r="H750" s="26">
        <v>9782</v>
      </c>
      <c r="I750" s="26">
        <v>9784.6</v>
      </c>
      <c r="J750" s="26"/>
      <c r="K750" s="26"/>
      <c r="L750" s="26"/>
      <c r="M750" s="26">
        <f t="shared" si="3438"/>
        <v>16752.7</v>
      </c>
      <c r="N750" s="26">
        <f t="shared" si="3439"/>
        <v>9782</v>
      </c>
      <c r="O750" s="26">
        <f t="shared" si="3440"/>
        <v>9784.6</v>
      </c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>
        <f t="shared" ref="AC750:AC813" si="3667">M750+R750+P750+Q750+T750+S750</f>
        <v>16752.7</v>
      </c>
      <c r="AD750" s="26">
        <f t="shared" ref="AD750:AD813" si="3668">N750+V750+X750+U750+W750</f>
        <v>9782</v>
      </c>
      <c r="AE750" s="26">
        <f t="shared" ref="AE750:AE813" si="3669">O750+Z750+AB750+Y750+AA750</f>
        <v>9784.6</v>
      </c>
      <c r="AF750" s="26"/>
      <c r="AG750" s="26">
        <f t="shared" ref="AG750:AG813" si="3670">AC750+AF750</f>
        <v>16752.7</v>
      </c>
      <c r="AH750" s="26">
        <f t="shared" ref="AH750:AH813" si="3671">AD750</f>
        <v>9782</v>
      </c>
      <c r="AI750" s="26">
        <f t="shared" ref="AI750:AI813" si="3672">AE750</f>
        <v>9784.6</v>
      </c>
      <c r="AJ750" s="26"/>
      <c r="AK750" s="26">
        <f>-1901.9</f>
        <v>-1901.9</v>
      </c>
      <c r="AL750" s="26">
        <v>-525.64</v>
      </c>
      <c r="AM750" s="26"/>
      <c r="AN750" s="26"/>
      <c r="AO750" s="26"/>
      <c r="AP750" s="26"/>
      <c r="AQ750" s="26"/>
      <c r="AR750" s="26"/>
      <c r="AS750" s="26">
        <f t="shared" si="3651"/>
        <v>14325.160000000002</v>
      </c>
      <c r="AT750" s="26">
        <f t="shared" si="3652"/>
        <v>9782</v>
      </c>
      <c r="AU750" s="26">
        <f t="shared" si="3653"/>
        <v>9784.6</v>
      </c>
      <c r="AV750" s="26"/>
      <c r="AW750" s="26"/>
      <c r="AX750" s="26"/>
      <c r="AY750" s="26">
        <f t="shared" si="3654"/>
        <v>14325.160000000002</v>
      </c>
      <c r="AZ750" s="26">
        <f t="shared" si="3655"/>
        <v>9782</v>
      </c>
      <c r="BA750" s="26">
        <f t="shared" si="3656"/>
        <v>9784.6</v>
      </c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>
        <f t="shared" si="3646"/>
        <v>14325.160000000002</v>
      </c>
      <c r="BM750" s="26"/>
      <c r="BN750" s="53">
        <f t="shared" si="3657"/>
        <v>14325.160000000002</v>
      </c>
      <c r="BO750" s="26">
        <f t="shared" si="3648"/>
        <v>9782</v>
      </c>
      <c r="BP750" s="26"/>
      <c r="BQ750" s="53">
        <f t="shared" si="3658"/>
        <v>9782</v>
      </c>
      <c r="BR750" s="52">
        <f t="shared" si="3650"/>
        <v>9784.6</v>
      </c>
      <c r="BS750" s="26"/>
      <c r="BT750" s="27"/>
    </row>
    <row r="751" spans="1:73" x14ac:dyDescent="0.3">
      <c r="A751" s="67" t="s">
        <v>491</v>
      </c>
      <c r="B751" s="67" t="s">
        <v>26</v>
      </c>
      <c r="C751" s="67" t="s">
        <v>28</v>
      </c>
      <c r="D751" s="67" t="s">
        <v>445</v>
      </c>
      <c r="E751" s="67" t="s">
        <v>40</v>
      </c>
      <c r="F751" s="68" t="s">
        <v>41</v>
      </c>
      <c r="G751" s="26">
        <v>193.1</v>
      </c>
      <c r="H751" s="26">
        <v>189.5</v>
      </c>
      <c r="I751" s="26">
        <v>186.9</v>
      </c>
      <c r="J751" s="26"/>
      <c r="K751" s="26"/>
      <c r="L751" s="26"/>
      <c r="M751" s="26">
        <f t="shared" si="3438"/>
        <v>193.1</v>
      </c>
      <c r="N751" s="26">
        <f t="shared" si="3439"/>
        <v>189.5</v>
      </c>
      <c r="O751" s="26">
        <f t="shared" si="3440"/>
        <v>186.9</v>
      </c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>
        <f t="shared" si="3667"/>
        <v>193.1</v>
      </c>
      <c r="AD751" s="26">
        <f t="shared" si="3668"/>
        <v>189.5</v>
      </c>
      <c r="AE751" s="26">
        <f t="shared" si="3669"/>
        <v>186.9</v>
      </c>
      <c r="AF751" s="26"/>
      <c r="AG751" s="26">
        <f t="shared" si="3670"/>
        <v>193.1</v>
      </c>
      <c r="AH751" s="26">
        <f t="shared" si="3671"/>
        <v>189.5</v>
      </c>
      <c r="AI751" s="26">
        <f t="shared" si="3672"/>
        <v>186.9</v>
      </c>
      <c r="AJ751" s="26"/>
      <c r="AK751" s="26"/>
      <c r="AL751" s="26"/>
      <c r="AM751" s="26"/>
      <c r="AN751" s="26"/>
      <c r="AO751" s="26"/>
      <c r="AP751" s="26"/>
      <c r="AQ751" s="26"/>
      <c r="AR751" s="26"/>
      <c r="AS751" s="26">
        <f t="shared" si="3651"/>
        <v>193.1</v>
      </c>
      <c r="AT751" s="26">
        <f t="shared" si="3652"/>
        <v>189.5</v>
      </c>
      <c r="AU751" s="26">
        <f t="shared" si="3653"/>
        <v>186.9</v>
      </c>
      <c r="AV751" s="26"/>
      <c r="AW751" s="26"/>
      <c r="AX751" s="26"/>
      <c r="AY751" s="26">
        <f t="shared" si="3654"/>
        <v>193.1</v>
      </c>
      <c r="AZ751" s="26">
        <f t="shared" si="3655"/>
        <v>189.5</v>
      </c>
      <c r="BA751" s="26">
        <f t="shared" si="3656"/>
        <v>186.9</v>
      </c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>
        <f t="shared" si="3646"/>
        <v>193.1</v>
      </c>
      <c r="BM751" s="26"/>
      <c r="BN751" s="53">
        <f t="shared" si="3657"/>
        <v>193.1</v>
      </c>
      <c r="BO751" s="26">
        <f t="shared" si="3648"/>
        <v>189.5</v>
      </c>
      <c r="BP751" s="26"/>
      <c r="BQ751" s="53">
        <f t="shared" si="3658"/>
        <v>189.5</v>
      </c>
      <c r="BR751" s="52">
        <f t="shared" si="3650"/>
        <v>186.9</v>
      </c>
      <c r="BS751" s="26"/>
      <c r="BT751" s="27"/>
    </row>
    <row r="752" spans="1:73" ht="31.2" x14ac:dyDescent="0.3">
      <c r="A752" s="67" t="s">
        <v>491</v>
      </c>
      <c r="B752" s="67" t="s">
        <v>26</v>
      </c>
      <c r="C752" s="67" t="s">
        <v>28</v>
      </c>
      <c r="D752" s="67" t="s">
        <v>447</v>
      </c>
      <c r="E752" s="71"/>
      <c r="F752" s="68" t="s">
        <v>448</v>
      </c>
      <c r="G752" s="26">
        <f t="shared" ref="G752:L752" si="3673">G753</f>
        <v>10046.9</v>
      </c>
      <c r="H752" s="26">
        <f t="shared" si="3673"/>
        <v>10046.9</v>
      </c>
      <c r="I752" s="26">
        <f t="shared" si="3673"/>
        <v>10046.9</v>
      </c>
      <c r="J752" s="26">
        <f t="shared" si="3673"/>
        <v>0</v>
      </c>
      <c r="K752" s="26">
        <f t="shared" si="3673"/>
        <v>0</v>
      </c>
      <c r="L752" s="26">
        <f t="shared" si="3673"/>
        <v>0</v>
      </c>
      <c r="M752" s="26">
        <f t="shared" si="3438"/>
        <v>10046.9</v>
      </c>
      <c r="N752" s="26">
        <f t="shared" si="3439"/>
        <v>10046.9</v>
      </c>
      <c r="O752" s="26">
        <f t="shared" si="3440"/>
        <v>10046.9</v>
      </c>
      <c r="P752" s="26">
        <f t="shared" ref="P752:AB752" si="3674">P753</f>
        <v>0</v>
      </c>
      <c r="Q752" s="26">
        <f t="shared" si="3674"/>
        <v>0</v>
      </c>
      <c r="R752" s="26">
        <f t="shared" si="3674"/>
        <v>0</v>
      </c>
      <c r="S752" s="26">
        <f t="shared" si="3674"/>
        <v>0</v>
      </c>
      <c r="T752" s="26">
        <f t="shared" si="3674"/>
        <v>0</v>
      </c>
      <c r="U752" s="26">
        <f t="shared" si="3674"/>
        <v>0</v>
      </c>
      <c r="V752" s="26">
        <f t="shared" si="3674"/>
        <v>0</v>
      </c>
      <c r="W752" s="26">
        <f t="shared" si="3674"/>
        <v>0</v>
      </c>
      <c r="X752" s="26">
        <f t="shared" si="3674"/>
        <v>0</v>
      </c>
      <c r="Y752" s="26">
        <f t="shared" si="3674"/>
        <v>0</v>
      </c>
      <c r="Z752" s="26">
        <f t="shared" si="3674"/>
        <v>0</v>
      </c>
      <c r="AA752" s="26">
        <f t="shared" si="3674"/>
        <v>0</v>
      </c>
      <c r="AB752" s="26">
        <f t="shared" si="3674"/>
        <v>0</v>
      </c>
      <c r="AC752" s="26">
        <f t="shared" si="3667"/>
        <v>10046.9</v>
      </c>
      <c r="AD752" s="26">
        <f t="shared" si="3668"/>
        <v>10046.9</v>
      </c>
      <c r="AE752" s="26">
        <f t="shared" si="3669"/>
        <v>10046.9</v>
      </c>
      <c r="AF752" s="26">
        <f>AF753</f>
        <v>0</v>
      </c>
      <c r="AG752" s="26">
        <f t="shared" si="3670"/>
        <v>10046.9</v>
      </c>
      <c r="AH752" s="26">
        <f t="shared" si="3671"/>
        <v>10046.9</v>
      </c>
      <c r="AI752" s="26">
        <f t="shared" si="3672"/>
        <v>10046.9</v>
      </c>
      <c r="AJ752" s="26">
        <f t="shared" ref="AJ752:AR752" si="3675">AJ753</f>
        <v>0</v>
      </c>
      <c r="AK752" s="26">
        <f t="shared" si="3675"/>
        <v>0</v>
      </c>
      <c r="AL752" s="26">
        <f t="shared" si="3675"/>
        <v>0</v>
      </c>
      <c r="AM752" s="26">
        <f t="shared" si="3675"/>
        <v>0</v>
      </c>
      <c r="AN752" s="26">
        <f t="shared" si="3675"/>
        <v>0</v>
      </c>
      <c r="AO752" s="26">
        <f t="shared" si="3675"/>
        <v>0</v>
      </c>
      <c r="AP752" s="26">
        <f t="shared" si="3675"/>
        <v>0</v>
      </c>
      <c r="AQ752" s="26">
        <f t="shared" si="3675"/>
        <v>0</v>
      </c>
      <c r="AR752" s="26">
        <f t="shared" si="3675"/>
        <v>0</v>
      </c>
      <c r="AS752" s="26">
        <f t="shared" si="3651"/>
        <v>10046.9</v>
      </c>
      <c r="AT752" s="26">
        <f t="shared" si="3652"/>
        <v>10046.9</v>
      </c>
      <c r="AU752" s="26">
        <f t="shared" si="3653"/>
        <v>10046.9</v>
      </c>
      <c r="AV752" s="26">
        <f>AV753</f>
        <v>0</v>
      </c>
      <c r="AW752" s="26">
        <f>AW753</f>
        <v>0</v>
      </c>
      <c r="AX752" s="26">
        <f>AX753</f>
        <v>0</v>
      </c>
      <c r="AY752" s="26">
        <f t="shared" si="3654"/>
        <v>10046.9</v>
      </c>
      <c r="AZ752" s="26">
        <f t="shared" si="3655"/>
        <v>10046.9</v>
      </c>
      <c r="BA752" s="26">
        <f t="shared" si="3656"/>
        <v>10046.9</v>
      </c>
      <c r="BB752" s="26">
        <f t="shared" ref="BB752:BK752" si="3676">BB753</f>
        <v>0</v>
      </c>
      <c r="BC752" s="26">
        <f t="shared" si="3676"/>
        <v>0</v>
      </c>
      <c r="BD752" s="26">
        <f t="shared" si="3676"/>
        <v>0</v>
      </c>
      <c r="BE752" s="26">
        <f t="shared" si="3676"/>
        <v>0</v>
      </c>
      <c r="BF752" s="26">
        <f t="shared" si="3676"/>
        <v>0</v>
      </c>
      <c r="BG752" s="26">
        <f t="shared" si="3676"/>
        <v>0</v>
      </c>
      <c r="BH752" s="26">
        <f t="shared" si="3676"/>
        <v>0</v>
      </c>
      <c r="BI752" s="26">
        <f t="shared" si="3676"/>
        <v>0</v>
      </c>
      <c r="BJ752" s="26">
        <f t="shared" si="3676"/>
        <v>0</v>
      </c>
      <c r="BK752" s="26">
        <f t="shared" si="3676"/>
        <v>0</v>
      </c>
      <c r="BL752" s="26">
        <f t="shared" si="3646"/>
        <v>10046.9</v>
      </c>
      <c r="BM752" s="26">
        <f>BM753</f>
        <v>0</v>
      </c>
      <c r="BN752" s="53">
        <f t="shared" si="3657"/>
        <v>10046.9</v>
      </c>
      <c r="BO752" s="26">
        <f t="shared" si="3648"/>
        <v>10046.9</v>
      </c>
      <c r="BP752" s="26">
        <f>BP753</f>
        <v>0</v>
      </c>
      <c r="BQ752" s="53">
        <f t="shared" si="3658"/>
        <v>10046.9</v>
      </c>
      <c r="BR752" s="52">
        <f t="shared" si="3650"/>
        <v>10046.9</v>
      </c>
      <c r="BS752" s="26">
        <f>BS753</f>
        <v>0</v>
      </c>
      <c r="BT752" s="27"/>
    </row>
    <row r="753" spans="1:73" ht="31.2" x14ac:dyDescent="0.3">
      <c r="A753" s="67" t="s">
        <v>491</v>
      </c>
      <c r="B753" s="67" t="s">
        <v>26</v>
      </c>
      <c r="C753" s="67" t="s">
        <v>28</v>
      </c>
      <c r="D753" s="67" t="s">
        <v>447</v>
      </c>
      <c r="E753" s="67" t="s">
        <v>127</v>
      </c>
      <c r="F753" s="68" t="s">
        <v>128</v>
      </c>
      <c r="G753" s="26">
        <v>10046.9</v>
      </c>
      <c r="H753" s="26">
        <v>10046.9</v>
      </c>
      <c r="I753" s="26">
        <v>10046.9</v>
      </c>
      <c r="J753" s="26"/>
      <c r="K753" s="26"/>
      <c r="L753" s="26"/>
      <c r="M753" s="26">
        <f t="shared" si="3438"/>
        <v>10046.9</v>
      </c>
      <c r="N753" s="26">
        <f t="shared" si="3439"/>
        <v>10046.9</v>
      </c>
      <c r="O753" s="26">
        <f t="shared" si="3440"/>
        <v>10046.9</v>
      </c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>
        <f t="shared" si="3667"/>
        <v>10046.9</v>
      </c>
      <c r="AD753" s="26">
        <f t="shared" si="3668"/>
        <v>10046.9</v>
      </c>
      <c r="AE753" s="26">
        <f t="shared" si="3669"/>
        <v>10046.9</v>
      </c>
      <c r="AF753" s="26"/>
      <c r="AG753" s="26">
        <f t="shared" si="3670"/>
        <v>10046.9</v>
      </c>
      <c r="AH753" s="26">
        <f t="shared" si="3671"/>
        <v>10046.9</v>
      </c>
      <c r="AI753" s="26">
        <f t="shared" si="3672"/>
        <v>10046.9</v>
      </c>
      <c r="AJ753" s="26"/>
      <c r="AK753" s="26"/>
      <c r="AL753" s="26"/>
      <c r="AM753" s="26"/>
      <c r="AN753" s="26"/>
      <c r="AO753" s="26"/>
      <c r="AP753" s="26"/>
      <c r="AQ753" s="26"/>
      <c r="AR753" s="26"/>
      <c r="AS753" s="26">
        <f t="shared" si="3651"/>
        <v>10046.9</v>
      </c>
      <c r="AT753" s="26">
        <f t="shared" si="3652"/>
        <v>10046.9</v>
      </c>
      <c r="AU753" s="26">
        <f t="shared" si="3653"/>
        <v>10046.9</v>
      </c>
      <c r="AV753" s="26"/>
      <c r="AW753" s="26"/>
      <c r="AX753" s="26"/>
      <c r="AY753" s="26">
        <f t="shared" si="3654"/>
        <v>10046.9</v>
      </c>
      <c r="AZ753" s="26">
        <f t="shared" si="3655"/>
        <v>10046.9</v>
      </c>
      <c r="BA753" s="26">
        <f t="shared" si="3656"/>
        <v>10046.9</v>
      </c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>
        <f t="shared" si="3646"/>
        <v>10046.9</v>
      </c>
      <c r="BM753" s="26"/>
      <c r="BN753" s="53">
        <f t="shared" si="3657"/>
        <v>10046.9</v>
      </c>
      <c r="BO753" s="26">
        <f t="shared" si="3648"/>
        <v>10046.9</v>
      </c>
      <c r="BP753" s="26"/>
      <c r="BQ753" s="53">
        <f t="shared" si="3658"/>
        <v>10046.9</v>
      </c>
      <c r="BR753" s="52">
        <f t="shared" si="3650"/>
        <v>10046.9</v>
      </c>
      <c r="BS753" s="26"/>
      <c r="BT753" s="27"/>
    </row>
    <row r="754" spans="1:73" ht="62.4" x14ac:dyDescent="0.3">
      <c r="A754" s="67" t="s">
        <v>491</v>
      </c>
      <c r="B754" s="67" t="s">
        <v>26</v>
      </c>
      <c r="C754" s="67" t="s">
        <v>28</v>
      </c>
      <c r="D754" s="67" t="s">
        <v>493</v>
      </c>
      <c r="E754" s="67"/>
      <c r="F754" s="68" t="s">
        <v>494</v>
      </c>
      <c r="G754" s="26">
        <f t="shared" ref="G754:L754" si="3677">G755</f>
        <v>1299.2</v>
      </c>
      <c r="H754" s="26">
        <f t="shared" si="3677"/>
        <v>1299.2</v>
      </c>
      <c r="I754" s="26">
        <f t="shared" si="3677"/>
        <v>1299.2</v>
      </c>
      <c r="J754" s="26">
        <f t="shared" si="3677"/>
        <v>0</v>
      </c>
      <c r="K754" s="26">
        <f t="shared" si="3677"/>
        <v>0</v>
      </c>
      <c r="L754" s="26">
        <f t="shared" si="3677"/>
        <v>0</v>
      </c>
      <c r="M754" s="26">
        <f t="shared" si="3438"/>
        <v>1299.2</v>
      </c>
      <c r="N754" s="26">
        <f t="shared" si="3439"/>
        <v>1299.2</v>
      </c>
      <c r="O754" s="26">
        <f t="shared" si="3440"/>
        <v>1299.2</v>
      </c>
      <c r="P754" s="26">
        <f t="shared" ref="P754:AB754" si="3678">P755</f>
        <v>0</v>
      </c>
      <c r="Q754" s="26">
        <f t="shared" si="3678"/>
        <v>0</v>
      </c>
      <c r="R754" s="26">
        <f t="shared" si="3678"/>
        <v>0</v>
      </c>
      <c r="S754" s="26">
        <f t="shared" si="3678"/>
        <v>0</v>
      </c>
      <c r="T754" s="26">
        <f t="shared" si="3678"/>
        <v>0</v>
      </c>
      <c r="U754" s="26">
        <f t="shared" si="3678"/>
        <v>0</v>
      </c>
      <c r="V754" s="26">
        <f t="shared" si="3678"/>
        <v>0</v>
      </c>
      <c r="W754" s="26">
        <f t="shared" si="3678"/>
        <v>0</v>
      </c>
      <c r="X754" s="26">
        <f t="shared" si="3678"/>
        <v>0</v>
      </c>
      <c r="Y754" s="26">
        <f t="shared" si="3678"/>
        <v>0</v>
      </c>
      <c r="Z754" s="26">
        <f t="shared" si="3678"/>
        <v>0</v>
      </c>
      <c r="AA754" s="26">
        <f t="shared" si="3678"/>
        <v>0</v>
      </c>
      <c r="AB754" s="26">
        <f t="shared" si="3678"/>
        <v>0</v>
      </c>
      <c r="AC754" s="26">
        <f t="shared" si="3667"/>
        <v>1299.2</v>
      </c>
      <c r="AD754" s="26">
        <f t="shared" si="3668"/>
        <v>1299.2</v>
      </c>
      <c r="AE754" s="26">
        <f t="shared" si="3669"/>
        <v>1299.2</v>
      </c>
      <c r="AF754" s="26">
        <f>AF755</f>
        <v>0</v>
      </c>
      <c r="AG754" s="26">
        <f t="shared" si="3670"/>
        <v>1299.2</v>
      </c>
      <c r="AH754" s="26">
        <f t="shared" si="3671"/>
        <v>1299.2</v>
      </c>
      <c r="AI754" s="26">
        <f t="shared" si="3672"/>
        <v>1299.2</v>
      </c>
      <c r="AJ754" s="26">
        <f t="shared" ref="AJ754:AR754" si="3679">AJ755</f>
        <v>0</v>
      </c>
      <c r="AK754" s="26">
        <f t="shared" si="3679"/>
        <v>0</v>
      </c>
      <c r="AL754" s="26">
        <f t="shared" si="3679"/>
        <v>0</v>
      </c>
      <c r="AM754" s="26">
        <f t="shared" si="3679"/>
        <v>0</v>
      </c>
      <c r="AN754" s="26">
        <f t="shared" si="3679"/>
        <v>0</v>
      </c>
      <c r="AO754" s="26">
        <f t="shared" si="3679"/>
        <v>0</v>
      </c>
      <c r="AP754" s="26">
        <f t="shared" si="3679"/>
        <v>0</v>
      </c>
      <c r="AQ754" s="26">
        <f t="shared" si="3679"/>
        <v>0</v>
      </c>
      <c r="AR754" s="26">
        <f t="shared" si="3679"/>
        <v>0</v>
      </c>
      <c r="AS754" s="26">
        <f t="shared" si="3651"/>
        <v>1299.2</v>
      </c>
      <c r="AT754" s="26">
        <f t="shared" si="3652"/>
        <v>1299.2</v>
      </c>
      <c r="AU754" s="26">
        <f t="shared" si="3653"/>
        <v>1299.2</v>
      </c>
      <c r="AV754" s="26">
        <f>AV755</f>
        <v>0</v>
      </c>
      <c r="AW754" s="26">
        <f>AW755</f>
        <v>0</v>
      </c>
      <c r="AX754" s="26">
        <f>AX755</f>
        <v>0</v>
      </c>
      <c r="AY754" s="26">
        <f t="shared" si="3654"/>
        <v>1299.2</v>
      </c>
      <c r="AZ754" s="26">
        <f t="shared" si="3655"/>
        <v>1299.2</v>
      </c>
      <c r="BA754" s="26">
        <f t="shared" si="3656"/>
        <v>1299.2</v>
      </c>
      <c r="BB754" s="26">
        <f t="shared" ref="BB754:BK754" si="3680">BB755</f>
        <v>0</v>
      </c>
      <c r="BC754" s="26">
        <f t="shared" si="3680"/>
        <v>0</v>
      </c>
      <c r="BD754" s="26">
        <f t="shared" si="3680"/>
        <v>0</v>
      </c>
      <c r="BE754" s="26">
        <f t="shared" si="3680"/>
        <v>0</v>
      </c>
      <c r="BF754" s="26">
        <f t="shared" si="3680"/>
        <v>0</v>
      </c>
      <c r="BG754" s="26">
        <f t="shared" si="3680"/>
        <v>0</v>
      </c>
      <c r="BH754" s="26">
        <f t="shared" si="3680"/>
        <v>0</v>
      </c>
      <c r="BI754" s="26">
        <f t="shared" si="3680"/>
        <v>0</v>
      </c>
      <c r="BJ754" s="26">
        <f t="shared" si="3680"/>
        <v>0</v>
      </c>
      <c r="BK754" s="26">
        <f t="shared" si="3680"/>
        <v>0</v>
      </c>
      <c r="BL754" s="26">
        <f t="shared" si="3646"/>
        <v>1299.2</v>
      </c>
      <c r="BM754" s="26">
        <f>BM755</f>
        <v>0</v>
      </c>
      <c r="BN754" s="53">
        <f t="shared" si="3657"/>
        <v>1299.2</v>
      </c>
      <c r="BO754" s="26">
        <f t="shared" si="3648"/>
        <v>1299.2</v>
      </c>
      <c r="BP754" s="26">
        <f>BP755</f>
        <v>0</v>
      </c>
      <c r="BQ754" s="53">
        <f t="shared" si="3658"/>
        <v>1299.2</v>
      </c>
      <c r="BR754" s="52">
        <f t="shared" si="3650"/>
        <v>1299.2</v>
      </c>
      <c r="BS754" s="26">
        <f>BS755</f>
        <v>0</v>
      </c>
      <c r="BT754" s="27"/>
    </row>
    <row r="755" spans="1:73" ht="31.2" x14ac:dyDescent="0.3">
      <c r="A755" s="67" t="s">
        <v>491</v>
      </c>
      <c r="B755" s="67" t="s">
        <v>26</v>
      </c>
      <c r="C755" s="67" t="s">
        <v>28</v>
      </c>
      <c r="D755" s="67" t="s">
        <v>493</v>
      </c>
      <c r="E755" s="67" t="s">
        <v>127</v>
      </c>
      <c r="F755" s="68" t="s">
        <v>128</v>
      </c>
      <c r="G755" s="26">
        <v>1299.2</v>
      </c>
      <c r="H755" s="26">
        <v>1299.2</v>
      </c>
      <c r="I755" s="26">
        <v>1299.2</v>
      </c>
      <c r="J755" s="26"/>
      <c r="K755" s="26"/>
      <c r="L755" s="26"/>
      <c r="M755" s="26">
        <f t="shared" si="3438"/>
        <v>1299.2</v>
      </c>
      <c r="N755" s="26">
        <f t="shared" si="3439"/>
        <v>1299.2</v>
      </c>
      <c r="O755" s="26">
        <f t="shared" si="3440"/>
        <v>1299.2</v>
      </c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>
        <f t="shared" si="3667"/>
        <v>1299.2</v>
      </c>
      <c r="AD755" s="26">
        <f t="shared" si="3668"/>
        <v>1299.2</v>
      </c>
      <c r="AE755" s="26">
        <f t="shared" si="3669"/>
        <v>1299.2</v>
      </c>
      <c r="AF755" s="26"/>
      <c r="AG755" s="26">
        <f t="shared" si="3670"/>
        <v>1299.2</v>
      </c>
      <c r="AH755" s="26">
        <f t="shared" si="3671"/>
        <v>1299.2</v>
      </c>
      <c r="AI755" s="26">
        <f t="shared" si="3672"/>
        <v>1299.2</v>
      </c>
      <c r="AJ755" s="26"/>
      <c r="AK755" s="26"/>
      <c r="AL755" s="26"/>
      <c r="AM755" s="26"/>
      <c r="AN755" s="26"/>
      <c r="AO755" s="26"/>
      <c r="AP755" s="26"/>
      <c r="AQ755" s="26"/>
      <c r="AR755" s="26"/>
      <c r="AS755" s="26">
        <f t="shared" si="3651"/>
        <v>1299.2</v>
      </c>
      <c r="AT755" s="26">
        <f t="shared" si="3652"/>
        <v>1299.2</v>
      </c>
      <c r="AU755" s="26">
        <f t="shared" si="3653"/>
        <v>1299.2</v>
      </c>
      <c r="AV755" s="26"/>
      <c r="AW755" s="26"/>
      <c r="AX755" s="26"/>
      <c r="AY755" s="26">
        <f t="shared" si="3654"/>
        <v>1299.2</v>
      </c>
      <c r="AZ755" s="26">
        <f t="shared" si="3655"/>
        <v>1299.2</v>
      </c>
      <c r="BA755" s="26">
        <f t="shared" si="3656"/>
        <v>1299.2</v>
      </c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>
        <f t="shared" si="3646"/>
        <v>1299.2</v>
      </c>
      <c r="BM755" s="26"/>
      <c r="BN755" s="53">
        <f t="shared" si="3657"/>
        <v>1299.2</v>
      </c>
      <c r="BO755" s="26">
        <f t="shared" si="3648"/>
        <v>1299.2</v>
      </c>
      <c r="BP755" s="26"/>
      <c r="BQ755" s="53">
        <f t="shared" si="3658"/>
        <v>1299.2</v>
      </c>
      <c r="BR755" s="52">
        <f t="shared" si="3650"/>
        <v>1299.2</v>
      </c>
      <c r="BS755" s="26"/>
      <c r="BT755" s="27"/>
    </row>
    <row r="756" spans="1:73" ht="62.4" x14ac:dyDescent="0.3">
      <c r="A756" s="67" t="s">
        <v>491</v>
      </c>
      <c r="B756" s="67" t="s">
        <v>26</v>
      </c>
      <c r="C756" s="67" t="s">
        <v>28</v>
      </c>
      <c r="D756" s="67" t="s">
        <v>264</v>
      </c>
      <c r="E756" s="71"/>
      <c r="F756" s="68" t="s">
        <v>265</v>
      </c>
      <c r="G756" s="26">
        <f t="shared" ref="G756:L756" si="3681">G757</f>
        <v>271.5</v>
      </c>
      <c r="H756" s="26">
        <f t="shared" si="3681"/>
        <v>271.5</v>
      </c>
      <c r="I756" s="26">
        <f t="shared" si="3681"/>
        <v>271.5</v>
      </c>
      <c r="J756" s="26">
        <f t="shared" si="3681"/>
        <v>0</v>
      </c>
      <c r="K756" s="26">
        <f t="shared" si="3681"/>
        <v>0</v>
      </c>
      <c r="L756" s="26">
        <f t="shared" si="3681"/>
        <v>0</v>
      </c>
      <c r="M756" s="26">
        <f t="shared" si="3438"/>
        <v>271.5</v>
      </c>
      <c r="N756" s="26">
        <f t="shared" si="3439"/>
        <v>271.5</v>
      </c>
      <c r="O756" s="26">
        <f t="shared" si="3440"/>
        <v>271.5</v>
      </c>
      <c r="P756" s="26">
        <f t="shared" ref="P756:AB756" si="3682">P757</f>
        <v>0</v>
      </c>
      <c r="Q756" s="26">
        <f t="shared" si="3682"/>
        <v>0</v>
      </c>
      <c r="R756" s="26">
        <f t="shared" si="3682"/>
        <v>0</v>
      </c>
      <c r="S756" s="26">
        <f t="shared" si="3682"/>
        <v>0</v>
      </c>
      <c r="T756" s="26">
        <f t="shared" si="3682"/>
        <v>0</v>
      </c>
      <c r="U756" s="26">
        <f t="shared" si="3682"/>
        <v>0</v>
      </c>
      <c r="V756" s="26">
        <f t="shared" si="3682"/>
        <v>0</v>
      </c>
      <c r="W756" s="26">
        <f t="shared" si="3682"/>
        <v>0</v>
      </c>
      <c r="X756" s="26">
        <f t="shared" si="3682"/>
        <v>0</v>
      </c>
      <c r="Y756" s="26">
        <f t="shared" si="3682"/>
        <v>0</v>
      </c>
      <c r="Z756" s="26">
        <f t="shared" si="3682"/>
        <v>0</v>
      </c>
      <c r="AA756" s="26">
        <f t="shared" si="3682"/>
        <v>0</v>
      </c>
      <c r="AB756" s="26">
        <f t="shared" si="3682"/>
        <v>0</v>
      </c>
      <c r="AC756" s="26">
        <f t="shared" si="3667"/>
        <v>271.5</v>
      </c>
      <c r="AD756" s="26">
        <f t="shared" si="3668"/>
        <v>271.5</v>
      </c>
      <c r="AE756" s="26">
        <f t="shared" si="3669"/>
        <v>271.5</v>
      </c>
      <c r="AF756" s="26">
        <f>AF757</f>
        <v>0</v>
      </c>
      <c r="AG756" s="26">
        <f t="shared" si="3670"/>
        <v>271.5</v>
      </c>
      <c r="AH756" s="26">
        <f t="shared" si="3671"/>
        <v>271.5</v>
      </c>
      <c r="AI756" s="26">
        <f t="shared" si="3672"/>
        <v>271.5</v>
      </c>
      <c r="AJ756" s="26">
        <f t="shared" ref="AJ756:AR756" si="3683">AJ757</f>
        <v>0</v>
      </c>
      <c r="AK756" s="26">
        <f t="shared" si="3683"/>
        <v>0</v>
      </c>
      <c r="AL756" s="26">
        <f t="shared" si="3683"/>
        <v>0</v>
      </c>
      <c r="AM756" s="26">
        <f t="shared" si="3683"/>
        <v>0</v>
      </c>
      <c r="AN756" s="26">
        <f t="shared" si="3683"/>
        <v>0</v>
      </c>
      <c r="AO756" s="26">
        <f t="shared" si="3683"/>
        <v>0</v>
      </c>
      <c r="AP756" s="26">
        <f t="shared" si="3683"/>
        <v>0</v>
      </c>
      <c r="AQ756" s="26">
        <f t="shared" si="3683"/>
        <v>0</v>
      </c>
      <c r="AR756" s="26">
        <f t="shared" si="3683"/>
        <v>0</v>
      </c>
      <c r="AS756" s="26">
        <f t="shared" si="3651"/>
        <v>271.5</v>
      </c>
      <c r="AT756" s="26">
        <f t="shared" si="3652"/>
        <v>271.5</v>
      </c>
      <c r="AU756" s="26">
        <f t="shared" si="3653"/>
        <v>271.5</v>
      </c>
      <c r="AV756" s="26">
        <f>AV757</f>
        <v>0</v>
      </c>
      <c r="AW756" s="26">
        <f>AW757</f>
        <v>0</v>
      </c>
      <c r="AX756" s="26">
        <f>AX757</f>
        <v>0</v>
      </c>
      <c r="AY756" s="26">
        <f t="shared" si="3654"/>
        <v>271.5</v>
      </c>
      <c r="AZ756" s="26">
        <f t="shared" si="3655"/>
        <v>271.5</v>
      </c>
      <c r="BA756" s="26">
        <f t="shared" si="3656"/>
        <v>271.5</v>
      </c>
      <c r="BB756" s="26">
        <f t="shared" ref="BB756:BK756" si="3684">BB757</f>
        <v>0</v>
      </c>
      <c r="BC756" s="26">
        <f t="shared" si="3684"/>
        <v>0</v>
      </c>
      <c r="BD756" s="26">
        <f t="shared" si="3684"/>
        <v>0</v>
      </c>
      <c r="BE756" s="26">
        <f t="shared" si="3684"/>
        <v>0</v>
      </c>
      <c r="BF756" s="26">
        <f t="shared" si="3684"/>
        <v>0</v>
      </c>
      <c r="BG756" s="26">
        <f t="shared" si="3684"/>
        <v>0</v>
      </c>
      <c r="BH756" s="26">
        <f t="shared" si="3684"/>
        <v>0</v>
      </c>
      <c r="BI756" s="26">
        <f t="shared" si="3684"/>
        <v>0</v>
      </c>
      <c r="BJ756" s="26">
        <f t="shared" si="3684"/>
        <v>0</v>
      </c>
      <c r="BK756" s="26">
        <f t="shared" si="3684"/>
        <v>0</v>
      </c>
      <c r="BL756" s="26">
        <f t="shared" si="3646"/>
        <v>271.5</v>
      </c>
      <c r="BM756" s="26">
        <f>BM757</f>
        <v>0</v>
      </c>
      <c r="BN756" s="53">
        <f t="shared" si="3657"/>
        <v>271.5</v>
      </c>
      <c r="BO756" s="26">
        <f t="shared" si="3648"/>
        <v>271.5</v>
      </c>
      <c r="BP756" s="26">
        <f>BP757</f>
        <v>0</v>
      </c>
      <c r="BQ756" s="53">
        <f t="shared" si="3658"/>
        <v>271.5</v>
      </c>
      <c r="BR756" s="52">
        <f t="shared" si="3650"/>
        <v>271.5</v>
      </c>
      <c r="BS756" s="26">
        <f>BS757</f>
        <v>0</v>
      </c>
      <c r="BT756" s="27"/>
    </row>
    <row r="757" spans="1:73" ht="31.2" x14ac:dyDescent="0.3">
      <c r="A757" s="67" t="s">
        <v>491</v>
      </c>
      <c r="B757" s="67" t="s">
        <v>26</v>
      </c>
      <c r="C757" s="67" t="s">
        <v>28</v>
      </c>
      <c r="D757" s="67" t="s">
        <v>264</v>
      </c>
      <c r="E757" s="67" t="s">
        <v>127</v>
      </c>
      <c r="F757" s="68" t="s">
        <v>128</v>
      </c>
      <c r="G757" s="26">
        <v>271.5</v>
      </c>
      <c r="H757" s="26">
        <v>271.5</v>
      </c>
      <c r="I757" s="26">
        <v>271.5</v>
      </c>
      <c r="J757" s="26"/>
      <c r="K757" s="26"/>
      <c r="L757" s="26"/>
      <c r="M757" s="26">
        <f t="shared" si="3438"/>
        <v>271.5</v>
      </c>
      <c r="N757" s="26">
        <f t="shared" si="3439"/>
        <v>271.5</v>
      </c>
      <c r="O757" s="26">
        <f t="shared" si="3440"/>
        <v>271.5</v>
      </c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>
        <f t="shared" si="3667"/>
        <v>271.5</v>
      </c>
      <c r="AD757" s="26">
        <f t="shared" si="3668"/>
        <v>271.5</v>
      </c>
      <c r="AE757" s="26">
        <f t="shared" si="3669"/>
        <v>271.5</v>
      </c>
      <c r="AF757" s="26"/>
      <c r="AG757" s="26">
        <f t="shared" si="3670"/>
        <v>271.5</v>
      </c>
      <c r="AH757" s="26">
        <f t="shared" si="3671"/>
        <v>271.5</v>
      </c>
      <c r="AI757" s="26">
        <f t="shared" si="3672"/>
        <v>271.5</v>
      </c>
      <c r="AJ757" s="26"/>
      <c r="AK757" s="26"/>
      <c r="AL757" s="26"/>
      <c r="AM757" s="26"/>
      <c r="AN757" s="26"/>
      <c r="AO757" s="26"/>
      <c r="AP757" s="26"/>
      <c r="AQ757" s="26"/>
      <c r="AR757" s="26"/>
      <c r="AS757" s="26">
        <f t="shared" si="3651"/>
        <v>271.5</v>
      </c>
      <c r="AT757" s="26">
        <f t="shared" si="3652"/>
        <v>271.5</v>
      </c>
      <c r="AU757" s="26">
        <f t="shared" si="3653"/>
        <v>271.5</v>
      </c>
      <c r="AV757" s="26"/>
      <c r="AW757" s="26"/>
      <c r="AX757" s="26"/>
      <c r="AY757" s="26">
        <f t="shared" si="3654"/>
        <v>271.5</v>
      </c>
      <c r="AZ757" s="26">
        <f t="shared" si="3655"/>
        <v>271.5</v>
      </c>
      <c r="BA757" s="26">
        <f t="shared" si="3656"/>
        <v>271.5</v>
      </c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>
        <f t="shared" si="3646"/>
        <v>271.5</v>
      </c>
      <c r="BM757" s="26"/>
      <c r="BN757" s="53">
        <f t="shared" si="3657"/>
        <v>271.5</v>
      </c>
      <c r="BO757" s="26">
        <f t="shared" si="3648"/>
        <v>271.5</v>
      </c>
      <c r="BP757" s="26"/>
      <c r="BQ757" s="53">
        <f t="shared" si="3658"/>
        <v>271.5</v>
      </c>
      <c r="BR757" s="52">
        <f t="shared" si="3650"/>
        <v>271.5</v>
      </c>
      <c r="BS757" s="26"/>
      <c r="BT757" s="27"/>
    </row>
    <row r="758" spans="1:73" ht="46.8" x14ac:dyDescent="0.3">
      <c r="A758" s="67" t="s">
        <v>491</v>
      </c>
      <c r="B758" s="67" t="s">
        <v>26</v>
      </c>
      <c r="C758" s="67" t="s">
        <v>28</v>
      </c>
      <c r="D758" s="67" t="s">
        <v>88</v>
      </c>
      <c r="E758" s="74"/>
      <c r="F758" s="68" t="s">
        <v>89</v>
      </c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>
        <f t="shared" ref="AJ758:AJ760" si="3685">AJ759</f>
        <v>0</v>
      </c>
      <c r="AK758" s="26">
        <f t="shared" ref="AK758:AK760" si="3686">AK759</f>
        <v>0</v>
      </c>
      <c r="AL758" s="26">
        <f t="shared" ref="AL758:AL760" si="3687">AL759</f>
        <v>9102.8330000000005</v>
      </c>
      <c r="AM758" s="26">
        <f t="shared" ref="AM758:AM760" si="3688">AM759</f>
        <v>0</v>
      </c>
      <c r="AN758" s="26">
        <f t="shared" ref="AN758:AN760" si="3689">AN759</f>
        <v>0</v>
      </c>
      <c r="AO758" s="26">
        <f t="shared" ref="AO758:AO760" si="3690">AO759</f>
        <v>0</v>
      </c>
      <c r="AP758" s="26">
        <f t="shared" ref="AP758:AP760" si="3691">AP759</f>
        <v>0</v>
      </c>
      <c r="AQ758" s="26">
        <f t="shared" ref="AQ758:AQ760" si="3692">AQ759</f>
        <v>0</v>
      </c>
      <c r="AR758" s="26">
        <f t="shared" ref="AR758:AR760" si="3693">AR759</f>
        <v>0</v>
      </c>
      <c r="AS758" s="26">
        <f t="shared" si="3651"/>
        <v>9102.8330000000005</v>
      </c>
      <c r="AT758" s="26">
        <f t="shared" si="3652"/>
        <v>0</v>
      </c>
      <c r="AU758" s="26">
        <f t="shared" si="3653"/>
        <v>0</v>
      </c>
      <c r="AV758" s="26">
        <f t="shared" ref="AV758:AV760" si="3694">AV759</f>
        <v>-483.83300000000003</v>
      </c>
      <c r="AW758" s="26">
        <f t="shared" ref="AW758:AW760" si="3695">AW759</f>
        <v>0</v>
      </c>
      <c r="AX758" s="26">
        <f t="shared" ref="AX758:AX760" si="3696">AX759</f>
        <v>0</v>
      </c>
      <c r="AY758" s="26">
        <f t="shared" si="3654"/>
        <v>8619</v>
      </c>
      <c r="AZ758" s="26">
        <f t="shared" si="3655"/>
        <v>0</v>
      </c>
      <c r="BA758" s="26">
        <f t="shared" si="3656"/>
        <v>0</v>
      </c>
      <c r="BB758" s="26">
        <f t="shared" ref="BB758:BB760" si="3697">BB759</f>
        <v>0</v>
      </c>
      <c r="BC758" s="26">
        <f t="shared" ref="BC758:BC760" si="3698">BC759</f>
        <v>0</v>
      </c>
      <c r="BD758" s="26">
        <f t="shared" ref="BD758:BD760" si="3699">BD759</f>
        <v>0</v>
      </c>
      <c r="BE758" s="26">
        <f t="shared" ref="BE758:BE760" si="3700">BE759</f>
        <v>0</v>
      </c>
      <c r="BF758" s="26">
        <f t="shared" ref="BF758:BF760" si="3701">BF759</f>
        <v>0</v>
      </c>
      <c r="BG758" s="26">
        <f t="shared" ref="BG758:BG760" si="3702">BG759</f>
        <v>0</v>
      </c>
      <c r="BH758" s="26">
        <f t="shared" ref="BH758:BH760" si="3703">BH759</f>
        <v>0</v>
      </c>
      <c r="BI758" s="26">
        <f t="shared" ref="BI758:BI760" si="3704">BI759</f>
        <v>0</v>
      </c>
      <c r="BJ758" s="26">
        <f t="shared" ref="BJ758:BJ760" si="3705">BJ759</f>
        <v>0</v>
      </c>
      <c r="BK758" s="26">
        <f t="shared" ref="BK758:BK760" si="3706">BK759</f>
        <v>0</v>
      </c>
      <c r="BL758" s="26">
        <f t="shared" si="3646"/>
        <v>8619</v>
      </c>
      <c r="BM758" s="26">
        <f t="shared" ref="BM758:BM760" si="3707">BM759</f>
        <v>0</v>
      </c>
      <c r="BN758" s="53">
        <f t="shared" si="3657"/>
        <v>8619</v>
      </c>
      <c r="BO758" s="26">
        <f t="shared" si="3648"/>
        <v>0</v>
      </c>
      <c r="BP758" s="26">
        <f t="shared" ref="BP758:BS760" si="3708">BP759</f>
        <v>0</v>
      </c>
      <c r="BQ758" s="53">
        <f t="shared" si="3658"/>
        <v>0</v>
      </c>
      <c r="BR758" s="52">
        <f t="shared" si="3650"/>
        <v>0</v>
      </c>
      <c r="BS758" s="26">
        <f t="shared" si="3708"/>
        <v>0</v>
      </c>
      <c r="BT758" s="27"/>
    </row>
    <row r="759" spans="1:73" ht="31.2" x14ac:dyDescent="0.3">
      <c r="A759" s="67" t="s">
        <v>491</v>
      </c>
      <c r="B759" s="67" t="s">
        <v>26</v>
      </c>
      <c r="C759" s="67" t="s">
        <v>28</v>
      </c>
      <c r="D759" s="67" t="s">
        <v>103</v>
      </c>
      <c r="E759" s="71"/>
      <c r="F759" s="68" t="s">
        <v>104</v>
      </c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>
        <f t="shared" si="3685"/>
        <v>0</v>
      </c>
      <c r="AK759" s="26">
        <f t="shared" si="3686"/>
        <v>0</v>
      </c>
      <c r="AL759" s="26">
        <f t="shared" si="3687"/>
        <v>9102.8330000000005</v>
      </c>
      <c r="AM759" s="26">
        <f t="shared" si="3688"/>
        <v>0</v>
      </c>
      <c r="AN759" s="26">
        <f t="shared" si="3689"/>
        <v>0</v>
      </c>
      <c r="AO759" s="26">
        <f t="shared" si="3690"/>
        <v>0</v>
      </c>
      <c r="AP759" s="26">
        <f t="shared" si="3691"/>
        <v>0</v>
      </c>
      <c r="AQ759" s="26">
        <f t="shared" si="3692"/>
        <v>0</v>
      </c>
      <c r="AR759" s="26">
        <f t="shared" si="3693"/>
        <v>0</v>
      </c>
      <c r="AS759" s="26">
        <f t="shared" si="3651"/>
        <v>9102.8330000000005</v>
      </c>
      <c r="AT759" s="26">
        <f t="shared" si="3652"/>
        <v>0</v>
      </c>
      <c r="AU759" s="26">
        <f t="shared" si="3653"/>
        <v>0</v>
      </c>
      <c r="AV759" s="26">
        <f t="shared" si="3694"/>
        <v>-483.83300000000003</v>
      </c>
      <c r="AW759" s="26">
        <f t="shared" si="3695"/>
        <v>0</v>
      </c>
      <c r="AX759" s="26">
        <f t="shared" si="3696"/>
        <v>0</v>
      </c>
      <c r="AY759" s="26">
        <f t="shared" si="3654"/>
        <v>8619</v>
      </c>
      <c r="AZ759" s="26">
        <f t="shared" si="3655"/>
        <v>0</v>
      </c>
      <c r="BA759" s="26">
        <f t="shared" si="3656"/>
        <v>0</v>
      </c>
      <c r="BB759" s="26">
        <f t="shared" si="3697"/>
        <v>0</v>
      </c>
      <c r="BC759" s="26">
        <f t="shared" si="3698"/>
        <v>0</v>
      </c>
      <c r="BD759" s="26">
        <f t="shared" si="3699"/>
        <v>0</v>
      </c>
      <c r="BE759" s="26">
        <f t="shared" si="3700"/>
        <v>0</v>
      </c>
      <c r="BF759" s="26">
        <f t="shared" si="3701"/>
        <v>0</v>
      </c>
      <c r="BG759" s="26">
        <f t="shared" si="3702"/>
        <v>0</v>
      </c>
      <c r="BH759" s="26">
        <f t="shared" si="3703"/>
        <v>0</v>
      </c>
      <c r="BI759" s="26">
        <f t="shared" si="3704"/>
        <v>0</v>
      </c>
      <c r="BJ759" s="26">
        <f t="shared" si="3705"/>
        <v>0</v>
      </c>
      <c r="BK759" s="26">
        <f t="shared" si="3706"/>
        <v>0</v>
      </c>
      <c r="BL759" s="26">
        <f t="shared" si="3646"/>
        <v>8619</v>
      </c>
      <c r="BM759" s="26">
        <f t="shared" si="3707"/>
        <v>0</v>
      </c>
      <c r="BN759" s="53">
        <f t="shared" si="3657"/>
        <v>8619</v>
      </c>
      <c r="BO759" s="26">
        <f t="shared" si="3648"/>
        <v>0</v>
      </c>
      <c r="BP759" s="26">
        <f t="shared" si="3708"/>
        <v>0</v>
      </c>
      <c r="BQ759" s="53">
        <f t="shared" si="3658"/>
        <v>0</v>
      </c>
      <c r="BR759" s="52">
        <f t="shared" si="3650"/>
        <v>0</v>
      </c>
      <c r="BS759" s="26">
        <f t="shared" si="3708"/>
        <v>0</v>
      </c>
      <c r="BT759" s="27"/>
    </row>
    <row r="760" spans="1:73" ht="31.2" x14ac:dyDescent="0.3">
      <c r="A760" s="67" t="s">
        <v>491</v>
      </c>
      <c r="B760" s="67" t="s">
        <v>26</v>
      </c>
      <c r="C760" s="67" t="s">
        <v>28</v>
      </c>
      <c r="D760" s="67" t="s">
        <v>105</v>
      </c>
      <c r="E760" s="71"/>
      <c r="F760" s="68" t="s">
        <v>106</v>
      </c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>
        <f t="shared" si="3685"/>
        <v>0</v>
      </c>
      <c r="AK760" s="26">
        <f t="shared" si="3686"/>
        <v>0</v>
      </c>
      <c r="AL760" s="26">
        <f t="shared" si="3687"/>
        <v>9102.8330000000005</v>
      </c>
      <c r="AM760" s="26">
        <f t="shared" si="3688"/>
        <v>0</v>
      </c>
      <c r="AN760" s="26">
        <f t="shared" si="3689"/>
        <v>0</v>
      </c>
      <c r="AO760" s="26">
        <f t="shared" si="3690"/>
        <v>0</v>
      </c>
      <c r="AP760" s="26">
        <f t="shared" si="3691"/>
        <v>0</v>
      </c>
      <c r="AQ760" s="26">
        <f t="shared" si="3692"/>
        <v>0</v>
      </c>
      <c r="AR760" s="26">
        <f t="shared" si="3693"/>
        <v>0</v>
      </c>
      <c r="AS760" s="26">
        <f t="shared" si="3651"/>
        <v>9102.8330000000005</v>
      </c>
      <c r="AT760" s="26">
        <f t="shared" si="3652"/>
        <v>0</v>
      </c>
      <c r="AU760" s="26">
        <f t="shared" si="3653"/>
        <v>0</v>
      </c>
      <c r="AV760" s="26">
        <f t="shared" si="3694"/>
        <v>-483.83300000000003</v>
      </c>
      <c r="AW760" s="26">
        <f t="shared" si="3695"/>
        <v>0</v>
      </c>
      <c r="AX760" s="26">
        <f t="shared" si="3696"/>
        <v>0</v>
      </c>
      <c r="AY760" s="26">
        <f t="shared" si="3654"/>
        <v>8619</v>
      </c>
      <c r="AZ760" s="26">
        <f t="shared" si="3655"/>
        <v>0</v>
      </c>
      <c r="BA760" s="26">
        <f t="shared" si="3656"/>
        <v>0</v>
      </c>
      <c r="BB760" s="26">
        <f t="shared" si="3697"/>
        <v>0</v>
      </c>
      <c r="BC760" s="26">
        <f t="shared" si="3698"/>
        <v>0</v>
      </c>
      <c r="BD760" s="26">
        <f t="shared" si="3699"/>
        <v>0</v>
      </c>
      <c r="BE760" s="26">
        <f t="shared" si="3700"/>
        <v>0</v>
      </c>
      <c r="BF760" s="26">
        <f t="shared" si="3701"/>
        <v>0</v>
      </c>
      <c r="BG760" s="26">
        <f t="shared" si="3702"/>
        <v>0</v>
      </c>
      <c r="BH760" s="26">
        <f t="shared" si="3703"/>
        <v>0</v>
      </c>
      <c r="BI760" s="26">
        <f t="shared" si="3704"/>
        <v>0</v>
      </c>
      <c r="BJ760" s="26">
        <f t="shared" si="3705"/>
        <v>0</v>
      </c>
      <c r="BK760" s="26">
        <f t="shared" si="3706"/>
        <v>0</v>
      </c>
      <c r="BL760" s="26">
        <f t="shared" si="3646"/>
        <v>8619</v>
      </c>
      <c r="BM760" s="26">
        <f t="shared" si="3707"/>
        <v>0</v>
      </c>
      <c r="BN760" s="53">
        <f t="shared" si="3657"/>
        <v>8619</v>
      </c>
      <c r="BO760" s="26">
        <f t="shared" si="3648"/>
        <v>0</v>
      </c>
      <c r="BP760" s="26">
        <f t="shared" si="3708"/>
        <v>0</v>
      </c>
      <c r="BQ760" s="53">
        <f t="shared" si="3658"/>
        <v>0</v>
      </c>
      <c r="BR760" s="52">
        <f t="shared" si="3650"/>
        <v>0</v>
      </c>
      <c r="BS760" s="26">
        <f t="shared" si="3708"/>
        <v>0</v>
      </c>
      <c r="BT760" s="27"/>
    </row>
    <row r="761" spans="1:73" ht="31.2" x14ac:dyDescent="0.3">
      <c r="A761" s="67" t="s">
        <v>491</v>
      </c>
      <c r="B761" s="67" t="s">
        <v>26</v>
      </c>
      <c r="C761" s="67" t="s">
        <v>28</v>
      </c>
      <c r="D761" s="67" t="s">
        <v>105</v>
      </c>
      <c r="E761" s="73" t="s">
        <v>38</v>
      </c>
      <c r="F761" s="68" t="s">
        <v>39</v>
      </c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>
        <v>9102.8330000000005</v>
      </c>
      <c r="AM761" s="26"/>
      <c r="AN761" s="26"/>
      <c r="AO761" s="26"/>
      <c r="AP761" s="26"/>
      <c r="AQ761" s="26"/>
      <c r="AR761" s="26"/>
      <c r="AS761" s="26">
        <f t="shared" si="3651"/>
        <v>9102.8330000000005</v>
      </c>
      <c r="AT761" s="26">
        <f t="shared" si="3652"/>
        <v>0</v>
      </c>
      <c r="AU761" s="26">
        <f t="shared" si="3653"/>
        <v>0</v>
      </c>
      <c r="AV761" s="26">
        <v>-483.83300000000003</v>
      </c>
      <c r="AW761" s="26"/>
      <c r="AX761" s="26"/>
      <c r="AY761" s="26">
        <f t="shared" si="3654"/>
        <v>8619</v>
      </c>
      <c r="AZ761" s="26">
        <f t="shared" si="3655"/>
        <v>0</v>
      </c>
      <c r="BA761" s="26">
        <f t="shared" si="3656"/>
        <v>0</v>
      </c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>
        <f t="shared" si="3646"/>
        <v>8619</v>
      </c>
      <c r="BM761" s="26"/>
      <c r="BN761" s="53">
        <f t="shared" si="3657"/>
        <v>8619</v>
      </c>
      <c r="BO761" s="26">
        <f t="shared" si="3648"/>
        <v>0</v>
      </c>
      <c r="BP761" s="26"/>
      <c r="BQ761" s="53">
        <f t="shared" si="3658"/>
        <v>0</v>
      </c>
      <c r="BR761" s="52">
        <f t="shared" si="3650"/>
        <v>0</v>
      </c>
      <c r="BS761" s="26"/>
      <c r="BT761" s="27"/>
    </row>
    <row r="762" spans="1:73" s="81" customFormat="1" ht="31.2" x14ac:dyDescent="0.3">
      <c r="A762" s="63" t="s">
        <v>491</v>
      </c>
      <c r="B762" s="63" t="s">
        <v>62</v>
      </c>
      <c r="C762" s="63"/>
      <c r="D762" s="63"/>
      <c r="E762" s="69"/>
      <c r="F762" s="64" t="s">
        <v>141</v>
      </c>
      <c r="G762" s="17">
        <f t="shared" ref="G762:L762" si="3709">G763+G772</f>
        <v>2681.6</v>
      </c>
      <c r="H762" s="17">
        <f t="shared" si="3709"/>
        <v>2732.8999999999996</v>
      </c>
      <c r="I762" s="17">
        <f t="shared" si="3709"/>
        <v>2720</v>
      </c>
      <c r="J762" s="17">
        <f t="shared" si="3709"/>
        <v>0</v>
      </c>
      <c r="K762" s="17">
        <f t="shared" si="3709"/>
        <v>0</v>
      </c>
      <c r="L762" s="17">
        <f t="shared" si="3709"/>
        <v>0</v>
      </c>
      <c r="M762" s="17">
        <f t="shared" si="3438"/>
        <v>2681.6</v>
      </c>
      <c r="N762" s="17">
        <f t="shared" si="3439"/>
        <v>2732.8999999999996</v>
      </c>
      <c r="O762" s="17">
        <f t="shared" si="3440"/>
        <v>2720</v>
      </c>
      <c r="P762" s="17">
        <f t="shared" ref="P762:AB762" si="3710">P763+P772</f>
        <v>0</v>
      </c>
      <c r="Q762" s="17">
        <f t="shared" si="3710"/>
        <v>0</v>
      </c>
      <c r="R762" s="17">
        <f t="shared" si="3710"/>
        <v>-85</v>
      </c>
      <c r="S762" s="17">
        <f t="shared" si="3710"/>
        <v>0</v>
      </c>
      <c r="T762" s="17">
        <f t="shared" si="3710"/>
        <v>0</v>
      </c>
      <c r="U762" s="17">
        <f t="shared" si="3710"/>
        <v>0</v>
      </c>
      <c r="V762" s="17">
        <f t="shared" si="3710"/>
        <v>0</v>
      </c>
      <c r="W762" s="17">
        <f t="shared" si="3710"/>
        <v>0</v>
      </c>
      <c r="X762" s="17">
        <f t="shared" si="3710"/>
        <v>0</v>
      </c>
      <c r="Y762" s="17">
        <f t="shared" si="3710"/>
        <v>0</v>
      </c>
      <c r="Z762" s="17">
        <f t="shared" si="3710"/>
        <v>0</v>
      </c>
      <c r="AA762" s="17">
        <f t="shared" si="3710"/>
        <v>0</v>
      </c>
      <c r="AB762" s="17">
        <f t="shared" si="3710"/>
        <v>0</v>
      </c>
      <c r="AC762" s="17">
        <f t="shared" si="3667"/>
        <v>2596.6</v>
      </c>
      <c r="AD762" s="17">
        <f t="shared" si="3668"/>
        <v>2732.8999999999996</v>
      </c>
      <c r="AE762" s="17">
        <f t="shared" si="3669"/>
        <v>2720</v>
      </c>
      <c r="AF762" s="17">
        <f>AF763+AF772</f>
        <v>0</v>
      </c>
      <c r="AG762" s="17">
        <f t="shared" si="3670"/>
        <v>2596.6</v>
      </c>
      <c r="AH762" s="17">
        <f t="shared" si="3671"/>
        <v>2732.8999999999996</v>
      </c>
      <c r="AI762" s="17">
        <f t="shared" si="3672"/>
        <v>2720</v>
      </c>
      <c r="AJ762" s="17">
        <f t="shared" ref="AJ762:AR762" si="3711">AJ763+AJ772</f>
        <v>0</v>
      </c>
      <c r="AK762" s="17">
        <f t="shared" si="3711"/>
        <v>0</v>
      </c>
      <c r="AL762" s="17">
        <f t="shared" si="3711"/>
        <v>0</v>
      </c>
      <c r="AM762" s="17">
        <f t="shared" si="3711"/>
        <v>0</v>
      </c>
      <c r="AN762" s="17">
        <f t="shared" si="3711"/>
        <v>0</v>
      </c>
      <c r="AO762" s="17">
        <f t="shared" si="3711"/>
        <v>0</v>
      </c>
      <c r="AP762" s="17">
        <f t="shared" si="3711"/>
        <v>0</v>
      </c>
      <c r="AQ762" s="17">
        <f t="shared" si="3711"/>
        <v>0</v>
      </c>
      <c r="AR762" s="17">
        <f t="shared" si="3711"/>
        <v>0</v>
      </c>
      <c r="AS762" s="17">
        <f t="shared" si="3651"/>
        <v>2596.6</v>
      </c>
      <c r="AT762" s="17">
        <f t="shared" si="3652"/>
        <v>2732.8999999999996</v>
      </c>
      <c r="AU762" s="17">
        <f t="shared" si="3653"/>
        <v>2720</v>
      </c>
      <c r="AV762" s="17">
        <f>AV763+AV772</f>
        <v>0</v>
      </c>
      <c r="AW762" s="17">
        <f>AW763+AW772</f>
        <v>0</v>
      </c>
      <c r="AX762" s="17">
        <f>AX763+AX772</f>
        <v>0</v>
      </c>
      <c r="AY762" s="17">
        <f t="shared" si="3654"/>
        <v>2596.6</v>
      </c>
      <c r="AZ762" s="17">
        <f t="shared" si="3655"/>
        <v>2732.8999999999996</v>
      </c>
      <c r="BA762" s="17">
        <f t="shared" si="3656"/>
        <v>2720</v>
      </c>
      <c r="BB762" s="17">
        <f t="shared" ref="BB762:BK762" si="3712">BB763+BB772</f>
        <v>0</v>
      </c>
      <c r="BC762" s="17">
        <f t="shared" si="3712"/>
        <v>0</v>
      </c>
      <c r="BD762" s="17">
        <f t="shared" si="3712"/>
        <v>0</v>
      </c>
      <c r="BE762" s="17">
        <f t="shared" si="3712"/>
        <v>0</v>
      </c>
      <c r="BF762" s="17">
        <f t="shared" si="3712"/>
        <v>0</v>
      </c>
      <c r="BG762" s="17">
        <f t="shared" si="3712"/>
        <v>0</v>
      </c>
      <c r="BH762" s="17">
        <f t="shared" si="3712"/>
        <v>0</v>
      </c>
      <c r="BI762" s="17">
        <f t="shared" si="3712"/>
        <v>0</v>
      </c>
      <c r="BJ762" s="17">
        <f t="shared" si="3712"/>
        <v>0</v>
      </c>
      <c r="BK762" s="17">
        <f t="shared" si="3712"/>
        <v>0</v>
      </c>
      <c r="BL762" s="17">
        <f t="shared" si="3646"/>
        <v>2596.6</v>
      </c>
      <c r="BM762" s="17">
        <f>BM763+BM772</f>
        <v>0</v>
      </c>
      <c r="BN762" s="77">
        <f t="shared" si="3657"/>
        <v>2596.6</v>
      </c>
      <c r="BO762" s="17">
        <f t="shared" si="3648"/>
        <v>2732.8999999999996</v>
      </c>
      <c r="BP762" s="17">
        <f>BP763+BP772</f>
        <v>0</v>
      </c>
      <c r="BQ762" s="77">
        <f t="shared" si="3658"/>
        <v>2732.8999999999996</v>
      </c>
      <c r="BR762" s="79">
        <f t="shared" si="3650"/>
        <v>2720</v>
      </c>
      <c r="BS762" s="17">
        <f>BS763+BS772</f>
        <v>0</v>
      </c>
      <c r="BT762" s="18"/>
      <c r="BU762" s="14"/>
    </row>
    <row r="763" spans="1:73" s="82" customFormat="1" ht="46.8" x14ac:dyDescent="0.3">
      <c r="A763" s="65" t="s">
        <v>491</v>
      </c>
      <c r="B763" s="65" t="s">
        <v>62</v>
      </c>
      <c r="C763" s="65" t="s">
        <v>291</v>
      </c>
      <c r="D763" s="65"/>
      <c r="E763" s="70"/>
      <c r="F763" s="66" t="s">
        <v>451</v>
      </c>
      <c r="G763" s="22">
        <f t="shared" ref="G763:G765" si="3713">G764</f>
        <v>569.09999999999991</v>
      </c>
      <c r="H763" s="22">
        <f t="shared" ref="H763:H765" si="3714">H764</f>
        <v>556.29999999999995</v>
      </c>
      <c r="I763" s="22">
        <f t="shared" ref="I763:I765" si="3715">I764</f>
        <v>543.4</v>
      </c>
      <c r="J763" s="22">
        <f t="shared" ref="J763:J765" si="3716">J764</f>
        <v>0</v>
      </c>
      <c r="K763" s="22">
        <f t="shared" ref="K763:K765" si="3717">K764</f>
        <v>0</v>
      </c>
      <c r="L763" s="22">
        <f t="shared" ref="L763:L765" si="3718">L764</f>
        <v>0</v>
      </c>
      <c r="M763" s="22">
        <f t="shared" si="3438"/>
        <v>569.09999999999991</v>
      </c>
      <c r="N763" s="22">
        <f t="shared" si="3439"/>
        <v>556.29999999999995</v>
      </c>
      <c r="O763" s="22">
        <f t="shared" si="3440"/>
        <v>543.4</v>
      </c>
      <c r="P763" s="22">
        <f t="shared" ref="P763:P765" si="3719">P764</f>
        <v>0</v>
      </c>
      <c r="Q763" s="22">
        <f t="shared" ref="Q763:Q765" si="3720">Q764</f>
        <v>0</v>
      </c>
      <c r="R763" s="22">
        <f t="shared" ref="R763:R765" si="3721">R764</f>
        <v>-85</v>
      </c>
      <c r="S763" s="22">
        <f t="shared" ref="S763:S765" si="3722">S764</f>
        <v>0</v>
      </c>
      <c r="T763" s="22">
        <f t="shared" ref="T763:T765" si="3723">T764</f>
        <v>0</v>
      </c>
      <c r="U763" s="22">
        <f t="shared" ref="U763:U765" si="3724">U764</f>
        <v>0</v>
      </c>
      <c r="V763" s="22">
        <f t="shared" ref="V763:V765" si="3725">V764</f>
        <v>0</v>
      </c>
      <c r="W763" s="22">
        <f t="shared" ref="W763:W765" si="3726">W764</f>
        <v>0</v>
      </c>
      <c r="X763" s="22">
        <f t="shared" ref="X763:X765" si="3727">X764</f>
        <v>0</v>
      </c>
      <c r="Y763" s="22">
        <f t="shared" ref="Y763:Y765" si="3728">Y764</f>
        <v>0</v>
      </c>
      <c r="Z763" s="22">
        <f t="shared" ref="Z763:Z765" si="3729">Z764</f>
        <v>0</v>
      </c>
      <c r="AA763" s="22">
        <f t="shared" ref="AA763:AA765" si="3730">AA764</f>
        <v>0</v>
      </c>
      <c r="AB763" s="22">
        <f t="shared" ref="AB763:AB765" si="3731">AB764</f>
        <v>0</v>
      </c>
      <c r="AC763" s="22">
        <f t="shared" si="3667"/>
        <v>484.09999999999991</v>
      </c>
      <c r="AD763" s="22">
        <f t="shared" si="3668"/>
        <v>556.29999999999995</v>
      </c>
      <c r="AE763" s="22">
        <f t="shared" si="3669"/>
        <v>543.4</v>
      </c>
      <c r="AF763" s="22">
        <f t="shared" ref="AF763:AF765" si="3732">AF764</f>
        <v>0</v>
      </c>
      <c r="AG763" s="22">
        <f t="shared" si="3670"/>
        <v>484.09999999999991</v>
      </c>
      <c r="AH763" s="22">
        <f t="shared" si="3671"/>
        <v>556.29999999999995</v>
      </c>
      <c r="AI763" s="22">
        <f t="shared" si="3672"/>
        <v>543.4</v>
      </c>
      <c r="AJ763" s="22">
        <f t="shared" ref="AJ763:AJ765" si="3733">AJ764</f>
        <v>0</v>
      </c>
      <c r="AK763" s="22">
        <f t="shared" ref="AK763:AK765" si="3734">AK764</f>
        <v>0</v>
      </c>
      <c r="AL763" s="22">
        <f t="shared" ref="AL763:AL765" si="3735">AL764</f>
        <v>0</v>
      </c>
      <c r="AM763" s="22">
        <f t="shared" ref="AM763:AM765" si="3736">AM764</f>
        <v>0</v>
      </c>
      <c r="AN763" s="22">
        <f t="shared" ref="AN763:AN765" si="3737">AN764</f>
        <v>0</v>
      </c>
      <c r="AO763" s="22">
        <f t="shared" ref="AO763:AO765" si="3738">AO764</f>
        <v>0</v>
      </c>
      <c r="AP763" s="22">
        <f t="shared" ref="AP763:AP765" si="3739">AP764</f>
        <v>0</v>
      </c>
      <c r="AQ763" s="22">
        <f t="shared" ref="AQ763:AQ765" si="3740">AQ764</f>
        <v>0</v>
      </c>
      <c r="AR763" s="22">
        <f t="shared" ref="AR763:AR765" si="3741">AR764</f>
        <v>0</v>
      </c>
      <c r="AS763" s="22">
        <f t="shared" si="3651"/>
        <v>484.09999999999991</v>
      </c>
      <c r="AT763" s="22">
        <f t="shared" si="3652"/>
        <v>556.29999999999995</v>
      </c>
      <c r="AU763" s="22">
        <f t="shared" si="3653"/>
        <v>543.4</v>
      </c>
      <c r="AV763" s="22">
        <f t="shared" ref="AV763:AV765" si="3742">AV764</f>
        <v>0</v>
      </c>
      <c r="AW763" s="22">
        <f t="shared" ref="AW763:AW765" si="3743">AW764</f>
        <v>0</v>
      </c>
      <c r="AX763" s="22">
        <f t="shared" ref="AX763:AX765" si="3744">AX764</f>
        <v>0</v>
      </c>
      <c r="AY763" s="22">
        <f t="shared" si="3654"/>
        <v>484.09999999999991</v>
      </c>
      <c r="AZ763" s="22">
        <f t="shared" si="3655"/>
        <v>556.29999999999995</v>
      </c>
      <c r="BA763" s="22">
        <f t="shared" si="3656"/>
        <v>543.4</v>
      </c>
      <c r="BB763" s="22">
        <f t="shared" ref="BB763:BB765" si="3745">BB764</f>
        <v>0</v>
      </c>
      <c r="BC763" s="22">
        <f t="shared" ref="BC763:BC765" si="3746">BC764</f>
        <v>0</v>
      </c>
      <c r="BD763" s="22">
        <f t="shared" ref="BD763:BD765" si="3747">BD764</f>
        <v>0</v>
      </c>
      <c r="BE763" s="22">
        <f t="shared" ref="BE763:BE765" si="3748">BE764</f>
        <v>0</v>
      </c>
      <c r="BF763" s="22">
        <f t="shared" ref="BF763:BF765" si="3749">BF764</f>
        <v>0</v>
      </c>
      <c r="BG763" s="22">
        <f t="shared" ref="BG763:BG765" si="3750">BG764</f>
        <v>0</v>
      </c>
      <c r="BH763" s="22">
        <f t="shared" ref="BH763:BH765" si="3751">BH764</f>
        <v>0</v>
      </c>
      <c r="BI763" s="22">
        <f t="shared" ref="BI763:BI765" si="3752">BI764</f>
        <v>0</v>
      </c>
      <c r="BJ763" s="22">
        <f t="shared" ref="BJ763:BJ765" si="3753">BJ764</f>
        <v>0</v>
      </c>
      <c r="BK763" s="22">
        <f t="shared" ref="BK763:BK765" si="3754">BK764</f>
        <v>0</v>
      </c>
      <c r="BL763" s="22">
        <f t="shared" si="3646"/>
        <v>484.09999999999991</v>
      </c>
      <c r="BM763" s="22">
        <f t="shared" ref="BM763:BM765" si="3755">BM764</f>
        <v>0</v>
      </c>
      <c r="BN763" s="78">
        <f t="shared" si="3657"/>
        <v>484.09999999999991</v>
      </c>
      <c r="BO763" s="22">
        <f t="shared" si="3648"/>
        <v>556.29999999999995</v>
      </c>
      <c r="BP763" s="22">
        <f t="shared" ref="BP763:BS765" si="3756">BP764</f>
        <v>0</v>
      </c>
      <c r="BQ763" s="78">
        <f t="shared" si="3658"/>
        <v>556.29999999999995</v>
      </c>
      <c r="BR763" s="80">
        <f t="shared" si="3650"/>
        <v>543.4</v>
      </c>
      <c r="BS763" s="22">
        <f t="shared" si="3756"/>
        <v>0</v>
      </c>
      <c r="BT763" s="23"/>
      <c r="BU763" s="19"/>
    </row>
    <row r="764" spans="1:73" x14ac:dyDescent="0.3">
      <c r="A764" s="67" t="s">
        <v>491</v>
      </c>
      <c r="B764" s="67" t="s">
        <v>62</v>
      </c>
      <c r="C764" s="67" t="s">
        <v>291</v>
      </c>
      <c r="D764" s="67" t="s">
        <v>225</v>
      </c>
      <c r="E764" s="71"/>
      <c r="F764" s="68" t="s">
        <v>226</v>
      </c>
      <c r="G764" s="26">
        <f t="shared" si="3713"/>
        <v>569.09999999999991</v>
      </c>
      <c r="H764" s="26">
        <f t="shared" si="3714"/>
        <v>556.29999999999995</v>
      </c>
      <c r="I764" s="26">
        <f t="shared" si="3715"/>
        <v>543.4</v>
      </c>
      <c r="J764" s="26">
        <f t="shared" si="3716"/>
        <v>0</v>
      </c>
      <c r="K764" s="26">
        <f t="shared" si="3717"/>
        <v>0</v>
      </c>
      <c r="L764" s="26">
        <f t="shared" si="3718"/>
        <v>0</v>
      </c>
      <c r="M764" s="26">
        <f t="shared" si="3438"/>
        <v>569.09999999999991</v>
      </c>
      <c r="N764" s="26">
        <f t="shared" si="3439"/>
        <v>556.29999999999995</v>
      </c>
      <c r="O764" s="26">
        <f t="shared" si="3440"/>
        <v>543.4</v>
      </c>
      <c r="P764" s="26">
        <f t="shared" si="3719"/>
        <v>0</v>
      </c>
      <c r="Q764" s="26">
        <f t="shared" si="3720"/>
        <v>0</v>
      </c>
      <c r="R764" s="26">
        <f t="shared" si="3721"/>
        <v>-85</v>
      </c>
      <c r="S764" s="26">
        <f t="shared" si="3722"/>
        <v>0</v>
      </c>
      <c r="T764" s="26">
        <f t="shared" si="3723"/>
        <v>0</v>
      </c>
      <c r="U764" s="26">
        <f t="shared" si="3724"/>
        <v>0</v>
      </c>
      <c r="V764" s="26">
        <f t="shared" si="3725"/>
        <v>0</v>
      </c>
      <c r="W764" s="26">
        <f t="shared" si="3726"/>
        <v>0</v>
      </c>
      <c r="X764" s="26">
        <f t="shared" si="3727"/>
        <v>0</v>
      </c>
      <c r="Y764" s="26">
        <f t="shared" si="3728"/>
        <v>0</v>
      </c>
      <c r="Z764" s="26">
        <f t="shared" si="3729"/>
        <v>0</v>
      </c>
      <c r="AA764" s="26">
        <f t="shared" si="3730"/>
        <v>0</v>
      </c>
      <c r="AB764" s="26">
        <f t="shared" si="3731"/>
        <v>0</v>
      </c>
      <c r="AC764" s="26">
        <f t="shared" si="3667"/>
        <v>484.09999999999991</v>
      </c>
      <c r="AD764" s="26">
        <f t="shared" si="3668"/>
        <v>556.29999999999995</v>
      </c>
      <c r="AE764" s="26">
        <f t="shared" si="3669"/>
        <v>543.4</v>
      </c>
      <c r="AF764" s="26">
        <f t="shared" si="3732"/>
        <v>0</v>
      </c>
      <c r="AG764" s="26">
        <f t="shared" si="3670"/>
        <v>484.09999999999991</v>
      </c>
      <c r="AH764" s="26">
        <f t="shared" si="3671"/>
        <v>556.29999999999995</v>
      </c>
      <c r="AI764" s="26">
        <f t="shared" si="3672"/>
        <v>543.4</v>
      </c>
      <c r="AJ764" s="26">
        <f t="shared" si="3733"/>
        <v>0</v>
      </c>
      <c r="AK764" s="26">
        <f t="shared" si="3734"/>
        <v>0</v>
      </c>
      <c r="AL764" s="26">
        <f t="shared" si="3735"/>
        <v>0</v>
      </c>
      <c r="AM764" s="26">
        <f t="shared" si="3736"/>
        <v>0</v>
      </c>
      <c r="AN764" s="26">
        <f t="shared" si="3737"/>
        <v>0</v>
      </c>
      <c r="AO764" s="26">
        <f t="shared" si="3738"/>
        <v>0</v>
      </c>
      <c r="AP764" s="26">
        <f t="shared" si="3739"/>
        <v>0</v>
      </c>
      <c r="AQ764" s="26">
        <f t="shared" si="3740"/>
        <v>0</v>
      </c>
      <c r="AR764" s="26">
        <f t="shared" si="3741"/>
        <v>0</v>
      </c>
      <c r="AS764" s="26">
        <f t="shared" si="3651"/>
        <v>484.09999999999991</v>
      </c>
      <c r="AT764" s="26">
        <f t="shared" si="3652"/>
        <v>556.29999999999995</v>
      </c>
      <c r="AU764" s="26">
        <f t="shared" si="3653"/>
        <v>543.4</v>
      </c>
      <c r="AV764" s="26">
        <f t="shared" si="3742"/>
        <v>0</v>
      </c>
      <c r="AW764" s="26">
        <f t="shared" si="3743"/>
        <v>0</v>
      </c>
      <c r="AX764" s="26">
        <f t="shared" si="3744"/>
        <v>0</v>
      </c>
      <c r="AY764" s="26">
        <f t="shared" si="3654"/>
        <v>484.09999999999991</v>
      </c>
      <c r="AZ764" s="26">
        <f t="shared" si="3655"/>
        <v>556.29999999999995</v>
      </c>
      <c r="BA764" s="26">
        <f t="shared" si="3656"/>
        <v>543.4</v>
      </c>
      <c r="BB764" s="26">
        <f t="shared" si="3745"/>
        <v>0</v>
      </c>
      <c r="BC764" s="26">
        <f t="shared" si="3746"/>
        <v>0</v>
      </c>
      <c r="BD764" s="26">
        <f t="shared" si="3747"/>
        <v>0</v>
      </c>
      <c r="BE764" s="26">
        <f t="shared" si="3748"/>
        <v>0</v>
      </c>
      <c r="BF764" s="26">
        <f t="shared" si="3749"/>
        <v>0</v>
      </c>
      <c r="BG764" s="26">
        <f t="shared" si="3750"/>
        <v>0</v>
      </c>
      <c r="BH764" s="26">
        <f t="shared" si="3751"/>
        <v>0</v>
      </c>
      <c r="BI764" s="26">
        <f t="shared" si="3752"/>
        <v>0</v>
      </c>
      <c r="BJ764" s="26">
        <f t="shared" si="3753"/>
        <v>0</v>
      </c>
      <c r="BK764" s="26">
        <f t="shared" si="3754"/>
        <v>0</v>
      </c>
      <c r="BL764" s="26">
        <f t="shared" si="3646"/>
        <v>484.09999999999991</v>
      </c>
      <c r="BM764" s="26">
        <f t="shared" si="3755"/>
        <v>0</v>
      </c>
      <c r="BN764" s="53">
        <f t="shared" si="3657"/>
        <v>484.09999999999991</v>
      </c>
      <c r="BO764" s="26">
        <f t="shared" si="3648"/>
        <v>556.29999999999995</v>
      </c>
      <c r="BP764" s="26">
        <f t="shared" si="3756"/>
        <v>0</v>
      </c>
      <c r="BQ764" s="53">
        <f t="shared" si="3658"/>
        <v>556.29999999999995</v>
      </c>
      <c r="BR764" s="52">
        <f t="shared" si="3650"/>
        <v>543.4</v>
      </c>
      <c r="BS764" s="26">
        <f t="shared" si="3756"/>
        <v>0</v>
      </c>
      <c r="BT764" s="27"/>
    </row>
    <row r="765" spans="1:73" x14ac:dyDescent="0.3">
      <c r="A765" s="67" t="s">
        <v>491</v>
      </c>
      <c r="B765" s="67" t="s">
        <v>62</v>
      </c>
      <c r="C765" s="67" t="s">
        <v>291</v>
      </c>
      <c r="D765" s="67" t="s">
        <v>227</v>
      </c>
      <c r="E765" s="71"/>
      <c r="F765" s="68" t="s">
        <v>33</v>
      </c>
      <c r="G765" s="26">
        <f t="shared" si="3713"/>
        <v>569.09999999999991</v>
      </c>
      <c r="H765" s="26">
        <f t="shared" si="3714"/>
        <v>556.29999999999995</v>
      </c>
      <c r="I765" s="26">
        <f t="shared" si="3715"/>
        <v>543.4</v>
      </c>
      <c r="J765" s="26">
        <f t="shared" si="3716"/>
        <v>0</v>
      </c>
      <c r="K765" s="26">
        <f t="shared" si="3717"/>
        <v>0</v>
      </c>
      <c r="L765" s="26">
        <f t="shared" si="3718"/>
        <v>0</v>
      </c>
      <c r="M765" s="26">
        <f t="shared" ref="M765:M828" si="3757">G765+J765</f>
        <v>569.09999999999991</v>
      </c>
      <c r="N765" s="26">
        <f t="shared" ref="N765:N828" si="3758">H765+K765</f>
        <v>556.29999999999995</v>
      </c>
      <c r="O765" s="26">
        <f t="shared" ref="O765:O828" si="3759">I765+L765</f>
        <v>543.4</v>
      </c>
      <c r="P765" s="26">
        <f t="shared" si="3719"/>
        <v>0</v>
      </c>
      <c r="Q765" s="26">
        <f t="shared" si="3720"/>
        <v>0</v>
      </c>
      <c r="R765" s="26">
        <f t="shared" si="3721"/>
        <v>-85</v>
      </c>
      <c r="S765" s="26">
        <f t="shared" si="3722"/>
        <v>0</v>
      </c>
      <c r="T765" s="26">
        <f t="shared" si="3723"/>
        <v>0</v>
      </c>
      <c r="U765" s="26">
        <f t="shared" si="3724"/>
        <v>0</v>
      </c>
      <c r="V765" s="26">
        <f t="shared" si="3725"/>
        <v>0</v>
      </c>
      <c r="W765" s="26">
        <f t="shared" si="3726"/>
        <v>0</v>
      </c>
      <c r="X765" s="26">
        <f t="shared" si="3727"/>
        <v>0</v>
      </c>
      <c r="Y765" s="26">
        <f t="shared" si="3728"/>
        <v>0</v>
      </c>
      <c r="Z765" s="26">
        <f t="shared" si="3729"/>
        <v>0</v>
      </c>
      <c r="AA765" s="26">
        <f t="shared" si="3730"/>
        <v>0</v>
      </c>
      <c r="AB765" s="26">
        <f t="shared" si="3731"/>
        <v>0</v>
      </c>
      <c r="AC765" s="26">
        <f t="shared" si="3667"/>
        <v>484.09999999999991</v>
      </c>
      <c r="AD765" s="26">
        <f t="shared" si="3668"/>
        <v>556.29999999999995</v>
      </c>
      <c r="AE765" s="26">
        <f t="shared" si="3669"/>
        <v>543.4</v>
      </c>
      <c r="AF765" s="26">
        <f t="shared" si="3732"/>
        <v>0</v>
      </c>
      <c r="AG765" s="26">
        <f t="shared" si="3670"/>
        <v>484.09999999999991</v>
      </c>
      <c r="AH765" s="26">
        <f t="shared" si="3671"/>
        <v>556.29999999999995</v>
      </c>
      <c r="AI765" s="26">
        <f t="shared" si="3672"/>
        <v>543.4</v>
      </c>
      <c r="AJ765" s="26">
        <f t="shared" si="3733"/>
        <v>0</v>
      </c>
      <c r="AK765" s="26">
        <f t="shared" si="3734"/>
        <v>0</v>
      </c>
      <c r="AL765" s="26">
        <f t="shared" si="3735"/>
        <v>0</v>
      </c>
      <c r="AM765" s="26">
        <f t="shared" si="3736"/>
        <v>0</v>
      </c>
      <c r="AN765" s="26">
        <f t="shared" si="3737"/>
        <v>0</v>
      </c>
      <c r="AO765" s="26">
        <f t="shared" si="3738"/>
        <v>0</v>
      </c>
      <c r="AP765" s="26">
        <f t="shared" si="3739"/>
        <v>0</v>
      </c>
      <c r="AQ765" s="26">
        <f t="shared" si="3740"/>
        <v>0</v>
      </c>
      <c r="AR765" s="26">
        <f t="shared" si="3741"/>
        <v>0</v>
      </c>
      <c r="AS765" s="26">
        <f t="shared" si="3651"/>
        <v>484.09999999999991</v>
      </c>
      <c r="AT765" s="26">
        <f t="shared" si="3652"/>
        <v>556.29999999999995</v>
      </c>
      <c r="AU765" s="26">
        <f t="shared" si="3653"/>
        <v>543.4</v>
      </c>
      <c r="AV765" s="26">
        <f t="shared" si="3742"/>
        <v>0</v>
      </c>
      <c r="AW765" s="26">
        <f t="shared" si="3743"/>
        <v>0</v>
      </c>
      <c r="AX765" s="26">
        <f t="shared" si="3744"/>
        <v>0</v>
      </c>
      <c r="AY765" s="26">
        <f t="shared" si="3654"/>
        <v>484.09999999999991</v>
      </c>
      <c r="AZ765" s="26">
        <f t="shared" si="3655"/>
        <v>556.29999999999995</v>
      </c>
      <c r="BA765" s="26">
        <f t="shared" si="3656"/>
        <v>543.4</v>
      </c>
      <c r="BB765" s="26">
        <f t="shared" si="3745"/>
        <v>0</v>
      </c>
      <c r="BC765" s="26">
        <f t="shared" si="3746"/>
        <v>0</v>
      </c>
      <c r="BD765" s="26">
        <f t="shared" si="3747"/>
        <v>0</v>
      </c>
      <c r="BE765" s="26">
        <f t="shared" si="3748"/>
        <v>0</v>
      </c>
      <c r="BF765" s="26">
        <f t="shared" si="3749"/>
        <v>0</v>
      </c>
      <c r="BG765" s="26">
        <f t="shared" si="3750"/>
        <v>0</v>
      </c>
      <c r="BH765" s="26">
        <f t="shared" si="3751"/>
        <v>0</v>
      </c>
      <c r="BI765" s="26">
        <f t="shared" si="3752"/>
        <v>0</v>
      </c>
      <c r="BJ765" s="26">
        <f t="shared" si="3753"/>
        <v>0</v>
      </c>
      <c r="BK765" s="26">
        <f t="shared" si="3754"/>
        <v>0</v>
      </c>
      <c r="BL765" s="26">
        <f t="shared" si="3646"/>
        <v>484.09999999999991</v>
      </c>
      <c r="BM765" s="26">
        <f t="shared" si="3755"/>
        <v>0</v>
      </c>
      <c r="BN765" s="53">
        <f t="shared" si="3657"/>
        <v>484.09999999999991</v>
      </c>
      <c r="BO765" s="26">
        <f t="shared" si="3648"/>
        <v>556.29999999999995</v>
      </c>
      <c r="BP765" s="26">
        <f t="shared" si="3756"/>
        <v>0</v>
      </c>
      <c r="BQ765" s="53">
        <f t="shared" si="3658"/>
        <v>556.29999999999995</v>
      </c>
      <c r="BR765" s="52">
        <f t="shared" si="3650"/>
        <v>543.4</v>
      </c>
      <c r="BS765" s="26">
        <f t="shared" si="3756"/>
        <v>0</v>
      </c>
      <c r="BT765" s="27"/>
    </row>
    <row r="766" spans="1:73" ht="93.6" x14ac:dyDescent="0.3">
      <c r="A766" s="67" t="s">
        <v>491</v>
      </c>
      <c r="B766" s="67" t="s">
        <v>62</v>
      </c>
      <c r="C766" s="67" t="s">
        <v>291</v>
      </c>
      <c r="D766" s="67" t="s">
        <v>452</v>
      </c>
      <c r="E766" s="71"/>
      <c r="F766" s="68" t="s">
        <v>453</v>
      </c>
      <c r="G766" s="26">
        <f t="shared" ref="G766:L766" si="3760">G767+G769</f>
        <v>569.09999999999991</v>
      </c>
      <c r="H766" s="26">
        <f t="shared" si="3760"/>
        <v>556.29999999999995</v>
      </c>
      <c r="I766" s="26">
        <f t="shared" si="3760"/>
        <v>543.4</v>
      </c>
      <c r="J766" s="26">
        <f t="shared" si="3760"/>
        <v>0</v>
      </c>
      <c r="K766" s="26">
        <f t="shared" si="3760"/>
        <v>0</v>
      </c>
      <c r="L766" s="26">
        <f t="shared" si="3760"/>
        <v>0</v>
      </c>
      <c r="M766" s="26">
        <f t="shared" si="3757"/>
        <v>569.09999999999991</v>
      </c>
      <c r="N766" s="26">
        <f t="shared" si="3758"/>
        <v>556.29999999999995</v>
      </c>
      <c r="O766" s="26">
        <f t="shared" si="3759"/>
        <v>543.4</v>
      </c>
      <c r="P766" s="26">
        <f t="shared" ref="P766:AB766" si="3761">P767+P769</f>
        <v>0</v>
      </c>
      <c r="Q766" s="26">
        <f t="shared" si="3761"/>
        <v>0</v>
      </c>
      <c r="R766" s="26">
        <f t="shared" si="3761"/>
        <v>-85</v>
      </c>
      <c r="S766" s="26">
        <f t="shared" si="3761"/>
        <v>0</v>
      </c>
      <c r="T766" s="26">
        <f t="shared" si="3761"/>
        <v>0</v>
      </c>
      <c r="U766" s="26">
        <f t="shared" si="3761"/>
        <v>0</v>
      </c>
      <c r="V766" s="26">
        <f t="shared" si="3761"/>
        <v>0</v>
      </c>
      <c r="W766" s="26">
        <f t="shared" si="3761"/>
        <v>0</v>
      </c>
      <c r="X766" s="26">
        <f t="shared" si="3761"/>
        <v>0</v>
      </c>
      <c r="Y766" s="26">
        <f t="shared" si="3761"/>
        <v>0</v>
      </c>
      <c r="Z766" s="26">
        <f t="shared" si="3761"/>
        <v>0</v>
      </c>
      <c r="AA766" s="26">
        <f t="shared" si="3761"/>
        <v>0</v>
      </c>
      <c r="AB766" s="26">
        <f t="shared" si="3761"/>
        <v>0</v>
      </c>
      <c r="AC766" s="26">
        <f t="shared" si="3667"/>
        <v>484.09999999999991</v>
      </c>
      <c r="AD766" s="26">
        <f t="shared" si="3668"/>
        <v>556.29999999999995</v>
      </c>
      <c r="AE766" s="26">
        <f t="shared" si="3669"/>
        <v>543.4</v>
      </c>
      <c r="AF766" s="26">
        <f>AF767+AF769</f>
        <v>0</v>
      </c>
      <c r="AG766" s="26">
        <f t="shared" si="3670"/>
        <v>484.09999999999991</v>
      </c>
      <c r="AH766" s="26">
        <f t="shared" si="3671"/>
        <v>556.29999999999995</v>
      </c>
      <c r="AI766" s="26">
        <f t="shared" si="3672"/>
        <v>543.4</v>
      </c>
      <c r="AJ766" s="26">
        <f t="shared" ref="AJ766:AR766" si="3762">AJ767+AJ769</f>
        <v>0</v>
      </c>
      <c r="AK766" s="26">
        <f t="shared" si="3762"/>
        <v>0</v>
      </c>
      <c r="AL766" s="26">
        <f t="shared" si="3762"/>
        <v>0</v>
      </c>
      <c r="AM766" s="26">
        <f t="shared" si="3762"/>
        <v>0</v>
      </c>
      <c r="AN766" s="26">
        <f t="shared" si="3762"/>
        <v>0</v>
      </c>
      <c r="AO766" s="26">
        <f t="shared" si="3762"/>
        <v>0</v>
      </c>
      <c r="AP766" s="26">
        <f t="shared" si="3762"/>
        <v>0</v>
      </c>
      <c r="AQ766" s="26">
        <f t="shared" si="3762"/>
        <v>0</v>
      </c>
      <c r="AR766" s="26">
        <f t="shared" si="3762"/>
        <v>0</v>
      </c>
      <c r="AS766" s="26">
        <f t="shared" si="3651"/>
        <v>484.09999999999991</v>
      </c>
      <c r="AT766" s="26">
        <f t="shared" si="3652"/>
        <v>556.29999999999995</v>
      </c>
      <c r="AU766" s="26">
        <f t="shared" si="3653"/>
        <v>543.4</v>
      </c>
      <c r="AV766" s="26">
        <f>AV767+AV769</f>
        <v>0</v>
      </c>
      <c r="AW766" s="26">
        <f>AW767+AW769</f>
        <v>0</v>
      </c>
      <c r="AX766" s="26">
        <f>AX767+AX769</f>
        <v>0</v>
      </c>
      <c r="AY766" s="26">
        <f t="shared" si="3654"/>
        <v>484.09999999999991</v>
      </c>
      <c r="AZ766" s="26">
        <f t="shared" si="3655"/>
        <v>556.29999999999995</v>
      </c>
      <c r="BA766" s="26">
        <f t="shared" si="3656"/>
        <v>543.4</v>
      </c>
      <c r="BB766" s="26">
        <f t="shared" ref="BB766:BK766" si="3763">BB767+BB769</f>
        <v>0</v>
      </c>
      <c r="BC766" s="26">
        <f t="shared" si="3763"/>
        <v>0</v>
      </c>
      <c r="BD766" s="26">
        <f t="shared" si="3763"/>
        <v>0</v>
      </c>
      <c r="BE766" s="26">
        <f t="shared" si="3763"/>
        <v>0</v>
      </c>
      <c r="BF766" s="26">
        <f t="shared" si="3763"/>
        <v>0</v>
      </c>
      <c r="BG766" s="26">
        <f t="shared" si="3763"/>
        <v>0</v>
      </c>
      <c r="BH766" s="26">
        <f t="shared" si="3763"/>
        <v>0</v>
      </c>
      <c r="BI766" s="26">
        <f t="shared" si="3763"/>
        <v>0</v>
      </c>
      <c r="BJ766" s="26">
        <f t="shared" si="3763"/>
        <v>0</v>
      </c>
      <c r="BK766" s="26">
        <f t="shared" si="3763"/>
        <v>0</v>
      </c>
      <c r="BL766" s="26">
        <f t="shared" si="3646"/>
        <v>484.09999999999991</v>
      </c>
      <c r="BM766" s="26">
        <f>BM767+BM769</f>
        <v>0</v>
      </c>
      <c r="BN766" s="53">
        <f t="shared" si="3657"/>
        <v>484.09999999999991</v>
      </c>
      <c r="BO766" s="26">
        <f t="shared" si="3648"/>
        <v>556.29999999999995</v>
      </c>
      <c r="BP766" s="26">
        <f>BP767+BP769</f>
        <v>0</v>
      </c>
      <c r="BQ766" s="53">
        <f t="shared" si="3658"/>
        <v>556.29999999999995</v>
      </c>
      <c r="BR766" s="52">
        <f t="shared" si="3650"/>
        <v>543.4</v>
      </c>
      <c r="BS766" s="26">
        <f>BS767+BS769</f>
        <v>0</v>
      </c>
      <c r="BT766" s="27"/>
    </row>
    <row r="767" spans="1:73" ht="46.8" x14ac:dyDescent="0.3">
      <c r="A767" s="67" t="s">
        <v>491</v>
      </c>
      <c r="B767" s="67" t="s">
        <v>62</v>
      </c>
      <c r="C767" s="67" t="s">
        <v>291</v>
      </c>
      <c r="D767" s="67" t="s">
        <v>454</v>
      </c>
      <c r="E767" s="71"/>
      <c r="F767" s="68" t="s">
        <v>455</v>
      </c>
      <c r="G767" s="26">
        <f t="shared" ref="G767:L767" si="3764">G768</f>
        <v>4.8</v>
      </c>
      <c r="H767" s="26">
        <f t="shared" si="3764"/>
        <v>4.8</v>
      </c>
      <c r="I767" s="26">
        <f t="shared" si="3764"/>
        <v>4.8</v>
      </c>
      <c r="J767" s="26">
        <f t="shared" si="3764"/>
        <v>0</v>
      </c>
      <c r="K767" s="26">
        <f t="shared" si="3764"/>
        <v>0</v>
      </c>
      <c r="L767" s="26">
        <f t="shared" si="3764"/>
        <v>0</v>
      </c>
      <c r="M767" s="26">
        <f t="shared" si="3757"/>
        <v>4.8</v>
      </c>
      <c r="N767" s="26">
        <f t="shared" si="3758"/>
        <v>4.8</v>
      </c>
      <c r="O767" s="26">
        <f t="shared" si="3759"/>
        <v>4.8</v>
      </c>
      <c r="P767" s="26">
        <f t="shared" ref="P767:AB767" si="3765">P768</f>
        <v>0</v>
      </c>
      <c r="Q767" s="26">
        <f t="shared" si="3765"/>
        <v>0</v>
      </c>
      <c r="R767" s="26">
        <f t="shared" si="3765"/>
        <v>0</v>
      </c>
      <c r="S767" s="26">
        <f t="shared" si="3765"/>
        <v>0</v>
      </c>
      <c r="T767" s="26">
        <f t="shared" si="3765"/>
        <v>0</v>
      </c>
      <c r="U767" s="26">
        <f t="shared" si="3765"/>
        <v>0</v>
      </c>
      <c r="V767" s="26">
        <f t="shared" si="3765"/>
        <v>0</v>
      </c>
      <c r="W767" s="26">
        <f t="shared" si="3765"/>
        <v>0</v>
      </c>
      <c r="X767" s="26">
        <f t="shared" si="3765"/>
        <v>0</v>
      </c>
      <c r="Y767" s="26">
        <f t="shared" si="3765"/>
        <v>0</v>
      </c>
      <c r="Z767" s="26">
        <f t="shared" si="3765"/>
        <v>0</v>
      </c>
      <c r="AA767" s="26">
        <f t="shared" si="3765"/>
        <v>0</v>
      </c>
      <c r="AB767" s="26">
        <f t="shared" si="3765"/>
        <v>0</v>
      </c>
      <c r="AC767" s="26">
        <f t="shared" si="3667"/>
        <v>4.8</v>
      </c>
      <c r="AD767" s="26">
        <f t="shared" si="3668"/>
        <v>4.8</v>
      </c>
      <c r="AE767" s="26">
        <f t="shared" si="3669"/>
        <v>4.8</v>
      </c>
      <c r="AF767" s="26">
        <f>AF768</f>
        <v>0</v>
      </c>
      <c r="AG767" s="26">
        <f t="shared" si="3670"/>
        <v>4.8</v>
      </c>
      <c r="AH767" s="26">
        <f t="shared" si="3671"/>
        <v>4.8</v>
      </c>
      <c r="AI767" s="26">
        <f t="shared" si="3672"/>
        <v>4.8</v>
      </c>
      <c r="AJ767" s="26">
        <f t="shared" ref="AJ767:AR767" si="3766">AJ768</f>
        <v>0</v>
      </c>
      <c r="AK767" s="26">
        <f t="shared" si="3766"/>
        <v>0</v>
      </c>
      <c r="AL767" s="26">
        <f t="shared" si="3766"/>
        <v>0</v>
      </c>
      <c r="AM767" s="26">
        <f t="shared" si="3766"/>
        <v>0</v>
      </c>
      <c r="AN767" s="26">
        <f t="shared" si="3766"/>
        <v>0</v>
      </c>
      <c r="AO767" s="26">
        <f t="shared" si="3766"/>
        <v>0</v>
      </c>
      <c r="AP767" s="26">
        <f t="shared" si="3766"/>
        <v>0</v>
      </c>
      <c r="AQ767" s="26">
        <f t="shared" si="3766"/>
        <v>0</v>
      </c>
      <c r="AR767" s="26">
        <f t="shared" si="3766"/>
        <v>0</v>
      </c>
      <c r="AS767" s="26">
        <f t="shared" si="3651"/>
        <v>4.8</v>
      </c>
      <c r="AT767" s="26">
        <f t="shared" si="3652"/>
        <v>4.8</v>
      </c>
      <c r="AU767" s="26">
        <f t="shared" si="3653"/>
        <v>4.8</v>
      </c>
      <c r="AV767" s="26">
        <f>AV768</f>
        <v>0</v>
      </c>
      <c r="AW767" s="26">
        <f>AW768</f>
        <v>0</v>
      </c>
      <c r="AX767" s="26">
        <f>AX768</f>
        <v>0</v>
      </c>
      <c r="AY767" s="26">
        <f t="shared" si="3654"/>
        <v>4.8</v>
      </c>
      <c r="AZ767" s="26">
        <f t="shared" si="3655"/>
        <v>4.8</v>
      </c>
      <c r="BA767" s="26">
        <f t="shared" si="3656"/>
        <v>4.8</v>
      </c>
      <c r="BB767" s="26">
        <f t="shared" ref="BB767:BK767" si="3767">BB768</f>
        <v>0</v>
      </c>
      <c r="BC767" s="26">
        <f t="shared" si="3767"/>
        <v>0</v>
      </c>
      <c r="BD767" s="26">
        <f t="shared" si="3767"/>
        <v>0</v>
      </c>
      <c r="BE767" s="26">
        <f t="shared" si="3767"/>
        <v>0</v>
      </c>
      <c r="BF767" s="26">
        <f t="shared" si="3767"/>
        <v>0</v>
      </c>
      <c r="BG767" s="26">
        <f t="shared" si="3767"/>
        <v>0</v>
      </c>
      <c r="BH767" s="26">
        <f t="shared" si="3767"/>
        <v>0</v>
      </c>
      <c r="BI767" s="26">
        <f t="shared" si="3767"/>
        <v>0</v>
      </c>
      <c r="BJ767" s="26">
        <f t="shared" si="3767"/>
        <v>0</v>
      </c>
      <c r="BK767" s="26">
        <f t="shared" si="3767"/>
        <v>0</v>
      </c>
      <c r="BL767" s="26">
        <f t="shared" si="3646"/>
        <v>4.8</v>
      </c>
      <c r="BM767" s="26">
        <f>BM768</f>
        <v>0</v>
      </c>
      <c r="BN767" s="53">
        <f t="shared" si="3657"/>
        <v>4.8</v>
      </c>
      <c r="BO767" s="26">
        <f t="shared" si="3648"/>
        <v>4.8</v>
      </c>
      <c r="BP767" s="26">
        <f>BP768</f>
        <v>0</v>
      </c>
      <c r="BQ767" s="53">
        <f t="shared" si="3658"/>
        <v>4.8</v>
      </c>
      <c r="BR767" s="52">
        <f t="shared" si="3650"/>
        <v>4.8</v>
      </c>
      <c r="BS767" s="26">
        <f>BS768</f>
        <v>0</v>
      </c>
      <c r="BT767" s="27"/>
    </row>
    <row r="768" spans="1:73" ht="31.2" x14ac:dyDescent="0.3">
      <c r="A768" s="67" t="s">
        <v>491</v>
      </c>
      <c r="B768" s="67" t="s">
        <v>62</v>
      </c>
      <c r="C768" s="67" t="s">
        <v>291</v>
      </c>
      <c r="D768" s="67" t="s">
        <v>454</v>
      </c>
      <c r="E768" s="67" t="s">
        <v>38</v>
      </c>
      <c r="F768" s="68" t="s">
        <v>39</v>
      </c>
      <c r="G768" s="26">
        <v>4.8</v>
      </c>
      <c r="H768" s="26">
        <v>4.8</v>
      </c>
      <c r="I768" s="26">
        <v>4.8</v>
      </c>
      <c r="J768" s="26"/>
      <c r="K768" s="26"/>
      <c r="L768" s="26"/>
      <c r="M768" s="26">
        <f t="shared" si="3757"/>
        <v>4.8</v>
      </c>
      <c r="N768" s="26">
        <f t="shared" si="3758"/>
        <v>4.8</v>
      </c>
      <c r="O768" s="26">
        <f t="shared" si="3759"/>
        <v>4.8</v>
      </c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>
        <f t="shared" si="3667"/>
        <v>4.8</v>
      </c>
      <c r="AD768" s="26">
        <f t="shared" si="3668"/>
        <v>4.8</v>
      </c>
      <c r="AE768" s="26">
        <f t="shared" si="3669"/>
        <v>4.8</v>
      </c>
      <c r="AF768" s="26"/>
      <c r="AG768" s="26">
        <f t="shared" si="3670"/>
        <v>4.8</v>
      </c>
      <c r="AH768" s="26">
        <f t="shared" si="3671"/>
        <v>4.8</v>
      </c>
      <c r="AI768" s="26">
        <f t="shared" si="3672"/>
        <v>4.8</v>
      </c>
      <c r="AJ768" s="26"/>
      <c r="AK768" s="26"/>
      <c r="AL768" s="26"/>
      <c r="AM768" s="26"/>
      <c r="AN768" s="26"/>
      <c r="AO768" s="26"/>
      <c r="AP768" s="26"/>
      <c r="AQ768" s="26"/>
      <c r="AR768" s="26"/>
      <c r="AS768" s="26">
        <f t="shared" si="3651"/>
        <v>4.8</v>
      </c>
      <c r="AT768" s="26">
        <f t="shared" si="3652"/>
        <v>4.8</v>
      </c>
      <c r="AU768" s="26">
        <f t="shared" si="3653"/>
        <v>4.8</v>
      </c>
      <c r="AV768" s="26"/>
      <c r="AW768" s="26"/>
      <c r="AX768" s="26"/>
      <c r="AY768" s="26">
        <f t="shared" si="3654"/>
        <v>4.8</v>
      </c>
      <c r="AZ768" s="26">
        <f t="shared" si="3655"/>
        <v>4.8</v>
      </c>
      <c r="BA768" s="26">
        <f t="shared" si="3656"/>
        <v>4.8</v>
      </c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>
        <f t="shared" si="3646"/>
        <v>4.8</v>
      </c>
      <c r="BM768" s="26"/>
      <c r="BN768" s="53">
        <f t="shared" si="3657"/>
        <v>4.8</v>
      </c>
      <c r="BO768" s="26">
        <f t="shared" si="3648"/>
        <v>4.8</v>
      </c>
      <c r="BP768" s="26"/>
      <c r="BQ768" s="53">
        <f t="shared" si="3658"/>
        <v>4.8</v>
      </c>
      <c r="BR768" s="52">
        <f t="shared" si="3650"/>
        <v>4.8</v>
      </c>
      <c r="BS768" s="26"/>
      <c r="BT768" s="27"/>
    </row>
    <row r="769" spans="1:73" ht="46.8" x14ac:dyDescent="0.3">
      <c r="A769" s="67" t="s">
        <v>491</v>
      </c>
      <c r="B769" s="67" t="s">
        <v>62</v>
      </c>
      <c r="C769" s="67" t="s">
        <v>291</v>
      </c>
      <c r="D769" s="67" t="s">
        <v>456</v>
      </c>
      <c r="E769" s="71"/>
      <c r="F769" s="68" t="s">
        <v>457</v>
      </c>
      <c r="G769" s="26">
        <f t="shared" ref="G769:L769" si="3768">G770+G771</f>
        <v>564.29999999999995</v>
      </c>
      <c r="H769" s="26">
        <f t="shared" si="3768"/>
        <v>551.5</v>
      </c>
      <c r="I769" s="26">
        <f t="shared" si="3768"/>
        <v>538.6</v>
      </c>
      <c r="J769" s="26">
        <f t="shared" si="3768"/>
        <v>0</v>
      </c>
      <c r="K769" s="26">
        <f t="shared" si="3768"/>
        <v>0</v>
      </c>
      <c r="L769" s="26">
        <f t="shared" si="3768"/>
        <v>0</v>
      </c>
      <c r="M769" s="26">
        <f t="shared" si="3757"/>
        <v>564.29999999999995</v>
      </c>
      <c r="N769" s="26">
        <f t="shared" si="3758"/>
        <v>551.5</v>
      </c>
      <c r="O769" s="26">
        <f t="shared" si="3759"/>
        <v>538.6</v>
      </c>
      <c r="P769" s="26">
        <f t="shared" ref="P769:AB769" si="3769">P770+P771</f>
        <v>0</v>
      </c>
      <c r="Q769" s="26">
        <f t="shared" si="3769"/>
        <v>0</v>
      </c>
      <c r="R769" s="26">
        <f t="shared" si="3769"/>
        <v>-85</v>
      </c>
      <c r="S769" s="26">
        <f t="shared" si="3769"/>
        <v>0</v>
      </c>
      <c r="T769" s="26">
        <f t="shared" si="3769"/>
        <v>0</v>
      </c>
      <c r="U769" s="26">
        <f t="shared" si="3769"/>
        <v>0</v>
      </c>
      <c r="V769" s="26">
        <f t="shared" si="3769"/>
        <v>0</v>
      </c>
      <c r="W769" s="26">
        <f t="shared" si="3769"/>
        <v>0</v>
      </c>
      <c r="X769" s="26">
        <f t="shared" si="3769"/>
        <v>0</v>
      </c>
      <c r="Y769" s="26">
        <f t="shared" si="3769"/>
        <v>0</v>
      </c>
      <c r="Z769" s="26">
        <f t="shared" si="3769"/>
        <v>0</v>
      </c>
      <c r="AA769" s="26">
        <f t="shared" si="3769"/>
        <v>0</v>
      </c>
      <c r="AB769" s="26">
        <f t="shared" si="3769"/>
        <v>0</v>
      </c>
      <c r="AC769" s="26">
        <f t="shared" si="3667"/>
        <v>479.29999999999995</v>
      </c>
      <c r="AD769" s="26">
        <f t="shared" si="3668"/>
        <v>551.5</v>
      </c>
      <c r="AE769" s="26">
        <f t="shared" si="3669"/>
        <v>538.6</v>
      </c>
      <c r="AF769" s="26">
        <f>AF770+AF771</f>
        <v>0</v>
      </c>
      <c r="AG769" s="26">
        <f t="shared" si="3670"/>
        <v>479.29999999999995</v>
      </c>
      <c r="AH769" s="26">
        <f t="shared" si="3671"/>
        <v>551.5</v>
      </c>
      <c r="AI769" s="26">
        <f t="shared" si="3672"/>
        <v>538.6</v>
      </c>
      <c r="AJ769" s="26">
        <f t="shared" ref="AJ769:AR769" si="3770">AJ770+AJ771</f>
        <v>0</v>
      </c>
      <c r="AK769" s="26">
        <f t="shared" si="3770"/>
        <v>0</v>
      </c>
      <c r="AL769" s="26">
        <f t="shared" si="3770"/>
        <v>0</v>
      </c>
      <c r="AM769" s="26">
        <f t="shared" si="3770"/>
        <v>0</v>
      </c>
      <c r="AN769" s="26">
        <f t="shared" si="3770"/>
        <v>0</v>
      </c>
      <c r="AO769" s="26">
        <f t="shared" si="3770"/>
        <v>0</v>
      </c>
      <c r="AP769" s="26">
        <f t="shared" si="3770"/>
        <v>0</v>
      </c>
      <c r="AQ769" s="26">
        <f t="shared" si="3770"/>
        <v>0</v>
      </c>
      <c r="AR769" s="26">
        <f t="shared" si="3770"/>
        <v>0</v>
      </c>
      <c r="AS769" s="26">
        <f t="shared" si="3651"/>
        <v>479.29999999999995</v>
      </c>
      <c r="AT769" s="26">
        <f t="shared" si="3652"/>
        <v>551.5</v>
      </c>
      <c r="AU769" s="26">
        <f t="shared" si="3653"/>
        <v>538.6</v>
      </c>
      <c r="AV769" s="26">
        <f>AV770+AV771</f>
        <v>0</v>
      </c>
      <c r="AW769" s="26">
        <f>AW770+AW771</f>
        <v>0</v>
      </c>
      <c r="AX769" s="26">
        <f>AX770+AX771</f>
        <v>0</v>
      </c>
      <c r="AY769" s="26">
        <f t="shared" si="3654"/>
        <v>479.29999999999995</v>
      </c>
      <c r="AZ769" s="26">
        <f t="shared" si="3655"/>
        <v>551.5</v>
      </c>
      <c r="BA769" s="26">
        <f t="shared" si="3656"/>
        <v>538.6</v>
      </c>
      <c r="BB769" s="26">
        <f t="shared" ref="BB769:BK769" si="3771">BB770+BB771</f>
        <v>0</v>
      </c>
      <c r="BC769" s="26">
        <f t="shared" si="3771"/>
        <v>0</v>
      </c>
      <c r="BD769" s="26">
        <f t="shared" si="3771"/>
        <v>0</v>
      </c>
      <c r="BE769" s="26">
        <f t="shared" si="3771"/>
        <v>0</v>
      </c>
      <c r="BF769" s="26">
        <f t="shared" si="3771"/>
        <v>0</v>
      </c>
      <c r="BG769" s="26">
        <f t="shared" si="3771"/>
        <v>0</v>
      </c>
      <c r="BH769" s="26">
        <f t="shared" si="3771"/>
        <v>0</v>
      </c>
      <c r="BI769" s="26">
        <f t="shared" si="3771"/>
        <v>0</v>
      </c>
      <c r="BJ769" s="26">
        <f t="shared" si="3771"/>
        <v>0</v>
      </c>
      <c r="BK769" s="26">
        <f t="shared" si="3771"/>
        <v>0</v>
      </c>
      <c r="BL769" s="26">
        <f t="shared" si="3646"/>
        <v>479.29999999999995</v>
      </c>
      <c r="BM769" s="26">
        <f>BM770+BM771</f>
        <v>0</v>
      </c>
      <c r="BN769" s="53">
        <f t="shared" si="3657"/>
        <v>479.29999999999995</v>
      </c>
      <c r="BO769" s="26">
        <f t="shared" si="3648"/>
        <v>551.5</v>
      </c>
      <c r="BP769" s="26">
        <f>BP770+BP771</f>
        <v>0</v>
      </c>
      <c r="BQ769" s="53">
        <f t="shared" si="3658"/>
        <v>551.5</v>
      </c>
      <c r="BR769" s="52">
        <f t="shared" si="3650"/>
        <v>538.6</v>
      </c>
      <c r="BS769" s="26">
        <f>BS770+BS771</f>
        <v>0</v>
      </c>
      <c r="BT769" s="27"/>
    </row>
    <row r="770" spans="1:73" ht="31.2" x14ac:dyDescent="0.3">
      <c r="A770" s="67" t="s">
        <v>491</v>
      </c>
      <c r="B770" s="67" t="s">
        <v>62</v>
      </c>
      <c r="C770" s="67" t="s">
        <v>291</v>
      </c>
      <c r="D770" s="67" t="s">
        <v>456</v>
      </c>
      <c r="E770" s="67" t="s">
        <v>38</v>
      </c>
      <c r="F770" s="68" t="s">
        <v>39</v>
      </c>
      <c r="G770" s="26">
        <v>485.7</v>
      </c>
      <c r="H770" s="26">
        <v>485.7</v>
      </c>
      <c r="I770" s="26">
        <v>485.7</v>
      </c>
      <c r="J770" s="26"/>
      <c r="K770" s="26"/>
      <c r="L770" s="26"/>
      <c r="M770" s="26">
        <f t="shared" si="3757"/>
        <v>485.7</v>
      </c>
      <c r="N770" s="26">
        <f t="shared" si="3758"/>
        <v>485.7</v>
      </c>
      <c r="O770" s="26">
        <f t="shared" si="3759"/>
        <v>485.7</v>
      </c>
      <c r="P770" s="26"/>
      <c r="Q770" s="26"/>
      <c r="R770" s="26">
        <v>-85</v>
      </c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>
        <f t="shared" si="3667"/>
        <v>400.7</v>
      </c>
      <c r="AD770" s="26">
        <f t="shared" si="3668"/>
        <v>485.7</v>
      </c>
      <c r="AE770" s="26">
        <f t="shared" si="3669"/>
        <v>485.7</v>
      </c>
      <c r="AF770" s="26"/>
      <c r="AG770" s="26">
        <f t="shared" si="3670"/>
        <v>400.7</v>
      </c>
      <c r="AH770" s="26">
        <f t="shared" si="3671"/>
        <v>485.7</v>
      </c>
      <c r="AI770" s="26">
        <f t="shared" si="3672"/>
        <v>485.7</v>
      </c>
      <c r="AJ770" s="26"/>
      <c r="AK770" s="26"/>
      <c r="AL770" s="26"/>
      <c r="AM770" s="26"/>
      <c r="AN770" s="26"/>
      <c r="AO770" s="26"/>
      <c r="AP770" s="26"/>
      <c r="AQ770" s="26"/>
      <c r="AR770" s="26"/>
      <c r="AS770" s="26">
        <f t="shared" si="3651"/>
        <v>400.7</v>
      </c>
      <c r="AT770" s="26">
        <f t="shared" si="3652"/>
        <v>485.7</v>
      </c>
      <c r="AU770" s="26">
        <f t="shared" si="3653"/>
        <v>485.7</v>
      </c>
      <c r="AV770" s="26"/>
      <c r="AW770" s="26"/>
      <c r="AX770" s="26"/>
      <c r="AY770" s="26">
        <f t="shared" si="3654"/>
        <v>400.7</v>
      </c>
      <c r="AZ770" s="26">
        <f t="shared" si="3655"/>
        <v>485.7</v>
      </c>
      <c r="BA770" s="26">
        <f t="shared" si="3656"/>
        <v>485.7</v>
      </c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>
        <f t="shared" si="3646"/>
        <v>400.7</v>
      </c>
      <c r="BM770" s="26"/>
      <c r="BN770" s="53">
        <f t="shared" si="3657"/>
        <v>400.7</v>
      </c>
      <c r="BO770" s="26">
        <f t="shared" si="3648"/>
        <v>485.7</v>
      </c>
      <c r="BP770" s="26"/>
      <c r="BQ770" s="53">
        <f t="shared" si="3658"/>
        <v>485.7</v>
      </c>
      <c r="BR770" s="52">
        <f t="shared" si="3650"/>
        <v>485.7</v>
      </c>
      <c r="BS770" s="26"/>
      <c r="BT770" s="27"/>
    </row>
    <row r="771" spans="1:73" x14ac:dyDescent="0.3">
      <c r="A771" s="67" t="s">
        <v>491</v>
      </c>
      <c r="B771" s="67" t="s">
        <v>62</v>
      </c>
      <c r="C771" s="67" t="s">
        <v>291</v>
      </c>
      <c r="D771" s="67" t="s">
        <v>456</v>
      </c>
      <c r="E771" s="67" t="s">
        <v>40</v>
      </c>
      <c r="F771" s="68" t="s">
        <v>41</v>
      </c>
      <c r="G771" s="26">
        <v>78.599999999999994</v>
      </c>
      <c r="H771" s="26">
        <v>65.8</v>
      </c>
      <c r="I771" s="26">
        <v>52.9</v>
      </c>
      <c r="J771" s="26"/>
      <c r="K771" s="26"/>
      <c r="L771" s="26"/>
      <c r="M771" s="26">
        <f t="shared" si="3757"/>
        <v>78.599999999999994</v>
      </c>
      <c r="N771" s="26">
        <f t="shared" si="3758"/>
        <v>65.8</v>
      </c>
      <c r="O771" s="26">
        <f t="shared" si="3759"/>
        <v>52.9</v>
      </c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>
        <f t="shared" si="3667"/>
        <v>78.599999999999994</v>
      </c>
      <c r="AD771" s="26">
        <f t="shared" si="3668"/>
        <v>65.8</v>
      </c>
      <c r="AE771" s="26">
        <f t="shared" si="3669"/>
        <v>52.9</v>
      </c>
      <c r="AF771" s="26"/>
      <c r="AG771" s="26">
        <f t="shared" si="3670"/>
        <v>78.599999999999994</v>
      </c>
      <c r="AH771" s="26">
        <f t="shared" si="3671"/>
        <v>65.8</v>
      </c>
      <c r="AI771" s="26">
        <f t="shared" si="3672"/>
        <v>52.9</v>
      </c>
      <c r="AJ771" s="26"/>
      <c r="AK771" s="26"/>
      <c r="AL771" s="26"/>
      <c r="AM771" s="26"/>
      <c r="AN771" s="26"/>
      <c r="AO771" s="26"/>
      <c r="AP771" s="26"/>
      <c r="AQ771" s="26"/>
      <c r="AR771" s="26"/>
      <c r="AS771" s="26">
        <f t="shared" si="3651"/>
        <v>78.599999999999994</v>
      </c>
      <c r="AT771" s="26">
        <f t="shared" si="3652"/>
        <v>65.8</v>
      </c>
      <c r="AU771" s="26">
        <f t="shared" si="3653"/>
        <v>52.9</v>
      </c>
      <c r="AV771" s="26"/>
      <c r="AW771" s="26"/>
      <c r="AX771" s="26"/>
      <c r="AY771" s="26">
        <f t="shared" si="3654"/>
        <v>78.599999999999994</v>
      </c>
      <c r="AZ771" s="26">
        <f t="shared" si="3655"/>
        <v>65.8</v>
      </c>
      <c r="BA771" s="26">
        <f t="shared" si="3656"/>
        <v>52.9</v>
      </c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>
        <f t="shared" si="3646"/>
        <v>78.599999999999994</v>
      </c>
      <c r="BM771" s="26"/>
      <c r="BN771" s="53">
        <f t="shared" si="3657"/>
        <v>78.599999999999994</v>
      </c>
      <c r="BO771" s="26">
        <f t="shared" si="3648"/>
        <v>65.8</v>
      </c>
      <c r="BP771" s="26"/>
      <c r="BQ771" s="53">
        <f t="shared" si="3658"/>
        <v>65.8</v>
      </c>
      <c r="BR771" s="52">
        <f t="shared" si="3650"/>
        <v>52.9</v>
      </c>
      <c r="BS771" s="26"/>
      <c r="BT771" s="27"/>
    </row>
    <row r="772" spans="1:73" s="82" customFormat="1" ht="31.2" x14ac:dyDescent="0.3">
      <c r="A772" s="65" t="s">
        <v>491</v>
      </c>
      <c r="B772" s="65" t="s">
        <v>62</v>
      </c>
      <c r="C772" s="65" t="s">
        <v>142</v>
      </c>
      <c r="D772" s="65"/>
      <c r="E772" s="70"/>
      <c r="F772" s="66" t="s">
        <v>143</v>
      </c>
      <c r="G772" s="22">
        <f t="shared" ref="G772:G773" si="3772">G773</f>
        <v>2112.5</v>
      </c>
      <c r="H772" s="22">
        <f t="shared" ref="H772:H773" si="3773">H773</f>
        <v>2176.6</v>
      </c>
      <c r="I772" s="22">
        <f t="shared" ref="I772:I773" si="3774">I773</f>
        <v>2176.6</v>
      </c>
      <c r="J772" s="22">
        <f t="shared" ref="J772:J773" si="3775">J773</f>
        <v>0</v>
      </c>
      <c r="K772" s="22">
        <f t="shared" ref="K772:K773" si="3776">K773</f>
        <v>0</v>
      </c>
      <c r="L772" s="22">
        <f t="shared" ref="L772:L773" si="3777">L773</f>
        <v>0</v>
      </c>
      <c r="M772" s="22">
        <f t="shared" si="3757"/>
        <v>2112.5</v>
      </c>
      <c r="N772" s="22">
        <f t="shared" si="3758"/>
        <v>2176.6</v>
      </c>
      <c r="O772" s="22">
        <f t="shared" si="3759"/>
        <v>2176.6</v>
      </c>
      <c r="P772" s="22">
        <f t="shared" ref="P772:P773" si="3778">P773</f>
        <v>0</v>
      </c>
      <c r="Q772" s="22">
        <f t="shared" ref="Q772:Q773" si="3779">Q773</f>
        <v>0</v>
      </c>
      <c r="R772" s="22">
        <f t="shared" ref="R772:R773" si="3780">R773</f>
        <v>0</v>
      </c>
      <c r="S772" s="22">
        <f t="shared" ref="S772:S773" si="3781">S773</f>
        <v>0</v>
      </c>
      <c r="T772" s="22">
        <f t="shared" ref="T772:T773" si="3782">T773</f>
        <v>0</v>
      </c>
      <c r="U772" s="22">
        <f t="shared" ref="U772:U773" si="3783">U773</f>
        <v>0</v>
      </c>
      <c r="V772" s="22">
        <f t="shared" ref="V772:V773" si="3784">V773</f>
        <v>0</v>
      </c>
      <c r="W772" s="22">
        <f t="shared" ref="W772:W773" si="3785">W773</f>
        <v>0</v>
      </c>
      <c r="X772" s="22">
        <f t="shared" ref="X772:X773" si="3786">X773</f>
        <v>0</v>
      </c>
      <c r="Y772" s="22">
        <f t="shared" ref="Y772:Y773" si="3787">Y773</f>
        <v>0</v>
      </c>
      <c r="Z772" s="22">
        <f t="shared" ref="Z772:Z773" si="3788">Z773</f>
        <v>0</v>
      </c>
      <c r="AA772" s="22">
        <f t="shared" ref="AA772:AA773" si="3789">AA773</f>
        <v>0</v>
      </c>
      <c r="AB772" s="22">
        <f t="shared" ref="AB772:AB773" si="3790">AB773</f>
        <v>0</v>
      </c>
      <c r="AC772" s="22">
        <f t="shared" si="3667"/>
        <v>2112.5</v>
      </c>
      <c r="AD772" s="22">
        <f t="shared" si="3668"/>
        <v>2176.6</v>
      </c>
      <c r="AE772" s="22">
        <f t="shared" si="3669"/>
        <v>2176.6</v>
      </c>
      <c r="AF772" s="22">
        <f t="shared" ref="AF772:AF773" si="3791">AF773</f>
        <v>0</v>
      </c>
      <c r="AG772" s="22">
        <f t="shared" si="3670"/>
        <v>2112.5</v>
      </c>
      <c r="AH772" s="22">
        <f t="shared" si="3671"/>
        <v>2176.6</v>
      </c>
      <c r="AI772" s="22">
        <f t="shared" si="3672"/>
        <v>2176.6</v>
      </c>
      <c r="AJ772" s="22">
        <f t="shared" ref="AJ772:AJ773" si="3792">AJ773</f>
        <v>0</v>
      </c>
      <c r="AK772" s="22">
        <f t="shared" ref="AK772:AK773" si="3793">AK773</f>
        <v>0</v>
      </c>
      <c r="AL772" s="22">
        <f t="shared" ref="AL772:AL773" si="3794">AL773</f>
        <v>0</v>
      </c>
      <c r="AM772" s="22">
        <f t="shared" ref="AM772:AM773" si="3795">AM773</f>
        <v>0</v>
      </c>
      <c r="AN772" s="22">
        <f t="shared" ref="AN772:AN773" si="3796">AN773</f>
        <v>0</v>
      </c>
      <c r="AO772" s="22">
        <f t="shared" ref="AO772:AO773" si="3797">AO773</f>
        <v>0</v>
      </c>
      <c r="AP772" s="22">
        <f t="shared" ref="AP772:AP773" si="3798">AP773</f>
        <v>0</v>
      </c>
      <c r="AQ772" s="22">
        <f t="shared" ref="AQ772:AQ773" si="3799">AQ773</f>
        <v>0</v>
      </c>
      <c r="AR772" s="22">
        <f t="shared" ref="AR772:AR773" si="3800">AR773</f>
        <v>0</v>
      </c>
      <c r="AS772" s="22">
        <f t="shared" si="3651"/>
        <v>2112.5</v>
      </c>
      <c r="AT772" s="22">
        <f t="shared" si="3652"/>
        <v>2176.6</v>
      </c>
      <c r="AU772" s="22">
        <f t="shared" si="3653"/>
        <v>2176.6</v>
      </c>
      <c r="AV772" s="22">
        <f t="shared" ref="AV772:AV773" si="3801">AV773</f>
        <v>0</v>
      </c>
      <c r="AW772" s="22">
        <f t="shared" ref="AW772:AW773" si="3802">AW773</f>
        <v>0</v>
      </c>
      <c r="AX772" s="22">
        <f t="shared" ref="AX772:AX773" si="3803">AX773</f>
        <v>0</v>
      </c>
      <c r="AY772" s="22">
        <f t="shared" si="3654"/>
        <v>2112.5</v>
      </c>
      <c r="AZ772" s="22">
        <f t="shared" si="3655"/>
        <v>2176.6</v>
      </c>
      <c r="BA772" s="22">
        <f t="shared" si="3656"/>
        <v>2176.6</v>
      </c>
      <c r="BB772" s="22">
        <f t="shared" ref="BB772:BB773" si="3804">BB773</f>
        <v>0</v>
      </c>
      <c r="BC772" s="22">
        <f t="shared" ref="BC772:BC773" si="3805">BC773</f>
        <v>0</v>
      </c>
      <c r="BD772" s="22">
        <f t="shared" ref="BD772:BD773" si="3806">BD773</f>
        <v>0</v>
      </c>
      <c r="BE772" s="22">
        <f t="shared" ref="BE772:BE773" si="3807">BE773</f>
        <v>0</v>
      </c>
      <c r="BF772" s="22">
        <f t="shared" ref="BF772:BF773" si="3808">BF773</f>
        <v>0</v>
      </c>
      <c r="BG772" s="22">
        <f t="shared" ref="BG772:BG773" si="3809">BG773</f>
        <v>0</v>
      </c>
      <c r="BH772" s="22">
        <f t="shared" ref="BH772:BH773" si="3810">BH773</f>
        <v>0</v>
      </c>
      <c r="BI772" s="22">
        <f t="shared" ref="BI772:BI773" si="3811">BI773</f>
        <v>0</v>
      </c>
      <c r="BJ772" s="22">
        <f t="shared" ref="BJ772:BJ773" si="3812">BJ773</f>
        <v>0</v>
      </c>
      <c r="BK772" s="22">
        <f t="shared" ref="BK772:BK773" si="3813">BK773</f>
        <v>0</v>
      </c>
      <c r="BL772" s="22">
        <f t="shared" si="3646"/>
        <v>2112.5</v>
      </c>
      <c r="BM772" s="22">
        <f t="shared" ref="BM772:BM773" si="3814">BM773</f>
        <v>0</v>
      </c>
      <c r="BN772" s="78">
        <f t="shared" si="3657"/>
        <v>2112.5</v>
      </c>
      <c r="BO772" s="22">
        <f t="shared" si="3648"/>
        <v>2176.6</v>
      </c>
      <c r="BP772" s="22">
        <f t="shared" ref="BP772:BS773" si="3815">BP773</f>
        <v>0</v>
      </c>
      <c r="BQ772" s="78">
        <f t="shared" si="3658"/>
        <v>2176.6</v>
      </c>
      <c r="BR772" s="80">
        <f t="shared" si="3650"/>
        <v>2176.6</v>
      </c>
      <c r="BS772" s="22">
        <f t="shared" si="3815"/>
        <v>0</v>
      </c>
      <c r="BT772" s="23"/>
      <c r="BU772" s="19"/>
    </row>
    <row r="773" spans="1:73" ht="31.2" x14ac:dyDescent="0.3">
      <c r="A773" s="67" t="s">
        <v>491</v>
      </c>
      <c r="B773" s="67" t="s">
        <v>62</v>
      </c>
      <c r="C773" s="67" t="s">
        <v>142</v>
      </c>
      <c r="D773" s="67" t="s">
        <v>54</v>
      </c>
      <c r="E773" s="71"/>
      <c r="F773" s="68" t="s">
        <v>55</v>
      </c>
      <c r="G773" s="26">
        <f t="shared" si="3772"/>
        <v>2112.5</v>
      </c>
      <c r="H773" s="26">
        <f t="shared" si="3773"/>
        <v>2176.6</v>
      </c>
      <c r="I773" s="26">
        <f t="shared" si="3774"/>
        <v>2176.6</v>
      </c>
      <c r="J773" s="26">
        <f t="shared" si="3775"/>
        <v>0</v>
      </c>
      <c r="K773" s="26">
        <f t="shared" si="3776"/>
        <v>0</v>
      </c>
      <c r="L773" s="26">
        <f t="shared" si="3777"/>
        <v>0</v>
      </c>
      <c r="M773" s="26">
        <f t="shared" si="3757"/>
        <v>2112.5</v>
      </c>
      <c r="N773" s="26">
        <f t="shared" si="3758"/>
        <v>2176.6</v>
      </c>
      <c r="O773" s="26">
        <f t="shared" si="3759"/>
        <v>2176.6</v>
      </c>
      <c r="P773" s="26">
        <f t="shared" si="3778"/>
        <v>0</v>
      </c>
      <c r="Q773" s="26">
        <f t="shared" si="3779"/>
        <v>0</v>
      </c>
      <c r="R773" s="26">
        <f t="shared" si="3780"/>
        <v>0</v>
      </c>
      <c r="S773" s="26">
        <f t="shared" si="3781"/>
        <v>0</v>
      </c>
      <c r="T773" s="26">
        <f t="shared" si="3782"/>
        <v>0</v>
      </c>
      <c r="U773" s="26">
        <f t="shared" si="3783"/>
        <v>0</v>
      </c>
      <c r="V773" s="26">
        <f t="shared" si="3784"/>
        <v>0</v>
      </c>
      <c r="W773" s="26">
        <f t="shared" si="3785"/>
        <v>0</v>
      </c>
      <c r="X773" s="26">
        <f t="shared" si="3786"/>
        <v>0</v>
      </c>
      <c r="Y773" s="26">
        <f t="shared" si="3787"/>
        <v>0</v>
      </c>
      <c r="Z773" s="26">
        <f t="shared" si="3788"/>
        <v>0</v>
      </c>
      <c r="AA773" s="26">
        <f t="shared" si="3789"/>
        <v>0</v>
      </c>
      <c r="AB773" s="26">
        <f t="shared" si="3790"/>
        <v>0</v>
      </c>
      <c r="AC773" s="26">
        <f t="shared" si="3667"/>
        <v>2112.5</v>
      </c>
      <c r="AD773" s="26">
        <f t="shared" si="3668"/>
        <v>2176.6</v>
      </c>
      <c r="AE773" s="26">
        <f t="shared" si="3669"/>
        <v>2176.6</v>
      </c>
      <c r="AF773" s="26">
        <f t="shared" si="3791"/>
        <v>0</v>
      </c>
      <c r="AG773" s="26">
        <f t="shared" si="3670"/>
        <v>2112.5</v>
      </c>
      <c r="AH773" s="26">
        <f t="shared" si="3671"/>
        <v>2176.6</v>
      </c>
      <c r="AI773" s="26">
        <f t="shared" si="3672"/>
        <v>2176.6</v>
      </c>
      <c r="AJ773" s="26">
        <f t="shared" si="3792"/>
        <v>0</v>
      </c>
      <c r="AK773" s="26">
        <f t="shared" si="3793"/>
        <v>0</v>
      </c>
      <c r="AL773" s="26">
        <f t="shared" si="3794"/>
        <v>0</v>
      </c>
      <c r="AM773" s="26">
        <f t="shared" si="3795"/>
        <v>0</v>
      </c>
      <c r="AN773" s="26">
        <f t="shared" si="3796"/>
        <v>0</v>
      </c>
      <c r="AO773" s="26">
        <f t="shared" si="3797"/>
        <v>0</v>
      </c>
      <c r="AP773" s="26">
        <f t="shared" si="3798"/>
        <v>0</v>
      </c>
      <c r="AQ773" s="26">
        <f t="shared" si="3799"/>
        <v>0</v>
      </c>
      <c r="AR773" s="26">
        <f t="shared" si="3800"/>
        <v>0</v>
      </c>
      <c r="AS773" s="26">
        <f t="shared" si="3651"/>
        <v>2112.5</v>
      </c>
      <c r="AT773" s="26">
        <f t="shared" si="3652"/>
        <v>2176.6</v>
      </c>
      <c r="AU773" s="26">
        <f t="shared" si="3653"/>
        <v>2176.6</v>
      </c>
      <c r="AV773" s="26">
        <f t="shared" si="3801"/>
        <v>0</v>
      </c>
      <c r="AW773" s="26">
        <f t="shared" si="3802"/>
        <v>0</v>
      </c>
      <c r="AX773" s="26">
        <f t="shared" si="3803"/>
        <v>0</v>
      </c>
      <c r="AY773" s="26">
        <f t="shared" si="3654"/>
        <v>2112.5</v>
      </c>
      <c r="AZ773" s="26">
        <f t="shared" si="3655"/>
        <v>2176.6</v>
      </c>
      <c r="BA773" s="26">
        <f t="shared" si="3656"/>
        <v>2176.6</v>
      </c>
      <c r="BB773" s="26">
        <f t="shared" si="3804"/>
        <v>0</v>
      </c>
      <c r="BC773" s="26">
        <f t="shared" si="3805"/>
        <v>0</v>
      </c>
      <c r="BD773" s="26">
        <f t="shared" si="3806"/>
        <v>0</v>
      </c>
      <c r="BE773" s="26">
        <f t="shared" si="3807"/>
        <v>0</v>
      </c>
      <c r="BF773" s="26">
        <f t="shared" si="3808"/>
        <v>0</v>
      </c>
      <c r="BG773" s="26">
        <f t="shared" si="3809"/>
        <v>0</v>
      </c>
      <c r="BH773" s="26">
        <f t="shared" si="3810"/>
        <v>0</v>
      </c>
      <c r="BI773" s="26">
        <f t="shared" si="3811"/>
        <v>0</v>
      </c>
      <c r="BJ773" s="26">
        <f t="shared" si="3812"/>
        <v>0</v>
      </c>
      <c r="BK773" s="26">
        <f t="shared" si="3813"/>
        <v>0</v>
      </c>
      <c r="BL773" s="26">
        <f t="shared" si="3646"/>
        <v>2112.5</v>
      </c>
      <c r="BM773" s="26">
        <f t="shared" si="3814"/>
        <v>0</v>
      </c>
      <c r="BN773" s="53">
        <f t="shared" si="3657"/>
        <v>2112.5</v>
      </c>
      <c r="BO773" s="26">
        <f t="shared" si="3648"/>
        <v>2176.6</v>
      </c>
      <c r="BP773" s="26">
        <f t="shared" si="3815"/>
        <v>0</v>
      </c>
      <c r="BQ773" s="53">
        <f t="shared" si="3658"/>
        <v>2176.6</v>
      </c>
      <c r="BR773" s="52">
        <f t="shared" si="3650"/>
        <v>2176.6</v>
      </c>
      <c r="BS773" s="26">
        <f t="shared" si="3815"/>
        <v>0</v>
      </c>
      <c r="BT773" s="27"/>
    </row>
    <row r="774" spans="1:73" x14ac:dyDescent="0.3">
      <c r="A774" s="67" t="s">
        <v>491</v>
      </c>
      <c r="B774" s="67" t="s">
        <v>62</v>
      </c>
      <c r="C774" s="67" t="s">
        <v>142</v>
      </c>
      <c r="D774" s="67" t="s">
        <v>56</v>
      </c>
      <c r="E774" s="71"/>
      <c r="F774" s="68" t="s">
        <v>57</v>
      </c>
      <c r="G774" s="26">
        <f t="shared" ref="G774:L774" si="3816">G775+G777</f>
        <v>2112.5</v>
      </c>
      <c r="H774" s="26">
        <f t="shared" si="3816"/>
        <v>2176.6</v>
      </c>
      <c r="I774" s="26">
        <f t="shared" si="3816"/>
        <v>2176.6</v>
      </c>
      <c r="J774" s="26">
        <f t="shared" si="3816"/>
        <v>0</v>
      </c>
      <c r="K774" s="26">
        <f t="shared" si="3816"/>
        <v>0</v>
      </c>
      <c r="L774" s="26">
        <f t="shared" si="3816"/>
        <v>0</v>
      </c>
      <c r="M774" s="26">
        <f t="shared" si="3757"/>
        <v>2112.5</v>
      </c>
      <c r="N774" s="26">
        <f t="shared" si="3758"/>
        <v>2176.6</v>
      </c>
      <c r="O774" s="26">
        <f t="shared" si="3759"/>
        <v>2176.6</v>
      </c>
      <c r="P774" s="26">
        <f t="shared" ref="P774:AB774" si="3817">P775+P777</f>
        <v>0</v>
      </c>
      <c r="Q774" s="26">
        <f t="shared" si="3817"/>
        <v>0</v>
      </c>
      <c r="R774" s="26">
        <f t="shared" si="3817"/>
        <v>0</v>
      </c>
      <c r="S774" s="26">
        <f t="shared" si="3817"/>
        <v>0</v>
      </c>
      <c r="T774" s="26">
        <f t="shared" si="3817"/>
        <v>0</v>
      </c>
      <c r="U774" s="26">
        <f t="shared" si="3817"/>
        <v>0</v>
      </c>
      <c r="V774" s="26">
        <f t="shared" si="3817"/>
        <v>0</v>
      </c>
      <c r="W774" s="26">
        <f t="shared" si="3817"/>
        <v>0</v>
      </c>
      <c r="X774" s="26">
        <f t="shared" si="3817"/>
        <v>0</v>
      </c>
      <c r="Y774" s="26">
        <f t="shared" si="3817"/>
        <v>0</v>
      </c>
      <c r="Z774" s="26">
        <f t="shared" si="3817"/>
        <v>0</v>
      </c>
      <c r="AA774" s="26">
        <f t="shared" si="3817"/>
        <v>0</v>
      </c>
      <c r="AB774" s="26">
        <f t="shared" si="3817"/>
        <v>0</v>
      </c>
      <c r="AC774" s="26">
        <f t="shared" si="3667"/>
        <v>2112.5</v>
      </c>
      <c r="AD774" s="26">
        <f t="shared" si="3668"/>
        <v>2176.6</v>
      </c>
      <c r="AE774" s="26">
        <f t="shared" si="3669"/>
        <v>2176.6</v>
      </c>
      <c r="AF774" s="26">
        <f>AF775+AF777</f>
        <v>0</v>
      </c>
      <c r="AG774" s="26">
        <f t="shared" si="3670"/>
        <v>2112.5</v>
      </c>
      <c r="AH774" s="26">
        <f t="shared" si="3671"/>
        <v>2176.6</v>
      </c>
      <c r="AI774" s="26">
        <f t="shared" si="3672"/>
        <v>2176.6</v>
      </c>
      <c r="AJ774" s="26">
        <f t="shared" ref="AJ774:AR774" si="3818">AJ775+AJ777</f>
        <v>0</v>
      </c>
      <c r="AK774" s="26">
        <f t="shared" si="3818"/>
        <v>0</v>
      </c>
      <c r="AL774" s="26">
        <f t="shared" si="3818"/>
        <v>0</v>
      </c>
      <c r="AM774" s="26">
        <f t="shared" si="3818"/>
        <v>0</v>
      </c>
      <c r="AN774" s="26">
        <f t="shared" si="3818"/>
        <v>0</v>
      </c>
      <c r="AO774" s="26">
        <f t="shared" si="3818"/>
        <v>0</v>
      </c>
      <c r="AP774" s="26">
        <f t="shared" si="3818"/>
        <v>0</v>
      </c>
      <c r="AQ774" s="26">
        <f t="shared" si="3818"/>
        <v>0</v>
      </c>
      <c r="AR774" s="26">
        <f t="shared" si="3818"/>
        <v>0</v>
      </c>
      <c r="AS774" s="26">
        <f t="shared" si="3651"/>
        <v>2112.5</v>
      </c>
      <c r="AT774" s="26">
        <f t="shared" si="3652"/>
        <v>2176.6</v>
      </c>
      <c r="AU774" s="26">
        <f t="shared" si="3653"/>
        <v>2176.6</v>
      </c>
      <c r="AV774" s="26">
        <f>AV775+AV777</f>
        <v>0</v>
      </c>
      <c r="AW774" s="26">
        <f>AW775+AW777</f>
        <v>0</v>
      </c>
      <c r="AX774" s="26">
        <f>AX775+AX777</f>
        <v>0</v>
      </c>
      <c r="AY774" s="26">
        <f t="shared" si="3654"/>
        <v>2112.5</v>
      </c>
      <c r="AZ774" s="26">
        <f t="shared" si="3655"/>
        <v>2176.6</v>
      </c>
      <c r="BA774" s="26">
        <f t="shared" si="3656"/>
        <v>2176.6</v>
      </c>
      <c r="BB774" s="26">
        <f t="shared" ref="BB774:BK774" si="3819">BB775+BB777</f>
        <v>0</v>
      </c>
      <c r="BC774" s="26">
        <f t="shared" si="3819"/>
        <v>0</v>
      </c>
      <c r="BD774" s="26">
        <f t="shared" si="3819"/>
        <v>0</v>
      </c>
      <c r="BE774" s="26">
        <f t="shared" si="3819"/>
        <v>0</v>
      </c>
      <c r="BF774" s="26">
        <f t="shared" si="3819"/>
        <v>0</v>
      </c>
      <c r="BG774" s="26">
        <f t="shared" si="3819"/>
        <v>0</v>
      </c>
      <c r="BH774" s="26">
        <f t="shared" si="3819"/>
        <v>0</v>
      </c>
      <c r="BI774" s="26">
        <f t="shared" si="3819"/>
        <v>0</v>
      </c>
      <c r="BJ774" s="26">
        <f t="shared" si="3819"/>
        <v>0</v>
      </c>
      <c r="BK774" s="26">
        <f t="shared" si="3819"/>
        <v>0</v>
      </c>
      <c r="BL774" s="26">
        <f t="shared" si="3646"/>
        <v>2112.5</v>
      </c>
      <c r="BM774" s="26">
        <f>BM775+BM777</f>
        <v>0</v>
      </c>
      <c r="BN774" s="53">
        <f t="shared" si="3657"/>
        <v>2112.5</v>
      </c>
      <c r="BO774" s="26">
        <f t="shared" si="3648"/>
        <v>2176.6</v>
      </c>
      <c r="BP774" s="26">
        <f>BP775+BP777</f>
        <v>0</v>
      </c>
      <c r="BQ774" s="53">
        <f t="shared" si="3658"/>
        <v>2176.6</v>
      </c>
      <c r="BR774" s="52">
        <f t="shared" si="3650"/>
        <v>2176.6</v>
      </c>
      <c r="BS774" s="26">
        <f>BS775+BS777</f>
        <v>0</v>
      </c>
      <c r="BT774" s="27"/>
    </row>
    <row r="775" spans="1:73" ht="31.2" x14ac:dyDescent="0.3">
      <c r="A775" s="67" t="s">
        <v>491</v>
      </c>
      <c r="B775" s="67" t="s">
        <v>62</v>
      </c>
      <c r="C775" s="67" t="s">
        <v>142</v>
      </c>
      <c r="D775" s="67" t="s">
        <v>144</v>
      </c>
      <c r="E775" s="71"/>
      <c r="F775" s="68" t="s">
        <v>145</v>
      </c>
      <c r="G775" s="26">
        <f t="shared" ref="G775:L775" si="3820">G776</f>
        <v>329</v>
      </c>
      <c r="H775" s="26">
        <f t="shared" si="3820"/>
        <v>329</v>
      </c>
      <c r="I775" s="26">
        <f t="shared" si="3820"/>
        <v>329</v>
      </c>
      <c r="J775" s="26">
        <f t="shared" si="3820"/>
        <v>0</v>
      </c>
      <c r="K775" s="26">
        <f t="shared" si="3820"/>
        <v>0</v>
      </c>
      <c r="L775" s="26">
        <f t="shared" si="3820"/>
        <v>0</v>
      </c>
      <c r="M775" s="26">
        <f t="shared" si="3757"/>
        <v>329</v>
      </c>
      <c r="N775" s="26">
        <f t="shared" si="3758"/>
        <v>329</v>
      </c>
      <c r="O775" s="26">
        <f t="shared" si="3759"/>
        <v>329</v>
      </c>
      <c r="P775" s="26">
        <f t="shared" ref="P775:AB775" si="3821">P776</f>
        <v>0</v>
      </c>
      <c r="Q775" s="26">
        <f t="shared" si="3821"/>
        <v>0</v>
      </c>
      <c r="R775" s="26">
        <f t="shared" si="3821"/>
        <v>0</v>
      </c>
      <c r="S775" s="26">
        <f t="shared" si="3821"/>
        <v>0</v>
      </c>
      <c r="T775" s="26">
        <f t="shared" si="3821"/>
        <v>0</v>
      </c>
      <c r="U775" s="26">
        <f t="shared" si="3821"/>
        <v>0</v>
      </c>
      <c r="V775" s="26">
        <f t="shared" si="3821"/>
        <v>0</v>
      </c>
      <c r="W775" s="26">
        <f t="shared" si="3821"/>
        <v>0</v>
      </c>
      <c r="X775" s="26">
        <f t="shared" si="3821"/>
        <v>0</v>
      </c>
      <c r="Y775" s="26">
        <f t="shared" si="3821"/>
        <v>0</v>
      </c>
      <c r="Z775" s="26">
        <f t="shared" si="3821"/>
        <v>0</v>
      </c>
      <c r="AA775" s="26">
        <f t="shared" si="3821"/>
        <v>0</v>
      </c>
      <c r="AB775" s="26">
        <f t="shared" si="3821"/>
        <v>0</v>
      </c>
      <c r="AC775" s="26">
        <f t="shared" si="3667"/>
        <v>329</v>
      </c>
      <c r="AD775" s="26">
        <f t="shared" si="3668"/>
        <v>329</v>
      </c>
      <c r="AE775" s="26">
        <f t="shared" si="3669"/>
        <v>329</v>
      </c>
      <c r="AF775" s="26">
        <f>AF776</f>
        <v>0</v>
      </c>
      <c r="AG775" s="26">
        <f t="shared" si="3670"/>
        <v>329</v>
      </c>
      <c r="AH775" s="26">
        <f t="shared" si="3671"/>
        <v>329</v>
      </c>
      <c r="AI775" s="26">
        <f t="shared" si="3672"/>
        <v>329</v>
      </c>
      <c r="AJ775" s="26">
        <f t="shared" ref="AJ775:AR775" si="3822">AJ776</f>
        <v>0</v>
      </c>
      <c r="AK775" s="26">
        <f t="shared" si="3822"/>
        <v>0</v>
      </c>
      <c r="AL775" s="26">
        <f t="shared" si="3822"/>
        <v>0</v>
      </c>
      <c r="AM775" s="26">
        <f t="shared" si="3822"/>
        <v>0</v>
      </c>
      <c r="AN775" s="26">
        <f t="shared" si="3822"/>
        <v>0</v>
      </c>
      <c r="AO775" s="26">
        <f t="shared" si="3822"/>
        <v>0</v>
      </c>
      <c r="AP775" s="26">
        <f t="shared" si="3822"/>
        <v>0</v>
      </c>
      <c r="AQ775" s="26">
        <f t="shared" si="3822"/>
        <v>0</v>
      </c>
      <c r="AR775" s="26">
        <f t="shared" si="3822"/>
        <v>0</v>
      </c>
      <c r="AS775" s="26">
        <f t="shared" si="3651"/>
        <v>329</v>
      </c>
      <c r="AT775" s="26">
        <f t="shared" si="3652"/>
        <v>329</v>
      </c>
      <c r="AU775" s="26">
        <f t="shared" si="3653"/>
        <v>329</v>
      </c>
      <c r="AV775" s="26">
        <f>AV776</f>
        <v>0</v>
      </c>
      <c r="AW775" s="26">
        <f>AW776</f>
        <v>0</v>
      </c>
      <c r="AX775" s="26">
        <f>AX776</f>
        <v>0</v>
      </c>
      <c r="AY775" s="26">
        <f t="shared" si="3654"/>
        <v>329</v>
      </c>
      <c r="AZ775" s="26">
        <f t="shared" si="3655"/>
        <v>329</v>
      </c>
      <c r="BA775" s="26">
        <f t="shared" si="3656"/>
        <v>329</v>
      </c>
      <c r="BB775" s="26">
        <f t="shared" ref="BB775:BK775" si="3823">BB776</f>
        <v>0</v>
      </c>
      <c r="BC775" s="26">
        <f t="shared" si="3823"/>
        <v>0</v>
      </c>
      <c r="BD775" s="26">
        <f t="shared" si="3823"/>
        <v>0</v>
      </c>
      <c r="BE775" s="26">
        <f t="shared" si="3823"/>
        <v>0</v>
      </c>
      <c r="BF775" s="26">
        <f t="shared" si="3823"/>
        <v>0</v>
      </c>
      <c r="BG775" s="26">
        <f t="shared" si="3823"/>
        <v>0</v>
      </c>
      <c r="BH775" s="26">
        <f t="shared" si="3823"/>
        <v>0</v>
      </c>
      <c r="BI775" s="26">
        <f t="shared" si="3823"/>
        <v>0</v>
      </c>
      <c r="BJ775" s="26">
        <f t="shared" si="3823"/>
        <v>0</v>
      </c>
      <c r="BK775" s="26">
        <f t="shared" si="3823"/>
        <v>0</v>
      </c>
      <c r="BL775" s="26">
        <f t="shared" si="3646"/>
        <v>329</v>
      </c>
      <c r="BM775" s="26">
        <f>BM776</f>
        <v>0</v>
      </c>
      <c r="BN775" s="53">
        <f t="shared" si="3657"/>
        <v>329</v>
      </c>
      <c r="BO775" s="26">
        <f t="shared" si="3648"/>
        <v>329</v>
      </c>
      <c r="BP775" s="26">
        <f>BP776</f>
        <v>0</v>
      </c>
      <c r="BQ775" s="53">
        <f t="shared" si="3658"/>
        <v>329</v>
      </c>
      <c r="BR775" s="52">
        <f t="shared" si="3650"/>
        <v>329</v>
      </c>
      <c r="BS775" s="26">
        <f>BS776</f>
        <v>0</v>
      </c>
      <c r="BT775" s="27"/>
    </row>
    <row r="776" spans="1:73" ht="31.2" x14ac:dyDescent="0.3">
      <c r="A776" s="67" t="s">
        <v>491</v>
      </c>
      <c r="B776" s="67" t="s">
        <v>62</v>
      </c>
      <c r="C776" s="67" t="s">
        <v>142</v>
      </c>
      <c r="D776" s="67" t="s">
        <v>144</v>
      </c>
      <c r="E776" s="67" t="s">
        <v>38</v>
      </c>
      <c r="F776" s="68" t="s">
        <v>39</v>
      </c>
      <c r="G776" s="26">
        <v>329</v>
      </c>
      <c r="H776" s="26">
        <v>329</v>
      </c>
      <c r="I776" s="26">
        <v>329</v>
      </c>
      <c r="J776" s="26"/>
      <c r="K776" s="26"/>
      <c r="L776" s="26"/>
      <c r="M776" s="26">
        <f t="shared" si="3757"/>
        <v>329</v>
      </c>
      <c r="N776" s="26">
        <f t="shared" si="3758"/>
        <v>329</v>
      </c>
      <c r="O776" s="26">
        <f t="shared" si="3759"/>
        <v>329</v>
      </c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>
        <f t="shared" si="3667"/>
        <v>329</v>
      </c>
      <c r="AD776" s="26">
        <f t="shared" si="3668"/>
        <v>329</v>
      </c>
      <c r="AE776" s="26">
        <f t="shared" si="3669"/>
        <v>329</v>
      </c>
      <c r="AF776" s="26"/>
      <c r="AG776" s="26">
        <f t="shared" si="3670"/>
        <v>329</v>
      </c>
      <c r="AH776" s="26">
        <f t="shared" si="3671"/>
        <v>329</v>
      </c>
      <c r="AI776" s="26">
        <f t="shared" si="3672"/>
        <v>329</v>
      </c>
      <c r="AJ776" s="26"/>
      <c r="AK776" s="26"/>
      <c r="AL776" s="26"/>
      <c r="AM776" s="26"/>
      <c r="AN776" s="26"/>
      <c r="AO776" s="26"/>
      <c r="AP776" s="26"/>
      <c r="AQ776" s="26"/>
      <c r="AR776" s="26"/>
      <c r="AS776" s="26">
        <f t="shared" si="3651"/>
        <v>329</v>
      </c>
      <c r="AT776" s="26">
        <f t="shared" si="3652"/>
        <v>329</v>
      </c>
      <c r="AU776" s="26">
        <f t="shared" si="3653"/>
        <v>329</v>
      </c>
      <c r="AV776" s="26"/>
      <c r="AW776" s="26"/>
      <c r="AX776" s="26"/>
      <c r="AY776" s="26">
        <f t="shared" si="3654"/>
        <v>329</v>
      </c>
      <c r="AZ776" s="26">
        <f t="shared" si="3655"/>
        <v>329</v>
      </c>
      <c r="BA776" s="26">
        <f t="shared" si="3656"/>
        <v>329</v>
      </c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>
        <f t="shared" si="3646"/>
        <v>329</v>
      </c>
      <c r="BM776" s="26"/>
      <c r="BN776" s="53">
        <f t="shared" si="3657"/>
        <v>329</v>
      </c>
      <c r="BO776" s="26">
        <f t="shared" si="3648"/>
        <v>329</v>
      </c>
      <c r="BP776" s="26"/>
      <c r="BQ776" s="53">
        <f t="shared" si="3658"/>
        <v>329</v>
      </c>
      <c r="BR776" s="52">
        <f t="shared" si="3650"/>
        <v>329</v>
      </c>
      <c r="BS776" s="26"/>
      <c r="BT776" s="27"/>
    </row>
    <row r="777" spans="1:73" ht="46.8" x14ac:dyDescent="0.3">
      <c r="A777" s="67" t="s">
        <v>491</v>
      </c>
      <c r="B777" s="67" t="s">
        <v>62</v>
      </c>
      <c r="C777" s="67" t="s">
        <v>142</v>
      </c>
      <c r="D777" s="67" t="s">
        <v>458</v>
      </c>
      <c r="E777" s="71"/>
      <c r="F777" s="68" t="s">
        <v>459</v>
      </c>
      <c r="G777" s="26">
        <f t="shared" ref="G777:L777" si="3824">G778+G779</f>
        <v>1783.5</v>
      </c>
      <c r="H777" s="26">
        <f t="shared" si="3824"/>
        <v>1847.6</v>
      </c>
      <c r="I777" s="26">
        <f t="shared" si="3824"/>
        <v>1847.6</v>
      </c>
      <c r="J777" s="26">
        <f t="shared" si="3824"/>
        <v>0</v>
      </c>
      <c r="K777" s="26">
        <f t="shared" si="3824"/>
        <v>0</v>
      </c>
      <c r="L777" s="26">
        <f t="shared" si="3824"/>
        <v>0</v>
      </c>
      <c r="M777" s="26">
        <f t="shared" si="3757"/>
        <v>1783.5</v>
      </c>
      <c r="N777" s="26">
        <f t="shared" si="3758"/>
        <v>1847.6</v>
      </c>
      <c r="O777" s="26">
        <f t="shared" si="3759"/>
        <v>1847.6</v>
      </c>
      <c r="P777" s="26">
        <f t="shared" ref="P777:AB777" si="3825">P778+P779</f>
        <v>0</v>
      </c>
      <c r="Q777" s="26">
        <f t="shared" si="3825"/>
        <v>0</v>
      </c>
      <c r="R777" s="26">
        <f t="shared" si="3825"/>
        <v>0</v>
      </c>
      <c r="S777" s="26">
        <f t="shared" si="3825"/>
        <v>0</v>
      </c>
      <c r="T777" s="26">
        <f t="shared" si="3825"/>
        <v>0</v>
      </c>
      <c r="U777" s="26">
        <f t="shared" si="3825"/>
        <v>0</v>
      </c>
      <c r="V777" s="26">
        <f t="shared" si="3825"/>
        <v>0</v>
      </c>
      <c r="W777" s="26">
        <f t="shared" si="3825"/>
        <v>0</v>
      </c>
      <c r="X777" s="26">
        <f t="shared" si="3825"/>
        <v>0</v>
      </c>
      <c r="Y777" s="26">
        <f t="shared" si="3825"/>
        <v>0</v>
      </c>
      <c r="Z777" s="26">
        <f t="shared" si="3825"/>
        <v>0</v>
      </c>
      <c r="AA777" s="26">
        <f t="shared" si="3825"/>
        <v>0</v>
      </c>
      <c r="AB777" s="26">
        <f t="shared" si="3825"/>
        <v>0</v>
      </c>
      <c r="AC777" s="26">
        <f t="shared" si="3667"/>
        <v>1783.5</v>
      </c>
      <c r="AD777" s="26">
        <f t="shared" si="3668"/>
        <v>1847.6</v>
      </c>
      <c r="AE777" s="26">
        <f t="shared" si="3669"/>
        <v>1847.6</v>
      </c>
      <c r="AF777" s="26">
        <f>AF778+AF779</f>
        <v>0</v>
      </c>
      <c r="AG777" s="26">
        <f t="shared" si="3670"/>
        <v>1783.5</v>
      </c>
      <c r="AH777" s="26">
        <f t="shared" si="3671"/>
        <v>1847.6</v>
      </c>
      <c r="AI777" s="26">
        <f t="shared" si="3672"/>
        <v>1847.6</v>
      </c>
      <c r="AJ777" s="26">
        <f t="shared" ref="AJ777:AR777" si="3826">AJ778+AJ779</f>
        <v>0</v>
      </c>
      <c r="AK777" s="26">
        <f t="shared" si="3826"/>
        <v>0</v>
      </c>
      <c r="AL777" s="26">
        <f t="shared" si="3826"/>
        <v>0</v>
      </c>
      <c r="AM777" s="26">
        <f t="shared" si="3826"/>
        <v>0</v>
      </c>
      <c r="AN777" s="26">
        <f t="shared" si="3826"/>
        <v>0</v>
      </c>
      <c r="AO777" s="26">
        <f t="shared" si="3826"/>
        <v>0</v>
      </c>
      <c r="AP777" s="26">
        <f t="shared" si="3826"/>
        <v>0</v>
      </c>
      <c r="AQ777" s="26">
        <f t="shared" si="3826"/>
        <v>0</v>
      </c>
      <c r="AR777" s="26">
        <f t="shared" si="3826"/>
        <v>0</v>
      </c>
      <c r="AS777" s="26">
        <f t="shared" si="3651"/>
        <v>1783.5</v>
      </c>
      <c r="AT777" s="26">
        <f t="shared" si="3652"/>
        <v>1847.6</v>
      </c>
      <c r="AU777" s="26">
        <f t="shared" si="3653"/>
        <v>1847.6</v>
      </c>
      <c r="AV777" s="26">
        <f>AV778+AV779</f>
        <v>0</v>
      </c>
      <c r="AW777" s="26">
        <f>AW778+AW779</f>
        <v>0</v>
      </c>
      <c r="AX777" s="26">
        <f>AX778+AX779</f>
        <v>0</v>
      </c>
      <c r="AY777" s="26">
        <f t="shared" si="3654"/>
        <v>1783.5</v>
      </c>
      <c r="AZ777" s="26">
        <f t="shared" si="3655"/>
        <v>1847.6</v>
      </c>
      <c r="BA777" s="26">
        <f t="shared" si="3656"/>
        <v>1847.6</v>
      </c>
      <c r="BB777" s="26">
        <f t="shared" ref="BB777:BK777" si="3827">BB778+BB779</f>
        <v>0</v>
      </c>
      <c r="BC777" s="26">
        <f t="shared" si="3827"/>
        <v>0</v>
      </c>
      <c r="BD777" s="26">
        <f t="shared" si="3827"/>
        <v>0</v>
      </c>
      <c r="BE777" s="26">
        <f t="shared" si="3827"/>
        <v>0</v>
      </c>
      <c r="BF777" s="26">
        <f t="shared" si="3827"/>
        <v>0</v>
      </c>
      <c r="BG777" s="26">
        <f t="shared" si="3827"/>
        <v>0</v>
      </c>
      <c r="BH777" s="26">
        <f t="shared" si="3827"/>
        <v>0</v>
      </c>
      <c r="BI777" s="26">
        <f t="shared" si="3827"/>
        <v>0</v>
      </c>
      <c r="BJ777" s="26">
        <f t="shared" si="3827"/>
        <v>0</v>
      </c>
      <c r="BK777" s="26">
        <f t="shared" si="3827"/>
        <v>0</v>
      </c>
      <c r="BL777" s="26">
        <f t="shared" si="3646"/>
        <v>1783.5</v>
      </c>
      <c r="BM777" s="26">
        <f>BM778+BM779</f>
        <v>0</v>
      </c>
      <c r="BN777" s="53">
        <f t="shared" si="3657"/>
        <v>1783.5</v>
      </c>
      <c r="BO777" s="26">
        <f t="shared" si="3648"/>
        <v>1847.6</v>
      </c>
      <c r="BP777" s="26">
        <f>BP778+BP779</f>
        <v>0</v>
      </c>
      <c r="BQ777" s="53">
        <f t="shared" si="3658"/>
        <v>1847.6</v>
      </c>
      <c r="BR777" s="52">
        <f t="shared" si="3650"/>
        <v>1847.6</v>
      </c>
      <c r="BS777" s="26">
        <f>BS778+BS779</f>
        <v>0</v>
      </c>
      <c r="BT777" s="27"/>
    </row>
    <row r="778" spans="1:73" ht="78" x14ac:dyDescent="0.3">
      <c r="A778" s="67" t="s">
        <v>491</v>
      </c>
      <c r="B778" s="67" t="s">
        <v>62</v>
      </c>
      <c r="C778" s="67" t="s">
        <v>142</v>
      </c>
      <c r="D778" s="67" t="s">
        <v>458</v>
      </c>
      <c r="E778" s="67" t="s">
        <v>50</v>
      </c>
      <c r="F778" s="68" t="s">
        <v>51</v>
      </c>
      <c r="G778" s="26">
        <v>1374.3</v>
      </c>
      <c r="H778" s="26">
        <v>1413</v>
      </c>
      <c r="I778" s="26">
        <v>1413</v>
      </c>
      <c r="J778" s="26"/>
      <c r="K778" s="26"/>
      <c r="L778" s="26"/>
      <c r="M778" s="26">
        <f t="shared" si="3757"/>
        <v>1374.3</v>
      </c>
      <c r="N778" s="26">
        <f t="shared" si="3758"/>
        <v>1413</v>
      </c>
      <c r="O778" s="26">
        <f t="shared" si="3759"/>
        <v>1413</v>
      </c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>
        <f t="shared" si="3667"/>
        <v>1374.3</v>
      </c>
      <c r="AD778" s="26">
        <f t="shared" si="3668"/>
        <v>1413</v>
      </c>
      <c r="AE778" s="26">
        <f t="shared" si="3669"/>
        <v>1413</v>
      </c>
      <c r="AF778" s="26"/>
      <c r="AG778" s="26">
        <f t="shared" si="3670"/>
        <v>1374.3</v>
      </c>
      <c r="AH778" s="26">
        <f t="shared" si="3671"/>
        <v>1413</v>
      </c>
      <c r="AI778" s="26">
        <f t="shared" si="3672"/>
        <v>1413</v>
      </c>
      <c r="AJ778" s="26"/>
      <c r="AK778" s="26"/>
      <c r="AL778" s="26"/>
      <c r="AM778" s="26"/>
      <c r="AN778" s="26"/>
      <c r="AO778" s="26"/>
      <c r="AP778" s="26"/>
      <c r="AQ778" s="26"/>
      <c r="AR778" s="26"/>
      <c r="AS778" s="26">
        <f t="shared" si="3651"/>
        <v>1374.3</v>
      </c>
      <c r="AT778" s="26">
        <f t="shared" si="3652"/>
        <v>1413</v>
      </c>
      <c r="AU778" s="26">
        <f t="shared" si="3653"/>
        <v>1413</v>
      </c>
      <c r="AV778" s="26"/>
      <c r="AW778" s="26"/>
      <c r="AX778" s="26"/>
      <c r="AY778" s="26">
        <f t="shared" si="3654"/>
        <v>1374.3</v>
      </c>
      <c r="AZ778" s="26">
        <f t="shared" si="3655"/>
        <v>1413</v>
      </c>
      <c r="BA778" s="26">
        <f t="shared" si="3656"/>
        <v>1413</v>
      </c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>
        <f t="shared" si="3646"/>
        <v>1374.3</v>
      </c>
      <c r="BM778" s="26"/>
      <c r="BN778" s="53">
        <f t="shared" si="3657"/>
        <v>1374.3</v>
      </c>
      <c r="BO778" s="26">
        <f t="shared" si="3648"/>
        <v>1413</v>
      </c>
      <c r="BP778" s="26"/>
      <c r="BQ778" s="53">
        <f t="shared" si="3658"/>
        <v>1413</v>
      </c>
      <c r="BR778" s="52">
        <f t="shared" si="3650"/>
        <v>1413</v>
      </c>
      <c r="BS778" s="26"/>
      <c r="BT778" s="27"/>
    </row>
    <row r="779" spans="1:73" ht="31.2" x14ac:dyDescent="0.3">
      <c r="A779" s="67" t="s">
        <v>491</v>
      </c>
      <c r="B779" s="67" t="s">
        <v>62</v>
      </c>
      <c r="C779" s="67" t="s">
        <v>142</v>
      </c>
      <c r="D779" s="67" t="s">
        <v>458</v>
      </c>
      <c r="E779" s="67" t="s">
        <v>38</v>
      </c>
      <c r="F779" s="68" t="s">
        <v>39</v>
      </c>
      <c r="G779" s="26">
        <v>409.2</v>
      </c>
      <c r="H779" s="26">
        <v>434.6</v>
      </c>
      <c r="I779" s="26">
        <v>434.6</v>
      </c>
      <c r="J779" s="26"/>
      <c r="K779" s="26"/>
      <c r="L779" s="26"/>
      <c r="M779" s="26">
        <f t="shared" si="3757"/>
        <v>409.2</v>
      </c>
      <c r="N779" s="26">
        <f t="shared" si="3758"/>
        <v>434.6</v>
      </c>
      <c r="O779" s="26">
        <f t="shared" si="3759"/>
        <v>434.6</v>
      </c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>
        <f t="shared" si="3667"/>
        <v>409.2</v>
      </c>
      <c r="AD779" s="26">
        <f t="shared" si="3668"/>
        <v>434.6</v>
      </c>
      <c r="AE779" s="26">
        <f t="shared" si="3669"/>
        <v>434.6</v>
      </c>
      <c r="AF779" s="26"/>
      <c r="AG779" s="26">
        <f t="shared" si="3670"/>
        <v>409.2</v>
      </c>
      <c r="AH779" s="26">
        <f t="shared" si="3671"/>
        <v>434.6</v>
      </c>
      <c r="AI779" s="26">
        <f t="shared" si="3672"/>
        <v>434.6</v>
      </c>
      <c r="AJ779" s="26"/>
      <c r="AK779" s="26"/>
      <c r="AL779" s="26"/>
      <c r="AM779" s="26"/>
      <c r="AN779" s="26"/>
      <c r="AO779" s="26"/>
      <c r="AP779" s="26"/>
      <c r="AQ779" s="26"/>
      <c r="AR779" s="26"/>
      <c r="AS779" s="26">
        <f t="shared" si="3651"/>
        <v>409.2</v>
      </c>
      <c r="AT779" s="26">
        <f t="shared" si="3652"/>
        <v>434.6</v>
      </c>
      <c r="AU779" s="26">
        <f t="shared" si="3653"/>
        <v>434.6</v>
      </c>
      <c r="AV779" s="26"/>
      <c r="AW779" s="26"/>
      <c r="AX779" s="26"/>
      <c r="AY779" s="26">
        <f t="shared" si="3654"/>
        <v>409.2</v>
      </c>
      <c r="AZ779" s="26">
        <f t="shared" si="3655"/>
        <v>434.6</v>
      </c>
      <c r="BA779" s="26">
        <f t="shared" si="3656"/>
        <v>434.6</v>
      </c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>
        <f t="shared" si="3646"/>
        <v>409.2</v>
      </c>
      <c r="BM779" s="26"/>
      <c r="BN779" s="53">
        <f t="shared" si="3657"/>
        <v>409.2</v>
      </c>
      <c r="BO779" s="26">
        <f t="shared" si="3648"/>
        <v>434.6</v>
      </c>
      <c r="BP779" s="26"/>
      <c r="BQ779" s="53">
        <f t="shared" si="3658"/>
        <v>434.6</v>
      </c>
      <c r="BR779" s="52">
        <f t="shared" si="3650"/>
        <v>434.6</v>
      </c>
      <c r="BS779" s="26"/>
      <c r="BT779" s="27"/>
    </row>
    <row r="780" spans="1:73" s="81" customFormat="1" x14ac:dyDescent="0.3">
      <c r="A780" s="63" t="s">
        <v>491</v>
      </c>
      <c r="B780" s="63" t="s">
        <v>114</v>
      </c>
      <c r="C780" s="63"/>
      <c r="D780" s="63"/>
      <c r="E780" s="69"/>
      <c r="F780" s="64" t="s">
        <v>115</v>
      </c>
      <c r="G780" s="17">
        <f t="shared" ref="G780:L780" si="3828">G792+G781</f>
        <v>24257.1</v>
      </c>
      <c r="H780" s="17">
        <f t="shared" si="3828"/>
        <v>24257.1</v>
      </c>
      <c r="I780" s="17">
        <f t="shared" si="3828"/>
        <v>24257.1</v>
      </c>
      <c r="J780" s="17">
        <f t="shared" si="3828"/>
        <v>2037</v>
      </c>
      <c r="K780" s="17">
        <f t="shared" si="3828"/>
        <v>2037</v>
      </c>
      <c r="L780" s="17">
        <f t="shared" si="3828"/>
        <v>2037</v>
      </c>
      <c r="M780" s="17">
        <f t="shared" si="3757"/>
        <v>26294.1</v>
      </c>
      <c r="N780" s="17">
        <f t="shared" si="3758"/>
        <v>26294.1</v>
      </c>
      <c r="O780" s="17">
        <f t="shared" si="3759"/>
        <v>26294.1</v>
      </c>
      <c r="P780" s="17">
        <f t="shared" ref="P780:AB780" si="3829">P792+P781</f>
        <v>0</v>
      </c>
      <c r="Q780" s="17">
        <f t="shared" si="3829"/>
        <v>0</v>
      </c>
      <c r="R780" s="17">
        <f t="shared" si="3829"/>
        <v>0</v>
      </c>
      <c r="S780" s="17">
        <f t="shared" si="3829"/>
        <v>0</v>
      </c>
      <c r="T780" s="17">
        <f t="shared" si="3829"/>
        <v>0</v>
      </c>
      <c r="U780" s="17">
        <f t="shared" si="3829"/>
        <v>0</v>
      </c>
      <c r="V780" s="17">
        <f t="shared" si="3829"/>
        <v>0</v>
      </c>
      <c r="W780" s="17">
        <f t="shared" si="3829"/>
        <v>0</v>
      </c>
      <c r="X780" s="17">
        <f t="shared" si="3829"/>
        <v>0</v>
      </c>
      <c r="Y780" s="17">
        <f t="shared" si="3829"/>
        <v>0</v>
      </c>
      <c r="Z780" s="17">
        <f t="shared" si="3829"/>
        <v>0</v>
      </c>
      <c r="AA780" s="17">
        <f t="shared" si="3829"/>
        <v>0</v>
      </c>
      <c r="AB780" s="17">
        <f t="shared" si="3829"/>
        <v>0</v>
      </c>
      <c r="AC780" s="17">
        <f t="shared" si="3667"/>
        <v>26294.1</v>
      </c>
      <c r="AD780" s="17">
        <f t="shared" si="3668"/>
        <v>26294.1</v>
      </c>
      <c r="AE780" s="17">
        <f t="shared" si="3669"/>
        <v>26294.1</v>
      </c>
      <c r="AF780" s="17">
        <f>AF792+AF781</f>
        <v>0</v>
      </c>
      <c r="AG780" s="17">
        <f t="shared" si="3670"/>
        <v>26294.1</v>
      </c>
      <c r="AH780" s="17">
        <f t="shared" si="3671"/>
        <v>26294.1</v>
      </c>
      <c r="AI780" s="17">
        <f t="shared" si="3672"/>
        <v>26294.1</v>
      </c>
      <c r="AJ780" s="17">
        <f t="shared" ref="AJ780:AR780" si="3830">AJ792+AJ781</f>
        <v>0</v>
      </c>
      <c r="AK780" s="17">
        <f t="shared" si="3830"/>
        <v>0</v>
      </c>
      <c r="AL780" s="17">
        <f t="shared" si="3830"/>
        <v>0</v>
      </c>
      <c r="AM780" s="17">
        <f t="shared" si="3830"/>
        <v>0</v>
      </c>
      <c r="AN780" s="17">
        <f t="shared" si="3830"/>
        <v>0</v>
      </c>
      <c r="AO780" s="17">
        <f t="shared" si="3830"/>
        <v>0</v>
      </c>
      <c r="AP780" s="17">
        <f t="shared" si="3830"/>
        <v>0</v>
      </c>
      <c r="AQ780" s="17">
        <f t="shared" si="3830"/>
        <v>0</v>
      </c>
      <c r="AR780" s="17">
        <f t="shared" si="3830"/>
        <v>0</v>
      </c>
      <c r="AS780" s="17">
        <f t="shared" si="3651"/>
        <v>26294.1</v>
      </c>
      <c r="AT780" s="17">
        <f t="shared" si="3652"/>
        <v>26294.1</v>
      </c>
      <c r="AU780" s="17">
        <f t="shared" si="3653"/>
        <v>26294.1</v>
      </c>
      <c r="AV780" s="17">
        <f>AV792+AV781</f>
        <v>0</v>
      </c>
      <c r="AW780" s="17">
        <f>AW792+AW781</f>
        <v>0</v>
      </c>
      <c r="AX780" s="17">
        <f>AX792+AX781</f>
        <v>0</v>
      </c>
      <c r="AY780" s="17">
        <f t="shared" si="3654"/>
        <v>26294.1</v>
      </c>
      <c r="AZ780" s="17">
        <f t="shared" si="3655"/>
        <v>26294.1</v>
      </c>
      <c r="BA780" s="17">
        <f t="shared" si="3656"/>
        <v>26294.1</v>
      </c>
      <c r="BB780" s="17">
        <f t="shared" ref="BB780:BK780" si="3831">BB792+BB781</f>
        <v>0</v>
      </c>
      <c r="BC780" s="17">
        <f t="shared" si="3831"/>
        <v>0</v>
      </c>
      <c r="BD780" s="17">
        <f t="shared" si="3831"/>
        <v>-2378.4989999999998</v>
      </c>
      <c r="BE780" s="17">
        <f t="shared" si="3831"/>
        <v>0</v>
      </c>
      <c r="BF780" s="17">
        <f t="shared" si="3831"/>
        <v>0</v>
      </c>
      <c r="BG780" s="17">
        <f t="shared" si="3831"/>
        <v>0</v>
      </c>
      <c r="BH780" s="17">
        <f t="shared" si="3831"/>
        <v>0</v>
      </c>
      <c r="BI780" s="17">
        <f t="shared" si="3831"/>
        <v>0</v>
      </c>
      <c r="BJ780" s="17">
        <f t="shared" si="3831"/>
        <v>0</v>
      </c>
      <c r="BK780" s="17">
        <f t="shared" si="3831"/>
        <v>0</v>
      </c>
      <c r="BL780" s="17">
        <f t="shared" si="3646"/>
        <v>23915.600999999999</v>
      </c>
      <c r="BM780" s="17">
        <f>BM792+BM781</f>
        <v>0</v>
      </c>
      <c r="BN780" s="77">
        <f t="shared" si="3657"/>
        <v>23915.600999999999</v>
      </c>
      <c r="BO780" s="17">
        <f t="shared" si="3648"/>
        <v>26294.1</v>
      </c>
      <c r="BP780" s="17">
        <f>BP792+BP781</f>
        <v>0</v>
      </c>
      <c r="BQ780" s="77">
        <f t="shared" si="3658"/>
        <v>26294.1</v>
      </c>
      <c r="BR780" s="79">
        <f t="shared" si="3650"/>
        <v>26294.1</v>
      </c>
      <c r="BS780" s="17">
        <f>BS792+BS781</f>
        <v>0</v>
      </c>
      <c r="BT780" s="18"/>
      <c r="BU780" s="14"/>
    </row>
    <row r="781" spans="1:73" s="82" customFormat="1" x14ac:dyDescent="0.3">
      <c r="A781" s="65" t="s">
        <v>491</v>
      </c>
      <c r="B781" s="65" t="s">
        <v>114</v>
      </c>
      <c r="C781" s="65" t="s">
        <v>251</v>
      </c>
      <c r="D781" s="65"/>
      <c r="E781" s="70"/>
      <c r="F781" s="66" t="s">
        <v>460</v>
      </c>
      <c r="G781" s="22">
        <f t="shared" ref="G781:L781" si="3832">G782+G787</f>
        <v>23223.5</v>
      </c>
      <c r="H781" s="22">
        <f t="shared" si="3832"/>
        <v>23223.5</v>
      </c>
      <c r="I781" s="22">
        <f t="shared" si="3832"/>
        <v>23223.5</v>
      </c>
      <c r="J781" s="22">
        <f t="shared" si="3832"/>
        <v>2037</v>
      </c>
      <c r="K781" s="22">
        <f t="shared" si="3832"/>
        <v>2037</v>
      </c>
      <c r="L781" s="22">
        <f t="shared" si="3832"/>
        <v>2037</v>
      </c>
      <c r="M781" s="22">
        <f t="shared" si="3757"/>
        <v>25260.5</v>
      </c>
      <c r="N781" s="22">
        <f t="shared" si="3758"/>
        <v>25260.5</v>
      </c>
      <c r="O781" s="22">
        <f t="shared" si="3759"/>
        <v>25260.5</v>
      </c>
      <c r="P781" s="22">
        <f t="shared" ref="P781:AB781" si="3833">P782+P787</f>
        <v>0</v>
      </c>
      <c r="Q781" s="22">
        <f t="shared" si="3833"/>
        <v>0</v>
      </c>
      <c r="R781" s="22">
        <f t="shared" si="3833"/>
        <v>0</v>
      </c>
      <c r="S781" s="22">
        <f t="shared" si="3833"/>
        <v>0</v>
      </c>
      <c r="T781" s="22">
        <f t="shared" si="3833"/>
        <v>0</v>
      </c>
      <c r="U781" s="22">
        <f t="shared" si="3833"/>
        <v>0</v>
      </c>
      <c r="V781" s="22">
        <f t="shared" si="3833"/>
        <v>0</v>
      </c>
      <c r="W781" s="22">
        <f t="shared" si="3833"/>
        <v>0</v>
      </c>
      <c r="X781" s="22">
        <f t="shared" si="3833"/>
        <v>0</v>
      </c>
      <c r="Y781" s="22">
        <f t="shared" si="3833"/>
        <v>0</v>
      </c>
      <c r="Z781" s="22">
        <f t="shared" si="3833"/>
        <v>0</v>
      </c>
      <c r="AA781" s="22">
        <f t="shared" si="3833"/>
        <v>0</v>
      </c>
      <c r="AB781" s="22">
        <f t="shared" si="3833"/>
        <v>0</v>
      </c>
      <c r="AC781" s="22">
        <f t="shared" si="3667"/>
        <v>25260.5</v>
      </c>
      <c r="AD781" s="22">
        <f t="shared" si="3668"/>
        <v>25260.5</v>
      </c>
      <c r="AE781" s="22">
        <f t="shared" si="3669"/>
        <v>25260.5</v>
      </c>
      <c r="AF781" s="22">
        <f>AF782+AF787</f>
        <v>0</v>
      </c>
      <c r="AG781" s="22">
        <f t="shared" si="3670"/>
        <v>25260.5</v>
      </c>
      <c r="AH781" s="22">
        <f t="shared" si="3671"/>
        <v>25260.5</v>
      </c>
      <c r="AI781" s="22">
        <f t="shared" si="3672"/>
        <v>25260.5</v>
      </c>
      <c r="AJ781" s="22">
        <f t="shared" ref="AJ781:AR781" si="3834">AJ782+AJ787</f>
        <v>0</v>
      </c>
      <c r="AK781" s="22">
        <f t="shared" si="3834"/>
        <v>0</v>
      </c>
      <c r="AL781" s="22">
        <f t="shared" si="3834"/>
        <v>0</v>
      </c>
      <c r="AM781" s="22">
        <f t="shared" si="3834"/>
        <v>0</v>
      </c>
      <c r="AN781" s="22">
        <f t="shared" si="3834"/>
        <v>0</v>
      </c>
      <c r="AO781" s="22">
        <f t="shared" si="3834"/>
        <v>0</v>
      </c>
      <c r="AP781" s="22">
        <f t="shared" si="3834"/>
        <v>0</v>
      </c>
      <c r="AQ781" s="22">
        <f t="shared" si="3834"/>
        <v>0</v>
      </c>
      <c r="AR781" s="22">
        <f t="shared" si="3834"/>
        <v>0</v>
      </c>
      <c r="AS781" s="22">
        <f t="shared" si="3651"/>
        <v>25260.5</v>
      </c>
      <c r="AT781" s="22">
        <f t="shared" si="3652"/>
        <v>25260.5</v>
      </c>
      <c r="AU781" s="22">
        <f t="shared" si="3653"/>
        <v>25260.5</v>
      </c>
      <c r="AV781" s="22">
        <f>AV782+AV787</f>
        <v>0</v>
      </c>
      <c r="AW781" s="22">
        <f>AW782+AW787</f>
        <v>0</v>
      </c>
      <c r="AX781" s="22">
        <f>AX782+AX787</f>
        <v>0</v>
      </c>
      <c r="AY781" s="22">
        <f t="shared" si="3654"/>
        <v>25260.5</v>
      </c>
      <c r="AZ781" s="22">
        <f t="shared" si="3655"/>
        <v>25260.5</v>
      </c>
      <c r="BA781" s="22">
        <f t="shared" si="3656"/>
        <v>25260.5</v>
      </c>
      <c r="BB781" s="22">
        <f t="shared" ref="BB781:BK781" si="3835">BB782+BB787</f>
        <v>0</v>
      </c>
      <c r="BC781" s="22">
        <f t="shared" si="3835"/>
        <v>0</v>
      </c>
      <c r="BD781" s="22">
        <f t="shared" si="3835"/>
        <v>-2378.4989999999998</v>
      </c>
      <c r="BE781" s="22">
        <f t="shared" si="3835"/>
        <v>0</v>
      </c>
      <c r="BF781" s="22">
        <f t="shared" si="3835"/>
        <v>0</v>
      </c>
      <c r="BG781" s="22">
        <f t="shared" si="3835"/>
        <v>0</v>
      </c>
      <c r="BH781" s="22">
        <f t="shared" si="3835"/>
        <v>0</v>
      </c>
      <c r="BI781" s="22">
        <f t="shared" si="3835"/>
        <v>0</v>
      </c>
      <c r="BJ781" s="22">
        <f t="shared" si="3835"/>
        <v>0</v>
      </c>
      <c r="BK781" s="22">
        <f t="shared" si="3835"/>
        <v>0</v>
      </c>
      <c r="BL781" s="22">
        <f t="shared" si="3646"/>
        <v>22882.001</v>
      </c>
      <c r="BM781" s="22">
        <f>BM782+BM787</f>
        <v>0</v>
      </c>
      <c r="BN781" s="78">
        <f t="shared" si="3657"/>
        <v>22882.001</v>
      </c>
      <c r="BO781" s="22">
        <f t="shared" si="3648"/>
        <v>25260.5</v>
      </c>
      <c r="BP781" s="22">
        <f>BP782+BP787</f>
        <v>0</v>
      </c>
      <c r="BQ781" s="78">
        <f t="shared" si="3658"/>
        <v>25260.5</v>
      </c>
      <c r="BR781" s="80">
        <f t="shared" si="3650"/>
        <v>25260.5</v>
      </c>
      <c r="BS781" s="22">
        <f>BS782+BS787</f>
        <v>0</v>
      </c>
      <c r="BT781" s="23"/>
      <c r="BU781" s="19"/>
    </row>
    <row r="782" spans="1:73" ht="31.2" x14ac:dyDescent="0.3">
      <c r="A782" s="67" t="s">
        <v>491</v>
      </c>
      <c r="B782" s="67" t="s">
        <v>114</v>
      </c>
      <c r="C782" s="67" t="s">
        <v>251</v>
      </c>
      <c r="D782" s="67" t="s">
        <v>64</v>
      </c>
      <c r="E782" s="71"/>
      <c r="F782" s="68" t="s">
        <v>65</v>
      </c>
      <c r="G782" s="26">
        <f t="shared" ref="G782:G796" si="3836">G783</f>
        <v>3465.8</v>
      </c>
      <c r="H782" s="26">
        <f t="shared" ref="H782:H796" si="3837">H783</f>
        <v>3465.8</v>
      </c>
      <c r="I782" s="26">
        <f t="shared" ref="I782:I796" si="3838">I783</f>
        <v>3465.8</v>
      </c>
      <c r="J782" s="26">
        <f t="shared" ref="J782:J796" si="3839">J783</f>
        <v>0</v>
      </c>
      <c r="K782" s="26">
        <f t="shared" ref="K782:K796" si="3840">K783</f>
        <v>0</v>
      </c>
      <c r="L782" s="26">
        <f t="shared" ref="L782:L796" si="3841">L783</f>
        <v>0</v>
      </c>
      <c r="M782" s="26">
        <f t="shared" si="3757"/>
        <v>3465.8</v>
      </c>
      <c r="N782" s="26">
        <f t="shared" si="3758"/>
        <v>3465.8</v>
      </c>
      <c r="O782" s="26">
        <f t="shared" si="3759"/>
        <v>3465.8</v>
      </c>
      <c r="P782" s="26">
        <f t="shared" ref="P782:P796" si="3842">P783</f>
        <v>0</v>
      </c>
      <c r="Q782" s="26">
        <f t="shared" ref="Q782:Q796" si="3843">Q783</f>
        <v>0</v>
      </c>
      <c r="R782" s="26">
        <f t="shared" ref="R782:R796" si="3844">R783</f>
        <v>0</v>
      </c>
      <c r="S782" s="26">
        <f t="shared" ref="S782:S796" si="3845">S783</f>
        <v>0</v>
      </c>
      <c r="T782" s="26">
        <f t="shared" ref="T782:T796" si="3846">T783</f>
        <v>0</v>
      </c>
      <c r="U782" s="26">
        <f t="shared" ref="U782:U796" si="3847">U783</f>
        <v>0</v>
      </c>
      <c r="V782" s="26">
        <f t="shared" ref="V782:V796" si="3848">V783</f>
        <v>0</v>
      </c>
      <c r="W782" s="26">
        <f t="shared" ref="W782:W796" si="3849">W783</f>
        <v>0</v>
      </c>
      <c r="X782" s="26">
        <f t="shared" ref="X782:X796" si="3850">X783</f>
        <v>0</v>
      </c>
      <c r="Y782" s="26">
        <f t="shared" ref="Y782:Y796" si="3851">Y783</f>
        <v>0</v>
      </c>
      <c r="Z782" s="26">
        <f t="shared" ref="Z782:Z796" si="3852">Z783</f>
        <v>0</v>
      </c>
      <c r="AA782" s="26">
        <f t="shared" ref="AA782:AA796" si="3853">AA783</f>
        <v>0</v>
      </c>
      <c r="AB782" s="26">
        <f t="shared" ref="AB782:AB796" si="3854">AB783</f>
        <v>0</v>
      </c>
      <c r="AC782" s="26">
        <f t="shared" si="3667"/>
        <v>3465.8</v>
      </c>
      <c r="AD782" s="26">
        <f t="shared" si="3668"/>
        <v>3465.8</v>
      </c>
      <c r="AE782" s="26">
        <f t="shared" si="3669"/>
        <v>3465.8</v>
      </c>
      <c r="AF782" s="26">
        <f t="shared" ref="AF782:AF796" si="3855">AF783</f>
        <v>0</v>
      </c>
      <c r="AG782" s="26">
        <f t="shared" si="3670"/>
        <v>3465.8</v>
      </c>
      <c r="AH782" s="26">
        <f t="shared" si="3671"/>
        <v>3465.8</v>
      </c>
      <c r="AI782" s="26">
        <f t="shared" si="3672"/>
        <v>3465.8</v>
      </c>
      <c r="AJ782" s="26">
        <f t="shared" ref="AJ782:AJ796" si="3856">AJ783</f>
        <v>0</v>
      </c>
      <c r="AK782" s="26">
        <f t="shared" ref="AK782:AK796" si="3857">AK783</f>
        <v>0</v>
      </c>
      <c r="AL782" s="26">
        <f t="shared" ref="AL782:AL796" si="3858">AL783</f>
        <v>0</v>
      </c>
      <c r="AM782" s="26">
        <f t="shared" ref="AM782:AM796" si="3859">AM783</f>
        <v>0</v>
      </c>
      <c r="AN782" s="26">
        <f t="shared" ref="AN782:AN796" si="3860">AN783</f>
        <v>0</v>
      </c>
      <c r="AO782" s="26">
        <f t="shared" ref="AO782:AO796" si="3861">AO783</f>
        <v>0</v>
      </c>
      <c r="AP782" s="26">
        <f t="shared" ref="AP782:AP796" si="3862">AP783</f>
        <v>0</v>
      </c>
      <c r="AQ782" s="26">
        <f t="shared" ref="AQ782:AQ796" si="3863">AQ783</f>
        <v>0</v>
      </c>
      <c r="AR782" s="26">
        <f t="shared" ref="AR782:AR796" si="3864">AR783</f>
        <v>0</v>
      </c>
      <c r="AS782" s="26">
        <f t="shared" si="3651"/>
        <v>3465.8</v>
      </c>
      <c r="AT782" s="26">
        <f t="shared" si="3652"/>
        <v>3465.8</v>
      </c>
      <c r="AU782" s="26">
        <f t="shared" si="3653"/>
        <v>3465.8</v>
      </c>
      <c r="AV782" s="26">
        <f t="shared" ref="AV782:AV796" si="3865">AV783</f>
        <v>0</v>
      </c>
      <c r="AW782" s="26">
        <f t="shared" ref="AW782:AW796" si="3866">AW783</f>
        <v>0</v>
      </c>
      <c r="AX782" s="26">
        <f t="shared" ref="AX782:AX796" si="3867">AX783</f>
        <v>0</v>
      </c>
      <c r="AY782" s="26">
        <f t="shared" si="3654"/>
        <v>3465.8</v>
      </c>
      <c r="AZ782" s="26">
        <f t="shared" si="3655"/>
        <v>3465.8</v>
      </c>
      <c r="BA782" s="26">
        <f t="shared" si="3656"/>
        <v>3465.8</v>
      </c>
      <c r="BB782" s="26">
        <f t="shared" ref="BB782:BB796" si="3868">BB783</f>
        <v>0</v>
      </c>
      <c r="BC782" s="26">
        <f t="shared" ref="BC782:BC796" si="3869">BC783</f>
        <v>0</v>
      </c>
      <c r="BD782" s="26">
        <f t="shared" ref="BD782:BD796" si="3870">BD783</f>
        <v>-2378.4989999999998</v>
      </c>
      <c r="BE782" s="26">
        <f t="shared" ref="BE782:BE796" si="3871">BE783</f>
        <v>0</v>
      </c>
      <c r="BF782" s="26">
        <f t="shared" ref="BF782:BF796" si="3872">BF783</f>
        <v>0</v>
      </c>
      <c r="BG782" s="26">
        <f t="shared" ref="BG782:BG796" si="3873">BG783</f>
        <v>0</v>
      </c>
      <c r="BH782" s="26">
        <f t="shared" ref="BH782:BH796" si="3874">BH783</f>
        <v>0</v>
      </c>
      <c r="BI782" s="26">
        <f t="shared" ref="BI782:BI796" si="3875">BI783</f>
        <v>0</v>
      </c>
      <c r="BJ782" s="26">
        <f t="shared" ref="BJ782:BJ796" si="3876">BJ783</f>
        <v>0</v>
      </c>
      <c r="BK782" s="26">
        <f t="shared" ref="BK782:BK796" si="3877">BK783</f>
        <v>0</v>
      </c>
      <c r="BL782" s="26">
        <f t="shared" si="3646"/>
        <v>1087.3010000000004</v>
      </c>
      <c r="BM782" s="26">
        <f t="shared" ref="BM782:BM796" si="3878">BM783</f>
        <v>0</v>
      </c>
      <c r="BN782" s="53">
        <f t="shared" si="3657"/>
        <v>1087.3010000000004</v>
      </c>
      <c r="BO782" s="26">
        <f t="shared" si="3648"/>
        <v>3465.8</v>
      </c>
      <c r="BP782" s="26">
        <f t="shared" ref="BP782:BS796" si="3879">BP783</f>
        <v>0</v>
      </c>
      <c r="BQ782" s="53">
        <f t="shared" si="3658"/>
        <v>3465.8</v>
      </c>
      <c r="BR782" s="52">
        <f t="shared" si="3650"/>
        <v>3465.8</v>
      </c>
      <c r="BS782" s="26">
        <f t="shared" si="3879"/>
        <v>0</v>
      </c>
      <c r="BT782" s="27"/>
    </row>
    <row r="783" spans="1:73" x14ac:dyDescent="0.3">
      <c r="A783" s="67" t="s">
        <v>491</v>
      </c>
      <c r="B783" s="67" t="s">
        <v>114</v>
      </c>
      <c r="C783" s="67" t="s">
        <v>251</v>
      </c>
      <c r="D783" s="67" t="s">
        <v>66</v>
      </c>
      <c r="E783" s="71"/>
      <c r="F783" s="68" t="s">
        <v>33</v>
      </c>
      <c r="G783" s="26">
        <f t="shared" si="3836"/>
        <v>3465.8</v>
      </c>
      <c r="H783" s="26">
        <f t="shared" si="3837"/>
        <v>3465.8</v>
      </c>
      <c r="I783" s="26">
        <f t="shared" si="3838"/>
        <v>3465.8</v>
      </c>
      <c r="J783" s="26">
        <f t="shared" si="3839"/>
        <v>0</v>
      </c>
      <c r="K783" s="26">
        <f t="shared" si="3840"/>
        <v>0</v>
      </c>
      <c r="L783" s="26">
        <f t="shared" si="3841"/>
        <v>0</v>
      </c>
      <c r="M783" s="26">
        <f t="shared" si="3757"/>
        <v>3465.8</v>
      </c>
      <c r="N783" s="26">
        <f t="shared" si="3758"/>
        <v>3465.8</v>
      </c>
      <c r="O783" s="26">
        <f t="shared" si="3759"/>
        <v>3465.8</v>
      </c>
      <c r="P783" s="26">
        <f t="shared" si="3842"/>
        <v>0</v>
      </c>
      <c r="Q783" s="26">
        <f t="shared" si="3843"/>
        <v>0</v>
      </c>
      <c r="R783" s="26">
        <f t="shared" si="3844"/>
        <v>0</v>
      </c>
      <c r="S783" s="26">
        <f t="shared" si="3845"/>
        <v>0</v>
      </c>
      <c r="T783" s="26">
        <f t="shared" si="3846"/>
        <v>0</v>
      </c>
      <c r="U783" s="26">
        <f t="shared" si="3847"/>
        <v>0</v>
      </c>
      <c r="V783" s="26">
        <f t="shared" si="3848"/>
        <v>0</v>
      </c>
      <c r="W783" s="26">
        <f t="shared" si="3849"/>
        <v>0</v>
      </c>
      <c r="X783" s="26">
        <f t="shared" si="3850"/>
        <v>0</v>
      </c>
      <c r="Y783" s="26">
        <f t="shared" si="3851"/>
        <v>0</v>
      </c>
      <c r="Z783" s="26">
        <f t="shared" si="3852"/>
        <v>0</v>
      </c>
      <c r="AA783" s="26">
        <f t="shared" si="3853"/>
        <v>0</v>
      </c>
      <c r="AB783" s="26">
        <f t="shared" si="3854"/>
        <v>0</v>
      </c>
      <c r="AC783" s="26">
        <f t="shared" si="3667"/>
        <v>3465.8</v>
      </c>
      <c r="AD783" s="26">
        <f t="shared" si="3668"/>
        <v>3465.8</v>
      </c>
      <c r="AE783" s="26">
        <f t="shared" si="3669"/>
        <v>3465.8</v>
      </c>
      <c r="AF783" s="26">
        <f t="shared" si="3855"/>
        <v>0</v>
      </c>
      <c r="AG783" s="26">
        <f t="shared" si="3670"/>
        <v>3465.8</v>
      </c>
      <c r="AH783" s="26">
        <f t="shared" si="3671"/>
        <v>3465.8</v>
      </c>
      <c r="AI783" s="26">
        <f t="shared" si="3672"/>
        <v>3465.8</v>
      </c>
      <c r="AJ783" s="26">
        <f t="shared" si="3856"/>
        <v>0</v>
      </c>
      <c r="AK783" s="26">
        <f t="shared" si="3857"/>
        <v>0</v>
      </c>
      <c r="AL783" s="26">
        <f t="shared" si="3858"/>
        <v>0</v>
      </c>
      <c r="AM783" s="26">
        <f t="shared" si="3859"/>
        <v>0</v>
      </c>
      <c r="AN783" s="26">
        <f t="shared" si="3860"/>
        <v>0</v>
      </c>
      <c r="AO783" s="26">
        <f t="shared" si="3861"/>
        <v>0</v>
      </c>
      <c r="AP783" s="26">
        <f t="shared" si="3862"/>
        <v>0</v>
      </c>
      <c r="AQ783" s="26">
        <f t="shared" si="3863"/>
        <v>0</v>
      </c>
      <c r="AR783" s="26">
        <f t="shared" si="3864"/>
        <v>0</v>
      </c>
      <c r="AS783" s="26">
        <f t="shared" si="3651"/>
        <v>3465.8</v>
      </c>
      <c r="AT783" s="26">
        <f t="shared" si="3652"/>
        <v>3465.8</v>
      </c>
      <c r="AU783" s="26">
        <f t="shared" si="3653"/>
        <v>3465.8</v>
      </c>
      <c r="AV783" s="26">
        <f t="shared" si="3865"/>
        <v>0</v>
      </c>
      <c r="AW783" s="26">
        <f t="shared" si="3866"/>
        <v>0</v>
      </c>
      <c r="AX783" s="26">
        <f t="shared" si="3867"/>
        <v>0</v>
      </c>
      <c r="AY783" s="26">
        <f t="shared" si="3654"/>
        <v>3465.8</v>
      </c>
      <c r="AZ783" s="26">
        <f t="shared" si="3655"/>
        <v>3465.8</v>
      </c>
      <c r="BA783" s="26">
        <f t="shared" si="3656"/>
        <v>3465.8</v>
      </c>
      <c r="BB783" s="26">
        <f t="shared" si="3868"/>
        <v>0</v>
      </c>
      <c r="BC783" s="26">
        <f t="shared" si="3869"/>
        <v>0</v>
      </c>
      <c r="BD783" s="26">
        <f t="shared" si="3870"/>
        <v>-2378.4989999999998</v>
      </c>
      <c r="BE783" s="26">
        <f t="shared" si="3871"/>
        <v>0</v>
      </c>
      <c r="BF783" s="26">
        <f t="shared" si="3872"/>
        <v>0</v>
      </c>
      <c r="BG783" s="26">
        <f t="shared" si="3873"/>
        <v>0</v>
      </c>
      <c r="BH783" s="26">
        <f t="shared" si="3874"/>
        <v>0</v>
      </c>
      <c r="BI783" s="26">
        <f t="shared" si="3875"/>
        <v>0</v>
      </c>
      <c r="BJ783" s="26">
        <f t="shared" si="3876"/>
        <v>0</v>
      </c>
      <c r="BK783" s="26">
        <f t="shared" si="3877"/>
        <v>0</v>
      </c>
      <c r="BL783" s="26">
        <f t="shared" si="3646"/>
        <v>1087.3010000000004</v>
      </c>
      <c r="BM783" s="26">
        <f t="shared" si="3878"/>
        <v>0</v>
      </c>
      <c r="BN783" s="53">
        <f t="shared" si="3657"/>
        <v>1087.3010000000004</v>
      </c>
      <c r="BO783" s="26">
        <f t="shared" si="3648"/>
        <v>3465.8</v>
      </c>
      <c r="BP783" s="26">
        <f t="shared" si="3879"/>
        <v>0</v>
      </c>
      <c r="BQ783" s="53">
        <f t="shared" si="3658"/>
        <v>3465.8</v>
      </c>
      <c r="BR783" s="52">
        <f t="shared" si="3650"/>
        <v>3465.8</v>
      </c>
      <c r="BS783" s="26">
        <f t="shared" si="3879"/>
        <v>0</v>
      </c>
      <c r="BT783" s="27"/>
    </row>
    <row r="784" spans="1:73" ht="31.2" x14ac:dyDescent="0.3">
      <c r="A784" s="67" t="s">
        <v>491</v>
      </c>
      <c r="B784" s="67" t="s">
        <v>114</v>
      </c>
      <c r="C784" s="67" t="s">
        <v>251</v>
      </c>
      <c r="D784" s="67" t="s">
        <v>461</v>
      </c>
      <c r="E784" s="71"/>
      <c r="F784" s="68" t="s">
        <v>462</v>
      </c>
      <c r="G784" s="26">
        <f t="shared" si="3836"/>
        <v>3465.8</v>
      </c>
      <c r="H784" s="26">
        <f t="shared" si="3837"/>
        <v>3465.8</v>
      </c>
      <c r="I784" s="26">
        <f t="shared" si="3838"/>
        <v>3465.8</v>
      </c>
      <c r="J784" s="26">
        <f t="shared" si="3839"/>
        <v>0</v>
      </c>
      <c r="K784" s="26">
        <f t="shared" si="3840"/>
        <v>0</v>
      </c>
      <c r="L784" s="26">
        <f t="shared" si="3841"/>
        <v>0</v>
      </c>
      <c r="M784" s="26">
        <f t="shared" si="3757"/>
        <v>3465.8</v>
      </c>
      <c r="N784" s="26">
        <f t="shared" si="3758"/>
        <v>3465.8</v>
      </c>
      <c r="O784" s="26">
        <f t="shared" si="3759"/>
        <v>3465.8</v>
      </c>
      <c r="P784" s="26">
        <f t="shared" si="3842"/>
        <v>0</v>
      </c>
      <c r="Q784" s="26">
        <f t="shared" si="3843"/>
        <v>0</v>
      </c>
      <c r="R784" s="26">
        <f t="shared" si="3844"/>
        <v>0</v>
      </c>
      <c r="S784" s="26">
        <f t="shared" si="3845"/>
        <v>0</v>
      </c>
      <c r="T784" s="26">
        <f t="shared" si="3846"/>
        <v>0</v>
      </c>
      <c r="U784" s="26">
        <f t="shared" si="3847"/>
        <v>0</v>
      </c>
      <c r="V784" s="26">
        <f t="shared" si="3848"/>
        <v>0</v>
      </c>
      <c r="W784" s="26">
        <f t="shared" si="3849"/>
        <v>0</v>
      </c>
      <c r="X784" s="26">
        <f t="shared" si="3850"/>
        <v>0</v>
      </c>
      <c r="Y784" s="26">
        <f t="shared" si="3851"/>
        <v>0</v>
      </c>
      <c r="Z784" s="26">
        <f t="shared" si="3852"/>
        <v>0</v>
      </c>
      <c r="AA784" s="26">
        <f t="shared" si="3853"/>
        <v>0</v>
      </c>
      <c r="AB784" s="26">
        <f t="shared" si="3854"/>
        <v>0</v>
      </c>
      <c r="AC784" s="26">
        <f t="shared" si="3667"/>
        <v>3465.8</v>
      </c>
      <c r="AD784" s="26">
        <f t="shared" si="3668"/>
        <v>3465.8</v>
      </c>
      <c r="AE784" s="26">
        <f t="shared" si="3669"/>
        <v>3465.8</v>
      </c>
      <c r="AF784" s="26">
        <f t="shared" si="3855"/>
        <v>0</v>
      </c>
      <c r="AG784" s="26">
        <f t="shared" si="3670"/>
        <v>3465.8</v>
      </c>
      <c r="AH784" s="26">
        <f t="shared" si="3671"/>
        <v>3465.8</v>
      </c>
      <c r="AI784" s="26">
        <f t="shared" si="3672"/>
        <v>3465.8</v>
      </c>
      <c r="AJ784" s="26">
        <f t="shared" si="3856"/>
        <v>0</v>
      </c>
      <c r="AK784" s="26">
        <f t="shared" si="3857"/>
        <v>0</v>
      </c>
      <c r="AL784" s="26">
        <f t="shared" si="3858"/>
        <v>0</v>
      </c>
      <c r="AM784" s="26">
        <f t="shared" si="3859"/>
        <v>0</v>
      </c>
      <c r="AN784" s="26">
        <f t="shared" si="3860"/>
        <v>0</v>
      </c>
      <c r="AO784" s="26">
        <f t="shared" si="3861"/>
        <v>0</v>
      </c>
      <c r="AP784" s="26">
        <f t="shared" si="3862"/>
        <v>0</v>
      </c>
      <c r="AQ784" s="26">
        <f t="shared" si="3863"/>
        <v>0</v>
      </c>
      <c r="AR784" s="26">
        <f t="shared" si="3864"/>
        <v>0</v>
      </c>
      <c r="AS784" s="26">
        <f t="shared" si="3651"/>
        <v>3465.8</v>
      </c>
      <c r="AT784" s="26">
        <f t="shared" si="3652"/>
        <v>3465.8</v>
      </c>
      <c r="AU784" s="26">
        <f t="shared" si="3653"/>
        <v>3465.8</v>
      </c>
      <c r="AV784" s="26">
        <f t="shared" si="3865"/>
        <v>0</v>
      </c>
      <c r="AW784" s="26">
        <f t="shared" si="3866"/>
        <v>0</v>
      </c>
      <c r="AX784" s="26">
        <f t="shared" si="3867"/>
        <v>0</v>
      </c>
      <c r="AY784" s="26">
        <f t="shared" si="3654"/>
        <v>3465.8</v>
      </c>
      <c r="AZ784" s="26">
        <f t="shared" si="3655"/>
        <v>3465.8</v>
      </c>
      <c r="BA784" s="26">
        <f t="shared" si="3656"/>
        <v>3465.8</v>
      </c>
      <c r="BB784" s="26">
        <f t="shared" si="3868"/>
        <v>0</v>
      </c>
      <c r="BC784" s="26">
        <f t="shared" si="3869"/>
        <v>0</v>
      </c>
      <c r="BD784" s="26">
        <f t="shared" si="3870"/>
        <v>-2378.4989999999998</v>
      </c>
      <c r="BE784" s="26">
        <f t="shared" si="3871"/>
        <v>0</v>
      </c>
      <c r="BF784" s="26">
        <f t="shared" si="3872"/>
        <v>0</v>
      </c>
      <c r="BG784" s="26">
        <f t="shared" si="3873"/>
        <v>0</v>
      </c>
      <c r="BH784" s="26">
        <f t="shared" si="3874"/>
        <v>0</v>
      </c>
      <c r="BI784" s="26">
        <f t="shared" si="3875"/>
        <v>0</v>
      </c>
      <c r="BJ784" s="26">
        <f t="shared" si="3876"/>
        <v>0</v>
      </c>
      <c r="BK784" s="26">
        <f t="shared" si="3877"/>
        <v>0</v>
      </c>
      <c r="BL784" s="26">
        <f t="shared" si="3646"/>
        <v>1087.3010000000004</v>
      </c>
      <c r="BM784" s="26">
        <f t="shared" si="3878"/>
        <v>0</v>
      </c>
      <c r="BN784" s="53">
        <f t="shared" si="3657"/>
        <v>1087.3010000000004</v>
      </c>
      <c r="BO784" s="26">
        <f t="shared" si="3648"/>
        <v>3465.8</v>
      </c>
      <c r="BP784" s="26">
        <f t="shared" si="3879"/>
        <v>0</v>
      </c>
      <c r="BQ784" s="53">
        <f t="shared" si="3658"/>
        <v>3465.8</v>
      </c>
      <c r="BR784" s="52">
        <f t="shared" si="3650"/>
        <v>3465.8</v>
      </c>
      <c r="BS784" s="26">
        <f t="shared" si="3879"/>
        <v>0</v>
      </c>
      <c r="BT784" s="27"/>
    </row>
    <row r="785" spans="1:73" ht="31.2" x14ac:dyDescent="0.3">
      <c r="A785" s="67" t="s">
        <v>491</v>
      </c>
      <c r="B785" s="67" t="s">
        <v>114</v>
      </c>
      <c r="C785" s="67" t="s">
        <v>251</v>
      </c>
      <c r="D785" s="67" t="s">
        <v>463</v>
      </c>
      <c r="E785" s="71"/>
      <c r="F785" s="68" t="s">
        <v>464</v>
      </c>
      <c r="G785" s="26">
        <f t="shared" si="3836"/>
        <v>3465.8</v>
      </c>
      <c r="H785" s="26">
        <f t="shared" si="3837"/>
        <v>3465.8</v>
      </c>
      <c r="I785" s="26">
        <f t="shared" si="3838"/>
        <v>3465.8</v>
      </c>
      <c r="J785" s="26">
        <f t="shared" si="3839"/>
        <v>0</v>
      </c>
      <c r="K785" s="26">
        <f t="shared" si="3840"/>
        <v>0</v>
      </c>
      <c r="L785" s="26">
        <f t="shared" si="3841"/>
        <v>0</v>
      </c>
      <c r="M785" s="26">
        <f t="shared" si="3757"/>
        <v>3465.8</v>
      </c>
      <c r="N785" s="26">
        <f t="shared" si="3758"/>
        <v>3465.8</v>
      </c>
      <c r="O785" s="26">
        <f t="shared" si="3759"/>
        <v>3465.8</v>
      </c>
      <c r="P785" s="26">
        <f t="shared" si="3842"/>
        <v>0</v>
      </c>
      <c r="Q785" s="26">
        <f t="shared" si="3843"/>
        <v>0</v>
      </c>
      <c r="R785" s="26">
        <f t="shared" si="3844"/>
        <v>0</v>
      </c>
      <c r="S785" s="26">
        <f t="shared" si="3845"/>
        <v>0</v>
      </c>
      <c r="T785" s="26">
        <f t="shared" si="3846"/>
        <v>0</v>
      </c>
      <c r="U785" s="26">
        <f t="shared" si="3847"/>
        <v>0</v>
      </c>
      <c r="V785" s="26">
        <f t="shared" si="3848"/>
        <v>0</v>
      </c>
      <c r="W785" s="26">
        <f t="shared" si="3849"/>
        <v>0</v>
      </c>
      <c r="X785" s="26">
        <f t="shared" si="3850"/>
        <v>0</v>
      </c>
      <c r="Y785" s="26">
        <f t="shared" si="3851"/>
        <v>0</v>
      </c>
      <c r="Z785" s="26">
        <f t="shared" si="3852"/>
        <v>0</v>
      </c>
      <c r="AA785" s="26">
        <f t="shared" si="3853"/>
        <v>0</v>
      </c>
      <c r="AB785" s="26">
        <f t="shared" si="3854"/>
        <v>0</v>
      </c>
      <c r="AC785" s="26">
        <f t="shared" si="3667"/>
        <v>3465.8</v>
      </c>
      <c r="AD785" s="26">
        <f t="shared" si="3668"/>
        <v>3465.8</v>
      </c>
      <c r="AE785" s="26">
        <f t="shared" si="3669"/>
        <v>3465.8</v>
      </c>
      <c r="AF785" s="26">
        <f t="shared" si="3855"/>
        <v>0</v>
      </c>
      <c r="AG785" s="26">
        <f t="shared" si="3670"/>
        <v>3465.8</v>
      </c>
      <c r="AH785" s="26">
        <f t="shared" si="3671"/>
        <v>3465.8</v>
      </c>
      <c r="AI785" s="26">
        <f t="shared" si="3672"/>
        <v>3465.8</v>
      </c>
      <c r="AJ785" s="26">
        <f t="shared" si="3856"/>
        <v>0</v>
      </c>
      <c r="AK785" s="26">
        <f t="shared" si="3857"/>
        <v>0</v>
      </c>
      <c r="AL785" s="26">
        <f t="shared" si="3858"/>
        <v>0</v>
      </c>
      <c r="AM785" s="26">
        <f t="shared" si="3859"/>
        <v>0</v>
      </c>
      <c r="AN785" s="26">
        <f t="shared" si="3860"/>
        <v>0</v>
      </c>
      <c r="AO785" s="26">
        <f t="shared" si="3861"/>
        <v>0</v>
      </c>
      <c r="AP785" s="26">
        <f t="shared" si="3862"/>
        <v>0</v>
      </c>
      <c r="AQ785" s="26">
        <f t="shared" si="3863"/>
        <v>0</v>
      </c>
      <c r="AR785" s="26">
        <f t="shared" si="3864"/>
        <v>0</v>
      </c>
      <c r="AS785" s="26">
        <f t="shared" si="3651"/>
        <v>3465.8</v>
      </c>
      <c r="AT785" s="26">
        <f t="shared" si="3652"/>
        <v>3465.8</v>
      </c>
      <c r="AU785" s="26">
        <f t="shared" si="3653"/>
        <v>3465.8</v>
      </c>
      <c r="AV785" s="26">
        <f t="shared" si="3865"/>
        <v>0</v>
      </c>
      <c r="AW785" s="26">
        <f t="shared" si="3866"/>
        <v>0</v>
      </c>
      <c r="AX785" s="26">
        <f t="shared" si="3867"/>
        <v>0</v>
      </c>
      <c r="AY785" s="26">
        <f t="shared" si="3654"/>
        <v>3465.8</v>
      </c>
      <c r="AZ785" s="26">
        <f t="shared" si="3655"/>
        <v>3465.8</v>
      </c>
      <c r="BA785" s="26">
        <f t="shared" si="3656"/>
        <v>3465.8</v>
      </c>
      <c r="BB785" s="26">
        <f t="shared" si="3868"/>
        <v>0</v>
      </c>
      <c r="BC785" s="26">
        <f t="shared" si="3869"/>
        <v>0</v>
      </c>
      <c r="BD785" s="26">
        <f t="shared" si="3870"/>
        <v>-2378.4989999999998</v>
      </c>
      <c r="BE785" s="26">
        <f t="shared" si="3871"/>
        <v>0</v>
      </c>
      <c r="BF785" s="26">
        <f t="shared" si="3872"/>
        <v>0</v>
      </c>
      <c r="BG785" s="26">
        <f t="shared" si="3873"/>
        <v>0</v>
      </c>
      <c r="BH785" s="26">
        <f t="shared" si="3874"/>
        <v>0</v>
      </c>
      <c r="BI785" s="26">
        <f t="shared" si="3875"/>
        <v>0</v>
      </c>
      <c r="BJ785" s="26">
        <f t="shared" si="3876"/>
        <v>0</v>
      </c>
      <c r="BK785" s="26">
        <f t="shared" si="3877"/>
        <v>0</v>
      </c>
      <c r="BL785" s="26">
        <f t="shared" si="3646"/>
        <v>1087.3010000000004</v>
      </c>
      <c r="BM785" s="26">
        <f t="shared" si="3878"/>
        <v>0</v>
      </c>
      <c r="BN785" s="53">
        <f t="shared" si="3657"/>
        <v>1087.3010000000004</v>
      </c>
      <c r="BO785" s="26">
        <f t="shared" si="3648"/>
        <v>3465.8</v>
      </c>
      <c r="BP785" s="26">
        <f t="shared" si="3879"/>
        <v>0</v>
      </c>
      <c r="BQ785" s="53">
        <f t="shared" si="3658"/>
        <v>3465.8</v>
      </c>
      <c r="BR785" s="52">
        <f t="shared" si="3650"/>
        <v>3465.8</v>
      </c>
      <c r="BS785" s="26">
        <f t="shared" si="3879"/>
        <v>0</v>
      </c>
      <c r="BT785" s="27"/>
    </row>
    <row r="786" spans="1:73" ht="31.2" x14ac:dyDescent="0.3">
      <c r="A786" s="67" t="s">
        <v>491</v>
      </c>
      <c r="B786" s="67" t="s">
        <v>114</v>
      </c>
      <c r="C786" s="67" t="s">
        <v>251</v>
      </c>
      <c r="D786" s="67" t="s">
        <v>463</v>
      </c>
      <c r="E786" s="67" t="s">
        <v>38</v>
      </c>
      <c r="F786" s="68" t="s">
        <v>39</v>
      </c>
      <c r="G786" s="26">
        <v>3465.8</v>
      </c>
      <c r="H786" s="26">
        <v>3465.8</v>
      </c>
      <c r="I786" s="26">
        <v>3465.8</v>
      </c>
      <c r="J786" s="26"/>
      <c r="K786" s="26"/>
      <c r="L786" s="26"/>
      <c r="M786" s="26">
        <f t="shared" si="3757"/>
        <v>3465.8</v>
      </c>
      <c r="N786" s="26">
        <f t="shared" si="3758"/>
        <v>3465.8</v>
      </c>
      <c r="O786" s="26">
        <f t="shared" si="3759"/>
        <v>3465.8</v>
      </c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>
        <f t="shared" si="3667"/>
        <v>3465.8</v>
      </c>
      <c r="AD786" s="26">
        <f t="shared" si="3668"/>
        <v>3465.8</v>
      </c>
      <c r="AE786" s="26">
        <f t="shared" si="3669"/>
        <v>3465.8</v>
      </c>
      <c r="AF786" s="26"/>
      <c r="AG786" s="26">
        <f t="shared" si="3670"/>
        <v>3465.8</v>
      </c>
      <c r="AH786" s="26">
        <f t="shared" si="3671"/>
        <v>3465.8</v>
      </c>
      <c r="AI786" s="26">
        <f t="shared" si="3672"/>
        <v>3465.8</v>
      </c>
      <c r="AJ786" s="26"/>
      <c r="AK786" s="26"/>
      <c r="AL786" s="26"/>
      <c r="AM786" s="26"/>
      <c r="AN786" s="26"/>
      <c r="AO786" s="26"/>
      <c r="AP786" s="26"/>
      <c r="AQ786" s="26"/>
      <c r="AR786" s="26"/>
      <c r="AS786" s="26">
        <f t="shared" si="3651"/>
        <v>3465.8</v>
      </c>
      <c r="AT786" s="26">
        <f t="shared" si="3652"/>
        <v>3465.8</v>
      </c>
      <c r="AU786" s="26">
        <f t="shared" si="3653"/>
        <v>3465.8</v>
      </c>
      <c r="AV786" s="26"/>
      <c r="AW786" s="26"/>
      <c r="AX786" s="26"/>
      <c r="AY786" s="26">
        <f t="shared" si="3654"/>
        <v>3465.8</v>
      </c>
      <c r="AZ786" s="26">
        <f t="shared" si="3655"/>
        <v>3465.8</v>
      </c>
      <c r="BA786" s="26">
        <f t="shared" si="3656"/>
        <v>3465.8</v>
      </c>
      <c r="BB786" s="26"/>
      <c r="BC786" s="26"/>
      <c r="BD786" s="26">
        <v>-2378.4989999999998</v>
      </c>
      <c r="BE786" s="26"/>
      <c r="BF786" s="26"/>
      <c r="BG786" s="26"/>
      <c r="BH786" s="26"/>
      <c r="BI786" s="26"/>
      <c r="BJ786" s="26"/>
      <c r="BK786" s="26"/>
      <c r="BL786" s="26">
        <f t="shared" si="3646"/>
        <v>1087.3010000000004</v>
      </c>
      <c r="BM786" s="26"/>
      <c r="BN786" s="53">
        <f t="shared" si="3657"/>
        <v>1087.3010000000004</v>
      </c>
      <c r="BO786" s="26">
        <f t="shared" si="3648"/>
        <v>3465.8</v>
      </c>
      <c r="BP786" s="26"/>
      <c r="BQ786" s="53">
        <f t="shared" si="3658"/>
        <v>3465.8</v>
      </c>
      <c r="BR786" s="52">
        <f t="shared" si="3650"/>
        <v>3465.8</v>
      </c>
      <c r="BS786" s="26"/>
      <c r="BT786" s="27"/>
    </row>
    <row r="787" spans="1:73" ht="31.2" x14ac:dyDescent="0.3">
      <c r="A787" s="67" t="s">
        <v>491</v>
      </c>
      <c r="B787" s="67" t="s">
        <v>114</v>
      </c>
      <c r="C787" s="67" t="s">
        <v>251</v>
      </c>
      <c r="D787" s="67" t="s">
        <v>465</v>
      </c>
      <c r="E787" s="71"/>
      <c r="F787" s="68" t="s">
        <v>466</v>
      </c>
      <c r="G787" s="26">
        <f t="shared" si="3836"/>
        <v>19757.7</v>
      </c>
      <c r="H787" s="26">
        <f t="shared" si="3837"/>
        <v>19757.7</v>
      </c>
      <c r="I787" s="26">
        <f t="shared" si="3838"/>
        <v>19757.7</v>
      </c>
      <c r="J787" s="26">
        <f t="shared" si="3839"/>
        <v>2037</v>
      </c>
      <c r="K787" s="26">
        <f t="shared" si="3840"/>
        <v>2037</v>
      </c>
      <c r="L787" s="26">
        <f t="shared" si="3841"/>
        <v>2037</v>
      </c>
      <c r="M787" s="26">
        <f t="shared" si="3757"/>
        <v>21794.7</v>
      </c>
      <c r="N787" s="26">
        <f t="shared" si="3758"/>
        <v>21794.7</v>
      </c>
      <c r="O787" s="26">
        <f t="shared" si="3759"/>
        <v>21794.7</v>
      </c>
      <c r="P787" s="26">
        <f t="shared" si="3842"/>
        <v>0</v>
      </c>
      <c r="Q787" s="26">
        <f t="shared" si="3843"/>
        <v>0</v>
      </c>
      <c r="R787" s="26">
        <f t="shared" si="3844"/>
        <v>0</v>
      </c>
      <c r="S787" s="26">
        <f t="shared" si="3845"/>
        <v>0</v>
      </c>
      <c r="T787" s="26">
        <f t="shared" si="3846"/>
        <v>0</v>
      </c>
      <c r="U787" s="26">
        <f t="shared" si="3847"/>
        <v>0</v>
      </c>
      <c r="V787" s="26">
        <f t="shared" si="3848"/>
        <v>0</v>
      </c>
      <c r="W787" s="26">
        <f t="shared" si="3849"/>
        <v>0</v>
      </c>
      <c r="X787" s="26">
        <f t="shared" si="3850"/>
        <v>0</v>
      </c>
      <c r="Y787" s="26">
        <f t="shared" si="3851"/>
        <v>0</v>
      </c>
      <c r="Z787" s="26">
        <f t="shared" si="3852"/>
        <v>0</v>
      </c>
      <c r="AA787" s="26">
        <f t="shared" si="3853"/>
        <v>0</v>
      </c>
      <c r="AB787" s="26">
        <f t="shared" si="3854"/>
        <v>0</v>
      </c>
      <c r="AC787" s="26">
        <f t="shared" si="3667"/>
        <v>21794.7</v>
      </c>
      <c r="AD787" s="26">
        <f t="shared" si="3668"/>
        <v>21794.7</v>
      </c>
      <c r="AE787" s="26">
        <f t="shared" si="3669"/>
        <v>21794.7</v>
      </c>
      <c r="AF787" s="26">
        <f t="shared" si="3855"/>
        <v>0</v>
      </c>
      <c r="AG787" s="26">
        <f t="shared" si="3670"/>
        <v>21794.7</v>
      </c>
      <c r="AH787" s="26">
        <f t="shared" si="3671"/>
        <v>21794.7</v>
      </c>
      <c r="AI787" s="26">
        <f t="shared" si="3672"/>
        <v>21794.7</v>
      </c>
      <c r="AJ787" s="26">
        <f t="shared" si="3856"/>
        <v>0</v>
      </c>
      <c r="AK787" s="26">
        <f t="shared" si="3857"/>
        <v>0</v>
      </c>
      <c r="AL787" s="26">
        <f t="shared" si="3858"/>
        <v>0</v>
      </c>
      <c r="AM787" s="26">
        <f t="shared" si="3859"/>
        <v>0</v>
      </c>
      <c r="AN787" s="26">
        <f t="shared" si="3860"/>
        <v>0</v>
      </c>
      <c r="AO787" s="26">
        <f t="shared" si="3861"/>
        <v>0</v>
      </c>
      <c r="AP787" s="26">
        <f t="shared" si="3862"/>
        <v>0</v>
      </c>
      <c r="AQ787" s="26">
        <f t="shared" si="3863"/>
        <v>0</v>
      </c>
      <c r="AR787" s="26">
        <f t="shared" si="3864"/>
        <v>0</v>
      </c>
      <c r="AS787" s="26">
        <f t="shared" si="3651"/>
        <v>21794.7</v>
      </c>
      <c r="AT787" s="26">
        <f t="shared" si="3652"/>
        <v>21794.7</v>
      </c>
      <c r="AU787" s="26">
        <f t="shared" si="3653"/>
        <v>21794.7</v>
      </c>
      <c r="AV787" s="26">
        <f t="shared" si="3865"/>
        <v>0</v>
      </c>
      <c r="AW787" s="26">
        <f t="shared" si="3866"/>
        <v>0</v>
      </c>
      <c r="AX787" s="26">
        <f t="shared" si="3867"/>
        <v>0</v>
      </c>
      <c r="AY787" s="26">
        <f t="shared" si="3654"/>
        <v>21794.7</v>
      </c>
      <c r="AZ787" s="26">
        <f t="shared" si="3655"/>
        <v>21794.7</v>
      </c>
      <c r="BA787" s="26">
        <f t="shared" si="3656"/>
        <v>21794.7</v>
      </c>
      <c r="BB787" s="26">
        <f t="shared" si="3868"/>
        <v>0</v>
      </c>
      <c r="BC787" s="26">
        <f t="shared" si="3869"/>
        <v>0</v>
      </c>
      <c r="BD787" s="26">
        <f t="shared" si="3870"/>
        <v>0</v>
      </c>
      <c r="BE787" s="26">
        <f t="shared" si="3871"/>
        <v>0</v>
      </c>
      <c r="BF787" s="26">
        <f t="shared" si="3872"/>
        <v>0</v>
      </c>
      <c r="BG787" s="26">
        <f t="shared" si="3873"/>
        <v>0</v>
      </c>
      <c r="BH787" s="26">
        <f t="shared" si="3874"/>
        <v>0</v>
      </c>
      <c r="BI787" s="26">
        <f t="shared" si="3875"/>
        <v>0</v>
      </c>
      <c r="BJ787" s="26">
        <f t="shared" si="3876"/>
        <v>0</v>
      </c>
      <c r="BK787" s="26">
        <f t="shared" si="3877"/>
        <v>0</v>
      </c>
      <c r="BL787" s="26">
        <f t="shared" si="3646"/>
        <v>21794.7</v>
      </c>
      <c r="BM787" s="26">
        <f t="shared" si="3878"/>
        <v>0</v>
      </c>
      <c r="BN787" s="53">
        <f t="shared" si="3657"/>
        <v>21794.7</v>
      </c>
      <c r="BO787" s="26">
        <f t="shared" si="3648"/>
        <v>21794.7</v>
      </c>
      <c r="BP787" s="26">
        <f t="shared" si="3879"/>
        <v>0</v>
      </c>
      <c r="BQ787" s="53">
        <f t="shared" si="3658"/>
        <v>21794.7</v>
      </c>
      <c r="BR787" s="52">
        <f t="shared" si="3650"/>
        <v>21794.7</v>
      </c>
      <c r="BS787" s="26">
        <f t="shared" si="3879"/>
        <v>0</v>
      </c>
      <c r="BT787" s="27"/>
    </row>
    <row r="788" spans="1:73" x14ac:dyDescent="0.3">
      <c r="A788" s="67" t="s">
        <v>491</v>
      </c>
      <c r="B788" s="67" t="s">
        <v>114</v>
      </c>
      <c r="C788" s="67" t="s">
        <v>251</v>
      </c>
      <c r="D788" s="67" t="s">
        <v>467</v>
      </c>
      <c r="E788" s="71"/>
      <c r="F788" s="68" t="s">
        <v>440</v>
      </c>
      <c r="G788" s="26">
        <f t="shared" si="3836"/>
        <v>19757.7</v>
      </c>
      <c r="H788" s="26">
        <f t="shared" si="3837"/>
        <v>19757.7</v>
      </c>
      <c r="I788" s="26">
        <f t="shared" si="3838"/>
        <v>19757.7</v>
      </c>
      <c r="J788" s="26">
        <f t="shared" si="3839"/>
        <v>2037</v>
      </c>
      <c r="K788" s="26">
        <f t="shared" si="3840"/>
        <v>2037</v>
      </c>
      <c r="L788" s="26">
        <f t="shared" si="3841"/>
        <v>2037</v>
      </c>
      <c r="M788" s="26">
        <f t="shared" si="3757"/>
        <v>21794.7</v>
      </c>
      <c r="N788" s="26">
        <f t="shared" si="3758"/>
        <v>21794.7</v>
      </c>
      <c r="O788" s="26">
        <f t="shared" si="3759"/>
        <v>21794.7</v>
      </c>
      <c r="P788" s="26">
        <f t="shared" si="3842"/>
        <v>0</v>
      </c>
      <c r="Q788" s="26">
        <f t="shared" si="3843"/>
        <v>0</v>
      </c>
      <c r="R788" s="26">
        <f t="shared" si="3844"/>
        <v>0</v>
      </c>
      <c r="S788" s="26">
        <f t="shared" si="3845"/>
        <v>0</v>
      </c>
      <c r="T788" s="26">
        <f t="shared" si="3846"/>
        <v>0</v>
      </c>
      <c r="U788" s="26">
        <f t="shared" si="3847"/>
        <v>0</v>
      </c>
      <c r="V788" s="26">
        <f t="shared" si="3848"/>
        <v>0</v>
      </c>
      <c r="W788" s="26">
        <f t="shared" si="3849"/>
        <v>0</v>
      </c>
      <c r="X788" s="26">
        <f t="shared" si="3850"/>
        <v>0</v>
      </c>
      <c r="Y788" s="26">
        <f t="shared" si="3851"/>
        <v>0</v>
      </c>
      <c r="Z788" s="26">
        <f t="shared" si="3852"/>
        <v>0</v>
      </c>
      <c r="AA788" s="26">
        <f t="shared" si="3853"/>
        <v>0</v>
      </c>
      <c r="AB788" s="26">
        <f t="shared" si="3854"/>
        <v>0</v>
      </c>
      <c r="AC788" s="26">
        <f t="shared" si="3667"/>
        <v>21794.7</v>
      </c>
      <c r="AD788" s="26">
        <f t="shared" si="3668"/>
        <v>21794.7</v>
      </c>
      <c r="AE788" s="26">
        <f t="shared" si="3669"/>
        <v>21794.7</v>
      </c>
      <c r="AF788" s="26">
        <f t="shared" si="3855"/>
        <v>0</v>
      </c>
      <c r="AG788" s="26">
        <f t="shared" si="3670"/>
        <v>21794.7</v>
      </c>
      <c r="AH788" s="26">
        <f t="shared" si="3671"/>
        <v>21794.7</v>
      </c>
      <c r="AI788" s="26">
        <f t="shared" si="3672"/>
        <v>21794.7</v>
      </c>
      <c r="AJ788" s="26">
        <f t="shared" si="3856"/>
        <v>0</v>
      </c>
      <c r="AK788" s="26">
        <f t="shared" si="3857"/>
        <v>0</v>
      </c>
      <c r="AL788" s="26">
        <f t="shared" si="3858"/>
        <v>0</v>
      </c>
      <c r="AM788" s="26">
        <f t="shared" si="3859"/>
        <v>0</v>
      </c>
      <c r="AN788" s="26">
        <f t="shared" si="3860"/>
        <v>0</v>
      </c>
      <c r="AO788" s="26">
        <f t="shared" si="3861"/>
        <v>0</v>
      </c>
      <c r="AP788" s="26">
        <f t="shared" si="3862"/>
        <v>0</v>
      </c>
      <c r="AQ788" s="26">
        <f t="shared" si="3863"/>
        <v>0</v>
      </c>
      <c r="AR788" s="26">
        <f t="shared" si="3864"/>
        <v>0</v>
      </c>
      <c r="AS788" s="26">
        <f t="shared" si="3651"/>
        <v>21794.7</v>
      </c>
      <c r="AT788" s="26">
        <f t="shared" si="3652"/>
        <v>21794.7</v>
      </c>
      <c r="AU788" s="26">
        <f t="shared" si="3653"/>
        <v>21794.7</v>
      </c>
      <c r="AV788" s="26">
        <f t="shared" si="3865"/>
        <v>0</v>
      </c>
      <c r="AW788" s="26">
        <f t="shared" si="3866"/>
        <v>0</v>
      </c>
      <c r="AX788" s="26">
        <f t="shared" si="3867"/>
        <v>0</v>
      </c>
      <c r="AY788" s="26">
        <f t="shared" si="3654"/>
        <v>21794.7</v>
      </c>
      <c r="AZ788" s="26">
        <f t="shared" si="3655"/>
        <v>21794.7</v>
      </c>
      <c r="BA788" s="26">
        <f t="shared" si="3656"/>
        <v>21794.7</v>
      </c>
      <c r="BB788" s="26">
        <f t="shared" si="3868"/>
        <v>0</v>
      </c>
      <c r="BC788" s="26">
        <f t="shared" si="3869"/>
        <v>0</v>
      </c>
      <c r="BD788" s="26">
        <f t="shared" si="3870"/>
        <v>0</v>
      </c>
      <c r="BE788" s="26">
        <f t="shared" si="3871"/>
        <v>0</v>
      </c>
      <c r="BF788" s="26">
        <f t="shared" si="3872"/>
        <v>0</v>
      </c>
      <c r="BG788" s="26">
        <f t="shared" si="3873"/>
        <v>0</v>
      </c>
      <c r="BH788" s="26">
        <f t="shared" si="3874"/>
        <v>0</v>
      </c>
      <c r="BI788" s="26">
        <f t="shared" si="3875"/>
        <v>0</v>
      </c>
      <c r="BJ788" s="26">
        <f t="shared" si="3876"/>
        <v>0</v>
      </c>
      <c r="BK788" s="26">
        <f t="shared" si="3877"/>
        <v>0</v>
      </c>
      <c r="BL788" s="26">
        <f t="shared" si="3646"/>
        <v>21794.7</v>
      </c>
      <c r="BM788" s="26">
        <f t="shared" si="3878"/>
        <v>0</v>
      </c>
      <c r="BN788" s="53">
        <f t="shared" si="3657"/>
        <v>21794.7</v>
      </c>
      <c r="BO788" s="26">
        <f t="shared" si="3648"/>
        <v>21794.7</v>
      </c>
      <c r="BP788" s="26">
        <f t="shared" si="3879"/>
        <v>0</v>
      </c>
      <c r="BQ788" s="53">
        <f t="shared" si="3658"/>
        <v>21794.7</v>
      </c>
      <c r="BR788" s="52">
        <f t="shared" si="3650"/>
        <v>21794.7</v>
      </c>
      <c r="BS788" s="26">
        <f t="shared" si="3879"/>
        <v>0</v>
      </c>
      <c r="BT788" s="27"/>
    </row>
    <row r="789" spans="1:73" ht="31.2" x14ac:dyDescent="0.3">
      <c r="A789" s="67" t="s">
        <v>491</v>
      </c>
      <c r="B789" s="67" t="s">
        <v>114</v>
      </c>
      <c r="C789" s="67" t="s">
        <v>251</v>
      </c>
      <c r="D789" s="67" t="s">
        <v>468</v>
      </c>
      <c r="E789" s="71"/>
      <c r="F789" s="68" t="s">
        <v>469</v>
      </c>
      <c r="G789" s="26">
        <f t="shared" si="3836"/>
        <v>19757.7</v>
      </c>
      <c r="H789" s="26">
        <f t="shared" si="3837"/>
        <v>19757.7</v>
      </c>
      <c r="I789" s="26">
        <f t="shared" si="3838"/>
        <v>19757.7</v>
      </c>
      <c r="J789" s="26">
        <f t="shared" si="3839"/>
        <v>2037</v>
      </c>
      <c r="K789" s="26">
        <f t="shared" si="3840"/>
        <v>2037</v>
      </c>
      <c r="L789" s="26">
        <f t="shared" si="3841"/>
        <v>2037</v>
      </c>
      <c r="M789" s="26">
        <f t="shared" si="3757"/>
        <v>21794.7</v>
      </c>
      <c r="N789" s="26">
        <f t="shared" si="3758"/>
        <v>21794.7</v>
      </c>
      <c r="O789" s="26">
        <f t="shared" si="3759"/>
        <v>21794.7</v>
      </c>
      <c r="P789" s="26">
        <f t="shared" si="3842"/>
        <v>0</v>
      </c>
      <c r="Q789" s="26">
        <f t="shared" si="3843"/>
        <v>0</v>
      </c>
      <c r="R789" s="26">
        <f t="shared" si="3844"/>
        <v>0</v>
      </c>
      <c r="S789" s="26">
        <f t="shared" si="3845"/>
        <v>0</v>
      </c>
      <c r="T789" s="26">
        <f t="shared" si="3846"/>
        <v>0</v>
      </c>
      <c r="U789" s="26">
        <f t="shared" si="3847"/>
        <v>0</v>
      </c>
      <c r="V789" s="26">
        <f t="shared" si="3848"/>
        <v>0</v>
      </c>
      <c r="W789" s="26">
        <f t="shared" si="3849"/>
        <v>0</v>
      </c>
      <c r="X789" s="26">
        <f t="shared" si="3850"/>
        <v>0</v>
      </c>
      <c r="Y789" s="26">
        <f t="shared" si="3851"/>
        <v>0</v>
      </c>
      <c r="Z789" s="26">
        <f t="shared" si="3852"/>
        <v>0</v>
      </c>
      <c r="AA789" s="26">
        <f t="shared" si="3853"/>
        <v>0</v>
      </c>
      <c r="AB789" s="26">
        <f t="shared" si="3854"/>
        <v>0</v>
      </c>
      <c r="AC789" s="26">
        <f t="shared" si="3667"/>
        <v>21794.7</v>
      </c>
      <c r="AD789" s="26">
        <f t="shared" si="3668"/>
        <v>21794.7</v>
      </c>
      <c r="AE789" s="26">
        <f t="shared" si="3669"/>
        <v>21794.7</v>
      </c>
      <c r="AF789" s="26">
        <f t="shared" si="3855"/>
        <v>0</v>
      </c>
      <c r="AG789" s="26">
        <f t="shared" si="3670"/>
        <v>21794.7</v>
      </c>
      <c r="AH789" s="26">
        <f t="shared" si="3671"/>
        <v>21794.7</v>
      </c>
      <c r="AI789" s="26">
        <f t="shared" si="3672"/>
        <v>21794.7</v>
      </c>
      <c r="AJ789" s="26">
        <f t="shared" si="3856"/>
        <v>0</v>
      </c>
      <c r="AK789" s="26">
        <f t="shared" si="3857"/>
        <v>0</v>
      </c>
      <c r="AL789" s="26">
        <f t="shared" si="3858"/>
        <v>0</v>
      </c>
      <c r="AM789" s="26">
        <f t="shared" si="3859"/>
        <v>0</v>
      </c>
      <c r="AN789" s="26">
        <f t="shared" si="3860"/>
        <v>0</v>
      </c>
      <c r="AO789" s="26">
        <f t="shared" si="3861"/>
        <v>0</v>
      </c>
      <c r="AP789" s="26">
        <f t="shared" si="3862"/>
        <v>0</v>
      </c>
      <c r="AQ789" s="26">
        <f t="shared" si="3863"/>
        <v>0</v>
      </c>
      <c r="AR789" s="26">
        <f t="shared" si="3864"/>
        <v>0</v>
      </c>
      <c r="AS789" s="26">
        <f t="shared" si="3651"/>
        <v>21794.7</v>
      </c>
      <c r="AT789" s="26">
        <f t="shared" si="3652"/>
        <v>21794.7</v>
      </c>
      <c r="AU789" s="26">
        <f t="shared" si="3653"/>
        <v>21794.7</v>
      </c>
      <c r="AV789" s="26">
        <f t="shared" si="3865"/>
        <v>0</v>
      </c>
      <c r="AW789" s="26">
        <f t="shared" si="3866"/>
        <v>0</v>
      </c>
      <c r="AX789" s="26">
        <f t="shared" si="3867"/>
        <v>0</v>
      </c>
      <c r="AY789" s="26">
        <f t="shared" si="3654"/>
        <v>21794.7</v>
      </c>
      <c r="AZ789" s="26">
        <f t="shared" si="3655"/>
        <v>21794.7</v>
      </c>
      <c r="BA789" s="26">
        <f t="shared" si="3656"/>
        <v>21794.7</v>
      </c>
      <c r="BB789" s="26">
        <f t="shared" si="3868"/>
        <v>0</v>
      </c>
      <c r="BC789" s="26">
        <f t="shared" si="3869"/>
        <v>0</v>
      </c>
      <c r="BD789" s="26">
        <f t="shared" si="3870"/>
        <v>0</v>
      </c>
      <c r="BE789" s="26">
        <f t="shared" si="3871"/>
        <v>0</v>
      </c>
      <c r="BF789" s="26">
        <f t="shared" si="3872"/>
        <v>0</v>
      </c>
      <c r="BG789" s="26">
        <f t="shared" si="3873"/>
        <v>0</v>
      </c>
      <c r="BH789" s="26">
        <f t="shared" si="3874"/>
        <v>0</v>
      </c>
      <c r="BI789" s="26">
        <f t="shared" si="3875"/>
        <v>0</v>
      </c>
      <c r="BJ789" s="26">
        <f t="shared" si="3876"/>
        <v>0</v>
      </c>
      <c r="BK789" s="26">
        <f t="shared" si="3877"/>
        <v>0</v>
      </c>
      <c r="BL789" s="26">
        <f t="shared" si="3646"/>
        <v>21794.7</v>
      </c>
      <c r="BM789" s="26">
        <f t="shared" si="3878"/>
        <v>0</v>
      </c>
      <c r="BN789" s="53">
        <f t="shared" si="3657"/>
        <v>21794.7</v>
      </c>
      <c r="BO789" s="26">
        <f t="shared" si="3648"/>
        <v>21794.7</v>
      </c>
      <c r="BP789" s="26">
        <f t="shared" si="3879"/>
        <v>0</v>
      </c>
      <c r="BQ789" s="53">
        <f t="shared" si="3658"/>
        <v>21794.7</v>
      </c>
      <c r="BR789" s="52">
        <f t="shared" si="3650"/>
        <v>21794.7</v>
      </c>
      <c r="BS789" s="26">
        <f t="shared" si="3879"/>
        <v>0</v>
      </c>
      <c r="BT789" s="27"/>
    </row>
    <row r="790" spans="1:73" ht="31.2" x14ac:dyDescent="0.3">
      <c r="A790" s="67" t="s">
        <v>491</v>
      </c>
      <c r="B790" s="67" t="s">
        <v>114</v>
      </c>
      <c r="C790" s="67" t="s">
        <v>251</v>
      </c>
      <c r="D790" s="67" t="s">
        <v>470</v>
      </c>
      <c r="E790" s="71"/>
      <c r="F790" s="68" t="s">
        <v>471</v>
      </c>
      <c r="G790" s="26">
        <f t="shared" si="3836"/>
        <v>19757.7</v>
      </c>
      <c r="H790" s="26">
        <f t="shared" si="3837"/>
        <v>19757.7</v>
      </c>
      <c r="I790" s="26">
        <f t="shared" si="3838"/>
        <v>19757.7</v>
      </c>
      <c r="J790" s="26">
        <f t="shared" si="3839"/>
        <v>2037</v>
      </c>
      <c r="K790" s="26">
        <f t="shared" si="3840"/>
        <v>2037</v>
      </c>
      <c r="L790" s="26">
        <f t="shared" si="3841"/>
        <v>2037</v>
      </c>
      <c r="M790" s="26">
        <f t="shared" si="3757"/>
        <v>21794.7</v>
      </c>
      <c r="N790" s="26">
        <f t="shared" si="3758"/>
        <v>21794.7</v>
      </c>
      <c r="O790" s="26">
        <f t="shared" si="3759"/>
        <v>21794.7</v>
      </c>
      <c r="P790" s="26">
        <f t="shared" si="3842"/>
        <v>0</v>
      </c>
      <c r="Q790" s="26">
        <f t="shared" si="3843"/>
        <v>0</v>
      </c>
      <c r="R790" s="26">
        <f t="shared" si="3844"/>
        <v>0</v>
      </c>
      <c r="S790" s="26">
        <f t="shared" si="3845"/>
        <v>0</v>
      </c>
      <c r="T790" s="26">
        <f t="shared" si="3846"/>
        <v>0</v>
      </c>
      <c r="U790" s="26">
        <f t="shared" si="3847"/>
        <v>0</v>
      </c>
      <c r="V790" s="26">
        <f t="shared" si="3848"/>
        <v>0</v>
      </c>
      <c r="W790" s="26">
        <f t="shared" si="3849"/>
        <v>0</v>
      </c>
      <c r="X790" s="26">
        <f t="shared" si="3850"/>
        <v>0</v>
      </c>
      <c r="Y790" s="26">
        <f t="shared" si="3851"/>
        <v>0</v>
      </c>
      <c r="Z790" s="26">
        <f t="shared" si="3852"/>
        <v>0</v>
      </c>
      <c r="AA790" s="26">
        <f t="shared" si="3853"/>
        <v>0</v>
      </c>
      <c r="AB790" s="26">
        <f t="shared" si="3854"/>
        <v>0</v>
      </c>
      <c r="AC790" s="26">
        <f t="shared" si="3667"/>
        <v>21794.7</v>
      </c>
      <c r="AD790" s="26">
        <f t="shared" si="3668"/>
        <v>21794.7</v>
      </c>
      <c r="AE790" s="26">
        <f t="shared" si="3669"/>
        <v>21794.7</v>
      </c>
      <c r="AF790" s="26">
        <f t="shared" si="3855"/>
        <v>0</v>
      </c>
      <c r="AG790" s="26">
        <f t="shared" si="3670"/>
        <v>21794.7</v>
      </c>
      <c r="AH790" s="26">
        <f t="shared" si="3671"/>
        <v>21794.7</v>
      </c>
      <c r="AI790" s="26">
        <f t="shared" si="3672"/>
        <v>21794.7</v>
      </c>
      <c r="AJ790" s="26">
        <f t="shared" si="3856"/>
        <v>0</v>
      </c>
      <c r="AK790" s="26">
        <f t="shared" si="3857"/>
        <v>0</v>
      </c>
      <c r="AL790" s="26">
        <f t="shared" si="3858"/>
        <v>0</v>
      </c>
      <c r="AM790" s="26">
        <f t="shared" si="3859"/>
        <v>0</v>
      </c>
      <c r="AN790" s="26">
        <f t="shared" si="3860"/>
        <v>0</v>
      </c>
      <c r="AO790" s="26">
        <f t="shared" si="3861"/>
        <v>0</v>
      </c>
      <c r="AP790" s="26">
        <f t="shared" si="3862"/>
        <v>0</v>
      </c>
      <c r="AQ790" s="26">
        <f t="shared" si="3863"/>
        <v>0</v>
      </c>
      <c r="AR790" s="26">
        <f t="shared" si="3864"/>
        <v>0</v>
      </c>
      <c r="AS790" s="26">
        <f t="shared" si="3651"/>
        <v>21794.7</v>
      </c>
      <c r="AT790" s="26">
        <f t="shared" si="3652"/>
        <v>21794.7</v>
      </c>
      <c r="AU790" s="26">
        <f t="shared" si="3653"/>
        <v>21794.7</v>
      </c>
      <c r="AV790" s="26">
        <f t="shared" si="3865"/>
        <v>0</v>
      </c>
      <c r="AW790" s="26">
        <f t="shared" si="3866"/>
        <v>0</v>
      </c>
      <c r="AX790" s="26">
        <f t="shared" si="3867"/>
        <v>0</v>
      </c>
      <c r="AY790" s="26">
        <f t="shared" si="3654"/>
        <v>21794.7</v>
      </c>
      <c r="AZ790" s="26">
        <f t="shared" si="3655"/>
        <v>21794.7</v>
      </c>
      <c r="BA790" s="26">
        <f t="shared" si="3656"/>
        <v>21794.7</v>
      </c>
      <c r="BB790" s="26">
        <f t="shared" si="3868"/>
        <v>0</v>
      </c>
      <c r="BC790" s="26">
        <f t="shared" si="3869"/>
        <v>0</v>
      </c>
      <c r="BD790" s="26">
        <f t="shared" si="3870"/>
        <v>0</v>
      </c>
      <c r="BE790" s="26">
        <f t="shared" si="3871"/>
        <v>0</v>
      </c>
      <c r="BF790" s="26">
        <f t="shared" si="3872"/>
        <v>0</v>
      </c>
      <c r="BG790" s="26">
        <f t="shared" si="3873"/>
        <v>0</v>
      </c>
      <c r="BH790" s="26">
        <f t="shared" si="3874"/>
        <v>0</v>
      </c>
      <c r="BI790" s="26">
        <f t="shared" si="3875"/>
        <v>0</v>
      </c>
      <c r="BJ790" s="26">
        <f t="shared" si="3876"/>
        <v>0</v>
      </c>
      <c r="BK790" s="26">
        <f t="shared" si="3877"/>
        <v>0</v>
      </c>
      <c r="BL790" s="26">
        <f t="shared" si="3646"/>
        <v>21794.7</v>
      </c>
      <c r="BM790" s="26">
        <f t="shared" si="3878"/>
        <v>0</v>
      </c>
      <c r="BN790" s="53">
        <f t="shared" si="3657"/>
        <v>21794.7</v>
      </c>
      <c r="BO790" s="26">
        <f t="shared" si="3648"/>
        <v>21794.7</v>
      </c>
      <c r="BP790" s="26">
        <f t="shared" si="3879"/>
        <v>0</v>
      </c>
      <c r="BQ790" s="53">
        <f t="shared" si="3658"/>
        <v>21794.7</v>
      </c>
      <c r="BR790" s="52">
        <f t="shared" si="3650"/>
        <v>21794.7</v>
      </c>
      <c r="BS790" s="26">
        <f t="shared" si="3879"/>
        <v>0</v>
      </c>
      <c r="BT790" s="27"/>
    </row>
    <row r="791" spans="1:73" ht="31.2" x14ac:dyDescent="0.3">
      <c r="A791" s="67" t="s">
        <v>491</v>
      </c>
      <c r="B791" s="67" t="s">
        <v>114</v>
      </c>
      <c r="C791" s="67" t="s">
        <v>251</v>
      </c>
      <c r="D791" s="67" t="s">
        <v>470</v>
      </c>
      <c r="E791" s="67" t="s">
        <v>127</v>
      </c>
      <c r="F791" s="68" t="s">
        <v>128</v>
      </c>
      <c r="G791" s="26">
        <v>19757.7</v>
      </c>
      <c r="H791" s="26">
        <v>19757.7</v>
      </c>
      <c r="I791" s="26">
        <v>19757.7</v>
      </c>
      <c r="J791" s="28">
        <v>2037</v>
      </c>
      <c r="K791" s="28">
        <v>2037</v>
      </c>
      <c r="L791" s="28">
        <v>2037</v>
      </c>
      <c r="M791" s="26">
        <f t="shared" si="3757"/>
        <v>21794.7</v>
      </c>
      <c r="N791" s="26">
        <f t="shared" si="3758"/>
        <v>21794.7</v>
      </c>
      <c r="O791" s="26">
        <f t="shared" si="3759"/>
        <v>21794.7</v>
      </c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>
        <f t="shared" si="3667"/>
        <v>21794.7</v>
      </c>
      <c r="AD791" s="26">
        <f t="shared" si="3668"/>
        <v>21794.7</v>
      </c>
      <c r="AE791" s="26">
        <f t="shared" si="3669"/>
        <v>21794.7</v>
      </c>
      <c r="AF791" s="26"/>
      <c r="AG791" s="26">
        <f t="shared" si="3670"/>
        <v>21794.7</v>
      </c>
      <c r="AH791" s="26">
        <f t="shared" si="3671"/>
        <v>21794.7</v>
      </c>
      <c r="AI791" s="26">
        <f t="shared" si="3672"/>
        <v>21794.7</v>
      </c>
      <c r="AJ791" s="26"/>
      <c r="AK791" s="26"/>
      <c r="AL791" s="26"/>
      <c r="AM791" s="26"/>
      <c r="AN791" s="26"/>
      <c r="AO791" s="26"/>
      <c r="AP791" s="26"/>
      <c r="AQ791" s="26"/>
      <c r="AR791" s="26"/>
      <c r="AS791" s="26">
        <f t="shared" si="3651"/>
        <v>21794.7</v>
      </c>
      <c r="AT791" s="26">
        <f t="shared" si="3652"/>
        <v>21794.7</v>
      </c>
      <c r="AU791" s="26">
        <f t="shared" si="3653"/>
        <v>21794.7</v>
      </c>
      <c r="AV791" s="26"/>
      <c r="AW791" s="26"/>
      <c r="AX791" s="26"/>
      <c r="AY791" s="26">
        <f t="shared" si="3654"/>
        <v>21794.7</v>
      </c>
      <c r="AZ791" s="26">
        <f t="shared" si="3655"/>
        <v>21794.7</v>
      </c>
      <c r="BA791" s="26">
        <f t="shared" si="3656"/>
        <v>21794.7</v>
      </c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>
        <f t="shared" si="3646"/>
        <v>21794.7</v>
      </c>
      <c r="BM791" s="26"/>
      <c r="BN791" s="53">
        <f t="shared" si="3657"/>
        <v>21794.7</v>
      </c>
      <c r="BO791" s="26">
        <f t="shared" si="3648"/>
        <v>21794.7</v>
      </c>
      <c r="BP791" s="26"/>
      <c r="BQ791" s="53">
        <f t="shared" si="3658"/>
        <v>21794.7</v>
      </c>
      <c r="BR791" s="52">
        <f t="shared" si="3650"/>
        <v>21794.7</v>
      </c>
      <c r="BS791" s="26"/>
      <c r="BT791" s="27"/>
    </row>
    <row r="792" spans="1:73" s="82" customFormat="1" x14ac:dyDescent="0.3">
      <c r="A792" s="65" t="s">
        <v>491</v>
      </c>
      <c r="B792" s="65" t="s">
        <v>114</v>
      </c>
      <c r="C792" s="65" t="s">
        <v>116</v>
      </c>
      <c r="D792" s="65"/>
      <c r="E792" s="70"/>
      <c r="F792" s="66" t="s">
        <v>117</v>
      </c>
      <c r="G792" s="22">
        <f t="shared" si="3836"/>
        <v>1033.5999999999999</v>
      </c>
      <c r="H792" s="22">
        <f t="shared" si="3837"/>
        <v>1033.5999999999999</v>
      </c>
      <c r="I792" s="22">
        <f t="shared" si="3838"/>
        <v>1033.5999999999999</v>
      </c>
      <c r="J792" s="22">
        <f t="shared" si="3839"/>
        <v>0</v>
      </c>
      <c r="K792" s="22">
        <f t="shared" si="3840"/>
        <v>0</v>
      </c>
      <c r="L792" s="22">
        <f t="shared" si="3841"/>
        <v>0</v>
      </c>
      <c r="M792" s="22">
        <f t="shared" si="3757"/>
        <v>1033.5999999999999</v>
      </c>
      <c r="N792" s="22">
        <f t="shared" si="3758"/>
        <v>1033.5999999999999</v>
      </c>
      <c r="O792" s="22">
        <f t="shared" si="3759"/>
        <v>1033.5999999999999</v>
      </c>
      <c r="P792" s="22">
        <f t="shared" si="3842"/>
        <v>0</v>
      </c>
      <c r="Q792" s="22">
        <f t="shared" si="3843"/>
        <v>0</v>
      </c>
      <c r="R792" s="22">
        <f t="shared" si="3844"/>
        <v>0</v>
      </c>
      <c r="S792" s="22">
        <f t="shared" si="3845"/>
        <v>0</v>
      </c>
      <c r="T792" s="22">
        <f t="shared" si="3846"/>
        <v>0</v>
      </c>
      <c r="U792" s="22">
        <f t="shared" si="3847"/>
        <v>0</v>
      </c>
      <c r="V792" s="22">
        <f t="shared" si="3848"/>
        <v>0</v>
      </c>
      <c r="W792" s="22">
        <f t="shared" si="3849"/>
        <v>0</v>
      </c>
      <c r="X792" s="22">
        <f t="shared" si="3850"/>
        <v>0</v>
      </c>
      <c r="Y792" s="22">
        <f t="shared" si="3851"/>
        <v>0</v>
      </c>
      <c r="Z792" s="22">
        <f t="shared" si="3852"/>
        <v>0</v>
      </c>
      <c r="AA792" s="22">
        <f t="shared" si="3853"/>
        <v>0</v>
      </c>
      <c r="AB792" s="22">
        <f t="shared" si="3854"/>
        <v>0</v>
      </c>
      <c r="AC792" s="22">
        <f t="shared" si="3667"/>
        <v>1033.5999999999999</v>
      </c>
      <c r="AD792" s="22">
        <f t="shared" si="3668"/>
        <v>1033.5999999999999</v>
      </c>
      <c r="AE792" s="22">
        <f t="shared" si="3669"/>
        <v>1033.5999999999999</v>
      </c>
      <c r="AF792" s="22">
        <f t="shared" si="3855"/>
        <v>0</v>
      </c>
      <c r="AG792" s="22">
        <f t="shared" si="3670"/>
        <v>1033.5999999999999</v>
      </c>
      <c r="AH792" s="22">
        <f t="shared" si="3671"/>
        <v>1033.5999999999999</v>
      </c>
      <c r="AI792" s="22">
        <f t="shared" si="3672"/>
        <v>1033.5999999999999</v>
      </c>
      <c r="AJ792" s="22">
        <f t="shared" si="3856"/>
        <v>0</v>
      </c>
      <c r="AK792" s="22">
        <f t="shared" si="3857"/>
        <v>0</v>
      </c>
      <c r="AL792" s="22">
        <f t="shared" si="3858"/>
        <v>0</v>
      </c>
      <c r="AM792" s="22">
        <f t="shared" si="3859"/>
        <v>0</v>
      </c>
      <c r="AN792" s="22">
        <f t="shared" si="3860"/>
        <v>0</v>
      </c>
      <c r="AO792" s="22">
        <f t="shared" si="3861"/>
        <v>0</v>
      </c>
      <c r="AP792" s="22">
        <f t="shared" si="3862"/>
        <v>0</v>
      </c>
      <c r="AQ792" s="22">
        <f t="shared" si="3863"/>
        <v>0</v>
      </c>
      <c r="AR792" s="22">
        <f t="shared" si="3864"/>
        <v>0</v>
      </c>
      <c r="AS792" s="22">
        <f t="shared" si="3651"/>
        <v>1033.5999999999999</v>
      </c>
      <c r="AT792" s="22">
        <f t="shared" si="3652"/>
        <v>1033.5999999999999</v>
      </c>
      <c r="AU792" s="22">
        <f t="shared" si="3653"/>
        <v>1033.5999999999999</v>
      </c>
      <c r="AV792" s="22">
        <f t="shared" si="3865"/>
        <v>0</v>
      </c>
      <c r="AW792" s="22">
        <f t="shared" si="3866"/>
        <v>0</v>
      </c>
      <c r="AX792" s="22">
        <f t="shared" si="3867"/>
        <v>0</v>
      </c>
      <c r="AY792" s="22">
        <f t="shared" si="3654"/>
        <v>1033.5999999999999</v>
      </c>
      <c r="AZ792" s="22">
        <f t="shared" si="3655"/>
        <v>1033.5999999999999</v>
      </c>
      <c r="BA792" s="22">
        <f t="shared" si="3656"/>
        <v>1033.5999999999999</v>
      </c>
      <c r="BB792" s="22">
        <f t="shared" si="3868"/>
        <v>0</v>
      </c>
      <c r="BC792" s="22">
        <f t="shared" si="3869"/>
        <v>0</v>
      </c>
      <c r="BD792" s="22">
        <f t="shared" si="3870"/>
        <v>0</v>
      </c>
      <c r="BE792" s="22">
        <f t="shared" si="3871"/>
        <v>0</v>
      </c>
      <c r="BF792" s="22">
        <f t="shared" si="3872"/>
        <v>0</v>
      </c>
      <c r="BG792" s="22">
        <f t="shared" si="3873"/>
        <v>0</v>
      </c>
      <c r="BH792" s="22">
        <f t="shared" si="3874"/>
        <v>0</v>
      </c>
      <c r="BI792" s="22">
        <f t="shared" si="3875"/>
        <v>0</v>
      </c>
      <c r="BJ792" s="22">
        <f t="shared" si="3876"/>
        <v>0</v>
      </c>
      <c r="BK792" s="22">
        <f t="shared" si="3877"/>
        <v>0</v>
      </c>
      <c r="BL792" s="22">
        <f t="shared" si="3646"/>
        <v>1033.5999999999999</v>
      </c>
      <c r="BM792" s="22">
        <f t="shared" si="3878"/>
        <v>0</v>
      </c>
      <c r="BN792" s="78">
        <f t="shared" si="3657"/>
        <v>1033.5999999999999</v>
      </c>
      <c r="BO792" s="22">
        <f t="shared" si="3648"/>
        <v>1033.5999999999999</v>
      </c>
      <c r="BP792" s="22">
        <f t="shared" si="3879"/>
        <v>0</v>
      </c>
      <c r="BQ792" s="78">
        <f t="shared" si="3658"/>
        <v>1033.5999999999999</v>
      </c>
      <c r="BR792" s="80">
        <f t="shared" si="3650"/>
        <v>1033.5999999999999</v>
      </c>
      <c r="BS792" s="22">
        <f t="shared" si="3879"/>
        <v>0</v>
      </c>
      <c r="BT792" s="23"/>
      <c r="BU792" s="19"/>
    </row>
    <row r="793" spans="1:73" ht="31.2" x14ac:dyDescent="0.3">
      <c r="A793" s="67" t="s">
        <v>491</v>
      </c>
      <c r="B793" s="67" t="s">
        <v>114</v>
      </c>
      <c r="C793" s="67" t="s">
        <v>116</v>
      </c>
      <c r="D793" s="67" t="s">
        <v>118</v>
      </c>
      <c r="E793" s="71"/>
      <c r="F793" s="68" t="s">
        <v>119</v>
      </c>
      <c r="G793" s="26">
        <f t="shared" si="3836"/>
        <v>1033.5999999999999</v>
      </c>
      <c r="H793" s="26">
        <f t="shared" si="3837"/>
        <v>1033.5999999999999</v>
      </c>
      <c r="I793" s="26">
        <f t="shared" si="3838"/>
        <v>1033.5999999999999</v>
      </c>
      <c r="J793" s="26">
        <f t="shared" si="3839"/>
        <v>0</v>
      </c>
      <c r="K793" s="26">
        <f t="shared" si="3840"/>
        <v>0</v>
      </c>
      <c r="L793" s="26">
        <f t="shared" si="3841"/>
        <v>0</v>
      </c>
      <c r="M793" s="26">
        <f t="shared" si="3757"/>
        <v>1033.5999999999999</v>
      </c>
      <c r="N793" s="26">
        <f t="shared" si="3758"/>
        <v>1033.5999999999999</v>
      </c>
      <c r="O793" s="26">
        <f t="shared" si="3759"/>
        <v>1033.5999999999999</v>
      </c>
      <c r="P793" s="26">
        <f t="shared" si="3842"/>
        <v>0</v>
      </c>
      <c r="Q793" s="26">
        <f t="shared" si="3843"/>
        <v>0</v>
      </c>
      <c r="R793" s="26">
        <f t="shared" si="3844"/>
        <v>0</v>
      </c>
      <c r="S793" s="26">
        <f t="shared" si="3845"/>
        <v>0</v>
      </c>
      <c r="T793" s="26">
        <f t="shared" si="3846"/>
        <v>0</v>
      </c>
      <c r="U793" s="26">
        <f t="shared" si="3847"/>
        <v>0</v>
      </c>
      <c r="V793" s="26">
        <f t="shared" si="3848"/>
        <v>0</v>
      </c>
      <c r="W793" s="26">
        <f t="shared" si="3849"/>
        <v>0</v>
      </c>
      <c r="X793" s="26">
        <f t="shared" si="3850"/>
        <v>0</v>
      </c>
      <c r="Y793" s="26">
        <f t="shared" si="3851"/>
        <v>0</v>
      </c>
      <c r="Z793" s="26">
        <f t="shared" si="3852"/>
        <v>0</v>
      </c>
      <c r="AA793" s="26">
        <f t="shared" si="3853"/>
        <v>0</v>
      </c>
      <c r="AB793" s="26">
        <f t="shared" si="3854"/>
        <v>0</v>
      </c>
      <c r="AC793" s="26">
        <f t="shared" si="3667"/>
        <v>1033.5999999999999</v>
      </c>
      <c r="AD793" s="26">
        <f t="shared" si="3668"/>
        <v>1033.5999999999999</v>
      </c>
      <c r="AE793" s="26">
        <f t="shared" si="3669"/>
        <v>1033.5999999999999</v>
      </c>
      <c r="AF793" s="26">
        <f t="shared" si="3855"/>
        <v>0</v>
      </c>
      <c r="AG793" s="26">
        <f t="shared" si="3670"/>
        <v>1033.5999999999999</v>
      </c>
      <c r="AH793" s="26">
        <f t="shared" si="3671"/>
        <v>1033.5999999999999</v>
      </c>
      <c r="AI793" s="26">
        <f t="shared" si="3672"/>
        <v>1033.5999999999999</v>
      </c>
      <c r="AJ793" s="26">
        <f t="shared" si="3856"/>
        <v>0</v>
      </c>
      <c r="AK793" s="26">
        <f t="shared" si="3857"/>
        <v>0</v>
      </c>
      <c r="AL793" s="26">
        <f t="shared" si="3858"/>
        <v>0</v>
      </c>
      <c r="AM793" s="26">
        <f t="shared" si="3859"/>
        <v>0</v>
      </c>
      <c r="AN793" s="26">
        <f t="shared" si="3860"/>
        <v>0</v>
      </c>
      <c r="AO793" s="26">
        <f t="shared" si="3861"/>
        <v>0</v>
      </c>
      <c r="AP793" s="26">
        <f t="shared" si="3862"/>
        <v>0</v>
      </c>
      <c r="AQ793" s="26">
        <f t="shared" si="3863"/>
        <v>0</v>
      </c>
      <c r="AR793" s="26">
        <f t="shared" si="3864"/>
        <v>0</v>
      </c>
      <c r="AS793" s="26">
        <f t="shared" si="3651"/>
        <v>1033.5999999999999</v>
      </c>
      <c r="AT793" s="26">
        <f t="shared" si="3652"/>
        <v>1033.5999999999999</v>
      </c>
      <c r="AU793" s="26">
        <f t="shared" si="3653"/>
        <v>1033.5999999999999</v>
      </c>
      <c r="AV793" s="26">
        <f t="shared" si="3865"/>
        <v>0</v>
      </c>
      <c r="AW793" s="26">
        <f t="shared" si="3866"/>
        <v>0</v>
      </c>
      <c r="AX793" s="26">
        <f t="shared" si="3867"/>
        <v>0</v>
      </c>
      <c r="AY793" s="26">
        <f t="shared" si="3654"/>
        <v>1033.5999999999999</v>
      </c>
      <c r="AZ793" s="26">
        <f t="shared" si="3655"/>
        <v>1033.5999999999999</v>
      </c>
      <c r="BA793" s="26">
        <f t="shared" si="3656"/>
        <v>1033.5999999999999</v>
      </c>
      <c r="BB793" s="26">
        <f t="shared" si="3868"/>
        <v>0</v>
      </c>
      <c r="BC793" s="26">
        <f t="shared" si="3869"/>
        <v>0</v>
      </c>
      <c r="BD793" s="26">
        <f t="shared" si="3870"/>
        <v>0</v>
      </c>
      <c r="BE793" s="26">
        <f t="shared" si="3871"/>
        <v>0</v>
      </c>
      <c r="BF793" s="26">
        <f t="shared" si="3872"/>
        <v>0</v>
      </c>
      <c r="BG793" s="26">
        <f t="shared" si="3873"/>
        <v>0</v>
      </c>
      <c r="BH793" s="26">
        <f t="shared" si="3874"/>
        <v>0</v>
      </c>
      <c r="BI793" s="26">
        <f t="shared" si="3875"/>
        <v>0</v>
      </c>
      <c r="BJ793" s="26">
        <f t="shared" si="3876"/>
        <v>0</v>
      </c>
      <c r="BK793" s="26">
        <f t="shared" si="3877"/>
        <v>0</v>
      </c>
      <c r="BL793" s="26">
        <f t="shared" si="3646"/>
        <v>1033.5999999999999</v>
      </c>
      <c r="BM793" s="26">
        <f t="shared" si="3878"/>
        <v>0</v>
      </c>
      <c r="BN793" s="53">
        <f t="shared" si="3657"/>
        <v>1033.5999999999999</v>
      </c>
      <c r="BO793" s="26">
        <f t="shared" si="3648"/>
        <v>1033.5999999999999</v>
      </c>
      <c r="BP793" s="26">
        <f t="shared" si="3879"/>
        <v>0</v>
      </c>
      <c r="BQ793" s="53">
        <f t="shared" si="3658"/>
        <v>1033.5999999999999</v>
      </c>
      <c r="BR793" s="52">
        <f t="shared" si="3650"/>
        <v>1033.5999999999999</v>
      </c>
      <c r="BS793" s="26">
        <f t="shared" si="3879"/>
        <v>0</v>
      </c>
      <c r="BT793" s="27"/>
    </row>
    <row r="794" spans="1:73" x14ac:dyDescent="0.3">
      <c r="A794" s="67" t="s">
        <v>491</v>
      </c>
      <c r="B794" s="67" t="s">
        <v>114</v>
      </c>
      <c r="C794" s="67" t="s">
        <v>116</v>
      </c>
      <c r="D794" s="67" t="s">
        <v>120</v>
      </c>
      <c r="E794" s="71"/>
      <c r="F794" s="68" t="s">
        <v>33</v>
      </c>
      <c r="G794" s="26">
        <f t="shared" si="3836"/>
        <v>1033.5999999999999</v>
      </c>
      <c r="H794" s="26">
        <f t="shared" si="3837"/>
        <v>1033.5999999999999</v>
      </c>
      <c r="I794" s="26">
        <f t="shared" si="3838"/>
        <v>1033.5999999999999</v>
      </c>
      <c r="J794" s="26">
        <f t="shared" si="3839"/>
        <v>0</v>
      </c>
      <c r="K794" s="26">
        <f t="shared" si="3840"/>
        <v>0</v>
      </c>
      <c r="L794" s="26">
        <f t="shared" si="3841"/>
        <v>0</v>
      </c>
      <c r="M794" s="26">
        <f t="shared" si="3757"/>
        <v>1033.5999999999999</v>
      </c>
      <c r="N794" s="26">
        <f t="shared" si="3758"/>
        <v>1033.5999999999999</v>
      </c>
      <c r="O794" s="26">
        <f t="shared" si="3759"/>
        <v>1033.5999999999999</v>
      </c>
      <c r="P794" s="26">
        <f t="shared" si="3842"/>
        <v>0</v>
      </c>
      <c r="Q794" s="26">
        <f t="shared" si="3843"/>
        <v>0</v>
      </c>
      <c r="R794" s="26">
        <f t="shared" si="3844"/>
        <v>0</v>
      </c>
      <c r="S794" s="26">
        <f t="shared" si="3845"/>
        <v>0</v>
      </c>
      <c r="T794" s="26">
        <f t="shared" si="3846"/>
        <v>0</v>
      </c>
      <c r="U794" s="26">
        <f t="shared" si="3847"/>
        <v>0</v>
      </c>
      <c r="V794" s="26">
        <f t="shared" si="3848"/>
        <v>0</v>
      </c>
      <c r="W794" s="26">
        <f t="shared" si="3849"/>
        <v>0</v>
      </c>
      <c r="X794" s="26">
        <f t="shared" si="3850"/>
        <v>0</v>
      </c>
      <c r="Y794" s="26">
        <f t="shared" si="3851"/>
        <v>0</v>
      </c>
      <c r="Z794" s="26">
        <f t="shared" si="3852"/>
        <v>0</v>
      </c>
      <c r="AA794" s="26">
        <f t="shared" si="3853"/>
        <v>0</v>
      </c>
      <c r="AB794" s="26">
        <f t="shared" si="3854"/>
        <v>0</v>
      </c>
      <c r="AC794" s="26">
        <f t="shared" si="3667"/>
        <v>1033.5999999999999</v>
      </c>
      <c r="AD794" s="26">
        <f t="shared" si="3668"/>
        <v>1033.5999999999999</v>
      </c>
      <c r="AE794" s="26">
        <f t="shared" si="3669"/>
        <v>1033.5999999999999</v>
      </c>
      <c r="AF794" s="26">
        <f t="shared" si="3855"/>
        <v>0</v>
      </c>
      <c r="AG794" s="26">
        <f t="shared" si="3670"/>
        <v>1033.5999999999999</v>
      </c>
      <c r="AH794" s="26">
        <f t="shared" si="3671"/>
        <v>1033.5999999999999</v>
      </c>
      <c r="AI794" s="26">
        <f t="shared" si="3672"/>
        <v>1033.5999999999999</v>
      </c>
      <c r="AJ794" s="26">
        <f t="shared" si="3856"/>
        <v>0</v>
      </c>
      <c r="AK794" s="26">
        <f t="shared" si="3857"/>
        <v>0</v>
      </c>
      <c r="AL794" s="26">
        <f t="shared" si="3858"/>
        <v>0</v>
      </c>
      <c r="AM794" s="26">
        <f t="shared" si="3859"/>
        <v>0</v>
      </c>
      <c r="AN794" s="26">
        <f t="shared" si="3860"/>
        <v>0</v>
      </c>
      <c r="AO794" s="26">
        <f t="shared" si="3861"/>
        <v>0</v>
      </c>
      <c r="AP794" s="26">
        <f t="shared" si="3862"/>
        <v>0</v>
      </c>
      <c r="AQ794" s="26">
        <f t="shared" si="3863"/>
        <v>0</v>
      </c>
      <c r="AR794" s="26">
        <f t="shared" si="3864"/>
        <v>0</v>
      </c>
      <c r="AS794" s="26">
        <f t="shared" si="3651"/>
        <v>1033.5999999999999</v>
      </c>
      <c r="AT794" s="26">
        <f t="shared" si="3652"/>
        <v>1033.5999999999999</v>
      </c>
      <c r="AU794" s="26">
        <f t="shared" si="3653"/>
        <v>1033.5999999999999</v>
      </c>
      <c r="AV794" s="26">
        <f t="shared" si="3865"/>
        <v>0</v>
      </c>
      <c r="AW794" s="26">
        <f t="shared" si="3866"/>
        <v>0</v>
      </c>
      <c r="AX794" s="26">
        <f t="shared" si="3867"/>
        <v>0</v>
      </c>
      <c r="AY794" s="26">
        <f t="shared" si="3654"/>
        <v>1033.5999999999999</v>
      </c>
      <c r="AZ794" s="26">
        <f t="shared" si="3655"/>
        <v>1033.5999999999999</v>
      </c>
      <c r="BA794" s="26">
        <f t="shared" si="3656"/>
        <v>1033.5999999999999</v>
      </c>
      <c r="BB794" s="26">
        <f t="shared" si="3868"/>
        <v>0</v>
      </c>
      <c r="BC794" s="26">
        <f t="shared" si="3869"/>
        <v>0</v>
      </c>
      <c r="BD794" s="26">
        <f t="shared" si="3870"/>
        <v>0</v>
      </c>
      <c r="BE794" s="26">
        <f t="shared" si="3871"/>
        <v>0</v>
      </c>
      <c r="BF794" s="26">
        <f t="shared" si="3872"/>
        <v>0</v>
      </c>
      <c r="BG794" s="26">
        <f t="shared" si="3873"/>
        <v>0</v>
      </c>
      <c r="BH794" s="26">
        <f t="shared" si="3874"/>
        <v>0</v>
      </c>
      <c r="BI794" s="26">
        <f t="shared" si="3875"/>
        <v>0</v>
      </c>
      <c r="BJ794" s="26">
        <f t="shared" si="3876"/>
        <v>0</v>
      </c>
      <c r="BK794" s="26">
        <f t="shared" si="3877"/>
        <v>0</v>
      </c>
      <c r="BL794" s="26">
        <f t="shared" si="3646"/>
        <v>1033.5999999999999</v>
      </c>
      <c r="BM794" s="26">
        <f t="shared" si="3878"/>
        <v>0</v>
      </c>
      <c r="BN794" s="53">
        <f t="shared" si="3657"/>
        <v>1033.5999999999999</v>
      </c>
      <c r="BO794" s="26">
        <f t="shared" si="3648"/>
        <v>1033.5999999999999</v>
      </c>
      <c r="BP794" s="26">
        <f t="shared" si="3879"/>
        <v>0</v>
      </c>
      <c r="BQ794" s="53">
        <f t="shared" si="3658"/>
        <v>1033.5999999999999</v>
      </c>
      <c r="BR794" s="52">
        <f t="shared" si="3650"/>
        <v>1033.5999999999999</v>
      </c>
      <c r="BS794" s="26">
        <f t="shared" si="3879"/>
        <v>0</v>
      </c>
      <c r="BT794" s="27"/>
    </row>
    <row r="795" spans="1:73" ht="46.8" x14ac:dyDescent="0.3">
      <c r="A795" s="67" t="s">
        <v>491</v>
      </c>
      <c r="B795" s="67" t="s">
        <v>114</v>
      </c>
      <c r="C795" s="67" t="s">
        <v>116</v>
      </c>
      <c r="D795" s="67" t="s">
        <v>121</v>
      </c>
      <c r="E795" s="71"/>
      <c r="F795" s="68" t="s">
        <v>122</v>
      </c>
      <c r="G795" s="26">
        <f t="shared" si="3836"/>
        <v>1033.5999999999999</v>
      </c>
      <c r="H795" s="26">
        <f t="shared" si="3837"/>
        <v>1033.5999999999999</v>
      </c>
      <c r="I795" s="26">
        <f t="shared" si="3838"/>
        <v>1033.5999999999999</v>
      </c>
      <c r="J795" s="26">
        <f t="shared" si="3839"/>
        <v>0</v>
      </c>
      <c r="K795" s="26">
        <f t="shared" si="3840"/>
        <v>0</v>
      </c>
      <c r="L795" s="26">
        <f t="shared" si="3841"/>
        <v>0</v>
      </c>
      <c r="M795" s="26">
        <f t="shared" si="3757"/>
        <v>1033.5999999999999</v>
      </c>
      <c r="N795" s="26">
        <f t="shared" si="3758"/>
        <v>1033.5999999999999</v>
      </c>
      <c r="O795" s="26">
        <f t="shared" si="3759"/>
        <v>1033.5999999999999</v>
      </c>
      <c r="P795" s="26">
        <f t="shared" si="3842"/>
        <v>0</v>
      </c>
      <c r="Q795" s="26">
        <f t="shared" si="3843"/>
        <v>0</v>
      </c>
      <c r="R795" s="26">
        <f t="shared" si="3844"/>
        <v>0</v>
      </c>
      <c r="S795" s="26">
        <f t="shared" si="3845"/>
        <v>0</v>
      </c>
      <c r="T795" s="26">
        <f t="shared" si="3846"/>
        <v>0</v>
      </c>
      <c r="U795" s="26">
        <f t="shared" si="3847"/>
        <v>0</v>
      </c>
      <c r="V795" s="26">
        <f t="shared" si="3848"/>
        <v>0</v>
      </c>
      <c r="W795" s="26">
        <f t="shared" si="3849"/>
        <v>0</v>
      </c>
      <c r="X795" s="26">
        <f t="shared" si="3850"/>
        <v>0</v>
      </c>
      <c r="Y795" s="26">
        <f t="shared" si="3851"/>
        <v>0</v>
      </c>
      <c r="Z795" s="26">
        <f t="shared" si="3852"/>
        <v>0</v>
      </c>
      <c r="AA795" s="26">
        <f t="shared" si="3853"/>
        <v>0</v>
      </c>
      <c r="AB795" s="26">
        <f t="shared" si="3854"/>
        <v>0</v>
      </c>
      <c r="AC795" s="26">
        <f t="shared" si="3667"/>
        <v>1033.5999999999999</v>
      </c>
      <c r="AD795" s="26">
        <f t="shared" si="3668"/>
        <v>1033.5999999999999</v>
      </c>
      <c r="AE795" s="26">
        <f t="shared" si="3669"/>
        <v>1033.5999999999999</v>
      </c>
      <c r="AF795" s="26">
        <f t="shared" si="3855"/>
        <v>0</v>
      </c>
      <c r="AG795" s="26">
        <f t="shared" si="3670"/>
        <v>1033.5999999999999</v>
      </c>
      <c r="AH795" s="26">
        <f t="shared" si="3671"/>
        <v>1033.5999999999999</v>
      </c>
      <c r="AI795" s="26">
        <f t="shared" si="3672"/>
        <v>1033.5999999999999</v>
      </c>
      <c r="AJ795" s="26">
        <f t="shared" si="3856"/>
        <v>0</v>
      </c>
      <c r="AK795" s="26">
        <f t="shared" si="3857"/>
        <v>0</v>
      </c>
      <c r="AL795" s="26">
        <f t="shared" si="3858"/>
        <v>0</v>
      </c>
      <c r="AM795" s="26">
        <f t="shared" si="3859"/>
        <v>0</v>
      </c>
      <c r="AN795" s="26">
        <f t="shared" si="3860"/>
        <v>0</v>
      </c>
      <c r="AO795" s="26">
        <f t="shared" si="3861"/>
        <v>0</v>
      </c>
      <c r="AP795" s="26">
        <f t="shared" si="3862"/>
        <v>0</v>
      </c>
      <c r="AQ795" s="26">
        <f t="shared" si="3863"/>
        <v>0</v>
      </c>
      <c r="AR795" s="26">
        <f t="shared" si="3864"/>
        <v>0</v>
      </c>
      <c r="AS795" s="26">
        <f t="shared" si="3651"/>
        <v>1033.5999999999999</v>
      </c>
      <c r="AT795" s="26">
        <f t="shared" si="3652"/>
        <v>1033.5999999999999</v>
      </c>
      <c r="AU795" s="26">
        <f t="shared" si="3653"/>
        <v>1033.5999999999999</v>
      </c>
      <c r="AV795" s="26">
        <f t="shared" si="3865"/>
        <v>0</v>
      </c>
      <c r="AW795" s="26">
        <f t="shared" si="3866"/>
        <v>0</v>
      </c>
      <c r="AX795" s="26">
        <f t="shared" si="3867"/>
        <v>0</v>
      </c>
      <c r="AY795" s="26">
        <f t="shared" si="3654"/>
        <v>1033.5999999999999</v>
      </c>
      <c r="AZ795" s="26">
        <f t="shared" si="3655"/>
        <v>1033.5999999999999</v>
      </c>
      <c r="BA795" s="26">
        <f t="shared" si="3656"/>
        <v>1033.5999999999999</v>
      </c>
      <c r="BB795" s="26">
        <f t="shared" si="3868"/>
        <v>0</v>
      </c>
      <c r="BC795" s="26">
        <f t="shared" si="3869"/>
        <v>0</v>
      </c>
      <c r="BD795" s="26">
        <f t="shared" si="3870"/>
        <v>0</v>
      </c>
      <c r="BE795" s="26">
        <f t="shared" si="3871"/>
        <v>0</v>
      </c>
      <c r="BF795" s="26">
        <f t="shared" si="3872"/>
        <v>0</v>
      </c>
      <c r="BG795" s="26">
        <f t="shared" si="3873"/>
        <v>0</v>
      </c>
      <c r="BH795" s="26">
        <f t="shared" si="3874"/>
        <v>0</v>
      </c>
      <c r="BI795" s="26">
        <f t="shared" si="3875"/>
        <v>0</v>
      </c>
      <c r="BJ795" s="26">
        <f t="shared" si="3876"/>
        <v>0</v>
      </c>
      <c r="BK795" s="26">
        <f t="shared" si="3877"/>
        <v>0</v>
      </c>
      <c r="BL795" s="26">
        <f t="shared" si="3646"/>
        <v>1033.5999999999999</v>
      </c>
      <c r="BM795" s="26">
        <f t="shared" si="3878"/>
        <v>0</v>
      </c>
      <c r="BN795" s="53">
        <f t="shared" si="3657"/>
        <v>1033.5999999999999</v>
      </c>
      <c r="BO795" s="26">
        <f t="shared" si="3648"/>
        <v>1033.5999999999999</v>
      </c>
      <c r="BP795" s="26">
        <f t="shared" si="3879"/>
        <v>0</v>
      </c>
      <c r="BQ795" s="53">
        <f t="shared" si="3658"/>
        <v>1033.5999999999999</v>
      </c>
      <c r="BR795" s="52">
        <f t="shared" si="3650"/>
        <v>1033.5999999999999</v>
      </c>
      <c r="BS795" s="26">
        <f t="shared" si="3879"/>
        <v>0</v>
      </c>
      <c r="BT795" s="27"/>
    </row>
    <row r="796" spans="1:73" ht="62.4" x14ac:dyDescent="0.3">
      <c r="A796" s="67" t="s">
        <v>491</v>
      </c>
      <c r="B796" s="67" t="s">
        <v>114</v>
      </c>
      <c r="C796" s="67" t="s">
        <v>116</v>
      </c>
      <c r="D796" s="67" t="s">
        <v>472</v>
      </c>
      <c r="E796" s="71"/>
      <c r="F796" s="68" t="s">
        <v>473</v>
      </c>
      <c r="G796" s="26">
        <f t="shared" si="3836"/>
        <v>1033.5999999999999</v>
      </c>
      <c r="H796" s="26">
        <f t="shared" si="3837"/>
        <v>1033.5999999999999</v>
      </c>
      <c r="I796" s="26">
        <f t="shared" si="3838"/>
        <v>1033.5999999999999</v>
      </c>
      <c r="J796" s="26">
        <f t="shared" si="3839"/>
        <v>0</v>
      </c>
      <c r="K796" s="26">
        <f t="shared" si="3840"/>
        <v>0</v>
      </c>
      <c r="L796" s="26">
        <f t="shared" si="3841"/>
        <v>0</v>
      </c>
      <c r="M796" s="26">
        <f t="shared" si="3757"/>
        <v>1033.5999999999999</v>
      </c>
      <c r="N796" s="26">
        <f t="shared" si="3758"/>
        <v>1033.5999999999999</v>
      </c>
      <c r="O796" s="26">
        <f t="shared" si="3759"/>
        <v>1033.5999999999999</v>
      </c>
      <c r="P796" s="26">
        <f t="shared" si="3842"/>
        <v>0</v>
      </c>
      <c r="Q796" s="26">
        <f t="shared" si="3843"/>
        <v>0</v>
      </c>
      <c r="R796" s="26">
        <f t="shared" si="3844"/>
        <v>0</v>
      </c>
      <c r="S796" s="26">
        <f t="shared" si="3845"/>
        <v>0</v>
      </c>
      <c r="T796" s="26">
        <f t="shared" si="3846"/>
        <v>0</v>
      </c>
      <c r="U796" s="26">
        <f t="shared" si="3847"/>
        <v>0</v>
      </c>
      <c r="V796" s="26">
        <f t="shared" si="3848"/>
        <v>0</v>
      </c>
      <c r="W796" s="26">
        <f t="shared" si="3849"/>
        <v>0</v>
      </c>
      <c r="X796" s="26">
        <f t="shared" si="3850"/>
        <v>0</v>
      </c>
      <c r="Y796" s="26">
        <f t="shared" si="3851"/>
        <v>0</v>
      </c>
      <c r="Z796" s="26">
        <f t="shared" si="3852"/>
        <v>0</v>
      </c>
      <c r="AA796" s="26">
        <f t="shared" si="3853"/>
        <v>0</v>
      </c>
      <c r="AB796" s="26">
        <f t="shared" si="3854"/>
        <v>0</v>
      </c>
      <c r="AC796" s="26">
        <f t="shared" si="3667"/>
        <v>1033.5999999999999</v>
      </c>
      <c r="AD796" s="26">
        <f t="shared" si="3668"/>
        <v>1033.5999999999999</v>
      </c>
      <c r="AE796" s="26">
        <f t="shared" si="3669"/>
        <v>1033.5999999999999</v>
      </c>
      <c r="AF796" s="26">
        <f t="shared" si="3855"/>
        <v>0</v>
      </c>
      <c r="AG796" s="26">
        <f t="shared" si="3670"/>
        <v>1033.5999999999999</v>
      </c>
      <c r="AH796" s="26">
        <f t="shared" si="3671"/>
        <v>1033.5999999999999</v>
      </c>
      <c r="AI796" s="26">
        <f t="shared" si="3672"/>
        <v>1033.5999999999999</v>
      </c>
      <c r="AJ796" s="26">
        <f t="shared" si="3856"/>
        <v>0</v>
      </c>
      <c r="AK796" s="26">
        <f t="shared" si="3857"/>
        <v>0</v>
      </c>
      <c r="AL796" s="26">
        <f t="shared" si="3858"/>
        <v>0</v>
      </c>
      <c r="AM796" s="26">
        <f t="shared" si="3859"/>
        <v>0</v>
      </c>
      <c r="AN796" s="26">
        <f t="shared" si="3860"/>
        <v>0</v>
      </c>
      <c r="AO796" s="26">
        <f t="shared" si="3861"/>
        <v>0</v>
      </c>
      <c r="AP796" s="26">
        <f t="shared" si="3862"/>
        <v>0</v>
      </c>
      <c r="AQ796" s="26">
        <f t="shared" si="3863"/>
        <v>0</v>
      </c>
      <c r="AR796" s="26">
        <f t="shared" si="3864"/>
        <v>0</v>
      </c>
      <c r="AS796" s="26">
        <f t="shared" si="3651"/>
        <v>1033.5999999999999</v>
      </c>
      <c r="AT796" s="26">
        <f t="shared" si="3652"/>
        <v>1033.5999999999999</v>
      </c>
      <c r="AU796" s="26">
        <f t="shared" si="3653"/>
        <v>1033.5999999999999</v>
      </c>
      <c r="AV796" s="26">
        <f t="shared" si="3865"/>
        <v>0</v>
      </c>
      <c r="AW796" s="26">
        <f t="shared" si="3866"/>
        <v>0</v>
      </c>
      <c r="AX796" s="26">
        <f t="shared" si="3867"/>
        <v>0</v>
      </c>
      <c r="AY796" s="26">
        <f t="shared" si="3654"/>
        <v>1033.5999999999999</v>
      </c>
      <c r="AZ796" s="26">
        <f t="shared" si="3655"/>
        <v>1033.5999999999999</v>
      </c>
      <c r="BA796" s="26">
        <f t="shared" si="3656"/>
        <v>1033.5999999999999</v>
      </c>
      <c r="BB796" s="26">
        <f t="shared" si="3868"/>
        <v>0</v>
      </c>
      <c r="BC796" s="26">
        <f t="shared" si="3869"/>
        <v>0</v>
      </c>
      <c r="BD796" s="26">
        <f t="shared" si="3870"/>
        <v>0</v>
      </c>
      <c r="BE796" s="26">
        <f t="shared" si="3871"/>
        <v>0</v>
      </c>
      <c r="BF796" s="26">
        <f t="shared" si="3872"/>
        <v>0</v>
      </c>
      <c r="BG796" s="26">
        <f t="shared" si="3873"/>
        <v>0</v>
      </c>
      <c r="BH796" s="26">
        <f t="shared" si="3874"/>
        <v>0</v>
      </c>
      <c r="BI796" s="26">
        <f t="shared" si="3875"/>
        <v>0</v>
      </c>
      <c r="BJ796" s="26">
        <f t="shared" si="3876"/>
        <v>0</v>
      </c>
      <c r="BK796" s="26">
        <f t="shared" si="3877"/>
        <v>0</v>
      </c>
      <c r="BL796" s="26">
        <f t="shared" si="3646"/>
        <v>1033.5999999999999</v>
      </c>
      <c r="BM796" s="26">
        <f t="shared" si="3878"/>
        <v>0</v>
      </c>
      <c r="BN796" s="53">
        <f t="shared" si="3657"/>
        <v>1033.5999999999999</v>
      </c>
      <c r="BO796" s="26">
        <f t="shared" si="3648"/>
        <v>1033.5999999999999</v>
      </c>
      <c r="BP796" s="26">
        <f t="shared" si="3879"/>
        <v>0</v>
      </c>
      <c r="BQ796" s="53">
        <f t="shared" si="3658"/>
        <v>1033.5999999999999</v>
      </c>
      <c r="BR796" s="52">
        <f t="shared" si="3650"/>
        <v>1033.5999999999999</v>
      </c>
      <c r="BS796" s="26">
        <f t="shared" si="3879"/>
        <v>0</v>
      </c>
      <c r="BT796" s="27"/>
    </row>
    <row r="797" spans="1:73" x14ac:dyDescent="0.3">
      <c r="A797" s="67" t="s">
        <v>491</v>
      </c>
      <c r="B797" s="67" t="s">
        <v>114</v>
      </c>
      <c r="C797" s="67" t="s">
        <v>116</v>
      </c>
      <c r="D797" s="67" t="s">
        <v>472</v>
      </c>
      <c r="E797" s="67" t="s">
        <v>40</v>
      </c>
      <c r="F797" s="68" t="s">
        <v>41</v>
      </c>
      <c r="G797" s="26">
        <v>1033.5999999999999</v>
      </c>
      <c r="H797" s="26">
        <v>1033.5999999999999</v>
      </c>
      <c r="I797" s="26">
        <v>1033.5999999999999</v>
      </c>
      <c r="J797" s="26"/>
      <c r="K797" s="26"/>
      <c r="L797" s="26"/>
      <c r="M797" s="26">
        <f t="shared" si="3757"/>
        <v>1033.5999999999999</v>
      </c>
      <c r="N797" s="26">
        <f t="shared" si="3758"/>
        <v>1033.5999999999999</v>
      </c>
      <c r="O797" s="26">
        <f t="shared" si="3759"/>
        <v>1033.5999999999999</v>
      </c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>
        <f t="shared" si="3667"/>
        <v>1033.5999999999999</v>
      </c>
      <c r="AD797" s="26">
        <f t="shared" si="3668"/>
        <v>1033.5999999999999</v>
      </c>
      <c r="AE797" s="26">
        <f t="shared" si="3669"/>
        <v>1033.5999999999999</v>
      </c>
      <c r="AF797" s="26"/>
      <c r="AG797" s="26">
        <f t="shared" si="3670"/>
        <v>1033.5999999999999</v>
      </c>
      <c r="AH797" s="26">
        <f t="shared" si="3671"/>
        <v>1033.5999999999999</v>
      </c>
      <c r="AI797" s="26">
        <f t="shared" si="3672"/>
        <v>1033.5999999999999</v>
      </c>
      <c r="AJ797" s="26"/>
      <c r="AK797" s="26"/>
      <c r="AL797" s="26"/>
      <c r="AM797" s="26"/>
      <c r="AN797" s="26"/>
      <c r="AO797" s="26"/>
      <c r="AP797" s="26"/>
      <c r="AQ797" s="26"/>
      <c r="AR797" s="26"/>
      <c r="AS797" s="26">
        <f t="shared" si="3651"/>
        <v>1033.5999999999999</v>
      </c>
      <c r="AT797" s="26">
        <f t="shared" si="3652"/>
        <v>1033.5999999999999</v>
      </c>
      <c r="AU797" s="26">
        <f t="shared" si="3653"/>
        <v>1033.5999999999999</v>
      </c>
      <c r="AV797" s="26"/>
      <c r="AW797" s="26"/>
      <c r="AX797" s="26"/>
      <c r="AY797" s="26">
        <f t="shared" si="3654"/>
        <v>1033.5999999999999</v>
      </c>
      <c r="AZ797" s="26">
        <f t="shared" si="3655"/>
        <v>1033.5999999999999</v>
      </c>
      <c r="BA797" s="26">
        <f t="shared" si="3656"/>
        <v>1033.5999999999999</v>
      </c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>
        <f t="shared" si="3646"/>
        <v>1033.5999999999999</v>
      </c>
      <c r="BM797" s="26"/>
      <c r="BN797" s="53">
        <f t="shared" si="3657"/>
        <v>1033.5999999999999</v>
      </c>
      <c r="BO797" s="26">
        <f t="shared" si="3648"/>
        <v>1033.5999999999999</v>
      </c>
      <c r="BP797" s="26"/>
      <c r="BQ797" s="53">
        <f t="shared" si="3658"/>
        <v>1033.5999999999999</v>
      </c>
      <c r="BR797" s="52">
        <f t="shared" si="3650"/>
        <v>1033.5999999999999</v>
      </c>
      <c r="BS797" s="26"/>
      <c r="BT797" s="27"/>
    </row>
    <row r="798" spans="1:73" s="81" customFormat="1" x14ac:dyDescent="0.3">
      <c r="A798" s="63" t="s">
        <v>491</v>
      </c>
      <c r="B798" s="63" t="s">
        <v>60</v>
      </c>
      <c r="C798" s="63"/>
      <c r="D798" s="63"/>
      <c r="E798" s="63"/>
      <c r="F798" s="64" t="s">
        <v>61</v>
      </c>
      <c r="G798" s="17">
        <f t="shared" ref="G798:L798" si="3880">G805+G799</f>
        <v>64287.9</v>
      </c>
      <c r="H798" s="17">
        <f t="shared" si="3880"/>
        <v>42239.700000000004</v>
      </c>
      <c r="I798" s="17">
        <f t="shared" si="3880"/>
        <v>42424.9</v>
      </c>
      <c r="J798" s="17">
        <f t="shared" si="3880"/>
        <v>0</v>
      </c>
      <c r="K798" s="17">
        <f t="shared" si="3880"/>
        <v>0</v>
      </c>
      <c r="L798" s="17">
        <f t="shared" si="3880"/>
        <v>0</v>
      </c>
      <c r="M798" s="17">
        <f t="shared" si="3757"/>
        <v>64287.9</v>
      </c>
      <c r="N798" s="17">
        <f t="shared" si="3758"/>
        <v>42239.700000000004</v>
      </c>
      <c r="O798" s="17">
        <f t="shared" si="3759"/>
        <v>42424.9</v>
      </c>
      <c r="P798" s="17">
        <f t="shared" ref="P798:AB798" si="3881">P805+P799</f>
        <v>0</v>
      </c>
      <c r="Q798" s="17">
        <f t="shared" si="3881"/>
        <v>0</v>
      </c>
      <c r="R798" s="17">
        <f t="shared" si="3881"/>
        <v>8455.6830000000009</v>
      </c>
      <c r="S798" s="17">
        <f t="shared" si="3881"/>
        <v>0</v>
      </c>
      <c r="T798" s="17">
        <f t="shared" si="3881"/>
        <v>0</v>
      </c>
      <c r="U798" s="17">
        <f t="shared" si="3881"/>
        <v>0</v>
      </c>
      <c r="V798" s="17">
        <f t="shared" si="3881"/>
        <v>7252.7669999999998</v>
      </c>
      <c r="W798" s="17">
        <f t="shared" si="3881"/>
        <v>0</v>
      </c>
      <c r="X798" s="17">
        <f t="shared" si="3881"/>
        <v>0</v>
      </c>
      <c r="Y798" s="17">
        <f t="shared" si="3881"/>
        <v>0</v>
      </c>
      <c r="Z798" s="17">
        <f t="shared" si="3881"/>
        <v>1987.1</v>
      </c>
      <c r="AA798" s="17">
        <f t="shared" si="3881"/>
        <v>0</v>
      </c>
      <c r="AB798" s="17">
        <f t="shared" si="3881"/>
        <v>0</v>
      </c>
      <c r="AC798" s="17">
        <f t="shared" si="3667"/>
        <v>72743.582999999999</v>
      </c>
      <c r="AD798" s="17">
        <f t="shared" si="3668"/>
        <v>49492.467000000004</v>
      </c>
      <c r="AE798" s="17">
        <f t="shared" si="3669"/>
        <v>44412</v>
      </c>
      <c r="AF798" s="17">
        <f>AF805+AF799</f>
        <v>0</v>
      </c>
      <c r="AG798" s="17">
        <f t="shared" si="3670"/>
        <v>72743.582999999999</v>
      </c>
      <c r="AH798" s="17">
        <f t="shared" si="3671"/>
        <v>49492.467000000004</v>
      </c>
      <c r="AI798" s="17">
        <f t="shared" si="3672"/>
        <v>44412</v>
      </c>
      <c r="AJ798" s="17">
        <f t="shared" ref="AJ798:AR798" si="3882">AJ805+AJ799</f>
        <v>0</v>
      </c>
      <c r="AK798" s="17">
        <f t="shared" si="3882"/>
        <v>0</v>
      </c>
      <c r="AL798" s="17">
        <f t="shared" si="3882"/>
        <v>0</v>
      </c>
      <c r="AM798" s="17">
        <f t="shared" si="3882"/>
        <v>0</v>
      </c>
      <c r="AN798" s="17">
        <f t="shared" si="3882"/>
        <v>0</v>
      </c>
      <c r="AO798" s="17">
        <f t="shared" si="3882"/>
        <v>0</v>
      </c>
      <c r="AP798" s="17">
        <f t="shared" si="3882"/>
        <v>0</v>
      </c>
      <c r="AQ798" s="17">
        <f t="shared" si="3882"/>
        <v>0</v>
      </c>
      <c r="AR798" s="17">
        <f t="shared" si="3882"/>
        <v>0</v>
      </c>
      <c r="AS798" s="17">
        <f t="shared" si="3651"/>
        <v>72743.582999999999</v>
      </c>
      <c r="AT798" s="17">
        <f t="shared" si="3652"/>
        <v>49492.467000000004</v>
      </c>
      <c r="AU798" s="17">
        <f t="shared" si="3653"/>
        <v>44412</v>
      </c>
      <c r="AV798" s="17">
        <f>AV805+AV799</f>
        <v>0</v>
      </c>
      <c r="AW798" s="17">
        <f>AW805+AW799</f>
        <v>0</v>
      </c>
      <c r="AX798" s="17">
        <f>AX805+AX799</f>
        <v>0</v>
      </c>
      <c r="AY798" s="17">
        <f t="shared" si="3654"/>
        <v>72743.582999999999</v>
      </c>
      <c r="AZ798" s="17">
        <f t="shared" si="3655"/>
        <v>49492.467000000004</v>
      </c>
      <c r="BA798" s="17">
        <f t="shared" si="3656"/>
        <v>44412</v>
      </c>
      <c r="BB798" s="17">
        <f t="shared" ref="BB798:BK798" si="3883">BB805+BB799</f>
        <v>0</v>
      </c>
      <c r="BC798" s="17">
        <f t="shared" si="3883"/>
        <v>0</v>
      </c>
      <c r="BD798" s="17">
        <f t="shared" si="3883"/>
        <v>0</v>
      </c>
      <c r="BE798" s="17">
        <f t="shared" si="3883"/>
        <v>0</v>
      </c>
      <c r="BF798" s="17">
        <f t="shared" si="3883"/>
        <v>0</v>
      </c>
      <c r="BG798" s="17">
        <f t="shared" si="3883"/>
        <v>0</v>
      </c>
      <c r="BH798" s="17">
        <f t="shared" si="3883"/>
        <v>0</v>
      </c>
      <c r="BI798" s="17">
        <f t="shared" si="3883"/>
        <v>0</v>
      </c>
      <c r="BJ798" s="17">
        <f t="shared" si="3883"/>
        <v>0</v>
      </c>
      <c r="BK798" s="17">
        <f t="shared" si="3883"/>
        <v>0</v>
      </c>
      <c r="BL798" s="17">
        <f t="shared" si="3646"/>
        <v>72743.582999999999</v>
      </c>
      <c r="BM798" s="17">
        <f>BM805+BM799</f>
        <v>0</v>
      </c>
      <c r="BN798" s="77">
        <f t="shared" si="3657"/>
        <v>72743.582999999999</v>
      </c>
      <c r="BO798" s="17">
        <f t="shared" si="3648"/>
        <v>49492.467000000004</v>
      </c>
      <c r="BP798" s="17">
        <f>BP805+BP799</f>
        <v>0</v>
      </c>
      <c r="BQ798" s="77">
        <f t="shared" si="3658"/>
        <v>49492.467000000004</v>
      </c>
      <c r="BR798" s="79">
        <f t="shared" si="3650"/>
        <v>44412</v>
      </c>
      <c r="BS798" s="17">
        <f>BS805+BS799</f>
        <v>0</v>
      </c>
      <c r="BT798" s="18"/>
      <c r="BU798" s="14"/>
    </row>
    <row r="799" spans="1:73" s="84" customFormat="1" ht="16.2" x14ac:dyDescent="0.35">
      <c r="A799" s="65" t="s">
        <v>491</v>
      </c>
      <c r="B799" s="65" t="s">
        <v>60</v>
      </c>
      <c r="C799" s="65" t="s">
        <v>325</v>
      </c>
      <c r="D799" s="65"/>
      <c r="E799" s="65"/>
      <c r="F799" s="66" t="s">
        <v>495</v>
      </c>
      <c r="G799" s="22">
        <f t="shared" ref="G799:G803" si="3884">G800</f>
        <v>843</v>
      </c>
      <c r="H799" s="22">
        <f t="shared" ref="H799:H803" si="3885">H800</f>
        <v>0</v>
      </c>
      <c r="I799" s="22">
        <f t="shared" ref="I799:I803" si="3886">I800</f>
        <v>0</v>
      </c>
      <c r="J799" s="22">
        <f t="shared" ref="J799:J803" si="3887">J800</f>
        <v>0</v>
      </c>
      <c r="K799" s="22">
        <f t="shared" ref="K799:K803" si="3888">K800</f>
        <v>0</v>
      </c>
      <c r="L799" s="22">
        <f t="shared" ref="L799:L803" si="3889">L800</f>
        <v>0</v>
      </c>
      <c r="M799" s="22">
        <f t="shared" si="3757"/>
        <v>843</v>
      </c>
      <c r="N799" s="22">
        <f t="shared" si="3758"/>
        <v>0</v>
      </c>
      <c r="O799" s="22">
        <f t="shared" si="3759"/>
        <v>0</v>
      </c>
      <c r="P799" s="22">
        <f t="shared" ref="P799:P803" si="3890">P800</f>
        <v>0</v>
      </c>
      <c r="Q799" s="22">
        <f t="shared" ref="Q799:Q803" si="3891">Q800</f>
        <v>0</v>
      </c>
      <c r="R799" s="22">
        <f t="shared" ref="R799:R803" si="3892">R800</f>
        <v>0</v>
      </c>
      <c r="S799" s="22">
        <f t="shared" ref="S799:S803" si="3893">S800</f>
        <v>0</v>
      </c>
      <c r="T799" s="22">
        <f t="shared" ref="T799:T803" si="3894">T800</f>
        <v>0</v>
      </c>
      <c r="U799" s="22">
        <f t="shared" ref="U799:U803" si="3895">U800</f>
        <v>0</v>
      </c>
      <c r="V799" s="22">
        <f t="shared" ref="V799:V803" si="3896">V800</f>
        <v>0</v>
      </c>
      <c r="W799" s="22">
        <f t="shared" ref="W799:W803" si="3897">W800</f>
        <v>0</v>
      </c>
      <c r="X799" s="22">
        <f t="shared" ref="X799:X803" si="3898">X800</f>
        <v>0</v>
      </c>
      <c r="Y799" s="22">
        <f t="shared" ref="Y799:Y803" si="3899">Y800</f>
        <v>0</v>
      </c>
      <c r="Z799" s="22">
        <f t="shared" ref="Z799:Z803" si="3900">Z800</f>
        <v>0</v>
      </c>
      <c r="AA799" s="22">
        <f t="shared" ref="AA799:AA803" si="3901">AA800</f>
        <v>0</v>
      </c>
      <c r="AB799" s="22">
        <f t="shared" ref="AB799:AB803" si="3902">AB800</f>
        <v>0</v>
      </c>
      <c r="AC799" s="22">
        <f t="shared" si="3667"/>
        <v>843</v>
      </c>
      <c r="AD799" s="22">
        <f t="shared" si="3668"/>
        <v>0</v>
      </c>
      <c r="AE799" s="22">
        <f t="shared" si="3669"/>
        <v>0</v>
      </c>
      <c r="AF799" s="22">
        <f t="shared" ref="AF799:AF803" si="3903">AF800</f>
        <v>0</v>
      </c>
      <c r="AG799" s="22">
        <f t="shared" si="3670"/>
        <v>843</v>
      </c>
      <c r="AH799" s="22">
        <f t="shared" si="3671"/>
        <v>0</v>
      </c>
      <c r="AI799" s="22">
        <f t="shared" si="3672"/>
        <v>0</v>
      </c>
      <c r="AJ799" s="22">
        <f t="shared" ref="AJ799:AJ803" si="3904">AJ800</f>
        <v>0</v>
      </c>
      <c r="AK799" s="22">
        <f t="shared" ref="AK799:AK803" si="3905">AK800</f>
        <v>0</v>
      </c>
      <c r="AL799" s="22">
        <f t="shared" ref="AL799:AL803" si="3906">AL800</f>
        <v>0</v>
      </c>
      <c r="AM799" s="22">
        <f t="shared" ref="AM799:AM803" si="3907">AM800</f>
        <v>0</v>
      </c>
      <c r="AN799" s="22">
        <f t="shared" ref="AN799:AN803" si="3908">AN800</f>
        <v>0</v>
      </c>
      <c r="AO799" s="22">
        <f t="shared" ref="AO799:AO803" si="3909">AO800</f>
        <v>0</v>
      </c>
      <c r="AP799" s="22">
        <f t="shared" ref="AP799:AP803" si="3910">AP800</f>
        <v>0</v>
      </c>
      <c r="AQ799" s="22">
        <f t="shared" ref="AQ799:AQ803" si="3911">AQ800</f>
        <v>0</v>
      </c>
      <c r="AR799" s="22">
        <f t="shared" ref="AR799:AR803" si="3912">AR800</f>
        <v>0</v>
      </c>
      <c r="AS799" s="22">
        <f t="shared" si="3651"/>
        <v>843</v>
      </c>
      <c r="AT799" s="22">
        <f t="shared" si="3652"/>
        <v>0</v>
      </c>
      <c r="AU799" s="22">
        <f t="shared" si="3653"/>
        <v>0</v>
      </c>
      <c r="AV799" s="22">
        <f t="shared" ref="AV799:AV803" si="3913">AV800</f>
        <v>0</v>
      </c>
      <c r="AW799" s="22">
        <f t="shared" ref="AW799:AW803" si="3914">AW800</f>
        <v>0</v>
      </c>
      <c r="AX799" s="22">
        <f t="shared" ref="AX799:AX803" si="3915">AX800</f>
        <v>0</v>
      </c>
      <c r="AY799" s="22">
        <f t="shared" si="3654"/>
        <v>843</v>
      </c>
      <c r="AZ799" s="22">
        <f t="shared" si="3655"/>
        <v>0</v>
      </c>
      <c r="BA799" s="22">
        <f t="shared" si="3656"/>
        <v>0</v>
      </c>
      <c r="BB799" s="22">
        <f t="shared" ref="BB799:BB803" si="3916">BB800</f>
        <v>0</v>
      </c>
      <c r="BC799" s="22">
        <f t="shared" ref="BC799:BC803" si="3917">BC800</f>
        <v>0</v>
      </c>
      <c r="BD799" s="22">
        <f t="shared" ref="BD799:BD803" si="3918">BD800</f>
        <v>0</v>
      </c>
      <c r="BE799" s="22">
        <f t="shared" ref="BE799:BE803" si="3919">BE800</f>
        <v>0</v>
      </c>
      <c r="BF799" s="22">
        <f t="shared" ref="BF799:BF803" si="3920">BF800</f>
        <v>0</v>
      </c>
      <c r="BG799" s="22">
        <f t="shared" ref="BG799:BG803" si="3921">BG800</f>
        <v>0</v>
      </c>
      <c r="BH799" s="22">
        <f t="shared" ref="BH799:BH803" si="3922">BH800</f>
        <v>0</v>
      </c>
      <c r="BI799" s="22">
        <f t="shared" ref="BI799:BI803" si="3923">BI800</f>
        <v>0</v>
      </c>
      <c r="BJ799" s="22">
        <f t="shared" ref="BJ799:BJ803" si="3924">BJ800</f>
        <v>0</v>
      </c>
      <c r="BK799" s="22">
        <f t="shared" ref="BK799:BK803" si="3925">BK800</f>
        <v>0</v>
      </c>
      <c r="BL799" s="22">
        <f t="shared" si="3646"/>
        <v>843</v>
      </c>
      <c r="BM799" s="22">
        <f t="shared" ref="BM799:BM803" si="3926">BM800</f>
        <v>0</v>
      </c>
      <c r="BN799" s="78">
        <f t="shared" si="3657"/>
        <v>843</v>
      </c>
      <c r="BO799" s="22">
        <f t="shared" si="3648"/>
        <v>0</v>
      </c>
      <c r="BP799" s="22">
        <f t="shared" ref="BP799:BS803" si="3927">BP800</f>
        <v>0</v>
      </c>
      <c r="BQ799" s="78">
        <f t="shared" si="3658"/>
        <v>0</v>
      </c>
      <c r="BR799" s="80">
        <f t="shared" si="3650"/>
        <v>0</v>
      </c>
      <c r="BS799" s="22">
        <f t="shared" si="3927"/>
        <v>0</v>
      </c>
      <c r="BT799" s="36"/>
      <c r="BU799" s="34"/>
    </row>
    <row r="800" spans="1:73" ht="31.2" x14ac:dyDescent="0.3">
      <c r="A800" s="67" t="s">
        <v>491</v>
      </c>
      <c r="B800" s="67" t="s">
        <v>60</v>
      </c>
      <c r="C800" s="67" t="s">
        <v>325</v>
      </c>
      <c r="D800" s="67" t="s">
        <v>465</v>
      </c>
      <c r="E800" s="67"/>
      <c r="F800" s="68" t="s">
        <v>466</v>
      </c>
      <c r="G800" s="26">
        <f t="shared" si="3884"/>
        <v>843</v>
      </c>
      <c r="H800" s="26">
        <f t="shared" si="3885"/>
        <v>0</v>
      </c>
      <c r="I800" s="26">
        <f t="shared" si="3886"/>
        <v>0</v>
      </c>
      <c r="J800" s="26">
        <f t="shared" si="3887"/>
        <v>0</v>
      </c>
      <c r="K800" s="26">
        <f t="shared" si="3888"/>
        <v>0</v>
      </c>
      <c r="L800" s="26">
        <f t="shared" si="3889"/>
        <v>0</v>
      </c>
      <c r="M800" s="26">
        <f t="shared" si="3757"/>
        <v>843</v>
      </c>
      <c r="N800" s="26">
        <f t="shared" si="3758"/>
        <v>0</v>
      </c>
      <c r="O800" s="26">
        <f t="shared" si="3759"/>
        <v>0</v>
      </c>
      <c r="P800" s="26">
        <f t="shared" si="3890"/>
        <v>0</v>
      </c>
      <c r="Q800" s="26">
        <f t="shared" si="3891"/>
        <v>0</v>
      </c>
      <c r="R800" s="26">
        <f t="shared" si="3892"/>
        <v>0</v>
      </c>
      <c r="S800" s="26">
        <f t="shared" si="3893"/>
        <v>0</v>
      </c>
      <c r="T800" s="26">
        <f t="shared" si="3894"/>
        <v>0</v>
      </c>
      <c r="U800" s="26">
        <f t="shared" si="3895"/>
        <v>0</v>
      </c>
      <c r="V800" s="26">
        <f t="shared" si="3896"/>
        <v>0</v>
      </c>
      <c r="W800" s="26">
        <f t="shared" si="3897"/>
        <v>0</v>
      </c>
      <c r="X800" s="26">
        <f t="shared" si="3898"/>
        <v>0</v>
      </c>
      <c r="Y800" s="26">
        <f t="shared" si="3899"/>
        <v>0</v>
      </c>
      <c r="Z800" s="26">
        <f t="shared" si="3900"/>
        <v>0</v>
      </c>
      <c r="AA800" s="26">
        <f t="shared" si="3901"/>
        <v>0</v>
      </c>
      <c r="AB800" s="26">
        <f t="shared" si="3902"/>
        <v>0</v>
      </c>
      <c r="AC800" s="26">
        <f t="shared" si="3667"/>
        <v>843</v>
      </c>
      <c r="AD800" s="26">
        <f t="shared" si="3668"/>
        <v>0</v>
      </c>
      <c r="AE800" s="26">
        <f t="shared" si="3669"/>
        <v>0</v>
      </c>
      <c r="AF800" s="26">
        <f t="shared" si="3903"/>
        <v>0</v>
      </c>
      <c r="AG800" s="26">
        <f t="shared" si="3670"/>
        <v>843</v>
      </c>
      <c r="AH800" s="26">
        <f t="shared" si="3671"/>
        <v>0</v>
      </c>
      <c r="AI800" s="26">
        <f t="shared" si="3672"/>
        <v>0</v>
      </c>
      <c r="AJ800" s="26">
        <f t="shared" si="3904"/>
        <v>0</v>
      </c>
      <c r="AK800" s="26">
        <f t="shared" si="3905"/>
        <v>0</v>
      </c>
      <c r="AL800" s="26">
        <f t="shared" si="3906"/>
        <v>0</v>
      </c>
      <c r="AM800" s="26">
        <f t="shared" si="3907"/>
        <v>0</v>
      </c>
      <c r="AN800" s="26">
        <f t="shared" si="3908"/>
        <v>0</v>
      </c>
      <c r="AO800" s="26">
        <f t="shared" si="3909"/>
        <v>0</v>
      </c>
      <c r="AP800" s="26">
        <f t="shared" si="3910"/>
        <v>0</v>
      </c>
      <c r="AQ800" s="26">
        <f t="shared" si="3911"/>
        <v>0</v>
      </c>
      <c r="AR800" s="26">
        <f t="shared" si="3912"/>
        <v>0</v>
      </c>
      <c r="AS800" s="26">
        <f t="shared" si="3651"/>
        <v>843</v>
      </c>
      <c r="AT800" s="26">
        <f t="shared" si="3652"/>
        <v>0</v>
      </c>
      <c r="AU800" s="26">
        <f t="shared" si="3653"/>
        <v>0</v>
      </c>
      <c r="AV800" s="26">
        <f t="shared" si="3913"/>
        <v>0</v>
      </c>
      <c r="AW800" s="26">
        <f t="shared" si="3914"/>
        <v>0</v>
      </c>
      <c r="AX800" s="26">
        <f t="shared" si="3915"/>
        <v>0</v>
      </c>
      <c r="AY800" s="26">
        <f t="shared" si="3654"/>
        <v>843</v>
      </c>
      <c r="AZ800" s="26">
        <f t="shared" si="3655"/>
        <v>0</v>
      </c>
      <c r="BA800" s="26">
        <f t="shared" si="3656"/>
        <v>0</v>
      </c>
      <c r="BB800" s="26">
        <f t="shared" si="3916"/>
        <v>0</v>
      </c>
      <c r="BC800" s="26">
        <f t="shared" si="3917"/>
        <v>0</v>
      </c>
      <c r="BD800" s="26">
        <f t="shared" si="3918"/>
        <v>0</v>
      </c>
      <c r="BE800" s="26">
        <f t="shared" si="3919"/>
        <v>0</v>
      </c>
      <c r="BF800" s="26">
        <f t="shared" si="3920"/>
        <v>0</v>
      </c>
      <c r="BG800" s="26">
        <f t="shared" si="3921"/>
        <v>0</v>
      </c>
      <c r="BH800" s="26">
        <f t="shared" si="3922"/>
        <v>0</v>
      </c>
      <c r="BI800" s="26">
        <f t="shared" si="3923"/>
        <v>0</v>
      </c>
      <c r="BJ800" s="26">
        <f t="shared" si="3924"/>
        <v>0</v>
      </c>
      <c r="BK800" s="26">
        <f t="shared" si="3925"/>
        <v>0</v>
      </c>
      <c r="BL800" s="26">
        <f t="shared" si="3646"/>
        <v>843</v>
      </c>
      <c r="BM800" s="26">
        <f t="shared" si="3926"/>
        <v>0</v>
      </c>
      <c r="BN800" s="53">
        <f t="shared" si="3657"/>
        <v>843</v>
      </c>
      <c r="BO800" s="26">
        <f t="shared" si="3648"/>
        <v>0</v>
      </c>
      <c r="BP800" s="26">
        <f t="shared" si="3927"/>
        <v>0</v>
      </c>
      <c r="BQ800" s="53">
        <f t="shared" si="3658"/>
        <v>0</v>
      </c>
      <c r="BR800" s="52">
        <f t="shared" si="3650"/>
        <v>0</v>
      </c>
      <c r="BS800" s="26">
        <f t="shared" si="3927"/>
        <v>0</v>
      </c>
      <c r="BT800" s="27"/>
    </row>
    <row r="801" spans="1:73" x14ac:dyDescent="0.3">
      <c r="A801" s="67" t="s">
        <v>491</v>
      </c>
      <c r="B801" s="67" t="s">
        <v>60</v>
      </c>
      <c r="C801" s="67" t="s">
        <v>325</v>
      </c>
      <c r="D801" s="67" t="s">
        <v>478</v>
      </c>
      <c r="E801" s="67"/>
      <c r="F801" s="68" t="s">
        <v>33</v>
      </c>
      <c r="G801" s="26">
        <f t="shared" si="3884"/>
        <v>843</v>
      </c>
      <c r="H801" s="26">
        <f t="shared" si="3885"/>
        <v>0</v>
      </c>
      <c r="I801" s="26">
        <f t="shared" si="3886"/>
        <v>0</v>
      </c>
      <c r="J801" s="26">
        <f t="shared" si="3887"/>
        <v>0</v>
      </c>
      <c r="K801" s="26">
        <f t="shared" si="3888"/>
        <v>0</v>
      </c>
      <c r="L801" s="26">
        <f t="shared" si="3889"/>
        <v>0</v>
      </c>
      <c r="M801" s="26">
        <f t="shared" si="3757"/>
        <v>843</v>
      </c>
      <c r="N801" s="26">
        <f t="shared" si="3758"/>
        <v>0</v>
      </c>
      <c r="O801" s="26">
        <f t="shared" si="3759"/>
        <v>0</v>
      </c>
      <c r="P801" s="26">
        <f t="shared" si="3890"/>
        <v>0</v>
      </c>
      <c r="Q801" s="26">
        <f t="shared" si="3891"/>
        <v>0</v>
      </c>
      <c r="R801" s="26">
        <f t="shared" si="3892"/>
        <v>0</v>
      </c>
      <c r="S801" s="26">
        <f t="shared" si="3893"/>
        <v>0</v>
      </c>
      <c r="T801" s="26">
        <f t="shared" si="3894"/>
        <v>0</v>
      </c>
      <c r="U801" s="26">
        <f t="shared" si="3895"/>
        <v>0</v>
      </c>
      <c r="V801" s="26">
        <f t="shared" si="3896"/>
        <v>0</v>
      </c>
      <c r="W801" s="26">
        <f t="shared" si="3897"/>
        <v>0</v>
      </c>
      <c r="X801" s="26">
        <f t="shared" si="3898"/>
        <v>0</v>
      </c>
      <c r="Y801" s="26">
        <f t="shared" si="3899"/>
        <v>0</v>
      </c>
      <c r="Z801" s="26">
        <f t="shared" si="3900"/>
        <v>0</v>
      </c>
      <c r="AA801" s="26">
        <f t="shared" si="3901"/>
        <v>0</v>
      </c>
      <c r="AB801" s="26">
        <f t="shared" si="3902"/>
        <v>0</v>
      </c>
      <c r="AC801" s="26">
        <f t="shared" si="3667"/>
        <v>843</v>
      </c>
      <c r="AD801" s="26">
        <f t="shared" si="3668"/>
        <v>0</v>
      </c>
      <c r="AE801" s="26">
        <f t="shared" si="3669"/>
        <v>0</v>
      </c>
      <c r="AF801" s="26">
        <f t="shared" si="3903"/>
        <v>0</v>
      </c>
      <c r="AG801" s="26">
        <f t="shared" si="3670"/>
        <v>843</v>
      </c>
      <c r="AH801" s="26">
        <f t="shared" si="3671"/>
        <v>0</v>
      </c>
      <c r="AI801" s="26">
        <f t="shared" si="3672"/>
        <v>0</v>
      </c>
      <c r="AJ801" s="26">
        <f t="shared" si="3904"/>
        <v>0</v>
      </c>
      <c r="AK801" s="26">
        <f t="shared" si="3905"/>
        <v>0</v>
      </c>
      <c r="AL801" s="26">
        <f t="shared" si="3906"/>
        <v>0</v>
      </c>
      <c r="AM801" s="26">
        <f t="shared" si="3907"/>
        <v>0</v>
      </c>
      <c r="AN801" s="26">
        <f t="shared" si="3908"/>
        <v>0</v>
      </c>
      <c r="AO801" s="26">
        <f t="shared" si="3909"/>
        <v>0</v>
      </c>
      <c r="AP801" s="26">
        <f t="shared" si="3910"/>
        <v>0</v>
      </c>
      <c r="AQ801" s="26">
        <f t="shared" si="3911"/>
        <v>0</v>
      </c>
      <c r="AR801" s="26">
        <f t="shared" si="3912"/>
        <v>0</v>
      </c>
      <c r="AS801" s="26">
        <f t="shared" si="3651"/>
        <v>843</v>
      </c>
      <c r="AT801" s="26">
        <f t="shared" si="3652"/>
        <v>0</v>
      </c>
      <c r="AU801" s="26">
        <f t="shared" si="3653"/>
        <v>0</v>
      </c>
      <c r="AV801" s="26">
        <f t="shared" si="3913"/>
        <v>0</v>
      </c>
      <c r="AW801" s="26">
        <f t="shared" si="3914"/>
        <v>0</v>
      </c>
      <c r="AX801" s="26">
        <f t="shared" si="3915"/>
        <v>0</v>
      </c>
      <c r="AY801" s="26">
        <f t="shared" si="3654"/>
        <v>843</v>
      </c>
      <c r="AZ801" s="26">
        <f t="shared" si="3655"/>
        <v>0</v>
      </c>
      <c r="BA801" s="26">
        <f t="shared" si="3656"/>
        <v>0</v>
      </c>
      <c r="BB801" s="26">
        <f t="shared" si="3916"/>
        <v>0</v>
      </c>
      <c r="BC801" s="26">
        <f t="shared" si="3917"/>
        <v>0</v>
      </c>
      <c r="BD801" s="26">
        <f t="shared" si="3918"/>
        <v>0</v>
      </c>
      <c r="BE801" s="26">
        <f t="shared" si="3919"/>
        <v>0</v>
      </c>
      <c r="BF801" s="26">
        <f t="shared" si="3920"/>
        <v>0</v>
      </c>
      <c r="BG801" s="26">
        <f t="shared" si="3921"/>
        <v>0</v>
      </c>
      <c r="BH801" s="26">
        <f t="shared" si="3922"/>
        <v>0</v>
      </c>
      <c r="BI801" s="26">
        <f t="shared" si="3923"/>
        <v>0</v>
      </c>
      <c r="BJ801" s="26">
        <f t="shared" si="3924"/>
        <v>0</v>
      </c>
      <c r="BK801" s="26">
        <f t="shared" si="3925"/>
        <v>0</v>
      </c>
      <c r="BL801" s="26">
        <f t="shared" si="3646"/>
        <v>843</v>
      </c>
      <c r="BM801" s="26">
        <f t="shared" si="3926"/>
        <v>0</v>
      </c>
      <c r="BN801" s="53">
        <f t="shared" si="3657"/>
        <v>843</v>
      </c>
      <c r="BO801" s="26">
        <f t="shared" si="3648"/>
        <v>0</v>
      </c>
      <c r="BP801" s="26">
        <f t="shared" si="3927"/>
        <v>0</v>
      </c>
      <c r="BQ801" s="53">
        <f t="shared" si="3658"/>
        <v>0</v>
      </c>
      <c r="BR801" s="52">
        <f t="shared" si="3650"/>
        <v>0</v>
      </c>
      <c r="BS801" s="26">
        <f t="shared" si="3927"/>
        <v>0</v>
      </c>
      <c r="BT801" s="27"/>
    </row>
    <row r="802" spans="1:73" ht="31.2" x14ac:dyDescent="0.3">
      <c r="A802" s="67" t="s">
        <v>491</v>
      </c>
      <c r="B802" s="67" t="s">
        <v>60</v>
      </c>
      <c r="C802" s="67" t="s">
        <v>325</v>
      </c>
      <c r="D802" s="67" t="s">
        <v>496</v>
      </c>
      <c r="E802" s="67"/>
      <c r="F802" s="68" t="s">
        <v>497</v>
      </c>
      <c r="G802" s="26">
        <f t="shared" si="3884"/>
        <v>843</v>
      </c>
      <c r="H802" s="26">
        <f t="shared" si="3885"/>
        <v>0</v>
      </c>
      <c r="I802" s="26">
        <f t="shared" si="3886"/>
        <v>0</v>
      </c>
      <c r="J802" s="26">
        <f t="shared" si="3887"/>
        <v>0</v>
      </c>
      <c r="K802" s="26">
        <f t="shared" si="3888"/>
        <v>0</v>
      </c>
      <c r="L802" s="26">
        <f t="shared" si="3889"/>
        <v>0</v>
      </c>
      <c r="M802" s="26">
        <f t="shared" si="3757"/>
        <v>843</v>
      </c>
      <c r="N802" s="26">
        <f t="shared" si="3758"/>
        <v>0</v>
      </c>
      <c r="O802" s="26">
        <f t="shared" si="3759"/>
        <v>0</v>
      </c>
      <c r="P802" s="26">
        <f t="shared" si="3890"/>
        <v>0</v>
      </c>
      <c r="Q802" s="26">
        <f t="shared" si="3891"/>
        <v>0</v>
      </c>
      <c r="R802" s="26">
        <f t="shared" si="3892"/>
        <v>0</v>
      </c>
      <c r="S802" s="26">
        <f t="shared" si="3893"/>
        <v>0</v>
      </c>
      <c r="T802" s="26">
        <f t="shared" si="3894"/>
        <v>0</v>
      </c>
      <c r="U802" s="26">
        <f t="shared" si="3895"/>
        <v>0</v>
      </c>
      <c r="V802" s="26">
        <f t="shared" si="3896"/>
        <v>0</v>
      </c>
      <c r="W802" s="26">
        <f t="shared" si="3897"/>
        <v>0</v>
      </c>
      <c r="X802" s="26">
        <f t="shared" si="3898"/>
        <v>0</v>
      </c>
      <c r="Y802" s="26">
        <f t="shared" si="3899"/>
        <v>0</v>
      </c>
      <c r="Z802" s="26">
        <f t="shared" si="3900"/>
        <v>0</v>
      </c>
      <c r="AA802" s="26">
        <f t="shared" si="3901"/>
        <v>0</v>
      </c>
      <c r="AB802" s="26">
        <f t="shared" si="3902"/>
        <v>0</v>
      </c>
      <c r="AC802" s="26">
        <f t="shared" si="3667"/>
        <v>843</v>
      </c>
      <c r="AD802" s="26">
        <f t="shared" si="3668"/>
        <v>0</v>
      </c>
      <c r="AE802" s="26">
        <f t="shared" si="3669"/>
        <v>0</v>
      </c>
      <c r="AF802" s="26">
        <f t="shared" si="3903"/>
        <v>0</v>
      </c>
      <c r="AG802" s="26">
        <f t="shared" si="3670"/>
        <v>843</v>
      </c>
      <c r="AH802" s="26">
        <f t="shared" si="3671"/>
        <v>0</v>
      </c>
      <c r="AI802" s="26">
        <f t="shared" si="3672"/>
        <v>0</v>
      </c>
      <c r="AJ802" s="26">
        <f t="shared" si="3904"/>
        <v>0</v>
      </c>
      <c r="AK802" s="26">
        <f t="shared" si="3905"/>
        <v>0</v>
      </c>
      <c r="AL802" s="26">
        <f t="shared" si="3906"/>
        <v>0</v>
      </c>
      <c r="AM802" s="26">
        <f t="shared" si="3907"/>
        <v>0</v>
      </c>
      <c r="AN802" s="26">
        <f t="shared" si="3908"/>
        <v>0</v>
      </c>
      <c r="AO802" s="26">
        <f t="shared" si="3909"/>
        <v>0</v>
      </c>
      <c r="AP802" s="26">
        <f t="shared" si="3910"/>
        <v>0</v>
      </c>
      <c r="AQ802" s="26">
        <f t="shared" si="3911"/>
        <v>0</v>
      </c>
      <c r="AR802" s="26">
        <f t="shared" si="3912"/>
        <v>0</v>
      </c>
      <c r="AS802" s="26">
        <f t="shared" si="3651"/>
        <v>843</v>
      </c>
      <c r="AT802" s="26">
        <f t="shared" si="3652"/>
        <v>0</v>
      </c>
      <c r="AU802" s="26">
        <f t="shared" si="3653"/>
        <v>0</v>
      </c>
      <c r="AV802" s="26">
        <f t="shared" si="3913"/>
        <v>0</v>
      </c>
      <c r="AW802" s="26">
        <f t="shared" si="3914"/>
        <v>0</v>
      </c>
      <c r="AX802" s="26">
        <f t="shared" si="3915"/>
        <v>0</v>
      </c>
      <c r="AY802" s="26">
        <f t="shared" si="3654"/>
        <v>843</v>
      </c>
      <c r="AZ802" s="26">
        <f t="shared" si="3655"/>
        <v>0</v>
      </c>
      <c r="BA802" s="26">
        <f t="shared" si="3656"/>
        <v>0</v>
      </c>
      <c r="BB802" s="26">
        <f t="shared" si="3916"/>
        <v>0</v>
      </c>
      <c r="BC802" s="26">
        <f t="shared" si="3917"/>
        <v>0</v>
      </c>
      <c r="BD802" s="26">
        <f t="shared" si="3918"/>
        <v>0</v>
      </c>
      <c r="BE802" s="26">
        <f t="shared" si="3919"/>
        <v>0</v>
      </c>
      <c r="BF802" s="26">
        <f t="shared" si="3920"/>
        <v>0</v>
      </c>
      <c r="BG802" s="26">
        <f t="shared" si="3921"/>
        <v>0</v>
      </c>
      <c r="BH802" s="26">
        <f t="shared" si="3922"/>
        <v>0</v>
      </c>
      <c r="BI802" s="26">
        <f t="shared" si="3923"/>
        <v>0</v>
      </c>
      <c r="BJ802" s="26">
        <f t="shared" si="3924"/>
        <v>0</v>
      </c>
      <c r="BK802" s="26">
        <f t="shared" si="3925"/>
        <v>0</v>
      </c>
      <c r="BL802" s="26">
        <f t="shared" si="3646"/>
        <v>843</v>
      </c>
      <c r="BM802" s="26">
        <f t="shared" si="3926"/>
        <v>0</v>
      </c>
      <c r="BN802" s="53">
        <f t="shared" si="3657"/>
        <v>843</v>
      </c>
      <c r="BO802" s="26">
        <f t="shared" si="3648"/>
        <v>0</v>
      </c>
      <c r="BP802" s="26">
        <f t="shared" si="3927"/>
        <v>0</v>
      </c>
      <c r="BQ802" s="53">
        <f t="shared" si="3658"/>
        <v>0</v>
      </c>
      <c r="BR802" s="52">
        <f t="shared" si="3650"/>
        <v>0</v>
      </c>
      <c r="BS802" s="26">
        <f t="shared" si="3927"/>
        <v>0</v>
      </c>
      <c r="BT802" s="27"/>
    </row>
    <row r="803" spans="1:73" ht="31.2" x14ac:dyDescent="0.3">
      <c r="A803" s="67" t="s">
        <v>491</v>
      </c>
      <c r="B803" s="67" t="s">
        <v>60</v>
      </c>
      <c r="C803" s="67" t="s">
        <v>325</v>
      </c>
      <c r="D803" s="67" t="s">
        <v>498</v>
      </c>
      <c r="E803" s="67"/>
      <c r="F803" s="68" t="s">
        <v>499</v>
      </c>
      <c r="G803" s="26">
        <f t="shared" si="3884"/>
        <v>843</v>
      </c>
      <c r="H803" s="26">
        <f t="shared" si="3885"/>
        <v>0</v>
      </c>
      <c r="I803" s="26">
        <f t="shared" si="3886"/>
        <v>0</v>
      </c>
      <c r="J803" s="26">
        <f t="shared" si="3887"/>
        <v>0</v>
      </c>
      <c r="K803" s="26">
        <f t="shared" si="3888"/>
        <v>0</v>
      </c>
      <c r="L803" s="26">
        <f t="shared" si="3889"/>
        <v>0</v>
      </c>
      <c r="M803" s="26">
        <f t="shared" si="3757"/>
        <v>843</v>
      </c>
      <c r="N803" s="26">
        <f t="shared" si="3758"/>
        <v>0</v>
      </c>
      <c r="O803" s="26">
        <f t="shared" si="3759"/>
        <v>0</v>
      </c>
      <c r="P803" s="26">
        <f t="shared" si="3890"/>
        <v>0</v>
      </c>
      <c r="Q803" s="26">
        <f t="shared" si="3891"/>
        <v>0</v>
      </c>
      <c r="R803" s="26">
        <f t="shared" si="3892"/>
        <v>0</v>
      </c>
      <c r="S803" s="26">
        <f t="shared" si="3893"/>
        <v>0</v>
      </c>
      <c r="T803" s="26">
        <f t="shared" si="3894"/>
        <v>0</v>
      </c>
      <c r="U803" s="26">
        <f t="shared" si="3895"/>
        <v>0</v>
      </c>
      <c r="V803" s="26">
        <f t="shared" si="3896"/>
        <v>0</v>
      </c>
      <c r="W803" s="26">
        <f t="shared" si="3897"/>
        <v>0</v>
      </c>
      <c r="X803" s="26">
        <f t="shared" si="3898"/>
        <v>0</v>
      </c>
      <c r="Y803" s="26">
        <f t="shared" si="3899"/>
        <v>0</v>
      </c>
      <c r="Z803" s="26">
        <f t="shared" si="3900"/>
        <v>0</v>
      </c>
      <c r="AA803" s="26">
        <f t="shared" si="3901"/>
        <v>0</v>
      </c>
      <c r="AB803" s="26">
        <f t="shared" si="3902"/>
        <v>0</v>
      </c>
      <c r="AC803" s="26">
        <f t="shared" si="3667"/>
        <v>843</v>
      </c>
      <c r="AD803" s="26">
        <f t="shared" si="3668"/>
        <v>0</v>
      </c>
      <c r="AE803" s="26">
        <f t="shared" si="3669"/>
        <v>0</v>
      </c>
      <c r="AF803" s="26">
        <f t="shared" si="3903"/>
        <v>0</v>
      </c>
      <c r="AG803" s="26">
        <f t="shared" si="3670"/>
        <v>843</v>
      </c>
      <c r="AH803" s="26">
        <f t="shared" si="3671"/>
        <v>0</v>
      </c>
      <c r="AI803" s="26">
        <f t="shared" si="3672"/>
        <v>0</v>
      </c>
      <c r="AJ803" s="26">
        <f t="shared" si="3904"/>
        <v>0</v>
      </c>
      <c r="AK803" s="26">
        <f t="shared" si="3905"/>
        <v>0</v>
      </c>
      <c r="AL803" s="26">
        <f t="shared" si="3906"/>
        <v>0</v>
      </c>
      <c r="AM803" s="26">
        <f t="shared" si="3907"/>
        <v>0</v>
      </c>
      <c r="AN803" s="26">
        <f t="shared" si="3908"/>
        <v>0</v>
      </c>
      <c r="AO803" s="26">
        <f t="shared" si="3909"/>
        <v>0</v>
      </c>
      <c r="AP803" s="26">
        <f t="shared" si="3910"/>
        <v>0</v>
      </c>
      <c r="AQ803" s="26">
        <f t="shared" si="3911"/>
        <v>0</v>
      </c>
      <c r="AR803" s="26">
        <f t="shared" si="3912"/>
        <v>0</v>
      </c>
      <c r="AS803" s="26">
        <f t="shared" si="3651"/>
        <v>843</v>
      </c>
      <c r="AT803" s="26">
        <f t="shared" si="3652"/>
        <v>0</v>
      </c>
      <c r="AU803" s="26">
        <f t="shared" si="3653"/>
        <v>0</v>
      </c>
      <c r="AV803" s="26">
        <f t="shared" si="3913"/>
        <v>0</v>
      </c>
      <c r="AW803" s="26">
        <f t="shared" si="3914"/>
        <v>0</v>
      </c>
      <c r="AX803" s="26">
        <f t="shared" si="3915"/>
        <v>0</v>
      </c>
      <c r="AY803" s="26">
        <f t="shared" si="3654"/>
        <v>843</v>
      </c>
      <c r="AZ803" s="26">
        <f t="shared" si="3655"/>
        <v>0</v>
      </c>
      <c r="BA803" s="26">
        <f t="shared" si="3656"/>
        <v>0</v>
      </c>
      <c r="BB803" s="26">
        <f t="shared" si="3916"/>
        <v>0</v>
      </c>
      <c r="BC803" s="26">
        <f t="shared" si="3917"/>
        <v>0</v>
      </c>
      <c r="BD803" s="26">
        <f t="shared" si="3918"/>
        <v>0</v>
      </c>
      <c r="BE803" s="26">
        <f t="shared" si="3919"/>
        <v>0</v>
      </c>
      <c r="BF803" s="26">
        <f t="shared" si="3920"/>
        <v>0</v>
      </c>
      <c r="BG803" s="26">
        <f t="shared" si="3921"/>
        <v>0</v>
      </c>
      <c r="BH803" s="26">
        <f t="shared" si="3922"/>
        <v>0</v>
      </c>
      <c r="BI803" s="26">
        <f t="shared" si="3923"/>
        <v>0</v>
      </c>
      <c r="BJ803" s="26">
        <f t="shared" si="3924"/>
        <v>0</v>
      </c>
      <c r="BK803" s="26">
        <f t="shared" si="3925"/>
        <v>0</v>
      </c>
      <c r="BL803" s="26">
        <f t="shared" si="3646"/>
        <v>843</v>
      </c>
      <c r="BM803" s="26">
        <f t="shared" si="3926"/>
        <v>0</v>
      </c>
      <c r="BN803" s="53">
        <f t="shared" si="3657"/>
        <v>843</v>
      </c>
      <c r="BO803" s="26">
        <f t="shared" si="3648"/>
        <v>0</v>
      </c>
      <c r="BP803" s="26">
        <f t="shared" si="3927"/>
        <v>0</v>
      </c>
      <c r="BQ803" s="53">
        <f t="shared" si="3658"/>
        <v>0</v>
      </c>
      <c r="BR803" s="52">
        <f t="shared" si="3650"/>
        <v>0</v>
      </c>
      <c r="BS803" s="26">
        <f t="shared" si="3927"/>
        <v>0</v>
      </c>
      <c r="BT803" s="27"/>
    </row>
    <row r="804" spans="1:73" ht="31.2" x14ac:dyDescent="0.3">
      <c r="A804" s="67" t="s">
        <v>491</v>
      </c>
      <c r="B804" s="67" t="s">
        <v>60</v>
      </c>
      <c r="C804" s="67" t="s">
        <v>325</v>
      </c>
      <c r="D804" s="67" t="s">
        <v>498</v>
      </c>
      <c r="E804" s="67" t="s">
        <v>38</v>
      </c>
      <c r="F804" s="68" t="s">
        <v>39</v>
      </c>
      <c r="G804" s="26">
        <v>843</v>
      </c>
      <c r="H804" s="26"/>
      <c r="I804" s="26"/>
      <c r="J804" s="26"/>
      <c r="K804" s="26"/>
      <c r="L804" s="26"/>
      <c r="M804" s="26">
        <f t="shared" si="3757"/>
        <v>843</v>
      </c>
      <c r="N804" s="26">
        <f t="shared" si="3758"/>
        <v>0</v>
      </c>
      <c r="O804" s="26">
        <f t="shared" si="3759"/>
        <v>0</v>
      </c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>
        <f t="shared" si="3667"/>
        <v>843</v>
      </c>
      <c r="AD804" s="26">
        <f t="shared" si="3668"/>
        <v>0</v>
      </c>
      <c r="AE804" s="26">
        <f t="shared" si="3669"/>
        <v>0</v>
      </c>
      <c r="AF804" s="26"/>
      <c r="AG804" s="26">
        <f t="shared" si="3670"/>
        <v>843</v>
      </c>
      <c r="AH804" s="26">
        <f t="shared" si="3671"/>
        <v>0</v>
      </c>
      <c r="AI804" s="26">
        <f t="shared" si="3672"/>
        <v>0</v>
      </c>
      <c r="AJ804" s="26"/>
      <c r="AK804" s="26"/>
      <c r="AL804" s="26"/>
      <c r="AM804" s="26"/>
      <c r="AN804" s="26"/>
      <c r="AO804" s="26"/>
      <c r="AP804" s="26"/>
      <c r="AQ804" s="26"/>
      <c r="AR804" s="26"/>
      <c r="AS804" s="26">
        <f t="shared" si="3651"/>
        <v>843</v>
      </c>
      <c r="AT804" s="26">
        <f t="shared" si="3652"/>
        <v>0</v>
      </c>
      <c r="AU804" s="26">
        <f t="shared" si="3653"/>
        <v>0</v>
      </c>
      <c r="AV804" s="26"/>
      <c r="AW804" s="26"/>
      <c r="AX804" s="26"/>
      <c r="AY804" s="26">
        <f t="shared" si="3654"/>
        <v>843</v>
      </c>
      <c r="AZ804" s="26">
        <f t="shared" si="3655"/>
        <v>0</v>
      </c>
      <c r="BA804" s="26">
        <f t="shared" si="3656"/>
        <v>0</v>
      </c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>
        <f t="shared" si="3646"/>
        <v>843</v>
      </c>
      <c r="BM804" s="26"/>
      <c r="BN804" s="53">
        <f t="shared" si="3657"/>
        <v>843</v>
      </c>
      <c r="BO804" s="26">
        <f t="shared" si="3648"/>
        <v>0</v>
      </c>
      <c r="BP804" s="26"/>
      <c r="BQ804" s="53">
        <f t="shared" si="3658"/>
        <v>0</v>
      </c>
      <c r="BR804" s="52">
        <f t="shared" si="3650"/>
        <v>0</v>
      </c>
      <c r="BS804" s="26"/>
      <c r="BT804" s="27"/>
    </row>
    <row r="805" spans="1:73" s="82" customFormat="1" x14ac:dyDescent="0.3">
      <c r="A805" s="65" t="s">
        <v>491</v>
      </c>
      <c r="B805" s="65" t="s">
        <v>60</v>
      </c>
      <c r="C805" s="65" t="s">
        <v>62</v>
      </c>
      <c r="D805" s="65"/>
      <c r="E805" s="65"/>
      <c r="F805" s="66" t="s">
        <v>63</v>
      </c>
      <c r="G805" s="22">
        <f t="shared" ref="G805:L805" si="3928">G806+G811+G823</f>
        <v>63444.9</v>
      </c>
      <c r="H805" s="22">
        <f t="shared" si="3928"/>
        <v>42239.700000000004</v>
      </c>
      <c r="I805" s="22">
        <f t="shared" si="3928"/>
        <v>42424.9</v>
      </c>
      <c r="J805" s="22">
        <f t="shared" si="3928"/>
        <v>0</v>
      </c>
      <c r="K805" s="22">
        <f t="shared" si="3928"/>
        <v>0</v>
      </c>
      <c r="L805" s="22">
        <f t="shared" si="3928"/>
        <v>0</v>
      </c>
      <c r="M805" s="22">
        <f t="shared" si="3757"/>
        <v>63444.9</v>
      </c>
      <c r="N805" s="22">
        <f t="shared" si="3758"/>
        <v>42239.700000000004</v>
      </c>
      <c r="O805" s="22">
        <f t="shared" si="3759"/>
        <v>42424.9</v>
      </c>
      <c r="P805" s="22">
        <f t="shared" ref="P805:AB805" si="3929">P806+P811+P823</f>
        <v>0</v>
      </c>
      <c r="Q805" s="22">
        <f t="shared" si="3929"/>
        <v>0</v>
      </c>
      <c r="R805" s="22">
        <f t="shared" si="3929"/>
        <v>8455.6830000000009</v>
      </c>
      <c r="S805" s="22">
        <f t="shared" si="3929"/>
        <v>0</v>
      </c>
      <c r="T805" s="22">
        <f t="shared" si="3929"/>
        <v>0</v>
      </c>
      <c r="U805" s="22">
        <f t="shared" si="3929"/>
        <v>0</v>
      </c>
      <c r="V805" s="22">
        <f t="shared" si="3929"/>
        <v>7252.7669999999998</v>
      </c>
      <c r="W805" s="22">
        <f t="shared" si="3929"/>
        <v>0</v>
      </c>
      <c r="X805" s="22">
        <f t="shared" si="3929"/>
        <v>0</v>
      </c>
      <c r="Y805" s="22">
        <f t="shared" si="3929"/>
        <v>0</v>
      </c>
      <c r="Z805" s="22">
        <f t="shared" si="3929"/>
        <v>1987.1</v>
      </c>
      <c r="AA805" s="22">
        <f t="shared" si="3929"/>
        <v>0</v>
      </c>
      <c r="AB805" s="22">
        <f t="shared" si="3929"/>
        <v>0</v>
      </c>
      <c r="AC805" s="22">
        <f t="shared" si="3667"/>
        <v>71900.582999999999</v>
      </c>
      <c r="AD805" s="22">
        <f t="shared" si="3668"/>
        <v>49492.467000000004</v>
      </c>
      <c r="AE805" s="22">
        <f t="shared" si="3669"/>
        <v>44412</v>
      </c>
      <c r="AF805" s="22">
        <f>AF806+AF811+AF823</f>
        <v>0</v>
      </c>
      <c r="AG805" s="22">
        <f t="shared" si="3670"/>
        <v>71900.582999999999</v>
      </c>
      <c r="AH805" s="22">
        <f t="shared" si="3671"/>
        <v>49492.467000000004</v>
      </c>
      <c r="AI805" s="22">
        <f t="shared" si="3672"/>
        <v>44412</v>
      </c>
      <c r="AJ805" s="22">
        <f t="shared" ref="AJ805:AR805" si="3930">AJ806+AJ811+AJ823</f>
        <v>0</v>
      </c>
      <c r="AK805" s="22">
        <f t="shared" si="3930"/>
        <v>0</v>
      </c>
      <c r="AL805" s="22">
        <f t="shared" si="3930"/>
        <v>0</v>
      </c>
      <c r="AM805" s="22">
        <f t="shared" si="3930"/>
        <v>0</v>
      </c>
      <c r="AN805" s="22">
        <f t="shared" si="3930"/>
        <v>0</v>
      </c>
      <c r="AO805" s="22">
        <f t="shared" si="3930"/>
        <v>0</v>
      </c>
      <c r="AP805" s="22">
        <f t="shared" si="3930"/>
        <v>0</v>
      </c>
      <c r="AQ805" s="22">
        <f t="shared" si="3930"/>
        <v>0</v>
      </c>
      <c r="AR805" s="22">
        <f t="shared" si="3930"/>
        <v>0</v>
      </c>
      <c r="AS805" s="22">
        <f t="shared" si="3651"/>
        <v>71900.582999999999</v>
      </c>
      <c r="AT805" s="22">
        <f t="shared" si="3652"/>
        <v>49492.467000000004</v>
      </c>
      <c r="AU805" s="22">
        <f t="shared" si="3653"/>
        <v>44412</v>
      </c>
      <c r="AV805" s="22">
        <f>AV806+AV811+AV823</f>
        <v>0</v>
      </c>
      <c r="AW805" s="22">
        <f>AW806+AW811+AW823</f>
        <v>0</v>
      </c>
      <c r="AX805" s="22">
        <f>AX806+AX811+AX823</f>
        <v>0</v>
      </c>
      <c r="AY805" s="22">
        <f t="shared" si="3654"/>
        <v>71900.582999999999</v>
      </c>
      <c r="AZ805" s="22">
        <f t="shared" si="3655"/>
        <v>49492.467000000004</v>
      </c>
      <c r="BA805" s="22">
        <f t="shared" si="3656"/>
        <v>44412</v>
      </c>
      <c r="BB805" s="22">
        <f t="shared" ref="BB805:BK805" si="3931">BB806+BB811+BB823</f>
        <v>0</v>
      </c>
      <c r="BC805" s="22">
        <f t="shared" si="3931"/>
        <v>0</v>
      </c>
      <c r="BD805" s="22">
        <f t="shared" si="3931"/>
        <v>0</v>
      </c>
      <c r="BE805" s="22">
        <f t="shared" si="3931"/>
        <v>0</v>
      </c>
      <c r="BF805" s="22">
        <f t="shared" si="3931"/>
        <v>0</v>
      </c>
      <c r="BG805" s="22">
        <f t="shared" si="3931"/>
        <v>0</v>
      </c>
      <c r="BH805" s="22">
        <f t="shared" si="3931"/>
        <v>0</v>
      </c>
      <c r="BI805" s="22">
        <f t="shared" si="3931"/>
        <v>0</v>
      </c>
      <c r="BJ805" s="22">
        <f t="shared" si="3931"/>
        <v>0</v>
      </c>
      <c r="BK805" s="22">
        <f t="shared" si="3931"/>
        <v>0</v>
      </c>
      <c r="BL805" s="22">
        <f t="shared" si="3646"/>
        <v>71900.582999999999</v>
      </c>
      <c r="BM805" s="22">
        <f>BM806+BM811+BM823</f>
        <v>0</v>
      </c>
      <c r="BN805" s="78">
        <f t="shared" si="3657"/>
        <v>71900.582999999999</v>
      </c>
      <c r="BO805" s="22">
        <f t="shared" si="3648"/>
        <v>49492.467000000004</v>
      </c>
      <c r="BP805" s="22">
        <f>BP806+BP811+BP823</f>
        <v>0</v>
      </c>
      <c r="BQ805" s="78">
        <f t="shared" si="3658"/>
        <v>49492.467000000004</v>
      </c>
      <c r="BR805" s="80">
        <f t="shared" si="3650"/>
        <v>44412</v>
      </c>
      <c r="BS805" s="22">
        <f>BS806+BS811+BS823</f>
        <v>0</v>
      </c>
      <c r="BT805" s="23"/>
      <c r="BU805" s="19"/>
    </row>
    <row r="806" spans="1:73" s="87" customFormat="1" ht="31.2" x14ac:dyDescent="0.3">
      <c r="A806" s="67" t="s">
        <v>491</v>
      </c>
      <c r="B806" s="67" t="s">
        <v>60</v>
      </c>
      <c r="C806" s="67" t="s">
        <v>62</v>
      </c>
      <c r="D806" s="67" t="s">
        <v>64</v>
      </c>
      <c r="E806" s="71"/>
      <c r="F806" s="68" t="s">
        <v>65</v>
      </c>
      <c r="G806" s="26">
        <f t="shared" ref="G806:G809" si="3932">G807</f>
        <v>265.89999999999998</v>
      </c>
      <c r="H806" s="26">
        <f t="shared" ref="H806:H809" si="3933">H807</f>
        <v>265.89999999999998</v>
      </c>
      <c r="I806" s="26">
        <f t="shared" ref="I806:I809" si="3934">I807</f>
        <v>265.89999999999998</v>
      </c>
      <c r="J806" s="26">
        <f t="shared" ref="J806:J809" si="3935">J807</f>
        <v>0</v>
      </c>
      <c r="K806" s="26">
        <f t="shared" ref="K806:K809" si="3936">K807</f>
        <v>0</v>
      </c>
      <c r="L806" s="26">
        <f t="shared" ref="L806:L809" si="3937">L807</f>
        <v>0</v>
      </c>
      <c r="M806" s="26">
        <f t="shared" si="3757"/>
        <v>265.89999999999998</v>
      </c>
      <c r="N806" s="26">
        <f t="shared" si="3758"/>
        <v>265.89999999999998</v>
      </c>
      <c r="O806" s="26">
        <f t="shared" si="3759"/>
        <v>265.89999999999998</v>
      </c>
      <c r="P806" s="26">
        <f t="shared" ref="P806:P809" si="3938">P807</f>
        <v>0</v>
      </c>
      <c r="Q806" s="26">
        <f t="shared" ref="Q806:Q809" si="3939">Q807</f>
        <v>0</v>
      </c>
      <c r="R806" s="26">
        <f t="shared" ref="R806:R809" si="3940">R807</f>
        <v>0</v>
      </c>
      <c r="S806" s="26">
        <f t="shared" ref="S806:S809" si="3941">S807</f>
        <v>0</v>
      </c>
      <c r="T806" s="26">
        <f t="shared" ref="T806:T809" si="3942">T807</f>
        <v>0</v>
      </c>
      <c r="U806" s="26">
        <f t="shared" ref="U806:U809" si="3943">U807</f>
        <v>0</v>
      </c>
      <c r="V806" s="26">
        <f t="shared" ref="V806:V809" si="3944">V807</f>
        <v>0</v>
      </c>
      <c r="W806" s="26">
        <f t="shared" ref="W806:W809" si="3945">W807</f>
        <v>0</v>
      </c>
      <c r="X806" s="26">
        <f t="shared" ref="X806:X809" si="3946">X807</f>
        <v>0</v>
      </c>
      <c r="Y806" s="26">
        <f t="shared" ref="Y806:Y809" si="3947">Y807</f>
        <v>0</v>
      </c>
      <c r="Z806" s="26">
        <f t="shared" ref="Z806:Z809" si="3948">Z807</f>
        <v>0</v>
      </c>
      <c r="AA806" s="26">
        <f t="shared" ref="AA806:AA809" si="3949">AA807</f>
        <v>0</v>
      </c>
      <c r="AB806" s="26">
        <f t="shared" ref="AB806:AB809" si="3950">AB807</f>
        <v>0</v>
      </c>
      <c r="AC806" s="26">
        <f t="shared" si="3667"/>
        <v>265.89999999999998</v>
      </c>
      <c r="AD806" s="26">
        <f t="shared" si="3668"/>
        <v>265.89999999999998</v>
      </c>
      <c r="AE806" s="26">
        <f t="shared" si="3669"/>
        <v>265.89999999999998</v>
      </c>
      <c r="AF806" s="26">
        <f t="shared" ref="AF806:AF809" si="3951">AF807</f>
        <v>0</v>
      </c>
      <c r="AG806" s="26">
        <f t="shared" si="3670"/>
        <v>265.89999999999998</v>
      </c>
      <c r="AH806" s="26">
        <f t="shared" si="3671"/>
        <v>265.89999999999998</v>
      </c>
      <c r="AI806" s="26">
        <f t="shared" si="3672"/>
        <v>265.89999999999998</v>
      </c>
      <c r="AJ806" s="26">
        <f t="shared" ref="AJ806:AJ809" si="3952">AJ807</f>
        <v>0</v>
      </c>
      <c r="AK806" s="26">
        <f t="shared" ref="AK806:AK809" si="3953">AK807</f>
        <v>0</v>
      </c>
      <c r="AL806" s="26">
        <f t="shared" ref="AL806:AL809" si="3954">AL807</f>
        <v>0</v>
      </c>
      <c r="AM806" s="26">
        <f t="shared" ref="AM806:AM809" si="3955">AM807</f>
        <v>0</v>
      </c>
      <c r="AN806" s="26">
        <f t="shared" ref="AN806:AN809" si="3956">AN807</f>
        <v>0</v>
      </c>
      <c r="AO806" s="26">
        <f t="shared" ref="AO806:AO809" si="3957">AO807</f>
        <v>0</v>
      </c>
      <c r="AP806" s="26">
        <f t="shared" ref="AP806:AP809" si="3958">AP807</f>
        <v>0</v>
      </c>
      <c r="AQ806" s="26">
        <f t="shared" ref="AQ806:AQ809" si="3959">AQ807</f>
        <v>0</v>
      </c>
      <c r="AR806" s="26">
        <f t="shared" ref="AR806:AR809" si="3960">AR807</f>
        <v>0</v>
      </c>
      <c r="AS806" s="26">
        <f t="shared" si="3651"/>
        <v>265.89999999999998</v>
      </c>
      <c r="AT806" s="26">
        <f t="shared" si="3652"/>
        <v>265.89999999999998</v>
      </c>
      <c r="AU806" s="26">
        <f t="shared" si="3653"/>
        <v>265.89999999999998</v>
      </c>
      <c r="AV806" s="26">
        <f t="shared" ref="AV806:AV809" si="3961">AV807</f>
        <v>0</v>
      </c>
      <c r="AW806" s="26">
        <f t="shared" ref="AW806:AW809" si="3962">AW807</f>
        <v>0</v>
      </c>
      <c r="AX806" s="26">
        <f t="shared" ref="AX806:AX809" si="3963">AX807</f>
        <v>0</v>
      </c>
      <c r="AY806" s="26">
        <f t="shared" si="3654"/>
        <v>265.89999999999998</v>
      </c>
      <c r="AZ806" s="26">
        <f t="shared" si="3655"/>
        <v>265.89999999999998</v>
      </c>
      <c r="BA806" s="26">
        <f t="shared" si="3656"/>
        <v>265.89999999999998</v>
      </c>
      <c r="BB806" s="26">
        <f t="shared" ref="BB806:BB809" si="3964">BB807</f>
        <v>0</v>
      </c>
      <c r="BC806" s="26">
        <f t="shared" ref="BC806:BC809" si="3965">BC807</f>
        <v>0</v>
      </c>
      <c r="BD806" s="26">
        <f t="shared" ref="BD806:BD809" si="3966">BD807</f>
        <v>0</v>
      </c>
      <c r="BE806" s="26">
        <f t="shared" ref="BE806:BE809" si="3967">BE807</f>
        <v>0</v>
      </c>
      <c r="BF806" s="26">
        <f t="shared" ref="BF806:BF809" si="3968">BF807</f>
        <v>0</v>
      </c>
      <c r="BG806" s="26">
        <f t="shared" ref="BG806:BG809" si="3969">BG807</f>
        <v>0</v>
      </c>
      <c r="BH806" s="26">
        <f t="shared" ref="BH806:BH809" si="3970">BH807</f>
        <v>0</v>
      </c>
      <c r="BI806" s="26">
        <f t="shared" ref="BI806:BI809" si="3971">BI807</f>
        <v>0</v>
      </c>
      <c r="BJ806" s="26">
        <f t="shared" ref="BJ806:BJ809" si="3972">BJ807</f>
        <v>0</v>
      </c>
      <c r="BK806" s="26">
        <f t="shared" ref="BK806:BK809" si="3973">BK807</f>
        <v>0</v>
      </c>
      <c r="BL806" s="26">
        <f t="shared" si="3646"/>
        <v>265.89999999999998</v>
      </c>
      <c r="BM806" s="26">
        <f t="shared" ref="BM806:BM809" si="3974">BM807</f>
        <v>0</v>
      </c>
      <c r="BN806" s="53">
        <f t="shared" si="3657"/>
        <v>265.89999999999998</v>
      </c>
      <c r="BO806" s="26">
        <f t="shared" si="3648"/>
        <v>265.89999999999998</v>
      </c>
      <c r="BP806" s="26">
        <f t="shared" ref="BP806:BS809" si="3975">BP807</f>
        <v>0</v>
      </c>
      <c r="BQ806" s="53">
        <f t="shared" si="3658"/>
        <v>265.89999999999998</v>
      </c>
      <c r="BR806" s="52">
        <f t="shared" si="3650"/>
        <v>265.89999999999998</v>
      </c>
      <c r="BS806" s="26">
        <f t="shared" si="3975"/>
        <v>0</v>
      </c>
      <c r="BT806" s="39"/>
      <c r="BU806" s="38"/>
    </row>
    <row r="807" spans="1:73" x14ac:dyDescent="0.3">
      <c r="A807" s="67" t="s">
        <v>491</v>
      </c>
      <c r="B807" s="67" t="s">
        <v>60</v>
      </c>
      <c r="C807" s="67" t="s">
        <v>62</v>
      </c>
      <c r="D807" s="67" t="s">
        <v>66</v>
      </c>
      <c r="E807" s="71"/>
      <c r="F807" s="68" t="s">
        <v>33</v>
      </c>
      <c r="G807" s="26">
        <f t="shared" si="3932"/>
        <v>265.89999999999998</v>
      </c>
      <c r="H807" s="26">
        <f t="shared" si="3933"/>
        <v>265.89999999999998</v>
      </c>
      <c r="I807" s="26">
        <f t="shared" si="3934"/>
        <v>265.89999999999998</v>
      </c>
      <c r="J807" s="26">
        <f t="shared" si="3935"/>
        <v>0</v>
      </c>
      <c r="K807" s="26">
        <f t="shared" si="3936"/>
        <v>0</v>
      </c>
      <c r="L807" s="26">
        <f t="shared" si="3937"/>
        <v>0</v>
      </c>
      <c r="M807" s="26">
        <f t="shared" si="3757"/>
        <v>265.89999999999998</v>
      </c>
      <c r="N807" s="26">
        <f t="shared" si="3758"/>
        <v>265.89999999999998</v>
      </c>
      <c r="O807" s="26">
        <f t="shared" si="3759"/>
        <v>265.89999999999998</v>
      </c>
      <c r="P807" s="26">
        <f t="shared" si="3938"/>
        <v>0</v>
      </c>
      <c r="Q807" s="26">
        <f t="shared" si="3939"/>
        <v>0</v>
      </c>
      <c r="R807" s="26">
        <f t="shared" si="3940"/>
        <v>0</v>
      </c>
      <c r="S807" s="26">
        <f t="shared" si="3941"/>
        <v>0</v>
      </c>
      <c r="T807" s="26">
        <f t="shared" si="3942"/>
        <v>0</v>
      </c>
      <c r="U807" s="26">
        <f t="shared" si="3943"/>
        <v>0</v>
      </c>
      <c r="V807" s="26">
        <f t="shared" si="3944"/>
        <v>0</v>
      </c>
      <c r="W807" s="26">
        <f t="shared" si="3945"/>
        <v>0</v>
      </c>
      <c r="X807" s="26">
        <f t="shared" si="3946"/>
        <v>0</v>
      </c>
      <c r="Y807" s="26">
        <f t="shared" si="3947"/>
        <v>0</v>
      </c>
      <c r="Z807" s="26">
        <f t="shared" si="3948"/>
        <v>0</v>
      </c>
      <c r="AA807" s="26">
        <f t="shared" si="3949"/>
        <v>0</v>
      </c>
      <c r="AB807" s="26">
        <f t="shared" si="3950"/>
        <v>0</v>
      </c>
      <c r="AC807" s="26">
        <f t="shared" si="3667"/>
        <v>265.89999999999998</v>
      </c>
      <c r="AD807" s="26">
        <f t="shared" si="3668"/>
        <v>265.89999999999998</v>
      </c>
      <c r="AE807" s="26">
        <f t="shared" si="3669"/>
        <v>265.89999999999998</v>
      </c>
      <c r="AF807" s="26">
        <f t="shared" si="3951"/>
        <v>0</v>
      </c>
      <c r="AG807" s="26">
        <f t="shared" si="3670"/>
        <v>265.89999999999998</v>
      </c>
      <c r="AH807" s="26">
        <f t="shared" si="3671"/>
        <v>265.89999999999998</v>
      </c>
      <c r="AI807" s="26">
        <f t="shared" si="3672"/>
        <v>265.89999999999998</v>
      </c>
      <c r="AJ807" s="26">
        <f t="shared" si="3952"/>
        <v>0</v>
      </c>
      <c r="AK807" s="26">
        <f t="shared" si="3953"/>
        <v>0</v>
      </c>
      <c r="AL807" s="26">
        <f t="shared" si="3954"/>
        <v>0</v>
      </c>
      <c r="AM807" s="26">
        <f t="shared" si="3955"/>
        <v>0</v>
      </c>
      <c r="AN807" s="26">
        <f t="shared" si="3956"/>
        <v>0</v>
      </c>
      <c r="AO807" s="26">
        <f t="shared" si="3957"/>
        <v>0</v>
      </c>
      <c r="AP807" s="26">
        <f t="shared" si="3958"/>
        <v>0</v>
      </c>
      <c r="AQ807" s="26">
        <f t="shared" si="3959"/>
        <v>0</v>
      </c>
      <c r="AR807" s="26">
        <f t="shared" si="3960"/>
        <v>0</v>
      </c>
      <c r="AS807" s="26">
        <f t="shared" si="3651"/>
        <v>265.89999999999998</v>
      </c>
      <c r="AT807" s="26">
        <f t="shared" si="3652"/>
        <v>265.89999999999998</v>
      </c>
      <c r="AU807" s="26">
        <f t="shared" si="3653"/>
        <v>265.89999999999998</v>
      </c>
      <c r="AV807" s="26">
        <f t="shared" si="3961"/>
        <v>0</v>
      </c>
      <c r="AW807" s="26">
        <f t="shared" si="3962"/>
        <v>0</v>
      </c>
      <c r="AX807" s="26">
        <f t="shared" si="3963"/>
        <v>0</v>
      </c>
      <c r="AY807" s="26">
        <f t="shared" si="3654"/>
        <v>265.89999999999998</v>
      </c>
      <c r="AZ807" s="26">
        <f t="shared" si="3655"/>
        <v>265.89999999999998</v>
      </c>
      <c r="BA807" s="26">
        <f t="shared" si="3656"/>
        <v>265.89999999999998</v>
      </c>
      <c r="BB807" s="26">
        <f t="shared" si="3964"/>
        <v>0</v>
      </c>
      <c r="BC807" s="26">
        <f t="shared" si="3965"/>
        <v>0</v>
      </c>
      <c r="BD807" s="26">
        <f t="shared" si="3966"/>
        <v>0</v>
      </c>
      <c r="BE807" s="26">
        <f t="shared" si="3967"/>
        <v>0</v>
      </c>
      <c r="BF807" s="26">
        <f t="shared" si="3968"/>
        <v>0</v>
      </c>
      <c r="BG807" s="26">
        <f t="shared" si="3969"/>
        <v>0</v>
      </c>
      <c r="BH807" s="26">
        <f t="shared" si="3970"/>
        <v>0</v>
      </c>
      <c r="BI807" s="26">
        <f t="shared" si="3971"/>
        <v>0</v>
      </c>
      <c r="BJ807" s="26">
        <f t="shared" si="3972"/>
        <v>0</v>
      </c>
      <c r="BK807" s="26">
        <f t="shared" si="3973"/>
        <v>0</v>
      </c>
      <c r="BL807" s="26">
        <f t="shared" ref="BL807:BL870" si="3976">AY807+BB807+BC807+BE807+BD807</f>
        <v>265.89999999999998</v>
      </c>
      <c r="BM807" s="26">
        <f t="shared" si="3974"/>
        <v>0</v>
      </c>
      <c r="BN807" s="53">
        <f t="shared" si="3657"/>
        <v>265.89999999999998</v>
      </c>
      <c r="BO807" s="26">
        <f t="shared" ref="BO807:BO870" si="3977">AZ807+BF807+BG807+BH807</f>
        <v>265.89999999999998</v>
      </c>
      <c r="BP807" s="26">
        <f t="shared" si="3975"/>
        <v>0</v>
      </c>
      <c r="BQ807" s="53">
        <f t="shared" si="3658"/>
        <v>265.89999999999998</v>
      </c>
      <c r="BR807" s="52">
        <f t="shared" ref="BR807:BR870" si="3978">BA807+BI807+BJ807+BK807</f>
        <v>265.89999999999998</v>
      </c>
      <c r="BS807" s="26">
        <f t="shared" si="3975"/>
        <v>0</v>
      </c>
      <c r="BT807" s="27"/>
    </row>
    <row r="808" spans="1:73" ht="31.2" x14ac:dyDescent="0.3">
      <c r="A808" s="67" t="s">
        <v>491</v>
      </c>
      <c r="B808" s="67" t="s">
        <v>60</v>
      </c>
      <c r="C808" s="67" t="s">
        <v>62</v>
      </c>
      <c r="D808" s="67" t="s">
        <v>67</v>
      </c>
      <c r="E808" s="71"/>
      <c r="F808" s="68" t="s">
        <v>68</v>
      </c>
      <c r="G808" s="26">
        <f t="shared" si="3932"/>
        <v>265.89999999999998</v>
      </c>
      <c r="H808" s="26">
        <f t="shared" si="3933"/>
        <v>265.89999999999998</v>
      </c>
      <c r="I808" s="26">
        <f t="shared" si="3934"/>
        <v>265.89999999999998</v>
      </c>
      <c r="J808" s="26">
        <f t="shared" si="3935"/>
        <v>0</v>
      </c>
      <c r="K808" s="26">
        <f t="shared" si="3936"/>
        <v>0</v>
      </c>
      <c r="L808" s="26">
        <f t="shared" si="3937"/>
        <v>0</v>
      </c>
      <c r="M808" s="26">
        <f t="shared" si="3757"/>
        <v>265.89999999999998</v>
      </c>
      <c r="N808" s="26">
        <f t="shared" si="3758"/>
        <v>265.89999999999998</v>
      </c>
      <c r="O808" s="26">
        <f t="shared" si="3759"/>
        <v>265.89999999999998</v>
      </c>
      <c r="P808" s="26">
        <f t="shared" si="3938"/>
        <v>0</v>
      </c>
      <c r="Q808" s="26">
        <f t="shared" si="3939"/>
        <v>0</v>
      </c>
      <c r="R808" s="26">
        <f t="shared" si="3940"/>
        <v>0</v>
      </c>
      <c r="S808" s="26">
        <f t="shared" si="3941"/>
        <v>0</v>
      </c>
      <c r="T808" s="26">
        <f t="shared" si="3942"/>
        <v>0</v>
      </c>
      <c r="U808" s="26">
        <f t="shared" si="3943"/>
        <v>0</v>
      </c>
      <c r="V808" s="26">
        <f t="shared" si="3944"/>
        <v>0</v>
      </c>
      <c r="W808" s="26">
        <f t="shared" si="3945"/>
        <v>0</v>
      </c>
      <c r="X808" s="26">
        <f t="shared" si="3946"/>
        <v>0</v>
      </c>
      <c r="Y808" s="26">
        <f t="shared" si="3947"/>
        <v>0</v>
      </c>
      <c r="Z808" s="26">
        <f t="shared" si="3948"/>
        <v>0</v>
      </c>
      <c r="AA808" s="26">
        <f t="shared" si="3949"/>
        <v>0</v>
      </c>
      <c r="AB808" s="26">
        <f t="shared" si="3950"/>
        <v>0</v>
      </c>
      <c r="AC808" s="26">
        <f t="shared" si="3667"/>
        <v>265.89999999999998</v>
      </c>
      <c r="AD808" s="26">
        <f t="shared" si="3668"/>
        <v>265.89999999999998</v>
      </c>
      <c r="AE808" s="26">
        <f t="shared" si="3669"/>
        <v>265.89999999999998</v>
      </c>
      <c r="AF808" s="26">
        <f t="shared" si="3951"/>
        <v>0</v>
      </c>
      <c r="AG808" s="26">
        <f t="shared" si="3670"/>
        <v>265.89999999999998</v>
      </c>
      <c r="AH808" s="26">
        <f t="shared" si="3671"/>
        <v>265.89999999999998</v>
      </c>
      <c r="AI808" s="26">
        <f t="shared" si="3672"/>
        <v>265.89999999999998</v>
      </c>
      <c r="AJ808" s="26">
        <f t="shared" si="3952"/>
        <v>0</v>
      </c>
      <c r="AK808" s="26">
        <f t="shared" si="3953"/>
        <v>0</v>
      </c>
      <c r="AL808" s="26">
        <f t="shared" si="3954"/>
        <v>0</v>
      </c>
      <c r="AM808" s="26">
        <f t="shared" si="3955"/>
        <v>0</v>
      </c>
      <c r="AN808" s="26">
        <f t="shared" si="3956"/>
        <v>0</v>
      </c>
      <c r="AO808" s="26">
        <f t="shared" si="3957"/>
        <v>0</v>
      </c>
      <c r="AP808" s="26">
        <f t="shared" si="3958"/>
        <v>0</v>
      </c>
      <c r="AQ808" s="26">
        <f t="shared" si="3959"/>
        <v>0</v>
      </c>
      <c r="AR808" s="26">
        <f t="shared" si="3960"/>
        <v>0</v>
      </c>
      <c r="AS808" s="26">
        <f t="shared" ref="AS808:AS871" si="3979">AG808+AJ808+AK808+AL808+AM808</f>
        <v>265.89999999999998</v>
      </c>
      <c r="AT808" s="26">
        <f t="shared" ref="AT808:AT871" si="3980">AH808+AN808+AO808+AP808</f>
        <v>265.89999999999998</v>
      </c>
      <c r="AU808" s="26">
        <f t="shared" ref="AU808:AU871" si="3981">AI808+AR808+AQ808</f>
        <v>265.89999999999998</v>
      </c>
      <c r="AV808" s="26">
        <f t="shared" si="3961"/>
        <v>0</v>
      </c>
      <c r="AW808" s="26">
        <f t="shared" si="3962"/>
        <v>0</v>
      </c>
      <c r="AX808" s="26">
        <f t="shared" si="3963"/>
        <v>0</v>
      </c>
      <c r="AY808" s="26">
        <f t="shared" ref="AY808:AY871" si="3982">AS808+AV808</f>
        <v>265.89999999999998</v>
      </c>
      <c r="AZ808" s="26">
        <f t="shared" ref="AZ808:AZ871" si="3983">AT808+AW808</f>
        <v>265.89999999999998</v>
      </c>
      <c r="BA808" s="26">
        <f t="shared" ref="BA808:BA871" si="3984">AU808+AX808</f>
        <v>265.89999999999998</v>
      </c>
      <c r="BB808" s="26">
        <f t="shared" si="3964"/>
        <v>0</v>
      </c>
      <c r="BC808" s="26">
        <f t="shared" si="3965"/>
        <v>0</v>
      </c>
      <c r="BD808" s="26">
        <f t="shared" si="3966"/>
        <v>0</v>
      </c>
      <c r="BE808" s="26">
        <f t="shared" si="3967"/>
        <v>0</v>
      </c>
      <c r="BF808" s="26">
        <f t="shared" si="3968"/>
        <v>0</v>
      </c>
      <c r="BG808" s="26">
        <f t="shared" si="3969"/>
        <v>0</v>
      </c>
      <c r="BH808" s="26">
        <f t="shared" si="3970"/>
        <v>0</v>
      </c>
      <c r="BI808" s="26">
        <f t="shared" si="3971"/>
        <v>0</v>
      </c>
      <c r="BJ808" s="26">
        <f t="shared" si="3972"/>
        <v>0</v>
      </c>
      <c r="BK808" s="26">
        <f t="shared" si="3973"/>
        <v>0</v>
      </c>
      <c r="BL808" s="26">
        <f t="shared" si="3976"/>
        <v>265.89999999999998</v>
      </c>
      <c r="BM808" s="26">
        <f t="shared" si="3974"/>
        <v>0</v>
      </c>
      <c r="BN808" s="53">
        <f t="shared" si="3657"/>
        <v>265.89999999999998</v>
      </c>
      <c r="BO808" s="26">
        <f t="shared" si="3977"/>
        <v>265.89999999999998</v>
      </c>
      <c r="BP808" s="26">
        <f t="shared" si="3975"/>
        <v>0</v>
      </c>
      <c r="BQ808" s="53">
        <f t="shared" si="3658"/>
        <v>265.89999999999998</v>
      </c>
      <c r="BR808" s="52">
        <f t="shared" si="3978"/>
        <v>265.89999999999998</v>
      </c>
      <c r="BS808" s="26">
        <f t="shared" si="3975"/>
        <v>0</v>
      </c>
      <c r="BT808" s="27"/>
    </row>
    <row r="809" spans="1:73" ht="31.2" x14ac:dyDescent="0.3">
      <c r="A809" s="67" t="s">
        <v>491</v>
      </c>
      <c r="B809" s="67" t="s">
        <v>60</v>
      </c>
      <c r="C809" s="67" t="s">
        <v>62</v>
      </c>
      <c r="D809" s="67" t="s">
        <v>474</v>
      </c>
      <c r="E809" s="71"/>
      <c r="F809" s="68" t="s">
        <v>475</v>
      </c>
      <c r="G809" s="26">
        <f t="shared" si="3932"/>
        <v>265.89999999999998</v>
      </c>
      <c r="H809" s="26">
        <f t="shared" si="3933"/>
        <v>265.89999999999998</v>
      </c>
      <c r="I809" s="26">
        <f t="shared" si="3934"/>
        <v>265.89999999999998</v>
      </c>
      <c r="J809" s="26">
        <f t="shared" si="3935"/>
        <v>0</v>
      </c>
      <c r="K809" s="26">
        <f t="shared" si="3936"/>
        <v>0</v>
      </c>
      <c r="L809" s="26">
        <f t="shared" si="3937"/>
        <v>0</v>
      </c>
      <c r="M809" s="26">
        <f t="shared" si="3757"/>
        <v>265.89999999999998</v>
      </c>
      <c r="N809" s="26">
        <f t="shared" si="3758"/>
        <v>265.89999999999998</v>
      </c>
      <c r="O809" s="26">
        <f t="shared" si="3759"/>
        <v>265.89999999999998</v>
      </c>
      <c r="P809" s="26">
        <f t="shared" si="3938"/>
        <v>0</v>
      </c>
      <c r="Q809" s="26">
        <f t="shared" si="3939"/>
        <v>0</v>
      </c>
      <c r="R809" s="26">
        <f t="shared" si="3940"/>
        <v>0</v>
      </c>
      <c r="S809" s="26">
        <f t="shared" si="3941"/>
        <v>0</v>
      </c>
      <c r="T809" s="26">
        <f t="shared" si="3942"/>
        <v>0</v>
      </c>
      <c r="U809" s="26">
        <f t="shared" si="3943"/>
        <v>0</v>
      </c>
      <c r="V809" s="26">
        <f t="shared" si="3944"/>
        <v>0</v>
      </c>
      <c r="W809" s="26">
        <f t="shared" si="3945"/>
        <v>0</v>
      </c>
      <c r="X809" s="26">
        <f t="shared" si="3946"/>
        <v>0</v>
      </c>
      <c r="Y809" s="26">
        <f t="shared" si="3947"/>
        <v>0</v>
      </c>
      <c r="Z809" s="26">
        <f t="shared" si="3948"/>
        <v>0</v>
      </c>
      <c r="AA809" s="26">
        <f t="shared" si="3949"/>
        <v>0</v>
      </c>
      <c r="AB809" s="26">
        <f t="shared" si="3950"/>
        <v>0</v>
      </c>
      <c r="AC809" s="26">
        <f t="shared" si="3667"/>
        <v>265.89999999999998</v>
      </c>
      <c r="AD809" s="26">
        <f t="shared" si="3668"/>
        <v>265.89999999999998</v>
      </c>
      <c r="AE809" s="26">
        <f t="shared" si="3669"/>
        <v>265.89999999999998</v>
      </c>
      <c r="AF809" s="26">
        <f t="shared" si="3951"/>
        <v>0</v>
      </c>
      <c r="AG809" s="26">
        <f t="shared" si="3670"/>
        <v>265.89999999999998</v>
      </c>
      <c r="AH809" s="26">
        <f t="shared" si="3671"/>
        <v>265.89999999999998</v>
      </c>
      <c r="AI809" s="26">
        <f t="shared" si="3672"/>
        <v>265.89999999999998</v>
      </c>
      <c r="AJ809" s="26">
        <f t="shared" si="3952"/>
        <v>0</v>
      </c>
      <c r="AK809" s="26">
        <f t="shared" si="3953"/>
        <v>0</v>
      </c>
      <c r="AL809" s="26">
        <f t="shared" si="3954"/>
        <v>0</v>
      </c>
      <c r="AM809" s="26">
        <f t="shared" si="3955"/>
        <v>0</v>
      </c>
      <c r="AN809" s="26">
        <f t="shared" si="3956"/>
        <v>0</v>
      </c>
      <c r="AO809" s="26">
        <f t="shared" si="3957"/>
        <v>0</v>
      </c>
      <c r="AP809" s="26">
        <f t="shared" si="3958"/>
        <v>0</v>
      </c>
      <c r="AQ809" s="26">
        <f t="shared" si="3959"/>
        <v>0</v>
      </c>
      <c r="AR809" s="26">
        <f t="shared" si="3960"/>
        <v>0</v>
      </c>
      <c r="AS809" s="26">
        <f t="shared" si="3979"/>
        <v>265.89999999999998</v>
      </c>
      <c r="AT809" s="26">
        <f t="shared" si="3980"/>
        <v>265.89999999999998</v>
      </c>
      <c r="AU809" s="26">
        <f t="shared" si="3981"/>
        <v>265.89999999999998</v>
      </c>
      <c r="AV809" s="26">
        <f t="shared" si="3961"/>
        <v>0</v>
      </c>
      <c r="AW809" s="26">
        <f t="shared" si="3962"/>
        <v>0</v>
      </c>
      <c r="AX809" s="26">
        <f t="shared" si="3963"/>
        <v>0</v>
      </c>
      <c r="AY809" s="26">
        <f t="shared" si="3982"/>
        <v>265.89999999999998</v>
      </c>
      <c r="AZ809" s="26">
        <f t="shared" si="3983"/>
        <v>265.89999999999998</v>
      </c>
      <c r="BA809" s="26">
        <f t="shared" si="3984"/>
        <v>265.89999999999998</v>
      </c>
      <c r="BB809" s="26">
        <f t="shared" si="3964"/>
        <v>0</v>
      </c>
      <c r="BC809" s="26">
        <f t="shared" si="3965"/>
        <v>0</v>
      </c>
      <c r="BD809" s="26">
        <f t="shared" si="3966"/>
        <v>0</v>
      </c>
      <c r="BE809" s="26">
        <f t="shared" si="3967"/>
        <v>0</v>
      </c>
      <c r="BF809" s="26">
        <f t="shared" si="3968"/>
        <v>0</v>
      </c>
      <c r="BG809" s="26">
        <f t="shared" si="3969"/>
        <v>0</v>
      </c>
      <c r="BH809" s="26">
        <f t="shared" si="3970"/>
        <v>0</v>
      </c>
      <c r="BI809" s="26">
        <f t="shared" si="3971"/>
        <v>0</v>
      </c>
      <c r="BJ809" s="26">
        <f t="shared" si="3972"/>
        <v>0</v>
      </c>
      <c r="BK809" s="26">
        <f t="shared" si="3973"/>
        <v>0</v>
      </c>
      <c r="BL809" s="26">
        <f t="shared" si="3976"/>
        <v>265.89999999999998</v>
      </c>
      <c r="BM809" s="26">
        <f t="shared" si="3974"/>
        <v>0</v>
      </c>
      <c r="BN809" s="53">
        <f t="shared" si="3657"/>
        <v>265.89999999999998</v>
      </c>
      <c r="BO809" s="26">
        <f t="shared" si="3977"/>
        <v>265.89999999999998</v>
      </c>
      <c r="BP809" s="26">
        <f t="shared" si="3975"/>
        <v>0</v>
      </c>
      <c r="BQ809" s="53">
        <f t="shared" si="3658"/>
        <v>265.89999999999998</v>
      </c>
      <c r="BR809" s="52">
        <f t="shared" si="3978"/>
        <v>265.89999999999998</v>
      </c>
      <c r="BS809" s="26">
        <f t="shared" si="3975"/>
        <v>0</v>
      </c>
      <c r="BT809" s="27"/>
    </row>
    <row r="810" spans="1:73" ht="31.2" x14ac:dyDescent="0.3">
      <c r="A810" s="67" t="s">
        <v>491</v>
      </c>
      <c r="B810" s="67" t="s">
        <v>60</v>
      </c>
      <c r="C810" s="67" t="s">
        <v>62</v>
      </c>
      <c r="D810" s="67" t="s">
        <v>474</v>
      </c>
      <c r="E810" s="67" t="s">
        <v>38</v>
      </c>
      <c r="F810" s="68" t="s">
        <v>39</v>
      </c>
      <c r="G810" s="26">
        <v>265.89999999999998</v>
      </c>
      <c r="H810" s="26">
        <v>265.89999999999998</v>
      </c>
      <c r="I810" s="26">
        <v>265.89999999999998</v>
      </c>
      <c r="J810" s="26"/>
      <c r="K810" s="26"/>
      <c r="L810" s="26"/>
      <c r="M810" s="26">
        <f t="shared" si="3757"/>
        <v>265.89999999999998</v>
      </c>
      <c r="N810" s="26">
        <f t="shared" si="3758"/>
        <v>265.89999999999998</v>
      </c>
      <c r="O810" s="26">
        <f t="shared" si="3759"/>
        <v>265.89999999999998</v>
      </c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>
        <f t="shared" si="3667"/>
        <v>265.89999999999998</v>
      </c>
      <c r="AD810" s="26">
        <f t="shared" si="3668"/>
        <v>265.89999999999998</v>
      </c>
      <c r="AE810" s="26">
        <f t="shared" si="3669"/>
        <v>265.89999999999998</v>
      </c>
      <c r="AF810" s="26"/>
      <c r="AG810" s="26">
        <f t="shared" si="3670"/>
        <v>265.89999999999998</v>
      </c>
      <c r="AH810" s="26">
        <f t="shared" si="3671"/>
        <v>265.89999999999998</v>
      </c>
      <c r="AI810" s="26">
        <f t="shared" si="3672"/>
        <v>265.89999999999998</v>
      </c>
      <c r="AJ810" s="26"/>
      <c r="AK810" s="26"/>
      <c r="AL810" s="26"/>
      <c r="AM810" s="26"/>
      <c r="AN810" s="26"/>
      <c r="AO810" s="26"/>
      <c r="AP810" s="26"/>
      <c r="AQ810" s="26"/>
      <c r="AR810" s="26"/>
      <c r="AS810" s="26">
        <f t="shared" si="3979"/>
        <v>265.89999999999998</v>
      </c>
      <c r="AT810" s="26">
        <f t="shared" si="3980"/>
        <v>265.89999999999998</v>
      </c>
      <c r="AU810" s="26">
        <f t="shared" si="3981"/>
        <v>265.89999999999998</v>
      </c>
      <c r="AV810" s="26"/>
      <c r="AW810" s="26"/>
      <c r="AX810" s="26"/>
      <c r="AY810" s="26">
        <f t="shared" si="3982"/>
        <v>265.89999999999998</v>
      </c>
      <c r="AZ810" s="26">
        <f t="shared" si="3983"/>
        <v>265.89999999999998</v>
      </c>
      <c r="BA810" s="26">
        <f t="shared" si="3984"/>
        <v>265.89999999999998</v>
      </c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>
        <f t="shared" si="3976"/>
        <v>265.89999999999998</v>
      </c>
      <c r="BM810" s="26"/>
      <c r="BN810" s="53">
        <f t="shared" ref="BN810:BN873" si="3985">BL810+BM810</f>
        <v>265.89999999999998</v>
      </c>
      <c r="BO810" s="26">
        <f t="shared" si="3977"/>
        <v>265.89999999999998</v>
      </c>
      <c r="BP810" s="26"/>
      <c r="BQ810" s="53">
        <f t="shared" ref="BQ810:BQ873" si="3986">BO810+BP810</f>
        <v>265.89999999999998</v>
      </c>
      <c r="BR810" s="52">
        <f t="shared" si="3978"/>
        <v>265.89999999999998</v>
      </c>
      <c r="BS810" s="26"/>
      <c r="BT810" s="27"/>
    </row>
    <row r="811" spans="1:73" ht="31.2" x14ac:dyDescent="0.3">
      <c r="A811" s="67" t="s">
        <v>491</v>
      </c>
      <c r="B811" s="67" t="s">
        <v>60</v>
      </c>
      <c r="C811" s="67" t="s">
        <v>62</v>
      </c>
      <c r="D811" s="67" t="s">
        <v>465</v>
      </c>
      <c r="E811" s="71"/>
      <c r="F811" s="68" t="s">
        <v>466</v>
      </c>
      <c r="G811" s="26">
        <f t="shared" ref="G811:L811" si="3987">G812+G816</f>
        <v>57471.1</v>
      </c>
      <c r="H811" s="26">
        <f t="shared" si="3987"/>
        <v>36265.9</v>
      </c>
      <c r="I811" s="26">
        <f t="shared" si="3987"/>
        <v>36451.1</v>
      </c>
      <c r="J811" s="26">
        <f t="shared" si="3987"/>
        <v>0</v>
      </c>
      <c r="K811" s="26">
        <f t="shared" si="3987"/>
        <v>0</v>
      </c>
      <c r="L811" s="26">
        <f t="shared" si="3987"/>
        <v>0</v>
      </c>
      <c r="M811" s="26">
        <f t="shared" si="3757"/>
        <v>57471.1</v>
      </c>
      <c r="N811" s="26">
        <f t="shared" si="3758"/>
        <v>36265.9</v>
      </c>
      <c r="O811" s="26">
        <f t="shared" si="3759"/>
        <v>36451.1</v>
      </c>
      <c r="P811" s="26">
        <f t="shared" ref="P811:AB811" si="3988">P812+P816</f>
        <v>0</v>
      </c>
      <c r="Q811" s="26">
        <f t="shared" si="3988"/>
        <v>0</v>
      </c>
      <c r="R811" s="26">
        <f t="shared" si="3988"/>
        <v>8455.6830000000009</v>
      </c>
      <c r="S811" s="26">
        <f t="shared" si="3988"/>
        <v>0</v>
      </c>
      <c r="T811" s="26">
        <f t="shared" si="3988"/>
        <v>0</v>
      </c>
      <c r="U811" s="26">
        <f t="shared" si="3988"/>
        <v>0</v>
      </c>
      <c r="V811" s="26">
        <f t="shared" si="3988"/>
        <v>7252.7669999999998</v>
      </c>
      <c r="W811" s="26">
        <f t="shared" si="3988"/>
        <v>0</v>
      </c>
      <c r="X811" s="26">
        <f t="shared" si="3988"/>
        <v>0</v>
      </c>
      <c r="Y811" s="26">
        <f t="shared" si="3988"/>
        <v>0</v>
      </c>
      <c r="Z811" s="26">
        <f t="shared" si="3988"/>
        <v>1987.1</v>
      </c>
      <c r="AA811" s="26">
        <f t="shared" si="3988"/>
        <v>0</v>
      </c>
      <c r="AB811" s="26">
        <f t="shared" si="3988"/>
        <v>0</v>
      </c>
      <c r="AC811" s="26">
        <f t="shared" si="3667"/>
        <v>65926.782999999996</v>
      </c>
      <c r="AD811" s="26">
        <f t="shared" si="3668"/>
        <v>43518.667000000001</v>
      </c>
      <c r="AE811" s="26">
        <f t="shared" si="3669"/>
        <v>38438.199999999997</v>
      </c>
      <c r="AF811" s="26">
        <f>AF812+AF816</f>
        <v>0</v>
      </c>
      <c r="AG811" s="26">
        <f t="shared" si="3670"/>
        <v>65926.782999999996</v>
      </c>
      <c r="AH811" s="26">
        <f t="shared" si="3671"/>
        <v>43518.667000000001</v>
      </c>
      <c r="AI811" s="26">
        <f t="shared" si="3672"/>
        <v>38438.199999999997</v>
      </c>
      <c r="AJ811" s="26">
        <f t="shared" ref="AJ811:AR811" si="3989">AJ812+AJ816</f>
        <v>0</v>
      </c>
      <c r="AK811" s="26">
        <f t="shared" si="3989"/>
        <v>0</v>
      </c>
      <c r="AL811" s="26">
        <f t="shared" si="3989"/>
        <v>0</v>
      </c>
      <c r="AM811" s="26">
        <f t="shared" si="3989"/>
        <v>0</v>
      </c>
      <c r="AN811" s="26">
        <f t="shared" si="3989"/>
        <v>0</v>
      </c>
      <c r="AO811" s="26">
        <f t="shared" si="3989"/>
        <v>0</v>
      </c>
      <c r="AP811" s="26">
        <f t="shared" si="3989"/>
        <v>0</v>
      </c>
      <c r="AQ811" s="26">
        <f t="shared" si="3989"/>
        <v>0</v>
      </c>
      <c r="AR811" s="26">
        <f t="shared" si="3989"/>
        <v>0</v>
      </c>
      <c r="AS811" s="26">
        <f t="shared" si="3979"/>
        <v>65926.782999999996</v>
      </c>
      <c r="AT811" s="26">
        <f t="shared" si="3980"/>
        <v>43518.667000000001</v>
      </c>
      <c r="AU811" s="26">
        <f t="shared" si="3981"/>
        <v>38438.199999999997</v>
      </c>
      <c r="AV811" s="26">
        <f>AV812+AV816</f>
        <v>0</v>
      </c>
      <c r="AW811" s="26">
        <f>AW812+AW816</f>
        <v>0</v>
      </c>
      <c r="AX811" s="26">
        <f>AX812+AX816</f>
        <v>0</v>
      </c>
      <c r="AY811" s="26">
        <f t="shared" si="3982"/>
        <v>65926.782999999996</v>
      </c>
      <c r="AZ811" s="26">
        <f t="shared" si="3983"/>
        <v>43518.667000000001</v>
      </c>
      <c r="BA811" s="26">
        <f t="shared" si="3984"/>
        <v>38438.199999999997</v>
      </c>
      <c r="BB811" s="26">
        <f t="shared" ref="BB811:BK811" si="3990">BB812+BB816</f>
        <v>0</v>
      </c>
      <c r="BC811" s="26">
        <f t="shared" si="3990"/>
        <v>0</v>
      </c>
      <c r="BD811" s="26">
        <f t="shared" si="3990"/>
        <v>0</v>
      </c>
      <c r="BE811" s="26">
        <f t="shared" si="3990"/>
        <v>0</v>
      </c>
      <c r="BF811" s="26">
        <f t="shared" si="3990"/>
        <v>0</v>
      </c>
      <c r="BG811" s="26">
        <f t="shared" si="3990"/>
        <v>0</v>
      </c>
      <c r="BH811" s="26">
        <f t="shared" si="3990"/>
        <v>0</v>
      </c>
      <c r="BI811" s="26">
        <f t="shared" si="3990"/>
        <v>0</v>
      </c>
      <c r="BJ811" s="26">
        <f t="shared" si="3990"/>
        <v>0</v>
      </c>
      <c r="BK811" s="26">
        <f t="shared" si="3990"/>
        <v>0</v>
      </c>
      <c r="BL811" s="26">
        <f t="shared" si="3976"/>
        <v>65926.782999999996</v>
      </c>
      <c r="BM811" s="26">
        <f>BM812+BM816</f>
        <v>0</v>
      </c>
      <c r="BN811" s="53">
        <f t="shared" si="3985"/>
        <v>65926.782999999996</v>
      </c>
      <c r="BO811" s="26">
        <f t="shared" si="3977"/>
        <v>43518.667000000001</v>
      </c>
      <c r="BP811" s="26">
        <f>BP812+BP816</f>
        <v>0</v>
      </c>
      <c r="BQ811" s="53">
        <f t="shared" si="3986"/>
        <v>43518.667000000001</v>
      </c>
      <c r="BR811" s="52">
        <f t="shared" si="3978"/>
        <v>38438.199999999997</v>
      </c>
      <c r="BS811" s="26">
        <f>BS812+BS816</f>
        <v>0</v>
      </c>
      <c r="BT811" s="27"/>
    </row>
    <row r="812" spans="1:73" x14ac:dyDescent="0.3">
      <c r="A812" s="67" t="s">
        <v>491</v>
      </c>
      <c r="B812" s="67" t="s">
        <v>60</v>
      </c>
      <c r="C812" s="67" t="s">
        <v>62</v>
      </c>
      <c r="D812" s="67" t="s">
        <v>467</v>
      </c>
      <c r="E812" s="71"/>
      <c r="F812" s="68" t="s">
        <v>440</v>
      </c>
      <c r="G812" s="26">
        <f t="shared" ref="G812:G816" si="3991">G813</f>
        <v>31230.400000000001</v>
      </c>
      <c r="H812" s="26">
        <f t="shared" ref="H812:H816" si="3992">H813</f>
        <v>31230.400000000001</v>
      </c>
      <c r="I812" s="26">
        <f t="shared" ref="I812:I816" si="3993">I813</f>
        <v>31230.400000000001</v>
      </c>
      <c r="J812" s="26">
        <f t="shared" ref="J812:J816" si="3994">J813</f>
        <v>0</v>
      </c>
      <c r="K812" s="26">
        <f t="shared" ref="K812:K816" si="3995">K813</f>
        <v>0</v>
      </c>
      <c r="L812" s="26">
        <f t="shared" ref="L812:L816" si="3996">L813</f>
        <v>0</v>
      </c>
      <c r="M812" s="26">
        <f t="shared" si="3757"/>
        <v>31230.400000000001</v>
      </c>
      <c r="N812" s="26">
        <f t="shared" si="3758"/>
        <v>31230.400000000001</v>
      </c>
      <c r="O812" s="26">
        <f t="shared" si="3759"/>
        <v>31230.400000000001</v>
      </c>
      <c r="P812" s="26">
        <f t="shared" ref="P812:P816" si="3997">P813</f>
        <v>0</v>
      </c>
      <c r="Q812" s="26">
        <f t="shared" ref="Q812:Q816" si="3998">Q813</f>
        <v>0</v>
      </c>
      <c r="R812" s="26">
        <f t="shared" ref="R812:R816" si="3999">R813</f>
        <v>4176.7</v>
      </c>
      <c r="S812" s="26">
        <f t="shared" ref="S812:S816" si="4000">S813</f>
        <v>0</v>
      </c>
      <c r="T812" s="26">
        <f t="shared" ref="T812:T816" si="4001">T813</f>
        <v>0</v>
      </c>
      <c r="U812" s="26">
        <f t="shared" ref="U812:U816" si="4002">U813</f>
        <v>0</v>
      </c>
      <c r="V812" s="26">
        <f t="shared" ref="V812:V816" si="4003">V813</f>
        <v>2158.5</v>
      </c>
      <c r="W812" s="26">
        <f t="shared" ref="W812:W816" si="4004">W813</f>
        <v>0</v>
      </c>
      <c r="X812" s="26">
        <f t="shared" ref="X812:X816" si="4005">X813</f>
        <v>0</v>
      </c>
      <c r="Y812" s="26">
        <f t="shared" ref="Y812:Y816" si="4006">Y813</f>
        <v>0</v>
      </c>
      <c r="Z812" s="26">
        <f t="shared" ref="Z812:Z816" si="4007">Z813</f>
        <v>1987.1</v>
      </c>
      <c r="AA812" s="26">
        <f t="shared" ref="AA812:AA816" si="4008">AA813</f>
        <v>0</v>
      </c>
      <c r="AB812" s="26">
        <f t="shared" ref="AB812:AB816" si="4009">AB813</f>
        <v>0</v>
      </c>
      <c r="AC812" s="26">
        <f t="shared" si="3667"/>
        <v>35407.1</v>
      </c>
      <c r="AD812" s="26">
        <f t="shared" si="3668"/>
        <v>33388.9</v>
      </c>
      <c r="AE812" s="26">
        <f t="shared" si="3669"/>
        <v>33217.5</v>
      </c>
      <c r="AF812" s="26">
        <f t="shared" ref="AF812:AF816" si="4010">AF813</f>
        <v>0</v>
      </c>
      <c r="AG812" s="26">
        <f t="shared" si="3670"/>
        <v>35407.1</v>
      </c>
      <c r="AH812" s="26">
        <f t="shared" si="3671"/>
        <v>33388.9</v>
      </c>
      <c r="AI812" s="26">
        <f t="shared" si="3672"/>
        <v>33217.5</v>
      </c>
      <c r="AJ812" s="26">
        <f t="shared" ref="AJ812:AJ816" si="4011">AJ813</f>
        <v>0</v>
      </c>
      <c r="AK812" s="26">
        <f t="shared" ref="AK812:AK816" si="4012">AK813</f>
        <v>0</v>
      </c>
      <c r="AL812" s="26">
        <f t="shared" ref="AL812:AL816" si="4013">AL813</f>
        <v>0</v>
      </c>
      <c r="AM812" s="26">
        <f t="shared" ref="AM812:AM816" si="4014">AM813</f>
        <v>0</v>
      </c>
      <c r="AN812" s="26">
        <f t="shared" ref="AN812:AN816" si="4015">AN813</f>
        <v>0</v>
      </c>
      <c r="AO812" s="26">
        <f t="shared" ref="AO812:AO816" si="4016">AO813</f>
        <v>0</v>
      </c>
      <c r="AP812" s="26">
        <f t="shared" ref="AP812:AP816" si="4017">AP813</f>
        <v>0</v>
      </c>
      <c r="AQ812" s="26">
        <f t="shared" ref="AQ812:AQ816" si="4018">AQ813</f>
        <v>0</v>
      </c>
      <c r="AR812" s="26">
        <f t="shared" ref="AR812:AR816" si="4019">AR813</f>
        <v>0</v>
      </c>
      <c r="AS812" s="26">
        <f t="shared" si="3979"/>
        <v>35407.1</v>
      </c>
      <c r="AT812" s="26">
        <f t="shared" si="3980"/>
        <v>33388.9</v>
      </c>
      <c r="AU812" s="26">
        <f t="shared" si="3981"/>
        <v>33217.5</v>
      </c>
      <c r="AV812" s="26">
        <f t="shared" ref="AV812:AV816" si="4020">AV813</f>
        <v>0</v>
      </c>
      <c r="AW812" s="26">
        <f t="shared" ref="AW812:AW816" si="4021">AW813</f>
        <v>0</v>
      </c>
      <c r="AX812" s="26">
        <f t="shared" ref="AX812:AX816" si="4022">AX813</f>
        <v>0</v>
      </c>
      <c r="AY812" s="26">
        <f t="shared" si="3982"/>
        <v>35407.1</v>
      </c>
      <c r="AZ812" s="26">
        <f t="shared" si="3983"/>
        <v>33388.9</v>
      </c>
      <c r="BA812" s="26">
        <f t="shared" si="3984"/>
        <v>33217.5</v>
      </c>
      <c r="BB812" s="26">
        <f t="shared" ref="BB812:BB816" si="4023">BB813</f>
        <v>0</v>
      </c>
      <c r="BC812" s="26">
        <f t="shared" ref="BC812:BC816" si="4024">BC813</f>
        <v>0</v>
      </c>
      <c r="BD812" s="26">
        <f t="shared" ref="BD812:BD816" si="4025">BD813</f>
        <v>0</v>
      </c>
      <c r="BE812" s="26">
        <f t="shared" ref="BE812:BE816" si="4026">BE813</f>
        <v>0</v>
      </c>
      <c r="BF812" s="26">
        <f t="shared" ref="BF812:BF816" si="4027">BF813</f>
        <v>0</v>
      </c>
      <c r="BG812" s="26">
        <f t="shared" ref="BG812:BG816" si="4028">BG813</f>
        <v>0</v>
      </c>
      <c r="BH812" s="26">
        <f t="shared" ref="BH812:BH816" si="4029">BH813</f>
        <v>0</v>
      </c>
      <c r="BI812" s="26">
        <f t="shared" ref="BI812:BI816" si="4030">BI813</f>
        <v>0</v>
      </c>
      <c r="BJ812" s="26">
        <f t="shared" ref="BJ812:BJ816" si="4031">BJ813</f>
        <v>0</v>
      </c>
      <c r="BK812" s="26">
        <f t="shared" ref="BK812:BK816" si="4032">BK813</f>
        <v>0</v>
      </c>
      <c r="BL812" s="26">
        <f t="shared" si="3976"/>
        <v>35407.1</v>
      </c>
      <c r="BM812" s="26">
        <f t="shared" ref="BM812:BM816" si="4033">BM813</f>
        <v>0</v>
      </c>
      <c r="BN812" s="53">
        <f t="shared" si="3985"/>
        <v>35407.1</v>
      </c>
      <c r="BO812" s="26">
        <f t="shared" si="3977"/>
        <v>33388.9</v>
      </c>
      <c r="BP812" s="26">
        <f t="shared" ref="BP812:BS816" si="4034">BP813</f>
        <v>0</v>
      </c>
      <c r="BQ812" s="53">
        <f t="shared" si="3986"/>
        <v>33388.9</v>
      </c>
      <c r="BR812" s="52">
        <f t="shared" si="3978"/>
        <v>33217.5</v>
      </c>
      <c r="BS812" s="26">
        <f t="shared" si="4034"/>
        <v>0</v>
      </c>
      <c r="BT812" s="27"/>
    </row>
    <row r="813" spans="1:73" ht="31.2" x14ac:dyDescent="0.3">
      <c r="A813" s="67" t="s">
        <v>491</v>
      </c>
      <c r="B813" s="67" t="s">
        <v>60</v>
      </c>
      <c r="C813" s="67" t="s">
        <v>62</v>
      </c>
      <c r="D813" s="67" t="s">
        <v>468</v>
      </c>
      <c r="E813" s="71"/>
      <c r="F813" s="68" t="s">
        <v>469</v>
      </c>
      <c r="G813" s="26">
        <f t="shared" si="3991"/>
        <v>31230.400000000001</v>
      </c>
      <c r="H813" s="26">
        <f t="shared" si="3992"/>
        <v>31230.400000000001</v>
      </c>
      <c r="I813" s="26">
        <f t="shared" si="3993"/>
        <v>31230.400000000001</v>
      </c>
      <c r="J813" s="26">
        <f t="shared" si="3994"/>
        <v>0</v>
      </c>
      <c r="K813" s="26">
        <f t="shared" si="3995"/>
        <v>0</v>
      </c>
      <c r="L813" s="26">
        <f t="shared" si="3996"/>
        <v>0</v>
      </c>
      <c r="M813" s="26">
        <f t="shared" si="3757"/>
        <v>31230.400000000001</v>
      </c>
      <c r="N813" s="26">
        <f t="shared" si="3758"/>
        <v>31230.400000000001</v>
      </c>
      <c r="O813" s="26">
        <f t="shared" si="3759"/>
        <v>31230.400000000001</v>
      </c>
      <c r="P813" s="26">
        <f t="shared" si="3997"/>
        <v>0</v>
      </c>
      <c r="Q813" s="26">
        <f t="shared" si="3998"/>
        <v>0</v>
      </c>
      <c r="R813" s="26">
        <f t="shared" si="3999"/>
        <v>4176.7</v>
      </c>
      <c r="S813" s="26">
        <f t="shared" si="4000"/>
        <v>0</v>
      </c>
      <c r="T813" s="26">
        <f t="shared" si="4001"/>
        <v>0</v>
      </c>
      <c r="U813" s="26">
        <f t="shared" si="4002"/>
        <v>0</v>
      </c>
      <c r="V813" s="26">
        <f t="shared" si="4003"/>
        <v>2158.5</v>
      </c>
      <c r="W813" s="26">
        <f t="shared" si="4004"/>
        <v>0</v>
      </c>
      <c r="X813" s="26">
        <f t="shared" si="4005"/>
        <v>0</v>
      </c>
      <c r="Y813" s="26">
        <f t="shared" si="4006"/>
        <v>0</v>
      </c>
      <c r="Z813" s="26">
        <f t="shared" si="4007"/>
        <v>1987.1</v>
      </c>
      <c r="AA813" s="26">
        <f t="shared" si="4008"/>
        <v>0</v>
      </c>
      <c r="AB813" s="26">
        <f t="shared" si="4009"/>
        <v>0</v>
      </c>
      <c r="AC813" s="26">
        <f t="shared" si="3667"/>
        <v>35407.1</v>
      </c>
      <c r="AD813" s="26">
        <f t="shared" si="3668"/>
        <v>33388.9</v>
      </c>
      <c r="AE813" s="26">
        <f t="shared" si="3669"/>
        <v>33217.5</v>
      </c>
      <c r="AF813" s="26">
        <f t="shared" si="4010"/>
        <v>0</v>
      </c>
      <c r="AG813" s="26">
        <f t="shared" si="3670"/>
        <v>35407.1</v>
      </c>
      <c r="AH813" s="26">
        <f t="shared" si="3671"/>
        <v>33388.9</v>
      </c>
      <c r="AI813" s="26">
        <f t="shared" si="3672"/>
        <v>33217.5</v>
      </c>
      <c r="AJ813" s="26">
        <f t="shared" si="4011"/>
        <v>0</v>
      </c>
      <c r="AK813" s="26">
        <f t="shared" si="4012"/>
        <v>0</v>
      </c>
      <c r="AL813" s="26">
        <f t="shared" si="4013"/>
        <v>0</v>
      </c>
      <c r="AM813" s="26">
        <f t="shared" si="4014"/>
        <v>0</v>
      </c>
      <c r="AN813" s="26">
        <f t="shared" si="4015"/>
        <v>0</v>
      </c>
      <c r="AO813" s="26">
        <f t="shared" si="4016"/>
        <v>0</v>
      </c>
      <c r="AP813" s="26">
        <f t="shared" si="4017"/>
        <v>0</v>
      </c>
      <c r="AQ813" s="26">
        <f t="shared" si="4018"/>
        <v>0</v>
      </c>
      <c r="AR813" s="26">
        <f t="shared" si="4019"/>
        <v>0</v>
      </c>
      <c r="AS813" s="26">
        <f t="shared" si="3979"/>
        <v>35407.1</v>
      </c>
      <c r="AT813" s="26">
        <f t="shared" si="3980"/>
        <v>33388.9</v>
      </c>
      <c r="AU813" s="26">
        <f t="shared" si="3981"/>
        <v>33217.5</v>
      </c>
      <c r="AV813" s="26">
        <f t="shared" si="4020"/>
        <v>0</v>
      </c>
      <c r="AW813" s="26">
        <f t="shared" si="4021"/>
        <v>0</v>
      </c>
      <c r="AX813" s="26">
        <f t="shared" si="4022"/>
        <v>0</v>
      </c>
      <c r="AY813" s="26">
        <f t="shared" si="3982"/>
        <v>35407.1</v>
      </c>
      <c r="AZ813" s="26">
        <f t="shared" si="3983"/>
        <v>33388.9</v>
      </c>
      <c r="BA813" s="26">
        <f t="shared" si="3984"/>
        <v>33217.5</v>
      </c>
      <c r="BB813" s="26">
        <f t="shared" si="4023"/>
        <v>0</v>
      </c>
      <c r="BC813" s="26">
        <f t="shared" si="4024"/>
        <v>0</v>
      </c>
      <c r="BD813" s="26">
        <f t="shared" si="4025"/>
        <v>0</v>
      </c>
      <c r="BE813" s="26">
        <f t="shared" si="4026"/>
        <v>0</v>
      </c>
      <c r="BF813" s="26">
        <f t="shared" si="4027"/>
        <v>0</v>
      </c>
      <c r="BG813" s="26">
        <f t="shared" si="4028"/>
        <v>0</v>
      </c>
      <c r="BH813" s="26">
        <f t="shared" si="4029"/>
        <v>0</v>
      </c>
      <c r="BI813" s="26">
        <f t="shared" si="4030"/>
        <v>0</v>
      </c>
      <c r="BJ813" s="26">
        <f t="shared" si="4031"/>
        <v>0</v>
      </c>
      <c r="BK813" s="26">
        <f t="shared" si="4032"/>
        <v>0</v>
      </c>
      <c r="BL813" s="26">
        <f t="shared" si="3976"/>
        <v>35407.1</v>
      </c>
      <c r="BM813" s="26">
        <f t="shared" si="4033"/>
        <v>0</v>
      </c>
      <c r="BN813" s="53">
        <f t="shared" si="3985"/>
        <v>35407.1</v>
      </c>
      <c r="BO813" s="26">
        <f t="shared" si="3977"/>
        <v>33388.9</v>
      </c>
      <c r="BP813" s="26">
        <f t="shared" si="4034"/>
        <v>0</v>
      </c>
      <c r="BQ813" s="53">
        <f t="shared" si="3986"/>
        <v>33388.9</v>
      </c>
      <c r="BR813" s="52">
        <f t="shared" si="3978"/>
        <v>33217.5</v>
      </c>
      <c r="BS813" s="26">
        <f t="shared" si="4034"/>
        <v>0</v>
      </c>
      <c r="BT813" s="27"/>
    </row>
    <row r="814" spans="1:73" ht="31.2" x14ac:dyDescent="0.3">
      <c r="A814" s="67" t="s">
        <v>491</v>
      </c>
      <c r="B814" s="67" t="s">
        <v>60</v>
      </c>
      <c r="C814" s="67" t="s">
        <v>62</v>
      </c>
      <c r="D814" s="67" t="s">
        <v>476</v>
      </c>
      <c r="E814" s="71"/>
      <c r="F814" s="68" t="s">
        <v>477</v>
      </c>
      <c r="G814" s="26">
        <f t="shared" si="3991"/>
        <v>31230.400000000001</v>
      </c>
      <c r="H814" s="26">
        <f t="shared" si="3992"/>
        <v>31230.400000000001</v>
      </c>
      <c r="I814" s="26">
        <f t="shared" si="3993"/>
        <v>31230.400000000001</v>
      </c>
      <c r="J814" s="26">
        <f t="shared" si="3994"/>
        <v>0</v>
      </c>
      <c r="K814" s="26">
        <f t="shared" si="3995"/>
        <v>0</v>
      </c>
      <c r="L814" s="26">
        <f t="shared" si="3996"/>
        <v>0</v>
      </c>
      <c r="M814" s="26">
        <f t="shared" si="3757"/>
        <v>31230.400000000001</v>
      </c>
      <c r="N814" s="26">
        <f t="shared" si="3758"/>
        <v>31230.400000000001</v>
      </c>
      <c r="O814" s="26">
        <f t="shared" si="3759"/>
        <v>31230.400000000001</v>
      </c>
      <c r="P814" s="26">
        <f t="shared" si="3997"/>
        <v>0</v>
      </c>
      <c r="Q814" s="26">
        <f t="shared" si="3998"/>
        <v>0</v>
      </c>
      <c r="R814" s="26">
        <f t="shared" si="3999"/>
        <v>4176.7</v>
      </c>
      <c r="S814" s="26">
        <f t="shared" si="4000"/>
        <v>0</v>
      </c>
      <c r="T814" s="26">
        <f t="shared" si="4001"/>
        <v>0</v>
      </c>
      <c r="U814" s="26">
        <f t="shared" si="4002"/>
        <v>0</v>
      </c>
      <c r="V814" s="26">
        <f t="shared" si="4003"/>
        <v>2158.5</v>
      </c>
      <c r="W814" s="26">
        <f t="shared" si="4004"/>
        <v>0</v>
      </c>
      <c r="X814" s="26">
        <f t="shared" si="4005"/>
        <v>0</v>
      </c>
      <c r="Y814" s="26">
        <f t="shared" si="4006"/>
        <v>0</v>
      </c>
      <c r="Z814" s="26">
        <f t="shared" si="4007"/>
        <v>1987.1</v>
      </c>
      <c r="AA814" s="26">
        <f t="shared" si="4008"/>
        <v>0</v>
      </c>
      <c r="AB814" s="26">
        <f t="shared" si="4009"/>
        <v>0</v>
      </c>
      <c r="AC814" s="26">
        <f t="shared" ref="AC814:AC877" si="4035">M814+R814+P814+Q814+T814+S814</f>
        <v>35407.1</v>
      </c>
      <c r="AD814" s="26">
        <f t="shared" ref="AD814:AD877" si="4036">N814+V814+X814+U814+W814</f>
        <v>33388.9</v>
      </c>
      <c r="AE814" s="26">
        <f t="shared" ref="AE814:AE877" si="4037">O814+Z814+AB814+Y814+AA814</f>
        <v>33217.5</v>
      </c>
      <c r="AF814" s="26">
        <f t="shared" si="4010"/>
        <v>0</v>
      </c>
      <c r="AG814" s="26">
        <f t="shared" ref="AG814:AG877" si="4038">AC814+AF814</f>
        <v>35407.1</v>
      </c>
      <c r="AH814" s="26">
        <f t="shared" ref="AH814:AH877" si="4039">AD814</f>
        <v>33388.9</v>
      </c>
      <c r="AI814" s="26">
        <f t="shared" ref="AI814:AI877" si="4040">AE814</f>
        <v>33217.5</v>
      </c>
      <c r="AJ814" s="26">
        <f t="shared" si="4011"/>
        <v>0</v>
      </c>
      <c r="AK814" s="26">
        <f t="shared" si="4012"/>
        <v>0</v>
      </c>
      <c r="AL814" s="26">
        <f t="shared" si="4013"/>
        <v>0</v>
      </c>
      <c r="AM814" s="26">
        <f t="shared" si="4014"/>
        <v>0</v>
      </c>
      <c r="AN814" s="26">
        <f t="shared" si="4015"/>
        <v>0</v>
      </c>
      <c r="AO814" s="26">
        <f t="shared" si="4016"/>
        <v>0</v>
      </c>
      <c r="AP814" s="26">
        <f t="shared" si="4017"/>
        <v>0</v>
      </c>
      <c r="AQ814" s="26">
        <f t="shared" si="4018"/>
        <v>0</v>
      </c>
      <c r="AR814" s="26">
        <f t="shared" si="4019"/>
        <v>0</v>
      </c>
      <c r="AS814" s="26">
        <f t="shared" si="3979"/>
        <v>35407.1</v>
      </c>
      <c r="AT814" s="26">
        <f t="shared" si="3980"/>
        <v>33388.9</v>
      </c>
      <c r="AU814" s="26">
        <f t="shared" si="3981"/>
        <v>33217.5</v>
      </c>
      <c r="AV814" s="26">
        <f t="shared" si="4020"/>
        <v>0</v>
      </c>
      <c r="AW814" s="26">
        <f t="shared" si="4021"/>
        <v>0</v>
      </c>
      <c r="AX814" s="26">
        <f t="shared" si="4022"/>
        <v>0</v>
      </c>
      <c r="AY814" s="26">
        <f t="shared" si="3982"/>
        <v>35407.1</v>
      </c>
      <c r="AZ814" s="26">
        <f t="shared" si="3983"/>
        <v>33388.9</v>
      </c>
      <c r="BA814" s="26">
        <f t="shared" si="3984"/>
        <v>33217.5</v>
      </c>
      <c r="BB814" s="26">
        <f t="shared" si="4023"/>
        <v>0</v>
      </c>
      <c r="BC814" s="26">
        <f t="shared" si="4024"/>
        <v>0</v>
      </c>
      <c r="BD814" s="26">
        <f t="shared" si="4025"/>
        <v>0</v>
      </c>
      <c r="BE814" s="26">
        <f t="shared" si="4026"/>
        <v>0</v>
      </c>
      <c r="BF814" s="26">
        <f t="shared" si="4027"/>
        <v>0</v>
      </c>
      <c r="BG814" s="26">
        <f t="shared" si="4028"/>
        <v>0</v>
      </c>
      <c r="BH814" s="26">
        <f t="shared" si="4029"/>
        <v>0</v>
      </c>
      <c r="BI814" s="26">
        <f t="shared" si="4030"/>
        <v>0</v>
      </c>
      <c r="BJ814" s="26">
        <f t="shared" si="4031"/>
        <v>0</v>
      </c>
      <c r="BK814" s="26">
        <f t="shared" si="4032"/>
        <v>0</v>
      </c>
      <c r="BL814" s="26">
        <f t="shared" si="3976"/>
        <v>35407.1</v>
      </c>
      <c r="BM814" s="26">
        <f t="shared" si="4033"/>
        <v>0</v>
      </c>
      <c r="BN814" s="53">
        <f t="shared" si="3985"/>
        <v>35407.1</v>
      </c>
      <c r="BO814" s="26">
        <f t="shared" si="3977"/>
        <v>33388.9</v>
      </c>
      <c r="BP814" s="26">
        <f t="shared" si="4034"/>
        <v>0</v>
      </c>
      <c r="BQ814" s="53">
        <f t="shared" si="3986"/>
        <v>33388.9</v>
      </c>
      <c r="BR814" s="52">
        <f t="shared" si="3978"/>
        <v>33217.5</v>
      </c>
      <c r="BS814" s="26">
        <f t="shared" si="4034"/>
        <v>0</v>
      </c>
      <c r="BT814" s="27"/>
    </row>
    <row r="815" spans="1:73" ht="31.2" x14ac:dyDescent="0.3">
      <c r="A815" s="67" t="s">
        <v>491</v>
      </c>
      <c r="B815" s="67" t="s">
        <v>60</v>
      </c>
      <c r="C815" s="67" t="s">
        <v>62</v>
      </c>
      <c r="D815" s="67" t="s">
        <v>476</v>
      </c>
      <c r="E815" s="67" t="s">
        <v>127</v>
      </c>
      <c r="F815" s="68" t="s">
        <v>128</v>
      </c>
      <c r="G815" s="26">
        <v>31230.400000000001</v>
      </c>
      <c r="H815" s="26">
        <v>31230.400000000001</v>
      </c>
      <c r="I815" s="26">
        <v>31230.400000000001</v>
      </c>
      <c r="J815" s="26"/>
      <c r="K815" s="26"/>
      <c r="L815" s="26"/>
      <c r="M815" s="26">
        <f t="shared" si="3757"/>
        <v>31230.400000000001</v>
      </c>
      <c r="N815" s="26">
        <f t="shared" si="3758"/>
        <v>31230.400000000001</v>
      </c>
      <c r="O815" s="26">
        <f t="shared" si="3759"/>
        <v>31230.400000000001</v>
      </c>
      <c r="P815" s="26"/>
      <c r="Q815" s="26"/>
      <c r="R815" s="26">
        <v>4176.7</v>
      </c>
      <c r="S815" s="26"/>
      <c r="T815" s="26"/>
      <c r="U815" s="26"/>
      <c r="V815" s="26">
        <v>2158.5</v>
      </c>
      <c r="W815" s="26"/>
      <c r="X815" s="26"/>
      <c r="Y815" s="26"/>
      <c r="Z815" s="26">
        <v>1987.1</v>
      </c>
      <c r="AA815" s="26"/>
      <c r="AB815" s="26"/>
      <c r="AC815" s="26">
        <f t="shared" si="4035"/>
        <v>35407.1</v>
      </c>
      <c r="AD815" s="26">
        <f t="shared" si="4036"/>
        <v>33388.9</v>
      </c>
      <c r="AE815" s="26">
        <f t="shared" si="4037"/>
        <v>33217.5</v>
      </c>
      <c r="AF815" s="26"/>
      <c r="AG815" s="26">
        <f t="shared" si="4038"/>
        <v>35407.1</v>
      </c>
      <c r="AH815" s="26">
        <f t="shared" si="4039"/>
        <v>33388.9</v>
      </c>
      <c r="AI815" s="26">
        <f t="shared" si="4040"/>
        <v>33217.5</v>
      </c>
      <c r="AJ815" s="26"/>
      <c r="AK815" s="26"/>
      <c r="AL815" s="26"/>
      <c r="AM815" s="26"/>
      <c r="AN815" s="26"/>
      <c r="AO815" s="26"/>
      <c r="AP815" s="26"/>
      <c r="AQ815" s="26"/>
      <c r="AR815" s="26"/>
      <c r="AS815" s="26">
        <f t="shared" si="3979"/>
        <v>35407.1</v>
      </c>
      <c r="AT815" s="26">
        <f t="shared" si="3980"/>
        <v>33388.9</v>
      </c>
      <c r="AU815" s="26">
        <f t="shared" si="3981"/>
        <v>33217.5</v>
      </c>
      <c r="AV815" s="26"/>
      <c r="AW815" s="26"/>
      <c r="AX815" s="26"/>
      <c r="AY815" s="26">
        <f t="shared" si="3982"/>
        <v>35407.1</v>
      </c>
      <c r="AZ815" s="26">
        <f t="shared" si="3983"/>
        <v>33388.9</v>
      </c>
      <c r="BA815" s="26">
        <f t="shared" si="3984"/>
        <v>33217.5</v>
      </c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>
        <f t="shared" si="3976"/>
        <v>35407.1</v>
      </c>
      <c r="BM815" s="26"/>
      <c r="BN815" s="53">
        <f t="shared" si="3985"/>
        <v>35407.1</v>
      </c>
      <c r="BO815" s="26">
        <f t="shared" si="3977"/>
        <v>33388.9</v>
      </c>
      <c r="BP815" s="26"/>
      <c r="BQ815" s="53">
        <f t="shared" si="3986"/>
        <v>33388.9</v>
      </c>
      <c r="BR815" s="52">
        <f t="shared" si="3978"/>
        <v>33217.5</v>
      </c>
      <c r="BS815" s="26"/>
      <c r="BT815" s="27"/>
    </row>
    <row r="816" spans="1:73" x14ac:dyDescent="0.3">
      <c r="A816" s="67" t="s">
        <v>491</v>
      </c>
      <c r="B816" s="67" t="s">
        <v>60</v>
      </c>
      <c r="C816" s="67" t="s">
        <v>62</v>
      </c>
      <c r="D816" s="67" t="s">
        <v>478</v>
      </c>
      <c r="E816" s="71"/>
      <c r="F816" s="68" t="s">
        <v>33</v>
      </c>
      <c r="G816" s="26">
        <f t="shared" si="3991"/>
        <v>26240.699999999997</v>
      </c>
      <c r="H816" s="26">
        <f t="shared" si="3992"/>
        <v>5035.5</v>
      </c>
      <c r="I816" s="26">
        <f t="shared" si="3993"/>
        <v>5220.7</v>
      </c>
      <c r="J816" s="26">
        <f t="shared" si="3994"/>
        <v>0</v>
      </c>
      <c r="K816" s="26">
        <f t="shared" si="3995"/>
        <v>0</v>
      </c>
      <c r="L816" s="26">
        <f t="shared" si="3996"/>
        <v>0</v>
      </c>
      <c r="M816" s="26">
        <f t="shared" si="3757"/>
        <v>26240.699999999997</v>
      </c>
      <c r="N816" s="26">
        <f t="shared" si="3758"/>
        <v>5035.5</v>
      </c>
      <c r="O816" s="26">
        <f t="shared" si="3759"/>
        <v>5220.7</v>
      </c>
      <c r="P816" s="26">
        <f t="shared" si="3997"/>
        <v>0</v>
      </c>
      <c r="Q816" s="26">
        <f t="shared" si="3998"/>
        <v>0</v>
      </c>
      <c r="R816" s="26">
        <f t="shared" si="3999"/>
        <v>4278.9830000000002</v>
      </c>
      <c r="S816" s="26">
        <f t="shared" si="4000"/>
        <v>0</v>
      </c>
      <c r="T816" s="26">
        <f t="shared" si="4001"/>
        <v>0</v>
      </c>
      <c r="U816" s="26">
        <f t="shared" si="4002"/>
        <v>0</v>
      </c>
      <c r="V816" s="26">
        <f t="shared" si="4003"/>
        <v>5094.2669999999998</v>
      </c>
      <c r="W816" s="26">
        <f t="shared" si="4004"/>
        <v>0</v>
      </c>
      <c r="X816" s="26">
        <f t="shared" si="4005"/>
        <v>0</v>
      </c>
      <c r="Y816" s="26">
        <f t="shared" si="4006"/>
        <v>0</v>
      </c>
      <c r="Z816" s="26">
        <f t="shared" si="4007"/>
        <v>0</v>
      </c>
      <c r="AA816" s="26">
        <f t="shared" si="4008"/>
        <v>0</v>
      </c>
      <c r="AB816" s="26">
        <f t="shared" si="4009"/>
        <v>0</v>
      </c>
      <c r="AC816" s="26">
        <f t="shared" si="4035"/>
        <v>30519.682999999997</v>
      </c>
      <c r="AD816" s="26">
        <f t="shared" si="4036"/>
        <v>10129.767</v>
      </c>
      <c r="AE816" s="26">
        <f t="shared" si="4037"/>
        <v>5220.7</v>
      </c>
      <c r="AF816" s="26">
        <f t="shared" si="4010"/>
        <v>0</v>
      </c>
      <c r="AG816" s="26">
        <f t="shared" si="4038"/>
        <v>30519.682999999997</v>
      </c>
      <c r="AH816" s="26">
        <f t="shared" si="4039"/>
        <v>10129.767</v>
      </c>
      <c r="AI816" s="26">
        <f t="shared" si="4040"/>
        <v>5220.7</v>
      </c>
      <c r="AJ816" s="26">
        <f t="shared" si="4011"/>
        <v>0</v>
      </c>
      <c r="AK816" s="26">
        <f t="shared" si="4012"/>
        <v>0</v>
      </c>
      <c r="AL816" s="26">
        <f t="shared" si="4013"/>
        <v>0</v>
      </c>
      <c r="AM816" s="26">
        <f t="shared" si="4014"/>
        <v>0</v>
      </c>
      <c r="AN816" s="26">
        <f t="shared" si="4015"/>
        <v>0</v>
      </c>
      <c r="AO816" s="26">
        <f t="shared" si="4016"/>
        <v>0</v>
      </c>
      <c r="AP816" s="26">
        <f t="shared" si="4017"/>
        <v>0</v>
      </c>
      <c r="AQ816" s="26">
        <f t="shared" si="4018"/>
        <v>0</v>
      </c>
      <c r="AR816" s="26">
        <f t="shared" si="4019"/>
        <v>0</v>
      </c>
      <c r="AS816" s="26">
        <f t="shared" si="3979"/>
        <v>30519.682999999997</v>
      </c>
      <c r="AT816" s="26">
        <f t="shared" si="3980"/>
        <v>10129.767</v>
      </c>
      <c r="AU816" s="26">
        <f t="shared" si="3981"/>
        <v>5220.7</v>
      </c>
      <c r="AV816" s="26">
        <f t="shared" si="4020"/>
        <v>0</v>
      </c>
      <c r="AW816" s="26">
        <f t="shared" si="4021"/>
        <v>0</v>
      </c>
      <c r="AX816" s="26">
        <f t="shared" si="4022"/>
        <v>0</v>
      </c>
      <c r="AY816" s="26">
        <f t="shared" si="3982"/>
        <v>30519.682999999997</v>
      </c>
      <c r="AZ816" s="26">
        <f t="shared" si="3983"/>
        <v>10129.767</v>
      </c>
      <c r="BA816" s="26">
        <f t="shared" si="3984"/>
        <v>5220.7</v>
      </c>
      <c r="BB816" s="26">
        <f t="shared" si="4023"/>
        <v>0</v>
      </c>
      <c r="BC816" s="26">
        <f t="shared" si="4024"/>
        <v>0</v>
      </c>
      <c r="BD816" s="26">
        <f t="shared" si="4025"/>
        <v>0</v>
      </c>
      <c r="BE816" s="26">
        <f t="shared" si="4026"/>
        <v>0</v>
      </c>
      <c r="BF816" s="26">
        <f t="shared" si="4027"/>
        <v>0</v>
      </c>
      <c r="BG816" s="26">
        <f t="shared" si="4028"/>
        <v>0</v>
      </c>
      <c r="BH816" s="26">
        <f t="shared" si="4029"/>
        <v>0</v>
      </c>
      <c r="BI816" s="26">
        <f t="shared" si="4030"/>
        <v>0</v>
      </c>
      <c r="BJ816" s="26">
        <f t="shared" si="4031"/>
        <v>0</v>
      </c>
      <c r="BK816" s="26">
        <f t="shared" si="4032"/>
        <v>0</v>
      </c>
      <c r="BL816" s="26">
        <f t="shared" si="3976"/>
        <v>30519.682999999997</v>
      </c>
      <c r="BM816" s="26">
        <f t="shared" si="4033"/>
        <v>0</v>
      </c>
      <c r="BN816" s="53">
        <f t="shared" si="3985"/>
        <v>30519.682999999997</v>
      </c>
      <c r="BO816" s="26">
        <f t="shared" si="3977"/>
        <v>10129.767</v>
      </c>
      <c r="BP816" s="26">
        <f t="shared" si="4034"/>
        <v>0</v>
      </c>
      <c r="BQ816" s="53">
        <f t="shared" si="3986"/>
        <v>10129.767</v>
      </c>
      <c r="BR816" s="52">
        <f t="shared" si="3978"/>
        <v>5220.7</v>
      </c>
      <c r="BS816" s="26">
        <f t="shared" si="4034"/>
        <v>0</v>
      </c>
      <c r="BT816" s="27"/>
    </row>
    <row r="817" spans="1:73" ht="46.8" x14ac:dyDescent="0.3">
      <c r="A817" s="67" t="s">
        <v>491</v>
      </c>
      <c r="B817" s="67" t="s">
        <v>60</v>
      </c>
      <c r="C817" s="67" t="s">
        <v>62</v>
      </c>
      <c r="D817" s="67" t="s">
        <v>479</v>
      </c>
      <c r="E817" s="71"/>
      <c r="F817" s="68" t="s">
        <v>480</v>
      </c>
      <c r="G817" s="26">
        <f t="shared" ref="G817:L817" si="4041">G818+G820</f>
        <v>26240.699999999997</v>
      </c>
      <c r="H817" s="26">
        <f t="shared" si="4041"/>
        <v>5035.5</v>
      </c>
      <c r="I817" s="26">
        <f t="shared" si="4041"/>
        <v>5220.7</v>
      </c>
      <c r="J817" s="26">
        <f t="shared" si="4041"/>
        <v>0</v>
      </c>
      <c r="K817" s="26">
        <f t="shared" si="4041"/>
        <v>0</v>
      </c>
      <c r="L817" s="26">
        <f t="shared" si="4041"/>
        <v>0</v>
      </c>
      <c r="M817" s="26">
        <f t="shared" si="3757"/>
        <v>26240.699999999997</v>
      </c>
      <c r="N817" s="26">
        <f t="shared" si="3758"/>
        <v>5035.5</v>
      </c>
      <c r="O817" s="26">
        <f t="shared" si="3759"/>
        <v>5220.7</v>
      </c>
      <c r="P817" s="26">
        <f t="shared" ref="P817:AB817" si="4042">P818+P820</f>
        <v>0</v>
      </c>
      <c r="Q817" s="26">
        <f t="shared" si="4042"/>
        <v>0</v>
      </c>
      <c r="R817" s="26">
        <f t="shared" si="4042"/>
        <v>4278.9830000000002</v>
      </c>
      <c r="S817" s="26">
        <f t="shared" si="4042"/>
        <v>0</v>
      </c>
      <c r="T817" s="26">
        <f t="shared" si="4042"/>
        <v>0</v>
      </c>
      <c r="U817" s="26">
        <f t="shared" si="4042"/>
        <v>0</v>
      </c>
      <c r="V817" s="26">
        <f t="shared" si="4042"/>
        <v>5094.2669999999998</v>
      </c>
      <c r="W817" s="26">
        <f t="shared" si="4042"/>
        <v>0</v>
      </c>
      <c r="X817" s="26">
        <f t="shared" si="4042"/>
        <v>0</v>
      </c>
      <c r="Y817" s="26">
        <f t="shared" si="4042"/>
        <v>0</v>
      </c>
      <c r="Z817" s="26">
        <f t="shared" si="4042"/>
        <v>0</v>
      </c>
      <c r="AA817" s="26">
        <f t="shared" si="4042"/>
        <v>0</v>
      </c>
      <c r="AB817" s="26">
        <f t="shared" si="4042"/>
        <v>0</v>
      </c>
      <c r="AC817" s="26">
        <f t="shared" si="4035"/>
        <v>30519.682999999997</v>
      </c>
      <c r="AD817" s="26">
        <f t="shared" si="4036"/>
        <v>10129.767</v>
      </c>
      <c r="AE817" s="26">
        <f t="shared" si="4037"/>
        <v>5220.7</v>
      </c>
      <c r="AF817" s="26">
        <f>AF818+AF820</f>
        <v>0</v>
      </c>
      <c r="AG817" s="26">
        <f t="shared" si="4038"/>
        <v>30519.682999999997</v>
      </c>
      <c r="AH817" s="26">
        <f t="shared" si="4039"/>
        <v>10129.767</v>
      </c>
      <c r="AI817" s="26">
        <f t="shared" si="4040"/>
        <v>5220.7</v>
      </c>
      <c r="AJ817" s="26">
        <f t="shared" ref="AJ817:AR817" si="4043">AJ818+AJ820</f>
        <v>0</v>
      </c>
      <c r="AK817" s="26">
        <f t="shared" si="4043"/>
        <v>0</v>
      </c>
      <c r="AL817" s="26">
        <f t="shared" si="4043"/>
        <v>0</v>
      </c>
      <c r="AM817" s="26">
        <f t="shared" si="4043"/>
        <v>0</v>
      </c>
      <c r="AN817" s="26">
        <f t="shared" si="4043"/>
        <v>0</v>
      </c>
      <c r="AO817" s="26">
        <f t="shared" si="4043"/>
        <v>0</v>
      </c>
      <c r="AP817" s="26">
        <f t="shared" si="4043"/>
        <v>0</v>
      </c>
      <c r="AQ817" s="26">
        <f t="shared" si="4043"/>
        <v>0</v>
      </c>
      <c r="AR817" s="26">
        <f t="shared" si="4043"/>
        <v>0</v>
      </c>
      <c r="AS817" s="26">
        <f t="shared" si="3979"/>
        <v>30519.682999999997</v>
      </c>
      <c r="AT817" s="26">
        <f t="shared" si="3980"/>
        <v>10129.767</v>
      </c>
      <c r="AU817" s="26">
        <f t="shared" si="3981"/>
        <v>5220.7</v>
      </c>
      <c r="AV817" s="26">
        <f>AV818+AV820</f>
        <v>0</v>
      </c>
      <c r="AW817" s="26">
        <f>AW818+AW820</f>
        <v>0</v>
      </c>
      <c r="AX817" s="26">
        <f>AX818+AX820</f>
        <v>0</v>
      </c>
      <c r="AY817" s="26">
        <f t="shared" si="3982"/>
        <v>30519.682999999997</v>
      </c>
      <c r="AZ817" s="26">
        <f t="shared" si="3983"/>
        <v>10129.767</v>
      </c>
      <c r="BA817" s="26">
        <f t="shared" si="3984"/>
        <v>5220.7</v>
      </c>
      <c r="BB817" s="26">
        <f t="shared" ref="BB817:BK817" si="4044">BB818+BB820</f>
        <v>0</v>
      </c>
      <c r="BC817" s="26">
        <f t="shared" si="4044"/>
        <v>0</v>
      </c>
      <c r="BD817" s="26">
        <f t="shared" si="4044"/>
        <v>0</v>
      </c>
      <c r="BE817" s="26">
        <f t="shared" si="4044"/>
        <v>0</v>
      </c>
      <c r="BF817" s="26">
        <f t="shared" si="4044"/>
        <v>0</v>
      </c>
      <c r="BG817" s="26">
        <f t="shared" si="4044"/>
        <v>0</v>
      </c>
      <c r="BH817" s="26">
        <f t="shared" si="4044"/>
        <v>0</v>
      </c>
      <c r="BI817" s="26">
        <f t="shared" si="4044"/>
        <v>0</v>
      </c>
      <c r="BJ817" s="26">
        <f t="shared" si="4044"/>
        <v>0</v>
      </c>
      <c r="BK817" s="26">
        <f t="shared" si="4044"/>
        <v>0</v>
      </c>
      <c r="BL817" s="26">
        <f t="shared" si="3976"/>
        <v>30519.682999999997</v>
      </c>
      <c r="BM817" s="26">
        <f>BM818+BM820</f>
        <v>0</v>
      </c>
      <c r="BN817" s="53">
        <f t="shared" si="3985"/>
        <v>30519.682999999997</v>
      </c>
      <c r="BO817" s="26">
        <f t="shared" si="3977"/>
        <v>10129.767</v>
      </c>
      <c r="BP817" s="26">
        <f>BP818+BP820</f>
        <v>0</v>
      </c>
      <c r="BQ817" s="53">
        <f t="shared" si="3986"/>
        <v>10129.767</v>
      </c>
      <c r="BR817" s="52">
        <f t="shared" si="3978"/>
        <v>5220.7</v>
      </c>
      <c r="BS817" s="26">
        <f>BS818+BS820</f>
        <v>0</v>
      </c>
      <c r="BT817" s="27"/>
    </row>
    <row r="818" spans="1:73" ht="31.2" x14ac:dyDescent="0.3">
      <c r="A818" s="67" t="s">
        <v>491</v>
      </c>
      <c r="B818" s="67" t="s">
        <v>60</v>
      </c>
      <c r="C818" s="67" t="s">
        <v>62</v>
      </c>
      <c r="D818" s="67" t="s">
        <v>481</v>
      </c>
      <c r="E818" s="71"/>
      <c r="F818" s="68" t="s">
        <v>482</v>
      </c>
      <c r="G818" s="26">
        <f t="shared" ref="G818:L818" si="4045">G819</f>
        <v>5975.1</v>
      </c>
      <c r="H818" s="26">
        <f t="shared" si="4045"/>
        <v>5035.5</v>
      </c>
      <c r="I818" s="26">
        <f t="shared" si="4045"/>
        <v>5220.7</v>
      </c>
      <c r="J818" s="26">
        <f t="shared" si="4045"/>
        <v>0</v>
      </c>
      <c r="K818" s="26">
        <f t="shared" si="4045"/>
        <v>0</v>
      </c>
      <c r="L818" s="26">
        <f t="shared" si="4045"/>
        <v>0</v>
      </c>
      <c r="M818" s="26">
        <f t="shared" si="3757"/>
        <v>5975.1</v>
      </c>
      <c r="N818" s="26">
        <f t="shared" si="3758"/>
        <v>5035.5</v>
      </c>
      <c r="O818" s="26">
        <f t="shared" si="3759"/>
        <v>5220.7</v>
      </c>
      <c r="P818" s="26">
        <f t="shared" ref="P818:AB818" si="4046">P819</f>
        <v>0</v>
      </c>
      <c r="Q818" s="26">
        <f t="shared" si="4046"/>
        <v>0</v>
      </c>
      <c r="R818" s="26">
        <f t="shared" si="4046"/>
        <v>2200.65</v>
      </c>
      <c r="S818" s="26">
        <f t="shared" si="4046"/>
        <v>0</v>
      </c>
      <c r="T818" s="26">
        <f t="shared" si="4046"/>
        <v>0</v>
      </c>
      <c r="U818" s="26">
        <f t="shared" si="4046"/>
        <v>0</v>
      </c>
      <c r="V818" s="26">
        <f t="shared" si="4046"/>
        <v>2750.8</v>
      </c>
      <c r="W818" s="26">
        <f t="shared" si="4046"/>
        <v>0</v>
      </c>
      <c r="X818" s="26">
        <f t="shared" si="4046"/>
        <v>0</v>
      </c>
      <c r="Y818" s="26">
        <f t="shared" si="4046"/>
        <v>0</v>
      </c>
      <c r="Z818" s="26">
        <f t="shared" si="4046"/>
        <v>0</v>
      </c>
      <c r="AA818" s="26">
        <f t="shared" si="4046"/>
        <v>0</v>
      </c>
      <c r="AB818" s="26">
        <f t="shared" si="4046"/>
        <v>0</v>
      </c>
      <c r="AC818" s="26">
        <f t="shared" si="4035"/>
        <v>8175.75</v>
      </c>
      <c r="AD818" s="26">
        <f t="shared" si="4036"/>
        <v>7786.3</v>
      </c>
      <c r="AE818" s="26">
        <f t="shared" si="4037"/>
        <v>5220.7</v>
      </c>
      <c r="AF818" s="26">
        <f>AF819</f>
        <v>0</v>
      </c>
      <c r="AG818" s="26">
        <f t="shared" si="4038"/>
        <v>8175.75</v>
      </c>
      <c r="AH818" s="26">
        <f t="shared" si="4039"/>
        <v>7786.3</v>
      </c>
      <c r="AI818" s="26">
        <f t="shared" si="4040"/>
        <v>5220.7</v>
      </c>
      <c r="AJ818" s="26">
        <f t="shared" ref="AJ818:AR818" si="4047">AJ819</f>
        <v>0</v>
      </c>
      <c r="AK818" s="26">
        <f t="shared" si="4047"/>
        <v>0</v>
      </c>
      <c r="AL818" s="26">
        <f t="shared" si="4047"/>
        <v>0</v>
      </c>
      <c r="AM818" s="26">
        <f t="shared" si="4047"/>
        <v>0</v>
      </c>
      <c r="AN818" s="26">
        <f t="shared" si="4047"/>
        <v>0</v>
      </c>
      <c r="AO818" s="26">
        <f t="shared" si="4047"/>
        <v>0</v>
      </c>
      <c r="AP818" s="26">
        <f t="shared" si="4047"/>
        <v>0</v>
      </c>
      <c r="AQ818" s="26">
        <f t="shared" si="4047"/>
        <v>0</v>
      </c>
      <c r="AR818" s="26">
        <f t="shared" si="4047"/>
        <v>0</v>
      </c>
      <c r="AS818" s="26">
        <f t="shared" si="3979"/>
        <v>8175.75</v>
      </c>
      <c r="AT818" s="26">
        <f t="shared" si="3980"/>
        <v>7786.3</v>
      </c>
      <c r="AU818" s="26">
        <f t="shared" si="3981"/>
        <v>5220.7</v>
      </c>
      <c r="AV818" s="26">
        <f>AV819</f>
        <v>0</v>
      </c>
      <c r="AW818" s="26">
        <f>AW819</f>
        <v>0</v>
      </c>
      <c r="AX818" s="26">
        <f>AX819</f>
        <v>0</v>
      </c>
      <c r="AY818" s="26">
        <f t="shared" si="3982"/>
        <v>8175.75</v>
      </c>
      <c r="AZ818" s="26">
        <f t="shared" si="3983"/>
        <v>7786.3</v>
      </c>
      <c r="BA818" s="26">
        <f t="shared" si="3984"/>
        <v>5220.7</v>
      </c>
      <c r="BB818" s="26">
        <f t="shared" ref="BB818:BK818" si="4048">BB819</f>
        <v>0</v>
      </c>
      <c r="BC818" s="26">
        <f t="shared" si="4048"/>
        <v>0</v>
      </c>
      <c r="BD818" s="26">
        <f t="shared" si="4048"/>
        <v>0</v>
      </c>
      <c r="BE818" s="26">
        <f t="shared" si="4048"/>
        <v>0</v>
      </c>
      <c r="BF818" s="26">
        <f t="shared" si="4048"/>
        <v>0</v>
      </c>
      <c r="BG818" s="26">
        <f t="shared" si="4048"/>
        <v>0</v>
      </c>
      <c r="BH818" s="26">
        <f t="shared" si="4048"/>
        <v>0</v>
      </c>
      <c r="BI818" s="26">
        <f t="shared" si="4048"/>
        <v>0</v>
      </c>
      <c r="BJ818" s="26">
        <f t="shared" si="4048"/>
        <v>0</v>
      </c>
      <c r="BK818" s="26">
        <f t="shared" si="4048"/>
        <v>0</v>
      </c>
      <c r="BL818" s="26">
        <f t="shared" si="3976"/>
        <v>8175.75</v>
      </c>
      <c r="BM818" s="26">
        <f>BM819</f>
        <v>0</v>
      </c>
      <c r="BN818" s="53">
        <f t="shared" si="3985"/>
        <v>8175.75</v>
      </c>
      <c r="BO818" s="26">
        <f t="shared" si="3977"/>
        <v>7786.3</v>
      </c>
      <c r="BP818" s="26">
        <f>BP819</f>
        <v>0</v>
      </c>
      <c r="BQ818" s="53">
        <f t="shared" si="3986"/>
        <v>7786.3</v>
      </c>
      <c r="BR818" s="52">
        <f t="shared" si="3978"/>
        <v>5220.7</v>
      </c>
      <c r="BS818" s="26">
        <f>BS819</f>
        <v>0</v>
      </c>
      <c r="BT818" s="27"/>
    </row>
    <row r="819" spans="1:73" ht="31.2" x14ac:dyDescent="0.3">
      <c r="A819" s="67" t="s">
        <v>491</v>
      </c>
      <c r="B819" s="67" t="s">
        <v>60</v>
      </c>
      <c r="C819" s="67" t="s">
        <v>62</v>
      </c>
      <c r="D819" s="67" t="s">
        <v>481</v>
      </c>
      <c r="E819" s="67" t="s">
        <v>38</v>
      </c>
      <c r="F819" s="68" t="s">
        <v>39</v>
      </c>
      <c r="G819" s="26">
        <v>5975.1</v>
      </c>
      <c r="H819" s="26">
        <v>5035.5</v>
      </c>
      <c r="I819" s="26">
        <v>5220.7</v>
      </c>
      <c r="J819" s="26"/>
      <c r="K819" s="26"/>
      <c r="L819" s="26"/>
      <c r="M819" s="26">
        <f t="shared" si="3757"/>
        <v>5975.1</v>
      </c>
      <c r="N819" s="26">
        <f t="shared" si="3758"/>
        <v>5035.5</v>
      </c>
      <c r="O819" s="26">
        <f t="shared" si="3759"/>
        <v>5220.7</v>
      </c>
      <c r="P819" s="26"/>
      <c r="Q819" s="26"/>
      <c r="R819" s="26">
        <v>2200.65</v>
      </c>
      <c r="S819" s="26"/>
      <c r="T819" s="26"/>
      <c r="U819" s="26"/>
      <c r="V819" s="26">
        <v>2750.8</v>
      </c>
      <c r="W819" s="26"/>
      <c r="X819" s="26"/>
      <c r="Y819" s="26"/>
      <c r="Z819" s="26"/>
      <c r="AA819" s="26"/>
      <c r="AB819" s="26"/>
      <c r="AC819" s="26">
        <f t="shared" si="4035"/>
        <v>8175.75</v>
      </c>
      <c r="AD819" s="26">
        <f t="shared" si="4036"/>
        <v>7786.3</v>
      </c>
      <c r="AE819" s="26">
        <f t="shared" si="4037"/>
        <v>5220.7</v>
      </c>
      <c r="AF819" s="26"/>
      <c r="AG819" s="26">
        <f t="shared" si="4038"/>
        <v>8175.75</v>
      </c>
      <c r="AH819" s="26">
        <f t="shared" si="4039"/>
        <v>7786.3</v>
      </c>
      <c r="AI819" s="26">
        <f t="shared" si="4040"/>
        <v>5220.7</v>
      </c>
      <c r="AJ819" s="26"/>
      <c r="AK819" s="26"/>
      <c r="AL819" s="26"/>
      <c r="AM819" s="26"/>
      <c r="AN819" s="26"/>
      <c r="AO819" s="26"/>
      <c r="AP819" s="26"/>
      <c r="AQ819" s="26"/>
      <c r="AR819" s="26"/>
      <c r="AS819" s="26">
        <f t="shared" si="3979"/>
        <v>8175.75</v>
      </c>
      <c r="AT819" s="26">
        <f t="shared" si="3980"/>
        <v>7786.3</v>
      </c>
      <c r="AU819" s="26">
        <f t="shared" si="3981"/>
        <v>5220.7</v>
      </c>
      <c r="AV819" s="26"/>
      <c r="AW819" s="26"/>
      <c r="AX819" s="26"/>
      <c r="AY819" s="26">
        <f t="shared" si="3982"/>
        <v>8175.75</v>
      </c>
      <c r="AZ819" s="26">
        <f t="shared" si="3983"/>
        <v>7786.3</v>
      </c>
      <c r="BA819" s="26">
        <f t="shared" si="3984"/>
        <v>5220.7</v>
      </c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>
        <f t="shared" si="3976"/>
        <v>8175.75</v>
      </c>
      <c r="BM819" s="26"/>
      <c r="BN819" s="53">
        <f t="shared" si="3985"/>
        <v>8175.75</v>
      </c>
      <c r="BO819" s="26">
        <f t="shared" si="3977"/>
        <v>7786.3</v>
      </c>
      <c r="BP819" s="26"/>
      <c r="BQ819" s="53">
        <f t="shared" si="3986"/>
        <v>7786.3</v>
      </c>
      <c r="BR819" s="52">
        <f t="shared" si="3978"/>
        <v>5220.7</v>
      </c>
      <c r="BS819" s="26"/>
      <c r="BT819" s="27"/>
    </row>
    <row r="820" spans="1:73" ht="31.2" x14ac:dyDescent="0.3">
      <c r="A820" s="67" t="s">
        <v>491</v>
      </c>
      <c r="B820" s="67" t="s">
        <v>60</v>
      </c>
      <c r="C820" s="67" t="s">
        <v>62</v>
      </c>
      <c r="D820" s="67" t="s">
        <v>483</v>
      </c>
      <c r="E820" s="71"/>
      <c r="F820" s="68" t="s">
        <v>484</v>
      </c>
      <c r="G820" s="26">
        <f t="shared" ref="G820:L820" si="4049">G822</f>
        <v>20265.599999999999</v>
      </c>
      <c r="H820" s="26">
        <f t="shared" si="4049"/>
        <v>0</v>
      </c>
      <c r="I820" s="26">
        <f t="shared" si="4049"/>
        <v>0</v>
      </c>
      <c r="J820" s="26">
        <f t="shared" si="4049"/>
        <v>0</v>
      </c>
      <c r="K820" s="26">
        <f t="shared" si="4049"/>
        <v>0</v>
      </c>
      <c r="L820" s="26">
        <f t="shared" si="4049"/>
        <v>0</v>
      </c>
      <c r="M820" s="26">
        <f t="shared" si="3757"/>
        <v>20265.599999999999</v>
      </c>
      <c r="N820" s="26">
        <f t="shared" si="3758"/>
        <v>0</v>
      </c>
      <c r="O820" s="26">
        <f t="shared" si="3759"/>
        <v>0</v>
      </c>
      <c r="P820" s="26">
        <f t="shared" ref="P820:AB820" si="4050">P822+P821</f>
        <v>0</v>
      </c>
      <c r="Q820" s="26">
        <f t="shared" si="4050"/>
        <v>0</v>
      </c>
      <c r="R820" s="26">
        <f t="shared" si="4050"/>
        <v>2078.3330000000001</v>
      </c>
      <c r="S820" s="26">
        <f t="shared" si="4050"/>
        <v>0</v>
      </c>
      <c r="T820" s="26">
        <f t="shared" si="4050"/>
        <v>0</v>
      </c>
      <c r="U820" s="26">
        <f t="shared" si="4050"/>
        <v>0</v>
      </c>
      <c r="V820" s="26">
        <f t="shared" si="4050"/>
        <v>2343.4670000000001</v>
      </c>
      <c r="W820" s="26">
        <f t="shared" si="4050"/>
        <v>0</v>
      </c>
      <c r="X820" s="26">
        <f t="shared" si="4050"/>
        <v>0</v>
      </c>
      <c r="Y820" s="26">
        <f t="shared" si="4050"/>
        <v>0</v>
      </c>
      <c r="Z820" s="26">
        <f t="shared" si="4050"/>
        <v>0</v>
      </c>
      <c r="AA820" s="26">
        <f t="shared" si="4050"/>
        <v>0</v>
      </c>
      <c r="AB820" s="26">
        <f t="shared" si="4050"/>
        <v>0</v>
      </c>
      <c r="AC820" s="26">
        <f t="shared" si="4035"/>
        <v>22343.932999999997</v>
      </c>
      <c r="AD820" s="26">
        <f t="shared" si="4036"/>
        <v>2343.4670000000001</v>
      </c>
      <c r="AE820" s="26">
        <f t="shared" si="4037"/>
        <v>0</v>
      </c>
      <c r="AF820" s="26">
        <f>AF822+AF821</f>
        <v>0</v>
      </c>
      <c r="AG820" s="26">
        <f t="shared" si="4038"/>
        <v>22343.932999999997</v>
      </c>
      <c r="AH820" s="26">
        <f t="shared" si="4039"/>
        <v>2343.4670000000001</v>
      </c>
      <c r="AI820" s="26">
        <f t="shared" si="4040"/>
        <v>0</v>
      </c>
      <c r="AJ820" s="26">
        <f t="shared" ref="AJ820:AR820" si="4051">AJ822+AJ821</f>
        <v>0</v>
      </c>
      <c r="AK820" s="26">
        <f t="shared" si="4051"/>
        <v>0</v>
      </c>
      <c r="AL820" s="26">
        <f t="shared" si="4051"/>
        <v>0</v>
      </c>
      <c r="AM820" s="26">
        <f t="shared" si="4051"/>
        <v>0</v>
      </c>
      <c r="AN820" s="26">
        <f t="shared" si="4051"/>
        <v>0</v>
      </c>
      <c r="AO820" s="26">
        <f t="shared" si="4051"/>
        <v>0</v>
      </c>
      <c r="AP820" s="26">
        <f t="shared" si="4051"/>
        <v>0</v>
      </c>
      <c r="AQ820" s="26">
        <f t="shared" si="4051"/>
        <v>0</v>
      </c>
      <c r="AR820" s="26">
        <f t="shared" si="4051"/>
        <v>0</v>
      </c>
      <c r="AS820" s="26">
        <f t="shared" si="3979"/>
        <v>22343.932999999997</v>
      </c>
      <c r="AT820" s="26">
        <f t="shared" si="3980"/>
        <v>2343.4670000000001</v>
      </c>
      <c r="AU820" s="26">
        <f t="shared" si="3981"/>
        <v>0</v>
      </c>
      <c r="AV820" s="26">
        <f>AV822+AV821</f>
        <v>0</v>
      </c>
      <c r="AW820" s="26">
        <f>AW822+AW821</f>
        <v>0</v>
      </c>
      <c r="AX820" s="26">
        <f>AX822+AX821</f>
        <v>0</v>
      </c>
      <c r="AY820" s="26">
        <f t="shared" si="3982"/>
        <v>22343.932999999997</v>
      </c>
      <c r="AZ820" s="26">
        <f t="shared" si="3983"/>
        <v>2343.4670000000001</v>
      </c>
      <c r="BA820" s="26">
        <f t="shared" si="3984"/>
        <v>0</v>
      </c>
      <c r="BB820" s="26">
        <f t="shared" ref="BB820:BK820" si="4052">BB822+BB821</f>
        <v>0</v>
      </c>
      <c r="BC820" s="26">
        <f t="shared" si="4052"/>
        <v>0</v>
      </c>
      <c r="BD820" s="26">
        <f t="shared" si="4052"/>
        <v>0</v>
      </c>
      <c r="BE820" s="26">
        <f t="shared" si="4052"/>
        <v>0</v>
      </c>
      <c r="BF820" s="26">
        <f t="shared" si="4052"/>
        <v>0</v>
      </c>
      <c r="BG820" s="26">
        <f t="shared" si="4052"/>
        <v>0</v>
      </c>
      <c r="BH820" s="26">
        <f t="shared" si="4052"/>
        <v>0</v>
      </c>
      <c r="BI820" s="26">
        <f t="shared" si="4052"/>
        <v>0</v>
      </c>
      <c r="BJ820" s="26">
        <f t="shared" si="4052"/>
        <v>0</v>
      </c>
      <c r="BK820" s="26">
        <f t="shared" si="4052"/>
        <v>0</v>
      </c>
      <c r="BL820" s="26">
        <f t="shared" si="3976"/>
        <v>22343.932999999997</v>
      </c>
      <c r="BM820" s="26">
        <f>BM822+BM821</f>
        <v>0</v>
      </c>
      <c r="BN820" s="53">
        <f t="shared" si="3985"/>
        <v>22343.932999999997</v>
      </c>
      <c r="BO820" s="26">
        <f t="shared" si="3977"/>
        <v>2343.4670000000001</v>
      </c>
      <c r="BP820" s="26">
        <f>BP822+BP821</f>
        <v>0</v>
      </c>
      <c r="BQ820" s="53">
        <f t="shared" si="3986"/>
        <v>2343.4670000000001</v>
      </c>
      <c r="BR820" s="52">
        <f t="shared" si="3978"/>
        <v>0</v>
      </c>
      <c r="BS820" s="26">
        <f>BS822+BS821</f>
        <v>0</v>
      </c>
      <c r="BT820" s="27"/>
    </row>
    <row r="821" spans="1:73" ht="31.2" x14ac:dyDescent="0.3">
      <c r="A821" s="67" t="s">
        <v>491</v>
      </c>
      <c r="B821" s="67" t="s">
        <v>60</v>
      </c>
      <c r="C821" s="67" t="s">
        <v>62</v>
      </c>
      <c r="D821" s="67" t="s">
        <v>483</v>
      </c>
      <c r="E821" s="67" t="s">
        <v>38</v>
      </c>
      <c r="F821" s="68" t="s">
        <v>39</v>
      </c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>
        <v>2078.3330000000001</v>
      </c>
      <c r="S821" s="26"/>
      <c r="T821" s="26"/>
      <c r="U821" s="26"/>
      <c r="V821" s="26">
        <v>2343.4670000000001</v>
      </c>
      <c r="W821" s="26"/>
      <c r="X821" s="26"/>
      <c r="Y821" s="26"/>
      <c r="Z821" s="26"/>
      <c r="AA821" s="26"/>
      <c r="AB821" s="26"/>
      <c r="AC821" s="26">
        <f t="shared" si="4035"/>
        <v>2078.3330000000001</v>
      </c>
      <c r="AD821" s="26">
        <f t="shared" si="4036"/>
        <v>2343.4670000000001</v>
      </c>
      <c r="AE821" s="26">
        <f t="shared" si="4037"/>
        <v>0</v>
      </c>
      <c r="AF821" s="26"/>
      <c r="AG821" s="26">
        <f t="shared" si="4038"/>
        <v>2078.3330000000001</v>
      </c>
      <c r="AH821" s="26">
        <f t="shared" si="4039"/>
        <v>2343.4670000000001</v>
      </c>
      <c r="AI821" s="26">
        <f t="shared" si="4040"/>
        <v>0</v>
      </c>
      <c r="AJ821" s="26"/>
      <c r="AK821" s="26"/>
      <c r="AL821" s="26"/>
      <c r="AM821" s="26"/>
      <c r="AN821" s="26"/>
      <c r="AO821" s="26"/>
      <c r="AP821" s="26"/>
      <c r="AQ821" s="26"/>
      <c r="AR821" s="26"/>
      <c r="AS821" s="26">
        <f t="shared" si="3979"/>
        <v>2078.3330000000001</v>
      </c>
      <c r="AT821" s="26">
        <f t="shared" si="3980"/>
        <v>2343.4670000000001</v>
      </c>
      <c r="AU821" s="26">
        <f t="shared" si="3981"/>
        <v>0</v>
      </c>
      <c r="AV821" s="26"/>
      <c r="AW821" s="26"/>
      <c r="AX821" s="26"/>
      <c r="AY821" s="26">
        <f t="shared" si="3982"/>
        <v>2078.3330000000001</v>
      </c>
      <c r="AZ821" s="26">
        <f t="shared" si="3983"/>
        <v>2343.4670000000001</v>
      </c>
      <c r="BA821" s="26">
        <f t="shared" si="3984"/>
        <v>0</v>
      </c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>
        <f t="shared" si="3976"/>
        <v>2078.3330000000001</v>
      </c>
      <c r="BM821" s="26"/>
      <c r="BN821" s="53">
        <f t="shared" si="3985"/>
        <v>2078.3330000000001</v>
      </c>
      <c r="BO821" s="26">
        <f t="shared" si="3977"/>
        <v>2343.4670000000001</v>
      </c>
      <c r="BP821" s="26"/>
      <c r="BQ821" s="53">
        <f t="shared" si="3986"/>
        <v>2343.4670000000001</v>
      </c>
      <c r="BR821" s="52">
        <f t="shared" si="3978"/>
        <v>0</v>
      </c>
      <c r="BS821" s="26"/>
      <c r="BT821" s="27"/>
    </row>
    <row r="822" spans="1:73" x14ac:dyDescent="0.3">
      <c r="A822" s="67" t="s">
        <v>491</v>
      </c>
      <c r="B822" s="67" t="s">
        <v>60</v>
      </c>
      <c r="C822" s="67" t="s">
        <v>62</v>
      </c>
      <c r="D822" s="67" t="s">
        <v>483</v>
      </c>
      <c r="E822" s="67" t="s">
        <v>40</v>
      </c>
      <c r="F822" s="68" t="s">
        <v>41</v>
      </c>
      <c r="G822" s="26">
        <v>20265.599999999999</v>
      </c>
      <c r="H822" s="26"/>
      <c r="I822" s="26"/>
      <c r="J822" s="26"/>
      <c r="K822" s="26"/>
      <c r="L822" s="26"/>
      <c r="M822" s="26">
        <f t="shared" si="3757"/>
        <v>20265.599999999999</v>
      </c>
      <c r="N822" s="26">
        <f t="shared" si="3758"/>
        <v>0</v>
      </c>
      <c r="O822" s="26">
        <f t="shared" si="3759"/>
        <v>0</v>
      </c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>
        <f t="shared" si="4035"/>
        <v>20265.599999999999</v>
      </c>
      <c r="AD822" s="26">
        <f t="shared" si="4036"/>
        <v>0</v>
      </c>
      <c r="AE822" s="26">
        <f t="shared" si="4037"/>
        <v>0</v>
      </c>
      <c r="AF822" s="26"/>
      <c r="AG822" s="26">
        <f t="shared" si="4038"/>
        <v>20265.599999999999</v>
      </c>
      <c r="AH822" s="26">
        <f t="shared" si="4039"/>
        <v>0</v>
      </c>
      <c r="AI822" s="26">
        <f t="shared" si="4040"/>
        <v>0</v>
      </c>
      <c r="AJ822" s="26"/>
      <c r="AK822" s="26"/>
      <c r="AL822" s="26"/>
      <c r="AM822" s="26"/>
      <c r="AN822" s="26"/>
      <c r="AO822" s="26"/>
      <c r="AP822" s="26"/>
      <c r="AQ822" s="26"/>
      <c r="AR822" s="26"/>
      <c r="AS822" s="26">
        <f t="shared" si="3979"/>
        <v>20265.599999999999</v>
      </c>
      <c r="AT822" s="26">
        <f t="shared" si="3980"/>
        <v>0</v>
      </c>
      <c r="AU822" s="26">
        <f t="shared" si="3981"/>
        <v>0</v>
      </c>
      <c r="AV822" s="26"/>
      <c r="AW822" s="26"/>
      <c r="AX822" s="26"/>
      <c r="AY822" s="26">
        <f t="shared" si="3982"/>
        <v>20265.599999999999</v>
      </c>
      <c r="AZ822" s="26">
        <f t="shared" si="3983"/>
        <v>0</v>
      </c>
      <c r="BA822" s="26">
        <f t="shared" si="3984"/>
        <v>0</v>
      </c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>
        <f t="shared" si="3976"/>
        <v>20265.599999999999</v>
      </c>
      <c r="BM822" s="26"/>
      <c r="BN822" s="53">
        <f t="shared" si="3985"/>
        <v>20265.599999999999</v>
      </c>
      <c r="BO822" s="26">
        <f t="shared" si="3977"/>
        <v>0</v>
      </c>
      <c r="BP822" s="26"/>
      <c r="BQ822" s="53">
        <f t="shared" si="3986"/>
        <v>0</v>
      </c>
      <c r="BR822" s="52">
        <f t="shared" si="3978"/>
        <v>0</v>
      </c>
      <c r="BS822" s="26"/>
      <c r="BT822" s="27"/>
    </row>
    <row r="823" spans="1:73" ht="31.2" x14ac:dyDescent="0.3">
      <c r="A823" s="67" t="s">
        <v>491</v>
      </c>
      <c r="B823" s="67" t="s">
        <v>60</v>
      </c>
      <c r="C823" s="67" t="s">
        <v>62</v>
      </c>
      <c r="D823" s="67" t="s">
        <v>147</v>
      </c>
      <c r="E823" s="71"/>
      <c r="F823" s="68" t="s">
        <v>148</v>
      </c>
      <c r="G823" s="26">
        <f t="shared" ref="G823:G835" si="4053">G824</f>
        <v>5707.9</v>
      </c>
      <c r="H823" s="26">
        <f t="shared" ref="H823:H835" si="4054">H824</f>
        <v>5707.9</v>
      </c>
      <c r="I823" s="26">
        <f t="shared" ref="I823:I835" si="4055">I824</f>
        <v>5707.9</v>
      </c>
      <c r="J823" s="26">
        <f t="shared" ref="J823:J835" si="4056">J824</f>
        <v>0</v>
      </c>
      <c r="K823" s="26">
        <f t="shared" ref="K823:K835" si="4057">K824</f>
        <v>0</v>
      </c>
      <c r="L823" s="26">
        <f t="shared" ref="L823:L835" si="4058">L824</f>
        <v>0</v>
      </c>
      <c r="M823" s="26">
        <f t="shared" si="3757"/>
        <v>5707.9</v>
      </c>
      <c r="N823" s="26">
        <f t="shared" si="3758"/>
        <v>5707.9</v>
      </c>
      <c r="O823" s="26">
        <f t="shared" si="3759"/>
        <v>5707.9</v>
      </c>
      <c r="P823" s="26">
        <f t="shared" ref="P823:P835" si="4059">P824</f>
        <v>0</v>
      </c>
      <c r="Q823" s="26">
        <f t="shared" ref="Q823:Q835" si="4060">Q824</f>
        <v>0</v>
      </c>
      <c r="R823" s="26">
        <f t="shared" ref="R823:R835" si="4061">R824</f>
        <v>0</v>
      </c>
      <c r="S823" s="26">
        <f t="shared" ref="S823:S835" si="4062">S824</f>
        <v>0</v>
      </c>
      <c r="T823" s="26">
        <f t="shared" ref="T823:T835" si="4063">T824</f>
        <v>0</v>
      </c>
      <c r="U823" s="26">
        <f t="shared" ref="U823:U835" si="4064">U824</f>
        <v>0</v>
      </c>
      <c r="V823" s="26">
        <f t="shared" ref="V823:V835" si="4065">V824</f>
        <v>0</v>
      </c>
      <c r="W823" s="26">
        <f t="shared" ref="W823:W835" si="4066">W824</f>
        <v>0</v>
      </c>
      <c r="X823" s="26">
        <f t="shared" ref="X823:X835" si="4067">X824</f>
        <v>0</v>
      </c>
      <c r="Y823" s="26">
        <f t="shared" ref="Y823:Y835" si="4068">Y824</f>
        <v>0</v>
      </c>
      <c r="Z823" s="26">
        <f t="shared" ref="Z823:Z835" si="4069">Z824</f>
        <v>0</v>
      </c>
      <c r="AA823" s="26">
        <f t="shared" ref="AA823:AA835" si="4070">AA824</f>
        <v>0</v>
      </c>
      <c r="AB823" s="26">
        <f t="shared" ref="AB823:AB835" si="4071">AB824</f>
        <v>0</v>
      </c>
      <c r="AC823" s="26">
        <f t="shared" si="4035"/>
        <v>5707.9</v>
      </c>
      <c r="AD823" s="26">
        <f t="shared" si="4036"/>
        <v>5707.9</v>
      </c>
      <c r="AE823" s="26">
        <f t="shared" si="4037"/>
        <v>5707.9</v>
      </c>
      <c r="AF823" s="26">
        <f t="shared" ref="AF823:AF835" si="4072">AF824</f>
        <v>0</v>
      </c>
      <c r="AG823" s="26">
        <f t="shared" si="4038"/>
        <v>5707.9</v>
      </c>
      <c r="AH823" s="26">
        <f t="shared" si="4039"/>
        <v>5707.9</v>
      </c>
      <c r="AI823" s="26">
        <f t="shared" si="4040"/>
        <v>5707.9</v>
      </c>
      <c r="AJ823" s="26">
        <f t="shared" ref="AJ823:AJ835" si="4073">AJ824</f>
        <v>0</v>
      </c>
      <c r="AK823" s="26">
        <f t="shared" ref="AK823:AK835" si="4074">AK824</f>
        <v>0</v>
      </c>
      <c r="AL823" s="26">
        <f t="shared" ref="AL823:AL835" si="4075">AL824</f>
        <v>0</v>
      </c>
      <c r="AM823" s="26">
        <f t="shared" ref="AM823:AM835" si="4076">AM824</f>
        <v>0</v>
      </c>
      <c r="AN823" s="26">
        <f t="shared" ref="AN823:AN835" si="4077">AN824</f>
        <v>0</v>
      </c>
      <c r="AO823" s="26">
        <f t="shared" ref="AO823:AO835" si="4078">AO824</f>
        <v>0</v>
      </c>
      <c r="AP823" s="26">
        <f t="shared" ref="AP823:AP835" si="4079">AP824</f>
        <v>0</v>
      </c>
      <c r="AQ823" s="26">
        <f t="shared" ref="AQ823:AQ835" si="4080">AQ824</f>
        <v>0</v>
      </c>
      <c r="AR823" s="26">
        <f t="shared" ref="AR823:AR835" si="4081">AR824</f>
        <v>0</v>
      </c>
      <c r="AS823" s="26">
        <f t="shared" si="3979"/>
        <v>5707.9</v>
      </c>
      <c r="AT823" s="26">
        <f t="shared" si="3980"/>
        <v>5707.9</v>
      </c>
      <c r="AU823" s="26">
        <f t="shared" si="3981"/>
        <v>5707.9</v>
      </c>
      <c r="AV823" s="26">
        <f t="shared" ref="AV823:AV835" si="4082">AV824</f>
        <v>0</v>
      </c>
      <c r="AW823" s="26">
        <f t="shared" ref="AW823:AW835" si="4083">AW824</f>
        <v>0</v>
      </c>
      <c r="AX823" s="26">
        <f t="shared" ref="AX823:AX835" si="4084">AX824</f>
        <v>0</v>
      </c>
      <c r="AY823" s="26">
        <f t="shared" si="3982"/>
        <v>5707.9</v>
      </c>
      <c r="AZ823" s="26">
        <f t="shared" si="3983"/>
        <v>5707.9</v>
      </c>
      <c r="BA823" s="26">
        <f t="shared" si="3984"/>
        <v>5707.9</v>
      </c>
      <c r="BB823" s="26">
        <f t="shared" ref="BB823:BB835" si="4085">BB824</f>
        <v>0</v>
      </c>
      <c r="BC823" s="26">
        <f t="shared" ref="BC823:BC835" si="4086">BC824</f>
        <v>0</v>
      </c>
      <c r="BD823" s="26">
        <f t="shared" ref="BD823:BD835" si="4087">BD824</f>
        <v>0</v>
      </c>
      <c r="BE823" s="26">
        <f t="shared" ref="BE823:BE835" si="4088">BE824</f>
        <v>0</v>
      </c>
      <c r="BF823" s="26">
        <f t="shared" ref="BF823:BF835" si="4089">BF824</f>
        <v>0</v>
      </c>
      <c r="BG823" s="26">
        <f t="shared" ref="BG823:BG835" si="4090">BG824</f>
        <v>0</v>
      </c>
      <c r="BH823" s="26">
        <f t="shared" ref="BH823:BH835" si="4091">BH824</f>
        <v>0</v>
      </c>
      <c r="BI823" s="26">
        <f t="shared" ref="BI823:BI835" si="4092">BI824</f>
        <v>0</v>
      </c>
      <c r="BJ823" s="26">
        <f t="shared" ref="BJ823:BJ835" si="4093">BJ824</f>
        <v>0</v>
      </c>
      <c r="BK823" s="26">
        <f t="shared" ref="BK823:BK835" si="4094">BK824</f>
        <v>0</v>
      </c>
      <c r="BL823" s="26">
        <f t="shared" si="3976"/>
        <v>5707.9</v>
      </c>
      <c r="BM823" s="26">
        <f t="shared" ref="BM823:BM835" si="4095">BM824</f>
        <v>0</v>
      </c>
      <c r="BN823" s="53">
        <f t="shared" si="3985"/>
        <v>5707.9</v>
      </c>
      <c r="BO823" s="26">
        <f t="shared" si="3977"/>
        <v>5707.9</v>
      </c>
      <c r="BP823" s="26">
        <f t="shared" ref="BP823:BS835" si="4096">BP824</f>
        <v>0</v>
      </c>
      <c r="BQ823" s="53">
        <f t="shared" si="3986"/>
        <v>5707.9</v>
      </c>
      <c r="BR823" s="52">
        <f t="shared" si="3978"/>
        <v>5707.9</v>
      </c>
      <c r="BS823" s="26">
        <f t="shared" si="4096"/>
        <v>0</v>
      </c>
      <c r="BT823" s="27"/>
    </row>
    <row r="824" spans="1:73" x14ac:dyDescent="0.3">
      <c r="A824" s="67" t="s">
        <v>491</v>
      </c>
      <c r="B824" s="67" t="s">
        <v>60</v>
      </c>
      <c r="C824" s="67" t="s">
        <v>62</v>
      </c>
      <c r="D824" s="67" t="s">
        <v>149</v>
      </c>
      <c r="E824" s="71"/>
      <c r="F824" s="68" t="s">
        <v>33</v>
      </c>
      <c r="G824" s="26">
        <f t="shared" si="4053"/>
        <v>5707.9</v>
      </c>
      <c r="H824" s="26">
        <f t="shared" si="4054"/>
        <v>5707.9</v>
      </c>
      <c r="I824" s="26">
        <f t="shared" si="4055"/>
        <v>5707.9</v>
      </c>
      <c r="J824" s="26">
        <f t="shared" si="4056"/>
        <v>0</v>
      </c>
      <c r="K824" s="26">
        <f t="shared" si="4057"/>
        <v>0</v>
      </c>
      <c r="L824" s="26">
        <f t="shared" si="4058"/>
        <v>0</v>
      </c>
      <c r="M824" s="26">
        <f t="shared" si="3757"/>
        <v>5707.9</v>
      </c>
      <c r="N824" s="26">
        <f t="shared" si="3758"/>
        <v>5707.9</v>
      </c>
      <c r="O824" s="26">
        <f t="shared" si="3759"/>
        <v>5707.9</v>
      </c>
      <c r="P824" s="26">
        <f t="shared" si="4059"/>
        <v>0</v>
      </c>
      <c r="Q824" s="26">
        <f t="shared" si="4060"/>
        <v>0</v>
      </c>
      <c r="R824" s="26">
        <f t="shared" si="4061"/>
        <v>0</v>
      </c>
      <c r="S824" s="26">
        <f t="shared" si="4062"/>
        <v>0</v>
      </c>
      <c r="T824" s="26">
        <f t="shared" si="4063"/>
        <v>0</v>
      </c>
      <c r="U824" s="26">
        <f t="shared" si="4064"/>
        <v>0</v>
      </c>
      <c r="V824" s="26">
        <f t="shared" si="4065"/>
        <v>0</v>
      </c>
      <c r="W824" s="26">
        <f t="shared" si="4066"/>
        <v>0</v>
      </c>
      <c r="X824" s="26">
        <f t="shared" si="4067"/>
        <v>0</v>
      </c>
      <c r="Y824" s="26">
        <f t="shared" si="4068"/>
        <v>0</v>
      </c>
      <c r="Z824" s="26">
        <f t="shared" si="4069"/>
        <v>0</v>
      </c>
      <c r="AA824" s="26">
        <f t="shared" si="4070"/>
        <v>0</v>
      </c>
      <c r="AB824" s="26">
        <f t="shared" si="4071"/>
        <v>0</v>
      </c>
      <c r="AC824" s="26">
        <f t="shared" si="4035"/>
        <v>5707.9</v>
      </c>
      <c r="AD824" s="26">
        <f t="shared" si="4036"/>
        <v>5707.9</v>
      </c>
      <c r="AE824" s="26">
        <f t="shared" si="4037"/>
        <v>5707.9</v>
      </c>
      <c r="AF824" s="26">
        <f t="shared" si="4072"/>
        <v>0</v>
      </c>
      <c r="AG824" s="26">
        <f t="shared" si="4038"/>
        <v>5707.9</v>
      </c>
      <c r="AH824" s="26">
        <f t="shared" si="4039"/>
        <v>5707.9</v>
      </c>
      <c r="AI824" s="26">
        <f t="shared" si="4040"/>
        <v>5707.9</v>
      </c>
      <c r="AJ824" s="26">
        <f t="shared" si="4073"/>
        <v>0</v>
      </c>
      <c r="AK824" s="26">
        <f t="shared" si="4074"/>
        <v>0</v>
      </c>
      <c r="AL824" s="26">
        <f t="shared" si="4075"/>
        <v>0</v>
      </c>
      <c r="AM824" s="26">
        <f t="shared" si="4076"/>
        <v>0</v>
      </c>
      <c r="AN824" s="26">
        <f t="shared" si="4077"/>
        <v>0</v>
      </c>
      <c r="AO824" s="26">
        <f t="shared" si="4078"/>
        <v>0</v>
      </c>
      <c r="AP824" s="26">
        <f t="shared" si="4079"/>
        <v>0</v>
      </c>
      <c r="AQ824" s="26">
        <f t="shared" si="4080"/>
        <v>0</v>
      </c>
      <c r="AR824" s="26">
        <f t="shared" si="4081"/>
        <v>0</v>
      </c>
      <c r="AS824" s="26">
        <f t="shared" si="3979"/>
        <v>5707.9</v>
      </c>
      <c r="AT824" s="26">
        <f t="shared" si="3980"/>
        <v>5707.9</v>
      </c>
      <c r="AU824" s="26">
        <f t="shared" si="3981"/>
        <v>5707.9</v>
      </c>
      <c r="AV824" s="26">
        <f t="shared" si="4082"/>
        <v>0</v>
      </c>
      <c r="AW824" s="26">
        <f t="shared" si="4083"/>
        <v>0</v>
      </c>
      <c r="AX824" s="26">
        <f t="shared" si="4084"/>
        <v>0</v>
      </c>
      <c r="AY824" s="26">
        <f t="shared" si="3982"/>
        <v>5707.9</v>
      </c>
      <c r="AZ824" s="26">
        <f t="shared" si="3983"/>
        <v>5707.9</v>
      </c>
      <c r="BA824" s="26">
        <f t="shared" si="3984"/>
        <v>5707.9</v>
      </c>
      <c r="BB824" s="26">
        <f t="shared" si="4085"/>
        <v>0</v>
      </c>
      <c r="BC824" s="26">
        <f t="shared" si="4086"/>
        <v>0</v>
      </c>
      <c r="BD824" s="26">
        <f t="shared" si="4087"/>
        <v>0</v>
      </c>
      <c r="BE824" s="26">
        <f t="shared" si="4088"/>
        <v>0</v>
      </c>
      <c r="BF824" s="26">
        <f t="shared" si="4089"/>
        <v>0</v>
      </c>
      <c r="BG824" s="26">
        <f t="shared" si="4090"/>
        <v>0</v>
      </c>
      <c r="BH824" s="26">
        <f t="shared" si="4091"/>
        <v>0</v>
      </c>
      <c r="BI824" s="26">
        <f t="shared" si="4092"/>
        <v>0</v>
      </c>
      <c r="BJ824" s="26">
        <f t="shared" si="4093"/>
        <v>0</v>
      </c>
      <c r="BK824" s="26">
        <f t="shared" si="4094"/>
        <v>0</v>
      </c>
      <c r="BL824" s="26">
        <f t="shared" si="3976"/>
        <v>5707.9</v>
      </c>
      <c r="BM824" s="26">
        <f t="shared" si="4095"/>
        <v>0</v>
      </c>
      <c r="BN824" s="53">
        <f t="shared" si="3985"/>
        <v>5707.9</v>
      </c>
      <c r="BO824" s="26">
        <f t="shared" si="3977"/>
        <v>5707.9</v>
      </c>
      <c r="BP824" s="26">
        <f t="shared" si="4096"/>
        <v>0</v>
      </c>
      <c r="BQ824" s="53">
        <f t="shared" si="3986"/>
        <v>5707.9</v>
      </c>
      <c r="BR824" s="52">
        <f t="shared" si="3978"/>
        <v>5707.9</v>
      </c>
      <c r="BS824" s="26">
        <f t="shared" si="4096"/>
        <v>0</v>
      </c>
      <c r="BT824" s="27"/>
    </row>
    <row r="825" spans="1:73" ht="31.2" x14ac:dyDescent="0.3">
      <c r="A825" s="67" t="s">
        <v>491</v>
      </c>
      <c r="B825" s="67" t="s">
        <v>60</v>
      </c>
      <c r="C825" s="67" t="s">
        <v>62</v>
      </c>
      <c r="D825" s="67" t="s">
        <v>150</v>
      </c>
      <c r="E825" s="71"/>
      <c r="F825" s="68" t="s">
        <v>151</v>
      </c>
      <c r="G825" s="26">
        <f t="shared" si="4053"/>
        <v>5707.9</v>
      </c>
      <c r="H825" s="26">
        <f t="shared" si="4054"/>
        <v>5707.9</v>
      </c>
      <c r="I825" s="26">
        <f t="shared" si="4055"/>
        <v>5707.9</v>
      </c>
      <c r="J825" s="26">
        <f t="shared" si="4056"/>
        <v>0</v>
      </c>
      <c r="K825" s="26">
        <f t="shared" si="4057"/>
        <v>0</v>
      </c>
      <c r="L825" s="26">
        <f t="shared" si="4058"/>
        <v>0</v>
      </c>
      <c r="M825" s="26">
        <f t="shared" si="3757"/>
        <v>5707.9</v>
      </c>
      <c r="N825" s="26">
        <f t="shared" si="3758"/>
        <v>5707.9</v>
      </c>
      <c r="O825" s="26">
        <f t="shared" si="3759"/>
        <v>5707.9</v>
      </c>
      <c r="P825" s="26">
        <f t="shared" si="4059"/>
        <v>0</v>
      </c>
      <c r="Q825" s="26">
        <f t="shared" si="4060"/>
        <v>0</v>
      </c>
      <c r="R825" s="26">
        <f t="shared" si="4061"/>
        <v>0</v>
      </c>
      <c r="S825" s="26">
        <f t="shared" si="4062"/>
        <v>0</v>
      </c>
      <c r="T825" s="26">
        <f t="shared" si="4063"/>
        <v>0</v>
      </c>
      <c r="U825" s="26">
        <f t="shared" si="4064"/>
        <v>0</v>
      </c>
      <c r="V825" s="26">
        <f t="shared" si="4065"/>
        <v>0</v>
      </c>
      <c r="W825" s="26">
        <f t="shared" si="4066"/>
        <v>0</v>
      </c>
      <c r="X825" s="26">
        <f t="shared" si="4067"/>
        <v>0</v>
      </c>
      <c r="Y825" s="26">
        <f t="shared" si="4068"/>
        <v>0</v>
      </c>
      <c r="Z825" s="26">
        <f t="shared" si="4069"/>
        <v>0</v>
      </c>
      <c r="AA825" s="26">
        <f t="shared" si="4070"/>
        <v>0</v>
      </c>
      <c r="AB825" s="26">
        <f t="shared" si="4071"/>
        <v>0</v>
      </c>
      <c r="AC825" s="26">
        <f t="shared" si="4035"/>
        <v>5707.9</v>
      </c>
      <c r="AD825" s="26">
        <f t="shared" si="4036"/>
        <v>5707.9</v>
      </c>
      <c r="AE825" s="26">
        <f t="shared" si="4037"/>
        <v>5707.9</v>
      </c>
      <c r="AF825" s="26">
        <f t="shared" si="4072"/>
        <v>0</v>
      </c>
      <c r="AG825" s="26">
        <f t="shared" si="4038"/>
        <v>5707.9</v>
      </c>
      <c r="AH825" s="26">
        <f t="shared" si="4039"/>
        <v>5707.9</v>
      </c>
      <c r="AI825" s="26">
        <f t="shared" si="4040"/>
        <v>5707.9</v>
      </c>
      <c r="AJ825" s="26">
        <f t="shared" si="4073"/>
        <v>0</v>
      </c>
      <c r="AK825" s="26">
        <f t="shared" si="4074"/>
        <v>0</v>
      </c>
      <c r="AL825" s="26">
        <f t="shared" si="4075"/>
        <v>0</v>
      </c>
      <c r="AM825" s="26">
        <f t="shared" si="4076"/>
        <v>0</v>
      </c>
      <c r="AN825" s="26">
        <f t="shared" si="4077"/>
        <v>0</v>
      </c>
      <c r="AO825" s="26">
        <f t="shared" si="4078"/>
        <v>0</v>
      </c>
      <c r="AP825" s="26">
        <f t="shared" si="4079"/>
        <v>0</v>
      </c>
      <c r="AQ825" s="26">
        <f t="shared" si="4080"/>
        <v>0</v>
      </c>
      <c r="AR825" s="26">
        <f t="shared" si="4081"/>
        <v>0</v>
      </c>
      <c r="AS825" s="26">
        <f t="shared" si="3979"/>
        <v>5707.9</v>
      </c>
      <c r="AT825" s="26">
        <f t="shared" si="3980"/>
        <v>5707.9</v>
      </c>
      <c r="AU825" s="26">
        <f t="shared" si="3981"/>
        <v>5707.9</v>
      </c>
      <c r="AV825" s="26">
        <f t="shared" si="4082"/>
        <v>0</v>
      </c>
      <c r="AW825" s="26">
        <f t="shared" si="4083"/>
        <v>0</v>
      </c>
      <c r="AX825" s="26">
        <f t="shared" si="4084"/>
        <v>0</v>
      </c>
      <c r="AY825" s="26">
        <f t="shared" si="3982"/>
        <v>5707.9</v>
      </c>
      <c r="AZ825" s="26">
        <f t="shared" si="3983"/>
        <v>5707.9</v>
      </c>
      <c r="BA825" s="26">
        <f t="shared" si="3984"/>
        <v>5707.9</v>
      </c>
      <c r="BB825" s="26">
        <f t="shared" si="4085"/>
        <v>0</v>
      </c>
      <c r="BC825" s="26">
        <f t="shared" si="4086"/>
        <v>0</v>
      </c>
      <c r="BD825" s="26">
        <f t="shared" si="4087"/>
        <v>0</v>
      </c>
      <c r="BE825" s="26">
        <f t="shared" si="4088"/>
        <v>0</v>
      </c>
      <c r="BF825" s="26">
        <f t="shared" si="4089"/>
        <v>0</v>
      </c>
      <c r="BG825" s="26">
        <f t="shared" si="4090"/>
        <v>0</v>
      </c>
      <c r="BH825" s="26">
        <f t="shared" si="4091"/>
        <v>0</v>
      </c>
      <c r="BI825" s="26">
        <f t="shared" si="4092"/>
        <v>0</v>
      </c>
      <c r="BJ825" s="26">
        <f t="shared" si="4093"/>
        <v>0</v>
      </c>
      <c r="BK825" s="26">
        <f t="shared" si="4094"/>
        <v>0</v>
      </c>
      <c r="BL825" s="26">
        <f t="shared" si="3976"/>
        <v>5707.9</v>
      </c>
      <c r="BM825" s="26">
        <f t="shared" si="4095"/>
        <v>0</v>
      </c>
      <c r="BN825" s="53">
        <f t="shared" si="3985"/>
        <v>5707.9</v>
      </c>
      <c r="BO825" s="26">
        <f t="shared" si="3977"/>
        <v>5707.9</v>
      </c>
      <c r="BP825" s="26">
        <f t="shared" si="4096"/>
        <v>0</v>
      </c>
      <c r="BQ825" s="53">
        <f t="shared" si="3986"/>
        <v>5707.9</v>
      </c>
      <c r="BR825" s="52">
        <f t="shared" si="3978"/>
        <v>5707.9</v>
      </c>
      <c r="BS825" s="26">
        <f t="shared" si="4096"/>
        <v>0</v>
      </c>
      <c r="BT825" s="27"/>
    </row>
    <row r="826" spans="1:73" ht="31.2" x14ac:dyDescent="0.3">
      <c r="A826" s="67" t="s">
        <v>491</v>
      </c>
      <c r="B826" s="67" t="s">
        <v>60</v>
      </c>
      <c r="C826" s="67" t="s">
        <v>62</v>
      </c>
      <c r="D826" s="67" t="s">
        <v>177</v>
      </c>
      <c r="E826" s="71"/>
      <c r="F826" s="68" t="s">
        <v>178</v>
      </c>
      <c r="G826" s="26">
        <f t="shared" si="4053"/>
        <v>5707.9</v>
      </c>
      <c r="H826" s="26">
        <f t="shared" si="4054"/>
        <v>5707.9</v>
      </c>
      <c r="I826" s="26">
        <f t="shared" si="4055"/>
        <v>5707.9</v>
      </c>
      <c r="J826" s="26">
        <f t="shared" si="4056"/>
        <v>0</v>
      </c>
      <c r="K826" s="26">
        <f t="shared" si="4057"/>
        <v>0</v>
      </c>
      <c r="L826" s="26">
        <f t="shared" si="4058"/>
        <v>0</v>
      </c>
      <c r="M826" s="26">
        <f t="shared" si="3757"/>
        <v>5707.9</v>
      </c>
      <c r="N826" s="26">
        <f t="shared" si="3758"/>
        <v>5707.9</v>
      </c>
      <c r="O826" s="26">
        <f t="shared" si="3759"/>
        <v>5707.9</v>
      </c>
      <c r="P826" s="26">
        <f t="shared" si="4059"/>
        <v>0</v>
      </c>
      <c r="Q826" s="26">
        <f t="shared" si="4060"/>
        <v>0</v>
      </c>
      <c r="R826" s="26">
        <f t="shared" si="4061"/>
        <v>0</v>
      </c>
      <c r="S826" s="26">
        <f t="shared" si="4062"/>
        <v>0</v>
      </c>
      <c r="T826" s="26">
        <f t="shared" si="4063"/>
        <v>0</v>
      </c>
      <c r="U826" s="26">
        <f t="shared" si="4064"/>
        <v>0</v>
      </c>
      <c r="V826" s="26">
        <f t="shared" si="4065"/>
        <v>0</v>
      </c>
      <c r="W826" s="26">
        <f t="shared" si="4066"/>
        <v>0</v>
      </c>
      <c r="X826" s="26">
        <f t="shared" si="4067"/>
        <v>0</v>
      </c>
      <c r="Y826" s="26">
        <f t="shared" si="4068"/>
        <v>0</v>
      </c>
      <c r="Z826" s="26">
        <f t="shared" si="4069"/>
        <v>0</v>
      </c>
      <c r="AA826" s="26">
        <f t="shared" si="4070"/>
        <v>0</v>
      </c>
      <c r="AB826" s="26">
        <f t="shared" si="4071"/>
        <v>0</v>
      </c>
      <c r="AC826" s="26">
        <f t="shared" si="4035"/>
        <v>5707.9</v>
      </c>
      <c r="AD826" s="26">
        <f t="shared" si="4036"/>
        <v>5707.9</v>
      </c>
      <c r="AE826" s="26">
        <f t="shared" si="4037"/>
        <v>5707.9</v>
      </c>
      <c r="AF826" s="26">
        <f t="shared" si="4072"/>
        <v>0</v>
      </c>
      <c r="AG826" s="26">
        <f t="shared" si="4038"/>
        <v>5707.9</v>
      </c>
      <c r="AH826" s="26">
        <f t="shared" si="4039"/>
        <v>5707.9</v>
      </c>
      <c r="AI826" s="26">
        <f t="shared" si="4040"/>
        <v>5707.9</v>
      </c>
      <c r="AJ826" s="26">
        <f t="shared" si="4073"/>
        <v>0</v>
      </c>
      <c r="AK826" s="26">
        <f t="shared" si="4074"/>
        <v>0</v>
      </c>
      <c r="AL826" s="26">
        <f t="shared" si="4075"/>
        <v>0</v>
      </c>
      <c r="AM826" s="26">
        <f t="shared" si="4076"/>
        <v>0</v>
      </c>
      <c r="AN826" s="26">
        <f t="shared" si="4077"/>
        <v>0</v>
      </c>
      <c r="AO826" s="26">
        <f t="shared" si="4078"/>
        <v>0</v>
      </c>
      <c r="AP826" s="26">
        <f t="shared" si="4079"/>
        <v>0</v>
      </c>
      <c r="AQ826" s="26">
        <f t="shared" si="4080"/>
        <v>0</v>
      </c>
      <c r="AR826" s="26">
        <f t="shared" si="4081"/>
        <v>0</v>
      </c>
      <c r="AS826" s="26">
        <f t="shared" si="3979"/>
        <v>5707.9</v>
      </c>
      <c r="AT826" s="26">
        <f t="shared" si="3980"/>
        <v>5707.9</v>
      </c>
      <c r="AU826" s="26">
        <f t="shared" si="3981"/>
        <v>5707.9</v>
      </c>
      <c r="AV826" s="26">
        <f t="shared" si="4082"/>
        <v>0</v>
      </c>
      <c r="AW826" s="26">
        <f t="shared" si="4083"/>
        <v>0</v>
      </c>
      <c r="AX826" s="26">
        <f t="shared" si="4084"/>
        <v>0</v>
      </c>
      <c r="AY826" s="26">
        <f t="shared" si="3982"/>
        <v>5707.9</v>
      </c>
      <c r="AZ826" s="26">
        <f t="shared" si="3983"/>
        <v>5707.9</v>
      </c>
      <c r="BA826" s="26">
        <f t="shared" si="3984"/>
        <v>5707.9</v>
      </c>
      <c r="BB826" s="26">
        <f t="shared" si="4085"/>
        <v>0</v>
      </c>
      <c r="BC826" s="26">
        <f t="shared" si="4086"/>
        <v>0</v>
      </c>
      <c r="BD826" s="26">
        <f t="shared" si="4087"/>
        <v>0</v>
      </c>
      <c r="BE826" s="26">
        <f t="shared" si="4088"/>
        <v>0</v>
      </c>
      <c r="BF826" s="26">
        <f t="shared" si="4089"/>
        <v>0</v>
      </c>
      <c r="BG826" s="26">
        <f t="shared" si="4090"/>
        <v>0</v>
      </c>
      <c r="BH826" s="26">
        <f t="shared" si="4091"/>
        <v>0</v>
      </c>
      <c r="BI826" s="26">
        <f t="shared" si="4092"/>
        <v>0</v>
      </c>
      <c r="BJ826" s="26">
        <f t="shared" si="4093"/>
        <v>0</v>
      </c>
      <c r="BK826" s="26">
        <f t="shared" si="4094"/>
        <v>0</v>
      </c>
      <c r="BL826" s="26">
        <f t="shared" si="3976"/>
        <v>5707.9</v>
      </c>
      <c r="BM826" s="26">
        <f t="shared" si="4095"/>
        <v>0</v>
      </c>
      <c r="BN826" s="53">
        <f t="shared" si="3985"/>
        <v>5707.9</v>
      </c>
      <c r="BO826" s="26">
        <f t="shared" si="3977"/>
        <v>5707.9</v>
      </c>
      <c r="BP826" s="26">
        <f t="shared" si="4096"/>
        <v>0</v>
      </c>
      <c r="BQ826" s="53">
        <f t="shared" si="3986"/>
        <v>5707.9</v>
      </c>
      <c r="BR826" s="52">
        <f t="shared" si="3978"/>
        <v>5707.9</v>
      </c>
      <c r="BS826" s="26">
        <f t="shared" si="4096"/>
        <v>0</v>
      </c>
      <c r="BT826" s="27"/>
    </row>
    <row r="827" spans="1:73" ht="31.2" x14ac:dyDescent="0.3">
      <c r="A827" s="67" t="s">
        <v>491</v>
      </c>
      <c r="B827" s="67" t="s">
        <v>60</v>
      </c>
      <c r="C827" s="67" t="s">
        <v>62</v>
      </c>
      <c r="D827" s="67" t="s">
        <v>177</v>
      </c>
      <c r="E827" s="67" t="s">
        <v>38</v>
      </c>
      <c r="F827" s="68" t="s">
        <v>39</v>
      </c>
      <c r="G827" s="26">
        <v>5707.9</v>
      </c>
      <c r="H827" s="26">
        <v>5707.9</v>
      </c>
      <c r="I827" s="26">
        <v>5707.9</v>
      </c>
      <c r="J827" s="26"/>
      <c r="K827" s="26"/>
      <c r="L827" s="26"/>
      <c r="M827" s="26">
        <f t="shared" si="3757"/>
        <v>5707.9</v>
      </c>
      <c r="N827" s="26">
        <f t="shared" si="3758"/>
        <v>5707.9</v>
      </c>
      <c r="O827" s="26">
        <f t="shared" si="3759"/>
        <v>5707.9</v>
      </c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>
        <f t="shared" si="4035"/>
        <v>5707.9</v>
      </c>
      <c r="AD827" s="26">
        <f t="shared" si="4036"/>
        <v>5707.9</v>
      </c>
      <c r="AE827" s="26">
        <f t="shared" si="4037"/>
        <v>5707.9</v>
      </c>
      <c r="AF827" s="26"/>
      <c r="AG827" s="26">
        <f t="shared" si="4038"/>
        <v>5707.9</v>
      </c>
      <c r="AH827" s="26">
        <f t="shared" si="4039"/>
        <v>5707.9</v>
      </c>
      <c r="AI827" s="26">
        <f t="shared" si="4040"/>
        <v>5707.9</v>
      </c>
      <c r="AJ827" s="26"/>
      <c r="AK827" s="26"/>
      <c r="AL827" s="26"/>
      <c r="AM827" s="26"/>
      <c r="AN827" s="26"/>
      <c r="AO827" s="26"/>
      <c r="AP827" s="26"/>
      <c r="AQ827" s="26"/>
      <c r="AR827" s="26"/>
      <c r="AS827" s="26">
        <f t="shared" si="3979"/>
        <v>5707.9</v>
      </c>
      <c r="AT827" s="26">
        <f t="shared" si="3980"/>
        <v>5707.9</v>
      </c>
      <c r="AU827" s="26">
        <f t="shared" si="3981"/>
        <v>5707.9</v>
      </c>
      <c r="AV827" s="26"/>
      <c r="AW827" s="26"/>
      <c r="AX827" s="26"/>
      <c r="AY827" s="26">
        <f t="shared" si="3982"/>
        <v>5707.9</v>
      </c>
      <c r="AZ827" s="26">
        <f t="shared" si="3983"/>
        <v>5707.9</v>
      </c>
      <c r="BA827" s="26">
        <f t="shared" si="3984"/>
        <v>5707.9</v>
      </c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>
        <f t="shared" si="3976"/>
        <v>5707.9</v>
      </c>
      <c r="BM827" s="26"/>
      <c r="BN827" s="53">
        <f t="shared" si="3985"/>
        <v>5707.9</v>
      </c>
      <c r="BO827" s="26">
        <f t="shared" si="3977"/>
        <v>5707.9</v>
      </c>
      <c r="BP827" s="26"/>
      <c r="BQ827" s="53">
        <f t="shared" si="3986"/>
        <v>5707.9</v>
      </c>
      <c r="BR827" s="52">
        <f t="shared" si="3978"/>
        <v>5707.9</v>
      </c>
      <c r="BS827" s="26"/>
      <c r="BT827" s="27"/>
    </row>
    <row r="828" spans="1:73" s="81" customFormat="1" x14ac:dyDescent="0.3">
      <c r="A828" s="63" t="s">
        <v>491</v>
      </c>
      <c r="B828" s="63" t="s">
        <v>79</v>
      </c>
      <c r="C828" s="63"/>
      <c r="D828" s="63"/>
      <c r="E828" s="69"/>
      <c r="F828" s="64" t="s">
        <v>181</v>
      </c>
      <c r="G828" s="17">
        <f t="shared" si="4053"/>
        <v>242.8</v>
      </c>
      <c r="H828" s="17">
        <f t="shared" si="4054"/>
        <v>242.8</v>
      </c>
      <c r="I828" s="17">
        <f t="shared" si="4055"/>
        <v>242.8</v>
      </c>
      <c r="J828" s="17">
        <f t="shared" si="4056"/>
        <v>0</v>
      </c>
      <c r="K828" s="17">
        <f t="shared" si="4057"/>
        <v>0</v>
      </c>
      <c r="L828" s="17">
        <f t="shared" si="4058"/>
        <v>0</v>
      </c>
      <c r="M828" s="17">
        <f t="shared" si="3757"/>
        <v>242.8</v>
      </c>
      <c r="N828" s="17">
        <f t="shared" si="3758"/>
        <v>242.8</v>
      </c>
      <c r="O828" s="17">
        <f t="shared" si="3759"/>
        <v>242.8</v>
      </c>
      <c r="P828" s="17">
        <f t="shared" si="4059"/>
        <v>0</v>
      </c>
      <c r="Q828" s="17">
        <f t="shared" si="4060"/>
        <v>0</v>
      </c>
      <c r="R828" s="17">
        <f t="shared" si="4061"/>
        <v>0</v>
      </c>
      <c r="S828" s="17">
        <f t="shared" si="4062"/>
        <v>0</v>
      </c>
      <c r="T828" s="17">
        <f t="shared" si="4063"/>
        <v>0</v>
      </c>
      <c r="U828" s="17">
        <f t="shared" si="4064"/>
        <v>0</v>
      </c>
      <c r="V828" s="17">
        <f t="shared" si="4065"/>
        <v>0</v>
      </c>
      <c r="W828" s="17">
        <f t="shared" si="4066"/>
        <v>0</v>
      </c>
      <c r="X828" s="17">
        <f t="shared" si="4067"/>
        <v>0</v>
      </c>
      <c r="Y828" s="17">
        <f t="shared" si="4068"/>
        <v>0</v>
      </c>
      <c r="Z828" s="17">
        <f t="shared" si="4069"/>
        <v>0</v>
      </c>
      <c r="AA828" s="17">
        <f t="shared" si="4070"/>
        <v>0</v>
      </c>
      <c r="AB828" s="17">
        <f t="shared" si="4071"/>
        <v>0</v>
      </c>
      <c r="AC828" s="17">
        <f t="shared" si="4035"/>
        <v>242.8</v>
      </c>
      <c r="AD828" s="17">
        <f t="shared" si="4036"/>
        <v>242.8</v>
      </c>
      <c r="AE828" s="17">
        <f t="shared" si="4037"/>
        <v>242.8</v>
      </c>
      <c r="AF828" s="17">
        <f t="shared" si="4072"/>
        <v>0</v>
      </c>
      <c r="AG828" s="17">
        <f t="shared" si="4038"/>
        <v>242.8</v>
      </c>
      <c r="AH828" s="17">
        <f t="shared" si="4039"/>
        <v>242.8</v>
      </c>
      <c r="AI828" s="17">
        <f t="shared" si="4040"/>
        <v>242.8</v>
      </c>
      <c r="AJ828" s="17">
        <f t="shared" si="4073"/>
        <v>0</v>
      </c>
      <c r="AK828" s="17">
        <f t="shared" si="4074"/>
        <v>0</v>
      </c>
      <c r="AL828" s="17">
        <f t="shared" si="4075"/>
        <v>0</v>
      </c>
      <c r="AM828" s="17">
        <f t="shared" si="4076"/>
        <v>0</v>
      </c>
      <c r="AN828" s="17">
        <f t="shared" si="4077"/>
        <v>0</v>
      </c>
      <c r="AO828" s="17">
        <f t="shared" si="4078"/>
        <v>0</v>
      </c>
      <c r="AP828" s="17">
        <f t="shared" si="4079"/>
        <v>0</v>
      </c>
      <c r="AQ828" s="17">
        <f t="shared" si="4080"/>
        <v>0</v>
      </c>
      <c r="AR828" s="17">
        <f t="shared" si="4081"/>
        <v>0</v>
      </c>
      <c r="AS828" s="17">
        <f t="shared" si="3979"/>
        <v>242.8</v>
      </c>
      <c r="AT828" s="17">
        <f t="shared" si="3980"/>
        <v>242.8</v>
      </c>
      <c r="AU828" s="17">
        <f t="shared" si="3981"/>
        <v>242.8</v>
      </c>
      <c r="AV828" s="17">
        <f t="shared" si="4082"/>
        <v>0</v>
      </c>
      <c r="AW828" s="17">
        <f t="shared" si="4083"/>
        <v>0</v>
      </c>
      <c r="AX828" s="17">
        <f t="shared" si="4084"/>
        <v>0</v>
      </c>
      <c r="AY828" s="17">
        <f t="shared" si="3982"/>
        <v>242.8</v>
      </c>
      <c r="AZ828" s="17">
        <f t="shared" si="3983"/>
        <v>242.8</v>
      </c>
      <c r="BA828" s="17">
        <f t="shared" si="3984"/>
        <v>242.8</v>
      </c>
      <c r="BB828" s="17">
        <f t="shared" si="4085"/>
        <v>0</v>
      </c>
      <c r="BC828" s="17">
        <f t="shared" si="4086"/>
        <v>0</v>
      </c>
      <c r="BD828" s="17">
        <f t="shared" si="4087"/>
        <v>0</v>
      </c>
      <c r="BE828" s="17">
        <f t="shared" si="4088"/>
        <v>0</v>
      </c>
      <c r="BF828" s="17">
        <f t="shared" si="4089"/>
        <v>0</v>
      </c>
      <c r="BG828" s="17">
        <f t="shared" si="4090"/>
        <v>0</v>
      </c>
      <c r="BH828" s="17">
        <f t="shared" si="4091"/>
        <v>0</v>
      </c>
      <c r="BI828" s="17">
        <f t="shared" si="4092"/>
        <v>0</v>
      </c>
      <c r="BJ828" s="17">
        <f t="shared" si="4093"/>
        <v>0</v>
      </c>
      <c r="BK828" s="17">
        <f t="shared" si="4094"/>
        <v>0</v>
      </c>
      <c r="BL828" s="17">
        <f t="shared" si="3976"/>
        <v>242.8</v>
      </c>
      <c r="BM828" s="17">
        <f t="shared" si="4095"/>
        <v>0</v>
      </c>
      <c r="BN828" s="77">
        <f t="shared" si="3985"/>
        <v>242.8</v>
      </c>
      <c r="BO828" s="17">
        <f t="shared" si="3977"/>
        <v>242.8</v>
      </c>
      <c r="BP828" s="17">
        <f t="shared" si="4096"/>
        <v>0</v>
      </c>
      <c r="BQ828" s="77">
        <f t="shared" si="3986"/>
        <v>242.8</v>
      </c>
      <c r="BR828" s="79">
        <f t="shared" si="3978"/>
        <v>242.8</v>
      </c>
      <c r="BS828" s="17">
        <f t="shared" si="4096"/>
        <v>0</v>
      </c>
      <c r="BT828" s="18"/>
      <c r="BU828" s="14"/>
    </row>
    <row r="829" spans="1:73" s="82" customFormat="1" ht="31.2" x14ac:dyDescent="0.3">
      <c r="A829" s="65" t="s">
        <v>491</v>
      </c>
      <c r="B829" s="65" t="s">
        <v>79</v>
      </c>
      <c r="C829" s="65" t="s">
        <v>62</v>
      </c>
      <c r="D829" s="65"/>
      <c r="E829" s="70"/>
      <c r="F829" s="66" t="s">
        <v>182</v>
      </c>
      <c r="G829" s="22">
        <f t="shared" si="4053"/>
        <v>242.8</v>
      </c>
      <c r="H829" s="22">
        <f t="shared" si="4054"/>
        <v>242.8</v>
      </c>
      <c r="I829" s="22">
        <f t="shared" si="4055"/>
        <v>242.8</v>
      </c>
      <c r="J829" s="22">
        <f t="shared" si="4056"/>
        <v>0</v>
      </c>
      <c r="K829" s="22">
        <f t="shared" si="4057"/>
        <v>0</v>
      </c>
      <c r="L829" s="22">
        <f t="shared" si="4058"/>
        <v>0</v>
      </c>
      <c r="M829" s="22">
        <f t="shared" ref="M829:M892" si="4097">G829+J829</f>
        <v>242.8</v>
      </c>
      <c r="N829" s="22">
        <f t="shared" ref="N829:N892" si="4098">H829+K829</f>
        <v>242.8</v>
      </c>
      <c r="O829" s="22">
        <f t="shared" ref="O829:O892" si="4099">I829+L829</f>
        <v>242.8</v>
      </c>
      <c r="P829" s="22">
        <f t="shared" si="4059"/>
        <v>0</v>
      </c>
      <c r="Q829" s="22">
        <f t="shared" si="4060"/>
        <v>0</v>
      </c>
      <c r="R829" s="22">
        <f t="shared" si="4061"/>
        <v>0</v>
      </c>
      <c r="S829" s="22">
        <f t="shared" si="4062"/>
        <v>0</v>
      </c>
      <c r="T829" s="22">
        <f t="shared" si="4063"/>
        <v>0</v>
      </c>
      <c r="U829" s="22">
        <f t="shared" si="4064"/>
        <v>0</v>
      </c>
      <c r="V829" s="22">
        <f t="shared" si="4065"/>
        <v>0</v>
      </c>
      <c r="W829" s="22">
        <f t="shared" si="4066"/>
        <v>0</v>
      </c>
      <c r="X829" s="22">
        <f t="shared" si="4067"/>
        <v>0</v>
      </c>
      <c r="Y829" s="22">
        <f t="shared" si="4068"/>
        <v>0</v>
      </c>
      <c r="Z829" s="22">
        <f t="shared" si="4069"/>
        <v>0</v>
      </c>
      <c r="AA829" s="22">
        <f t="shared" si="4070"/>
        <v>0</v>
      </c>
      <c r="AB829" s="22">
        <f t="shared" si="4071"/>
        <v>0</v>
      </c>
      <c r="AC829" s="22">
        <f t="shared" si="4035"/>
        <v>242.8</v>
      </c>
      <c r="AD829" s="22">
        <f t="shared" si="4036"/>
        <v>242.8</v>
      </c>
      <c r="AE829" s="22">
        <f t="shared" si="4037"/>
        <v>242.8</v>
      </c>
      <c r="AF829" s="22">
        <f t="shared" si="4072"/>
        <v>0</v>
      </c>
      <c r="AG829" s="22">
        <f t="shared" si="4038"/>
        <v>242.8</v>
      </c>
      <c r="AH829" s="22">
        <f t="shared" si="4039"/>
        <v>242.8</v>
      </c>
      <c r="AI829" s="22">
        <f t="shared" si="4040"/>
        <v>242.8</v>
      </c>
      <c r="AJ829" s="22">
        <f t="shared" si="4073"/>
        <v>0</v>
      </c>
      <c r="AK829" s="22">
        <f t="shared" si="4074"/>
        <v>0</v>
      </c>
      <c r="AL829" s="22">
        <f t="shared" si="4075"/>
        <v>0</v>
      </c>
      <c r="AM829" s="22">
        <f t="shared" si="4076"/>
        <v>0</v>
      </c>
      <c r="AN829" s="22">
        <f t="shared" si="4077"/>
        <v>0</v>
      </c>
      <c r="AO829" s="22">
        <f t="shared" si="4078"/>
        <v>0</v>
      </c>
      <c r="AP829" s="22">
        <f t="shared" si="4079"/>
        <v>0</v>
      </c>
      <c r="AQ829" s="22">
        <f t="shared" si="4080"/>
        <v>0</v>
      </c>
      <c r="AR829" s="22">
        <f t="shared" si="4081"/>
        <v>0</v>
      </c>
      <c r="AS829" s="22">
        <f t="shared" si="3979"/>
        <v>242.8</v>
      </c>
      <c r="AT829" s="22">
        <f t="shared" si="3980"/>
        <v>242.8</v>
      </c>
      <c r="AU829" s="22">
        <f t="shared" si="3981"/>
        <v>242.8</v>
      </c>
      <c r="AV829" s="22">
        <f t="shared" si="4082"/>
        <v>0</v>
      </c>
      <c r="AW829" s="22">
        <f t="shared" si="4083"/>
        <v>0</v>
      </c>
      <c r="AX829" s="22">
        <f t="shared" si="4084"/>
        <v>0</v>
      </c>
      <c r="AY829" s="22">
        <f t="shared" si="3982"/>
        <v>242.8</v>
      </c>
      <c r="AZ829" s="22">
        <f t="shared" si="3983"/>
        <v>242.8</v>
      </c>
      <c r="BA829" s="22">
        <f t="shared" si="3984"/>
        <v>242.8</v>
      </c>
      <c r="BB829" s="22">
        <f t="shared" si="4085"/>
        <v>0</v>
      </c>
      <c r="BC829" s="22">
        <f t="shared" si="4086"/>
        <v>0</v>
      </c>
      <c r="BD829" s="22">
        <f t="shared" si="4087"/>
        <v>0</v>
      </c>
      <c r="BE829" s="22">
        <f t="shared" si="4088"/>
        <v>0</v>
      </c>
      <c r="BF829" s="22">
        <f t="shared" si="4089"/>
        <v>0</v>
      </c>
      <c r="BG829" s="22">
        <f t="shared" si="4090"/>
        <v>0</v>
      </c>
      <c r="BH829" s="22">
        <f t="shared" si="4091"/>
        <v>0</v>
      </c>
      <c r="BI829" s="22">
        <f t="shared" si="4092"/>
        <v>0</v>
      </c>
      <c r="BJ829" s="22">
        <f t="shared" si="4093"/>
        <v>0</v>
      </c>
      <c r="BK829" s="22">
        <f t="shared" si="4094"/>
        <v>0</v>
      </c>
      <c r="BL829" s="22">
        <f t="shared" si="3976"/>
        <v>242.8</v>
      </c>
      <c r="BM829" s="22">
        <f t="shared" si="4095"/>
        <v>0</v>
      </c>
      <c r="BN829" s="78">
        <f t="shared" si="3985"/>
        <v>242.8</v>
      </c>
      <c r="BO829" s="22">
        <f t="shared" si="3977"/>
        <v>242.8</v>
      </c>
      <c r="BP829" s="22">
        <f t="shared" si="4096"/>
        <v>0</v>
      </c>
      <c r="BQ829" s="78">
        <f t="shared" si="3986"/>
        <v>242.8</v>
      </c>
      <c r="BR829" s="80">
        <f t="shared" si="3978"/>
        <v>242.8</v>
      </c>
      <c r="BS829" s="22">
        <f t="shared" si="4096"/>
        <v>0</v>
      </c>
      <c r="BT829" s="23"/>
      <c r="BU829" s="19"/>
    </row>
    <row r="830" spans="1:73" ht="31.2" x14ac:dyDescent="0.3">
      <c r="A830" s="67" t="s">
        <v>491</v>
      </c>
      <c r="B830" s="67" t="s">
        <v>79</v>
      </c>
      <c r="C830" s="67" t="s">
        <v>62</v>
      </c>
      <c r="D830" s="67" t="s">
        <v>147</v>
      </c>
      <c r="E830" s="71"/>
      <c r="F830" s="68" t="s">
        <v>148</v>
      </c>
      <c r="G830" s="26">
        <f t="shared" si="4053"/>
        <v>242.8</v>
      </c>
      <c r="H830" s="26">
        <f t="shared" si="4054"/>
        <v>242.8</v>
      </c>
      <c r="I830" s="26">
        <f t="shared" si="4055"/>
        <v>242.8</v>
      </c>
      <c r="J830" s="26">
        <f t="shared" si="4056"/>
        <v>0</v>
      </c>
      <c r="K830" s="26">
        <f t="shared" si="4057"/>
        <v>0</v>
      </c>
      <c r="L830" s="26">
        <f t="shared" si="4058"/>
        <v>0</v>
      </c>
      <c r="M830" s="26">
        <f t="shared" si="4097"/>
        <v>242.8</v>
      </c>
      <c r="N830" s="26">
        <f t="shared" si="4098"/>
        <v>242.8</v>
      </c>
      <c r="O830" s="26">
        <f t="shared" si="4099"/>
        <v>242.8</v>
      </c>
      <c r="P830" s="26">
        <f t="shared" si="4059"/>
        <v>0</v>
      </c>
      <c r="Q830" s="26">
        <f t="shared" si="4060"/>
        <v>0</v>
      </c>
      <c r="R830" s="26">
        <f t="shared" si="4061"/>
        <v>0</v>
      </c>
      <c r="S830" s="26">
        <f t="shared" si="4062"/>
        <v>0</v>
      </c>
      <c r="T830" s="26">
        <f t="shared" si="4063"/>
        <v>0</v>
      </c>
      <c r="U830" s="26">
        <f t="shared" si="4064"/>
        <v>0</v>
      </c>
      <c r="V830" s="26">
        <f t="shared" si="4065"/>
        <v>0</v>
      </c>
      <c r="W830" s="26">
        <f t="shared" si="4066"/>
        <v>0</v>
      </c>
      <c r="X830" s="26">
        <f t="shared" si="4067"/>
        <v>0</v>
      </c>
      <c r="Y830" s="26">
        <f t="shared" si="4068"/>
        <v>0</v>
      </c>
      <c r="Z830" s="26">
        <f t="shared" si="4069"/>
        <v>0</v>
      </c>
      <c r="AA830" s="26">
        <f t="shared" si="4070"/>
        <v>0</v>
      </c>
      <c r="AB830" s="26">
        <f t="shared" si="4071"/>
        <v>0</v>
      </c>
      <c r="AC830" s="26">
        <f t="shared" si="4035"/>
        <v>242.8</v>
      </c>
      <c r="AD830" s="26">
        <f t="shared" si="4036"/>
        <v>242.8</v>
      </c>
      <c r="AE830" s="26">
        <f t="shared" si="4037"/>
        <v>242.8</v>
      </c>
      <c r="AF830" s="26">
        <f t="shared" si="4072"/>
        <v>0</v>
      </c>
      <c r="AG830" s="26">
        <f t="shared" si="4038"/>
        <v>242.8</v>
      </c>
      <c r="AH830" s="26">
        <f t="shared" si="4039"/>
        <v>242.8</v>
      </c>
      <c r="AI830" s="26">
        <f t="shared" si="4040"/>
        <v>242.8</v>
      </c>
      <c r="AJ830" s="26">
        <f t="shared" si="4073"/>
        <v>0</v>
      </c>
      <c r="AK830" s="26">
        <f t="shared" si="4074"/>
        <v>0</v>
      </c>
      <c r="AL830" s="26">
        <f t="shared" si="4075"/>
        <v>0</v>
      </c>
      <c r="AM830" s="26">
        <f t="shared" si="4076"/>
        <v>0</v>
      </c>
      <c r="AN830" s="26">
        <f t="shared" si="4077"/>
        <v>0</v>
      </c>
      <c r="AO830" s="26">
        <f t="shared" si="4078"/>
        <v>0</v>
      </c>
      <c r="AP830" s="26">
        <f t="shared" si="4079"/>
        <v>0</v>
      </c>
      <c r="AQ830" s="26">
        <f t="shared" si="4080"/>
        <v>0</v>
      </c>
      <c r="AR830" s="26">
        <f t="shared" si="4081"/>
        <v>0</v>
      </c>
      <c r="AS830" s="26">
        <f t="shared" si="3979"/>
        <v>242.8</v>
      </c>
      <c r="AT830" s="26">
        <f t="shared" si="3980"/>
        <v>242.8</v>
      </c>
      <c r="AU830" s="26">
        <f t="shared" si="3981"/>
        <v>242.8</v>
      </c>
      <c r="AV830" s="26">
        <f t="shared" si="4082"/>
        <v>0</v>
      </c>
      <c r="AW830" s="26">
        <f t="shared" si="4083"/>
        <v>0</v>
      </c>
      <c r="AX830" s="26">
        <f t="shared" si="4084"/>
        <v>0</v>
      </c>
      <c r="AY830" s="26">
        <f t="shared" si="3982"/>
        <v>242.8</v>
      </c>
      <c r="AZ830" s="26">
        <f t="shared" si="3983"/>
        <v>242.8</v>
      </c>
      <c r="BA830" s="26">
        <f t="shared" si="3984"/>
        <v>242.8</v>
      </c>
      <c r="BB830" s="26">
        <f t="shared" si="4085"/>
        <v>0</v>
      </c>
      <c r="BC830" s="26">
        <f t="shared" si="4086"/>
        <v>0</v>
      </c>
      <c r="BD830" s="26">
        <f t="shared" si="4087"/>
        <v>0</v>
      </c>
      <c r="BE830" s="26">
        <f t="shared" si="4088"/>
        <v>0</v>
      </c>
      <c r="BF830" s="26">
        <f t="shared" si="4089"/>
        <v>0</v>
      </c>
      <c r="BG830" s="26">
        <f t="shared" si="4090"/>
        <v>0</v>
      </c>
      <c r="BH830" s="26">
        <f t="shared" si="4091"/>
        <v>0</v>
      </c>
      <c r="BI830" s="26">
        <f t="shared" si="4092"/>
        <v>0</v>
      </c>
      <c r="BJ830" s="26">
        <f t="shared" si="4093"/>
        <v>0</v>
      </c>
      <c r="BK830" s="26">
        <f t="shared" si="4094"/>
        <v>0</v>
      </c>
      <c r="BL830" s="26">
        <f t="shared" si="3976"/>
        <v>242.8</v>
      </c>
      <c r="BM830" s="26">
        <f t="shared" si="4095"/>
        <v>0</v>
      </c>
      <c r="BN830" s="53">
        <f t="shared" si="3985"/>
        <v>242.8</v>
      </c>
      <c r="BO830" s="26">
        <f t="shared" si="3977"/>
        <v>242.8</v>
      </c>
      <c r="BP830" s="26">
        <f t="shared" si="4096"/>
        <v>0</v>
      </c>
      <c r="BQ830" s="53">
        <f t="shared" si="3986"/>
        <v>242.8</v>
      </c>
      <c r="BR830" s="52">
        <f t="shared" si="3978"/>
        <v>242.8</v>
      </c>
      <c r="BS830" s="26">
        <f t="shared" si="4096"/>
        <v>0</v>
      </c>
      <c r="BT830" s="27"/>
    </row>
    <row r="831" spans="1:73" x14ac:dyDescent="0.3">
      <c r="A831" s="67" t="s">
        <v>491</v>
      </c>
      <c r="B831" s="67" t="s">
        <v>79</v>
      </c>
      <c r="C831" s="67" t="s">
        <v>62</v>
      </c>
      <c r="D831" s="67" t="s">
        <v>149</v>
      </c>
      <c r="E831" s="71"/>
      <c r="F831" s="68" t="s">
        <v>33</v>
      </c>
      <c r="G831" s="26">
        <f t="shared" si="4053"/>
        <v>242.8</v>
      </c>
      <c r="H831" s="26">
        <f t="shared" si="4054"/>
        <v>242.8</v>
      </c>
      <c r="I831" s="26">
        <f t="shared" si="4055"/>
        <v>242.8</v>
      </c>
      <c r="J831" s="26">
        <f t="shared" si="4056"/>
        <v>0</v>
      </c>
      <c r="K831" s="26">
        <f t="shared" si="4057"/>
        <v>0</v>
      </c>
      <c r="L831" s="26">
        <f t="shared" si="4058"/>
        <v>0</v>
      </c>
      <c r="M831" s="26">
        <f t="shared" si="4097"/>
        <v>242.8</v>
      </c>
      <c r="N831" s="26">
        <f t="shared" si="4098"/>
        <v>242.8</v>
      </c>
      <c r="O831" s="26">
        <f t="shared" si="4099"/>
        <v>242.8</v>
      </c>
      <c r="P831" s="26">
        <f t="shared" si="4059"/>
        <v>0</v>
      </c>
      <c r="Q831" s="26">
        <f t="shared" si="4060"/>
        <v>0</v>
      </c>
      <c r="R831" s="26">
        <f t="shared" si="4061"/>
        <v>0</v>
      </c>
      <c r="S831" s="26">
        <f t="shared" si="4062"/>
        <v>0</v>
      </c>
      <c r="T831" s="26">
        <f t="shared" si="4063"/>
        <v>0</v>
      </c>
      <c r="U831" s="26">
        <f t="shared" si="4064"/>
        <v>0</v>
      </c>
      <c r="V831" s="26">
        <f t="shared" si="4065"/>
        <v>0</v>
      </c>
      <c r="W831" s="26">
        <f t="shared" si="4066"/>
        <v>0</v>
      </c>
      <c r="X831" s="26">
        <f t="shared" si="4067"/>
        <v>0</v>
      </c>
      <c r="Y831" s="26">
        <f t="shared" si="4068"/>
        <v>0</v>
      </c>
      <c r="Z831" s="26">
        <f t="shared" si="4069"/>
        <v>0</v>
      </c>
      <c r="AA831" s="26">
        <f t="shared" si="4070"/>
        <v>0</v>
      </c>
      <c r="AB831" s="26">
        <f t="shared" si="4071"/>
        <v>0</v>
      </c>
      <c r="AC831" s="26">
        <f t="shared" si="4035"/>
        <v>242.8</v>
      </c>
      <c r="AD831" s="26">
        <f t="shared" si="4036"/>
        <v>242.8</v>
      </c>
      <c r="AE831" s="26">
        <f t="shared" si="4037"/>
        <v>242.8</v>
      </c>
      <c r="AF831" s="26">
        <f t="shared" si="4072"/>
        <v>0</v>
      </c>
      <c r="AG831" s="26">
        <f t="shared" si="4038"/>
        <v>242.8</v>
      </c>
      <c r="AH831" s="26">
        <f t="shared" si="4039"/>
        <v>242.8</v>
      </c>
      <c r="AI831" s="26">
        <f t="shared" si="4040"/>
        <v>242.8</v>
      </c>
      <c r="AJ831" s="26">
        <f t="shared" si="4073"/>
        <v>0</v>
      </c>
      <c r="AK831" s="26">
        <f t="shared" si="4074"/>
        <v>0</v>
      </c>
      <c r="AL831" s="26">
        <f t="shared" si="4075"/>
        <v>0</v>
      </c>
      <c r="AM831" s="26">
        <f t="shared" si="4076"/>
        <v>0</v>
      </c>
      <c r="AN831" s="26">
        <f t="shared" si="4077"/>
        <v>0</v>
      </c>
      <c r="AO831" s="26">
        <f t="shared" si="4078"/>
        <v>0</v>
      </c>
      <c r="AP831" s="26">
        <f t="shared" si="4079"/>
        <v>0</v>
      </c>
      <c r="AQ831" s="26">
        <f t="shared" si="4080"/>
        <v>0</v>
      </c>
      <c r="AR831" s="26">
        <f t="shared" si="4081"/>
        <v>0</v>
      </c>
      <c r="AS831" s="26">
        <f t="shared" si="3979"/>
        <v>242.8</v>
      </c>
      <c r="AT831" s="26">
        <f t="shared" si="3980"/>
        <v>242.8</v>
      </c>
      <c r="AU831" s="26">
        <f t="shared" si="3981"/>
        <v>242.8</v>
      </c>
      <c r="AV831" s="26">
        <f t="shared" si="4082"/>
        <v>0</v>
      </c>
      <c r="AW831" s="26">
        <f t="shared" si="4083"/>
        <v>0</v>
      </c>
      <c r="AX831" s="26">
        <f t="shared" si="4084"/>
        <v>0</v>
      </c>
      <c r="AY831" s="26">
        <f t="shared" si="3982"/>
        <v>242.8</v>
      </c>
      <c r="AZ831" s="26">
        <f t="shared" si="3983"/>
        <v>242.8</v>
      </c>
      <c r="BA831" s="26">
        <f t="shared" si="3984"/>
        <v>242.8</v>
      </c>
      <c r="BB831" s="26">
        <f t="shared" si="4085"/>
        <v>0</v>
      </c>
      <c r="BC831" s="26">
        <f t="shared" si="4086"/>
        <v>0</v>
      </c>
      <c r="BD831" s="26">
        <f t="shared" si="4087"/>
        <v>0</v>
      </c>
      <c r="BE831" s="26">
        <f t="shared" si="4088"/>
        <v>0</v>
      </c>
      <c r="BF831" s="26">
        <f t="shared" si="4089"/>
        <v>0</v>
      </c>
      <c r="BG831" s="26">
        <f t="shared" si="4090"/>
        <v>0</v>
      </c>
      <c r="BH831" s="26">
        <f t="shared" si="4091"/>
        <v>0</v>
      </c>
      <c r="BI831" s="26">
        <f t="shared" si="4092"/>
        <v>0</v>
      </c>
      <c r="BJ831" s="26">
        <f t="shared" si="4093"/>
        <v>0</v>
      </c>
      <c r="BK831" s="26">
        <f t="shared" si="4094"/>
        <v>0</v>
      </c>
      <c r="BL831" s="26">
        <f t="shared" si="3976"/>
        <v>242.8</v>
      </c>
      <c r="BM831" s="26">
        <f t="shared" si="4095"/>
        <v>0</v>
      </c>
      <c r="BN831" s="53">
        <f t="shared" si="3985"/>
        <v>242.8</v>
      </c>
      <c r="BO831" s="26">
        <f t="shared" si="3977"/>
        <v>242.8</v>
      </c>
      <c r="BP831" s="26">
        <f t="shared" si="4096"/>
        <v>0</v>
      </c>
      <c r="BQ831" s="53">
        <f t="shared" si="3986"/>
        <v>242.8</v>
      </c>
      <c r="BR831" s="52">
        <f t="shared" si="3978"/>
        <v>242.8</v>
      </c>
      <c r="BS831" s="26">
        <f t="shared" si="4096"/>
        <v>0</v>
      </c>
      <c r="BT831" s="27"/>
    </row>
    <row r="832" spans="1:73" ht="46.8" x14ac:dyDescent="0.3">
      <c r="A832" s="67" t="s">
        <v>491</v>
      </c>
      <c r="B832" s="67" t="s">
        <v>79</v>
      </c>
      <c r="C832" s="67" t="s">
        <v>62</v>
      </c>
      <c r="D832" s="67" t="s">
        <v>167</v>
      </c>
      <c r="E832" s="71"/>
      <c r="F832" s="83" t="s">
        <v>168</v>
      </c>
      <c r="G832" s="26">
        <f t="shared" si="4053"/>
        <v>242.8</v>
      </c>
      <c r="H832" s="26">
        <f t="shared" si="4054"/>
        <v>242.8</v>
      </c>
      <c r="I832" s="26">
        <f t="shared" si="4055"/>
        <v>242.8</v>
      </c>
      <c r="J832" s="26">
        <f t="shared" si="4056"/>
        <v>0</v>
      </c>
      <c r="K832" s="26">
        <f t="shared" si="4057"/>
        <v>0</v>
      </c>
      <c r="L832" s="26">
        <f t="shared" si="4058"/>
        <v>0</v>
      </c>
      <c r="M832" s="26">
        <f t="shared" si="4097"/>
        <v>242.8</v>
      </c>
      <c r="N832" s="26">
        <f t="shared" si="4098"/>
        <v>242.8</v>
      </c>
      <c r="O832" s="26">
        <f t="shared" si="4099"/>
        <v>242.8</v>
      </c>
      <c r="P832" s="26">
        <f t="shared" si="4059"/>
        <v>0</v>
      </c>
      <c r="Q832" s="26">
        <f t="shared" si="4060"/>
        <v>0</v>
      </c>
      <c r="R832" s="26">
        <f t="shared" si="4061"/>
        <v>0</v>
      </c>
      <c r="S832" s="26">
        <f t="shared" si="4062"/>
        <v>0</v>
      </c>
      <c r="T832" s="26">
        <f t="shared" si="4063"/>
        <v>0</v>
      </c>
      <c r="U832" s="26">
        <f t="shared" si="4064"/>
        <v>0</v>
      </c>
      <c r="V832" s="26">
        <f t="shared" si="4065"/>
        <v>0</v>
      </c>
      <c r="W832" s="26">
        <f t="shared" si="4066"/>
        <v>0</v>
      </c>
      <c r="X832" s="26">
        <f t="shared" si="4067"/>
        <v>0</v>
      </c>
      <c r="Y832" s="26">
        <f t="shared" si="4068"/>
        <v>0</v>
      </c>
      <c r="Z832" s="26">
        <f t="shared" si="4069"/>
        <v>0</v>
      </c>
      <c r="AA832" s="26">
        <f t="shared" si="4070"/>
        <v>0</v>
      </c>
      <c r="AB832" s="26">
        <f t="shared" si="4071"/>
        <v>0</v>
      </c>
      <c r="AC832" s="26">
        <f t="shared" si="4035"/>
        <v>242.8</v>
      </c>
      <c r="AD832" s="26">
        <f t="shared" si="4036"/>
        <v>242.8</v>
      </c>
      <c r="AE832" s="26">
        <f t="shared" si="4037"/>
        <v>242.8</v>
      </c>
      <c r="AF832" s="26">
        <f t="shared" si="4072"/>
        <v>0</v>
      </c>
      <c r="AG832" s="26">
        <f t="shared" si="4038"/>
        <v>242.8</v>
      </c>
      <c r="AH832" s="26">
        <f t="shared" si="4039"/>
        <v>242.8</v>
      </c>
      <c r="AI832" s="26">
        <f t="shared" si="4040"/>
        <v>242.8</v>
      </c>
      <c r="AJ832" s="26">
        <f t="shared" si="4073"/>
        <v>0</v>
      </c>
      <c r="AK832" s="26">
        <f t="shared" si="4074"/>
        <v>0</v>
      </c>
      <c r="AL832" s="26">
        <f t="shared" si="4075"/>
        <v>0</v>
      </c>
      <c r="AM832" s="26">
        <f t="shared" si="4076"/>
        <v>0</v>
      </c>
      <c r="AN832" s="26">
        <f t="shared" si="4077"/>
        <v>0</v>
      </c>
      <c r="AO832" s="26">
        <f t="shared" si="4078"/>
        <v>0</v>
      </c>
      <c r="AP832" s="26">
        <f t="shared" si="4079"/>
        <v>0</v>
      </c>
      <c r="AQ832" s="26">
        <f t="shared" si="4080"/>
        <v>0</v>
      </c>
      <c r="AR832" s="26">
        <f t="shared" si="4081"/>
        <v>0</v>
      </c>
      <c r="AS832" s="26">
        <f t="shared" si="3979"/>
        <v>242.8</v>
      </c>
      <c r="AT832" s="26">
        <f t="shared" si="3980"/>
        <v>242.8</v>
      </c>
      <c r="AU832" s="26">
        <f t="shared" si="3981"/>
        <v>242.8</v>
      </c>
      <c r="AV832" s="26">
        <f t="shared" si="4082"/>
        <v>0</v>
      </c>
      <c r="AW832" s="26">
        <f t="shared" si="4083"/>
        <v>0</v>
      </c>
      <c r="AX832" s="26">
        <f t="shared" si="4084"/>
        <v>0</v>
      </c>
      <c r="AY832" s="26">
        <f t="shared" si="3982"/>
        <v>242.8</v>
      </c>
      <c r="AZ832" s="26">
        <f t="shared" si="3983"/>
        <v>242.8</v>
      </c>
      <c r="BA832" s="26">
        <f t="shared" si="3984"/>
        <v>242.8</v>
      </c>
      <c r="BB832" s="26">
        <f t="shared" si="4085"/>
        <v>0</v>
      </c>
      <c r="BC832" s="26">
        <f t="shared" si="4086"/>
        <v>0</v>
      </c>
      <c r="BD832" s="26">
        <f t="shared" si="4087"/>
        <v>0</v>
      </c>
      <c r="BE832" s="26">
        <f t="shared" si="4088"/>
        <v>0</v>
      </c>
      <c r="BF832" s="26">
        <f t="shared" si="4089"/>
        <v>0</v>
      </c>
      <c r="BG832" s="26">
        <f t="shared" si="4090"/>
        <v>0</v>
      </c>
      <c r="BH832" s="26">
        <f t="shared" si="4091"/>
        <v>0</v>
      </c>
      <c r="BI832" s="26">
        <f t="shared" si="4092"/>
        <v>0</v>
      </c>
      <c r="BJ832" s="26">
        <f t="shared" si="4093"/>
        <v>0</v>
      </c>
      <c r="BK832" s="26">
        <f t="shared" si="4094"/>
        <v>0</v>
      </c>
      <c r="BL832" s="26">
        <f t="shared" si="3976"/>
        <v>242.8</v>
      </c>
      <c r="BM832" s="26">
        <f t="shared" si="4095"/>
        <v>0</v>
      </c>
      <c r="BN832" s="53">
        <f t="shared" si="3985"/>
        <v>242.8</v>
      </c>
      <c r="BO832" s="26">
        <f t="shared" si="3977"/>
        <v>242.8</v>
      </c>
      <c r="BP832" s="26">
        <f t="shared" si="4096"/>
        <v>0</v>
      </c>
      <c r="BQ832" s="53">
        <f t="shared" si="3986"/>
        <v>242.8</v>
      </c>
      <c r="BR832" s="52">
        <f t="shared" si="3978"/>
        <v>242.8</v>
      </c>
      <c r="BS832" s="26">
        <f t="shared" si="4096"/>
        <v>0</v>
      </c>
      <c r="BT832" s="27"/>
    </row>
    <row r="833" spans="1:73" x14ac:dyDescent="0.3">
      <c r="A833" s="67" t="s">
        <v>491</v>
      </c>
      <c r="B833" s="67" t="s">
        <v>79</v>
      </c>
      <c r="C833" s="67" t="s">
        <v>62</v>
      </c>
      <c r="D833" s="67" t="s">
        <v>183</v>
      </c>
      <c r="E833" s="71"/>
      <c r="F833" s="68" t="s">
        <v>184</v>
      </c>
      <c r="G833" s="26">
        <f t="shared" si="4053"/>
        <v>242.8</v>
      </c>
      <c r="H833" s="26">
        <f t="shared" si="4054"/>
        <v>242.8</v>
      </c>
      <c r="I833" s="26">
        <f t="shared" si="4055"/>
        <v>242.8</v>
      </c>
      <c r="J833" s="26">
        <f t="shared" si="4056"/>
        <v>0</v>
      </c>
      <c r="K833" s="26">
        <f t="shared" si="4057"/>
        <v>0</v>
      </c>
      <c r="L833" s="26">
        <f t="shared" si="4058"/>
        <v>0</v>
      </c>
      <c r="M833" s="26">
        <f t="shared" si="4097"/>
        <v>242.8</v>
      </c>
      <c r="N833" s="26">
        <f t="shared" si="4098"/>
        <v>242.8</v>
      </c>
      <c r="O833" s="26">
        <f t="shared" si="4099"/>
        <v>242.8</v>
      </c>
      <c r="P833" s="26">
        <f t="shared" si="4059"/>
        <v>0</v>
      </c>
      <c r="Q833" s="26">
        <f t="shared" si="4060"/>
        <v>0</v>
      </c>
      <c r="R833" s="26">
        <f t="shared" si="4061"/>
        <v>0</v>
      </c>
      <c r="S833" s="26">
        <f t="shared" si="4062"/>
        <v>0</v>
      </c>
      <c r="T833" s="26">
        <f t="shared" si="4063"/>
        <v>0</v>
      </c>
      <c r="U833" s="26">
        <f t="shared" si="4064"/>
        <v>0</v>
      </c>
      <c r="V833" s="26">
        <f t="shared" si="4065"/>
        <v>0</v>
      </c>
      <c r="W833" s="26">
        <f t="shared" si="4066"/>
        <v>0</v>
      </c>
      <c r="X833" s="26">
        <f t="shared" si="4067"/>
        <v>0</v>
      </c>
      <c r="Y833" s="26">
        <f t="shared" si="4068"/>
        <v>0</v>
      </c>
      <c r="Z833" s="26">
        <f t="shared" si="4069"/>
        <v>0</v>
      </c>
      <c r="AA833" s="26">
        <f t="shared" si="4070"/>
        <v>0</v>
      </c>
      <c r="AB833" s="26">
        <f t="shared" si="4071"/>
        <v>0</v>
      </c>
      <c r="AC833" s="26">
        <f t="shared" si="4035"/>
        <v>242.8</v>
      </c>
      <c r="AD833" s="26">
        <f t="shared" si="4036"/>
        <v>242.8</v>
      </c>
      <c r="AE833" s="26">
        <f t="shared" si="4037"/>
        <v>242.8</v>
      </c>
      <c r="AF833" s="26">
        <f t="shared" si="4072"/>
        <v>0</v>
      </c>
      <c r="AG833" s="26">
        <f t="shared" si="4038"/>
        <v>242.8</v>
      </c>
      <c r="AH833" s="26">
        <f t="shared" si="4039"/>
        <v>242.8</v>
      </c>
      <c r="AI833" s="26">
        <f t="shared" si="4040"/>
        <v>242.8</v>
      </c>
      <c r="AJ833" s="26">
        <f t="shared" si="4073"/>
        <v>0</v>
      </c>
      <c r="AK833" s="26">
        <f t="shared" si="4074"/>
        <v>0</v>
      </c>
      <c r="AL833" s="26">
        <f t="shared" si="4075"/>
        <v>0</v>
      </c>
      <c r="AM833" s="26">
        <f t="shared" si="4076"/>
        <v>0</v>
      </c>
      <c r="AN833" s="26">
        <f t="shared" si="4077"/>
        <v>0</v>
      </c>
      <c r="AO833" s="26">
        <f t="shared" si="4078"/>
        <v>0</v>
      </c>
      <c r="AP833" s="26">
        <f t="shared" si="4079"/>
        <v>0</v>
      </c>
      <c r="AQ833" s="26">
        <f t="shared" si="4080"/>
        <v>0</v>
      </c>
      <c r="AR833" s="26">
        <f t="shared" si="4081"/>
        <v>0</v>
      </c>
      <c r="AS833" s="26">
        <f t="shared" si="3979"/>
        <v>242.8</v>
      </c>
      <c r="AT833" s="26">
        <f t="shared" si="3980"/>
        <v>242.8</v>
      </c>
      <c r="AU833" s="26">
        <f t="shared" si="3981"/>
        <v>242.8</v>
      </c>
      <c r="AV833" s="26">
        <f t="shared" si="4082"/>
        <v>0</v>
      </c>
      <c r="AW833" s="26">
        <f t="shared" si="4083"/>
        <v>0</v>
      </c>
      <c r="AX833" s="26">
        <f t="shared" si="4084"/>
        <v>0</v>
      </c>
      <c r="AY833" s="26">
        <f t="shared" si="3982"/>
        <v>242.8</v>
      </c>
      <c r="AZ833" s="26">
        <f t="shared" si="3983"/>
        <v>242.8</v>
      </c>
      <c r="BA833" s="26">
        <f t="shared" si="3984"/>
        <v>242.8</v>
      </c>
      <c r="BB833" s="26">
        <f t="shared" si="4085"/>
        <v>0</v>
      </c>
      <c r="BC833" s="26">
        <f t="shared" si="4086"/>
        <v>0</v>
      </c>
      <c r="BD833" s="26">
        <f t="shared" si="4087"/>
        <v>0</v>
      </c>
      <c r="BE833" s="26">
        <f t="shared" si="4088"/>
        <v>0</v>
      </c>
      <c r="BF833" s="26">
        <f t="shared" si="4089"/>
        <v>0</v>
      </c>
      <c r="BG833" s="26">
        <f t="shared" si="4090"/>
        <v>0</v>
      </c>
      <c r="BH833" s="26">
        <f t="shared" si="4091"/>
        <v>0</v>
      </c>
      <c r="BI833" s="26">
        <f t="shared" si="4092"/>
        <v>0</v>
      </c>
      <c r="BJ833" s="26">
        <f t="shared" si="4093"/>
        <v>0</v>
      </c>
      <c r="BK833" s="26">
        <f t="shared" si="4094"/>
        <v>0</v>
      </c>
      <c r="BL833" s="26">
        <f t="shared" si="3976"/>
        <v>242.8</v>
      </c>
      <c r="BM833" s="26">
        <f t="shared" si="4095"/>
        <v>0</v>
      </c>
      <c r="BN833" s="53">
        <f t="shared" si="3985"/>
        <v>242.8</v>
      </c>
      <c r="BO833" s="26">
        <f t="shared" si="3977"/>
        <v>242.8</v>
      </c>
      <c r="BP833" s="26">
        <f t="shared" si="4096"/>
        <v>0</v>
      </c>
      <c r="BQ833" s="53">
        <f t="shared" si="3986"/>
        <v>242.8</v>
      </c>
      <c r="BR833" s="52">
        <f t="shared" si="3978"/>
        <v>242.8</v>
      </c>
      <c r="BS833" s="26">
        <f t="shared" si="4096"/>
        <v>0</v>
      </c>
      <c r="BT833" s="27"/>
    </row>
    <row r="834" spans="1:73" ht="31.2" x14ac:dyDescent="0.3">
      <c r="A834" s="67" t="s">
        <v>491</v>
      </c>
      <c r="B834" s="67" t="s">
        <v>79</v>
      </c>
      <c r="C834" s="67" t="s">
        <v>62</v>
      </c>
      <c r="D834" s="67" t="s">
        <v>183</v>
      </c>
      <c r="E834" s="67" t="s">
        <v>38</v>
      </c>
      <c r="F834" s="68" t="s">
        <v>39</v>
      </c>
      <c r="G834" s="26">
        <v>242.8</v>
      </c>
      <c r="H834" s="26">
        <v>242.8</v>
      </c>
      <c r="I834" s="26">
        <v>242.8</v>
      </c>
      <c r="J834" s="26"/>
      <c r="K834" s="26"/>
      <c r="L834" s="26"/>
      <c r="M834" s="26">
        <f t="shared" si="4097"/>
        <v>242.8</v>
      </c>
      <c r="N834" s="26">
        <f t="shared" si="4098"/>
        <v>242.8</v>
      </c>
      <c r="O834" s="26">
        <f t="shared" si="4099"/>
        <v>242.8</v>
      </c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>
        <f t="shared" si="4035"/>
        <v>242.8</v>
      </c>
      <c r="AD834" s="26">
        <f t="shared" si="4036"/>
        <v>242.8</v>
      </c>
      <c r="AE834" s="26">
        <f t="shared" si="4037"/>
        <v>242.8</v>
      </c>
      <c r="AF834" s="26"/>
      <c r="AG834" s="26">
        <f t="shared" si="4038"/>
        <v>242.8</v>
      </c>
      <c r="AH834" s="26">
        <f t="shared" si="4039"/>
        <v>242.8</v>
      </c>
      <c r="AI834" s="26">
        <f t="shared" si="4040"/>
        <v>242.8</v>
      </c>
      <c r="AJ834" s="26"/>
      <c r="AK834" s="26"/>
      <c r="AL834" s="26"/>
      <c r="AM834" s="26"/>
      <c r="AN834" s="26"/>
      <c r="AO834" s="26"/>
      <c r="AP834" s="26"/>
      <c r="AQ834" s="26"/>
      <c r="AR834" s="26"/>
      <c r="AS834" s="26">
        <f t="shared" si="3979"/>
        <v>242.8</v>
      </c>
      <c r="AT834" s="26">
        <f t="shared" si="3980"/>
        <v>242.8</v>
      </c>
      <c r="AU834" s="26">
        <f t="shared" si="3981"/>
        <v>242.8</v>
      </c>
      <c r="AV834" s="26"/>
      <c r="AW834" s="26"/>
      <c r="AX834" s="26"/>
      <c r="AY834" s="26">
        <f t="shared" si="3982"/>
        <v>242.8</v>
      </c>
      <c r="AZ834" s="26">
        <f t="shared" si="3983"/>
        <v>242.8</v>
      </c>
      <c r="BA834" s="26">
        <f t="shared" si="3984"/>
        <v>242.8</v>
      </c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>
        <f t="shared" si="3976"/>
        <v>242.8</v>
      </c>
      <c r="BM834" s="26"/>
      <c r="BN834" s="53">
        <f t="shared" si="3985"/>
        <v>242.8</v>
      </c>
      <c r="BO834" s="26">
        <f t="shared" si="3977"/>
        <v>242.8</v>
      </c>
      <c r="BP834" s="26"/>
      <c r="BQ834" s="53">
        <f t="shared" si="3986"/>
        <v>242.8</v>
      </c>
      <c r="BR834" s="52">
        <f t="shared" si="3978"/>
        <v>242.8</v>
      </c>
      <c r="BS834" s="26"/>
      <c r="BT834" s="37"/>
    </row>
    <row r="835" spans="1:73" s="81" customFormat="1" x14ac:dyDescent="0.3">
      <c r="A835" s="63" t="s">
        <v>491</v>
      </c>
      <c r="B835" s="63" t="s">
        <v>73</v>
      </c>
      <c r="C835" s="63"/>
      <c r="D835" s="63"/>
      <c r="E835" s="63"/>
      <c r="F835" s="64" t="s">
        <v>197</v>
      </c>
      <c r="G835" s="17">
        <f t="shared" si="4053"/>
        <v>5845.7</v>
      </c>
      <c r="H835" s="17">
        <f t="shared" si="4054"/>
        <v>5845.7</v>
      </c>
      <c r="I835" s="17">
        <f t="shared" si="4055"/>
        <v>5845.7</v>
      </c>
      <c r="J835" s="17">
        <f t="shared" si="4056"/>
        <v>0</v>
      </c>
      <c r="K835" s="17">
        <f t="shared" si="4057"/>
        <v>0</v>
      </c>
      <c r="L835" s="17">
        <f t="shared" si="4058"/>
        <v>0</v>
      </c>
      <c r="M835" s="17">
        <f t="shared" si="4097"/>
        <v>5845.7</v>
      </c>
      <c r="N835" s="17">
        <f t="shared" si="4098"/>
        <v>5845.7</v>
      </c>
      <c r="O835" s="17">
        <f t="shared" si="4099"/>
        <v>5845.7</v>
      </c>
      <c r="P835" s="17">
        <f t="shared" si="4059"/>
        <v>0</v>
      </c>
      <c r="Q835" s="17">
        <f t="shared" si="4060"/>
        <v>0</v>
      </c>
      <c r="R835" s="17">
        <f t="shared" si="4061"/>
        <v>0</v>
      </c>
      <c r="S835" s="17">
        <f t="shared" si="4062"/>
        <v>0</v>
      </c>
      <c r="T835" s="17">
        <f t="shared" si="4063"/>
        <v>0</v>
      </c>
      <c r="U835" s="17">
        <f t="shared" si="4064"/>
        <v>0</v>
      </c>
      <c r="V835" s="17">
        <f t="shared" si="4065"/>
        <v>0</v>
      </c>
      <c r="W835" s="17">
        <f t="shared" si="4066"/>
        <v>0</v>
      </c>
      <c r="X835" s="17">
        <f t="shared" si="4067"/>
        <v>0</v>
      </c>
      <c r="Y835" s="17">
        <f t="shared" si="4068"/>
        <v>0</v>
      </c>
      <c r="Z835" s="17">
        <f t="shared" si="4069"/>
        <v>0</v>
      </c>
      <c r="AA835" s="17">
        <f t="shared" si="4070"/>
        <v>0</v>
      </c>
      <c r="AB835" s="17">
        <f t="shared" si="4071"/>
        <v>0</v>
      </c>
      <c r="AC835" s="17">
        <f t="shared" si="4035"/>
        <v>5845.7</v>
      </c>
      <c r="AD835" s="17">
        <f t="shared" si="4036"/>
        <v>5845.7</v>
      </c>
      <c r="AE835" s="17">
        <f t="shared" si="4037"/>
        <v>5845.7</v>
      </c>
      <c r="AF835" s="17">
        <f t="shared" si="4072"/>
        <v>0</v>
      </c>
      <c r="AG835" s="17">
        <f t="shared" si="4038"/>
        <v>5845.7</v>
      </c>
      <c r="AH835" s="17">
        <f t="shared" si="4039"/>
        <v>5845.7</v>
      </c>
      <c r="AI835" s="17">
        <f t="shared" si="4040"/>
        <v>5845.7</v>
      </c>
      <c r="AJ835" s="17">
        <f t="shared" si="4073"/>
        <v>0</v>
      </c>
      <c r="AK835" s="17">
        <f t="shared" si="4074"/>
        <v>0</v>
      </c>
      <c r="AL835" s="17">
        <f t="shared" si="4075"/>
        <v>0</v>
      </c>
      <c r="AM835" s="17">
        <f t="shared" si="4076"/>
        <v>0</v>
      </c>
      <c r="AN835" s="17">
        <f t="shared" si="4077"/>
        <v>0</v>
      </c>
      <c r="AO835" s="17">
        <f t="shared" si="4078"/>
        <v>0</v>
      </c>
      <c r="AP835" s="17">
        <f t="shared" si="4079"/>
        <v>0</v>
      </c>
      <c r="AQ835" s="17">
        <f t="shared" si="4080"/>
        <v>0</v>
      </c>
      <c r="AR835" s="17">
        <f t="shared" si="4081"/>
        <v>0</v>
      </c>
      <c r="AS835" s="17">
        <f t="shared" si="3979"/>
        <v>5845.7</v>
      </c>
      <c r="AT835" s="17">
        <f t="shared" si="3980"/>
        <v>5845.7</v>
      </c>
      <c r="AU835" s="17">
        <f t="shared" si="3981"/>
        <v>5845.7</v>
      </c>
      <c r="AV835" s="17">
        <f t="shared" si="4082"/>
        <v>0</v>
      </c>
      <c r="AW835" s="17">
        <f t="shared" si="4083"/>
        <v>0</v>
      </c>
      <c r="AX835" s="17">
        <f t="shared" si="4084"/>
        <v>0</v>
      </c>
      <c r="AY835" s="17">
        <f t="shared" si="3982"/>
        <v>5845.7</v>
      </c>
      <c r="AZ835" s="17">
        <f t="shared" si="3983"/>
        <v>5845.7</v>
      </c>
      <c r="BA835" s="17">
        <f t="shared" si="3984"/>
        <v>5845.7</v>
      </c>
      <c r="BB835" s="17">
        <f t="shared" si="4085"/>
        <v>0</v>
      </c>
      <c r="BC835" s="17">
        <f t="shared" si="4086"/>
        <v>0</v>
      </c>
      <c r="BD835" s="17">
        <f t="shared" si="4087"/>
        <v>0</v>
      </c>
      <c r="BE835" s="17">
        <f t="shared" si="4088"/>
        <v>0</v>
      </c>
      <c r="BF835" s="17">
        <f t="shared" si="4089"/>
        <v>0</v>
      </c>
      <c r="BG835" s="17">
        <f t="shared" si="4090"/>
        <v>0</v>
      </c>
      <c r="BH835" s="17">
        <f t="shared" si="4091"/>
        <v>0</v>
      </c>
      <c r="BI835" s="17">
        <f t="shared" si="4092"/>
        <v>0</v>
      </c>
      <c r="BJ835" s="17">
        <f t="shared" si="4093"/>
        <v>0</v>
      </c>
      <c r="BK835" s="17">
        <f t="shared" si="4094"/>
        <v>0</v>
      </c>
      <c r="BL835" s="17">
        <f t="shared" si="3976"/>
        <v>5845.7</v>
      </c>
      <c r="BM835" s="17">
        <f t="shared" si="4095"/>
        <v>0</v>
      </c>
      <c r="BN835" s="77">
        <f t="shared" si="3985"/>
        <v>5845.7</v>
      </c>
      <c r="BO835" s="17">
        <f t="shared" si="3977"/>
        <v>5845.7</v>
      </c>
      <c r="BP835" s="17">
        <f t="shared" si="4096"/>
        <v>0</v>
      </c>
      <c r="BQ835" s="77">
        <f t="shared" si="3986"/>
        <v>5845.7</v>
      </c>
      <c r="BR835" s="79">
        <f t="shared" si="3978"/>
        <v>5845.7</v>
      </c>
      <c r="BS835" s="17">
        <f t="shared" si="4096"/>
        <v>0</v>
      </c>
      <c r="BT835" s="18"/>
      <c r="BU835" s="14"/>
    </row>
    <row r="836" spans="1:73" s="82" customFormat="1" x14ac:dyDescent="0.3">
      <c r="A836" s="65" t="s">
        <v>491</v>
      </c>
      <c r="B836" s="65" t="s">
        <v>73</v>
      </c>
      <c r="C836" s="65" t="s">
        <v>73</v>
      </c>
      <c r="D836" s="65"/>
      <c r="E836" s="65"/>
      <c r="F836" s="66" t="s">
        <v>217</v>
      </c>
      <c r="G836" s="22">
        <f t="shared" ref="G836:L836" si="4100">G837+G842</f>
        <v>5845.7</v>
      </c>
      <c r="H836" s="22">
        <f t="shared" si="4100"/>
        <v>5845.7</v>
      </c>
      <c r="I836" s="22">
        <f t="shared" si="4100"/>
        <v>5845.7</v>
      </c>
      <c r="J836" s="22">
        <f t="shared" si="4100"/>
        <v>0</v>
      </c>
      <c r="K836" s="22">
        <f t="shared" si="4100"/>
        <v>0</v>
      </c>
      <c r="L836" s="22">
        <f t="shared" si="4100"/>
        <v>0</v>
      </c>
      <c r="M836" s="22">
        <f t="shared" si="4097"/>
        <v>5845.7</v>
      </c>
      <c r="N836" s="22">
        <f t="shared" si="4098"/>
        <v>5845.7</v>
      </c>
      <c r="O836" s="22">
        <f t="shared" si="4099"/>
        <v>5845.7</v>
      </c>
      <c r="P836" s="22">
        <f t="shared" ref="P836:AB836" si="4101">P837+P842</f>
        <v>0</v>
      </c>
      <c r="Q836" s="22">
        <f t="shared" si="4101"/>
        <v>0</v>
      </c>
      <c r="R836" s="22">
        <f t="shared" si="4101"/>
        <v>0</v>
      </c>
      <c r="S836" s="22">
        <f t="shared" si="4101"/>
        <v>0</v>
      </c>
      <c r="T836" s="22">
        <f t="shared" si="4101"/>
        <v>0</v>
      </c>
      <c r="U836" s="22">
        <f t="shared" si="4101"/>
        <v>0</v>
      </c>
      <c r="V836" s="22">
        <f t="shared" si="4101"/>
        <v>0</v>
      </c>
      <c r="W836" s="22">
        <f t="shared" si="4101"/>
        <v>0</v>
      </c>
      <c r="X836" s="22">
        <f t="shared" si="4101"/>
        <v>0</v>
      </c>
      <c r="Y836" s="22">
        <f t="shared" si="4101"/>
        <v>0</v>
      </c>
      <c r="Z836" s="22">
        <f t="shared" si="4101"/>
        <v>0</v>
      </c>
      <c r="AA836" s="22">
        <f t="shared" si="4101"/>
        <v>0</v>
      </c>
      <c r="AB836" s="22">
        <f t="shared" si="4101"/>
        <v>0</v>
      </c>
      <c r="AC836" s="22">
        <f t="shared" si="4035"/>
        <v>5845.7</v>
      </c>
      <c r="AD836" s="22">
        <f t="shared" si="4036"/>
        <v>5845.7</v>
      </c>
      <c r="AE836" s="22">
        <f t="shared" si="4037"/>
        <v>5845.7</v>
      </c>
      <c r="AF836" s="22">
        <f>AF837+AF842</f>
        <v>0</v>
      </c>
      <c r="AG836" s="22">
        <f t="shared" si="4038"/>
        <v>5845.7</v>
      </c>
      <c r="AH836" s="22">
        <f t="shared" si="4039"/>
        <v>5845.7</v>
      </c>
      <c r="AI836" s="22">
        <f t="shared" si="4040"/>
        <v>5845.7</v>
      </c>
      <c r="AJ836" s="22">
        <f t="shared" ref="AJ836:AR836" si="4102">AJ837+AJ842</f>
        <v>0</v>
      </c>
      <c r="AK836" s="22">
        <f t="shared" si="4102"/>
        <v>0</v>
      </c>
      <c r="AL836" s="22">
        <f t="shared" si="4102"/>
        <v>0</v>
      </c>
      <c r="AM836" s="22">
        <f t="shared" si="4102"/>
        <v>0</v>
      </c>
      <c r="AN836" s="22">
        <f t="shared" si="4102"/>
        <v>0</v>
      </c>
      <c r="AO836" s="22">
        <f t="shared" si="4102"/>
        <v>0</v>
      </c>
      <c r="AP836" s="22">
        <f t="shared" si="4102"/>
        <v>0</v>
      </c>
      <c r="AQ836" s="22">
        <f t="shared" si="4102"/>
        <v>0</v>
      </c>
      <c r="AR836" s="22">
        <f t="shared" si="4102"/>
        <v>0</v>
      </c>
      <c r="AS836" s="22">
        <f t="shared" si="3979"/>
        <v>5845.7</v>
      </c>
      <c r="AT836" s="22">
        <f t="shared" si="3980"/>
        <v>5845.7</v>
      </c>
      <c r="AU836" s="22">
        <f t="shared" si="3981"/>
        <v>5845.7</v>
      </c>
      <c r="AV836" s="22">
        <f>AV837+AV842</f>
        <v>0</v>
      </c>
      <c r="AW836" s="22">
        <f>AW837+AW842</f>
        <v>0</v>
      </c>
      <c r="AX836" s="22">
        <f>AX837+AX842</f>
        <v>0</v>
      </c>
      <c r="AY836" s="22">
        <f t="shared" si="3982"/>
        <v>5845.7</v>
      </c>
      <c r="AZ836" s="22">
        <f t="shared" si="3983"/>
        <v>5845.7</v>
      </c>
      <c r="BA836" s="22">
        <f t="shared" si="3984"/>
        <v>5845.7</v>
      </c>
      <c r="BB836" s="22">
        <f t="shared" ref="BB836:BK836" si="4103">BB837+BB842</f>
        <v>0</v>
      </c>
      <c r="BC836" s="22">
        <f t="shared" si="4103"/>
        <v>0</v>
      </c>
      <c r="BD836" s="22">
        <f t="shared" si="4103"/>
        <v>0</v>
      </c>
      <c r="BE836" s="22">
        <f t="shared" si="4103"/>
        <v>0</v>
      </c>
      <c r="BF836" s="22">
        <f t="shared" si="4103"/>
        <v>0</v>
      </c>
      <c r="BG836" s="22">
        <f t="shared" si="4103"/>
        <v>0</v>
      </c>
      <c r="BH836" s="22">
        <f t="shared" si="4103"/>
        <v>0</v>
      </c>
      <c r="BI836" s="22">
        <f t="shared" si="4103"/>
        <v>0</v>
      </c>
      <c r="BJ836" s="22">
        <f t="shared" si="4103"/>
        <v>0</v>
      </c>
      <c r="BK836" s="22">
        <f t="shared" si="4103"/>
        <v>0</v>
      </c>
      <c r="BL836" s="22">
        <f t="shared" si="3976"/>
        <v>5845.7</v>
      </c>
      <c r="BM836" s="22">
        <f>BM837+BM842</f>
        <v>0</v>
      </c>
      <c r="BN836" s="78">
        <f t="shared" si="3985"/>
        <v>5845.7</v>
      </c>
      <c r="BO836" s="22">
        <f t="shared" si="3977"/>
        <v>5845.7</v>
      </c>
      <c r="BP836" s="22">
        <f>BP837+BP842</f>
        <v>0</v>
      </c>
      <c r="BQ836" s="78">
        <f t="shared" si="3986"/>
        <v>5845.7</v>
      </c>
      <c r="BR836" s="80">
        <f t="shared" si="3978"/>
        <v>5845.7</v>
      </c>
      <c r="BS836" s="22">
        <f>BS837+BS842</f>
        <v>0</v>
      </c>
      <c r="BT836" s="23"/>
      <c r="BU836" s="19"/>
    </row>
    <row r="837" spans="1:73" ht="31.2" x14ac:dyDescent="0.3">
      <c r="A837" s="67" t="s">
        <v>491</v>
      </c>
      <c r="B837" s="67" t="s">
        <v>73</v>
      </c>
      <c r="C837" s="67" t="s">
        <v>73</v>
      </c>
      <c r="D837" s="67" t="s">
        <v>199</v>
      </c>
      <c r="E837" s="71"/>
      <c r="F837" s="68" t="s">
        <v>200</v>
      </c>
      <c r="G837" s="26">
        <f t="shared" ref="G837:G862" si="4104">G838</f>
        <v>5215.7</v>
      </c>
      <c r="H837" s="26">
        <f t="shared" ref="H837:H862" si="4105">H838</f>
        <v>5215.7</v>
      </c>
      <c r="I837" s="26">
        <f t="shared" ref="I837:I862" si="4106">I838</f>
        <v>5215.7</v>
      </c>
      <c r="J837" s="26">
        <f t="shared" ref="J837:J862" si="4107">J838</f>
        <v>0</v>
      </c>
      <c r="K837" s="26">
        <f t="shared" ref="K837:K862" si="4108">K838</f>
        <v>0</v>
      </c>
      <c r="L837" s="26">
        <f t="shared" ref="L837:L862" si="4109">L838</f>
        <v>0</v>
      </c>
      <c r="M837" s="26">
        <f t="shared" si="4097"/>
        <v>5215.7</v>
      </c>
      <c r="N837" s="26">
        <f t="shared" si="4098"/>
        <v>5215.7</v>
      </c>
      <c r="O837" s="26">
        <f t="shared" si="4099"/>
        <v>5215.7</v>
      </c>
      <c r="P837" s="26">
        <f t="shared" ref="P837:P862" si="4110">P838</f>
        <v>0</v>
      </c>
      <c r="Q837" s="26">
        <f t="shared" ref="Q837:Q862" si="4111">Q838</f>
        <v>0</v>
      </c>
      <c r="R837" s="26">
        <f t="shared" ref="R837:R862" si="4112">R838</f>
        <v>0</v>
      </c>
      <c r="S837" s="26">
        <f t="shared" ref="S837:S862" si="4113">S838</f>
        <v>0</v>
      </c>
      <c r="T837" s="26">
        <f t="shared" ref="T837:T862" si="4114">T838</f>
        <v>0</v>
      </c>
      <c r="U837" s="26">
        <f t="shared" ref="U837:U862" si="4115">U838</f>
        <v>0</v>
      </c>
      <c r="V837" s="26">
        <f t="shared" ref="V837:V862" si="4116">V838</f>
        <v>0</v>
      </c>
      <c r="W837" s="26">
        <f t="shared" ref="W837:W862" si="4117">W838</f>
        <v>0</v>
      </c>
      <c r="X837" s="26">
        <f t="shared" ref="X837:X862" si="4118">X838</f>
        <v>0</v>
      </c>
      <c r="Y837" s="26">
        <f t="shared" ref="Y837:Y862" si="4119">Y838</f>
        <v>0</v>
      </c>
      <c r="Z837" s="26">
        <f t="shared" ref="Z837:Z862" si="4120">Z838</f>
        <v>0</v>
      </c>
      <c r="AA837" s="26">
        <f t="shared" ref="AA837:AA862" si="4121">AA838</f>
        <v>0</v>
      </c>
      <c r="AB837" s="26">
        <f t="shared" ref="AB837:AB862" si="4122">AB838</f>
        <v>0</v>
      </c>
      <c r="AC837" s="26">
        <f t="shared" si="4035"/>
        <v>5215.7</v>
      </c>
      <c r="AD837" s="26">
        <f t="shared" si="4036"/>
        <v>5215.7</v>
      </c>
      <c r="AE837" s="26">
        <f t="shared" si="4037"/>
        <v>5215.7</v>
      </c>
      <c r="AF837" s="26">
        <f t="shared" ref="AF837:AF862" si="4123">AF838</f>
        <v>0</v>
      </c>
      <c r="AG837" s="26">
        <f t="shared" si="4038"/>
        <v>5215.7</v>
      </c>
      <c r="AH837" s="26">
        <f t="shared" si="4039"/>
        <v>5215.7</v>
      </c>
      <c r="AI837" s="26">
        <f t="shared" si="4040"/>
        <v>5215.7</v>
      </c>
      <c r="AJ837" s="26">
        <f t="shared" ref="AJ837:AJ862" si="4124">AJ838</f>
        <v>0</v>
      </c>
      <c r="AK837" s="26">
        <f t="shared" ref="AK837:AK862" si="4125">AK838</f>
        <v>0</v>
      </c>
      <c r="AL837" s="26">
        <f t="shared" ref="AL837:AL862" si="4126">AL838</f>
        <v>0</v>
      </c>
      <c r="AM837" s="26">
        <f t="shared" ref="AM837:AM862" si="4127">AM838</f>
        <v>0</v>
      </c>
      <c r="AN837" s="26">
        <f t="shared" ref="AN837:AN862" si="4128">AN838</f>
        <v>0</v>
      </c>
      <c r="AO837" s="26">
        <f t="shared" ref="AO837:AO862" si="4129">AO838</f>
        <v>0</v>
      </c>
      <c r="AP837" s="26">
        <f t="shared" ref="AP837:AP862" si="4130">AP838</f>
        <v>0</v>
      </c>
      <c r="AQ837" s="26">
        <f t="shared" ref="AQ837:AQ862" si="4131">AQ838</f>
        <v>0</v>
      </c>
      <c r="AR837" s="26">
        <f t="shared" ref="AR837:AR862" si="4132">AR838</f>
        <v>0</v>
      </c>
      <c r="AS837" s="26">
        <f t="shared" si="3979"/>
        <v>5215.7</v>
      </c>
      <c r="AT837" s="26">
        <f t="shared" si="3980"/>
        <v>5215.7</v>
      </c>
      <c r="AU837" s="26">
        <f t="shared" si="3981"/>
        <v>5215.7</v>
      </c>
      <c r="AV837" s="26">
        <f t="shared" ref="AV837:AV862" si="4133">AV838</f>
        <v>0</v>
      </c>
      <c r="AW837" s="26">
        <f t="shared" ref="AW837:AW862" si="4134">AW838</f>
        <v>0</v>
      </c>
      <c r="AX837" s="26">
        <f t="shared" ref="AX837:AX862" si="4135">AX838</f>
        <v>0</v>
      </c>
      <c r="AY837" s="26">
        <f t="shared" si="3982"/>
        <v>5215.7</v>
      </c>
      <c r="AZ837" s="26">
        <f t="shared" si="3983"/>
        <v>5215.7</v>
      </c>
      <c r="BA837" s="26">
        <f t="shared" si="3984"/>
        <v>5215.7</v>
      </c>
      <c r="BB837" s="26">
        <f t="shared" ref="BB837:BB862" si="4136">BB838</f>
        <v>0</v>
      </c>
      <c r="BC837" s="26">
        <f t="shared" ref="BC837:BC862" si="4137">BC838</f>
        <v>0</v>
      </c>
      <c r="BD837" s="26">
        <f t="shared" ref="BD837:BD849" si="4138">BD838</f>
        <v>0</v>
      </c>
      <c r="BE837" s="26">
        <f t="shared" ref="BE837:BE849" si="4139">BE838</f>
        <v>0</v>
      </c>
      <c r="BF837" s="26">
        <f t="shared" ref="BF837:BF849" si="4140">BF838</f>
        <v>0</v>
      </c>
      <c r="BG837" s="26">
        <f t="shared" ref="BG837:BG849" si="4141">BG838</f>
        <v>0</v>
      </c>
      <c r="BH837" s="26">
        <f t="shared" ref="BH837:BH849" si="4142">BH838</f>
        <v>0</v>
      </c>
      <c r="BI837" s="26">
        <f t="shared" ref="BI837:BI849" si="4143">BI838</f>
        <v>0</v>
      </c>
      <c r="BJ837" s="26">
        <f t="shared" ref="BJ837:BJ849" si="4144">BJ838</f>
        <v>0</v>
      </c>
      <c r="BK837" s="26">
        <f t="shared" ref="BK837:BK849" si="4145">BK838</f>
        <v>0</v>
      </c>
      <c r="BL837" s="26">
        <f t="shared" si="3976"/>
        <v>5215.7</v>
      </c>
      <c r="BM837" s="26">
        <f t="shared" ref="BM837:BM849" si="4146">BM838</f>
        <v>0</v>
      </c>
      <c r="BN837" s="53">
        <f t="shared" si="3985"/>
        <v>5215.7</v>
      </c>
      <c r="BO837" s="26">
        <f t="shared" si="3977"/>
        <v>5215.7</v>
      </c>
      <c r="BP837" s="26">
        <f t="shared" ref="BP837:BS849" si="4147">BP838</f>
        <v>0</v>
      </c>
      <c r="BQ837" s="53">
        <f t="shared" si="3986"/>
        <v>5215.7</v>
      </c>
      <c r="BR837" s="52">
        <f t="shared" si="3978"/>
        <v>5215.7</v>
      </c>
      <c r="BS837" s="26">
        <f t="shared" si="4147"/>
        <v>0</v>
      </c>
      <c r="BT837" s="27"/>
    </row>
    <row r="838" spans="1:73" x14ac:dyDescent="0.3">
      <c r="A838" s="67" t="s">
        <v>491</v>
      </c>
      <c r="B838" s="67" t="s">
        <v>73</v>
      </c>
      <c r="C838" s="67" t="s">
        <v>73</v>
      </c>
      <c r="D838" s="67" t="s">
        <v>201</v>
      </c>
      <c r="E838" s="71"/>
      <c r="F838" s="68" t="s">
        <v>33</v>
      </c>
      <c r="G838" s="26">
        <f t="shared" si="4104"/>
        <v>5215.7</v>
      </c>
      <c r="H838" s="26">
        <f t="shared" si="4105"/>
        <v>5215.7</v>
      </c>
      <c r="I838" s="26">
        <f t="shared" si="4106"/>
        <v>5215.7</v>
      </c>
      <c r="J838" s="26">
        <f t="shared" si="4107"/>
        <v>0</v>
      </c>
      <c r="K838" s="26">
        <f t="shared" si="4108"/>
        <v>0</v>
      </c>
      <c r="L838" s="26">
        <f t="shared" si="4109"/>
        <v>0</v>
      </c>
      <c r="M838" s="26">
        <f t="shared" si="4097"/>
        <v>5215.7</v>
      </c>
      <c r="N838" s="26">
        <f t="shared" si="4098"/>
        <v>5215.7</v>
      </c>
      <c r="O838" s="26">
        <f t="shared" si="4099"/>
        <v>5215.7</v>
      </c>
      <c r="P838" s="26">
        <f t="shared" si="4110"/>
        <v>0</v>
      </c>
      <c r="Q838" s="26">
        <f t="shared" si="4111"/>
        <v>0</v>
      </c>
      <c r="R838" s="26">
        <f t="shared" si="4112"/>
        <v>0</v>
      </c>
      <c r="S838" s="26">
        <f t="shared" si="4113"/>
        <v>0</v>
      </c>
      <c r="T838" s="26">
        <f t="shared" si="4114"/>
        <v>0</v>
      </c>
      <c r="U838" s="26">
        <f t="shared" si="4115"/>
        <v>0</v>
      </c>
      <c r="V838" s="26">
        <f t="shared" si="4116"/>
        <v>0</v>
      </c>
      <c r="W838" s="26">
        <f t="shared" si="4117"/>
        <v>0</v>
      </c>
      <c r="X838" s="26">
        <f t="shared" si="4118"/>
        <v>0</v>
      </c>
      <c r="Y838" s="26">
        <f t="shared" si="4119"/>
        <v>0</v>
      </c>
      <c r="Z838" s="26">
        <f t="shared" si="4120"/>
        <v>0</v>
      </c>
      <c r="AA838" s="26">
        <f t="shared" si="4121"/>
        <v>0</v>
      </c>
      <c r="AB838" s="26">
        <f t="shared" si="4122"/>
        <v>0</v>
      </c>
      <c r="AC838" s="26">
        <f t="shared" si="4035"/>
        <v>5215.7</v>
      </c>
      <c r="AD838" s="26">
        <f t="shared" si="4036"/>
        <v>5215.7</v>
      </c>
      <c r="AE838" s="26">
        <f t="shared" si="4037"/>
        <v>5215.7</v>
      </c>
      <c r="AF838" s="26">
        <f t="shared" si="4123"/>
        <v>0</v>
      </c>
      <c r="AG838" s="26">
        <f t="shared" si="4038"/>
        <v>5215.7</v>
      </c>
      <c r="AH838" s="26">
        <f t="shared" si="4039"/>
        <v>5215.7</v>
      </c>
      <c r="AI838" s="26">
        <f t="shared" si="4040"/>
        <v>5215.7</v>
      </c>
      <c r="AJ838" s="26">
        <f t="shared" si="4124"/>
        <v>0</v>
      </c>
      <c r="AK838" s="26">
        <f t="shared" si="4125"/>
        <v>0</v>
      </c>
      <c r="AL838" s="26">
        <f t="shared" si="4126"/>
        <v>0</v>
      </c>
      <c r="AM838" s="26">
        <f t="shared" si="4127"/>
        <v>0</v>
      </c>
      <c r="AN838" s="26">
        <f t="shared" si="4128"/>
        <v>0</v>
      </c>
      <c r="AO838" s="26">
        <f t="shared" si="4129"/>
        <v>0</v>
      </c>
      <c r="AP838" s="26">
        <f t="shared" si="4130"/>
        <v>0</v>
      </c>
      <c r="AQ838" s="26">
        <f t="shared" si="4131"/>
        <v>0</v>
      </c>
      <c r="AR838" s="26">
        <f t="shared" si="4132"/>
        <v>0</v>
      </c>
      <c r="AS838" s="26">
        <f t="shared" si="3979"/>
        <v>5215.7</v>
      </c>
      <c r="AT838" s="26">
        <f t="shared" si="3980"/>
        <v>5215.7</v>
      </c>
      <c r="AU838" s="26">
        <f t="shared" si="3981"/>
        <v>5215.7</v>
      </c>
      <c r="AV838" s="26">
        <f t="shared" si="4133"/>
        <v>0</v>
      </c>
      <c r="AW838" s="26">
        <f t="shared" si="4134"/>
        <v>0</v>
      </c>
      <c r="AX838" s="26">
        <f t="shared" si="4135"/>
        <v>0</v>
      </c>
      <c r="AY838" s="26">
        <f t="shared" si="3982"/>
        <v>5215.7</v>
      </c>
      <c r="AZ838" s="26">
        <f t="shared" si="3983"/>
        <v>5215.7</v>
      </c>
      <c r="BA838" s="26">
        <f t="shared" si="3984"/>
        <v>5215.7</v>
      </c>
      <c r="BB838" s="26">
        <f t="shared" si="4136"/>
        <v>0</v>
      </c>
      <c r="BC838" s="26">
        <f t="shared" si="4137"/>
        <v>0</v>
      </c>
      <c r="BD838" s="26">
        <f t="shared" si="4138"/>
        <v>0</v>
      </c>
      <c r="BE838" s="26">
        <f t="shared" si="4139"/>
        <v>0</v>
      </c>
      <c r="BF838" s="26">
        <f t="shared" si="4140"/>
        <v>0</v>
      </c>
      <c r="BG838" s="26">
        <f t="shared" si="4141"/>
        <v>0</v>
      </c>
      <c r="BH838" s="26">
        <f t="shared" si="4142"/>
        <v>0</v>
      </c>
      <c r="BI838" s="26">
        <f t="shared" si="4143"/>
        <v>0</v>
      </c>
      <c r="BJ838" s="26">
        <f t="shared" si="4144"/>
        <v>0</v>
      </c>
      <c r="BK838" s="26">
        <f t="shared" si="4145"/>
        <v>0</v>
      </c>
      <c r="BL838" s="26">
        <f t="shared" si="3976"/>
        <v>5215.7</v>
      </c>
      <c r="BM838" s="26">
        <f t="shared" si="4146"/>
        <v>0</v>
      </c>
      <c r="BN838" s="53">
        <f t="shared" si="3985"/>
        <v>5215.7</v>
      </c>
      <c r="BO838" s="26">
        <f t="shared" si="3977"/>
        <v>5215.7</v>
      </c>
      <c r="BP838" s="26">
        <f t="shared" si="4147"/>
        <v>0</v>
      </c>
      <c r="BQ838" s="53">
        <f t="shared" si="3986"/>
        <v>5215.7</v>
      </c>
      <c r="BR838" s="52">
        <f t="shared" si="3978"/>
        <v>5215.7</v>
      </c>
      <c r="BS838" s="26">
        <f t="shared" si="4147"/>
        <v>0</v>
      </c>
      <c r="BT838" s="27"/>
    </row>
    <row r="839" spans="1:73" ht="46.8" x14ac:dyDescent="0.3">
      <c r="A839" s="67" t="s">
        <v>491</v>
      </c>
      <c r="B839" s="67" t="s">
        <v>73</v>
      </c>
      <c r="C839" s="67" t="s">
        <v>73</v>
      </c>
      <c r="D839" s="67" t="s">
        <v>232</v>
      </c>
      <c r="E839" s="71"/>
      <c r="F839" s="68" t="s">
        <v>233</v>
      </c>
      <c r="G839" s="26">
        <f t="shared" si="4104"/>
        <v>5215.7</v>
      </c>
      <c r="H839" s="26">
        <f t="shared" si="4105"/>
        <v>5215.7</v>
      </c>
      <c r="I839" s="26">
        <f t="shared" si="4106"/>
        <v>5215.7</v>
      </c>
      <c r="J839" s="26">
        <f t="shared" si="4107"/>
        <v>0</v>
      </c>
      <c r="K839" s="26">
        <f t="shared" si="4108"/>
        <v>0</v>
      </c>
      <c r="L839" s="26">
        <f t="shared" si="4109"/>
        <v>0</v>
      </c>
      <c r="M839" s="26">
        <f t="shared" si="4097"/>
        <v>5215.7</v>
      </c>
      <c r="N839" s="26">
        <f t="shared" si="4098"/>
        <v>5215.7</v>
      </c>
      <c r="O839" s="26">
        <f t="shared" si="4099"/>
        <v>5215.7</v>
      </c>
      <c r="P839" s="26">
        <f t="shared" si="4110"/>
        <v>0</v>
      </c>
      <c r="Q839" s="26">
        <f t="shared" si="4111"/>
        <v>0</v>
      </c>
      <c r="R839" s="26">
        <f t="shared" si="4112"/>
        <v>0</v>
      </c>
      <c r="S839" s="26">
        <f t="shared" si="4113"/>
        <v>0</v>
      </c>
      <c r="T839" s="26">
        <f t="shared" si="4114"/>
        <v>0</v>
      </c>
      <c r="U839" s="26">
        <f t="shared" si="4115"/>
        <v>0</v>
      </c>
      <c r="V839" s="26">
        <f t="shared" si="4116"/>
        <v>0</v>
      </c>
      <c r="W839" s="26">
        <f t="shared" si="4117"/>
        <v>0</v>
      </c>
      <c r="X839" s="26">
        <f t="shared" si="4118"/>
        <v>0</v>
      </c>
      <c r="Y839" s="26">
        <f t="shared" si="4119"/>
        <v>0</v>
      </c>
      <c r="Z839" s="26">
        <f t="shared" si="4120"/>
        <v>0</v>
      </c>
      <c r="AA839" s="26">
        <f t="shared" si="4121"/>
        <v>0</v>
      </c>
      <c r="AB839" s="26">
        <f t="shared" si="4122"/>
        <v>0</v>
      </c>
      <c r="AC839" s="26">
        <f t="shared" si="4035"/>
        <v>5215.7</v>
      </c>
      <c r="AD839" s="26">
        <f t="shared" si="4036"/>
        <v>5215.7</v>
      </c>
      <c r="AE839" s="26">
        <f t="shared" si="4037"/>
        <v>5215.7</v>
      </c>
      <c r="AF839" s="26">
        <f t="shared" si="4123"/>
        <v>0</v>
      </c>
      <c r="AG839" s="26">
        <f t="shared" si="4038"/>
        <v>5215.7</v>
      </c>
      <c r="AH839" s="26">
        <f t="shared" si="4039"/>
        <v>5215.7</v>
      </c>
      <c r="AI839" s="26">
        <f t="shared" si="4040"/>
        <v>5215.7</v>
      </c>
      <c r="AJ839" s="26">
        <f t="shared" si="4124"/>
        <v>0</v>
      </c>
      <c r="AK839" s="26">
        <f t="shared" si="4125"/>
        <v>0</v>
      </c>
      <c r="AL839" s="26">
        <f t="shared" si="4126"/>
        <v>0</v>
      </c>
      <c r="AM839" s="26">
        <f t="shared" si="4127"/>
        <v>0</v>
      </c>
      <c r="AN839" s="26">
        <f t="shared" si="4128"/>
        <v>0</v>
      </c>
      <c r="AO839" s="26">
        <f t="shared" si="4129"/>
        <v>0</v>
      </c>
      <c r="AP839" s="26">
        <f t="shared" si="4130"/>
        <v>0</v>
      </c>
      <c r="AQ839" s="26">
        <f t="shared" si="4131"/>
        <v>0</v>
      </c>
      <c r="AR839" s="26">
        <f t="shared" si="4132"/>
        <v>0</v>
      </c>
      <c r="AS839" s="26">
        <f t="shared" si="3979"/>
        <v>5215.7</v>
      </c>
      <c r="AT839" s="26">
        <f t="shared" si="3980"/>
        <v>5215.7</v>
      </c>
      <c r="AU839" s="26">
        <f t="shared" si="3981"/>
        <v>5215.7</v>
      </c>
      <c r="AV839" s="26">
        <f t="shared" si="4133"/>
        <v>0</v>
      </c>
      <c r="AW839" s="26">
        <f t="shared" si="4134"/>
        <v>0</v>
      </c>
      <c r="AX839" s="26">
        <f t="shared" si="4135"/>
        <v>0</v>
      </c>
      <c r="AY839" s="26">
        <f t="shared" si="3982"/>
        <v>5215.7</v>
      </c>
      <c r="AZ839" s="26">
        <f t="shared" si="3983"/>
        <v>5215.7</v>
      </c>
      <c r="BA839" s="26">
        <f t="shared" si="3984"/>
        <v>5215.7</v>
      </c>
      <c r="BB839" s="26">
        <f t="shared" si="4136"/>
        <v>0</v>
      </c>
      <c r="BC839" s="26">
        <f t="shared" si="4137"/>
        <v>0</v>
      </c>
      <c r="BD839" s="26">
        <f t="shared" si="4138"/>
        <v>0</v>
      </c>
      <c r="BE839" s="26">
        <f t="shared" si="4139"/>
        <v>0</v>
      </c>
      <c r="BF839" s="26">
        <f t="shared" si="4140"/>
        <v>0</v>
      </c>
      <c r="BG839" s="26">
        <f t="shared" si="4141"/>
        <v>0</v>
      </c>
      <c r="BH839" s="26">
        <f t="shared" si="4142"/>
        <v>0</v>
      </c>
      <c r="BI839" s="26">
        <f t="shared" si="4143"/>
        <v>0</v>
      </c>
      <c r="BJ839" s="26">
        <f t="shared" si="4144"/>
        <v>0</v>
      </c>
      <c r="BK839" s="26">
        <f t="shared" si="4145"/>
        <v>0</v>
      </c>
      <c r="BL839" s="26">
        <f t="shared" si="3976"/>
        <v>5215.7</v>
      </c>
      <c r="BM839" s="26">
        <f t="shared" si="4146"/>
        <v>0</v>
      </c>
      <c r="BN839" s="53">
        <f t="shared" si="3985"/>
        <v>5215.7</v>
      </c>
      <c r="BO839" s="26">
        <f t="shared" si="3977"/>
        <v>5215.7</v>
      </c>
      <c r="BP839" s="26">
        <f t="shared" si="4147"/>
        <v>0</v>
      </c>
      <c r="BQ839" s="53">
        <f t="shared" si="3986"/>
        <v>5215.7</v>
      </c>
      <c r="BR839" s="52">
        <f t="shared" si="3978"/>
        <v>5215.7</v>
      </c>
      <c r="BS839" s="26">
        <f t="shared" si="4147"/>
        <v>0</v>
      </c>
      <c r="BT839" s="27"/>
    </row>
    <row r="840" spans="1:73" ht="62.4" x14ac:dyDescent="0.3">
      <c r="A840" s="67" t="s">
        <v>491</v>
      </c>
      <c r="B840" s="67" t="s">
        <v>73</v>
      </c>
      <c r="C840" s="67" t="s">
        <v>73</v>
      </c>
      <c r="D840" s="67" t="s">
        <v>485</v>
      </c>
      <c r="E840" s="71"/>
      <c r="F840" s="68" t="s">
        <v>486</v>
      </c>
      <c r="G840" s="26">
        <f t="shared" si="4104"/>
        <v>5215.7</v>
      </c>
      <c r="H840" s="26">
        <f t="shared" si="4105"/>
        <v>5215.7</v>
      </c>
      <c r="I840" s="26">
        <f t="shared" si="4106"/>
        <v>5215.7</v>
      </c>
      <c r="J840" s="26">
        <f t="shared" si="4107"/>
        <v>0</v>
      </c>
      <c r="K840" s="26">
        <f t="shared" si="4108"/>
        <v>0</v>
      </c>
      <c r="L840" s="26">
        <f t="shared" si="4109"/>
        <v>0</v>
      </c>
      <c r="M840" s="26">
        <f t="shared" si="4097"/>
        <v>5215.7</v>
      </c>
      <c r="N840" s="26">
        <f t="shared" si="4098"/>
        <v>5215.7</v>
      </c>
      <c r="O840" s="26">
        <f t="shared" si="4099"/>
        <v>5215.7</v>
      </c>
      <c r="P840" s="26">
        <f t="shared" si="4110"/>
        <v>0</v>
      </c>
      <c r="Q840" s="26">
        <f t="shared" si="4111"/>
        <v>0</v>
      </c>
      <c r="R840" s="26">
        <f t="shared" si="4112"/>
        <v>0</v>
      </c>
      <c r="S840" s="26">
        <f t="shared" si="4113"/>
        <v>0</v>
      </c>
      <c r="T840" s="26">
        <f t="shared" si="4114"/>
        <v>0</v>
      </c>
      <c r="U840" s="26">
        <f t="shared" si="4115"/>
        <v>0</v>
      </c>
      <c r="V840" s="26">
        <f t="shared" si="4116"/>
        <v>0</v>
      </c>
      <c r="W840" s="26">
        <f t="shared" si="4117"/>
        <v>0</v>
      </c>
      <c r="X840" s="26">
        <f t="shared" si="4118"/>
        <v>0</v>
      </c>
      <c r="Y840" s="26">
        <f t="shared" si="4119"/>
        <v>0</v>
      </c>
      <c r="Z840" s="26">
        <f t="shared" si="4120"/>
        <v>0</v>
      </c>
      <c r="AA840" s="26">
        <f t="shared" si="4121"/>
        <v>0</v>
      </c>
      <c r="AB840" s="26">
        <f t="shared" si="4122"/>
        <v>0</v>
      </c>
      <c r="AC840" s="26">
        <f t="shared" si="4035"/>
        <v>5215.7</v>
      </c>
      <c r="AD840" s="26">
        <f t="shared" si="4036"/>
        <v>5215.7</v>
      </c>
      <c r="AE840" s="26">
        <f t="shared" si="4037"/>
        <v>5215.7</v>
      </c>
      <c r="AF840" s="26">
        <f t="shared" si="4123"/>
        <v>0</v>
      </c>
      <c r="AG840" s="26">
        <f t="shared" si="4038"/>
        <v>5215.7</v>
      </c>
      <c r="AH840" s="26">
        <f t="shared" si="4039"/>
        <v>5215.7</v>
      </c>
      <c r="AI840" s="26">
        <f t="shared" si="4040"/>
        <v>5215.7</v>
      </c>
      <c r="AJ840" s="26">
        <f t="shared" si="4124"/>
        <v>0</v>
      </c>
      <c r="AK840" s="26">
        <f t="shared" si="4125"/>
        <v>0</v>
      </c>
      <c r="AL840" s="26">
        <f t="shared" si="4126"/>
        <v>0</v>
      </c>
      <c r="AM840" s="26">
        <f t="shared" si="4127"/>
        <v>0</v>
      </c>
      <c r="AN840" s="26">
        <f t="shared" si="4128"/>
        <v>0</v>
      </c>
      <c r="AO840" s="26">
        <f t="shared" si="4129"/>
        <v>0</v>
      </c>
      <c r="AP840" s="26">
        <f t="shared" si="4130"/>
        <v>0</v>
      </c>
      <c r="AQ840" s="26">
        <f t="shared" si="4131"/>
        <v>0</v>
      </c>
      <c r="AR840" s="26">
        <f t="shared" si="4132"/>
        <v>0</v>
      </c>
      <c r="AS840" s="26">
        <f t="shared" si="3979"/>
        <v>5215.7</v>
      </c>
      <c r="AT840" s="26">
        <f t="shared" si="3980"/>
        <v>5215.7</v>
      </c>
      <c r="AU840" s="26">
        <f t="shared" si="3981"/>
        <v>5215.7</v>
      </c>
      <c r="AV840" s="26">
        <f t="shared" si="4133"/>
        <v>0</v>
      </c>
      <c r="AW840" s="26">
        <f t="shared" si="4134"/>
        <v>0</v>
      </c>
      <c r="AX840" s="26">
        <f t="shared" si="4135"/>
        <v>0</v>
      </c>
      <c r="AY840" s="26">
        <f t="shared" si="3982"/>
        <v>5215.7</v>
      </c>
      <c r="AZ840" s="26">
        <f t="shared" si="3983"/>
        <v>5215.7</v>
      </c>
      <c r="BA840" s="26">
        <f t="shared" si="3984"/>
        <v>5215.7</v>
      </c>
      <c r="BB840" s="26">
        <f t="shared" si="4136"/>
        <v>0</v>
      </c>
      <c r="BC840" s="26">
        <f t="shared" si="4137"/>
        <v>0</v>
      </c>
      <c r="BD840" s="26">
        <f t="shared" si="4138"/>
        <v>0</v>
      </c>
      <c r="BE840" s="26">
        <f t="shared" si="4139"/>
        <v>0</v>
      </c>
      <c r="BF840" s="26">
        <f t="shared" si="4140"/>
        <v>0</v>
      </c>
      <c r="BG840" s="26">
        <f t="shared" si="4141"/>
        <v>0</v>
      </c>
      <c r="BH840" s="26">
        <f t="shared" si="4142"/>
        <v>0</v>
      </c>
      <c r="BI840" s="26">
        <f t="shared" si="4143"/>
        <v>0</v>
      </c>
      <c r="BJ840" s="26">
        <f t="shared" si="4144"/>
        <v>0</v>
      </c>
      <c r="BK840" s="26">
        <f t="shared" si="4145"/>
        <v>0</v>
      </c>
      <c r="BL840" s="26">
        <f t="shared" si="3976"/>
        <v>5215.7</v>
      </c>
      <c r="BM840" s="26">
        <f t="shared" si="4146"/>
        <v>0</v>
      </c>
      <c r="BN840" s="53">
        <f t="shared" si="3985"/>
        <v>5215.7</v>
      </c>
      <c r="BO840" s="26">
        <f t="shared" si="3977"/>
        <v>5215.7</v>
      </c>
      <c r="BP840" s="26">
        <f t="shared" si="4147"/>
        <v>0</v>
      </c>
      <c r="BQ840" s="53">
        <f t="shared" si="3986"/>
        <v>5215.7</v>
      </c>
      <c r="BR840" s="52">
        <f t="shared" si="3978"/>
        <v>5215.7</v>
      </c>
      <c r="BS840" s="26">
        <f t="shared" si="4147"/>
        <v>0</v>
      </c>
      <c r="BT840" s="27"/>
    </row>
    <row r="841" spans="1:73" ht="31.2" x14ac:dyDescent="0.3">
      <c r="A841" s="67" t="s">
        <v>491</v>
      </c>
      <c r="B841" s="67" t="s">
        <v>73</v>
      </c>
      <c r="C841" s="67" t="s">
        <v>73</v>
      </c>
      <c r="D841" s="67" t="s">
        <v>485</v>
      </c>
      <c r="E841" s="67" t="s">
        <v>127</v>
      </c>
      <c r="F841" s="68" t="s">
        <v>128</v>
      </c>
      <c r="G841" s="26">
        <v>5215.7</v>
      </c>
      <c r="H841" s="26">
        <v>5215.7</v>
      </c>
      <c r="I841" s="26">
        <v>5215.7</v>
      </c>
      <c r="J841" s="26"/>
      <c r="K841" s="26"/>
      <c r="L841" s="26"/>
      <c r="M841" s="26">
        <f t="shared" si="4097"/>
        <v>5215.7</v>
      </c>
      <c r="N841" s="26">
        <f t="shared" si="4098"/>
        <v>5215.7</v>
      </c>
      <c r="O841" s="26">
        <f t="shared" si="4099"/>
        <v>5215.7</v>
      </c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>
        <f t="shared" si="4035"/>
        <v>5215.7</v>
      </c>
      <c r="AD841" s="26">
        <f t="shared" si="4036"/>
        <v>5215.7</v>
      </c>
      <c r="AE841" s="26">
        <f t="shared" si="4037"/>
        <v>5215.7</v>
      </c>
      <c r="AF841" s="26"/>
      <c r="AG841" s="26">
        <f t="shared" si="4038"/>
        <v>5215.7</v>
      </c>
      <c r="AH841" s="26">
        <f t="shared" si="4039"/>
        <v>5215.7</v>
      </c>
      <c r="AI841" s="26">
        <f t="shared" si="4040"/>
        <v>5215.7</v>
      </c>
      <c r="AJ841" s="26"/>
      <c r="AK841" s="26"/>
      <c r="AL841" s="26"/>
      <c r="AM841" s="26"/>
      <c r="AN841" s="26"/>
      <c r="AO841" s="26"/>
      <c r="AP841" s="26"/>
      <c r="AQ841" s="26"/>
      <c r="AR841" s="26"/>
      <c r="AS841" s="26">
        <f t="shared" si="3979"/>
        <v>5215.7</v>
      </c>
      <c r="AT841" s="26">
        <f t="shared" si="3980"/>
        <v>5215.7</v>
      </c>
      <c r="AU841" s="26">
        <f t="shared" si="3981"/>
        <v>5215.7</v>
      </c>
      <c r="AV841" s="26"/>
      <c r="AW841" s="26"/>
      <c r="AX841" s="26"/>
      <c r="AY841" s="26">
        <f t="shared" si="3982"/>
        <v>5215.7</v>
      </c>
      <c r="AZ841" s="26">
        <f t="shared" si="3983"/>
        <v>5215.7</v>
      </c>
      <c r="BA841" s="26">
        <f t="shared" si="3984"/>
        <v>5215.7</v>
      </c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>
        <f t="shared" si="3976"/>
        <v>5215.7</v>
      </c>
      <c r="BM841" s="26"/>
      <c r="BN841" s="53">
        <f t="shared" si="3985"/>
        <v>5215.7</v>
      </c>
      <c r="BO841" s="26">
        <f t="shared" si="3977"/>
        <v>5215.7</v>
      </c>
      <c r="BP841" s="26"/>
      <c r="BQ841" s="53">
        <f t="shared" si="3986"/>
        <v>5215.7</v>
      </c>
      <c r="BR841" s="52">
        <f t="shared" si="3978"/>
        <v>5215.7</v>
      </c>
      <c r="BS841" s="26"/>
      <c r="BT841" s="27"/>
    </row>
    <row r="842" spans="1:73" ht="46.8" x14ac:dyDescent="0.3">
      <c r="A842" s="67" t="s">
        <v>491</v>
      </c>
      <c r="B842" s="67" t="s">
        <v>73</v>
      </c>
      <c r="C842" s="67" t="s">
        <v>73</v>
      </c>
      <c r="D842" s="67" t="s">
        <v>244</v>
      </c>
      <c r="E842" s="71"/>
      <c r="F842" s="68" t="s">
        <v>245</v>
      </c>
      <c r="G842" s="26">
        <f t="shared" si="4104"/>
        <v>630</v>
      </c>
      <c r="H842" s="26">
        <f t="shared" si="4105"/>
        <v>630</v>
      </c>
      <c r="I842" s="26">
        <f t="shared" si="4106"/>
        <v>630</v>
      </c>
      <c r="J842" s="26">
        <f t="shared" si="4107"/>
        <v>0</v>
      </c>
      <c r="K842" s="26">
        <f t="shared" si="4108"/>
        <v>0</v>
      </c>
      <c r="L842" s="26">
        <f t="shared" si="4109"/>
        <v>0</v>
      </c>
      <c r="M842" s="26">
        <f t="shared" si="4097"/>
        <v>630</v>
      </c>
      <c r="N842" s="26">
        <f t="shared" si="4098"/>
        <v>630</v>
      </c>
      <c r="O842" s="26">
        <f t="shared" si="4099"/>
        <v>630</v>
      </c>
      <c r="P842" s="26">
        <f t="shared" si="4110"/>
        <v>0</v>
      </c>
      <c r="Q842" s="26">
        <f t="shared" si="4111"/>
        <v>0</v>
      </c>
      <c r="R842" s="26">
        <f t="shared" si="4112"/>
        <v>0</v>
      </c>
      <c r="S842" s="26">
        <f t="shared" si="4113"/>
        <v>0</v>
      </c>
      <c r="T842" s="26">
        <f t="shared" si="4114"/>
        <v>0</v>
      </c>
      <c r="U842" s="26">
        <f t="shared" si="4115"/>
        <v>0</v>
      </c>
      <c r="V842" s="26">
        <f t="shared" si="4116"/>
        <v>0</v>
      </c>
      <c r="W842" s="26">
        <f t="shared" si="4117"/>
        <v>0</v>
      </c>
      <c r="X842" s="26">
        <f t="shared" si="4118"/>
        <v>0</v>
      </c>
      <c r="Y842" s="26">
        <f t="shared" si="4119"/>
        <v>0</v>
      </c>
      <c r="Z842" s="26">
        <f t="shared" si="4120"/>
        <v>0</v>
      </c>
      <c r="AA842" s="26">
        <f t="shared" si="4121"/>
        <v>0</v>
      </c>
      <c r="AB842" s="26">
        <f t="shared" si="4122"/>
        <v>0</v>
      </c>
      <c r="AC842" s="26">
        <f t="shared" si="4035"/>
        <v>630</v>
      </c>
      <c r="AD842" s="26">
        <f t="shared" si="4036"/>
        <v>630</v>
      </c>
      <c r="AE842" s="26">
        <f t="shared" si="4037"/>
        <v>630</v>
      </c>
      <c r="AF842" s="26">
        <f t="shared" si="4123"/>
        <v>0</v>
      </c>
      <c r="AG842" s="26">
        <f t="shared" si="4038"/>
        <v>630</v>
      </c>
      <c r="AH842" s="26">
        <f t="shared" si="4039"/>
        <v>630</v>
      </c>
      <c r="AI842" s="26">
        <f t="shared" si="4040"/>
        <v>630</v>
      </c>
      <c r="AJ842" s="26">
        <f t="shared" si="4124"/>
        <v>0</v>
      </c>
      <c r="AK842" s="26">
        <f t="shared" si="4125"/>
        <v>0</v>
      </c>
      <c r="AL842" s="26">
        <f t="shared" si="4126"/>
        <v>0</v>
      </c>
      <c r="AM842" s="26">
        <f t="shared" si="4127"/>
        <v>0</v>
      </c>
      <c r="AN842" s="26">
        <f t="shared" si="4128"/>
        <v>0</v>
      </c>
      <c r="AO842" s="26">
        <f t="shared" si="4129"/>
        <v>0</v>
      </c>
      <c r="AP842" s="26">
        <f t="shared" si="4130"/>
        <v>0</v>
      </c>
      <c r="AQ842" s="26">
        <f t="shared" si="4131"/>
        <v>0</v>
      </c>
      <c r="AR842" s="26">
        <f t="shared" si="4132"/>
        <v>0</v>
      </c>
      <c r="AS842" s="26">
        <f t="shared" si="3979"/>
        <v>630</v>
      </c>
      <c r="AT842" s="26">
        <f t="shared" si="3980"/>
        <v>630</v>
      </c>
      <c r="AU842" s="26">
        <f t="shared" si="3981"/>
        <v>630</v>
      </c>
      <c r="AV842" s="26">
        <f t="shared" si="4133"/>
        <v>0</v>
      </c>
      <c r="AW842" s="26">
        <f t="shared" si="4134"/>
        <v>0</v>
      </c>
      <c r="AX842" s="26">
        <f t="shared" si="4135"/>
        <v>0</v>
      </c>
      <c r="AY842" s="26">
        <f t="shared" si="3982"/>
        <v>630</v>
      </c>
      <c r="AZ842" s="26">
        <f t="shared" si="3983"/>
        <v>630</v>
      </c>
      <c r="BA842" s="26">
        <f t="shared" si="3984"/>
        <v>630</v>
      </c>
      <c r="BB842" s="26">
        <f t="shared" si="4136"/>
        <v>0</v>
      </c>
      <c r="BC842" s="26">
        <f t="shared" si="4137"/>
        <v>0</v>
      </c>
      <c r="BD842" s="26">
        <f t="shared" si="4138"/>
        <v>0</v>
      </c>
      <c r="BE842" s="26">
        <f t="shared" si="4139"/>
        <v>0</v>
      </c>
      <c r="BF842" s="26">
        <f t="shared" si="4140"/>
        <v>0</v>
      </c>
      <c r="BG842" s="26">
        <f t="shared" si="4141"/>
        <v>0</v>
      </c>
      <c r="BH842" s="26">
        <f t="shared" si="4142"/>
        <v>0</v>
      </c>
      <c r="BI842" s="26">
        <f t="shared" si="4143"/>
        <v>0</v>
      </c>
      <c r="BJ842" s="26">
        <f t="shared" si="4144"/>
        <v>0</v>
      </c>
      <c r="BK842" s="26">
        <f t="shared" si="4145"/>
        <v>0</v>
      </c>
      <c r="BL842" s="26">
        <f t="shared" si="3976"/>
        <v>630</v>
      </c>
      <c r="BM842" s="26">
        <f t="shared" si="4146"/>
        <v>0</v>
      </c>
      <c r="BN842" s="53">
        <f t="shared" si="3985"/>
        <v>630</v>
      </c>
      <c r="BO842" s="26">
        <f t="shared" si="3977"/>
        <v>630</v>
      </c>
      <c r="BP842" s="26">
        <f t="shared" si="4147"/>
        <v>0</v>
      </c>
      <c r="BQ842" s="53">
        <f t="shared" si="3986"/>
        <v>630</v>
      </c>
      <c r="BR842" s="52">
        <f t="shared" si="3978"/>
        <v>630</v>
      </c>
      <c r="BS842" s="26">
        <f t="shared" si="4147"/>
        <v>0</v>
      </c>
      <c r="BT842" s="27"/>
    </row>
    <row r="843" spans="1:73" x14ac:dyDescent="0.3">
      <c r="A843" s="67" t="s">
        <v>491</v>
      </c>
      <c r="B843" s="67" t="s">
        <v>73</v>
      </c>
      <c r="C843" s="67" t="s">
        <v>73</v>
      </c>
      <c r="D843" s="67" t="s">
        <v>246</v>
      </c>
      <c r="E843" s="71"/>
      <c r="F843" s="68" t="s">
        <v>33</v>
      </c>
      <c r="G843" s="26">
        <f t="shared" si="4104"/>
        <v>630</v>
      </c>
      <c r="H843" s="26">
        <f t="shared" si="4105"/>
        <v>630</v>
      </c>
      <c r="I843" s="26">
        <f t="shared" si="4106"/>
        <v>630</v>
      </c>
      <c r="J843" s="26">
        <f t="shared" si="4107"/>
        <v>0</v>
      </c>
      <c r="K843" s="26">
        <f t="shared" si="4108"/>
        <v>0</v>
      </c>
      <c r="L843" s="26">
        <f t="shared" si="4109"/>
        <v>0</v>
      </c>
      <c r="M843" s="26">
        <f t="shared" si="4097"/>
        <v>630</v>
      </c>
      <c r="N843" s="26">
        <f t="shared" si="4098"/>
        <v>630</v>
      </c>
      <c r="O843" s="26">
        <f t="shared" si="4099"/>
        <v>630</v>
      </c>
      <c r="P843" s="26">
        <f t="shared" si="4110"/>
        <v>0</v>
      </c>
      <c r="Q843" s="26">
        <f t="shared" si="4111"/>
        <v>0</v>
      </c>
      <c r="R843" s="26">
        <f t="shared" si="4112"/>
        <v>0</v>
      </c>
      <c r="S843" s="26">
        <f t="shared" si="4113"/>
        <v>0</v>
      </c>
      <c r="T843" s="26">
        <f t="shared" si="4114"/>
        <v>0</v>
      </c>
      <c r="U843" s="26">
        <f t="shared" si="4115"/>
        <v>0</v>
      </c>
      <c r="V843" s="26">
        <f t="shared" si="4116"/>
        <v>0</v>
      </c>
      <c r="W843" s="26">
        <f t="shared" si="4117"/>
        <v>0</v>
      </c>
      <c r="X843" s="26">
        <f t="shared" si="4118"/>
        <v>0</v>
      </c>
      <c r="Y843" s="26">
        <f t="shared" si="4119"/>
        <v>0</v>
      </c>
      <c r="Z843" s="26">
        <f t="shared" si="4120"/>
        <v>0</v>
      </c>
      <c r="AA843" s="26">
        <f t="shared" si="4121"/>
        <v>0</v>
      </c>
      <c r="AB843" s="26">
        <f t="shared" si="4122"/>
        <v>0</v>
      </c>
      <c r="AC843" s="26">
        <f t="shared" si="4035"/>
        <v>630</v>
      </c>
      <c r="AD843" s="26">
        <f t="shared" si="4036"/>
        <v>630</v>
      </c>
      <c r="AE843" s="26">
        <f t="shared" si="4037"/>
        <v>630</v>
      </c>
      <c r="AF843" s="26">
        <f t="shared" si="4123"/>
        <v>0</v>
      </c>
      <c r="AG843" s="26">
        <f t="shared" si="4038"/>
        <v>630</v>
      </c>
      <c r="AH843" s="26">
        <f t="shared" si="4039"/>
        <v>630</v>
      </c>
      <c r="AI843" s="26">
        <f t="shared" si="4040"/>
        <v>630</v>
      </c>
      <c r="AJ843" s="26">
        <f t="shared" si="4124"/>
        <v>0</v>
      </c>
      <c r="AK843" s="26">
        <f t="shared" si="4125"/>
        <v>0</v>
      </c>
      <c r="AL843" s="26">
        <f t="shared" si="4126"/>
        <v>0</v>
      </c>
      <c r="AM843" s="26">
        <f t="shared" si="4127"/>
        <v>0</v>
      </c>
      <c r="AN843" s="26">
        <f t="shared" si="4128"/>
        <v>0</v>
      </c>
      <c r="AO843" s="26">
        <f t="shared" si="4129"/>
        <v>0</v>
      </c>
      <c r="AP843" s="26">
        <f t="shared" si="4130"/>
        <v>0</v>
      </c>
      <c r="AQ843" s="26">
        <f t="shared" si="4131"/>
        <v>0</v>
      </c>
      <c r="AR843" s="26">
        <f t="shared" si="4132"/>
        <v>0</v>
      </c>
      <c r="AS843" s="26">
        <f t="shared" si="3979"/>
        <v>630</v>
      </c>
      <c r="AT843" s="26">
        <f t="shared" si="3980"/>
        <v>630</v>
      </c>
      <c r="AU843" s="26">
        <f t="shared" si="3981"/>
        <v>630</v>
      </c>
      <c r="AV843" s="26">
        <f t="shared" si="4133"/>
        <v>0</v>
      </c>
      <c r="AW843" s="26">
        <f t="shared" si="4134"/>
        <v>0</v>
      </c>
      <c r="AX843" s="26">
        <f t="shared" si="4135"/>
        <v>0</v>
      </c>
      <c r="AY843" s="26">
        <f t="shared" si="3982"/>
        <v>630</v>
      </c>
      <c r="AZ843" s="26">
        <f t="shared" si="3983"/>
        <v>630</v>
      </c>
      <c r="BA843" s="26">
        <f t="shared" si="3984"/>
        <v>630</v>
      </c>
      <c r="BB843" s="26">
        <f t="shared" si="4136"/>
        <v>0</v>
      </c>
      <c r="BC843" s="26">
        <f t="shared" si="4137"/>
        <v>0</v>
      </c>
      <c r="BD843" s="26">
        <f t="shared" si="4138"/>
        <v>0</v>
      </c>
      <c r="BE843" s="26">
        <f t="shared" si="4139"/>
        <v>0</v>
      </c>
      <c r="BF843" s="26">
        <f t="shared" si="4140"/>
        <v>0</v>
      </c>
      <c r="BG843" s="26">
        <f t="shared" si="4141"/>
        <v>0</v>
      </c>
      <c r="BH843" s="26">
        <f t="shared" si="4142"/>
        <v>0</v>
      </c>
      <c r="BI843" s="26">
        <f t="shared" si="4143"/>
        <v>0</v>
      </c>
      <c r="BJ843" s="26">
        <f t="shared" si="4144"/>
        <v>0</v>
      </c>
      <c r="BK843" s="26">
        <f t="shared" si="4145"/>
        <v>0</v>
      </c>
      <c r="BL843" s="26">
        <f t="shared" si="3976"/>
        <v>630</v>
      </c>
      <c r="BM843" s="26">
        <f t="shared" si="4146"/>
        <v>0</v>
      </c>
      <c r="BN843" s="53">
        <f t="shared" si="3985"/>
        <v>630</v>
      </c>
      <c r="BO843" s="26">
        <f t="shared" si="3977"/>
        <v>630</v>
      </c>
      <c r="BP843" s="26">
        <f t="shared" si="4147"/>
        <v>0</v>
      </c>
      <c r="BQ843" s="53">
        <f t="shared" si="3986"/>
        <v>630</v>
      </c>
      <c r="BR843" s="52">
        <f t="shared" si="3978"/>
        <v>630</v>
      </c>
      <c r="BS843" s="26">
        <f t="shared" si="4147"/>
        <v>0</v>
      </c>
      <c r="BT843" s="27"/>
    </row>
    <row r="844" spans="1:73" ht="31.2" x14ac:dyDescent="0.3">
      <c r="A844" s="67" t="s">
        <v>491</v>
      </c>
      <c r="B844" s="67" t="s">
        <v>73</v>
      </c>
      <c r="C844" s="67" t="s">
        <v>73</v>
      </c>
      <c r="D844" s="67" t="s">
        <v>255</v>
      </c>
      <c r="E844" s="71"/>
      <c r="F844" s="68" t="s">
        <v>256</v>
      </c>
      <c r="G844" s="26">
        <f t="shared" si="4104"/>
        <v>630</v>
      </c>
      <c r="H844" s="26">
        <f t="shared" si="4105"/>
        <v>630</v>
      </c>
      <c r="I844" s="26">
        <f t="shared" si="4106"/>
        <v>630</v>
      </c>
      <c r="J844" s="26">
        <f t="shared" si="4107"/>
        <v>0</v>
      </c>
      <c r="K844" s="26">
        <f t="shared" si="4108"/>
        <v>0</v>
      </c>
      <c r="L844" s="26">
        <f t="shared" si="4109"/>
        <v>0</v>
      </c>
      <c r="M844" s="26">
        <f t="shared" si="4097"/>
        <v>630</v>
      </c>
      <c r="N844" s="26">
        <f t="shared" si="4098"/>
        <v>630</v>
      </c>
      <c r="O844" s="26">
        <f t="shared" si="4099"/>
        <v>630</v>
      </c>
      <c r="P844" s="26">
        <f t="shared" si="4110"/>
        <v>0</v>
      </c>
      <c r="Q844" s="26">
        <f t="shared" si="4111"/>
        <v>0</v>
      </c>
      <c r="R844" s="26">
        <f t="shared" si="4112"/>
        <v>0</v>
      </c>
      <c r="S844" s="26">
        <f t="shared" si="4113"/>
        <v>0</v>
      </c>
      <c r="T844" s="26">
        <f t="shared" si="4114"/>
        <v>0</v>
      </c>
      <c r="U844" s="26">
        <f t="shared" si="4115"/>
        <v>0</v>
      </c>
      <c r="V844" s="26">
        <f t="shared" si="4116"/>
        <v>0</v>
      </c>
      <c r="W844" s="26">
        <f t="shared" si="4117"/>
        <v>0</v>
      </c>
      <c r="X844" s="26">
        <f t="shared" si="4118"/>
        <v>0</v>
      </c>
      <c r="Y844" s="26">
        <f t="shared" si="4119"/>
        <v>0</v>
      </c>
      <c r="Z844" s="26">
        <f t="shared" si="4120"/>
        <v>0</v>
      </c>
      <c r="AA844" s="26">
        <f t="shared" si="4121"/>
        <v>0</v>
      </c>
      <c r="AB844" s="26">
        <f t="shared" si="4122"/>
        <v>0</v>
      </c>
      <c r="AC844" s="26">
        <f t="shared" si="4035"/>
        <v>630</v>
      </c>
      <c r="AD844" s="26">
        <f t="shared" si="4036"/>
        <v>630</v>
      </c>
      <c r="AE844" s="26">
        <f t="shared" si="4037"/>
        <v>630</v>
      </c>
      <c r="AF844" s="26">
        <f t="shared" si="4123"/>
        <v>0</v>
      </c>
      <c r="AG844" s="26">
        <f t="shared" si="4038"/>
        <v>630</v>
      </c>
      <c r="AH844" s="26">
        <f t="shared" si="4039"/>
        <v>630</v>
      </c>
      <c r="AI844" s="26">
        <f t="shared" si="4040"/>
        <v>630</v>
      </c>
      <c r="AJ844" s="26">
        <f t="shared" si="4124"/>
        <v>0</v>
      </c>
      <c r="AK844" s="26">
        <f t="shared" si="4125"/>
        <v>0</v>
      </c>
      <c r="AL844" s="26">
        <f t="shared" si="4126"/>
        <v>0</v>
      </c>
      <c r="AM844" s="26">
        <f t="shared" si="4127"/>
        <v>0</v>
      </c>
      <c r="AN844" s="26">
        <f t="shared" si="4128"/>
        <v>0</v>
      </c>
      <c r="AO844" s="26">
        <f t="shared" si="4129"/>
        <v>0</v>
      </c>
      <c r="AP844" s="26">
        <f t="shared" si="4130"/>
        <v>0</v>
      </c>
      <c r="AQ844" s="26">
        <f t="shared" si="4131"/>
        <v>0</v>
      </c>
      <c r="AR844" s="26">
        <f t="shared" si="4132"/>
        <v>0</v>
      </c>
      <c r="AS844" s="26">
        <f t="shared" si="3979"/>
        <v>630</v>
      </c>
      <c r="AT844" s="26">
        <f t="shared" si="3980"/>
        <v>630</v>
      </c>
      <c r="AU844" s="26">
        <f t="shared" si="3981"/>
        <v>630</v>
      </c>
      <c r="AV844" s="26">
        <f t="shared" si="4133"/>
        <v>0</v>
      </c>
      <c r="AW844" s="26">
        <f t="shared" si="4134"/>
        <v>0</v>
      </c>
      <c r="AX844" s="26">
        <f t="shared" si="4135"/>
        <v>0</v>
      </c>
      <c r="AY844" s="26">
        <f t="shared" si="3982"/>
        <v>630</v>
      </c>
      <c r="AZ844" s="26">
        <f t="shared" si="3983"/>
        <v>630</v>
      </c>
      <c r="BA844" s="26">
        <f t="shared" si="3984"/>
        <v>630</v>
      </c>
      <c r="BB844" s="26">
        <f t="shared" si="4136"/>
        <v>0</v>
      </c>
      <c r="BC844" s="26">
        <f t="shared" si="4137"/>
        <v>0</v>
      </c>
      <c r="BD844" s="26">
        <f t="shared" si="4138"/>
        <v>0</v>
      </c>
      <c r="BE844" s="26">
        <f t="shared" si="4139"/>
        <v>0</v>
      </c>
      <c r="BF844" s="26">
        <f t="shared" si="4140"/>
        <v>0</v>
      </c>
      <c r="BG844" s="26">
        <f t="shared" si="4141"/>
        <v>0</v>
      </c>
      <c r="BH844" s="26">
        <f t="shared" si="4142"/>
        <v>0</v>
      </c>
      <c r="BI844" s="26">
        <f t="shared" si="4143"/>
        <v>0</v>
      </c>
      <c r="BJ844" s="26">
        <f t="shared" si="4144"/>
        <v>0</v>
      </c>
      <c r="BK844" s="26">
        <f t="shared" si="4145"/>
        <v>0</v>
      </c>
      <c r="BL844" s="26">
        <f t="shared" si="3976"/>
        <v>630</v>
      </c>
      <c r="BM844" s="26">
        <f t="shared" si="4146"/>
        <v>0</v>
      </c>
      <c r="BN844" s="53">
        <f t="shared" si="3985"/>
        <v>630</v>
      </c>
      <c r="BO844" s="26">
        <f t="shared" si="3977"/>
        <v>630</v>
      </c>
      <c r="BP844" s="26">
        <f t="shared" si="4147"/>
        <v>0</v>
      </c>
      <c r="BQ844" s="53">
        <f t="shared" si="3986"/>
        <v>630</v>
      </c>
      <c r="BR844" s="52">
        <f t="shared" si="3978"/>
        <v>630</v>
      </c>
      <c r="BS844" s="26">
        <f t="shared" si="4147"/>
        <v>0</v>
      </c>
      <c r="BT844" s="27"/>
    </row>
    <row r="845" spans="1:73" ht="46.8" x14ac:dyDescent="0.3">
      <c r="A845" s="67" t="s">
        <v>491</v>
      </c>
      <c r="B845" s="67" t="s">
        <v>73</v>
      </c>
      <c r="C845" s="67" t="s">
        <v>73</v>
      </c>
      <c r="D845" s="67" t="s">
        <v>487</v>
      </c>
      <c r="E845" s="71"/>
      <c r="F845" s="68" t="s">
        <v>488</v>
      </c>
      <c r="G845" s="26">
        <f t="shared" si="4104"/>
        <v>630</v>
      </c>
      <c r="H845" s="26">
        <f t="shared" si="4105"/>
        <v>630</v>
      </c>
      <c r="I845" s="26">
        <f t="shared" si="4106"/>
        <v>630</v>
      </c>
      <c r="J845" s="26">
        <f t="shared" si="4107"/>
        <v>0</v>
      </c>
      <c r="K845" s="26">
        <f t="shared" si="4108"/>
        <v>0</v>
      </c>
      <c r="L845" s="26">
        <f t="shared" si="4109"/>
        <v>0</v>
      </c>
      <c r="M845" s="26">
        <f t="shared" si="4097"/>
        <v>630</v>
      </c>
      <c r="N845" s="26">
        <f t="shared" si="4098"/>
        <v>630</v>
      </c>
      <c r="O845" s="26">
        <f t="shared" si="4099"/>
        <v>630</v>
      </c>
      <c r="P845" s="26">
        <f t="shared" si="4110"/>
        <v>0</v>
      </c>
      <c r="Q845" s="26">
        <f t="shared" si="4111"/>
        <v>0</v>
      </c>
      <c r="R845" s="26">
        <f t="shared" si="4112"/>
        <v>0</v>
      </c>
      <c r="S845" s="26">
        <f t="shared" si="4113"/>
        <v>0</v>
      </c>
      <c r="T845" s="26">
        <f t="shared" si="4114"/>
        <v>0</v>
      </c>
      <c r="U845" s="26">
        <f t="shared" si="4115"/>
        <v>0</v>
      </c>
      <c r="V845" s="26">
        <f t="shared" si="4116"/>
        <v>0</v>
      </c>
      <c r="W845" s="26">
        <f t="shared" si="4117"/>
        <v>0</v>
      </c>
      <c r="X845" s="26">
        <f t="shared" si="4118"/>
        <v>0</v>
      </c>
      <c r="Y845" s="26">
        <f t="shared" si="4119"/>
        <v>0</v>
      </c>
      <c r="Z845" s="26">
        <f t="shared" si="4120"/>
        <v>0</v>
      </c>
      <c r="AA845" s="26">
        <f t="shared" si="4121"/>
        <v>0</v>
      </c>
      <c r="AB845" s="26">
        <f t="shared" si="4122"/>
        <v>0</v>
      </c>
      <c r="AC845" s="26">
        <f t="shared" si="4035"/>
        <v>630</v>
      </c>
      <c r="AD845" s="26">
        <f t="shared" si="4036"/>
        <v>630</v>
      </c>
      <c r="AE845" s="26">
        <f t="shared" si="4037"/>
        <v>630</v>
      </c>
      <c r="AF845" s="26">
        <f t="shared" si="4123"/>
        <v>0</v>
      </c>
      <c r="AG845" s="26">
        <f t="shared" si="4038"/>
        <v>630</v>
      </c>
      <c r="AH845" s="26">
        <f t="shared" si="4039"/>
        <v>630</v>
      </c>
      <c r="AI845" s="26">
        <f t="shared" si="4040"/>
        <v>630</v>
      </c>
      <c r="AJ845" s="26">
        <f t="shared" si="4124"/>
        <v>0</v>
      </c>
      <c r="AK845" s="26">
        <f t="shared" si="4125"/>
        <v>0</v>
      </c>
      <c r="AL845" s="26">
        <f t="shared" si="4126"/>
        <v>0</v>
      </c>
      <c r="AM845" s="26">
        <f t="shared" si="4127"/>
        <v>0</v>
      </c>
      <c r="AN845" s="26">
        <f t="shared" si="4128"/>
        <v>0</v>
      </c>
      <c r="AO845" s="26">
        <f t="shared" si="4129"/>
        <v>0</v>
      </c>
      <c r="AP845" s="26">
        <f t="shared" si="4130"/>
        <v>0</v>
      </c>
      <c r="AQ845" s="26">
        <f t="shared" si="4131"/>
        <v>0</v>
      </c>
      <c r="AR845" s="26">
        <f t="shared" si="4132"/>
        <v>0</v>
      </c>
      <c r="AS845" s="26">
        <f t="shared" si="3979"/>
        <v>630</v>
      </c>
      <c r="AT845" s="26">
        <f t="shared" si="3980"/>
        <v>630</v>
      </c>
      <c r="AU845" s="26">
        <f t="shared" si="3981"/>
        <v>630</v>
      </c>
      <c r="AV845" s="26">
        <f t="shared" si="4133"/>
        <v>0</v>
      </c>
      <c r="AW845" s="26">
        <f t="shared" si="4134"/>
        <v>0</v>
      </c>
      <c r="AX845" s="26">
        <f t="shared" si="4135"/>
        <v>0</v>
      </c>
      <c r="AY845" s="26">
        <f t="shared" si="3982"/>
        <v>630</v>
      </c>
      <c r="AZ845" s="26">
        <f t="shared" si="3983"/>
        <v>630</v>
      </c>
      <c r="BA845" s="26">
        <f t="shared" si="3984"/>
        <v>630</v>
      </c>
      <c r="BB845" s="26">
        <f t="shared" si="4136"/>
        <v>0</v>
      </c>
      <c r="BC845" s="26">
        <f t="shared" si="4137"/>
        <v>0</v>
      </c>
      <c r="BD845" s="26">
        <f t="shared" si="4138"/>
        <v>0</v>
      </c>
      <c r="BE845" s="26">
        <f t="shared" si="4139"/>
        <v>0</v>
      </c>
      <c r="BF845" s="26">
        <f t="shared" si="4140"/>
        <v>0</v>
      </c>
      <c r="BG845" s="26">
        <f t="shared" si="4141"/>
        <v>0</v>
      </c>
      <c r="BH845" s="26">
        <f t="shared" si="4142"/>
        <v>0</v>
      </c>
      <c r="BI845" s="26">
        <f t="shared" si="4143"/>
        <v>0</v>
      </c>
      <c r="BJ845" s="26">
        <f t="shared" si="4144"/>
        <v>0</v>
      </c>
      <c r="BK845" s="26">
        <f t="shared" si="4145"/>
        <v>0</v>
      </c>
      <c r="BL845" s="26">
        <f t="shared" si="3976"/>
        <v>630</v>
      </c>
      <c r="BM845" s="26">
        <f t="shared" si="4146"/>
        <v>0</v>
      </c>
      <c r="BN845" s="53">
        <f t="shared" si="3985"/>
        <v>630</v>
      </c>
      <c r="BO845" s="26">
        <f t="shared" si="3977"/>
        <v>630</v>
      </c>
      <c r="BP845" s="26">
        <f t="shared" si="4147"/>
        <v>0</v>
      </c>
      <c r="BQ845" s="53">
        <f t="shared" si="3986"/>
        <v>630</v>
      </c>
      <c r="BR845" s="52">
        <f t="shared" si="3978"/>
        <v>630</v>
      </c>
      <c r="BS845" s="26">
        <f t="shared" si="4147"/>
        <v>0</v>
      </c>
      <c r="BT845" s="27"/>
    </row>
    <row r="846" spans="1:73" ht="31.2" x14ac:dyDescent="0.3">
      <c r="A846" s="67" t="s">
        <v>491</v>
      </c>
      <c r="B846" s="67" t="s">
        <v>73</v>
      </c>
      <c r="C846" s="67" t="s">
        <v>73</v>
      </c>
      <c r="D846" s="67" t="s">
        <v>487</v>
      </c>
      <c r="E846" s="67" t="s">
        <v>38</v>
      </c>
      <c r="F846" s="68" t="s">
        <v>39</v>
      </c>
      <c r="G846" s="26">
        <v>630</v>
      </c>
      <c r="H846" s="26">
        <v>630</v>
      </c>
      <c r="I846" s="26">
        <v>630</v>
      </c>
      <c r="J846" s="26"/>
      <c r="K846" s="26"/>
      <c r="L846" s="26"/>
      <c r="M846" s="26">
        <f t="shared" si="4097"/>
        <v>630</v>
      </c>
      <c r="N846" s="26">
        <f t="shared" si="4098"/>
        <v>630</v>
      </c>
      <c r="O846" s="26">
        <f t="shared" si="4099"/>
        <v>630</v>
      </c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>
        <f t="shared" si="4035"/>
        <v>630</v>
      </c>
      <c r="AD846" s="26">
        <f t="shared" si="4036"/>
        <v>630</v>
      </c>
      <c r="AE846" s="26">
        <f t="shared" si="4037"/>
        <v>630</v>
      </c>
      <c r="AF846" s="26"/>
      <c r="AG846" s="26">
        <f t="shared" si="4038"/>
        <v>630</v>
      </c>
      <c r="AH846" s="26">
        <f t="shared" si="4039"/>
        <v>630</v>
      </c>
      <c r="AI846" s="26">
        <f t="shared" si="4040"/>
        <v>630</v>
      </c>
      <c r="AJ846" s="26"/>
      <c r="AK846" s="26"/>
      <c r="AL846" s="26"/>
      <c r="AM846" s="26"/>
      <c r="AN846" s="26"/>
      <c r="AO846" s="26"/>
      <c r="AP846" s="26"/>
      <c r="AQ846" s="26"/>
      <c r="AR846" s="26"/>
      <c r="AS846" s="26">
        <f t="shared" si="3979"/>
        <v>630</v>
      </c>
      <c r="AT846" s="26">
        <f t="shared" si="3980"/>
        <v>630</v>
      </c>
      <c r="AU846" s="26">
        <f t="shared" si="3981"/>
        <v>630</v>
      </c>
      <c r="AV846" s="26"/>
      <c r="AW846" s="26"/>
      <c r="AX846" s="26"/>
      <c r="AY846" s="26">
        <f t="shared" si="3982"/>
        <v>630</v>
      </c>
      <c r="AZ846" s="26">
        <f t="shared" si="3983"/>
        <v>630</v>
      </c>
      <c r="BA846" s="26">
        <f t="shared" si="3984"/>
        <v>630</v>
      </c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>
        <f t="shared" si="3976"/>
        <v>630</v>
      </c>
      <c r="BM846" s="26"/>
      <c r="BN846" s="53">
        <f t="shared" si="3985"/>
        <v>630</v>
      </c>
      <c r="BO846" s="26">
        <f t="shared" si="3977"/>
        <v>630</v>
      </c>
      <c r="BP846" s="26"/>
      <c r="BQ846" s="53">
        <f t="shared" si="3986"/>
        <v>630</v>
      </c>
      <c r="BR846" s="52">
        <f t="shared" si="3978"/>
        <v>630</v>
      </c>
      <c r="BS846" s="26"/>
      <c r="BT846" s="27"/>
    </row>
    <row r="847" spans="1:73" s="81" customFormat="1" x14ac:dyDescent="0.3">
      <c r="A847" s="63" t="s">
        <v>491</v>
      </c>
      <c r="B847" s="63" t="s">
        <v>261</v>
      </c>
      <c r="C847" s="63"/>
      <c r="D847" s="63"/>
      <c r="E847" s="63"/>
      <c r="F847" s="64" t="s">
        <v>262</v>
      </c>
      <c r="G847" s="17">
        <f t="shared" si="4104"/>
        <v>5223.3</v>
      </c>
      <c r="H847" s="17">
        <f t="shared" si="4105"/>
        <v>5223.3</v>
      </c>
      <c r="I847" s="17">
        <f t="shared" si="4106"/>
        <v>5223.3</v>
      </c>
      <c r="J847" s="17">
        <f t="shared" si="4107"/>
        <v>0</v>
      </c>
      <c r="K847" s="17">
        <f t="shared" si="4108"/>
        <v>0</v>
      </c>
      <c r="L847" s="17">
        <f t="shared" si="4109"/>
        <v>0</v>
      </c>
      <c r="M847" s="17">
        <f t="shared" si="4097"/>
        <v>5223.3</v>
      </c>
      <c r="N847" s="17">
        <f t="shared" si="4098"/>
        <v>5223.3</v>
      </c>
      <c r="O847" s="17">
        <f t="shared" si="4099"/>
        <v>5223.3</v>
      </c>
      <c r="P847" s="17">
        <f t="shared" si="4110"/>
        <v>0</v>
      </c>
      <c r="Q847" s="17">
        <f t="shared" si="4111"/>
        <v>0</v>
      </c>
      <c r="R847" s="17">
        <f t="shared" si="4112"/>
        <v>0</v>
      </c>
      <c r="S847" s="17">
        <f t="shared" si="4113"/>
        <v>0</v>
      </c>
      <c r="T847" s="17">
        <f t="shared" si="4114"/>
        <v>0</v>
      </c>
      <c r="U847" s="17">
        <f t="shared" si="4115"/>
        <v>0</v>
      </c>
      <c r="V847" s="17">
        <f t="shared" si="4116"/>
        <v>0</v>
      </c>
      <c r="W847" s="17">
        <f t="shared" si="4117"/>
        <v>0</v>
      </c>
      <c r="X847" s="17">
        <f t="shared" si="4118"/>
        <v>0</v>
      </c>
      <c r="Y847" s="17">
        <f t="shared" si="4119"/>
        <v>0</v>
      </c>
      <c r="Z847" s="17">
        <f t="shared" si="4120"/>
        <v>0</v>
      </c>
      <c r="AA847" s="17">
        <f t="shared" si="4121"/>
        <v>0</v>
      </c>
      <c r="AB847" s="17">
        <f t="shared" si="4122"/>
        <v>0</v>
      </c>
      <c r="AC847" s="17">
        <f t="shared" si="4035"/>
        <v>5223.3</v>
      </c>
      <c r="AD847" s="17">
        <f t="shared" si="4036"/>
        <v>5223.3</v>
      </c>
      <c r="AE847" s="17">
        <f t="shared" si="4037"/>
        <v>5223.3</v>
      </c>
      <c r="AF847" s="17">
        <f t="shared" si="4123"/>
        <v>0</v>
      </c>
      <c r="AG847" s="17">
        <f t="shared" si="4038"/>
        <v>5223.3</v>
      </c>
      <c r="AH847" s="17">
        <f t="shared" si="4039"/>
        <v>5223.3</v>
      </c>
      <c r="AI847" s="17">
        <f t="shared" si="4040"/>
        <v>5223.3</v>
      </c>
      <c r="AJ847" s="17">
        <f t="shared" si="4124"/>
        <v>0</v>
      </c>
      <c r="AK847" s="17">
        <f t="shared" si="4125"/>
        <v>0</v>
      </c>
      <c r="AL847" s="17">
        <f t="shared" si="4126"/>
        <v>-5</v>
      </c>
      <c r="AM847" s="17">
        <f t="shared" si="4127"/>
        <v>0</v>
      </c>
      <c r="AN847" s="17">
        <f t="shared" si="4128"/>
        <v>0</v>
      </c>
      <c r="AO847" s="17">
        <f t="shared" si="4129"/>
        <v>0</v>
      </c>
      <c r="AP847" s="17">
        <f t="shared" si="4130"/>
        <v>0</v>
      </c>
      <c r="AQ847" s="17">
        <f t="shared" si="4131"/>
        <v>0</v>
      </c>
      <c r="AR847" s="17">
        <f t="shared" si="4132"/>
        <v>0</v>
      </c>
      <c r="AS847" s="17">
        <f t="shared" si="3979"/>
        <v>5218.3</v>
      </c>
      <c r="AT847" s="17">
        <f t="shared" si="3980"/>
        <v>5223.3</v>
      </c>
      <c r="AU847" s="17">
        <f t="shared" si="3981"/>
        <v>5223.3</v>
      </c>
      <c r="AV847" s="17">
        <f t="shared" si="4133"/>
        <v>0</v>
      </c>
      <c r="AW847" s="17">
        <f t="shared" si="4134"/>
        <v>0</v>
      </c>
      <c r="AX847" s="17">
        <f t="shared" si="4135"/>
        <v>0</v>
      </c>
      <c r="AY847" s="17">
        <f t="shared" si="3982"/>
        <v>5218.3</v>
      </c>
      <c r="AZ847" s="17">
        <f t="shared" si="3983"/>
        <v>5223.3</v>
      </c>
      <c r="BA847" s="17">
        <f t="shared" si="3984"/>
        <v>5223.3</v>
      </c>
      <c r="BB847" s="17">
        <f t="shared" si="4136"/>
        <v>0</v>
      </c>
      <c r="BC847" s="17">
        <f t="shared" si="4137"/>
        <v>0</v>
      </c>
      <c r="BD847" s="17">
        <f t="shared" si="4138"/>
        <v>0</v>
      </c>
      <c r="BE847" s="17">
        <f t="shared" si="4139"/>
        <v>0</v>
      </c>
      <c r="BF847" s="17">
        <f t="shared" si="4140"/>
        <v>0</v>
      </c>
      <c r="BG847" s="17">
        <f t="shared" si="4141"/>
        <v>0</v>
      </c>
      <c r="BH847" s="17">
        <f t="shared" si="4142"/>
        <v>0</v>
      </c>
      <c r="BI847" s="17">
        <f t="shared" si="4143"/>
        <v>0</v>
      </c>
      <c r="BJ847" s="17">
        <f t="shared" si="4144"/>
        <v>0</v>
      </c>
      <c r="BK847" s="17">
        <f t="shared" si="4145"/>
        <v>0</v>
      </c>
      <c r="BL847" s="17">
        <f t="shared" si="3976"/>
        <v>5218.3</v>
      </c>
      <c r="BM847" s="17">
        <f t="shared" si="4146"/>
        <v>0</v>
      </c>
      <c r="BN847" s="77">
        <f t="shared" si="3985"/>
        <v>5218.3</v>
      </c>
      <c r="BO847" s="17">
        <f t="shared" si="3977"/>
        <v>5223.3</v>
      </c>
      <c r="BP847" s="17">
        <f t="shared" si="4147"/>
        <v>0</v>
      </c>
      <c r="BQ847" s="77">
        <f t="shared" si="3986"/>
        <v>5223.3</v>
      </c>
      <c r="BR847" s="79">
        <f t="shared" si="3978"/>
        <v>5223.3</v>
      </c>
      <c r="BS847" s="17">
        <f t="shared" si="4147"/>
        <v>0</v>
      </c>
      <c r="BT847" s="18"/>
      <c r="BU847" s="14"/>
    </row>
    <row r="848" spans="1:73" s="82" customFormat="1" x14ac:dyDescent="0.3">
      <c r="A848" s="65" t="s">
        <v>491</v>
      </c>
      <c r="B848" s="65" t="s">
        <v>261</v>
      </c>
      <c r="C848" s="65" t="s">
        <v>26</v>
      </c>
      <c r="D848" s="65"/>
      <c r="E848" s="65"/>
      <c r="F848" s="66" t="s">
        <v>263</v>
      </c>
      <c r="G848" s="22">
        <f t="shared" si="4104"/>
        <v>5223.3</v>
      </c>
      <c r="H848" s="22">
        <f t="shared" si="4105"/>
        <v>5223.3</v>
      </c>
      <c r="I848" s="22">
        <f t="shared" si="4106"/>
        <v>5223.3</v>
      </c>
      <c r="J848" s="22">
        <f t="shared" si="4107"/>
        <v>0</v>
      </c>
      <c r="K848" s="22">
        <f t="shared" si="4108"/>
        <v>0</v>
      </c>
      <c r="L848" s="22">
        <f t="shared" si="4109"/>
        <v>0</v>
      </c>
      <c r="M848" s="22">
        <f t="shared" si="4097"/>
        <v>5223.3</v>
      </c>
      <c r="N848" s="22">
        <f t="shared" si="4098"/>
        <v>5223.3</v>
      </c>
      <c r="O848" s="22">
        <f t="shared" si="4099"/>
        <v>5223.3</v>
      </c>
      <c r="P848" s="22">
        <f t="shared" si="4110"/>
        <v>0</v>
      </c>
      <c r="Q848" s="22">
        <f t="shared" si="4111"/>
        <v>0</v>
      </c>
      <c r="R848" s="22">
        <f t="shared" si="4112"/>
        <v>0</v>
      </c>
      <c r="S848" s="22">
        <f t="shared" si="4113"/>
        <v>0</v>
      </c>
      <c r="T848" s="22">
        <f t="shared" si="4114"/>
        <v>0</v>
      </c>
      <c r="U848" s="22">
        <f t="shared" si="4115"/>
        <v>0</v>
      </c>
      <c r="V848" s="22">
        <f t="shared" si="4116"/>
        <v>0</v>
      </c>
      <c r="W848" s="22">
        <f t="shared" si="4117"/>
        <v>0</v>
      </c>
      <c r="X848" s="22">
        <f t="shared" si="4118"/>
        <v>0</v>
      </c>
      <c r="Y848" s="22">
        <f t="shared" si="4119"/>
        <v>0</v>
      </c>
      <c r="Z848" s="22">
        <f t="shared" si="4120"/>
        <v>0</v>
      </c>
      <c r="AA848" s="22">
        <f t="shared" si="4121"/>
        <v>0</v>
      </c>
      <c r="AB848" s="22">
        <f t="shared" si="4122"/>
        <v>0</v>
      </c>
      <c r="AC848" s="22">
        <f t="shared" si="4035"/>
        <v>5223.3</v>
      </c>
      <c r="AD848" s="22">
        <f t="shared" si="4036"/>
        <v>5223.3</v>
      </c>
      <c r="AE848" s="22">
        <f t="shared" si="4037"/>
        <v>5223.3</v>
      </c>
      <c r="AF848" s="22">
        <f t="shared" si="4123"/>
        <v>0</v>
      </c>
      <c r="AG848" s="22">
        <f t="shared" si="4038"/>
        <v>5223.3</v>
      </c>
      <c r="AH848" s="22">
        <f t="shared" si="4039"/>
        <v>5223.3</v>
      </c>
      <c r="AI848" s="22">
        <f t="shared" si="4040"/>
        <v>5223.3</v>
      </c>
      <c r="AJ848" s="22">
        <f t="shared" si="4124"/>
        <v>0</v>
      </c>
      <c r="AK848" s="22">
        <f t="shared" si="4125"/>
        <v>0</v>
      </c>
      <c r="AL848" s="22">
        <f t="shared" si="4126"/>
        <v>-5</v>
      </c>
      <c r="AM848" s="22">
        <f t="shared" si="4127"/>
        <v>0</v>
      </c>
      <c r="AN848" s="22">
        <f t="shared" si="4128"/>
        <v>0</v>
      </c>
      <c r="AO848" s="22">
        <f t="shared" si="4129"/>
        <v>0</v>
      </c>
      <c r="AP848" s="22">
        <f t="shared" si="4130"/>
        <v>0</v>
      </c>
      <c r="AQ848" s="22">
        <f t="shared" si="4131"/>
        <v>0</v>
      </c>
      <c r="AR848" s="22">
        <f t="shared" si="4132"/>
        <v>0</v>
      </c>
      <c r="AS848" s="22">
        <f t="shared" si="3979"/>
        <v>5218.3</v>
      </c>
      <c r="AT848" s="22">
        <f t="shared" si="3980"/>
        <v>5223.3</v>
      </c>
      <c r="AU848" s="22">
        <f t="shared" si="3981"/>
        <v>5223.3</v>
      </c>
      <c r="AV848" s="22">
        <f t="shared" si="4133"/>
        <v>0</v>
      </c>
      <c r="AW848" s="22">
        <f t="shared" si="4134"/>
        <v>0</v>
      </c>
      <c r="AX848" s="22">
        <f t="shared" si="4135"/>
        <v>0</v>
      </c>
      <c r="AY848" s="22">
        <f t="shared" si="3982"/>
        <v>5218.3</v>
      </c>
      <c r="AZ848" s="22">
        <f t="shared" si="3983"/>
        <v>5223.3</v>
      </c>
      <c r="BA848" s="22">
        <f t="shared" si="3984"/>
        <v>5223.3</v>
      </c>
      <c r="BB848" s="22">
        <f t="shared" si="4136"/>
        <v>0</v>
      </c>
      <c r="BC848" s="22">
        <f t="shared" si="4137"/>
        <v>0</v>
      </c>
      <c r="BD848" s="22">
        <f t="shared" si="4138"/>
        <v>0</v>
      </c>
      <c r="BE848" s="22">
        <f t="shared" si="4139"/>
        <v>0</v>
      </c>
      <c r="BF848" s="22">
        <f t="shared" si="4140"/>
        <v>0</v>
      </c>
      <c r="BG848" s="22">
        <f t="shared" si="4141"/>
        <v>0</v>
      </c>
      <c r="BH848" s="22">
        <f t="shared" si="4142"/>
        <v>0</v>
      </c>
      <c r="BI848" s="22">
        <f t="shared" si="4143"/>
        <v>0</v>
      </c>
      <c r="BJ848" s="22">
        <f t="shared" si="4144"/>
        <v>0</v>
      </c>
      <c r="BK848" s="22">
        <f t="shared" si="4145"/>
        <v>0</v>
      </c>
      <c r="BL848" s="22">
        <f t="shared" si="3976"/>
        <v>5218.3</v>
      </c>
      <c r="BM848" s="22">
        <f t="shared" si="4146"/>
        <v>0</v>
      </c>
      <c r="BN848" s="78">
        <f t="shared" si="3985"/>
        <v>5218.3</v>
      </c>
      <c r="BO848" s="22">
        <f t="shared" si="3977"/>
        <v>5223.3</v>
      </c>
      <c r="BP848" s="22">
        <f t="shared" si="4147"/>
        <v>0</v>
      </c>
      <c r="BQ848" s="78">
        <f t="shared" si="3986"/>
        <v>5223.3</v>
      </c>
      <c r="BR848" s="80">
        <f t="shared" si="3978"/>
        <v>5223.3</v>
      </c>
      <c r="BS848" s="22">
        <f t="shared" si="4147"/>
        <v>0</v>
      </c>
      <c r="BT848" s="23"/>
      <c r="BU848" s="19"/>
    </row>
    <row r="849" spans="1:73" ht="31.2" x14ac:dyDescent="0.3">
      <c r="A849" s="67" t="s">
        <v>491</v>
      </c>
      <c r="B849" s="67" t="s">
        <v>261</v>
      </c>
      <c r="C849" s="67" t="s">
        <v>26</v>
      </c>
      <c r="D849" s="67" t="s">
        <v>199</v>
      </c>
      <c r="E849" s="71"/>
      <c r="F849" s="68" t="s">
        <v>200</v>
      </c>
      <c r="G849" s="26">
        <f t="shared" si="4104"/>
        <v>5223.3</v>
      </c>
      <c r="H849" s="26">
        <f t="shared" si="4105"/>
        <v>5223.3</v>
      </c>
      <c r="I849" s="26">
        <f t="shared" si="4106"/>
        <v>5223.3</v>
      </c>
      <c r="J849" s="26">
        <f t="shared" si="4107"/>
        <v>0</v>
      </c>
      <c r="K849" s="26">
        <f t="shared" si="4108"/>
        <v>0</v>
      </c>
      <c r="L849" s="26">
        <f t="shared" si="4109"/>
        <v>0</v>
      </c>
      <c r="M849" s="26">
        <f t="shared" si="4097"/>
        <v>5223.3</v>
      </c>
      <c r="N849" s="26">
        <f t="shared" si="4098"/>
        <v>5223.3</v>
      </c>
      <c r="O849" s="26">
        <f t="shared" si="4099"/>
        <v>5223.3</v>
      </c>
      <c r="P849" s="26">
        <f t="shared" si="4110"/>
        <v>0</v>
      </c>
      <c r="Q849" s="26">
        <f t="shared" si="4111"/>
        <v>0</v>
      </c>
      <c r="R849" s="26">
        <f t="shared" si="4112"/>
        <v>0</v>
      </c>
      <c r="S849" s="26">
        <f t="shared" si="4113"/>
        <v>0</v>
      </c>
      <c r="T849" s="26">
        <f t="shared" si="4114"/>
        <v>0</v>
      </c>
      <c r="U849" s="26">
        <f t="shared" si="4115"/>
        <v>0</v>
      </c>
      <c r="V849" s="26">
        <f t="shared" si="4116"/>
        <v>0</v>
      </c>
      <c r="W849" s="26">
        <f t="shared" si="4117"/>
        <v>0</v>
      </c>
      <c r="X849" s="26">
        <f t="shared" si="4118"/>
        <v>0</v>
      </c>
      <c r="Y849" s="26">
        <f t="shared" si="4119"/>
        <v>0</v>
      </c>
      <c r="Z849" s="26">
        <f t="shared" si="4120"/>
        <v>0</v>
      </c>
      <c r="AA849" s="26">
        <f t="shared" si="4121"/>
        <v>0</v>
      </c>
      <c r="AB849" s="26">
        <f t="shared" si="4122"/>
        <v>0</v>
      </c>
      <c r="AC849" s="26">
        <f t="shared" si="4035"/>
        <v>5223.3</v>
      </c>
      <c r="AD849" s="26">
        <f t="shared" si="4036"/>
        <v>5223.3</v>
      </c>
      <c r="AE849" s="26">
        <f t="shared" si="4037"/>
        <v>5223.3</v>
      </c>
      <c r="AF849" s="26">
        <f t="shared" si="4123"/>
        <v>0</v>
      </c>
      <c r="AG849" s="26">
        <f t="shared" si="4038"/>
        <v>5223.3</v>
      </c>
      <c r="AH849" s="26">
        <f t="shared" si="4039"/>
        <v>5223.3</v>
      </c>
      <c r="AI849" s="26">
        <f t="shared" si="4040"/>
        <v>5223.3</v>
      </c>
      <c r="AJ849" s="26">
        <f t="shared" si="4124"/>
        <v>0</v>
      </c>
      <c r="AK849" s="26">
        <f t="shared" si="4125"/>
        <v>0</v>
      </c>
      <c r="AL849" s="26">
        <f t="shared" si="4126"/>
        <v>-5</v>
      </c>
      <c r="AM849" s="26">
        <f t="shared" si="4127"/>
        <v>0</v>
      </c>
      <c r="AN849" s="26">
        <f t="shared" si="4128"/>
        <v>0</v>
      </c>
      <c r="AO849" s="26">
        <f t="shared" si="4129"/>
        <v>0</v>
      </c>
      <c r="AP849" s="26">
        <f t="shared" si="4130"/>
        <v>0</v>
      </c>
      <c r="AQ849" s="26">
        <f t="shared" si="4131"/>
        <v>0</v>
      </c>
      <c r="AR849" s="26">
        <f t="shared" si="4132"/>
        <v>0</v>
      </c>
      <c r="AS849" s="26">
        <f t="shared" si="3979"/>
        <v>5218.3</v>
      </c>
      <c r="AT849" s="26">
        <f t="shared" si="3980"/>
        <v>5223.3</v>
      </c>
      <c r="AU849" s="26">
        <f t="shared" si="3981"/>
        <v>5223.3</v>
      </c>
      <c r="AV849" s="26">
        <f t="shared" si="4133"/>
        <v>0</v>
      </c>
      <c r="AW849" s="26">
        <f t="shared" si="4134"/>
        <v>0</v>
      </c>
      <c r="AX849" s="26">
        <f t="shared" si="4135"/>
        <v>0</v>
      </c>
      <c r="AY849" s="26">
        <f t="shared" si="3982"/>
        <v>5218.3</v>
      </c>
      <c r="AZ849" s="26">
        <f t="shared" si="3983"/>
        <v>5223.3</v>
      </c>
      <c r="BA849" s="26">
        <f t="shared" si="3984"/>
        <v>5223.3</v>
      </c>
      <c r="BB849" s="26">
        <f t="shared" si="4136"/>
        <v>0</v>
      </c>
      <c r="BC849" s="26">
        <f t="shared" si="4137"/>
        <v>0</v>
      </c>
      <c r="BD849" s="26">
        <f t="shared" si="4138"/>
        <v>0</v>
      </c>
      <c r="BE849" s="26">
        <f t="shared" si="4139"/>
        <v>0</v>
      </c>
      <c r="BF849" s="26">
        <f t="shared" si="4140"/>
        <v>0</v>
      </c>
      <c r="BG849" s="26">
        <f t="shared" si="4141"/>
        <v>0</v>
      </c>
      <c r="BH849" s="26">
        <f t="shared" si="4142"/>
        <v>0</v>
      </c>
      <c r="BI849" s="26">
        <f t="shared" si="4143"/>
        <v>0</v>
      </c>
      <c r="BJ849" s="26">
        <f t="shared" si="4144"/>
        <v>0</v>
      </c>
      <c r="BK849" s="26">
        <f t="shared" si="4145"/>
        <v>0</v>
      </c>
      <c r="BL849" s="26">
        <f t="shared" si="3976"/>
        <v>5218.3</v>
      </c>
      <c r="BM849" s="26">
        <f t="shared" si="4146"/>
        <v>0</v>
      </c>
      <c r="BN849" s="53">
        <f t="shared" si="3985"/>
        <v>5218.3</v>
      </c>
      <c r="BO849" s="26">
        <f t="shared" si="3977"/>
        <v>5223.3</v>
      </c>
      <c r="BP849" s="26">
        <f t="shared" si="4147"/>
        <v>0</v>
      </c>
      <c r="BQ849" s="53">
        <f t="shared" si="3986"/>
        <v>5223.3</v>
      </c>
      <c r="BR849" s="52">
        <f t="shared" si="3978"/>
        <v>5223.3</v>
      </c>
      <c r="BS849" s="26">
        <f t="shared" si="4147"/>
        <v>0</v>
      </c>
      <c r="BT849" s="27"/>
    </row>
    <row r="850" spans="1:73" x14ac:dyDescent="0.3">
      <c r="A850" s="67" t="s">
        <v>491</v>
      </c>
      <c r="B850" s="67" t="s">
        <v>261</v>
      </c>
      <c r="C850" s="67" t="s">
        <v>26</v>
      </c>
      <c r="D850" s="67" t="s">
        <v>201</v>
      </c>
      <c r="E850" s="71"/>
      <c r="F850" s="68" t="s">
        <v>33</v>
      </c>
      <c r="G850" s="26">
        <f t="shared" si="4104"/>
        <v>5223.3</v>
      </c>
      <c r="H850" s="26">
        <f t="shared" si="4105"/>
        <v>5223.3</v>
      </c>
      <c r="I850" s="26">
        <f t="shared" si="4106"/>
        <v>5223.3</v>
      </c>
      <c r="J850" s="26">
        <f t="shared" si="4107"/>
        <v>0</v>
      </c>
      <c r="K850" s="26">
        <f t="shared" si="4108"/>
        <v>0</v>
      </c>
      <c r="L850" s="26">
        <f t="shared" si="4109"/>
        <v>0</v>
      </c>
      <c r="M850" s="26">
        <f t="shared" si="4097"/>
        <v>5223.3</v>
      </c>
      <c r="N850" s="26">
        <f t="shared" si="4098"/>
        <v>5223.3</v>
      </c>
      <c r="O850" s="26">
        <f t="shared" si="4099"/>
        <v>5223.3</v>
      </c>
      <c r="P850" s="26">
        <f t="shared" si="4110"/>
        <v>0</v>
      </c>
      <c r="Q850" s="26">
        <f t="shared" si="4111"/>
        <v>0</v>
      </c>
      <c r="R850" s="26">
        <f t="shared" si="4112"/>
        <v>0</v>
      </c>
      <c r="S850" s="26">
        <f t="shared" si="4113"/>
        <v>0</v>
      </c>
      <c r="T850" s="26">
        <f t="shared" si="4114"/>
        <v>0</v>
      </c>
      <c r="U850" s="26">
        <f t="shared" si="4115"/>
        <v>0</v>
      </c>
      <c r="V850" s="26">
        <f t="shared" si="4116"/>
        <v>0</v>
      </c>
      <c r="W850" s="26">
        <f t="shared" si="4117"/>
        <v>0</v>
      </c>
      <c r="X850" s="26">
        <f t="shared" si="4118"/>
        <v>0</v>
      </c>
      <c r="Y850" s="26">
        <f t="shared" si="4119"/>
        <v>0</v>
      </c>
      <c r="Z850" s="26">
        <f t="shared" si="4120"/>
        <v>0</v>
      </c>
      <c r="AA850" s="26">
        <f t="shared" si="4121"/>
        <v>0</v>
      </c>
      <c r="AB850" s="26">
        <f t="shared" si="4122"/>
        <v>0</v>
      </c>
      <c r="AC850" s="26">
        <f t="shared" si="4035"/>
        <v>5223.3</v>
      </c>
      <c r="AD850" s="26">
        <f t="shared" si="4036"/>
        <v>5223.3</v>
      </c>
      <c r="AE850" s="26">
        <f t="shared" si="4037"/>
        <v>5223.3</v>
      </c>
      <c r="AF850" s="26">
        <f t="shared" si="4123"/>
        <v>0</v>
      </c>
      <c r="AG850" s="26">
        <f t="shared" si="4038"/>
        <v>5223.3</v>
      </c>
      <c r="AH850" s="26">
        <f t="shared" si="4039"/>
        <v>5223.3</v>
      </c>
      <c r="AI850" s="26">
        <f t="shared" si="4040"/>
        <v>5223.3</v>
      </c>
      <c r="AJ850" s="26">
        <f t="shared" si="4124"/>
        <v>0</v>
      </c>
      <c r="AK850" s="26">
        <f t="shared" si="4125"/>
        <v>0</v>
      </c>
      <c r="AL850" s="26">
        <f t="shared" si="4126"/>
        <v>-5</v>
      </c>
      <c r="AM850" s="26">
        <f t="shared" si="4127"/>
        <v>0</v>
      </c>
      <c r="AN850" s="26">
        <f t="shared" si="4128"/>
        <v>0</v>
      </c>
      <c r="AO850" s="26">
        <f t="shared" si="4129"/>
        <v>0</v>
      </c>
      <c r="AP850" s="26">
        <f t="shared" si="4130"/>
        <v>0</v>
      </c>
      <c r="AQ850" s="26">
        <f t="shared" si="4131"/>
        <v>0</v>
      </c>
      <c r="AR850" s="26">
        <f t="shared" si="4132"/>
        <v>0</v>
      </c>
      <c r="AS850" s="26">
        <f t="shared" si="3979"/>
        <v>5218.3</v>
      </c>
      <c r="AT850" s="26">
        <f t="shared" si="3980"/>
        <v>5223.3</v>
      </c>
      <c r="AU850" s="26">
        <f t="shared" si="3981"/>
        <v>5223.3</v>
      </c>
      <c r="AV850" s="26">
        <f t="shared" si="4133"/>
        <v>0</v>
      </c>
      <c r="AW850" s="26">
        <f t="shared" si="4134"/>
        <v>0</v>
      </c>
      <c r="AX850" s="26">
        <f t="shared" si="4135"/>
        <v>0</v>
      </c>
      <c r="AY850" s="26">
        <f t="shared" si="3982"/>
        <v>5218.3</v>
      </c>
      <c r="AZ850" s="26">
        <f t="shared" si="3983"/>
        <v>5223.3</v>
      </c>
      <c r="BA850" s="26">
        <f t="shared" si="3984"/>
        <v>5223.3</v>
      </c>
      <c r="BB850" s="26">
        <f t="shared" ref="BB850:BK850" si="4148">BB851+BB854</f>
        <v>0</v>
      </c>
      <c r="BC850" s="26">
        <f t="shared" si="4148"/>
        <v>0</v>
      </c>
      <c r="BD850" s="26">
        <f t="shared" si="4148"/>
        <v>0</v>
      </c>
      <c r="BE850" s="26">
        <f t="shared" si="4148"/>
        <v>0</v>
      </c>
      <c r="BF850" s="26">
        <f t="shared" si="4148"/>
        <v>0</v>
      </c>
      <c r="BG850" s="26">
        <f t="shared" si="4148"/>
        <v>0</v>
      </c>
      <c r="BH850" s="26">
        <f t="shared" si="4148"/>
        <v>0</v>
      </c>
      <c r="BI850" s="26">
        <f t="shared" si="4148"/>
        <v>0</v>
      </c>
      <c r="BJ850" s="26">
        <f t="shared" si="4148"/>
        <v>0</v>
      </c>
      <c r="BK850" s="26">
        <f t="shared" si="4148"/>
        <v>0</v>
      </c>
      <c r="BL850" s="26">
        <f t="shared" si="3976"/>
        <v>5218.3</v>
      </c>
      <c r="BM850" s="26">
        <f>BM851+BM854</f>
        <v>0</v>
      </c>
      <c r="BN850" s="53">
        <f t="shared" si="3985"/>
        <v>5218.3</v>
      </c>
      <c r="BO850" s="26">
        <f t="shared" si="3977"/>
        <v>5223.3</v>
      </c>
      <c r="BP850" s="26">
        <f>BP851+BP854</f>
        <v>0</v>
      </c>
      <c r="BQ850" s="53">
        <f t="shared" si="3986"/>
        <v>5223.3</v>
      </c>
      <c r="BR850" s="52">
        <f t="shared" si="3978"/>
        <v>5223.3</v>
      </c>
      <c r="BS850" s="26">
        <f>BS851+BS854</f>
        <v>0</v>
      </c>
      <c r="BT850" s="27"/>
    </row>
    <row r="851" spans="1:73" ht="31.2" x14ac:dyDescent="0.3">
      <c r="A851" s="67" t="s">
        <v>491</v>
      </c>
      <c r="B851" s="67" t="s">
        <v>261</v>
      </c>
      <c r="C851" s="67" t="s">
        <v>26</v>
      </c>
      <c r="D851" s="67" t="s">
        <v>266</v>
      </c>
      <c r="E851" s="71"/>
      <c r="F851" s="68" t="s">
        <v>267</v>
      </c>
      <c r="G851" s="26">
        <f t="shared" si="4104"/>
        <v>5223.3</v>
      </c>
      <c r="H851" s="26">
        <f t="shared" si="4105"/>
        <v>5223.3</v>
      </c>
      <c r="I851" s="26">
        <f t="shared" si="4106"/>
        <v>5223.3</v>
      </c>
      <c r="J851" s="26">
        <f t="shared" si="4107"/>
        <v>0</v>
      </c>
      <c r="K851" s="26">
        <f t="shared" si="4108"/>
        <v>0</v>
      </c>
      <c r="L851" s="26">
        <f t="shared" si="4109"/>
        <v>0</v>
      </c>
      <c r="M851" s="26">
        <f t="shared" si="4097"/>
        <v>5223.3</v>
      </c>
      <c r="N851" s="26">
        <f t="shared" si="4098"/>
        <v>5223.3</v>
      </c>
      <c r="O851" s="26">
        <f t="shared" si="4099"/>
        <v>5223.3</v>
      </c>
      <c r="P851" s="26">
        <f t="shared" si="4110"/>
        <v>0</v>
      </c>
      <c r="Q851" s="26">
        <f t="shared" si="4111"/>
        <v>0</v>
      </c>
      <c r="R851" s="26">
        <f t="shared" si="4112"/>
        <v>0</v>
      </c>
      <c r="S851" s="26">
        <f t="shared" si="4113"/>
        <v>0</v>
      </c>
      <c r="T851" s="26">
        <f t="shared" si="4114"/>
        <v>0</v>
      </c>
      <c r="U851" s="26">
        <f t="shared" si="4115"/>
        <v>0</v>
      </c>
      <c r="V851" s="26">
        <f t="shared" si="4116"/>
        <v>0</v>
      </c>
      <c r="W851" s="26">
        <f t="shared" si="4117"/>
        <v>0</v>
      </c>
      <c r="X851" s="26">
        <f t="shared" si="4118"/>
        <v>0</v>
      </c>
      <c r="Y851" s="26">
        <f t="shared" si="4119"/>
        <v>0</v>
      </c>
      <c r="Z851" s="26">
        <f t="shared" si="4120"/>
        <v>0</v>
      </c>
      <c r="AA851" s="26">
        <f t="shared" si="4121"/>
        <v>0</v>
      </c>
      <c r="AB851" s="26">
        <f t="shared" si="4122"/>
        <v>0</v>
      </c>
      <c r="AC851" s="26">
        <f t="shared" si="4035"/>
        <v>5223.3</v>
      </c>
      <c r="AD851" s="26">
        <f t="shared" si="4036"/>
        <v>5223.3</v>
      </c>
      <c r="AE851" s="26">
        <f t="shared" si="4037"/>
        <v>5223.3</v>
      </c>
      <c r="AF851" s="26">
        <f t="shared" si="4123"/>
        <v>0</v>
      </c>
      <c r="AG851" s="26">
        <f t="shared" si="4038"/>
        <v>5223.3</v>
      </c>
      <c r="AH851" s="26">
        <f t="shared" si="4039"/>
        <v>5223.3</v>
      </c>
      <c r="AI851" s="26">
        <f t="shared" si="4040"/>
        <v>5223.3</v>
      </c>
      <c r="AJ851" s="26">
        <f t="shared" si="4124"/>
        <v>0</v>
      </c>
      <c r="AK851" s="26">
        <f t="shared" si="4125"/>
        <v>0</v>
      </c>
      <c r="AL851" s="26">
        <f t="shared" si="4126"/>
        <v>-5</v>
      </c>
      <c r="AM851" s="26">
        <f t="shared" si="4127"/>
        <v>0</v>
      </c>
      <c r="AN851" s="26">
        <f t="shared" si="4128"/>
        <v>0</v>
      </c>
      <c r="AO851" s="26">
        <f t="shared" si="4129"/>
        <v>0</v>
      </c>
      <c r="AP851" s="26">
        <f t="shared" si="4130"/>
        <v>0</v>
      </c>
      <c r="AQ851" s="26">
        <f t="shared" si="4131"/>
        <v>0</v>
      </c>
      <c r="AR851" s="26">
        <f t="shared" si="4132"/>
        <v>0</v>
      </c>
      <c r="AS851" s="26">
        <f t="shared" si="3979"/>
        <v>5218.3</v>
      </c>
      <c r="AT851" s="26">
        <f t="shared" si="3980"/>
        <v>5223.3</v>
      </c>
      <c r="AU851" s="26">
        <f t="shared" si="3981"/>
        <v>5223.3</v>
      </c>
      <c r="AV851" s="26">
        <f t="shared" si="4133"/>
        <v>0</v>
      </c>
      <c r="AW851" s="26">
        <f t="shared" si="4134"/>
        <v>0</v>
      </c>
      <c r="AX851" s="26">
        <f t="shared" si="4135"/>
        <v>0</v>
      </c>
      <c r="AY851" s="26">
        <f t="shared" si="3982"/>
        <v>5218.3</v>
      </c>
      <c r="AZ851" s="26">
        <f t="shared" si="3983"/>
        <v>5223.3</v>
      </c>
      <c r="BA851" s="26">
        <f t="shared" si="3984"/>
        <v>5223.3</v>
      </c>
      <c r="BB851" s="26">
        <f t="shared" si="4136"/>
        <v>-40</v>
      </c>
      <c r="BC851" s="26">
        <f t="shared" si="4137"/>
        <v>0</v>
      </c>
      <c r="BD851" s="26">
        <f t="shared" ref="BD851:BD862" si="4149">BD852</f>
        <v>0</v>
      </c>
      <c r="BE851" s="26">
        <f t="shared" ref="BE851:BE862" si="4150">BE852</f>
        <v>0</v>
      </c>
      <c r="BF851" s="26">
        <f t="shared" ref="BF851:BF862" si="4151">BF852</f>
        <v>0</v>
      </c>
      <c r="BG851" s="26">
        <f t="shared" ref="BG851:BG862" si="4152">BG852</f>
        <v>0</v>
      </c>
      <c r="BH851" s="26">
        <f t="shared" ref="BH851:BH862" si="4153">BH852</f>
        <v>0</v>
      </c>
      <c r="BI851" s="26">
        <f t="shared" ref="BI851:BI862" si="4154">BI852</f>
        <v>0</v>
      </c>
      <c r="BJ851" s="26">
        <f t="shared" ref="BJ851:BJ862" si="4155">BJ852</f>
        <v>0</v>
      </c>
      <c r="BK851" s="26">
        <f t="shared" ref="BK851:BK862" si="4156">BK852</f>
        <v>0</v>
      </c>
      <c r="BL851" s="26">
        <f t="shared" si="3976"/>
        <v>5178.3</v>
      </c>
      <c r="BM851" s="26">
        <f t="shared" ref="BM851:BM862" si="4157">BM852</f>
        <v>0</v>
      </c>
      <c r="BN851" s="53">
        <f t="shared" si="3985"/>
        <v>5178.3</v>
      </c>
      <c r="BO851" s="26">
        <f t="shared" si="3977"/>
        <v>5223.3</v>
      </c>
      <c r="BP851" s="26">
        <f t="shared" ref="BP851:BS862" si="4158">BP852</f>
        <v>0</v>
      </c>
      <c r="BQ851" s="53">
        <f t="shared" si="3986"/>
        <v>5223.3</v>
      </c>
      <c r="BR851" s="52">
        <f t="shared" si="3978"/>
        <v>5223.3</v>
      </c>
      <c r="BS851" s="26">
        <f t="shared" si="4158"/>
        <v>0</v>
      </c>
      <c r="BT851" s="27"/>
    </row>
    <row r="852" spans="1:73" ht="31.2" x14ac:dyDescent="0.3">
      <c r="A852" s="67" t="s">
        <v>491</v>
      </c>
      <c r="B852" s="67" t="s">
        <v>261</v>
      </c>
      <c r="C852" s="67" t="s">
        <v>26</v>
      </c>
      <c r="D852" s="67" t="s">
        <v>269</v>
      </c>
      <c r="E852" s="71"/>
      <c r="F852" s="68" t="s">
        <v>270</v>
      </c>
      <c r="G852" s="26">
        <f t="shared" si="4104"/>
        <v>5223.3</v>
      </c>
      <c r="H852" s="26">
        <f t="shared" si="4105"/>
        <v>5223.3</v>
      </c>
      <c r="I852" s="26">
        <f t="shared" si="4106"/>
        <v>5223.3</v>
      </c>
      <c r="J852" s="26">
        <f t="shared" si="4107"/>
        <v>0</v>
      </c>
      <c r="K852" s="26">
        <f t="shared" si="4108"/>
        <v>0</v>
      </c>
      <c r="L852" s="26">
        <f t="shared" si="4109"/>
        <v>0</v>
      </c>
      <c r="M852" s="26">
        <f t="shared" si="4097"/>
        <v>5223.3</v>
      </c>
      <c r="N852" s="26">
        <f t="shared" si="4098"/>
        <v>5223.3</v>
      </c>
      <c r="O852" s="26">
        <f t="shared" si="4099"/>
        <v>5223.3</v>
      </c>
      <c r="P852" s="26">
        <f t="shared" si="4110"/>
        <v>0</v>
      </c>
      <c r="Q852" s="26">
        <f t="shared" si="4111"/>
        <v>0</v>
      </c>
      <c r="R852" s="26">
        <f t="shared" si="4112"/>
        <v>0</v>
      </c>
      <c r="S852" s="26">
        <f t="shared" si="4113"/>
        <v>0</v>
      </c>
      <c r="T852" s="26">
        <f t="shared" si="4114"/>
        <v>0</v>
      </c>
      <c r="U852" s="26">
        <f t="shared" si="4115"/>
        <v>0</v>
      </c>
      <c r="V852" s="26">
        <f t="shared" si="4116"/>
        <v>0</v>
      </c>
      <c r="W852" s="26">
        <f t="shared" si="4117"/>
        <v>0</v>
      </c>
      <c r="X852" s="26">
        <f t="shared" si="4118"/>
        <v>0</v>
      </c>
      <c r="Y852" s="26">
        <f t="shared" si="4119"/>
        <v>0</v>
      </c>
      <c r="Z852" s="26">
        <f t="shared" si="4120"/>
        <v>0</v>
      </c>
      <c r="AA852" s="26">
        <f t="shared" si="4121"/>
        <v>0</v>
      </c>
      <c r="AB852" s="26">
        <f t="shared" si="4122"/>
        <v>0</v>
      </c>
      <c r="AC852" s="26">
        <f t="shared" si="4035"/>
        <v>5223.3</v>
      </c>
      <c r="AD852" s="26">
        <f t="shared" si="4036"/>
        <v>5223.3</v>
      </c>
      <c r="AE852" s="26">
        <f t="shared" si="4037"/>
        <v>5223.3</v>
      </c>
      <c r="AF852" s="26">
        <f t="shared" si="4123"/>
        <v>0</v>
      </c>
      <c r="AG852" s="26">
        <f t="shared" si="4038"/>
        <v>5223.3</v>
      </c>
      <c r="AH852" s="26">
        <f t="shared" si="4039"/>
        <v>5223.3</v>
      </c>
      <c r="AI852" s="26">
        <f t="shared" si="4040"/>
        <v>5223.3</v>
      </c>
      <c r="AJ852" s="26">
        <f t="shared" si="4124"/>
        <v>0</v>
      </c>
      <c r="AK852" s="26">
        <f t="shared" si="4125"/>
        <v>0</v>
      </c>
      <c r="AL852" s="26">
        <f t="shared" si="4126"/>
        <v>-5</v>
      </c>
      <c r="AM852" s="26">
        <f t="shared" si="4127"/>
        <v>0</v>
      </c>
      <c r="AN852" s="26">
        <f t="shared" si="4128"/>
        <v>0</v>
      </c>
      <c r="AO852" s="26">
        <f t="shared" si="4129"/>
        <v>0</v>
      </c>
      <c r="AP852" s="26">
        <f t="shared" si="4130"/>
        <v>0</v>
      </c>
      <c r="AQ852" s="26">
        <f t="shared" si="4131"/>
        <v>0</v>
      </c>
      <c r="AR852" s="26">
        <f t="shared" si="4132"/>
        <v>0</v>
      </c>
      <c r="AS852" s="26">
        <f t="shared" si="3979"/>
        <v>5218.3</v>
      </c>
      <c r="AT852" s="26">
        <f t="shared" si="3980"/>
        <v>5223.3</v>
      </c>
      <c r="AU852" s="26">
        <f t="shared" si="3981"/>
        <v>5223.3</v>
      </c>
      <c r="AV852" s="26">
        <f t="shared" si="4133"/>
        <v>0</v>
      </c>
      <c r="AW852" s="26">
        <f t="shared" si="4134"/>
        <v>0</v>
      </c>
      <c r="AX852" s="26">
        <f t="shared" si="4135"/>
        <v>0</v>
      </c>
      <c r="AY852" s="26">
        <f t="shared" si="3982"/>
        <v>5218.3</v>
      </c>
      <c r="AZ852" s="26">
        <f t="shared" si="3983"/>
        <v>5223.3</v>
      </c>
      <c r="BA852" s="26">
        <f t="shared" si="3984"/>
        <v>5223.3</v>
      </c>
      <c r="BB852" s="26">
        <f t="shared" si="4136"/>
        <v>-40</v>
      </c>
      <c r="BC852" s="26">
        <f t="shared" si="4137"/>
        <v>0</v>
      </c>
      <c r="BD852" s="26">
        <f t="shared" si="4149"/>
        <v>0</v>
      </c>
      <c r="BE852" s="26">
        <f t="shared" si="4150"/>
        <v>0</v>
      </c>
      <c r="BF852" s="26">
        <f t="shared" si="4151"/>
        <v>0</v>
      </c>
      <c r="BG852" s="26">
        <f t="shared" si="4152"/>
        <v>0</v>
      </c>
      <c r="BH852" s="26">
        <f t="shared" si="4153"/>
        <v>0</v>
      </c>
      <c r="BI852" s="26">
        <f t="shared" si="4154"/>
        <v>0</v>
      </c>
      <c r="BJ852" s="26">
        <f t="shared" si="4155"/>
        <v>0</v>
      </c>
      <c r="BK852" s="26">
        <f t="shared" si="4156"/>
        <v>0</v>
      </c>
      <c r="BL852" s="26">
        <f t="shared" si="3976"/>
        <v>5178.3</v>
      </c>
      <c r="BM852" s="26">
        <f t="shared" si="4157"/>
        <v>0</v>
      </c>
      <c r="BN852" s="53">
        <f t="shared" si="3985"/>
        <v>5178.3</v>
      </c>
      <c r="BO852" s="26">
        <f t="shared" si="3977"/>
        <v>5223.3</v>
      </c>
      <c r="BP852" s="26">
        <f t="shared" si="4158"/>
        <v>0</v>
      </c>
      <c r="BQ852" s="53">
        <f t="shared" si="3986"/>
        <v>5223.3</v>
      </c>
      <c r="BR852" s="52">
        <f t="shared" si="3978"/>
        <v>5223.3</v>
      </c>
      <c r="BS852" s="26">
        <f t="shared" si="4158"/>
        <v>0</v>
      </c>
      <c r="BT852" s="27"/>
    </row>
    <row r="853" spans="1:73" ht="31.2" x14ac:dyDescent="0.3">
      <c r="A853" s="67" t="s">
        <v>491</v>
      </c>
      <c r="B853" s="67" t="s">
        <v>261</v>
      </c>
      <c r="C853" s="67" t="s">
        <v>26</v>
      </c>
      <c r="D853" s="67" t="s">
        <v>269</v>
      </c>
      <c r="E853" s="67" t="s">
        <v>38</v>
      </c>
      <c r="F853" s="68" t="s">
        <v>39</v>
      </c>
      <c r="G853" s="26">
        <v>5223.3</v>
      </c>
      <c r="H853" s="26">
        <v>5223.3</v>
      </c>
      <c r="I853" s="26">
        <v>5223.3</v>
      </c>
      <c r="J853" s="26"/>
      <c r="K853" s="26"/>
      <c r="L853" s="26"/>
      <c r="M853" s="26">
        <f t="shared" si="4097"/>
        <v>5223.3</v>
      </c>
      <c r="N853" s="26">
        <f t="shared" si="4098"/>
        <v>5223.3</v>
      </c>
      <c r="O853" s="26">
        <f t="shared" si="4099"/>
        <v>5223.3</v>
      </c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>
        <f t="shared" si="4035"/>
        <v>5223.3</v>
      </c>
      <c r="AD853" s="26">
        <f t="shared" si="4036"/>
        <v>5223.3</v>
      </c>
      <c r="AE853" s="26">
        <f t="shared" si="4037"/>
        <v>5223.3</v>
      </c>
      <c r="AF853" s="26"/>
      <c r="AG853" s="26">
        <f t="shared" si="4038"/>
        <v>5223.3</v>
      </c>
      <c r="AH853" s="26">
        <f t="shared" si="4039"/>
        <v>5223.3</v>
      </c>
      <c r="AI853" s="26">
        <f t="shared" si="4040"/>
        <v>5223.3</v>
      </c>
      <c r="AJ853" s="26"/>
      <c r="AK853" s="26"/>
      <c r="AL853" s="26">
        <v>-5</v>
      </c>
      <c r="AM853" s="26"/>
      <c r="AN853" s="26"/>
      <c r="AO853" s="26"/>
      <c r="AP853" s="26"/>
      <c r="AQ853" s="26"/>
      <c r="AR853" s="26"/>
      <c r="AS853" s="26">
        <f t="shared" si="3979"/>
        <v>5218.3</v>
      </c>
      <c r="AT853" s="26">
        <f t="shared" si="3980"/>
        <v>5223.3</v>
      </c>
      <c r="AU853" s="26">
        <f t="shared" si="3981"/>
        <v>5223.3</v>
      </c>
      <c r="AV853" s="26"/>
      <c r="AW853" s="26"/>
      <c r="AX853" s="26"/>
      <c r="AY853" s="26">
        <f t="shared" si="3982"/>
        <v>5218.3</v>
      </c>
      <c r="AZ853" s="26">
        <f t="shared" si="3983"/>
        <v>5223.3</v>
      </c>
      <c r="BA853" s="26">
        <f t="shared" si="3984"/>
        <v>5223.3</v>
      </c>
      <c r="BB853" s="26">
        <v>-40</v>
      </c>
      <c r="BC853" s="26"/>
      <c r="BD853" s="26"/>
      <c r="BE853" s="26"/>
      <c r="BF853" s="26"/>
      <c r="BG853" s="26"/>
      <c r="BH853" s="26"/>
      <c r="BI853" s="26"/>
      <c r="BJ853" s="26"/>
      <c r="BK853" s="26"/>
      <c r="BL853" s="26">
        <f t="shared" si="3976"/>
        <v>5178.3</v>
      </c>
      <c r="BM853" s="26"/>
      <c r="BN853" s="53">
        <f t="shared" si="3985"/>
        <v>5178.3</v>
      </c>
      <c r="BO853" s="26">
        <f t="shared" si="3977"/>
        <v>5223.3</v>
      </c>
      <c r="BP853" s="26"/>
      <c r="BQ853" s="53">
        <f t="shared" si="3986"/>
        <v>5223.3</v>
      </c>
      <c r="BR853" s="52">
        <f t="shared" si="3978"/>
        <v>5223.3</v>
      </c>
      <c r="BS853" s="26"/>
      <c r="BT853" s="27"/>
    </row>
    <row r="854" spans="1:73" ht="31.2" x14ac:dyDescent="0.3">
      <c r="A854" s="67" t="s">
        <v>491</v>
      </c>
      <c r="B854" s="67" t="s">
        <v>261</v>
      </c>
      <c r="C854" s="67" t="s">
        <v>26</v>
      </c>
      <c r="D854" s="67" t="s">
        <v>202</v>
      </c>
      <c r="E854" s="67"/>
      <c r="F854" s="68" t="s">
        <v>203</v>
      </c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>
        <f t="shared" si="4136"/>
        <v>40</v>
      </c>
      <c r="BC854" s="26">
        <f t="shared" si="4137"/>
        <v>0</v>
      </c>
      <c r="BD854" s="26">
        <f t="shared" si="4149"/>
        <v>0</v>
      </c>
      <c r="BE854" s="26">
        <f t="shared" si="4150"/>
        <v>0</v>
      </c>
      <c r="BF854" s="26">
        <f t="shared" si="4151"/>
        <v>0</v>
      </c>
      <c r="BG854" s="26">
        <f t="shared" si="4152"/>
        <v>0</v>
      </c>
      <c r="BH854" s="26">
        <f t="shared" si="4153"/>
        <v>0</v>
      </c>
      <c r="BI854" s="26">
        <f t="shared" si="4154"/>
        <v>0</v>
      </c>
      <c r="BJ854" s="26">
        <f t="shared" si="4155"/>
        <v>0</v>
      </c>
      <c r="BK854" s="26">
        <f t="shared" si="4156"/>
        <v>0</v>
      </c>
      <c r="BL854" s="26">
        <f t="shared" si="3976"/>
        <v>40</v>
      </c>
      <c r="BM854" s="26">
        <f t="shared" si="4157"/>
        <v>0</v>
      </c>
      <c r="BN854" s="53">
        <f t="shared" si="3985"/>
        <v>40</v>
      </c>
      <c r="BO854" s="26">
        <f t="shared" si="3977"/>
        <v>0</v>
      </c>
      <c r="BP854" s="26">
        <f t="shared" si="4158"/>
        <v>0</v>
      </c>
      <c r="BQ854" s="53">
        <f t="shared" si="3986"/>
        <v>0</v>
      </c>
      <c r="BR854" s="52">
        <f t="shared" si="3978"/>
        <v>0</v>
      </c>
      <c r="BS854" s="26">
        <f t="shared" si="4158"/>
        <v>0</v>
      </c>
      <c r="BT854" s="27"/>
    </row>
    <row r="855" spans="1:73" x14ac:dyDescent="0.3">
      <c r="A855" s="67" t="s">
        <v>491</v>
      </c>
      <c r="B855" s="67" t="s">
        <v>261</v>
      </c>
      <c r="C855" s="67" t="s">
        <v>26</v>
      </c>
      <c r="D855" s="67" t="s">
        <v>282</v>
      </c>
      <c r="E855" s="67"/>
      <c r="F855" s="68" t="s">
        <v>283</v>
      </c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>
        <f t="shared" si="4136"/>
        <v>40</v>
      </c>
      <c r="BC855" s="26">
        <f t="shared" si="4137"/>
        <v>0</v>
      </c>
      <c r="BD855" s="26">
        <f t="shared" si="4149"/>
        <v>0</v>
      </c>
      <c r="BE855" s="26">
        <f t="shared" si="4150"/>
        <v>0</v>
      </c>
      <c r="BF855" s="26">
        <f t="shared" si="4151"/>
        <v>0</v>
      </c>
      <c r="BG855" s="26">
        <f t="shared" si="4152"/>
        <v>0</v>
      </c>
      <c r="BH855" s="26">
        <f t="shared" si="4153"/>
        <v>0</v>
      </c>
      <c r="BI855" s="26">
        <f t="shared" si="4154"/>
        <v>0</v>
      </c>
      <c r="BJ855" s="26">
        <f t="shared" si="4155"/>
        <v>0</v>
      </c>
      <c r="BK855" s="26">
        <f t="shared" si="4156"/>
        <v>0</v>
      </c>
      <c r="BL855" s="26">
        <f t="shared" si="3976"/>
        <v>40</v>
      </c>
      <c r="BM855" s="26">
        <f t="shared" si="4157"/>
        <v>0</v>
      </c>
      <c r="BN855" s="53">
        <f t="shared" si="3985"/>
        <v>40</v>
      </c>
      <c r="BO855" s="26">
        <f t="shared" si="3977"/>
        <v>0</v>
      </c>
      <c r="BP855" s="26">
        <f t="shared" si="4158"/>
        <v>0</v>
      </c>
      <c r="BQ855" s="53">
        <f t="shared" si="3986"/>
        <v>0</v>
      </c>
      <c r="BR855" s="52">
        <f t="shared" si="3978"/>
        <v>0</v>
      </c>
      <c r="BS855" s="26">
        <f t="shared" si="4158"/>
        <v>0</v>
      </c>
      <c r="BT855" s="27"/>
    </row>
    <row r="856" spans="1:73" ht="31.2" x14ac:dyDescent="0.3">
      <c r="A856" s="67" t="s">
        <v>491</v>
      </c>
      <c r="B856" s="67" t="s">
        <v>261</v>
      </c>
      <c r="C856" s="67" t="s">
        <v>26</v>
      </c>
      <c r="D856" s="67" t="s">
        <v>282</v>
      </c>
      <c r="E856" s="67" t="s">
        <v>38</v>
      </c>
      <c r="F856" s="68" t="s">
        <v>39</v>
      </c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>
        <v>40</v>
      </c>
      <c r="BC856" s="26"/>
      <c r="BD856" s="26"/>
      <c r="BE856" s="26"/>
      <c r="BF856" s="26"/>
      <c r="BG856" s="26"/>
      <c r="BH856" s="26"/>
      <c r="BI856" s="26"/>
      <c r="BJ856" s="26"/>
      <c r="BK856" s="26"/>
      <c r="BL856" s="26">
        <f t="shared" si="3976"/>
        <v>40</v>
      </c>
      <c r="BM856" s="26"/>
      <c r="BN856" s="53">
        <f t="shared" si="3985"/>
        <v>40</v>
      </c>
      <c r="BO856" s="26">
        <f t="shared" si="3977"/>
        <v>0</v>
      </c>
      <c r="BP856" s="26"/>
      <c r="BQ856" s="53">
        <f t="shared" si="3986"/>
        <v>0</v>
      </c>
      <c r="BR856" s="52">
        <f t="shared" si="3978"/>
        <v>0</v>
      </c>
      <c r="BS856" s="26"/>
      <c r="BT856" s="27"/>
    </row>
    <row r="857" spans="1:73" s="81" customFormat="1" x14ac:dyDescent="0.3">
      <c r="A857" s="63" t="s">
        <v>491</v>
      </c>
      <c r="B857" s="63" t="s">
        <v>86</v>
      </c>
      <c r="C857" s="63"/>
      <c r="D857" s="63"/>
      <c r="E857" s="69"/>
      <c r="F857" s="64" t="s">
        <v>411</v>
      </c>
      <c r="G857" s="17">
        <f t="shared" si="4104"/>
        <v>2330</v>
      </c>
      <c r="H857" s="17">
        <f t="shared" si="4105"/>
        <v>2330</v>
      </c>
      <c r="I857" s="17">
        <f t="shared" si="4106"/>
        <v>2330</v>
      </c>
      <c r="J857" s="17">
        <f t="shared" si="4107"/>
        <v>0</v>
      </c>
      <c r="K857" s="17">
        <f t="shared" si="4108"/>
        <v>0</v>
      </c>
      <c r="L857" s="17">
        <f t="shared" si="4109"/>
        <v>0</v>
      </c>
      <c r="M857" s="17">
        <f t="shared" si="4097"/>
        <v>2330</v>
      </c>
      <c r="N857" s="17">
        <f t="shared" si="4098"/>
        <v>2330</v>
      </c>
      <c r="O857" s="17">
        <f t="shared" si="4099"/>
        <v>2330</v>
      </c>
      <c r="P857" s="17">
        <f t="shared" si="4110"/>
        <v>0</v>
      </c>
      <c r="Q857" s="17">
        <f t="shared" si="4111"/>
        <v>0</v>
      </c>
      <c r="R857" s="17">
        <f t="shared" si="4112"/>
        <v>0</v>
      </c>
      <c r="S857" s="17">
        <f t="shared" si="4113"/>
        <v>0</v>
      </c>
      <c r="T857" s="17">
        <f t="shared" si="4114"/>
        <v>0</v>
      </c>
      <c r="U857" s="17">
        <f t="shared" si="4115"/>
        <v>0</v>
      </c>
      <c r="V857" s="17">
        <f t="shared" si="4116"/>
        <v>0</v>
      </c>
      <c r="W857" s="17">
        <f t="shared" si="4117"/>
        <v>0</v>
      </c>
      <c r="X857" s="17">
        <f t="shared" si="4118"/>
        <v>0</v>
      </c>
      <c r="Y857" s="17">
        <f t="shared" si="4119"/>
        <v>0</v>
      </c>
      <c r="Z857" s="17">
        <f t="shared" si="4120"/>
        <v>0</v>
      </c>
      <c r="AA857" s="17">
        <f t="shared" si="4121"/>
        <v>0</v>
      </c>
      <c r="AB857" s="17">
        <f t="shared" si="4122"/>
        <v>0</v>
      </c>
      <c r="AC857" s="17">
        <f t="shared" si="4035"/>
        <v>2330</v>
      </c>
      <c r="AD857" s="17">
        <f t="shared" si="4036"/>
        <v>2330</v>
      </c>
      <c r="AE857" s="17">
        <f t="shared" si="4037"/>
        <v>2330</v>
      </c>
      <c r="AF857" s="17">
        <f t="shared" si="4123"/>
        <v>0</v>
      </c>
      <c r="AG857" s="17">
        <f t="shared" si="4038"/>
        <v>2330</v>
      </c>
      <c r="AH857" s="17">
        <f t="shared" si="4039"/>
        <v>2330</v>
      </c>
      <c r="AI857" s="17">
        <f t="shared" si="4040"/>
        <v>2330</v>
      </c>
      <c r="AJ857" s="17">
        <f t="shared" si="4124"/>
        <v>0</v>
      </c>
      <c r="AK857" s="17">
        <f t="shared" si="4125"/>
        <v>0</v>
      </c>
      <c r="AL857" s="17">
        <f t="shared" si="4126"/>
        <v>-17.902999999999999</v>
      </c>
      <c r="AM857" s="17">
        <f t="shared" si="4127"/>
        <v>0</v>
      </c>
      <c r="AN857" s="17">
        <f t="shared" si="4128"/>
        <v>0</v>
      </c>
      <c r="AO857" s="17">
        <f t="shared" si="4129"/>
        <v>0</v>
      </c>
      <c r="AP857" s="17">
        <f t="shared" si="4130"/>
        <v>0</v>
      </c>
      <c r="AQ857" s="17">
        <f t="shared" si="4131"/>
        <v>0</v>
      </c>
      <c r="AR857" s="17">
        <f t="shared" si="4132"/>
        <v>0</v>
      </c>
      <c r="AS857" s="17">
        <f t="shared" si="3979"/>
        <v>2312.0970000000002</v>
      </c>
      <c r="AT857" s="17">
        <f t="shared" si="3980"/>
        <v>2330</v>
      </c>
      <c r="AU857" s="17">
        <f t="shared" si="3981"/>
        <v>2330</v>
      </c>
      <c r="AV857" s="17">
        <f t="shared" si="4133"/>
        <v>0</v>
      </c>
      <c r="AW857" s="17">
        <f t="shared" si="4134"/>
        <v>0</v>
      </c>
      <c r="AX857" s="17">
        <f t="shared" si="4135"/>
        <v>0</v>
      </c>
      <c r="AY857" s="17">
        <f t="shared" si="3982"/>
        <v>2312.0970000000002</v>
      </c>
      <c r="AZ857" s="17">
        <f t="shared" si="3983"/>
        <v>2330</v>
      </c>
      <c r="BA857" s="17">
        <f t="shared" si="3984"/>
        <v>2330</v>
      </c>
      <c r="BB857" s="17">
        <f t="shared" si="4136"/>
        <v>0</v>
      </c>
      <c r="BC857" s="17">
        <f t="shared" si="4137"/>
        <v>0</v>
      </c>
      <c r="BD857" s="17">
        <f t="shared" si="4149"/>
        <v>0</v>
      </c>
      <c r="BE857" s="17">
        <f t="shared" si="4150"/>
        <v>0</v>
      </c>
      <c r="BF857" s="17">
        <f t="shared" si="4151"/>
        <v>0</v>
      </c>
      <c r="BG857" s="17">
        <f t="shared" si="4152"/>
        <v>0</v>
      </c>
      <c r="BH857" s="17">
        <f t="shared" si="4153"/>
        <v>0</v>
      </c>
      <c r="BI857" s="17">
        <f t="shared" si="4154"/>
        <v>0</v>
      </c>
      <c r="BJ857" s="17">
        <f t="shared" si="4155"/>
        <v>0</v>
      </c>
      <c r="BK857" s="17">
        <f t="shared" si="4156"/>
        <v>0</v>
      </c>
      <c r="BL857" s="17">
        <f t="shared" si="3976"/>
        <v>2312.0970000000002</v>
      </c>
      <c r="BM857" s="17">
        <f t="shared" si="4157"/>
        <v>0</v>
      </c>
      <c r="BN857" s="77">
        <f t="shared" si="3985"/>
        <v>2312.0970000000002</v>
      </c>
      <c r="BO857" s="17">
        <f t="shared" si="3977"/>
        <v>2330</v>
      </c>
      <c r="BP857" s="17">
        <f t="shared" si="4158"/>
        <v>0</v>
      </c>
      <c r="BQ857" s="77">
        <f t="shared" si="3986"/>
        <v>2330</v>
      </c>
      <c r="BR857" s="79">
        <f t="shared" si="3978"/>
        <v>2330</v>
      </c>
      <c r="BS857" s="17">
        <f t="shared" si="4158"/>
        <v>0</v>
      </c>
      <c r="BT857" s="18"/>
      <c r="BU857" s="14"/>
    </row>
    <row r="858" spans="1:73" s="82" customFormat="1" x14ac:dyDescent="0.3">
      <c r="A858" s="65" t="s">
        <v>491</v>
      </c>
      <c r="B858" s="65" t="s">
        <v>86</v>
      </c>
      <c r="C858" s="65" t="s">
        <v>26</v>
      </c>
      <c r="D858" s="65"/>
      <c r="E858" s="70"/>
      <c r="F858" s="66" t="s">
        <v>412</v>
      </c>
      <c r="G858" s="22">
        <f t="shared" si="4104"/>
        <v>2330</v>
      </c>
      <c r="H858" s="22">
        <f t="shared" si="4105"/>
        <v>2330</v>
      </c>
      <c r="I858" s="22">
        <f t="shared" si="4106"/>
        <v>2330</v>
      </c>
      <c r="J858" s="22">
        <f t="shared" si="4107"/>
        <v>0</v>
      </c>
      <c r="K858" s="22">
        <f t="shared" si="4108"/>
        <v>0</v>
      </c>
      <c r="L858" s="22">
        <f t="shared" si="4109"/>
        <v>0</v>
      </c>
      <c r="M858" s="22">
        <f t="shared" si="4097"/>
        <v>2330</v>
      </c>
      <c r="N858" s="22">
        <f t="shared" si="4098"/>
        <v>2330</v>
      </c>
      <c r="O858" s="22">
        <f t="shared" si="4099"/>
        <v>2330</v>
      </c>
      <c r="P858" s="22">
        <f t="shared" si="4110"/>
        <v>0</v>
      </c>
      <c r="Q858" s="22">
        <f t="shared" si="4111"/>
        <v>0</v>
      </c>
      <c r="R858" s="22">
        <f t="shared" si="4112"/>
        <v>0</v>
      </c>
      <c r="S858" s="22">
        <f t="shared" si="4113"/>
        <v>0</v>
      </c>
      <c r="T858" s="22">
        <f t="shared" si="4114"/>
        <v>0</v>
      </c>
      <c r="U858" s="22">
        <f t="shared" si="4115"/>
        <v>0</v>
      </c>
      <c r="V858" s="22">
        <f t="shared" si="4116"/>
        <v>0</v>
      </c>
      <c r="W858" s="22">
        <f t="shared" si="4117"/>
        <v>0</v>
      </c>
      <c r="X858" s="22">
        <f t="shared" si="4118"/>
        <v>0</v>
      </c>
      <c r="Y858" s="22">
        <f t="shared" si="4119"/>
        <v>0</v>
      </c>
      <c r="Z858" s="22">
        <f t="shared" si="4120"/>
        <v>0</v>
      </c>
      <c r="AA858" s="22">
        <f t="shared" si="4121"/>
        <v>0</v>
      </c>
      <c r="AB858" s="22">
        <f t="shared" si="4122"/>
        <v>0</v>
      </c>
      <c r="AC858" s="22">
        <f t="shared" si="4035"/>
        <v>2330</v>
      </c>
      <c r="AD858" s="22">
        <f t="shared" si="4036"/>
        <v>2330</v>
      </c>
      <c r="AE858" s="22">
        <f t="shared" si="4037"/>
        <v>2330</v>
      </c>
      <c r="AF858" s="22">
        <f t="shared" si="4123"/>
        <v>0</v>
      </c>
      <c r="AG858" s="22">
        <f t="shared" si="4038"/>
        <v>2330</v>
      </c>
      <c r="AH858" s="22">
        <f t="shared" si="4039"/>
        <v>2330</v>
      </c>
      <c r="AI858" s="22">
        <f t="shared" si="4040"/>
        <v>2330</v>
      </c>
      <c r="AJ858" s="22">
        <f t="shared" si="4124"/>
        <v>0</v>
      </c>
      <c r="AK858" s="22">
        <f t="shared" si="4125"/>
        <v>0</v>
      </c>
      <c r="AL858" s="22">
        <f t="shared" si="4126"/>
        <v>-17.902999999999999</v>
      </c>
      <c r="AM858" s="22">
        <f t="shared" si="4127"/>
        <v>0</v>
      </c>
      <c r="AN858" s="22">
        <f t="shared" si="4128"/>
        <v>0</v>
      </c>
      <c r="AO858" s="22">
        <f t="shared" si="4129"/>
        <v>0</v>
      </c>
      <c r="AP858" s="22">
        <f t="shared" si="4130"/>
        <v>0</v>
      </c>
      <c r="AQ858" s="22">
        <f t="shared" si="4131"/>
        <v>0</v>
      </c>
      <c r="AR858" s="22">
        <f t="shared" si="4132"/>
        <v>0</v>
      </c>
      <c r="AS858" s="22">
        <f t="shared" si="3979"/>
        <v>2312.0970000000002</v>
      </c>
      <c r="AT858" s="22">
        <f t="shared" si="3980"/>
        <v>2330</v>
      </c>
      <c r="AU858" s="22">
        <f t="shared" si="3981"/>
        <v>2330</v>
      </c>
      <c r="AV858" s="22">
        <f t="shared" si="4133"/>
        <v>0</v>
      </c>
      <c r="AW858" s="22">
        <f t="shared" si="4134"/>
        <v>0</v>
      </c>
      <c r="AX858" s="22">
        <f t="shared" si="4135"/>
        <v>0</v>
      </c>
      <c r="AY858" s="22">
        <f t="shared" si="3982"/>
        <v>2312.0970000000002</v>
      </c>
      <c r="AZ858" s="22">
        <f t="shared" si="3983"/>
        <v>2330</v>
      </c>
      <c r="BA858" s="22">
        <f t="shared" si="3984"/>
        <v>2330</v>
      </c>
      <c r="BB858" s="22">
        <f t="shared" si="4136"/>
        <v>0</v>
      </c>
      <c r="BC858" s="22">
        <f t="shared" si="4137"/>
        <v>0</v>
      </c>
      <c r="BD858" s="22">
        <f t="shared" si="4149"/>
        <v>0</v>
      </c>
      <c r="BE858" s="22">
        <f t="shared" si="4150"/>
        <v>0</v>
      </c>
      <c r="BF858" s="22">
        <f t="shared" si="4151"/>
        <v>0</v>
      </c>
      <c r="BG858" s="22">
        <f t="shared" si="4152"/>
        <v>0</v>
      </c>
      <c r="BH858" s="22">
        <f t="shared" si="4153"/>
        <v>0</v>
      </c>
      <c r="BI858" s="22">
        <f t="shared" si="4154"/>
        <v>0</v>
      </c>
      <c r="BJ858" s="22">
        <f t="shared" si="4155"/>
        <v>0</v>
      </c>
      <c r="BK858" s="22">
        <f t="shared" si="4156"/>
        <v>0</v>
      </c>
      <c r="BL858" s="22">
        <f t="shared" si="3976"/>
        <v>2312.0970000000002</v>
      </c>
      <c r="BM858" s="22">
        <f t="shared" si="4157"/>
        <v>0</v>
      </c>
      <c r="BN858" s="78">
        <f t="shared" si="3985"/>
        <v>2312.0970000000002</v>
      </c>
      <c r="BO858" s="22">
        <f t="shared" si="3977"/>
        <v>2330</v>
      </c>
      <c r="BP858" s="22">
        <f t="shared" si="4158"/>
        <v>0</v>
      </c>
      <c r="BQ858" s="78">
        <f t="shared" si="3986"/>
        <v>2330</v>
      </c>
      <c r="BR858" s="80">
        <f t="shared" si="3978"/>
        <v>2330</v>
      </c>
      <c r="BS858" s="22">
        <f t="shared" si="4158"/>
        <v>0</v>
      </c>
      <c r="BT858" s="23"/>
      <c r="BU858" s="19"/>
    </row>
    <row r="859" spans="1:73" ht="31.2" x14ac:dyDescent="0.3">
      <c r="A859" s="67" t="s">
        <v>491</v>
      </c>
      <c r="B859" s="67" t="s">
        <v>86</v>
      </c>
      <c r="C859" s="67" t="s">
        <v>26</v>
      </c>
      <c r="D859" s="67" t="s">
        <v>413</v>
      </c>
      <c r="E859" s="71"/>
      <c r="F859" s="68" t="s">
        <v>414</v>
      </c>
      <c r="G859" s="26">
        <f t="shared" si="4104"/>
        <v>2330</v>
      </c>
      <c r="H859" s="26">
        <f t="shared" si="4105"/>
        <v>2330</v>
      </c>
      <c r="I859" s="26">
        <f t="shared" si="4106"/>
        <v>2330</v>
      </c>
      <c r="J859" s="26">
        <f t="shared" si="4107"/>
        <v>0</v>
      </c>
      <c r="K859" s="26">
        <f t="shared" si="4108"/>
        <v>0</v>
      </c>
      <c r="L859" s="26">
        <f t="shared" si="4109"/>
        <v>0</v>
      </c>
      <c r="M859" s="26">
        <f t="shared" si="4097"/>
        <v>2330</v>
      </c>
      <c r="N859" s="26">
        <f t="shared" si="4098"/>
        <v>2330</v>
      </c>
      <c r="O859" s="26">
        <f t="shared" si="4099"/>
        <v>2330</v>
      </c>
      <c r="P859" s="26">
        <f t="shared" si="4110"/>
        <v>0</v>
      </c>
      <c r="Q859" s="26">
        <f t="shared" si="4111"/>
        <v>0</v>
      </c>
      <c r="R859" s="26">
        <f t="shared" si="4112"/>
        <v>0</v>
      </c>
      <c r="S859" s="26">
        <f t="shared" si="4113"/>
        <v>0</v>
      </c>
      <c r="T859" s="26">
        <f t="shared" si="4114"/>
        <v>0</v>
      </c>
      <c r="U859" s="26">
        <f t="shared" si="4115"/>
        <v>0</v>
      </c>
      <c r="V859" s="26">
        <f t="shared" si="4116"/>
        <v>0</v>
      </c>
      <c r="W859" s="26">
        <f t="shared" si="4117"/>
        <v>0</v>
      </c>
      <c r="X859" s="26">
        <f t="shared" si="4118"/>
        <v>0</v>
      </c>
      <c r="Y859" s="26">
        <f t="shared" si="4119"/>
        <v>0</v>
      </c>
      <c r="Z859" s="26">
        <f t="shared" si="4120"/>
        <v>0</v>
      </c>
      <c r="AA859" s="26">
        <f t="shared" si="4121"/>
        <v>0</v>
      </c>
      <c r="AB859" s="26">
        <f t="shared" si="4122"/>
        <v>0</v>
      </c>
      <c r="AC859" s="26">
        <f t="shared" si="4035"/>
        <v>2330</v>
      </c>
      <c r="AD859" s="26">
        <f t="shared" si="4036"/>
        <v>2330</v>
      </c>
      <c r="AE859" s="26">
        <f t="shared" si="4037"/>
        <v>2330</v>
      </c>
      <c r="AF859" s="26">
        <f t="shared" si="4123"/>
        <v>0</v>
      </c>
      <c r="AG859" s="26">
        <f t="shared" si="4038"/>
        <v>2330</v>
      </c>
      <c r="AH859" s="26">
        <f t="shared" si="4039"/>
        <v>2330</v>
      </c>
      <c r="AI859" s="26">
        <f t="shared" si="4040"/>
        <v>2330</v>
      </c>
      <c r="AJ859" s="26">
        <f t="shared" si="4124"/>
        <v>0</v>
      </c>
      <c r="AK859" s="26">
        <f t="shared" si="4125"/>
        <v>0</v>
      </c>
      <c r="AL859" s="26">
        <f t="shared" si="4126"/>
        <v>-17.902999999999999</v>
      </c>
      <c r="AM859" s="26">
        <f t="shared" si="4127"/>
        <v>0</v>
      </c>
      <c r="AN859" s="26">
        <f t="shared" si="4128"/>
        <v>0</v>
      </c>
      <c r="AO859" s="26">
        <f t="shared" si="4129"/>
        <v>0</v>
      </c>
      <c r="AP859" s="26">
        <f t="shared" si="4130"/>
        <v>0</v>
      </c>
      <c r="AQ859" s="26">
        <f t="shared" si="4131"/>
        <v>0</v>
      </c>
      <c r="AR859" s="26">
        <f t="shared" si="4132"/>
        <v>0</v>
      </c>
      <c r="AS859" s="26">
        <f t="shared" si="3979"/>
        <v>2312.0970000000002</v>
      </c>
      <c r="AT859" s="26">
        <f t="shared" si="3980"/>
        <v>2330</v>
      </c>
      <c r="AU859" s="26">
        <f t="shared" si="3981"/>
        <v>2330</v>
      </c>
      <c r="AV859" s="26">
        <f t="shared" si="4133"/>
        <v>0</v>
      </c>
      <c r="AW859" s="26">
        <f t="shared" si="4134"/>
        <v>0</v>
      </c>
      <c r="AX859" s="26">
        <f t="shared" si="4135"/>
        <v>0</v>
      </c>
      <c r="AY859" s="26">
        <f t="shared" si="3982"/>
        <v>2312.0970000000002</v>
      </c>
      <c r="AZ859" s="26">
        <f t="shared" si="3983"/>
        <v>2330</v>
      </c>
      <c r="BA859" s="26">
        <f t="shared" si="3984"/>
        <v>2330</v>
      </c>
      <c r="BB859" s="26">
        <f t="shared" si="4136"/>
        <v>0</v>
      </c>
      <c r="BC859" s="26">
        <f t="shared" si="4137"/>
        <v>0</v>
      </c>
      <c r="BD859" s="26">
        <f t="shared" si="4149"/>
        <v>0</v>
      </c>
      <c r="BE859" s="26">
        <f t="shared" si="4150"/>
        <v>0</v>
      </c>
      <c r="BF859" s="26">
        <f t="shared" si="4151"/>
        <v>0</v>
      </c>
      <c r="BG859" s="26">
        <f t="shared" si="4152"/>
        <v>0</v>
      </c>
      <c r="BH859" s="26">
        <f t="shared" si="4153"/>
        <v>0</v>
      </c>
      <c r="BI859" s="26">
        <f t="shared" si="4154"/>
        <v>0</v>
      </c>
      <c r="BJ859" s="26">
        <f t="shared" si="4155"/>
        <v>0</v>
      </c>
      <c r="BK859" s="26">
        <f t="shared" si="4156"/>
        <v>0</v>
      </c>
      <c r="BL859" s="26">
        <f t="shared" si="3976"/>
        <v>2312.0970000000002</v>
      </c>
      <c r="BM859" s="26">
        <f t="shared" si="4157"/>
        <v>0</v>
      </c>
      <c r="BN859" s="53">
        <f t="shared" si="3985"/>
        <v>2312.0970000000002</v>
      </c>
      <c r="BO859" s="26">
        <f t="shared" si="3977"/>
        <v>2330</v>
      </c>
      <c r="BP859" s="26">
        <f t="shared" si="4158"/>
        <v>0</v>
      </c>
      <c r="BQ859" s="53">
        <f t="shared" si="3986"/>
        <v>2330</v>
      </c>
      <c r="BR859" s="52">
        <f t="shared" si="3978"/>
        <v>2330</v>
      </c>
      <c r="BS859" s="26">
        <f t="shared" si="4158"/>
        <v>0</v>
      </c>
      <c r="BT859" s="27"/>
    </row>
    <row r="860" spans="1:73" x14ac:dyDescent="0.3">
      <c r="A860" s="67" t="s">
        <v>491</v>
      </c>
      <c r="B860" s="67" t="s">
        <v>86</v>
      </c>
      <c r="C860" s="67" t="s">
        <v>26</v>
      </c>
      <c r="D860" s="67" t="s">
        <v>419</v>
      </c>
      <c r="E860" s="71"/>
      <c r="F860" s="68" t="s">
        <v>33</v>
      </c>
      <c r="G860" s="26">
        <f t="shared" si="4104"/>
        <v>2330</v>
      </c>
      <c r="H860" s="26">
        <f t="shared" si="4105"/>
        <v>2330</v>
      </c>
      <c r="I860" s="26">
        <f t="shared" si="4106"/>
        <v>2330</v>
      </c>
      <c r="J860" s="26">
        <f t="shared" si="4107"/>
        <v>0</v>
      </c>
      <c r="K860" s="26">
        <f t="shared" si="4108"/>
        <v>0</v>
      </c>
      <c r="L860" s="26">
        <f t="shared" si="4109"/>
        <v>0</v>
      </c>
      <c r="M860" s="26">
        <f t="shared" si="4097"/>
        <v>2330</v>
      </c>
      <c r="N860" s="26">
        <f t="shared" si="4098"/>
        <v>2330</v>
      </c>
      <c r="O860" s="26">
        <f t="shared" si="4099"/>
        <v>2330</v>
      </c>
      <c r="P860" s="26">
        <f t="shared" si="4110"/>
        <v>0</v>
      </c>
      <c r="Q860" s="26">
        <f t="shared" si="4111"/>
        <v>0</v>
      </c>
      <c r="R860" s="26">
        <f t="shared" si="4112"/>
        <v>0</v>
      </c>
      <c r="S860" s="26">
        <f t="shared" si="4113"/>
        <v>0</v>
      </c>
      <c r="T860" s="26">
        <f t="shared" si="4114"/>
        <v>0</v>
      </c>
      <c r="U860" s="26">
        <f t="shared" si="4115"/>
        <v>0</v>
      </c>
      <c r="V860" s="26">
        <f t="shared" si="4116"/>
        <v>0</v>
      </c>
      <c r="W860" s="26">
        <f t="shared" si="4117"/>
        <v>0</v>
      </c>
      <c r="X860" s="26">
        <f t="shared" si="4118"/>
        <v>0</v>
      </c>
      <c r="Y860" s="26">
        <f t="shared" si="4119"/>
        <v>0</v>
      </c>
      <c r="Z860" s="26">
        <f t="shared" si="4120"/>
        <v>0</v>
      </c>
      <c r="AA860" s="26">
        <f t="shared" si="4121"/>
        <v>0</v>
      </c>
      <c r="AB860" s="26">
        <f t="shared" si="4122"/>
        <v>0</v>
      </c>
      <c r="AC860" s="26">
        <f t="shared" si="4035"/>
        <v>2330</v>
      </c>
      <c r="AD860" s="26">
        <f t="shared" si="4036"/>
        <v>2330</v>
      </c>
      <c r="AE860" s="26">
        <f t="shared" si="4037"/>
        <v>2330</v>
      </c>
      <c r="AF860" s="26">
        <f t="shared" si="4123"/>
        <v>0</v>
      </c>
      <c r="AG860" s="26">
        <f t="shared" si="4038"/>
        <v>2330</v>
      </c>
      <c r="AH860" s="26">
        <f t="shared" si="4039"/>
        <v>2330</v>
      </c>
      <c r="AI860" s="26">
        <f t="shared" si="4040"/>
        <v>2330</v>
      </c>
      <c r="AJ860" s="26">
        <f t="shared" si="4124"/>
        <v>0</v>
      </c>
      <c r="AK860" s="26">
        <f t="shared" si="4125"/>
        <v>0</v>
      </c>
      <c r="AL860" s="26">
        <f t="shared" si="4126"/>
        <v>-17.902999999999999</v>
      </c>
      <c r="AM860" s="26">
        <f t="shared" si="4127"/>
        <v>0</v>
      </c>
      <c r="AN860" s="26">
        <f t="shared" si="4128"/>
        <v>0</v>
      </c>
      <c r="AO860" s="26">
        <f t="shared" si="4129"/>
        <v>0</v>
      </c>
      <c r="AP860" s="26">
        <f t="shared" si="4130"/>
        <v>0</v>
      </c>
      <c r="AQ860" s="26">
        <f t="shared" si="4131"/>
        <v>0</v>
      </c>
      <c r="AR860" s="26">
        <f t="shared" si="4132"/>
        <v>0</v>
      </c>
      <c r="AS860" s="26">
        <f t="shared" si="3979"/>
        <v>2312.0970000000002</v>
      </c>
      <c r="AT860" s="26">
        <f t="shared" si="3980"/>
        <v>2330</v>
      </c>
      <c r="AU860" s="26">
        <f t="shared" si="3981"/>
        <v>2330</v>
      </c>
      <c r="AV860" s="26">
        <f t="shared" si="4133"/>
        <v>0</v>
      </c>
      <c r="AW860" s="26">
        <f t="shared" si="4134"/>
        <v>0</v>
      </c>
      <c r="AX860" s="26">
        <f t="shared" si="4135"/>
        <v>0</v>
      </c>
      <c r="AY860" s="26">
        <f t="shared" si="3982"/>
        <v>2312.0970000000002</v>
      </c>
      <c r="AZ860" s="26">
        <f t="shared" si="3983"/>
        <v>2330</v>
      </c>
      <c r="BA860" s="26">
        <f t="shared" si="3984"/>
        <v>2330</v>
      </c>
      <c r="BB860" s="26">
        <f t="shared" si="4136"/>
        <v>0</v>
      </c>
      <c r="BC860" s="26">
        <f t="shared" si="4137"/>
        <v>0</v>
      </c>
      <c r="BD860" s="26">
        <f t="shared" si="4149"/>
        <v>0</v>
      </c>
      <c r="BE860" s="26">
        <f t="shared" si="4150"/>
        <v>0</v>
      </c>
      <c r="BF860" s="26">
        <f t="shared" si="4151"/>
        <v>0</v>
      </c>
      <c r="BG860" s="26">
        <f t="shared" si="4152"/>
        <v>0</v>
      </c>
      <c r="BH860" s="26">
        <f t="shared" si="4153"/>
        <v>0</v>
      </c>
      <c r="BI860" s="26">
        <f t="shared" si="4154"/>
        <v>0</v>
      </c>
      <c r="BJ860" s="26">
        <f t="shared" si="4155"/>
        <v>0</v>
      </c>
      <c r="BK860" s="26">
        <f t="shared" si="4156"/>
        <v>0</v>
      </c>
      <c r="BL860" s="26">
        <f t="shared" si="3976"/>
        <v>2312.0970000000002</v>
      </c>
      <c r="BM860" s="26">
        <f t="shared" si="4157"/>
        <v>0</v>
      </c>
      <c r="BN860" s="53">
        <f t="shared" si="3985"/>
        <v>2312.0970000000002</v>
      </c>
      <c r="BO860" s="26">
        <f t="shared" si="3977"/>
        <v>2330</v>
      </c>
      <c r="BP860" s="26">
        <f t="shared" si="4158"/>
        <v>0</v>
      </c>
      <c r="BQ860" s="53">
        <f t="shared" si="3986"/>
        <v>2330</v>
      </c>
      <c r="BR860" s="52">
        <f t="shared" si="3978"/>
        <v>2330</v>
      </c>
      <c r="BS860" s="26">
        <f t="shared" si="4158"/>
        <v>0</v>
      </c>
      <c r="BT860" s="27"/>
    </row>
    <row r="861" spans="1:73" ht="46.8" x14ac:dyDescent="0.3">
      <c r="A861" s="67" t="s">
        <v>491</v>
      </c>
      <c r="B861" s="67" t="s">
        <v>86</v>
      </c>
      <c r="C861" s="67" t="s">
        <v>26</v>
      </c>
      <c r="D861" s="67" t="s">
        <v>420</v>
      </c>
      <c r="E861" s="71"/>
      <c r="F861" s="68" t="s">
        <v>421</v>
      </c>
      <c r="G861" s="26">
        <f t="shared" si="4104"/>
        <v>2330</v>
      </c>
      <c r="H861" s="26">
        <f t="shared" si="4105"/>
        <v>2330</v>
      </c>
      <c r="I861" s="26">
        <f t="shared" si="4106"/>
        <v>2330</v>
      </c>
      <c r="J861" s="26">
        <f t="shared" si="4107"/>
        <v>0</v>
      </c>
      <c r="K861" s="26">
        <f t="shared" si="4108"/>
        <v>0</v>
      </c>
      <c r="L861" s="26">
        <f t="shared" si="4109"/>
        <v>0</v>
      </c>
      <c r="M861" s="26">
        <f t="shared" si="4097"/>
        <v>2330</v>
      </c>
      <c r="N861" s="26">
        <f t="shared" si="4098"/>
        <v>2330</v>
      </c>
      <c r="O861" s="26">
        <f t="shared" si="4099"/>
        <v>2330</v>
      </c>
      <c r="P861" s="26">
        <f t="shared" si="4110"/>
        <v>0</v>
      </c>
      <c r="Q861" s="26">
        <f t="shared" si="4111"/>
        <v>0</v>
      </c>
      <c r="R861" s="26">
        <f t="shared" si="4112"/>
        <v>0</v>
      </c>
      <c r="S861" s="26">
        <f t="shared" si="4113"/>
        <v>0</v>
      </c>
      <c r="T861" s="26">
        <f t="shared" si="4114"/>
        <v>0</v>
      </c>
      <c r="U861" s="26">
        <f t="shared" si="4115"/>
        <v>0</v>
      </c>
      <c r="V861" s="26">
        <f t="shared" si="4116"/>
        <v>0</v>
      </c>
      <c r="W861" s="26">
        <f t="shared" si="4117"/>
        <v>0</v>
      </c>
      <c r="X861" s="26">
        <f t="shared" si="4118"/>
        <v>0</v>
      </c>
      <c r="Y861" s="26">
        <f t="shared" si="4119"/>
        <v>0</v>
      </c>
      <c r="Z861" s="26">
        <f t="shared" si="4120"/>
        <v>0</v>
      </c>
      <c r="AA861" s="26">
        <f t="shared" si="4121"/>
        <v>0</v>
      </c>
      <c r="AB861" s="26">
        <f t="shared" si="4122"/>
        <v>0</v>
      </c>
      <c r="AC861" s="26">
        <f t="shared" si="4035"/>
        <v>2330</v>
      </c>
      <c r="AD861" s="26">
        <f t="shared" si="4036"/>
        <v>2330</v>
      </c>
      <c r="AE861" s="26">
        <f t="shared" si="4037"/>
        <v>2330</v>
      </c>
      <c r="AF861" s="26">
        <f t="shared" si="4123"/>
        <v>0</v>
      </c>
      <c r="AG861" s="26">
        <f t="shared" si="4038"/>
        <v>2330</v>
      </c>
      <c r="AH861" s="26">
        <f t="shared" si="4039"/>
        <v>2330</v>
      </c>
      <c r="AI861" s="26">
        <f t="shared" si="4040"/>
        <v>2330</v>
      </c>
      <c r="AJ861" s="26">
        <f t="shared" si="4124"/>
        <v>0</v>
      </c>
      <c r="AK861" s="26">
        <f t="shared" si="4125"/>
        <v>0</v>
      </c>
      <c r="AL861" s="26">
        <f t="shared" si="4126"/>
        <v>-17.902999999999999</v>
      </c>
      <c r="AM861" s="26">
        <f t="shared" si="4127"/>
        <v>0</v>
      </c>
      <c r="AN861" s="26">
        <f t="shared" si="4128"/>
        <v>0</v>
      </c>
      <c r="AO861" s="26">
        <f t="shared" si="4129"/>
        <v>0</v>
      </c>
      <c r="AP861" s="26">
        <f t="shared" si="4130"/>
        <v>0</v>
      </c>
      <c r="AQ861" s="26">
        <f t="shared" si="4131"/>
        <v>0</v>
      </c>
      <c r="AR861" s="26">
        <f t="shared" si="4132"/>
        <v>0</v>
      </c>
      <c r="AS861" s="26">
        <f t="shared" si="3979"/>
        <v>2312.0970000000002</v>
      </c>
      <c r="AT861" s="26">
        <f t="shared" si="3980"/>
        <v>2330</v>
      </c>
      <c r="AU861" s="26">
        <f t="shared" si="3981"/>
        <v>2330</v>
      </c>
      <c r="AV861" s="26">
        <f t="shared" si="4133"/>
        <v>0</v>
      </c>
      <c r="AW861" s="26">
        <f t="shared" si="4134"/>
        <v>0</v>
      </c>
      <c r="AX861" s="26">
        <f t="shared" si="4135"/>
        <v>0</v>
      </c>
      <c r="AY861" s="26">
        <f t="shared" si="3982"/>
        <v>2312.0970000000002</v>
      </c>
      <c r="AZ861" s="26">
        <f t="shared" si="3983"/>
        <v>2330</v>
      </c>
      <c r="BA861" s="26">
        <f t="shared" si="3984"/>
        <v>2330</v>
      </c>
      <c r="BB861" s="26">
        <f t="shared" si="4136"/>
        <v>0</v>
      </c>
      <c r="BC861" s="26">
        <f t="shared" si="4137"/>
        <v>0</v>
      </c>
      <c r="BD861" s="26">
        <f t="shared" si="4149"/>
        <v>0</v>
      </c>
      <c r="BE861" s="26">
        <f t="shared" si="4150"/>
        <v>0</v>
      </c>
      <c r="BF861" s="26">
        <f t="shared" si="4151"/>
        <v>0</v>
      </c>
      <c r="BG861" s="26">
        <f t="shared" si="4152"/>
        <v>0</v>
      </c>
      <c r="BH861" s="26">
        <f t="shared" si="4153"/>
        <v>0</v>
      </c>
      <c r="BI861" s="26">
        <f t="shared" si="4154"/>
        <v>0</v>
      </c>
      <c r="BJ861" s="26">
        <f t="shared" si="4155"/>
        <v>0</v>
      </c>
      <c r="BK861" s="26">
        <f t="shared" si="4156"/>
        <v>0</v>
      </c>
      <c r="BL861" s="26">
        <f t="shared" si="3976"/>
        <v>2312.0970000000002</v>
      </c>
      <c r="BM861" s="26">
        <f t="shared" si="4157"/>
        <v>0</v>
      </c>
      <c r="BN861" s="53">
        <f t="shared" si="3985"/>
        <v>2312.0970000000002</v>
      </c>
      <c r="BO861" s="26">
        <f t="shared" si="3977"/>
        <v>2330</v>
      </c>
      <c r="BP861" s="26">
        <f t="shared" si="4158"/>
        <v>0</v>
      </c>
      <c r="BQ861" s="53">
        <f t="shared" si="3986"/>
        <v>2330</v>
      </c>
      <c r="BR861" s="52">
        <f t="shared" si="3978"/>
        <v>2330</v>
      </c>
      <c r="BS861" s="26">
        <f t="shared" si="4158"/>
        <v>0</v>
      </c>
      <c r="BT861" s="27"/>
    </row>
    <row r="862" spans="1:73" ht="46.8" x14ac:dyDescent="0.3">
      <c r="A862" s="67" t="s">
        <v>491</v>
      </c>
      <c r="B862" s="67" t="s">
        <v>86</v>
      </c>
      <c r="C862" s="67" t="s">
        <v>26</v>
      </c>
      <c r="D862" s="67" t="s">
        <v>489</v>
      </c>
      <c r="E862" s="71"/>
      <c r="F862" s="68" t="s">
        <v>490</v>
      </c>
      <c r="G862" s="26">
        <f t="shared" si="4104"/>
        <v>2330</v>
      </c>
      <c r="H862" s="26">
        <f t="shared" si="4105"/>
        <v>2330</v>
      </c>
      <c r="I862" s="26">
        <f t="shared" si="4106"/>
        <v>2330</v>
      </c>
      <c r="J862" s="26">
        <f t="shared" si="4107"/>
        <v>0</v>
      </c>
      <c r="K862" s="26">
        <f t="shared" si="4108"/>
        <v>0</v>
      </c>
      <c r="L862" s="26">
        <f t="shared" si="4109"/>
        <v>0</v>
      </c>
      <c r="M862" s="26">
        <f t="shared" si="4097"/>
        <v>2330</v>
      </c>
      <c r="N862" s="26">
        <f t="shared" si="4098"/>
        <v>2330</v>
      </c>
      <c r="O862" s="26">
        <f t="shared" si="4099"/>
        <v>2330</v>
      </c>
      <c r="P862" s="26">
        <f t="shared" si="4110"/>
        <v>0</v>
      </c>
      <c r="Q862" s="26">
        <f t="shared" si="4111"/>
        <v>0</v>
      </c>
      <c r="R862" s="26">
        <f t="shared" si="4112"/>
        <v>0</v>
      </c>
      <c r="S862" s="26">
        <f t="shared" si="4113"/>
        <v>0</v>
      </c>
      <c r="T862" s="26">
        <f t="shared" si="4114"/>
        <v>0</v>
      </c>
      <c r="U862" s="26">
        <f t="shared" si="4115"/>
        <v>0</v>
      </c>
      <c r="V862" s="26">
        <f t="shared" si="4116"/>
        <v>0</v>
      </c>
      <c r="W862" s="26">
        <f t="shared" si="4117"/>
        <v>0</v>
      </c>
      <c r="X862" s="26">
        <f t="shared" si="4118"/>
        <v>0</v>
      </c>
      <c r="Y862" s="26">
        <f t="shared" si="4119"/>
        <v>0</v>
      </c>
      <c r="Z862" s="26">
        <f t="shared" si="4120"/>
        <v>0</v>
      </c>
      <c r="AA862" s="26">
        <f t="shared" si="4121"/>
        <v>0</v>
      </c>
      <c r="AB862" s="26">
        <f t="shared" si="4122"/>
        <v>0</v>
      </c>
      <c r="AC862" s="26">
        <f t="shared" si="4035"/>
        <v>2330</v>
      </c>
      <c r="AD862" s="26">
        <f t="shared" si="4036"/>
        <v>2330</v>
      </c>
      <c r="AE862" s="26">
        <f t="shared" si="4037"/>
        <v>2330</v>
      </c>
      <c r="AF862" s="26">
        <f t="shared" si="4123"/>
        <v>0</v>
      </c>
      <c r="AG862" s="26">
        <f t="shared" si="4038"/>
        <v>2330</v>
      </c>
      <c r="AH862" s="26">
        <f t="shared" si="4039"/>
        <v>2330</v>
      </c>
      <c r="AI862" s="26">
        <f t="shared" si="4040"/>
        <v>2330</v>
      </c>
      <c r="AJ862" s="26">
        <f t="shared" si="4124"/>
        <v>0</v>
      </c>
      <c r="AK862" s="26">
        <f t="shared" si="4125"/>
        <v>0</v>
      </c>
      <c r="AL862" s="26">
        <f t="shared" si="4126"/>
        <v>-17.902999999999999</v>
      </c>
      <c r="AM862" s="26">
        <f t="shared" si="4127"/>
        <v>0</v>
      </c>
      <c r="AN862" s="26">
        <f t="shared" si="4128"/>
        <v>0</v>
      </c>
      <c r="AO862" s="26">
        <f t="shared" si="4129"/>
        <v>0</v>
      </c>
      <c r="AP862" s="26">
        <f t="shared" si="4130"/>
        <v>0</v>
      </c>
      <c r="AQ862" s="26">
        <f t="shared" si="4131"/>
        <v>0</v>
      </c>
      <c r="AR862" s="26">
        <f t="shared" si="4132"/>
        <v>0</v>
      </c>
      <c r="AS862" s="26">
        <f t="shared" si="3979"/>
        <v>2312.0970000000002</v>
      </c>
      <c r="AT862" s="26">
        <f t="shared" si="3980"/>
        <v>2330</v>
      </c>
      <c r="AU862" s="26">
        <f t="shared" si="3981"/>
        <v>2330</v>
      </c>
      <c r="AV862" s="26">
        <f t="shared" si="4133"/>
        <v>0</v>
      </c>
      <c r="AW862" s="26">
        <f t="shared" si="4134"/>
        <v>0</v>
      </c>
      <c r="AX862" s="26">
        <f t="shared" si="4135"/>
        <v>0</v>
      </c>
      <c r="AY862" s="26">
        <f t="shared" si="3982"/>
        <v>2312.0970000000002</v>
      </c>
      <c r="AZ862" s="26">
        <f t="shared" si="3983"/>
        <v>2330</v>
      </c>
      <c r="BA862" s="26">
        <f t="shared" si="3984"/>
        <v>2330</v>
      </c>
      <c r="BB862" s="26">
        <f t="shared" si="4136"/>
        <v>0</v>
      </c>
      <c r="BC862" s="26">
        <f t="shared" si="4137"/>
        <v>0</v>
      </c>
      <c r="BD862" s="26">
        <f t="shared" si="4149"/>
        <v>0</v>
      </c>
      <c r="BE862" s="26">
        <f t="shared" si="4150"/>
        <v>0</v>
      </c>
      <c r="BF862" s="26">
        <f t="shared" si="4151"/>
        <v>0</v>
      </c>
      <c r="BG862" s="26">
        <f t="shared" si="4152"/>
        <v>0</v>
      </c>
      <c r="BH862" s="26">
        <f t="shared" si="4153"/>
        <v>0</v>
      </c>
      <c r="BI862" s="26">
        <f t="shared" si="4154"/>
        <v>0</v>
      </c>
      <c r="BJ862" s="26">
        <f t="shared" si="4155"/>
        <v>0</v>
      </c>
      <c r="BK862" s="26">
        <f t="shared" si="4156"/>
        <v>0</v>
      </c>
      <c r="BL862" s="26">
        <f t="shared" si="3976"/>
        <v>2312.0970000000002</v>
      </c>
      <c r="BM862" s="26">
        <f t="shared" si="4157"/>
        <v>0</v>
      </c>
      <c r="BN862" s="53">
        <f t="shared" si="3985"/>
        <v>2312.0970000000002</v>
      </c>
      <c r="BO862" s="26">
        <f t="shared" si="3977"/>
        <v>2330</v>
      </c>
      <c r="BP862" s="26">
        <f t="shared" si="4158"/>
        <v>0</v>
      </c>
      <c r="BQ862" s="53">
        <f t="shared" si="3986"/>
        <v>2330</v>
      </c>
      <c r="BR862" s="52">
        <f t="shared" si="3978"/>
        <v>2330</v>
      </c>
      <c r="BS862" s="26">
        <f t="shared" si="4158"/>
        <v>0</v>
      </c>
      <c r="BT862" s="27"/>
    </row>
    <row r="863" spans="1:73" ht="31.2" x14ac:dyDescent="0.3">
      <c r="A863" s="67" t="s">
        <v>491</v>
      </c>
      <c r="B863" s="67" t="s">
        <v>86</v>
      </c>
      <c r="C863" s="67" t="s">
        <v>26</v>
      </c>
      <c r="D863" s="67" t="s">
        <v>489</v>
      </c>
      <c r="E863" s="67" t="s">
        <v>38</v>
      </c>
      <c r="F863" s="68" t="s">
        <v>39</v>
      </c>
      <c r="G863" s="26">
        <v>2330</v>
      </c>
      <c r="H863" s="26">
        <v>2330</v>
      </c>
      <c r="I863" s="26">
        <v>2330</v>
      </c>
      <c r="J863" s="26"/>
      <c r="K863" s="26"/>
      <c r="L863" s="26"/>
      <c r="M863" s="26">
        <f t="shared" si="4097"/>
        <v>2330</v>
      </c>
      <c r="N863" s="26">
        <f t="shared" si="4098"/>
        <v>2330</v>
      </c>
      <c r="O863" s="26">
        <f t="shared" si="4099"/>
        <v>2330</v>
      </c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>
        <f t="shared" si="4035"/>
        <v>2330</v>
      </c>
      <c r="AD863" s="26">
        <f t="shared" si="4036"/>
        <v>2330</v>
      </c>
      <c r="AE863" s="26">
        <f t="shared" si="4037"/>
        <v>2330</v>
      </c>
      <c r="AF863" s="26"/>
      <c r="AG863" s="26">
        <f t="shared" si="4038"/>
        <v>2330</v>
      </c>
      <c r="AH863" s="26">
        <f t="shared" si="4039"/>
        <v>2330</v>
      </c>
      <c r="AI863" s="26">
        <f t="shared" si="4040"/>
        <v>2330</v>
      </c>
      <c r="AJ863" s="26"/>
      <c r="AK863" s="26"/>
      <c r="AL863" s="26">
        <v>-17.902999999999999</v>
      </c>
      <c r="AM863" s="26"/>
      <c r="AN863" s="26"/>
      <c r="AO863" s="26"/>
      <c r="AP863" s="26"/>
      <c r="AQ863" s="26"/>
      <c r="AR863" s="26"/>
      <c r="AS863" s="26">
        <f t="shared" si="3979"/>
        <v>2312.0970000000002</v>
      </c>
      <c r="AT863" s="26">
        <f t="shared" si="3980"/>
        <v>2330</v>
      </c>
      <c r="AU863" s="26">
        <f t="shared" si="3981"/>
        <v>2330</v>
      </c>
      <c r="AV863" s="26"/>
      <c r="AW863" s="26"/>
      <c r="AX863" s="26"/>
      <c r="AY863" s="26">
        <f t="shared" si="3982"/>
        <v>2312.0970000000002</v>
      </c>
      <c r="AZ863" s="26">
        <f t="shared" si="3983"/>
        <v>2330</v>
      </c>
      <c r="BA863" s="26">
        <f t="shared" si="3984"/>
        <v>2330</v>
      </c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>
        <f t="shared" si="3976"/>
        <v>2312.0970000000002</v>
      </c>
      <c r="BM863" s="26"/>
      <c r="BN863" s="53">
        <f t="shared" si="3985"/>
        <v>2312.0970000000002</v>
      </c>
      <c r="BO863" s="26">
        <f t="shared" si="3977"/>
        <v>2330</v>
      </c>
      <c r="BP863" s="26"/>
      <c r="BQ863" s="53">
        <f t="shared" si="3986"/>
        <v>2330</v>
      </c>
      <c r="BR863" s="52">
        <f t="shared" si="3978"/>
        <v>2330</v>
      </c>
      <c r="BS863" s="26"/>
      <c r="BT863" s="27"/>
    </row>
    <row r="864" spans="1:73" s="81" customFormat="1" ht="31.2" x14ac:dyDescent="0.3">
      <c r="A864" s="63" t="s">
        <v>500</v>
      </c>
      <c r="B864" s="63"/>
      <c r="C864" s="63"/>
      <c r="D864" s="63"/>
      <c r="E864" s="63"/>
      <c r="F864" s="64" t="s">
        <v>501</v>
      </c>
      <c r="G864" s="17">
        <f t="shared" ref="G864:L864" si="4159">G865+G917+G973+G985+G936+G897+G992+G966</f>
        <v>231262.1</v>
      </c>
      <c r="H864" s="17">
        <f t="shared" si="4159"/>
        <v>220323.20000000001</v>
      </c>
      <c r="I864" s="17">
        <f t="shared" si="4159"/>
        <v>221347.6</v>
      </c>
      <c r="J864" s="17">
        <f t="shared" si="4159"/>
        <v>1029.1999999999998</v>
      </c>
      <c r="K864" s="17">
        <f t="shared" si="4159"/>
        <v>1029.1999999999998</v>
      </c>
      <c r="L864" s="17">
        <f t="shared" si="4159"/>
        <v>297</v>
      </c>
      <c r="M864" s="17">
        <f t="shared" si="4097"/>
        <v>232291.30000000002</v>
      </c>
      <c r="N864" s="17">
        <f t="shared" si="4098"/>
        <v>221352.40000000002</v>
      </c>
      <c r="O864" s="17">
        <f t="shared" si="4099"/>
        <v>221644.6</v>
      </c>
      <c r="P864" s="17">
        <f t="shared" ref="P864:AB864" si="4160">P865+P917+P973+P985+P936+P897+P992+P966</f>
        <v>0</v>
      </c>
      <c r="Q864" s="17">
        <f t="shared" si="4160"/>
        <v>0</v>
      </c>
      <c r="R864" s="17">
        <f t="shared" si="4160"/>
        <v>12027.220000000001</v>
      </c>
      <c r="S864" s="17">
        <f t="shared" si="4160"/>
        <v>0</v>
      </c>
      <c r="T864" s="17">
        <f t="shared" si="4160"/>
        <v>0</v>
      </c>
      <c r="U864" s="17">
        <f t="shared" si="4160"/>
        <v>0</v>
      </c>
      <c r="V864" s="17">
        <f t="shared" si="4160"/>
        <v>20517.136999999999</v>
      </c>
      <c r="W864" s="17">
        <f t="shared" si="4160"/>
        <v>0</v>
      </c>
      <c r="X864" s="17">
        <f t="shared" si="4160"/>
        <v>0</v>
      </c>
      <c r="Y864" s="17">
        <f t="shared" si="4160"/>
        <v>0</v>
      </c>
      <c r="Z864" s="17">
        <f t="shared" si="4160"/>
        <v>2347.3000000000002</v>
      </c>
      <c r="AA864" s="17">
        <f t="shared" si="4160"/>
        <v>0</v>
      </c>
      <c r="AB864" s="17">
        <f t="shared" si="4160"/>
        <v>0</v>
      </c>
      <c r="AC864" s="17">
        <f t="shared" si="4035"/>
        <v>244318.52000000002</v>
      </c>
      <c r="AD864" s="17">
        <f t="shared" si="4036"/>
        <v>241869.53700000001</v>
      </c>
      <c r="AE864" s="17">
        <f t="shared" si="4037"/>
        <v>223991.9</v>
      </c>
      <c r="AF864" s="17">
        <f>AF865+AF917+AF973+AF985+AF936+AF897+AF992+AF966</f>
        <v>0</v>
      </c>
      <c r="AG864" s="17">
        <f t="shared" si="4038"/>
        <v>244318.52000000002</v>
      </c>
      <c r="AH864" s="17">
        <f t="shared" si="4039"/>
        <v>241869.53700000001</v>
      </c>
      <c r="AI864" s="17">
        <f t="shared" si="4040"/>
        <v>223991.9</v>
      </c>
      <c r="AJ864" s="17">
        <f t="shared" ref="AJ864:AR864" si="4161">AJ865+AJ917+AJ973+AJ985+AJ936+AJ897+AJ992+AJ966</f>
        <v>0</v>
      </c>
      <c r="AK864" s="17">
        <f t="shared" si="4161"/>
        <v>0</v>
      </c>
      <c r="AL864" s="17">
        <f t="shared" si="4161"/>
        <v>-3187.241</v>
      </c>
      <c r="AM864" s="17">
        <f t="shared" si="4161"/>
        <v>0</v>
      </c>
      <c r="AN864" s="17">
        <f t="shared" si="4161"/>
        <v>0</v>
      </c>
      <c r="AO864" s="17">
        <f t="shared" si="4161"/>
        <v>0</v>
      </c>
      <c r="AP864" s="17">
        <f t="shared" si="4161"/>
        <v>0</v>
      </c>
      <c r="AQ864" s="17">
        <f t="shared" si="4161"/>
        <v>0</v>
      </c>
      <c r="AR864" s="17">
        <f t="shared" si="4161"/>
        <v>0</v>
      </c>
      <c r="AS864" s="17">
        <f t="shared" si="3979"/>
        <v>241131.27900000001</v>
      </c>
      <c r="AT864" s="17">
        <f t="shared" si="3980"/>
        <v>241869.53700000001</v>
      </c>
      <c r="AU864" s="17">
        <f t="shared" si="3981"/>
        <v>223991.9</v>
      </c>
      <c r="AV864" s="17">
        <f>AV865+AV917+AV973+AV985+AV936+AV897+AV992+AV966</f>
        <v>0</v>
      </c>
      <c r="AW864" s="17">
        <f>AW865+AW917+AW973+AW985+AW936+AW897+AW992+AW966</f>
        <v>0</v>
      </c>
      <c r="AX864" s="17">
        <f>AX865+AX917+AX973+AX985+AX936+AX897+AX992+AX966</f>
        <v>0</v>
      </c>
      <c r="AY864" s="17">
        <f t="shared" si="3982"/>
        <v>241131.27900000001</v>
      </c>
      <c r="AZ864" s="17">
        <f t="shared" si="3983"/>
        <v>241869.53700000001</v>
      </c>
      <c r="BA864" s="17">
        <f t="shared" si="3984"/>
        <v>223991.9</v>
      </c>
      <c r="BB864" s="17">
        <f t="shared" ref="BB864:BK864" si="4162">BB865+BB917+BB973+BB985+BB936+BB897+BB992+BB966</f>
        <v>0</v>
      </c>
      <c r="BC864" s="17">
        <f t="shared" si="4162"/>
        <v>0</v>
      </c>
      <c r="BD864" s="17">
        <f t="shared" si="4162"/>
        <v>-136.02599999999995</v>
      </c>
      <c r="BE864" s="17">
        <f t="shared" si="4162"/>
        <v>0</v>
      </c>
      <c r="BF864" s="17">
        <f t="shared" si="4162"/>
        <v>0</v>
      </c>
      <c r="BG864" s="17">
        <f t="shared" si="4162"/>
        <v>0</v>
      </c>
      <c r="BH864" s="17">
        <f t="shared" si="4162"/>
        <v>0</v>
      </c>
      <c r="BI864" s="17">
        <f t="shared" si="4162"/>
        <v>0</v>
      </c>
      <c r="BJ864" s="17">
        <f t="shared" si="4162"/>
        <v>0</v>
      </c>
      <c r="BK864" s="17">
        <f t="shared" si="4162"/>
        <v>0</v>
      </c>
      <c r="BL864" s="17">
        <f t="shared" si="3976"/>
        <v>240995.253</v>
      </c>
      <c r="BM864" s="17">
        <f>BM865+BM917+BM973+BM985+BM936+BM897+BM992+BM966</f>
        <v>0</v>
      </c>
      <c r="BN864" s="77">
        <f t="shared" si="3985"/>
        <v>240995.253</v>
      </c>
      <c r="BO864" s="17">
        <f t="shared" si="3977"/>
        <v>241869.53700000001</v>
      </c>
      <c r="BP864" s="17">
        <f>BP865+BP917+BP973+BP985+BP936+BP897+BP992+BP966</f>
        <v>0</v>
      </c>
      <c r="BQ864" s="77">
        <f t="shared" si="3986"/>
        <v>241869.53700000001</v>
      </c>
      <c r="BR864" s="79">
        <f t="shared" si="3978"/>
        <v>223991.9</v>
      </c>
      <c r="BS864" s="17">
        <f>BS865+BS917+BS973+BS985+BS936+BS897+BS992+BS966</f>
        <v>0</v>
      </c>
      <c r="BT864" s="18"/>
      <c r="BU864" s="14"/>
    </row>
    <row r="865" spans="1:73" s="81" customFormat="1" x14ac:dyDescent="0.3">
      <c r="A865" s="63" t="s">
        <v>500</v>
      </c>
      <c r="B865" s="63" t="s">
        <v>26</v>
      </c>
      <c r="C865" s="63"/>
      <c r="D865" s="63"/>
      <c r="E865" s="63"/>
      <c r="F865" s="64" t="s">
        <v>27</v>
      </c>
      <c r="G865" s="17">
        <f t="shared" ref="G865:L865" si="4163">G878+G866</f>
        <v>127771.6</v>
      </c>
      <c r="H865" s="17">
        <f t="shared" si="4163"/>
        <v>130510.5</v>
      </c>
      <c r="I865" s="17">
        <f t="shared" si="4163"/>
        <v>130877</v>
      </c>
      <c r="J865" s="17">
        <f t="shared" si="4163"/>
        <v>0</v>
      </c>
      <c r="K865" s="17">
        <f t="shared" si="4163"/>
        <v>0</v>
      </c>
      <c r="L865" s="17">
        <f t="shared" si="4163"/>
        <v>0</v>
      </c>
      <c r="M865" s="17">
        <f t="shared" si="4097"/>
        <v>127771.6</v>
      </c>
      <c r="N865" s="17">
        <f t="shared" si="4098"/>
        <v>130510.5</v>
      </c>
      <c r="O865" s="17">
        <f t="shared" si="4099"/>
        <v>130877</v>
      </c>
      <c r="P865" s="17">
        <f t="shared" ref="P865:AB865" si="4164">P878+P866</f>
        <v>0</v>
      </c>
      <c r="Q865" s="17">
        <f t="shared" si="4164"/>
        <v>0</v>
      </c>
      <c r="R865" s="17">
        <f t="shared" si="4164"/>
        <v>0</v>
      </c>
      <c r="S865" s="17">
        <f t="shared" si="4164"/>
        <v>0</v>
      </c>
      <c r="T865" s="17">
        <f t="shared" si="4164"/>
        <v>0</v>
      </c>
      <c r="U865" s="17">
        <f t="shared" si="4164"/>
        <v>0</v>
      </c>
      <c r="V865" s="17">
        <f t="shared" si="4164"/>
        <v>0</v>
      </c>
      <c r="W865" s="17">
        <f t="shared" si="4164"/>
        <v>0</v>
      </c>
      <c r="X865" s="17">
        <f t="shared" si="4164"/>
        <v>0</v>
      </c>
      <c r="Y865" s="17">
        <f t="shared" si="4164"/>
        <v>0</v>
      </c>
      <c r="Z865" s="17">
        <f t="shared" si="4164"/>
        <v>0</v>
      </c>
      <c r="AA865" s="17">
        <f t="shared" si="4164"/>
        <v>0</v>
      </c>
      <c r="AB865" s="17">
        <f t="shared" si="4164"/>
        <v>0</v>
      </c>
      <c r="AC865" s="17">
        <f t="shared" si="4035"/>
        <v>127771.6</v>
      </c>
      <c r="AD865" s="17">
        <f t="shared" si="4036"/>
        <v>130510.5</v>
      </c>
      <c r="AE865" s="17">
        <f t="shared" si="4037"/>
        <v>130877</v>
      </c>
      <c r="AF865" s="17">
        <f>AF878+AF866</f>
        <v>0</v>
      </c>
      <c r="AG865" s="17">
        <f t="shared" si="4038"/>
        <v>127771.6</v>
      </c>
      <c r="AH865" s="17">
        <f t="shared" si="4039"/>
        <v>130510.5</v>
      </c>
      <c r="AI865" s="17">
        <f t="shared" si="4040"/>
        <v>130877</v>
      </c>
      <c r="AJ865" s="17">
        <f t="shared" ref="AJ865:AR865" si="4165">AJ878+AJ866</f>
        <v>0</v>
      </c>
      <c r="AK865" s="17">
        <f t="shared" si="4165"/>
        <v>0</v>
      </c>
      <c r="AL865" s="17">
        <f t="shared" si="4165"/>
        <v>-3139.3</v>
      </c>
      <c r="AM865" s="17">
        <f t="shared" si="4165"/>
        <v>0</v>
      </c>
      <c r="AN865" s="17">
        <f t="shared" si="4165"/>
        <v>0</v>
      </c>
      <c r="AO865" s="17">
        <f t="shared" si="4165"/>
        <v>0</v>
      </c>
      <c r="AP865" s="17">
        <f t="shared" si="4165"/>
        <v>0</v>
      </c>
      <c r="AQ865" s="17">
        <f t="shared" si="4165"/>
        <v>0</v>
      </c>
      <c r="AR865" s="17">
        <f t="shared" si="4165"/>
        <v>0</v>
      </c>
      <c r="AS865" s="17">
        <f t="shared" si="3979"/>
        <v>124632.3</v>
      </c>
      <c r="AT865" s="17">
        <f t="shared" si="3980"/>
        <v>130510.5</v>
      </c>
      <c r="AU865" s="17">
        <f t="shared" si="3981"/>
        <v>130877</v>
      </c>
      <c r="AV865" s="17">
        <f>AV878+AV866</f>
        <v>0</v>
      </c>
      <c r="AW865" s="17">
        <f>AW878+AW866</f>
        <v>0</v>
      </c>
      <c r="AX865" s="17">
        <f>AX878+AX866</f>
        <v>0</v>
      </c>
      <c r="AY865" s="17">
        <f t="shared" si="3982"/>
        <v>124632.3</v>
      </c>
      <c r="AZ865" s="17">
        <f t="shared" si="3983"/>
        <v>130510.5</v>
      </c>
      <c r="BA865" s="17">
        <f t="shared" si="3984"/>
        <v>130877</v>
      </c>
      <c r="BB865" s="17">
        <f t="shared" ref="BB865:BK865" si="4166">BB878+BB866</f>
        <v>0</v>
      </c>
      <c r="BC865" s="17">
        <f t="shared" si="4166"/>
        <v>0</v>
      </c>
      <c r="BD865" s="17">
        <f t="shared" si="4166"/>
        <v>0</v>
      </c>
      <c r="BE865" s="17">
        <f t="shared" si="4166"/>
        <v>0</v>
      </c>
      <c r="BF865" s="17">
        <f t="shared" si="4166"/>
        <v>0</v>
      </c>
      <c r="BG865" s="17">
        <f t="shared" si="4166"/>
        <v>0</v>
      </c>
      <c r="BH865" s="17">
        <f t="shared" si="4166"/>
        <v>0</v>
      </c>
      <c r="BI865" s="17">
        <f t="shared" si="4166"/>
        <v>0</v>
      </c>
      <c r="BJ865" s="17">
        <f t="shared" si="4166"/>
        <v>0</v>
      </c>
      <c r="BK865" s="17">
        <f t="shared" si="4166"/>
        <v>0</v>
      </c>
      <c r="BL865" s="17">
        <f t="shared" si="3976"/>
        <v>124632.3</v>
      </c>
      <c r="BM865" s="17">
        <f>BM878+BM866</f>
        <v>0</v>
      </c>
      <c r="BN865" s="77">
        <f t="shared" si="3985"/>
        <v>124632.3</v>
      </c>
      <c r="BO865" s="17">
        <f t="shared" si="3977"/>
        <v>130510.5</v>
      </c>
      <c r="BP865" s="17">
        <f>BP878+BP866</f>
        <v>0</v>
      </c>
      <c r="BQ865" s="77">
        <f t="shared" si="3986"/>
        <v>130510.5</v>
      </c>
      <c r="BR865" s="79">
        <f t="shared" si="3978"/>
        <v>130877</v>
      </c>
      <c r="BS865" s="17">
        <f>BS878+BS866</f>
        <v>0</v>
      </c>
      <c r="BT865" s="18"/>
      <c r="BU865" s="14"/>
    </row>
    <row r="866" spans="1:73" s="82" customFormat="1" ht="62.4" x14ac:dyDescent="0.3">
      <c r="A866" s="65" t="s">
        <v>500</v>
      </c>
      <c r="B866" s="65" t="s">
        <v>26</v>
      </c>
      <c r="C866" s="65" t="s">
        <v>114</v>
      </c>
      <c r="D866" s="65"/>
      <c r="E866" s="65"/>
      <c r="F866" s="66" t="s">
        <v>431</v>
      </c>
      <c r="G866" s="22">
        <f t="shared" ref="G866:L866" si="4167">G867+G873</f>
        <v>99252.3</v>
      </c>
      <c r="H866" s="22">
        <f t="shared" si="4167"/>
        <v>101917.5</v>
      </c>
      <c r="I866" s="22">
        <f t="shared" si="4167"/>
        <v>101917.5</v>
      </c>
      <c r="J866" s="22">
        <f t="shared" si="4167"/>
        <v>0</v>
      </c>
      <c r="K866" s="22">
        <f t="shared" si="4167"/>
        <v>0</v>
      </c>
      <c r="L866" s="22">
        <f t="shared" si="4167"/>
        <v>0</v>
      </c>
      <c r="M866" s="22">
        <f t="shared" si="4097"/>
        <v>99252.3</v>
      </c>
      <c r="N866" s="22">
        <f t="shared" si="4098"/>
        <v>101917.5</v>
      </c>
      <c r="O866" s="22">
        <f t="shared" si="4099"/>
        <v>101917.5</v>
      </c>
      <c r="P866" s="22">
        <f t="shared" ref="P866:AB866" si="4168">P867+P873</f>
        <v>0</v>
      </c>
      <c r="Q866" s="22">
        <f t="shared" si="4168"/>
        <v>0</v>
      </c>
      <c r="R866" s="22">
        <f t="shared" si="4168"/>
        <v>0</v>
      </c>
      <c r="S866" s="22">
        <f t="shared" si="4168"/>
        <v>0</v>
      </c>
      <c r="T866" s="22">
        <f t="shared" si="4168"/>
        <v>0</v>
      </c>
      <c r="U866" s="22">
        <f t="shared" si="4168"/>
        <v>0</v>
      </c>
      <c r="V866" s="22">
        <f t="shared" si="4168"/>
        <v>0</v>
      </c>
      <c r="W866" s="22">
        <f t="shared" si="4168"/>
        <v>0</v>
      </c>
      <c r="X866" s="22">
        <f t="shared" si="4168"/>
        <v>0</v>
      </c>
      <c r="Y866" s="22">
        <f t="shared" si="4168"/>
        <v>0</v>
      </c>
      <c r="Z866" s="22">
        <f t="shared" si="4168"/>
        <v>0</v>
      </c>
      <c r="AA866" s="22">
        <f t="shared" si="4168"/>
        <v>0</v>
      </c>
      <c r="AB866" s="22">
        <f t="shared" si="4168"/>
        <v>0</v>
      </c>
      <c r="AC866" s="22">
        <f t="shared" si="4035"/>
        <v>99252.3</v>
      </c>
      <c r="AD866" s="22">
        <f t="shared" si="4036"/>
        <v>101917.5</v>
      </c>
      <c r="AE866" s="22">
        <f t="shared" si="4037"/>
        <v>101917.5</v>
      </c>
      <c r="AF866" s="22">
        <f>AF867+AF873</f>
        <v>0</v>
      </c>
      <c r="AG866" s="22">
        <f t="shared" si="4038"/>
        <v>99252.3</v>
      </c>
      <c r="AH866" s="22">
        <f t="shared" si="4039"/>
        <v>101917.5</v>
      </c>
      <c r="AI866" s="22">
        <f t="shared" si="4040"/>
        <v>101917.5</v>
      </c>
      <c r="AJ866" s="22">
        <f t="shared" ref="AJ866:AR866" si="4169">AJ867+AJ873</f>
        <v>0</v>
      </c>
      <c r="AK866" s="22">
        <f t="shared" si="4169"/>
        <v>0</v>
      </c>
      <c r="AL866" s="22">
        <f t="shared" si="4169"/>
        <v>-1148.7</v>
      </c>
      <c r="AM866" s="22">
        <f t="shared" si="4169"/>
        <v>0</v>
      </c>
      <c r="AN866" s="22">
        <f t="shared" si="4169"/>
        <v>0</v>
      </c>
      <c r="AO866" s="22">
        <f t="shared" si="4169"/>
        <v>0</v>
      </c>
      <c r="AP866" s="22">
        <f t="shared" si="4169"/>
        <v>0</v>
      </c>
      <c r="AQ866" s="22">
        <f t="shared" si="4169"/>
        <v>0</v>
      </c>
      <c r="AR866" s="22">
        <f t="shared" si="4169"/>
        <v>0</v>
      </c>
      <c r="AS866" s="22">
        <f t="shared" si="3979"/>
        <v>98103.6</v>
      </c>
      <c r="AT866" s="22">
        <f t="shared" si="3980"/>
        <v>101917.5</v>
      </c>
      <c r="AU866" s="22">
        <f t="shared" si="3981"/>
        <v>101917.5</v>
      </c>
      <c r="AV866" s="22">
        <f>AV867+AV873</f>
        <v>0</v>
      </c>
      <c r="AW866" s="22">
        <f>AW867+AW873</f>
        <v>0</v>
      </c>
      <c r="AX866" s="22">
        <f>AX867+AX873</f>
        <v>0</v>
      </c>
      <c r="AY866" s="22">
        <f t="shared" si="3982"/>
        <v>98103.6</v>
      </c>
      <c r="AZ866" s="22">
        <f t="shared" si="3983"/>
        <v>101917.5</v>
      </c>
      <c r="BA866" s="22">
        <f t="shared" si="3984"/>
        <v>101917.5</v>
      </c>
      <c r="BB866" s="22">
        <f t="shared" ref="BB866:BK866" si="4170">BB867+BB873</f>
        <v>0</v>
      </c>
      <c r="BC866" s="22">
        <f t="shared" si="4170"/>
        <v>0</v>
      </c>
      <c r="BD866" s="22">
        <f t="shared" si="4170"/>
        <v>0</v>
      </c>
      <c r="BE866" s="22">
        <f t="shared" si="4170"/>
        <v>0</v>
      </c>
      <c r="BF866" s="22">
        <f t="shared" si="4170"/>
        <v>0</v>
      </c>
      <c r="BG866" s="22">
        <f t="shared" si="4170"/>
        <v>0</v>
      </c>
      <c r="BH866" s="22">
        <f t="shared" si="4170"/>
        <v>0</v>
      </c>
      <c r="BI866" s="22">
        <f t="shared" si="4170"/>
        <v>0</v>
      </c>
      <c r="BJ866" s="22">
        <f t="shared" si="4170"/>
        <v>0</v>
      </c>
      <c r="BK866" s="22">
        <f t="shared" si="4170"/>
        <v>0</v>
      </c>
      <c r="BL866" s="22">
        <f t="shared" si="3976"/>
        <v>98103.6</v>
      </c>
      <c r="BM866" s="22">
        <f>BM867+BM873</f>
        <v>0</v>
      </c>
      <c r="BN866" s="78">
        <f t="shared" si="3985"/>
        <v>98103.6</v>
      </c>
      <c r="BO866" s="22">
        <f t="shared" si="3977"/>
        <v>101917.5</v>
      </c>
      <c r="BP866" s="22">
        <f>BP867+BP873</f>
        <v>0</v>
      </c>
      <c r="BQ866" s="78">
        <f t="shared" si="3986"/>
        <v>101917.5</v>
      </c>
      <c r="BR866" s="80">
        <f t="shared" si="3978"/>
        <v>101917.5</v>
      </c>
      <c r="BS866" s="22">
        <f>BS867+BS873</f>
        <v>0</v>
      </c>
      <c r="BT866" s="23"/>
      <c r="BU866" s="19"/>
    </row>
    <row r="867" spans="1:73" ht="46.8" x14ac:dyDescent="0.3">
      <c r="A867" s="67" t="s">
        <v>500</v>
      </c>
      <c r="B867" s="67" t="s">
        <v>26</v>
      </c>
      <c r="C867" s="67" t="s">
        <v>114</v>
      </c>
      <c r="D867" s="67" t="s">
        <v>244</v>
      </c>
      <c r="E867" s="71"/>
      <c r="F867" s="68" t="s">
        <v>245</v>
      </c>
      <c r="G867" s="26">
        <f t="shared" ref="G867:G869" si="4171">G868</f>
        <v>13098.2</v>
      </c>
      <c r="H867" s="26">
        <f t="shared" ref="H867:H869" si="4172">H868</f>
        <v>13454.5</v>
      </c>
      <c r="I867" s="26">
        <f t="shared" ref="I867:I869" si="4173">I868</f>
        <v>13454.5</v>
      </c>
      <c r="J867" s="26">
        <f t="shared" ref="J867:J869" si="4174">J868</f>
        <v>0</v>
      </c>
      <c r="K867" s="26">
        <f t="shared" ref="K867:K869" si="4175">K868</f>
        <v>0</v>
      </c>
      <c r="L867" s="26">
        <f t="shared" ref="L867:L869" si="4176">L868</f>
        <v>0</v>
      </c>
      <c r="M867" s="26">
        <f t="shared" si="4097"/>
        <v>13098.2</v>
      </c>
      <c r="N867" s="26">
        <f t="shared" si="4098"/>
        <v>13454.5</v>
      </c>
      <c r="O867" s="26">
        <f t="shared" si="4099"/>
        <v>13454.5</v>
      </c>
      <c r="P867" s="26">
        <f t="shared" ref="P867:P869" si="4177">P868</f>
        <v>0</v>
      </c>
      <c r="Q867" s="26">
        <f t="shared" ref="Q867:Q869" si="4178">Q868</f>
        <v>0</v>
      </c>
      <c r="R867" s="26">
        <f t="shared" ref="R867:R869" si="4179">R868</f>
        <v>0</v>
      </c>
      <c r="S867" s="26">
        <f t="shared" ref="S867:S869" si="4180">S868</f>
        <v>0</v>
      </c>
      <c r="T867" s="26">
        <f t="shared" ref="T867:T869" si="4181">T868</f>
        <v>0</v>
      </c>
      <c r="U867" s="26">
        <f t="shared" ref="U867:U869" si="4182">U868</f>
        <v>0</v>
      </c>
      <c r="V867" s="26">
        <f t="shared" ref="V867:V869" si="4183">V868</f>
        <v>0</v>
      </c>
      <c r="W867" s="26">
        <f t="shared" ref="W867:W869" si="4184">W868</f>
        <v>0</v>
      </c>
      <c r="X867" s="26">
        <f t="shared" ref="X867:X869" si="4185">X868</f>
        <v>0</v>
      </c>
      <c r="Y867" s="26">
        <f t="shared" ref="Y867:Y869" si="4186">Y868</f>
        <v>0</v>
      </c>
      <c r="Z867" s="26">
        <f t="shared" ref="Z867:Z869" si="4187">Z868</f>
        <v>0</v>
      </c>
      <c r="AA867" s="26">
        <f t="shared" ref="AA867:AA869" si="4188">AA868</f>
        <v>0</v>
      </c>
      <c r="AB867" s="26">
        <f t="shared" ref="AB867:AB869" si="4189">AB868</f>
        <v>0</v>
      </c>
      <c r="AC867" s="26">
        <f t="shared" si="4035"/>
        <v>13098.2</v>
      </c>
      <c r="AD867" s="26">
        <f t="shared" si="4036"/>
        <v>13454.5</v>
      </c>
      <c r="AE867" s="26">
        <f t="shared" si="4037"/>
        <v>13454.5</v>
      </c>
      <c r="AF867" s="26">
        <f t="shared" ref="AF867:AF869" si="4190">AF868</f>
        <v>0</v>
      </c>
      <c r="AG867" s="26">
        <f t="shared" si="4038"/>
        <v>13098.2</v>
      </c>
      <c r="AH867" s="26">
        <f t="shared" si="4039"/>
        <v>13454.5</v>
      </c>
      <c r="AI867" s="26">
        <f t="shared" si="4040"/>
        <v>13454.5</v>
      </c>
      <c r="AJ867" s="26">
        <f t="shared" ref="AJ867:AJ869" si="4191">AJ868</f>
        <v>0</v>
      </c>
      <c r="AK867" s="26">
        <f t="shared" ref="AK867:AK869" si="4192">AK868</f>
        <v>0</v>
      </c>
      <c r="AL867" s="26">
        <f t="shared" ref="AL867:AL869" si="4193">AL868</f>
        <v>0</v>
      </c>
      <c r="AM867" s="26">
        <f t="shared" ref="AM867:AM869" si="4194">AM868</f>
        <v>0</v>
      </c>
      <c r="AN867" s="26">
        <f t="shared" ref="AN867:AN869" si="4195">AN868</f>
        <v>0</v>
      </c>
      <c r="AO867" s="26">
        <f t="shared" ref="AO867:AO869" si="4196">AO868</f>
        <v>0</v>
      </c>
      <c r="AP867" s="26">
        <f t="shared" ref="AP867:AP869" si="4197">AP868</f>
        <v>0</v>
      </c>
      <c r="AQ867" s="26">
        <f t="shared" ref="AQ867:AQ869" si="4198">AQ868</f>
        <v>0</v>
      </c>
      <c r="AR867" s="26">
        <f t="shared" ref="AR867:AR869" si="4199">AR868</f>
        <v>0</v>
      </c>
      <c r="AS867" s="26">
        <f t="shared" si="3979"/>
        <v>13098.2</v>
      </c>
      <c r="AT867" s="26">
        <f t="shared" si="3980"/>
        <v>13454.5</v>
      </c>
      <c r="AU867" s="26">
        <f t="shared" si="3981"/>
        <v>13454.5</v>
      </c>
      <c r="AV867" s="26">
        <f t="shared" ref="AV867:AV869" si="4200">AV868</f>
        <v>0</v>
      </c>
      <c r="AW867" s="26">
        <f t="shared" ref="AW867:AW869" si="4201">AW868</f>
        <v>0</v>
      </c>
      <c r="AX867" s="26">
        <f t="shared" ref="AX867:AX869" si="4202">AX868</f>
        <v>0</v>
      </c>
      <c r="AY867" s="26">
        <f t="shared" si="3982"/>
        <v>13098.2</v>
      </c>
      <c r="AZ867" s="26">
        <f t="shared" si="3983"/>
        <v>13454.5</v>
      </c>
      <c r="BA867" s="26">
        <f t="shared" si="3984"/>
        <v>13454.5</v>
      </c>
      <c r="BB867" s="26">
        <f t="shared" ref="BB867:BB869" si="4203">BB868</f>
        <v>0</v>
      </c>
      <c r="BC867" s="26">
        <f t="shared" ref="BC867:BC869" si="4204">BC868</f>
        <v>0</v>
      </c>
      <c r="BD867" s="26">
        <f t="shared" ref="BD867:BD869" si="4205">BD868</f>
        <v>0</v>
      </c>
      <c r="BE867" s="26">
        <f t="shared" ref="BE867:BE869" si="4206">BE868</f>
        <v>0</v>
      </c>
      <c r="BF867" s="26">
        <f t="shared" ref="BF867:BF869" si="4207">BF868</f>
        <v>0</v>
      </c>
      <c r="BG867" s="26">
        <f t="shared" ref="BG867:BG869" si="4208">BG868</f>
        <v>0</v>
      </c>
      <c r="BH867" s="26">
        <f t="shared" ref="BH867:BH869" si="4209">BH868</f>
        <v>0</v>
      </c>
      <c r="BI867" s="26">
        <f t="shared" ref="BI867:BI869" si="4210">BI868</f>
        <v>0</v>
      </c>
      <c r="BJ867" s="26">
        <f t="shared" ref="BJ867:BJ869" si="4211">BJ868</f>
        <v>0</v>
      </c>
      <c r="BK867" s="26">
        <f t="shared" ref="BK867:BK869" si="4212">BK868</f>
        <v>0</v>
      </c>
      <c r="BL867" s="26">
        <f t="shared" si="3976"/>
        <v>13098.2</v>
      </c>
      <c r="BM867" s="26">
        <f t="shared" ref="BM867:BM869" si="4213">BM868</f>
        <v>0</v>
      </c>
      <c r="BN867" s="53">
        <f t="shared" si="3985"/>
        <v>13098.2</v>
      </c>
      <c r="BO867" s="26">
        <f t="shared" si="3977"/>
        <v>13454.5</v>
      </c>
      <c r="BP867" s="26">
        <f t="shared" ref="BP867:BS869" si="4214">BP868</f>
        <v>0</v>
      </c>
      <c r="BQ867" s="53">
        <f t="shared" si="3986"/>
        <v>13454.5</v>
      </c>
      <c r="BR867" s="52">
        <f t="shared" si="3978"/>
        <v>13454.5</v>
      </c>
      <c r="BS867" s="26">
        <f t="shared" si="4214"/>
        <v>0</v>
      </c>
      <c r="BT867" s="27"/>
    </row>
    <row r="868" spans="1:73" x14ac:dyDescent="0.3">
      <c r="A868" s="67" t="s">
        <v>500</v>
      </c>
      <c r="B868" s="67" t="s">
        <v>26</v>
      </c>
      <c r="C868" s="67" t="s">
        <v>114</v>
      </c>
      <c r="D868" s="67" t="s">
        <v>246</v>
      </c>
      <c r="E868" s="71"/>
      <c r="F868" s="68" t="s">
        <v>33</v>
      </c>
      <c r="G868" s="26">
        <f t="shared" si="4171"/>
        <v>13098.2</v>
      </c>
      <c r="H868" s="26">
        <f t="shared" si="4172"/>
        <v>13454.5</v>
      </c>
      <c r="I868" s="26">
        <f t="shared" si="4173"/>
        <v>13454.5</v>
      </c>
      <c r="J868" s="26">
        <f t="shared" si="4174"/>
        <v>0</v>
      </c>
      <c r="K868" s="26">
        <f t="shared" si="4175"/>
        <v>0</v>
      </c>
      <c r="L868" s="26">
        <f t="shared" si="4176"/>
        <v>0</v>
      </c>
      <c r="M868" s="26">
        <f t="shared" si="4097"/>
        <v>13098.2</v>
      </c>
      <c r="N868" s="26">
        <f t="shared" si="4098"/>
        <v>13454.5</v>
      </c>
      <c r="O868" s="26">
        <f t="shared" si="4099"/>
        <v>13454.5</v>
      </c>
      <c r="P868" s="26">
        <f t="shared" si="4177"/>
        <v>0</v>
      </c>
      <c r="Q868" s="26">
        <f t="shared" si="4178"/>
        <v>0</v>
      </c>
      <c r="R868" s="26">
        <f t="shared" si="4179"/>
        <v>0</v>
      </c>
      <c r="S868" s="26">
        <f t="shared" si="4180"/>
        <v>0</v>
      </c>
      <c r="T868" s="26">
        <f t="shared" si="4181"/>
        <v>0</v>
      </c>
      <c r="U868" s="26">
        <f t="shared" si="4182"/>
        <v>0</v>
      </c>
      <c r="V868" s="26">
        <f t="shared" si="4183"/>
        <v>0</v>
      </c>
      <c r="W868" s="26">
        <f t="shared" si="4184"/>
        <v>0</v>
      </c>
      <c r="X868" s="26">
        <f t="shared" si="4185"/>
        <v>0</v>
      </c>
      <c r="Y868" s="26">
        <f t="shared" si="4186"/>
        <v>0</v>
      </c>
      <c r="Z868" s="26">
        <f t="shared" si="4187"/>
        <v>0</v>
      </c>
      <c r="AA868" s="26">
        <f t="shared" si="4188"/>
        <v>0</v>
      </c>
      <c r="AB868" s="26">
        <f t="shared" si="4189"/>
        <v>0</v>
      </c>
      <c r="AC868" s="26">
        <f t="shared" si="4035"/>
        <v>13098.2</v>
      </c>
      <c r="AD868" s="26">
        <f t="shared" si="4036"/>
        <v>13454.5</v>
      </c>
      <c r="AE868" s="26">
        <f t="shared" si="4037"/>
        <v>13454.5</v>
      </c>
      <c r="AF868" s="26">
        <f t="shared" si="4190"/>
        <v>0</v>
      </c>
      <c r="AG868" s="26">
        <f t="shared" si="4038"/>
        <v>13098.2</v>
      </c>
      <c r="AH868" s="26">
        <f t="shared" si="4039"/>
        <v>13454.5</v>
      </c>
      <c r="AI868" s="26">
        <f t="shared" si="4040"/>
        <v>13454.5</v>
      </c>
      <c r="AJ868" s="26">
        <f t="shared" si="4191"/>
        <v>0</v>
      </c>
      <c r="AK868" s="26">
        <f t="shared" si="4192"/>
        <v>0</v>
      </c>
      <c r="AL868" s="26">
        <f t="shared" si="4193"/>
        <v>0</v>
      </c>
      <c r="AM868" s="26">
        <f t="shared" si="4194"/>
        <v>0</v>
      </c>
      <c r="AN868" s="26">
        <f t="shared" si="4195"/>
        <v>0</v>
      </c>
      <c r="AO868" s="26">
        <f t="shared" si="4196"/>
        <v>0</v>
      </c>
      <c r="AP868" s="26">
        <f t="shared" si="4197"/>
        <v>0</v>
      </c>
      <c r="AQ868" s="26">
        <f t="shared" si="4198"/>
        <v>0</v>
      </c>
      <c r="AR868" s="26">
        <f t="shared" si="4199"/>
        <v>0</v>
      </c>
      <c r="AS868" s="26">
        <f t="shared" si="3979"/>
        <v>13098.2</v>
      </c>
      <c r="AT868" s="26">
        <f t="shared" si="3980"/>
        <v>13454.5</v>
      </c>
      <c r="AU868" s="26">
        <f t="shared" si="3981"/>
        <v>13454.5</v>
      </c>
      <c r="AV868" s="26">
        <f t="shared" si="4200"/>
        <v>0</v>
      </c>
      <c r="AW868" s="26">
        <f t="shared" si="4201"/>
        <v>0</v>
      </c>
      <c r="AX868" s="26">
        <f t="shared" si="4202"/>
        <v>0</v>
      </c>
      <c r="AY868" s="26">
        <f t="shared" si="3982"/>
        <v>13098.2</v>
      </c>
      <c r="AZ868" s="26">
        <f t="shared" si="3983"/>
        <v>13454.5</v>
      </c>
      <c r="BA868" s="26">
        <f t="shared" si="3984"/>
        <v>13454.5</v>
      </c>
      <c r="BB868" s="26">
        <f t="shared" si="4203"/>
        <v>0</v>
      </c>
      <c r="BC868" s="26">
        <f t="shared" si="4204"/>
        <v>0</v>
      </c>
      <c r="BD868" s="26">
        <f t="shared" si="4205"/>
        <v>0</v>
      </c>
      <c r="BE868" s="26">
        <f t="shared" si="4206"/>
        <v>0</v>
      </c>
      <c r="BF868" s="26">
        <f t="shared" si="4207"/>
        <v>0</v>
      </c>
      <c r="BG868" s="26">
        <f t="shared" si="4208"/>
        <v>0</v>
      </c>
      <c r="BH868" s="26">
        <f t="shared" si="4209"/>
        <v>0</v>
      </c>
      <c r="BI868" s="26">
        <f t="shared" si="4210"/>
        <v>0</v>
      </c>
      <c r="BJ868" s="26">
        <f t="shared" si="4211"/>
        <v>0</v>
      </c>
      <c r="BK868" s="26">
        <f t="shared" si="4212"/>
        <v>0</v>
      </c>
      <c r="BL868" s="26">
        <f t="shared" si="3976"/>
        <v>13098.2</v>
      </c>
      <c r="BM868" s="26">
        <f t="shared" si="4213"/>
        <v>0</v>
      </c>
      <c r="BN868" s="53">
        <f t="shared" si="3985"/>
        <v>13098.2</v>
      </c>
      <c r="BO868" s="26">
        <f t="shared" si="3977"/>
        <v>13454.5</v>
      </c>
      <c r="BP868" s="26">
        <f t="shared" si="4214"/>
        <v>0</v>
      </c>
      <c r="BQ868" s="53">
        <f t="shared" si="3986"/>
        <v>13454.5</v>
      </c>
      <c r="BR868" s="52">
        <f t="shared" si="3978"/>
        <v>13454.5</v>
      </c>
      <c r="BS868" s="26">
        <f t="shared" si="4214"/>
        <v>0</v>
      </c>
      <c r="BT868" s="27"/>
    </row>
    <row r="869" spans="1:73" ht="78" x14ac:dyDescent="0.3">
      <c r="A869" s="67" t="s">
        <v>500</v>
      </c>
      <c r="B869" s="67" t="s">
        <v>26</v>
      </c>
      <c r="C869" s="67" t="s">
        <v>114</v>
      </c>
      <c r="D869" s="67" t="s">
        <v>432</v>
      </c>
      <c r="E869" s="71"/>
      <c r="F869" s="68" t="s">
        <v>433</v>
      </c>
      <c r="G869" s="26">
        <f t="shared" si="4171"/>
        <v>13098.2</v>
      </c>
      <c r="H869" s="26">
        <f t="shared" si="4172"/>
        <v>13454.5</v>
      </c>
      <c r="I869" s="26">
        <f t="shared" si="4173"/>
        <v>13454.5</v>
      </c>
      <c r="J869" s="26">
        <f t="shared" si="4174"/>
        <v>0</v>
      </c>
      <c r="K869" s="26">
        <f t="shared" si="4175"/>
        <v>0</v>
      </c>
      <c r="L869" s="26">
        <f t="shared" si="4176"/>
        <v>0</v>
      </c>
      <c r="M869" s="26">
        <f t="shared" si="4097"/>
        <v>13098.2</v>
      </c>
      <c r="N869" s="26">
        <f t="shared" si="4098"/>
        <v>13454.5</v>
      </c>
      <c r="O869" s="26">
        <f t="shared" si="4099"/>
        <v>13454.5</v>
      </c>
      <c r="P869" s="26">
        <f t="shared" si="4177"/>
        <v>0</v>
      </c>
      <c r="Q869" s="26">
        <f t="shared" si="4178"/>
        <v>0</v>
      </c>
      <c r="R869" s="26">
        <f t="shared" si="4179"/>
        <v>0</v>
      </c>
      <c r="S869" s="26">
        <f t="shared" si="4180"/>
        <v>0</v>
      </c>
      <c r="T869" s="26">
        <f t="shared" si="4181"/>
        <v>0</v>
      </c>
      <c r="U869" s="26">
        <f t="shared" si="4182"/>
        <v>0</v>
      </c>
      <c r="V869" s="26">
        <f t="shared" si="4183"/>
        <v>0</v>
      </c>
      <c r="W869" s="26">
        <f t="shared" si="4184"/>
        <v>0</v>
      </c>
      <c r="X869" s="26">
        <f t="shared" si="4185"/>
        <v>0</v>
      </c>
      <c r="Y869" s="26">
        <f t="shared" si="4186"/>
        <v>0</v>
      </c>
      <c r="Z869" s="26">
        <f t="shared" si="4187"/>
        <v>0</v>
      </c>
      <c r="AA869" s="26">
        <f t="shared" si="4188"/>
        <v>0</v>
      </c>
      <c r="AB869" s="26">
        <f t="shared" si="4189"/>
        <v>0</v>
      </c>
      <c r="AC869" s="26">
        <f t="shared" si="4035"/>
        <v>13098.2</v>
      </c>
      <c r="AD869" s="26">
        <f t="shared" si="4036"/>
        <v>13454.5</v>
      </c>
      <c r="AE869" s="26">
        <f t="shared" si="4037"/>
        <v>13454.5</v>
      </c>
      <c r="AF869" s="26">
        <f t="shared" si="4190"/>
        <v>0</v>
      </c>
      <c r="AG869" s="26">
        <f t="shared" si="4038"/>
        <v>13098.2</v>
      </c>
      <c r="AH869" s="26">
        <f t="shared" si="4039"/>
        <v>13454.5</v>
      </c>
      <c r="AI869" s="26">
        <f t="shared" si="4040"/>
        <v>13454.5</v>
      </c>
      <c r="AJ869" s="26">
        <f t="shared" si="4191"/>
        <v>0</v>
      </c>
      <c r="AK869" s="26">
        <f t="shared" si="4192"/>
        <v>0</v>
      </c>
      <c r="AL869" s="26">
        <f t="shared" si="4193"/>
        <v>0</v>
      </c>
      <c r="AM869" s="26">
        <f t="shared" si="4194"/>
        <v>0</v>
      </c>
      <c r="AN869" s="26">
        <f t="shared" si="4195"/>
        <v>0</v>
      </c>
      <c r="AO869" s="26">
        <f t="shared" si="4196"/>
        <v>0</v>
      </c>
      <c r="AP869" s="26">
        <f t="shared" si="4197"/>
        <v>0</v>
      </c>
      <c r="AQ869" s="26">
        <f t="shared" si="4198"/>
        <v>0</v>
      </c>
      <c r="AR869" s="26">
        <f t="shared" si="4199"/>
        <v>0</v>
      </c>
      <c r="AS869" s="26">
        <f t="shared" si="3979"/>
        <v>13098.2</v>
      </c>
      <c r="AT869" s="26">
        <f t="shared" si="3980"/>
        <v>13454.5</v>
      </c>
      <c r="AU869" s="26">
        <f t="shared" si="3981"/>
        <v>13454.5</v>
      </c>
      <c r="AV869" s="26">
        <f t="shared" si="4200"/>
        <v>0</v>
      </c>
      <c r="AW869" s="26">
        <f t="shared" si="4201"/>
        <v>0</v>
      </c>
      <c r="AX869" s="26">
        <f t="shared" si="4202"/>
        <v>0</v>
      </c>
      <c r="AY869" s="26">
        <f t="shared" si="3982"/>
        <v>13098.2</v>
      </c>
      <c r="AZ869" s="26">
        <f t="shared" si="3983"/>
        <v>13454.5</v>
      </c>
      <c r="BA869" s="26">
        <f t="shared" si="3984"/>
        <v>13454.5</v>
      </c>
      <c r="BB869" s="26">
        <f t="shared" si="4203"/>
        <v>0</v>
      </c>
      <c r="BC869" s="26">
        <f t="shared" si="4204"/>
        <v>0</v>
      </c>
      <c r="BD869" s="26">
        <f t="shared" si="4205"/>
        <v>0</v>
      </c>
      <c r="BE869" s="26">
        <f t="shared" si="4206"/>
        <v>0</v>
      </c>
      <c r="BF869" s="26">
        <f t="shared" si="4207"/>
        <v>0</v>
      </c>
      <c r="BG869" s="26">
        <f t="shared" si="4208"/>
        <v>0</v>
      </c>
      <c r="BH869" s="26">
        <f t="shared" si="4209"/>
        <v>0</v>
      </c>
      <c r="BI869" s="26">
        <f t="shared" si="4210"/>
        <v>0</v>
      </c>
      <c r="BJ869" s="26">
        <f t="shared" si="4211"/>
        <v>0</v>
      </c>
      <c r="BK869" s="26">
        <f t="shared" si="4212"/>
        <v>0</v>
      </c>
      <c r="BL869" s="26">
        <f t="shared" si="3976"/>
        <v>13098.2</v>
      </c>
      <c r="BM869" s="26">
        <f t="shared" si="4213"/>
        <v>0</v>
      </c>
      <c r="BN869" s="53">
        <f t="shared" si="3985"/>
        <v>13098.2</v>
      </c>
      <c r="BO869" s="26">
        <f t="shared" si="3977"/>
        <v>13454.5</v>
      </c>
      <c r="BP869" s="26">
        <f t="shared" si="4214"/>
        <v>0</v>
      </c>
      <c r="BQ869" s="53">
        <f t="shared" si="3986"/>
        <v>13454.5</v>
      </c>
      <c r="BR869" s="52">
        <f t="shared" si="3978"/>
        <v>13454.5</v>
      </c>
      <c r="BS869" s="26">
        <f t="shared" si="4214"/>
        <v>0</v>
      </c>
      <c r="BT869" s="27"/>
    </row>
    <row r="870" spans="1:73" ht="31.2" x14ac:dyDescent="0.3">
      <c r="A870" s="67" t="s">
        <v>500</v>
      </c>
      <c r="B870" s="67" t="s">
        <v>26</v>
      </c>
      <c r="C870" s="67" t="s">
        <v>114</v>
      </c>
      <c r="D870" s="67" t="s">
        <v>434</v>
      </c>
      <c r="E870" s="71"/>
      <c r="F870" s="68" t="s">
        <v>435</v>
      </c>
      <c r="G870" s="26">
        <f t="shared" ref="G870:L870" si="4215">G871+G872</f>
        <v>13098.2</v>
      </c>
      <c r="H870" s="26">
        <f t="shared" si="4215"/>
        <v>13454.5</v>
      </c>
      <c r="I870" s="26">
        <f t="shared" si="4215"/>
        <v>13454.5</v>
      </c>
      <c r="J870" s="26">
        <f t="shared" si="4215"/>
        <v>0</v>
      </c>
      <c r="K870" s="26">
        <f t="shared" si="4215"/>
        <v>0</v>
      </c>
      <c r="L870" s="26">
        <f t="shared" si="4215"/>
        <v>0</v>
      </c>
      <c r="M870" s="26">
        <f t="shared" si="4097"/>
        <v>13098.2</v>
      </c>
      <c r="N870" s="26">
        <f t="shared" si="4098"/>
        <v>13454.5</v>
      </c>
      <c r="O870" s="26">
        <f t="shared" si="4099"/>
        <v>13454.5</v>
      </c>
      <c r="P870" s="26">
        <f t="shared" ref="P870:AB870" si="4216">P871+P872</f>
        <v>0</v>
      </c>
      <c r="Q870" s="26">
        <f t="shared" si="4216"/>
        <v>0</v>
      </c>
      <c r="R870" s="26">
        <f t="shared" si="4216"/>
        <v>0</v>
      </c>
      <c r="S870" s="26">
        <f t="shared" si="4216"/>
        <v>0</v>
      </c>
      <c r="T870" s="26">
        <f t="shared" si="4216"/>
        <v>0</v>
      </c>
      <c r="U870" s="26">
        <f t="shared" si="4216"/>
        <v>0</v>
      </c>
      <c r="V870" s="26">
        <f t="shared" si="4216"/>
        <v>0</v>
      </c>
      <c r="W870" s="26">
        <f t="shared" si="4216"/>
        <v>0</v>
      </c>
      <c r="X870" s="26">
        <f t="shared" si="4216"/>
        <v>0</v>
      </c>
      <c r="Y870" s="26">
        <f t="shared" si="4216"/>
        <v>0</v>
      </c>
      <c r="Z870" s="26">
        <f t="shared" si="4216"/>
        <v>0</v>
      </c>
      <c r="AA870" s="26">
        <f t="shared" si="4216"/>
        <v>0</v>
      </c>
      <c r="AB870" s="26">
        <f t="shared" si="4216"/>
        <v>0</v>
      </c>
      <c r="AC870" s="26">
        <f t="shared" si="4035"/>
        <v>13098.2</v>
      </c>
      <c r="AD870" s="26">
        <f t="shared" si="4036"/>
        <v>13454.5</v>
      </c>
      <c r="AE870" s="26">
        <f t="shared" si="4037"/>
        <v>13454.5</v>
      </c>
      <c r="AF870" s="26">
        <f>AF871+AF872</f>
        <v>0</v>
      </c>
      <c r="AG870" s="26">
        <f t="shared" si="4038"/>
        <v>13098.2</v>
      </c>
      <c r="AH870" s="26">
        <f t="shared" si="4039"/>
        <v>13454.5</v>
      </c>
      <c r="AI870" s="26">
        <f t="shared" si="4040"/>
        <v>13454.5</v>
      </c>
      <c r="AJ870" s="26">
        <f t="shared" ref="AJ870:AR870" si="4217">AJ871+AJ872</f>
        <v>0</v>
      </c>
      <c r="AK870" s="26">
        <f t="shared" si="4217"/>
        <v>0</v>
      </c>
      <c r="AL870" s="26">
        <f t="shared" si="4217"/>
        <v>0</v>
      </c>
      <c r="AM870" s="26">
        <f t="shared" si="4217"/>
        <v>0</v>
      </c>
      <c r="AN870" s="26">
        <f t="shared" si="4217"/>
        <v>0</v>
      </c>
      <c r="AO870" s="26">
        <f t="shared" si="4217"/>
        <v>0</v>
      </c>
      <c r="AP870" s="26">
        <f t="shared" si="4217"/>
        <v>0</v>
      </c>
      <c r="AQ870" s="26">
        <f t="shared" si="4217"/>
        <v>0</v>
      </c>
      <c r="AR870" s="26">
        <f t="shared" si="4217"/>
        <v>0</v>
      </c>
      <c r="AS870" s="26">
        <f t="shared" si="3979"/>
        <v>13098.2</v>
      </c>
      <c r="AT870" s="26">
        <f t="shared" si="3980"/>
        <v>13454.5</v>
      </c>
      <c r="AU870" s="26">
        <f t="shared" si="3981"/>
        <v>13454.5</v>
      </c>
      <c r="AV870" s="26">
        <f>AV871+AV872</f>
        <v>0</v>
      </c>
      <c r="AW870" s="26">
        <f>AW871+AW872</f>
        <v>0</v>
      </c>
      <c r="AX870" s="26">
        <f>AX871+AX872</f>
        <v>0</v>
      </c>
      <c r="AY870" s="26">
        <f t="shared" si="3982"/>
        <v>13098.2</v>
      </c>
      <c r="AZ870" s="26">
        <f t="shared" si="3983"/>
        <v>13454.5</v>
      </c>
      <c r="BA870" s="26">
        <f t="shared" si="3984"/>
        <v>13454.5</v>
      </c>
      <c r="BB870" s="26">
        <f t="shared" ref="BB870:BK870" si="4218">BB871+BB872</f>
        <v>0</v>
      </c>
      <c r="BC870" s="26">
        <f t="shared" si="4218"/>
        <v>0</v>
      </c>
      <c r="BD870" s="26">
        <f t="shared" si="4218"/>
        <v>0</v>
      </c>
      <c r="BE870" s="26">
        <f t="shared" si="4218"/>
        <v>0</v>
      </c>
      <c r="BF870" s="26">
        <f t="shared" si="4218"/>
        <v>0</v>
      </c>
      <c r="BG870" s="26">
        <f t="shared" si="4218"/>
        <v>0</v>
      </c>
      <c r="BH870" s="26">
        <f t="shared" si="4218"/>
        <v>0</v>
      </c>
      <c r="BI870" s="26">
        <f t="shared" si="4218"/>
        <v>0</v>
      </c>
      <c r="BJ870" s="26">
        <f t="shared" si="4218"/>
        <v>0</v>
      </c>
      <c r="BK870" s="26">
        <f t="shared" si="4218"/>
        <v>0</v>
      </c>
      <c r="BL870" s="26">
        <f t="shared" si="3976"/>
        <v>13098.2</v>
      </c>
      <c r="BM870" s="26">
        <f>BM871+BM872</f>
        <v>0</v>
      </c>
      <c r="BN870" s="53">
        <f t="shared" si="3985"/>
        <v>13098.2</v>
      </c>
      <c r="BO870" s="26">
        <f t="shared" si="3977"/>
        <v>13454.5</v>
      </c>
      <c r="BP870" s="26">
        <f>BP871+BP872</f>
        <v>0</v>
      </c>
      <c r="BQ870" s="53">
        <f t="shared" si="3986"/>
        <v>13454.5</v>
      </c>
      <c r="BR870" s="52">
        <f t="shared" si="3978"/>
        <v>13454.5</v>
      </c>
      <c r="BS870" s="26">
        <f>BS871+BS872</f>
        <v>0</v>
      </c>
      <c r="BT870" s="27"/>
    </row>
    <row r="871" spans="1:73" ht="78" x14ac:dyDescent="0.3">
      <c r="A871" s="67" t="s">
        <v>500</v>
      </c>
      <c r="B871" s="67" t="s">
        <v>26</v>
      </c>
      <c r="C871" s="67" t="s">
        <v>114</v>
      </c>
      <c r="D871" s="67" t="s">
        <v>434</v>
      </c>
      <c r="E871" s="67" t="s">
        <v>50</v>
      </c>
      <c r="F871" s="68" t="s">
        <v>51</v>
      </c>
      <c r="G871" s="26">
        <v>12503.7</v>
      </c>
      <c r="H871" s="26">
        <v>12856</v>
      </c>
      <c r="I871" s="26">
        <v>12856</v>
      </c>
      <c r="J871" s="26"/>
      <c r="K871" s="26"/>
      <c r="L871" s="26"/>
      <c r="M871" s="26">
        <f t="shared" si="4097"/>
        <v>12503.7</v>
      </c>
      <c r="N871" s="26">
        <f t="shared" si="4098"/>
        <v>12856</v>
      </c>
      <c r="O871" s="26">
        <f t="shared" si="4099"/>
        <v>12856</v>
      </c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>
        <f t="shared" si="4035"/>
        <v>12503.7</v>
      </c>
      <c r="AD871" s="26">
        <f t="shared" si="4036"/>
        <v>12856</v>
      </c>
      <c r="AE871" s="26">
        <f t="shared" si="4037"/>
        <v>12856</v>
      </c>
      <c r="AF871" s="26"/>
      <c r="AG871" s="26">
        <f t="shared" si="4038"/>
        <v>12503.7</v>
      </c>
      <c r="AH871" s="26">
        <f t="shared" si="4039"/>
        <v>12856</v>
      </c>
      <c r="AI871" s="26">
        <f t="shared" si="4040"/>
        <v>12856</v>
      </c>
      <c r="AJ871" s="26"/>
      <c r="AK871" s="26"/>
      <c r="AL871" s="26"/>
      <c r="AM871" s="26"/>
      <c r="AN871" s="26"/>
      <c r="AO871" s="26"/>
      <c r="AP871" s="26"/>
      <c r="AQ871" s="26"/>
      <c r="AR871" s="26"/>
      <c r="AS871" s="26">
        <f t="shared" si="3979"/>
        <v>12503.7</v>
      </c>
      <c r="AT871" s="26">
        <f t="shared" si="3980"/>
        <v>12856</v>
      </c>
      <c r="AU871" s="26">
        <f t="shared" si="3981"/>
        <v>12856</v>
      </c>
      <c r="AV871" s="26"/>
      <c r="AW871" s="26"/>
      <c r="AX871" s="26"/>
      <c r="AY871" s="26">
        <f t="shared" si="3982"/>
        <v>12503.7</v>
      </c>
      <c r="AZ871" s="26">
        <f t="shared" si="3983"/>
        <v>12856</v>
      </c>
      <c r="BA871" s="26">
        <f t="shared" si="3984"/>
        <v>12856</v>
      </c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>
        <f t="shared" ref="BL871:BL934" si="4219">AY871+BB871+BC871+BE871+BD871</f>
        <v>12503.7</v>
      </c>
      <c r="BM871" s="26"/>
      <c r="BN871" s="53">
        <f t="shared" si="3985"/>
        <v>12503.7</v>
      </c>
      <c r="BO871" s="26">
        <f t="shared" ref="BO871:BO934" si="4220">AZ871+BF871+BG871+BH871</f>
        <v>12856</v>
      </c>
      <c r="BP871" s="26"/>
      <c r="BQ871" s="53">
        <f t="shared" si="3986"/>
        <v>12856</v>
      </c>
      <c r="BR871" s="52">
        <f t="shared" ref="BR871:BR934" si="4221">BA871+BI871+BJ871+BK871</f>
        <v>12856</v>
      </c>
      <c r="BS871" s="26"/>
      <c r="BT871" s="27"/>
    </row>
    <row r="872" spans="1:73" ht="31.2" x14ac:dyDescent="0.3">
      <c r="A872" s="67" t="s">
        <v>500</v>
      </c>
      <c r="B872" s="67" t="s">
        <v>26</v>
      </c>
      <c r="C872" s="67" t="s">
        <v>114</v>
      </c>
      <c r="D872" s="67" t="s">
        <v>434</v>
      </c>
      <c r="E872" s="67" t="s">
        <v>38</v>
      </c>
      <c r="F872" s="68" t="s">
        <v>39</v>
      </c>
      <c r="G872" s="26">
        <v>594.5</v>
      </c>
      <c r="H872" s="26">
        <v>598.5</v>
      </c>
      <c r="I872" s="26">
        <v>598.5</v>
      </c>
      <c r="J872" s="26"/>
      <c r="K872" s="26"/>
      <c r="L872" s="26"/>
      <c r="M872" s="26">
        <f t="shared" si="4097"/>
        <v>594.5</v>
      </c>
      <c r="N872" s="26">
        <f t="shared" si="4098"/>
        <v>598.5</v>
      </c>
      <c r="O872" s="26">
        <f t="shared" si="4099"/>
        <v>598.5</v>
      </c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>
        <f t="shared" si="4035"/>
        <v>594.5</v>
      </c>
      <c r="AD872" s="26">
        <f t="shared" si="4036"/>
        <v>598.5</v>
      </c>
      <c r="AE872" s="26">
        <f t="shared" si="4037"/>
        <v>598.5</v>
      </c>
      <c r="AF872" s="26"/>
      <c r="AG872" s="26">
        <f t="shared" si="4038"/>
        <v>594.5</v>
      </c>
      <c r="AH872" s="26">
        <f t="shared" si="4039"/>
        <v>598.5</v>
      </c>
      <c r="AI872" s="26">
        <f t="shared" si="4040"/>
        <v>598.5</v>
      </c>
      <c r="AJ872" s="26"/>
      <c r="AK872" s="26"/>
      <c r="AL872" s="26"/>
      <c r="AM872" s="26"/>
      <c r="AN872" s="26"/>
      <c r="AO872" s="26"/>
      <c r="AP872" s="26"/>
      <c r="AQ872" s="26"/>
      <c r="AR872" s="26"/>
      <c r="AS872" s="26">
        <f t="shared" ref="AS872:AS935" si="4222">AG872+AJ872+AK872+AL872+AM872</f>
        <v>594.5</v>
      </c>
      <c r="AT872" s="26">
        <f t="shared" ref="AT872:AT935" si="4223">AH872+AN872+AO872+AP872</f>
        <v>598.5</v>
      </c>
      <c r="AU872" s="26">
        <f t="shared" ref="AU872:AU935" si="4224">AI872+AR872+AQ872</f>
        <v>598.5</v>
      </c>
      <c r="AV872" s="26"/>
      <c r="AW872" s="26"/>
      <c r="AX872" s="26"/>
      <c r="AY872" s="26">
        <f t="shared" ref="AY872:AY935" si="4225">AS872+AV872</f>
        <v>594.5</v>
      </c>
      <c r="AZ872" s="26">
        <f t="shared" ref="AZ872:AZ935" si="4226">AT872+AW872</f>
        <v>598.5</v>
      </c>
      <c r="BA872" s="26">
        <f t="shared" ref="BA872:BA935" si="4227">AU872+AX872</f>
        <v>598.5</v>
      </c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>
        <f t="shared" si="4219"/>
        <v>594.5</v>
      </c>
      <c r="BM872" s="26"/>
      <c r="BN872" s="53">
        <f t="shared" si="3985"/>
        <v>594.5</v>
      </c>
      <c r="BO872" s="26">
        <f t="shared" si="4220"/>
        <v>598.5</v>
      </c>
      <c r="BP872" s="26"/>
      <c r="BQ872" s="53">
        <f t="shared" si="3986"/>
        <v>598.5</v>
      </c>
      <c r="BR872" s="52">
        <f t="shared" si="4221"/>
        <v>598.5</v>
      </c>
      <c r="BS872" s="26"/>
      <c r="BT872" s="27"/>
    </row>
    <row r="873" spans="1:73" ht="31.2" x14ac:dyDescent="0.3">
      <c r="A873" s="67" t="s">
        <v>500</v>
      </c>
      <c r="B873" s="67" t="s">
        <v>26</v>
      </c>
      <c r="C873" s="67" t="s">
        <v>114</v>
      </c>
      <c r="D873" s="67" t="s">
        <v>81</v>
      </c>
      <c r="E873" s="71"/>
      <c r="F873" s="68" t="s">
        <v>82</v>
      </c>
      <c r="G873" s="26">
        <f t="shared" ref="G873:G874" si="4228">G874</f>
        <v>86154.1</v>
      </c>
      <c r="H873" s="26">
        <f t="shared" ref="H873:H874" si="4229">H874</f>
        <v>88463</v>
      </c>
      <c r="I873" s="26">
        <f t="shared" ref="I873:I874" si="4230">I874</f>
        <v>88463</v>
      </c>
      <c r="J873" s="26">
        <f t="shared" ref="J873:J874" si="4231">J874</f>
        <v>0</v>
      </c>
      <c r="K873" s="26">
        <f t="shared" ref="K873:K874" si="4232">K874</f>
        <v>0</v>
      </c>
      <c r="L873" s="26">
        <f t="shared" ref="L873:L874" si="4233">L874</f>
        <v>0</v>
      </c>
      <c r="M873" s="26">
        <f t="shared" si="4097"/>
        <v>86154.1</v>
      </c>
      <c r="N873" s="26">
        <f t="shared" si="4098"/>
        <v>88463</v>
      </c>
      <c r="O873" s="26">
        <f t="shared" si="4099"/>
        <v>88463</v>
      </c>
      <c r="P873" s="26">
        <f t="shared" ref="P873:P874" si="4234">P874</f>
        <v>0</v>
      </c>
      <c r="Q873" s="26">
        <f t="shared" ref="Q873:Q874" si="4235">Q874</f>
        <v>0</v>
      </c>
      <c r="R873" s="26">
        <f t="shared" ref="R873:R874" si="4236">R874</f>
        <v>0</v>
      </c>
      <c r="S873" s="26">
        <f t="shared" ref="S873:S874" si="4237">S874</f>
        <v>0</v>
      </c>
      <c r="T873" s="26">
        <f t="shared" ref="T873:T874" si="4238">T874</f>
        <v>0</v>
      </c>
      <c r="U873" s="26">
        <f t="shared" ref="U873:U874" si="4239">U874</f>
        <v>0</v>
      </c>
      <c r="V873" s="26">
        <f t="shared" ref="V873:V874" si="4240">V874</f>
        <v>0</v>
      </c>
      <c r="W873" s="26">
        <f t="shared" ref="W873:W874" si="4241">W874</f>
        <v>0</v>
      </c>
      <c r="X873" s="26">
        <f t="shared" ref="X873:X874" si="4242">X874</f>
        <v>0</v>
      </c>
      <c r="Y873" s="26">
        <f t="shared" ref="Y873:Y874" si="4243">Y874</f>
        <v>0</v>
      </c>
      <c r="Z873" s="26">
        <f t="shared" ref="Z873:Z874" si="4244">Z874</f>
        <v>0</v>
      </c>
      <c r="AA873" s="26">
        <f t="shared" ref="AA873:AA874" si="4245">AA874</f>
        <v>0</v>
      </c>
      <c r="AB873" s="26">
        <f t="shared" ref="AB873:AB874" si="4246">AB874</f>
        <v>0</v>
      </c>
      <c r="AC873" s="26">
        <f t="shared" si="4035"/>
        <v>86154.1</v>
      </c>
      <c r="AD873" s="26">
        <f t="shared" si="4036"/>
        <v>88463</v>
      </c>
      <c r="AE873" s="26">
        <f t="shared" si="4037"/>
        <v>88463</v>
      </c>
      <c r="AF873" s="26">
        <f t="shared" ref="AF873:AF874" si="4247">AF874</f>
        <v>0</v>
      </c>
      <c r="AG873" s="26">
        <f t="shared" si="4038"/>
        <v>86154.1</v>
      </c>
      <c r="AH873" s="26">
        <f t="shared" si="4039"/>
        <v>88463</v>
      </c>
      <c r="AI873" s="26">
        <f t="shared" si="4040"/>
        <v>88463</v>
      </c>
      <c r="AJ873" s="26">
        <f t="shared" ref="AJ873:AJ874" si="4248">AJ874</f>
        <v>0</v>
      </c>
      <c r="AK873" s="26">
        <f t="shared" ref="AK873:AK874" si="4249">AK874</f>
        <v>0</v>
      </c>
      <c r="AL873" s="26">
        <f t="shared" ref="AL873:AL874" si="4250">AL874</f>
        <v>-1148.7</v>
      </c>
      <c r="AM873" s="26">
        <f t="shared" ref="AM873:AM874" si="4251">AM874</f>
        <v>0</v>
      </c>
      <c r="AN873" s="26">
        <f t="shared" ref="AN873:AN874" si="4252">AN874</f>
        <v>0</v>
      </c>
      <c r="AO873" s="26">
        <f t="shared" ref="AO873:AO874" si="4253">AO874</f>
        <v>0</v>
      </c>
      <c r="AP873" s="26">
        <f t="shared" ref="AP873:AP874" si="4254">AP874</f>
        <v>0</v>
      </c>
      <c r="AQ873" s="26">
        <f t="shared" ref="AQ873:AQ874" si="4255">AQ874</f>
        <v>0</v>
      </c>
      <c r="AR873" s="26">
        <f t="shared" ref="AR873:AR874" si="4256">AR874</f>
        <v>0</v>
      </c>
      <c r="AS873" s="26">
        <f t="shared" si="4222"/>
        <v>85005.400000000009</v>
      </c>
      <c r="AT873" s="26">
        <f t="shared" si="4223"/>
        <v>88463</v>
      </c>
      <c r="AU873" s="26">
        <f t="shared" si="4224"/>
        <v>88463</v>
      </c>
      <c r="AV873" s="26">
        <f t="shared" ref="AV873:AV874" si="4257">AV874</f>
        <v>0</v>
      </c>
      <c r="AW873" s="26">
        <f t="shared" ref="AW873:AW874" si="4258">AW874</f>
        <v>0</v>
      </c>
      <c r="AX873" s="26">
        <f t="shared" ref="AX873:AX874" si="4259">AX874</f>
        <v>0</v>
      </c>
      <c r="AY873" s="26">
        <f t="shared" si="4225"/>
        <v>85005.400000000009</v>
      </c>
      <c r="AZ873" s="26">
        <f t="shared" si="4226"/>
        <v>88463</v>
      </c>
      <c r="BA873" s="26">
        <f t="shared" si="4227"/>
        <v>88463</v>
      </c>
      <c r="BB873" s="26">
        <f t="shared" ref="BB873:BB874" si="4260">BB874</f>
        <v>0</v>
      </c>
      <c r="BC873" s="26">
        <f t="shared" ref="BC873:BC874" si="4261">BC874</f>
        <v>0</v>
      </c>
      <c r="BD873" s="26">
        <f t="shared" ref="BD873:BD874" si="4262">BD874</f>
        <v>0</v>
      </c>
      <c r="BE873" s="26">
        <f t="shared" ref="BE873:BE874" si="4263">BE874</f>
        <v>0</v>
      </c>
      <c r="BF873" s="26">
        <f t="shared" ref="BF873:BF874" si="4264">BF874</f>
        <v>0</v>
      </c>
      <c r="BG873" s="26">
        <f t="shared" ref="BG873:BG874" si="4265">BG874</f>
        <v>0</v>
      </c>
      <c r="BH873" s="26">
        <f t="shared" ref="BH873:BH874" si="4266">BH874</f>
        <v>0</v>
      </c>
      <c r="BI873" s="26">
        <f t="shared" ref="BI873:BI874" si="4267">BI874</f>
        <v>0</v>
      </c>
      <c r="BJ873" s="26">
        <f t="shared" ref="BJ873:BJ874" si="4268">BJ874</f>
        <v>0</v>
      </c>
      <c r="BK873" s="26">
        <f t="shared" ref="BK873:BK874" si="4269">BK874</f>
        <v>0</v>
      </c>
      <c r="BL873" s="26">
        <f t="shared" si="4219"/>
        <v>85005.400000000009</v>
      </c>
      <c r="BM873" s="26">
        <f t="shared" ref="BM873:BM874" si="4270">BM874</f>
        <v>0</v>
      </c>
      <c r="BN873" s="53">
        <f t="shared" si="3985"/>
        <v>85005.400000000009</v>
      </c>
      <c r="BO873" s="26">
        <f t="shared" si="4220"/>
        <v>88463</v>
      </c>
      <c r="BP873" s="26">
        <f t="shared" ref="BP873:BS874" si="4271">BP874</f>
        <v>0</v>
      </c>
      <c r="BQ873" s="53">
        <f t="shared" si="3986"/>
        <v>88463</v>
      </c>
      <c r="BR873" s="52">
        <f t="shared" si="4221"/>
        <v>88463</v>
      </c>
      <c r="BS873" s="26">
        <f t="shared" si="4271"/>
        <v>0</v>
      </c>
      <c r="BT873" s="27"/>
    </row>
    <row r="874" spans="1:73" ht="31.2" x14ac:dyDescent="0.3">
      <c r="A874" s="67" t="s">
        <v>500</v>
      </c>
      <c r="B874" s="67" t="s">
        <v>26</v>
      </c>
      <c r="C874" s="67" t="s">
        <v>114</v>
      </c>
      <c r="D874" s="67" t="s">
        <v>436</v>
      </c>
      <c r="E874" s="71"/>
      <c r="F874" s="68" t="s">
        <v>437</v>
      </c>
      <c r="G874" s="26">
        <f t="shared" si="4228"/>
        <v>86154.1</v>
      </c>
      <c r="H874" s="26">
        <f t="shared" si="4229"/>
        <v>88463</v>
      </c>
      <c r="I874" s="26">
        <f t="shared" si="4230"/>
        <v>88463</v>
      </c>
      <c r="J874" s="26">
        <f t="shared" si="4231"/>
        <v>0</v>
      </c>
      <c r="K874" s="26">
        <f t="shared" si="4232"/>
        <v>0</v>
      </c>
      <c r="L874" s="26">
        <f t="shared" si="4233"/>
        <v>0</v>
      </c>
      <c r="M874" s="26">
        <f t="shared" si="4097"/>
        <v>86154.1</v>
      </c>
      <c r="N874" s="26">
        <f t="shared" si="4098"/>
        <v>88463</v>
      </c>
      <c r="O874" s="26">
        <f t="shared" si="4099"/>
        <v>88463</v>
      </c>
      <c r="P874" s="26">
        <f t="shared" si="4234"/>
        <v>0</v>
      </c>
      <c r="Q874" s="26">
        <f t="shared" si="4235"/>
        <v>0</v>
      </c>
      <c r="R874" s="26">
        <f t="shared" si="4236"/>
        <v>0</v>
      </c>
      <c r="S874" s="26">
        <f t="shared" si="4237"/>
        <v>0</v>
      </c>
      <c r="T874" s="26">
        <f t="shared" si="4238"/>
        <v>0</v>
      </c>
      <c r="U874" s="26">
        <f t="shared" si="4239"/>
        <v>0</v>
      </c>
      <c r="V874" s="26">
        <f t="shared" si="4240"/>
        <v>0</v>
      </c>
      <c r="W874" s="26">
        <f t="shared" si="4241"/>
        <v>0</v>
      </c>
      <c r="X874" s="26">
        <f t="shared" si="4242"/>
        <v>0</v>
      </c>
      <c r="Y874" s="26">
        <f t="shared" si="4243"/>
        <v>0</v>
      </c>
      <c r="Z874" s="26">
        <f t="shared" si="4244"/>
        <v>0</v>
      </c>
      <c r="AA874" s="26">
        <f t="shared" si="4245"/>
        <v>0</v>
      </c>
      <c r="AB874" s="26">
        <f t="shared" si="4246"/>
        <v>0</v>
      </c>
      <c r="AC874" s="26">
        <f t="shared" si="4035"/>
        <v>86154.1</v>
      </c>
      <c r="AD874" s="26">
        <f t="shared" si="4036"/>
        <v>88463</v>
      </c>
      <c r="AE874" s="26">
        <f t="shared" si="4037"/>
        <v>88463</v>
      </c>
      <c r="AF874" s="26">
        <f t="shared" si="4247"/>
        <v>0</v>
      </c>
      <c r="AG874" s="26">
        <f t="shared" si="4038"/>
        <v>86154.1</v>
      </c>
      <c r="AH874" s="26">
        <f t="shared" si="4039"/>
        <v>88463</v>
      </c>
      <c r="AI874" s="26">
        <f t="shared" si="4040"/>
        <v>88463</v>
      </c>
      <c r="AJ874" s="26">
        <f t="shared" si="4248"/>
        <v>0</v>
      </c>
      <c r="AK874" s="26">
        <f t="shared" si="4249"/>
        <v>0</v>
      </c>
      <c r="AL874" s="26">
        <f t="shared" si="4250"/>
        <v>-1148.7</v>
      </c>
      <c r="AM874" s="26">
        <f t="shared" si="4251"/>
        <v>0</v>
      </c>
      <c r="AN874" s="26">
        <f t="shared" si="4252"/>
        <v>0</v>
      </c>
      <c r="AO874" s="26">
        <f t="shared" si="4253"/>
        <v>0</v>
      </c>
      <c r="AP874" s="26">
        <f t="shared" si="4254"/>
        <v>0</v>
      </c>
      <c r="AQ874" s="26">
        <f t="shared" si="4255"/>
        <v>0</v>
      </c>
      <c r="AR874" s="26">
        <f t="shared" si="4256"/>
        <v>0</v>
      </c>
      <c r="AS874" s="26">
        <f t="shared" si="4222"/>
        <v>85005.400000000009</v>
      </c>
      <c r="AT874" s="26">
        <f t="shared" si="4223"/>
        <v>88463</v>
      </c>
      <c r="AU874" s="26">
        <f t="shared" si="4224"/>
        <v>88463</v>
      </c>
      <c r="AV874" s="26">
        <f t="shared" si="4257"/>
        <v>0</v>
      </c>
      <c r="AW874" s="26">
        <f t="shared" si="4258"/>
        <v>0</v>
      </c>
      <c r="AX874" s="26">
        <f t="shared" si="4259"/>
        <v>0</v>
      </c>
      <c r="AY874" s="26">
        <f t="shared" si="4225"/>
        <v>85005.400000000009</v>
      </c>
      <c r="AZ874" s="26">
        <f t="shared" si="4226"/>
        <v>88463</v>
      </c>
      <c r="BA874" s="26">
        <f t="shared" si="4227"/>
        <v>88463</v>
      </c>
      <c r="BB874" s="26">
        <f t="shared" si="4260"/>
        <v>0</v>
      </c>
      <c r="BC874" s="26">
        <f t="shared" si="4261"/>
        <v>0</v>
      </c>
      <c r="BD874" s="26">
        <f t="shared" si="4262"/>
        <v>0</v>
      </c>
      <c r="BE874" s="26">
        <f t="shared" si="4263"/>
        <v>0</v>
      </c>
      <c r="BF874" s="26">
        <f t="shared" si="4264"/>
        <v>0</v>
      </c>
      <c r="BG874" s="26">
        <f t="shared" si="4265"/>
        <v>0</v>
      </c>
      <c r="BH874" s="26">
        <f t="shared" si="4266"/>
        <v>0</v>
      </c>
      <c r="BI874" s="26">
        <f t="shared" si="4267"/>
        <v>0</v>
      </c>
      <c r="BJ874" s="26">
        <f t="shared" si="4268"/>
        <v>0</v>
      </c>
      <c r="BK874" s="26">
        <f t="shared" si="4269"/>
        <v>0</v>
      </c>
      <c r="BL874" s="26">
        <f t="shared" si="4219"/>
        <v>85005.400000000009</v>
      </c>
      <c r="BM874" s="26">
        <f t="shared" si="4270"/>
        <v>0</v>
      </c>
      <c r="BN874" s="53">
        <f t="shared" ref="BN874:BN937" si="4272">BL874+BM874</f>
        <v>85005.400000000009</v>
      </c>
      <c r="BO874" s="26">
        <f t="shared" si="4220"/>
        <v>88463</v>
      </c>
      <c r="BP874" s="26">
        <f t="shared" si="4271"/>
        <v>0</v>
      </c>
      <c r="BQ874" s="53">
        <f t="shared" ref="BQ874:BQ937" si="4273">BO874+BP874</f>
        <v>88463</v>
      </c>
      <c r="BR874" s="52">
        <f t="shared" si="4221"/>
        <v>88463</v>
      </c>
      <c r="BS874" s="26">
        <f t="shared" si="4271"/>
        <v>0</v>
      </c>
      <c r="BT874" s="27"/>
    </row>
    <row r="875" spans="1:73" x14ac:dyDescent="0.3">
      <c r="A875" s="67" t="s">
        <v>500</v>
      </c>
      <c r="B875" s="67" t="s">
        <v>26</v>
      </c>
      <c r="C875" s="67" t="s">
        <v>114</v>
      </c>
      <c r="D875" s="67" t="s">
        <v>438</v>
      </c>
      <c r="E875" s="71"/>
      <c r="F875" s="68" t="s">
        <v>49</v>
      </c>
      <c r="G875" s="26">
        <f t="shared" ref="G875:L875" si="4274">G876+G877</f>
        <v>86154.1</v>
      </c>
      <c r="H875" s="26">
        <f t="shared" si="4274"/>
        <v>88463</v>
      </c>
      <c r="I875" s="26">
        <f t="shared" si="4274"/>
        <v>88463</v>
      </c>
      <c r="J875" s="26">
        <f t="shared" si="4274"/>
        <v>0</v>
      </c>
      <c r="K875" s="26">
        <f t="shared" si="4274"/>
        <v>0</v>
      </c>
      <c r="L875" s="26">
        <f t="shared" si="4274"/>
        <v>0</v>
      </c>
      <c r="M875" s="26">
        <f t="shared" si="4097"/>
        <v>86154.1</v>
      </c>
      <c r="N875" s="26">
        <f t="shared" si="4098"/>
        <v>88463</v>
      </c>
      <c r="O875" s="26">
        <f t="shared" si="4099"/>
        <v>88463</v>
      </c>
      <c r="P875" s="26">
        <f t="shared" ref="P875:AB875" si="4275">P876+P877</f>
        <v>0</v>
      </c>
      <c r="Q875" s="26">
        <f t="shared" si="4275"/>
        <v>0</v>
      </c>
      <c r="R875" s="26">
        <f t="shared" si="4275"/>
        <v>0</v>
      </c>
      <c r="S875" s="26">
        <f t="shared" si="4275"/>
        <v>0</v>
      </c>
      <c r="T875" s="26">
        <f t="shared" si="4275"/>
        <v>0</v>
      </c>
      <c r="U875" s="26">
        <f t="shared" si="4275"/>
        <v>0</v>
      </c>
      <c r="V875" s="26">
        <f t="shared" si="4275"/>
        <v>0</v>
      </c>
      <c r="W875" s="26">
        <f t="shared" si="4275"/>
        <v>0</v>
      </c>
      <c r="X875" s="26">
        <f t="shared" si="4275"/>
        <v>0</v>
      </c>
      <c r="Y875" s="26">
        <f t="shared" si="4275"/>
        <v>0</v>
      </c>
      <c r="Z875" s="26">
        <f t="shared" si="4275"/>
        <v>0</v>
      </c>
      <c r="AA875" s="26">
        <f t="shared" si="4275"/>
        <v>0</v>
      </c>
      <c r="AB875" s="26">
        <f t="shared" si="4275"/>
        <v>0</v>
      </c>
      <c r="AC875" s="26">
        <f t="shared" si="4035"/>
        <v>86154.1</v>
      </c>
      <c r="AD875" s="26">
        <f t="shared" si="4036"/>
        <v>88463</v>
      </c>
      <c r="AE875" s="26">
        <f t="shared" si="4037"/>
        <v>88463</v>
      </c>
      <c r="AF875" s="26">
        <f>AF876+AF877</f>
        <v>0</v>
      </c>
      <c r="AG875" s="26">
        <f t="shared" si="4038"/>
        <v>86154.1</v>
      </c>
      <c r="AH875" s="26">
        <f t="shared" si="4039"/>
        <v>88463</v>
      </c>
      <c r="AI875" s="26">
        <f t="shared" si="4040"/>
        <v>88463</v>
      </c>
      <c r="AJ875" s="26">
        <f t="shared" ref="AJ875:AR875" si="4276">AJ876+AJ877</f>
        <v>0</v>
      </c>
      <c r="AK875" s="26">
        <f t="shared" si="4276"/>
        <v>0</v>
      </c>
      <c r="AL875" s="26">
        <f t="shared" si="4276"/>
        <v>-1148.7</v>
      </c>
      <c r="AM875" s="26">
        <f t="shared" si="4276"/>
        <v>0</v>
      </c>
      <c r="AN875" s="26">
        <f t="shared" si="4276"/>
        <v>0</v>
      </c>
      <c r="AO875" s="26">
        <f t="shared" si="4276"/>
        <v>0</v>
      </c>
      <c r="AP875" s="26">
        <f t="shared" si="4276"/>
        <v>0</v>
      </c>
      <c r="AQ875" s="26">
        <f t="shared" si="4276"/>
        <v>0</v>
      </c>
      <c r="AR875" s="26">
        <f t="shared" si="4276"/>
        <v>0</v>
      </c>
      <c r="AS875" s="26">
        <f t="shared" si="4222"/>
        <v>85005.400000000009</v>
      </c>
      <c r="AT875" s="26">
        <f t="shared" si="4223"/>
        <v>88463</v>
      </c>
      <c r="AU875" s="26">
        <f t="shared" si="4224"/>
        <v>88463</v>
      </c>
      <c r="AV875" s="26">
        <f>AV876+AV877</f>
        <v>0</v>
      </c>
      <c r="AW875" s="26">
        <f>AW876+AW877</f>
        <v>0</v>
      </c>
      <c r="AX875" s="26">
        <f>AX876+AX877</f>
        <v>0</v>
      </c>
      <c r="AY875" s="26">
        <f t="shared" si="4225"/>
        <v>85005.400000000009</v>
      </c>
      <c r="AZ875" s="26">
        <f t="shared" si="4226"/>
        <v>88463</v>
      </c>
      <c r="BA875" s="26">
        <f t="shared" si="4227"/>
        <v>88463</v>
      </c>
      <c r="BB875" s="26">
        <f t="shared" ref="BB875:BK875" si="4277">BB876+BB877</f>
        <v>0</v>
      </c>
      <c r="BC875" s="26">
        <f t="shared" si="4277"/>
        <v>0</v>
      </c>
      <c r="BD875" s="26">
        <f t="shared" si="4277"/>
        <v>0</v>
      </c>
      <c r="BE875" s="26">
        <f t="shared" si="4277"/>
        <v>0</v>
      </c>
      <c r="BF875" s="26">
        <f t="shared" si="4277"/>
        <v>0</v>
      </c>
      <c r="BG875" s="26">
        <f t="shared" si="4277"/>
        <v>0</v>
      </c>
      <c r="BH875" s="26">
        <f t="shared" si="4277"/>
        <v>0</v>
      </c>
      <c r="BI875" s="26">
        <f t="shared" si="4277"/>
        <v>0</v>
      </c>
      <c r="BJ875" s="26">
        <f t="shared" si="4277"/>
        <v>0</v>
      </c>
      <c r="BK875" s="26">
        <f t="shared" si="4277"/>
        <v>0</v>
      </c>
      <c r="BL875" s="26">
        <f t="shared" si="4219"/>
        <v>85005.400000000009</v>
      </c>
      <c r="BM875" s="26">
        <f>BM876+BM877</f>
        <v>0</v>
      </c>
      <c r="BN875" s="53">
        <f t="shared" si="4272"/>
        <v>85005.400000000009</v>
      </c>
      <c r="BO875" s="26">
        <f t="shared" si="4220"/>
        <v>88463</v>
      </c>
      <c r="BP875" s="26">
        <f>BP876+BP877</f>
        <v>0</v>
      </c>
      <c r="BQ875" s="53">
        <f t="shared" si="4273"/>
        <v>88463</v>
      </c>
      <c r="BR875" s="52">
        <f t="shared" si="4221"/>
        <v>88463</v>
      </c>
      <c r="BS875" s="26">
        <f>BS876+BS877</f>
        <v>0</v>
      </c>
      <c r="BT875" s="27"/>
    </row>
    <row r="876" spans="1:73" ht="78" x14ac:dyDescent="0.3">
      <c r="A876" s="67" t="s">
        <v>500</v>
      </c>
      <c r="B876" s="67" t="s">
        <v>26</v>
      </c>
      <c r="C876" s="67" t="s">
        <v>114</v>
      </c>
      <c r="D876" s="67" t="s">
        <v>438</v>
      </c>
      <c r="E876" s="67" t="s">
        <v>50</v>
      </c>
      <c r="F876" s="68" t="s">
        <v>51</v>
      </c>
      <c r="G876" s="26">
        <v>81939.600000000006</v>
      </c>
      <c r="H876" s="26">
        <v>84248.5</v>
      </c>
      <c r="I876" s="26">
        <v>84248.5</v>
      </c>
      <c r="J876" s="26"/>
      <c r="K876" s="26"/>
      <c r="L876" s="26"/>
      <c r="M876" s="26">
        <f t="shared" si="4097"/>
        <v>81939.600000000006</v>
      </c>
      <c r="N876" s="26">
        <f t="shared" si="4098"/>
        <v>84248.5</v>
      </c>
      <c r="O876" s="26">
        <f t="shared" si="4099"/>
        <v>84248.5</v>
      </c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>
        <f t="shared" si="4035"/>
        <v>81939.600000000006</v>
      </c>
      <c r="AD876" s="26">
        <f t="shared" si="4036"/>
        <v>84248.5</v>
      </c>
      <c r="AE876" s="26">
        <f t="shared" si="4037"/>
        <v>84248.5</v>
      </c>
      <c r="AF876" s="26"/>
      <c r="AG876" s="26">
        <f t="shared" si="4038"/>
        <v>81939.600000000006</v>
      </c>
      <c r="AH876" s="26">
        <f t="shared" si="4039"/>
        <v>84248.5</v>
      </c>
      <c r="AI876" s="26">
        <f t="shared" si="4040"/>
        <v>84248.5</v>
      </c>
      <c r="AJ876" s="26"/>
      <c r="AK876" s="26"/>
      <c r="AL876" s="26">
        <v>-1148.7</v>
      </c>
      <c r="AM876" s="26"/>
      <c r="AN876" s="26"/>
      <c r="AO876" s="26"/>
      <c r="AP876" s="26"/>
      <c r="AQ876" s="26"/>
      <c r="AR876" s="26"/>
      <c r="AS876" s="26">
        <f t="shared" si="4222"/>
        <v>80790.900000000009</v>
      </c>
      <c r="AT876" s="26">
        <f t="shared" si="4223"/>
        <v>84248.5</v>
      </c>
      <c r="AU876" s="26">
        <f t="shared" si="4224"/>
        <v>84248.5</v>
      </c>
      <c r="AV876" s="26"/>
      <c r="AW876" s="26"/>
      <c r="AX876" s="26"/>
      <c r="AY876" s="26">
        <f t="shared" si="4225"/>
        <v>80790.900000000009</v>
      </c>
      <c r="AZ876" s="26">
        <f t="shared" si="4226"/>
        <v>84248.5</v>
      </c>
      <c r="BA876" s="26">
        <f t="shared" si="4227"/>
        <v>84248.5</v>
      </c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>
        <f t="shared" si="4219"/>
        <v>80790.900000000009</v>
      </c>
      <c r="BM876" s="26"/>
      <c r="BN876" s="53">
        <f t="shared" si="4272"/>
        <v>80790.900000000009</v>
      </c>
      <c r="BO876" s="26">
        <f t="shared" si="4220"/>
        <v>84248.5</v>
      </c>
      <c r="BP876" s="26"/>
      <c r="BQ876" s="53">
        <f t="shared" si="4273"/>
        <v>84248.5</v>
      </c>
      <c r="BR876" s="52">
        <f t="shared" si="4221"/>
        <v>84248.5</v>
      </c>
      <c r="BS876" s="26"/>
      <c r="BT876" s="27"/>
    </row>
    <row r="877" spans="1:73" ht="31.2" x14ac:dyDescent="0.3">
      <c r="A877" s="67" t="s">
        <v>500</v>
      </c>
      <c r="B877" s="67" t="s">
        <v>26</v>
      </c>
      <c r="C877" s="67" t="s">
        <v>114</v>
      </c>
      <c r="D877" s="67" t="s">
        <v>438</v>
      </c>
      <c r="E877" s="67" t="s">
        <v>38</v>
      </c>
      <c r="F877" s="68" t="s">
        <v>39</v>
      </c>
      <c r="G877" s="26">
        <v>4214.5</v>
      </c>
      <c r="H877" s="26">
        <v>4214.5</v>
      </c>
      <c r="I877" s="26">
        <v>4214.5</v>
      </c>
      <c r="J877" s="26"/>
      <c r="K877" s="26"/>
      <c r="L877" s="26"/>
      <c r="M877" s="26">
        <f t="shared" si="4097"/>
        <v>4214.5</v>
      </c>
      <c r="N877" s="26">
        <f t="shared" si="4098"/>
        <v>4214.5</v>
      </c>
      <c r="O877" s="26">
        <f t="shared" si="4099"/>
        <v>4214.5</v>
      </c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>
        <f t="shared" si="4035"/>
        <v>4214.5</v>
      </c>
      <c r="AD877" s="26">
        <f t="shared" si="4036"/>
        <v>4214.5</v>
      </c>
      <c r="AE877" s="26">
        <f t="shared" si="4037"/>
        <v>4214.5</v>
      </c>
      <c r="AF877" s="26"/>
      <c r="AG877" s="26">
        <f t="shared" si="4038"/>
        <v>4214.5</v>
      </c>
      <c r="AH877" s="26">
        <f t="shared" si="4039"/>
        <v>4214.5</v>
      </c>
      <c r="AI877" s="26">
        <f t="shared" si="4040"/>
        <v>4214.5</v>
      </c>
      <c r="AJ877" s="26"/>
      <c r="AK877" s="26"/>
      <c r="AL877" s="26"/>
      <c r="AM877" s="26"/>
      <c r="AN877" s="26"/>
      <c r="AO877" s="26"/>
      <c r="AP877" s="26"/>
      <c r="AQ877" s="26"/>
      <c r="AR877" s="26"/>
      <c r="AS877" s="26">
        <f t="shared" si="4222"/>
        <v>4214.5</v>
      </c>
      <c r="AT877" s="26">
        <f t="shared" si="4223"/>
        <v>4214.5</v>
      </c>
      <c r="AU877" s="26">
        <f t="shared" si="4224"/>
        <v>4214.5</v>
      </c>
      <c r="AV877" s="26"/>
      <c r="AW877" s="26"/>
      <c r="AX877" s="26"/>
      <c r="AY877" s="26">
        <f t="shared" si="4225"/>
        <v>4214.5</v>
      </c>
      <c r="AZ877" s="26">
        <f t="shared" si="4226"/>
        <v>4214.5</v>
      </c>
      <c r="BA877" s="26">
        <f t="shared" si="4227"/>
        <v>4214.5</v>
      </c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>
        <f t="shared" si="4219"/>
        <v>4214.5</v>
      </c>
      <c r="BM877" s="26"/>
      <c r="BN877" s="53">
        <f t="shared" si="4272"/>
        <v>4214.5</v>
      </c>
      <c r="BO877" s="26">
        <f t="shared" si="4220"/>
        <v>4214.5</v>
      </c>
      <c r="BP877" s="26"/>
      <c r="BQ877" s="53">
        <f t="shared" si="4273"/>
        <v>4214.5</v>
      </c>
      <c r="BR877" s="52">
        <f t="shared" si="4221"/>
        <v>4214.5</v>
      </c>
      <c r="BS877" s="26"/>
      <c r="BT877" s="27"/>
    </row>
    <row r="878" spans="1:73" s="82" customFormat="1" x14ac:dyDescent="0.3">
      <c r="A878" s="65" t="s">
        <v>500</v>
      </c>
      <c r="B878" s="65" t="s">
        <v>26</v>
      </c>
      <c r="C878" s="65" t="s">
        <v>28</v>
      </c>
      <c r="D878" s="65"/>
      <c r="E878" s="65"/>
      <c r="F878" s="66" t="s">
        <v>29</v>
      </c>
      <c r="G878" s="22">
        <f t="shared" ref="G878:L878" si="4278">G879</f>
        <v>28519.299999999996</v>
      </c>
      <c r="H878" s="22">
        <f t="shared" si="4278"/>
        <v>28592.999999999996</v>
      </c>
      <c r="I878" s="22">
        <f t="shared" si="4278"/>
        <v>28959.499999999996</v>
      </c>
      <c r="J878" s="22">
        <f t="shared" si="4278"/>
        <v>0</v>
      </c>
      <c r="K878" s="22">
        <f t="shared" si="4278"/>
        <v>0</v>
      </c>
      <c r="L878" s="22">
        <f t="shared" si="4278"/>
        <v>0</v>
      </c>
      <c r="M878" s="22">
        <f t="shared" si="4097"/>
        <v>28519.299999999996</v>
      </c>
      <c r="N878" s="22">
        <f t="shared" si="4098"/>
        <v>28592.999999999996</v>
      </c>
      <c r="O878" s="22">
        <f t="shared" si="4099"/>
        <v>28959.499999999996</v>
      </c>
      <c r="P878" s="22">
        <f t="shared" ref="P878:AB878" si="4279">P879</f>
        <v>0</v>
      </c>
      <c r="Q878" s="22">
        <f t="shared" si="4279"/>
        <v>0</v>
      </c>
      <c r="R878" s="22">
        <f t="shared" si="4279"/>
        <v>0</v>
      </c>
      <c r="S878" s="22">
        <f t="shared" si="4279"/>
        <v>0</v>
      </c>
      <c r="T878" s="22">
        <f t="shared" si="4279"/>
        <v>0</v>
      </c>
      <c r="U878" s="22">
        <f t="shared" si="4279"/>
        <v>0</v>
      </c>
      <c r="V878" s="22">
        <f t="shared" si="4279"/>
        <v>0</v>
      </c>
      <c r="W878" s="22">
        <f t="shared" si="4279"/>
        <v>0</v>
      </c>
      <c r="X878" s="22">
        <f t="shared" si="4279"/>
        <v>0</v>
      </c>
      <c r="Y878" s="22">
        <f t="shared" si="4279"/>
        <v>0</v>
      </c>
      <c r="Z878" s="22">
        <f t="shared" si="4279"/>
        <v>0</v>
      </c>
      <c r="AA878" s="22">
        <f t="shared" si="4279"/>
        <v>0</v>
      </c>
      <c r="AB878" s="22">
        <f t="shared" si="4279"/>
        <v>0</v>
      </c>
      <c r="AC878" s="22">
        <f t="shared" ref="AC878:AC941" si="4280">M878+R878+P878+Q878+T878+S878</f>
        <v>28519.299999999996</v>
      </c>
      <c r="AD878" s="22">
        <f t="shared" ref="AD878:AD941" si="4281">N878+V878+X878+U878+W878</f>
        <v>28592.999999999996</v>
      </c>
      <c r="AE878" s="22">
        <f t="shared" ref="AE878:AE941" si="4282">O878+Z878+AB878+Y878+AA878</f>
        <v>28959.499999999996</v>
      </c>
      <c r="AF878" s="22">
        <f>AF879</f>
        <v>0</v>
      </c>
      <c r="AG878" s="22">
        <f t="shared" ref="AG878:AG941" si="4283">AC878+AF878</f>
        <v>28519.299999999996</v>
      </c>
      <c r="AH878" s="22">
        <f t="shared" ref="AH878:AH941" si="4284">AD878</f>
        <v>28592.999999999996</v>
      </c>
      <c r="AI878" s="22">
        <f t="shared" ref="AI878:AI941" si="4285">AE878</f>
        <v>28959.499999999996</v>
      </c>
      <c r="AJ878" s="22">
        <f t="shared" ref="AJ878:AR878" si="4286">AJ879</f>
        <v>0</v>
      </c>
      <c r="AK878" s="22">
        <f t="shared" si="4286"/>
        <v>0</v>
      </c>
      <c r="AL878" s="22">
        <f t="shared" si="4286"/>
        <v>-1990.6</v>
      </c>
      <c r="AM878" s="22">
        <f t="shared" si="4286"/>
        <v>0</v>
      </c>
      <c r="AN878" s="22">
        <f t="shared" si="4286"/>
        <v>0</v>
      </c>
      <c r="AO878" s="22">
        <f t="shared" si="4286"/>
        <v>0</v>
      </c>
      <c r="AP878" s="22">
        <f t="shared" si="4286"/>
        <v>0</v>
      </c>
      <c r="AQ878" s="22">
        <f t="shared" si="4286"/>
        <v>0</v>
      </c>
      <c r="AR878" s="22">
        <f t="shared" si="4286"/>
        <v>0</v>
      </c>
      <c r="AS878" s="22">
        <f t="shared" si="4222"/>
        <v>26528.699999999997</v>
      </c>
      <c r="AT878" s="22">
        <f t="shared" si="4223"/>
        <v>28592.999999999996</v>
      </c>
      <c r="AU878" s="22">
        <f t="shared" si="4224"/>
        <v>28959.499999999996</v>
      </c>
      <c r="AV878" s="22">
        <f>AV879</f>
        <v>0</v>
      </c>
      <c r="AW878" s="22">
        <f>AW879</f>
        <v>0</v>
      </c>
      <c r="AX878" s="22">
        <f>AX879</f>
        <v>0</v>
      </c>
      <c r="AY878" s="22">
        <f t="shared" si="4225"/>
        <v>26528.699999999997</v>
      </c>
      <c r="AZ878" s="22">
        <f t="shared" si="4226"/>
        <v>28592.999999999996</v>
      </c>
      <c r="BA878" s="22">
        <f t="shared" si="4227"/>
        <v>28959.499999999996</v>
      </c>
      <c r="BB878" s="22">
        <f t="shared" ref="BB878:BK878" si="4287">BB879</f>
        <v>0</v>
      </c>
      <c r="BC878" s="22">
        <f t="shared" si="4287"/>
        <v>0</v>
      </c>
      <c r="BD878" s="22">
        <f t="shared" si="4287"/>
        <v>0</v>
      </c>
      <c r="BE878" s="22">
        <f t="shared" si="4287"/>
        <v>0</v>
      </c>
      <c r="BF878" s="22">
        <f t="shared" si="4287"/>
        <v>0</v>
      </c>
      <c r="BG878" s="22">
        <f t="shared" si="4287"/>
        <v>0</v>
      </c>
      <c r="BH878" s="22">
        <f t="shared" si="4287"/>
        <v>0</v>
      </c>
      <c r="BI878" s="22">
        <f t="shared" si="4287"/>
        <v>0</v>
      </c>
      <c r="BJ878" s="22">
        <f t="shared" si="4287"/>
        <v>0</v>
      </c>
      <c r="BK878" s="22">
        <f t="shared" si="4287"/>
        <v>0</v>
      </c>
      <c r="BL878" s="22">
        <f t="shared" si="4219"/>
        <v>26528.699999999997</v>
      </c>
      <c r="BM878" s="22">
        <f>BM879</f>
        <v>0</v>
      </c>
      <c r="BN878" s="78">
        <f t="shared" si="4272"/>
        <v>26528.699999999997</v>
      </c>
      <c r="BO878" s="22">
        <f t="shared" si="4220"/>
        <v>28592.999999999996</v>
      </c>
      <c r="BP878" s="22">
        <f>BP879</f>
        <v>0</v>
      </c>
      <c r="BQ878" s="78">
        <f t="shared" si="4273"/>
        <v>28592.999999999996</v>
      </c>
      <c r="BR878" s="80">
        <f t="shared" si="4221"/>
        <v>28959.499999999996</v>
      </c>
      <c r="BS878" s="22">
        <f>BS879</f>
        <v>0</v>
      </c>
      <c r="BT878" s="23"/>
      <c r="BU878" s="19"/>
    </row>
    <row r="879" spans="1:73" x14ac:dyDescent="0.3">
      <c r="A879" s="67" t="s">
        <v>500</v>
      </c>
      <c r="B879" s="67" t="s">
        <v>26</v>
      </c>
      <c r="C879" s="67" t="s">
        <v>28</v>
      </c>
      <c r="D879" s="67" t="s">
        <v>218</v>
      </c>
      <c r="E879" s="67"/>
      <c r="F879" s="68" t="s">
        <v>219</v>
      </c>
      <c r="G879" s="26">
        <f t="shared" ref="G879:L879" si="4288">G884+G880</f>
        <v>28519.299999999996</v>
      </c>
      <c r="H879" s="26">
        <f t="shared" si="4288"/>
        <v>28592.999999999996</v>
      </c>
      <c r="I879" s="26">
        <f t="shared" si="4288"/>
        <v>28959.499999999996</v>
      </c>
      <c r="J879" s="26">
        <f t="shared" si="4288"/>
        <v>0</v>
      </c>
      <c r="K879" s="26">
        <f t="shared" si="4288"/>
        <v>0</v>
      </c>
      <c r="L879" s="26">
        <f t="shared" si="4288"/>
        <v>0</v>
      </c>
      <c r="M879" s="26">
        <f t="shared" si="4097"/>
        <v>28519.299999999996</v>
      </c>
      <c r="N879" s="26">
        <f t="shared" si="4098"/>
        <v>28592.999999999996</v>
      </c>
      <c r="O879" s="26">
        <f t="shared" si="4099"/>
        <v>28959.499999999996</v>
      </c>
      <c r="P879" s="26">
        <f t="shared" ref="P879:AB879" si="4289">P884+P880</f>
        <v>0</v>
      </c>
      <c r="Q879" s="26">
        <f t="shared" si="4289"/>
        <v>0</v>
      </c>
      <c r="R879" s="26">
        <f t="shared" si="4289"/>
        <v>0</v>
      </c>
      <c r="S879" s="26">
        <f t="shared" si="4289"/>
        <v>0</v>
      </c>
      <c r="T879" s="26">
        <f t="shared" si="4289"/>
        <v>0</v>
      </c>
      <c r="U879" s="26">
        <f t="shared" si="4289"/>
        <v>0</v>
      </c>
      <c r="V879" s="26">
        <f t="shared" si="4289"/>
        <v>0</v>
      </c>
      <c r="W879" s="26">
        <f t="shared" si="4289"/>
        <v>0</v>
      </c>
      <c r="X879" s="26">
        <f t="shared" si="4289"/>
        <v>0</v>
      </c>
      <c r="Y879" s="26">
        <f t="shared" si="4289"/>
        <v>0</v>
      </c>
      <c r="Z879" s="26">
        <f t="shared" si="4289"/>
        <v>0</v>
      </c>
      <c r="AA879" s="26">
        <f t="shared" si="4289"/>
        <v>0</v>
      </c>
      <c r="AB879" s="26">
        <f t="shared" si="4289"/>
        <v>0</v>
      </c>
      <c r="AC879" s="26">
        <f t="shared" si="4280"/>
        <v>28519.299999999996</v>
      </c>
      <c r="AD879" s="26">
        <f t="shared" si="4281"/>
        <v>28592.999999999996</v>
      </c>
      <c r="AE879" s="26">
        <f t="shared" si="4282"/>
        <v>28959.499999999996</v>
      </c>
      <c r="AF879" s="26">
        <f>AF884+AF880</f>
        <v>0</v>
      </c>
      <c r="AG879" s="26">
        <f t="shared" si="4283"/>
        <v>28519.299999999996</v>
      </c>
      <c r="AH879" s="26">
        <f t="shared" si="4284"/>
        <v>28592.999999999996</v>
      </c>
      <c r="AI879" s="26">
        <f t="shared" si="4285"/>
        <v>28959.499999999996</v>
      </c>
      <c r="AJ879" s="26">
        <f t="shared" ref="AJ879:AR879" si="4290">AJ884+AJ880</f>
        <v>0</v>
      </c>
      <c r="AK879" s="26">
        <f t="shared" si="4290"/>
        <v>0</v>
      </c>
      <c r="AL879" s="26">
        <f t="shared" si="4290"/>
        <v>-1990.6</v>
      </c>
      <c r="AM879" s="26">
        <f t="shared" si="4290"/>
        <v>0</v>
      </c>
      <c r="AN879" s="26">
        <f t="shared" si="4290"/>
        <v>0</v>
      </c>
      <c r="AO879" s="26">
        <f t="shared" si="4290"/>
        <v>0</v>
      </c>
      <c r="AP879" s="26">
        <f t="shared" si="4290"/>
        <v>0</v>
      </c>
      <c r="AQ879" s="26">
        <f t="shared" si="4290"/>
        <v>0</v>
      </c>
      <c r="AR879" s="26">
        <f t="shared" si="4290"/>
        <v>0</v>
      </c>
      <c r="AS879" s="26">
        <f t="shared" si="4222"/>
        <v>26528.699999999997</v>
      </c>
      <c r="AT879" s="26">
        <f t="shared" si="4223"/>
        <v>28592.999999999996</v>
      </c>
      <c r="AU879" s="26">
        <f t="shared" si="4224"/>
        <v>28959.499999999996</v>
      </c>
      <c r="AV879" s="26">
        <f>AV884+AV880</f>
        <v>0</v>
      </c>
      <c r="AW879" s="26">
        <f>AW884+AW880</f>
        <v>0</v>
      </c>
      <c r="AX879" s="26">
        <f>AX884+AX880</f>
        <v>0</v>
      </c>
      <c r="AY879" s="26">
        <f t="shared" si="4225"/>
        <v>26528.699999999997</v>
      </c>
      <c r="AZ879" s="26">
        <f t="shared" si="4226"/>
        <v>28592.999999999996</v>
      </c>
      <c r="BA879" s="26">
        <f t="shared" si="4227"/>
        <v>28959.499999999996</v>
      </c>
      <c r="BB879" s="26">
        <f t="shared" ref="BB879:BK879" si="4291">BB884+BB880</f>
        <v>0</v>
      </c>
      <c r="BC879" s="26">
        <f t="shared" si="4291"/>
        <v>0</v>
      </c>
      <c r="BD879" s="26">
        <f t="shared" si="4291"/>
        <v>0</v>
      </c>
      <c r="BE879" s="26">
        <f t="shared" si="4291"/>
        <v>0</v>
      </c>
      <c r="BF879" s="26">
        <f t="shared" si="4291"/>
        <v>0</v>
      </c>
      <c r="BG879" s="26">
        <f t="shared" si="4291"/>
        <v>0</v>
      </c>
      <c r="BH879" s="26">
        <f t="shared" si="4291"/>
        <v>0</v>
      </c>
      <c r="BI879" s="26">
        <f t="shared" si="4291"/>
        <v>0</v>
      </c>
      <c r="BJ879" s="26">
        <f t="shared" si="4291"/>
        <v>0</v>
      </c>
      <c r="BK879" s="26">
        <f t="shared" si="4291"/>
        <v>0</v>
      </c>
      <c r="BL879" s="26">
        <f t="shared" si="4219"/>
        <v>26528.699999999997</v>
      </c>
      <c r="BM879" s="26">
        <f>BM884+BM880</f>
        <v>0</v>
      </c>
      <c r="BN879" s="53">
        <f t="shared" si="4272"/>
        <v>26528.699999999997</v>
      </c>
      <c r="BO879" s="26">
        <f t="shared" si="4220"/>
        <v>28592.999999999996</v>
      </c>
      <c r="BP879" s="26">
        <f>BP884+BP880</f>
        <v>0</v>
      </c>
      <c r="BQ879" s="53">
        <f t="shared" si="4273"/>
        <v>28592.999999999996</v>
      </c>
      <c r="BR879" s="52">
        <f t="shared" si="4221"/>
        <v>28959.499999999996</v>
      </c>
      <c r="BS879" s="26">
        <f>BS884+BS880</f>
        <v>0</v>
      </c>
      <c r="BT879" s="27"/>
    </row>
    <row r="880" spans="1:73" x14ac:dyDescent="0.3">
      <c r="A880" s="67" t="s">
        <v>500</v>
      </c>
      <c r="B880" s="67" t="s">
        <v>26</v>
      </c>
      <c r="C880" s="67" t="s">
        <v>28</v>
      </c>
      <c r="D880" s="67" t="s">
        <v>439</v>
      </c>
      <c r="E880" s="67"/>
      <c r="F880" s="68" t="s">
        <v>440</v>
      </c>
      <c r="G880" s="26">
        <f t="shared" ref="G880:G884" si="4292">G881</f>
        <v>665</v>
      </c>
      <c r="H880" s="26">
        <f t="shared" ref="H880:H884" si="4293">H881</f>
        <v>665</v>
      </c>
      <c r="I880" s="26">
        <f t="shared" ref="I880:I884" si="4294">I881</f>
        <v>665</v>
      </c>
      <c r="J880" s="26">
        <f t="shared" ref="J880:J884" si="4295">J881</f>
        <v>0</v>
      </c>
      <c r="K880" s="26">
        <f t="shared" ref="K880:K884" si="4296">K881</f>
        <v>0</v>
      </c>
      <c r="L880" s="26">
        <f t="shared" ref="L880:L884" si="4297">L881</f>
        <v>0</v>
      </c>
      <c r="M880" s="26">
        <f t="shared" si="4097"/>
        <v>665</v>
      </c>
      <c r="N880" s="26">
        <f t="shared" si="4098"/>
        <v>665</v>
      </c>
      <c r="O880" s="26">
        <f t="shared" si="4099"/>
        <v>665</v>
      </c>
      <c r="P880" s="26">
        <f t="shared" ref="P880:P884" si="4298">P881</f>
        <v>0</v>
      </c>
      <c r="Q880" s="26">
        <f t="shared" ref="Q880:Q884" si="4299">Q881</f>
        <v>0</v>
      </c>
      <c r="R880" s="26">
        <f t="shared" ref="R880:R884" si="4300">R881</f>
        <v>0</v>
      </c>
      <c r="S880" s="26">
        <f t="shared" ref="S880:S884" si="4301">S881</f>
        <v>0</v>
      </c>
      <c r="T880" s="26">
        <f t="shared" ref="T880:T884" si="4302">T881</f>
        <v>0</v>
      </c>
      <c r="U880" s="26">
        <f t="shared" ref="U880:U884" si="4303">U881</f>
        <v>0</v>
      </c>
      <c r="V880" s="26">
        <f t="shared" ref="V880:V884" si="4304">V881</f>
        <v>0</v>
      </c>
      <c r="W880" s="26">
        <f t="shared" ref="W880:W884" si="4305">W881</f>
        <v>0</v>
      </c>
      <c r="X880" s="26">
        <f t="shared" ref="X880:X884" si="4306">X881</f>
        <v>0</v>
      </c>
      <c r="Y880" s="26">
        <f t="shared" ref="Y880:Y884" si="4307">Y881</f>
        <v>0</v>
      </c>
      <c r="Z880" s="26">
        <f t="shared" ref="Z880:Z884" si="4308">Z881</f>
        <v>0</v>
      </c>
      <c r="AA880" s="26">
        <f t="shared" ref="AA880:AA884" si="4309">AA881</f>
        <v>0</v>
      </c>
      <c r="AB880" s="26">
        <f t="shared" ref="AB880:AB884" si="4310">AB881</f>
        <v>0</v>
      </c>
      <c r="AC880" s="26">
        <f t="shared" si="4280"/>
        <v>665</v>
      </c>
      <c r="AD880" s="26">
        <f t="shared" si="4281"/>
        <v>665</v>
      </c>
      <c r="AE880" s="26">
        <f t="shared" si="4282"/>
        <v>665</v>
      </c>
      <c r="AF880" s="26">
        <f t="shared" ref="AF880:AF884" si="4311">AF881</f>
        <v>0</v>
      </c>
      <c r="AG880" s="26">
        <f t="shared" si="4283"/>
        <v>665</v>
      </c>
      <c r="AH880" s="26">
        <f t="shared" si="4284"/>
        <v>665</v>
      </c>
      <c r="AI880" s="26">
        <f t="shared" si="4285"/>
        <v>665</v>
      </c>
      <c r="AJ880" s="26">
        <f t="shared" ref="AJ880:AJ884" si="4312">AJ881</f>
        <v>0</v>
      </c>
      <c r="AK880" s="26">
        <f t="shared" ref="AK880:AK884" si="4313">AK881</f>
        <v>0</v>
      </c>
      <c r="AL880" s="26">
        <f t="shared" ref="AL880:AL884" si="4314">AL881</f>
        <v>0</v>
      </c>
      <c r="AM880" s="26">
        <f t="shared" ref="AM880:AM884" si="4315">AM881</f>
        <v>0</v>
      </c>
      <c r="AN880" s="26">
        <f t="shared" ref="AN880:AN884" si="4316">AN881</f>
        <v>0</v>
      </c>
      <c r="AO880" s="26">
        <f t="shared" ref="AO880:AO884" si="4317">AO881</f>
        <v>0</v>
      </c>
      <c r="AP880" s="26">
        <f t="shared" ref="AP880:AP884" si="4318">AP881</f>
        <v>0</v>
      </c>
      <c r="AQ880" s="26">
        <f t="shared" ref="AQ880:AQ884" si="4319">AQ881</f>
        <v>0</v>
      </c>
      <c r="AR880" s="26">
        <f t="shared" ref="AR880:AR884" si="4320">AR881</f>
        <v>0</v>
      </c>
      <c r="AS880" s="26">
        <f t="shared" si="4222"/>
        <v>665</v>
      </c>
      <c r="AT880" s="26">
        <f t="shared" si="4223"/>
        <v>665</v>
      </c>
      <c r="AU880" s="26">
        <f t="shared" si="4224"/>
        <v>665</v>
      </c>
      <c r="AV880" s="26">
        <f t="shared" ref="AV880:AV884" si="4321">AV881</f>
        <v>0</v>
      </c>
      <c r="AW880" s="26">
        <f t="shared" ref="AW880:AW884" si="4322">AW881</f>
        <v>0</v>
      </c>
      <c r="AX880" s="26">
        <f t="shared" ref="AX880:AX884" si="4323">AX881</f>
        <v>0</v>
      </c>
      <c r="AY880" s="26">
        <f t="shared" si="4225"/>
        <v>665</v>
      </c>
      <c r="AZ880" s="26">
        <f t="shared" si="4226"/>
        <v>665</v>
      </c>
      <c r="BA880" s="26">
        <f t="shared" si="4227"/>
        <v>665</v>
      </c>
      <c r="BB880" s="26">
        <f t="shared" ref="BB880:BB884" si="4324">BB881</f>
        <v>0</v>
      </c>
      <c r="BC880" s="26">
        <f t="shared" ref="BC880:BC884" si="4325">BC881</f>
        <v>0</v>
      </c>
      <c r="BD880" s="26">
        <f t="shared" ref="BD880:BD884" si="4326">BD881</f>
        <v>0</v>
      </c>
      <c r="BE880" s="26">
        <f t="shared" ref="BE880:BE884" si="4327">BE881</f>
        <v>0</v>
      </c>
      <c r="BF880" s="26">
        <f t="shared" ref="BF880:BF884" si="4328">BF881</f>
        <v>0</v>
      </c>
      <c r="BG880" s="26">
        <f t="shared" ref="BG880:BG884" si="4329">BG881</f>
        <v>0</v>
      </c>
      <c r="BH880" s="26">
        <f t="shared" ref="BH880:BH884" si="4330">BH881</f>
        <v>0</v>
      </c>
      <c r="BI880" s="26">
        <f t="shared" ref="BI880:BI884" si="4331">BI881</f>
        <v>0</v>
      </c>
      <c r="BJ880" s="26">
        <f t="shared" ref="BJ880:BJ884" si="4332">BJ881</f>
        <v>0</v>
      </c>
      <c r="BK880" s="26">
        <f t="shared" ref="BK880:BK884" si="4333">BK881</f>
        <v>0</v>
      </c>
      <c r="BL880" s="26">
        <f t="shared" si="4219"/>
        <v>665</v>
      </c>
      <c r="BM880" s="26">
        <f t="shared" ref="BM880:BM884" si="4334">BM881</f>
        <v>0</v>
      </c>
      <c r="BN880" s="53">
        <f t="shared" si="4272"/>
        <v>665</v>
      </c>
      <c r="BO880" s="26">
        <f t="shared" si="4220"/>
        <v>665</v>
      </c>
      <c r="BP880" s="26">
        <f t="shared" ref="BP880:BS884" si="4335">BP881</f>
        <v>0</v>
      </c>
      <c r="BQ880" s="53">
        <f t="shared" si="4273"/>
        <v>665</v>
      </c>
      <c r="BR880" s="52">
        <f t="shared" si="4221"/>
        <v>665</v>
      </c>
      <c r="BS880" s="26">
        <f t="shared" si="4335"/>
        <v>0</v>
      </c>
      <c r="BT880" s="27"/>
    </row>
    <row r="881" spans="1:72" ht="46.8" x14ac:dyDescent="0.3">
      <c r="A881" s="67" t="s">
        <v>500</v>
      </c>
      <c r="B881" s="67" t="s">
        <v>26</v>
      </c>
      <c r="C881" s="67" t="s">
        <v>28</v>
      </c>
      <c r="D881" s="67" t="s">
        <v>441</v>
      </c>
      <c r="E881" s="67"/>
      <c r="F881" s="68" t="s">
        <v>442</v>
      </c>
      <c r="G881" s="26">
        <f t="shared" si="4292"/>
        <v>665</v>
      </c>
      <c r="H881" s="26">
        <f t="shared" si="4293"/>
        <v>665</v>
      </c>
      <c r="I881" s="26">
        <f t="shared" si="4294"/>
        <v>665</v>
      </c>
      <c r="J881" s="26">
        <f t="shared" si="4295"/>
        <v>0</v>
      </c>
      <c r="K881" s="26">
        <f t="shared" si="4296"/>
        <v>0</v>
      </c>
      <c r="L881" s="26">
        <f t="shared" si="4297"/>
        <v>0</v>
      </c>
      <c r="M881" s="26">
        <f t="shared" si="4097"/>
        <v>665</v>
      </c>
      <c r="N881" s="26">
        <f t="shared" si="4098"/>
        <v>665</v>
      </c>
      <c r="O881" s="26">
        <f t="shared" si="4099"/>
        <v>665</v>
      </c>
      <c r="P881" s="26">
        <f t="shared" si="4298"/>
        <v>0</v>
      </c>
      <c r="Q881" s="26">
        <f t="shared" si="4299"/>
        <v>0</v>
      </c>
      <c r="R881" s="26">
        <f t="shared" si="4300"/>
        <v>0</v>
      </c>
      <c r="S881" s="26">
        <f t="shared" si="4301"/>
        <v>0</v>
      </c>
      <c r="T881" s="26">
        <f t="shared" si="4302"/>
        <v>0</v>
      </c>
      <c r="U881" s="26">
        <f t="shared" si="4303"/>
        <v>0</v>
      </c>
      <c r="V881" s="26">
        <f t="shared" si="4304"/>
        <v>0</v>
      </c>
      <c r="W881" s="26">
        <f t="shared" si="4305"/>
        <v>0</v>
      </c>
      <c r="X881" s="26">
        <f t="shared" si="4306"/>
        <v>0</v>
      </c>
      <c r="Y881" s="26">
        <f t="shared" si="4307"/>
        <v>0</v>
      </c>
      <c r="Z881" s="26">
        <f t="shared" si="4308"/>
        <v>0</v>
      </c>
      <c r="AA881" s="26">
        <f t="shared" si="4309"/>
        <v>0</v>
      </c>
      <c r="AB881" s="26">
        <f t="shared" si="4310"/>
        <v>0</v>
      </c>
      <c r="AC881" s="26">
        <f t="shared" si="4280"/>
        <v>665</v>
      </c>
      <c r="AD881" s="26">
        <f t="shared" si="4281"/>
        <v>665</v>
      </c>
      <c r="AE881" s="26">
        <f t="shared" si="4282"/>
        <v>665</v>
      </c>
      <c r="AF881" s="26">
        <f t="shared" si="4311"/>
        <v>0</v>
      </c>
      <c r="AG881" s="26">
        <f t="shared" si="4283"/>
        <v>665</v>
      </c>
      <c r="AH881" s="26">
        <f t="shared" si="4284"/>
        <v>665</v>
      </c>
      <c r="AI881" s="26">
        <f t="shared" si="4285"/>
        <v>665</v>
      </c>
      <c r="AJ881" s="26">
        <f t="shared" si="4312"/>
        <v>0</v>
      </c>
      <c r="AK881" s="26">
        <f t="shared" si="4313"/>
        <v>0</v>
      </c>
      <c r="AL881" s="26">
        <f t="shared" si="4314"/>
        <v>0</v>
      </c>
      <c r="AM881" s="26">
        <f t="shared" si="4315"/>
        <v>0</v>
      </c>
      <c r="AN881" s="26">
        <f t="shared" si="4316"/>
        <v>0</v>
      </c>
      <c r="AO881" s="26">
        <f t="shared" si="4317"/>
        <v>0</v>
      </c>
      <c r="AP881" s="26">
        <f t="shared" si="4318"/>
        <v>0</v>
      </c>
      <c r="AQ881" s="26">
        <f t="shared" si="4319"/>
        <v>0</v>
      </c>
      <c r="AR881" s="26">
        <f t="shared" si="4320"/>
        <v>0</v>
      </c>
      <c r="AS881" s="26">
        <f t="shared" si="4222"/>
        <v>665</v>
      </c>
      <c r="AT881" s="26">
        <f t="shared" si="4223"/>
        <v>665</v>
      </c>
      <c r="AU881" s="26">
        <f t="shared" si="4224"/>
        <v>665</v>
      </c>
      <c r="AV881" s="26">
        <f t="shared" si="4321"/>
        <v>0</v>
      </c>
      <c r="AW881" s="26">
        <f t="shared" si="4322"/>
        <v>0</v>
      </c>
      <c r="AX881" s="26">
        <f t="shared" si="4323"/>
        <v>0</v>
      </c>
      <c r="AY881" s="26">
        <f t="shared" si="4225"/>
        <v>665</v>
      </c>
      <c r="AZ881" s="26">
        <f t="shared" si="4226"/>
        <v>665</v>
      </c>
      <c r="BA881" s="26">
        <f t="shared" si="4227"/>
        <v>665</v>
      </c>
      <c r="BB881" s="26">
        <f t="shared" si="4324"/>
        <v>0</v>
      </c>
      <c r="BC881" s="26">
        <f t="shared" si="4325"/>
        <v>0</v>
      </c>
      <c r="BD881" s="26">
        <f t="shared" si="4326"/>
        <v>0</v>
      </c>
      <c r="BE881" s="26">
        <f t="shared" si="4327"/>
        <v>0</v>
      </c>
      <c r="BF881" s="26">
        <f t="shared" si="4328"/>
        <v>0</v>
      </c>
      <c r="BG881" s="26">
        <f t="shared" si="4329"/>
        <v>0</v>
      </c>
      <c r="BH881" s="26">
        <f t="shared" si="4330"/>
        <v>0</v>
      </c>
      <c r="BI881" s="26">
        <f t="shared" si="4331"/>
        <v>0</v>
      </c>
      <c r="BJ881" s="26">
        <f t="shared" si="4332"/>
        <v>0</v>
      </c>
      <c r="BK881" s="26">
        <f t="shared" si="4333"/>
        <v>0</v>
      </c>
      <c r="BL881" s="26">
        <f t="shared" si="4219"/>
        <v>665</v>
      </c>
      <c r="BM881" s="26">
        <f t="shared" si="4334"/>
        <v>0</v>
      </c>
      <c r="BN881" s="53">
        <f t="shared" si="4272"/>
        <v>665</v>
      </c>
      <c r="BO881" s="26">
        <f t="shared" si="4220"/>
        <v>665</v>
      </c>
      <c r="BP881" s="26">
        <f t="shared" si="4335"/>
        <v>0</v>
      </c>
      <c r="BQ881" s="53">
        <f t="shared" si="4273"/>
        <v>665</v>
      </c>
      <c r="BR881" s="52">
        <f t="shared" si="4221"/>
        <v>665</v>
      </c>
      <c r="BS881" s="26">
        <f t="shared" si="4335"/>
        <v>0</v>
      </c>
      <c r="BT881" s="27"/>
    </row>
    <row r="882" spans="1:72" ht="62.4" x14ac:dyDescent="0.3">
      <c r="A882" s="67" t="s">
        <v>500</v>
      </c>
      <c r="B882" s="67" t="s">
        <v>26</v>
      </c>
      <c r="C882" s="67" t="s">
        <v>28</v>
      </c>
      <c r="D882" s="67" t="s">
        <v>443</v>
      </c>
      <c r="E882" s="67"/>
      <c r="F882" s="68" t="s">
        <v>444</v>
      </c>
      <c r="G882" s="26">
        <f t="shared" si="4292"/>
        <v>665</v>
      </c>
      <c r="H882" s="26">
        <f t="shared" si="4293"/>
        <v>665</v>
      </c>
      <c r="I882" s="26">
        <f t="shared" si="4294"/>
        <v>665</v>
      </c>
      <c r="J882" s="26">
        <f t="shared" si="4295"/>
        <v>0</v>
      </c>
      <c r="K882" s="26">
        <f t="shared" si="4296"/>
        <v>0</v>
      </c>
      <c r="L882" s="26">
        <f t="shared" si="4297"/>
        <v>0</v>
      </c>
      <c r="M882" s="26">
        <f t="shared" si="4097"/>
        <v>665</v>
      </c>
      <c r="N882" s="26">
        <f t="shared" si="4098"/>
        <v>665</v>
      </c>
      <c r="O882" s="26">
        <f t="shared" si="4099"/>
        <v>665</v>
      </c>
      <c r="P882" s="26">
        <f t="shared" si="4298"/>
        <v>0</v>
      </c>
      <c r="Q882" s="26">
        <f t="shared" si="4299"/>
        <v>0</v>
      </c>
      <c r="R882" s="26">
        <f t="shared" si="4300"/>
        <v>0</v>
      </c>
      <c r="S882" s="26">
        <f t="shared" si="4301"/>
        <v>0</v>
      </c>
      <c r="T882" s="26">
        <f t="shared" si="4302"/>
        <v>0</v>
      </c>
      <c r="U882" s="26">
        <f t="shared" si="4303"/>
        <v>0</v>
      </c>
      <c r="V882" s="26">
        <f t="shared" si="4304"/>
        <v>0</v>
      </c>
      <c r="W882" s="26">
        <f t="shared" si="4305"/>
        <v>0</v>
      </c>
      <c r="X882" s="26">
        <f t="shared" si="4306"/>
        <v>0</v>
      </c>
      <c r="Y882" s="26">
        <f t="shared" si="4307"/>
        <v>0</v>
      </c>
      <c r="Z882" s="26">
        <f t="shared" si="4308"/>
        <v>0</v>
      </c>
      <c r="AA882" s="26">
        <f t="shared" si="4309"/>
        <v>0</v>
      </c>
      <c r="AB882" s="26">
        <f t="shared" si="4310"/>
        <v>0</v>
      </c>
      <c r="AC882" s="26">
        <f t="shared" si="4280"/>
        <v>665</v>
      </c>
      <c r="AD882" s="26">
        <f t="shared" si="4281"/>
        <v>665</v>
      </c>
      <c r="AE882" s="26">
        <f t="shared" si="4282"/>
        <v>665</v>
      </c>
      <c r="AF882" s="26">
        <f t="shared" si="4311"/>
        <v>0</v>
      </c>
      <c r="AG882" s="26">
        <f t="shared" si="4283"/>
        <v>665</v>
      </c>
      <c r="AH882" s="26">
        <f t="shared" si="4284"/>
        <v>665</v>
      </c>
      <c r="AI882" s="26">
        <f t="shared" si="4285"/>
        <v>665</v>
      </c>
      <c r="AJ882" s="26">
        <f t="shared" si="4312"/>
        <v>0</v>
      </c>
      <c r="AK882" s="26">
        <f t="shared" si="4313"/>
        <v>0</v>
      </c>
      <c r="AL882" s="26">
        <f t="shared" si="4314"/>
        <v>0</v>
      </c>
      <c r="AM882" s="26">
        <f t="shared" si="4315"/>
        <v>0</v>
      </c>
      <c r="AN882" s="26">
        <f t="shared" si="4316"/>
        <v>0</v>
      </c>
      <c r="AO882" s="26">
        <f t="shared" si="4317"/>
        <v>0</v>
      </c>
      <c r="AP882" s="26">
        <f t="shared" si="4318"/>
        <v>0</v>
      </c>
      <c r="AQ882" s="26">
        <f t="shared" si="4319"/>
        <v>0</v>
      </c>
      <c r="AR882" s="26">
        <f t="shared" si="4320"/>
        <v>0</v>
      </c>
      <c r="AS882" s="26">
        <f t="shared" si="4222"/>
        <v>665</v>
      </c>
      <c r="AT882" s="26">
        <f t="shared" si="4223"/>
        <v>665</v>
      </c>
      <c r="AU882" s="26">
        <f t="shared" si="4224"/>
        <v>665</v>
      </c>
      <c r="AV882" s="26">
        <f t="shared" si="4321"/>
        <v>0</v>
      </c>
      <c r="AW882" s="26">
        <f t="shared" si="4322"/>
        <v>0</v>
      </c>
      <c r="AX882" s="26">
        <f t="shared" si="4323"/>
        <v>0</v>
      </c>
      <c r="AY882" s="26">
        <f t="shared" si="4225"/>
        <v>665</v>
      </c>
      <c r="AZ882" s="26">
        <f t="shared" si="4226"/>
        <v>665</v>
      </c>
      <c r="BA882" s="26">
        <f t="shared" si="4227"/>
        <v>665</v>
      </c>
      <c r="BB882" s="26">
        <f t="shared" si="4324"/>
        <v>0</v>
      </c>
      <c r="BC882" s="26">
        <f t="shared" si="4325"/>
        <v>0</v>
      </c>
      <c r="BD882" s="26">
        <f t="shared" si="4326"/>
        <v>0</v>
      </c>
      <c r="BE882" s="26">
        <f t="shared" si="4327"/>
        <v>0</v>
      </c>
      <c r="BF882" s="26">
        <f t="shared" si="4328"/>
        <v>0</v>
      </c>
      <c r="BG882" s="26">
        <f t="shared" si="4329"/>
        <v>0</v>
      </c>
      <c r="BH882" s="26">
        <f t="shared" si="4330"/>
        <v>0</v>
      </c>
      <c r="BI882" s="26">
        <f t="shared" si="4331"/>
        <v>0</v>
      </c>
      <c r="BJ882" s="26">
        <f t="shared" si="4332"/>
        <v>0</v>
      </c>
      <c r="BK882" s="26">
        <f t="shared" si="4333"/>
        <v>0</v>
      </c>
      <c r="BL882" s="26">
        <f t="shared" si="4219"/>
        <v>665</v>
      </c>
      <c r="BM882" s="26">
        <f t="shared" si="4334"/>
        <v>0</v>
      </c>
      <c r="BN882" s="53">
        <f t="shared" si="4272"/>
        <v>665</v>
      </c>
      <c r="BO882" s="26">
        <f t="shared" si="4220"/>
        <v>665</v>
      </c>
      <c r="BP882" s="26">
        <f t="shared" si="4335"/>
        <v>0</v>
      </c>
      <c r="BQ882" s="53">
        <f t="shared" si="4273"/>
        <v>665</v>
      </c>
      <c r="BR882" s="52">
        <f t="shared" si="4221"/>
        <v>665</v>
      </c>
      <c r="BS882" s="26">
        <f t="shared" si="4335"/>
        <v>0</v>
      </c>
      <c r="BT882" s="27"/>
    </row>
    <row r="883" spans="1:72" ht="31.2" x14ac:dyDescent="0.3">
      <c r="A883" s="67" t="s">
        <v>500</v>
      </c>
      <c r="B883" s="67" t="s">
        <v>26</v>
      </c>
      <c r="C883" s="67" t="s">
        <v>28</v>
      </c>
      <c r="D883" s="67" t="s">
        <v>443</v>
      </c>
      <c r="E883" s="67" t="s">
        <v>127</v>
      </c>
      <c r="F883" s="68" t="s">
        <v>128</v>
      </c>
      <c r="G883" s="26">
        <v>665</v>
      </c>
      <c r="H883" s="26">
        <v>665</v>
      </c>
      <c r="I883" s="26">
        <v>665</v>
      </c>
      <c r="J883" s="26"/>
      <c r="K883" s="26"/>
      <c r="L883" s="26"/>
      <c r="M883" s="26">
        <f t="shared" si="4097"/>
        <v>665</v>
      </c>
      <c r="N883" s="26">
        <f t="shared" si="4098"/>
        <v>665</v>
      </c>
      <c r="O883" s="26">
        <f t="shared" si="4099"/>
        <v>665</v>
      </c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>
        <f t="shared" si="4280"/>
        <v>665</v>
      </c>
      <c r="AD883" s="26">
        <f t="shared" si="4281"/>
        <v>665</v>
      </c>
      <c r="AE883" s="26">
        <f t="shared" si="4282"/>
        <v>665</v>
      </c>
      <c r="AF883" s="26"/>
      <c r="AG883" s="26">
        <f t="shared" si="4283"/>
        <v>665</v>
      </c>
      <c r="AH883" s="26">
        <f t="shared" si="4284"/>
        <v>665</v>
      </c>
      <c r="AI883" s="26">
        <f t="shared" si="4285"/>
        <v>665</v>
      </c>
      <c r="AJ883" s="26"/>
      <c r="AK883" s="26"/>
      <c r="AL883" s="26"/>
      <c r="AM883" s="26"/>
      <c r="AN883" s="26"/>
      <c r="AO883" s="26"/>
      <c r="AP883" s="26"/>
      <c r="AQ883" s="26"/>
      <c r="AR883" s="26"/>
      <c r="AS883" s="26">
        <f t="shared" si="4222"/>
        <v>665</v>
      </c>
      <c r="AT883" s="26">
        <f t="shared" si="4223"/>
        <v>665</v>
      </c>
      <c r="AU883" s="26">
        <f t="shared" si="4224"/>
        <v>665</v>
      </c>
      <c r="AV883" s="26"/>
      <c r="AW883" s="26"/>
      <c r="AX883" s="26"/>
      <c r="AY883" s="26">
        <f t="shared" si="4225"/>
        <v>665</v>
      </c>
      <c r="AZ883" s="26">
        <f t="shared" si="4226"/>
        <v>665</v>
      </c>
      <c r="BA883" s="26">
        <f t="shared" si="4227"/>
        <v>665</v>
      </c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>
        <f t="shared" si="4219"/>
        <v>665</v>
      </c>
      <c r="BM883" s="26"/>
      <c r="BN883" s="53">
        <f t="shared" si="4272"/>
        <v>665</v>
      </c>
      <c r="BO883" s="26">
        <f t="shared" si="4220"/>
        <v>665</v>
      </c>
      <c r="BP883" s="26"/>
      <c r="BQ883" s="53">
        <f t="shared" si="4273"/>
        <v>665</v>
      </c>
      <c r="BR883" s="52">
        <f t="shared" si="4221"/>
        <v>665</v>
      </c>
      <c r="BS883" s="26"/>
      <c r="BT883" s="27"/>
    </row>
    <row r="884" spans="1:72" x14ac:dyDescent="0.3">
      <c r="A884" s="67" t="s">
        <v>500</v>
      </c>
      <c r="B884" s="67" t="s">
        <v>26</v>
      </c>
      <c r="C884" s="67" t="s">
        <v>28</v>
      </c>
      <c r="D884" s="67" t="s">
        <v>220</v>
      </c>
      <c r="E884" s="67"/>
      <c r="F884" s="68" t="s">
        <v>33</v>
      </c>
      <c r="G884" s="26">
        <f t="shared" si="4292"/>
        <v>27854.299999999996</v>
      </c>
      <c r="H884" s="26">
        <f t="shared" si="4293"/>
        <v>27927.999999999996</v>
      </c>
      <c r="I884" s="26">
        <f t="shared" si="4294"/>
        <v>28294.499999999996</v>
      </c>
      <c r="J884" s="26">
        <f t="shared" si="4295"/>
        <v>0</v>
      </c>
      <c r="K884" s="26">
        <f t="shared" si="4296"/>
        <v>0</v>
      </c>
      <c r="L884" s="26">
        <f t="shared" si="4297"/>
        <v>0</v>
      </c>
      <c r="M884" s="26">
        <f t="shared" si="4097"/>
        <v>27854.299999999996</v>
      </c>
      <c r="N884" s="26">
        <f t="shared" si="4098"/>
        <v>27927.999999999996</v>
      </c>
      <c r="O884" s="26">
        <f t="shared" si="4099"/>
        <v>28294.499999999996</v>
      </c>
      <c r="P884" s="26">
        <f t="shared" si="4298"/>
        <v>0</v>
      </c>
      <c r="Q884" s="26">
        <f t="shared" si="4299"/>
        <v>0</v>
      </c>
      <c r="R884" s="26">
        <f t="shared" si="4300"/>
        <v>0</v>
      </c>
      <c r="S884" s="26">
        <f t="shared" si="4301"/>
        <v>0</v>
      </c>
      <c r="T884" s="26">
        <f t="shared" si="4302"/>
        <v>0</v>
      </c>
      <c r="U884" s="26">
        <f t="shared" si="4303"/>
        <v>0</v>
      </c>
      <c r="V884" s="26">
        <f t="shared" si="4304"/>
        <v>0</v>
      </c>
      <c r="W884" s="26">
        <f t="shared" si="4305"/>
        <v>0</v>
      </c>
      <c r="X884" s="26">
        <f t="shared" si="4306"/>
        <v>0</v>
      </c>
      <c r="Y884" s="26">
        <f t="shared" si="4307"/>
        <v>0</v>
      </c>
      <c r="Z884" s="26">
        <f t="shared" si="4308"/>
        <v>0</v>
      </c>
      <c r="AA884" s="26">
        <f t="shared" si="4309"/>
        <v>0</v>
      </c>
      <c r="AB884" s="26">
        <f t="shared" si="4310"/>
        <v>0</v>
      </c>
      <c r="AC884" s="26">
        <f t="shared" si="4280"/>
        <v>27854.299999999996</v>
      </c>
      <c r="AD884" s="26">
        <f t="shared" si="4281"/>
        <v>27927.999999999996</v>
      </c>
      <c r="AE884" s="26">
        <f t="shared" si="4282"/>
        <v>28294.499999999996</v>
      </c>
      <c r="AF884" s="26">
        <f t="shared" si="4311"/>
        <v>0</v>
      </c>
      <c r="AG884" s="26">
        <f t="shared" si="4283"/>
        <v>27854.299999999996</v>
      </c>
      <c r="AH884" s="26">
        <f t="shared" si="4284"/>
        <v>27927.999999999996</v>
      </c>
      <c r="AI884" s="26">
        <f t="shared" si="4285"/>
        <v>28294.499999999996</v>
      </c>
      <c r="AJ884" s="26">
        <f t="shared" si="4312"/>
        <v>0</v>
      </c>
      <c r="AK884" s="26">
        <f t="shared" si="4313"/>
        <v>0</v>
      </c>
      <c r="AL884" s="26">
        <f t="shared" si="4314"/>
        <v>-1990.6</v>
      </c>
      <c r="AM884" s="26">
        <f t="shared" si="4315"/>
        <v>0</v>
      </c>
      <c r="AN884" s="26">
        <f t="shared" si="4316"/>
        <v>0</v>
      </c>
      <c r="AO884" s="26">
        <f t="shared" si="4317"/>
        <v>0</v>
      </c>
      <c r="AP884" s="26">
        <f t="shared" si="4318"/>
        <v>0</v>
      </c>
      <c r="AQ884" s="26">
        <f t="shared" si="4319"/>
        <v>0</v>
      </c>
      <c r="AR884" s="26">
        <f t="shared" si="4320"/>
        <v>0</v>
      </c>
      <c r="AS884" s="26">
        <f t="shared" si="4222"/>
        <v>25863.699999999997</v>
      </c>
      <c r="AT884" s="26">
        <f t="shared" si="4223"/>
        <v>27927.999999999996</v>
      </c>
      <c r="AU884" s="26">
        <f t="shared" si="4224"/>
        <v>28294.499999999996</v>
      </c>
      <c r="AV884" s="26">
        <f t="shared" si="4321"/>
        <v>0</v>
      </c>
      <c r="AW884" s="26">
        <f t="shared" si="4322"/>
        <v>0</v>
      </c>
      <c r="AX884" s="26">
        <f t="shared" si="4323"/>
        <v>0</v>
      </c>
      <c r="AY884" s="26">
        <f t="shared" si="4225"/>
        <v>25863.699999999997</v>
      </c>
      <c r="AZ884" s="26">
        <f t="shared" si="4226"/>
        <v>27927.999999999996</v>
      </c>
      <c r="BA884" s="26">
        <f t="shared" si="4227"/>
        <v>28294.499999999996</v>
      </c>
      <c r="BB884" s="26">
        <f t="shared" si="4324"/>
        <v>0</v>
      </c>
      <c r="BC884" s="26">
        <f t="shared" si="4325"/>
        <v>0</v>
      </c>
      <c r="BD884" s="26">
        <f t="shared" si="4326"/>
        <v>0</v>
      </c>
      <c r="BE884" s="26">
        <f t="shared" si="4327"/>
        <v>0</v>
      </c>
      <c r="BF884" s="26">
        <f t="shared" si="4328"/>
        <v>0</v>
      </c>
      <c r="BG884" s="26">
        <f t="shared" si="4329"/>
        <v>0</v>
      </c>
      <c r="BH884" s="26">
        <f t="shared" si="4330"/>
        <v>0</v>
      </c>
      <c r="BI884" s="26">
        <f t="shared" si="4331"/>
        <v>0</v>
      </c>
      <c r="BJ884" s="26">
        <f t="shared" si="4332"/>
        <v>0</v>
      </c>
      <c r="BK884" s="26">
        <f t="shared" si="4333"/>
        <v>0</v>
      </c>
      <c r="BL884" s="26">
        <f t="shared" si="4219"/>
        <v>25863.699999999997</v>
      </c>
      <c r="BM884" s="26">
        <f t="shared" si="4334"/>
        <v>0</v>
      </c>
      <c r="BN884" s="53">
        <f t="shared" si="4272"/>
        <v>25863.699999999997</v>
      </c>
      <c r="BO884" s="26">
        <f t="shared" si="4220"/>
        <v>27927.999999999996</v>
      </c>
      <c r="BP884" s="26">
        <f t="shared" si="4335"/>
        <v>0</v>
      </c>
      <c r="BQ884" s="53">
        <f t="shared" si="4273"/>
        <v>27927.999999999996</v>
      </c>
      <c r="BR884" s="52">
        <f t="shared" si="4221"/>
        <v>28294.499999999996</v>
      </c>
      <c r="BS884" s="26">
        <f t="shared" si="4335"/>
        <v>0</v>
      </c>
      <c r="BT884" s="27"/>
    </row>
    <row r="885" spans="1:72" ht="78" x14ac:dyDescent="0.3">
      <c r="A885" s="67" t="s">
        <v>500</v>
      </c>
      <c r="B885" s="67" t="s">
        <v>26</v>
      </c>
      <c r="C885" s="67" t="s">
        <v>28</v>
      </c>
      <c r="D885" s="67" t="s">
        <v>221</v>
      </c>
      <c r="E885" s="67"/>
      <c r="F885" s="68" t="s">
        <v>222</v>
      </c>
      <c r="G885" s="26">
        <f t="shared" ref="G885:L885" si="4336">G886+G891+G895+G889+G893</f>
        <v>27854.299999999996</v>
      </c>
      <c r="H885" s="26">
        <f t="shared" si="4336"/>
        <v>27927.999999999996</v>
      </c>
      <c r="I885" s="26">
        <f t="shared" si="4336"/>
        <v>28294.499999999996</v>
      </c>
      <c r="J885" s="26">
        <f t="shared" si="4336"/>
        <v>0</v>
      </c>
      <c r="K885" s="26">
        <f t="shared" si="4336"/>
        <v>0</v>
      </c>
      <c r="L885" s="26">
        <f t="shared" si="4336"/>
        <v>0</v>
      </c>
      <c r="M885" s="26">
        <f t="shared" si="4097"/>
        <v>27854.299999999996</v>
      </c>
      <c r="N885" s="26">
        <f t="shared" si="4098"/>
        <v>27927.999999999996</v>
      </c>
      <c r="O885" s="26">
        <f t="shared" si="4099"/>
        <v>28294.499999999996</v>
      </c>
      <c r="P885" s="26">
        <f t="shared" ref="P885:AB885" si="4337">P886+P891+P895+P889+P893</f>
        <v>0</v>
      </c>
      <c r="Q885" s="26">
        <f t="shared" si="4337"/>
        <v>0</v>
      </c>
      <c r="R885" s="26">
        <f t="shared" si="4337"/>
        <v>0</v>
      </c>
      <c r="S885" s="26">
        <f t="shared" si="4337"/>
        <v>0</v>
      </c>
      <c r="T885" s="26">
        <f t="shared" si="4337"/>
        <v>0</v>
      </c>
      <c r="U885" s="26">
        <f t="shared" si="4337"/>
        <v>0</v>
      </c>
      <c r="V885" s="26">
        <f t="shared" si="4337"/>
        <v>0</v>
      </c>
      <c r="W885" s="26">
        <f t="shared" si="4337"/>
        <v>0</v>
      </c>
      <c r="X885" s="26">
        <f t="shared" si="4337"/>
        <v>0</v>
      </c>
      <c r="Y885" s="26">
        <f t="shared" si="4337"/>
        <v>0</v>
      </c>
      <c r="Z885" s="26">
        <f t="shared" si="4337"/>
        <v>0</v>
      </c>
      <c r="AA885" s="26">
        <f t="shared" si="4337"/>
        <v>0</v>
      </c>
      <c r="AB885" s="26">
        <f t="shared" si="4337"/>
        <v>0</v>
      </c>
      <c r="AC885" s="26">
        <f t="shared" si="4280"/>
        <v>27854.299999999996</v>
      </c>
      <c r="AD885" s="26">
        <f t="shared" si="4281"/>
        <v>27927.999999999996</v>
      </c>
      <c r="AE885" s="26">
        <f t="shared" si="4282"/>
        <v>28294.499999999996</v>
      </c>
      <c r="AF885" s="26">
        <f>AF886+AF891+AF895+AF889+AF893</f>
        <v>0</v>
      </c>
      <c r="AG885" s="26">
        <f t="shared" si="4283"/>
        <v>27854.299999999996</v>
      </c>
      <c r="AH885" s="26">
        <f t="shared" si="4284"/>
        <v>27927.999999999996</v>
      </c>
      <c r="AI885" s="26">
        <f t="shared" si="4285"/>
        <v>28294.499999999996</v>
      </c>
      <c r="AJ885" s="26">
        <f t="shared" ref="AJ885:AR885" si="4338">AJ886+AJ891+AJ895+AJ889+AJ893</f>
        <v>0</v>
      </c>
      <c r="AK885" s="26">
        <f t="shared" si="4338"/>
        <v>0</v>
      </c>
      <c r="AL885" s="26">
        <f t="shared" si="4338"/>
        <v>-1990.6</v>
      </c>
      <c r="AM885" s="26">
        <f t="shared" si="4338"/>
        <v>0</v>
      </c>
      <c r="AN885" s="26">
        <f t="shared" si="4338"/>
        <v>0</v>
      </c>
      <c r="AO885" s="26">
        <f t="shared" si="4338"/>
        <v>0</v>
      </c>
      <c r="AP885" s="26">
        <f t="shared" si="4338"/>
        <v>0</v>
      </c>
      <c r="AQ885" s="26">
        <f t="shared" si="4338"/>
        <v>0</v>
      </c>
      <c r="AR885" s="26">
        <f t="shared" si="4338"/>
        <v>0</v>
      </c>
      <c r="AS885" s="26">
        <f t="shared" si="4222"/>
        <v>25863.699999999997</v>
      </c>
      <c r="AT885" s="26">
        <f t="shared" si="4223"/>
        <v>27927.999999999996</v>
      </c>
      <c r="AU885" s="26">
        <f t="shared" si="4224"/>
        <v>28294.499999999996</v>
      </c>
      <c r="AV885" s="26">
        <f>AV886+AV891+AV895+AV889+AV893</f>
        <v>0</v>
      </c>
      <c r="AW885" s="26">
        <f>AW886+AW891+AW895+AW889+AW893</f>
        <v>0</v>
      </c>
      <c r="AX885" s="26">
        <f>AX886+AX891+AX895+AX889+AX893</f>
        <v>0</v>
      </c>
      <c r="AY885" s="26">
        <f t="shared" si="4225"/>
        <v>25863.699999999997</v>
      </c>
      <c r="AZ885" s="26">
        <f t="shared" si="4226"/>
        <v>27927.999999999996</v>
      </c>
      <c r="BA885" s="26">
        <f t="shared" si="4227"/>
        <v>28294.499999999996</v>
      </c>
      <c r="BB885" s="26">
        <f t="shared" ref="BB885:BK885" si="4339">BB886+BB891+BB895+BB889+BB893</f>
        <v>0</v>
      </c>
      <c r="BC885" s="26">
        <f t="shared" si="4339"/>
        <v>0</v>
      </c>
      <c r="BD885" s="26">
        <f t="shared" si="4339"/>
        <v>0</v>
      </c>
      <c r="BE885" s="26">
        <f t="shared" si="4339"/>
        <v>0</v>
      </c>
      <c r="BF885" s="26">
        <f t="shared" si="4339"/>
        <v>0</v>
      </c>
      <c r="BG885" s="26">
        <f t="shared" si="4339"/>
        <v>0</v>
      </c>
      <c r="BH885" s="26">
        <f t="shared" si="4339"/>
        <v>0</v>
      </c>
      <c r="BI885" s="26">
        <f t="shared" si="4339"/>
        <v>0</v>
      </c>
      <c r="BJ885" s="26">
        <f t="shared" si="4339"/>
        <v>0</v>
      </c>
      <c r="BK885" s="26">
        <f t="shared" si="4339"/>
        <v>0</v>
      </c>
      <c r="BL885" s="26">
        <f t="shared" si="4219"/>
        <v>25863.699999999997</v>
      </c>
      <c r="BM885" s="26">
        <f>BM886+BM891+BM895+BM889+BM893</f>
        <v>0</v>
      </c>
      <c r="BN885" s="53">
        <f t="shared" si="4272"/>
        <v>25863.699999999997</v>
      </c>
      <c r="BO885" s="26">
        <f t="shared" si="4220"/>
        <v>27927.999999999996</v>
      </c>
      <c r="BP885" s="26">
        <f>BP886+BP891+BP895+BP889+BP893</f>
        <v>0</v>
      </c>
      <c r="BQ885" s="53">
        <f t="shared" si="4273"/>
        <v>27927.999999999996</v>
      </c>
      <c r="BR885" s="52">
        <f t="shared" si="4221"/>
        <v>28294.499999999996</v>
      </c>
      <c r="BS885" s="26">
        <f>BS886+BS891+BS895+BS889+BS893</f>
        <v>0</v>
      </c>
      <c r="BT885" s="27"/>
    </row>
    <row r="886" spans="1:72" ht="31.2" x14ac:dyDescent="0.3">
      <c r="A886" s="67" t="s">
        <v>500</v>
      </c>
      <c r="B886" s="67" t="s">
        <v>26</v>
      </c>
      <c r="C886" s="67" t="s">
        <v>28</v>
      </c>
      <c r="D886" s="67" t="s">
        <v>445</v>
      </c>
      <c r="E886" s="67"/>
      <c r="F886" s="68" t="s">
        <v>446</v>
      </c>
      <c r="G886" s="26">
        <f t="shared" ref="G886:L886" si="4340">G887+G888</f>
        <v>16827.599999999999</v>
      </c>
      <c r="H886" s="26">
        <f t="shared" si="4340"/>
        <v>16901.3</v>
      </c>
      <c r="I886" s="26">
        <f t="shared" si="4340"/>
        <v>17267.8</v>
      </c>
      <c r="J886" s="26">
        <f t="shared" si="4340"/>
        <v>0</v>
      </c>
      <c r="K886" s="26">
        <f t="shared" si="4340"/>
        <v>0</v>
      </c>
      <c r="L886" s="26">
        <f t="shared" si="4340"/>
        <v>0</v>
      </c>
      <c r="M886" s="26">
        <f t="shared" si="4097"/>
        <v>16827.599999999999</v>
      </c>
      <c r="N886" s="26">
        <f t="shared" si="4098"/>
        <v>16901.3</v>
      </c>
      <c r="O886" s="26">
        <f t="shared" si="4099"/>
        <v>17267.8</v>
      </c>
      <c r="P886" s="26">
        <f t="shared" ref="P886:AB886" si="4341">P887+P888</f>
        <v>0</v>
      </c>
      <c r="Q886" s="26">
        <f t="shared" si="4341"/>
        <v>0</v>
      </c>
      <c r="R886" s="26">
        <f t="shared" si="4341"/>
        <v>0</v>
      </c>
      <c r="S886" s="26">
        <f t="shared" si="4341"/>
        <v>0</v>
      </c>
      <c r="T886" s="26">
        <f t="shared" si="4341"/>
        <v>0</v>
      </c>
      <c r="U886" s="26">
        <f t="shared" si="4341"/>
        <v>0</v>
      </c>
      <c r="V886" s="26">
        <f t="shared" si="4341"/>
        <v>0</v>
      </c>
      <c r="W886" s="26">
        <f t="shared" si="4341"/>
        <v>0</v>
      </c>
      <c r="X886" s="26">
        <f t="shared" si="4341"/>
        <v>0</v>
      </c>
      <c r="Y886" s="26">
        <f t="shared" si="4341"/>
        <v>0</v>
      </c>
      <c r="Z886" s="26">
        <f t="shared" si="4341"/>
        <v>0</v>
      </c>
      <c r="AA886" s="26">
        <f t="shared" si="4341"/>
        <v>0</v>
      </c>
      <c r="AB886" s="26">
        <f t="shared" si="4341"/>
        <v>0</v>
      </c>
      <c r="AC886" s="26">
        <f t="shared" si="4280"/>
        <v>16827.599999999999</v>
      </c>
      <c r="AD886" s="26">
        <f t="shared" si="4281"/>
        <v>16901.3</v>
      </c>
      <c r="AE886" s="26">
        <f t="shared" si="4282"/>
        <v>17267.8</v>
      </c>
      <c r="AF886" s="26">
        <f>AF887+AF888</f>
        <v>0</v>
      </c>
      <c r="AG886" s="26">
        <f t="shared" si="4283"/>
        <v>16827.599999999999</v>
      </c>
      <c r="AH886" s="26">
        <f t="shared" si="4284"/>
        <v>16901.3</v>
      </c>
      <c r="AI886" s="26">
        <f t="shared" si="4285"/>
        <v>17267.8</v>
      </c>
      <c r="AJ886" s="26">
        <f t="shared" ref="AJ886:AR886" si="4342">AJ887+AJ888</f>
        <v>0</v>
      </c>
      <c r="AK886" s="26">
        <f t="shared" si="4342"/>
        <v>0</v>
      </c>
      <c r="AL886" s="26">
        <f t="shared" si="4342"/>
        <v>-1990.6</v>
      </c>
      <c r="AM886" s="26">
        <f t="shared" si="4342"/>
        <v>0</v>
      </c>
      <c r="AN886" s="26">
        <f t="shared" si="4342"/>
        <v>0</v>
      </c>
      <c r="AO886" s="26">
        <f t="shared" si="4342"/>
        <v>0</v>
      </c>
      <c r="AP886" s="26">
        <f t="shared" si="4342"/>
        <v>0</v>
      </c>
      <c r="AQ886" s="26">
        <f t="shared" si="4342"/>
        <v>0</v>
      </c>
      <c r="AR886" s="26">
        <f t="shared" si="4342"/>
        <v>0</v>
      </c>
      <c r="AS886" s="26">
        <f t="shared" si="4222"/>
        <v>14836.999999999998</v>
      </c>
      <c r="AT886" s="26">
        <f t="shared" si="4223"/>
        <v>16901.3</v>
      </c>
      <c r="AU886" s="26">
        <f t="shared" si="4224"/>
        <v>17267.8</v>
      </c>
      <c r="AV886" s="26">
        <f>AV887+AV888</f>
        <v>0</v>
      </c>
      <c r="AW886" s="26">
        <f>AW887+AW888</f>
        <v>0</v>
      </c>
      <c r="AX886" s="26">
        <f>AX887+AX888</f>
        <v>0</v>
      </c>
      <c r="AY886" s="26">
        <f t="shared" si="4225"/>
        <v>14836.999999999998</v>
      </c>
      <c r="AZ886" s="26">
        <f t="shared" si="4226"/>
        <v>16901.3</v>
      </c>
      <c r="BA886" s="26">
        <f t="shared" si="4227"/>
        <v>17267.8</v>
      </c>
      <c r="BB886" s="26">
        <f t="shared" ref="BB886:BK886" si="4343">BB887+BB888</f>
        <v>0</v>
      </c>
      <c r="BC886" s="26">
        <f t="shared" si="4343"/>
        <v>0</v>
      </c>
      <c r="BD886" s="26">
        <f t="shared" si="4343"/>
        <v>0</v>
      </c>
      <c r="BE886" s="26">
        <f t="shared" si="4343"/>
        <v>0</v>
      </c>
      <c r="BF886" s="26">
        <f t="shared" si="4343"/>
        <v>0</v>
      </c>
      <c r="BG886" s="26">
        <f t="shared" si="4343"/>
        <v>0</v>
      </c>
      <c r="BH886" s="26">
        <f t="shared" si="4343"/>
        <v>0</v>
      </c>
      <c r="BI886" s="26">
        <f t="shared" si="4343"/>
        <v>0</v>
      </c>
      <c r="BJ886" s="26">
        <f t="shared" si="4343"/>
        <v>0</v>
      </c>
      <c r="BK886" s="26">
        <f t="shared" si="4343"/>
        <v>0</v>
      </c>
      <c r="BL886" s="26">
        <f t="shared" si="4219"/>
        <v>14836.999999999998</v>
      </c>
      <c r="BM886" s="26">
        <f>BM887+BM888</f>
        <v>0</v>
      </c>
      <c r="BN886" s="53">
        <f t="shared" si="4272"/>
        <v>14836.999999999998</v>
      </c>
      <c r="BO886" s="26">
        <f t="shared" si="4220"/>
        <v>16901.3</v>
      </c>
      <c r="BP886" s="26">
        <f>BP887+BP888</f>
        <v>0</v>
      </c>
      <c r="BQ886" s="53">
        <f t="shared" si="4273"/>
        <v>16901.3</v>
      </c>
      <c r="BR886" s="52">
        <f t="shared" si="4221"/>
        <v>17267.8</v>
      </c>
      <c r="BS886" s="26">
        <f>BS887+BS888</f>
        <v>0</v>
      </c>
      <c r="BT886" s="27"/>
    </row>
    <row r="887" spans="1:72" ht="31.2" x14ac:dyDescent="0.3">
      <c r="A887" s="67" t="s">
        <v>500</v>
      </c>
      <c r="B887" s="67" t="s">
        <v>26</v>
      </c>
      <c r="C887" s="67" t="s">
        <v>28</v>
      </c>
      <c r="D887" s="67" t="s">
        <v>445</v>
      </c>
      <c r="E887" s="67" t="s">
        <v>38</v>
      </c>
      <c r="F887" s="68" t="s">
        <v>39</v>
      </c>
      <c r="G887" s="26">
        <v>16600.5</v>
      </c>
      <c r="H887" s="26">
        <v>16674.2</v>
      </c>
      <c r="I887" s="26">
        <v>17040.7</v>
      </c>
      <c r="J887" s="26"/>
      <c r="K887" s="26"/>
      <c r="L887" s="26"/>
      <c r="M887" s="26">
        <f t="shared" si="4097"/>
        <v>16600.5</v>
      </c>
      <c r="N887" s="26">
        <f t="shared" si="4098"/>
        <v>16674.2</v>
      </c>
      <c r="O887" s="26">
        <f t="shared" si="4099"/>
        <v>17040.7</v>
      </c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>
        <f t="shared" si="4280"/>
        <v>16600.5</v>
      </c>
      <c r="AD887" s="26">
        <f t="shared" si="4281"/>
        <v>16674.2</v>
      </c>
      <c r="AE887" s="26">
        <f t="shared" si="4282"/>
        <v>17040.7</v>
      </c>
      <c r="AF887" s="26"/>
      <c r="AG887" s="26">
        <f t="shared" si="4283"/>
        <v>16600.5</v>
      </c>
      <c r="AH887" s="26">
        <f t="shared" si="4284"/>
        <v>16674.2</v>
      </c>
      <c r="AI887" s="26">
        <f t="shared" si="4285"/>
        <v>17040.7</v>
      </c>
      <c r="AJ887" s="26"/>
      <c r="AK887" s="26"/>
      <c r="AL887" s="26">
        <v>-1990.6</v>
      </c>
      <c r="AM887" s="26"/>
      <c r="AN887" s="26"/>
      <c r="AO887" s="26"/>
      <c r="AP887" s="26"/>
      <c r="AQ887" s="26"/>
      <c r="AR887" s="26"/>
      <c r="AS887" s="26">
        <f t="shared" si="4222"/>
        <v>14609.9</v>
      </c>
      <c r="AT887" s="26">
        <f t="shared" si="4223"/>
        <v>16674.2</v>
      </c>
      <c r="AU887" s="26">
        <f t="shared" si="4224"/>
        <v>17040.7</v>
      </c>
      <c r="AV887" s="26"/>
      <c r="AW887" s="26"/>
      <c r="AX887" s="26"/>
      <c r="AY887" s="26">
        <f t="shared" si="4225"/>
        <v>14609.9</v>
      </c>
      <c r="AZ887" s="26">
        <f t="shared" si="4226"/>
        <v>16674.2</v>
      </c>
      <c r="BA887" s="26">
        <f t="shared" si="4227"/>
        <v>17040.7</v>
      </c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>
        <f t="shared" si="4219"/>
        <v>14609.9</v>
      </c>
      <c r="BM887" s="26"/>
      <c r="BN887" s="53">
        <f t="shared" si="4272"/>
        <v>14609.9</v>
      </c>
      <c r="BO887" s="26">
        <f t="shared" si="4220"/>
        <v>16674.2</v>
      </c>
      <c r="BP887" s="26"/>
      <c r="BQ887" s="53">
        <f t="shared" si="4273"/>
        <v>16674.2</v>
      </c>
      <c r="BR887" s="52">
        <f t="shared" si="4221"/>
        <v>17040.7</v>
      </c>
      <c r="BS887" s="26"/>
      <c r="BT887" s="27"/>
    </row>
    <row r="888" spans="1:72" x14ac:dyDescent="0.3">
      <c r="A888" s="67" t="s">
        <v>500</v>
      </c>
      <c r="B888" s="67" t="s">
        <v>26</v>
      </c>
      <c r="C888" s="67" t="s">
        <v>28</v>
      </c>
      <c r="D888" s="67" t="s">
        <v>445</v>
      </c>
      <c r="E888" s="67" t="s">
        <v>40</v>
      </c>
      <c r="F888" s="68" t="s">
        <v>41</v>
      </c>
      <c r="G888" s="26">
        <v>227.1</v>
      </c>
      <c r="H888" s="26">
        <v>227.1</v>
      </c>
      <c r="I888" s="26">
        <v>227.1</v>
      </c>
      <c r="J888" s="26"/>
      <c r="K888" s="26"/>
      <c r="L888" s="26"/>
      <c r="M888" s="26">
        <f t="shared" si="4097"/>
        <v>227.1</v>
      </c>
      <c r="N888" s="26">
        <f t="shared" si="4098"/>
        <v>227.1</v>
      </c>
      <c r="O888" s="26">
        <f t="shared" si="4099"/>
        <v>227.1</v>
      </c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>
        <f t="shared" si="4280"/>
        <v>227.1</v>
      </c>
      <c r="AD888" s="26">
        <f t="shared" si="4281"/>
        <v>227.1</v>
      </c>
      <c r="AE888" s="26">
        <f t="shared" si="4282"/>
        <v>227.1</v>
      </c>
      <c r="AF888" s="26"/>
      <c r="AG888" s="26">
        <f t="shared" si="4283"/>
        <v>227.1</v>
      </c>
      <c r="AH888" s="26">
        <f t="shared" si="4284"/>
        <v>227.1</v>
      </c>
      <c r="AI888" s="26">
        <f t="shared" si="4285"/>
        <v>227.1</v>
      </c>
      <c r="AJ888" s="26"/>
      <c r="AK888" s="26"/>
      <c r="AL888" s="26"/>
      <c r="AM888" s="26"/>
      <c r="AN888" s="26"/>
      <c r="AO888" s="26"/>
      <c r="AP888" s="26"/>
      <c r="AQ888" s="26"/>
      <c r="AR888" s="26"/>
      <c r="AS888" s="26">
        <f t="shared" si="4222"/>
        <v>227.1</v>
      </c>
      <c r="AT888" s="26">
        <f t="shared" si="4223"/>
        <v>227.1</v>
      </c>
      <c r="AU888" s="26">
        <f t="shared" si="4224"/>
        <v>227.1</v>
      </c>
      <c r="AV888" s="26"/>
      <c r="AW888" s="26"/>
      <c r="AX888" s="26"/>
      <c r="AY888" s="26">
        <f t="shared" si="4225"/>
        <v>227.1</v>
      </c>
      <c r="AZ888" s="26">
        <f t="shared" si="4226"/>
        <v>227.1</v>
      </c>
      <c r="BA888" s="26">
        <f t="shared" si="4227"/>
        <v>227.1</v>
      </c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>
        <f t="shared" si="4219"/>
        <v>227.1</v>
      </c>
      <c r="BM888" s="26"/>
      <c r="BN888" s="53">
        <f t="shared" si="4272"/>
        <v>227.1</v>
      </c>
      <c r="BO888" s="26">
        <f t="shared" si="4220"/>
        <v>227.1</v>
      </c>
      <c r="BP888" s="26"/>
      <c r="BQ888" s="53">
        <f t="shared" si="4273"/>
        <v>227.1</v>
      </c>
      <c r="BR888" s="52">
        <f t="shared" si="4221"/>
        <v>227.1</v>
      </c>
      <c r="BS888" s="26"/>
      <c r="BT888" s="27"/>
    </row>
    <row r="889" spans="1:72" ht="31.2" x14ac:dyDescent="0.3">
      <c r="A889" s="67" t="s">
        <v>500</v>
      </c>
      <c r="B889" s="67" t="s">
        <v>26</v>
      </c>
      <c r="C889" s="67" t="s">
        <v>28</v>
      </c>
      <c r="D889" s="67" t="s">
        <v>223</v>
      </c>
      <c r="E889" s="71"/>
      <c r="F889" s="68" t="s">
        <v>224</v>
      </c>
      <c r="G889" s="26">
        <f t="shared" ref="G889:L889" si="4344">G890</f>
        <v>740.6</v>
      </c>
      <c r="H889" s="26">
        <f t="shared" si="4344"/>
        <v>740.6</v>
      </c>
      <c r="I889" s="26">
        <f t="shared" si="4344"/>
        <v>740.6</v>
      </c>
      <c r="J889" s="26">
        <f t="shared" si="4344"/>
        <v>0</v>
      </c>
      <c r="K889" s="26">
        <f t="shared" si="4344"/>
        <v>0</v>
      </c>
      <c r="L889" s="26">
        <f t="shared" si="4344"/>
        <v>0</v>
      </c>
      <c r="M889" s="26">
        <f t="shared" si="4097"/>
        <v>740.6</v>
      </c>
      <c r="N889" s="26">
        <f t="shared" si="4098"/>
        <v>740.6</v>
      </c>
      <c r="O889" s="26">
        <f t="shared" si="4099"/>
        <v>740.6</v>
      </c>
      <c r="P889" s="26">
        <f t="shared" ref="P889:AB889" si="4345">P890</f>
        <v>0</v>
      </c>
      <c r="Q889" s="26">
        <f t="shared" si="4345"/>
        <v>0</v>
      </c>
      <c r="R889" s="26">
        <f t="shared" si="4345"/>
        <v>0</v>
      </c>
      <c r="S889" s="26">
        <f t="shared" si="4345"/>
        <v>0</v>
      </c>
      <c r="T889" s="26">
        <f t="shared" si="4345"/>
        <v>0</v>
      </c>
      <c r="U889" s="26">
        <f t="shared" si="4345"/>
        <v>0</v>
      </c>
      <c r="V889" s="26">
        <f t="shared" si="4345"/>
        <v>0</v>
      </c>
      <c r="W889" s="26">
        <f t="shared" si="4345"/>
        <v>0</v>
      </c>
      <c r="X889" s="26">
        <f t="shared" si="4345"/>
        <v>0</v>
      </c>
      <c r="Y889" s="26">
        <f t="shared" si="4345"/>
        <v>0</v>
      </c>
      <c r="Z889" s="26">
        <f t="shared" si="4345"/>
        <v>0</v>
      </c>
      <c r="AA889" s="26">
        <f t="shared" si="4345"/>
        <v>0</v>
      </c>
      <c r="AB889" s="26">
        <f t="shared" si="4345"/>
        <v>0</v>
      </c>
      <c r="AC889" s="26">
        <f t="shared" si="4280"/>
        <v>740.6</v>
      </c>
      <c r="AD889" s="26">
        <f t="shared" si="4281"/>
        <v>740.6</v>
      </c>
      <c r="AE889" s="26">
        <f t="shared" si="4282"/>
        <v>740.6</v>
      </c>
      <c r="AF889" s="26">
        <f>AF890</f>
        <v>0</v>
      </c>
      <c r="AG889" s="26">
        <f t="shared" si="4283"/>
        <v>740.6</v>
      </c>
      <c r="AH889" s="26">
        <f t="shared" si="4284"/>
        <v>740.6</v>
      </c>
      <c r="AI889" s="26">
        <f t="shared" si="4285"/>
        <v>740.6</v>
      </c>
      <c r="AJ889" s="26">
        <f t="shared" ref="AJ889:AR889" si="4346">AJ890</f>
        <v>0</v>
      </c>
      <c r="AK889" s="26">
        <f t="shared" si="4346"/>
        <v>0</v>
      </c>
      <c r="AL889" s="26">
        <f t="shared" si="4346"/>
        <v>0</v>
      </c>
      <c r="AM889" s="26">
        <f t="shared" si="4346"/>
        <v>0</v>
      </c>
      <c r="AN889" s="26">
        <f t="shared" si="4346"/>
        <v>0</v>
      </c>
      <c r="AO889" s="26">
        <f t="shared" si="4346"/>
        <v>0</v>
      </c>
      <c r="AP889" s="26">
        <f t="shared" si="4346"/>
        <v>0</v>
      </c>
      <c r="AQ889" s="26">
        <f t="shared" si="4346"/>
        <v>0</v>
      </c>
      <c r="AR889" s="26">
        <f t="shared" si="4346"/>
        <v>0</v>
      </c>
      <c r="AS889" s="26">
        <f t="shared" si="4222"/>
        <v>740.6</v>
      </c>
      <c r="AT889" s="26">
        <f t="shared" si="4223"/>
        <v>740.6</v>
      </c>
      <c r="AU889" s="26">
        <f t="shared" si="4224"/>
        <v>740.6</v>
      </c>
      <c r="AV889" s="26">
        <f>AV890</f>
        <v>0</v>
      </c>
      <c r="AW889" s="26">
        <f>AW890</f>
        <v>0</v>
      </c>
      <c r="AX889" s="26">
        <f>AX890</f>
        <v>0</v>
      </c>
      <c r="AY889" s="26">
        <f t="shared" si="4225"/>
        <v>740.6</v>
      </c>
      <c r="AZ889" s="26">
        <f t="shared" si="4226"/>
        <v>740.6</v>
      </c>
      <c r="BA889" s="26">
        <f t="shared" si="4227"/>
        <v>740.6</v>
      </c>
      <c r="BB889" s="26">
        <f t="shared" ref="BB889:BK889" si="4347">BB890</f>
        <v>0</v>
      </c>
      <c r="BC889" s="26">
        <f t="shared" si="4347"/>
        <v>0</v>
      </c>
      <c r="BD889" s="26">
        <f t="shared" si="4347"/>
        <v>0</v>
      </c>
      <c r="BE889" s="26">
        <f t="shared" si="4347"/>
        <v>0</v>
      </c>
      <c r="BF889" s="26">
        <f t="shared" si="4347"/>
        <v>0</v>
      </c>
      <c r="BG889" s="26">
        <f t="shared" si="4347"/>
        <v>0</v>
      </c>
      <c r="BH889" s="26">
        <f t="shared" si="4347"/>
        <v>0</v>
      </c>
      <c r="BI889" s="26">
        <f t="shared" si="4347"/>
        <v>0</v>
      </c>
      <c r="BJ889" s="26">
        <f t="shared" si="4347"/>
        <v>0</v>
      </c>
      <c r="BK889" s="26">
        <f t="shared" si="4347"/>
        <v>0</v>
      </c>
      <c r="BL889" s="26">
        <f t="shared" si="4219"/>
        <v>740.6</v>
      </c>
      <c r="BM889" s="26">
        <f>BM890</f>
        <v>0</v>
      </c>
      <c r="BN889" s="53">
        <f t="shared" si="4272"/>
        <v>740.6</v>
      </c>
      <c r="BO889" s="26">
        <f t="shared" si="4220"/>
        <v>740.6</v>
      </c>
      <c r="BP889" s="26">
        <f>BP890</f>
        <v>0</v>
      </c>
      <c r="BQ889" s="53">
        <f t="shared" si="4273"/>
        <v>740.6</v>
      </c>
      <c r="BR889" s="52">
        <f t="shared" si="4221"/>
        <v>740.6</v>
      </c>
      <c r="BS889" s="26">
        <f>BS890</f>
        <v>0</v>
      </c>
      <c r="BT889" s="27"/>
    </row>
    <row r="890" spans="1:72" ht="31.2" x14ac:dyDescent="0.3">
      <c r="A890" s="67" t="s">
        <v>500</v>
      </c>
      <c r="B890" s="67" t="s">
        <v>26</v>
      </c>
      <c r="C890" s="67" t="s">
        <v>28</v>
      </c>
      <c r="D890" s="67" t="s">
        <v>223</v>
      </c>
      <c r="E890" s="67" t="s">
        <v>127</v>
      </c>
      <c r="F890" s="68" t="s">
        <v>128</v>
      </c>
      <c r="G890" s="26">
        <v>740.6</v>
      </c>
      <c r="H890" s="26">
        <v>740.6</v>
      </c>
      <c r="I890" s="26">
        <v>740.6</v>
      </c>
      <c r="J890" s="26"/>
      <c r="K890" s="26"/>
      <c r="L890" s="26"/>
      <c r="M890" s="26">
        <f t="shared" si="4097"/>
        <v>740.6</v>
      </c>
      <c r="N890" s="26">
        <f t="shared" si="4098"/>
        <v>740.6</v>
      </c>
      <c r="O890" s="26">
        <f t="shared" si="4099"/>
        <v>740.6</v>
      </c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>
        <f t="shared" si="4280"/>
        <v>740.6</v>
      </c>
      <c r="AD890" s="26">
        <f t="shared" si="4281"/>
        <v>740.6</v>
      </c>
      <c r="AE890" s="26">
        <f t="shared" si="4282"/>
        <v>740.6</v>
      </c>
      <c r="AF890" s="26"/>
      <c r="AG890" s="26">
        <f t="shared" si="4283"/>
        <v>740.6</v>
      </c>
      <c r="AH890" s="26">
        <f t="shared" si="4284"/>
        <v>740.6</v>
      </c>
      <c r="AI890" s="26">
        <f t="shared" si="4285"/>
        <v>740.6</v>
      </c>
      <c r="AJ890" s="26"/>
      <c r="AK890" s="26"/>
      <c r="AL890" s="26"/>
      <c r="AM890" s="26"/>
      <c r="AN890" s="26"/>
      <c r="AO890" s="26"/>
      <c r="AP890" s="26"/>
      <c r="AQ890" s="26"/>
      <c r="AR890" s="26"/>
      <c r="AS890" s="26">
        <f t="shared" si="4222"/>
        <v>740.6</v>
      </c>
      <c r="AT890" s="26">
        <f t="shared" si="4223"/>
        <v>740.6</v>
      </c>
      <c r="AU890" s="26">
        <f t="shared" si="4224"/>
        <v>740.6</v>
      </c>
      <c r="AV890" s="26"/>
      <c r="AW890" s="26"/>
      <c r="AX890" s="26"/>
      <c r="AY890" s="26">
        <f t="shared" si="4225"/>
        <v>740.6</v>
      </c>
      <c r="AZ890" s="26">
        <f t="shared" si="4226"/>
        <v>740.6</v>
      </c>
      <c r="BA890" s="26">
        <f t="shared" si="4227"/>
        <v>740.6</v>
      </c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>
        <f t="shared" si="4219"/>
        <v>740.6</v>
      </c>
      <c r="BM890" s="26"/>
      <c r="BN890" s="53">
        <f t="shared" si="4272"/>
        <v>740.6</v>
      </c>
      <c r="BO890" s="26">
        <f t="shared" si="4220"/>
        <v>740.6</v>
      </c>
      <c r="BP890" s="26"/>
      <c r="BQ890" s="53">
        <f t="shared" si="4273"/>
        <v>740.6</v>
      </c>
      <c r="BR890" s="52">
        <f t="shared" si="4221"/>
        <v>740.6</v>
      </c>
      <c r="BS890" s="26"/>
      <c r="BT890" s="27"/>
    </row>
    <row r="891" spans="1:72" ht="31.2" x14ac:dyDescent="0.3">
      <c r="A891" s="67" t="s">
        <v>500</v>
      </c>
      <c r="B891" s="67" t="s">
        <v>26</v>
      </c>
      <c r="C891" s="67" t="s">
        <v>28</v>
      </c>
      <c r="D891" s="67" t="s">
        <v>447</v>
      </c>
      <c r="E891" s="71"/>
      <c r="F891" s="68" t="s">
        <v>448</v>
      </c>
      <c r="G891" s="26">
        <f t="shared" ref="G891:L891" si="4348">G892</f>
        <v>8845.2999999999993</v>
      </c>
      <c r="H891" s="26">
        <f t="shared" si="4348"/>
        <v>8845.2999999999993</v>
      </c>
      <c r="I891" s="26">
        <f t="shared" si="4348"/>
        <v>8845.2999999999993</v>
      </c>
      <c r="J891" s="26">
        <f t="shared" si="4348"/>
        <v>0</v>
      </c>
      <c r="K891" s="26">
        <f t="shared" si="4348"/>
        <v>0</v>
      </c>
      <c r="L891" s="26">
        <f t="shared" si="4348"/>
        <v>0</v>
      </c>
      <c r="M891" s="26">
        <f t="shared" si="4097"/>
        <v>8845.2999999999993</v>
      </c>
      <c r="N891" s="26">
        <f t="shared" si="4098"/>
        <v>8845.2999999999993</v>
      </c>
      <c r="O891" s="26">
        <f t="shared" si="4099"/>
        <v>8845.2999999999993</v>
      </c>
      <c r="P891" s="26">
        <f t="shared" ref="P891:AB891" si="4349">P892</f>
        <v>0</v>
      </c>
      <c r="Q891" s="26">
        <f t="shared" si="4349"/>
        <v>0</v>
      </c>
      <c r="R891" s="26">
        <f t="shared" si="4349"/>
        <v>0</v>
      </c>
      <c r="S891" s="26">
        <f t="shared" si="4349"/>
        <v>0</v>
      </c>
      <c r="T891" s="26">
        <f t="shared" si="4349"/>
        <v>0</v>
      </c>
      <c r="U891" s="26">
        <f t="shared" si="4349"/>
        <v>0</v>
      </c>
      <c r="V891" s="26">
        <f t="shared" si="4349"/>
        <v>0</v>
      </c>
      <c r="W891" s="26">
        <f t="shared" si="4349"/>
        <v>0</v>
      </c>
      <c r="X891" s="26">
        <f t="shared" si="4349"/>
        <v>0</v>
      </c>
      <c r="Y891" s="26">
        <f t="shared" si="4349"/>
        <v>0</v>
      </c>
      <c r="Z891" s="26">
        <f t="shared" si="4349"/>
        <v>0</v>
      </c>
      <c r="AA891" s="26">
        <f t="shared" si="4349"/>
        <v>0</v>
      </c>
      <c r="AB891" s="26">
        <f t="shared" si="4349"/>
        <v>0</v>
      </c>
      <c r="AC891" s="26">
        <f t="shared" si="4280"/>
        <v>8845.2999999999993</v>
      </c>
      <c r="AD891" s="26">
        <f t="shared" si="4281"/>
        <v>8845.2999999999993</v>
      </c>
      <c r="AE891" s="26">
        <f t="shared" si="4282"/>
        <v>8845.2999999999993</v>
      </c>
      <c r="AF891" s="26">
        <f>AF892</f>
        <v>0</v>
      </c>
      <c r="AG891" s="26">
        <f t="shared" si="4283"/>
        <v>8845.2999999999993</v>
      </c>
      <c r="AH891" s="26">
        <f t="shared" si="4284"/>
        <v>8845.2999999999993</v>
      </c>
      <c r="AI891" s="26">
        <f t="shared" si="4285"/>
        <v>8845.2999999999993</v>
      </c>
      <c r="AJ891" s="26">
        <f t="shared" ref="AJ891:AR891" si="4350">AJ892</f>
        <v>0</v>
      </c>
      <c r="AK891" s="26">
        <f t="shared" si="4350"/>
        <v>0</v>
      </c>
      <c r="AL891" s="26">
        <f t="shared" si="4350"/>
        <v>0</v>
      </c>
      <c r="AM891" s="26">
        <f t="shared" si="4350"/>
        <v>0</v>
      </c>
      <c r="AN891" s="26">
        <f t="shared" si="4350"/>
        <v>0</v>
      </c>
      <c r="AO891" s="26">
        <f t="shared" si="4350"/>
        <v>0</v>
      </c>
      <c r="AP891" s="26">
        <f t="shared" si="4350"/>
        <v>0</v>
      </c>
      <c r="AQ891" s="26">
        <f t="shared" si="4350"/>
        <v>0</v>
      </c>
      <c r="AR891" s="26">
        <f t="shared" si="4350"/>
        <v>0</v>
      </c>
      <c r="AS891" s="26">
        <f t="shared" si="4222"/>
        <v>8845.2999999999993</v>
      </c>
      <c r="AT891" s="26">
        <f t="shared" si="4223"/>
        <v>8845.2999999999993</v>
      </c>
      <c r="AU891" s="26">
        <f t="shared" si="4224"/>
        <v>8845.2999999999993</v>
      </c>
      <c r="AV891" s="26">
        <f>AV892</f>
        <v>0</v>
      </c>
      <c r="AW891" s="26">
        <f>AW892</f>
        <v>0</v>
      </c>
      <c r="AX891" s="26">
        <f>AX892</f>
        <v>0</v>
      </c>
      <c r="AY891" s="26">
        <f t="shared" si="4225"/>
        <v>8845.2999999999993</v>
      </c>
      <c r="AZ891" s="26">
        <f t="shared" si="4226"/>
        <v>8845.2999999999993</v>
      </c>
      <c r="BA891" s="26">
        <f t="shared" si="4227"/>
        <v>8845.2999999999993</v>
      </c>
      <c r="BB891" s="26">
        <f t="shared" ref="BB891:BK891" si="4351">BB892</f>
        <v>0</v>
      </c>
      <c r="BC891" s="26">
        <f t="shared" si="4351"/>
        <v>0</v>
      </c>
      <c r="BD891" s="26">
        <f t="shared" si="4351"/>
        <v>0</v>
      </c>
      <c r="BE891" s="26">
        <f t="shared" si="4351"/>
        <v>0</v>
      </c>
      <c r="BF891" s="26">
        <f t="shared" si="4351"/>
        <v>0</v>
      </c>
      <c r="BG891" s="26">
        <f t="shared" si="4351"/>
        <v>0</v>
      </c>
      <c r="BH891" s="26">
        <f t="shared" si="4351"/>
        <v>0</v>
      </c>
      <c r="BI891" s="26">
        <f t="shared" si="4351"/>
        <v>0</v>
      </c>
      <c r="BJ891" s="26">
        <f t="shared" si="4351"/>
        <v>0</v>
      </c>
      <c r="BK891" s="26">
        <f t="shared" si="4351"/>
        <v>0</v>
      </c>
      <c r="BL891" s="26">
        <f t="shared" si="4219"/>
        <v>8845.2999999999993</v>
      </c>
      <c r="BM891" s="26">
        <f>BM892</f>
        <v>0</v>
      </c>
      <c r="BN891" s="53">
        <f t="shared" si="4272"/>
        <v>8845.2999999999993</v>
      </c>
      <c r="BO891" s="26">
        <f t="shared" si="4220"/>
        <v>8845.2999999999993</v>
      </c>
      <c r="BP891" s="26">
        <f>BP892</f>
        <v>0</v>
      </c>
      <c r="BQ891" s="53">
        <f t="shared" si="4273"/>
        <v>8845.2999999999993</v>
      </c>
      <c r="BR891" s="52">
        <f t="shared" si="4221"/>
        <v>8845.2999999999993</v>
      </c>
      <c r="BS891" s="26">
        <f>BS892</f>
        <v>0</v>
      </c>
      <c r="BT891" s="27"/>
    </row>
    <row r="892" spans="1:72" ht="31.2" x14ac:dyDescent="0.3">
      <c r="A892" s="67" t="s">
        <v>500</v>
      </c>
      <c r="B892" s="67" t="s">
        <v>26</v>
      </c>
      <c r="C892" s="67" t="s">
        <v>28</v>
      </c>
      <c r="D892" s="67" t="s">
        <v>447</v>
      </c>
      <c r="E892" s="67" t="s">
        <v>127</v>
      </c>
      <c r="F892" s="68" t="s">
        <v>128</v>
      </c>
      <c r="G892" s="26">
        <v>8845.2999999999993</v>
      </c>
      <c r="H892" s="26">
        <v>8845.2999999999993</v>
      </c>
      <c r="I892" s="26">
        <v>8845.2999999999993</v>
      </c>
      <c r="J892" s="26"/>
      <c r="K892" s="26"/>
      <c r="L892" s="26"/>
      <c r="M892" s="26">
        <f t="shared" si="4097"/>
        <v>8845.2999999999993</v>
      </c>
      <c r="N892" s="26">
        <f t="shared" si="4098"/>
        <v>8845.2999999999993</v>
      </c>
      <c r="O892" s="26">
        <f t="shared" si="4099"/>
        <v>8845.2999999999993</v>
      </c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>
        <f t="shared" si="4280"/>
        <v>8845.2999999999993</v>
      </c>
      <c r="AD892" s="26">
        <f t="shared" si="4281"/>
        <v>8845.2999999999993</v>
      </c>
      <c r="AE892" s="26">
        <f t="shared" si="4282"/>
        <v>8845.2999999999993</v>
      </c>
      <c r="AF892" s="26"/>
      <c r="AG892" s="26">
        <f t="shared" si="4283"/>
        <v>8845.2999999999993</v>
      </c>
      <c r="AH892" s="26">
        <f t="shared" si="4284"/>
        <v>8845.2999999999993</v>
      </c>
      <c r="AI892" s="26">
        <f t="shared" si="4285"/>
        <v>8845.2999999999993</v>
      </c>
      <c r="AJ892" s="26"/>
      <c r="AK892" s="26"/>
      <c r="AL892" s="26"/>
      <c r="AM892" s="26"/>
      <c r="AN892" s="26"/>
      <c r="AO892" s="26"/>
      <c r="AP892" s="26"/>
      <c r="AQ892" s="26"/>
      <c r="AR892" s="26"/>
      <c r="AS892" s="26">
        <f t="shared" si="4222"/>
        <v>8845.2999999999993</v>
      </c>
      <c r="AT892" s="26">
        <f t="shared" si="4223"/>
        <v>8845.2999999999993</v>
      </c>
      <c r="AU892" s="26">
        <f t="shared" si="4224"/>
        <v>8845.2999999999993</v>
      </c>
      <c r="AV892" s="26"/>
      <c r="AW892" s="26"/>
      <c r="AX892" s="26"/>
      <c r="AY892" s="26">
        <f t="shared" si="4225"/>
        <v>8845.2999999999993</v>
      </c>
      <c r="AZ892" s="26">
        <f t="shared" si="4226"/>
        <v>8845.2999999999993</v>
      </c>
      <c r="BA892" s="26">
        <f t="shared" si="4227"/>
        <v>8845.2999999999993</v>
      </c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>
        <f t="shared" si="4219"/>
        <v>8845.2999999999993</v>
      </c>
      <c r="BM892" s="26"/>
      <c r="BN892" s="53">
        <f t="shared" si="4272"/>
        <v>8845.2999999999993</v>
      </c>
      <c r="BO892" s="26">
        <f t="shared" si="4220"/>
        <v>8845.2999999999993</v>
      </c>
      <c r="BP892" s="26"/>
      <c r="BQ892" s="53">
        <f t="shared" si="4273"/>
        <v>8845.2999999999993</v>
      </c>
      <c r="BR892" s="52">
        <f t="shared" si="4221"/>
        <v>8845.2999999999993</v>
      </c>
      <c r="BS892" s="26"/>
      <c r="BT892" s="27"/>
    </row>
    <row r="893" spans="1:72" ht="62.4" x14ac:dyDescent="0.3">
      <c r="A893" s="67" t="s">
        <v>500</v>
      </c>
      <c r="B893" s="67" t="s">
        <v>26</v>
      </c>
      <c r="C893" s="67" t="s">
        <v>28</v>
      </c>
      <c r="D893" s="67" t="s">
        <v>502</v>
      </c>
      <c r="E893" s="67"/>
      <c r="F893" s="68" t="s">
        <v>503</v>
      </c>
      <c r="G893" s="26">
        <f t="shared" ref="G893:L893" si="4352">G894</f>
        <v>1169.3</v>
      </c>
      <c r="H893" s="26">
        <f t="shared" si="4352"/>
        <v>1169.3</v>
      </c>
      <c r="I893" s="26">
        <f t="shared" si="4352"/>
        <v>1169.3</v>
      </c>
      <c r="J893" s="26">
        <f t="shared" si="4352"/>
        <v>0</v>
      </c>
      <c r="K893" s="26">
        <f t="shared" si="4352"/>
        <v>0</v>
      </c>
      <c r="L893" s="26">
        <f t="shared" si="4352"/>
        <v>0</v>
      </c>
      <c r="M893" s="26">
        <f t="shared" ref="M893:M956" si="4353">G893+J893</f>
        <v>1169.3</v>
      </c>
      <c r="N893" s="26">
        <f t="shared" ref="N893:N956" si="4354">H893+K893</f>
        <v>1169.3</v>
      </c>
      <c r="O893" s="26">
        <f t="shared" ref="O893:O956" si="4355">I893+L893</f>
        <v>1169.3</v>
      </c>
      <c r="P893" s="26">
        <f t="shared" ref="P893:AB893" si="4356">P894</f>
        <v>0</v>
      </c>
      <c r="Q893" s="26">
        <f t="shared" si="4356"/>
        <v>0</v>
      </c>
      <c r="R893" s="26">
        <f t="shared" si="4356"/>
        <v>0</v>
      </c>
      <c r="S893" s="26">
        <f t="shared" si="4356"/>
        <v>0</v>
      </c>
      <c r="T893" s="26">
        <f t="shared" si="4356"/>
        <v>0</v>
      </c>
      <c r="U893" s="26">
        <f t="shared" si="4356"/>
        <v>0</v>
      </c>
      <c r="V893" s="26">
        <f t="shared" si="4356"/>
        <v>0</v>
      </c>
      <c r="W893" s="26">
        <f t="shared" si="4356"/>
        <v>0</v>
      </c>
      <c r="X893" s="26">
        <f t="shared" si="4356"/>
        <v>0</v>
      </c>
      <c r="Y893" s="26">
        <f t="shared" si="4356"/>
        <v>0</v>
      </c>
      <c r="Z893" s="26">
        <f t="shared" si="4356"/>
        <v>0</v>
      </c>
      <c r="AA893" s="26">
        <f t="shared" si="4356"/>
        <v>0</v>
      </c>
      <c r="AB893" s="26">
        <f t="shared" si="4356"/>
        <v>0</v>
      </c>
      <c r="AC893" s="26">
        <f t="shared" si="4280"/>
        <v>1169.3</v>
      </c>
      <c r="AD893" s="26">
        <f t="shared" si="4281"/>
        <v>1169.3</v>
      </c>
      <c r="AE893" s="26">
        <f t="shared" si="4282"/>
        <v>1169.3</v>
      </c>
      <c r="AF893" s="26">
        <f>AF894</f>
        <v>0</v>
      </c>
      <c r="AG893" s="26">
        <f t="shared" si="4283"/>
        <v>1169.3</v>
      </c>
      <c r="AH893" s="26">
        <f t="shared" si="4284"/>
        <v>1169.3</v>
      </c>
      <c r="AI893" s="26">
        <f t="shared" si="4285"/>
        <v>1169.3</v>
      </c>
      <c r="AJ893" s="26">
        <f t="shared" ref="AJ893:AR893" si="4357">AJ894</f>
        <v>0</v>
      </c>
      <c r="AK893" s="26">
        <f t="shared" si="4357"/>
        <v>0</v>
      </c>
      <c r="AL893" s="26">
        <f t="shared" si="4357"/>
        <v>0</v>
      </c>
      <c r="AM893" s="26">
        <f t="shared" si="4357"/>
        <v>0</v>
      </c>
      <c r="AN893" s="26">
        <f t="shared" si="4357"/>
        <v>0</v>
      </c>
      <c r="AO893" s="26">
        <f t="shared" si="4357"/>
        <v>0</v>
      </c>
      <c r="AP893" s="26">
        <f t="shared" si="4357"/>
        <v>0</v>
      </c>
      <c r="AQ893" s="26">
        <f t="shared" si="4357"/>
        <v>0</v>
      </c>
      <c r="AR893" s="26">
        <f t="shared" si="4357"/>
        <v>0</v>
      </c>
      <c r="AS893" s="26">
        <f t="shared" si="4222"/>
        <v>1169.3</v>
      </c>
      <c r="AT893" s="26">
        <f t="shared" si="4223"/>
        <v>1169.3</v>
      </c>
      <c r="AU893" s="26">
        <f t="shared" si="4224"/>
        <v>1169.3</v>
      </c>
      <c r="AV893" s="26">
        <f>AV894</f>
        <v>0</v>
      </c>
      <c r="AW893" s="26">
        <f>AW894</f>
        <v>0</v>
      </c>
      <c r="AX893" s="26">
        <f>AX894</f>
        <v>0</v>
      </c>
      <c r="AY893" s="26">
        <f t="shared" si="4225"/>
        <v>1169.3</v>
      </c>
      <c r="AZ893" s="26">
        <f t="shared" si="4226"/>
        <v>1169.3</v>
      </c>
      <c r="BA893" s="26">
        <f t="shared" si="4227"/>
        <v>1169.3</v>
      </c>
      <c r="BB893" s="26">
        <f t="shared" ref="BB893:BK893" si="4358">BB894</f>
        <v>0</v>
      </c>
      <c r="BC893" s="26">
        <f t="shared" si="4358"/>
        <v>0</v>
      </c>
      <c r="BD893" s="26">
        <f t="shared" si="4358"/>
        <v>0</v>
      </c>
      <c r="BE893" s="26">
        <f t="shared" si="4358"/>
        <v>0</v>
      </c>
      <c r="BF893" s="26">
        <f t="shared" si="4358"/>
        <v>0</v>
      </c>
      <c r="BG893" s="26">
        <f t="shared" si="4358"/>
        <v>0</v>
      </c>
      <c r="BH893" s="26">
        <f t="shared" si="4358"/>
        <v>0</v>
      </c>
      <c r="BI893" s="26">
        <f t="shared" si="4358"/>
        <v>0</v>
      </c>
      <c r="BJ893" s="26">
        <f t="shared" si="4358"/>
        <v>0</v>
      </c>
      <c r="BK893" s="26">
        <f t="shared" si="4358"/>
        <v>0</v>
      </c>
      <c r="BL893" s="26">
        <f t="shared" si="4219"/>
        <v>1169.3</v>
      </c>
      <c r="BM893" s="26">
        <f>BM894</f>
        <v>0</v>
      </c>
      <c r="BN893" s="53">
        <f t="shared" si="4272"/>
        <v>1169.3</v>
      </c>
      <c r="BO893" s="26">
        <f t="shared" si="4220"/>
        <v>1169.3</v>
      </c>
      <c r="BP893" s="26">
        <f>BP894</f>
        <v>0</v>
      </c>
      <c r="BQ893" s="53">
        <f t="shared" si="4273"/>
        <v>1169.3</v>
      </c>
      <c r="BR893" s="52">
        <f t="shared" si="4221"/>
        <v>1169.3</v>
      </c>
      <c r="BS893" s="26">
        <f>BS894</f>
        <v>0</v>
      </c>
      <c r="BT893" s="27"/>
    </row>
    <row r="894" spans="1:72" ht="31.2" x14ac:dyDescent="0.3">
      <c r="A894" s="67" t="s">
        <v>500</v>
      </c>
      <c r="B894" s="67" t="s">
        <v>26</v>
      </c>
      <c r="C894" s="67" t="s">
        <v>28</v>
      </c>
      <c r="D894" s="67" t="s">
        <v>502</v>
      </c>
      <c r="E894" s="67" t="s">
        <v>127</v>
      </c>
      <c r="F894" s="68" t="s">
        <v>128</v>
      </c>
      <c r="G894" s="26">
        <v>1169.3</v>
      </c>
      <c r="H894" s="26">
        <v>1169.3</v>
      </c>
      <c r="I894" s="26">
        <v>1169.3</v>
      </c>
      <c r="J894" s="26"/>
      <c r="K894" s="26"/>
      <c r="L894" s="26"/>
      <c r="M894" s="26">
        <f t="shared" si="4353"/>
        <v>1169.3</v>
      </c>
      <c r="N894" s="26">
        <f t="shared" si="4354"/>
        <v>1169.3</v>
      </c>
      <c r="O894" s="26">
        <f t="shared" si="4355"/>
        <v>1169.3</v>
      </c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>
        <f t="shared" si="4280"/>
        <v>1169.3</v>
      </c>
      <c r="AD894" s="26">
        <f t="shared" si="4281"/>
        <v>1169.3</v>
      </c>
      <c r="AE894" s="26">
        <f t="shared" si="4282"/>
        <v>1169.3</v>
      </c>
      <c r="AF894" s="26"/>
      <c r="AG894" s="26">
        <f t="shared" si="4283"/>
        <v>1169.3</v>
      </c>
      <c r="AH894" s="26">
        <f t="shared" si="4284"/>
        <v>1169.3</v>
      </c>
      <c r="AI894" s="26">
        <f t="shared" si="4285"/>
        <v>1169.3</v>
      </c>
      <c r="AJ894" s="26"/>
      <c r="AK894" s="26"/>
      <c r="AL894" s="26"/>
      <c r="AM894" s="26"/>
      <c r="AN894" s="26"/>
      <c r="AO894" s="26"/>
      <c r="AP894" s="26"/>
      <c r="AQ894" s="26"/>
      <c r="AR894" s="26"/>
      <c r="AS894" s="26">
        <f t="shared" si="4222"/>
        <v>1169.3</v>
      </c>
      <c r="AT894" s="26">
        <f t="shared" si="4223"/>
        <v>1169.3</v>
      </c>
      <c r="AU894" s="26">
        <f t="shared" si="4224"/>
        <v>1169.3</v>
      </c>
      <c r="AV894" s="26"/>
      <c r="AW894" s="26"/>
      <c r="AX894" s="26"/>
      <c r="AY894" s="26">
        <f t="shared" si="4225"/>
        <v>1169.3</v>
      </c>
      <c r="AZ894" s="26">
        <f t="shared" si="4226"/>
        <v>1169.3</v>
      </c>
      <c r="BA894" s="26">
        <f t="shared" si="4227"/>
        <v>1169.3</v>
      </c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>
        <f t="shared" si="4219"/>
        <v>1169.3</v>
      </c>
      <c r="BM894" s="26"/>
      <c r="BN894" s="53">
        <f t="shared" si="4272"/>
        <v>1169.3</v>
      </c>
      <c r="BO894" s="26">
        <f t="shared" si="4220"/>
        <v>1169.3</v>
      </c>
      <c r="BP894" s="26"/>
      <c r="BQ894" s="53">
        <f t="shared" si="4273"/>
        <v>1169.3</v>
      </c>
      <c r="BR894" s="52">
        <f t="shared" si="4221"/>
        <v>1169.3</v>
      </c>
      <c r="BS894" s="26"/>
      <c r="BT894" s="27"/>
    </row>
    <row r="895" spans="1:72" ht="62.4" x14ac:dyDescent="0.3">
      <c r="A895" s="67" t="s">
        <v>500</v>
      </c>
      <c r="B895" s="67" t="s">
        <v>26</v>
      </c>
      <c r="C895" s="67" t="s">
        <v>28</v>
      </c>
      <c r="D895" s="67" t="s">
        <v>264</v>
      </c>
      <c r="E895" s="71"/>
      <c r="F895" s="68" t="s">
        <v>265</v>
      </c>
      <c r="G895" s="26">
        <f t="shared" ref="G895:L895" si="4359">G896</f>
        <v>271.5</v>
      </c>
      <c r="H895" s="26">
        <f t="shared" si="4359"/>
        <v>271.5</v>
      </c>
      <c r="I895" s="26">
        <f t="shared" si="4359"/>
        <v>271.5</v>
      </c>
      <c r="J895" s="26">
        <f t="shared" si="4359"/>
        <v>0</v>
      </c>
      <c r="K895" s="26">
        <f t="shared" si="4359"/>
        <v>0</v>
      </c>
      <c r="L895" s="26">
        <f t="shared" si="4359"/>
        <v>0</v>
      </c>
      <c r="M895" s="26">
        <f t="shared" si="4353"/>
        <v>271.5</v>
      </c>
      <c r="N895" s="26">
        <f t="shared" si="4354"/>
        <v>271.5</v>
      </c>
      <c r="O895" s="26">
        <f t="shared" si="4355"/>
        <v>271.5</v>
      </c>
      <c r="P895" s="26">
        <f t="shared" ref="P895:AB895" si="4360">P896</f>
        <v>0</v>
      </c>
      <c r="Q895" s="26">
        <f t="shared" si="4360"/>
        <v>0</v>
      </c>
      <c r="R895" s="26">
        <f t="shared" si="4360"/>
        <v>0</v>
      </c>
      <c r="S895" s="26">
        <f t="shared" si="4360"/>
        <v>0</v>
      </c>
      <c r="T895" s="26">
        <f t="shared" si="4360"/>
        <v>0</v>
      </c>
      <c r="U895" s="26">
        <f t="shared" si="4360"/>
        <v>0</v>
      </c>
      <c r="V895" s="26">
        <f t="shared" si="4360"/>
        <v>0</v>
      </c>
      <c r="W895" s="26">
        <f t="shared" si="4360"/>
        <v>0</v>
      </c>
      <c r="X895" s="26">
        <f t="shared" si="4360"/>
        <v>0</v>
      </c>
      <c r="Y895" s="26">
        <f t="shared" si="4360"/>
        <v>0</v>
      </c>
      <c r="Z895" s="26">
        <f t="shared" si="4360"/>
        <v>0</v>
      </c>
      <c r="AA895" s="26">
        <f t="shared" si="4360"/>
        <v>0</v>
      </c>
      <c r="AB895" s="26">
        <f t="shared" si="4360"/>
        <v>0</v>
      </c>
      <c r="AC895" s="26">
        <f t="shared" si="4280"/>
        <v>271.5</v>
      </c>
      <c r="AD895" s="26">
        <f t="shared" si="4281"/>
        <v>271.5</v>
      </c>
      <c r="AE895" s="26">
        <f t="shared" si="4282"/>
        <v>271.5</v>
      </c>
      <c r="AF895" s="26">
        <f>AF896</f>
        <v>0</v>
      </c>
      <c r="AG895" s="26">
        <f t="shared" si="4283"/>
        <v>271.5</v>
      </c>
      <c r="AH895" s="26">
        <f t="shared" si="4284"/>
        <v>271.5</v>
      </c>
      <c r="AI895" s="26">
        <f t="shared" si="4285"/>
        <v>271.5</v>
      </c>
      <c r="AJ895" s="26">
        <f t="shared" ref="AJ895:AR895" si="4361">AJ896</f>
        <v>0</v>
      </c>
      <c r="AK895" s="26">
        <f t="shared" si="4361"/>
        <v>0</v>
      </c>
      <c r="AL895" s="26">
        <f t="shared" si="4361"/>
        <v>0</v>
      </c>
      <c r="AM895" s="26">
        <f t="shared" si="4361"/>
        <v>0</v>
      </c>
      <c r="AN895" s="26">
        <f t="shared" si="4361"/>
        <v>0</v>
      </c>
      <c r="AO895" s="26">
        <f t="shared" si="4361"/>
        <v>0</v>
      </c>
      <c r="AP895" s="26">
        <f t="shared" si="4361"/>
        <v>0</v>
      </c>
      <c r="AQ895" s="26">
        <f t="shared" si="4361"/>
        <v>0</v>
      </c>
      <c r="AR895" s="26">
        <f t="shared" si="4361"/>
        <v>0</v>
      </c>
      <c r="AS895" s="26">
        <f t="shared" si="4222"/>
        <v>271.5</v>
      </c>
      <c r="AT895" s="26">
        <f t="shared" si="4223"/>
        <v>271.5</v>
      </c>
      <c r="AU895" s="26">
        <f t="shared" si="4224"/>
        <v>271.5</v>
      </c>
      <c r="AV895" s="26">
        <f>AV896</f>
        <v>0</v>
      </c>
      <c r="AW895" s="26">
        <f>AW896</f>
        <v>0</v>
      </c>
      <c r="AX895" s="26">
        <f>AX896</f>
        <v>0</v>
      </c>
      <c r="AY895" s="26">
        <f t="shared" si="4225"/>
        <v>271.5</v>
      </c>
      <c r="AZ895" s="26">
        <f t="shared" si="4226"/>
        <v>271.5</v>
      </c>
      <c r="BA895" s="26">
        <f t="shared" si="4227"/>
        <v>271.5</v>
      </c>
      <c r="BB895" s="26">
        <f t="shared" ref="BB895:BK895" si="4362">BB896</f>
        <v>0</v>
      </c>
      <c r="BC895" s="26">
        <f t="shared" si="4362"/>
        <v>0</v>
      </c>
      <c r="BD895" s="26">
        <f t="shared" si="4362"/>
        <v>0</v>
      </c>
      <c r="BE895" s="26">
        <f t="shared" si="4362"/>
        <v>0</v>
      </c>
      <c r="BF895" s="26">
        <f t="shared" si="4362"/>
        <v>0</v>
      </c>
      <c r="BG895" s="26">
        <f t="shared" si="4362"/>
        <v>0</v>
      </c>
      <c r="BH895" s="26">
        <f t="shared" si="4362"/>
        <v>0</v>
      </c>
      <c r="BI895" s="26">
        <f t="shared" si="4362"/>
        <v>0</v>
      </c>
      <c r="BJ895" s="26">
        <f t="shared" si="4362"/>
        <v>0</v>
      </c>
      <c r="BK895" s="26">
        <f t="shared" si="4362"/>
        <v>0</v>
      </c>
      <c r="BL895" s="26">
        <f t="shared" si="4219"/>
        <v>271.5</v>
      </c>
      <c r="BM895" s="26">
        <f>BM896</f>
        <v>0</v>
      </c>
      <c r="BN895" s="53">
        <f t="shared" si="4272"/>
        <v>271.5</v>
      </c>
      <c r="BO895" s="26">
        <f t="shared" si="4220"/>
        <v>271.5</v>
      </c>
      <c r="BP895" s="26">
        <f>BP896</f>
        <v>0</v>
      </c>
      <c r="BQ895" s="53">
        <f t="shared" si="4273"/>
        <v>271.5</v>
      </c>
      <c r="BR895" s="52">
        <f t="shared" si="4221"/>
        <v>271.5</v>
      </c>
      <c r="BS895" s="26">
        <f>BS896</f>
        <v>0</v>
      </c>
      <c r="BT895" s="27"/>
    </row>
    <row r="896" spans="1:72" ht="31.2" x14ac:dyDescent="0.3">
      <c r="A896" s="67" t="s">
        <v>500</v>
      </c>
      <c r="B896" s="67" t="s">
        <v>26</v>
      </c>
      <c r="C896" s="67" t="s">
        <v>28</v>
      </c>
      <c r="D896" s="67" t="s">
        <v>264</v>
      </c>
      <c r="E896" s="67" t="s">
        <v>127</v>
      </c>
      <c r="F896" s="68" t="s">
        <v>128</v>
      </c>
      <c r="G896" s="26">
        <v>271.5</v>
      </c>
      <c r="H896" s="26">
        <v>271.5</v>
      </c>
      <c r="I896" s="26">
        <v>271.5</v>
      </c>
      <c r="J896" s="26"/>
      <c r="K896" s="26"/>
      <c r="L896" s="26"/>
      <c r="M896" s="26">
        <f t="shared" si="4353"/>
        <v>271.5</v>
      </c>
      <c r="N896" s="26">
        <f t="shared" si="4354"/>
        <v>271.5</v>
      </c>
      <c r="O896" s="26">
        <f t="shared" si="4355"/>
        <v>271.5</v>
      </c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>
        <f t="shared" si="4280"/>
        <v>271.5</v>
      </c>
      <c r="AD896" s="26">
        <f t="shared" si="4281"/>
        <v>271.5</v>
      </c>
      <c r="AE896" s="26">
        <f t="shared" si="4282"/>
        <v>271.5</v>
      </c>
      <c r="AF896" s="26"/>
      <c r="AG896" s="26">
        <f t="shared" si="4283"/>
        <v>271.5</v>
      </c>
      <c r="AH896" s="26">
        <f t="shared" si="4284"/>
        <v>271.5</v>
      </c>
      <c r="AI896" s="26">
        <f t="shared" si="4285"/>
        <v>271.5</v>
      </c>
      <c r="AJ896" s="26"/>
      <c r="AK896" s="26"/>
      <c r="AL896" s="26"/>
      <c r="AM896" s="26"/>
      <c r="AN896" s="26"/>
      <c r="AO896" s="26"/>
      <c r="AP896" s="26"/>
      <c r="AQ896" s="26"/>
      <c r="AR896" s="26"/>
      <c r="AS896" s="26">
        <f t="shared" si="4222"/>
        <v>271.5</v>
      </c>
      <c r="AT896" s="26">
        <f t="shared" si="4223"/>
        <v>271.5</v>
      </c>
      <c r="AU896" s="26">
        <f t="shared" si="4224"/>
        <v>271.5</v>
      </c>
      <c r="AV896" s="26"/>
      <c r="AW896" s="26"/>
      <c r="AX896" s="26"/>
      <c r="AY896" s="26">
        <f t="shared" si="4225"/>
        <v>271.5</v>
      </c>
      <c r="AZ896" s="26">
        <f t="shared" si="4226"/>
        <v>271.5</v>
      </c>
      <c r="BA896" s="26">
        <f t="shared" si="4227"/>
        <v>271.5</v>
      </c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>
        <f t="shared" si="4219"/>
        <v>271.5</v>
      </c>
      <c r="BM896" s="26"/>
      <c r="BN896" s="53">
        <f t="shared" si="4272"/>
        <v>271.5</v>
      </c>
      <c r="BO896" s="26">
        <f t="shared" si="4220"/>
        <v>271.5</v>
      </c>
      <c r="BP896" s="26"/>
      <c r="BQ896" s="53">
        <f t="shared" si="4273"/>
        <v>271.5</v>
      </c>
      <c r="BR896" s="52">
        <f t="shared" si="4221"/>
        <v>271.5</v>
      </c>
      <c r="BS896" s="26"/>
      <c r="BT896" s="27"/>
    </row>
    <row r="897" spans="1:73" s="81" customFormat="1" ht="31.2" x14ac:dyDescent="0.3">
      <c r="A897" s="63" t="s">
        <v>500</v>
      </c>
      <c r="B897" s="63" t="s">
        <v>62</v>
      </c>
      <c r="C897" s="63"/>
      <c r="D897" s="63"/>
      <c r="E897" s="69"/>
      <c r="F897" s="64" t="s">
        <v>141</v>
      </c>
      <c r="G897" s="17">
        <f t="shared" ref="G897:L897" si="4363">G898+G907</f>
        <v>3769</v>
      </c>
      <c r="H897" s="17">
        <f t="shared" si="4363"/>
        <v>3751</v>
      </c>
      <c r="I897" s="17">
        <f t="shared" si="4363"/>
        <v>3712.5</v>
      </c>
      <c r="J897" s="17">
        <f t="shared" si="4363"/>
        <v>-658.1</v>
      </c>
      <c r="K897" s="17">
        <f t="shared" si="4363"/>
        <v>-658.1</v>
      </c>
      <c r="L897" s="17">
        <f t="shared" si="4363"/>
        <v>-1390.3</v>
      </c>
      <c r="M897" s="17">
        <f t="shared" si="4353"/>
        <v>3110.9</v>
      </c>
      <c r="N897" s="17">
        <f t="shared" si="4354"/>
        <v>3092.9</v>
      </c>
      <c r="O897" s="17">
        <f t="shared" si="4355"/>
        <v>2322.1999999999998</v>
      </c>
      <c r="P897" s="17">
        <f t="shared" ref="P897:AB897" si="4364">P898+P907</f>
        <v>0</v>
      </c>
      <c r="Q897" s="17">
        <f t="shared" si="4364"/>
        <v>0</v>
      </c>
      <c r="R897" s="17">
        <f t="shared" si="4364"/>
        <v>0</v>
      </c>
      <c r="S897" s="17">
        <f t="shared" si="4364"/>
        <v>0</v>
      </c>
      <c r="T897" s="17">
        <f t="shared" si="4364"/>
        <v>0</v>
      </c>
      <c r="U897" s="17">
        <f t="shared" si="4364"/>
        <v>0</v>
      </c>
      <c r="V897" s="17">
        <f t="shared" si="4364"/>
        <v>0</v>
      </c>
      <c r="W897" s="17">
        <f t="shared" si="4364"/>
        <v>0</v>
      </c>
      <c r="X897" s="17">
        <f t="shared" si="4364"/>
        <v>0</v>
      </c>
      <c r="Y897" s="17">
        <f t="shared" si="4364"/>
        <v>0</v>
      </c>
      <c r="Z897" s="17">
        <f t="shared" si="4364"/>
        <v>0</v>
      </c>
      <c r="AA897" s="17">
        <f t="shared" si="4364"/>
        <v>0</v>
      </c>
      <c r="AB897" s="17">
        <f t="shared" si="4364"/>
        <v>0</v>
      </c>
      <c r="AC897" s="17">
        <f t="shared" si="4280"/>
        <v>3110.9</v>
      </c>
      <c r="AD897" s="17">
        <f t="shared" si="4281"/>
        <v>3092.9</v>
      </c>
      <c r="AE897" s="17">
        <f t="shared" si="4282"/>
        <v>2322.1999999999998</v>
      </c>
      <c r="AF897" s="17">
        <f>AF898+AF907</f>
        <v>0</v>
      </c>
      <c r="AG897" s="17">
        <f t="shared" si="4283"/>
        <v>3110.9</v>
      </c>
      <c r="AH897" s="17">
        <f t="shared" si="4284"/>
        <v>3092.9</v>
      </c>
      <c r="AI897" s="17">
        <f t="shared" si="4285"/>
        <v>2322.1999999999998</v>
      </c>
      <c r="AJ897" s="17">
        <f t="shared" ref="AJ897:AR897" si="4365">AJ898+AJ907</f>
        <v>0</v>
      </c>
      <c r="AK897" s="17">
        <f t="shared" si="4365"/>
        <v>0</v>
      </c>
      <c r="AL897" s="17">
        <f t="shared" si="4365"/>
        <v>0</v>
      </c>
      <c r="AM897" s="17">
        <f t="shared" si="4365"/>
        <v>0</v>
      </c>
      <c r="AN897" s="17">
        <f t="shared" si="4365"/>
        <v>0</v>
      </c>
      <c r="AO897" s="17">
        <f t="shared" si="4365"/>
        <v>0</v>
      </c>
      <c r="AP897" s="17">
        <f t="shared" si="4365"/>
        <v>0</v>
      </c>
      <c r="AQ897" s="17">
        <f t="shared" si="4365"/>
        <v>0</v>
      </c>
      <c r="AR897" s="17">
        <f t="shared" si="4365"/>
        <v>0</v>
      </c>
      <c r="AS897" s="17">
        <f t="shared" si="4222"/>
        <v>3110.9</v>
      </c>
      <c r="AT897" s="17">
        <f t="shared" si="4223"/>
        <v>3092.9</v>
      </c>
      <c r="AU897" s="17">
        <f t="shared" si="4224"/>
        <v>2322.1999999999998</v>
      </c>
      <c r="AV897" s="17">
        <f>AV898+AV907</f>
        <v>0</v>
      </c>
      <c r="AW897" s="17">
        <f>AW898+AW907</f>
        <v>0</v>
      </c>
      <c r="AX897" s="17">
        <f>AX898+AX907</f>
        <v>0</v>
      </c>
      <c r="AY897" s="17">
        <f t="shared" si="4225"/>
        <v>3110.9</v>
      </c>
      <c r="AZ897" s="17">
        <f t="shared" si="4226"/>
        <v>3092.9</v>
      </c>
      <c r="BA897" s="17">
        <f t="shared" si="4227"/>
        <v>2322.1999999999998</v>
      </c>
      <c r="BB897" s="17">
        <f t="shared" ref="BB897:BK897" si="4366">BB898+BB907</f>
        <v>0</v>
      </c>
      <c r="BC897" s="17">
        <f t="shared" si="4366"/>
        <v>0</v>
      </c>
      <c r="BD897" s="17">
        <f t="shared" si="4366"/>
        <v>375.8</v>
      </c>
      <c r="BE897" s="17">
        <f t="shared" si="4366"/>
        <v>0</v>
      </c>
      <c r="BF897" s="17">
        <f t="shared" si="4366"/>
        <v>0</v>
      </c>
      <c r="BG897" s="17">
        <f t="shared" si="4366"/>
        <v>0</v>
      </c>
      <c r="BH897" s="17">
        <f t="shared" si="4366"/>
        <v>0</v>
      </c>
      <c r="BI897" s="17">
        <f t="shared" si="4366"/>
        <v>0</v>
      </c>
      <c r="BJ897" s="17">
        <f t="shared" si="4366"/>
        <v>0</v>
      </c>
      <c r="BK897" s="17">
        <f t="shared" si="4366"/>
        <v>0</v>
      </c>
      <c r="BL897" s="17">
        <f t="shared" si="4219"/>
        <v>3486.7000000000003</v>
      </c>
      <c r="BM897" s="17">
        <f>BM898+BM907</f>
        <v>0</v>
      </c>
      <c r="BN897" s="77">
        <f t="shared" si="4272"/>
        <v>3486.7000000000003</v>
      </c>
      <c r="BO897" s="17">
        <f t="shared" si="4220"/>
        <v>3092.9</v>
      </c>
      <c r="BP897" s="17">
        <f>BP898+BP907</f>
        <v>0</v>
      </c>
      <c r="BQ897" s="77">
        <f t="shared" si="4273"/>
        <v>3092.9</v>
      </c>
      <c r="BR897" s="79">
        <f t="shared" si="4221"/>
        <v>2322.1999999999998</v>
      </c>
      <c r="BS897" s="17">
        <f>BS898+BS907</f>
        <v>0</v>
      </c>
      <c r="BT897" s="18"/>
      <c r="BU897" s="14"/>
    </row>
    <row r="898" spans="1:73" s="82" customFormat="1" ht="46.8" x14ac:dyDescent="0.3">
      <c r="A898" s="65" t="s">
        <v>500</v>
      </c>
      <c r="B898" s="65" t="s">
        <v>62</v>
      </c>
      <c r="C898" s="65" t="s">
        <v>291</v>
      </c>
      <c r="D898" s="65"/>
      <c r="E898" s="70"/>
      <c r="F898" s="66" t="s">
        <v>451</v>
      </c>
      <c r="G898" s="22">
        <f t="shared" ref="G898:G900" si="4367">G899</f>
        <v>1743.3000000000002</v>
      </c>
      <c r="H898" s="22">
        <f t="shared" ref="H898:H900" si="4368">H899</f>
        <v>1685.6000000000001</v>
      </c>
      <c r="I898" s="22">
        <f t="shared" ref="I898:I900" si="4369">I899</f>
        <v>1647.1000000000001</v>
      </c>
      <c r="J898" s="22">
        <f t="shared" ref="J898:J900" si="4370">J899</f>
        <v>-658.1</v>
      </c>
      <c r="K898" s="22">
        <f t="shared" ref="K898:K900" si="4371">K899</f>
        <v>-658.1</v>
      </c>
      <c r="L898" s="22">
        <f t="shared" ref="L898:L900" si="4372">L899</f>
        <v>-1390.3</v>
      </c>
      <c r="M898" s="22">
        <f t="shared" si="4353"/>
        <v>1085.2000000000003</v>
      </c>
      <c r="N898" s="22">
        <f t="shared" si="4354"/>
        <v>1027.5</v>
      </c>
      <c r="O898" s="22">
        <f t="shared" si="4355"/>
        <v>256.80000000000018</v>
      </c>
      <c r="P898" s="22">
        <f t="shared" ref="P898:P900" si="4373">P899</f>
        <v>0</v>
      </c>
      <c r="Q898" s="22">
        <f t="shared" ref="Q898:Q900" si="4374">Q899</f>
        <v>0</v>
      </c>
      <c r="R898" s="22">
        <f t="shared" ref="R898:R900" si="4375">R899</f>
        <v>0</v>
      </c>
      <c r="S898" s="22">
        <f t="shared" ref="S898:S900" si="4376">S899</f>
        <v>0</v>
      </c>
      <c r="T898" s="22">
        <f t="shared" ref="T898:T900" si="4377">T899</f>
        <v>0</v>
      </c>
      <c r="U898" s="22">
        <f t="shared" ref="U898:U900" si="4378">U899</f>
        <v>0</v>
      </c>
      <c r="V898" s="22">
        <f t="shared" ref="V898:V900" si="4379">V899</f>
        <v>0</v>
      </c>
      <c r="W898" s="22">
        <f t="shared" ref="W898:W900" si="4380">W899</f>
        <v>0</v>
      </c>
      <c r="X898" s="22">
        <f t="shared" ref="X898:X900" si="4381">X899</f>
        <v>0</v>
      </c>
      <c r="Y898" s="22">
        <f t="shared" ref="Y898:Y900" si="4382">Y899</f>
        <v>0</v>
      </c>
      <c r="Z898" s="22">
        <f t="shared" ref="Z898:Z900" si="4383">Z899</f>
        <v>0</v>
      </c>
      <c r="AA898" s="22">
        <f t="shared" ref="AA898:AA900" si="4384">AA899</f>
        <v>0</v>
      </c>
      <c r="AB898" s="22">
        <f t="shared" ref="AB898:AB900" si="4385">AB899</f>
        <v>0</v>
      </c>
      <c r="AC898" s="22">
        <f t="shared" si="4280"/>
        <v>1085.2000000000003</v>
      </c>
      <c r="AD898" s="22">
        <f t="shared" si="4281"/>
        <v>1027.5</v>
      </c>
      <c r="AE898" s="22">
        <f t="shared" si="4282"/>
        <v>256.80000000000018</v>
      </c>
      <c r="AF898" s="22">
        <f t="shared" ref="AF898:AF900" si="4386">AF899</f>
        <v>0</v>
      </c>
      <c r="AG898" s="22">
        <f t="shared" si="4283"/>
        <v>1085.2000000000003</v>
      </c>
      <c r="AH898" s="22">
        <f t="shared" si="4284"/>
        <v>1027.5</v>
      </c>
      <c r="AI898" s="22">
        <f t="shared" si="4285"/>
        <v>256.80000000000018</v>
      </c>
      <c r="AJ898" s="22">
        <f t="shared" ref="AJ898:AJ900" si="4387">AJ899</f>
        <v>0</v>
      </c>
      <c r="AK898" s="22">
        <f t="shared" ref="AK898:AK900" si="4388">AK899</f>
        <v>0</v>
      </c>
      <c r="AL898" s="22">
        <f t="shared" ref="AL898:AL900" si="4389">AL899</f>
        <v>0</v>
      </c>
      <c r="AM898" s="22">
        <f t="shared" ref="AM898:AM900" si="4390">AM899</f>
        <v>0</v>
      </c>
      <c r="AN898" s="22">
        <f t="shared" ref="AN898:AN900" si="4391">AN899</f>
        <v>0</v>
      </c>
      <c r="AO898" s="22">
        <f t="shared" ref="AO898:AO900" si="4392">AO899</f>
        <v>0</v>
      </c>
      <c r="AP898" s="22">
        <f t="shared" ref="AP898:AP900" si="4393">AP899</f>
        <v>0</v>
      </c>
      <c r="AQ898" s="22">
        <f t="shared" ref="AQ898:AQ900" si="4394">AQ899</f>
        <v>0</v>
      </c>
      <c r="AR898" s="22">
        <f t="shared" ref="AR898:AR900" si="4395">AR899</f>
        <v>0</v>
      </c>
      <c r="AS898" s="22">
        <f t="shared" si="4222"/>
        <v>1085.2000000000003</v>
      </c>
      <c r="AT898" s="22">
        <f t="shared" si="4223"/>
        <v>1027.5</v>
      </c>
      <c r="AU898" s="22">
        <f t="shared" si="4224"/>
        <v>256.80000000000018</v>
      </c>
      <c r="AV898" s="22">
        <f t="shared" ref="AV898:AV900" si="4396">AV899</f>
        <v>0</v>
      </c>
      <c r="AW898" s="22">
        <f t="shared" ref="AW898:AW900" si="4397">AW899</f>
        <v>0</v>
      </c>
      <c r="AX898" s="22">
        <f t="shared" ref="AX898:AX900" si="4398">AX899</f>
        <v>0</v>
      </c>
      <c r="AY898" s="22">
        <f t="shared" si="4225"/>
        <v>1085.2000000000003</v>
      </c>
      <c r="AZ898" s="22">
        <f t="shared" si="4226"/>
        <v>1027.5</v>
      </c>
      <c r="BA898" s="22">
        <f t="shared" si="4227"/>
        <v>256.80000000000018</v>
      </c>
      <c r="BB898" s="22">
        <f t="shared" ref="BB898:BB900" si="4399">BB899</f>
        <v>0</v>
      </c>
      <c r="BC898" s="22">
        <f t="shared" ref="BC898:BC900" si="4400">BC899</f>
        <v>0</v>
      </c>
      <c r="BD898" s="22">
        <f t="shared" ref="BD898:BD900" si="4401">BD899</f>
        <v>0</v>
      </c>
      <c r="BE898" s="22">
        <f t="shared" ref="BE898:BE900" si="4402">BE899</f>
        <v>0</v>
      </c>
      <c r="BF898" s="22">
        <f t="shared" ref="BF898:BF900" si="4403">BF899</f>
        <v>0</v>
      </c>
      <c r="BG898" s="22">
        <f t="shared" ref="BG898:BG900" si="4404">BG899</f>
        <v>0</v>
      </c>
      <c r="BH898" s="22">
        <f t="shared" ref="BH898:BH900" si="4405">BH899</f>
        <v>0</v>
      </c>
      <c r="BI898" s="22">
        <f t="shared" ref="BI898:BI900" si="4406">BI899</f>
        <v>0</v>
      </c>
      <c r="BJ898" s="22">
        <f t="shared" ref="BJ898:BJ900" si="4407">BJ899</f>
        <v>0</v>
      </c>
      <c r="BK898" s="22">
        <f t="shared" ref="BK898:BK900" si="4408">BK899</f>
        <v>0</v>
      </c>
      <c r="BL898" s="22">
        <f t="shared" si="4219"/>
        <v>1085.2000000000003</v>
      </c>
      <c r="BM898" s="22">
        <f t="shared" ref="BM898:BM900" si="4409">BM899</f>
        <v>0</v>
      </c>
      <c r="BN898" s="78">
        <f t="shared" si="4272"/>
        <v>1085.2000000000003</v>
      </c>
      <c r="BO898" s="22">
        <f t="shared" si="4220"/>
        <v>1027.5</v>
      </c>
      <c r="BP898" s="22">
        <f t="shared" ref="BP898:BS900" si="4410">BP899</f>
        <v>0</v>
      </c>
      <c r="BQ898" s="78">
        <f t="shared" si="4273"/>
        <v>1027.5</v>
      </c>
      <c r="BR898" s="80">
        <f t="shared" si="4221"/>
        <v>256.80000000000018</v>
      </c>
      <c r="BS898" s="22">
        <f t="shared" si="4410"/>
        <v>0</v>
      </c>
      <c r="BT898" s="23"/>
      <c r="BU898" s="19"/>
    </row>
    <row r="899" spans="1:73" x14ac:dyDescent="0.3">
      <c r="A899" s="67" t="s">
        <v>500</v>
      </c>
      <c r="B899" s="67" t="s">
        <v>62</v>
      </c>
      <c r="C899" s="67" t="s">
        <v>291</v>
      </c>
      <c r="D899" s="67" t="s">
        <v>225</v>
      </c>
      <c r="E899" s="71"/>
      <c r="F899" s="68" t="s">
        <v>226</v>
      </c>
      <c r="G899" s="26">
        <f t="shared" si="4367"/>
        <v>1743.3000000000002</v>
      </c>
      <c r="H899" s="26">
        <f t="shared" si="4368"/>
        <v>1685.6000000000001</v>
      </c>
      <c r="I899" s="26">
        <f t="shared" si="4369"/>
        <v>1647.1000000000001</v>
      </c>
      <c r="J899" s="26">
        <f t="shared" si="4370"/>
        <v>-658.1</v>
      </c>
      <c r="K899" s="26">
        <f t="shared" si="4371"/>
        <v>-658.1</v>
      </c>
      <c r="L899" s="26">
        <f t="shared" si="4372"/>
        <v>-1390.3</v>
      </c>
      <c r="M899" s="26">
        <f t="shared" si="4353"/>
        <v>1085.2000000000003</v>
      </c>
      <c r="N899" s="26">
        <f t="shared" si="4354"/>
        <v>1027.5</v>
      </c>
      <c r="O899" s="26">
        <f t="shared" si="4355"/>
        <v>256.80000000000018</v>
      </c>
      <c r="P899" s="26">
        <f t="shared" si="4373"/>
        <v>0</v>
      </c>
      <c r="Q899" s="26">
        <f t="shared" si="4374"/>
        <v>0</v>
      </c>
      <c r="R899" s="26">
        <f t="shared" si="4375"/>
        <v>0</v>
      </c>
      <c r="S899" s="26">
        <f t="shared" si="4376"/>
        <v>0</v>
      </c>
      <c r="T899" s="26">
        <f t="shared" si="4377"/>
        <v>0</v>
      </c>
      <c r="U899" s="26">
        <f t="shared" si="4378"/>
        <v>0</v>
      </c>
      <c r="V899" s="26">
        <f t="shared" si="4379"/>
        <v>0</v>
      </c>
      <c r="W899" s="26">
        <f t="shared" si="4380"/>
        <v>0</v>
      </c>
      <c r="X899" s="26">
        <f t="shared" si="4381"/>
        <v>0</v>
      </c>
      <c r="Y899" s="26">
        <f t="shared" si="4382"/>
        <v>0</v>
      </c>
      <c r="Z899" s="26">
        <f t="shared" si="4383"/>
        <v>0</v>
      </c>
      <c r="AA899" s="26">
        <f t="shared" si="4384"/>
        <v>0</v>
      </c>
      <c r="AB899" s="26">
        <f t="shared" si="4385"/>
        <v>0</v>
      </c>
      <c r="AC899" s="26">
        <f t="shared" si="4280"/>
        <v>1085.2000000000003</v>
      </c>
      <c r="AD899" s="26">
        <f t="shared" si="4281"/>
        <v>1027.5</v>
      </c>
      <c r="AE899" s="26">
        <f t="shared" si="4282"/>
        <v>256.80000000000018</v>
      </c>
      <c r="AF899" s="26">
        <f t="shared" si="4386"/>
        <v>0</v>
      </c>
      <c r="AG899" s="26">
        <f t="shared" si="4283"/>
        <v>1085.2000000000003</v>
      </c>
      <c r="AH899" s="26">
        <f t="shared" si="4284"/>
        <v>1027.5</v>
      </c>
      <c r="AI899" s="26">
        <f t="shared" si="4285"/>
        <v>256.80000000000018</v>
      </c>
      <c r="AJ899" s="26">
        <f t="shared" si="4387"/>
        <v>0</v>
      </c>
      <c r="AK899" s="26">
        <f t="shared" si="4388"/>
        <v>0</v>
      </c>
      <c r="AL899" s="26">
        <f t="shared" si="4389"/>
        <v>0</v>
      </c>
      <c r="AM899" s="26">
        <f t="shared" si="4390"/>
        <v>0</v>
      </c>
      <c r="AN899" s="26">
        <f t="shared" si="4391"/>
        <v>0</v>
      </c>
      <c r="AO899" s="26">
        <f t="shared" si="4392"/>
        <v>0</v>
      </c>
      <c r="AP899" s="26">
        <f t="shared" si="4393"/>
        <v>0</v>
      </c>
      <c r="AQ899" s="26">
        <f t="shared" si="4394"/>
        <v>0</v>
      </c>
      <c r="AR899" s="26">
        <f t="shared" si="4395"/>
        <v>0</v>
      </c>
      <c r="AS899" s="26">
        <f t="shared" si="4222"/>
        <v>1085.2000000000003</v>
      </c>
      <c r="AT899" s="26">
        <f t="shared" si="4223"/>
        <v>1027.5</v>
      </c>
      <c r="AU899" s="26">
        <f t="shared" si="4224"/>
        <v>256.80000000000018</v>
      </c>
      <c r="AV899" s="26">
        <f t="shared" si="4396"/>
        <v>0</v>
      </c>
      <c r="AW899" s="26">
        <f t="shared" si="4397"/>
        <v>0</v>
      </c>
      <c r="AX899" s="26">
        <f t="shared" si="4398"/>
        <v>0</v>
      </c>
      <c r="AY899" s="26">
        <f t="shared" si="4225"/>
        <v>1085.2000000000003</v>
      </c>
      <c r="AZ899" s="26">
        <f t="shared" si="4226"/>
        <v>1027.5</v>
      </c>
      <c r="BA899" s="26">
        <f t="shared" si="4227"/>
        <v>256.80000000000018</v>
      </c>
      <c r="BB899" s="26">
        <f t="shared" si="4399"/>
        <v>0</v>
      </c>
      <c r="BC899" s="26">
        <f t="shared" si="4400"/>
        <v>0</v>
      </c>
      <c r="BD899" s="26">
        <f t="shared" si="4401"/>
        <v>0</v>
      </c>
      <c r="BE899" s="26">
        <f t="shared" si="4402"/>
        <v>0</v>
      </c>
      <c r="BF899" s="26">
        <f t="shared" si="4403"/>
        <v>0</v>
      </c>
      <c r="BG899" s="26">
        <f t="shared" si="4404"/>
        <v>0</v>
      </c>
      <c r="BH899" s="26">
        <f t="shared" si="4405"/>
        <v>0</v>
      </c>
      <c r="BI899" s="26">
        <f t="shared" si="4406"/>
        <v>0</v>
      </c>
      <c r="BJ899" s="26">
        <f t="shared" si="4407"/>
        <v>0</v>
      </c>
      <c r="BK899" s="26">
        <f t="shared" si="4408"/>
        <v>0</v>
      </c>
      <c r="BL899" s="26">
        <f t="shared" si="4219"/>
        <v>1085.2000000000003</v>
      </c>
      <c r="BM899" s="26">
        <f t="shared" si="4409"/>
        <v>0</v>
      </c>
      <c r="BN899" s="53">
        <f t="shared" si="4272"/>
        <v>1085.2000000000003</v>
      </c>
      <c r="BO899" s="26">
        <f t="shared" si="4220"/>
        <v>1027.5</v>
      </c>
      <c r="BP899" s="26">
        <f t="shared" si="4410"/>
        <v>0</v>
      </c>
      <c r="BQ899" s="53">
        <f t="shared" si="4273"/>
        <v>1027.5</v>
      </c>
      <c r="BR899" s="52">
        <f t="shared" si="4221"/>
        <v>256.80000000000018</v>
      </c>
      <c r="BS899" s="26">
        <f t="shared" si="4410"/>
        <v>0</v>
      </c>
      <c r="BT899" s="27"/>
    </row>
    <row r="900" spans="1:73" x14ac:dyDescent="0.3">
      <c r="A900" s="67" t="s">
        <v>500</v>
      </c>
      <c r="B900" s="67" t="s">
        <v>62</v>
      </c>
      <c r="C900" s="67" t="s">
        <v>291</v>
      </c>
      <c r="D900" s="67" t="s">
        <v>227</v>
      </c>
      <c r="E900" s="71"/>
      <c r="F900" s="68" t="s">
        <v>33</v>
      </c>
      <c r="G900" s="26">
        <f t="shared" si="4367"/>
        <v>1743.3000000000002</v>
      </c>
      <c r="H900" s="26">
        <f t="shared" si="4368"/>
        <v>1685.6000000000001</v>
      </c>
      <c r="I900" s="26">
        <f t="shared" si="4369"/>
        <v>1647.1000000000001</v>
      </c>
      <c r="J900" s="26">
        <f t="shared" si="4370"/>
        <v>-658.1</v>
      </c>
      <c r="K900" s="26">
        <f t="shared" si="4371"/>
        <v>-658.1</v>
      </c>
      <c r="L900" s="26">
        <f t="shared" si="4372"/>
        <v>-1390.3</v>
      </c>
      <c r="M900" s="26">
        <f t="shared" si="4353"/>
        <v>1085.2000000000003</v>
      </c>
      <c r="N900" s="26">
        <f t="shared" si="4354"/>
        <v>1027.5</v>
      </c>
      <c r="O900" s="26">
        <f t="shared" si="4355"/>
        <v>256.80000000000018</v>
      </c>
      <c r="P900" s="26">
        <f t="shared" si="4373"/>
        <v>0</v>
      </c>
      <c r="Q900" s="26">
        <f t="shared" si="4374"/>
        <v>0</v>
      </c>
      <c r="R900" s="26">
        <f t="shared" si="4375"/>
        <v>0</v>
      </c>
      <c r="S900" s="26">
        <f t="shared" si="4376"/>
        <v>0</v>
      </c>
      <c r="T900" s="26">
        <f t="shared" si="4377"/>
        <v>0</v>
      </c>
      <c r="U900" s="26">
        <f t="shared" si="4378"/>
        <v>0</v>
      </c>
      <c r="V900" s="26">
        <f t="shared" si="4379"/>
        <v>0</v>
      </c>
      <c r="W900" s="26">
        <f t="shared" si="4380"/>
        <v>0</v>
      </c>
      <c r="X900" s="26">
        <f t="shared" si="4381"/>
        <v>0</v>
      </c>
      <c r="Y900" s="26">
        <f t="shared" si="4382"/>
        <v>0</v>
      </c>
      <c r="Z900" s="26">
        <f t="shared" si="4383"/>
        <v>0</v>
      </c>
      <c r="AA900" s="26">
        <f t="shared" si="4384"/>
        <v>0</v>
      </c>
      <c r="AB900" s="26">
        <f t="shared" si="4385"/>
        <v>0</v>
      </c>
      <c r="AC900" s="26">
        <f t="shared" si="4280"/>
        <v>1085.2000000000003</v>
      </c>
      <c r="AD900" s="26">
        <f t="shared" si="4281"/>
        <v>1027.5</v>
      </c>
      <c r="AE900" s="26">
        <f t="shared" si="4282"/>
        <v>256.80000000000018</v>
      </c>
      <c r="AF900" s="26">
        <f t="shared" si="4386"/>
        <v>0</v>
      </c>
      <c r="AG900" s="26">
        <f t="shared" si="4283"/>
        <v>1085.2000000000003</v>
      </c>
      <c r="AH900" s="26">
        <f t="shared" si="4284"/>
        <v>1027.5</v>
      </c>
      <c r="AI900" s="26">
        <f t="shared" si="4285"/>
        <v>256.80000000000018</v>
      </c>
      <c r="AJ900" s="26">
        <f t="shared" si="4387"/>
        <v>0</v>
      </c>
      <c r="AK900" s="26">
        <f t="shared" si="4388"/>
        <v>0</v>
      </c>
      <c r="AL900" s="26">
        <f t="shared" si="4389"/>
        <v>0</v>
      </c>
      <c r="AM900" s="26">
        <f t="shared" si="4390"/>
        <v>0</v>
      </c>
      <c r="AN900" s="26">
        <f t="shared" si="4391"/>
        <v>0</v>
      </c>
      <c r="AO900" s="26">
        <f t="shared" si="4392"/>
        <v>0</v>
      </c>
      <c r="AP900" s="26">
        <f t="shared" si="4393"/>
        <v>0</v>
      </c>
      <c r="AQ900" s="26">
        <f t="shared" si="4394"/>
        <v>0</v>
      </c>
      <c r="AR900" s="26">
        <f t="shared" si="4395"/>
        <v>0</v>
      </c>
      <c r="AS900" s="26">
        <f t="shared" si="4222"/>
        <v>1085.2000000000003</v>
      </c>
      <c r="AT900" s="26">
        <f t="shared" si="4223"/>
        <v>1027.5</v>
      </c>
      <c r="AU900" s="26">
        <f t="shared" si="4224"/>
        <v>256.80000000000018</v>
      </c>
      <c r="AV900" s="26">
        <f t="shared" si="4396"/>
        <v>0</v>
      </c>
      <c r="AW900" s="26">
        <f t="shared" si="4397"/>
        <v>0</v>
      </c>
      <c r="AX900" s="26">
        <f t="shared" si="4398"/>
        <v>0</v>
      </c>
      <c r="AY900" s="26">
        <f t="shared" si="4225"/>
        <v>1085.2000000000003</v>
      </c>
      <c r="AZ900" s="26">
        <f t="shared" si="4226"/>
        <v>1027.5</v>
      </c>
      <c r="BA900" s="26">
        <f t="shared" si="4227"/>
        <v>256.80000000000018</v>
      </c>
      <c r="BB900" s="26">
        <f t="shared" si="4399"/>
        <v>0</v>
      </c>
      <c r="BC900" s="26">
        <f t="shared" si="4400"/>
        <v>0</v>
      </c>
      <c r="BD900" s="26">
        <f t="shared" si="4401"/>
        <v>0</v>
      </c>
      <c r="BE900" s="26">
        <f t="shared" si="4402"/>
        <v>0</v>
      </c>
      <c r="BF900" s="26">
        <f t="shared" si="4403"/>
        <v>0</v>
      </c>
      <c r="BG900" s="26">
        <f t="shared" si="4404"/>
        <v>0</v>
      </c>
      <c r="BH900" s="26">
        <f t="shared" si="4405"/>
        <v>0</v>
      </c>
      <c r="BI900" s="26">
        <f t="shared" si="4406"/>
        <v>0</v>
      </c>
      <c r="BJ900" s="26">
        <f t="shared" si="4407"/>
        <v>0</v>
      </c>
      <c r="BK900" s="26">
        <f t="shared" si="4408"/>
        <v>0</v>
      </c>
      <c r="BL900" s="26">
        <f t="shared" si="4219"/>
        <v>1085.2000000000003</v>
      </c>
      <c r="BM900" s="26">
        <f t="shared" si="4409"/>
        <v>0</v>
      </c>
      <c r="BN900" s="53">
        <f t="shared" si="4272"/>
        <v>1085.2000000000003</v>
      </c>
      <c r="BO900" s="26">
        <f t="shared" si="4220"/>
        <v>1027.5</v>
      </c>
      <c r="BP900" s="26">
        <f t="shared" si="4410"/>
        <v>0</v>
      </c>
      <c r="BQ900" s="53">
        <f t="shared" si="4273"/>
        <v>1027.5</v>
      </c>
      <c r="BR900" s="52">
        <f t="shared" si="4221"/>
        <v>256.80000000000018</v>
      </c>
      <c r="BS900" s="26">
        <f t="shared" si="4410"/>
        <v>0</v>
      </c>
      <c r="BT900" s="27"/>
    </row>
    <row r="901" spans="1:73" ht="93.6" x14ac:dyDescent="0.3">
      <c r="A901" s="67" t="s">
        <v>500</v>
      </c>
      <c r="B901" s="67" t="s">
        <v>62</v>
      </c>
      <c r="C901" s="67" t="s">
        <v>291</v>
      </c>
      <c r="D901" s="67" t="s">
        <v>452</v>
      </c>
      <c r="E901" s="71"/>
      <c r="F901" s="68" t="s">
        <v>453</v>
      </c>
      <c r="G901" s="26">
        <f t="shared" ref="G901:L901" si="4411">G902+G904</f>
        <v>1743.3000000000002</v>
      </c>
      <c r="H901" s="26">
        <f t="shared" si="4411"/>
        <v>1685.6000000000001</v>
      </c>
      <c r="I901" s="26">
        <f t="shared" si="4411"/>
        <v>1647.1000000000001</v>
      </c>
      <c r="J901" s="26">
        <f t="shared" si="4411"/>
        <v>-658.1</v>
      </c>
      <c r="K901" s="26">
        <f t="shared" si="4411"/>
        <v>-658.1</v>
      </c>
      <c r="L901" s="26">
        <f t="shared" si="4411"/>
        <v>-1390.3</v>
      </c>
      <c r="M901" s="26">
        <f t="shared" si="4353"/>
        <v>1085.2000000000003</v>
      </c>
      <c r="N901" s="26">
        <f t="shared" si="4354"/>
        <v>1027.5</v>
      </c>
      <c r="O901" s="26">
        <f t="shared" si="4355"/>
        <v>256.80000000000018</v>
      </c>
      <c r="P901" s="26">
        <f t="shared" ref="P901:AB901" si="4412">P902+P904</f>
        <v>0</v>
      </c>
      <c r="Q901" s="26">
        <f t="shared" si="4412"/>
        <v>0</v>
      </c>
      <c r="R901" s="26">
        <f t="shared" si="4412"/>
        <v>0</v>
      </c>
      <c r="S901" s="26">
        <f t="shared" si="4412"/>
        <v>0</v>
      </c>
      <c r="T901" s="26">
        <f t="shared" si="4412"/>
        <v>0</v>
      </c>
      <c r="U901" s="26">
        <f t="shared" si="4412"/>
        <v>0</v>
      </c>
      <c r="V901" s="26">
        <f t="shared" si="4412"/>
        <v>0</v>
      </c>
      <c r="W901" s="26">
        <f t="shared" si="4412"/>
        <v>0</v>
      </c>
      <c r="X901" s="26">
        <f t="shared" si="4412"/>
        <v>0</v>
      </c>
      <c r="Y901" s="26">
        <f t="shared" si="4412"/>
        <v>0</v>
      </c>
      <c r="Z901" s="26">
        <f t="shared" si="4412"/>
        <v>0</v>
      </c>
      <c r="AA901" s="26">
        <f t="shared" si="4412"/>
        <v>0</v>
      </c>
      <c r="AB901" s="26">
        <f t="shared" si="4412"/>
        <v>0</v>
      </c>
      <c r="AC901" s="26">
        <f t="shared" si="4280"/>
        <v>1085.2000000000003</v>
      </c>
      <c r="AD901" s="26">
        <f t="shared" si="4281"/>
        <v>1027.5</v>
      </c>
      <c r="AE901" s="26">
        <f t="shared" si="4282"/>
        <v>256.80000000000018</v>
      </c>
      <c r="AF901" s="26">
        <f>AF902+AF904</f>
        <v>0</v>
      </c>
      <c r="AG901" s="26">
        <f t="shared" si="4283"/>
        <v>1085.2000000000003</v>
      </c>
      <c r="AH901" s="26">
        <f t="shared" si="4284"/>
        <v>1027.5</v>
      </c>
      <c r="AI901" s="26">
        <f t="shared" si="4285"/>
        <v>256.80000000000018</v>
      </c>
      <c r="AJ901" s="26">
        <f t="shared" ref="AJ901:AR901" si="4413">AJ902+AJ904</f>
        <v>0</v>
      </c>
      <c r="AK901" s="26">
        <f t="shared" si="4413"/>
        <v>0</v>
      </c>
      <c r="AL901" s="26">
        <f t="shared" si="4413"/>
        <v>0</v>
      </c>
      <c r="AM901" s="26">
        <f t="shared" si="4413"/>
        <v>0</v>
      </c>
      <c r="AN901" s="26">
        <f t="shared" si="4413"/>
        <v>0</v>
      </c>
      <c r="AO901" s="26">
        <f t="shared" si="4413"/>
        <v>0</v>
      </c>
      <c r="AP901" s="26">
        <f t="shared" si="4413"/>
        <v>0</v>
      </c>
      <c r="AQ901" s="26">
        <f t="shared" si="4413"/>
        <v>0</v>
      </c>
      <c r="AR901" s="26">
        <f t="shared" si="4413"/>
        <v>0</v>
      </c>
      <c r="AS901" s="26">
        <f t="shared" si="4222"/>
        <v>1085.2000000000003</v>
      </c>
      <c r="AT901" s="26">
        <f t="shared" si="4223"/>
        <v>1027.5</v>
      </c>
      <c r="AU901" s="26">
        <f t="shared" si="4224"/>
        <v>256.80000000000018</v>
      </c>
      <c r="AV901" s="26">
        <f>AV902+AV904</f>
        <v>0</v>
      </c>
      <c r="AW901" s="26">
        <f>AW902+AW904</f>
        <v>0</v>
      </c>
      <c r="AX901" s="26">
        <f>AX902+AX904</f>
        <v>0</v>
      </c>
      <c r="AY901" s="26">
        <f t="shared" si="4225"/>
        <v>1085.2000000000003</v>
      </c>
      <c r="AZ901" s="26">
        <f t="shared" si="4226"/>
        <v>1027.5</v>
      </c>
      <c r="BA901" s="26">
        <f t="shared" si="4227"/>
        <v>256.80000000000018</v>
      </c>
      <c r="BB901" s="26">
        <f t="shared" ref="BB901:BK901" si="4414">BB902+BB904</f>
        <v>0</v>
      </c>
      <c r="BC901" s="26">
        <f t="shared" si="4414"/>
        <v>0</v>
      </c>
      <c r="BD901" s="26">
        <f t="shared" si="4414"/>
        <v>0</v>
      </c>
      <c r="BE901" s="26">
        <f t="shared" si="4414"/>
        <v>0</v>
      </c>
      <c r="BF901" s="26">
        <f t="shared" si="4414"/>
        <v>0</v>
      </c>
      <c r="BG901" s="26">
        <f t="shared" si="4414"/>
        <v>0</v>
      </c>
      <c r="BH901" s="26">
        <f t="shared" si="4414"/>
        <v>0</v>
      </c>
      <c r="BI901" s="26">
        <f t="shared" si="4414"/>
        <v>0</v>
      </c>
      <c r="BJ901" s="26">
        <f t="shared" si="4414"/>
        <v>0</v>
      </c>
      <c r="BK901" s="26">
        <f t="shared" si="4414"/>
        <v>0</v>
      </c>
      <c r="BL901" s="26">
        <f t="shared" si="4219"/>
        <v>1085.2000000000003</v>
      </c>
      <c r="BM901" s="26">
        <f>BM902+BM904</f>
        <v>0</v>
      </c>
      <c r="BN901" s="53">
        <f t="shared" si="4272"/>
        <v>1085.2000000000003</v>
      </c>
      <c r="BO901" s="26">
        <f t="shared" si="4220"/>
        <v>1027.5</v>
      </c>
      <c r="BP901" s="26">
        <f>BP902+BP904</f>
        <v>0</v>
      </c>
      <c r="BQ901" s="53">
        <f t="shared" si="4273"/>
        <v>1027.5</v>
      </c>
      <c r="BR901" s="52">
        <f t="shared" si="4221"/>
        <v>256.80000000000018</v>
      </c>
      <c r="BS901" s="26">
        <f>BS902+BS904</f>
        <v>0</v>
      </c>
      <c r="BT901" s="27"/>
    </row>
    <row r="902" spans="1:73" ht="46.8" x14ac:dyDescent="0.3">
      <c r="A902" s="67" t="s">
        <v>500</v>
      </c>
      <c r="B902" s="67" t="s">
        <v>62</v>
      </c>
      <c r="C902" s="67" t="s">
        <v>291</v>
      </c>
      <c r="D902" s="67" t="s">
        <v>454</v>
      </c>
      <c r="E902" s="71"/>
      <c r="F902" s="68" t="s">
        <v>455</v>
      </c>
      <c r="G902" s="26">
        <f t="shared" ref="G902:L902" si="4415">G903</f>
        <v>38.700000000000003</v>
      </c>
      <c r="H902" s="26">
        <f t="shared" si="4415"/>
        <v>38.700000000000003</v>
      </c>
      <c r="I902" s="26">
        <f t="shared" si="4415"/>
        <v>38.700000000000003</v>
      </c>
      <c r="J902" s="26">
        <f t="shared" si="4415"/>
        <v>0</v>
      </c>
      <c r="K902" s="26">
        <f t="shared" si="4415"/>
        <v>0</v>
      </c>
      <c r="L902" s="26">
        <f t="shared" si="4415"/>
        <v>0</v>
      </c>
      <c r="M902" s="26">
        <f t="shared" si="4353"/>
        <v>38.700000000000003</v>
      </c>
      <c r="N902" s="26">
        <f t="shared" si="4354"/>
        <v>38.700000000000003</v>
      </c>
      <c r="O902" s="26">
        <f t="shared" si="4355"/>
        <v>38.700000000000003</v>
      </c>
      <c r="P902" s="26">
        <f t="shared" ref="P902:AB902" si="4416">P903</f>
        <v>0</v>
      </c>
      <c r="Q902" s="26">
        <f t="shared" si="4416"/>
        <v>0</v>
      </c>
      <c r="R902" s="26">
        <f t="shared" si="4416"/>
        <v>0</v>
      </c>
      <c r="S902" s="26">
        <f t="shared" si="4416"/>
        <v>0</v>
      </c>
      <c r="T902" s="26">
        <f t="shared" si="4416"/>
        <v>0</v>
      </c>
      <c r="U902" s="26">
        <f t="shared" si="4416"/>
        <v>0</v>
      </c>
      <c r="V902" s="26">
        <f t="shared" si="4416"/>
        <v>0</v>
      </c>
      <c r="W902" s="26">
        <f t="shared" si="4416"/>
        <v>0</v>
      </c>
      <c r="X902" s="26">
        <f t="shared" si="4416"/>
        <v>0</v>
      </c>
      <c r="Y902" s="26">
        <f t="shared" si="4416"/>
        <v>0</v>
      </c>
      <c r="Z902" s="26">
        <f t="shared" si="4416"/>
        <v>0</v>
      </c>
      <c r="AA902" s="26">
        <f t="shared" si="4416"/>
        <v>0</v>
      </c>
      <c r="AB902" s="26">
        <f t="shared" si="4416"/>
        <v>0</v>
      </c>
      <c r="AC902" s="26">
        <f t="shared" si="4280"/>
        <v>38.700000000000003</v>
      </c>
      <c r="AD902" s="26">
        <f t="shared" si="4281"/>
        <v>38.700000000000003</v>
      </c>
      <c r="AE902" s="26">
        <f t="shared" si="4282"/>
        <v>38.700000000000003</v>
      </c>
      <c r="AF902" s="26">
        <f>AF903</f>
        <v>0</v>
      </c>
      <c r="AG902" s="26">
        <f t="shared" si="4283"/>
        <v>38.700000000000003</v>
      </c>
      <c r="AH902" s="26">
        <f t="shared" si="4284"/>
        <v>38.700000000000003</v>
      </c>
      <c r="AI902" s="26">
        <f t="shared" si="4285"/>
        <v>38.700000000000003</v>
      </c>
      <c r="AJ902" s="26">
        <f t="shared" ref="AJ902:AR902" si="4417">AJ903</f>
        <v>0</v>
      </c>
      <c r="AK902" s="26">
        <f t="shared" si="4417"/>
        <v>0</v>
      </c>
      <c r="AL902" s="26">
        <f t="shared" si="4417"/>
        <v>0</v>
      </c>
      <c r="AM902" s="26">
        <f t="shared" si="4417"/>
        <v>0</v>
      </c>
      <c r="AN902" s="26">
        <f t="shared" si="4417"/>
        <v>0</v>
      </c>
      <c r="AO902" s="26">
        <f t="shared" si="4417"/>
        <v>0</v>
      </c>
      <c r="AP902" s="26">
        <f t="shared" si="4417"/>
        <v>0</v>
      </c>
      <c r="AQ902" s="26">
        <f t="shared" si="4417"/>
        <v>0</v>
      </c>
      <c r="AR902" s="26">
        <f t="shared" si="4417"/>
        <v>0</v>
      </c>
      <c r="AS902" s="26">
        <f t="shared" si="4222"/>
        <v>38.700000000000003</v>
      </c>
      <c r="AT902" s="26">
        <f t="shared" si="4223"/>
        <v>38.700000000000003</v>
      </c>
      <c r="AU902" s="26">
        <f t="shared" si="4224"/>
        <v>38.700000000000003</v>
      </c>
      <c r="AV902" s="26">
        <f>AV903</f>
        <v>0</v>
      </c>
      <c r="AW902" s="26">
        <f>AW903</f>
        <v>0</v>
      </c>
      <c r="AX902" s="26">
        <f>AX903</f>
        <v>0</v>
      </c>
      <c r="AY902" s="26">
        <f t="shared" si="4225"/>
        <v>38.700000000000003</v>
      </c>
      <c r="AZ902" s="26">
        <f t="shared" si="4226"/>
        <v>38.700000000000003</v>
      </c>
      <c r="BA902" s="26">
        <f t="shared" si="4227"/>
        <v>38.700000000000003</v>
      </c>
      <c r="BB902" s="26">
        <f t="shared" ref="BB902:BK902" si="4418">BB903</f>
        <v>0</v>
      </c>
      <c r="BC902" s="26">
        <f t="shared" si="4418"/>
        <v>0</v>
      </c>
      <c r="BD902" s="26">
        <f t="shared" si="4418"/>
        <v>0</v>
      </c>
      <c r="BE902" s="26">
        <f t="shared" si="4418"/>
        <v>0</v>
      </c>
      <c r="BF902" s="26">
        <f t="shared" si="4418"/>
        <v>0</v>
      </c>
      <c r="BG902" s="26">
        <f t="shared" si="4418"/>
        <v>0</v>
      </c>
      <c r="BH902" s="26">
        <f t="shared" si="4418"/>
        <v>0</v>
      </c>
      <c r="BI902" s="26">
        <f t="shared" si="4418"/>
        <v>0</v>
      </c>
      <c r="BJ902" s="26">
        <f t="shared" si="4418"/>
        <v>0</v>
      </c>
      <c r="BK902" s="26">
        <f t="shared" si="4418"/>
        <v>0</v>
      </c>
      <c r="BL902" s="26">
        <f t="shared" si="4219"/>
        <v>38.700000000000003</v>
      </c>
      <c r="BM902" s="26">
        <f>BM903</f>
        <v>0</v>
      </c>
      <c r="BN902" s="53">
        <f t="shared" si="4272"/>
        <v>38.700000000000003</v>
      </c>
      <c r="BO902" s="26">
        <f t="shared" si="4220"/>
        <v>38.700000000000003</v>
      </c>
      <c r="BP902" s="26">
        <f>BP903</f>
        <v>0</v>
      </c>
      <c r="BQ902" s="53">
        <f t="shared" si="4273"/>
        <v>38.700000000000003</v>
      </c>
      <c r="BR902" s="52">
        <f t="shared" si="4221"/>
        <v>38.700000000000003</v>
      </c>
      <c r="BS902" s="26">
        <f>BS903</f>
        <v>0</v>
      </c>
      <c r="BT902" s="27"/>
    </row>
    <row r="903" spans="1:73" ht="31.2" x14ac:dyDescent="0.3">
      <c r="A903" s="67" t="s">
        <v>500</v>
      </c>
      <c r="B903" s="67" t="s">
        <v>62</v>
      </c>
      <c r="C903" s="67" t="s">
        <v>291</v>
      </c>
      <c r="D903" s="67" t="s">
        <v>454</v>
      </c>
      <c r="E903" s="67" t="s">
        <v>38</v>
      </c>
      <c r="F903" s="68" t="s">
        <v>39</v>
      </c>
      <c r="G903" s="26">
        <v>38.700000000000003</v>
      </c>
      <c r="H903" s="26">
        <v>38.700000000000003</v>
      </c>
      <c r="I903" s="26">
        <v>38.700000000000003</v>
      </c>
      <c r="J903" s="26"/>
      <c r="K903" s="26"/>
      <c r="L903" s="26"/>
      <c r="M903" s="26">
        <f t="shared" si="4353"/>
        <v>38.700000000000003</v>
      </c>
      <c r="N903" s="26">
        <f t="shared" si="4354"/>
        <v>38.700000000000003</v>
      </c>
      <c r="O903" s="26">
        <f t="shared" si="4355"/>
        <v>38.700000000000003</v>
      </c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>
        <f t="shared" si="4280"/>
        <v>38.700000000000003</v>
      </c>
      <c r="AD903" s="26">
        <f t="shared" si="4281"/>
        <v>38.700000000000003</v>
      </c>
      <c r="AE903" s="26">
        <f t="shared" si="4282"/>
        <v>38.700000000000003</v>
      </c>
      <c r="AF903" s="26"/>
      <c r="AG903" s="26">
        <f t="shared" si="4283"/>
        <v>38.700000000000003</v>
      </c>
      <c r="AH903" s="26">
        <f t="shared" si="4284"/>
        <v>38.700000000000003</v>
      </c>
      <c r="AI903" s="26">
        <f t="shared" si="4285"/>
        <v>38.700000000000003</v>
      </c>
      <c r="AJ903" s="26"/>
      <c r="AK903" s="26"/>
      <c r="AL903" s="26"/>
      <c r="AM903" s="26"/>
      <c r="AN903" s="26"/>
      <c r="AO903" s="26"/>
      <c r="AP903" s="26"/>
      <c r="AQ903" s="26"/>
      <c r="AR903" s="26"/>
      <c r="AS903" s="26">
        <f t="shared" si="4222"/>
        <v>38.700000000000003</v>
      </c>
      <c r="AT903" s="26">
        <f t="shared" si="4223"/>
        <v>38.700000000000003</v>
      </c>
      <c r="AU903" s="26">
        <f t="shared" si="4224"/>
        <v>38.700000000000003</v>
      </c>
      <c r="AV903" s="26"/>
      <c r="AW903" s="26"/>
      <c r="AX903" s="26"/>
      <c r="AY903" s="26">
        <f t="shared" si="4225"/>
        <v>38.700000000000003</v>
      </c>
      <c r="AZ903" s="26">
        <f t="shared" si="4226"/>
        <v>38.700000000000003</v>
      </c>
      <c r="BA903" s="26">
        <f t="shared" si="4227"/>
        <v>38.700000000000003</v>
      </c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>
        <f t="shared" si="4219"/>
        <v>38.700000000000003</v>
      </c>
      <c r="BM903" s="26"/>
      <c r="BN903" s="53">
        <f t="shared" si="4272"/>
        <v>38.700000000000003</v>
      </c>
      <c r="BO903" s="26">
        <f t="shared" si="4220"/>
        <v>38.700000000000003</v>
      </c>
      <c r="BP903" s="26"/>
      <c r="BQ903" s="53">
        <f t="shared" si="4273"/>
        <v>38.700000000000003</v>
      </c>
      <c r="BR903" s="52">
        <f t="shared" si="4221"/>
        <v>38.700000000000003</v>
      </c>
      <c r="BS903" s="26"/>
      <c r="BT903" s="27"/>
    </row>
    <row r="904" spans="1:73" ht="46.8" x14ac:dyDescent="0.3">
      <c r="A904" s="67" t="s">
        <v>500</v>
      </c>
      <c r="B904" s="67" t="s">
        <v>62</v>
      </c>
      <c r="C904" s="67" t="s">
        <v>291</v>
      </c>
      <c r="D904" s="67" t="s">
        <v>456</v>
      </c>
      <c r="E904" s="71"/>
      <c r="F904" s="68" t="s">
        <v>457</v>
      </c>
      <c r="G904" s="26">
        <f t="shared" ref="G904:L904" si="4419">G905+G906</f>
        <v>1704.6000000000001</v>
      </c>
      <c r="H904" s="26">
        <f t="shared" si="4419"/>
        <v>1646.9</v>
      </c>
      <c r="I904" s="26">
        <f t="shared" si="4419"/>
        <v>1608.4</v>
      </c>
      <c r="J904" s="26">
        <f t="shared" si="4419"/>
        <v>-658.1</v>
      </c>
      <c r="K904" s="26">
        <f t="shared" si="4419"/>
        <v>-658.1</v>
      </c>
      <c r="L904" s="26">
        <f t="shared" si="4419"/>
        <v>-1390.3</v>
      </c>
      <c r="M904" s="26">
        <f t="shared" si="4353"/>
        <v>1046.5</v>
      </c>
      <c r="N904" s="26">
        <f t="shared" si="4354"/>
        <v>988.80000000000007</v>
      </c>
      <c r="O904" s="26">
        <f t="shared" si="4355"/>
        <v>218.10000000000014</v>
      </c>
      <c r="P904" s="26">
        <f t="shared" ref="P904:AB904" si="4420">P905+P906</f>
        <v>0</v>
      </c>
      <c r="Q904" s="26">
        <f t="shared" si="4420"/>
        <v>0</v>
      </c>
      <c r="R904" s="26">
        <f t="shared" si="4420"/>
        <v>0</v>
      </c>
      <c r="S904" s="26">
        <f t="shared" si="4420"/>
        <v>0</v>
      </c>
      <c r="T904" s="26">
        <f t="shared" si="4420"/>
        <v>0</v>
      </c>
      <c r="U904" s="26">
        <f t="shared" si="4420"/>
        <v>0</v>
      </c>
      <c r="V904" s="26">
        <f t="shared" si="4420"/>
        <v>0</v>
      </c>
      <c r="W904" s="26">
        <f t="shared" si="4420"/>
        <v>0</v>
      </c>
      <c r="X904" s="26">
        <f t="shared" si="4420"/>
        <v>0</v>
      </c>
      <c r="Y904" s="26">
        <f t="shared" si="4420"/>
        <v>0</v>
      </c>
      <c r="Z904" s="26">
        <f t="shared" si="4420"/>
        <v>0</v>
      </c>
      <c r="AA904" s="26">
        <f t="shared" si="4420"/>
        <v>0</v>
      </c>
      <c r="AB904" s="26">
        <f t="shared" si="4420"/>
        <v>0</v>
      </c>
      <c r="AC904" s="26">
        <f t="shared" si="4280"/>
        <v>1046.5</v>
      </c>
      <c r="AD904" s="26">
        <f t="shared" si="4281"/>
        <v>988.80000000000007</v>
      </c>
      <c r="AE904" s="26">
        <f t="shared" si="4282"/>
        <v>218.10000000000014</v>
      </c>
      <c r="AF904" s="26">
        <f>AF905+AF906</f>
        <v>0</v>
      </c>
      <c r="AG904" s="26">
        <f t="shared" si="4283"/>
        <v>1046.5</v>
      </c>
      <c r="AH904" s="26">
        <f t="shared" si="4284"/>
        <v>988.80000000000007</v>
      </c>
      <c r="AI904" s="26">
        <f t="shared" si="4285"/>
        <v>218.10000000000014</v>
      </c>
      <c r="AJ904" s="26">
        <f t="shared" ref="AJ904:AR904" si="4421">AJ905+AJ906</f>
        <v>0</v>
      </c>
      <c r="AK904" s="26">
        <f t="shared" si="4421"/>
        <v>0</v>
      </c>
      <c r="AL904" s="26">
        <f t="shared" si="4421"/>
        <v>0</v>
      </c>
      <c r="AM904" s="26">
        <f t="shared" si="4421"/>
        <v>0</v>
      </c>
      <c r="AN904" s="26">
        <f t="shared" si="4421"/>
        <v>0</v>
      </c>
      <c r="AO904" s="26">
        <f t="shared" si="4421"/>
        <v>0</v>
      </c>
      <c r="AP904" s="26">
        <f t="shared" si="4421"/>
        <v>0</v>
      </c>
      <c r="AQ904" s="26">
        <f t="shared" si="4421"/>
        <v>0</v>
      </c>
      <c r="AR904" s="26">
        <f t="shared" si="4421"/>
        <v>0</v>
      </c>
      <c r="AS904" s="26">
        <f t="shared" si="4222"/>
        <v>1046.5</v>
      </c>
      <c r="AT904" s="26">
        <f t="shared" si="4223"/>
        <v>988.80000000000007</v>
      </c>
      <c r="AU904" s="26">
        <f t="shared" si="4224"/>
        <v>218.10000000000014</v>
      </c>
      <c r="AV904" s="26">
        <f>AV905+AV906</f>
        <v>0</v>
      </c>
      <c r="AW904" s="26">
        <f>AW905+AW906</f>
        <v>0</v>
      </c>
      <c r="AX904" s="26">
        <f>AX905+AX906</f>
        <v>0</v>
      </c>
      <c r="AY904" s="26">
        <f t="shared" si="4225"/>
        <v>1046.5</v>
      </c>
      <c r="AZ904" s="26">
        <f t="shared" si="4226"/>
        <v>988.80000000000007</v>
      </c>
      <c r="BA904" s="26">
        <f t="shared" si="4227"/>
        <v>218.10000000000014</v>
      </c>
      <c r="BB904" s="26">
        <f t="shared" ref="BB904:BK904" si="4422">BB905+BB906</f>
        <v>0</v>
      </c>
      <c r="BC904" s="26">
        <f t="shared" si="4422"/>
        <v>0</v>
      </c>
      <c r="BD904" s="26">
        <f t="shared" si="4422"/>
        <v>0</v>
      </c>
      <c r="BE904" s="26">
        <f t="shared" si="4422"/>
        <v>0</v>
      </c>
      <c r="BF904" s="26">
        <f t="shared" si="4422"/>
        <v>0</v>
      </c>
      <c r="BG904" s="26">
        <f t="shared" si="4422"/>
        <v>0</v>
      </c>
      <c r="BH904" s="26">
        <f t="shared" si="4422"/>
        <v>0</v>
      </c>
      <c r="BI904" s="26">
        <f t="shared" si="4422"/>
        <v>0</v>
      </c>
      <c r="BJ904" s="26">
        <f t="shared" si="4422"/>
        <v>0</v>
      </c>
      <c r="BK904" s="26">
        <f t="shared" si="4422"/>
        <v>0</v>
      </c>
      <c r="BL904" s="26">
        <f t="shared" si="4219"/>
        <v>1046.5</v>
      </c>
      <c r="BM904" s="26">
        <f>BM905+BM906</f>
        <v>0</v>
      </c>
      <c r="BN904" s="53">
        <f t="shared" si="4272"/>
        <v>1046.5</v>
      </c>
      <c r="BO904" s="26">
        <f t="shared" si="4220"/>
        <v>988.80000000000007</v>
      </c>
      <c r="BP904" s="26">
        <f>BP905+BP906</f>
        <v>0</v>
      </c>
      <c r="BQ904" s="53">
        <f t="shared" si="4273"/>
        <v>988.80000000000007</v>
      </c>
      <c r="BR904" s="52">
        <f t="shared" si="4221"/>
        <v>218.10000000000014</v>
      </c>
      <c r="BS904" s="26">
        <f>BS905+BS906</f>
        <v>0</v>
      </c>
      <c r="BT904" s="27"/>
    </row>
    <row r="905" spans="1:73" ht="31.2" x14ac:dyDescent="0.3">
      <c r="A905" s="67" t="s">
        <v>500</v>
      </c>
      <c r="B905" s="67" t="s">
        <v>62</v>
      </c>
      <c r="C905" s="67" t="s">
        <v>291</v>
      </c>
      <c r="D905" s="67" t="s">
        <v>456</v>
      </c>
      <c r="E905" s="67" t="s">
        <v>38</v>
      </c>
      <c r="F905" s="68" t="s">
        <v>39</v>
      </c>
      <c r="G905" s="26">
        <v>1394.9</v>
      </c>
      <c r="H905" s="26">
        <v>1394.9</v>
      </c>
      <c r="I905" s="26">
        <v>1394.9</v>
      </c>
      <c r="J905" s="28">
        <v>-658.1</v>
      </c>
      <c r="K905" s="28">
        <v>-658.1</v>
      </c>
      <c r="L905" s="28">
        <v>-1390.3</v>
      </c>
      <c r="M905" s="26">
        <f t="shared" si="4353"/>
        <v>736.80000000000007</v>
      </c>
      <c r="N905" s="26">
        <f t="shared" si="4354"/>
        <v>736.80000000000007</v>
      </c>
      <c r="O905" s="26">
        <f t="shared" si="4355"/>
        <v>4.6000000000001364</v>
      </c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>
        <f t="shared" si="4280"/>
        <v>736.80000000000007</v>
      </c>
      <c r="AD905" s="26">
        <f t="shared" si="4281"/>
        <v>736.80000000000007</v>
      </c>
      <c r="AE905" s="26">
        <f t="shared" si="4282"/>
        <v>4.6000000000001364</v>
      </c>
      <c r="AF905" s="26"/>
      <c r="AG905" s="26">
        <f t="shared" si="4283"/>
        <v>736.80000000000007</v>
      </c>
      <c r="AH905" s="26">
        <f t="shared" si="4284"/>
        <v>736.80000000000007</v>
      </c>
      <c r="AI905" s="26">
        <f t="shared" si="4285"/>
        <v>4.6000000000001364</v>
      </c>
      <c r="AJ905" s="26"/>
      <c r="AK905" s="26"/>
      <c r="AL905" s="26"/>
      <c r="AM905" s="26"/>
      <c r="AN905" s="26"/>
      <c r="AO905" s="26"/>
      <c r="AP905" s="26"/>
      <c r="AQ905" s="26"/>
      <c r="AR905" s="26"/>
      <c r="AS905" s="26">
        <f t="shared" si="4222"/>
        <v>736.80000000000007</v>
      </c>
      <c r="AT905" s="26">
        <f t="shared" si="4223"/>
        <v>736.80000000000007</v>
      </c>
      <c r="AU905" s="26">
        <f t="shared" si="4224"/>
        <v>4.6000000000001364</v>
      </c>
      <c r="AV905" s="26"/>
      <c r="AW905" s="26"/>
      <c r="AX905" s="26"/>
      <c r="AY905" s="26">
        <f t="shared" si="4225"/>
        <v>736.80000000000007</v>
      </c>
      <c r="AZ905" s="26">
        <f t="shared" si="4226"/>
        <v>736.80000000000007</v>
      </c>
      <c r="BA905" s="26">
        <f t="shared" si="4227"/>
        <v>4.6000000000001364</v>
      </c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>
        <f t="shared" si="4219"/>
        <v>736.80000000000007</v>
      </c>
      <c r="BM905" s="26"/>
      <c r="BN905" s="53">
        <f t="shared" si="4272"/>
        <v>736.80000000000007</v>
      </c>
      <c r="BO905" s="26">
        <f t="shared" si="4220"/>
        <v>736.80000000000007</v>
      </c>
      <c r="BP905" s="26"/>
      <c r="BQ905" s="53">
        <f t="shared" si="4273"/>
        <v>736.80000000000007</v>
      </c>
      <c r="BR905" s="52">
        <f t="shared" si="4221"/>
        <v>4.6000000000001364</v>
      </c>
      <c r="BS905" s="26"/>
      <c r="BT905" s="27"/>
    </row>
    <row r="906" spans="1:73" x14ac:dyDescent="0.3">
      <c r="A906" s="67" t="s">
        <v>500</v>
      </c>
      <c r="B906" s="67" t="s">
        <v>62</v>
      </c>
      <c r="C906" s="67" t="s">
        <v>291</v>
      </c>
      <c r="D906" s="67" t="s">
        <v>456</v>
      </c>
      <c r="E906" s="67" t="s">
        <v>40</v>
      </c>
      <c r="F906" s="68" t="s">
        <v>41</v>
      </c>
      <c r="G906" s="26">
        <v>309.7</v>
      </c>
      <c r="H906" s="26">
        <v>252</v>
      </c>
      <c r="I906" s="26">
        <v>213.5</v>
      </c>
      <c r="J906" s="26"/>
      <c r="K906" s="26"/>
      <c r="L906" s="26"/>
      <c r="M906" s="26">
        <f t="shared" si="4353"/>
        <v>309.7</v>
      </c>
      <c r="N906" s="26">
        <f t="shared" si="4354"/>
        <v>252</v>
      </c>
      <c r="O906" s="26">
        <f t="shared" si="4355"/>
        <v>213.5</v>
      </c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>
        <f t="shared" si="4280"/>
        <v>309.7</v>
      </c>
      <c r="AD906" s="26">
        <f t="shared" si="4281"/>
        <v>252</v>
      </c>
      <c r="AE906" s="26">
        <f t="shared" si="4282"/>
        <v>213.5</v>
      </c>
      <c r="AF906" s="26"/>
      <c r="AG906" s="26">
        <f t="shared" si="4283"/>
        <v>309.7</v>
      </c>
      <c r="AH906" s="26">
        <f t="shared" si="4284"/>
        <v>252</v>
      </c>
      <c r="AI906" s="26">
        <f t="shared" si="4285"/>
        <v>213.5</v>
      </c>
      <c r="AJ906" s="26"/>
      <c r="AK906" s="26"/>
      <c r="AL906" s="26"/>
      <c r="AM906" s="26"/>
      <c r="AN906" s="26"/>
      <c r="AO906" s="26"/>
      <c r="AP906" s="26"/>
      <c r="AQ906" s="26"/>
      <c r="AR906" s="26"/>
      <c r="AS906" s="26">
        <f t="shared" si="4222"/>
        <v>309.7</v>
      </c>
      <c r="AT906" s="26">
        <f t="shared" si="4223"/>
        <v>252</v>
      </c>
      <c r="AU906" s="26">
        <f t="shared" si="4224"/>
        <v>213.5</v>
      </c>
      <c r="AV906" s="26"/>
      <c r="AW906" s="26"/>
      <c r="AX906" s="26"/>
      <c r="AY906" s="26">
        <f t="shared" si="4225"/>
        <v>309.7</v>
      </c>
      <c r="AZ906" s="26">
        <f t="shared" si="4226"/>
        <v>252</v>
      </c>
      <c r="BA906" s="26">
        <f t="shared" si="4227"/>
        <v>213.5</v>
      </c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>
        <f t="shared" si="4219"/>
        <v>309.7</v>
      </c>
      <c r="BM906" s="26"/>
      <c r="BN906" s="53">
        <f t="shared" si="4272"/>
        <v>309.7</v>
      </c>
      <c r="BO906" s="26">
        <f t="shared" si="4220"/>
        <v>252</v>
      </c>
      <c r="BP906" s="26"/>
      <c r="BQ906" s="53">
        <f t="shared" si="4273"/>
        <v>252</v>
      </c>
      <c r="BR906" s="52">
        <f t="shared" si="4221"/>
        <v>213.5</v>
      </c>
      <c r="BS906" s="26"/>
      <c r="BT906" s="27"/>
    </row>
    <row r="907" spans="1:73" s="82" customFormat="1" ht="31.2" x14ac:dyDescent="0.3">
      <c r="A907" s="65" t="s">
        <v>500</v>
      </c>
      <c r="B907" s="65" t="s">
        <v>62</v>
      </c>
      <c r="C907" s="65" t="s">
        <v>142</v>
      </c>
      <c r="D907" s="65"/>
      <c r="E907" s="70"/>
      <c r="F907" s="66" t="s">
        <v>143</v>
      </c>
      <c r="G907" s="22">
        <f t="shared" ref="G907:G908" si="4423">G908</f>
        <v>2025.7</v>
      </c>
      <c r="H907" s="22">
        <f t="shared" ref="H907:H908" si="4424">H908</f>
        <v>2065.4</v>
      </c>
      <c r="I907" s="22">
        <f t="shared" ref="I907:I908" si="4425">I908</f>
        <v>2065.4</v>
      </c>
      <c r="J907" s="22">
        <f t="shared" ref="J907:J908" si="4426">J908</f>
        <v>0</v>
      </c>
      <c r="K907" s="22">
        <f t="shared" ref="K907:K908" si="4427">K908</f>
        <v>0</v>
      </c>
      <c r="L907" s="22">
        <f t="shared" ref="L907:L908" si="4428">L908</f>
        <v>0</v>
      </c>
      <c r="M907" s="22">
        <f t="shared" si="4353"/>
        <v>2025.7</v>
      </c>
      <c r="N907" s="22">
        <f t="shared" si="4354"/>
        <v>2065.4</v>
      </c>
      <c r="O907" s="22">
        <f t="shared" si="4355"/>
        <v>2065.4</v>
      </c>
      <c r="P907" s="22">
        <f t="shared" ref="P907:P908" si="4429">P908</f>
        <v>0</v>
      </c>
      <c r="Q907" s="22">
        <f t="shared" ref="Q907:Q908" si="4430">Q908</f>
        <v>0</v>
      </c>
      <c r="R907" s="22">
        <f t="shared" ref="R907:R908" si="4431">R908</f>
        <v>0</v>
      </c>
      <c r="S907" s="22">
        <f t="shared" ref="S907:S908" si="4432">S908</f>
        <v>0</v>
      </c>
      <c r="T907" s="22">
        <f t="shared" ref="T907:T908" si="4433">T908</f>
        <v>0</v>
      </c>
      <c r="U907" s="22">
        <f t="shared" ref="U907:U908" si="4434">U908</f>
        <v>0</v>
      </c>
      <c r="V907" s="22">
        <f t="shared" ref="V907:V908" si="4435">V908</f>
        <v>0</v>
      </c>
      <c r="W907" s="22">
        <f t="shared" ref="W907:W908" si="4436">W908</f>
        <v>0</v>
      </c>
      <c r="X907" s="22">
        <f t="shared" ref="X907:X908" si="4437">X908</f>
        <v>0</v>
      </c>
      <c r="Y907" s="22">
        <f t="shared" ref="Y907:Y908" si="4438">Y908</f>
        <v>0</v>
      </c>
      <c r="Z907" s="22">
        <f t="shared" ref="Z907:Z908" si="4439">Z908</f>
        <v>0</v>
      </c>
      <c r="AA907" s="22">
        <f t="shared" ref="AA907:AA908" si="4440">AA908</f>
        <v>0</v>
      </c>
      <c r="AB907" s="22">
        <f t="shared" ref="AB907:AB908" si="4441">AB908</f>
        <v>0</v>
      </c>
      <c r="AC907" s="22">
        <f t="shared" si="4280"/>
        <v>2025.7</v>
      </c>
      <c r="AD907" s="22">
        <f t="shared" si="4281"/>
        <v>2065.4</v>
      </c>
      <c r="AE907" s="22">
        <f t="shared" si="4282"/>
        <v>2065.4</v>
      </c>
      <c r="AF907" s="22">
        <f t="shared" ref="AF907:AF908" si="4442">AF908</f>
        <v>0</v>
      </c>
      <c r="AG907" s="22">
        <f t="shared" si="4283"/>
        <v>2025.7</v>
      </c>
      <c r="AH907" s="22">
        <f t="shared" si="4284"/>
        <v>2065.4</v>
      </c>
      <c r="AI907" s="22">
        <f t="shared" si="4285"/>
        <v>2065.4</v>
      </c>
      <c r="AJ907" s="22">
        <f t="shared" ref="AJ907:AJ908" si="4443">AJ908</f>
        <v>0</v>
      </c>
      <c r="AK907" s="22">
        <f t="shared" ref="AK907:AK908" si="4444">AK908</f>
        <v>0</v>
      </c>
      <c r="AL907" s="22">
        <f t="shared" ref="AL907:AL908" si="4445">AL908</f>
        <v>0</v>
      </c>
      <c r="AM907" s="22">
        <f t="shared" ref="AM907:AM908" si="4446">AM908</f>
        <v>0</v>
      </c>
      <c r="AN907" s="22">
        <f t="shared" ref="AN907:AN908" si="4447">AN908</f>
        <v>0</v>
      </c>
      <c r="AO907" s="22">
        <f t="shared" ref="AO907:AO908" si="4448">AO908</f>
        <v>0</v>
      </c>
      <c r="AP907" s="22">
        <f t="shared" ref="AP907:AP908" si="4449">AP908</f>
        <v>0</v>
      </c>
      <c r="AQ907" s="22">
        <f t="shared" ref="AQ907:AQ908" si="4450">AQ908</f>
        <v>0</v>
      </c>
      <c r="AR907" s="22">
        <f t="shared" ref="AR907:AR908" si="4451">AR908</f>
        <v>0</v>
      </c>
      <c r="AS907" s="22">
        <f t="shared" si="4222"/>
        <v>2025.7</v>
      </c>
      <c r="AT907" s="22">
        <f t="shared" si="4223"/>
        <v>2065.4</v>
      </c>
      <c r="AU907" s="22">
        <f t="shared" si="4224"/>
        <v>2065.4</v>
      </c>
      <c r="AV907" s="22">
        <f t="shared" ref="AV907:AV908" si="4452">AV908</f>
        <v>0</v>
      </c>
      <c r="AW907" s="22">
        <f t="shared" ref="AW907:AW908" si="4453">AW908</f>
        <v>0</v>
      </c>
      <c r="AX907" s="22">
        <f t="shared" ref="AX907:AX908" si="4454">AX908</f>
        <v>0</v>
      </c>
      <c r="AY907" s="22">
        <f t="shared" si="4225"/>
        <v>2025.7</v>
      </c>
      <c r="AZ907" s="22">
        <f t="shared" si="4226"/>
        <v>2065.4</v>
      </c>
      <c r="BA907" s="22">
        <f t="shared" si="4227"/>
        <v>2065.4</v>
      </c>
      <c r="BB907" s="22">
        <f t="shared" ref="BB907:BB908" si="4455">BB908</f>
        <v>0</v>
      </c>
      <c r="BC907" s="22">
        <f t="shared" ref="BC907:BC908" si="4456">BC908</f>
        <v>0</v>
      </c>
      <c r="BD907" s="22">
        <f t="shared" ref="BD907:BD908" si="4457">BD908</f>
        <v>375.8</v>
      </c>
      <c r="BE907" s="22">
        <f t="shared" ref="BE907:BE908" si="4458">BE908</f>
        <v>0</v>
      </c>
      <c r="BF907" s="22">
        <f t="shared" ref="BF907:BF908" si="4459">BF908</f>
        <v>0</v>
      </c>
      <c r="BG907" s="22">
        <f t="shared" ref="BG907:BG908" si="4460">BG908</f>
        <v>0</v>
      </c>
      <c r="BH907" s="22">
        <f t="shared" ref="BH907:BH908" si="4461">BH908</f>
        <v>0</v>
      </c>
      <c r="BI907" s="22">
        <f t="shared" ref="BI907:BI908" si="4462">BI908</f>
        <v>0</v>
      </c>
      <c r="BJ907" s="22">
        <f t="shared" ref="BJ907:BJ908" si="4463">BJ908</f>
        <v>0</v>
      </c>
      <c r="BK907" s="22">
        <f t="shared" ref="BK907:BK908" si="4464">BK908</f>
        <v>0</v>
      </c>
      <c r="BL907" s="22">
        <f t="shared" si="4219"/>
        <v>2401.5</v>
      </c>
      <c r="BM907" s="22">
        <f t="shared" ref="BM907:BM908" si="4465">BM908</f>
        <v>0</v>
      </c>
      <c r="BN907" s="78">
        <f t="shared" si="4272"/>
        <v>2401.5</v>
      </c>
      <c r="BO907" s="22">
        <f t="shared" si="4220"/>
        <v>2065.4</v>
      </c>
      <c r="BP907" s="22">
        <f t="shared" ref="BP907:BS908" si="4466">BP908</f>
        <v>0</v>
      </c>
      <c r="BQ907" s="78">
        <f t="shared" si="4273"/>
        <v>2065.4</v>
      </c>
      <c r="BR907" s="80">
        <f t="shared" si="4221"/>
        <v>2065.4</v>
      </c>
      <c r="BS907" s="22">
        <f t="shared" si="4466"/>
        <v>0</v>
      </c>
      <c r="BT907" s="23"/>
      <c r="BU907" s="19"/>
    </row>
    <row r="908" spans="1:73" ht="31.2" x14ac:dyDescent="0.3">
      <c r="A908" s="67" t="s">
        <v>500</v>
      </c>
      <c r="B908" s="67" t="s">
        <v>62</v>
      </c>
      <c r="C908" s="67" t="s">
        <v>142</v>
      </c>
      <c r="D908" s="67" t="s">
        <v>54</v>
      </c>
      <c r="E908" s="71"/>
      <c r="F908" s="68" t="s">
        <v>55</v>
      </c>
      <c r="G908" s="26">
        <f t="shared" si="4423"/>
        <v>2025.7</v>
      </c>
      <c r="H908" s="26">
        <f t="shared" si="4424"/>
        <v>2065.4</v>
      </c>
      <c r="I908" s="26">
        <f t="shared" si="4425"/>
        <v>2065.4</v>
      </c>
      <c r="J908" s="26">
        <f t="shared" si="4426"/>
        <v>0</v>
      </c>
      <c r="K908" s="26">
        <f t="shared" si="4427"/>
        <v>0</v>
      </c>
      <c r="L908" s="26">
        <f t="shared" si="4428"/>
        <v>0</v>
      </c>
      <c r="M908" s="26">
        <f t="shared" si="4353"/>
        <v>2025.7</v>
      </c>
      <c r="N908" s="26">
        <f t="shared" si="4354"/>
        <v>2065.4</v>
      </c>
      <c r="O908" s="26">
        <f t="shared" si="4355"/>
        <v>2065.4</v>
      </c>
      <c r="P908" s="26">
        <f t="shared" si="4429"/>
        <v>0</v>
      </c>
      <c r="Q908" s="26">
        <f t="shared" si="4430"/>
        <v>0</v>
      </c>
      <c r="R908" s="26">
        <f t="shared" si="4431"/>
        <v>0</v>
      </c>
      <c r="S908" s="26">
        <f t="shared" si="4432"/>
        <v>0</v>
      </c>
      <c r="T908" s="26">
        <f t="shared" si="4433"/>
        <v>0</v>
      </c>
      <c r="U908" s="26">
        <f t="shared" si="4434"/>
        <v>0</v>
      </c>
      <c r="V908" s="26">
        <f t="shared" si="4435"/>
        <v>0</v>
      </c>
      <c r="W908" s="26">
        <f t="shared" si="4436"/>
        <v>0</v>
      </c>
      <c r="X908" s="26">
        <f t="shared" si="4437"/>
        <v>0</v>
      </c>
      <c r="Y908" s="26">
        <f t="shared" si="4438"/>
        <v>0</v>
      </c>
      <c r="Z908" s="26">
        <f t="shared" si="4439"/>
        <v>0</v>
      </c>
      <c r="AA908" s="26">
        <f t="shared" si="4440"/>
        <v>0</v>
      </c>
      <c r="AB908" s="26">
        <f t="shared" si="4441"/>
        <v>0</v>
      </c>
      <c r="AC908" s="26">
        <f t="shared" si="4280"/>
        <v>2025.7</v>
      </c>
      <c r="AD908" s="26">
        <f t="shared" si="4281"/>
        <v>2065.4</v>
      </c>
      <c r="AE908" s="26">
        <f t="shared" si="4282"/>
        <v>2065.4</v>
      </c>
      <c r="AF908" s="26">
        <f t="shared" si="4442"/>
        <v>0</v>
      </c>
      <c r="AG908" s="26">
        <f t="shared" si="4283"/>
        <v>2025.7</v>
      </c>
      <c r="AH908" s="26">
        <f t="shared" si="4284"/>
        <v>2065.4</v>
      </c>
      <c r="AI908" s="26">
        <f t="shared" si="4285"/>
        <v>2065.4</v>
      </c>
      <c r="AJ908" s="26">
        <f t="shared" si="4443"/>
        <v>0</v>
      </c>
      <c r="AK908" s="26">
        <f t="shared" si="4444"/>
        <v>0</v>
      </c>
      <c r="AL908" s="26">
        <f t="shared" si="4445"/>
        <v>0</v>
      </c>
      <c r="AM908" s="26">
        <f t="shared" si="4446"/>
        <v>0</v>
      </c>
      <c r="AN908" s="26">
        <f t="shared" si="4447"/>
        <v>0</v>
      </c>
      <c r="AO908" s="26">
        <f t="shared" si="4448"/>
        <v>0</v>
      </c>
      <c r="AP908" s="26">
        <f t="shared" si="4449"/>
        <v>0</v>
      </c>
      <c r="AQ908" s="26">
        <f t="shared" si="4450"/>
        <v>0</v>
      </c>
      <c r="AR908" s="26">
        <f t="shared" si="4451"/>
        <v>0</v>
      </c>
      <c r="AS908" s="26">
        <f t="shared" si="4222"/>
        <v>2025.7</v>
      </c>
      <c r="AT908" s="26">
        <f t="shared" si="4223"/>
        <v>2065.4</v>
      </c>
      <c r="AU908" s="26">
        <f t="shared" si="4224"/>
        <v>2065.4</v>
      </c>
      <c r="AV908" s="26">
        <f t="shared" si="4452"/>
        <v>0</v>
      </c>
      <c r="AW908" s="26">
        <f t="shared" si="4453"/>
        <v>0</v>
      </c>
      <c r="AX908" s="26">
        <f t="shared" si="4454"/>
        <v>0</v>
      </c>
      <c r="AY908" s="26">
        <f t="shared" si="4225"/>
        <v>2025.7</v>
      </c>
      <c r="AZ908" s="26">
        <f t="shared" si="4226"/>
        <v>2065.4</v>
      </c>
      <c r="BA908" s="26">
        <f t="shared" si="4227"/>
        <v>2065.4</v>
      </c>
      <c r="BB908" s="26">
        <f t="shared" si="4455"/>
        <v>0</v>
      </c>
      <c r="BC908" s="26">
        <f t="shared" si="4456"/>
        <v>0</v>
      </c>
      <c r="BD908" s="26">
        <f t="shared" si="4457"/>
        <v>375.8</v>
      </c>
      <c r="BE908" s="26">
        <f t="shared" si="4458"/>
        <v>0</v>
      </c>
      <c r="BF908" s="26">
        <f t="shared" si="4459"/>
        <v>0</v>
      </c>
      <c r="BG908" s="26">
        <f t="shared" si="4460"/>
        <v>0</v>
      </c>
      <c r="BH908" s="26">
        <f t="shared" si="4461"/>
        <v>0</v>
      </c>
      <c r="BI908" s="26">
        <f t="shared" si="4462"/>
        <v>0</v>
      </c>
      <c r="BJ908" s="26">
        <f t="shared" si="4463"/>
        <v>0</v>
      </c>
      <c r="BK908" s="26">
        <f t="shared" si="4464"/>
        <v>0</v>
      </c>
      <c r="BL908" s="26">
        <f t="shared" si="4219"/>
        <v>2401.5</v>
      </c>
      <c r="BM908" s="26">
        <f t="shared" si="4465"/>
        <v>0</v>
      </c>
      <c r="BN908" s="53">
        <f t="shared" si="4272"/>
        <v>2401.5</v>
      </c>
      <c r="BO908" s="26">
        <f t="shared" si="4220"/>
        <v>2065.4</v>
      </c>
      <c r="BP908" s="26">
        <f t="shared" si="4466"/>
        <v>0</v>
      </c>
      <c r="BQ908" s="53">
        <f t="shared" si="4273"/>
        <v>2065.4</v>
      </c>
      <c r="BR908" s="52">
        <f t="shared" si="4221"/>
        <v>2065.4</v>
      </c>
      <c r="BS908" s="26">
        <f t="shared" si="4466"/>
        <v>0</v>
      </c>
      <c r="BT908" s="27"/>
    </row>
    <row r="909" spans="1:73" x14ac:dyDescent="0.3">
      <c r="A909" s="67" t="s">
        <v>500</v>
      </c>
      <c r="B909" s="67" t="s">
        <v>62</v>
      </c>
      <c r="C909" s="67" t="s">
        <v>142</v>
      </c>
      <c r="D909" s="67" t="s">
        <v>56</v>
      </c>
      <c r="E909" s="71"/>
      <c r="F909" s="68" t="s">
        <v>57</v>
      </c>
      <c r="G909" s="26">
        <f t="shared" ref="G909:L909" si="4467">G912+G914</f>
        <v>2025.7</v>
      </c>
      <c r="H909" s="26">
        <f t="shared" si="4467"/>
        <v>2065.4</v>
      </c>
      <c r="I909" s="26">
        <f t="shared" si="4467"/>
        <v>2065.4</v>
      </c>
      <c r="J909" s="26">
        <f t="shared" si="4467"/>
        <v>0</v>
      </c>
      <c r="K909" s="26">
        <f t="shared" si="4467"/>
        <v>0</v>
      </c>
      <c r="L909" s="26">
        <f t="shared" si="4467"/>
        <v>0</v>
      </c>
      <c r="M909" s="26">
        <f t="shared" si="4353"/>
        <v>2025.7</v>
      </c>
      <c r="N909" s="26">
        <f t="shared" si="4354"/>
        <v>2065.4</v>
      </c>
      <c r="O909" s="26">
        <f t="shared" si="4355"/>
        <v>2065.4</v>
      </c>
      <c r="P909" s="26">
        <f t="shared" ref="P909:AB909" si="4468">P912+P914</f>
        <v>0</v>
      </c>
      <c r="Q909" s="26">
        <f t="shared" si="4468"/>
        <v>0</v>
      </c>
      <c r="R909" s="26">
        <f t="shared" si="4468"/>
        <v>0</v>
      </c>
      <c r="S909" s="26">
        <f t="shared" si="4468"/>
        <v>0</v>
      </c>
      <c r="T909" s="26">
        <f t="shared" si="4468"/>
        <v>0</v>
      </c>
      <c r="U909" s="26">
        <f t="shared" si="4468"/>
        <v>0</v>
      </c>
      <c r="V909" s="26">
        <f t="shared" si="4468"/>
        <v>0</v>
      </c>
      <c r="W909" s="26">
        <f t="shared" si="4468"/>
        <v>0</v>
      </c>
      <c r="X909" s="26">
        <f t="shared" si="4468"/>
        <v>0</v>
      </c>
      <c r="Y909" s="26">
        <f t="shared" si="4468"/>
        <v>0</v>
      </c>
      <c r="Z909" s="26">
        <f t="shared" si="4468"/>
        <v>0</v>
      </c>
      <c r="AA909" s="26">
        <f t="shared" si="4468"/>
        <v>0</v>
      </c>
      <c r="AB909" s="26">
        <f t="shared" si="4468"/>
        <v>0</v>
      </c>
      <c r="AC909" s="26">
        <f t="shared" si="4280"/>
        <v>2025.7</v>
      </c>
      <c r="AD909" s="26">
        <f t="shared" si="4281"/>
        <v>2065.4</v>
      </c>
      <c r="AE909" s="26">
        <f t="shared" si="4282"/>
        <v>2065.4</v>
      </c>
      <c r="AF909" s="26">
        <f>AF912+AF914</f>
        <v>0</v>
      </c>
      <c r="AG909" s="26">
        <f t="shared" si="4283"/>
        <v>2025.7</v>
      </c>
      <c r="AH909" s="26">
        <f t="shared" si="4284"/>
        <v>2065.4</v>
      </c>
      <c r="AI909" s="26">
        <f t="shared" si="4285"/>
        <v>2065.4</v>
      </c>
      <c r="AJ909" s="26">
        <f t="shared" ref="AJ909:AR909" si="4469">AJ912+AJ914</f>
        <v>0</v>
      </c>
      <c r="AK909" s="26">
        <f t="shared" si="4469"/>
        <v>0</v>
      </c>
      <c r="AL909" s="26">
        <f t="shared" si="4469"/>
        <v>0</v>
      </c>
      <c r="AM909" s="26">
        <f t="shared" si="4469"/>
        <v>0</v>
      </c>
      <c r="AN909" s="26">
        <f t="shared" si="4469"/>
        <v>0</v>
      </c>
      <c r="AO909" s="26">
        <f t="shared" si="4469"/>
        <v>0</v>
      </c>
      <c r="AP909" s="26">
        <f t="shared" si="4469"/>
        <v>0</v>
      </c>
      <c r="AQ909" s="26">
        <f t="shared" si="4469"/>
        <v>0</v>
      </c>
      <c r="AR909" s="26">
        <f t="shared" si="4469"/>
        <v>0</v>
      </c>
      <c r="AS909" s="26">
        <f t="shared" si="4222"/>
        <v>2025.7</v>
      </c>
      <c r="AT909" s="26">
        <f t="shared" si="4223"/>
        <v>2065.4</v>
      </c>
      <c r="AU909" s="26">
        <f t="shared" si="4224"/>
        <v>2065.4</v>
      </c>
      <c r="AV909" s="26">
        <f>AV912+AV914</f>
        <v>0</v>
      </c>
      <c r="AW909" s="26">
        <f>AW912+AW914</f>
        <v>0</v>
      </c>
      <c r="AX909" s="26">
        <f>AX912+AX914</f>
        <v>0</v>
      </c>
      <c r="AY909" s="26">
        <f t="shared" si="4225"/>
        <v>2025.7</v>
      </c>
      <c r="AZ909" s="26">
        <f t="shared" si="4226"/>
        <v>2065.4</v>
      </c>
      <c r="BA909" s="26">
        <f t="shared" si="4227"/>
        <v>2065.4</v>
      </c>
      <c r="BB909" s="26">
        <f t="shared" ref="BB909:BK909" si="4470">BB912+BB914+BB910</f>
        <v>0</v>
      </c>
      <c r="BC909" s="26">
        <f t="shared" si="4470"/>
        <v>0</v>
      </c>
      <c r="BD909" s="26">
        <f t="shared" si="4470"/>
        <v>375.8</v>
      </c>
      <c r="BE909" s="26">
        <f t="shared" si="4470"/>
        <v>0</v>
      </c>
      <c r="BF909" s="26">
        <f t="shared" si="4470"/>
        <v>0</v>
      </c>
      <c r="BG909" s="26">
        <f t="shared" si="4470"/>
        <v>0</v>
      </c>
      <c r="BH909" s="26">
        <f t="shared" si="4470"/>
        <v>0</v>
      </c>
      <c r="BI909" s="26">
        <f t="shared" si="4470"/>
        <v>0</v>
      </c>
      <c r="BJ909" s="26">
        <f t="shared" si="4470"/>
        <v>0</v>
      </c>
      <c r="BK909" s="26">
        <f t="shared" si="4470"/>
        <v>0</v>
      </c>
      <c r="BL909" s="26">
        <f t="shared" si="4219"/>
        <v>2401.5</v>
      </c>
      <c r="BM909" s="26">
        <f>BM912+BM914+BM910</f>
        <v>0</v>
      </c>
      <c r="BN909" s="53">
        <f t="shared" si="4272"/>
        <v>2401.5</v>
      </c>
      <c r="BO909" s="26">
        <f t="shared" si="4220"/>
        <v>2065.4</v>
      </c>
      <c r="BP909" s="26">
        <f>BP912+BP914+BP910</f>
        <v>0</v>
      </c>
      <c r="BQ909" s="53">
        <f t="shared" si="4273"/>
        <v>2065.4</v>
      </c>
      <c r="BR909" s="52">
        <f t="shared" si="4221"/>
        <v>2065.4</v>
      </c>
      <c r="BS909" s="26">
        <f>BS912+BS914+BS910</f>
        <v>0</v>
      </c>
      <c r="BT909" s="27"/>
    </row>
    <row r="910" spans="1:73" ht="62.4" x14ac:dyDescent="0.3">
      <c r="A910" s="67" t="s">
        <v>500</v>
      </c>
      <c r="B910" s="67" t="s">
        <v>62</v>
      </c>
      <c r="C910" s="67" t="s">
        <v>142</v>
      </c>
      <c r="D910" s="67" t="s">
        <v>504</v>
      </c>
      <c r="E910" s="71"/>
      <c r="F910" s="68" t="s">
        <v>505</v>
      </c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>
        <f t="shared" ref="BB910:BK910" si="4471">BB911</f>
        <v>0</v>
      </c>
      <c r="BC910" s="26">
        <f t="shared" si="4471"/>
        <v>0</v>
      </c>
      <c r="BD910" s="26">
        <f t="shared" si="4471"/>
        <v>375.8</v>
      </c>
      <c r="BE910" s="26">
        <f t="shared" si="4471"/>
        <v>0</v>
      </c>
      <c r="BF910" s="26">
        <f t="shared" si="4471"/>
        <v>0</v>
      </c>
      <c r="BG910" s="26">
        <f t="shared" si="4471"/>
        <v>0</v>
      </c>
      <c r="BH910" s="26">
        <f t="shared" si="4471"/>
        <v>0</v>
      </c>
      <c r="BI910" s="26">
        <f t="shared" si="4471"/>
        <v>0</v>
      </c>
      <c r="BJ910" s="26">
        <f t="shared" si="4471"/>
        <v>0</v>
      </c>
      <c r="BK910" s="26">
        <f t="shared" si="4471"/>
        <v>0</v>
      </c>
      <c r="BL910" s="26">
        <f t="shared" si="4219"/>
        <v>375.8</v>
      </c>
      <c r="BM910" s="26">
        <f>BM911</f>
        <v>0</v>
      </c>
      <c r="BN910" s="53">
        <f t="shared" si="4272"/>
        <v>375.8</v>
      </c>
      <c r="BO910" s="26">
        <f t="shared" si="4220"/>
        <v>0</v>
      </c>
      <c r="BP910" s="26">
        <f>BP911</f>
        <v>0</v>
      </c>
      <c r="BQ910" s="53">
        <f t="shared" si="4273"/>
        <v>0</v>
      </c>
      <c r="BR910" s="52">
        <f t="shared" si="4221"/>
        <v>0</v>
      </c>
      <c r="BS910" s="26">
        <f>BS911</f>
        <v>0</v>
      </c>
      <c r="BT910" s="27"/>
    </row>
    <row r="911" spans="1:73" ht="31.2" x14ac:dyDescent="0.3">
      <c r="A911" s="67" t="s">
        <v>500</v>
      </c>
      <c r="B911" s="67" t="s">
        <v>62</v>
      </c>
      <c r="C911" s="67" t="s">
        <v>142</v>
      </c>
      <c r="D911" s="67" t="s">
        <v>504</v>
      </c>
      <c r="E911" s="73" t="s">
        <v>38</v>
      </c>
      <c r="F911" s="68" t="s">
        <v>39</v>
      </c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>
        <v>375.8</v>
      </c>
      <c r="BE911" s="26"/>
      <c r="BF911" s="26"/>
      <c r="BG911" s="26"/>
      <c r="BH911" s="26"/>
      <c r="BI911" s="26"/>
      <c r="BJ911" s="26"/>
      <c r="BK911" s="26"/>
      <c r="BL911" s="26">
        <f t="shared" si="4219"/>
        <v>375.8</v>
      </c>
      <c r="BM911" s="26"/>
      <c r="BN911" s="53">
        <f t="shared" si="4272"/>
        <v>375.8</v>
      </c>
      <c r="BO911" s="26">
        <f t="shared" si="4220"/>
        <v>0</v>
      </c>
      <c r="BP911" s="26"/>
      <c r="BQ911" s="53">
        <f t="shared" si="4273"/>
        <v>0</v>
      </c>
      <c r="BR911" s="52">
        <f t="shared" si="4221"/>
        <v>0</v>
      </c>
      <c r="BS911" s="26"/>
      <c r="BT911" s="27"/>
    </row>
    <row r="912" spans="1:73" ht="31.2" x14ac:dyDescent="0.3">
      <c r="A912" s="67" t="s">
        <v>500</v>
      </c>
      <c r="B912" s="67" t="s">
        <v>62</v>
      </c>
      <c r="C912" s="67" t="s">
        <v>142</v>
      </c>
      <c r="D912" s="67" t="s">
        <v>144</v>
      </c>
      <c r="E912" s="71"/>
      <c r="F912" s="68" t="s">
        <v>145</v>
      </c>
      <c r="G912" s="26">
        <f t="shared" ref="G912:L912" si="4472">G913</f>
        <v>377.7</v>
      </c>
      <c r="H912" s="26">
        <f t="shared" si="4472"/>
        <v>377.7</v>
      </c>
      <c r="I912" s="26">
        <f t="shared" si="4472"/>
        <v>377.7</v>
      </c>
      <c r="J912" s="26">
        <f t="shared" si="4472"/>
        <v>0</v>
      </c>
      <c r="K912" s="26">
        <f t="shared" si="4472"/>
        <v>0</v>
      </c>
      <c r="L912" s="26">
        <f t="shared" si="4472"/>
        <v>0</v>
      </c>
      <c r="M912" s="26">
        <f t="shared" si="4353"/>
        <v>377.7</v>
      </c>
      <c r="N912" s="26">
        <f t="shared" si="4354"/>
        <v>377.7</v>
      </c>
      <c r="O912" s="26">
        <f t="shared" si="4355"/>
        <v>377.7</v>
      </c>
      <c r="P912" s="26">
        <f t="shared" ref="P912:AB912" si="4473">P913</f>
        <v>0</v>
      </c>
      <c r="Q912" s="26">
        <f t="shared" si="4473"/>
        <v>0</v>
      </c>
      <c r="R912" s="26">
        <f t="shared" si="4473"/>
        <v>0</v>
      </c>
      <c r="S912" s="26">
        <f t="shared" si="4473"/>
        <v>0</v>
      </c>
      <c r="T912" s="26">
        <f t="shared" si="4473"/>
        <v>0</v>
      </c>
      <c r="U912" s="26">
        <f t="shared" si="4473"/>
        <v>0</v>
      </c>
      <c r="V912" s="26">
        <f t="shared" si="4473"/>
        <v>0</v>
      </c>
      <c r="W912" s="26">
        <f t="shared" si="4473"/>
        <v>0</v>
      </c>
      <c r="X912" s="26">
        <f t="shared" si="4473"/>
        <v>0</v>
      </c>
      <c r="Y912" s="26">
        <f t="shared" si="4473"/>
        <v>0</v>
      </c>
      <c r="Z912" s="26">
        <f t="shared" si="4473"/>
        <v>0</v>
      </c>
      <c r="AA912" s="26">
        <f t="shared" si="4473"/>
        <v>0</v>
      </c>
      <c r="AB912" s="26">
        <f t="shared" si="4473"/>
        <v>0</v>
      </c>
      <c r="AC912" s="26">
        <f t="shared" si="4280"/>
        <v>377.7</v>
      </c>
      <c r="AD912" s="26">
        <f t="shared" si="4281"/>
        <v>377.7</v>
      </c>
      <c r="AE912" s="26">
        <f t="shared" si="4282"/>
        <v>377.7</v>
      </c>
      <c r="AF912" s="26">
        <f>AF913</f>
        <v>0</v>
      </c>
      <c r="AG912" s="26">
        <f t="shared" si="4283"/>
        <v>377.7</v>
      </c>
      <c r="AH912" s="26">
        <f t="shared" si="4284"/>
        <v>377.7</v>
      </c>
      <c r="AI912" s="26">
        <f t="shared" si="4285"/>
        <v>377.7</v>
      </c>
      <c r="AJ912" s="26">
        <f t="shared" ref="AJ912:AR912" si="4474">AJ913</f>
        <v>0</v>
      </c>
      <c r="AK912" s="26">
        <f t="shared" si="4474"/>
        <v>0</v>
      </c>
      <c r="AL912" s="26">
        <f t="shared" si="4474"/>
        <v>0</v>
      </c>
      <c r="AM912" s="26">
        <f t="shared" si="4474"/>
        <v>0</v>
      </c>
      <c r="AN912" s="26">
        <f t="shared" si="4474"/>
        <v>0</v>
      </c>
      <c r="AO912" s="26">
        <f t="shared" si="4474"/>
        <v>0</v>
      </c>
      <c r="AP912" s="26">
        <f t="shared" si="4474"/>
        <v>0</v>
      </c>
      <c r="AQ912" s="26">
        <f t="shared" si="4474"/>
        <v>0</v>
      </c>
      <c r="AR912" s="26">
        <f t="shared" si="4474"/>
        <v>0</v>
      </c>
      <c r="AS912" s="26">
        <f t="shared" si="4222"/>
        <v>377.7</v>
      </c>
      <c r="AT912" s="26">
        <f t="shared" si="4223"/>
        <v>377.7</v>
      </c>
      <c r="AU912" s="26">
        <f t="shared" si="4224"/>
        <v>377.7</v>
      </c>
      <c r="AV912" s="26">
        <f>AV913</f>
        <v>0</v>
      </c>
      <c r="AW912" s="26">
        <f>AW913</f>
        <v>0</v>
      </c>
      <c r="AX912" s="26">
        <f>AX913</f>
        <v>0</v>
      </c>
      <c r="AY912" s="26">
        <f t="shared" si="4225"/>
        <v>377.7</v>
      </c>
      <c r="AZ912" s="26">
        <f t="shared" si="4226"/>
        <v>377.7</v>
      </c>
      <c r="BA912" s="26">
        <f t="shared" si="4227"/>
        <v>377.7</v>
      </c>
      <c r="BB912" s="26">
        <f t="shared" ref="BB912:BK912" si="4475">BB913</f>
        <v>0</v>
      </c>
      <c r="BC912" s="26">
        <f t="shared" si="4475"/>
        <v>0</v>
      </c>
      <c r="BD912" s="26">
        <f t="shared" si="4475"/>
        <v>0</v>
      </c>
      <c r="BE912" s="26">
        <f t="shared" si="4475"/>
        <v>0</v>
      </c>
      <c r="BF912" s="26">
        <f t="shared" si="4475"/>
        <v>0</v>
      </c>
      <c r="BG912" s="26">
        <f t="shared" si="4475"/>
        <v>0</v>
      </c>
      <c r="BH912" s="26">
        <f t="shared" si="4475"/>
        <v>0</v>
      </c>
      <c r="BI912" s="26">
        <f t="shared" si="4475"/>
        <v>0</v>
      </c>
      <c r="BJ912" s="26">
        <f t="shared" si="4475"/>
        <v>0</v>
      </c>
      <c r="BK912" s="26">
        <f t="shared" si="4475"/>
        <v>0</v>
      </c>
      <c r="BL912" s="26">
        <f t="shared" si="4219"/>
        <v>377.7</v>
      </c>
      <c r="BM912" s="26">
        <f>BM913</f>
        <v>0</v>
      </c>
      <c r="BN912" s="53">
        <f t="shared" si="4272"/>
        <v>377.7</v>
      </c>
      <c r="BO912" s="26">
        <f t="shared" si="4220"/>
        <v>377.7</v>
      </c>
      <c r="BP912" s="26">
        <f>BP913</f>
        <v>0</v>
      </c>
      <c r="BQ912" s="53">
        <f t="shared" si="4273"/>
        <v>377.7</v>
      </c>
      <c r="BR912" s="52">
        <f t="shared" si="4221"/>
        <v>377.7</v>
      </c>
      <c r="BS912" s="26">
        <f>BS913</f>
        <v>0</v>
      </c>
      <c r="BT912" s="27"/>
    </row>
    <row r="913" spans="1:73" ht="31.2" x14ac:dyDescent="0.3">
      <c r="A913" s="67" t="s">
        <v>500</v>
      </c>
      <c r="B913" s="67" t="s">
        <v>62</v>
      </c>
      <c r="C913" s="67" t="s">
        <v>142</v>
      </c>
      <c r="D913" s="67" t="s">
        <v>144</v>
      </c>
      <c r="E913" s="67" t="s">
        <v>38</v>
      </c>
      <c r="F913" s="68" t="s">
        <v>39</v>
      </c>
      <c r="G913" s="26">
        <v>377.7</v>
      </c>
      <c r="H913" s="26">
        <v>377.7</v>
      </c>
      <c r="I913" s="26">
        <v>377.7</v>
      </c>
      <c r="J913" s="26"/>
      <c r="K913" s="26"/>
      <c r="L913" s="26"/>
      <c r="M913" s="26">
        <f t="shared" si="4353"/>
        <v>377.7</v>
      </c>
      <c r="N913" s="26">
        <f t="shared" si="4354"/>
        <v>377.7</v>
      </c>
      <c r="O913" s="26">
        <f t="shared" si="4355"/>
        <v>377.7</v>
      </c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>
        <f t="shared" si="4280"/>
        <v>377.7</v>
      </c>
      <c r="AD913" s="26">
        <f t="shared" si="4281"/>
        <v>377.7</v>
      </c>
      <c r="AE913" s="26">
        <f t="shared" si="4282"/>
        <v>377.7</v>
      </c>
      <c r="AF913" s="26"/>
      <c r="AG913" s="26">
        <f t="shared" si="4283"/>
        <v>377.7</v>
      </c>
      <c r="AH913" s="26">
        <f t="shared" si="4284"/>
        <v>377.7</v>
      </c>
      <c r="AI913" s="26">
        <f t="shared" si="4285"/>
        <v>377.7</v>
      </c>
      <c r="AJ913" s="26"/>
      <c r="AK913" s="26"/>
      <c r="AL913" s="26"/>
      <c r="AM913" s="26"/>
      <c r="AN913" s="26"/>
      <c r="AO913" s="26"/>
      <c r="AP913" s="26"/>
      <c r="AQ913" s="26"/>
      <c r="AR913" s="26"/>
      <c r="AS913" s="26">
        <f t="shared" si="4222"/>
        <v>377.7</v>
      </c>
      <c r="AT913" s="26">
        <f t="shared" si="4223"/>
        <v>377.7</v>
      </c>
      <c r="AU913" s="26">
        <f t="shared" si="4224"/>
        <v>377.7</v>
      </c>
      <c r="AV913" s="26"/>
      <c r="AW913" s="26"/>
      <c r="AX913" s="26"/>
      <c r="AY913" s="26">
        <f t="shared" si="4225"/>
        <v>377.7</v>
      </c>
      <c r="AZ913" s="26">
        <f t="shared" si="4226"/>
        <v>377.7</v>
      </c>
      <c r="BA913" s="26">
        <f t="shared" si="4227"/>
        <v>377.7</v>
      </c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>
        <f t="shared" si="4219"/>
        <v>377.7</v>
      </c>
      <c r="BM913" s="26"/>
      <c r="BN913" s="53">
        <f t="shared" si="4272"/>
        <v>377.7</v>
      </c>
      <c r="BO913" s="26">
        <f t="shared" si="4220"/>
        <v>377.7</v>
      </c>
      <c r="BP913" s="26"/>
      <c r="BQ913" s="53">
        <f t="shared" si="4273"/>
        <v>377.7</v>
      </c>
      <c r="BR913" s="52">
        <f t="shared" si="4221"/>
        <v>377.7</v>
      </c>
      <c r="BS913" s="26"/>
      <c r="BT913" s="27"/>
    </row>
    <row r="914" spans="1:73" ht="46.8" x14ac:dyDescent="0.3">
      <c r="A914" s="67" t="s">
        <v>500</v>
      </c>
      <c r="B914" s="67" t="s">
        <v>62</v>
      </c>
      <c r="C914" s="67" t="s">
        <v>142</v>
      </c>
      <c r="D914" s="67" t="s">
        <v>458</v>
      </c>
      <c r="E914" s="71"/>
      <c r="F914" s="68" t="s">
        <v>459</v>
      </c>
      <c r="G914" s="26">
        <f t="shared" ref="G914:L914" si="4476">G915+G916</f>
        <v>1648</v>
      </c>
      <c r="H914" s="26">
        <f t="shared" si="4476"/>
        <v>1687.7</v>
      </c>
      <c r="I914" s="26">
        <f t="shared" si="4476"/>
        <v>1687.7</v>
      </c>
      <c r="J914" s="26">
        <f t="shared" si="4476"/>
        <v>0</v>
      </c>
      <c r="K914" s="26">
        <f t="shared" si="4476"/>
        <v>0</v>
      </c>
      <c r="L914" s="26">
        <f t="shared" si="4476"/>
        <v>0</v>
      </c>
      <c r="M914" s="26">
        <f t="shared" si="4353"/>
        <v>1648</v>
      </c>
      <c r="N914" s="26">
        <f t="shared" si="4354"/>
        <v>1687.7</v>
      </c>
      <c r="O914" s="26">
        <f t="shared" si="4355"/>
        <v>1687.7</v>
      </c>
      <c r="P914" s="26">
        <f t="shared" ref="P914:AB914" si="4477">P915+P916</f>
        <v>0</v>
      </c>
      <c r="Q914" s="26">
        <f t="shared" si="4477"/>
        <v>0</v>
      </c>
      <c r="R914" s="26">
        <f t="shared" si="4477"/>
        <v>0</v>
      </c>
      <c r="S914" s="26">
        <f t="shared" si="4477"/>
        <v>0</v>
      </c>
      <c r="T914" s="26">
        <f t="shared" si="4477"/>
        <v>0</v>
      </c>
      <c r="U914" s="26">
        <f t="shared" si="4477"/>
        <v>0</v>
      </c>
      <c r="V914" s="26">
        <f t="shared" si="4477"/>
        <v>0</v>
      </c>
      <c r="W914" s="26">
        <f t="shared" si="4477"/>
        <v>0</v>
      </c>
      <c r="X914" s="26">
        <f t="shared" si="4477"/>
        <v>0</v>
      </c>
      <c r="Y914" s="26">
        <f t="shared" si="4477"/>
        <v>0</v>
      </c>
      <c r="Z914" s="26">
        <f t="shared" si="4477"/>
        <v>0</v>
      </c>
      <c r="AA914" s="26">
        <f t="shared" si="4477"/>
        <v>0</v>
      </c>
      <c r="AB914" s="26">
        <f t="shared" si="4477"/>
        <v>0</v>
      </c>
      <c r="AC914" s="26">
        <f t="shared" si="4280"/>
        <v>1648</v>
      </c>
      <c r="AD914" s="26">
        <f t="shared" si="4281"/>
        <v>1687.7</v>
      </c>
      <c r="AE914" s="26">
        <f t="shared" si="4282"/>
        <v>1687.7</v>
      </c>
      <c r="AF914" s="26">
        <f>AF915+AF916</f>
        <v>0</v>
      </c>
      <c r="AG914" s="26">
        <f t="shared" si="4283"/>
        <v>1648</v>
      </c>
      <c r="AH914" s="26">
        <f t="shared" si="4284"/>
        <v>1687.7</v>
      </c>
      <c r="AI914" s="26">
        <f t="shared" si="4285"/>
        <v>1687.7</v>
      </c>
      <c r="AJ914" s="26">
        <f t="shared" ref="AJ914:AR914" si="4478">AJ915+AJ916</f>
        <v>0</v>
      </c>
      <c r="AK914" s="26">
        <f t="shared" si="4478"/>
        <v>0</v>
      </c>
      <c r="AL914" s="26">
        <f t="shared" si="4478"/>
        <v>0</v>
      </c>
      <c r="AM914" s="26">
        <f t="shared" si="4478"/>
        <v>0</v>
      </c>
      <c r="AN914" s="26">
        <f t="shared" si="4478"/>
        <v>0</v>
      </c>
      <c r="AO914" s="26">
        <f t="shared" si="4478"/>
        <v>0</v>
      </c>
      <c r="AP914" s="26">
        <f t="shared" si="4478"/>
        <v>0</v>
      </c>
      <c r="AQ914" s="26">
        <f t="shared" si="4478"/>
        <v>0</v>
      </c>
      <c r="AR914" s="26">
        <f t="shared" si="4478"/>
        <v>0</v>
      </c>
      <c r="AS914" s="26">
        <f t="shared" si="4222"/>
        <v>1648</v>
      </c>
      <c r="AT914" s="26">
        <f t="shared" si="4223"/>
        <v>1687.7</v>
      </c>
      <c r="AU914" s="26">
        <f t="shared" si="4224"/>
        <v>1687.7</v>
      </c>
      <c r="AV914" s="26">
        <f>AV915+AV916</f>
        <v>0</v>
      </c>
      <c r="AW914" s="26">
        <f>AW915+AW916</f>
        <v>0</v>
      </c>
      <c r="AX914" s="26">
        <f>AX915+AX916</f>
        <v>0</v>
      </c>
      <c r="AY914" s="26">
        <f t="shared" si="4225"/>
        <v>1648</v>
      </c>
      <c r="AZ914" s="26">
        <f t="shared" si="4226"/>
        <v>1687.7</v>
      </c>
      <c r="BA914" s="26">
        <f t="shared" si="4227"/>
        <v>1687.7</v>
      </c>
      <c r="BB914" s="26">
        <f t="shared" ref="BB914:BK914" si="4479">BB915+BB916</f>
        <v>0</v>
      </c>
      <c r="BC914" s="26">
        <f t="shared" si="4479"/>
        <v>0</v>
      </c>
      <c r="BD914" s="26">
        <f t="shared" si="4479"/>
        <v>0</v>
      </c>
      <c r="BE914" s="26">
        <f t="shared" si="4479"/>
        <v>0</v>
      </c>
      <c r="BF914" s="26">
        <f t="shared" si="4479"/>
        <v>0</v>
      </c>
      <c r="BG914" s="26">
        <f t="shared" si="4479"/>
        <v>0</v>
      </c>
      <c r="BH914" s="26">
        <f t="shared" si="4479"/>
        <v>0</v>
      </c>
      <c r="BI914" s="26">
        <f t="shared" si="4479"/>
        <v>0</v>
      </c>
      <c r="BJ914" s="26">
        <f t="shared" si="4479"/>
        <v>0</v>
      </c>
      <c r="BK914" s="26">
        <f t="shared" si="4479"/>
        <v>0</v>
      </c>
      <c r="BL914" s="26">
        <f t="shared" si="4219"/>
        <v>1648</v>
      </c>
      <c r="BM914" s="26">
        <f>BM915+BM916</f>
        <v>0</v>
      </c>
      <c r="BN914" s="53">
        <f t="shared" si="4272"/>
        <v>1648</v>
      </c>
      <c r="BO914" s="26">
        <f t="shared" si="4220"/>
        <v>1687.7</v>
      </c>
      <c r="BP914" s="26">
        <f>BP915+BP916</f>
        <v>0</v>
      </c>
      <c r="BQ914" s="53">
        <f t="shared" si="4273"/>
        <v>1687.7</v>
      </c>
      <c r="BR914" s="52">
        <f t="shared" si="4221"/>
        <v>1687.7</v>
      </c>
      <c r="BS914" s="26">
        <f>BS915+BS916</f>
        <v>0</v>
      </c>
      <c r="BT914" s="27"/>
    </row>
    <row r="915" spans="1:73" ht="78" x14ac:dyDescent="0.3">
      <c r="A915" s="67" t="s">
        <v>500</v>
      </c>
      <c r="B915" s="67" t="s">
        <v>62</v>
      </c>
      <c r="C915" s="67" t="s">
        <v>142</v>
      </c>
      <c r="D915" s="67" t="s">
        <v>458</v>
      </c>
      <c r="E915" s="67" t="s">
        <v>50</v>
      </c>
      <c r="F915" s="68" t="s">
        <v>51</v>
      </c>
      <c r="G915" s="26">
        <v>1374.3</v>
      </c>
      <c r="H915" s="26">
        <v>1413</v>
      </c>
      <c r="I915" s="26">
        <v>1413</v>
      </c>
      <c r="J915" s="26"/>
      <c r="K915" s="26"/>
      <c r="L915" s="26"/>
      <c r="M915" s="26">
        <f t="shared" si="4353"/>
        <v>1374.3</v>
      </c>
      <c r="N915" s="26">
        <f t="shared" si="4354"/>
        <v>1413</v>
      </c>
      <c r="O915" s="26">
        <f t="shared" si="4355"/>
        <v>1413</v>
      </c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>
        <f t="shared" si="4280"/>
        <v>1374.3</v>
      </c>
      <c r="AD915" s="26">
        <f t="shared" si="4281"/>
        <v>1413</v>
      </c>
      <c r="AE915" s="26">
        <f t="shared" si="4282"/>
        <v>1413</v>
      </c>
      <c r="AF915" s="26"/>
      <c r="AG915" s="26">
        <f t="shared" si="4283"/>
        <v>1374.3</v>
      </c>
      <c r="AH915" s="26">
        <f t="shared" si="4284"/>
        <v>1413</v>
      </c>
      <c r="AI915" s="26">
        <f t="shared" si="4285"/>
        <v>1413</v>
      </c>
      <c r="AJ915" s="26"/>
      <c r="AK915" s="26"/>
      <c r="AL915" s="26"/>
      <c r="AM915" s="26"/>
      <c r="AN915" s="26"/>
      <c r="AO915" s="26"/>
      <c r="AP915" s="26"/>
      <c r="AQ915" s="26"/>
      <c r="AR915" s="26"/>
      <c r="AS915" s="26">
        <f t="shared" si="4222"/>
        <v>1374.3</v>
      </c>
      <c r="AT915" s="26">
        <f t="shared" si="4223"/>
        <v>1413</v>
      </c>
      <c r="AU915" s="26">
        <f t="shared" si="4224"/>
        <v>1413</v>
      </c>
      <c r="AV915" s="26"/>
      <c r="AW915" s="26"/>
      <c r="AX915" s="26"/>
      <c r="AY915" s="26">
        <f t="shared" si="4225"/>
        <v>1374.3</v>
      </c>
      <c r="AZ915" s="26">
        <f t="shared" si="4226"/>
        <v>1413</v>
      </c>
      <c r="BA915" s="26">
        <f t="shared" si="4227"/>
        <v>1413</v>
      </c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>
        <f t="shared" si="4219"/>
        <v>1374.3</v>
      </c>
      <c r="BM915" s="26"/>
      <c r="BN915" s="53">
        <f t="shared" si="4272"/>
        <v>1374.3</v>
      </c>
      <c r="BO915" s="26">
        <f t="shared" si="4220"/>
        <v>1413</v>
      </c>
      <c r="BP915" s="26"/>
      <c r="BQ915" s="53">
        <f t="shared" si="4273"/>
        <v>1413</v>
      </c>
      <c r="BR915" s="52">
        <f t="shared" si="4221"/>
        <v>1413</v>
      </c>
      <c r="BS915" s="26"/>
      <c r="BT915" s="27"/>
    </row>
    <row r="916" spans="1:73" ht="31.2" x14ac:dyDescent="0.3">
      <c r="A916" s="67" t="s">
        <v>500</v>
      </c>
      <c r="B916" s="67" t="s">
        <v>62</v>
      </c>
      <c r="C916" s="67" t="s">
        <v>142</v>
      </c>
      <c r="D916" s="67" t="s">
        <v>458</v>
      </c>
      <c r="E916" s="67" t="s">
        <v>38</v>
      </c>
      <c r="F916" s="68" t="s">
        <v>39</v>
      </c>
      <c r="G916" s="26">
        <v>273.7</v>
      </c>
      <c r="H916" s="26">
        <v>274.7</v>
      </c>
      <c r="I916" s="26">
        <v>274.7</v>
      </c>
      <c r="J916" s="26"/>
      <c r="K916" s="26"/>
      <c r="L916" s="26"/>
      <c r="M916" s="26">
        <f t="shared" si="4353"/>
        <v>273.7</v>
      </c>
      <c r="N916" s="26">
        <f t="shared" si="4354"/>
        <v>274.7</v>
      </c>
      <c r="O916" s="26">
        <f t="shared" si="4355"/>
        <v>274.7</v>
      </c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>
        <f t="shared" si="4280"/>
        <v>273.7</v>
      </c>
      <c r="AD916" s="26">
        <f t="shared" si="4281"/>
        <v>274.7</v>
      </c>
      <c r="AE916" s="26">
        <f t="shared" si="4282"/>
        <v>274.7</v>
      </c>
      <c r="AF916" s="26"/>
      <c r="AG916" s="26">
        <f t="shared" si="4283"/>
        <v>273.7</v>
      </c>
      <c r="AH916" s="26">
        <f t="shared" si="4284"/>
        <v>274.7</v>
      </c>
      <c r="AI916" s="26">
        <f t="shared" si="4285"/>
        <v>274.7</v>
      </c>
      <c r="AJ916" s="26"/>
      <c r="AK916" s="26"/>
      <c r="AL916" s="26"/>
      <c r="AM916" s="26"/>
      <c r="AN916" s="26"/>
      <c r="AO916" s="26"/>
      <c r="AP916" s="26"/>
      <c r="AQ916" s="26"/>
      <c r="AR916" s="26"/>
      <c r="AS916" s="26">
        <f t="shared" si="4222"/>
        <v>273.7</v>
      </c>
      <c r="AT916" s="26">
        <f t="shared" si="4223"/>
        <v>274.7</v>
      </c>
      <c r="AU916" s="26">
        <f t="shared" si="4224"/>
        <v>274.7</v>
      </c>
      <c r="AV916" s="26"/>
      <c r="AW916" s="26"/>
      <c r="AX916" s="26"/>
      <c r="AY916" s="26">
        <f t="shared" si="4225"/>
        <v>273.7</v>
      </c>
      <c r="AZ916" s="26">
        <f t="shared" si="4226"/>
        <v>274.7</v>
      </c>
      <c r="BA916" s="26">
        <f t="shared" si="4227"/>
        <v>274.7</v>
      </c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>
        <f t="shared" si="4219"/>
        <v>273.7</v>
      </c>
      <c r="BM916" s="26"/>
      <c r="BN916" s="53">
        <f t="shared" si="4272"/>
        <v>273.7</v>
      </c>
      <c r="BO916" s="26">
        <f t="shared" si="4220"/>
        <v>274.7</v>
      </c>
      <c r="BP916" s="26"/>
      <c r="BQ916" s="53">
        <f t="shared" si="4273"/>
        <v>274.7</v>
      </c>
      <c r="BR916" s="52">
        <f t="shared" si="4221"/>
        <v>274.7</v>
      </c>
      <c r="BS916" s="26"/>
      <c r="BT916" s="27"/>
    </row>
    <row r="917" spans="1:73" s="81" customFormat="1" x14ac:dyDescent="0.3">
      <c r="A917" s="63" t="s">
        <v>500</v>
      </c>
      <c r="B917" s="63" t="s">
        <v>114</v>
      </c>
      <c r="C917" s="63"/>
      <c r="D917" s="63"/>
      <c r="E917" s="63"/>
      <c r="F917" s="64" t="s">
        <v>115</v>
      </c>
      <c r="G917" s="17">
        <f t="shared" ref="G917:L917" si="4480">G929+G918</f>
        <v>21887.7</v>
      </c>
      <c r="H917" s="17">
        <f t="shared" si="4480"/>
        <v>20459.7</v>
      </c>
      <c r="I917" s="17">
        <f t="shared" si="4480"/>
        <v>20459.7</v>
      </c>
      <c r="J917" s="17">
        <f t="shared" si="4480"/>
        <v>1687.3</v>
      </c>
      <c r="K917" s="17">
        <f t="shared" si="4480"/>
        <v>1687.3</v>
      </c>
      <c r="L917" s="17">
        <f t="shared" si="4480"/>
        <v>1687.3</v>
      </c>
      <c r="M917" s="17">
        <f t="shared" si="4353"/>
        <v>23575</v>
      </c>
      <c r="N917" s="17">
        <f t="shared" si="4354"/>
        <v>22147</v>
      </c>
      <c r="O917" s="17">
        <f t="shared" si="4355"/>
        <v>22147</v>
      </c>
      <c r="P917" s="17">
        <f t="shared" ref="P917:AB917" si="4481">P929+P918</f>
        <v>0</v>
      </c>
      <c r="Q917" s="17">
        <f t="shared" si="4481"/>
        <v>0</v>
      </c>
      <c r="R917" s="17">
        <f t="shared" si="4481"/>
        <v>0</v>
      </c>
      <c r="S917" s="17">
        <f t="shared" si="4481"/>
        <v>0</v>
      </c>
      <c r="T917" s="17">
        <f t="shared" si="4481"/>
        <v>0</v>
      </c>
      <c r="U917" s="17">
        <f t="shared" si="4481"/>
        <v>0</v>
      </c>
      <c r="V917" s="17">
        <f t="shared" si="4481"/>
        <v>0</v>
      </c>
      <c r="W917" s="17">
        <f t="shared" si="4481"/>
        <v>0</v>
      </c>
      <c r="X917" s="17">
        <f t="shared" si="4481"/>
        <v>0</v>
      </c>
      <c r="Y917" s="17">
        <f t="shared" si="4481"/>
        <v>0</v>
      </c>
      <c r="Z917" s="17">
        <f t="shared" si="4481"/>
        <v>0</v>
      </c>
      <c r="AA917" s="17">
        <f t="shared" si="4481"/>
        <v>0</v>
      </c>
      <c r="AB917" s="17">
        <f t="shared" si="4481"/>
        <v>0</v>
      </c>
      <c r="AC917" s="17">
        <f t="shared" si="4280"/>
        <v>23575</v>
      </c>
      <c r="AD917" s="17">
        <f t="shared" si="4281"/>
        <v>22147</v>
      </c>
      <c r="AE917" s="17">
        <f t="shared" si="4282"/>
        <v>22147</v>
      </c>
      <c r="AF917" s="17">
        <f>AF929+AF918</f>
        <v>0</v>
      </c>
      <c r="AG917" s="17">
        <f t="shared" si="4283"/>
        <v>23575</v>
      </c>
      <c r="AH917" s="17">
        <f t="shared" si="4284"/>
        <v>22147</v>
      </c>
      <c r="AI917" s="17">
        <f t="shared" si="4285"/>
        <v>22147</v>
      </c>
      <c r="AJ917" s="17">
        <f t="shared" ref="AJ917:AR917" si="4482">AJ929+AJ918</f>
        <v>0</v>
      </c>
      <c r="AK917" s="17">
        <f t="shared" si="4482"/>
        <v>0</v>
      </c>
      <c r="AL917" s="17">
        <f t="shared" si="4482"/>
        <v>-47.941000000000003</v>
      </c>
      <c r="AM917" s="17">
        <f t="shared" si="4482"/>
        <v>0</v>
      </c>
      <c r="AN917" s="17">
        <f t="shared" si="4482"/>
        <v>0</v>
      </c>
      <c r="AO917" s="17">
        <f t="shared" si="4482"/>
        <v>0</v>
      </c>
      <c r="AP917" s="17">
        <f t="shared" si="4482"/>
        <v>0</v>
      </c>
      <c r="AQ917" s="17">
        <f t="shared" si="4482"/>
        <v>0</v>
      </c>
      <c r="AR917" s="17">
        <f t="shared" si="4482"/>
        <v>0</v>
      </c>
      <c r="AS917" s="17">
        <f t="shared" si="4222"/>
        <v>23527.059000000001</v>
      </c>
      <c r="AT917" s="17">
        <f t="shared" si="4223"/>
        <v>22147</v>
      </c>
      <c r="AU917" s="17">
        <f t="shared" si="4224"/>
        <v>22147</v>
      </c>
      <c r="AV917" s="17">
        <f>AV929+AV918</f>
        <v>0</v>
      </c>
      <c r="AW917" s="17">
        <f>AW929+AW918</f>
        <v>0</v>
      </c>
      <c r="AX917" s="17">
        <f>AX929+AX918</f>
        <v>0</v>
      </c>
      <c r="AY917" s="17">
        <f t="shared" si="4225"/>
        <v>23527.059000000001</v>
      </c>
      <c r="AZ917" s="17">
        <f t="shared" si="4226"/>
        <v>22147</v>
      </c>
      <c r="BA917" s="17">
        <f t="shared" si="4227"/>
        <v>22147</v>
      </c>
      <c r="BB917" s="17">
        <f t="shared" ref="BB917:BK917" si="4483">BB929+BB918</f>
        <v>0</v>
      </c>
      <c r="BC917" s="17">
        <f t="shared" si="4483"/>
        <v>0</v>
      </c>
      <c r="BD917" s="17">
        <f t="shared" si="4483"/>
        <v>-313.89999999999998</v>
      </c>
      <c r="BE917" s="17">
        <f t="shared" si="4483"/>
        <v>0</v>
      </c>
      <c r="BF917" s="17">
        <f t="shared" si="4483"/>
        <v>0</v>
      </c>
      <c r="BG917" s="17">
        <f t="shared" si="4483"/>
        <v>0</v>
      </c>
      <c r="BH917" s="17">
        <f t="shared" si="4483"/>
        <v>0</v>
      </c>
      <c r="BI917" s="17">
        <f t="shared" si="4483"/>
        <v>0</v>
      </c>
      <c r="BJ917" s="17">
        <f t="shared" si="4483"/>
        <v>0</v>
      </c>
      <c r="BK917" s="17">
        <f t="shared" si="4483"/>
        <v>0</v>
      </c>
      <c r="BL917" s="17">
        <f t="shared" si="4219"/>
        <v>23213.159</v>
      </c>
      <c r="BM917" s="17">
        <f>BM929+BM918</f>
        <v>0</v>
      </c>
      <c r="BN917" s="77">
        <f t="shared" si="4272"/>
        <v>23213.159</v>
      </c>
      <c r="BO917" s="17">
        <f t="shared" si="4220"/>
        <v>22147</v>
      </c>
      <c r="BP917" s="17">
        <f>BP929+BP918</f>
        <v>0</v>
      </c>
      <c r="BQ917" s="77">
        <f t="shared" si="4273"/>
        <v>22147</v>
      </c>
      <c r="BR917" s="79">
        <f t="shared" si="4221"/>
        <v>22147</v>
      </c>
      <c r="BS917" s="17">
        <f>BS929+BS918</f>
        <v>0</v>
      </c>
      <c r="BT917" s="18"/>
      <c r="BU917" s="14"/>
    </row>
    <row r="918" spans="1:73" s="82" customFormat="1" x14ac:dyDescent="0.3">
      <c r="A918" s="65" t="s">
        <v>500</v>
      </c>
      <c r="B918" s="65" t="s">
        <v>114</v>
      </c>
      <c r="C918" s="65" t="s">
        <v>251</v>
      </c>
      <c r="D918" s="65"/>
      <c r="E918" s="65"/>
      <c r="F918" s="66" t="s">
        <v>460</v>
      </c>
      <c r="G918" s="22">
        <f t="shared" ref="G918:L918" si="4484">G919+G924</f>
        <v>20277.2</v>
      </c>
      <c r="H918" s="22">
        <f t="shared" si="4484"/>
        <v>20277.2</v>
      </c>
      <c r="I918" s="22">
        <f t="shared" si="4484"/>
        <v>20277.2</v>
      </c>
      <c r="J918" s="22">
        <f t="shared" si="4484"/>
        <v>1687.3</v>
      </c>
      <c r="K918" s="22">
        <f t="shared" si="4484"/>
        <v>1687.3</v>
      </c>
      <c r="L918" s="22">
        <f t="shared" si="4484"/>
        <v>1687.3</v>
      </c>
      <c r="M918" s="22">
        <f t="shared" si="4353"/>
        <v>21964.5</v>
      </c>
      <c r="N918" s="22">
        <f t="shared" si="4354"/>
        <v>21964.5</v>
      </c>
      <c r="O918" s="22">
        <f t="shared" si="4355"/>
        <v>21964.5</v>
      </c>
      <c r="P918" s="22">
        <f t="shared" ref="P918:AB918" si="4485">P919+P924</f>
        <v>0</v>
      </c>
      <c r="Q918" s="22">
        <f t="shared" si="4485"/>
        <v>0</v>
      </c>
      <c r="R918" s="22">
        <f t="shared" si="4485"/>
        <v>0</v>
      </c>
      <c r="S918" s="22">
        <f t="shared" si="4485"/>
        <v>0</v>
      </c>
      <c r="T918" s="22">
        <f t="shared" si="4485"/>
        <v>0</v>
      </c>
      <c r="U918" s="22">
        <f t="shared" si="4485"/>
        <v>0</v>
      </c>
      <c r="V918" s="22">
        <f t="shared" si="4485"/>
        <v>0</v>
      </c>
      <c r="W918" s="22">
        <f t="shared" si="4485"/>
        <v>0</v>
      </c>
      <c r="X918" s="22">
        <f t="shared" si="4485"/>
        <v>0</v>
      </c>
      <c r="Y918" s="22">
        <f t="shared" si="4485"/>
        <v>0</v>
      </c>
      <c r="Z918" s="22">
        <f t="shared" si="4485"/>
        <v>0</v>
      </c>
      <c r="AA918" s="22">
        <f t="shared" si="4485"/>
        <v>0</v>
      </c>
      <c r="AB918" s="22">
        <f t="shared" si="4485"/>
        <v>0</v>
      </c>
      <c r="AC918" s="22">
        <f t="shared" si="4280"/>
        <v>21964.5</v>
      </c>
      <c r="AD918" s="22">
        <f t="shared" si="4281"/>
        <v>21964.5</v>
      </c>
      <c r="AE918" s="22">
        <f t="shared" si="4282"/>
        <v>21964.5</v>
      </c>
      <c r="AF918" s="22">
        <f>AF919+AF924</f>
        <v>0</v>
      </c>
      <c r="AG918" s="22">
        <f t="shared" si="4283"/>
        <v>21964.5</v>
      </c>
      <c r="AH918" s="22">
        <f t="shared" si="4284"/>
        <v>21964.5</v>
      </c>
      <c r="AI918" s="22">
        <f t="shared" si="4285"/>
        <v>21964.5</v>
      </c>
      <c r="AJ918" s="22">
        <f t="shared" ref="AJ918:AR918" si="4486">AJ919+AJ924</f>
        <v>0</v>
      </c>
      <c r="AK918" s="22">
        <f t="shared" si="4486"/>
        <v>0</v>
      </c>
      <c r="AL918" s="22">
        <f t="shared" si="4486"/>
        <v>0</v>
      </c>
      <c r="AM918" s="22">
        <f t="shared" si="4486"/>
        <v>0</v>
      </c>
      <c r="AN918" s="22">
        <f t="shared" si="4486"/>
        <v>0</v>
      </c>
      <c r="AO918" s="22">
        <f t="shared" si="4486"/>
        <v>0</v>
      </c>
      <c r="AP918" s="22">
        <f t="shared" si="4486"/>
        <v>0</v>
      </c>
      <c r="AQ918" s="22">
        <f t="shared" si="4486"/>
        <v>0</v>
      </c>
      <c r="AR918" s="22">
        <f t="shared" si="4486"/>
        <v>0</v>
      </c>
      <c r="AS918" s="22">
        <f t="shared" si="4222"/>
        <v>21964.5</v>
      </c>
      <c r="AT918" s="22">
        <f t="shared" si="4223"/>
        <v>21964.5</v>
      </c>
      <c r="AU918" s="22">
        <f t="shared" si="4224"/>
        <v>21964.5</v>
      </c>
      <c r="AV918" s="22">
        <f>AV919+AV924</f>
        <v>0</v>
      </c>
      <c r="AW918" s="22">
        <f>AW919+AW924</f>
        <v>0</v>
      </c>
      <c r="AX918" s="22">
        <f>AX919+AX924</f>
        <v>0</v>
      </c>
      <c r="AY918" s="22">
        <f t="shared" si="4225"/>
        <v>21964.5</v>
      </c>
      <c r="AZ918" s="22">
        <f t="shared" si="4226"/>
        <v>21964.5</v>
      </c>
      <c r="BA918" s="22">
        <f t="shared" si="4227"/>
        <v>21964.5</v>
      </c>
      <c r="BB918" s="22">
        <f t="shared" ref="BB918:BK918" si="4487">BB919+BB924</f>
        <v>0</v>
      </c>
      <c r="BC918" s="22">
        <f t="shared" si="4487"/>
        <v>0</v>
      </c>
      <c r="BD918" s="22">
        <f t="shared" si="4487"/>
        <v>0</v>
      </c>
      <c r="BE918" s="22">
        <f t="shared" si="4487"/>
        <v>0</v>
      </c>
      <c r="BF918" s="22">
        <f t="shared" si="4487"/>
        <v>0</v>
      </c>
      <c r="BG918" s="22">
        <f t="shared" si="4487"/>
        <v>0</v>
      </c>
      <c r="BH918" s="22">
        <f t="shared" si="4487"/>
        <v>0</v>
      </c>
      <c r="BI918" s="22">
        <f t="shared" si="4487"/>
        <v>0</v>
      </c>
      <c r="BJ918" s="22">
        <f t="shared" si="4487"/>
        <v>0</v>
      </c>
      <c r="BK918" s="22">
        <f t="shared" si="4487"/>
        <v>0</v>
      </c>
      <c r="BL918" s="22">
        <f t="shared" si="4219"/>
        <v>21964.5</v>
      </c>
      <c r="BM918" s="22">
        <f>BM919+BM924</f>
        <v>0</v>
      </c>
      <c r="BN918" s="78">
        <f t="shared" si="4272"/>
        <v>21964.5</v>
      </c>
      <c r="BO918" s="22">
        <f t="shared" si="4220"/>
        <v>21964.5</v>
      </c>
      <c r="BP918" s="22">
        <f>BP919+BP924</f>
        <v>0</v>
      </c>
      <c r="BQ918" s="78">
        <f t="shared" si="4273"/>
        <v>21964.5</v>
      </c>
      <c r="BR918" s="80">
        <f t="shared" si="4221"/>
        <v>21964.5</v>
      </c>
      <c r="BS918" s="22">
        <f>BS919+BS924</f>
        <v>0</v>
      </c>
      <c r="BT918" s="23"/>
      <c r="BU918" s="19"/>
    </row>
    <row r="919" spans="1:73" ht="31.2" x14ac:dyDescent="0.3">
      <c r="A919" s="67" t="s">
        <v>500</v>
      </c>
      <c r="B919" s="67" t="s">
        <v>114</v>
      </c>
      <c r="C919" s="67" t="s">
        <v>251</v>
      </c>
      <c r="D919" s="67" t="s">
        <v>64</v>
      </c>
      <c r="E919" s="71"/>
      <c r="F919" s="68" t="s">
        <v>65</v>
      </c>
      <c r="G919" s="26">
        <f t="shared" ref="G919:G932" si="4488">G920</f>
        <v>3910.7</v>
      </c>
      <c r="H919" s="26">
        <f t="shared" ref="H919:H932" si="4489">H920</f>
        <v>3910.7</v>
      </c>
      <c r="I919" s="26">
        <f t="shared" ref="I919:I932" si="4490">I920</f>
        <v>3910.7</v>
      </c>
      <c r="J919" s="26">
        <f t="shared" ref="J919:J932" si="4491">J920</f>
        <v>0</v>
      </c>
      <c r="K919" s="26">
        <f t="shared" ref="K919:K932" si="4492">K920</f>
        <v>0</v>
      </c>
      <c r="L919" s="26">
        <f t="shared" ref="L919:L932" si="4493">L920</f>
        <v>0</v>
      </c>
      <c r="M919" s="26">
        <f t="shared" si="4353"/>
        <v>3910.7</v>
      </c>
      <c r="N919" s="26">
        <f t="shared" si="4354"/>
        <v>3910.7</v>
      </c>
      <c r="O919" s="26">
        <f t="shared" si="4355"/>
        <v>3910.7</v>
      </c>
      <c r="P919" s="26">
        <f t="shared" ref="P919:P932" si="4494">P920</f>
        <v>0</v>
      </c>
      <c r="Q919" s="26">
        <f t="shared" ref="Q919:Q932" si="4495">Q920</f>
        <v>0</v>
      </c>
      <c r="R919" s="26">
        <f t="shared" ref="R919:R932" si="4496">R920</f>
        <v>0</v>
      </c>
      <c r="S919" s="26">
        <f t="shared" ref="S919:S932" si="4497">S920</f>
        <v>0</v>
      </c>
      <c r="T919" s="26">
        <f t="shared" ref="T919:T932" si="4498">T920</f>
        <v>0</v>
      </c>
      <c r="U919" s="26">
        <f t="shared" ref="U919:U932" si="4499">U920</f>
        <v>0</v>
      </c>
      <c r="V919" s="26">
        <f t="shared" ref="V919:V932" si="4500">V920</f>
        <v>0</v>
      </c>
      <c r="W919" s="26">
        <f t="shared" ref="W919:W932" si="4501">W920</f>
        <v>0</v>
      </c>
      <c r="X919" s="26">
        <f t="shared" ref="X919:X932" si="4502">X920</f>
        <v>0</v>
      </c>
      <c r="Y919" s="26">
        <f t="shared" ref="Y919:Y932" si="4503">Y920</f>
        <v>0</v>
      </c>
      <c r="Z919" s="26">
        <f t="shared" ref="Z919:Z932" si="4504">Z920</f>
        <v>0</v>
      </c>
      <c r="AA919" s="26">
        <f t="shared" ref="AA919:AA932" si="4505">AA920</f>
        <v>0</v>
      </c>
      <c r="AB919" s="26">
        <f t="shared" ref="AB919:AB932" si="4506">AB920</f>
        <v>0</v>
      </c>
      <c r="AC919" s="26">
        <f t="shared" si="4280"/>
        <v>3910.7</v>
      </c>
      <c r="AD919" s="26">
        <f t="shared" si="4281"/>
        <v>3910.7</v>
      </c>
      <c r="AE919" s="26">
        <f t="shared" si="4282"/>
        <v>3910.7</v>
      </c>
      <c r="AF919" s="26">
        <f t="shared" ref="AF919:AF932" si="4507">AF920</f>
        <v>0</v>
      </c>
      <c r="AG919" s="26">
        <f t="shared" si="4283"/>
        <v>3910.7</v>
      </c>
      <c r="AH919" s="26">
        <f t="shared" si="4284"/>
        <v>3910.7</v>
      </c>
      <c r="AI919" s="26">
        <f t="shared" si="4285"/>
        <v>3910.7</v>
      </c>
      <c r="AJ919" s="26">
        <f t="shared" ref="AJ919:AJ932" si="4508">AJ920</f>
        <v>0</v>
      </c>
      <c r="AK919" s="26">
        <f t="shared" ref="AK919:AK932" si="4509">AK920</f>
        <v>0</v>
      </c>
      <c r="AL919" s="26">
        <f t="shared" ref="AL919:AL932" si="4510">AL920</f>
        <v>0</v>
      </c>
      <c r="AM919" s="26">
        <f t="shared" ref="AM919:AM932" si="4511">AM920</f>
        <v>0</v>
      </c>
      <c r="AN919" s="26">
        <f t="shared" ref="AN919:AN932" si="4512">AN920</f>
        <v>0</v>
      </c>
      <c r="AO919" s="26">
        <f t="shared" ref="AO919:AO932" si="4513">AO920</f>
        <v>0</v>
      </c>
      <c r="AP919" s="26">
        <f t="shared" ref="AP919:AP932" si="4514">AP920</f>
        <v>0</v>
      </c>
      <c r="AQ919" s="26">
        <f t="shared" ref="AQ919:AQ932" si="4515">AQ920</f>
        <v>0</v>
      </c>
      <c r="AR919" s="26">
        <f t="shared" ref="AR919:AR932" si="4516">AR920</f>
        <v>0</v>
      </c>
      <c r="AS919" s="26">
        <f t="shared" si="4222"/>
        <v>3910.7</v>
      </c>
      <c r="AT919" s="26">
        <f t="shared" si="4223"/>
        <v>3910.7</v>
      </c>
      <c r="AU919" s="26">
        <f t="shared" si="4224"/>
        <v>3910.7</v>
      </c>
      <c r="AV919" s="26">
        <f t="shared" ref="AV919:AV932" si="4517">AV920</f>
        <v>0</v>
      </c>
      <c r="AW919" s="26">
        <f t="shared" ref="AW919:AW932" si="4518">AW920</f>
        <v>0</v>
      </c>
      <c r="AX919" s="26">
        <f t="shared" ref="AX919:AX932" si="4519">AX920</f>
        <v>0</v>
      </c>
      <c r="AY919" s="26">
        <f t="shared" si="4225"/>
        <v>3910.7</v>
      </c>
      <c r="AZ919" s="26">
        <f t="shared" si="4226"/>
        <v>3910.7</v>
      </c>
      <c r="BA919" s="26">
        <f t="shared" si="4227"/>
        <v>3910.7</v>
      </c>
      <c r="BB919" s="26">
        <f t="shared" ref="BB919:BB932" si="4520">BB920</f>
        <v>0</v>
      </c>
      <c r="BC919" s="26">
        <f t="shared" ref="BC919:BC932" si="4521">BC920</f>
        <v>0</v>
      </c>
      <c r="BD919" s="26">
        <f t="shared" ref="BD919:BD932" si="4522">BD920</f>
        <v>0</v>
      </c>
      <c r="BE919" s="26">
        <f t="shared" ref="BE919:BE932" si="4523">BE920</f>
        <v>0</v>
      </c>
      <c r="BF919" s="26">
        <f t="shared" ref="BF919:BF932" si="4524">BF920</f>
        <v>0</v>
      </c>
      <c r="BG919" s="26">
        <f t="shared" ref="BG919:BG932" si="4525">BG920</f>
        <v>0</v>
      </c>
      <c r="BH919" s="26">
        <f t="shared" ref="BH919:BH932" si="4526">BH920</f>
        <v>0</v>
      </c>
      <c r="BI919" s="26">
        <f t="shared" ref="BI919:BI932" si="4527">BI920</f>
        <v>0</v>
      </c>
      <c r="BJ919" s="26">
        <f t="shared" ref="BJ919:BJ932" si="4528">BJ920</f>
        <v>0</v>
      </c>
      <c r="BK919" s="26">
        <f t="shared" ref="BK919:BK932" si="4529">BK920</f>
        <v>0</v>
      </c>
      <c r="BL919" s="26">
        <f t="shared" si="4219"/>
        <v>3910.7</v>
      </c>
      <c r="BM919" s="26">
        <f t="shared" ref="BM919:BM932" si="4530">BM920</f>
        <v>0</v>
      </c>
      <c r="BN919" s="53">
        <f t="shared" si="4272"/>
        <v>3910.7</v>
      </c>
      <c r="BO919" s="26">
        <f t="shared" si="4220"/>
        <v>3910.7</v>
      </c>
      <c r="BP919" s="26">
        <f t="shared" ref="BP919:BS932" si="4531">BP920</f>
        <v>0</v>
      </c>
      <c r="BQ919" s="53">
        <f t="shared" si="4273"/>
        <v>3910.7</v>
      </c>
      <c r="BR919" s="52">
        <f t="shared" si="4221"/>
        <v>3910.7</v>
      </c>
      <c r="BS919" s="26">
        <f t="shared" si="4531"/>
        <v>0</v>
      </c>
      <c r="BT919" s="27"/>
    </row>
    <row r="920" spans="1:73" x14ac:dyDescent="0.3">
      <c r="A920" s="67" t="s">
        <v>500</v>
      </c>
      <c r="B920" s="67" t="s">
        <v>114</v>
      </c>
      <c r="C920" s="67" t="s">
        <v>251</v>
      </c>
      <c r="D920" s="67" t="s">
        <v>66</v>
      </c>
      <c r="E920" s="71"/>
      <c r="F920" s="68" t="s">
        <v>33</v>
      </c>
      <c r="G920" s="26">
        <f t="shared" si="4488"/>
        <v>3910.7</v>
      </c>
      <c r="H920" s="26">
        <f t="shared" si="4489"/>
        <v>3910.7</v>
      </c>
      <c r="I920" s="26">
        <f t="shared" si="4490"/>
        <v>3910.7</v>
      </c>
      <c r="J920" s="26">
        <f t="shared" si="4491"/>
        <v>0</v>
      </c>
      <c r="K920" s="26">
        <f t="shared" si="4492"/>
        <v>0</v>
      </c>
      <c r="L920" s="26">
        <f t="shared" si="4493"/>
        <v>0</v>
      </c>
      <c r="M920" s="26">
        <f t="shared" si="4353"/>
        <v>3910.7</v>
      </c>
      <c r="N920" s="26">
        <f t="shared" si="4354"/>
        <v>3910.7</v>
      </c>
      <c r="O920" s="26">
        <f t="shared" si="4355"/>
        <v>3910.7</v>
      </c>
      <c r="P920" s="26">
        <f t="shared" si="4494"/>
        <v>0</v>
      </c>
      <c r="Q920" s="26">
        <f t="shared" si="4495"/>
        <v>0</v>
      </c>
      <c r="R920" s="26">
        <f t="shared" si="4496"/>
        <v>0</v>
      </c>
      <c r="S920" s="26">
        <f t="shared" si="4497"/>
        <v>0</v>
      </c>
      <c r="T920" s="26">
        <f t="shared" si="4498"/>
        <v>0</v>
      </c>
      <c r="U920" s="26">
        <f t="shared" si="4499"/>
        <v>0</v>
      </c>
      <c r="V920" s="26">
        <f t="shared" si="4500"/>
        <v>0</v>
      </c>
      <c r="W920" s="26">
        <f t="shared" si="4501"/>
        <v>0</v>
      </c>
      <c r="X920" s="26">
        <f t="shared" si="4502"/>
        <v>0</v>
      </c>
      <c r="Y920" s="26">
        <f t="shared" si="4503"/>
        <v>0</v>
      </c>
      <c r="Z920" s="26">
        <f t="shared" si="4504"/>
        <v>0</v>
      </c>
      <c r="AA920" s="26">
        <f t="shared" si="4505"/>
        <v>0</v>
      </c>
      <c r="AB920" s="26">
        <f t="shared" si="4506"/>
        <v>0</v>
      </c>
      <c r="AC920" s="26">
        <f t="shared" si="4280"/>
        <v>3910.7</v>
      </c>
      <c r="AD920" s="26">
        <f t="shared" si="4281"/>
        <v>3910.7</v>
      </c>
      <c r="AE920" s="26">
        <f t="shared" si="4282"/>
        <v>3910.7</v>
      </c>
      <c r="AF920" s="26">
        <f t="shared" si="4507"/>
        <v>0</v>
      </c>
      <c r="AG920" s="26">
        <f t="shared" si="4283"/>
        <v>3910.7</v>
      </c>
      <c r="AH920" s="26">
        <f t="shared" si="4284"/>
        <v>3910.7</v>
      </c>
      <c r="AI920" s="26">
        <f t="shared" si="4285"/>
        <v>3910.7</v>
      </c>
      <c r="AJ920" s="26">
        <f t="shared" si="4508"/>
        <v>0</v>
      </c>
      <c r="AK920" s="26">
        <f t="shared" si="4509"/>
        <v>0</v>
      </c>
      <c r="AL920" s="26">
        <f t="shared" si="4510"/>
        <v>0</v>
      </c>
      <c r="AM920" s="26">
        <f t="shared" si="4511"/>
        <v>0</v>
      </c>
      <c r="AN920" s="26">
        <f t="shared" si="4512"/>
        <v>0</v>
      </c>
      <c r="AO920" s="26">
        <f t="shared" si="4513"/>
        <v>0</v>
      </c>
      <c r="AP920" s="26">
        <f t="shared" si="4514"/>
        <v>0</v>
      </c>
      <c r="AQ920" s="26">
        <f t="shared" si="4515"/>
        <v>0</v>
      </c>
      <c r="AR920" s="26">
        <f t="shared" si="4516"/>
        <v>0</v>
      </c>
      <c r="AS920" s="26">
        <f t="shared" si="4222"/>
        <v>3910.7</v>
      </c>
      <c r="AT920" s="26">
        <f t="shared" si="4223"/>
        <v>3910.7</v>
      </c>
      <c r="AU920" s="26">
        <f t="shared" si="4224"/>
        <v>3910.7</v>
      </c>
      <c r="AV920" s="26">
        <f t="shared" si="4517"/>
        <v>0</v>
      </c>
      <c r="AW920" s="26">
        <f t="shared" si="4518"/>
        <v>0</v>
      </c>
      <c r="AX920" s="26">
        <f t="shared" si="4519"/>
        <v>0</v>
      </c>
      <c r="AY920" s="26">
        <f t="shared" si="4225"/>
        <v>3910.7</v>
      </c>
      <c r="AZ920" s="26">
        <f t="shared" si="4226"/>
        <v>3910.7</v>
      </c>
      <c r="BA920" s="26">
        <f t="shared" si="4227"/>
        <v>3910.7</v>
      </c>
      <c r="BB920" s="26">
        <f t="shared" si="4520"/>
        <v>0</v>
      </c>
      <c r="BC920" s="26">
        <f t="shared" si="4521"/>
        <v>0</v>
      </c>
      <c r="BD920" s="26">
        <f t="shared" si="4522"/>
        <v>0</v>
      </c>
      <c r="BE920" s="26">
        <f t="shared" si="4523"/>
        <v>0</v>
      </c>
      <c r="BF920" s="26">
        <f t="shared" si="4524"/>
        <v>0</v>
      </c>
      <c r="BG920" s="26">
        <f t="shared" si="4525"/>
        <v>0</v>
      </c>
      <c r="BH920" s="26">
        <f t="shared" si="4526"/>
        <v>0</v>
      </c>
      <c r="BI920" s="26">
        <f t="shared" si="4527"/>
        <v>0</v>
      </c>
      <c r="BJ920" s="26">
        <f t="shared" si="4528"/>
        <v>0</v>
      </c>
      <c r="BK920" s="26">
        <f t="shared" si="4529"/>
        <v>0</v>
      </c>
      <c r="BL920" s="26">
        <f t="shared" si="4219"/>
        <v>3910.7</v>
      </c>
      <c r="BM920" s="26">
        <f t="shared" si="4530"/>
        <v>0</v>
      </c>
      <c r="BN920" s="53">
        <f t="shared" si="4272"/>
        <v>3910.7</v>
      </c>
      <c r="BO920" s="26">
        <f t="shared" si="4220"/>
        <v>3910.7</v>
      </c>
      <c r="BP920" s="26">
        <f t="shared" si="4531"/>
        <v>0</v>
      </c>
      <c r="BQ920" s="53">
        <f t="shared" si="4273"/>
        <v>3910.7</v>
      </c>
      <c r="BR920" s="52">
        <f t="shared" si="4221"/>
        <v>3910.7</v>
      </c>
      <c r="BS920" s="26">
        <f t="shared" si="4531"/>
        <v>0</v>
      </c>
      <c r="BT920" s="27"/>
    </row>
    <row r="921" spans="1:73" ht="31.2" x14ac:dyDescent="0.3">
      <c r="A921" s="67" t="s">
        <v>500</v>
      </c>
      <c r="B921" s="67" t="s">
        <v>114</v>
      </c>
      <c r="C921" s="67" t="s">
        <v>251</v>
      </c>
      <c r="D921" s="67" t="s">
        <v>461</v>
      </c>
      <c r="E921" s="71"/>
      <c r="F921" s="68" t="s">
        <v>462</v>
      </c>
      <c r="G921" s="26">
        <f t="shared" si="4488"/>
        <v>3910.7</v>
      </c>
      <c r="H921" s="26">
        <f t="shared" si="4489"/>
        <v>3910.7</v>
      </c>
      <c r="I921" s="26">
        <f t="shared" si="4490"/>
        <v>3910.7</v>
      </c>
      <c r="J921" s="26">
        <f t="shared" si="4491"/>
        <v>0</v>
      </c>
      <c r="K921" s="26">
        <f t="shared" si="4492"/>
        <v>0</v>
      </c>
      <c r="L921" s="26">
        <f t="shared" si="4493"/>
        <v>0</v>
      </c>
      <c r="M921" s="26">
        <f t="shared" si="4353"/>
        <v>3910.7</v>
      </c>
      <c r="N921" s="26">
        <f t="shared" si="4354"/>
        <v>3910.7</v>
      </c>
      <c r="O921" s="26">
        <f t="shared" si="4355"/>
        <v>3910.7</v>
      </c>
      <c r="P921" s="26">
        <f t="shared" si="4494"/>
        <v>0</v>
      </c>
      <c r="Q921" s="26">
        <f t="shared" si="4495"/>
        <v>0</v>
      </c>
      <c r="R921" s="26">
        <f t="shared" si="4496"/>
        <v>0</v>
      </c>
      <c r="S921" s="26">
        <f t="shared" si="4497"/>
        <v>0</v>
      </c>
      <c r="T921" s="26">
        <f t="shared" si="4498"/>
        <v>0</v>
      </c>
      <c r="U921" s="26">
        <f t="shared" si="4499"/>
        <v>0</v>
      </c>
      <c r="V921" s="26">
        <f t="shared" si="4500"/>
        <v>0</v>
      </c>
      <c r="W921" s="26">
        <f t="shared" si="4501"/>
        <v>0</v>
      </c>
      <c r="X921" s="26">
        <f t="shared" si="4502"/>
        <v>0</v>
      </c>
      <c r="Y921" s="26">
        <f t="shared" si="4503"/>
        <v>0</v>
      </c>
      <c r="Z921" s="26">
        <f t="shared" si="4504"/>
        <v>0</v>
      </c>
      <c r="AA921" s="26">
        <f t="shared" si="4505"/>
        <v>0</v>
      </c>
      <c r="AB921" s="26">
        <f t="shared" si="4506"/>
        <v>0</v>
      </c>
      <c r="AC921" s="26">
        <f t="shared" si="4280"/>
        <v>3910.7</v>
      </c>
      <c r="AD921" s="26">
        <f t="shared" si="4281"/>
        <v>3910.7</v>
      </c>
      <c r="AE921" s="26">
        <f t="shared" si="4282"/>
        <v>3910.7</v>
      </c>
      <c r="AF921" s="26">
        <f t="shared" si="4507"/>
        <v>0</v>
      </c>
      <c r="AG921" s="26">
        <f t="shared" si="4283"/>
        <v>3910.7</v>
      </c>
      <c r="AH921" s="26">
        <f t="shared" si="4284"/>
        <v>3910.7</v>
      </c>
      <c r="AI921" s="26">
        <f t="shared" si="4285"/>
        <v>3910.7</v>
      </c>
      <c r="AJ921" s="26">
        <f t="shared" si="4508"/>
        <v>0</v>
      </c>
      <c r="AK921" s="26">
        <f t="shared" si="4509"/>
        <v>0</v>
      </c>
      <c r="AL921" s="26">
        <f t="shared" si="4510"/>
        <v>0</v>
      </c>
      <c r="AM921" s="26">
        <f t="shared" si="4511"/>
        <v>0</v>
      </c>
      <c r="AN921" s="26">
        <f t="shared" si="4512"/>
        <v>0</v>
      </c>
      <c r="AO921" s="26">
        <f t="shared" si="4513"/>
        <v>0</v>
      </c>
      <c r="AP921" s="26">
        <f t="shared" si="4514"/>
        <v>0</v>
      </c>
      <c r="AQ921" s="26">
        <f t="shared" si="4515"/>
        <v>0</v>
      </c>
      <c r="AR921" s="26">
        <f t="shared" si="4516"/>
        <v>0</v>
      </c>
      <c r="AS921" s="26">
        <f t="shared" si="4222"/>
        <v>3910.7</v>
      </c>
      <c r="AT921" s="26">
        <f t="shared" si="4223"/>
        <v>3910.7</v>
      </c>
      <c r="AU921" s="26">
        <f t="shared" si="4224"/>
        <v>3910.7</v>
      </c>
      <c r="AV921" s="26">
        <f t="shared" si="4517"/>
        <v>0</v>
      </c>
      <c r="AW921" s="26">
        <f t="shared" si="4518"/>
        <v>0</v>
      </c>
      <c r="AX921" s="26">
        <f t="shared" si="4519"/>
        <v>0</v>
      </c>
      <c r="AY921" s="26">
        <f t="shared" si="4225"/>
        <v>3910.7</v>
      </c>
      <c r="AZ921" s="26">
        <f t="shared" si="4226"/>
        <v>3910.7</v>
      </c>
      <c r="BA921" s="26">
        <f t="shared" si="4227"/>
        <v>3910.7</v>
      </c>
      <c r="BB921" s="26">
        <f t="shared" si="4520"/>
        <v>0</v>
      </c>
      <c r="BC921" s="26">
        <f t="shared" si="4521"/>
        <v>0</v>
      </c>
      <c r="BD921" s="26">
        <f t="shared" si="4522"/>
        <v>0</v>
      </c>
      <c r="BE921" s="26">
        <f t="shared" si="4523"/>
        <v>0</v>
      </c>
      <c r="BF921" s="26">
        <f t="shared" si="4524"/>
        <v>0</v>
      </c>
      <c r="BG921" s="26">
        <f t="shared" si="4525"/>
        <v>0</v>
      </c>
      <c r="BH921" s="26">
        <f t="shared" si="4526"/>
        <v>0</v>
      </c>
      <c r="BI921" s="26">
        <f t="shared" si="4527"/>
        <v>0</v>
      </c>
      <c r="BJ921" s="26">
        <f t="shared" si="4528"/>
        <v>0</v>
      </c>
      <c r="BK921" s="26">
        <f t="shared" si="4529"/>
        <v>0</v>
      </c>
      <c r="BL921" s="26">
        <f t="shared" si="4219"/>
        <v>3910.7</v>
      </c>
      <c r="BM921" s="26">
        <f t="shared" si="4530"/>
        <v>0</v>
      </c>
      <c r="BN921" s="53">
        <f t="shared" si="4272"/>
        <v>3910.7</v>
      </c>
      <c r="BO921" s="26">
        <f t="shared" si="4220"/>
        <v>3910.7</v>
      </c>
      <c r="BP921" s="26">
        <f t="shared" si="4531"/>
        <v>0</v>
      </c>
      <c r="BQ921" s="53">
        <f t="shared" si="4273"/>
        <v>3910.7</v>
      </c>
      <c r="BR921" s="52">
        <f t="shared" si="4221"/>
        <v>3910.7</v>
      </c>
      <c r="BS921" s="26">
        <f t="shared" si="4531"/>
        <v>0</v>
      </c>
      <c r="BT921" s="27"/>
    </row>
    <row r="922" spans="1:73" ht="31.2" x14ac:dyDescent="0.3">
      <c r="A922" s="67" t="s">
        <v>500</v>
      </c>
      <c r="B922" s="67" t="s">
        <v>114</v>
      </c>
      <c r="C922" s="67" t="s">
        <v>251</v>
      </c>
      <c r="D922" s="67" t="s">
        <v>463</v>
      </c>
      <c r="E922" s="71"/>
      <c r="F922" s="68" t="s">
        <v>464</v>
      </c>
      <c r="G922" s="26">
        <f t="shared" si="4488"/>
        <v>3910.7</v>
      </c>
      <c r="H922" s="26">
        <f t="shared" si="4489"/>
        <v>3910.7</v>
      </c>
      <c r="I922" s="26">
        <f t="shared" si="4490"/>
        <v>3910.7</v>
      </c>
      <c r="J922" s="26">
        <f t="shared" si="4491"/>
        <v>0</v>
      </c>
      <c r="K922" s="26">
        <f t="shared" si="4492"/>
        <v>0</v>
      </c>
      <c r="L922" s="26">
        <f t="shared" si="4493"/>
        <v>0</v>
      </c>
      <c r="M922" s="26">
        <f t="shared" si="4353"/>
        <v>3910.7</v>
      </c>
      <c r="N922" s="26">
        <f t="shared" si="4354"/>
        <v>3910.7</v>
      </c>
      <c r="O922" s="26">
        <f t="shared" si="4355"/>
        <v>3910.7</v>
      </c>
      <c r="P922" s="26">
        <f t="shared" si="4494"/>
        <v>0</v>
      </c>
      <c r="Q922" s="26">
        <f t="shared" si="4495"/>
        <v>0</v>
      </c>
      <c r="R922" s="26">
        <f t="shared" si="4496"/>
        <v>0</v>
      </c>
      <c r="S922" s="26">
        <f t="shared" si="4497"/>
        <v>0</v>
      </c>
      <c r="T922" s="26">
        <f t="shared" si="4498"/>
        <v>0</v>
      </c>
      <c r="U922" s="26">
        <f t="shared" si="4499"/>
        <v>0</v>
      </c>
      <c r="V922" s="26">
        <f t="shared" si="4500"/>
        <v>0</v>
      </c>
      <c r="W922" s="26">
        <f t="shared" si="4501"/>
        <v>0</v>
      </c>
      <c r="X922" s="26">
        <f t="shared" si="4502"/>
        <v>0</v>
      </c>
      <c r="Y922" s="26">
        <f t="shared" si="4503"/>
        <v>0</v>
      </c>
      <c r="Z922" s="26">
        <f t="shared" si="4504"/>
        <v>0</v>
      </c>
      <c r="AA922" s="26">
        <f t="shared" si="4505"/>
        <v>0</v>
      </c>
      <c r="AB922" s="26">
        <f t="shared" si="4506"/>
        <v>0</v>
      </c>
      <c r="AC922" s="26">
        <f t="shared" si="4280"/>
        <v>3910.7</v>
      </c>
      <c r="AD922" s="26">
        <f t="shared" si="4281"/>
        <v>3910.7</v>
      </c>
      <c r="AE922" s="26">
        <f t="shared" si="4282"/>
        <v>3910.7</v>
      </c>
      <c r="AF922" s="26">
        <f t="shared" si="4507"/>
        <v>0</v>
      </c>
      <c r="AG922" s="26">
        <f t="shared" si="4283"/>
        <v>3910.7</v>
      </c>
      <c r="AH922" s="26">
        <f t="shared" si="4284"/>
        <v>3910.7</v>
      </c>
      <c r="AI922" s="26">
        <f t="shared" si="4285"/>
        <v>3910.7</v>
      </c>
      <c r="AJ922" s="26">
        <f t="shared" si="4508"/>
        <v>0</v>
      </c>
      <c r="AK922" s="26">
        <f t="shared" si="4509"/>
        <v>0</v>
      </c>
      <c r="AL922" s="26">
        <f t="shared" si="4510"/>
        <v>0</v>
      </c>
      <c r="AM922" s="26">
        <f t="shared" si="4511"/>
        <v>0</v>
      </c>
      <c r="AN922" s="26">
        <f t="shared" si="4512"/>
        <v>0</v>
      </c>
      <c r="AO922" s="26">
        <f t="shared" si="4513"/>
        <v>0</v>
      </c>
      <c r="AP922" s="26">
        <f t="shared" si="4514"/>
        <v>0</v>
      </c>
      <c r="AQ922" s="26">
        <f t="shared" si="4515"/>
        <v>0</v>
      </c>
      <c r="AR922" s="26">
        <f t="shared" si="4516"/>
        <v>0</v>
      </c>
      <c r="AS922" s="26">
        <f t="shared" si="4222"/>
        <v>3910.7</v>
      </c>
      <c r="AT922" s="26">
        <f t="shared" si="4223"/>
        <v>3910.7</v>
      </c>
      <c r="AU922" s="26">
        <f t="shared" si="4224"/>
        <v>3910.7</v>
      </c>
      <c r="AV922" s="26">
        <f t="shared" si="4517"/>
        <v>0</v>
      </c>
      <c r="AW922" s="26">
        <f t="shared" si="4518"/>
        <v>0</v>
      </c>
      <c r="AX922" s="26">
        <f t="shared" si="4519"/>
        <v>0</v>
      </c>
      <c r="AY922" s="26">
        <f t="shared" si="4225"/>
        <v>3910.7</v>
      </c>
      <c r="AZ922" s="26">
        <f t="shared" si="4226"/>
        <v>3910.7</v>
      </c>
      <c r="BA922" s="26">
        <f t="shared" si="4227"/>
        <v>3910.7</v>
      </c>
      <c r="BB922" s="26">
        <f t="shared" si="4520"/>
        <v>0</v>
      </c>
      <c r="BC922" s="26">
        <f t="shared" si="4521"/>
        <v>0</v>
      </c>
      <c r="BD922" s="26">
        <f t="shared" si="4522"/>
        <v>0</v>
      </c>
      <c r="BE922" s="26">
        <f t="shared" si="4523"/>
        <v>0</v>
      </c>
      <c r="BF922" s="26">
        <f t="shared" si="4524"/>
        <v>0</v>
      </c>
      <c r="BG922" s="26">
        <f t="shared" si="4525"/>
        <v>0</v>
      </c>
      <c r="BH922" s="26">
        <f t="shared" si="4526"/>
        <v>0</v>
      </c>
      <c r="BI922" s="26">
        <f t="shared" si="4527"/>
        <v>0</v>
      </c>
      <c r="BJ922" s="26">
        <f t="shared" si="4528"/>
        <v>0</v>
      </c>
      <c r="BK922" s="26">
        <f t="shared" si="4529"/>
        <v>0</v>
      </c>
      <c r="BL922" s="26">
        <f t="shared" si="4219"/>
        <v>3910.7</v>
      </c>
      <c r="BM922" s="26">
        <f t="shared" si="4530"/>
        <v>0</v>
      </c>
      <c r="BN922" s="53">
        <f t="shared" si="4272"/>
        <v>3910.7</v>
      </c>
      <c r="BO922" s="26">
        <f t="shared" si="4220"/>
        <v>3910.7</v>
      </c>
      <c r="BP922" s="26">
        <f t="shared" si="4531"/>
        <v>0</v>
      </c>
      <c r="BQ922" s="53">
        <f t="shared" si="4273"/>
        <v>3910.7</v>
      </c>
      <c r="BR922" s="52">
        <f t="shared" si="4221"/>
        <v>3910.7</v>
      </c>
      <c r="BS922" s="26">
        <f t="shared" si="4531"/>
        <v>0</v>
      </c>
      <c r="BT922" s="27"/>
    </row>
    <row r="923" spans="1:73" ht="31.2" x14ac:dyDescent="0.3">
      <c r="A923" s="67" t="s">
        <v>500</v>
      </c>
      <c r="B923" s="67" t="s">
        <v>114</v>
      </c>
      <c r="C923" s="67" t="s">
        <v>251</v>
      </c>
      <c r="D923" s="67" t="s">
        <v>463</v>
      </c>
      <c r="E923" s="67" t="s">
        <v>38</v>
      </c>
      <c r="F923" s="68" t="s">
        <v>39</v>
      </c>
      <c r="G923" s="26">
        <v>3910.7</v>
      </c>
      <c r="H923" s="26">
        <v>3910.7</v>
      </c>
      <c r="I923" s="26">
        <v>3910.7</v>
      </c>
      <c r="J923" s="26"/>
      <c r="K923" s="26"/>
      <c r="L923" s="26"/>
      <c r="M923" s="26">
        <f t="shared" si="4353"/>
        <v>3910.7</v>
      </c>
      <c r="N923" s="26">
        <f t="shared" si="4354"/>
        <v>3910.7</v>
      </c>
      <c r="O923" s="26">
        <f t="shared" si="4355"/>
        <v>3910.7</v>
      </c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>
        <f t="shared" si="4280"/>
        <v>3910.7</v>
      </c>
      <c r="AD923" s="26">
        <f t="shared" si="4281"/>
        <v>3910.7</v>
      </c>
      <c r="AE923" s="26">
        <f t="shared" si="4282"/>
        <v>3910.7</v>
      </c>
      <c r="AF923" s="26"/>
      <c r="AG923" s="26">
        <f t="shared" si="4283"/>
        <v>3910.7</v>
      </c>
      <c r="AH923" s="26">
        <f t="shared" si="4284"/>
        <v>3910.7</v>
      </c>
      <c r="AI923" s="26">
        <f t="shared" si="4285"/>
        <v>3910.7</v>
      </c>
      <c r="AJ923" s="26"/>
      <c r="AK923" s="26"/>
      <c r="AL923" s="26"/>
      <c r="AM923" s="26"/>
      <c r="AN923" s="26"/>
      <c r="AO923" s="26"/>
      <c r="AP923" s="26"/>
      <c r="AQ923" s="26"/>
      <c r="AR923" s="26"/>
      <c r="AS923" s="26">
        <f t="shared" si="4222"/>
        <v>3910.7</v>
      </c>
      <c r="AT923" s="26">
        <f t="shared" si="4223"/>
        <v>3910.7</v>
      </c>
      <c r="AU923" s="26">
        <f t="shared" si="4224"/>
        <v>3910.7</v>
      </c>
      <c r="AV923" s="26"/>
      <c r="AW923" s="26"/>
      <c r="AX923" s="26"/>
      <c r="AY923" s="26">
        <f t="shared" si="4225"/>
        <v>3910.7</v>
      </c>
      <c r="AZ923" s="26">
        <f t="shared" si="4226"/>
        <v>3910.7</v>
      </c>
      <c r="BA923" s="26">
        <f t="shared" si="4227"/>
        <v>3910.7</v>
      </c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>
        <f t="shared" si="4219"/>
        <v>3910.7</v>
      </c>
      <c r="BM923" s="26"/>
      <c r="BN923" s="53">
        <f t="shared" si="4272"/>
        <v>3910.7</v>
      </c>
      <c r="BO923" s="26">
        <f t="shared" si="4220"/>
        <v>3910.7</v>
      </c>
      <c r="BP923" s="26"/>
      <c r="BQ923" s="53">
        <f t="shared" si="4273"/>
        <v>3910.7</v>
      </c>
      <c r="BR923" s="52">
        <f t="shared" si="4221"/>
        <v>3910.7</v>
      </c>
      <c r="BS923" s="26"/>
      <c r="BT923" s="27"/>
    </row>
    <row r="924" spans="1:73" ht="31.2" x14ac:dyDescent="0.3">
      <c r="A924" s="67" t="s">
        <v>500</v>
      </c>
      <c r="B924" s="67" t="s">
        <v>114</v>
      </c>
      <c r="C924" s="67" t="s">
        <v>251</v>
      </c>
      <c r="D924" s="67" t="s">
        <v>465</v>
      </c>
      <c r="E924" s="71"/>
      <c r="F924" s="68" t="s">
        <v>466</v>
      </c>
      <c r="G924" s="26">
        <f t="shared" si="4488"/>
        <v>16366.5</v>
      </c>
      <c r="H924" s="26">
        <f t="shared" si="4489"/>
        <v>16366.5</v>
      </c>
      <c r="I924" s="26">
        <f t="shared" si="4490"/>
        <v>16366.5</v>
      </c>
      <c r="J924" s="26">
        <f t="shared" si="4491"/>
        <v>1687.3</v>
      </c>
      <c r="K924" s="26">
        <f t="shared" si="4492"/>
        <v>1687.3</v>
      </c>
      <c r="L924" s="26">
        <f t="shared" si="4493"/>
        <v>1687.3</v>
      </c>
      <c r="M924" s="26">
        <f t="shared" si="4353"/>
        <v>18053.8</v>
      </c>
      <c r="N924" s="26">
        <f t="shared" si="4354"/>
        <v>18053.8</v>
      </c>
      <c r="O924" s="26">
        <f t="shared" si="4355"/>
        <v>18053.8</v>
      </c>
      <c r="P924" s="26">
        <f t="shared" si="4494"/>
        <v>0</v>
      </c>
      <c r="Q924" s="26">
        <f t="shared" si="4495"/>
        <v>0</v>
      </c>
      <c r="R924" s="26">
        <f t="shared" si="4496"/>
        <v>0</v>
      </c>
      <c r="S924" s="26">
        <f t="shared" si="4497"/>
        <v>0</v>
      </c>
      <c r="T924" s="26">
        <f t="shared" si="4498"/>
        <v>0</v>
      </c>
      <c r="U924" s="26">
        <f t="shared" si="4499"/>
        <v>0</v>
      </c>
      <c r="V924" s="26">
        <f t="shared" si="4500"/>
        <v>0</v>
      </c>
      <c r="W924" s="26">
        <f t="shared" si="4501"/>
        <v>0</v>
      </c>
      <c r="X924" s="26">
        <f t="shared" si="4502"/>
        <v>0</v>
      </c>
      <c r="Y924" s="26">
        <f t="shared" si="4503"/>
        <v>0</v>
      </c>
      <c r="Z924" s="26">
        <f t="shared" si="4504"/>
        <v>0</v>
      </c>
      <c r="AA924" s="26">
        <f t="shared" si="4505"/>
        <v>0</v>
      </c>
      <c r="AB924" s="26">
        <f t="shared" si="4506"/>
        <v>0</v>
      </c>
      <c r="AC924" s="26">
        <f t="shared" si="4280"/>
        <v>18053.8</v>
      </c>
      <c r="AD924" s="26">
        <f t="shared" si="4281"/>
        <v>18053.8</v>
      </c>
      <c r="AE924" s="26">
        <f t="shared" si="4282"/>
        <v>18053.8</v>
      </c>
      <c r="AF924" s="26">
        <f t="shared" si="4507"/>
        <v>0</v>
      </c>
      <c r="AG924" s="26">
        <f t="shared" si="4283"/>
        <v>18053.8</v>
      </c>
      <c r="AH924" s="26">
        <f t="shared" si="4284"/>
        <v>18053.8</v>
      </c>
      <c r="AI924" s="26">
        <f t="shared" si="4285"/>
        <v>18053.8</v>
      </c>
      <c r="AJ924" s="26">
        <f t="shared" si="4508"/>
        <v>0</v>
      </c>
      <c r="AK924" s="26">
        <f t="shared" si="4509"/>
        <v>0</v>
      </c>
      <c r="AL924" s="26">
        <f t="shared" si="4510"/>
        <v>0</v>
      </c>
      <c r="AM924" s="26">
        <f t="shared" si="4511"/>
        <v>0</v>
      </c>
      <c r="AN924" s="26">
        <f t="shared" si="4512"/>
        <v>0</v>
      </c>
      <c r="AO924" s="26">
        <f t="shared" si="4513"/>
        <v>0</v>
      </c>
      <c r="AP924" s="26">
        <f t="shared" si="4514"/>
        <v>0</v>
      </c>
      <c r="AQ924" s="26">
        <f t="shared" si="4515"/>
        <v>0</v>
      </c>
      <c r="AR924" s="26">
        <f t="shared" si="4516"/>
        <v>0</v>
      </c>
      <c r="AS924" s="26">
        <f t="shared" si="4222"/>
        <v>18053.8</v>
      </c>
      <c r="AT924" s="26">
        <f t="shared" si="4223"/>
        <v>18053.8</v>
      </c>
      <c r="AU924" s="26">
        <f t="shared" si="4224"/>
        <v>18053.8</v>
      </c>
      <c r="AV924" s="26">
        <f t="shared" si="4517"/>
        <v>0</v>
      </c>
      <c r="AW924" s="26">
        <f t="shared" si="4518"/>
        <v>0</v>
      </c>
      <c r="AX924" s="26">
        <f t="shared" si="4519"/>
        <v>0</v>
      </c>
      <c r="AY924" s="26">
        <f t="shared" si="4225"/>
        <v>18053.8</v>
      </c>
      <c r="AZ924" s="26">
        <f t="shared" si="4226"/>
        <v>18053.8</v>
      </c>
      <c r="BA924" s="26">
        <f t="shared" si="4227"/>
        <v>18053.8</v>
      </c>
      <c r="BB924" s="26">
        <f t="shared" si="4520"/>
        <v>0</v>
      </c>
      <c r="BC924" s="26">
        <f t="shared" si="4521"/>
        <v>0</v>
      </c>
      <c r="BD924" s="26">
        <f t="shared" si="4522"/>
        <v>0</v>
      </c>
      <c r="BE924" s="26">
        <f t="shared" si="4523"/>
        <v>0</v>
      </c>
      <c r="BF924" s="26">
        <f t="shared" si="4524"/>
        <v>0</v>
      </c>
      <c r="BG924" s="26">
        <f t="shared" si="4525"/>
        <v>0</v>
      </c>
      <c r="BH924" s="26">
        <f t="shared" si="4526"/>
        <v>0</v>
      </c>
      <c r="BI924" s="26">
        <f t="shared" si="4527"/>
        <v>0</v>
      </c>
      <c r="BJ924" s="26">
        <f t="shared" si="4528"/>
        <v>0</v>
      </c>
      <c r="BK924" s="26">
        <f t="shared" si="4529"/>
        <v>0</v>
      </c>
      <c r="BL924" s="26">
        <f t="shared" si="4219"/>
        <v>18053.8</v>
      </c>
      <c r="BM924" s="26">
        <f t="shared" si="4530"/>
        <v>0</v>
      </c>
      <c r="BN924" s="53">
        <f t="shared" si="4272"/>
        <v>18053.8</v>
      </c>
      <c r="BO924" s="26">
        <f t="shared" si="4220"/>
        <v>18053.8</v>
      </c>
      <c r="BP924" s="26">
        <f t="shared" si="4531"/>
        <v>0</v>
      </c>
      <c r="BQ924" s="53">
        <f t="shared" si="4273"/>
        <v>18053.8</v>
      </c>
      <c r="BR924" s="52">
        <f t="shared" si="4221"/>
        <v>18053.8</v>
      </c>
      <c r="BS924" s="26">
        <f t="shared" si="4531"/>
        <v>0</v>
      </c>
      <c r="BT924" s="27"/>
    </row>
    <row r="925" spans="1:73" x14ac:dyDescent="0.3">
      <c r="A925" s="67" t="s">
        <v>500</v>
      </c>
      <c r="B925" s="67" t="s">
        <v>114</v>
      </c>
      <c r="C925" s="67" t="s">
        <v>251</v>
      </c>
      <c r="D925" s="67" t="s">
        <v>467</v>
      </c>
      <c r="E925" s="71"/>
      <c r="F925" s="68" t="s">
        <v>440</v>
      </c>
      <c r="G925" s="26">
        <f t="shared" si="4488"/>
        <v>16366.5</v>
      </c>
      <c r="H925" s="26">
        <f t="shared" si="4489"/>
        <v>16366.5</v>
      </c>
      <c r="I925" s="26">
        <f t="shared" si="4490"/>
        <v>16366.5</v>
      </c>
      <c r="J925" s="26">
        <f t="shared" si="4491"/>
        <v>1687.3</v>
      </c>
      <c r="K925" s="26">
        <f t="shared" si="4492"/>
        <v>1687.3</v>
      </c>
      <c r="L925" s="26">
        <f t="shared" si="4493"/>
        <v>1687.3</v>
      </c>
      <c r="M925" s="26">
        <f t="shared" si="4353"/>
        <v>18053.8</v>
      </c>
      <c r="N925" s="26">
        <f t="shared" si="4354"/>
        <v>18053.8</v>
      </c>
      <c r="O925" s="26">
        <f t="shared" si="4355"/>
        <v>18053.8</v>
      </c>
      <c r="P925" s="26">
        <f t="shared" si="4494"/>
        <v>0</v>
      </c>
      <c r="Q925" s="26">
        <f t="shared" si="4495"/>
        <v>0</v>
      </c>
      <c r="R925" s="26">
        <f t="shared" si="4496"/>
        <v>0</v>
      </c>
      <c r="S925" s="26">
        <f t="shared" si="4497"/>
        <v>0</v>
      </c>
      <c r="T925" s="26">
        <f t="shared" si="4498"/>
        <v>0</v>
      </c>
      <c r="U925" s="26">
        <f t="shared" si="4499"/>
        <v>0</v>
      </c>
      <c r="V925" s="26">
        <f t="shared" si="4500"/>
        <v>0</v>
      </c>
      <c r="W925" s="26">
        <f t="shared" si="4501"/>
        <v>0</v>
      </c>
      <c r="X925" s="26">
        <f t="shared" si="4502"/>
        <v>0</v>
      </c>
      <c r="Y925" s="26">
        <f t="shared" si="4503"/>
        <v>0</v>
      </c>
      <c r="Z925" s="26">
        <f t="shared" si="4504"/>
        <v>0</v>
      </c>
      <c r="AA925" s="26">
        <f t="shared" si="4505"/>
        <v>0</v>
      </c>
      <c r="AB925" s="26">
        <f t="shared" si="4506"/>
        <v>0</v>
      </c>
      <c r="AC925" s="26">
        <f t="shared" si="4280"/>
        <v>18053.8</v>
      </c>
      <c r="AD925" s="26">
        <f t="shared" si="4281"/>
        <v>18053.8</v>
      </c>
      <c r="AE925" s="26">
        <f t="shared" si="4282"/>
        <v>18053.8</v>
      </c>
      <c r="AF925" s="26">
        <f t="shared" si="4507"/>
        <v>0</v>
      </c>
      <c r="AG925" s="26">
        <f t="shared" si="4283"/>
        <v>18053.8</v>
      </c>
      <c r="AH925" s="26">
        <f t="shared" si="4284"/>
        <v>18053.8</v>
      </c>
      <c r="AI925" s="26">
        <f t="shared" si="4285"/>
        <v>18053.8</v>
      </c>
      <c r="AJ925" s="26">
        <f t="shared" si="4508"/>
        <v>0</v>
      </c>
      <c r="AK925" s="26">
        <f t="shared" si="4509"/>
        <v>0</v>
      </c>
      <c r="AL925" s="26">
        <f t="shared" si="4510"/>
        <v>0</v>
      </c>
      <c r="AM925" s="26">
        <f t="shared" si="4511"/>
        <v>0</v>
      </c>
      <c r="AN925" s="26">
        <f t="shared" si="4512"/>
        <v>0</v>
      </c>
      <c r="AO925" s="26">
        <f t="shared" si="4513"/>
        <v>0</v>
      </c>
      <c r="AP925" s="26">
        <f t="shared" si="4514"/>
        <v>0</v>
      </c>
      <c r="AQ925" s="26">
        <f t="shared" si="4515"/>
        <v>0</v>
      </c>
      <c r="AR925" s="26">
        <f t="shared" si="4516"/>
        <v>0</v>
      </c>
      <c r="AS925" s="26">
        <f t="shared" si="4222"/>
        <v>18053.8</v>
      </c>
      <c r="AT925" s="26">
        <f t="shared" si="4223"/>
        <v>18053.8</v>
      </c>
      <c r="AU925" s="26">
        <f t="shared" si="4224"/>
        <v>18053.8</v>
      </c>
      <c r="AV925" s="26">
        <f t="shared" si="4517"/>
        <v>0</v>
      </c>
      <c r="AW925" s="26">
        <f t="shared" si="4518"/>
        <v>0</v>
      </c>
      <c r="AX925" s="26">
        <f t="shared" si="4519"/>
        <v>0</v>
      </c>
      <c r="AY925" s="26">
        <f t="shared" si="4225"/>
        <v>18053.8</v>
      </c>
      <c r="AZ925" s="26">
        <f t="shared" si="4226"/>
        <v>18053.8</v>
      </c>
      <c r="BA925" s="26">
        <f t="shared" si="4227"/>
        <v>18053.8</v>
      </c>
      <c r="BB925" s="26">
        <f t="shared" si="4520"/>
        <v>0</v>
      </c>
      <c r="BC925" s="26">
        <f t="shared" si="4521"/>
        <v>0</v>
      </c>
      <c r="BD925" s="26">
        <f t="shared" si="4522"/>
        <v>0</v>
      </c>
      <c r="BE925" s="26">
        <f t="shared" si="4523"/>
        <v>0</v>
      </c>
      <c r="BF925" s="26">
        <f t="shared" si="4524"/>
        <v>0</v>
      </c>
      <c r="BG925" s="26">
        <f t="shared" si="4525"/>
        <v>0</v>
      </c>
      <c r="BH925" s="26">
        <f t="shared" si="4526"/>
        <v>0</v>
      </c>
      <c r="BI925" s="26">
        <f t="shared" si="4527"/>
        <v>0</v>
      </c>
      <c r="BJ925" s="26">
        <f t="shared" si="4528"/>
        <v>0</v>
      </c>
      <c r="BK925" s="26">
        <f t="shared" si="4529"/>
        <v>0</v>
      </c>
      <c r="BL925" s="26">
        <f t="shared" si="4219"/>
        <v>18053.8</v>
      </c>
      <c r="BM925" s="26">
        <f t="shared" si="4530"/>
        <v>0</v>
      </c>
      <c r="BN925" s="53">
        <f t="shared" si="4272"/>
        <v>18053.8</v>
      </c>
      <c r="BO925" s="26">
        <f t="shared" si="4220"/>
        <v>18053.8</v>
      </c>
      <c r="BP925" s="26">
        <f t="shared" si="4531"/>
        <v>0</v>
      </c>
      <c r="BQ925" s="53">
        <f t="shared" si="4273"/>
        <v>18053.8</v>
      </c>
      <c r="BR925" s="52">
        <f t="shared" si="4221"/>
        <v>18053.8</v>
      </c>
      <c r="BS925" s="26">
        <f t="shared" si="4531"/>
        <v>0</v>
      </c>
      <c r="BT925" s="27"/>
    </row>
    <row r="926" spans="1:73" ht="31.2" x14ac:dyDescent="0.3">
      <c r="A926" s="67" t="s">
        <v>500</v>
      </c>
      <c r="B926" s="67" t="s">
        <v>114</v>
      </c>
      <c r="C926" s="67" t="s">
        <v>251</v>
      </c>
      <c r="D926" s="67" t="s">
        <v>468</v>
      </c>
      <c r="E926" s="71"/>
      <c r="F926" s="68" t="s">
        <v>469</v>
      </c>
      <c r="G926" s="26">
        <f t="shared" si="4488"/>
        <v>16366.5</v>
      </c>
      <c r="H926" s="26">
        <f t="shared" si="4489"/>
        <v>16366.5</v>
      </c>
      <c r="I926" s="26">
        <f t="shared" si="4490"/>
        <v>16366.5</v>
      </c>
      <c r="J926" s="26">
        <f t="shared" si="4491"/>
        <v>1687.3</v>
      </c>
      <c r="K926" s="26">
        <f t="shared" si="4492"/>
        <v>1687.3</v>
      </c>
      <c r="L926" s="26">
        <f t="shared" si="4493"/>
        <v>1687.3</v>
      </c>
      <c r="M926" s="26">
        <f t="shared" si="4353"/>
        <v>18053.8</v>
      </c>
      <c r="N926" s="26">
        <f t="shared" si="4354"/>
        <v>18053.8</v>
      </c>
      <c r="O926" s="26">
        <f t="shared" si="4355"/>
        <v>18053.8</v>
      </c>
      <c r="P926" s="26">
        <f t="shared" si="4494"/>
        <v>0</v>
      </c>
      <c r="Q926" s="26">
        <f t="shared" si="4495"/>
        <v>0</v>
      </c>
      <c r="R926" s="26">
        <f t="shared" si="4496"/>
        <v>0</v>
      </c>
      <c r="S926" s="26">
        <f t="shared" si="4497"/>
        <v>0</v>
      </c>
      <c r="T926" s="26">
        <f t="shared" si="4498"/>
        <v>0</v>
      </c>
      <c r="U926" s="26">
        <f t="shared" si="4499"/>
        <v>0</v>
      </c>
      <c r="V926" s="26">
        <f t="shared" si="4500"/>
        <v>0</v>
      </c>
      <c r="W926" s="26">
        <f t="shared" si="4501"/>
        <v>0</v>
      </c>
      <c r="X926" s="26">
        <f t="shared" si="4502"/>
        <v>0</v>
      </c>
      <c r="Y926" s="26">
        <f t="shared" si="4503"/>
        <v>0</v>
      </c>
      <c r="Z926" s="26">
        <f t="shared" si="4504"/>
        <v>0</v>
      </c>
      <c r="AA926" s="26">
        <f t="shared" si="4505"/>
        <v>0</v>
      </c>
      <c r="AB926" s="26">
        <f t="shared" si="4506"/>
        <v>0</v>
      </c>
      <c r="AC926" s="26">
        <f t="shared" si="4280"/>
        <v>18053.8</v>
      </c>
      <c r="AD926" s="26">
        <f t="shared" si="4281"/>
        <v>18053.8</v>
      </c>
      <c r="AE926" s="26">
        <f t="shared" si="4282"/>
        <v>18053.8</v>
      </c>
      <c r="AF926" s="26">
        <f t="shared" si="4507"/>
        <v>0</v>
      </c>
      <c r="AG926" s="26">
        <f t="shared" si="4283"/>
        <v>18053.8</v>
      </c>
      <c r="AH926" s="26">
        <f t="shared" si="4284"/>
        <v>18053.8</v>
      </c>
      <c r="AI926" s="26">
        <f t="shared" si="4285"/>
        <v>18053.8</v>
      </c>
      <c r="AJ926" s="26">
        <f t="shared" si="4508"/>
        <v>0</v>
      </c>
      <c r="AK926" s="26">
        <f t="shared" si="4509"/>
        <v>0</v>
      </c>
      <c r="AL926" s="26">
        <f t="shared" si="4510"/>
        <v>0</v>
      </c>
      <c r="AM926" s="26">
        <f t="shared" si="4511"/>
        <v>0</v>
      </c>
      <c r="AN926" s="26">
        <f t="shared" si="4512"/>
        <v>0</v>
      </c>
      <c r="AO926" s="26">
        <f t="shared" si="4513"/>
        <v>0</v>
      </c>
      <c r="AP926" s="26">
        <f t="shared" si="4514"/>
        <v>0</v>
      </c>
      <c r="AQ926" s="26">
        <f t="shared" si="4515"/>
        <v>0</v>
      </c>
      <c r="AR926" s="26">
        <f t="shared" si="4516"/>
        <v>0</v>
      </c>
      <c r="AS926" s="26">
        <f t="shared" si="4222"/>
        <v>18053.8</v>
      </c>
      <c r="AT926" s="26">
        <f t="shared" si="4223"/>
        <v>18053.8</v>
      </c>
      <c r="AU926" s="26">
        <f t="shared" si="4224"/>
        <v>18053.8</v>
      </c>
      <c r="AV926" s="26">
        <f t="shared" si="4517"/>
        <v>0</v>
      </c>
      <c r="AW926" s="26">
        <f t="shared" si="4518"/>
        <v>0</v>
      </c>
      <c r="AX926" s="26">
        <f t="shared" si="4519"/>
        <v>0</v>
      </c>
      <c r="AY926" s="26">
        <f t="shared" si="4225"/>
        <v>18053.8</v>
      </c>
      <c r="AZ926" s="26">
        <f t="shared" si="4226"/>
        <v>18053.8</v>
      </c>
      <c r="BA926" s="26">
        <f t="shared" si="4227"/>
        <v>18053.8</v>
      </c>
      <c r="BB926" s="26">
        <f t="shared" si="4520"/>
        <v>0</v>
      </c>
      <c r="BC926" s="26">
        <f t="shared" si="4521"/>
        <v>0</v>
      </c>
      <c r="BD926" s="26">
        <f t="shared" si="4522"/>
        <v>0</v>
      </c>
      <c r="BE926" s="26">
        <f t="shared" si="4523"/>
        <v>0</v>
      </c>
      <c r="BF926" s="26">
        <f t="shared" si="4524"/>
        <v>0</v>
      </c>
      <c r="BG926" s="26">
        <f t="shared" si="4525"/>
        <v>0</v>
      </c>
      <c r="BH926" s="26">
        <f t="shared" si="4526"/>
        <v>0</v>
      </c>
      <c r="BI926" s="26">
        <f t="shared" si="4527"/>
        <v>0</v>
      </c>
      <c r="BJ926" s="26">
        <f t="shared" si="4528"/>
        <v>0</v>
      </c>
      <c r="BK926" s="26">
        <f t="shared" si="4529"/>
        <v>0</v>
      </c>
      <c r="BL926" s="26">
        <f t="shared" si="4219"/>
        <v>18053.8</v>
      </c>
      <c r="BM926" s="26">
        <f t="shared" si="4530"/>
        <v>0</v>
      </c>
      <c r="BN926" s="53">
        <f t="shared" si="4272"/>
        <v>18053.8</v>
      </c>
      <c r="BO926" s="26">
        <f t="shared" si="4220"/>
        <v>18053.8</v>
      </c>
      <c r="BP926" s="26">
        <f t="shared" si="4531"/>
        <v>0</v>
      </c>
      <c r="BQ926" s="53">
        <f t="shared" si="4273"/>
        <v>18053.8</v>
      </c>
      <c r="BR926" s="52">
        <f t="shared" si="4221"/>
        <v>18053.8</v>
      </c>
      <c r="BS926" s="26">
        <f t="shared" si="4531"/>
        <v>0</v>
      </c>
      <c r="BT926" s="27"/>
    </row>
    <row r="927" spans="1:73" ht="31.2" x14ac:dyDescent="0.3">
      <c r="A927" s="67" t="s">
        <v>500</v>
      </c>
      <c r="B927" s="67" t="s">
        <v>114</v>
      </c>
      <c r="C927" s="67" t="s">
        <v>251</v>
      </c>
      <c r="D927" s="67" t="s">
        <v>470</v>
      </c>
      <c r="E927" s="71"/>
      <c r="F927" s="68" t="s">
        <v>471</v>
      </c>
      <c r="G927" s="26">
        <f t="shared" si="4488"/>
        <v>16366.5</v>
      </c>
      <c r="H927" s="26">
        <f t="shared" si="4489"/>
        <v>16366.5</v>
      </c>
      <c r="I927" s="26">
        <f t="shared" si="4490"/>
        <v>16366.5</v>
      </c>
      <c r="J927" s="26">
        <f t="shared" si="4491"/>
        <v>1687.3</v>
      </c>
      <c r="K927" s="26">
        <f t="shared" si="4492"/>
        <v>1687.3</v>
      </c>
      <c r="L927" s="26">
        <f t="shared" si="4493"/>
        <v>1687.3</v>
      </c>
      <c r="M927" s="26">
        <f t="shared" si="4353"/>
        <v>18053.8</v>
      </c>
      <c r="N927" s="26">
        <f t="shared" si="4354"/>
        <v>18053.8</v>
      </c>
      <c r="O927" s="26">
        <f t="shared" si="4355"/>
        <v>18053.8</v>
      </c>
      <c r="P927" s="26">
        <f t="shared" si="4494"/>
        <v>0</v>
      </c>
      <c r="Q927" s="26">
        <f t="shared" si="4495"/>
        <v>0</v>
      </c>
      <c r="R927" s="26">
        <f t="shared" si="4496"/>
        <v>0</v>
      </c>
      <c r="S927" s="26">
        <f t="shared" si="4497"/>
        <v>0</v>
      </c>
      <c r="T927" s="26">
        <f t="shared" si="4498"/>
        <v>0</v>
      </c>
      <c r="U927" s="26">
        <f t="shared" si="4499"/>
        <v>0</v>
      </c>
      <c r="V927" s="26">
        <f t="shared" si="4500"/>
        <v>0</v>
      </c>
      <c r="W927" s="26">
        <f t="shared" si="4501"/>
        <v>0</v>
      </c>
      <c r="X927" s="26">
        <f t="shared" si="4502"/>
        <v>0</v>
      </c>
      <c r="Y927" s="26">
        <f t="shared" si="4503"/>
        <v>0</v>
      </c>
      <c r="Z927" s="26">
        <f t="shared" si="4504"/>
        <v>0</v>
      </c>
      <c r="AA927" s="26">
        <f t="shared" si="4505"/>
        <v>0</v>
      </c>
      <c r="AB927" s="26">
        <f t="shared" si="4506"/>
        <v>0</v>
      </c>
      <c r="AC927" s="26">
        <f t="shared" si="4280"/>
        <v>18053.8</v>
      </c>
      <c r="AD927" s="26">
        <f t="shared" si="4281"/>
        <v>18053.8</v>
      </c>
      <c r="AE927" s="26">
        <f t="shared" si="4282"/>
        <v>18053.8</v>
      </c>
      <c r="AF927" s="26">
        <f t="shared" si="4507"/>
        <v>0</v>
      </c>
      <c r="AG927" s="26">
        <f t="shared" si="4283"/>
        <v>18053.8</v>
      </c>
      <c r="AH927" s="26">
        <f t="shared" si="4284"/>
        <v>18053.8</v>
      </c>
      <c r="AI927" s="26">
        <f t="shared" si="4285"/>
        <v>18053.8</v>
      </c>
      <c r="AJ927" s="26">
        <f t="shared" si="4508"/>
        <v>0</v>
      </c>
      <c r="AK927" s="26">
        <f t="shared" si="4509"/>
        <v>0</v>
      </c>
      <c r="AL927" s="26">
        <f t="shared" si="4510"/>
        <v>0</v>
      </c>
      <c r="AM927" s="26">
        <f t="shared" si="4511"/>
        <v>0</v>
      </c>
      <c r="AN927" s="26">
        <f t="shared" si="4512"/>
        <v>0</v>
      </c>
      <c r="AO927" s="26">
        <f t="shared" si="4513"/>
        <v>0</v>
      </c>
      <c r="AP927" s="26">
        <f t="shared" si="4514"/>
        <v>0</v>
      </c>
      <c r="AQ927" s="26">
        <f t="shared" si="4515"/>
        <v>0</v>
      </c>
      <c r="AR927" s="26">
        <f t="shared" si="4516"/>
        <v>0</v>
      </c>
      <c r="AS927" s="26">
        <f t="shared" si="4222"/>
        <v>18053.8</v>
      </c>
      <c r="AT927" s="26">
        <f t="shared" si="4223"/>
        <v>18053.8</v>
      </c>
      <c r="AU927" s="26">
        <f t="shared" si="4224"/>
        <v>18053.8</v>
      </c>
      <c r="AV927" s="26">
        <f t="shared" si="4517"/>
        <v>0</v>
      </c>
      <c r="AW927" s="26">
        <f t="shared" si="4518"/>
        <v>0</v>
      </c>
      <c r="AX927" s="26">
        <f t="shared" si="4519"/>
        <v>0</v>
      </c>
      <c r="AY927" s="26">
        <f t="shared" si="4225"/>
        <v>18053.8</v>
      </c>
      <c r="AZ927" s="26">
        <f t="shared" si="4226"/>
        <v>18053.8</v>
      </c>
      <c r="BA927" s="26">
        <f t="shared" si="4227"/>
        <v>18053.8</v>
      </c>
      <c r="BB927" s="26">
        <f t="shared" si="4520"/>
        <v>0</v>
      </c>
      <c r="BC927" s="26">
        <f t="shared" si="4521"/>
        <v>0</v>
      </c>
      <c r="BD927" s="26">
        <f t="shared" si="4522"/>
        <v>0</v>
      </c>
      <c r="BE927" s="26">
        <f t="shared" si="4523"/>
        <v>0</v>
      </c>
      <c r="BF927" s="26">
        <f t="shared" si="4524"/>
        <v>0</v>
      </c>
      <c r="BG927" s="26">
        <f t="shared" si="4525"/>
        <v>0</v>
      </c>
      <c r="BH927" s="26">
        <f t="shared" si="4526"/>
        <v>0</v>
      </c>
      <c r="BI927" s="26">
        <f t="shared" si="4527"/>
        <v>0</v>
      </c>
      <c r="BJ927" s="26">
        <f t="shared" si="4528"/>
        <v>0</v>
      </c>
      <c r="BK927" s="26">
        <f t="shared" si="4529"/>
        <v>0</v>
      </c>
      <c r="BL927" s="26">
        <f t="shared" si="4219"/>
        <v>18053.8</v>
      </c>
      <c r="BM927" s="26">
        <f t="shared" si="4530"/>
        <v>0</v>
      </c>
      <c r="BN927" s="53">
        <f t="shared" si="4272"/>
        <v>18053.8</v>
      </c>
      <c r="BO927" s="26">
        <f t="shared" si="4220"/>
        <v>18053.8</v>
      </c>
      <c r="BP927" s="26">
        <f t="shared" si="4531"/>
        <v>0</v>
      </c>
      <c r="BQ927" s="53">
        <f t="shared" si="4273"/>
        <v>18053.8</v>
      </c>
      <c r="BR927" s="52">
        <f t="shared" si="4221"/>
        <v>18053.8</v>
      </c>
      <c r="BS927" s="26">
        <f t="shared" si="4531"/>
        <v>0</v>
      </c>
      <c r="BT927" s="27"/>
    </row>
    <row r="928" spans="1:73" ht="31.2" x14ac:dyDescent="0.3">
      <c r="A928" s="67" t="s">
        <v>500</v>
      </c>
      <c r="B928" s="67" t="s">
        <v>114</v>
      </c>
      <c r="C928" s="67" t="s">
        <v>251</v>
      </c>
      <c r="D928" s="67" t="s">
        <v>470</v>
      </c>
      <c r="E928" s="67" t="s">
        <v>127</v>
      </c>
      <c r="F928" s="68" t="s">
        <v>128</v>
      </c>
      <c r="G928" s="26">
        <v>16366.5</v>
      </c>
      <c r="H928" s="26">
        <v>16366.5</v>
      </c>
      <c r="I928" s="26">
        <v>16366.5</v>
      </c>
      <c r="J928" s="28">
        <v>1687.3</v>
      </c>
      <c r="K928" s="28">
        <v>1687.3</v>
      </c>
      <c r="L928" s="28">
        <v>1687.3</v>
      </c>
      <c r="M928" s="26">
        <f t="shared" si="4353"/>
        <v>18053.8</v>
      </c>
      <c r="N928" s="26">
        <f t="shared" si="4354"/>
        <v>18053.8</v>
      </c>
      <c r="O928" s="26">
        <f t="shared" si="4355"/>
        <v>18053.8</v>
      </c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>
        <f t="shared" si="4280"/>
        <v>18053.8</v>
      </c>
      <c r="AD928" s="26">
        <f t="shared" si="4281"/>
        <v>18053.8</v>
      </c>
      <c r="AE928" s="26">
        <f t="shared" si="4282"/>
        <v>18053.8</v>
      </c>
      <c r="AF928" s="26"/>
      <c r="AG928" s="26">
        <f t="shared" si="4283"/>
        <v>18053.8</v>
      </c>
      <c r="AH928" s="26">
        <f t="shared" si="4284"/>
        <v>18053.8</v>
      </c>
      <c r="AI928" s="26">
        <f t="shared" si="4285"/>
        <v>18053.8</v>
      </c>
      <c r="AJ928" s="26"/>
      <c r="AK928" s="26"/>
      <c r="AL928" s="26"/>
      <c r="AM928" s="26"/>
      <c r="AN928" s="26"/>
      <c r="AO928" s="26"/>
      <c r="AP928" s="26"/>
      <c r="AQ928" s="26"/>
      <c r="AR928" s="26"/>
      <c r="AS928" s="26">
        <f t="shared" si="4222"/>
        <v>18053.8</v>
      </c>
      <c r="AT928" s="26">
        <f t="shared" si="4223"/>
        <v>18053.8</v>
      </c>
      <c r="AU928" s="26">
        <f t="shared" si="4224"/>
        <v>18053.8</v>
      </c>
      <c r="AV928" s="26"/>
      <c r="AW928" s="26"/>
      <c r="AX928" s="26"/>
      <c r="AY928" s="26">
        <f t="shared" si="4225"/>
        <v>18053.8</v>
      </c>
      <c r="AZ928" s="26">
        <f t="shared" si="4226"/>
        <v>18053.8</v>
      </c>
      <c r="BA928" s="26">
        <f t="shared" si="4227"/>
        <v>18053.8</v>
      </c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>
        <f t="shared" si="4219"/>
        <v>18053.8</v>
      </c>
      <c r="BM928" s="26"/>
      <c r="BN928" s="53">
        <f t="shared" si="4272"/>
        <v>18053.8</v>
      </c>
      <c r="BO928" s="26">
        <f t="shared" si="4220"/>
        <v>18053.8</v>
      </c>
      <c r="BP928" s="26"/>
      <c r="BQ928" s="53">
        <f t="shared" si="4273"/>
        <v>18053.8</v>
      </c>
      <c r="BR928" s="52">
        <f t="shared" si="4221"/>
        <v>18053.8</v>
      </c>
      <c r="BS928" s="26"/>
      <c r="BT928" s="27"/>
    </row>
    <row r="929" spans="1:73" s="82" customFormat="1" x14ac:dyDescent="0.3">
      <c r="A929" s="65" t="s">
        <v>500</v>
      </c>
      <c r="B929" s="65" t="s">
        <v>114</v>
      </c>
      <c r="C929" s="65" t="s">
        <v>116</v>
      </c>
      <c r="D929" s="65"/>
      <c r="E929" s="65"/>
      <c r="F929" s="66" t="s">
        <v>117</v>
      </c>
      <c r="G929" s="22">
        <f t="shared" si="4488"/>
        <v>1610.5</v>
      </c>
      <c r="H929" s="22">
        <f t="shared" si="4489"/>
        <v>182.5</v>
      </c>
      <c r="I929" s="22">
        <f t="shared" si="4490"/>
        <v>182.5</v>
      </c>
      <c r="J929" s="22">
        <f t="shared" si="4491"/>
        <v>0</v>
      </c>
      <c r="K929" s="22">
        <f t="shared" si="4492"/>
        <v>0</v>
      </c>
      <c r="L929" s="22">
        <f t="shared" si="4493"/>
        <v>0</v>
      </c>
      <c r="M929" s="22">
        <f t="shared" si="4353"/>
        <v>1610.5</v>
      </c>
      <c r="N929" s="22">
        <f t="shared" si="4354"/>
        <v>182.5</v>
      </c>
      <c r="O929" s="22">
        <f t="shared" si="4355"/>
        <v>182.5</v>
      </c>
      <c r="P929" s="22">
        <f t="shared" si="4494"/>
        <v>0</v>
      </c>
      <c r="Q929" s="22">
        <f t="shared" si="4495"/>
        <v>0</v>
      </c>
      <c r="R929" s="22">
        <f t="shared" si="4496"/>
        <v>0</v>
      </c>
      <c r="S929" s="22">
        <f t="shared" si="4497"/>
        <v>0</v>
      </c>
      <c r="T929" s="22">
        <f t="shared" si="4498"/>
        <v>0</v>
      </c>
      <c r="U929" s="22">
        <f t="shared" si="4499"/>
        <v>0</v>
      </c>
      <c r="V929" s="22">
        <f t="shared" si="4500"/>
        <v>0</v>
      </c>
      <c r="W929" s="22">
        <f t="shared" si="4501"/>
        <v>0</v>
      </c>
      <c r="X929" s="22">
        <f t="shared" si="4502"/>
        <v>0</v>
      </c>
      <c r="Y929" s="22">
        <f t="shared" si="4503"/>
        <v>0</v>
      </c>
      <c r="Z929" s="22">
        <f t="shared" si="4504"/>
        <v>0</v>
      </c>
      <c r="AA929" s="22">
        <f t="shared" si="4505"/>
        <v>0</v>
      </c>
      <c r="AB929" s="22">
        <f t="shared" si="4506"/>
        <v>0</v>
      </c>
      <c r="AC929" s="22">
        <f t="shared" si="4280"/>
        <v>1610.5</v>
      </c>
      <c r="AD929" s="22">
        <f t="shared" si="4281"/>
        <v>182.5</v>
      </c>
      <c r="AE929" s="22">
        <f t="shared" si="4282"/>
        <v>182.5</v>
      </c>
      <c r="AF929" s="22">
        <f t="shared" si="4507"/>
        <v>0</v>
      </c>
      <c r="AG929" s="22">
        <f t="shared" si="4283"/>
        <v>1610.5</v>
      </c>
      <c r="AH929" s="22">
        <f t="shared" si="4284"/>
        <v>182.5</v>
      </c>
      <c r="AI929" s="22">
        <f t="shared" si="4285"/>
        <v>182.5</v>
      </c>
      <c r="AJ929" s="22">
        <f t="shared" si="4508"/>
        <v>0</v>
      </c>
      <c r="AK929" s="22">
        <f t="shared" si="4509"/>
        <v>0</v>
      </c>
      <c r="AL929" s="22">
        <f t="shared" si="4510"/>
        <v>-47.941000000000003</v>
      </c>
      <c r="AM929" s="22">
        <f t="shared" si="4511"/>
        <v>0</v>
      </c>
      <c r="AN929" s="22">
        <f t="shared" si="4512"/>
        <v>0</v>
      </c>
      <c r="AO929" s="22">
        <f t="shared" si="4513"/>
        <v>0</v>
      </c>
      <c r="AP929" s="22">
        <f t="shared" si="4514"/>
        <v>0</v>
      </c>
      <c r="AQ929" s="22">
        <f t="shared" si="4515"/>
        <v>0</v>
      </c>
      <c r="AR929" s="22">
        <f t="shared" si="4516"/>
        <v>0</v>
      </c>
      <c r="AS929" s="22">
        <f t="shared" si="4222"/>
        <v>1562.559</v>
      </c>
      <c r="AT929" s="22">
        <f t="shared" si="4223"/>
        <v>182.5</v>
      </c>
      <c r="AU929" s="22">
        <f t="shared" si="4224"/>
        <v>182.5</v>
      </c>
      <c r="AV929" s="22">
        <f t="shared" si="4517"/>
        <v>0</v>
      </c>
      <c r="AW929" s="22">
        <f t="shared" si="4518"/>
        <v>0</v>
      </c>
      <c r="AX929" s="22">
        <f t="shared" si="4519"/>
        <v>0</v>
      </c>
      <c r="AY929" s="22">
        <f t="shared" si="4225"/>
        <v>1562.559</v>
      </c>
      <c r="AZ929" s="22">
        <f t="shared" si="4226"/>
        <v>182.5</v>
      </c>
      <c r="BA929" s="22">
        <f t="shared" si="4227"/>
        <v>182.5</v>
      </c>
      <c r="BB929" s="22">
        <f t="shared" si="4520"/>
        <v>0</v>
      </c>
      <c r="BC929" s="22">
        <f t="shared" si="4521"/>
        <v>0</v>
      </c>
      <c r="BD929" s="22">
        <f t="shared" si="4522"/>
        <v>-313.89999999999998</v>
      </c>
      <c r="BE929" s="22">
        <f t="shared" si="4523"/>
        <v>0</v>
      </c>
      <c r="BF929" s="22">
        <f t="shared" si="4524"/>
        <v>0</v>
      </c>
      <c r="BG929" s="22">
        <f t="shared" si="4525"/>
        <v>0</v>
      </c>
      <c r="BH929" s="22">
        <f t="shared" si="4526"/>
        <v>0</v>
      </c>
      <c r="BI929" s="22">
        <f t="shared" si="4527"/>
        <v>0</v>
      </c>
      <c r="BJ929" s="22">
        <f t="shared" si="4528"/>
        <v>0</v>
      </c>
      <c r="BK929" s="22">
        <f t="shared" si="4529"/>
        <v>0</v>
      </c>
      <c r="BL929" s="22">
        <f t="shared" si="4219"/>
        <v>1248.6590000000001</v>
      </c>
      <c r="BM929" s="22">
        <f t="shared" si="4530"/>
        <v>0</v>
      </c>
      <c r="BN929" s="78">
        <f t="shared" si="4272"/>
        <v>1248.6590000000001</v>
      </c>
      <c r="BO929" s="22">
        <f t="shared" si="4220"/>
        <v>182.5</v>
      </c>
      <c r="BP929" s="22">
        <f t="shared" si="4531"/>
        <v>0</v>
      </c>
      <c r="BQ929" s="78">
        <f t="shared" si="4273"/>
        <v>182.5</v>
      </c>
      <c r="BR929" s="80">
        <f t="shared" si="4221"/>
        <v>182.5</v>
      </c>
      <c r="BS929" s="22">
        <f t="shared" si="4531"/>
        <v>0</v>
      </c>
      <c r="BT929" s="23"/>
      <c r="BU929" s="19"/>
    </row>
    <row r="930" spans="1:73" ht="31.2" x14ac:dyDescent="0.3">
      <c r="A930" s="67" t="s">
        <v>500</v>
      </c>
      <c r="B930" s="67" t="s">
        <v>114</v>
      </c>
      <c r="C930" s="67" t="s">
        <v>116</v>
      </c>
      <c r="D930" s="67" t="s">
        <v>118</v>
      </c>
      <c r="E930" s="67"/>
      <c r="F930" s="68" t="s">
        <v>119</v>
      </c>
      <c r="G930" s="26">
        <f t="shared" si="4488"/>
        <v>1610.5</v>
      </c>
      <c r="H930" s="26">
        <f t="shared" si="4489"/>
        <v>182.5</v>
      </c>
      <c r="I930" s="26">
        <f t="shared" si="4490"/>
        <v>182.5</v>
      </c>
      <c r="J930" s="26">
        <f t="shared" si="4491"/>
        <v>0</v>
      </c>
      <c r="K930" s="26">
        <f t="shared" si="4492"/>
        <v>0</v>
      </c>
      <c r="L930" s="26">
        <f t="shared" si="4493"/>
        <v>0</v>
      </c>
      <c r="M930" s="26">
        <f t="shared" si="4353"/>
        <v>1610.5</v>
      </c>
      <c r="N930" s="26">
        <f t="shared" si="4354"/>
        <v>182.5</v>
      </c>
      <c r="O930" s="26">
        <f t="shared" si="4355"/>
        <v>182.5</v>
      </c>
      <c r="P930" s="26">
        <f t="shared" si="4494"/>
        <v>0</v>
      </c>
      <c r="Q930" s="26">
        <f t="shared" si="4495"/>
        <v>0</v>
      </c>
      <c r="R930" s="26">
        <f t="shared" si="4496"/>
        <v>0</v>
      </c>
      <c r="S930" s="26">
        <f t="shared" si="4497"/>
        <v>0</v>
      </c>
      <c r="T930" s="26">
        <f t="shared" si="4498"/>
        <v>0</v>
      </c>
      <c r="U930" s="26">
        <f t="shared" si="4499"/>
        <v>0</v>
      </c>
      <c r="V930" s="26">
        <f t="shared" si="4500"/>
        <v>0</v>
      </c>
      <c r="W930" s="26">
        <f t="shared" si="4501"/>
        <v>0</v>
      </c>
      <c r="X930" s="26">
        <f t="shared" si="4502"/>
        <v>0</v>
      </c>
      <c r="Y930" s="26">
        <f t="shared" si="4503"/>
        <v>0</v>
      </c>
      <c r="Z930" s="26">
        <f t="shared" si="4504"/>
        <v>0</v>
      </c>
      <c r="AA930" s="26">
        <f t="shared" si="4505"/>
        <v>0</v>
      </c>
      <c r="AB930" s="26">
        <f t="shared" si="4506"/>
        <v>0</v>
      </c>
      <c r="AC930" s="26">
        <f t="shared" si="4280"/>
        <v>1610.5</v>
      </c>
      <c r="AD930" s="26">
        <f t="shared" si="4281"/>
        <v>182.5</v>
      </c>
      <c r="AE930" s="26">
        <f t="shared" si="4282"/>
        <v>182.5</v>
      </c>
      <c r="AF930" s="26">
        <f t="shared" si="4507"/>
        <v>0</v>
      </c>
      <c r="AG930" s="26">
        <f t="shared" si="4283"/>
        <v>1610.5</v>
      </c>
      <c r="AH930" s="26">
        <f t="shared" si="4284"/>
        <v>182.5</v>
      </c>
      <c r="AI930" s="26">
        <f t="shared" si="4285"/>
        <v>182.5</v>
      </c>
      <c r="AJ930" s="26">
        <f t="shared" si="4508"/>
        <v>0</v>
      </c>
      <c r="AK930" s="26">
        <f t="shared" si="4509"/>
        <v>0</v>
      </c>
      <c r="AL930" s="26">
        <f t="shared" si="4510"/>
        <v>-47.941000000000003</v>
      </c>
      <c r="AM930" s="26">
        <f t="shared" si="4511"/>
        <v>0</v>
      </c>
      <c r="AN930" s="26">
        <f t="shared" si="4512"/>
        <v>0</v>
      </c>
      <c r="AO930" s="26">
        <f t="shared" si="4513"/>
        <v>0</v>
      </c>
      <c r="AP930" s="26">
        <f t="shared" si="4514"/>
        <v>0</v>
      </c>
      <c r="AQ930" s="26">
        <f t="shared" si="4515"/>
        <v>0</v>
      </c>
      <c r="AR930" s="26">
        <f t="shared" si="4516"/>
        <v>0</v>
      </c>
      <c r="AS930" s="26">
        <f t="shared" si="4222"/>
        <v>1562.559</v>
      </c>
      <c r="AT930" s="26">
        <f t="shared" si="4223"/>
        <v>182.5</v>
      </c>
      <c r="AU930" s="26">
        <f t="shared" si="4224"/>
        <v>182.5</v>
      </c>
      <c r="AV930" s="26">
        <f t="shared" si="4517"/>
        <v>0</v>
      </c>
      <c r="AW930" s="26">
        <f t="shared" si="4518"/>
        <v>0</v>
      </c>
      <c r="AX930" s="26">
        <f t="shared" si="4519"/>
        <v>0</v>
      </c>
      <c r="AY930" s="26">
        <f t="shared" si="4225"/>
        <v>1562.559</v>
      </c>
      <c r="AZ930" s="26">
        <f t="shared" si="4226"/>
        <v>182.5</v>
      </c>
      <c r="BA930" s="26">
        <f t="shared" si="4227"/>
        <v>182.5</v>
      </c>
      <c r="BB930" s="26">
        <f t="shared" si="4520"/>
        <v>0</v>
      </c>
      <c r="BC930" s="26">
        <f t="shared" si="4521"/>
        <v>0</v>
      </c>
      <c r="BD930" s="26">
        <f t="shared" si="4522"/>
        <v>-313.89999999999998</v>
      </c>
      <c r="BE930" s="26">
        <f t="shared" si="4523"/>
        <v>0</v>
      </c>
      <c r="BF930" s="26">
        <f t="shared" si="4524"/>
        <v>0</v>
      </c>
      <c r="BG930" s="26">
        <f t="shared" si="4525"/>
        <v>0</v>
      </c>
      <c r="BH930" s="26">
        <f t="shared" si="4526"/>
        <v>0</v>
      </c>
      <c r="BI930" s="26">
        <f t="shared" si="4527"/>
        <v>0</v>
      </c>
      <c r="BJ930" s="26">
        <f t="shared" si="4528"/>
        <v>0</v>
      </c>
      <c r="BK930" s="26">
        <f t="shared" si="4529"/>
        <v>0</v>
      </c>
      <c r="BL930" s="26">
        <f t="shared" si="4219"/>
        <v>1248.6590000000001</v>
      </c>
      <c r="BM930" s="26">
        <f t="shared" si="4530"/>
        <v>0</v>
      </c>
      <c r="BN930" s="53">
        <f t="shared" si="4272"/>
        <v>1248.6590000000001</v>
      </c>
      <c r="BO930" s="26">
        <f t="shared" si="4220"/>
        <v>182.5</v>
      </c>
      <c r="BP930" s="26">
        <f t="shared" si="4531"/>
        <v>0</v>
      </c>
      <c r="BQ930" s="53">
        <f t="shared" si="4273"/>
        <v>182.5</v>
      </c>
      <c r="BR930" s="52">
        <f t="shared" si="4221"/>
        <v>182.5</v>
      </c>
      <c r="BS930" s="26">
        <f t="shared" si="4531"/>
        <v>0</v>
      </c>
      <c r="BT930" s="27"/>
    </row>
    <row r="931" spans="1:73" x14ac:dyDescent="0.3">
      <c r="A931" s="67" t="s">
        <v>500</v>
      </c>
      <c r="B931" s="67" t="s">
        <v>114</v>
      </c>
      <c r="C931" s="67" t="s">
        <v>116</v>
      </c>
      <c r="D931" s="67" t="s">
        <v>120</v>
      </c>
      <c r="E931" s="67"/>
      <c r="F931" s="68" t="s">
        <v>33</v>
      </c>
      <c r="G931" s="26">
        <f t="shared" si="4488"/>
        <v>1610.5</v>
      </c>
      <c r="H931" s="26">
        <f t="shared" si="4489"/>
        <v>182.5</v>
      </c>
      <c r="I931" s="26">
        <f t="shared" si="4490"/>
        <v>182.5</v>
      </c>
      <c r="J931" s="26">
        <f t="shared" si="4491"/>
        <v>0</v>
      </c>
      <c r="K931" s="26">
        <f t="shared" si="4492"/>
        <v>0</v>
      </c>
      <c r="L931" s="26">
        <f t="shared" si="4493"/>
        <v>0</v>
      </c>
      <c r="M931" s="26">
        <f t="shared" si="4353"/>
        <v>1610.5</v>
      </c>
      <c r="N931" s="26">
        <f t="shared" si="4354"/>
        <v>182.5</v>
      </c>
      <c r="O931" s="26">
        <f t="shared" si="4355"/>
        <v>182.5</v>
      </c>
      <c r="P931" s="26">
        <f t="shared" si="4494"/>
        <v>0</v>
      </c>
      <c r="Q931" s="26">
        <f t="shared" si="4495"/>
        <v>0</v>
      </c>
      <c r="R931" s="26">
        <f t="shared" si="4496"/>
        <v>0</v>
      </c>
      <c r="S931" s="26">
        <f t="shared" si="4497"/>
        <v>0</v>
      </c>
      <c r="T931" s="26">
        <f t="shared" si="4498"/>
        <v>0</v>
      </c>
      <c r="U931" s="26">
        <f t="shared" si="4499"/>
        <v>0</v>
      </c>
      <c r="V931" s="26">
        <f t="shared" si="4500"/>
        <v>0</v>
      </c>
      <c r="W931" s="26">
        <f t="shared" si="4501"/>
        <v>0</v>
      </c>
      <c r="X931" s="26">
        <f t="shared" si="4502"/>
        <v>0</v>
      </c>
      <c r="Y931" s="26">
        <f t="shared" si="4503"/>
        <v>0</v>
      </c>
      <c r="Z931" s="26">
        <f t="shared" si="4504"/>
        <v>0</v>
      </c>
      <c r="AA931" s="26">
        <f t="shared" si="4505"/>
        <v>0</v>
      </c>
      <c r="AB931" s="26">
        <f t="shared" si="4506"/>
        <v>0</v>
      </c>
      <c r="AC931" s="26">
        <f t="shared" si="4280"/>
        <v>1610.5</v>
      </c>
      <c r="AD931" s="26">
        <f t="shared" si="4281"/>
        <v>182.5</v>
      </c>
      <c r="AE931" s="26">
        <f t="shared" si="4282"/>
        <v>182.5</v>
      </c>
      <c r="AF931" s="26">
        <f t="shared" si="4507"/>
        <v>0</v>
      </c>
      <c r="AG931" s="26">
        <f t="shared" si="4283"/>
        <v>1610.5</v>
      </c>
      <c r="AH931" s="26">
        <f t="shared" si="4284"/>
        <v>182.5</v>
      </c>
      <c r="AI931" s="26">
        <f t="shared" si="4285"/>
        <v>182.5</v>
      </c>
      <c r="AJ931" s="26">
        <f t="shared" si="4508"/>
        <v>0</v>
      </c>
      <c r="AK931" s="26">
        <f t="shared" si="4509"/>
        <v>0</v>
      </c>
      <c r="AL931" s="26">
        <f t="shared" si="4510"/>
        <v>-47.941000000000003</v>
      </c>
      <c r="AM931" s="26">
        <f t="shared" si="4511"/>
        <v>0</v>
      </c>
      <c r="AN931" s="26">
        <f t="shared" si="4512"/>
        <v>0</v>
      </c>
      <c r="AO931" s="26">
        <f t="shared" si="4513"/>
        <v>0</v>
      </c>
      <c r="AP931" s="26">
        <f t="shared" si="4514"/>
        <v>0</v>
      </c>
      <c r="AQ931" s="26">
        <f t="shared" si="4515"/>
        <v>0</v>
      </c>
      <c r="AR931" s="26">
        <f t="shared" si="4516"/>
        <v>0</v>
      </c>
      <c r="AS931" s="26">
        <f t="shared" si="4222"/>
        <v>1562.559</v>
      </c>
      <c r="AT931" s="26">
        <f t="shared" si="4223"/>
        <v>182.5</v>
      </c>
      <c r="AU931" s="26">
        <f t="shared" si="4224"/>
        <v>182.5</v>
      </c>
      <c r="AV931" s="26">
        <f t="shared" si="4517"/>
        <v>0</v>
      </c>
      <c r="AW931" s="26">
        <f t="shared" si="4518"/>
        <v>0</v>
      </c>
      <c r="AX931" s="26">
        <f t="shared" si="4519"/>
        <v>0</v>
      </c>
      <c r="AY931" s="26">
        <f t="shared" si="4225"/>
        <v>1562.559</v>
      </c>
      <c r="AZ931" s="26">
        <f t="shared" si="4226"/>
        <v>182.5</v>
      </c>
      <c r="BA931" s="26">
        <f t="shared" si="4227"/>
        <v>182.5</v>
      </c>
      <c r="BB931" s="26">
        <f t="shared" si="4520"/>
        <v>0</v>
      </c>
      <c r="BC931" s="26">
        <f t="shared" si="4521"/>
        <v>0</v>
      </c>
      <c r="BD931" s="26">
        <f t="shared" si="4522"/>
        <v>-313.89999999999998</v>
      </c>
      <c r="BE931" s="26">
        <f t="shared" si="4523"/>
        <v>0</v>
      </c>
      <c r="BF931" s="26">
        <f t="shared" si="4524"/>
        <v>0</v>
      </c>
      <c r="BG931" s="26">
        <f t="shared" si="4525"/>
        <v>0</v>
      </c>
      <c r="BH931" s="26">
        <f t="shared" si="4526"/>
        <v>0</v>
      </c>
      <c r="BI931" s="26">
        <f t="shared" si="4527"/>
        <v>0</v>
      </c>
      <c r="BJ931" s="26">
        <f t="shared" si="4528"/>
        <v>0</v>
      </c>
      <c r="BK931" s="26">
        <f t="shared" si="4529"/>
        <v>0</v>
      </c>
      <c r="BL931" s="26">
        <f t="shared" si="4219"/>
        <v>1248.6590000000001</v>
      </c>
      <c r="BM931" s="26">
        <f t="shared" si="4530"/>
        <v>0</v>
      </c>
      <c r="BN931" s="53">
        <f t="shared" si="4272"/>
        <v>1248.6590000000001</v>
      </c>
      <c r="BO931" s="26">
        <f t="shared" si="4220"/>
        <v>182.5</v>
      </c>
      <c r="BP931" s="26">
        <f t="shared" si="4531"/>
        <v>0</v>
      </c>
      <c r="BQ931" s="53">
        <f t="shared" si="4273"/>
        <v>182.5</v>
      </c>
      <c r="BR931" s="52">
        <f t="shared" si="4221"/>
        <v>182.5</v>
      </c>
      <c r="BS931" s="26">
        <f t="shared" si="4531"/>
        <v>0</v>
      </c>
      <c r="BT931" s="27"/>
    </row>
    <row r="932" spans="1:73" ht="46.8" x14ac:dyDescent="0.3">
      <c r="A932" s="67" t="s">
        <v>500</v>
      </c>
      <c r="B932" s="67" t="s">
        <v>114</v>
      </c>
      <c r="C932" s="67" t="s">
        <v>116</v>
      </c>
      <c r="D932" s="67" t="s">
        <v>121</v>
      </c>
      <c r="E932" s="67"/>
      <c r="F932" s="68" t="s">
        <v>122</v>
      </c>
      <c r="G932" s="26">
        <f t="shared" si="4488"/>
        <v>1610.5</v>
      </c>
      <c r="H932" s="26">
        <f t="shared" si="4489"/>
        <v>182.5</v>
      </c>
      <c r="I932" s="26">
        <f t="shared" si="4490"/>
        <v>182.5</v>
      </c>
      <c r="J932" s="26">
        <f t="shared" si="4491"/>
        <v>0</v>
      </c>
      <c r="K932" s="26">
        <f t="shared" si="4492"/>
        <v>0</v>
      </c>
      <c r="L932" s="26">
        <f t="shared" si="4493"/>
        <v>0</v>
      </c>
      <c r="M932" s="26">
        <f t="shared" si="4353"/>
        <v>1610.5</v>
      </c>
      <c r="N932" s="26">
        <f t="shared" si="4354"/>
        <v>182.5</v>
      </c>
      <c r="O932" s="26">
        <f t="shared" si="4355"/>
        <v>182.5</v>
      </c>
      <c r="P932" s="26">
        <f t="shared" si="4494"/>
        <v>0</v>
      </c>
      <c r="Q932" s="26">
        <f t="shared" si="4495"/>
        <v>0</v>
      </c>
      <c r="R932" s="26">
        <f t="shared" si="4496"/>
        <v>0</v>
      </c>
      <c r="S932" s="26">
        <f t="shared" si="4497"/>
        <v>0</v>
      </c>
      <c r="T932" s="26">
        <f t="shared" si="4498"/>
        <v>0</v>
      </c>
      <c r="U932" s="26">
        <f t="shared" si="4499"/>
        <v>0</v>
      </c>
      <c r="V932" s="26">
        <f t="shared" si="4500"/>
        <v>0</v>
      </c>
      <c r="W932" s="26">
        <f t="shared" si="4501"/>
        <v>0</v>
      </c>
      <c r="X932" s="26">
        <f t="shared" si="4502"/>
        <v>0</v>
      </c>
      <c r="Y932" s="26">
        <f t="shared" si="4503"/>
        <v>0</v>
      </c>
      <c r="Z932" s="26">
        <f t="shared" si="4504"/>
        <v>0</v>
      </c>
      <c r="AA932" s="26">
        <f t="shared" si="4505"/>
        <v>0</v>
      </c>
      <c r="AB932" s="26">
        <f t="shared" si="4506"/>
        <v>0</v>
      </c>
      <c r="AC932" s="26">
        <f t="shared" si="4280"/>
        <v>1610.5</v>
      </c>
      <c r="AD932" s="26">
        <f t="shared" si="4281"/>
        <v>182.5</v>
      </c>
      <c r="AE932" s="26">
        <f t="shared" si="4282"/>
        <v>182.5</v>
      </c>
      <c r="AF932" s="26">
        <f t="shared" si="4507"/>
        <v>0</v>
      </c>
      <c r="AG932" s="26">
        <f t="shared" si="4283"/>
        <v>1610.5</v>
      </c>
      <c r="AH932" s="26">
        <f t="shared" si="4284"/>
        <v>182.5</v>
      </c>
      <c r="AI932" s="26">
        <f t="shared" si="4285"/>
        <v>182.5</v>
      </c>
      <c r="AJ932" s="26">
        <f t="shared" si="4508"/>
        <v>0</v>
      </c>
      <c r="AK932" s="26">
        <f t="shared" si="4509"/>
        <v>0</v>
      </c>
      <c r="AL932" s="26">
        <f t="shared" si="4510"/>
        <v>-47.941000000000003</v>
      </c>
      <c r="AM932" s="26">
        <f t="shared" si="4511"/>
        <v>0</v>
      </c>
      <c r="AN932" s="26">
        <f t="shared" si="4512"/>
        <v>0</v>
      </c>
      <c r="AO932" s="26">
        <f t="shared" si="4513"/>
        <v>0</v>
      </c>
      <c r="AP932" s="26">
        <f t="shared" si="4514"/>
        <v>0</v>
      </c>
      <c r="AQ932" s="26">
        <f t="shared" si="4515"/>
        <v>0</v>
      </c>
      <c r="AR932" s="26">
        <f t="shared" si="4516"/>
        <v>0</v>
      </c>
      <c r="AS932" s="26">
        <f t="shared" si="4222"/>
        <v>1562.559</v>
      </c>
      <c r="AT932" s="26">
        <f t="shared" si="4223"/>
        <v>182.5</v>
      </c>
      <c r="AU932" s="26">
        <f t="shared" si="4224"/>
        <v>182.5</v>
      </c>
      <c r="AV932" s="26">
        <f t="shared" si="4517"/>
        <v>0</v>
      </c>
      <c r="AW932" s="26">
        <f t="shared" si="4518"/>
        <v>0</v>
      </c>
      <c r="AX932" s="26">
        <f t="shared" si="4519"/>
        <v>0</v>
      </c>
      <c r="AY932" s="26">
        <f t="shared" si="4225"/>
        <v>1562.559</v>
      </c>
      <c r="AZ932" s="26">
        <f t="shared" si="4226"/>
        <v>182.5</v>
      </c>
      <c r="BA932" s="26">
        <f t="shared" si="4227"/>
        <v>182.5</v>
      </c>
      <c r="BB932" s="26">
        <f t="shared" si="4520"/>
        <v>0</v>
      </c>
      <c r="BC932" s="26">
        <f t="shared" si="4521"/>
        <v>0</v>
      </c>
      <c r="BD932" s="26">
        <f t="shared" si="4522"/>
        <v>-313.89999999999998</v>
      </c>
      <c r="BE932" s="26">
        <f t="shared" si="4523"/>
        <v>0</v>
      </c>
      <c r="BF932" s="26">
        <f t="shared" si="4524"/>
        <v>0</v>
      </c>
      <c r="BG932" s="26">
        <f t="shared" si="4525"/>
        <v>0</v>
      </c>
      <c r="BH932" s="26">
        <f t="shared" si="4526"/>
        <v>0</v>
      </c>
      <c r="BI932" s="26">
        <f t="shared" si="4527"/>
        <v>0</v>
      </c>
      <c r="BJ932" s="26">
        <f t="shared" si="4528"/>
        <v>0</v>
      </c>
      <c r="BK932" s="26">
        <f t="shared" si="4529"/>
        <v>0</v>
      </c>
      <c r="BL932" s="26">
        <f t="shared" si="4219"/>
        <v>1248.6590000000001</v>
      </c>
      <c r="BM932" s="26">
        <f t="shared" si="4530"/>
        <v>0</v>
      </c>
      <c r="BN932" s="53">
        <f t="shared" si="4272"/>
        <v>1248.6590000000001</v>
      </c>
      <c r="BO932" s="26">
        <f t="shared" si="4220"/>
        <v>182.5</v>
      </c>
      <c r="BP932" s="26">
        <f t="shared" si="4531"/>
        <v>0</v>
      </c>
      <c r="BQ932" s="53">
        <f t="shared" si="4273"/>
        <v>182.5</v>
      </c>
      <c r="BR932" s="52">
        <f t="shared" si="4221"/>
        <v>182.5</v>
      </c>
      <c r="BS932" s="26">
        <f t="shared" si="4531"/>
        <v>0</v>
      </c>
      <c r="BT932" s="27"/>
    </row>
    <row r="933" spans="1:73" ht="62.4" x14ac:dyDescent="0.3">
      <c r="A933" s="67" t="s">
        <v>500</v>
      </c>
      <c r="B933" s="67" t="s">
        <v>114</v>
      </c>
      <c r="C933" s="67" t="s">
        <v>116</v>
      </c>
      <c r="D933" s="67" t="s">
        <v>472</v>
      </c>
      <c r="E933" s="67"/>
      <c r="F933" s="68" t="s">
        <v>473</v>
      </c>
      <c r="G933" s="26">
        <f t="shared" ref="G933:L933" si="4532">G934+G935</f>
        <v>1610.5</v>
      </c>
      <c r="H933" s="26">
        <f t="shared" si="4532"/>
        <v>182.5</v>
      </c>
      <c r="I933" s="26">
        <f t="shared" si="4532"/>
        <v>182.5</v>
      </c>
      <c r="J933" s="26">
        <f t="shared" si="4532"/>
        <v>0</v>
      </c>
      <c r="K933" s="26">
        <f t="shared" si="4532"/>
        <v>0</v>
      </c>
      <c r="L933" s="26">
        <f t="shared" si="4532"/>
        <v>0</v>
      </c>
      <c r="M933" s="26">
        <f t="shared" si="4353"/>
        <v>1610.5</v>
      </c>
      <c r="N933" s="26">
        <f t="shared" si="4354"/>
        <v>182.5</v>
      </c>
      <c r="O933" s="26">
        <f t="shared" si="4355"/>
        <v>182.5</v>
      </c>
      <c r="P933" s="26">
        <f t="shared" ref="P933:AB933" si="4533">P934+P935</f>
        <v>0</v>
      </c>
      <c r="Q933" s="26">
        <f t="shared" si="4533"/>
        <v>0</v>
      </c>
      <c r="R933" s="26">
        <f t="shared" si="4533"/>
        <v>0</v>
      </c>
      <c r="S933" s="26">
        <f t="shared" si="4533"/>
        <v>0</v>
      </c>
      <c r="T933" s="26">
        <f t="shared" si="4533"/>
        <v>0</v>
      </c>
      <c r="U933" s="26">
        <f t="shared" si="4533"/>
        <v>0</v>
      </c>
      <c r="V933" s="26">
        <f t="shared" si="4533"/>
        <v>0</v>
      </c>
      <c r="W933" s="26">
        <f t="shared" si="4533"/>
        <v>0</v>
      </c>
      <c r="X933" s="26">
        <f t="shared" si="4533"/>
        <v>0</v>
      </c>
      <c r="Y933" s="26">
        <f t="shared" si="4533"/>
        <v>0</v>
      </c>
      <c r="Z933" s="26">
        <f t="shared" si="4533"/>
        <v>0</v>
      </c>
      <c r="AA933" s="26">
        <f t="shared" si="4533"/>
        <v>0</v>
      </c>
      <c r="AB933" s="26">
        <f t="shared" si="4533"/>
        <v>0</v>
      </c>
      <c r="AC933" s="26">
        <f t="shared" si="4280"/>
        <v>1610.5</v>
      </c>
      <c r="AD933" s="26">
        <f t="shared" si="4281"/>
        <v>182.5</v>
      </c>
      <c r="AE933" s="26">
        <f t="shared" si="4282"/>
        <v>182.5</v>
      </c>
      <c r="AF933" s="26">
        <f>AF934+AF935</f>
        <v>0</v>
      </c>
      <c r="AG933" s="26">
        <f t="shared" si="4283"/>
        <v>1610.5</v>
      </c>
      <c r="AH933" s="26">
        <f t="shared" si="4284"/>
        <v>182.5</v>
      </c>
      <c r="AI933" s="26">
        <f t="shared" si="4285"/>
        <v>182.5</v>
      </c>
      <c r="AJ933" s="26">
        <f t="shared" ref="AJ933:AR933" si="4534">AJ934+AJ935</f>
        <v>0</v>
      </c>
      <c r="AK933" s="26">
        <f t="shared" si="4534"/>
        <v>0</v>
      </c>
      <c r="AL933" s="26">
        <f t="shared" si="4534"/>
        <v>-47.941000000000003</v>
      </c>
      <c r="AM933" s="26">
        <f t="shared" si="4534"/>
        <v>0</v>
      </c>
      <c r="AN933" s="26">
        <f t="shared" si="4534"/>
        <v>0</v>
      </c>
      <c r="AO933" s="26">
        <f t="shared" si="4534"/>
        <v>0</v>
      </c>
      <c r="AP933" s="26">
        <f t="shared" si="4534"/>
        <v>0</v>
      </c>
      <c r="AQ933" s="26">
        <f t="shared" si="4534"/>
        <v>0</v>
      </c>
      <c r="AR933" s="26">
        <f t="shared" si="4534"/>
        <v>0</v>
      </c>
      <c r="AS933" s="26">
        <f t="shared" si="4222"/>
        <v>1562.559</v>
      </c>
      <c r="AT933" s="26">
        <f t="shared" si="4223"/>
        <v>182.5</v>
      </c>
      <c r="AU933" s="26">
        <f t="shared" si="4224"/>
        <v>182.5</v>
      </c>
      <c r="AV933" s="26">
        <f>AV934+AV935</f>
        <v>0</v>
      </c>
      <c r="AW933" s="26">
        <f>AW934+AW935</f>
        <v>0</v>
      </c>
      <c r="AX933" s="26">
        <f>AX934+AX935</f>
        <v>0</v>
      </c>
      <c r="AY933" s="26">
        <f t="shared" si="4225"/>
        <v>1562.559</v>
      </c>
      <c r="AZ933" s="26">
        <f t="shared" si="4226"/>
        <v>182.5</v>
      </c>
      <c r="BA933" s="26">
        <f t="shared" si="4227"/>
        <v>182.5</v>
      </c>
      <c r="BB933" s="26">
        <f t="shared" ref="BB933:BK933" si="4535">BB934+BB935</f>
        <v>0</v>
      </c>
      <c r="BC933" s="26">
        <f t="shared" si="4535"/>
        <v>0</v>
      </c>
      <c r="BD933" s="26">
        <f t="shared" si="4535"/>
        <v>-313.89999999999998</v>
      </c>
      <c r="BE933" s="26">
        <f t="shared" si="4535"/>
        <v>0</v>
      </c>
      <c r="BF933" s="26">
        <f t="shared" si="4535"/>
        <v>0</v>
      </c>
      <c r="BG933" s="26">
        <f t="shared" si="4535"/>
        <v>0</v>
      </c>
      <c r="BH933" s="26">
        <f t="shared" si="4535"/>
        <v>0</v>
      </c>
      <c r="BI933" s="26">
        <f t="shared" si="4535"/>
        <v>0</v>
      </c>
      <c r="BJ933" s="26">
        <f t="shared" si="4535"/>
        <v>0</v>
      </c>
      <c r="BK933" s="26">
        <f t="shared" si="4535"/>
        <v>0</v>
      </c>
      <c r="BL933" s="26">
        <f t="shared" si="4219"/>
        <v>1248.6590000000001</v>
      </c>
      <c r="BM933" s="26">
        <f>BM934+BM935</f>
        <v>0</v>
      </c>
      <c r="BN933" s="53">
        <f t="shared" si="4272"/>
        <v>1248.6590000000001</v>
      </c>
      <c r="BO933" s="26">
        <f t="shared" si="4220"/>
        <v>182.5</v>
      </c>
      <c r="BP933" s="26">
        <f>BP934+BP935</f>
        <v>0</v>
      </c>
      <c r="BQ933" s="53">
        <f t="shared" si="4273"/>
        <v>182.5</v>
      </c>
      <c r="BR933" s="52">
        <f t="shared" si="4221"/>
        <v>182.5</v>
      </c>
      <c r="BS933" s="26">
        <f>BS934+BS935</f>
        <v>0</v>
      </c>
      <c r="BT933" s="27"/>
    </row>
    <row r="934" spans="1:73" ht="31.2" x14ac:dyDescent="0.3">
      <c r="A934" s="67" t="s">
        <v>500</v>
      </c>
      <c r="B934" s="67" t="s">
        <v>114</v>
      </c>
      <c r="C934" s="67" t="s">
        <v>116</v>
      </c>
      <c r="D934" s="67" t="s">
        <v>472</v>
      </c>
      <c r="E934" s="67" t="s">
        <v>38</v>
      </c>
      <c r="F934" s="68" t="s">
        <v>39</v>
      </c>
      <c r="G934" s="26">
        <v>1428</v>
      </c>
      <c r="H934" s="26"/>
      <c r="I934" s="26"/>
      <c r="J934" s="26"/>
      <c r="K934" s="26"/>
      <c r="L934" s="26"/>
      <c r="M934" s="26">
        <f t="shared" si="4353"/>
        <v>1428</v>
      </c>
      <c r="N934" s="26">
        <f t="shared" si="4354"/>
        <v>0</v>
      </c>
      <c r="O934" s="26">
        <f t="shared" si="4355"/>
        <v>0</v>
      </c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>
        <f t="shared" si="4280"/>
        <v>1428</v>
      </c>
      <c r="AD934" s="26">
        <f t="shared" si="4281"/>
        <v>0</v>
      </c>
      <c r="AE934" s="26">
        <f t="shared" si="4282"/>
        <v>0</v>
      </c>
      <c r="AF934" s="26"/>
      <c r="AG934" s="26">
        <f t="shared" si="4283"/>
        <v>1428</v>
      </c>
      <c r="AH934" s="26">
        <f t="shared" si="4284"/>
        <v>0</v>
      </c>
      <c r="AI934" s="26">
        <f t="shared" si="4285"/>
        <v>0</v>
      </c>
      <c r="AJ934" s="26"/>
      <c r="AK934" s="26"/>
      <c r="AL934" s="26">
        <v>-47.941000000000003</v>
      </c>
      <c r="AM934" s="26"/>
      <c r="AN934" s="26"/>
      <c r="AO934" s="26"/>
      <c r="AP934" s="26"/>
      <c r="AQ934" s="26"/>
      <c r="AR934" s="26"/>
      <c r="AS934" s="26">
        <f t="shared" si="4222"/>
        <v>1380.059</v>
      </c>
      <c r="AT934" s="26">
        <f t="shared" si="4223"/>
        <v>0</v>
      </c>
      <c r="AU934" s="26">
        <f t="shared" si="4224"/>
        <v>0</v>
      </c>
      <c r="AV934" s="26"/>
      <c r="AW934" s="26"/>
      <c r="AX934" s="26"/>
      <c r="AY934" s="26">
        <f t="shared" si="4225"/>
        <v>1380.059</v>
      </c>
      <c r="AZ934" s="26">
        <f t="shared" si="4226"/>
        <v>0</v>
      </c>
      <c r="BA934" s="26">
        <f t="shared" si="4227"/>
        <v>0</v>
      </c>
      <c r="BB934" s="26"/>
      <c r="BC934" s="26"/>
      <c r="BD934" s="26">
        <v>-313.89999999999998</v>
      </c>
      <c r="BE934" s="26"/>
      <c r="BF934" s="26"/>
      <c r="BG934" s="26"/>
      <c r="BH934" s="26"/>
      <c r="BI934" s="26"/>
      <c r="BJ934" s="26"/>
      <c r="BK934" s="26"/>
      <c r="BL934" s="26">
        <f t="shared" si="4219"/>
        <v>1066.1590000000001</v>
      </c>
      <c r="BM934" s="26"/>
      <c r="BN934" s="53">
        <f t="shared" si="4272"/>
        <v>1066.1590000000001</v>
      </c>
      <c r="BO934" s="26">
        <f t="shared" si="4220"/>
        <v>0</v>
      </c>
      <c r="BP934" s="26"/>
      <c r="BQ934" s="53">
        <f t="shared" si="4273"/>
        <v>0</v>
      </c>
      <c r="BR934" s="52">
        <f t="shared" si="4221"/>
        <v>0</v>
      </c>
      <c r="BS934" s="26"/>
      <c r="BT934" s="27"/>
    </row>
    <row r="935" spans="1:73" x14ac:dyDescent="0.3">
      <c r="A935" s="67" t="s">
        <v>500</v>
      </c>
      <c r="B935" s="67" t="s">
        <v>114</v>
      </c>
      <c r="C935" s="67" t="s">
        <v>116</v>
      </c>
      <c r="D935" s="67" t="s">
        <v>472</v>
      </c>
      <c r="E935" s="67" t="s">
        <v>40</v>
      </c>
      <c r="F935" s="68" t="s">
        <v>41</v>
      </c>
      <c r="G935" s="26">
        <v>182.5</v>
      </c>
      <c r="H935" s="26">
        <v>182.5</v>
      </c>
      <c r="I935" s="26">
        <v>182.5</v>
      </c>
      <c r="J935" s="26"/>
      <c r="K935" s="26"/>
      <c r="L935" s="26"/>
      <c r="M935" s="26">
        <f t="shared" si="4353"/>
        <v>182.5</v>
      </c>
      <c r="N935" s="26">
        <f t="shared" si="4354"/>
        <v>182.5</v>
      </c>
      <c r="O935" s="26">
        <f t="shared" si="4355"/>
        <v>182.5</v>
      </c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>
        <f t="shared" si="4280"/>
        <v>182.5</v>
      </c>
      <c r="AD935" s="26">
        <f t="shared" si="4281"/>
        <v>182.5</v>
      </c>
      <c r="AE935" s="26">
        <f t="shared" si="4282"/>
        <v>182.5</v>
      </c>
      <c r="AF935" s="26"/>
      <c r="AG935" s="26">
        <f t="shared" si="4283"/>
        <v>182.5</v>
      </c>
      <c r="AH935" s="26">
        <f t="shared" si="4284"/>
        <v>182.5</v>
      </c>
      <c r="AI935" s="26">
        <f t="shared" si="4285"/>
        <v>182.5</v>
      </c>
      <c r="AJ935" s="26"/>
      <c r="AK935" s="26"/>
      <c r="AL935" s="26"/>
      <c r="AM935" s="26"/>
      <c r="AN935" s="26"/>
      <c r="AO935" s="26"/>
      <c r="AP935" s="26"/>
      <c r="AQ935" s="26"/>
      <c r="AR935" s="26"/>
      <c r="AS935" s="26">
        <f t="shared" si="4222"/>
        <v>182.5</v>
      </c>
      <c r="AT935" s="26">
        <f t="shared" si="4223"/>
        <v>182.5</v>
      </c>
      <c r="AU935" s="26">
        <f t="shared" si="4224"/>
        <v>182.5</v>
      </c>
      <c r="AV935" s="26"/>
      <c r="AW935" s="26"/>
      <c r="AX935" s="26"/>
      <c r="AY935" s="26">
        <f t="shared" si="4225"/>
        <v>182.5</v>
      </c>
      <c r="AZ935" s="26">
        <f t="shared" si="4226"/>
        <v>182.5</v>
      </c>
      <c r="BA935" s="26">
        <f t="shared" si="4227"/>
        <v>182.5</v>
      </c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>
        <f t="shared" ref="BL935:BL998" si="4536">AY935+BB935+BC935+BE935+BD935</f>
        <v>182.5</v>
      </c>
      <c r="BM935" s="26"/>
      <c r="BN935" s="53">
        <f t="shared" si="4272"/>
        <v>182.5</v>
      </c>
      <c r="BO935" s="26">
        <f t="shared" ref="BO935:BO998" si="4537">AZ935+BF935+BG935+BH935</f>
        <v>182.5</v>
      </c>
      <c r="BP935" s="26"/>
      <c r="BQ935" s="53">
        <f t="shared" si="4273"/>
        <v>182.5</v>
      </c>
      <c r="BR935" s="52">
        <f t="shared" ref="BR935:BR998" si="4538">BA935+BI935+BJ935+BK935</f>
        <v>182.5</v>
      </c>
      <c r="BS935" s="26"/>
      <c r="BT935" s="27"/>
    </row>
    <row r="936" spans="1:73" s="81" customFormat="1" x14ac:dyDescent="0.3">
      <c r="A936" s="63" t="s">
        <v>500</v>
      </c>
      <c r="B936" s="63" t="s">
        <v>60</v>
      </c>
      <c r="C936" s="63"/>
      <c r="D936" s="63"/>
      <c r="E936" s="63"/>
      <c r="F936" s="64" t="s">
        <v>61</v>
      </c>
      <c r="G936" s="17">
        <f t="shared" ref="G936:L936" si="4539">G943+G937</f>
        <v>62451.399999999994</v>
      </c>
      <c r="H936" s="17">
        <f t="shared" si="4539"/>
        <v>50219.6</v>
      </c>
      <c r="I936" s="17">
        <f t="shared" si="4539"/>
        <v>50915.999999999993</v>
      </c>
      <c r="J936" s="17">
        <f t="shared" si="4539"/>
        <v>0</v>
      </c>
      <c r="K936" s="17">
        <f t="shared" si="4539"/>
        <v>0</v>
      </c>
      <c r="L936" s="17">
        <f t="shared" si="4539"/>
        <v>0</v>
      </c>
      <c r="M936" s="17">
        <f t="shared" si="4353"/>
        <v>62451.399999999994</v>
      </c>
      <c r="N936" s="17">
        <f t="shared" si="4354"/>
        <v>50219.6</v>
      </c>
      <c r="O936" s="17">
        <f t="shared" si="4355"/>
        <v>50915.999999999993</v>
      </c>
      <c r="P936" s="17">
        <f t="shared" ref="P936:AB936" si="4540">P943+P937</f>
        <v>0</v>
      </c>
      <c r="Q936" s="17">
        <f t="shared" si="4540"/>
        <v>0</v>
      </c>
      <c r="R936" s="17">
        <f t="shared" si="4540"/>
        <v>12527.220000000001</v>
      </c>
      <c r="S936" s="17">
        <f t="shared" si="4540"/>
        <v>0</v>
      </c>
      <c r="T936" s="17">
        <f t="shared" si="4540"/>
        <v>0</v>
      </c>
      <c r="U936" s="17">
        <f t="shared" si="4540"/>
        <v>0</v>
      </c>
      <c r="V936" s="17">
        <f t="shared" si="4540"/>
        <v>20517.136999999999</v>
      </c>
      <c r="W936" s="17">
        <f t="shared" si="4540"/>
        <v>0</v>
      </c>
      <c r="X936" s="17">
        <f t="shared" si="4540"/>
        <v>0</v>
      </c>
      <c r="Y936" s="17">
        <f t="shared" si="4540"/>
        <v>0</v>
      </c>
      <c r="Z936" s="17">
        <f t="shared" si="4540"/>
        <v>2347.3000000000002</v>
      </c>
      <c r="AA936" s="17">
        <f t="shared" si="4540"/>
        <v>0</v>
      </c>
      <c r="AB936" s="17">
        <f t="shared" si="4540"/>
        <v>0</v>
      </c>
      <c r="AC936" s="17">
        <f t="shared" si="4280"/>
        <v>74978.62</v>
      </c>
      <c r="AD936" s="17">
        <f t="shared" si="4281"/>
        <v>70736.736999999994</v>
      </c>
      <c r="AE936" s="17">
        <f t="shared" si="4282"/>
        <v>53263.299999999996</v>
      </c>
      <c r="AF936" s="17">
        <f>AF943+AF937</f>
        <v>0</v>
      </c>
      <c r="AG936" s="17">
        <f t="shared" si="4283"/>
        <v>74978.62</v>
      </c>
      <c r="AH936" s="17">
        <f t="shared" si="4284"/>
        <v>70736.736999999994</v>
      </c>
      <c r="AI936" s="17">
        <f t="shared" si="4285"/>
        <v>53263.299999999996</v>
      </c>
      <c r="AJ936" s="17">
        <f t="shared" ref="AJ936:AR936" si="4541">AJ943+AJ937</f>
        <v>0</v>
      </c>
      <c r="AK936" s="17">
        <f t="shared" si="4541"/>
        <v>0</v>
      </c>
      <c r="AL936" s="17">
        <f t="shared" si="4541"/>
        <v>0</v>
      </c>
      <c r="AM936" s="17">
        <f t="shared" si="4541"/>
        <v>0</v>
      </c>
      <c r="AN936" s="17">
        <f t="shared" si="4541"/>
        <v>0</v>
      </c>
      <c r="AO936" s="17">
        <f t="shared" si="4541"/>
        <v>0</v>
      </c>
      <c r="AP936" s="17">
        <f t="shared" si="4541"/>
        <v>0</v>
      </c>
      <c r="AQ936" s="17">
        <f t="shared" si="4541"/>
        <v>0</v>
      </c>
      <c r="AR936" s="17">
        <f t="shared" si="4541"/>
        <v>0</v>
      </c>
      <c r="AS936" s="17">
        <f t="shared" ref="AS936:AS999" si="4542">AG936+AJ936+AK936+AL936+AM936</f>
        <v>74978.62</v>
      </c>
      <c r="AT936" s="17">
        <f t="shared" ref="AT936:AT999" si="4543">AH936+AN936+AO936+AP936</f>
        <v>70736.736999999994</v>
      </c>
      <c r="AU936" s="17">
        <f t="shared" ref="AU936:AU999" si="4544">AI936+AR936+AQ936</f>
        <v>53263.299999999996</v>
      </c>
      <c r="AV936" s="17">
        <f>AV943+AV937</f>
        <v>0</v>
      </c>
      <c r="AW936" s="17">
        <f>AW943+AW937</f>
        <v>0</v>
      </c>
      <c r="AX936" s="17">
        <f>AX943+AX937</f>
        <v>0</v>
      </c>
      <c r="AY936" s="17">
        <f t="shared" ref="AY936:AY999" si="4545">AS936+AV936</f>
        <v>74978.62</v>
      </c>
      <c r="AZ936" s="17">
        <f t="shared" ref="AZ936:AZ999" si="4546">AT936+AW936</f>
        <v>70736.736999999994</v>
      </c>
      <c r="BA936" s="17">
        <f t="shared" ref="BA936:BA999" si="4547">AU936+AX936</f>
        <v>53263.299999999996</v>
      </c>
      <c r="BB936" s="17">
        <f t="shared" ref="BB936:BK936" si="4548">BB943+BB937</f>
        <v>0</v>
      </c>
      <c r="BC936" s="17">
        <f t="shared" si="4548"/>
        <v>0</v>
      </c>
      <c r="BD936" s="17">
        <f t="shared" si="4548"/>
        <v>-197.92599999999999</v>
      </c>
      <c r="BE936" s="17">
        <f t="shared" si="4548"/>
        <v>0</v>
      </c>
      <c r="BF936" s="17">
        <f t="shared" si="4548"/>
        <v>0</v>
      </c>
      <c r="BG936" s="17">
        <f t="shared" si="4548"/>
        <v>0</v>
      </c>
      <c r="BH936" s="17">
        <f t="shared" si="4548"/>
        <v>0</v>
      </c>
      <c r="BI936" s="17">
        <f t="shared" si="4548"/>
        <v>0</v>
      </c>
      <c r="BJ936" s="17">
        <f t="shared" si="4548"/>
        <v>0</v>
      </c>
      <c r="BK936" s="17">
        <f t="shared" si="4548"/>
        <v>0</v>
      </c>
      <c r="BL936" s="17">
        <f t="shared" si="4536"/>
        <v>74780.693999999989</v>
      </c>
      <c r="BM936" s="17">
        <f>BM943+BM937</f>
        <v>0</v>
      </c>
      <c r="BN936" s="77">
        <f t="shared" si="4272"/>
        <v>74780.693999999989</v>
      </c>
      <c r="BO936" s="17">
        <f t="shared" si="4537"/>
        <v>70736.736999999994</v>
      </c>
      <c r="BP936" s="17">
        <f>BP943+BP937</f>
        <v>0</v>
      </c>
      <c r="BQ936" s="77">
        <f t="shared" si="4273"/>
        <v>70736.736999999994</v>
      </c>
      <c r="BR936" s="79">
        <f t="shared" si="4538"/>
        <v>53263.299999999996</v>
      </c>
      <c r="BS936" s="17">
        <f>BS943+BS937</f>
        <v>0</v>
      </c>
      <c r="BT936" s="18"/>
      <c r="BU936" s="14"/>
    </row>
    <row r="937" spans="1:73" s="82" customFormat="1" x14ac:dyDescent="0.3">
      <c r="A937" s="65" t="s">
        <v>500</v>
      </c>
      <c r="B937" s="65" t="s">
        <v>60</v>
      </c>
      <c r="C937" s="65" t="s">
        <v>325</v>
      </c>
      <c r="D937" s="65"/>
      <c r="E937" s="65"/>
      <c r="F937" s="66" t="s">
        <v>495</v>
      </c>
      <c r="G937" s="22">
        <f t="shared" ref="G937:G941" si="4549">G938</f>
        <v>353.9</v>
      </c>
      <c r="H937" s="22">
        <f t="shared" ref="H937:H941" si="4550">H938</f>
        <v>0</v>
      </c>
      <c r="I937" s="22">
        <f t="shared" ref="I937:I941" si="4551">I938</f>
        <v>0</v>
      </c>
      <c r="J937" s="22">
        <f t="shared" ref="J937:J941" si="4552">J938</f>
        <v>0</v>
      </c>
      <c r="K937" s="22">
        <f t="shared" ref="K937:K941" si="4553">K938</f>
        <v>0</v>
      </c>
      <c r="L937" s="22">
        <f t="shared" ref="L937:L941" si="4554">L938</f>
        <v>0</v>
      </c>
      <c r="M937" s="22">
        <f t="shared" si="4353"/>
        <v>353.9</v>
      </c>
      <c r="N937" s="22">
        <f t="shared" si="4354"/>
        <v>0</v>
      </c>
      <c r="O937" s="22">
        <f t="shared" si="4355"/>
        <v>0</v>
      </c>
      <c r="P937" s="22">
        <f t="shared" ref="P937:P941" si="4555">P938</f>
        <v>0</v>
      </c>
      <c r="Q937" s="22">
        <f t="shared" ref="Q937:Q941" si="4556">Q938</f>
        <v>0</v>
      </c>
      <c r="R937" s="22">
        <f t="shared" ref="R937:R941" si="4557">R938</f>
        <v>0</v>
      </c>
      <c r="S937" s="22">
        <f t="shared" ref="S937:S941" si="4558">S938</f>
        <v>0</v>
      </c>
      <c r="T937" s="22">
        <f t="shared" ref="T937:T941" si="4559">T938</f>
        <v>0</v>
      </c>
      <c r="U937" s="22">
        <f t="shared" ref="U937:U941" si="4560">U938</f>
        <v>0</v>
      </c>
      <c r="V937" s="22">
        <f t="shared" ref="V937:V941" si="4561">V938</f>
        <v>0</v>
      </c>
      <c r="W937" s="22">
        <f t="shared" ref="W937:W941" si="4562">W938</f>
        <v>0</v>
      </c>
      <c r="X937" s="22">
        <f t="shared" ref="X937:X941" si="4563">X938</f>
        <v>0</v>
      </c>
      <c r="Y937" s="22">
        <f t="shared" ref="Y937:Y941" si="4564">Y938</f>
        <v>0</v>
      </c>
      <c r="Z937" s="22">
        <f t="shared" ref="Z937:Z941" si="4565">Z938</f>
        <v>0</v>
      </c>
      <c r="AA937" s="22">
        <f t="shared" ref="AA937:AA941" si="4566">AA938</f>
        <v>0</v>
      </c>
      <c r="AB937" s="22">
        <f t="shared" ref="AB937:AB941" si="4567">AB938</f>
        <v>0</v>
      </c>
      <c r="AC937" s="22">
        <f t="shared" si="4280"/>
        <v>353.9</v>
      </c>
      <c r="AD937" s="22">
        <f t="shared" si="4281"/>
        <v>0</v>
      </c>
      <c r="AE937" s="22">
        <f t="shared" si="4282"/>
        <v>0</v>
      </c>
      <c r="AF937" s="22">
        <f t="shared" ref="AF937:AF941" si="4568">AF938</f>
        <v>0</v>
      </c>
      <c r="AG937" s="22">
        <f t="shared" si="4283"/>
        <v>353.9</v>
      </c>
      <c r="AH937" s="22">
        <f t="shared" si="4284"/>
        <v>0</v>
      </c>
      <c r="AI937" s="22">
        <f t="shared" si="4285"/>
        <v>0</v>
      </c>
      <c r="AJ937" s="22">
        <f t="shared" ref="AJ937:AJ941" si="4569">AJ938</f>
        <v>0</v>
      </c>
      <c r="AK937" s="22">
        <f t="shared" ref="AK937:AK941" si="4570">AK938</f>
        <v>0</v>
      </c>
      <c r="AL937" s="22">
        <f t="shared" ref="AL937:AL941" si="4571">AL938</f>
        <v>0</v>
      </c>
      <c r="AM937" s="22">
        <f t="shared" ref="AM937:AM941" si="4572">AM938</f>
        <v>0</v>
      </c>
      <c r="AN937" s="22">
        <f t="shared" ref="AN937:AN941" si="4573">AN938</f>
        <v>0</v>
      </c>
      <c r="AO937" s="22">
        <f t="shared" ref="AO937:AO941" si="4574">AO938</f>
        <v>0</v>
      </c>
      <c r="AP937" s="22">
        <f t="shared" ref="AP937:AP941" si="4575">AP938</f>
        <v>0</v>
      </c>
      <c r="AQ937" s="22">
        <f t="shared" ref="AQ937:AQ941" si="4576">AQ938</f>
        <v>0</v>
      </c>
      <c r="AR937" s="22">
        <f t="shared" ref="AR937:AR941" si="4577">AR938</f>
        <v>0</v>
      </c>
      <c r="AS937" s="22">
        <f t="shared" si="4542"/>
        <v>353.9</v>
      </c>
      <c r="AT937" s="22">
        <f t="shared" si="4543"/>
        <v>0</v>
      </c>
      <c r="AU937" s="22">
        <f t="shared" si="4544"/>
        <v>0</v>
      </c>
      <c r="AV937" s="22">
        <f t="shared" ref="AV937:AV941" si="4578">AV938</f>
        <v>0</v>
      </c>
      <c r="AW937" s="22">
        <f t="shared" ref="AW937:AW941" si="4579">AW938</f>
        <v>0</v>
      </c>
      <c r="AX937" s="22">
        <f t="shared" ref="AX937:AX941" si="4580">AX938</f>
        <v>0</v>
      </c>
      <c r="AY937" s="22">
        <f t="shared" si="4545"/>
        <v>353.9</v>
      </c>
      <c r="AZ937" s="22">
        <f t="shared" si="4546"/>
        <v>0</v>
      </c>
      <c r="BA937" s="22">
        <f t="shared" si="4547"/>
        <v>0</v>
      </c>
      <c r="BB937" s="22">
        <f t="shared" ref="BB937:BB941" si="4581">BB938</f>
        <v>0</v>
      </c>
      <c r="BC937" s="22">
        <f t="shared" ref="BC937:BC941" si="4582">BC938</f>
        <v>0</v>
      </c>
      <c r="BD937" s="22">
        <f t="shared" ref="BD937:BD941" si="4583">BD938</f>
        <v>-129.27099999999999</v>
      </c>
      <c r="BE937" s="22">
        <f t="shared" ref="BE937:BE941" si="4584">BE938</f>
        <v>0</v>
      </c>
      <c r="BF937" s="22">
        <f t="shared" ref="BF937:BF941" si="4585">BF938</f>
        <v>0</v>
      </c>
      <c r="BG937" s="22">
        <f t="shared" ref="BG937:BG941" si="4586">BG938</f>
        <v>0</v>
      </c>
      <c r="BH937" s="22">
        <f t="shared" ref="BH937:BH941" si="4587">BH938</f>
        <v>0</v>
      </c>
      <c r="BI937" s="22">
        <f t="shared" ref="BI937:BI941" si="4588">BI938</f>
        <v>0</v>
      </c>
      <c r="BJ937" s="22">
        <f t="shared" ref="BJ937:BJ941" si="4589">BJ938</f>
        <v>0</v>
      </c>
      <c r="BK937" s="22">
        <f t="shared" ref="BK937:BK941" si="4590">BK938</f>
        <v>0</v>
      </c>
      <c r="BL937" s="22">
        <f t="shared" si="4536"/>
        <v>224.62899999999999</v>
      </c>
      <c r="BM937" s="22">
        <f t="shared" ref="BM937:BM941" si="4591">BM938</f>
        <v>0</v>
      </c>
      <c r="BN937" s="78">
        <f t="shared" si="4272"/>
        <v>224.62899999999999</v>
      </c>
      <c r="BO937" s="22">
        <f t="shared" si="4537"/>
        <v>0</v>
      </c>
      <c r="BP937" s="22">
        <f t="shared" ref="BP937:BS941" si="4592">BP938</f>
        <v>0</v>
      </c>
      <c r="BQ937" s="78">
        <f t="shared" si="4273"/>
        <v>0</v>
      </c>
      <c r="BR937" s="80">
        <f t="shared" si="4538"/>
        <v>0</v>
      </c>
      <c r="BS937" s="22">
        <f t="shared" si="4592"/>
        <v>0</v>
      </c>
      <c r="BT937" s="23"/>
      <c r="BU937" s="19"/>
    </row>
    <row r="938" spans="1:73" ht="31.2" x14ac:dyDescent="0.3">
      <c r="A938" s="67" t="s">
        <v>500</v>
      </c>
      <c r="B938" s="67" t="s">
        <v>60</v>
      </c>
      <c r="C938" s="67" t="s">
        <v>325</v>
      </c>
      <c r="D938" s="67" t="s">
        <v>465</v>
      </c>
      <c r="E938" s="67"/>
      <c r="F938" s="68" t="s">
        <v>466</v>
      </c>
      <c r="G938" s="26">
        <f t="shared" si="4549"/>
        <v>353.9</v>
      </c>
      <c r="H938" s="26">
        <f t="shared" si="4550"/>
        <v>0</v>
      </c>
      <c r="I938" s="26">
        <f t="shared" si="4551"/>
        <v>0</v>
      </c>
      <c r="J938" s="26">
        <f t="shared" si="4552"/>
        <v>0</v>
      </c>
      <c r="K938" s="26">
        <f t="shared" si="4553"/>
        <v>0</v>
      </c>
      <c r="L938" s="26">
        <f t="shared" si="4554"/>
        <v>0</v>
      </c>
      <c r="M938" s="26">
        <f t="shared" si="4353"/>
        <v>353.9</v>
      </c>
      <c r="N938" s="26">
        <f t="shared" si="4354"/>
        <v>0</v>
      </c>
      <c r="O938" s="26">
        <f t="shared" si="4355"/>
        <v>0</v>
      </c>
      <c r="P938" s="26">
        <f t="shared" si="4555"/>
        <v>0</v>
      </c>
      <c r="Q938" s="26">
        <f t="shared" si="4556"/>
        <v>0</v>
      </c>
      <c r="R938" s="26">
        <f t="shared" si="4557"/>
        <v>0</v>
      </c>
      <c r="S938" s="26">
        <f t="shared" si="4558"/>
        <v>0</v>
      </c>
      <c r="T938" s="26">
        <f t="shared" si="4559"/>
        <v>0</v>
      </c>
      <c r="U938" s="26">
        <f t="shared" si="4560"/>
        <v>0</v>
      </c>
      <c r="V938" s="26">
        <f t="shared" si="4561"/>
        <v>0</v>
      </c>
      <c r="W938" s="26">
        <f t="shared" si="4562"/>
        <v>0</v>
      </c>
      <c r="X938" s="26">
        <f t="shared" si="4563"/>
        <v>0</v>
      </c>
      <c r="Y938" s="26">
        <f t="shared" si="4564"/>
        <v>0</v>
      </c>
      <c r="Z938" s="26">
        <f t="shared" si="4565"/>
        <v>0</v>
      </c>
      <c r="AA938" s="26">
        <f t="shared" si="4566"/>
        <v>0</v>
      </c>
      <c r="AB938" s="26">
        <f t="shared" si="4567"/>
        <v>0</v>
      </c>
      <c r="AC938" s="26">
        <f t="shared" si="4280"/>
        <v>353.9</v>
      </c>
      <c r="AD938" s="26">
        <f t="shared" si="4281"/>
        <v>0</v>
      </c>
      <c r="AE938" s="26">
        <f t="shared" si="4282"/>
        <v>0</v>
      </c>
      <c r="AF938" s="26">
        <f t="shared" si="4568"/>
        <v>0</v>
      </c>
      <c r="AG938" s="26">
        <f t="shared" si="4283"/>
        <v>353.9</v>
      </c>
      <c r="AH938" s="26">
        <f t="shared" si="4284"/>
        <v>0</v>
      </c>
      <c r="AI938" s="26">
        <f t="shared" si="4285"/>
        <v>0</v>
      </c>
      <c r="AJ938" s="26">
        <f t="shared" si="4569"/>
        <v>0</v>
      </c>
      <c r="AK938" s="26">
        <f t="shared" si="4570"/>
        <v>0</v>
      </c>
      <c r="AL938" s="26">
        <f t="shared" si="4571"/>
        <v>0</v>
      </c>
      <c r="AM938" s="26">
        <f t="shared" si="4572"/>
        <v>0</v>
      </c>
      <c r="AN938" s="26">
        <f t="shared" si="4573"/>
        <v>0</v>
      </c>
      <c r="AO938" s="26">
        <f t="shared" si="4574"/>
        <v>0</v>
      </c>
      <c r="AP938" s="26">
        <f t="shared" si="4575"/>
        <v>0</v>
      </c>
      <c r="AQ938" s="26">
        <f t="shared" si="4576"/>
        <v>0</v>
      </c>
      <c r="AR938" s="26">
        <f t="shared" si="4577"/>
        <v>0</v>
      </c>
      <c r="AS938" s="26">
        <f t="shared" si="4542"/>
        <v>353.9</v>
      </c>
      <c r="AT938" s="26">
        <f t="shared" si="4543"/>
        <v>0</v>
      </c>
      <c r="AU938" s="26">
        <f t="shared" si="4544"/>
        <v>0</v>
      </c>
      <c r="AV938" s="26">
        <f t="shared" si="4578"/>
        <v>0</v>
      </c>
      <c r="AW938" s="26">
        <f t="shared" si="4579"/>
        <v>0</v>
      </c>
      <c r="AX938" s="26">
        <f t="shared" si="4580"/>
        <v>0</v>
      </c>
      <c r="AY938" s="26">
        <f t="shared" si="4545"/>
        <v>353.9</v>
      </c>
      <c r="AZ938" s="26">
        <f t="shared" si="4546"/>
        <v>0</v>
      </c>
      <c r="BA938" s="26">
        <f t="shared" si="4547"/>
        <v>0</v>
      </c>
      <c r="BB938" s="26">
        <f t="shared" si="4581"/>
        <v>0</v>
      </c>
      <c r="BC938" s="26">
        <f t="shared" si="4582"/>
        <v>0</v>
      </c>
      <c r="BD938" s="26">
        <f t="shared" si="4583"/>
        <v>-129.27099999999999</v>
      </c>
      <c r="BE938" s="26">
        <f t="shared" si="4584"/>
        <v>0</v>
      </c>
      <c r="BF938" s="26">
        <f t="shared" si="4585"/>
        <v>0</v>
      </c>
      <c r="BG938" s="26">
        <f t="shared" si="4586"/>
        <v>0</v>
      </c>
      <c r="BH938" s="26">
        <f t="shared" si="4587"/>
        <v>0</v>
      </c>
      <c r="BI938" s="26">
        <f t="shared" si="4588"/>
        <v>0</v>
      </c>
      <c r="BJ938" s="26">
        <f t="shared" si="4589"/>
        <v>0</v>
      </c>
      <c r="BK938" s="26">
        <f t="shared" si="4590"/>
        <v>0</v>
      </c>
      <c r="BL938" s="26">
        <f t="shared" si="4536"/>
        <v>224.62899999999999</v>
      </c>
      <c r="BM938" s="26">
        <f t="shared" si="4591"/>
        <v>0</v>
      </c>
      <c r="BN938" s="53">
        <f t="shared" ref="BN938:BN1001" si="4593">BL938+BM938</f>
        <v>224.62899999999999</v>
      </c>
      <c r="BO938" s="26">
        <f t="shared" si="4537"/>
        <v>0</v>
      </c>
      <c r="BP938" s="26">
        <f t="shared" si="4592"/>
        <v>0</v>
      </c>
      <c r="BQ938" s="53">
        <f t="shared" ref="BQ938:BQ1001" si="4594">BO938+BP938</f>
        <v>0</v>
      </c>
      <c r="BR938" s="52">
        <f t="shared" si="4538"/>
        <v>0</v>
      </c>
      <c r="BS938" s="26">
        <f t="shared" si="4592"/>
        <v>0</v>
      </c>
      <c r="BT938" s="27"/>
    </row>
    <row r="939" spans="1:73" x14ac:dyDescent="0.3">
      <c r="A939" s="67" t="s">
        <v>500</v>
      </c>
      <c r="B939" s="67" t="s">
        <v>60</v>
      </c>
      <c r="C939" s="67" t="s">
        <v>325</v>
      </c>
      <c r="D939" s="67" t="s">
        <v>478</v>
      </c>
      <c r="E939" s="67"/>
      <c r="F939" s="68" t="s">
        <v>33</v>
      </c>
      <c r="G939" s="26">
        <f t="shared" si="4549"/>
        <v>353.9</v>
      </c>
      <c r="H939" s="26">
        <f t="shared" si="4550"/>
        <v>0</v>
      </c>
      <c r="I939" s="26">
        <f t="shared" si="4551"/>
        <v>0</v>
      </c>
      <c r="J939" s="26">
        <f t="shared" si="4552"/>
        <v>0</v>
      </c>
      <c r="K939" s="26">
        <f t="shared" si="4553"/>
        <v>0</v>
      </c>
      <c r="L939" s="26">
        <f t="shared" si="4554"/>
        <v>0</v>
      </c>
      <c r="M939" s="26">
        <f t="shared" si="4353"/>
        <v>353.9</v>
      </c>
      <c r="N939" s="26">
        <f t="shared" si="4354"/>
        <v>0</v>
      </c>
      <c r="O939" s="26">
        <f t="shared" si="4355"/>
        <v>0</v>
      </c>
      <c r="P939" s="26">
        <f t="shared" si="4555"/>
        <v>0</v>
      </c>
      <c r="Q939" s="26">
        <f t="shared" si="4556"/>
        <v>0</v>
      </c>
      <c r="R939" s="26">
        <f t="shared" si="4557"/>
        <v>0</v>
      </c>
      <c r="S939" s="26">
        <f t="shared" si="4558"/>
        <v>0</v>
      </c>
      <c r="T939" s="26">
        <f t="shared" si="4559"/>
        <v>0</v>
      </c>
      <c r="U939" s="26">
        <f t="shared" si="4560"/>
        <v>0</v>
      </c>
      <c r="V939" s="26">
        <f t="shared" si="4561"/>
        <v>0</v>
      </c>
      <c r="W939" s="26">
        <f t="shared" si="4562"/>
        <v>0</v>
      </c>
      <c r="X939" s="26">
        <f t="shared" si="4563"/>
        <v>0</v>
      </c>
      <c r="Y939" s="26">
        <f t="shared" si="4564"/>
        <v>0</v>
      </c>
      <c r="Z939" s="26">
        <f t="shared" si="4565"/>
        <v>0</v>
      </c>
      <c r="AA939" s="26">
        <f t="shared" si="4566"/>
        <v>0</v>
      </c>
      <c r="AB939" s="26">
        <f t="shared" si="4567"/>
        <v>0</v>
      </c>
      <c r="AC939" s="26">
        <f t="shared" si="4280"/>
        <v>353.9</v>
      </c>
      <c r="AD939" s="26">
        <f t="shared" si="4281"/>
        <v>0</v>
      </c>
      <c r="AE939" s="26">
        <f t="shared" si="4282"/>
        <v>0</v>
      </c>
      <c r="AF939" s="26">
        <f t="shared" si="4568"/>
        <v>0</v>
      </c>
      <c r="AG939" s="26">
        <f t="shared" si="4283"/>
        <v>353.9</v>
      </c>
      <c r="AH939" s="26">
        <f t="shared" si="4284"/>
        <v>0</v>
      </c>
      <c r="AI939" s="26">
        <f t="shared" si="4285"/>
        <v>0</v>
      </c>
      <c r="AJ939" s="26">
        <f t="shared" si="4569"/>
        <v>0</v>
      </c>
      <c r="AK939" s="26">
        <f t="shared" si="4570"/>
        <v>0</v>
      </c>
      <c r="AL939" s="26">
        <f t="shared" si="4571"/>
        <v>0</v>
      </c>
      <c r="AM939" s="26">
        <f t="shared" si="4572"/>
        <v>0</v>
      </c>
      <c r="AN939" s="26">
        <f t="shared" si="4573"/>
        <v>0</v>
      </c>
      <c r="AO939" s="26">
        <f t="shared" si="4574"/>
        <v>0</v>
      </c>
      <c r="AP939" s="26">
        <f t="shared" si="4575"/>
        <v>0</v>
      </c>
      <c r="AQ939" s="26">
        <f t="shared" si="4576"/>
        <v>0</v>
      </c>
      <c r="AR939" s="26">
        <f t="shared" si="4577"/>
        <v>0</v>
      </c>
      <c r="AS939" s="26">
        <f t="shared" si="4542"/>
        <v>353.9</v>
      </c>
      <c r="AT939" s="26">
        <f t="shared" si="4543"/>
        <v>0</v>
      </c>
      <c r="AU939" s="26">
        <f t="shared" si="4544"/>
        <v>0</v>
      </c>
      <c r="AV939" s="26">
        <f t="shared" si="4578"/>
        <v>0</v>
      </c>
      <c r="AW939" s="26">
        <f t="shared" si="4579"/>
        <v>0</v>
      </c>
      <c r="AX939" s="26">
        <f t="shared" si="4580"/>
        <v>0</v>
      </c>
      <c r="AY939" s="26">
        <f t="shared" si="4545"/>
        <v>353.9</v>
      </c>
      <c r="AZ939" s="26">
        <f t="shared" si="4546"/>
        <v>0</v>
      </c>
      <c r="BA939" s="26">
        <f t="shared" si="4547"/>
        <v>0</v>
      </c>
      <c r="BB939" s="26">
        <f t="shared" si="4581"/>
        <v>0</v>
      </c>
      <c r="BC939" s="26">
        <f t="shared" si="4582"/>
        <v>0</v>
      </c>
      <c r="BD939" s="26">
        <f t="shared" si="4583"/>
        <v>-129.27099999999999</v>
      </c>
      <c r="BE939" s="26">
        <f t="shared" si="4584"/>
        <v>0</v>
      </c>
      <c r="BF939" s="26">
        <f t="shared" si="4585"/>
        <v>0</v>
      </c>
      <c r="BG939" s="26">
        <f t="shared" si="4586"/>
        <v>0</v>
      </c>
      <c r="BH939" s="26">
        <f t="shared" si="4587"/>
        <v>0</v>
      </c>
      <c r="BI939" s="26">
        <f t="shared" si="4588"/>
        <v>0</v>
      </c>
      <c r="BJ939" s="26">
        <f t="shared" si="4589"/>
        <v>0</v>
      </c>
      <c r="BK939" s="26">
        <f t="shared" si="4590"/>
        <v>0</v>
      </c>
      <c r="BL939" s="26">
        <f t="shared" si="4536"/>
        <v>224.62899999999999</v>
      </c>
      <c r="BM939" s="26">
        <f t="shared" si="4591"/>
        <v>0</v>
      </c>
      <c r="BN939" s="53">
        <f t="shared" si="4593"/>
        <v>224.62899999999999</v>
      </c>
      <c r="BO939" s="26">
        <f t="shared" si="4537"/>
        <v>0</v>
      </c>
      <c r="BP939" s="26">
        <f t="shared" si="4592"/>
        <v>0</v>
      </c>
      <c r="BQ939" s="53">
        <f t="shared" si="4594"/>
        <v>0</v>
      </c>
      <c r="BR939" s="52">
        <f t="shared" si="4538"/>
        <v>0</v>
      </c>
      <c r="BS939" s="26">
        <f t="shared" si="4592"/>
        <v>0</v>
      </c>
      <c r="BT939" s="27"/>
    </row>
    <row r="940" spans="1:73" ht="31.2" x14ac:dyDescent="0.3">
      <c r="A940" s="67" t="s">
        <v>500</v>
      </c>
      <c r="B940" s="67" t="s">
        <v>60</v>
      </c>
      <c r="C940" s="67" t="s">
        <v>325</v>
      </c>
      <c r="D940" s="67" t="s">
        <v>496</v>
      </c>
      <c r="E940" s="67"/>
      <c r="F940" s="68" t="s">
        <v>497</v>
      </c>
      <c r="G940" s="26">
        <f t="shared" si="4549"/>
        <v>353.9</v>
      </c>
      <c r="H940" s="26">
        <f t="shared" si="4550"/>
        <v>0</v>
      </c>
      <c r="I940" s="26">
        <f t="shared" si="4551"/>
        <v>0</v>
      </c>
      <c r="J940" s="26">
        <f t="shared" si="4552"/>
        <v>0</v>
      </c>
      <c r="K940" s="26">
        <f t="shared" si="4553"/>
        <v>0</v>
      </c>
      <c r="L940" s="26">
        <f t="shared" si="4554"/>
        <v>0</v>
      </c>
      <c r="M940" s="26">
        <f t="shared" si="4353"/>
        <v>353.9</v>
      </c>
      <c r="N940" s="26">
        <f t="shared" si="4354"/>
        <v>0</v>
      </c>
      <c r="O940" s="26">
        <f t="shared" si="4355"/>
        <v>0</v>
      </c>
      <c r="P940" s="26">
        <f t="shared" si="4555"/>
        <v>0</v>
      </c>
      <c r="Q940" s="26">
        <f t="shared" si="4556"/>
        <v>0</v>
      </c>
      <c r="R940" s="26">
        <f t="shared" si="4557"/>
        <v>0</v>
      </c>
      <c r="S940" s="26">
        <f t="shared" si="4558"/>
        <v>0</v>
      </c>
      <c r="T940" s="26">
        <f t="shared" si="4559"/>
        <v>0</v>
      </c>
      <c r="U940" s="26">
        <f t="shared" si="4560"/>
        <v>0</v>
      </c>
      <c r="V940" s="26">
        <f t="shared" si="4561"/>
        <v>0</v>
      </c>
      <c r="W940" s="26">
        <f t="shared" si="4562"/>
        <v>0</v>
      </c>
      <c r="X940" s="26">
        <f t="shared" si="4563"/>
        <v>0</v>
      </c>
      <c r="Y940" s="26">
        <f t="shared" si="4564"/>
        <v>0</v>
      </c>
      <c r="Z940" s="26">
        <f t="shared" si="4565"/>
        <v>0</v>
      </c>
      <c r="AA940" s="26">
        <f t="shared" si="4566"/>
        <v>0</v>
      </c>
      <c r="AB940" s="26">
        <f t="shared" si="4567"/>
        <v>0</v>
      </c>
      <c r="AC940" s="26">
        <f t="shared" si="4280"/>
        <v>353.9</v>
      </c>
      <c r="AD940" s="26">
        <f t="shared" si="4281"/>
        <v>0</v>
      </c>
      <c r="AE940" s="26">
        <f t="shared" si="4282"/>
        <v>0</v>
      </c>
      <c r="AF940" s="26">
        <f t="shared" si="4568"/>
        <v>0</v>
      </c>
      <c r="AG940" s="26">
        <f t="shared" si="4283"/>
        <v>353.9</v>
      </c>
      <c r="AH940" s="26">
        <f t="shared" si="4284"/>
        <v>0</v>
      </c>
      <c r="AI940" s="26">
        <f t="shared" si="4285"/>
        <v>0</v>
      </c>
      <c r="AJ940" s="26">
        <f t="shared" si="4569"/>
        <v>0</v>
      </c>
      <c r="AK940" s="26">
        <f t="shared" si="4570"/>
        <v>0</v>
      </c>
      <c r="AL940" s="26">
        <f t="shared" si="4571"/>
        <v>0</v>
      </c>
      <c r="AM940" s="26">
        <f t="shared" si="4572"/>
        <v>0</v>
      </c>
      <c r="AN940" s="26">
        <f t="shared" si="4573"/>
        <v>0</v>
      </c>
      <c r="AO940" s="26">
        <f t="shared" si="4574"/>
        <v>0</v>
      </c>
      <c r="AP940" s="26">
        <f t="shared" si="4575"/>
        <v>0</v>
      </c>
      <c r="AQ940" s="26">
        <f t="shared" si="4576"/>
        <v>0</v>
      </c>
      <c r="AR940" s="26">
        <f t="shared" si="4577"/>
        <v>0</v>
      </c>
      <c r="AS940" s="26">
        <f t="shared" si="4542"/>
        <v>353.9</v>
      </c>
      <c r="AT940" s="26">
        <f t="shared" si="4543"/>
        <v>0</v>
      </c>
      <c r="AU940" s="26">
        <f t="shared" si="4544"/>
        <v>0</v>
      </c>
      <c r="AV940" s="26">
        <f t="shared" si="4578"/>
        <v>0</v>
      </c>
      <c r="AW940" s="26">
        <f t="shared" si="4579"/>
        <v>0</v>
      </c>
      <c r="AX940" s="26">
        <f t="shared" si="4580"/>
        <v>0</v>
      </c>
      <c r="AY940" s="26">
        <f t="shared" si="4545"/>
        <v>353.9</v>
      </c>
      <c r="AZ940" s="26">
        <f t="shared" si="4546"/>
        <v>0</v>
      </c>
      <c r="BA940" s="26">
        <f t="shared" si="4547"/>
        <v>0</v>
      </c>
      <c r="BB940" s="26">
        <f t="shared" si="4581"/>
        <v>0</v>
      </c>
      <c r="BC940" s="26">
        <f t="shared" si="4582"/>
        <v>0</v>
      </c>
      <c r="BD940" s="26">
        <f t="shared" si="4583"/>
        <v>-129.27099999999999</v>
      </c>
      <c r="BE940" s="26">
        <f t="shared" si="4584"/>
        <v>0</v>
      </c>
      <c r="BF940" s="26">
        <f t="shared" si="4585"/>
        <v>0</v>
      </c>
      <c r="BG940" s="26">
        <f t="shared" si="4586"/>
        <v>0</v>
      </c>
      <c r="BH940" s="26">
        <f t="shared" si="4587"/>
        <v>0</v>
      </c>
      <c r="BI940" s="26">
        <f t="shared" si="4588"/>
        <v>0</v>
      </c>
      <c r="BJ940" s="26">
        <f t="shared" si="4589"/>
        <v>0</v>
      </c>
      <c r="BK940" s="26">
        <f t="shared" si="4590"/>
        <v>0</v>
      </c>
      <c r="BL940" s="26">
        <f t="shared" si="4536"/>
        <v>224.62899999999999</v>
      </c>
      <c r="BM940" s="26">
        <f t="shared" si="4591"/>
        <v>0</v>
      </c>
      <c r="BN940" s="53">
        <f t="shared" si="4593"/>
        <v>224.62899999999999</v>
      </c>
      <c r="BO940" s="26">
        <f t="shared" si="4537"/>
        <v>0</v>
      </c>
      <c r="BP940" s="26">
        <f t="shared" si="4592"/>
        <v>0</v>
      </c>
      <c r="BQ940" s="53">
        <f t="shared" si="4594"/>
        <v>0</v>
      </c>
      <c r="BR940" s="52">
        <f t="shared" si="4538"/>
        <v>0</v>
      </c>
      <c r="BS940" s="26">
        <f t="shared" si="4592"/>
        <v>0</v>
      </c>
      <c r="BT940" s="27"/>
    </row>
    <row r="941" spans="1:73" ht="31.2" x14ac:dyDescent="0.3">
      <c r="A941" s="67" t="s">
        <v>500</v>
      </c>
      <c r="B941" s="67" t="s">
        <v>60</v>
      </c>
      <c r="C941" s="67" t="s">
        <v>325</v>
      </c>
      <c r="D941" s="67" t="s">
        <v>498</v>
      </c>
      <c r="E941" s="67"/>
      <c r="F941" s="68" t="s">
        <v>499</v>
      </c>
      <c r="G941" s="26">
        <f t="shared" si="4549"/>
        <v>353.9</v>
      </c>
      <c r="H941" s="26">
        <f t="shared" si="4550"/>
        <v>0</v>
      </c>
      <c r="I941" s="26">
        <f t="shared" si="4551"/>
        <v>0</v>
      </c>
      <c r="J941" s="26">
        <f t="shared" si="4552"/>
        <v>0</v>
      </c>
      <c r="K941" s="26">
        <f t="shared" si="4553"/>
        <v>0</v>
      </c>
      <c r="L941" s="26">
        <f t="shared" si="4554"/>
        <v>0</v>
      </c>
      <c r="M941" s="26">
        <f t="shared" si="4353"/>
        <v>353.9</v>
      </c>
      <c r="N941" s="26">
        <f t="shared" si="4354"/>
        <v>0</v>
      </c>
      <c r="O941" s="26">
        <f t="shared" si="4355"/>
        <v>0</v>
      </c>
      <c r="P941" s="26">
        <f t="shared" si="4555"/>
        <v>0</v>
      </c>
      <c r="Q941" s="26">
        <f t="shared" si="4556"/>
        <v>0</v>
      </c>
      <c r="R941" s="26">
        <f t="shared" si="4557"/>
        <v>0</v>
      </c>
      <c r="S941" s="26">
        <f t="shared" si="4558"/>
        <v>0</v>
      </c>
      <c r="T941" s="26">
        <f t="shared" si="4559"/>
        <v>0</v>
      </c>
      <c r="U941" s="26">
        <f t="shared" si="4560"/>
        <v>0</v>
      </c>
      <c r="V941" s="26">
        <f t="shared" si="4561"/>
        <v>0</v>
      </c>
      <c r="W941" s="26">
        <f t="shared" si="4562"/>
        <v>0</v>
      </c>
      <c r="X941" s="26">
        <f t="shared" si="4563"/>
        <v>0</v>
      </c>
      <c r="Y941" s="26">
        <f t="shared" si="4564"/>
        <v>0</v>
      </c>
      <c r="Z941" s="26">
        <f t="shared" si="4565"/>
        <v>0</v>
      </c>
      <c r="AA941" s="26">
        <f t="shared" si="4566"/>
        <v>0</v>
      </c>
      <c r="AB941" s="26">
        <f t="shared" si="4567"/>
        <v>0</v>
      </c>
      <c r="AC941" s="26">
        <f t="shared" si="4280"/>
        <v>353.9</v>
      </c>
      <c r="AD941" s="26">
        <f t="shared" si="4281"/>
        <v>0</v>
      </c>
      <c r="AE941" s="26">
        <f t="shared" si="4282"/>
        <v>0</v>
      </c>
      <c r="AF941" s="26">
        <f t="shared" si="4568"/>
        <v>0</v>
      </c>
      <c r="AG941" s="26">
        <f t="shared" si="4283"/>
        <v>353.9</v>
      </c>
      <c r="AH941" s="26">
        <f t="shared" si="4284"/>
        <v>0</v>
      </c>
      <c r="AI941" s="26">
        <f t="shared" si="4285"/>
        <v>0</v>
      </c>
      <c r="AJ941" s="26">
        <f t="shared" si="4569"/>
        <v>0</v>
      </c>
      <c r="AK941" s="26">
        <f t="shared" si="4570"/>
        <v>0</v>
      </c>
      <c r="AL941" s="26">
        <f t="shared" si="4571"/>
        <v>0</v>
      </c>
      <c r="AM941" s="26">
        <f t="shared" si="4572"/>
        <v>0</v>
      </c>
      <c r="AN941" s="26">
        <f t="shared" si="4573"/>
        <v>0</v>
      </c>
      <c r="AO941" s="26">
        <f t="shared" si="4574"/>
        <v>0</v>
      </c>
      <c r="AP941" s="26">
        <f t="shared" si="4575"/>
        <v>0</v>
      </c>
      <c r="AQ941" s="26">
        <f t="shared" si="4576"/>
        <v>0</v>
      </c>
      <c r="AR941" s="26">
        <f t="shared" si="4577"/>
        <v>0</v>
      </c>
      <c r="AS941" s="26">
        <f t="shared" si="4542"/>
        <v>353.9</v>
      </c>
      <c r="AT941" s="26">
        <f t="shared" si="4543"/>
        <v>0</v>
      </c>
      <c r="AU941" s="26">
        <f t="shared" si="4544"/>
        <v>0</v>
      </c>
      <c r="AV941" s="26">
        <f t="shared" si="4578"/>
        <v>0</v>
      </c>
      <c r="AW941" s="26">
        <f t="shared" si="4579"/>
        <v>0</v>
      </c>
      <c r="AX941" s="26">
        <f t="shared" si="4580"/>
        <v>0</v>
      </c>
      <c r="AY941" s="26">
        <f t="shared" si="4545"/>
        <v>353.9</v>
      </c>
      <c r="AZ941" s="26">
        <f t="shared" si="4546"/>
        <v>0</v>
      </c>
      <c r="BA941" s="26">
        <f t="shared" si="4547"/>
        <v>0</v>
      </c>
      <c r="BB941" s="26">
        <f t="shared" si="4581"/>
        <v>0</v>
      </c>
      <c r="BC941" s="26">
        <f t="shared" si="4582"/>
        <v>0</v>
      </c>
      <c r="BD941" s="26">
        <f t="shared" si="4583"/>
        <v>-129.27099999999999</v>
      </c>
      <c r="BE941" s="26">
        <f t="shared" si="4584"/>
        <v>0</v>
      </c>
      <c r="BF941" s="26">
        <f t="shared" si="4585"/>
        <v>0</v>
      </c>
      <c r="BG941" s="26">
        <f t="shared" si="4586"/>
        <v>0</v>
      </c>
      <c r="BH941" s="26">
        <f t="shared" si="4587"/>
        <v>0</v>
      </c>
      <c r="BI941" s="26">
        <f t="shared" si="4588"/>
        <v>0</v>
      </c>
      <c r="BJ941" s="26">
        <f t="shared" si="4589"/>
        <v>0</v>
      </c>
      <c r="BK941" s="26">
        <f t="shared" si="4590"/>
        <v>0</v>
      </c>
      <c r="BL941" s="26">
        <f t="shared" si="4536"/>
        <v>224.62899999999999</v>
      </c>
      <c r="BM941" s="26">
        <f t="shared" si="4591"/>
        <v>0</v>
      </c>
      <c r="BN941" s="53">
        <f t="shared" si="4593"/>
        <v>224.62899999999999</v>
      </c>
      <c r="BO941" s="26">
        <f t="shared" si="4537"/>
        <v>0</v>
      </c>
      <c r="BP941" s="26">
        <f t="shared" si="4592"/>
        <v>0</v>
      </c>
      <c r="BQ941" s="53">
        <f t="shared" si="4594"/>
        <v>0</v>
      </c>
      <c r="BR941" s="52">
        <f t="shared" si="4538"/>
        <v>0</v>
      </c>
      <c r="BS941" s="26">
        <f t="shared" si="4592"/>
        <v>0</v>
      </c>
      <c r="BT941" s="27"/>
    </row>
    <row r="942" spans="1:73" ht="31.2" x14ac:dyDescent="0.3">
      <c r="A942" s="67" t="s">
        <v>500</v>
      </c>
      <c r="B942" s="67" t="s">
        <v>60</v>
      </c>
      <c r="C942" s="67" t="s">
        <v>325</v>
      </c>
      <c r="D942" s="67" t="s">
        <v>498</v>
      </c>
      <c r="E942" s="67" t="s">
        <v>38</v>
      </c>
      <c r="F942" s="68" t="s">
        <v>39</v>
      </c>
      <c r="G942" s="26">
        <v>353.9</v>
      </c>
      <c r="H942" s="26"/>
      <c r="I942" s="26"/>
      <c r="J942" s="26"/>
      <c r="K942" s="26"/>
      <c r="L942" s="26"/>
      <c r="M942" s="26">
        <f t="shared" si="4353"/>
        <v>353.9</v>
      </c>
      <c r="N942" s="26">
        <f t="shared" si="4354"/>
        <v>0</v>
      </c>
      <c r="O942" s="26">
        <f t="shared" si="4355"/>
        <v>0</v>
      </c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>
        <f t="shared" ref="AC942:AC1005" si="4595">M942+R942+P942+Q942+T942+S942</f>
        <v>353.9</v>
      </c>
      <c r="AD942" s="26">
        <f t="shared" ref="AD942:AD1005" si="4596">N942+V942+X942+U942+W942</f>
        <v>0</v>
      </c>
      <c r="AE942" s="26">
        <f t="shared" ref="AE942:AE1005" si="4597">O942+Z942+AB942+Y942+AA942</f>
        <v>0</v>
      </c>
      <c r="AF942" s="26"/>
      <c r="AG942" s="26">
        <f t="shared" ref="AG942:AG1005" si="4598">AC942+AF942</f>
        <v>353.9</v>
      </c>
      <c r="AH942" s="26">
        <f t="shared" ref="AH942:AH1005" si="4599">AD942</f>
        <v>0</v>
      </c>
      <c r="AI942" s="26">
        <f t="shared" ref="AI942:AI1005" si="4600">AE942</f>
        <v>0</v>
      </c>
      <c r="AJ942" s="26"/>
      <c r="AK942" s="26"/>
      <c r="AL942" s="26"/>
      <c r="AM942" s="26"/>
      <c r="AN942" s="26"/>
      <c r="AO942" s="26"/>
      <c r="AP942" s="26"/>
      <c r="AQ942" s="26"/>
      <c r="AR942" s="26"/>
      <c r="AS942" s="26">
        <f t="shared" si="4542"/>
        <v>353.9</v>
      </c>
      <c r="AT942" s="26">
        <f t="shared" si="4543"/>
        <v>0</v>
      </c>
      <c r="AU942" s="26">
        <f t="shared" si="4544"/>
        <v>0</v>
      </c>
      <c r="AV942" s="26"/>
      <c r="AW942" s="26"/>
      <c r="AX942" s="26"/>
      <c r="AY942" s="26">
        <f t="shared" si="4545"/>
        <v>353.9</v>
      </c>
      <c r="AZ942" s="26">
        <f t="shared" si="4546"/>
        <v>0</v>
      </c>
      <c r="BA942" s="26">
        <f t="shared" si="4547"/>
        <v>0</v>
      </c>
      <c r="BB942" s="26"/>
      <c r="BC942" s="26"/>
      <c r="BD942" s="26">
        <v>-129.27099999999999</v>
      </c>
      <c r="BE942" s="26"/>
      <c r="BF942" s="26"/>
      <c r="BG942" s="26"/>
      <c r="BH942" s="26"/>
      <c r="BI942" s="26"/>
      <c r="BJ942" s="26"/>
      <c r="BK942" s="26"/>
      <c r="BL942" s="26">
        <f t="shared" si="4536"/>
        <v>224.62899999999999</v>
      </c>
      <c r="BM942" s="26"/>
      <c r="BN942" s="53">
        <f t="shared" si="4593"/>
        <v>224.62899999999999</v>
      </c>
      <c r="BO942" s="26">
        <f t="shared" si="4537"/>
        <v>0</v>
      </c>
      <c r="BP942" s="26"/>
      <c r="BQ942" s="53">
        <f t="shared" si="4594"/>
        <v>0</v>
      </c>
      <c r="BR942" s="52">
        <f t="shared" si="4538"/>
        <v>0</v>
      </c>
      <c r="BS942" s="26"/>
      <c r="BT942" s="27"/>
    </row>
    <row r="943" spans="1:73" s="82" customFormat="1" x14ac:dyDescent="0.3">
      <c r="A943" s="65" t="s">
        <v>500</v>
      </c>
      <c r="B943" s="65" t="s">
        <v>60</v>
      </c>
      <c r="C943" s="65" t="s">
        <v>62</v>
      </c>
      <c r="D943" s="65"/>
      <c r="E943" s="65"/>
      <c r="F943" s="66" t="s">
        <v>63</v>
      </c>
      <c r="G943" s="22">
        <f t="shared" ref="G943:L943" si="4601">G944+G949+G961</f>
        <v>62097.499999999993</v>
      </c>
      <c r="H943" s="22">
        <f t="shared" si="4601"/>
        <v>50219.6</v>
      </c>
      <c r="I943" s="22">
        <f t="shared" si="4601"/>
        <v>50915.999999999993</v>
      </c>
      <c r="J943" s="22">
        <f t="shared" si="4601"/>
        <v>0</v>
      </c>
      <c r="K943" s="22">
        <f t="shared" si="4601"/>
        <v>0</v>
      </c>
      <c r="L943" s="22">
        <f t="shared" si="4601"/>
        <v>0</v>
      </c>
      <c r="M943" s="22">
        <f t="shared" si="4353"/>
        <v>62097.499999999993</v>
      </c>
      <c r="N943" s="22">
        <f t="shared" si="4354"/>
        <v>50219.6</v>
      </c>
      <c r="O943" s="22">
        <f t="shared" si="4355"/>
        <v>50915.999999999993</v>
      </c>
      <c r="P943" s="22">
        <f t="shared" ref="P943:AB943" si="4602">P944+P949+P961</f>
        <v>0</v>
      </c>
      <c r="Q943" s="22">
        <f t="shared" si="4602"/>
        <v>0</v>
      </c>
      <c r="R943" s="22">
        <f t="shared" si="4602"/>
        <v>12527.220000000001</v>
      </c>
      <c r="S943" s="22">
        <f t="shared" si="4602"/>
        <v>0</v>
      </c>
      <c r="T943" s="22">
        <f t="shared" si="4602"/>
        <v>0</v>
      </c>
      <c r="U943" s="22">
        <f t="shared" si="4602"/>
        <v>0</v>
      </c>
      <c r="V943" s="22">
        <f t="shared" si="4602"/>
        <v>20517.136999999999</v>
      </c>
      <c r="W943" s="22">
        <f t="shared" si="4602"/>
        <v>0</v>
      </c>
      <c r="X943" s="22">
        <f t="shared" si="4602"/>
        <v>0</v>
      </c>
      <c r="Y943" s="22">
        <f t="shared" si="4602"/>
        <v>0</v>
      </c>
      <c r="Z943" s="22">
        <f t="shared" si="4602"/>
        <v>2347.3000000000002</v>
      </c>
      <c r="AA943" s="22">
        <f t="shared" si="4602"/>
        <v>0</v>
      </c>
      <c r="AB943" s="22">
        <f t="shared" si="4602"/>
        <v>0</v>
      </c>
      <c r="AC943" s="22">
        <f t="shared" si="4595"/>
        <v>74624.72</v>
      </c>
      <c r="AD943" s="22">
        <f t="shared" si="4596"/>
        <v>70736.736999999994</v>
      </c>
      <c r="AE943" s="22">
        <f t="shared" si="4597"/>
        <v>53263.299999999996</v>
      </c>
      <c r="AF943" s="22">
        <f>AF944+AF949+AF961</f>
        <v>0</v>
      </c>
      <c r="AG943" s="22">
        <f t="shared" si="4598"/>
        <v>74624.72</v>
      </c>
      <c r="AH943" s="22">
        <f t="shared" si="4599"/>
        <v>70736.736999999994</v>
      </c>
      <c r="AI943" s="22">
        <f t="shared" si="4600"/>
        <v>53263.299999999996</v>
      </c>
      <c r="AJ943" s="22">
        <f t="shared" ref="AJ943:AR943" si="4603">AJ944+AJ949+AJ961</f>
        <v>0</v>
      </c>
      <c r="AK943" s="22">
        <f t="shared" si="4603"/>
        <v>0</v>
      </c>
      <c r="AL943" s="22">
        <f t="shared" si="4603"/>
        <v>0</v>
      </c>
      <c r="AM943" s="22">
        <f t="shared" si="4603"/>
        <v>0</v>
      </c>
      <c r="AN943" s="22">
        <f t="shared" si="4603"/>
        <v>0</v>
      </c>
      <c r="AO943" s="22">
        <f t="shared" si="4603"/>
        <v>0</v>
      </c>
      <c r="AP943" s="22">
        <f t="shared" si="4603"/>
        <v>0</v>
      </c>
      <c r="AQ943" s="22">
        <f t="shared" si="4603"/>
        <v>0</v>
      </c>
      <c r="AR943" s="22">
        <f t="shared" si="4603"/>
        <v>0</v>
      </c>
      <c r="AS943" s="22">
        <f t="shared" si="4542"/>
        <v>74624.72</v>
      </c>
      <c r="AT943" s="22">
        <f t="shared" si="4543"/>
        <v>70736.736999999994</v>
      </c>
      <c r="AU943" s="22">
        <f t="shared" si="4544"/>
        <v>53263.299999999996</v>
      </c>
      <c r="AV943" s="22">
        <f>AV944+AV949+AV961</f>
        <v>0</v>
      </c>
      <c r="AW943" s="22">
        <f>AW944+AW949+AW961</f>
        <v>0</v>
      </c>
      <c r="AX943" s="22">
        <f>AX944+AX949+AX961</f>
        <v>0</v>
      </c>
      <c r="AY943" s="22">
        <f t="shared" si="4545"/>
        <v>74624.72</v>
      </c>
      <c r="AZ943" s="22">
        <f t="shared" si="4546"/>
        <v>70736.736999999994</v>
      </c>
      <c r="BA943" s="22">
        <f t="shared" si="4547"/>
        <v>53263.299999999996</v>
      </c>
      <c r="BB943" s="22">
        <f t="shared" ref="BB943:BK943" si="4604">BB944+BB949+BB961</f>
        <v>0</v>
      </c>
      <c r="BC943" s="22">
        <f t="shared" si="4604"/>
        <v>0</v>
      </c>
      <c r="BD943" s="22">
        <f t="shared" si="4604"/>
        <v>-68.655000000000001</v>
      </c>
      <c r="BE943" s="22">
        <f t="shared" si="4604"/>
        <v>0</v>
      </c>
      <c r="BF943" s="22">
        <f t="shared" si="4604"/>
        <v>0</v>
      </c>
      <c r="BG943" s="22">
        <f t="shared" si="4604"/>
        <v>0</v>
      </c>
      <c r="BH943" s="22">
        <f t="shared" si="4604"/>
        <v>0</v>
      </c>
      <c r="BI943" s="22">
        <f t="shared" si="4604"/>
        <v>0</v>
      </c>
      <c r="BJ943" s="22">
        <f t="shared" si="4604"/>
        <v>0</v>
      </c>
      <c r="BK943" s="22">
        <f t="shared" si="4604"/>
        <v>0</v>
      </c>
      <c r="BL943" s="22">
        <f t="shared" si="4536"/>
        <v>74556.065000000002</v>
      </c>
      <c r="BM943" s="22">
        <f>BM944+BM949+BM961</f>
        <v>0</v>
      </c>
      <c r="BN943" s="78">
        <f t="shared" si="4593"/>
        <v>74556.065000000002</v>
      </c>
      <c r="BO943" s="22">
        <f t="shared" si="4537"/>
        <v>70736.736999999994</v>
      </c>
      <c r="BP943" s="22">
        <f>BP944+BP949+BP961</f>
        <v>0</v>
      </c>
      <c r="BQ943" s="78">
        <f t="shared" si="4594"/>
        <v>70736.736999999994</v>
      </c>
      <c r="BR943" s="80">
        <f t="shared" si="4538"/>
        <v>53263.299999999996</v>
      </c>
      <c r="BS943" s="22">
        <f>BS944+BS949+BS961</f>
        <v>0</v>
      </c>
      <c r="BT943" s="23"/>
      <c r="BU943" s="19"/>
    </row>
    <row r="944" spans="1:73" ht="31.2" x14ac:dyDescent="0.3">
      <c r="A944" s="67" t="s">
        <v>500</v>
      </c>
      <c r="B944" s="67" t="s">
        <v>60</v>
      </c>
      <c r="C944" s="67" t="s">
        <v>62</v>
      </c>
      <c r="D944" s="67" t="s">
        <v>64</v>
      </c>
      <c r="E944" s="71"/>
      <c r="F944" s="68" t="s">
        <v>65</v>
      </c>
      <c r="G944" s="26">
        <f t="shared" ref="G944:G947" si="4605">G945</f>
        <v>266.7</v>
      </c>
      <c r="H944" s="26">
        <f t="shared" ref="H944:H947" si="4606">H945</f>
        <v>266.7</v>
      </c>
      <c r="I944" s="26">
        <f t="shared" ref="I944:I947" si="4607">I945</f>
        <v>266.7</v>
      </c>
      <c r="J944" s="26">
        <f t="shared" ref="J944:J947" si="4608">J945</f>
        <v>0</v>
      </c>
      <c r="K944" s="26">
        <f t="shared" ref="K944:K947" si="4609">K945</f>
        <v>0</v>
      </c>
      <c r="L944" s="26">
        <f t="shared" ref="L944:L947" si="4610">L945</f>
        <v>0</v>
      </c>
      <c r="M944" s="26">
        <f t="shared" si="4353"/>
        <v>266.7</v>
      </c>
      <c r="N944" s="26">
        <f t="shared" si="4354"/>
        <v>266.7</v>
      </c>
      <c r="O944" s="26">
        <f t="shared" si="4355"/>
        <v>266.7</v>
      </c>
      <c r="P944" s="26">
        <f t="shared" ref="P944:P947" si="4611">P945</f>
        <v>0</v>
      </c>
      <c r="Q944" s="26">
        <f t="shared" ref="Q944:Q947" si="4612">Q945</f>
        <v>0</v>
      </c>
      <c r="R944" s="26">
        <f t="shared" ref="R944:R947" si="4613">R945</f>
        <v>0</v>
      </c>
      <c r="S944" s="26">
        <f t="shared" ref="S944:S947" si="4614">S945</f>
        <v>0</v>
      </c>
      <c r="T944" s="26">
        <f t="shared" ref="T944:T947" si="4615">T945</f>
        <v>0</v>
      </c>
      <c r="U944" s="26">
        <f t="shared" ref="U944:U947" si="4616">U945</f>
        <v>0</v>
      </c>
      <c r="V944" s="26">
        <f t="shared" ref="V944:V947" si="4617">V945</f>
        <v>0</v>
      </c>
      <c r="W944" s="26">
        <f t="shared" ref="W944:W947" si="4618">W945</f>
        <v>0</v>
      </c>
      <c r="X944" s="26">
        <f t="shared" ref="X944:X947" si="4619">X945</f>
        <v>0</v>
      </c>
      <c r="Y944" s="26">
        <f t="shared" ref="Y944:Y947" si="4620">Y945</f>
        <v>0</v>
      </c>
      <c r="Z944" s="26">
        <f t="shared" ref="Z944:Z947" si="4621">Z945</f>
        <v>0</v>
      </c>
      <c r="AA944" s="26">
        <f t="shared" ref="AA944:AA947" si="4622">AA945</f>
        <v>0</v>
      </c>
      <c r="AB944" s="26">
        <f t="shared" ref="AB944:AB947" si="4623">AB945</f>
        <v>0</v>
      </c>
      <c r="AC944" s="26">
        <f t="shared" si="4595"/>
        <v>266.7</v>
      </c>
      <c r="AD944" s="26">
        <f t="shared" si="4596"/>
        <v>266.7</v>
      </c>
      <c r="AE944" s="26">
        <f t="shared" si="4597"/>
        <v>266.7</v>
      </c>
      <c r="AF944" s="26">
        <f t="shared" ref="AF944:AF947" si="4624">AF945</f>
        <v>0</v>
      </c>
      <c r="AG944" s="26">
        <f t="shared" si="4598"/>
        <v>266.7</v>
      </c>
      <c r="AH944" s="26">
        <f t="shared" si="4599"/>
        <v>266.7</v>
      </c>
      <c r="AI944" s="26">
        <f t="shared" si="4600"/>
        <v>266.7</v>
      </c>
      <c r="AJ944" s="26">
        <f t="shared" ref="AJ944:AJ947" si="4625">AJ945</f>
        <v>0</v>
      </c>
      <c r="AK944" s="26">
        <f t="shared" ref="AK944:AK947" si="4626">AK945</f>
        <v>0</v>
      </c>
      <c r="AL944" s="26">
        <f t="shared" ref="AL944:AL947" si="4627">AL945</f>
        <v>0</v>
      </c>
      <c r="AM944" s="26">
        <f t="shared" ref="AM944:AM947" si="4628">AM945</f>
        <v>0</v>
      </c>
      <c r="AN944" s="26">
        <f t="shared" ref="AN944:AN947" si="4629">AN945</f>
        <v>0</v>
      </c>
      <c r="AO944" s="26">
        <f t="shared" ref="AO944:AO947" si="4630">AO945</f>
        <v>0</v>
      </c>
      <c r="AP944" s="26">
        <f t="shared" ref="AP944:AP947" si="4631">AP945</f>
        <v>0</v>
      </c>
      <c r="AQ944" s="26">
        <f t="shared" ref="AQ944:AQ947" si="4632">AQ945</f>
        <v>0</v>
      </c>
      <c r="AR944" s="26">
        <f t="shared" ref="AR944:AR947" si="4633">AR945</f>
        <v>0</v>
      </c>
      <c r="AS944" s="26">
        <f t="shared" si="4542"/>
        <v>266.7</v>
      </c>
      <c r="AT944" s="26">
        <f t="shared" si="4543"/>
        <v>266.7</v>
      </c>
      <c r="AU944" s="26">
        <f t="shared" si="4544"/>
        <v>266.7</v>
      </c>
      <c r="AV944" s="26">
        <f t="shared" ref="AV944:AV947" si="4634">AV945</f>
        <v>0</v>
      </c>
      <c r="AW944" s="26">
        <f t="shared" ref="AW944:AW947" si="4635">AW945</f>
        <v>0</v>
      </c>
      <c r="AX944" s="26">
        <f t="shared" ref="AX944:AX947" si="4636">AX945</f>
        <v>0</v>
      </c>
      <c r="AY944" s="26">
        <f t="shared" si="4545"/>
        <v>266.7</v>
      </c>
      <c r="AZ944" s="26">
        <f t="shared" si="4546"/>
        <v>266.7</v>
      </c>
      <c r="BA944" s="26">
        <f t="shared" si="4547"/>
        <v>266.7</v>
      </c>
      <c r="BB944" s="26">
        <f t="shared" ref="BB944:BB947" si="4637">BB945</f>
        <v>0</v>
      </c>
      <c r="BC944" s="26">
        <f t="shared" ref="BC944:BC947" si="4638">BC945</f>
        <v>0</v>
      </c>
      <c r="BD944" s="26">
        <f t="shared" ref="BD944:BD947" si="4639">BD945</f>
        <v>0</v>
      </c>
      <c r="BE944" s="26">
        <f t="shared" ref="BE944:BE947" si="4640">BE945</f>
        <v>0</v>
      </c>
      <c r="BF944" s="26">
        <f t="shared" ref="BF944:BF947" si="4641">BF945</f>
        <v>0</v>
      </c>
      <c r="BG944" s="26">
        <f t="shared" ref="BG944:BG947" si="4642">BG945</f>
        <v>0</v>
      </c>
      <c r="BH944" s="26">
        <f t="shared" ref="BH944:BH947" si="4643">BH945</f>
        <v>0</v>
      </c>
      <c r="BI944" s="26">
        <f t="shared" ref="BI944:BI947" si="4644">BI945</f>
        <v>0</v>
      </c>
      <c r="BJ944" s="26">
        <f t="shared" ref="BJ944:BJ947" si="4645">BJ945</f>
        <v>0</v>
      </c>
      <c r="BK944" s="26">
        <f t="shared" ref="BK944:BK947" si="4646">BK945</f>
        <v>0</v>
      </c>
      <c r="BL944" s="26">
        <f t="shared" si="4536"/>
        <v>266.7</v>
      </c>
      <c r="BM944" s="26">
        <f t="shared" ref="BM944:BM947" si="4647">BM945</f>
        <v>0</v>
      </c>
      <c r="BN944" s="53">
        <f t="shared" si="4593"/>
        <v>266.7</v>
      </c>
      <c r="BO944" s="26">
        <f t="shared" si="4537"/>
        <v>266.7</v>
      </c>
      <c r="BP944" s="26">
        <f t="shared" ref="BP944:BS947" si="4648">BP945</f>
        <v>0</v>
      </c>
      <c r="BQ944" s="53">
        <f t="shared" si="4594"/>
        <v>266.7</v>
      </c>
      <c r="BR944" s="52">
        <f t="shared" si="4538"/>
        <v>266.7</v>
      </c>
      <c r="BS944" s="26">
        <f t="shared" si="4648"/>
        <v>0</v>
      </c>
      <c r="BT944" s="27"/>
    </row>
    <row r="945" spans="1:72" x14ac:dyDescent="0.3">
      <c r="A945" s="67" t="s">
        <v>500</v>
      </c>
      <c r="B945" s="67" t="s">
        <v>60</v>
      </c>
      <c r="C945" s="67" t="s">
        <v>62</v>
      </c>
      <c r="D945" s="67" t="s">
        <v>66</v>
      </c>
      <c r="E945" s="71"/>
      <c r="F945" s="68" t="s">
        <v>33</v>
      </c>
      <c r="G945" s="26">
        <f t="shared" si="4605"/>
        <v>266.7</v>
      </c>
      <c r="H945" s="26">
        <f t="shared" si="4606"/>
        <v>266.7</v>
      </c>
      <c r="I945" s="26">
        <f t="shared" si="4607"/>
        <v>266.7</v>
      </c>
      <c r="J945" s="26">
        <f t="shared" si="4608"/>
        <v>0</v>
      </c>
      <c r="K945" s="26">
        <f t="shared" si="4609"/>
        <v>0</v>
      </c>
      <c r="L945" s="26">
        <f t="shared" si="4610"/>
        <v>0</v>
      </c>
      <c r="M945" s="26">
        <f t="shared" si="4353"/>
        <v>266.7</v>
      </c>
      <c r="N945" s="26">
        <f t="shared" si="4354"/>
        <v>266.7</v>
      </c>
      <c r="O945" s="26">
        <f t="shared" si="4355"/>
        <v>266.7</v>
      </c>
      <c r="P945" s="26">
        <f t="shared" si="4611"/>
        <v>0</v>
      </c>
      <c r="Q945" s="26">
        <f t="shared" si="4612"/>
        <v>0</v>
      </c>
      <c r="R945" s="26">
        <f t="shared" si="4613"/>
        <v>0</v>
      </c>
      <c r="S945" s="26">
        <f t="shared" si="4614"/>
        <v>0</v>
      </c>
      <c r="T945" s="26">
        <f t="shared" si="4615"/>
        <v>0</v>
      </c>
      <c r="U945" s="26">
        <f t="shared" si="4616"/>
        <v>0</v>
      </c>
      <c r="V945" s="26">
        <f t="shared" si="4617"/>
        <v>0</v>
      </c>
      <c r="W945" s="26">
        <f t="shared" si="4618"/>
        <v>0</v>
      </c>
      <c r="X945" s="26">
        <f t="shared" si="4619"/>
        <v>0</v>
      </c>
      <c r="Y945" s="26">
        <f t="shared" si="4620"/>
        <v>0</v>
      </c>
      <c r="Z945" s="26">
        <f t="shared" si="4621"/>
        <v>0</v>
      </c>
      <c r="AA945" s="26">
        <f t="shared" si="4622"/>
        <v>0</v>
      </c>
      <c r="AB945" s="26">
        <f t="shared" si="4623"/>
        <v>0</v>
      </c>
      <c r="AC945" s="26">
        <f t="shared" si="4595"/>
        <v>266.7</v>
      </c>
      <c r="AD945" s="26">
        <f t="shared" si="4596"/>
        <v>266.7</v>
      </c>
      <c r="AE945" s="26">
        <f t="shared" si="4597"/>
        <v>266.7</v>
      </c>
      <c r="AF945" s="26">
        <f t="shared" si="4624"/>
        <v>0</v>
      </c>
      <c r="AG945" s="26">
        <f t="shared" si="4598"/>
        <v>266.7</v>
      </c>
      <c r="AH945" s="26">
        <f t="shared" si="4599"/>
        <v>266.7</v>
      </c>
      <c r="AI945" s="26">
        <f t="shared" si="4600"/>
        <v>266.7</v>
      </c>
      <c r="AJ945" s="26">
        <f t="shared" si="4625"/>
        <v>0</v>
      </c>
      <c r="AK945" s="26">
        <f t="shared" si="4626"/>
        <v>0</v>
      </c>
      <c r="AL945" s="26">
        <f t="shared" si="4627"/>
        <v>0</v>
      </c>
      <c r="AM945" s="26">
        <f t="shared" si="4628"/>
        <v>0</v>
      </c>
      <c r="AN945" s="26">
        <f t="shared" si="4629"/>
        <v>0</v>
      </c>
      <c r="AO945" s="26">
        <f t="shared" si="4630"/>
        <v>0</v>
      </c>
      <c r="AP945" s="26">
        <f t="shared" si="4631"/>
        <v>0</v>
      </c>
      <c r="AQ945" s="26">
        <f t="shared" si="4632"/>
        <v>0</v>
      </c>
      <c r="AR945" s="26">
        <f t="shared" si="4633"/>
        <v>0</v>
      </c>
      <c r="AS945" s="26">
        <f t="shared" si="4542"/>
        <v>266.7</v>
      </c>
      <c r="AT945" s="26">
        <f t="shared" si="4543"/>
        <v>266.7</v>
      </c>
      <c r="AU945" s="26">
        <f t="shared" si="4544"/>
        <v>266.7</v>
      </c>
      <c r="AV945" s="26">
        <f t="shared" si="4634"/>
        <v>0</v>
      </c>
      <c r="AW945" s="26">
        <f t="shared" si="4635"/>
        <v>0</v>
      </c>
      <c r="AX945" s="26">
        <f t="shared" si="4636"/>
        <v>0</v>
      </c>
      <c r="AY945" s="26">
        <f t="shared" si="4545"/>
        <v>266.7</v>
      </c>
      <c r="AZ945" s="26">
        <f t="shared" si="4546"/>
        <v>266.7</v>
      </c>
      <c r="BA945" s="26">
        <f t="shared" si="4547"/>
        <v>266.7</v>
      </c>
      <c r="BB945" s="26">
        <f t="shared" si="4637"/>
        <v>0</v>
      </c>
      <c r="BC945" s="26">
        <f t="shared" si="4638"/>
        <v>0</v>
      </c>
      <c r="BD945" s="26">
        <f t="shared" si="4639"/>
        <v>0</v>
      </c>
      <c r="BE945" s="26">
        <f t="shared" si="4640"/>
        <v>0</v>
      </c>
      <c r="BF945" s="26">
        <f t="shared" si="4641"/>
        <v>0</v>
      </c>
      <c r="BG945" s="26">
        <f t="shared" si="4642"/>
        <v>0</v>
      </c>
      <c r="BH945" s="26">
        <f t="shared" si="4643"/>
        <v>0</v>
      </c>
      <c r="BI945" s="26">
        <f t="shared" si="4644"/>
        <v>0</v>
      </c>
      <c r="BJ945" s="26">
        <f t="shared" si="4645"/>
        <v>0</v>
      </c>
      <c r="BK945" s="26">
        <f t="shared" si="4646"/>
        <v>0</v>
      </c>
      <c r="BL945" s="26">
        <f t="shared" si="4536"/>
        <v>266.7</v>
      </c>
      <c r="BM945" s="26">
        <f t="shared" si="4647"/>
        <v>0</v>
      </c>
      <c r="BN945" s="53">
        <f t="shared" si="4593"/>
        <v>266.7</v>
      </c>
      <c r="BO945" s="26">
        <f t="shared" si="4537"/>
        <v>266.7</v>
      </c>
      <c r="BP945" s="26">
        <f t="shared" si="4648"/>
        <v>0</v>
      </c>
      <c r="BQ945" s="53">
        <f t="shared" si="4594"/>
        <v>266.7</v>
      </c>
      <c r="BR945" s="52">
        <f t="shared" si="4538"/>
        <v>266.7</v>
      </c>
      <c r="BS945" s="26">
        <f t="shared" si="4648"/>
        <v>0</v>
      </c>
      <c r="BT945" s="27"/>
    </row>
    <row r="946" spans="1:72" ht="31.2" x14ac:dyDescent="0.3">
      <c r="A946" s="67" t="s">
        <v>500</v>
      </c>
      <c r="B946" s="67" t="s">
        <v>60</v>
      </c>
      <c r="C946" s="67" t="s">
        <v>62</v>
      </c>
      <c r="D946" s="67" t="s">
        <v>67</v>
      </c>
      <c r="E946" s="71"/>
      <c r="F946" s="68" t="s">
        <v>68</v>
      </c>
      <c r="G946" s="26">
        <f t="shared" si="4605"/>
        <v>266.7</v>
      </c>
      <c r="H946" s="26">
        <f t="shared" si="4606"/>
        <v>266.7</v>
      </c>
      <c r="I946" s="26">
        <f t="shared" si="4607"/>
        <v>266.7</v>
      </c>
      <c r="J946" s="26">
        <f t="shared" si="4608"/>
        <v>0</v>
      </c>
      <c r="K946" s="26">
        <f t="shared" si="4609"/>
        <v>0</v>
      </c>
      <c r="L946" s="26">
        <f t="shared" si="4610"/>
        <v>0</v>
      </c>
      <c r="M946" s="26">
        <f t="shared" si="4353"/>
        <v>266.7</v>
      </c>
      <c r="N946" s="26">
        <f t="shared" si="4354"/>
        <v>266.7</v>
      </c>
      <c r="O946" s="26">
        <f t="shared" si="4355"/>
        <v>266.7</v>
      </c>
      <c r="P946" s="26">
        <f t="shared" si="4611"/>
        <v>0</v>
      </c>
      <c r="Q946" s="26">
        <f t="shared" si="4612"/>
        <v>0</v>
      </c>
      <c r="R946" s="26">
        <f t="shared" si="4613"/>
        <v>0</v>
      </c>
      <c r="S946" s="26">
        <f t="shared" si="4614"/>
        <v>0</v>
      </c>
      <c r="T946" s="26">
        <f t="shared" si="4615"/>
        <v>0</v>
      </c>
      <c r="U946" s="26">
        <f t="shared" si="4616"/>
        <v>0</v>
      </c>
      <c r="V946" s="26">
        <f t="shared" si="4617"/>
        <v>0</v>
      </c>
      <c r="W946" s="26">
        <f t="shared" si="4618"/>
        <v>0</v>
      </c>
      <c r="X946" s="26">
        <f t="shared" si="4619"/>
        <v>0</v>
      </c>
      <c r="Y946" s="26">
        <f t="shared" si="4620"/>
        <v>0</v>
      </c>
      <c r="Z946" s="26">
        <f t="shared" si="4621"/>
        <v>0</v>
      </c>
      <c r="AA946" s="26">
        <f t="shared" si="4622"/>
        <v>0</v>
      </c>
      <c r="AB946" s="26">
        <f t="shared" si="4623"/>
        <v>0</v>
      </c>
      <c r="AC946" s="26">
        <f t="shared" si="4595"/>
        <v>266.7</v>
      </c>
      <c r="AD946" s="26">
        <f t="shared" si="4596"/>
        <v>266.7</v>
      </c>
      <c r="AE946" s="26">
        <f t="shared" si="4597"/>
        <v>266.7</v>
      </c>
      <c r="AF946" s="26">
        <f t="shared" si="4624"/>
        <v>0</v>
      </c>
      <c r="AG946" s="26">
        <f t="shared" si="4598"/>
        <v>266.7</v>
      </c>
      <c r="AH946" s="26">
        <f t="shared" si="4599"/>
        <v>266.7</v>
      </c>
      <c r="AI946" s="26">
        <f t="shared" si="4600"/>
        <v>266.7</v>
      </c>
      <c r="AJ946" s="26">
        <f t="shared" si="4625"/>
        <v>0</v>
      </c>
      <c r="AK946" s="26">
        <f t="shared" si="4626"/>
        <v>0</v>
      </c>
      <c r="AL946" s="26">
        <f t="shared" si="4627"/>
        <v>0</v>
      </c>
      <c r="AM946" s="26">
        <f t="shared" si="4628"/>
        <v>0</v>
      </c>
      <c r="AN946" s="26">
        <f t="shared" si="4629"/>
        <v>0</v>
      </c>
      <c r="AO946" s="26">
        <f t="shared" si="4630"/>
        <v>0</v>
      </c>
      <c r="AP946" s="26">
        <f t="shared" si="4631"/>
        <v>0</v>
      </c>
      <c r="AQ946" s="26">
        <f t="shared" si="4632"/>
        <v>0</v>
      </c>
      <c r="AR946" s="26">
        <f t="shared" si="4633"/>
        <v>0</v>
      </c>
      <c r="AS946" s="26">
        <f t="shared" si="4542"/>
        <v>266.7</v>
      </c>
      <c r="AT946" s="26">
        <f t="shared" si="4543"/>
        <v>266.7</v>
      </c>
      <c r="AU946" s="26">
        <f t="shared" si="4544"/>
        <v>266.7</v>
      </c>
      <c r="AV946" s="26">
        <f t="shared" si="4634"/>
        <v>0</v>
      </c>
      <c r="AW946" s="26">
        <f t="shared" si="4635"/>
        <v>0</v>
      </c>
      <c r="AX946" s="26">
        <f t="shared" si="4636"/>
        <v>0</v>
      </c>
      <c r="AY946" s="26">
        <f t="shared" si="4545"/>
        <v>266.7</v>
      </c>
      <c r="AZ946" s="26">
        <f t="shared" si="4546"/>
        <v>266.7</v>
      </c>
      <c r="BA946" s="26">
        <f t="shared" si="4547"/>
        <v>266.7</v>
      </c>
      <c r="BB946" s="26">
        <f t="shared" si="4637"/>
        <v>0</v>
      </c>
      <c r="BC946" s="26">
        <f t="shared" si="4638"/>
        <v>0</v>
      </c>
      <c r="BD946" s="26">
        <f t="shared" si="4639"/>
        <v>0</v>
      </c>
      <c r="BE946" s="26">
        <f t="shared" si="4640"/>
        <v>0</v>
      </c>
      <c r="BF946" s="26">
        <f t="shared" si="4641"/>
        <v>0</v>
      </c>
      <c r="BG946" s="26">
        <f t="shared" si="4642"/>
        <v>0</v>
      </c>
      <c r="BH946" s="26">
        <f t="shared" si="4643"/>
        <v>0</v>
      </c>
      <c r="BI946" s="26">
        <f t="shared" si="4644"/>
        <v>0</v>
      </c>
      <c r="BJ946" s="26">
        <f t="shared" si="4645"/>
        <v>0</v>
      </c>
      <c r="BK946" s="26">
        <f t="shared" si="4646"/>
        <v>0</v>
      </c>
      <c r="BL946" s="26">
        <f t="shared" si="4536"/>
        <v>266.7</v>
      </c>
      <c r="BM946" s="26">
        <f t="shared" si="4647"/>
        <v>0</v>
      </c>
      <c r="BN946" s="53">
        <f t="shared" si="4593"/>
        <v>266.7</v>
      </c>
      <c r="BO946" s="26">
        <f t="shared" si="4537"/>
        <v>266.7</v>
      </c>
      <c r="BP946" s="26">
        <f t="shared" si="4648"/>
        <v>0</v>
      </c>
      <c r="BQ946" s="53">
        <f t="shared" si="4594"/>
        <v>266.7</v>
      </c>
      <c r="BR946" s="52">
        <f t="shared" si="4538"/>
        <v>266.7</v>
      </c>
      <c r="BS946" s="26">
        <f t="shared" si="4648"/>
        <v>0</v>
      </c>
      <c r="BT946" s="27"/>
    </row>
    <row r="947" spans="1:72" ht="31.2" x14ac:dyDescent="0.3">
      <c r="A947" s="67" t="s">
        <v>500</v>
      </c>
      <c r="B947" s="67" t="s">
        <v>60</v>
      </c>
      <c r="C947" s="67" t="s">
        <v>62</v>
      </c>
      <c r="D947" s="67" t="s">
        <v>474</v>
      </c>
      <c r="E947" s="71"/>
      <c r="F947" s="68" t="s">
        <v>475</v>
      </c>
      <c r="G947" s="26">
        <f t="shared" si="4605"/>
        <v>266.7</v>
      </c>
      <c r="H947" s="26">
        <f t="shared" si="4606"/>
        <v>266.7</v>
      </c>
      <c r="I947" s="26">
        <f t="shared" si="4607"/>
        <v>266.7</v>
      </c>
      <c r="J947" s="26">
        <f t="shared" si="4608"/>
        <v>0</v>
      </c>
      <c r="K947" s="26">
        <f t="shared" si="4609"/>
        <v>0</v>
      </c>
      <c r="L947" s="26">
        <f t="shared" si="4610"/>
        <v>0</v>
      </c>
      <c r="M947" s="26">
        <f t="shared" si="4353"/>
        <v>266.7</v>
      </c>
      <c r="N947" s="26">
        <f t="shared" si="4354"/>
        <v>266.7</v>
      </c>
      <c r="O947" s="26">
        <f t="shared" si="4355"/>
        <v>266.7</v>
      </c>
      <c r="P947" s="26">
        <f t="shared" si="4611"/>
        <v>0</v>
      </c>
      <c r="Q947" s="26">
        <f t="shared" si="4612"/>
        <v>0</v>
      </c>
      <c r="R947" s="26">
        <f t="shared" si="4613"/>
        <v>0</v>
      </c>
      <c r="S947" s="26">
        <f t="shared" si="4614"/>
        <v>0</v>
      </c>
      <c r="T947" s="26">
        <f t="shared" si="4615"/>
        <v>0</v>
      </c>
      <c r="U947" s="26">
        <f t="shared" si="4616"/>
        <v>0</v>
      </c>
      <c r="V947" s="26">
        <f t="shared" si="4617"/>
        <v>0</v>
      </c>
      <c r="W947" s="26">
        <f t="shared" si="4618"/>
        <v>0</v>
      </c>
      <c r="X947" s="26">
        <f t="shared" si="4619"/>
        <v>0</v>
      </c>
      <c r="Y947" s="26">
        <f t="shared" si="4620"/>
        <v>0</v>
      </c>
      <c r="Z947" s="26">
        <f t="shared" si="4621"/>
        <v>0</v>
      </c>
      <c r="AA947" s="26">
        <f t="shared" si="4622"/>
        <v>0</v>
      </c>
      <c r="AB947" s="26">
        <f t="shared" si="4623"/>
        <v>0</v>
      </c>
      <c r="AC947" s="26">
        <f t="shared" si="4595"/>
        <v>266.7</v>
      </c>
      <c r="AD947" s="26">
        <f t="shared" si="4596"/>
        <v>266.7</v>
      </c>
      <c r="AE947" s="26">
        <f t="shared" si="4597"/>
        <v>266.7</v>
      </c>
      <c r="AF947" s="26">
        <f t="shared" si="4624"/>
        <v>0</v>
      </c>
      <c r="AG947" s="26">
        <f t="shared" si="4598"/>
        <v>266.7</v>
      </c>
      <c r="AH947" s="26">
        <f t="shared" si="4599"/>
        <v>266.7</v>
      </c>
      <c r="AI947" s="26">
        <f t="shared" si="4600"/>
        <v>266.7</v>
      </c>
      <c r="AJ947" s="26">
        <f t="shared" si="4625"/>
        <v>0</v>
      </c>
      <c r="AK947" s="26">
        <f t="shared" si="4626"/>
        <v>0</v>
      </c>
      <c r="AL947" s="26">
        <f t="shared" si="4627"/>
        <v>0</v>
      </c>
      <c r="AM947" s="26">
        <f t="shared" si="4628"/>
        <v>0</v>
      </c>
      <c r="AN947" s="26">
        <f t="shared" si="4629"/>
        <v>0</v>
      </c>
      <c r="AO947" s="26">
        <f t="shared" si="4630"/>
        <v>0</v>
      </c>
      <c r="AP947" s="26">
        <f t="shared" si="4631"/>
        <v>0</v>
      </c>
      <c r="AQ947" s="26">
        <f t="shared" si="4632"/>
        <v>0</v>
      </c>
      <c r="AR947" s="26">
        <f t="shared" si="4633"/>
        <v>0</v>
      </c>
      <c r="AS947" s="26">
        <f t="shared" si="4542"/>
        <v>266.7</v>
      </c>
      <c r="AT947" s="26">
        <f t="shared" si="4543"/>
        <v>266.7</v>
      </c>
      <c r="AU947" s="26">
        <f t="shared" si="4544"/>
        <v>266.7</v>
      </c>
      <c r="AV947" s="26">
        <f t="shared" si="4634"/>
        <v>0</v>
      </c>
      <c r="AW947" s="26">
        <f t="shared" si="4635"/>
        <v>0</v>
      </c>
      <c r="AX947" s="26">
        <f t="shared" si="4636"/>
        <v>0</v>
      </c>
      <c r="AY947" s="26">
        <f t="shared" si="4545"/>
        <v>266.7</v>
      </c>
      <c r="AZ947" s="26">
        <f t="shared" si="4546"/>
        <v>266.7</v>
      </c>
      <c r="BA947" s="26">
        <f t="shared" si="4547"/>
        <v>266.7</v>
      </c>
      <c r="BB947" s="26">
        <f t="shared" si="4637"/>
        <v>0</v>
      </c>
      <c r="BC947" s="26">
        <f t="shared" si="4638"/>
        <v>0</v>
      </c>
      <c r="BD947" s="26">
        <f t="shared" si="4639"/>
        <v>0</v>
      </c>
      <c r="BE947" s="26">
        <f t="shared" si="4640"/>
        <v>0</v>
      </c>
      <c r="BF947" s="26">
        <f t="shared" si="4641"/>
        <v>0</v>
      </c>
      <c r="BG947" s="26">
        <f t="shared" si="4642"/>
        <v>0</v>
      </c>
      <c r="BH947" s="26">
        <f t="shared" si="4643"/>
        <v>0</v>
      </c>
      <c r="BI947" s="26">
        <f t="shared" si="4644"/>
        <v>0</v>
      </c>
      <c r="BJ947" s="26">
        <f t="shared" si="4645"/>
        <v>0</v>
      </c>
      <c r="BK947" s="26">
        <f t="shared" si="4646"/>
        <v>0</v>
      </c>
      <c r="BL947" s="26">
        <f t="shared" si="4536"/>
        <v>266.7</v>
      </c>
      <c r="BM947" s="26">
        <f t="shared" si="4647"/>
        <v>0</v>
      </c>
      <c r="BN947" s="53">
        <f t="shared" si="4593"/>
        <v>266.7</v>
      </c>
      <c r="BO947" s="26">
        <f t="shared" si="4537"/>
        <v>266.7</v>
      </c>
      <c r="BP947" s="26">
        <f t="shared" si="4648"/>
        <v>0</v>
      </c>
      <c r="BQ947" s="53">
        <f t="shared" si="4594"/>
        <v>266.7</v>
      </c>
      <c r="BR947" s="52">
        <f t="shared" si="4538"/>
        <v>266.7</v>
      </c>
      <c r="BS947" s="26">
        <f t="shared" si="4648"/>
        <v>0</v>
      </c>
      <c r="BT947" s="27"/>
    </row>
    <row r="948" spans="1:72" ht="31.2" x14ac:dyDescent="0.3">
      <c r="A948" s="67" t="s">
        <v>500</v>
      </c>
      <c r="B948" s="67" t="s">
        <v>60</v>
      </c>
      <c r="C948" s="67" t="s">
        <v>62</v>
      </c>
      <c r="D948" s="67" t="s">
        <v>474</v>
      </c>
      <c r="E948" s="67" t="s">
        <v>38</v>
      </c>
      <c r="F948" s="68" t="s">
        <v>39</v>
      </c>
      <c r="G948" s="26">
        <v>266.7</v>
      </c>
      <c r="H948" s="26">
        <v>266.7</v>
      </c>
      <c r="I948" s="26">
        <v>266.7</v>
      </c>
      <c r="J948" s="26"/>
      <c r="K948" s="26"/>
      <c r="L948" s="26"/>
      <c r="M948" s="26">
        <f t="shared" si="4353"/>
        <v>266.7</v>
      </c>
      <c r="N948" s="26">
        <f t="shared" si="4354"/>
        <v>266.7</v>
      </c>
      <c r="O948" s="26">
        <f t="shared" si="4355"/>
        <v>266.7</v>
      </c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>
        <f t="shared" si="4595"/>
        <v>266.7</v>
      </c>
      <c r="AD948" s="26">
        <f t="shared" si="4596"/>
        <v>266.7</v>
      </c>
      <c r="AE948" s="26">
        <f t="shared" si="4597"/>
        <v>266.7</v>
      </c>
      <c r="AF948" s="26"/>
      <c r="AG948" s="26">
        <f t="shared" si="4598"/>
        <v>266.7</v>
      </c>
      <c r="AH948" s="26">
        <f t="shared" si="4599"/>
        <v>266.7</v>
      </c>
      <c r="AI948" s="26">
        <f t="shared" si="4600"/>
        <v>266.7</v>
      </c>
      <c r="AJ948" s="26"/>
      <c r="AK948" s="26"/>
      <c r="AL948" s="26"/>
      <c r="AM948" s="26"/>
      <c r="AN948" s="26"/>
      <c r="AO948" s="26"/>
      <c r="AP948" s="26"/>
      <c r="AQ948" s="26"/>
      <c r="AR948" s="26"/>
      <c r="AS948" s="26">
        <f t="shared" si="4542"/>
        <v>266.7</v>
      </c>
      <c r="AT948" s="26">
        <f t="shared" si="4543"/>
        <v>266.7</v>
      </c>
      <c r="AU948" s="26">
        <f t="shared" si="4544"/>
        <v>266.7</v>
      </c>
      <c r="AV948" s="26"/>
      <c r="AW948" s="26"/>
      <c r="AX948" s="26"/>
      <c r="AY948" s="26">
        <f t="shared" si="4545"/>
        <v>266.7</v>
      </c>
      <c r="AZ948" s="26">
        <f t="shared" si="4546"/>
        <v>266.7</v>
      </c>
      <c r="BA948" s="26">
        <f t="shared" si="4547"/>
        <v>266.7</v>
      </c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>
        <f t="shared" si="4536"/>
        <v>266.7</v>
      </c>
      <c r="BM948" s="26"/>
      <c r="BN948" s="53">
        <f t="shared" si="4593"/>
        <v>266.7</v>
      </c>
      <c r="BO948" s="26">
        <f t="shared" si="4537"/>
        <v>266.7</v>
      </c>
      <c r="BP948" s="26"/>
      <c r="BQ948" s="53">
        <f t="shared" si="4594"/>
        <v>266.7</v>
      </c>
      <c r="BR948" s="52">
        <f t="shared" si="4538"/>
        <v>266.7</v>
      </c>
      <c r="BS948" s="26"/>
      <c r="BT948" s="27"/>
    </row>
    <row r="949" spans="1:72" ht="31.2" x14ac:dyDescent="0.3">
      <c r="A949" s="67" t="s">
        <v>500</v>
      </c>
      <c r="B949" s="67" t="s">
        <v>60</v>
      </c>
      <c r="C949" s="67" t="s">
        <v>62</v>
      </c>
      <c r="D949" s="67" t="s">
        <v>465</v>
      </c>
      <c r="E949" s="71"/>
      <c r="F949" s="68" t="s">
        <v>466</v>
      </c>
      <c r="G949" s="26">
        <f t="shared" ref="G949:L949" si="4649">G950+G954</f>
        <v>56529.899999999994</v>
      </c>
      <c r="H949" s="26">
        <f t="shared" si="4649"/>
        <v>44652</v>
      </c>
      <c r="I949" s="26">
        <f t="shared" si="4649"/>
        <v>45348.399999999994</v>
      </c>
      <c r="J949" s="26">
        <f t="shared" si="4649"/>
        <v>0</v>
      </c>
      <c r="K949" s="26">
        <f t="shared" si="4649"/>
        <v>0</v>
      </c>
      <c r="L949" s="26">
        <f t="shared" si="4649"/>
        <v>0</v>
      </c>
      <c r="M949" s="26">
        <f t="shared" si="4353"/>
        <v>56529.899999999994</v>
      </c>
      <c r="N949" s="26">
        <f t="shared" si="4354"/>
        <v>44652</v>
      </c>
      <c r="O949" s="26">
        <f t="shared" si="4355"/>
        <v>45348.399999999994</v>
      </c>
      <c r="P949" s="26">
        <f t="shared" ref="P949:AB949" si="4650">P950+P954</f>
        <v>0</v>
      </c>
      <c r="Q949" s="26">
        <f t="shared" si="4650"/>
        <v>0</v>
      </c>
      <c r="R949" s="26">
        <f t="shared" si="4650"/>
        <v>12527.220000000001</v>
      </c>
      <c r="S949" s="26">
        <f t="shared" si="4650"/>
        <v>0</v>
      </c>
      <c r="T949" s="26">
        <f t="shared" si="4650"/>
        <v>0</v>
      </c>
      <c r="U949" s="26">
        <f t="shared" si="4650"/>
        <v>0</v>
      </c>
      <c r="V949" s="26">
        <f t="shared" si="4650"/>
        <v>20517.136999999999</v>
      </c>
      <c r="W949" s="26">
        <f t="shared" si="4650"/>
        <v>0</v>
      </c>
      <c r="X949" s="26">
        <f t="shared" si="4650"/>
        <v>0</v>
      </c>
      <c r="Y949" s="26">
        <f t="shared" si="4650"/>
        <v>0</v>
      </c>
      <c r="Z949" s="26">
        <f t="shared" si="4650"/>
        <v>2347.3000000000002</v>
      </c>
      <c r="AA949" s="26">
        <f t="shared" si="4650"/>
        <v>0</v>
      </c>
      <c r="AB949" s="26">
        <f t="shared" si="4650"/>
        <v>0</v>
      </c>
      <c r="AC949" s="26">
        <f t="shared" si="4595"/>
        <v>69057.119999999995</v>
      </c>
      <c r="AD949" s="26">
        <f t="shared" si="4596"/>
        <v>65169.137000000002</v>
      </c>
      <c r="AE949" s="26">
        <f t="shared" si="4597"/>
        <v>47695.7</v>
      </c>
      <c r="AF949" s="26">
        <f>AF950+AF954</f>
        <v>0</v>
      </c>
      <c r="AG949" s="26">
        <f t="shared" si="4598"/>
        <v>69057.119999999995</v>
      </c>
      <c r="AH949" s="26">
        <f t="shared" si="4599"/>
        <v>65169.137000000002</v>
      </c>
      <c r="AI949" s="26">
        <f t="shared" si="4600"/>
        <v>47695.7</v>
      </c>
      <c r="AJ949" s="26">
        <f t="shared" ref="AJ949:AR949" si="4651">AJ950+AJ954</f>
        <v>0</v>
      </c>
      <c r="AK949" s="26">
        <f t="shared" si="4651"/>
        <v>0</v>
      </c>
      <c r="AL949" s="26">
        <f t="shared" si="4651"/>
        <v>0</v>
      </c>
      <c r="AM949" s="26">
        <f t="shared" si="4651"/>
        <v>0</v>
      </c>
      <c r="AN949" s="26">
        <f t="shared" si="4651"/>
        <v>0</v>
      </c>
      <c r="AO949" s="26">
        <f t="shared" si="4651"/>
        <v>0</v>
      </c>
      <c r="AP949" s="26">
        <f t="shared" si="4651"/>
        <v>0</v>
      </c>
      <c r="AQ949" s="26">
        <f t="shared" si="4651"/>
        <v>0</v>
      </c>
      <c r="AR949" s="26">
        <f t="shared" si="4651"/>
        <v>0</v>
      </c>
      <c r="AS949" s="26">
        <f t="shared" si="4542"/>
        <v>69057.119999999995</v>
      </c>
      <c r="AT949" s="26">
        <f t="shared" si="4543"/>
        <v>65169.137000000002</v>
      </c>
      <c r="AU949" s="26">
        <f t="shared" si="4544"/>
        <v>47695.7</v>
      </c>
      <c r="AV949" s="26">
        <f>AV950+AV954</f>
        <v>0</v>
      </c>
      <c r="AW949" s="26">
        <f>AW950+AW954</f>
        <v>0</v>
      </c>
      <c r="AX949" s="26">
        <f>AX950+AX954</f>
        <v>0</v>
      </c>
      <c r="AY949" s="26">
        <f t="shared" si="4545"/>
        <v>69057.119999999995</v>
      </c>
      <c r="AZ949" s="26">
        <f t="shared" si="4546"/>
        <v>65169.137000000002</v>
      </c>
      <c r="BA949" s="26">
        <f t="shared" si="4547"/>
        <v>47695.7</v>
      </c>
      <c r="BB949" s="26">
        <f t="shared" ref="BB949:BK949" si="4652">BB950+BB954</f>
        <v>0</v>
      </c>
      <c r="BC949" s="26">
        <f t="shared" si="4652"/>
        <v>0</v>
      </c>
      <c r="BD949" s="26">
        <f t="shared" si="4652"/>
        <v>-68.655000000000001</v>
      </c>
      <c r="BE949" s="26">
        <f t="shared" si="4652"/>
        <v>0</v>
      </c>
      <c r="BF949" s="26">
        <f t="shared" si="4652"/>
        <v>0</v>
      </c>
      <c r="BG949" s="26">
        <f t="shared" si="4652"/>
        <v>0</v>
      </c>
      <c r="BH949" s="26">
        <f t="shared" si="4652"/>
        <v>0</v>
      </c>
      <c r="BI949" s="26">
        <f t="shared" si="4652"/>
        <v>0</v>
      </c>
      <c r="BJ949" s="26">
        <f t="shared" si="4652"/>
        <v>0</v>
      </c>
      <c r="BK949" s="26">
        <f t="shared" si="4652"/>
        <v>0</v>
      </c>
      <c r="BL949" s="26">
        <f t="shared" si="4536"/>
        <v>68988.464999999997</v>
      </c>
      <c r="BM949" s="26">
        <f>BM950+BM954</f>
        <v>0</v>
      </c>
      <c r="BN949" s="53">
        <f t="shared" si="4593"/>
        <v>68988.464999999997</v>
      </c>
      <c r="BO949" s="26">
        <f t="shared" si="4537"/>
        <v>65169.137000000002</v>
      </c>
      <c r="BP949" s="26">
        <f>BP950+BP954</f>
        <v>0</v>
      </c>
      <c r="BQ949" s="53">
        <f t="shared" si="4594"/>
        <v>65169.137000000002</v>
      </c>
      <c r="BR949" s="52">
        <f t="shared" si="4538"/>
        <v>47695.7</v>
      </c>
      <c r="BS949" s="26">
        <f>BS950+BS954</f>
        <v>0</v>
      </c>
      <c r="BT949" s="27"/>
    </row>
    <row r="950" spans="1:72" x14ac:dyDescent="0.3">
      <c r="A950" s="67" t="s">
        <v>500</v>
      </c>
      <c r="B950" s="67" t="s">
        <v>60</v>
      </c>
      <c r="C950" s="67" t="s">
        <v>62</v>
      </c>
      <c r="D950" s="67" t="s">
        <v>467</v>
      </c>
      <c r="E950" s="71"/>
      <c r="F950" s="68" t="s">
        <v>440</v>
      </c>
      <c r="G950" s="26">
        <f t="shared" ref="G950:G954" si="4653">G951</f>
        <v>26976.1</v>
      </c>
      <c r="H950" s="26">
        <f t="shared" ref="H950:H954" si="4654">H951</f>
        <v>26976.1</v>
      </c>
      <c r="I950" s="26">
        <f t="shared" ref="I950:I954" si="4655">I951</f>
        <v>26976.1</v>
      </c>
      <c r="J950" s="26">
        <f t="shared" ref="J950:J954" si="4656">J951</f>
        <v>0</v>
      </c>
      <c r="K950" s="26">
        <f t="shared" ref="K950:K954" si="4657">K951</f>
        <v>0</v>
      </c>
      <c r="L950" s="26">
        <f t="shared" ref="L950:L954" si="4658">L951</f>
        <v>0</v>
      </c>
      <c r="M950" s="26">
        <f t="shared" si="4353"/>
        <v>26976.1</v>
      </c>
      <c r="N950" s="26">
        <f t="shared" si="4354"/>
        <v>26976.1</v>
      </c>
      <c r="O950" s="26">
        <f t="shared" si="4355"/>
        <v>26976.1</v>
      </c>
      <c r="P950" s="26">
        <f t="shared" ref="P950:P954" si="4659">P951</f>
        <v>0</v>
      </c>
      <c r="Q950" s="26">
        <f t="shared" ref="Q950:Q954" si="4660">Q951</f>
        <v>0</v>
      </c>
      <c r="R950" s="26">
        <f t="shared" ref="R950:R954" si="4661">R951</f>
        <v>8022</v>
      </c>
      <c r="S950" s="26">
        <f t="shared" ref="S950:S954" si="4662">S951</f>
        <v>0</v>
      </c>
      <c r="T950" s="26">
        <f t="shared" ref="T950:T954" si="4663">T951</f>
        <v>0</v>
      </c>
      <c r="U950" s="26">
        <f t="shared" ref="U950:U954" si="4664">U951</f>
        <v>0</v>
      </c>
      <c r="V950" s="26">
        <f t="shared" ref="V950:V954" si="4665">V951</f>
        <v>13917.5</v>
      </c>
      <c r="W950" s="26">
        <f t="shared" ref="W950:W954" si="4666">W951</f>
        <v>0</v>
      </c>
      <c r="X950" s="26">
        <f t="shared" ref="X950:X954" si="4667">X951</f>
        <v>0</v>
      </c>
      <c r="Y950" s="26">
        <f t="shared" ref="Y950:Y954" si="4668">Y951</f>
        <v>0</v>
      </c>
      <c r="Z950" s="26">
        <f t="shared" ref="Z950:Z954" si="4669">Z951</f>
        <v>2347.3000000000002</v>
      </c>
      <c r="AA950" s="26">
        <f t="shared" ref="AA950:AA954" si="4670">AA951</f>
        <v>0</v>
      </c>
      <c r="AB950" s="26">
        <f t="shared" ref="AB950:AB954" si="4671">AB951</f>
        <v>0</v>
      </c>
      <c r="AC950" s="26">
        <f t="shared" si="4595"/>
        <v>34998.1</v>
      </c>
      <c r="AD950" s="26">
        <f t="shared" si="4596"/>
        <v>40893.599999999999</v>
      </c>
      <c r="AE950" s="26">
        <f t="shared" si="4597"/>
        <v>29323.399999999998</v>
      </c>
      <c r="AF950" s="26">
        <f t="shared" ref="AF950:AF954" si="4672">AF951</f>
        <v>0</v>
      </c>
      <c r="AG950" s="26">
        <f t="shared" si="4598"/>
        <v>34998.1</v>
      </c>
      <c r="AH950" s="26">
        <f t="shared" si="4599"/>
        <v>40893.599999999999</v>
      </c>
      <c r="AI950" s="26">
        <f t="shared" si="4600"/>
        <v>29323.399999999998</v>
      </c>
      <c r="AJ950" s="26">
        <f t="shared" ref="AJ950:AJ954" si="4673">AJ951</f>
        <v>0</v>
      </c>
      <c r="AK950" s="26">
        <f t="shared" ref="AK950:AK954" si="4674">AK951</f>
        <v>0</v>
      </c>
      <c r="AL950" s="26">
        <f t="shared" ref="AL950:AL954" si="4675">AL951</f>
        <v>0</v>
      </c>
      <c r="AM950" s="26">
        <f t="shared" ref="AM950:AM954" si="4676">AM951</f>
        <v>0</v>
      </c>
      <c r="AN950" s="26">
        <f t="shared" ref="AN950:AN954" si="4677">AN951</f>
        <v>0</v>
      </c>
      <c r="AO950" s="26">
        <f t="shared" ref="AO950:AO954" si="4678">AO951</f>
        <v>0</v>
      </c>
      <c r="AP950" s="26">
        <f t="shared" ref="AP950:AP954" si="4679">AP951</f>
        <v>0</v>
      </c>
      <c r="AQ950" s="26">
        <f t="shared" ref="AQ950:AQ954" si="4680">AQ951</f>
        <v>0</v>
      </c>
      <c r="AR950" s="26">
        <f t="shared" ref="AR950:AR954" si="4681">AR951</f>
        <v>0</v>
      </c>
      <c r="AS950" s="26">
        <f t="shared" si="4542"/>
        <v>34998.1</v>
      </c>
      <c r="AT950" s="26">
        <f t="shared" si="4543"/>
        <v>40893.599999999999</v>
      </c>
      <c r="AU950" s="26">
        <f t="shared" si="4544"/>
        <v>29323.399999999998</v>
      </c>
      <c r="AV950" s="26">
        <f t="shared" ref="AV950:AV954" si="4682">AV951</f>
        <v>0</v>
      </c>
      <c r="AW950" s="26">
        <f t="shared" ref="AW950:AW954" si="4683">AW951</f>
        <v>0</v>
      </c>
      <c r="AX950" s="26">
        <f t="shared" ref="AX950:AX954" si="4684">AX951</f>
        <v>0</v>
      </c>
      <c r="AY950" s="26">
        <f t="shared" si="4545"/>
        <v>34998.1</v>
      </c>
      <c r="AZ950" s="26">
        <f t="shared" si="4546"/>
        <v>40893.599999999999</v>
      </c>
      <c r="BA950" s="26">
        <f t="shared" si="4547"/>
        <v>29323.399999999998</v>
      </c>
      <c r="BB950" s="26">
        <f t="shared" ref="BB950:BB954" si="4685">BB951</f>
        <v>0</v>
      </c>
      <c r="BC950" s="26">
        <f t="shared" ref="BC950:BC954" si="4686">BC951</f>
        <v>0</v>
      </c>
      <c r="BD950" s="26">
        <f t="shared" ref="BD950:BD954" si="4687">BD951</f>
        <v>0</v>
      </c>
      <c r="BE950" s="26">
        <f t="shared" ref="BE950:BE954" si="4688">BE951</f>
        <v>0</v>
      </c>
      <c r="BF950" s="26">
        <f t="shared" ref="BF950:BF954" si="4689">BF951</f>
        <v>0</v>
      </c>
      <c r="BG950" s="26">
        <f t="shared" ref="BG950:BG954" si="4690">BG951</f>
        <v>0</v>
      </c>
      <c r="BH950" s="26">
        <f t="shared" ref="BH950:BH954" si="4691">BH951</f>
        <v>0</v>
      </c>
      <c r="BI950" s="26">
        <f t="shared" ref="BI950:BI954" si="4692">BI951</f>
        <v>0</v>
      </c>
      <c r="BJ950" s="26">
        <f t="shared" ref="BJ950:BJ954" si="4693">BJ951</f>
        <v>0</v>
      </c>
      <c r="BK950" s="26">
        <f t="shared" ref="BK950:BK954" si="4694">BK951</f>
        <v>0</v>
      </c>
      <c r="BL950" s="26">
        <f t="shared" si="4536"/>
        <v>34998.1</v>
      </c>
      <c r="BM950" s="26">
        <f t="shared" ref="BM950:BM954" si="4695">BM951</f>
        <v>0</v>
      </c>
      <c r="BN950" s="53">
        <f t="shared" si="4593"/>
        <v>34998.1</v>
      </c>
      <c r="BO950" s="26">
        <f t="shared" si="4537"/>
        <v>40893.599999999999</v>
      </c>
      <c r="BP950" s="26">
        <f t="shared" ref="BP950:BS954" si="4696">BP951</f>
        <v>0</v>
      </c>
      <c r="BQ950" s="53">
        <f t="shared" si="4594"/>
        <v>40893.599999999999</v>
      </c>
      <c r="BR950" s="52">
        <f t="shared" si="4538"/>
        <v>29323.399999999998</v>
      </c>
      <c r="BS950" s="26">
        <f t="shared" si="4696"/>
        <v>0</v>
      </c>
      <c r="BT950" s="27"/>
    </row>
    <row r="951" spans="1:72" ht="31.2" x14ac:dyDescent="0.3">
      <c r="A951" s="67" t="s">
        <v>500</v>
      </c>
      <c r="B951" s="67" t="s">
        <v>60</v>
      </c>
      <c r="C951" s="67" t="s">
        <v>62</v>
      </c>
      <c r="D951" s="67" t="s">
        <v>468</v>
      </c>
      <c r="E951" s="71"/>
      <c r="F951" s="68" t="s">
        <v>469</v>
      </c>
      <c r="G951" s="26">
        <f t="shared" si="4653"/>
        <v>26976.1</v>
      </c>
      <c r="H951" s="26">
        <f t="shared" si="4654"/>
        <v>26976.1</v>
      </c>
      <c r="I951" s="26">
        <f t="shared" si="4655"/>
        <v>26976.1</v>
      </c>
      <c r="J951" s="26">
        <f t="shared" si="4656"/>
        <v>0</v>
      </c>
      <c r="K951" s="26">
        <f t="shared" si="4657"/>
        <v>0</v>
      </c>
      <c r="L951" s="26">
        <f t="shared" si="4658"/>
        <v>0</v>
      </c>
      <c r="M951" s="26">
        <f t="shared" si="4353"/>
        <v>26976.1</v>
      </c>
      <c r="N951" s="26">
        <f t="shared" si="4354"/>
        <v>26976.1</v>
      </c>
      <c r="O951" s="26">
        <f t="shared" si="4355"/>
        <v>26976.1</v>
      </c>
      <c r="P951" s="26">
        <f t="shared" si="4659"/>
        <v>0</v>
      </c>
      <c r="Q951" s="26">
        <f t="shared" si="4660"/>
        <v>0</v>
      </c>
      <c r="R951" s="26">
        <f t="shared" si="4661"/>
        <v>8022</v>
      </c>
      <c r="S951" s="26">
        <f t="shared" si="4662"/>
        <v>0</v>
      </c>
      <c r="T951" s="26">
        <f t="shared" si="4663"/>
        <v>0</v>
      </c>
      <c r="U951" s="26">
        <f t="shared" si="4664"/>
        <v>0</v>
      </c>
      <c r="V951" s="26">
        <f t="shared" si="4665"/>
        <v>13917.5</v>
      </c>
      <c r="W951" s="26">
        <f t="shared" si="4666"/>
        <v>0</v>
      </c>
      <c r="X951" s="26">
        <f t="shared" si="4667"/>
        <v>0</v>
      </c>
      <c r="Y951" s="26">
        <f t="shared" si="4668"/>
        <v>0</v>
      </c>
      <c r="Z951" s="26">
        <f t="shared" si="4669"/>
        <v>2347.3000000000002</v>
      </c>
      <c r="AA951" s="26">
        <f t="shared" si="4670"/>
        <v>0</v>
      </c>
      <c r="AB951" s="26">
        <f t="shared" si="4671"/>
        <v>0</v>
      </c>
      <c r="AC951" s="26">
        <f t="shared" si="4595"/>
        <v>34998.1</v>
      </c>
      <c r="AD951" s="26">
        <f t="shared" si="4596"/>
        <v>40893.599999999999</v>
      </c>
      <c r="AE951" s="26">
        <f t="shared" si="4597"/>
        <v>29323.399999999998</v>
      </c>
      <c r="AF951" s="26">
        <f t="shared" si="4672"/>
        <v>0</v>
      </c>
      <c r="AG951" s="26">
        <f t="shared" si="4598"/>
        <v>34998.1</v>
      </c>
      <c r="AH951" s="26">
        <f t="shared" si="4599"/>
        <v>40893.599999999999</v>
      </c>
      <c r="AI951" s="26">
        <f t="shared" si="4600"/>
        <v>29323.399999999998</v>
      </c>
      <c r="AJ951" s="26">
        <f t="shared" si="4673"/>
        <v>0</v>
      </c>
      <c r="AK951" s="26">
        <f t="shared" si="4674"/>
        <v>0</v>
      </c>
      <c r="AL951" s="26">
        <f t="shared" si="4675"/>
        <v>0</v>
      </c>
      <c r="AM951" s="26">
        <f t="shared" si="4676"/>
        <v>0</v>
      </c>
      <c r="AN951" s="26">
        <f t="shared" si="4677"/>
        <v>0</v>
      </c>
      <c r="AO951" s="26">
        <f t="shared" si="4678"/>
        <v>0</v>
      </c>
      <c r="AP951" s="26">
        <f t="shared" si="4679"/>
        <v>0</v>
      </c>
      <c r="AQ951" s="26">
        <f t="shared" si="4680"/>
        <v>0</v>
      </c>
      <c r="AR951" s="26">
        <f t="shared" si="4681"/>
        <v>0</v>
      </c>
      <c r="AS951" s="26">
        <f t="shared" si="4542"/>
        <v>34998.1</v>
      </c>
      <c r="AT951" s="26">
        <f t="shared" si="4543"/>
        <v>40893.599999999999</v>
      </c>
      <c r="AU951" s="26">
        <f t="shared" si="4544"/>
        <v>29323.399999999998</v>
      </c>
      <c r="AV951" s="26">
        <f t="shared" si="4682"/>
        <v>0</v>
      </c>
      <c r="AW951" s="26">
        <f t="shared" si="4683"/>
        <v>0</v>
      </c>
      <c r="AX951" s="26">
        <f t="shared" si="4684"/>
        <v>0</v>
      </c>
      <c r="AY951" s="26">
        <f t="shared" si="4545"/>
        <v>34998.1</v>
      </c>
      <c r="AZ951" s="26">
        <f t="shared" si="4546"/>
        <v>40893.599999999999</v>
      </c>
      <c r="BA951" s="26">
        <f t="shared" si="4547"/>
        <v>29323.399999999998</v>
      </c>
      <c r="BB951" s="26">
        <f t="shared" si="4685"/>
        <v>0</v>
      </c>
      <c r="BC951" s="26">
        <f t="shared" si="4686"/>
        <v>0</v>
      </c>
      <c r="BD951" s="26">
        <f t="shared" si="4687"/>
        <v>0</v>
      </c>
      <c r="BE951" s="26">
        <f t="shared" si="4688"/>
        <v>0</v>
      </c>
      <c r="BF951" s="26">
        <f t="shared" si="4689"/>
        <v>0</v>
      </c>
      <c r="BG951" s="26">
        <f t="shared" si="4690"/>
        <v>0</v>
      </c>
      <c r="BH951" s="26">
        <f t="shared" si="4691"/>
        <v>0</v>
      </c>
      <c r="BI951" s="26">
        <f t="shared" si="4692"/>
        <v>0</v>
      </c>
      <c r="BJ951" s="26">
        <f t="shared" si="4693"/>
        <v>0</v>
      </c>
      <c r="BK951" s="26">
        <f t="shared" si="4694"/>
        <v>0</v>
      </c>
      <c r="BL951" s="26">
        <f t="shared" si="4536"/>
        <v>34998.1</v>
      </c>
      <c r="BM951" s="26">
        <f t="shared" si="4695"/>
        <v>0</v>
      </c>
      <c r="BN951" s="53">
        <f t="shared" si="4593"/>
        <v>34998.1</v>
      </c>
      <c r="BO951" s="26">
        <f t="shared" si="4537"/>
        <v>40893.599999999999</v>
      </c>
      <c r="BP951" s="26">
        <f t="shared" si="4696"/>
        <v>0</v>
      </c>
      <c r="BQ951" s="53">
        <f t="shared" si="4594"/>
        <v>40893.599999999999</v>
      </c>
      <c r="BR951" s="52">
        <f t="shared" si="4538"/>
        <v>29323.399999999998</v>
      </c>
      <c r="BS951" s="26">
        <f t="shared" si="4696"/>
        <v>0</v>
      </c>
      <c r="BT951" s="27"/>
    </row>
    <row r="952" spans="1:72" ht="31.2" x14ac:dyDescent="0.3">
      <c r="A952" s="67" t="s">
        <v>500</v>
      </c>
      <c r="B952" s="67" t="s">
        <v>60</v>
      </c>
      <c r="C952" s="67" t="s">
        <v>62</v>
      </c>
      <c r="D952" s="67" t="s">
        <v>476</v>
      </c>
      <c r="E952" s="71"/>
      <c r="F952" s="68" t="s">
        <v>477</v>
      </c>
      <c r="G952" s="26">
        <f t="shared" si="4653"/>
        <v>26976.1</v>
      </c>
      <c r="H952" s="26">
        <f t="shared" si="4654"/>
        <v>26976.1</v>
      </c>
      <c r="I952" s="26">
        <f t="shared" si="4655"/>
        <v>26976.1</v>
      </c>
      <c r="J952" s="26">
        <f t="shared" si="4656"/>
        <v>0</v>
      </c>
      <c r="K952" s="26">
        <f t="shared" si="4657"/>
        <v>0</v>
      </c>
      <c r="L952" s="26">
        <f t="shared" si="4658"/>
        <v>0</v>
      </c>
      <c r="M952" s="26">
        <f t="shared" si="4353"/>
        <v>26976.1</v>
      </c>
      <c r="N952" s="26">
        <f t="shared" si="4354"/>
        <v>26976.1</v>
      </c>
      <c r="O952" s="26">
        <f t="shared" si="4355"/>
        <v>26976.1</v>
      </c>
      <c r="P952" s="26">
        <f t="shared" si="4659"/>
        <v>0</v>
      </c>
      <c r="Q952" s="26">
        <f t="shared" si="4660"/>
        <v>0</v>
      </c>
      <c r="R952" s="26">
        <f t="shared" si="4661"/>
        <v>8022</v>
      </c>
      <c r="S952" s="26">
        <f t="shared" si="4662"/>
        <v>0</v>
      </c>
      <c r="T952" s="26">
        <f t="shared" si="4663"/>
        <v>0</v>
      </c>
      <c r="U952" s="26">
        <f t="shared" si="4664"/>
        <v>0</v>
      </c>
      <c r="V952" s="26">
        <f t="shared" si="4665"/>
        <v>13917.5</v>
      </c>
      <c r="W952" s="26">
        <f t="shared" si="4666"/>
        <v>0</v>
      </c>
      <c r="X952" s="26">
        <f t="shared" si="4667"/>
        <v>0</v>
      </c>
      <c r="Y952" s="26">
        <f t="shared" si="4668"/>
        <v>0</v>
      </c>
      <c r="Z952" s="26">
        <f t="shared" si="4669"/>
        <v>2347.3000000000002</v>
      </c>
      <c r="AA952" s="26">
        <f t="shared" si="4670"/>
        <v>0</v>
      </c>
      <c r="AB952" s="26">
        <f t="shared" si="4671"/>
        <v>0</v>
      </c>
      <c r="AC952" s="26">
        <f t="shared" si="4595"/>
        <v>34998.1</v>
      </c>
      <c r="AD952" s="26">
        <f t="shared" si="4596"/>
        <v>40893.599999999999</v>
      </c>
      <c r="AE952" s="26">
        <f t="shared" si="4597"/>
        <v>29323.399999999998</v>
      </c>
      <c r="AF952" s="26">
        <f t="shared" si="4672"/>
        <v>0</v>
      </c>
      <c r="AG952" s="26">
        <f t="shared" si="4598"/>
        <v>34998.1</v>
      </c>
      <c r="AH952" s="26">
        <f t="shared" si="4599"/>
        <v>40893.599999999999</v>
      </c>
      <c r="AI952" s="26">
        <f t="shared" si="4600"/>
        <v>29323.399999999998</v>
      </c>
      <c r="AJ952" s="26">
        <f t="shared" si="4673"/>
        <v>0</v>
      </c>
      <c r="AK952" s="26">
        <f t="shared" si="4674"/>
        <v>0</v>
      </c>
      <c r="AL952" s="26">
        <f t="shared" si="4675"/>
        <v>0</v>
      </c>
      <c r="AM952" s="26">
        <f t="shared" si="4676"/>
        <v>0</v>
      </c>
      <c r="AN952" s="26">
        <f t="shared" si="4677"/>
        <v>0</v>
      </c>
      <c r="AO952" s="26">
        <f t="shared" si="4678"/>
        <v>0</v>
      </c>
      <c r="AP952" s="26">
        <f t="shared" si="4679"/>
        <v>0</v>
      </c>
      <c r="AQ952" s="26">
        <f t="shared" si="4680"/>
        <v>0</v>
      </c>
      <c r="AR952" s="26">
        <f t="shared" si="4681"/>
        <v>0</v>
      </c>
      <c r="AS952" s="26">
        <f t="shared" si="4542"/>
        <v>34998.1</v>
      </c>
      <c r="AT952" s="26">
        <f t="shared" si="4543"/>
        <v>40893.599999999999</v>
      </c>
      <c r="AU952" s="26">
        <f t="shared" si="4544"/>
        <v>29323.399999999998</v>
      </c>
      <c r="AV952" s="26">
        <f t="shared" si="4682"/>
        <v>0</v>
      </c>
      <c r="AW952" s="26">
        <f t="shared" si="4683"/>
        <v>0</v>
      </c>
      <c r="AX952" s="26">
        <f t="shared" si="4684"/>
        <v>0</v>
      </c>
      <c r="AY952" s="26">
        <f t="shared" si="4545"/>
        <v>34998.1</v>
      </c>
      <c r="AZ952" s="26">
        <f t="shared" si="4546"/>
        <v>40893.599999999999</v>
      </c>
      <c r="BA952" s="26">
        <f t="shared" si="4547"/>
        <v>29323.399999999998</v>
      </c>
      <c r="BB952" s="26">
        <f t="shared" si="4685"/>
        <v>0</v>
      </c>
      <c r="BC952" s="26">
        <f t="shared" si="4686"/>
        <v>0</v>
      </c>
      <c r="BD952" s="26">
        <f t="shared" si="4687"/>
        <v>0</v>
      </c>
      <c r="BE952" s="26">
        <f t="shared" si="4688"/>
        <v>0</v>
      </c>
      <c r="BF952" s="26">
        <f t="shared" si="4689"/>
        <v>0</v>
      </c>
      <c r="BG952" s="26">
        <f t="shared" si="4690"/>
        <v>0</v>
      </c>
      <c r="BH952" s="26">
        <f t="shared" si="4691"/>
        <v>0</v>
      </c>
      <c r="BI952" s="26">
        <f t="shared" si="4692"/>
        <v>0</v>
      </c>
      <c r="BJ952" s="26">
        <f t="shared" si="4693"/>
        <v>0</v>
      </c>
      <c r="BK952" s="26">
        <f t="shared" si="4694"/>
        <v>0</v>
      </c>
      <c r="BL952" s="26">
        <f t="shared" si="4536"/>
        <v>34998.1</v>
      </c>
      <c r="BM952" s="26">
        <f t="shared" si="4695"/>
        <v>0</v>
      </c>
      <c r="BN952" s="53">
        <f t="shared" si="4593"/>
        <v>34998.1</v>
      </c>
      <c r="BO952" s="26">
        <f t="shared" si="4537"/>
        <v>40893.599999999999</v>
      </c>
      <c r="BP952" s="26">
        <f t="shared" si="4696"/>
        <v>0</v>
      </c>
      <c r="BQ952" s="53">
        <f t="shared" si="4594"/>
        <v>40893.599999999999</v>
      </c>
      <c r="BR952" s="52">
        <f t="shared" si="4538"/>
        <v>29323.399999999998</v>
      </c>
      <c r="BS952" s="26">
        <f t="shared" si="4696"/>
        <v>0</v>
      </c>
      <c r="BT952" s="27"/>
    </row>
    <row r="953" spans="1:72" ht="31.2" x14ac:dyDescent="0.3">
      <c r="A953" s="67" t="s">
        <v>500</v>
      </c>
      <c r="B953" s="67" t="s">
        <v>60</v>
      </c>
      <c r="C953" s="67" t="s">
        <v>62</v>
      </c>
      <c r="D953" s="67" t="s">
        <v>476</v>
      </c>
      <c r="E953" s="67" t="s">
        <v>127</v>
      </c>
      <c r="F953" s="68" t="s">
        <v>128</v>
      </c>
      <c r="G953" s="26">
        <v>26976.1</v>
      </c>
      <c r="H953" s="26">
        <v>26976.1</v>
      </c>
      <c r="I953" s="26">
        <v>26976.1</v>
      </c>
      <c r="J953" s="26"/>
      <c r="K953" s="26"/>
      <c r="L953" s="26"/>
      <c r="M953" s="26">
        <f t="shared" si="4353"/>
        <v>26976.1</v>
      </c>
      <c r="N953" s="26">
        <f t="shared" si="4354"/>
        <v>26976.1</v>
      </c>
      <c r="O953" s="26">
        <f t="shared" si="4355"/>
        <v>26976.1</v>
      </c>
      <c r="P953" s="26"/>
      <c r="Q953" s="26"/>
      <c r="R953" s="26">
        <v>8022</v>
      </c>
      <c r="S953" s="26"/>
      <c r="T953" s="26"/>
      <c r="U953" s="26"/>
      <c r="V953" s="26">
        <v>13917.5</v>
      </c>
      <c r="W953" s="26"/>
      <c r="X953" s="26"/>
      <c r="Y953" s="26"/>
      <c r="Z953" s="26">
        <v>2347.3000000000002</v>
      </c>
      <c r="AA953" s="26"/>
      <c r="AB953" s="26"/>
      <c r="AC953" s="26">
        <f t="shared" si="4595"/>
        <v>34998.1</v>
      </c>
      <c r="AD953" s="26">
        <f t="shared" si="4596"/>
        <v>40893.599999999999</v>
      </c>
      <c r="AE953" s="26">
        <f t="shared" si="4597"/>
        <v>29323.399999999998</v>
      </c>
      <c r="AF953" s="26"/>
      <c r="AG953" s="26">
        <f t="shared" si="4598"/>
        <v>34998.1</v>
      </c>
      <c r="AH953" s="26">
        <f t="shared" si="4599"/>
        <v>40893.599999999999</v>
      </c>
      <c r="AI953" s="26">
        <f t="shared" si="4600"/>
        <v>29323.399999999998</v>
      </c>
      <c r="AJ953" s="26"/>
      <c r="AK953" s="26"/>
      <c r="AL953" s="26"/>
      <c r="AM953" s="26"/>
      <c r="AN953" s="26"/>
      <c r="AO953" s="26"/>
      <c r="AP953" s="26"/>
      <c r="AQ953" s="26"/>
      <c r="AR953" s="26"/>
      <c r="AS953" s="26">
        <f t="shared" si="4542"/>
        <v>34998.1</v>
      </c>
      <c r="AT953" s="26">
        <f t="shared" si="4543"/>
        <v>40893.599999999999</v>
      </c>
      <c r="AU953" s="26">
        <f t="shared" si="4544"/>
        <v>29323.399999999998</v>
      </c>
      <c r="AV953" s="26"/>
      <c r="AW953" s="26"/>
      <c r="AX953" s="26"/>
      <c r="AY953" s="26">
        <f t="shared" si="4545"/>
        <v>34998.1</v>
      </c>
      <c r="AZ953" s="26">
        <f t="shared" si="4546"/>
        <v>40893.599999999999</v>
      </c>
      <c r="BA953" s="26">
        <f t="shared" si="4547"/>
        <v>29323.399999999998</v>
      </c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>
        <f t="shared" si="4536"/>
        <v>34998.1</v>
      </c>
      <c r="BM953" s="26"/>
      <c r="BN953" s="53">
        <f t="shared" si="4593"/>
        <v>34998.1</v>
      </c>
      <c r="BO953" s="26">
        <f t="shared" si="4537"/>
        <v>40893.599999999999</v>
      </c>
      <c r="BP953" s="26"/>
      <c r="BQ953" s="53">
        <f t="shared" si="4594"/>
        <v>40893.599999999999</v>
      </c>
      <c r="BR953" s="52">
        <f t="shared" si="4538"/>
        <v>29323.399999999998</v>
      </c>
      <c r="BS953" s="26"/>
      <c r="BT953" s="27"/>
    </row>
    <row r="954" spans="1:72" x14ac:dyDescent="0.3">
      <c r="A954" s="67" t="s">
        <v>500</v>
      </c>
      <c r="B954" s="67" t="s">
        <v>60</v>
      </c>
      <c r="C954" s="67" t="s">
        <v>62</v>
      </c>
      <c r="D954" s="67" t="s">
        <v>478</v>
      </c>
      <c r="E954" s="71"/>
      <c r="F954" s="68" t="s">
        <v>33</v>
      </c>
      <c r="G954" s="26">
        <f t="shared" si="4653"/>
        <v>29553.8</v>
      </c>
      <c r="H954" s="26">
        <f t="shared" si="4654"/>
        <v>17675.900000000001</v>
      </c>
      <c r="I954" s="26">
        <f t="shared" si="4655"/>
        <v>18372.3</v>
      </c>
      <c r="J954" s="26">
        <f t="shared" si="4656"/>
        <v>0</v>
      </c>
      <c r="K954" s="26">
        <f t="shared" si="4657"/>
        <v>0</v>
      </c>
      <c r="L954" s="26">
        <f t="shared" si="4658"/>
        <v>0</v>
      </c>
      <c r="M954" s="26">
        <f t="shared" si="4353"/>
        <v>29553.8</v>
      </c>
      <c r="N954" s="26">
        <f t="shared" si="4354"/>
        <v>17675.900000000001</v>
      </c>
      <c r="O954" s="26">
        <f t="shared" si="4355"/>
        <v>18372.3</v>
      </c>
      <c r="P954" s="26">
        <f t="shared" si="4659"/>
        <v>0</v>
      </c>
      <c r="Q954" s="26">
        <f t="shared" si="4660"/>
        <v>0</v>
      </c>
      <c r="R954" s="26">
        <f t="shared" si="4661"/>
        <v>4505.22</v>
      </c>
      <c r="S954" s="26">
        <f t="shared" si="4662"/>
        <v>0</v>
      </c>
      <c r="T954" s="26">
        <f t="shared" si="4663"/>
        <v>0</v>
      </c>
      <c r="U954" s="26">
        <f t="shared" si="4664"/>
        <v>0</v>
      </c>
      <c r="V954" s="26">
        <f t="shared" si="4665"/>
        <v>6599.6369999999997</v>
      </c>
      <c r="W954" s="26">
        <f t="shared" si="4666"/>
        <v>0</v>
      </c>
      <c r="X954" s="26">
        <f t="shared" si="4667"/>
        <v>0</v>
      </c>
      <c r="Y954" s="26">
        <f t="shared" si="4668"/>
        <v>0</v>
      </c>
      <c r="Z954" s="26">
        <f t="shared" si="4669"/>
        <v>0</v>
      </c>
      <c r="AA954" s="26">
        <f t="shared" si="4670"/>
        <v>0</v>
      </c>
      <c r="AB954" s="26">
        <f t="shared" si="4671"/>
        <v>0</v>
      </c>
      <c r="AC954" s="26">
        <f t="shared" si="4595"/>
        <v>34059.019999999997</v>
      </c>
      <c r="AD954" s="26">
        <f t="shared" si="4596"/>
        <v>24275.537</v>
      </c>
      <c r="AE954" s="26">
        <f t="shared" si="4597"/>
        <v>18372.3</v>
      </c>
      <c r="AF954" s="26">
        <f t="shared" si="4672"/>
        <v>0</v>
      </c>
      <c r="AG954" s="26">
        <f t="shared" si="4598"/>
        <v>34059.019999999997</v>
      </c>
      <c r="AH954" s="26">
        <f t="shared" si="4599"/>
        <v>24275.537</v>
      </c>
      <c r="AI954" s="26">
        <f t="shared" si="4600"/>
        <v>18372.3</v>
      </c>
      <c r="AJ954" s="26">
        <f t="shared" si="4673"/>
        <v>0</v>
      </c>
      <c r="AK954" s="26">
        <f t="shared" si="4674"/>
        <v>0</v>
      </c>
      <c r="AL954" s="26">
        <f t="shared" si="4675"/>
        <v>0</v>
      </c>
      <c r="AM954" s="26">
        <f t="shared" si="4676"/>
        <v>0</v>
      </c>
      <c r="AN954" s="26">
        <f t="shared" si="4677"/>
        <v>0</v>
      </c>
      <c r="AO954" s="26">
        <f t="shared" si="4678"/>
        <v>0</v>
      </c>
      <c r="AP954" s="26">
        <f t="shared" si="4679"/>
        <v>0</v>
      </c>
      <c r="AQ954" s="26">
        <f t="shared" si="4680"/>
        <v>0</v>
      </c>
      <c r="AR954" s="26">
        <f t="shared" si="4681"/>
        <v>0</v>
      </c>
      <c r="AS954" s="26">
        <f t="shared" si="4542"/>
        <v>34059.019999999997</v>
      </c>
      <c r="AT954" s="26">
        <f t="shared" si="4543"/>
        <v>24275.537</v>
      </c>
      <c r="AU954" s="26">
        <f t="shared" si="4544"/>
        <v>18372.3</v>
      </c>
      <c r="AV954" s="26">
        <f t="shared" si="4682"/>
        <v>0</v>
      </c>
      <c r="AW954" s="26">
        <f t="shared" si="4683"/>
        <v>0</v>
      </c>
      <c r="AX954" s="26">
        <f t="shared" si="4684"/>
        <v>0</v>
      </c>
      <c r="AY954" s="26">
        <f t="shared" si="4545"/>
        <v>34059.019999999997</v>
      </c>
      <c r="AZ954" s="26">
        <f t="shared" si="4546"/>
        <v>24275.537</v>
      </c>
      <c r="BA954" s="26">
        <f t="shared" si="4547"/>
        <v>18372.3</v>
      </c>
      <c r="BB954" s="26">
        <f t="shared" si="4685"/>
        <v>0</v>
      </c>
      <c r="BC954" s="26">
        <f t="shared" si="4686"/>
        <v>0</v>
      </c>
      <c r="BD954" s="26">
        <f t="shared" si="4687"/>
        <v>-68.655000000000001</v>
      </c>
      <c r="BE954" s="26">
        <f t="shared" si="4688"/>
        <v>0</v>
      </c>
      <c r="BF954" s="26">
        <f t="shared" si="4689"/>
        <v>0</v>
      </c>
      <c r="BG954" s="26">
        <f t="shared" si="4690"/>
        <v>0</v>
      </c>
      <c r="BH954" s="26">
        <f t="shared" si="4691"/>
        <v>0</v>
      </c>
      <c r="BI954" s="26">
        <f t="shared" si="4692"/>
        <v>0</v>
      </c>
      <c r="BJ954" s="26">
        <f t="shared" si="4693"/>
        <v>0</v>
      </c>
      <c r="BK954" s="26">
        <f t="shared" si="4694"/>
        <v>0</v>
      </c>
      <c r="BL954" s="26">
        <f t="shared" si="4536"/>
        <v>33990.364999999998</v>
      </c>
      <c r="BM954" s="26">
        <f t="shared" si="4695"/>
        <v>0</v>
      </c>
      <c r="BN954" s="53">
        <f t="shared" si="4593"/>
        <v>33990.364999999998</v>
      </c>
      <c r="BO954" s="26">
        <f t="shared" si="4537"/>
        <v>24275.537</v>
      </c>
      <c r="BP954" s="26">
        <f t="shared" si="4696"/>
        <v>0</v>
      </c>
      <c r="BQ954" s="53">
        <f t="shared" si="4594"/>
        <v>24275.537</v>
      </c>
      <c r="BR954" s="52">
        <f t="shared" si="4538"/>
        <v>18372.3</v>
      </c>
      <c r="BS954" s="26">
        <f t="shared" si="4696"/>
        <v>0</v>
      </c>
      <c r="BT954" s="27"/>
    </row>
    <row r="955" spans="1:72" ht="46.8" x14ac:dyDescent="0.3">
      <c r="A955" s="67" t="s">
        <v>500</v>
      </c>
      <c r="B955" s="67" t="s">
        <v>60</v>
      </c>
      <c r="C955" s="67" t="s">
        <v>62</v>
      </c>
      <c r="D955" s="67" t="s">
        <v>479</v>
      </c>
      <c r="E955" s="71"/>
      <c r="F955" s="68" t="s">
        <v>480</v>
      </c>
      <c r="G955" s="26">
        <f t="shared" ref="G955:L955" si="4697">G956+G958</f>
        <v>29553.8</v>
      </c>
      <c r="H955" s="26">
        <f t="shared" si="4697"/>
        <v>17675.900000000001</v>
      </c>
      <c r="I955" s="26">
        <f t="shared" si="4697"/>
        <v>18372.3</v>
      </c>
      <c r="J955" s="26">
        <f t="shared" si="4697"/>
        <v>0</v>
      </c>
      <c r="K955" s="26">
        <f t="shared" si="4697"/>
        <v>0</v>
      </c>
      <c r="L955" s="26">
        <f t="shared" si="4697"/>
        <v>0</v>
      </c>
      <c r="M955" s="26">
        <f t="shared" si="4353"/>
        <v>29553.8</v>
      </c>
      <c r="N955" s="26">
        <f t="shared" si="4354"/>
        <v>17675.900000000001</v>
      </c>
      <c r="O955" s="26">
        <f t="shared" si="4355"/>
        <v>18372.3</v>
      </c>
      <c r="P955" s="26">
        <f t="shared" ref="P955:AB955" si="4698">P956+P958</f>
        <v>0</v>
      </c>
      <c r="Q955" s="26">
        <f t="shared" si="4698"/>
        <v>0</v>
      </c>
      <c r="R955" s="26">
        <f t="shared" si="4698"/>
        <v>4505.22</v>
      </c>
      <c r="S955" s="26">
        <f t="shared" si="4698"/>
        <v>0</v>
      </c>
      <c r="T955" s="26">
        <f t="shared" si="4698"/>
        <v>0</v>
      </c>
      <c r="U955" s="26">
        <f t="shared" si="4698"/>
        <v>0</v>
      </c>
      <c r="V955" s="26">
        <f t="shared" si="4698"/>
        <v>6599.6369999999997</v>
      </c>
      <c r="W955" s="26">
        <f t="shared" si="4698"/>
        <v>0</v>
      </c>
      <c r="X955" s="26">
        <f t="shared" si="4698"/>
        <v>0</v>
      </c>
      <c r="Y955" s="26">
        <f t="shared" si="4698"/>
        <v>0</v>
      </c>
      <c r="Z955" s="26">
        <f t="shared" si="4698"/>
        <v>0</v>
      </c>
      <c r="AA955" s="26">
        <f t="shared" si="4698"/>
        <v>0</v>
      </c>
      <c r="AB955" s="26">
        <f t="shared" si="4698"/>
        <v>0</v>
      </c>
      <c r="AC955" s="26">
        <f t="shared" si="4595"/>
        <v>34059.019999999997</v>
      </c>
      <c r="AD955" s="26">
        <f t="shared" si="4596"/>
        <v>24275.537</v>
      </c>
      <c r="AE955" s="26">
        <f t="shared" si="4597"/>
        <v>18372.3</v>
      </c>
      <c r="AF955" s="26">
        <f>AF956+AF958</f>
        <v>0</v>
      </c>
      <c r="AG955" s="26">
        <f t="shared" si="4598"/>
        <v>34059.019999999997</v>
      </c>
      <c r="AH955" s="26">
        <f t="shared" si="4599"/>
        <v>24275.537</v>
      </c>
      <c r="AI955" s="26">
        <f t="shared" si="4600"/>
        <v>18372.3</v>
      </c>
      <c r="AJ955" s="26">
        <f t="shared" ref="AJ955:AR955" si="4699">AJ956+AJ958</f>
        <v>0</v>
      </c>
      <c r="AK955" s="26">
        <f t="shared" si="4699"/>
        <v>0</v>
      </c>
      <c r="AL955" s="26">
        <f t="shared" si="4699"/>
        <v>0</v>
      </c>
      <c r="AM955" s="26">
        <f t="shared" si="4699"/>
        <v>0</v>
      </c>
      <c r="AN955" s="26">
        <f t="shared" si="4699"/>
        <v>0</v>
      </c>
      <c r="AO955" s="26">
        <f t="shared" si="4699"/>
        <v>0</v>
      </c>
      <c r="AP955" s="26">
        <f t="shared" si="4699"/>
        <v>0</v>
      </c>
      <c r="AQ955" s="26">
        <f t="shared" si="4699"/>
        <v>0</v>
      </c>
      <c r="AR955" s="26">
        <f t="shared" si="4699"/>
        <v>0</v>
      </c>
      <c r="AS955" s="26">
        <f t="shared" si="4542"/>
        <v>34059.019999999997</v>
      </c>
      <c r="AT955" s="26">
        <f t="shared" si="4543"/>
        <v>24275.537</v>
      </c>
      <c r="AU955" s="26">
        <f t="shared" si="4544"/>
        <v>18372.3</v>
      </c>
      <c r="AV955" s="26">
        <f>AV956+AV958</f>
        <v>0</v>
      </c>
      <c r="AW955" s="26">
        <f>AW956+AW958</f>
        <v>0</v>
      </c>
      <c r="AX955" s="26">
        <f>AX956+AX958</f>
        <v>0</v>
      </c>
      <c r="AY955" s="26">
        <f t="shared" si="4545"/>
        <v>34059.019999999997</v>
      </c>
      <c r="AZ955" s="26">
        <f t="shared" si="4546"/>
        <v>24275.537</v>
      </c>
      <c r="BA955" s="26">
        <f t="shared" si="4547"/>
        <v>18372.3</v>
      </c>
      <c r="BB955" s="26">
        <f t="shared" ref="BB955:BK955" si="4700">BB956+BB958</f>
        <v>0</v>
      </c>
      <c r="BC955" s="26">
        <f t="shared" si="4700"/>
        <v>0</v>
      </c>
      <c r="BD955" s="26">
        <f t="shared" si="4700"/>
        <v>-68.655000000000001</v>
      </c>
      <c r="BE955" s="26">
        <f t="shared" si="4700"/>
        <v>0</v>
      </c>
      <c r="BF955" s="26">
        <f t="shared" si="4700"/>
        <v>0</v>
      </c>
      <c r="BG955" s="26">
        <f t="shared" si="4700"/>
        <v>0</v>
      </c>
      <c r="BH955" s="26">
        <f t="shared" si="4700"/>
        <v>0</v>
      </c>
      <c r="BI955" s="26">
        <f t="shared" si="4700"/>
        <v>0</v>
      </c>
      <c r="BJ955" s="26">
        <f t="shared" si="4700"/>
        <v>0</v>
      </c>
      <c r="BK955" s="26">
        <f t="shared" si="4700"/>
        <v>0</v>
      </c>
      <c r="BL955" s="26">
        <f t="shared" si="4536"/>
        <v>33990.364999999998</v>
      </c>
      <c r="BM955" s="26">
        <f>BM956+BM958</f>
        <v>0</v>
      </c>
      <c r="BN955" s="53">
        <f t="shared" si="4593"/>
        <v>33990.364999999998</v>
      </c>
      <c r="BO955" s="26">
        <f t="shared" si="4537"/>
        <v>24275.537</v>
      </c>
      <c r="BP955" s="26">
        <f>BP956+BP958</f>
        <v>0</v>
      </c>
      <c r="BQ955" s="53">
        <f t="shared" si="4594"/>
        <v>24275.537</v>
      </c>
      <c r="BR955" s="52">
        <f t="shared" si="4538"/>
        <v>18372.3</v>
      </c>
      <c r="BS955" s="26">
        <f>BS956+BS958</f>
        <v>0</v>
      </c>
      <c r="BT955" s="27"/>
    </row>
    <row r="956" spans="1:72" ht="31.2" x14ac:dyDescent="0.3">
      <c r="A956" s="67" t="s">
        <v>500</v>
      </c>
      <c r="B956" s="67" t="s">
        <v>60</v>
      </c>
      <c r="C956" s="67" t="s">
        <v>62</v>
      </c>
      <c r="D956" s="67" t="s">
        <v>481</v>
      </c>
      <c r="E956" s="71"/>
      <c r="F956" s="68" t="s">
        <v>482</v>
      </c>
      <c r="G956" s="26">
        <f t="shared" ref="G956:L956" si="4701">G957</f>
        <v>22443.8</v>
      </c>
      <c r="H956" s="26">
        <f t="shared" si="4701"/>
        <v>17675.900000000001</v>
      </c>
      <c r="I956" s="26">
        <f t="shared" si="4701"/>
        <v>18372.3</v>
      </c>
      <c r="J956" s="26">
        <f t="shared" si="4701"/>
        <v>0</v>
      </c>
      <c r="K956" s="26">
        <f t="shared" si="4701"/>
        <v>0</v>
      </c>
      <c r="L956" s="26">
        <f t="shared" si="4701"/>
        <v>0</v>
      </c>
      <c r="M956" s="26">
        <f t="shared" si="4353"/>
        <v>22443.8</v>
      </c>
      <c r="N956" s="26">
        <f t="shared" si="4354"/>
        <v>17675.900000000001</v>
      </c>
      <c r="O956" s="26">
        <f t="shared" si="4355"/>
        <v>18372.3</v>
      </c>
      <c r="P956" s="26">
        <f t="shared" ref="P956:AB956" si="4702">P957</f>
        <v>0</v>
      </c>
      <c r="Q956" s="26">
        <f t="shared" si="4702"/>
        <v>0</v>
      </c>
      <c r="R956" s="26">
        <f t="shared" si="4702"/>
        <v>0</v>
      </c>
      <c r="S956" s="26">
        <f t="shared" si="4702"/>
        <v>0</v>
      </c>
      <c r="T956" s="26">
        <f t="shared" si="4702"/>
        <v>0</v>
      </c>
      <c r="U956" s="26">
        <f t="shared" si="4702"/>
        <v>0</v>
      </c>
      <c r="V956" s="26">
        <f t="shared" si="4702"/>
        <v>0</v>
      </c>
      <c r="W956" s="26">
        <f t="shared" si="4702"/>
        <v>0</v>
      </c>
      <c r="X956" s="26">
        <f t="shared" si="4702"/>
        <v>0</v>
      </c>
      <c r="Y956" s="26">
        <f t="shared" si="4702"/>
        <v>0</v>
      </c>
      <c r="Z956" s="26">
        <f t="shared" si="4702"/>
        <v>0</v>
      </c>
      <c r="AA956" s="26">
        <f t="shared" si="4702"/>
        <v>0</v>
      </c>
      <c r="AB956" s="26">
        <f t="shared" si="4702"/>
        <v>0</v>
      </c>
      <c r="AC956" s="26">
        <f t="shared" si="4595"/>
        <v>22443.8</v>
      </c>
      <c r="AD956" s="26">
        <f t="shared" si="4596"/>
        <v>17675.900000000001</v>
      </c>
      <c r="AE956" s="26">
        <f t="shared" si="4597"/>
        <v>18372.3</v>
      </c>
      <c r="AF956" s="26">
        <f>AF957</f>
        <v>0</v>
      </c>
      <c r="AG956" s="26">
        <f t="shared" si="4598"/>
        <v>22443.8</v>
      </c>
      <c r="AH956" s="26">
        <f t="shared" si="4599"/>
        <v>17675.900000000001</v>
      </c>
      <c r="AI956" s="26">
        <f t="shared" si="4600"/>
        <v>18372.3</v>
      </c>
      <c r="AJ956" s="26">
        <f t="shared" ref="AJ956:AR956" si="4703">AJ957</f>
        <v>0</v>
      </c>
      <c r="AK956" s="26">
        <f t="shared" si="4703"/>
        <v>0</v>
      </c>
      <c r="AL956" s="26">
        <f t="shared" si="4703"/>
        <v>0</v>
      </c>
      <c r="AM956" s="26">
        <f t="shared" si="4703"/>
        <v>0</v>
      </c>
      <c r="AN956" s="26">
        <f t="shared" si="4703"/>
        <v>0</v>
      </c>
      <c r="AO956" s="26">
        <f t="shared" si="4703"/>
        <v>0</v>
      </c>
      <c r="AP956" s="26">
        <f t="shared" si="4703"/>
        <v>0</v>
      </c>
      <c r="AQ956" s="26">
        <f t="shared" si="4703"/>
        <v>0</v>
      </c>
      <c r="AR956" s="26">
        <f t="shared" si="4703"/>
        <v>0</v>
      </c>
      <c r="AS956" s="26">
        <f t="shared" si="4542"/>
        <v>22443.8</v>
      </c>
      <c r="AT956" s="26">
        <f t="shared" si="4543"/>
        <v>17675.900000000001</v>
      </c>
      <c r="AU956" s="26">
        <f t="shared" si="4544"/>
        <v>18372.3</v>
      </c>
      <c r="AV956" s="26">
        <f>AV957</f>
        <v>0</v>
      </c>
      <c r="AW956" s="26">
        <f>AW957</f>
        <v>0</v>
      </c>
      <c r="AX956" s="26">
        <f>AX957</f>
        <v>0</v>
      </c>
      <c r="AY956" s="26">
        <f t="shared" si="4545"/>
        <v>22443.8</v>
      </c>
      <c r="AZ956" s="26">
        <f t="shared" si="4546"/>
        <v>17675.900000000001</v>
      </c>
      <c r="BA956" s="26">
        <f t="shared" si="4547"/>
        <v>18372.3</v>
      </c>
      <c r="BB956" s="26">
        <f t="shared" ref="BB956:BK956" si="4704">BB957</f>
        <v>0</v>
      </c>
      <c r="BC956" s="26">
        <f t="shared" si="4704"/>
        <v>0</v>
      </c>
      <c r="BD956" s="26">
        <f t="shared" si="4704"/>
        <v>-68.655000000000001</v>
      </c>
      <c r="BE956" s="26">
        <f t="shared" si="4704"/>
        <v>0</v>
      </c>
      <c r="BF956" s="26">
        <f t="shared" si="4704"/>
        <v>0</v>
      </c>
      <c r="BG956" s="26">
        <f t="shared" si="4704"/>
        <v>0</v>
      </c>
      <c r="BH956" s="26">
        <f t="shared" si="4704"/>
        <v>0</v>
      </c>
      <c r="BI956" s="26">
        <f t="shared" si="4704"/>
        <v>0</v>
      </c>
      <c r="BJ956" s="26">
        <f t="shared" si="4704"/>
        <v>0</v>
      </c>
      <c r="BK956" s="26">
        <f t="shared" si="4704"/>
        <v>0</v>
      </c>
      <c r="BL956" s="26">
        <f t="shared" si="4536"/>
        <v>22375.145</v>
      </c>
      <c r="BM956" s="26">
        <f>BM957</f>
        <v>0</v>
      </c>
      <c r="BN956" s="53">
        <f t="shared" si="4593"/>
        <v>22375.145</v>
      </c>
      <c r="BO956" s="26">
        <f t="shared" si="4537"/>
        <v>17675.900000000001</v>
      </c>
      <c r="BP956" s="26">
        <f>BP957</f>
        <v>0</v>
      </c>
      <c r="BQ956" s="53">
        <f t="shared" si="4594"/>
        <v>17675.900000000001</v>
      </c>
      <c r="BR956" s="52">
        <f t="shared" si="4538"/>
        <v>18372.3</v>
      </c>
      <c r="BS956" s="26">
        <f>BS957</f>
        <v>0</v>
      </c>
      <c r="BT956" s="27"/>
    </row>
    <row r="957" spans="1:72" ht="31.2" x14ac:dyDescent="0.3">
      <c r="A957" s="67" t="s">
        <v>500</v>
      </c>
      <c r="B957" s="67" t="s">
        <v>60</v>
      </c>
      <c r="C957" s="67" t="s">
        <v>62</v>
      </c>
      <c r="D957" s="67" t="s">
        <v>481</v>
      </c>
      <c r="E957" s="67" t="s">
        <v>38</v>
      </c>
      <c r="F957" s="68" t="s">
        <v>39</v>
      </c>
      <c r="G957" s="26">
        <v>22443.8</v>
      </c>
      <c r="H957" s="26">
        <v>17675.900000000001</v>
      </c>
      <c r="I957" s="26">
        <v>18372.3</v>
      </c>
      <c r="J957" s="26"/>
      <c r="K957" s="26"/>
      <c r="L957" s="26"/>
      <c r="M957" s="26">
        <f t="shared" ref="M957:M1020" si="4705">G957+J957</f>
        <v>22443.8</v>
      </c>
      <c r="N957" s="26">
        <f t="shared" ref="N957:N1020" si="4706">H957+K957</f>
        <v>17675.900000000001</v>
      </c>
      <c r="O957" s="26">
        <f t="shared" ref="O957:O1020" si="4707">I957+L957</f>
        <v>18372.3</v>
      </c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>
        <f t="shared" si="4595"/>
        <v>22443.8</v>
      </c>
      <c r="AD957" s="26">
        <f t="shared" si="4596"/>
        <v>17675.900000000001</v>
      </c>
      <c r="AE957" s="26">
        <f t="shared" si="4597"/>
        <v>18372.3</v>
      </c>
      <c r="AF957" s="26"/>
      <c r="AG957" s="26">
        <f t="shared" si="4598"/>
        <v>22443.8</v>
      </c>
      <c r="AH957" s="26">
        <f t="shared" si="4599"/>
        <v>17675.900000000001</v>
      </c>
      <c r="AI957" s="26">
        <f t="shared" si="4600"/>
        <v>18372.3</v>
      </c>
      <c r="AJ957" s="26"/>
      <c r="AK957" s="26"/>
      <c r="AL957" s="26"/>
      <c r="AM957" s="26"/>
      <c r="AN957" s="26"/>
      <c r="AO957" s="26"/>
      <c r="AP957" s="26"/>
      <c r="AQ957" s="26"/>
      <c r="AR957" s="26"/>
      <c r="AS957" s="26">
        <f t="shared" si="4542"/>
        <v>22443.8</v>
      </c>
      <c r="AT957" s="26">
        <f t="shared" si="4543"/>
        <v>17675.900000000001</v>
      </c>
      <c r="AU957" s="26">
        <f t="shared" si="4544"/>
        <v>18372.3</v>
      </c>
      <c r="AV957" s="26"/>
      <c r="AW957" s="26"/>
      <c r="AX957" s="26"/>
      <c r="AY957" s="26">
        <f t="shared" si="4545"/>
        <v>22443.8</v>
      </c>
      <c r="AZ957" s="26">
        <f t="shared" si="4546"/>
        <v>17675.900000000001</v>
      </c>
      <c r="BA957" s="26">
        <f t="shared" si="4547"/>
        <v>18372.3</v>
      </c>
      <c r="BB957" s="26"/>
      <c r="BC957" s="26"/>
      <c r="BD957" s="26">
        <v>-68.655000000000001</v>
      </c>
      <c r="BE957" s="26"/>
      <c r="BF957" s="26"/>
      <c r="BG957" s="26"/>
      <c r="BH957" s="26"/>
      <c r="BI957" s="26"/>
      <c r="BJ957" s="26"/>
      <c r="BK957" s="26"/>
      <c r="BL957" s="26">
        <f t="shared" si="4536"/>
        <v>22375.145</v>
      </c>
      <c r="BM957" s="26"/>
      <c r="BN957" s="53">
        <f t="shared" si="4593"/>
        <v>22375.145</v>
      </c>
      <c r="BO957" s="26">
        <f t="shared" si="4537"/>
        <v>17675.900000000001</v>
      </c>
      <c r="BP957" s="26"/>
      <c r="BQ957" s="53">
        <f t="shared" si="4594"/>
        <v>17675.900000000001</v>
      </c>
      <c r="BR957" s="52">
        <f t="shared" si="4538"/>
        <v>18372.3</v>
      </c>
      <c r="BS957" s="26"/>
      <c r="BT957" s="27"/>
    </row>
    <row r="958" spans="1:72" ht="31.2" x14ac:dyDescent="0.3">
      <c r="A958" s="67" t="s">
        <v>500</v>
      </c>
      <c r="B958" s="67" t="s">
        <v>60</v>
      </c>
      <c r="C958" s="67" t="s">
        <v>62</v>
      </c>
      <c r="D958" s="67" t="s">
        <v>483</v>
      </c>
      <c r="E958" s="71"/>
      <c r="F958" s="68" t="s">
        <v>484</v>
      </c>
      <c r="G958" s="26">
        <f t="shared" ref="G958:L958" si="4708">G960</f>
        <v>7110</v>
      </c>
      <c r="H958" s="26">
        <f t="shared" si="4708"/>
        <v>0</v>
      </c>
      <c r="I958" s="26">
        <f t="shared" si="4708"/>
        <v>0</v>
      </c>
      <c r="J958" s="26">
        <f t="shared" si="4708"/>
        <v>0</v>
      </c>
      <c r="K958" s="26">
        <f t="shared" si="4708"/>
        <v>0</v>
      </c>
      <c r="L958" s="26">
        <f t="shared" si="4708"/>
        <v>0</v>
      </c>
      <c r="M958" s="26">
        <f t="shared" si="4705"/>
        <v>7110</v>
      </c>
      <c r="N958" s="26">
        <f t="shared" si="4706"/>
        <v>0</v>
      </c>
      <c r="O958" s="26">
        <f t="shared" si="4707"/>
        <v>0</v>
      </c>
      <c r="P958" s="26">
        <f t="shared" ref="P958:AB958" si="4709">P960+P959</f>
        <v>0</v>
      </c>
      <c r="Q958" s="26">
        <f t="shared" si="4709"/>
        <v>0</v>
      </c>
      <c r="R958" s="26">
        <f t="shared" si="4709"/>
        <v>4505.22</v>
      </c>
      <c r="S958" s="26">
        <f t="shared" si="4709"/>
        <v>0</v>
      </c>
      <c r="T958" s="26">
        <f t="shared" si="4709"/>
        <v>0</v>
      </c>
      <c r="U958" s="26">
        <f t="shared" si="4709"/>
        <v>0</v>
      </c>
      <c r="V958" s="26">
        <f t="shared" si="4709"/>
        <v>6599.6369999999997</v>
      </c>
      <c r="W958" s="26">
        <f t="shared" si="4709"/>
        <v>0</v>
      </c>
      <c r="X958" s="26">
        <f t="shared" si="4709"/>
        <v>0</v>
      </c>
      <c r="Y958" s="26">
        <f t="shared" si="4709"/>
        <v>0</v>
      </c>
      <c r="Z958" s="26">
        <f t="shared" si="4709"/>
        <v>0</v>
      </c>
      <c r="AA958" s="26">
        <f t="shared" si="4709"/>
        <v>0</v>
      </c>
      <c r="AB958" s="26">
        <f t="shared" si="4709"/>
        <v>0</v>
      </c>
      <c r="AC958" s="26">
        <f t="shared" si="4595"/>
        <v>11615.220000000001</v>
      </c>
      <c r="AD958" s="26">
        <f t="shared" si="4596"/>
        <v>6599.6369999999997</v>
      </c>
      <c r="AE958" s="26">
        <f t="shared" si="4597"/>
        <v>0</v>
      </c>
      <c r="AF958" s="26">
        <f>AF960+AF959</f>
        <v>0</v>
      </c>
      <c r="AG958" s="26">
        <f t="shared" si="4598"/>
        <v>11615.220000000001</v>
      </c>
      <c r="AH958" s="26">
        <f t="shared" si="4599"/>
        <v>6599.6369999999997</v>
      </c>
      <c r="AI958" s="26">
        <f t="shared" si="4600"/>
        <v>0</v>
      </c>
      <c r="AJ958" s="26">
        <f t="shared" ref="AJ958:AR958" si="4710">AJ960+AJ959</f>
        <v>0</v>
      </c>
      <c r="AK958" s="26">
        <f t="shared" si="4710"/>
        <v>0</v>
      </c>
      <c r="AL958" s="26">
        <f t="shared" si="4710"/>
        <v>0</v>
      </c>
      <c r="AM958" s="26">
        <f t="shared" si="4710"/>
        <v>0</v>
      </c>
      <c r="AN958" s="26">
        <f t="shared" si="4710"/>
        <v>0</v>
      </c>
      <c r="AO958" s="26">
        <f t="shared" si="4710"/>
        <v>0</v>
      </c>
      <c r="AP958" s="26">
        <f t="shared" si="4710"/>
        <v>0</v>
      </c>
      <c r="AQ958" s="26">
        <f t="shared" si="4710"/>
        <v>0</v>
      </c>
      <c r="AR958" s="26">
        <f t="shared" si="4710"/>
        <v>0</v>
      </c>
      <c r="AS958" s="26">
        <f t="shared" si="4542"/>
        <v>11615.220000000001</v>
      </c>
      <c r="AT958" s="26">
        <f t="shared" si="4543"/>
        <v>6599.6369999999997</v>
      </c>
      <c r="AU958" s="26">
        <f t="shared" si="4544"/>
        <v>0</v>
      </c>
      <c r="AV958" s="26">
        <f>AV960+AV959</f>
        <v>0</v>
      </c>
      <c r="AW958" s="26">
        <f>AW960+AW959</f>
        <v>0</v>
      </c>
      <c r="AX958" s="26">
        <f>AX960+AX959</f>
        <v>0</v>
      </c>
      <c r="AY958" s="26">
        <f t="shared" si="4545"/>
        <v>11615.220000000001</v>
      </c>
      <c r="AZ958" s="26">
        <f t="shared" si="4546"/>
        <v>6599.6369999999997</v>
      </c>
      <c r="BA958" s="26">
        <f t="shared" si="4547"/>
        <v>0</v>
      </c>
      <c r="BB958" s="26">
        <f t="shared" ref="BB958:BK958" si="4711">BB960+BB959</f>
        <v>0</v>
      </c>
      <c r="BC958" s="26">
        <f t="shared" si="4711"/>
        <v>0</v>
      </c>
      <c r="BD958" s="26">
        <f t="shared" si="4711"/>
        <v>0</v>
      </c>
      <c r="BE958" s="26">
        <f t="shared" si="4711"/>
        <v>0</v>
      </c>
      <c r="BF958" s="26">
        <f t="shared" si="4711"/>
        <v>0</v>
      </c>
      <c r="BG958" s="26">
        <f t="shared" si="4711"/>
        <v>0</v>
      </c>
      <c r="BH958" s="26">
        <f t="shared" si="4711"/>
        <v>0</v>
      </c>
      <c r="BI958" s="26">
        <f t="shared" si="4711"/>
        <v>0</v>
      </c>
      <c r="BJ958" s="26">
        <f t="shared" si="4711"/>
        <v>0</v>
      </c>
      <c r="BK958" s="26">
        <f t="shared" si="4711"/>
        <v>0</v>
      </c>
      <c r="BL958" s="26">
        <f t="shared" si="4536"/>
        <v>11615.220000000001</v>
      </c>
      <c r="BM958" s="26">
        <f>BM960+BM959</f>
        <v>0</v>
      </c>
      <c r="BN958" s="53">
        <f t="shared" si="4593"/>
        <v>11615.220000000001</v>
      </c>
      <c r="BO958" s="26">
        <f t="shared" si="4537"/>
        <v>6599.6369999999997</v>
      </c>
      <c r="BP958" s="26">
        <f>BP960+BP959</f>
        <v>0</v>
      </c>
      <c r="BQ958" s="53">
        <f t="shared" si="4594"/>
        <v>6599.6369999999997</v>
      </c>
      <c r="BR958" s="52">
        <f t="shared" si="4538"/>
        <v>0</v>
      </c>
      <c r="BS958" s="26">
        <f>BS960+BS959</f>
        <v>0</v>
      </c>
      <c r="BT958" s="27"/>
    </row>
    <row r="959" spans="1:72" ht="31.2" x14ac:dyDescent="0.3">
      <c r="A959" s="67" t="s">
        <v>500</v>
      </c>
      <c r="B959" s="67" t="s">
        <v>60</v>
      </c>
      <c r="C959" s="67" t="s">
        <v>62</v>
      </c>
      <c r="D959" s="67" t="s">
        <v>483</v>
      </c>
      <c r="E959" s="67" t="s">
        <v>38</v>
      </c>
      <c r="F959" s="68" t="s">
        <v>39</v>
      </c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>
        <v>4505.22</v>
      </c>
      <c r="S959" s="26"/>
      <c r="T959" s="26"/>
      <c r="U959" s="26"/>
      <c r="V959" s="26">
        <v>6599.6369999999997</v>
      </c>
      <c r="W959" s="26"/>
      <c r="X959" s="26"/>
      <c r="Y959" s="26"/>
      <c r="Z959" s="26"/>
      <c r="AA959" s="26"/>
      <c r="AB959" s="26"/>
      <c r="AC959" s="26">
        <f t="shared" si="4595"/>
        <v>4505.22</v>
      </c>
      <c r="AD959" s="26">
        <f t="shared" si="4596"/>
        <v>6599.6369999999997</v>
      </c>
      <c r="AE959" s="26">
        <f t="shared" si="4597"/>
        <v>0</v>
      </c>
      <c r="AF959" s="26"/>
      <c r="AG959" s="26">
        <f t="shared" si="4598"/>
        <v>4505.22</v>
      </c>
      <c r="AH959" s="26">
        <f t="shared" si="4599"/>
        <v>6599.6369999999997</v>
      </c>
      <c r="AI959" s="26">
        <f t="shared" si="4600"/>
        <v>0</v>
      </c>
      <c r="AJ959" s="26"/>
      <c r="AK959" s="26"/>
      <c r="AL959" s="26"/>
      <c r="AM959" s="26"/>
      <c r="AN959" s="26"/>
      <c r="AO959" s="26"/>
      <c r="AP959" s="26"/>
      <c r="AQ959" s="26"/>
      <c r="AR959" s="26"/>
      <c r="AS959" s="26">
        <f t="shared" si="4542"/>
        <v>4505.22</v>
      </c>
      <c r="AT959" s="26">
        <f t="shared" si="4543"/>
        <v>6599.6369999999997</v>
      </c>
      <c r="AU959" s="26">
        <f t="shared" si="4544"/>
        <v>0</v>
      </c>
      <c r="AV959" s="26"/>
      <c r="AW959" s="26"/>
      <c r="AX959" s="26"/>
      <c r="AY959" s="26">
        <f t="shared" si="4545"/>
        <v>4505.22</v>
      </c>
      <c r="AZ959" s="26">
        <f t="shared" si="4546"/>
        <v>6599.6369999999997</v>
      </c>
      <c r="BA959" s="26">
        <f t="shared" si="4547"/>
        <v>0</v>
      </c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>
        <f t="shared" si="4536"/>
        <v>4505.22</v>
      </c>
      <c r="BM959" s="26"/>
      <c r="BN959" s="53">
        <f t="shared" si="4593"/>
        <v>4505.22</v>
      </c>
      <c r="BO959" s="26">
        <f t="shared" si="4537"/>
        <v>6599.6369999999997</v>
      </c>
      <c r="BP959" s="26"/>
      <c r="BQ959" s="53">
        <f t="shared" si="4594"/>
        <v>6599.6369999999997</v>
      </c>
      <c r="BR959" s="52">
        <f t="shared" si="4538"/>
        <v>0</v>
      </c>
      <c r="BS959" s="26"/>
      <c r="BT959" s="27"/>
    </row>
    <row r="960" spans="1:72" x14ac:dyDescent="0.3">
      <c r="A960" s="67" t="s">
        <v>500</v>
      </c>
      <c r="B960" s="67" t="s">
        <v>60</v>
      </c>
      <c r="C960" s="67" t="s">
        <v>62</v>
      </c>
      <c r="D960" s="67" t="s">
        <v>483</v>
      </c>
      <c r="E960" s="67" t="s">
        <v>40</v>
      </c>
      <c r="F960" s="68" t="s">
        <v>41</v>
      </c>
      <c r="G960" s="26">
        <v>7110</v>
      </c>
      <c r="H960" s="26"/>
      <c r="I960" s="26"/>
      <c r="J960" s="26"/>
      <c r="K960" s="26"/>
      <c r="L960" s="26"/>
      <c r="M960" s="26">
        <f t="shared" si="4705"/>
        <v>7110</v>
      </c>
      <c r="N960" s="26">
        <f t="shared" si="4706"/>
        <v>0</v>
      </c>
      <c r="O960" s="26">
        <f t="shared" si="4707"/>
        <v>0</v>
      </c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>
        <f t="shared" si="4595"/>
        <v>7110</v>
      </c>
      <c r="AD960" s="26">
        <f t="shared" si="4596"/>
        <v>0</v>
      </c>
      <c r="AE960" s="26">
        <f t="shared" si="4597"/>
        <v>0</v>
      </c>
      <c r="AF960" s="26"/>
      <c r="AG960" s="26">
        <f t="shared" si="4598"/>
        <v>7110</v>
      </c>
      <c r="AH960" s="26">
        <f t="shared" si="4599"/>
        <v>0</v>
      </c>
      <c r="AI960" s="26">
        <f t="shared" si="4600"/>
        <v>0</v>
      </c>
      <c r="AJ960" s="26"/>
      <c r="AK960" s="26"/>
      <c r="AL960" s="26"/>
      <c r="AM960" s="26"/>
      <c r="AN960" s="26"/>
      <c r="AO960" s="26"/>
      <c r="AP960" s="26"/>
      <c r="AQ960" s="26"/>
      <c r="AR960" s="26"/>
      <c r="AS960" s="26">
        <f t="shared" si="4542"/>
        <v>7110</v>
      </c>
      <c r="AT960" s="26">
        <f t="shared" si="4543"/>
        <v>0</v>
      </c>
      <c r="AU960" s="26">
        <f t="shared" si="4544"/>
        <v>0</v>
      </c>
      <c r="AV960" s="26"/>
      <c r="AW960" s="26"/>
      <c r="AX960" s="26"/>
      <c r="AY960" s="26">
        <f t="shared" si="4545"/>
        <v>7110</v>
      </c>
      <c r="AZ960" s="26">
        <f t="shared" si="4546"/>
        <v>0</v>
      </c>
      <c r="BA960" s="26">
        <f t="shared" si="4547"/>
        <v>0</v>
      </c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>
        <f t="shared" si="4536"/>
        <v>7110</v>
      </c>
      <c r="BM960" s="26"/>
      <c r="BN960" s="53">
        <f t="shared" si="4593"/>
        <v>7110</v>
      </c>
      <c r="BO960" s="26">
        <f t="shared" si="4537"/>
        <v>0</v>
      </c>
      <c r="BP960" s="26"/>
      <c r="BQ960" s="53">
        <f t="shared" si="4594"/>
        <v>0</v>
      </c>
      <c r="BR960" s="52">
        <f t="shared" si="4538"/>
        <v>0</v>
      </c>
      <c r="BS960" s="26"/>
      <c r="BT960" s="27"/>
    </row>
    <row r="961" spans="1:73" ht="31.2" x14ac:dyDescent="0.3">
      <c r="A961" s="67" t="s">
        <v>500</v>
      </c>
      <c r="B961" s="67" t="s">
        <v>60</v>
      </c>
      <c r="C961" s="67" t="s">
        <v>62</v>
      </c>
      <c r="D961" s="67" t="s">
        <v>147</v>
      </c>
      <c r="E961" s="71"/>
      <c r="F961" s="68" t="s">
        <v>148</v>
      </c>
      <c r="G961" s="26">
        <f t="shared" ref="G961:G973" si="4712">G962</f>
        <v>5300.9</v>
      </c>
      <c r="H961" s="26">
        <f t="shared" ref="H961:H973" si="4713">H962</f>
        <v>5300.9</v>
      </c>
      <c r="I961" s="26">
        <f t="shared" ref="I961:I973" si="4714">I962</f>
        <v>5300.9</v>
      </c>
      <c r="J961" s="26">
        <f t="shared" ref="J961:J973" si="4715">J962</f>
        <v>0</v>
      </c>
      <c r="K961" s="26">
        <f t="shared" ref="K961:K973" si="4716">K962</f>
        <v>0</v>
      </c>
      <c r="L961" s="26">
        <f t="shared" ref="L961:L973" si="4717">L962</f>
        <v>0</v>
      </c>
      <c r="M961" s="26">
        <f t="shared" si="4705"/>
        <v>5300.9</v>
      </c>
      <c r="N961" s="26">
        <f t="shared" si="4706"/>
        <v>5300.9</v>
      </c>
      <c r="O961" s="26">
        <f t="shared" si="4707"/>
        <v>5300.9</v>
      </c>
      <c r="P961" s="26">
        <f t="shared" ref="P961:P973" si="4718">P962</f>
        <v>0</v>
      </c>
      <c r="Q961" s="26">
        <f t="shared" ref="Q961:Q973" si="4719">Q962</f>
        <v>0</v>
      </c>
      <c r="R961" s="26">
        <f t="shared" ref="R961:R973" si="4720">R962</f>
        <v>0</v>
      </c>
      <c r="S961" s="26">
        <f t="shared" ref="S961:S973" si="4721">S962</f>
        <v>0</v>
      </c>
      <c r="T961" s="26">
        <f t="shared" ref="T961:T973" si="4722">T962</f>
        <v>0</v>
      </c>
      <c r="U961" s="26">
        <f t="shared" ref="U961:U973" si="4723">U962</f>
        <v>0</v>
      </c>
      <c r="V961" s="26">
        <f t="shared" ref="V961:V973" si="4724">V962</f>
        <v>0</v>
      </c>
      <c r="W961" s="26">
        <f t="shared" ref="W961:W973" si="4725">W962</f>
        <v>0</v>
      </c>
      <c r="X961" s="26">
        <f t="shared" ref="X961:X973" si="4726">X962</f>
        <v>0</v>
      </c>
      <c r="Y961" s="26">
        <f t="shared" ref="Y961:Y973" si="4727">Y962</f>
        <v>0</v>
      </c>
      <c r="Z961" s="26">
        <f t="shared" ref="Z961:Z973" si="4728">Z962</f>
        <v>0</v>
      </c>
      <c r="AA961" s="26">
        <f t="shared" ref="AA961:AA973" si="4729">AA962</f>
        <v>0</v>
      </c>
      <c r="AB961" s="26">
        <f t="shared" ref="AB961:AB973" si="4730">AB962</f>
        <v>0</v>
      </c>
      <c r="AC961" s="26">
        <f t="shared" si="4595"/>
        <v>5300.9</v>
      </c>
      <c r="AD961" s="26">
        <f t="shared" si="4596"/>
        <v>5300.9</v>
      </c>
      <c r="AE961" s="26">
        <f t="shared" si="4597"/>
        <v>5300.9</v>
      </c>
      <c r="AF961" s="26">
        <f t="shared" ref="AF961:AF973" si="4731">AF962</f>
        <v>0</v>
      </c>
      <c r="AG961" s="26">
        <f t="shared" si="4598"/>
        <v>5300.9</v>
      </c>
      <c r="AH961" s="26">
        <f t="shared" si="4599"/>
        <v>5300.9</v>
      </c>
      <c r="AI961" s="26">
        <f t="shared" si="4600"/>
        <v>5300.9</v>
      </c>
      <c r="AJ961" s="26">
        <f t="shared" ref="AJ961:AJ973" si="4732">AJ962</f>
        <v>0</v>
      </c>
      <c r="AK961" s="26">
        <f t="shared" ref="AK961:AK973" si="4733">AK962</f>
        <v>0</v>
      </c>
      <c r="AL961" s="26">
        <f t="shared" ref="AL961:AL973" si="4734">AL962</f>
        <v>0</v>
      </c>
      <c r="AM961" s="26">
        <f t="shared" ref="AM961:AM973" si="4735">AM962</f>
        <v>0</v>
      </c>
      <c r="AN961" s="26">
        <f t="shared" ref="AN961:AN973" si="4736">AN962</f>
        <v>0</v>
      </c>
      <c r="AO961" s="26">
        <f t="shared" ref="AO961:AO973" si="4737">AO962</f>
        <v>0</v>
      </c>
      <c r="AP961" s="26">
        <f t="shared" ref="AP961:AP973" si="4738">AP962</f>
        <v>0</v>
      </c>
      <c r="AQ961" s="26">
        <f t="shared" ref="AQ961:AQ973" si="4739">AQ962</f>
        <v>0</v>
      </c>
      <c r="AR961" s="26">
        <f t="shared" ref="AR961:AR973" si="4740">AR962</f>
        <v>0</v>
      </c>
      <c r="AS961" s="26">
        <f t="shared" si="4542"/>
        <v>5300.9</v>
      </c>
      <c r="AT961" s="26">
        <f t="shared" si="4543"/>
        <v>5300.9</v>
      </c>
      <c r="AU961" s="26">
        <f t="shared" si="4544"/>
        <v>5300.9</v>
      </c>
      <c r="AV961" s="26">
        <f t="shared" ref="AV961:AV973" si="4741">AV962</f>
        <v>0</v>
      </c>
      <c r="AW961" s="26">
        <f t="shared" ref="AW961:AW973" si="4742">AW962</f>
        <v>0</v>
      </c>
      <c r="AX961" s="26">
        <f t="shared" ref="AX961:AX973" si="4743">AX962</f>
        <v>0</v>
      </c>
      <c r="AY961" s="26">
        <f t="shared" si="4545"/>
        <v>5300.9</v>
      </c>
      <c r="AZ961" s="26">
        <f t="shared" si="4546"/>
        <v>5300.9</v>
      </c>
      <c r="BA961" s="26">
        <f t="shared" si="4547"/>
        <v>5300.9</v>
      </c>
      <c r="BB961" s="26">
        <f t="shared" ref="BB961:BB973" si="4744">BB962</f>
        <v>0</v>
      </c>
      <c r="BC961" s="26">
        <f t="shared" ref="BC961:BC973" si="4745">BC962</f>
        <v>0</v>
      </c>
      <c r="BD961" s="26">
        <f t="shared" ref="BD961:BD973" si="4746">BD962</f>
        <v>0</v>
      </c>
      <c r="BE961" s="26">
        <f t="shared" ref="BE961:BE973" si="4747">BE962</f>
        <v>0</v>
      </c>
      <c r="BF961" s="26">
        <f t="shared" ref="BF961:BF973" si="4748">BF962</f>
        <v>0</v>
      </c>
      <c r="BG961" s="26">
        <f t="shared" ref="BG961:BG973" si="4749">BG962</f>
        <v>0</v>
      </c>
      <c r="BH961" s="26">
        <f t="shared" ref="BH961:BH973" si="4750">BH962</f>
        <v>0</v>
      </c>
      <c r="BI961" s="26">
        <f t="shared" ref="BI961:BI973" si="4751">BI962</f>
        <v>0</v>
      </c>
      <c r="BJ961" s="26">
        <f t="shared" ref="BJ961:BJ973" si="4752">BJ962</f>
        <v>0</v>
      </c>
      <c r="BK961" s="26">
        <f t="shared" ref="BK961:BK973" si="4753">BK962</f>
        <v>0</v>
      </c>
      <c r="BL961" s="26">
        <f t="shared" si="4536"/>
        <v>5300.9</v>
      </c>
      <c r="BM961" s="26">
        <f t="shared" ref="BM961:BM973" si="4754">BM962</f>
        <v>0</v>
      </c>
      <c r="BN961" s="53">
        <f t="shared" si="4593"/>
        <v>5300.9</v>
      </c>
      <c r="BO961" s="26">
        <f t="shared" si="4537"/>
        <v>5300.9</v>
      </c>
      <c r="BP961" s="26">
        <f t="shared" ref="BP961:BS973" si="4755">BP962</f>
        <v>0</v>
      </c>
      <c r="BQ961" s="53">
        <f t="shared" si="4594"/>
        <v>5300.9</v>
      </c>
      <c r="BR961" s="52">
        <f t="shared" si="4538"/>
        <v>5300.9</v>
      </c>
      <c r="BS961" s="26">
        <f t="shared" si="4755"/>
        <v>0</v>
      </c>
      <c r="BT961" s="27"/>
    </row>
    <row r="962" spans="1:73" x14ac:dyDescent="0.3">
      <c r="A962" s="67" t="s">
        <v>500</v>
      </c>
      <c r="B962" s="67" t="s">
        <v>60</v>
      </c>
      <c r="C962" s="67" t="s">
        <v>62</v>
      </c>
      <c r="D962" s="67" t="s">
        <v>149</v>
      </c>
      <c r="E962" s="71"/>
      <c r="F962" s="68" t="s">
        <v>33</v>
      </c>
      <c r="G962" s="26">
        <f t="shared" si="4712"/>
        <v>5300.9</v>
      </c>
      <c r="H962" s="26">
        <f t="shared" si="4713"/>
        <v>5300.9</v>
      </c>
      <c r="I962" s="26">
        <f t="shared" si="4714"/>
        <v>5300.9</v>
      </c>
      <c r="J962" s="26">
        <f t="shared" si="4715"/>
        <v>0</v>
      </c>
      <c r="K962" s="26">
        <f t="shared" si="4716"/>
        <v>0</v>
      </c>
      <c r="L962" s="26">
        <f t="shared" si="4717"/>
        <v>0</v>
      </c>
      <c r="M962" s="26">
        <f t="shared" si="4705"/>
        <v>5300.9</v>
      </c>
      <c r="N962" s="26">
        <f t="shared" si="4706"/>
        <v>5300.9</v>
      </c>
      <c r="O962" s="26">
        <f t="shared" si="4707"/>
        <v>5300.9</v>
      </c>
      <c r="P962" s="26">
        <f t="shared" si="4718"/>
        <v>0</v>
      </c>
      <c r="Q962" s="26">
        <f t="shared" si="4719"/>
        <v>0</v>
      </c>
      <c r="R962" s="26">
        <f t="shared" si="4720"/>
        <v>0</v>
      </c>
      <c r="S962" s="26">
        <f t="shared" si="4721"/>
        <v>0</v>
      </c>
      <c r="T962" s="26">
        <f t="shared" si="4722"/>
        <v>0</v>
      </c>
      <c r="U962" s="26">
        <f t="shared" si="4723"/>
        <v>0</v>
      </c>
      <c r="V962" s="26">
        <f t="shared" si="4724"/>
        <v>0</v>
      </c>
      <c r="W962" s="26">
        <f t="shared" si="4725"/>
        <v>0</v>
      </c>
      <c r="X962" s="26">
        <f t="shared" si="4726"/>
        <v>0</v>
      </c>
      <c r="Y962" s="26">
        <f t="shared" si="4727"/>
        <v>0</v>
      </c>
      <c r="Z962" s="26">
        <f t="shared" si="4728"/>
        <v>0</v>
      </c>
      <c r="AA962" s="26">
        <f t="shared" si="4729"/>
        <v>0</v>
      </c>
      <c r="AB962" s="26">
        <f t="shared" si="4730"/>
        <v>0</v>
      </c>
      <c r="AC962" s="26">
        <f t="shared" si="4595"/>
        <v>5300.9</v>
      </c>
      <c r="AD962" s="26">
        <f t="shared" si="4596"/>
        <v>5300.9</v>
      </c>
      <c r="AE962" s="26">
        <f t="shared" si="4597"/>
        <v>5300.9</v>
      </c>
      <c r="AF962" s="26">
        <f t="shared" si="4731"/>
        <v>0</v>
      </c>
      <c r="AG962" s="26">
        <f t="shared" si="4598"/>
        <v>5300.9</v>
      </c>
      <c r="AH962" s="26">
        <f t="shared" si="4599"/>
        <v>5300.9</v>
      </c>
      <c r="AI962" s="26">
        <f t="shared" si="4600"/>
        <v>5300.9</v>
      </c>
      <c r="AJ962" s="26">
        <f t="shared" si="4732"/>
        <v>0</v>
      </c>
      <c r="AK962" s="26">
        <f t="shared" si="4733"/>
        <v>0</v>
      </c>
      <c r="AL962" s="26">
        <f t="shared" si="4734"/>
        <v>0</v>
      </c>
      <c r="AM962" s="26">
        <f t="shared" si="4735"/>
        <v>0</v>
      </c>
      <c r="AN962" s="26">
        <f t="shared" si="4736"/>
        <v>0</v>
      </c>
      <c r="AO962" s="26">
        <f t="shared" si="4737"/>
        <v>0</v>
      </c>
      <c r="AP962" s="26">
        <f t="shared" si="4738"/>
        <v>0</v>
      </c>
      <c r="AQ962" s="26">
        <f t="shared" si="4739"/>
        <v>0</v>
      </c>
      <c r="AR962" s="26">
        <f t="shared" si="4740"/>
        <v>0</v>
      </c>
      <c r="AS962" s="26">
        <f t="shared" si="4542"/>
        <v>5300.9</v>
      </c>
      <c r="AT962" s="26">
        <f t="shared" si="4543"/>
        <v>5300.9</v>
      </c>
      <c r="AU962" s="26">
        <f t="shared" si="4544"/>
        <v>5300.9</v>
      </c>
      <c r="AV962" s="26">
        <f t="shared" si="4741"/>
        <v>0</v>
      </c>
      <c r="AW962" s="26">
        <f t="shared" si="4742"/>
        <v>0</v>
      </c>
      <c r="AX962" s="26">
        <f t="shared" si="4743"/>
        <v>0</v>
      </c>
      <c r="AY962" s="26">
        <f t="shared" si="4545"/>
        <v>5300.9</v>
      </c>
      <c r="AZ962" s="26">
        <f t="shared" si="4546"/>
        <v>5300.9</v>
      </c>
      <c r="BA962" s="26">
        <f t="shared" si="4547"/>
        <v>5300.9</v>
      </c>
      <c r="BB962" s="26">
        <f t="shared" si="4744"/>
        <v>0</v>
      </c>
      <c r="BC962" s="26">
        <f t="shared" si="4745"/>
        <v>0</v>
      </c>
      <c r="BD962" s="26">
        <f t="shared" si="4746"/>
        <v>0</v>
      </c>
      <c r="BE962" s="26">
        <f t="shared" si="4747"/>
        <v>0</v>
      </c>
      <c r="BF962" s="26">
        <f t="shared" si="4748"/>
        <v>0</v>
      </c>
      <c r="BG962" s="26">
        <f t="shared" si="4749"/>
        <v>0</v>
      </c>
      <c r="BH962" s="26">
        <f t="shared" si="4750"/>
        <v>0</v>
      </c>
      <c r="BI962" s="26">
        <f t="shared" si="4751"/>
        <v>0</v>
      </c>
      <c r="BJ962" s="26">
        <f t="shared" si="4752"/>
        <v>0</v>
      </c>
      <c r="BK962" s="26">
        <f t="shared" si="4753"/>
        <v>0</v>
      </c>
      <c r="BL962" s="26">
        <f t="shared" si="4536"/>
        <v>5300.9</v>
      </c>
      <c r="BM962" s="26">
        <f t="shared" si="4754"/>
        <v>0</v>
      </c>
      <c r="BN962" s="53">
        <f t="shared" si="4593"/>
        <v>5300.9</v>
      </c>
      <c r="BO962" s="26">
        <f t="shared" si="4537"/>
        <v>5300.9</v>
      </c>
      <c r="BP962" s="26">
        <f t="shared" si="4755"/>
        <v>0</v>
      </c>
      <c r="BQ962" s="53">
        <f t="shared" si="4594"/>
        <v>5300.9</v>
      </c>
      <c r="BR962" s="52">
        <f t="shared" si="4538"/>
        <v>5300.9</v>
      </c>
      <c r="BS962" s="26">
        <f t="shared" si="4755"/>
        <v>0</v>
      </c>
      <c r="BT962" s="27"/>
    </row>
    <row r="963" spans="1:73" ht="31.2" x14ac:dyDescent="0.3">
      <c r="A963" s="67" t="s">
        <v>500</v>
      </c>
      <c r="B963" s="67" t="s">
        <v>60</v>
      </c>
      <c r="C963" s="67" t="s">
        <v>62</v>
      </c>
      <c r="D963" s="67" t="s">
        <v>150</v>
      </c>
      <c r="E963" s="71"/>
      <c r="F963" s="68" t="s">
        <v>151</v>
      </c>
      <c r="G963" s="26">
        <f t="shared" si="4712"/>
        <v>5300.9</v>
      </c>
      <c r="H963" s="26">
        <f t="shared" si="4713"/>
        <v>5300.9</v>
      </c>
      <c r="I963" s="26">
        <f t="shared" si="4714"/>
        <v>5300.9</v>
      </c>
      <c r="J963" s="26">
        <f t="shared" si="4715"/>
        <v>0</v>
      </c>
      <c r="K963" s="26">
        <f t="shared" si="4716"/>
        <v>0</v>
      </c>
      <c r="L963" s="26">
        <f t="shared" si="4717"/>
        <v>0</v>
      </c>
      <c r="M963" s="26">
        <f t="shared" si="4705"/>
        <v>5300.9</v>
      </c>
      <c r="N963" s="26">
        <f t="shared" si="4706"/>
        <v>5300.9</v>
      </c>
      <c r="O963" s="26">
        <f t="shared" si="4707"/>
        <v>5300.9</v>
      </c>
      <c r="P963" s="26">
        <f t="shared" si="4718"/>
        <v>0</v>
      </c>
      <c r="Q963" s="26">
        <f t="shared" si="4719"/>
        <v>0</v>
      </c>
      <c r="R963" s="26">
        <f t="shared" si="4720"/>
        <v>0</v>
      </c>
      <c r="S963" s="26">
        <f t="shared" si="4721"/>
        <v>0</v>
      </c>
      <c r="T963" s="26">
        <f t="shared" si="4722"/>
        <v>0</v>
      </c>
      <c r="U963" s="26">
        <f t="shared" si="4723"/>
        <v>0</v>
      </c>
      <c r="V963" s="26">
        <f t="shared" si="4724"/>
        <v>0</v>
      </c>
      <c r="W963" s="26">
        <f t="shared" si="4725"/>
        <v>0</v>
      </c>
      <c r="X963" s="26">
        <f t="shared" si="4726"/>
        <v>0</v>
      </c>
      <c r="Y963" s="26">
        <f t="shared" si="4727"/>
        <v>0</v>
      </c>
      <c r="Z963" s="26">
        <f t="shared" si="4728"/>
        <v>0</v>
      </c>
      <c r="AA963" s="26">
        <f t="shared" si="4729"/>
        <v>0</v>
      </c>
      <c r="AB963" s="26">
        <f t="shared" si="4730"/>
        <v>0</v>
      </c>
      <c r="AC963" s="26">
        <f t="shared" si="4595"/>
        <v>5300.9</v>
      </c>
      <c r="AD963" s="26">
        <f t="shared" si="4596"/>
        <v>5300.9</v>
      </c>
      <c r="AE963" s="26">
        <f t="shared" si="4597"/>
        <v>5300.9</v>
      </c>
      <c r="AF963" s="26">
        <f t="shared" si="4731"/>
        <v>0</v>
      </c>
      <c r="AG963" s="26">
        <f t="shared" si="4598"/>
        <v>5300.9</v>
      </c>
      <c r="AH963" s="26">
        <f t="shared" si="4599"/>
        <v>5300.9</v>
      </c>
      <c r="AI963" s="26">
        <f t="shared" si="4600"/>
        <v>5300.9</v>
      </c>
      <c r="AJ963" s="26">
        <f t="shared" si="4732"/>
        <v>0</v>
      </c>
      <c r="AK963" s="26">
        <f t="shared" si="4733"/>
        <v>0</v>
      </c>
      <c r="AL963" s="26">
        <f t="shared" si="4734"/>
        <v>0</v>
      </c>
      <c r="AM963" s="26">
        <f t="shared" si="4735"/>
        <v>0</v>
      </c>
      <c r="AN963" s="26">
        <f t="shared" si="4736"/>
        <v>0</v>
      </c>
      <c r="AO963" s="26">
        <f t="shared" si="4737"/>
        <v>0</v>
      </c>
      <c r="AP963" s="26">
        <f t="shared" si="4738"/>
        <v>0</v>
      </c>
      <c r="AQ963" s="26">
        <f t="shared" si="4739"/>
        <v>0</v>
      </c>
      <c r="AR963" s="26">
        <f t="shared" si="4740"/>
        <v>0</v>
      </c>
      <c r="AS963" s="26">
        <f t="shared" si="4542"/>
        <v>5300.9</v>
      </c>
      <c r="AT963" s="26">
        <f t="shared" si="4543"/>
        <v>5300.9</v>
      </c>
      <c r="AU963" s="26">
        <f t="shared" si="4544"/>
        <v>5300.9</v>
      </c>
      <c r="AV963" s="26">
        <f t="shared" si="4741"/>
        <v>0</v>
      </c>
      <c r="AW963" s="26">
        <f t="shared" si="4742"/>
        <v>0</v>
      </c>
      <c r="AX963" s="26">
        <f t="shared" si="4743"/>
        <v>0</v>
      </c>
      <c r="AY963" s="26">
        <f t="shared" si="4545"/>
        <v>5300.9</v>
      </c>
      <c r="AZ963" s="26">
        <f t="shared" si="4546"/>
        <v>5300.9</v>
      </c>
      <c r="BA963" s="26">
        <f t="shared" si="4547"/>
        <v>5300.9</v>
      </c>
      <c r="BB963" s="26">
        <f t="shared" si="4744"/>
        <v>0</v>
      </c>
      <c r="BC963" s="26">
        <f t="shared" si="4745"/>
        <v>0</v>
      </c>
      <c r="BD963" s="26">
        <f t="shared" si="4746"/>
        <v>0</v>
      </c>
      <c r="BE963" s="26">
        <f t="shared" si="4747"/>
        <v>0</v>
      </c>
      <c r="BF963" s="26">
        <f t="shared" si="4748"/>
        <v>0</v>
      </c>
      <c r="BG963" s="26">
        <f t="shared" si="4749"/>
        <v>0</v>
      </c>
      <c r="BH963" s="26">
        <f t="shared" si="4750"/>
        <v>0</v>
      </c>
      <c r="BI963" s="26">
        <f t="shared" si="4751"/>
        <v>0</v>
      </c>
      <c r="BJ963" s="26">
        <f t="shared" si="4752"/>
        <v>0</v>
      </c>
      <c r="BK963" s="26">
        <f t="shared" si="4753"/>
        <v>0</v>
      </c>
      <c r="BL963" s="26">
        <f t="shared" si="4536"/>
        <v>5300.9</v>
      </c>
      <c r="BM963" s="26">
        <f t="shared" si="4754"/>
        <v>0</v>
      </c>
      <c r="BN963" s="53">
        <f t="shared" si="4593"/>
        <v>5300.9</v>
      </c>
      <c r="BO963" s="26">
        <f t="shared" si="4537"/>
        <v>5300.9</v>
      </c>
      <c r="BP963" s="26">
        <f t="shared" si="4755"/>
        <v>0</v>
      </c>
      <c r="BQ963" s="53">
        <f t="shared" si="4594"/>
        <v>5300.9</v>
      </c>
      <c r="BR963" s="52">
        <f t="shared" si="4538"/>
        <v>5300.9</v>
      </c>
      <c r="BS963" s="26">
        <f t="shared" si="4755"/>
        <v>0</v>
      </c>
      <c r="BT963" s="27"/>
    </row>
    <row r="964" spans="1:73" ht="31.2" x14ac:dyDescent="0.3">
      <c r="A964" s="67" t="s">
        <v>500</v>
      </c>
      <c r="B964" s="67" t="s">
        <v>60</v>
      </c>
      <c r="C964" s="67" t="s">
        <v>62</v>
      </c>
      <c r="D964" s="67" t="s">
        <v>177</v>
      </c>
      <c r="E964" s="71"/>
      <c r="F964" s="68" t="s">
        <v>178</v>
      </c>
      <c r="G964" s="26">
        <f t="shared" si="4712"/>
        <v>5300.9</v>
      </c>
      <c r="H964" s="26">
        <f t="shared" si="4713"/>
        <v>5300.9</v>
      </c>
      <c r="I964" s="26">
        <f t="shared" si="4714"/>
        <v>5300.9</v>
      </c>
      <c r="J964" s="26">
        <f t="shared" si="4715"/>
        <v>0</v>
      </c>
      <c r="K964" s="26">
        <f t="shared" si="4716"/>
        <v>0</v>
      </c>
      <c r="L964" s="26">
        <f t="shared" si="4717"/>
        <v>0</v>
      </c>
      <c r="M964" s="26">
        <f t="shared" si="4705"/>
        <v>5300.9</v>
      </c>
      <c r="N964" s="26">
        <f t="shared" si="4706"/>
        <v>5300.9</v>
      </c>
      <c r="O964" s="26">
        <f t="shared" si="4707"/>
        <v>5300.9</v>
      </c>
      <c r="P964" s="26">
        <f t="shared" si="4718"/>
        <v>0</v>
      </c>
      <c r="Q964" s="26">
        <f t="shared" si="4719"/>
        <v>0</v>
      </c>
      <c r="R964" s="26">
        <f t="shared" si="4720"/>
        <v>0</v>
      </c>
      <c r="S964" s="26">
        <f t="shared" si="4721"/>
        <v>0</v>
      </c>
      <c r="T964" s="26">
        <f t="shared" si="4722"/>
        <v>0</v>
      </c>
      <c r="U964" s="26">
        <f t="shared" si="4723"/>
        <v>0</v>
      </c>
      <c r="V964" s="26">
        <f t="shared" si="4724"/>
        <v>0</v>
      </c>
      <c r="W964" s="26">
        <f t="shared" si="4725"/>
        <v>0</v>
      </c>
      <c r="X964" s="26">
        <f t="shared" si="4726"/>
        <v>0</v>
      </c>
      <c r="Y964" s="26">
        <f t="shared" si="4727"/>
        <v>0</v>
      </c>
      <c r="Z964" s="26">
        <f t="shared" si="4728"/>
        <v>0</v>
      </c>
      <c r="AA964" s="26">
        <f t="shared" si="4729"/>
        <v>0</v>
      </c>
      <c r="AB964" s="26">
        <f t="shared" si="4730"/>
        <v>0</v>
      </c>
      <c r="AC964" s="26">
        <f t="shared" si="4595"/>
        <v>5300.9</v>
      </c>
      <c r="AD964" s="26">
        <f t="shared" si="4596"/>
        <v>5300.9</v>
      </c>
      <c r="AE964" s="26">
        <f t="shared" si="4597"/>
        <v>5300.9</v>
      </c>
      <c r="AF964" s="26">
        <f t="shared" si="4731"/>
        <v>0</v>
      </c>
      <c r="AG964" s="26">
        <f t="shared" si="4598"/>
        <v>5300.9</v>
      </c>
      <c r="AH964" s="26">
        <f t="shared" si="4599"/>
        <v>5300.9</v>
      </c>
      <c r="AI964" s="26">
        <f t="shared" si="4600"/>
        <v>5300.9</v>
      </c>
      <c r="AJ964" s="26">
        <f t="shared" si="4732"/>
        <v>0</v>
      </c>
      <c r="AK964" s="26">
        <f t="shared" si="4733"/>
        <v>0</v>
      </c>
      <c r="AL964" s="26">
        <f t="shared" si="4734"/>
        <v>0</v>
      </c>
      <c r="AM964" s="26">
        <f t="shared" si="4735"/>
        <v>0</v>
      </c>
      <c r="AN964" s="26">
        <f t="shared" si="4736"/>
        <v>0</v>
      </c>
      <c r="AO964" s="26">
        <f t="shared" si="4737"/>
        <v>0</v>
      </c>
      <c r="AP964" s="26">
        <f t="shared" si="4738"/>
        <v>0</v>
      </c>
      <c r="AQ964" s="26">
        <f t="shared" si="4739"/>
        <v>0</v>
      </c>
      <c r="AR964" s="26">
        <f t="shared" si="4740"/>
        <v>0</v>
      </c>
      <c r="AS964" s="26">
        <f t="shared" si="4542"/>
        <v>5300.9</v>
      </c>
      <c r="AT964" s="26">
        <f t="shared" si="4543"/>
        <v>5300.9</v>
      </c>
      <c r="AU964" s="26">
        <f t="shared" si="4544"/>
        <v>5300.9</v>
      </c>
      <c r="AV964" s="26">
        <f t="shared" si="4741"/>
        <v>0</v>
      </c>
      <c r="AW964" s="26">
        <f t="shared" si="4742"/>
        <v>0</v>
      </c>
      <c r="AX964" s="26">
        <f t="shared" si="4743"/>
        <v>0</v>
      </c>
      <c r="AY964" s="26">
        <f t="shared" si="4545"/>
        <v>5300.9</v>
      </c>
      <c r="AZ964" s="26">
        <f t="shared" si="4546"/>
        <v>5300.9</v>
      </c>
      <c r="BA964" s="26">
        <f t="shared" si="4547"/>
        <v>5300.9</v>
      </c>
      <c r="BB964" s="26">
        <f t="shared" si="4744"/>
        <v>0</v>
      </c>
      <c r="BC964" s="26">
        <f t="shared" si="4745"/>
        <v>0</v>
      </c>
      <c r="BD964" s="26">
        <f t="shared" si="4746"/>
        <v>0</v>
      </c>
      <c r="BE964" s="26">
        <f t="shared" si="4747"/>
        <v>0</v>
      </c>
      <c r="BF964" s="26">
        <f t="shared" si="4748"/>
        <v>0</v>
      </c>
      <c r="BG964" s="26">
        <f t="shared" si="4749"/>
        <v>0</v>
      </c>
      <c r="BH964" s="26">
        <f t="shared" si="4750"/>
        <v>0</v>
      </c>
      <c r="BI964" s="26">
        <f t="shared" si="4751"/>
        <v>0</v>
      </c>
      <c r="BJ964" s="26">
        <f t="shared" si="4752"/>
        <v>0</v>
      </c>
      <c r="BK964" s="26">
        <f t="shared" si="4753"/>
        <v>0</v>
      </c>
      <c r="BL964" s="26">
        <f t="shared" si="4536"/>
        <v>5300.9</v>
      </c>
      <c r="BM964" s="26">
        <f t="shared" si="4754"/>
        <v>0</v>
      </c>
      <c r="BN964" s="53">
        <f t="shared" si="4593"/>
        <v>5300.9</v>
      </c>
      <c r="BO964" s="26">
        <f t="shared" si="4537"/>
        <v>5300.9</v>
      </c>
      <c r="BP964" s="26">
        <f t="shared" si="4755"/>
        <v>0</v>
      </c>
      <c r="BQ964" s="53">
        <f t="shared" si="4594"/>
        <v>5300.9</v>
      </c>
      <c r="BR964" s="52">
        <f t="shared" si="4538"/>
        <v>5300.9</v>
      </c>
      <c r="BS964" s="26">
        <f t="shared" si="4755"/>
        <v>0</v>
      </c>
      <c r="BT964" s="27"/>
    </row>
    <row r="965" spans="1:73" ht="31.2" x14ac:dyDescent="0.3">
      <c r="A965" s="67" t="s">
        <v>500</v>
      </c>
      <c r="B965" s="67" t="s">
        <v>60</v>
      </c>
      <c r="C965" s="67" t="s">
        <v>62</v>
      </c>
      <c r="D965" s="67" t="s">
        <v>177</v>
      </c>
      <c r="E965" s="67" t="s">
        <v>38</v>
      </c>
      <c r="F965" s="68" t="s">
        <v>39</v>
      </c>
      <c r="G965" s="26">
        <v>5300.9</v>
      </c>
      <c r="H965" s="26">
        <v>5300.9</v>
      </c>
      <c r="I965" s="26">
        <v>5300.9</v>
      </c>
      <c r="J965" s="26"/>
      <c r="K965" s="26"/>
      <c r="L965" s="26"/>
      <c r="M965" s="26">
        <f t="shared" si="4705"/>
        <v>5300.9</v>
      </c>
      <c r="N965" s="26">
        <f t="shared" si="4706"/>
        <v>5300.9</v>
      </c>
      <c r="O965" s="26">
        <f t="shared" si="4707"/>
        <v>5300.9</v>
      </c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>
        <f t="shared" si="4595"/>
        <v>5300.9</v>
      </c>
      <c r="AD965" s="26">
        <f t="shared" si="4596"/>
        <v>5300.9</v>
      </c>
      <c r="AE965" s="26">
        <f t="shared" si="4597"/>
        <v>5300.9</v>
      </c>
      <c r="AF965" s="26"/>
      <c r="AG965" s="26">
        <f t="shared" si="4598"/>
        <v>5300.9</v>
      </c>
      <c r="AH965" s="26">
        <f t="shared" si="4599"/>
        <v>5300.9</v>
      </c>
      <c r="AI965" s="26">
        <f t="shared" si="4600"/>
        <v>5300.9</v>
      </c>
      <c r="AJ965" s="26"/>
      <c r="AK965" s="26"/>
      <c r="AL965" s="26"/>
      <c r="AM965" s="26"/>
      <c r="AN965" s="26"/>
      <c r="AO965" s="26"/>
      <c r="AP965" s="26"/>
      <c r="AQ965" s="26"/>
      <c r="AR965" s="26"/>
      <c r="AS965" s="26">
        <f t="shared" si="4542"/>
        <v>5300.9</v>
      </c>
      <c r="AT965" s="26">
        <f t="shared" si="4543"/>
        <v>5300.9</v>
      </c>
      <c r="AU965" s="26">
        <f t="shared" si="4544"/>
        <v>5300.9</v>
      </c>
      <c r="AV965" s="26"/>
      <c r="AW965" s="26"/>
      <c r="AX965" s="26"/>
      <c r="AY965" s="26">
        <f t="shared" si="4545"/>
        <v>5300.9</v>
      </c>
      <c r="AZ965" s="26">
        <f t="shared" si="4546"/>
        <v>5300.9</v>
      </c>
      <c r="BA965" s="26">
        <f t="shared" si="4547"/>
        <v>5300.9</v>
      </c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>
        <f t="shared" si="4536"/>
        <v>5300.9</v>
      </c>
      <c r="BM965" s="26"/>
      <c r="BN965" s="53">
        <f t="shared" si="4593"/>
        <v>5300.9</v>
      </c>
      <c r="BO965" s="26">
        <f t="shared" si="4537"/>
        <v>5300.9</v>
      </c>
      <c r="BP965" s="26"/>
      <c r="BQ965" s="53">
        <f t="shared" si="4594"/>
        <v>5300.9</v>
      </c>
      <c r="BR965" s="52">
        <f t="shared" si="4538"/>
        <v>5300.9</v>
      </c>
      <c r="BS965" s="26"/>
      <c r="BT965" s="27"/>
    </row>
    <row r="966" spans="1:73" s="81" customFormat="1" x14ac:dyDescent="0.3">
      <c r="A966" s="63" t="s">
        <v>500</v>
      </c>
      <c r="B966" s="63" t="s">
        <v>79</v>
      </c>
      <c r="C966" s="63"/>
      <c r="D966" s="63"/>
      <c r="E966" s="69"/>
      <c r="F966" s="64" t="s">
        <v>181</v>
      </c>
      <c r="G966" s="17">
        <f t="shared" si="4712"/>
        <v>605.5</v>
      </c>
      <c r="H966" s="17">
        <f t="shared" si="4713"/>
        <v>605.5</v>
      </c>
      <c r="I966" s="17">
        <f t="shared" si="4714"/>
        <v>605.5</v>
      </c>
      <c r="J966" s="17">
        <f t="shared" si="4715"/>
        <v>0</v>
      </c>
      <c r="K966" s="17">
        <f t="shared" si="4716"/>
        <v>0</v>
      </c>
      <c r="L966" s="17">
        <f t="shared" si="4717"/>
        <v>0</v>
      </c>
      <c r="M966" s="17">
        <f t="shared" si="4705"/>
        <v>605.5</v>
      </c>
      <c r="N966" s="17">
        <f t="shared" si="4706"/>
        <v>605.5</v>
      </c>
      <c r="O966" s="17">
        <f t="shared" si="4707"/>
        <v>605.5</v>
      </c>
      <c r="P966" s="17">
        <f t="shared" si="4718"/>
        <v>0</v>
      </c>
      <c r="Q966" s="17">
        <f t="shared" si="4719"/>
        <v>0</v>
      </c>
      <c r="R966" s="17">
        <f t="shared" si="4720"/>
        <v>0</v>
      </c>
      <c r="S966" s="17">
        <f t="shared" si="4721"/>
        <v>0</v>
      </c>
      <c r="T966" s="17">
        <f t="shared" si="4722"/>
        <v>0</v>
      </c>
      <c r="U966" s="17">
        <f t="shared" si="4723"/>
        <v>0</v>
      </c>
      <c r="V966" s="17">
        <f t="shared" si="4724"/>
        <v>0</v>
      </c>
      <c r="W966" s="17">
        <f t="shared" si="4725"/>
        <v>0</v>
      </c>
      <c r="X966" s="17">
        <f t="shared" si="4726"/>
        <v>0</v>
      </c>
      <c r="Y966" s="17">
        <f t="shared" si="4727"/>
        <v>0</v>
      </c>
      <c r="Z966" s="17">
        <f t="shared" si="4728"/>
        <v>0</v>
      </c>
      <c r="AA966" s="17">
        <f t="shared" si="4729"/>
        <v>0</v>
      </c>
      <c r="AB966" s="17">
        <f t="shared" si="4730"/>
        <v>0</v>
      </c>
      <c r="AC966" s="17">
        <f t="shared" si="4595"/>
        <v>605.5</v>
      </c>
      <c r="AD966" s="17">
        <f t="shared" si="4596"/>
        <v>605.5</v>
      </c>
      <c r="AE966" s="17">
        <f t="shared" si="4597"/>
        <v>605.5</v>
      </c>
      <c r="AF966" s="17">
        <f t="shared" si="4731"/>
        <v>0</v>
      </c>
      <c r="AG966" s="17">
        <f t="shared" si="4598"/>
        <v>605.5</v>
      </c>
      <c r="AH966" s="17">
        <f t="shared" si="4599"/>
        <v>605.5</v>
      </c>
      <c r="AI966" s="17">
        <f t="shared" si="4600"/>
        <v>605.5</v>
      </c>
      <c r="AJ966" s="17">
        <f t="shared" si="4732"/>
        <v>0</v>
      </c>
      <c r="AK966" s="17">
        <f t="shared" si="4733"/>
        <v>0</v>
      </c>
      <c r="AL966" s="17">
        <f t="shared" si="4734"/>
        <v>0</v>
      </c>
      <c r="AM966" s="17">
        <f t="shared" si="4735"/>
        <v>0</v>
      </c>
      <c r="AN966" s="17">
        <f t="shared" si="4736"/>
        <v>0</v>
      </c>
      <c r="AO966" s="17">
        <f t="shared" si="4737"/>
        <v>0</v>
      </c>
      <c r="AP966" s="17">
        <f t="shared" si="4738"/>
        <v>0</v>
      </c>
      <c r="AQ966" s="17">
        <f t="shared" si="4739"/>
        <v>0</v>
      </c>
      <c r="AR966" s="17">
        <f t="shared" si="4740"/>
        <v>0</v>
      </c>
      <c r="AS966" s="17">
        <f t="shared" si="4542"/>
        <v>605.5</v>
      </c>
      <c r="AT966" s="17">
        <f t="shared" si="4543"/>
        <v>605.5</v>
      </c>
      <c r="AU966" s="17">
        <f t="shared" si="4544"/>
        <v>605.5</v>
      </c>
      <c r="AV966" s="17">
        <f t="shared" si="4741"/>
        <v>0</v>
      </c>
      <c r="AW966" s="17">
        <f t="shared" si="4742"/>
        <v>0</v>
      </c>
      <c r="AX966" s="17">
        <f t="shared" si="4743"/>
        <v>0</v>
      </c>
      <c r="AY966" s="17">
        <f t="shared" si="4545"/>
        <v>605.5</v>
      </c>
      <c r="AZ966" s="17">
        <f t="shared" si="4546"/>
        <v>605.5</v>
      </c>
      <c r="BA966" s="17">
        <f t="shared" si="4547"/>
        <v>605.5</v>
      </c>
      <c r="BB966" s="17">
        <f t="shared" si="4744"/>
        <v>0</v>
      </c>
      <c r="BC966" s="17">
        <f t="shared" si="4745"/>
        <v>0</v>
      </c>
      <c r="BD966" s="17">
        <f t="shared" si="4746"/>
        <v>0</v>
      </c>
      <c r="BE966" s="17">
        <f t="shared" si="4747"/>
        <v>0</v>
      </c>
      <c r="BF966" s="17">
        <f t="shared" si="4748"/>
        <v>0</v>
      </c>
      <c r="BG966" s="17">
        <f t="shared" si="4749"/>
        <v>0</v>
      </c>
      <c r="BH966" s="17">
        <f t="shared" si="4750"/>
        <v>0</v>
      </c>
      <c r="BI966" s="17">
        <f t="shared" si="4751"/>
        <v>0</v>
      </c>
      <c r="BJ966" s="17">
        <f t="shared" si="4752"/>
        <v>0</v>
      </c>
      <c r="BK966" s="17">
        <f t="shared" si="4753"/>
        <v>0</v>
      </c>
      <c r="BL966" s="17">
        <f t="shared" si="4536"/>
        <v>605.5</v>
      </c>
      <c r="BM966" s="17">
        <f t="shared" si="4754"/>
        <v>0</v>
      </c>
      <c r="BN966" s="77">
        <f t="shared" si="4593"/>
        <v>605.5</v>
      </c>
      <c r="BO966" s="17">
        <f t="shared" si="4537"/>
        <v>605.5</v>
      </c>
      <c r="BP966" s="17">
        <f t="shared" si="4755"/>
        <v>0</v>
      </c>
      <c r="BQ966" s="77">
        <f t="shared" si="4594"/>
        <v>605.5</v>
      </c>
      <c r="BR966" s="79">
        <f t="shared" si="4538"/>
        <v>605.5</v>
      </c>
      <c r="BS966" s="17">
        <f t="shared" si="4755"/>
        <v>0</v>
      </c>
      <c r="BT966" s="18"/>
      <c r="BU966" s="14"/>
    </row>
    <row r="967" spans="1:73" s="82" customFormat="1" ht="31.2" x14ac:dyDescent="0.3">
      <c r="A967" s="65" t="s">
        <v>500</v>
      </c>
      <c r="B967" s="65" t="s">
        <v>79</v>
      </c>
      <c r="C967" s="65" t="s">
        <v>62</v>
      </c>
      <c r="D967" s="65"/>
      <c r="E967" s="70"/>
      <c r="F967" s="66" t="s">
        <v>182</v>
      </c>
      <c r="G967" s="22">
        <f t="shared" si="4712"/>
        <v>605.5</v>
      </c>
      <c r="H967" s="22">
        <f t="shared" si="4713"/>
        <v>605.5</v>
      </c>
      <c r="I967" s="22">
        <f t="shared" si="4714"/>
        <v>605.5</v>
      </c>
      <c r="J967" s="22">
        <f t="shared" si="4715"/>
        <v>0</v>
      </c>
      <c r="K967" s="22">
        <f t="shared" si="4716"/>
        <v>0</v>
      </c>
      <c r="L967" s="22">
        <f t="shared" si="4717"/>
        <v>0</v>
      </c>
      <c r="M967" s="22">
        <f t="shared" si="4705"/>
        <v>605.5</v>
      </c>
      <c r="N967" s="22">
        <f t="shared" si="4706"/>
        <v>605.5</v>
      </c>
      <c r="O967" s="22">
        <f t="shared" si="4707"/>
        <v>605.5</v>
      </c>
      <c r="P967" s="22">
        <f t="shared" si="4718"/>
        <v>0</v>
      </c>
      <c r="Q967" s="22">
        <f t="shared" si="4719"/>
        <v>0</v>
      </c>
      <c r="R967" s="22">
        <f t="shared" si="4720"/>
        <v>0</v>
      </c>
      <c r="S967" s="22">
        <f t="shared" si="4721"/>
        <v>0</v>
      </c>
      <c r="T967" s="22">
        <f t="shared" si="4722"/>
        <v>0</v>
      </c>
      <c r="U967" s="22">
        <f t="shared" si="4723"/>
        <v>0</v>
      </c>
      <c r="V967" s="22">
        <f t="shared" si="4724"/>
        <v>0</v>
      </c>
      <c r="W967" s="22">
        <f t="shared" si="4725"/>
        <v>0</v>
      </c>
      <c r="X967" s="22">
        <f t="shared" si="4726"/>
        <v>0</v>
      </c>
      <c r="Y967" s="22">
        <f t="shared" si="4727"/>
        <v>0</v>
      </c>
      <c r="Z967" s="22">
        <f t="shared" si="4728"/>
        <v>0</v>
      </c>
      <c r="AA967" s="22">
        <f t="shared" si="4729"/>
        <v>0</v>
      </c>
      <c r="AB967" s="22">
        <f t="shared" si="4730"/>
        <v>0</v>
      </c>
      <c r="AC967" s="22">
        <f t="shared" si="4595"/>
        <v>605.5</v>
      </c>
      <c r="AD967" s="22">
        <f t="shared" si="4596"/>
        <v>605.5</v>
      </c>
      <c r="AE967" s="22">
        <f t="shared" si="4597"/>
        <v>605.5</v>
      </c>
      <c r="AF967" s="22">
        <f t="shared" si="4731"/>
        <v>0</v>
      </c>
      <c r="AG967" s="22">
        <f t="shared" si="4598"/>
        <v>605.5</v>
      </c>
      <c r="AH967" s="22">
        <f t="shared" si="4599"/>
        <v>605.5</v>
      </c>
      <c r="AI967" s="22">
        <f t="shared" si="4600"/>
        <v>605.5</v>
      </c>
      <c r="AJ967" s="22">
        <f t="shared" si="4732"/>
        <v>0</v>
      </c>
      <c r="AK967" s="22">
        <f t="shared" si="4733"/>
        <v>0</v>
      </c>
      <c r="AL967" s="22">
        <f t="shared" si="4734"/>
        <v>0</v>
      </c>
      <c r="AM967" s="22">
        <f t="shared" si="4735"/>
        <v>0</v>
      </c>
      <c r="AN967" s="22">
        <f t="shared" si="4736"/>
        <v>0</v>
      </c>
      <c r="AO967" s="22">
        <f t="shared" si="4737"/>
        <v>0</v>
      </c>
      <c r="AP967" s="22">
        <f t="shared" si="4738"/>
        <v>0</v>
      </c>
      <c r="AQ967" s="22">
        <f t="shared" si="4739"/>
        <v>0</v>
      </c>
      <c r="AR967" s="22">
        <f t="shared" si="4740"/>
        <v>0</v>
      </c>
      <c r="AS967" s="22">
        <f t="shared" si="4542"/>
        <v>605.5</v>
      </c>
      <c r="AT967" s="22">
        <f t="shared" si="4543"/>
        <v>605.5</v>
      </c>
      <c r="AU967" s="22">
        <f t="shared" si="4544"/>
        <v>605.5</v>
      </c>
      <c r="AV967" s="22">
        <f t="shared" si="4741"/>
        <v>0</v>
      </c>
      <c r="AW967" s="22">
        <f t="shared" si="4742"/>
        <v>0</v>
      </c>
      <c r="AX967" s="22">
        <f t="shared" si="4743"/>
        <v>0</v>
      </c>
      <c r="AY967" s="22">
        <f t="shared" si="4545"/>
        <v>605.5</v>
      </c>
      <c r="AZ967" s="22">
        <f t="shared" si="4546"/>
        <v>605.5</v>
      </c>
      <c r="BA967" s="22">
        <f t="shared" si="4547"/>
        <v>605.5</v>
      </c>
      <c r="BB967" s="22">
        <f t="shared" si="4744"/>
        <v>0</v>
      </c>
      <c r="BC967" s="22">
        <f t="shared" si="4745"/>
        <v>0</v>
      </c>
      <c r="BD967" s="22">
        <f t="shared" si="4746"/>
        <v>0</v>
      </c>
      <c r="BE967" s="22">
        <f t="shared" si="4747"/>
        <v>0</v>
      </c>
      <c r="BF967" s="22">
        <f t="shared" si="4748"/>
        <v>0</v>
      </c>
      <c r="BG967" s="22">
        <f t="shared" si="4749"/>
        <v>0</v>
      </c>
      <c r="BH967" s="22">
        <f t="shared" si="4750"/>
        <v>0</v>
      </c>
      <c r="BI967" s="22">
        <f t="shared" si="4751"/>
        <v>0</v>
      </c>
      <c r="BJ967" s="22">
        <f t="shared" si="4752"/>
        <v>0</v>
      </c>
      <c r="BK967" s="22">
        <f t="shared" si="4753"/>
        <v>0</v>
      </c>
      <c r="BL967" s="22">
        <f t="shared" si="4536"/>
        <v>605.5</v>
      </c>
      <c r="BM967" s="22">
        <f t="shared" si="4754"/>
        <v>0</v>
      </c>
      <c r="BN967" s="78">
        <f t="shared" si="4593"/>
        <v>605.5</v>
      </c>
      <c r="BO967" s="22">
        <f t="shared" si="4537"/>
        <v>605.5</v>
      </c>
      <c r="BP967" s="22">
        <f t="shared" si="4755"/>
        <v>0</v>
      </c>
      <c r="BQ967" s="78">
        <f t="shared" si="4594"/>
        <v>605.5</v>
      </c>
      <c r="BR967" s="80">
        <f t="shared" si="4538"/>
        <v>605.5</v>
      </c>
      <c r="BS967" s="22">
        <f t="shared" si="4755"/>
        <v>0</v>
      </c>
      <c r="BT967" s="23"/>
      <c r="BU967" s="19"/>
    </row>
    <row r="968" spans="1:73" ht="31.2" x14ac:dyDescent="0.3">
      <c r="A968" s="67" t="s">
        <v>500</v>
      </c>
      <c r="B968" s="67" t="s">
        <v>79</v>
      </c>
      <c r="C968" s="67" t="s">
        <v>62</v>
      </c>
      <c r="D968" s="67" t="s">
        <v>147</v>
      </c>
      <c r="E968" s="71"/>
      <c r="F968" s="68" t="s">
        <v>148</v>
      </c>
      <c r="G968" s="26">
        <f t="shared" si="4712"/>
        <v>605.5</v>
      </c>
      <c r="H968" s="26">
        <f t="shared" si="4713"/>
        <v>605.5</v>
      </c>
      <c r="I968" s="26">
        <f t="shared" si="4714"/>
        <v>605.5</v>
      </c>
      <c r="J968" s="26">
        <f t="shared" si="4715"/>
        <v>0</v>
      </c>
      <c r="K968" s="26">
        <f t="shared" si="4716"/>
        <v>0</v>
      </c>
      <c r="L968" s="26">
        <f t="shared" si="4717"/>
        <v>0</v>
      </c>
      <c r="M968" s="26">
        <f t="shared" si="4705"/>
        <v>605.5</v>
      </c>
      <c r="N968" s="26">
        <f t="shared" si="4706"/>
        <v>605.5</v>
      </c>
      <c r="O968" s="26">
        <f t="shared" si="4707"/>
        <v>605.5</v>
      </c>
      <c r="P968" s="26">
        <f t="shared" si="4718"/>
        <v>0</v>
      </c>
      <c r="Q968" s="26">
        <f t="shared" si="4719"/>
        <v>0</v>
      </c>
      <c r="R968" s="26">
        <f t="shared" si="4720"/>
        <v>0</v>
      </c>
      <c r="S968" s="26">
        <f t="shared" si="4721"/>
        <v>0</v>
      </c>
      <c r="T968" s="26">
        <f t="shared" si="4722"/>
        <v>0</v>
      </c>
      <c r="U968" s="26">
        <f t="shared" si="4723"/>
        <v>0</v>
      </c>
      <c r="V968" s="26">
        <f t="shared" si="4724"/>
        <v>0</v>
      </c>
      <c r="W968" s="26">
        <f t="shared" si="4725"/>
        <v>0</v>
      </c>
      <c r="X968" s="26">
        <f t="shared" si="4726"/>
        <v>0</v>
      </c>
      <c r="Y968" s="26">
        <f t="shared" si="4727"/>
        <v>0</v>
      </c>
      <c r="Z968" s="26">
        <f t="shared" si="4728"/>
        <v>0</v>
      </c>
      <c r="AA968" s="26">
        <f t="shared" si="4729"/>
        <v>0</v>
      </c>
      <c r="AB968" s="26">
        <f t="shared" si="4730"/>
        <v>0</v>
      </c>
      <c r="AC968" s="26">
        <f t="shared" si="4595"/>
        <v>605.5</v>
      </c>
      <c r="AD968" s="26">
        <f t="shared" si="4596"/>
        <v>605.5</v>
      </c>
      <c r="AE968" s="26">
        <f t="shared" si="4597"/>
        <v>605.5</v>
      </c>
      <c r="AF968" s="26">
        <f t="shared" si="4731"/>
        <v>0</v>
      </c>
      <c r="AG968" s="26">
        <f t="shared" si="4598"/>
        <v>605.5</v>
      </c>
      <c r="AH968" s="26">
        <f t="shared" si="4599"/>
        <v>605.5</v>
      </c>
      <c r="AI968" s="26">
        <f t="shared" si="4600"/>
        <v>605.5</v>
      </c>
      <c r="AJ968" s="26">
        <f t="shared" si="4732"/>
        <v>0</v>
      </c>
      <c r="AK968" s="26">
        <f t="shared" si="4733"/>
        <v>0</v>
      </c>
      <c r="AL968" s="26">
        <f t="shared" si="4734"/>
        <v>0</v>
      </c>
      <c r="AM968" s="26">
        <f t="shared" si="4735"/>
        <v>0</v>
      </c>
      <c r="AN968" s="26">
        <f t="shared" si="4736"/>
        <v>0</v>
      </c>
      <c r="AO968" s="26">
        <f t="shared" si="4737"/>
        <v>0</v>
      </c>
      <c r="AP968" s="26">
        <f t="shared" si="4738"/>
        <v>0</v>
      </c>
      <c r="AQ968" s="26">
        <f t="shared" si="4739"/>
        <v>0</v>
      </c>
      <c r="AR968" s="26">
        <f t="shared" si="4740"/>
        <v>0</v>
      </c>
      <c r="AS968" s="26">
        <f t="shared" si="4542"/>
        <v>605.5</v>
      </c>
      <c r="AT968" s="26">
        <f t="shared" si="4543"/>
        <v>605.5</v>
      </c>
      <c r="AU968" s="26">
        <f t="shared" si="4544"/>
        <v>605.5</v>
      </c>
      <c r="AV968" s="26">
        <f t="shared" si="4741"/>
        <v>0</v>
      </c>
      <c r="AW968" s="26">
        <f t="shared" si="4742"/>
        <v>0</v>
      </c>
      <c r="AX968" s="26">
        <f t="shared" si="4743"/>
        <v>0</v>
      </c>
      <c r="AY968" s="26">
        <f t="shared" si="4545"/>
        <v>605.5</v>
      </c>
      <c r="AZ968" s="26">
        <f t="shared" si="4546"/>
        <v>605.5</v>
      </c>
      <c r="BA968" s="26">
        <f t="shared" si="4547"/>
        <v>605.5</v>
      </c>
      <c r="BB968" s="26">
        <f t="shared" si="4744"/>
        <v>0</v>
      </c>
      <c r="BC968" s="26">
        <f t="shared" si="4745"/>
        <v>0</v>
      </c>
      <c r="BD968" s="26">
        <f t="shared" si="4746"/>
        <v>0</v>
      </c>
      <c r="BE968" s="26">
        <f t="shared" si="4747"/>
        <v>0</v>
      </c>
      <c r="BF968" s="26">
        <f t="shared" si="4748"/>
        <v>0</v>
      </c>
      <c r="BG968" s="26">
        <f t="shared" si="4749"/>
        <v>0</v>
      </c>
      <c r="BH968" s="26">
        <f t="shared" si="4750"/>
        <v>0</v>
      </c>
      <c r="BI968" s="26">
        <f t="shared" si="4751"/>
        <v>0</v>
      </c>
      <c r="BJ968" s="26">
        <f t="shared" si="4752"/>
        <v>0</v>
      </c>
      <c r="BK968" s="26">
        <f t="shared" si="4753"/>
        <v>0</v>
      </c>
      <c r="BL968" s="26">
        <f t="shared" si="4536"/>
        <v>605.5</v>
      </c>
      <c r="BM968" s="26">
        <f t="shared" si="4754"/>
        <v>0</v>
      </c>
      <c r="BN968" s="53">
        <f t="shared" si="4593"/>
        <v>605.5</v>
      </c>
      <c r="BO968" s="26">
        <f t="shared" si="4537"/>
        <v>605.5</v>
      </c>
      <c r="BP968" s="26">
        <f t="shared" si="4755"/>
        <v>0</v>
      </c>
      <c r="BQ968" s="53">
        <f t="shared" si="4594"/>
        <v>605.5</v>
      </c>
      <c r="BR968" s="52">
        <f t="shared" si="4538"/>
        <v>605.5</v>
      </c>
      <c r="BS968" s="26">
        <f t="shared" si="4755"/>
        <v>0</v>
      </c>
      <c r="BT968" s="27"/>
    </row>
    <row r="969" spans="1:73" x14ac:dyDescent="0.3">
      <c r="A969" s="67" t="s">
        <v>500</v>
      </c>
      <c r="B969" s="67" t="s">
        <v>79</v>
      </c>
      <c r="C969" s="67" t="s">
        <v>62</v>
      </c>
      <c r="D969" s="67" t="s">
        <v>149</v>
      </c>
      <c r="E969" s="71"/>
      <c r="F969" s="68" t="s">
        <v>33</v>
      </c>
      <c r="G969" s="26">
        <f t="shared" si="4712"/>
        <v>605.5</v>
      </c>
      <c r="H969" s="26">
        <f t="shared" si="4713"/>
        <v>605.5</v>
      </c>
      <c r="I969" s="26">
        <f t="shared" si="4714"/>
        <v>605.5</v>
      </c>
      <c r="J969" s="26">
        <f t="shared" si="4715"/>
        <v>0</v>
      </c>
      <c r="K969" s="26">
        <f t="shared" si="4716"/>
        <v>0</v>
      </c>
      <c r="L969" s="26">
        <f t="shared" si="4717"/>
        <v>0</v>
      </c>
      <c r="M969" s="26">
        <f t="shared" si="4705"/>
        <v>605.5</v>
      </c>
      <c r="N969" s="26">
        <f t="shared" si="4706"/>
        <v>605.5</v>
      </c>
      <c r="O969" s="26">
        <f t="shared" si="4707"/>
        <v>605.5</v>
      </c>
      <c r="P969" s="26">
        <f t="shared" si="4718"/>
        <v>0</v>
      </c>
      <c r="Q969" s="26">
        <f t="shared" si="4719"/>
        <v>0</v>
      </c>
      <c r="R969" s="26">
        <f t="shared" si="4720"/>
        <v>0</v>
      </c>
      <c r="S969" s="26">
        <f t="shared" si="4721"/>
        <v>0</v>
      </c>
      <c r="T969" s="26">
        <f t="shared" si="4722"/>
        <v>0</v>
      </c>
      <c r="U969" s="26">
        <f t="shared" si="4723"/>
        <v>0</v>
      </c>
      <c r="V969" s="26">
        <f t="shared" si="4724"/>
        <v>0</v>
      </c>
      <c r="W969" s="26">
        <f t="shared" si="4725"/>
        <v>0</v>
      </c>
      <c r="X969" s="26">
        <f t="shared" si="4726"/>
        <v>0</v>
      </c>
      <c r="Y969" s="26">
        <f t="shared" si="4727"/>
        <v>0</v>
      </c>
      <c r="Z969" s="26">
        <f t="shared" si="4728"/>
        <v>0</v>
      </c>
      <c r="AA969" s="26">
        <f t="shared" si="4729"/>
        <v>0</v>
      </c>
      <c r="AB969" s="26">
        <f t="shared" si="4730"/>
        <v>0</v>
      </c>
      <c r="AC969" s="26">
        <f t="shared" si="4595"/>
        <v>605.5</v>
      </c>
      <c r="AD969" s="26">
        <f t="shared" si="4596"/>
        <v>605.5</v>
      </c>
      <c r="AE969" s="26">
        <f t="shared" si="4597"/>
        <v>605.5</v>
      </c>
      <c r="AF969" s="26">
        <f t="shared" si="4731"/>
        <v>0</v>
      </c>
      <c r="AG969" s="26">
        <f t="shared" si="4598"/>
        <v>605.5</v>
      </c>
      <c r="AH969" s="26">
        <f t="shared" si="4599"/>
        <v>605.5</v>
      </c>
      <c r="AI969" s="26">
        <f t="shared" si="4600"/>
        <v>605.5</v>
      </c>
      <c r="AJ969" s="26">
        <f t="shared" si="4732"/>
        <v>0</v>
      </c>
      <c r="AK969" s="26">
        <f t="shared" si="4733"/>
        <v>0</v>
      </c>
      <c r="AL969" s="26">
        <f t="shared" si="4734"/>
        <v>0</v>
      </c>
      <c r="AM969" s="26">
        <f t="shared" si="4735"/>
        <v>0</v>
      </c>
      <c r="AN969" s="26">
        <f t="shared" si="4736"/>
        <v>0</v>
      </c>
      <c r="AO969" s="26">
        <f t="shared" si="4737"/>
        <v>0</v>
      </c>
      <c r="AP969" s="26">
        <f t="shared" si="4738"/>
        <v>0</v>
      </c>
      <c r="AQ969" s="26">
        <f t="shared" si="4739"/>
        <v>0</v>
      </c>
      <c r="AR969" s="26">
        <f t="shared" si="4740"/>
        <v>0</v>
      </c>
      <c r="AS969" s="26">
        <f t="shared" si="4542"/>
        <v>605.5</v>
      </c>
      <c r="AT969" s="26">
        <f t="shared" si="4543"/>
        <v>605.5</v>
      </c>
      <c r="AU969" s="26">
        <f t="shared" si="4544"/>
        <v>605.5</v>
      </c>
      <c r="AV969" s="26">
        <f t="shared" si="4741"/>
        <v>0</v>
      </c>
      <c r="AW969" s="26">
        <f t="shared" si="4742"/>
        <v>0</v>
      </c>
      <c r="AX969" s="26">
        <f t="shared" si="4743"/>
        <v>0</v>
      </c>
      <c r="AY969" s="26">
        <f t="shared" si="4545"/>
        <v>605.5</v>
      </c>
      <c r="AZ969" s="26">
        <f t="shared" si="4546"/>
        <v>605.5</v>
      </c>
      <c r="BA969" s="26">
        <f t="shared" si="4547"/>
        <v>605.5</v>
      </c>
      <c r="BB969" s="26">
        <f t="shared" si="4744"/>
        <v>0</v>
      </c>
      <c r="BC969" s="26">
        <f t="shared" si="4745"/>
        <v>0</v>
      </c>
      <c r="BD969" s="26">
        <f t="shared" si="4746"/>
        <v>0</v>
      </c>
      <c r="BE969" s="26">
        <f t="shared" si="4747"/>
        <v>0</v>
      </c>
      <c r="BF969" s="26">
        <f t="shared" si="4748"/>
        <v>0</v>
      </c>
      <c r="BG969" s="26">
        <f t="shared" si="4749"/>
        <v>0</v>
      </c>
      <c r="BH969" s="26">
        <f t="shared" si="4750"/>
        <v>0</v>
      </c>
      <c r="BI969" s="26">
        <f t="shared" si="4751"/>
        <v>0</v>
      </c>
      <c r="BJ969" s="26">
        <f t="shared" si="4752"/>
        <v>0</v>
      </c>
      <c r="BK969" s="26">
        <f t="shared" si="4753"/>
        <v>0</v>
      </c>
      <c r="BL969" s="26">
        <f t="shared" si="4536"/>
        <v>605.5</v>
      </c>
      <c r="BM969" s="26">
        <f t="shared" si="4754"/>
        <v>0</v>
      </c>
      <c r="BN969" s="53">
        <f t="shared" si="4593"/>
        <v>605.5</v>
      </c>
      <c r="BO969" s="26">
        <f t="shared" si="4537"/>
        <v>605.5</v>
      </c>
      <c r="BP969" s="26">
        <f t="shared" si="4755"/>
        <v>0</v>
      </c>
      <c r="BQ969" s="53">
        <f t="shared" si="4594"/>
        <v>605.5</v>
      </c>
      <c r="BR969" s="52">
        <f t="shared" si="4538"/>
        <v>605.5</v>
      </c>
      <c r="BS969" s="26">
        <f t="shared" si="4755"/>
        <v>0</v>
      </c>
      <c r="BT969" s="27"/>
    </row>
    <row r="970" spans="1:73" ht="46.8" x14ac:dyDescent="0.3">
      <c r="A970" s="67" t="s">
        <v>500</v>
      </c>
      <c r="B970" s="67" t="s">
        <v>79</v>
      </c>
      <c r="C970" s="67" t="s">
        <v>62</v>
      </c>
      <c r="D970" s="67" t="s">
        <v>167</v>
      </c>
      <c r="E970" s="71"/>
      <c r="F970" s="83" t="s">
        <v>168</v>
      </c>
      <c r="G970" s="26">
        <f t="shared" si="4712"/>
        <v>605.5</v>
      </c>
      <c r="H970" s="26">
        <f t="shared" si="4713"/>
        <v>605.5</v>
      </c>
      <c r="I970" s="26">
        <f t="shared" si="4714"/>
        <v>605.5</v>
      </c>
      <c r="J970" s="26">
        <f t="shared" si="4715"/>
        <v>0</v>
      </c>
      <c r="K970" s="26">
        <f t="shared" si="4716"/>
        <v>0</v>
      </c>
      <c r="L970" s="26">
        <f t="shared" si="4717"/>
        <v>0</v>
      </c>
      <c r="M970" s="26">
        <f t="shared" si="4705"/>
        <v>605.5</v>
      </c>
      <c r="N970" s="26">
        <f t="shared" si="4706"/>
        <v>605.5</v>
      </c>
      <c r="O970" s="26">
        <f t="shared" si="4707"/>
        <v>605.5</v>
      </c>
      <c r="P970" s="26">
        <f t="shared" si="4718"/>
        <v>0</v>
      </c>
      <c r="Q970" s="26">
        <f t="shared" si="4719"/>
        <v>0</v>
      </c>
      <c r="R970" s="26">
        <f t="shared" si="4720"/>
        <v>0</v>
      </c>
      <c r="S970" s="26">
        <f t="shared" si="4721"/>
        <v>0</v>
      </c>
      <c r="T970" s="26">
        <f t="shared" si="4722"/>
        <v>0</v>
      </c>
      <c r="U970" s="26">
        <f t="shared" si="4723"/>
        <v>0</v>
      </c>
      <c r="V970" s="26">
        <f t="shared" si="4724"/>
        <v>0</v>
      </c>
      <c r="W970" s="26">
        <f t="shared" si="4725"/>
        <v>0</v>
      </c>
      <c r="X970" s="26">
        <f t="shared" si="4726"/>
        <v>0</v>
      </c>
      <c r="Y970" s="26">
        <f t="shared" si="4727"/>
        <v>0</v>
      </c>
      <c r="Z970" s="26">
        <f t="shared" si="4728"/>
        <v>0</v>
      </c>
      <c r="AA970" s="26">
        <f t="shared" si="4729"/>
        <v>0</v>
      </c>
      <c r="AB970" s="26">
        <f t="shared" si="4730"/>
        <v>0</v>
      </c>
      <c r="AC970" s="26">
        <f t="shared" si="4595"/>
        <v>605.5</v>
      </c>
      <c r="AD970" s="26">
        <f t="shared" si="4596"/>
        <v>605.5</v>
      </c>
      <c r="AE970" s="26">
        <f t="shared" si="4597"/>
        <v>605.5</v>
      </c>
      <c r="AF970" s="26">
        <f t="shared" si="4731"/>
        <v>0</v>
      </c>
      <c r="AG970" s="26">
        <f t="shared" si="4598"/>
        <v>605.5</v>
      </c>
      <c r="AH970" s="26">
        <f t="shared" si="4599"/>
        <v>605.5</v>
      </c>
      <c r="AI970" s="26">
        <f t="shared" si="4600"/>
        <v>605.5</v>
      </c>
      <c r="AJ970" s="26">
        <f t="shared" si="4732"/>
        <v>0</v>
      </c>
      <c r="AK970" s="26">
        <f t="shared" si="4733"/>
        <v>0</v>
      </c>
      <c r="AL970" s="26">
        <f t="shared" si="4734"/>
        <v>0</v>
      </c>
      <c r="AM970" s="26">
        <f t="shared" si="4735"/>
        <v>0</v>
      </c>
      <c r="AN970" s="26">
        <f t="shared" si="4736"/>
        <v>0</v>
      </c>
      <c r="AO970" s="26">
        <f t="shared" si="4737"/>
        <v>0</v>
      </c>
      <c r="AP970" s="26">
        <f t="shared" si="4738"/>
        <v>0</v>
      </c>
      <c r="AQ970" s="26">
        <f t="shared" si="4739"/>
        <v>0</v>
      </c>
      <c r="AR970" s="26">
        <f t="shared" si="4740"/>
        <v>0</v>
      </c>
      <c r="AS970" s="26">
        <f t="shared" si="4542"/>
        <v>605.5</v>
      </c>
      <c r="AT970" s="26">
        <f t="shared" si="4543"/>
        <v>605.5</v>
      </c>
      <c r="AU970" s="26">
        <f t="shared" si="4544"/>
        <v>605.5</v>
      </c>
      <c r="AV970" s="26">
        <f t="shared" si="4741"/>
        <v>0</v>
      </c>
      <c r="AW970" s="26">
        <f t="shared" si="4742"/>
        <v>0</v>
      </c>
      <c r="AX970" s="26">
        <f t="shared" si="4743"/>
        <v>0</v>
      </c>
      <c r="AY970" s="26">
        <f t="shared" si="4545"/>
        <v>605.5</v>
      </c>
      <c r="AZ970" s="26">
        <f t="shared" si="4546"/>
        <v>605.5</v>
      </c>
      <c r="BA970" s="26">
        <f t="shared" si="4547"/>
        <v>605.5</v>
      </c>
      <c r="BB970" s="26">
        <f t="shared" si="4744"/>
        <v>0</v>
      </c>
      <c r="BC970" s="26">
        <f t="shared" si="4745"/>
        <v>0</v>
      </c>
      <c r="BD970" s="26">
        <f t="shared" si="4746"/>
        <v>0</v>
      </c>
      <c r="BE970" s="26">
        <f t="shared" si="4747"/>
        <v>0</v>
      </c>
      <c r="BF970" s="26">
        <f t="shared" si="4748"/>
        <v>0</v>
      </c>
      <c r="BG970" s="26">
        <f t="shared" si="4749"/>
        <v>0</v>
      </c>
      <c r="BH970" s="26">
        <f t="shared" si="4750"/>
        <v>0</v>
      </c>
      <c r="BI970" s="26">
        <f t="shared" si="4751"/>
        <v>0</v>
      </c>
      <c r="BJ970" s="26">
        <f t="shared" si="4752"/>
        <v>0</v>
      </c>
      <c r="BK970" s="26">
        <f t="shared" si="4753"/>
        <v>0</v>
      </c>
      <c r="BL970" s="26">
        <f t="shared" si="4536"/>
        <v>605.5</v>
      </c>
      <c r="BM970" s="26">
        <f t="shared" si="4754"/>
        <v>0</v>
      </c>
      <c r="BN970" s="53">
        <f t="shared" si="4593"/>
        <v>605.5</v>
      </c>
      <c r="BO970" s="26">
        <f t="shared" si="4537"/>
        <v>605.5</v>
      </c>
      <c r="BP970" s="26">
        <f t="shared" si="4755"/>
        <v>0</v>
      </c>
      <c r="BQ970" s="53">
        <f t="shared" si="4594"/>
        <v>605.5</v>
      </c>
      <c r="BR970" s="52">
        <f t="shared" si="4538"/>
        <v>605.5</v>
      </c>
      <c r="BS970" s="26">
        <f t="shared" si="4755"/>
        <v>0</v>
      </c>
      <c r="BT970" s="27"/>
    </row>
    <row r="971" spans="1:73" x14ac:dyDescent="0.3">
      <c r="A971" s="67" t="s">
        <v>500</v>
      </c>
      <c r="B971" s="67" t="s">
        <v>79</v>
      </c>
      <c r="C971" s="67" t="s">
        <v>62</v>
      </c>
      <c r="D971" s="67" t="s">
        <v>183</v>
      </c>
      <c r="E971" s="71"/>
      <c r="F971" s="68" t="s">
        <v>184</v>
      </c>
      <c r="G971" s="26">
        <f t="shared" si="4712"/>
        <v>605.5</v>
      </c>
      <c r="H971" s="26">
        <f t="shared" si="4713"/>
        <v>605.5</v>
      </c>
      <c r="I971" s="26">
        <f t="shared" si="4714"/>
        <v>605.5</v>
      </c>
      <c r="J971" s="26">
        <f t="shared" si="4715"/>
        <v>0</v>
      </c>
      <c r="K971" s="26">
        <f t="shared" si="4716"/>
        <v>0</v>
      </c>
      <c r="L971" s="26">
        <f t="shared" si="4717"/>
        <v>0</v>
      </c>
      <c r="M971" s="26">
        <f t="shared" si="4705"/>
        <v>605.5</v>
      </c>
      <c r="N971" s="26">
        <f t="shared" si="4706"/>
        <v>605.5</v>
      </c>
      <c r="O971" s="26">
        <f t="shared" si="4707"/>
        <v>605.5</v>
      </c>
      <c r="P971" s="26">
        <f t="shared" si="4718"/>
        <v>0</v>
      </c>
      <c r="Q971" s="26">
        <f t="shared" si="4719"/>
        <v>0</v>
      </c>
      <c r="R971" s="26">
        <f t="shared" si="4720"/>
        <v>0</v>
      </c>
      <c r="S971" s="26">
        <f t="shared" si="4721"/>
        <v>0</v>
      </c>
      <c r="T971" s="26">
        <f t="shared" si="4722"/>
        <v>0</v>
      </c>
      <c r="U971" s="26">
        <f t="shared" si="4723"/>
        <v>0</v>
      </c>
      <c r="V971" s="26">
        <f t="shared" si="4724"/>
        <v>0</v>
      </c>
      <c r="W971" s="26">
        <f t="shared" si="4725"/>
        <v>0</v>
      </c>
      <c r="X971" s="26">
        <f t="shared" si="4726"/>
        <v>0</v>
      </c>
      <c r="Y971" s="26">
        <f t="shared" si="4727"/>
        <v>0</v>
      </c>
      <c r="Z971" s="26">
        <f t="shared" si="4728"/>
        <v>0</v>
      </c>
      <c r="AA971" s="26">
        <f t="shared" si="4729"/>
        <v>0</v>
      </c>
      <c r="AB971" s="26">
        <f t="shared" si="4730"/>
        <v>0</v>
      </c>
      <c r="AC971" s="26">
        <f t="shared" si="4595"/>
        <v>605.5</v>
      </c>
      <c r="AD971" s="26">
        <f t="shared" si="4596"/>
        <v>605.5</v>
      </c>
      <c r="AE971" s="26">
        <f t="shared" si="4597"/>
        <v>605.5</v>
      </c>
      <c r="AF971" s="26">
        <f t="shared" si="4731"/>
        <v>0</v>
      </c>
      <c r="AG971" s="26">
        <f t="shared" si="4598"/>
        <v>605.5</v>
      </c>
      <c r="AH971" s="26">
        <f t="shared" si="4599"/>
        <v>605.5</v>
      </c>
      <c r="AI971" s="26">
        <f t="shared" si="4600"/>
        <v>605.5</v>
      </c>
      <c r="AJ971" s="26">
        <f t="shared" si="4732"/>
        <v>0</v>
      </c>
      <c r="AK971" s="26">
        <f t="shared" si="4733"/>
        <v>0</v>
      </c>
      <c r="AL971" s="26">
        <f t="shared" si="4734"/>
        <v>0</v>
      </c>
      <c r="AM971" s="26">
        <f t="shared" si="4735"/>
        <v>0</v>
      </c>
      <c r="AN971" s="26">
        <f t="shared" si="4736"/>
        <v>0</v>
      </c>
      <c r="AO971" s="26">
        <f t="shared" si="4737"/>
        <v>0</v>
      </c>
      <c r="AP971" s="26">
        <f t="shared" si="4738"/>
        <v>0</v>
      </c>
      <c r="AQ971" s="26">
        <f t="shared" si="4739"/>
        <v>0</v>
      </c>
      <c r="AR971" s="26">
        <f t="shared" si="4740"/>
        <v>0</v>
      </c>
      <c r="AS971" s="26">
        <f t="shared" si="4542"/>
        <v>605.5</v>
      </c>
      <c r="AT971" s="26">
        <f t="shared" si="4543"/>
        <v>605.5</v>
      </c>
      <c r="AU971" s="26">
        <f t="shared" si="4544"/>
        <v>605.5</v>
      </c>
      <c r="AV971" s="26">
        <f t="shared" si="4741"/>
        <v>0</v>
      </c>
      <c r="AW971" s="26">
        <f t="shared" si="4742"/>
        <v>0</v>
      </c>
      <c r="AX971" s="26">
        <f t="shared" si="4743"/>
        <v>0</v>
      </c>
      <c r="AY971" s="26">
        <f t="shared" si="4545"/>
        <v>605.5</v>
      </c>
      <c r="AZ971" s="26">
        <f t="shared" si="4546"/>
        <v>605.5</v>
      </c>
      <c r="BA971" s="26">
        <f t="shared" si="4547"/>
        <v>605.5</v>
      </c>
      <c r="BB971" s="26">
        <f t="shared" si="4744"/>
        <v>0</v>
      </c>
      <c r="BC971" s="26">
        <f t="shared" si="4745"/>
        <v>0</v>
      </c>
      <c r="BD971" s="26">
        <f t="shared" si="4746"/>
        <v>0</v>
      </c>
      <c r="BE971" s="26">
        <f t="shared" si="4747"/>
        <v>0</v>
      </c>
      <c r="BF971" s="26">
        <f t="shared" si="4748"/>
        <v>0</v>
      </c>
      <c r="BG971" s="26">
        <f t="shared" si="4749"/>
        <v>0</v>
      </c>
      <c r="BH971" s="26">
        <f t="shared" si="4750"/>
        <v>0</v>
      </c>
      <c r="BI971" s="26">
        <f t="shared" si="4751"/>
        <v>0</v>
      </c>
      <c r="BJ971" s="26">
        <f t="shared" si="4752"/>
        <v>0</v>
      </c>
      <c r="BK971" s="26">
        <f t="shared" si="4753"/>
        <v>0</v>
      </c>
      <c r="BL971" s="26">
        <f t="shared" si="4536"/>
        <v>605.5</v>
      </c>
      <c r="BM971" s="26">
        <f t="shared" si="4754"/>
        <v>0</v>
      </c>
      <c r="BN971" s="53">
        <f t="shared" si="4593"/>
        <v>605.5</v>
      </c>
      <c r="BO971" s="26">
        <f t="shared" si="4537"/>
        <v>605.5</v>
      </c>
      <c r="BP971" s="26">
        <f t="shared" si="4755"/>
        <v>0</v>
      </c>
      <c r="BQ971" s="53">
        <f t="shared" si="4594"/>
        <v>605.5</v>
      </c>
      <c r="BR971" s="52">
        <f t="shared" si="4538"/>
        <v>605.5</v>
      </c>
      <c r="BS971" s="26">
        <f t="shared" si="4755"/>
        <v>0</v>
      </c>
      <c r="BT971" s="27"/>
    </row>
    <row r="972" spans="1:73" ht="31.2" x14ac:dyDescent="0.3">
      <c r="A972" s="67" t="s">
        <v>500</v>
      </c>
      <c r="B972" s="67" t="s">
        <v>79</v>
      </c>
      <c r="C972" s="67" t="s">
        <v>62</v>
      </c>
      <c r="D972" s="67" t="s">
        <v>183</v>
      </c>
      <c r="E972" s="67" t="s">
        <v>38</v>
      </c>
      <c r="F972" s="68" t="s">
        <v>39</v>
      </c>
      <c r="G972" s="26">
        <v>605.5</v>
      </c>
      <c r="H972" s="26">
        <v>605.5</v>
      </c>
      <c r="I972" s="26">
        <v>605.5</v>
      </c>
      <c r="J972" s="26"/>
      <c r="K972" s="26"/>
      <c r="L972" s="26"/>
      <c r="M972" s="26">
        <f t="shared" si="4705"/>
        <v>605.5</v>
      </c>
      <c r="N972" s="26">
        <f t="shared" si="4706"/>
        <v>605.5</v>
      </c>
      <c r="O972" s="26">
        <f t="shared" si="4707"/>
        <v>605.5</v>
      </c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>
        <f t="shared" si="4595"/>
        <v>605.5</v>
      </c>
      <c r="AD972" s="26">
        <f t="shared" si="4596"/>
        <v>605.5</v>
      </c>
      <c r="AE972" s="26">
        <f t="shared" si="4597"/>
        <v>605.5</v>
      </c>
      <c r="AF972" s="26"/>
      <c r="AG972" s="26">
        <f t="shared" si="4598"/>
        <v>605.5</v>
      </c>
      <c r="AH972" s="26">
        <f t="shared" si="4599"/>
        <v>605.5</v>
      </c>
      <c r="AI972" s="26">
        <f t="shared" si="4600"/>
        <v>605.5</v>
      </c>
      <c r="AJ972" s="26"/>
      <c r="AK972" s="26"/>
      <c r="AL972" s="26"/>
      <c r="AM972" s="26"/>
      <c r="AN972" s="26"/>
      <c r="AO972" s="26"/>
      <c r="AP972" s="26"/>
      <c r="AQ972" s="26"/>
      <c r="AR972" s="26"/>
      <c r="AS972" s="26">
        <f t="shared" si="4542"/>
        <v>605.5</v>
      </c>
      <c r="AT972" s="26">
        <f t="shared" si="4543"/>
        <v>605.5</v>
      </c>
      <c r="AU972" s="26">
        <f t="shared" si="4544"/>
        <v>605.5</v>
      </c>
      <c r="AV972" s="26"/>
      <c r="AW972" s="26"/>
      <c r="AX972" s="26"/>
      <c r="AY972" s="26">
        <f t="shared" si="4545"/>
        <v>605.5</v>
      </c>
      <c r="AZ972" s="26">
        <f t="shared" si="4546"/>
        <v>605.5</v>
      </c>
      <c r="BA972" s="26">
        <f t="shared" si="4547"/>
        <v>605.5</v>
      </c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>
        <f t="shared" si="4536"/>
        <v>605.5</v>
      </c>
      <c r="BM972" s="26"/>
      <c r="BN972" s="53">
        <f t="shared" si="4593"/>
        <v>605.5</v>
      </c>
      <c r="BO972" s="26">
        <f t="shared" si="4537"/>
        <v>605.5</v>
      </c>
      <c r="BP972" s="26"/>
      <c r="BQ972" s="53">
        <f t="shared" si="4594"/>
        <v>605.5</v>
      </c>
      <c r="BR972" s="52">
        <f t="shared" si="4538"/>
        <v>605.5</v>
      </c>
      <c r="BS972" s="26"/>
      <c r="BT972" s="37"/>
    </row>
    <row r="973" spans="1:73" s="81" customFormat="1" x14ac:dyDescent="0.3">
      <c r="A973" s="63" t="s">
        <v>500</v>
      </c>
      <c r="B973" s="63" t="s">
        <v>73</v>
      </c>
      <c r="C973" s="63"/>
      <c r="D973" s="63"/>
      <c r="E973" s="63"/>
      <c r="F973" s="64" t="s">
        <v>197</v>
      </c>
      <c r="G973" s="17">
        <f t="shared" si="4712"/>
        <v>5827.8</v>
      </c>
      <c r="H973" s="17">
        <f t="shared" si="4713"/>
        <v>5827.8</v>
      </c>
      <c r="I973" s="17">
        <f t="shared" si="4714"/>
        <v>5827.8</v>
      </c>
      <c r="J973" s="17">
        <f t="shared" si="4715"/>
        <v>0</v>
      </c>
      <c r="K973" s="17">
        <f t="shared" si="4716"/>
        <v>0</v>
      </c>
      <c r="L973" s="17">
        <f t="shared" si="4717"/>
        <v>0</v>
      </c>
      <c r="M973" s="17">
        <f t="shared" si="4705"/>
        <v>5827.8</v>
      </c>
      <c r="N973" s="17">
        <f t="shared" si="4706"/>
        <v>5827.8</v>
      </c>
      <c r="O973" s="17">
        <f t="shared" si="4707"/>
        <v>5827.8</v>
      </c>
      <c r="P973" s="17">
        <f t="shared" si="4718"/>
        <v>0</v>
      </c>
      <c r="Q973" s="17">
        <f t="shared" si="4719"/>
        <v>0</v>
      </c>
      <c r="R973" s="17">
        <f t="shared" si="4720"/>
        <v>0</v>
      </c>
      <c r="S973" s="17">
        <f t="shared" si="4721"/>
        <v>0</v>
      </c>
      <c r="T973" s="17">
        <f t="shared" si="4722"/>
        <v>0</v>
      </c>
      <c r="U973" s="17">
        <f t="shared" si="4723"/>
        <v>0</v>
      </c>
      <c r="V973" s="17">
        <f t="shared" si="4724"/>
        <v>0</v>
      </c>
      <c r="W973" s="17">
        <f t="shared" si="4725"/>
        <v>0</v>
      </c>
      <c r="X973" s="17">
        <f t="shared" si="4726"/>
        <v>0</v>
      </c>
      <c r="Y973" s="17">
        <f t="shared" si="4727"/>
        <v>0</v>
      </c>
      <c r="Z973" s="17">
        <f t="shared" si="4728"/>
        <v>0</v>
      </c>
      <c r="AA973" s="17">
        <f t="shared" si="4729"/>
        <v>0</v>
      </c>
      <c r="AB973" s="17">
        <f t="shared" si="4730"/>
        <v>0</v>
      </c>
      <c r="AC973" s="17">
        <f t="shared" si="4595"/>
        <v>5827.8</v>
      </c>
      <c r="AD973" s="17">
        <f t="shared" si="4596"/>
        <v>5827.8</v>
      </c>
      <c r="AE973" s="17">
        <f t="shared" si="4597"/>
        <v>5827.8</v>
      </c>
      <c r="AF973" s="17">
        <f t="shared" si="4731"/>
        <v>0</v>
      </c>
      <c r="AG973" s="17">
        <f t="shared" si="4598"/>
        <v>5827.8</v>
      </c>
      <c r="AH973" s="17">
        <f t="shared" si="4599"/>
        <v>5827.8</v>
      </c>
      <c r="AI973" s="17">
        <f t="shared" si="4600"/>
        <v>5827.8</v>
      </c>
      <c r="AJ973" s="17">
        <f t="shared" si="4732"/>
        <v>0</v>
      </c>
      <c r="AK973" s="17">
        <f t="shared" si="4733"/>
        <v>0</v>
      </c>
      <c r="AL973" s="17">
        <f t="shared" si="4734"/>
        <v>0</v>
      </c>
      <c r="AM973" s="17">
        <f t="shared" si="4735"/>
        <v>0</v>
      </c>
      <c r="AN973" s="17">
        <f t="shared" si="4736"/>
        <v>0</v>
      </c>
      <c r="AO973" s="17">
        <f t="shared" si="4737"/>
        <v>0</v>
      </c>
      <c r="AP973" s="17">
        <f t="shared" si="4738"/>
        <v>0</v>
      </c>
      <c r="AQ973" s="17">
        <f t="shared" si="4739"/>
        <v>0</v>
      </c>
      <c r="AR973" s="17">
        <f t="shared" si="4740"/>
        <v>0</v>
      </c>
      <c r="AS973" s="17">
        <f t="shared" si="4542"/>
        <v>5827.8</v>
      </c>
      <c r="AT973" s="17">
        <f t="shared" si="4543"/>
        <v>5827.8</v>
      </c>
      <c r="AU973" s="17">
        <f t="shared" si="4544"/>
        <v>5827.8</v>
      </c>
      <c r="AV973" s="17">
        <f t="shared" si="4741"/>
        <v>0</v>
      </c>
      <c r="AW973" s="17">
        <f t="shared" si="4742"/>
        <v>0</v>
      </c>
      <c r="AX973" s="17">
        <f t="shared" si="4743"/>
        <v>0</v>
      </c>
      <c r="AY973" s="17">
        <f t="shared" si="4545"/>
        <v>5827.8</v>
      </c>
      <c r="AZ973" s="17">
        <f t="shared" si="4546"/>
        <v>5827.8</v>
      </c>
      <c r="BA973" s="17">
        <f t="shared" si="4547"/>
        <v>5827.8</v>
      </c>
      <c r="BB973" s="17">
        <f t="shared" si="4744"/>
        <v>0</v>
      </c>
      <c r="BC973" s="17">
        <f t="shared" si="4745"/>
        <v>0</v>
      </c>
      <c r="BD973" s="17">
        <f t="shared" si="4746"/>
        <v>0</v>
      </c>
      <c r="BE973" s="17">
        <f t="shared" si="4747"/>
        <v>0</v>
      </c>
      <c r="BF973" s="17">
        <f t="shared" si="4748"/>
        <v>0</v>
      </c>
      <c r="BG973" s="17">
        <f t="shared" si="4749"/>
        <v>0</v>
      </c>
      <c r="BH973" s="17">
        <f t="shared" si="4750"/>
        <v>0</v>
      </c>
      <c r="BI973" s="17">
        <f t="shared" si="4751"/>
        <v>0</v>
      </c>
      <c r="BJ973" s="17">
        <f t="shared" si="4752"/>
        <v>0</v>
      </c>
      <c r="BK973" s="17">
        <f t="shared" si="4753"/>
        <v>0</v>
      </c>
      <c r="BL973" s="17">
        <f t="shared" si="4536"/>
        <v>5827.8</v>
      </c>
      <c r="BM973" s="17">
        <f t="shared" si="4754"/>
        <v>0</v>
      </c>
      <c r="BN973" s="77">
        <f t="shared" si="4593"/>
        <v>5827.8</v>
      </c>
      <c r="BO973" s="17">
        <f t="shared" si="4537"/>
        <v>5827.8</v>
      </c>
      <c r="BP973" s="17">
        <f t="shared" si="4755"/>
        <v>0</v>
      </c>
      <c r="BQ973" s="77">
        <f t="shared" si="4594"/>
        <v>5827.8</v>
      </c>
      <c r="BR973" s="79">
        <f t="shared" si="4538"/>
        <v>5827.8</v>
      </c>
      <c r="BS973" s="17">
        <f t="shared" si="4755"/>
        <v>0</v>
      </c>
      <c r="BT973" s="18"/>
      <c r="BU973" s="14"/>
    </row>
    <row r="974" spans="1:73" s="82" customFormat="1" x14ac:dyDescent="0.3">
      <c r="A974" s="65" t="s">
        <v>500</v>
      </c>
      <c r="B974" s="65" t="s">
        <v>73</v>
      </c>
      <c r="C974" s="65" t="s">
        <v>73</v>
      </c>
      <c r="D974" s="65"/>
      <c r="E974" s="65"/>
      <c r="F974" s="66" t="s">
        <v>217</v>
      </c>
      <c r="G974" s="22">
        <f t="shared" ref="G974:L974" si="4756">G975+G980</f>
        <v>5827.8</v>
      </c>
      <c r="H974" s="22">
        <f t="shared" si="4756"/>
        <v>5827.8</v>
      </c>
      <c r="I974" s="22">
        <f t="shared" si="4756"/>
        <v>5827.8</v>
      </c>
      <c r="J974" s="22">
        <f t="shared" si="4756"/>
        <v>0</v>
      </c>
      <c r="K974" s="22">
        <f t="shared" si="4756"/>
        <v>0</v>
      </c>
      <c r="L974" s="22">
        <f t="shared" si="4756"/>
        <v>0</v>
      </c>
      <c r="M974" s="22">
        <f t="shared" si="4705"/>
        <v>5827.8</v>
      </c>
      <c r="N974" s="22">
        <f t="shared" si="4706"/>
        <v>5827.8</v>
      </c>
      <c r="O974" s="22">
        <f t="shared" si="4707"/>
        <v>5827.8</v>
      </c>
      <c r="P974" s="22">
        <f t="shared" ref="P974:AB974" si="4757">P975+P980</f>
        <v>0</v>
      </c>
      <c r="Q974" s="22">
        <f t="shared" si="4757"/>
        <v>0</v>
      </c>
      <c r="R974" s="22">
        <f t="shared" si="4757"/>
        <v>0</v>
      </c>
      <c r="S974" s="22">
        <f t="shared" si="4757"/>
        <v>0</v>
      </c>
      <c r="T974" s="22">
        <f t="shared" si="4757"/>
        <v>0</v>
      </c>
      <c r="U974" s="22">
        <f t="shared" si="4757"/>
        <v>0</v>
      </c>
      <c r="V974" s="22">
        <f t="shared" si="4757"/>
        <v>0</v>
      </c>
      <c r="W974" s="22">
        <f t="shared" si="4757"/>
        <v>0</v>
      </c>
      <c r="X974" s="22">
        <f t="shared" si="4757"/>
        <v>0</v>
      </c>
      <c r="Y974" s="22">
        <f t="shared" si="4757"/>
        <v>0</v>
      </c>
      <c r="Z974" s="22">
        <f t="shared" si="4757"/>
        <v>0</v>
      </c>
      <c r="AA974" s="22">
        <f t="shared" si="4757"/>
        <v>0</v>
      </c>
      <c r="AB974" s="22">
        <f t="shared" si="4757"/>
        <v>0</v>
      </c>
      <c r="AC974" s="22">
        <f t="shared" si="4595"/>
        <v>5827.8</v>
      </c>
      <c r="AD974" s="22">
        <f t="shared" si="4596"/>
        <v>5827.8</v>
      </c>
      <c r="AE974" s="22">
        <f t="shared" si="4597"/>
        <v>5827.8</v>
      </c>
      <c r="AF974" s="22">
        <f>AF975+AF980</f>
        <v>0</v>
      </c>
      <c r="AG974" s="22">
        <f t="shared" si="4598"/>
        <v>5827.8</v>
      </c>
      <c r="AH974" s="22">
        <f t="shared" si="4599"/>
        <v>5827.8</v>
      </c>
      <c r="AI974" s="22">
        <f t="shared" si="4600"/>
        <v>5827.8</v>
      </c>
      <c r="AJ974" s="22">
        <f t="shared" ref="AJ974:AR974" si="4758">AJ975+AJ980</f>
        <v>0</v>
      </c>
      <c r="AK974" s="22">
        <f t="shared" si="4758"/>
        <v>0</v>
      </c>
      <c r="AL974" s="22">
        <f t="shared" si="4758"/>
        <v>0</v>
      </c>
      <c r="AM974" s="22">
        <f t="shared" si="4758"/>
        <v>0</v>
      </c>
      <c r="AN974" s="22">
        <f t="shared" si="4758"/>
        <v>0</v>
      </c>
      <c r="AO974" s="22">
        <f t="shared" si="4758"/>
        <v>0</v>
      </c>
      <c r="AP974" s="22">
        <f t="shared" si="4758"/>
        <v>0</v>
      </c>
      <c r="AQ974" s="22">
        <f t="shared" si="4758"/>
        <v>0</v>
      </c>
      <c r="AR974" s="22">
        <f t="shared" si="4758"/>
        <v>0</v>
      </c>
      <c r="AS974" s="22">
        <f t="shared" si="4542"/>
        <v>5827.8</v>
      </c>
      <c r="AT974" s="22">
        <f t="shared" si="4543"/>
        <v>5827.8</v>
      </c>
      <c r="AU974" s="22">
        <f t="shared" si="4544"/>
        <v>5827.8</v>
      </c>
      <c r="AV974" s="22">
        <f>AV975+AV980</f>
        <v>0</v>
      </c>
      <c r="AW974" s="22">
        <f>AW975+AW980</f>
        <v>0</v>
      </c>
      <c r="AX974" s="22">
        <f>AX975+AX980</f>
        <v>0</v>
      </c>
      <c r="AY974" s="22">
        <f t="shared" si="4545"/>
        <v>5827.8</v>
      </c>
      <c r="AZ974" s="22">
        <f t="shared" si="4546"/>
        <v>5827.8</v>
      </c>
      <c r="BA974" s="22">
        <f t="shared" si="4547"/>
        <v>5827.8</v>
      </c>
      <c r="BB974" s="22">
        <f t="shared" ref="BB974:BK974" si="4759">BB975+BB980</f>
        <v>0</v>
      </c>
      <c r="BC974" s="22">
        <f t="shared" si="4759"/>
        <v>0</v>
      </c>
      <c r="BD974" s="22">
        <f t="shared" si="4759"/>
        <v>0</v>
      </c>
      <c r="BE974" s="22">
        <f t="shared" si="4759"/>
        <v>0</v>
      </c>
      <c r="BF974" s="22">
        <f t="shared" si="4759"/>
        <v>0</v>
      </c>
      <c r="BG974" s="22">
        <f t="shared" si="4759"/>
        <v>0</v>
      </c>
      <c r="BH974" s="22">
        <f t="shared" si="4759"/>
        <v>0</v>
      </c>
      <c r="BI974" s="22">
        <f t="shared" si="4759"/>
        <v>0</v>
      </c>
      <c r="BJ974" s="22">
        <f t="shared" si="4759"/>
        <v>0</v>
      </c>
      <c r="BK974" s="22">
        <f t="shared" si="4759"/>
        <v>0</v>
      </c>
      <c r="BL974" s="22">
        <f t="shared" si="4536"/>
        <v>5827.8</v>
      </c>
      <c r="BM974" s="22">
        <f>BM975+BM980</f>
        <v>0</v>
      </c>
      <c r="BN974" s="78">
        <f t="shared" si="4593"/>
        <v>5827.8</v>
      </c>
      <c r="BO974" s="22">
        <f t="shared" si="4537"/>
        <v>5827.8</v>
      </c>
      <c r="BP974" s="22">
        <f>BP975+BP980</f>
        <v>0</v>
      </c>
      <c r="BQ974" s="78">
        <f t="shared" si="4594"/>
        <v>5827.8</v>
      </c>
      <c r="BR974" s="80">
        <f t="shared" si="4538"/>
        <v>5827.8</v>
      </c>
      <c r="BS974" s="22">
        <f>BS975+BS980</f>
        <v>0</v>
      </c>
      <c r="BT974" s="23"/>
      <c r="BU974" s="19"/>
    </row>
    <row r="975" spans="1:73" ht="31.2" x14ac:dyDescent="0.3">
      <c r="A975" s="67" t="s">
        <v>500</v>
      </c>
      <c r="B975" s="67" t="s">
        <v>73</v>
      </c>
      <c r="C975" s="67" t="s">
        <v>73</v>
      </c>
      <c r="D975" s="67" t="s">
        <v>199</v>
      </c>
      <c r="E975" s="71"/>
      <c r="F975" s="68" t="s">
        <v>200</v>
      </c>
      <c r="G975" s="26">
        <f t="shared" ref="G975:G997" si="4760">G976</f>
        <v>5277.8</v>
      </c>
      <c r="H975" s="26">
        <f t="shared" ref="H975:H997" si="4761">H976</f>
        <v>5277.8</v>
      </c>
      <c r="I975" s="26">
        <f t="shared" ref="I975:I997" si="4762">I976</f>
        <v>5277.8</v>
      </c>
      <c r="J975" s="26">
        <f t="shared" ref="J975:J997" si="4763">J976</f>
        <v>0</v>
      </c>
      <c r="K975" s="26">
        <f t="shared" ref="K975:K997" si="4764">K976</f>
        <v>0</v>
      </c>
      <c r="L975" s="26">
        <f t="shared" ref="L975:L997" si="4765">L976</f>
        <v>0</v>
      </c>
      <c r="M975" s="26">
        <f t="shared" si="4705"/>
        <v>5277.8</v>
      </c>
      <c r="N975" s="26">
        <f t="shared" si="4706"/>
        <v>5277.8</v>
      </c>
      <c r="O975" s="26">
        <f t="shared" si="4707"/>
        <v>5277.8</v>
      </c>
      <c r="P975" s="26">
        <f t="shared" ref="P975:P997" si="4766">P976</f>
        <v>0</v>
      </c>
      <c r="Q975" s="26">
        <f t="shared" ref="Q975:Q997" si="4767">Q976</f>
        <v>0</v>
      </c>
      <c r="R975" s="26">
        <f t="shared" ref="R975:R997" si="4768">R976</f>
        <v>0</v>
      </c>
      <c r="S975" s="26">
        <f t="shared" ref="S975:S997" si="4769">S976</f>
        <v>0</v>
      </c>
      <c r="T975" s="26">
        <f t="shared" ref="T975:T997" si="4770">T976</f>
        <v>0</v>
      </c>
      <c r="U975" s="26">
        <f t="shared" ref="U975:U997" si="4771">U976</f>
        <v>0</v>
      </c>
      <c r="V975" s="26">
        <f t="shared" ref="V975:V997" si="4772">V976</f>
        <v>0</v>
      </c>
      <c r="W975" s="26">
        <f t="shared" ref="W975:W997" si="4773">W976</f>
        <v>0</v>
      </c>
      <c r="X975" s="26">
        <f t="shared" ref="X975:X997" si="4774">X976</f>
        <v>0</v>
      </c>
      <c r="Y975" s="26">
        <f t="shared" ref="Y975:Y997" si="4775">Y976</f>
        <v>0</v>
      </c>
      <c r="Z975" s="26">
        <f t="shared" ref="Z975:Z997" si="4776">Z976</f>
        <v>0</v>
      </c>
      <c r="AA975" s="26">
        <f t="shared" ref="AA975:AA997" si="4777">AA976</f>
        <v>0</v>
      </c>
      <c r="AB975" s="26">
        <f t="shared" ref="AB975:AB997" si="4778">AB976</f>
        <v>0</v>
      </c>
      <c r="AC975" s="26">
        <f t="shared" si="4595"/>
        <v>5277.8</v>
      </c>
      <c r="AD975" s="26">
        <f t="shared" si="4596"/>
        <v>5277.8</v>
      </c>
      <c r="AE975" s="26">
        <f t="shared" si="4597"/>
        <v>5277.8</v>
      </c>
      <c r="AF975" s="26">
        <f t="shared" ref="AF975:AF997" si="4779">AF976</f>
        <v>0</v>
      </c>
      <c r="AG975" s="26">
        <f t="shared" si="4598"/>
        <v>5277.8</v>
      </c>
      <c r="AH975" s="26">
        <f t="shared" si="4599"/>
        <v>5277.8</v>
      </c>
      <c r="AI975" s="26">
        <f t="shared" si="4600"/>
        <v>5277.8</v>
      </c>
      <c r="AJ975" s="26">
        <f t="shared" ref="AJ975:AJ997" si="4780">AJ976</f>
        <v>0</v>
      </c>
      <c r="AK975" s="26">
        <f t="shared" ref="AK975:AK997" si="4781">AK976</f>
        <v>0</v>
      </c>
      <c r="AL975" s="26">
        <f t="shared" ref="AL975:AL997" si="4782">AL976</f>
        <v>0</v>
      </c>
      <c r="AM975" s="26">
        <f t="shared" ref="AM975:AM997" si="4783">AM976</f>
        <v>0</v>
      </c>
      <c r="AN975" s="26">
        <f t="shared" ref="AN975:AN997" si="4784">AN976</f>
        <v>0</v>
      </c>
      <c r="AO975" s="26">
        <f t="shared" ref="AO975:AO997" si="4785">AO976</f>
        <v>0</v>
      </c>
      <c r="AP975" s="26">
        <f t="shared" ref="AP975:AP997" si="4786">AP976</f>
        <v>0</v>
      </c>
      <c r="AQ975" s="26">
        <f t="shared" ref="AQ975:AQ997" si="4787">AQ976</f>
        <v>0</v>
      </c>
      <c r="AR975" s="26">
        <f t="shared" ref="AR975:AR997" si="4788">AR976</f>
        <v>0</v>
      </c>
      <c r="AS975" s="26">
        <f t="shared" si="4542"/>
        <v>5277.8</v>
      </c>
      <c r="AT975" s="26">
        <f t="shared" si="4543"/>
        <v>5277.8</v>
      </c>
      <c r="AU975" s="26">
        <f t="shared" si="4544"/>
        <v>5277.8</v>
      </c>
      <c r="AV975" s="26">
        <f t="shared" ref="AV975:AV997" si="4789">AV976</f>
        <v>0</v>
      </c>
      <c r="AW975" s="26">
        <f t="shared" ref="AW975:AW997" si="4790">AW976</f>
        <v>0</v>
      </c>
      <c r="AX975" s="26">
        <f t="shared" ref="AX975:AX997" si="4791">AX976</f>
        <v>0</v>
      </c>
      <c r="AY975" s="26">
        <f t="shared" si="4545"/>
        <v>5277.8</v>
      </c>
      <c r="AZ975" s="26">
        <f t="shared" si="4546"/>
        <v>5277.8</v>
      </c>
      <c r="BA975" s="26">
        <f t="shared" si="4547"/>
        <v>5277.8</v>
      </c>
      <c r="BB975" s="26">
        <f t="shared" ref="BB975:BB997" si="4792">BB976</f>
        <v>0</v>
      </c>
      <c r="BC975" s="26">
        <f t="shared" ref="BC975:BC997" si="4793">BC976</f>
        <v>0</v>
      </c>
      <c r="BD975" s="26">
        <f t="shared" ref="BD975:BD997" si="4794">BD976</f>
        <v>0</v>
      </c>
      <c r="BE975" s="26">
        <f t="shared" ref="BE975:BE997" si="4795">BE976</f>
        <v>0</v>
      </c>
      <c r="BF975" s="26">
        <f t="shared" ref="BF975:BF997" si="4796">BF976</f>
        <v>0</v>
      </c>
      <c r="BG975" s="26">
        <f t="shared" ref="BG975:BG997" si="4797">BG976</f>
        <v>0</v>
      </c>
      <c r="BH975" s="26">
        <f t="shared" ref="BH975:BH997" si="4798">BH976</f>
        <v>0</v>
      </c>
      <c r="BI975" s="26">
        <f t="shared" ref="BI975:BI997" si="4799">BI976</f>
        <v>0</v>
      </c>
      <c r="BJ975" s="26">
        <f t="shared" ref="BJ975:BJ997" si="4800">BJ976</f>
        <v>0</v>
      </c>
      <c r="BK975" s="26">
        <f t="shared" ref="BK975:BK997" si="4801">BK976</f>
        <v>0</v>
      </c>
      <c r="BL975" s="26">
        <f t="shared" si="4536"/>
        <v>5277.8</v>
      </c>
      <c r="BM975" s="26">
        <f t="shared" ref="BM975:BM997" si="4802">BM976</f>
        <v>0</v>
      </c>
      <c r="BN975" s="53">
        <f t="shared" si="4593"/>
        <v>5277.8</v>
      </c>
      <c r="BO975" s="26">
        <f t="shared" si="4537"/>
        <v>5277.8</v>
      </c>
      <c r="BP975" s="26">
        <f t="shared" ref="BP975:BS997" si="4803">BP976</f>
        <v>0</v>
      </c>
      <c r="BQ975" s="53">
        <f t="shared" si="4594"/>
        <v>5277.8</v>
      </c>
      <c r="BR975" s="52">
        <f t="shared" si="4538"/>
        <v>5277.8</v>
      </c>
      <c r="BS975" s="26">
        <f t="shared" si="4803"/>
        <v>0</v>
      </c>
      <c r="BT975" s="27"/>
    </row>
    <row r="976" spans="1:73" x14ac:dyDescent="0.3">
      <c r="A976" s="67" t="s">
        <v>500</v>
      </c>
      <c r="B976" s="67" t="s">
        <v>73</v>
      </c>
      <c r="C976" s="67" t="s">
        <v>73</v>
      </c>
      <c r="D976" s="67" t="s">
        <v>201</v>
      </c>
      <c r="E976" s="71"/>
      <c r="F976" s="68" t="s">
        <v>33</v>
      </c>
      <c r="G976" s="26">
        <f t="shared" si="4760"/>
        <v>5277.8</v>
      </c>
      <c r="H976" s="26">
        <f t="shared" si="4761"/>
        <v>5277.8</v>
      </c>
      <c r="I976" s="26">
        <f t="shared" si="4762"/>
        <v>5277.8</v>
      </c>
      <c r="J976" s="26">
        <f t="shared" si="4763"/>
        <v>0</v>
      </c>
      <c r="K976" s="26">
        <f t="shared" si="4764"/>
        <v>0</v>
      </c>
      <c r="L976" s="26">
        <f t="shared" si="4765"/>
        <v>0</v>
      </c>
      <c r="M976" s="26">
        <f t="shared" si="4705"/>
        <v>5277.8</v>
      </c>
      <c r="N976" s="26">
        <f t="shared" si="4706"/>
        <v>5277.8</v>
      </c>
      <c r="O976" s="26">
        <f t="shared" si="4707"/>
        <v>5277.8</v>
      </c>
      <c r="P976" s="26">
        <f t="shared" si="4766"/>
        <v>0</v>
      </c>
      <c r="Q976" s="26">
        <f t="shared" si="4767"/>
        <v>0</v>
      </c>
      <c r="R976" s="26">
        <f t="shared" si="4768"/>
        <v>0</v>
      </c>
      <c r="S976" s="26">
        <f t="shared" si="4769"/>
        <v>0</v>
      </c>
      <c r="T976" s="26">
        <f t="shared" si="4770"/>
        <v>0</v>
      </c>
      <c r="U976" s="26">
        <f t="shared" si="4771"/>
        <v>0</v>
      </c>
      <c r="V976" s="26">
        <f t="shared" si="4772"/>
        <v>0</v>
      </c>
      <c r="W976" s="26">
        <f t="shared" si="4773"/>
        <v>0</v>
      </c>
      <c r="X976" s="26">
        <f t="shared" si="4774"/>
        <v>0</v>
      </c>
      <c r="Y976" s="26">
        <f t="shared" si="4775"/>
        <v>0</v>
      </c>
      <c r="Z976" s="26">
        <f t="shared" si="4776"/>
        <v>0</v>
      </c>
      <c r="AA976" s="26">
        <f t="shared" si="4777"/>
        <v>0</v>
      </c>
      <c r="AB976" s="26">
        <f t="shared" si="4778"/>
        <v>0</v>
      </c>
      <c r="AC976" s="26">
        <f t="shared" si="4595"/>
        <v>5277.8</v>
      </c>
      <c r="AD976" s="26">
        <f t="shared" si="4596"/>
        <v>5277.8</v>
      </c>
      <c r="AE976" s="26">
        <f t="shared" si="4597"/>
        <v>5277.8</v>
      </c>
      <c r="AF976" s="26">
        <f t="shared" si="4779"/>
        <v>0</v>
      </c>
      <c r="AG976" s="26">
        <f t="shared" si="4598"/>
        <v>5277.8</v>
      </c>
      <c r="AH976" s="26">
        <f t="shared" si="4599"/>
        <v>5277.8</v>
      </c>
      <c r="AI976" s="26">
        <f t="shared" si="4600"/>
        <v>5277.8</v>
      </c>
      <c r="AJ976" s="26">
        <f t="shared" si="4780"/>
        <v>0</v>
      </c>
      <c r="AK976" s="26">
        <f t="shared" si="4781"/>
        <v>0</v>
      </c>
      <c r="AL976" s="26">
        <f t="shared" si="4782"/>
        <v>0</v>
      </c>
      <c r="AM976" s="26">
        <f t="shared" si="4783"/>
        <v>0</v>
      </c>
      <c r="AN976" s="26">
        <f t="shared" si="4784"/>
        <v>0</v>
      </c>
      <c r="AO976" s="26">
        <f t="shared" si="4785"/>
        <v>0</v>
      </c>
      <c r="AP976" s="26">
        <f t="shared" si="4786"/>
        <v>0</v>
      </c>
      <c r="AQ976" s="26">
        <f t="shared" si="4787"/>
        <v>0</v>
      </c>
      <c r="AR976" s="26">
        <f t="shared" si="4788"/>
        <v>0</v>
      </c>
      <c r="AS976" s="26">
        <f t="shared" si="4542"/>
        <v>5277.8</v>
      </c>
      <c r="AT976" s="26">
        <f t="shared" si="4543"/>
        <v>5277.8</v>
      </c>
      <c r="AU976" s="26">
        <f t="shared" si="4544"/>
        <v>5277.8</v>
      </c>
      <c r="AV976" s="26">
        <f t="shared" si="4789"/>
        <v>0</v>
      </c>
      <c r="AW976" s="26">
        <f t="shared" si="4790"/>
        <v>0</v>
      </c>
      <c r="AX976" s="26">
        <f t="shared" si="4791"/>
        <v>0</v>
      </c>
      <c r="AY976" s="26">
        <f t="shared" si="4545"/>
        <v>5277.8</v>
      </c>
      <c r="AZ976" s="26">
        <f t="shared" si="4546"/>
        <v>5277.8</v>
      </c>
      <c r="BA976" s="26">
        <f t="shared" si="4547"/>
        <v>5277.8</v>
      </c>
      <c r="BB976" s="26">
        <f t="shared" si="4792"/>
        <v>0</v>
      </c>
      <c r="BC976" s="26">
        <f t="shared" si="4793"/>
        <v>0</v>
      </c>
      <c r="BD976" s="26">
        <f t="shared" si="4794"/>
        <v>0</v>
      </c>
      <c r="BE976" s="26">
        <f t="shared" si="4795"/>
        <v>0</v>
      </c>
      <c r="BF976" s="26">
        <f t="shared" si="4796"/>
        <v>0</v>
      </c>
      <c r="BG976" s="26">
        <f t="shared" si="4797"/>
        <v>0</v>
      </c>
      <c r="BH976" s="26">
        <f t="shared" si="4798"/>
        <v>0</v>
      </c>
      <c r="BI976" s="26">
        <f t="shared" si="4799"/>
        <v>0</v>
      </c>
      <c r="BJ976" s="26">
        <f t="shared" si="4800"/>
        <v>0</v>
      </c>
      <c r="BK976" s="26">
        <f t="shared" si="4801"/>
        <v>0</v>
      </c>
      <c r="BL976" s="26">
        <f t="shared" si="4536"/>
        <v>5277.8</v>
      </c>
      <c r="BM976" s="26">
        <f t="shared" si="4802"/>
        <v>0</v>
      </c>
      <c r="BN976" s="53">
        <f t="shared" si="4593"/>
        <v>5277.8</v>
      </c>
      <c r="BO976" s="26">
        <f t="shared" si="4537"/>
        <v>5277.8</v>
      </c>
      <c r="BP976" s="26">
        <f t="shared" si="4803"/>
        <v>0</v>
      </c>
      <c r="BQ976" s="53">
        <f t="shared" si="4594"/>
        <v>5277.8</v>
      </c>
      <c r="BR976" s="52">
        <f t="shared" si="4538"/>
        <v>5277.8</v>
      </c>
      <c r="BS976" s="26">
        <f t="shared" si="4803"/>
        <v>0</v>
      </c>
      <c r="BT976" s="27"/>
    </row>
    <row r="977" spans="1:73" ht="46.8" x14ac:dyDescent="0.3">
      <c r="A977" s="67" t="s">
        <v>500</v>
      </c>
      <c r="B977" s="67" t="s">
        <v>73</v>
      </c>
      <c r="C977" s="67" t="s">
        <v>73</v>
      </c>
      <c r="D977" s="67" t="s">
        <v>232</v>
      </c>
      <c r="E977" s="71"/>
      <c r="F977" s="68" t="s">
        <v>233</v>
      </c>
      <c r="G977" s="26">
        <f t="shared" si="4760"/>
        <v>5277.8</v>
      </c>
      <c r="H977" s="26">
        <f t="shared" si="4761"/>
        <v>5277.8</v>
      </c>
      <c r="I977" s="26">
        <f t="shared" si="4762"/>
        <v>5277.8</v>
      </c>
      <c r="J977" s="26">
        <f t="shared" si="4763"/>
        <v>0</v>
      </c>
      <c r="K977" s="26">
        <f t="shared" si="4764"/>
        <v>0</v>
      </c>
      <c r="L977" s="26">
        <f t="shared" si="4765"/>
        <v>0</v>
      </c>
      <c r="M977" s="26">
        <f t="shared" si="4705"/>
        <v>5277.8</v>
      </c>
      <c r="N977" s="26">
        <f t="shared" si="4706"/>
        <v>5277.8</v>
      </c>
      <c r="O977" s="26">
        <f t="shared" si="4707"/>
        <v>5277.8</v>
      </c>
      <c r="P977" s="26">
        <f t="shared" si="4766"/>
        <v>0</v>
      </c>
      <c r="Q977" s="26">
        <f t="shared" si="4767"/>
        <v>0</v>
      </c>
      <c r="R977" s="26">
        <f t="shared" si="4768"/>
        <v>0</v>
      </c>
      <c r="S977" s="26">
        <f t="shared" si="4769"/>
        <v>0</v>
      </c>
      <c r="T977" s="26">
        <f t="shared" si="4770"/>
        <v>0</v>
      </c>
      <c r="U977" s="26">
        <f t="shared" si="4771"/>
        <v>0</v>
      </c>
      <c r="V977" s="26">
        <f t="shared" si="4772"/>
        <v>0</v>
      </c>
      <c r="W977" s="26">
        <f t="shared" si="4773"/>
        <v>0</v>
      </c>
      <c r="X977" s="26">
        <f t="shared" si="4774"/>
        <v>0</v>
      </c>
      <c r="Y977" s="26">
        <f t="shared" si="4775"/>
        <v>0</v>
      </c>
      <c r="Z977" s="26">
        <f t="shared" si="4776"/>
        <v>0</v>
      </c>
      <c r="AA977" s="26">
        <f t="shared" si="4777"/>
        <v>0</v>
      </c>
      <c r="AB977" s="26">
        <f t="shared" si="4778"/>
        <v>0</v>
      </c>
      <c r="AC977" s="26">
        <f t="shared" si="4595"/>
        <v>5277.8</v>
      </c>
      <c r="AD977" s="26">
        <f t="shared" si="4596"/>
        <v>5277.8</v>
      </c>
      <c r="AE977" s="26">
        <f t="shared" si="4597"/>
        <v>5277.8</v>
      </c>
      <c r="AF977" s="26">
        <f t="shared" si="4779"/>
        <v>0</v>
      </c>
      <c r="AG977" s="26">
        <f t="shared" si="4598"/>
        <v>5277.8</v>
      </c>
      <c r="AH977" s="26">
        <f t="shared" si="4599"/>
        <v>5277.8</v>
      </c>
      <c r="AI977" s="26">
        <f t="shared" si="4600"/>
        <v>5277.8</v>
      </c>
      <c r="AJ977" s="26">
        <f t="shared" si="4780"/>
        <v>0</v>
      </c>
      <c r="AK977" s="26">
        <f t="shared" si="4781"/>
        <v>0</v>
      </c>
      <c r="AL977" s="26">
        <f t="shared" si="4782"/>
        <v>0</v>
      </c>
      <c r="AM977" s="26">
        <f t="shared" si="4783"/>
        <v>0</v>
      </c>
      <c r="AN977" s="26">
        <f t="shared" si="4784"/>
        <v>0</v>
      </c>
      <c r="AO977" s="26">
        <f t="shared" si="4785"/>
        <v>0</v>
      </c>
      <c r="AP977" s="26">
        <f t="shared" si="4786"/>
        <v>0</v>
      </c>
      <c r="AQ977" s="26">
        <f t="shared" si="4787"/>
        <v>0</v>
      </c>
      <c r="AR977" s="26">
        <f t="shared" si="4788"/>
        <v>0</v>
      </c>
      <c r="AS977" s="26">
        <f t="shared" si="4542"/>
        <v>5277.8</v>
      </c>
      <c r="AT977" s="26">
        <f t="shared" si="4543"/>
        <v>5277.8</v>
      </c>
      <c r="AU977" s="26">
        <f t="shared" si="4544"/>
        <v>5277.8</v>
      </c>
      <c r="AV977" s="26">
        <f t="shared" si="4789"/>
        <v>0</v>
      </c>
      <c r="AW977" s="26">
        <f t="shared" si="4790"/>
        <v>0</v>
      </c>
      <c r="AX977" s="26">
        <f t="shared" si="4791"/>
        <v>0</v>
      </c>
      <c r="AY977" s="26">
        <f t="shared" si="4545"/>
        <v>5277.8</v>
      </c>
      <c r="AZ977" s="26">
        <f t="shared" si="4546"/>
        <v>5277.8</v>
      </c>
      <c r="BA977" s="26">
        <f t="shared" si="4547"/>
        <v>5277.8</v>
      </c>
      <c r="BB977" s="26">
        <f t="shared" si="4792"/>
        <v>0</v>
      </c>
      <c r="BC977" s="26">
        <f t="shared" si="4793"/>
        <v>0</v>
      </c>
      <c r="BD977" s="26">
        <f t="shared" si="4794"/>
        <v>0</v>
      </c>
      <c r="BE977" s="26">
        <f t="shared" si="4795"/>
        <v>0</v>
      </c>
      <c r="BF977" s="26">
        <f t="shared" si="4796"/>
        <v>0</v>
      </c>
      <c r="BG977" s="26">
        <f t="shared" si="4797"/>
        <v>0</v>
      </c>
      <c r="BH977" s="26">
        <f t="shared" si="4798"/>
        <v>0</v>
      </c>
      <c r="BI977" s="26">
        <f t="shared" si="4799"/>
        <v>0</v>
      </c>
      <c r="BJ977" s="26">
        <f t="shared" si="4800"/>
        <v>0</v>
      </c>
      <c r="BK977" s="26">
        <f t="shared" si="4801"/>
        <v>0</v>
      </c>
      <c r="BL977" s="26">
        <f t="shared" si="4536"/>
        <v>5277.8</v>
      </c>
      <c r="BM977" s="26">
        <f t="shared" si="4802"/>
        <v>0</v>
      </c>
      <c r="BN977" s="53">
        <f t="shared" si="4593"/>
        <v>5277.8</v>
      </c>
      <c r="BO977" s="26">
        <f t="shared" si="4537"/>
        <v>5277.8</v>
      </c>
      <c r="BP977" s="26">
        <f t="shared" si="4803"/>
        <v>0</v>
      </c>
      <c r="BQ977" s="53">
        <f t="shared" si="4594"/>
        <v>5277.8</v>
      </c>
      <c r="BR977" s="52">
        <f t="shared" si="4538"/>
        <v>5277.8</v>
      </c>
      <c r="BS977" s="26">
        <f t="shared" si="4803"/>
        <v>0</v>
      </c>
      <c r="BT977" s="27"/>
    </row>
    <row r="978" spans="1:73" ht="62.4" x14ac:dyDescent="0.3">
      <c r="A978" s="67" t="s">
        <v>500</v>
      </c>
      <c r="B978" s="67" t="s">
        <v>73</v>
      </c>
      <c r="C978" s="67" t="s">
        <v>73</v>
      </c>
      <c r="D978" s="67" t="s">
        <v>485</v>
      </c>
      <c r="E978" s="71"/>
      <c r="F978" s="68" t="s">
        <v>486</v>
      </c>
      <c r="G978" s="26">
        <f t="shared" si="4760"/>
        <v>5277.8</v>
      </c>
      <c r="H978" s="26">
        <f t="shared" si="4761"/>
        <v>5277.8</v>
      </c>
      <c r="I978" s="26">
        <f t="shared" si="4762"/>
        <v>5277.8</v>
      </c>
      <c r="J978" s="26">
        <f t="shared" si="4763"/>
        <v>0</v>
      </c>
      <c r="K978" s="26">
        <f t="shared" si="4764"/>
        <v>0</v>
      </c>
      <c r="L978" s="26">
        <f t="shared" si="4765"/>
        <v>0</v>
      </c>
      <c r="M978" s="26">
        <f t="shared" si="4705"/>
        <v>5277.8</v>
      </c>
      <c r="N978" s="26">
        <f t="shared" si="4706"/>
        <v>5277.8</v>
      </c>
      <c r="O978" s="26">
        <f t="shared" si="4707"/>
        <v>5277.8</v>
      </c>
      <c r="P978" s="26">
        <f t="shared" si="4766"/>
        <v>0</v>
      </c>
      <c r="Q978" s="26">
        <f t="shared" si="4767"/>
        <v>0</v>
      </c>
      <c r="R978" s="26">
        <f t="shared" si="4768"/>
        <v>0</v>
      </c>
      <c r="S978" s="26">
        <f t="shared" si="4769"/>
        <v>0</v>
      </c>
      <c r="T978" s="26">
        <f t="shared" si="4770"/>
        <v>0</v>
      </c>
      <c r="U978" s="26">
        <f t="shared" si="4771"/>
        <v>0</v>
      </c>
      <c r="V978" s="26">
        <f t="shared" si="4772"/>
        <v>0</v>
      </c>
      <c r="W978" s="26">
        <f t="shared" si="4773"/>
        <v>0</v>
      </c>
      <c r="X978" s="26">
        <f t="shared" si="4774"/>
        <v>0</v>
      </c>
      <c r="Y978" s="26">
        <f t="shared" si="4775"/>
        <v>0</v>
      </c>
      <c r="Z978" s="26">
        <f t="shared" si="4776"/>
        <v>0</v>
      </c>
      <c r="AA978" s="26">
        <f t="shared" si="4777"/>
        <v>0</v>
      </c>
      <c r="AB978" s="26">
        <f t="shared" si="4778"/>
        <v>0</v>
      </c>
      <c r="AC978" s="26">
        <f t="shared" si="4595"/>
        <v>5277.8</v>
      </c>
      <c r="AD978" s="26">
        <f t="shared" si="4596"/>
        <v>5277.8</v>
      </c>
      <c r="AE978" s="26">
        <f t="shared" si="4597"/>
        <v>5277.8</v>
      </c>
      <c r="AF978" s="26">
        <f t="shared" si="4779"/>
        <v>0</v>
      </c>
      <c r="AG978" s="26">
        <f t="shared" si="4598"/>
        <v>5277.8</v>
      </c>
      <c r="AH978" s="26">
        <f t="shared" si="4599"/>
        <v>5277.8</v>
      </c>
      <c r="AI978" s="26">
        <f t="shared" si="4600"/>
        <v>5277.8</v>
      </c>
      <c r="AJ978" s="26">
        <f t="shared" si="4780"/>
        <v>0</v>
      </c>
      <c r="AK978" s="26">
        <f t="shared" si="4781"/>
        <v>0</v>
      </c>
      <c r="AL978" s="26">
        <f t="shared" si="4782"/>
        <v>0</v>
      </c>
      <c r="AM978" s="26">
        <f t="shared" si="4783"/>
        <v>0</v>
      </c>
      <c r="AN978" s="26">
        <f t="shared" si="4784"/>
        <v>0</v>
      </c>
      <c r="AO978" s="26">
        <f t="shared" si="4785"/>
        <v>0</v>
      </c>
      <c r="AP978" s="26">
        <f t="shared" si="4786"/>
        <v>0</v>
      </c>
      <c r="AQ978" s="26">
        <f t="shared" si="4787"/>
        <v>0</v>
      </c>
      <c r="AR978" s="26">
        <f t="shared" si="4788"/>
        <v>0</v>
      </c>
      <c r="AS978" s="26">
        <f t="shared" si="4542"/>
        <v>5277.8</v>
      </c>
      <c r="AT978" s="26">
        <f t="shared" si="4543"/>
        <v>5277.8</v>
      </c>
      <c r="AU978" s="26">
        <f t="shared" si="4544"/>
        <v>5277.8</v>
      </c>
      <c r="AV978" s="26">
        <f t="shared" si="4789"/>
        <v>0</v>
      </c>
      <c r="AW978" s="26">
        <f t="shared" si="4790"/>
        <v>0</v>
      </c>
      <c r="AX978" s="26">
        <f t="shared" si="4791"/>
        <v>0</v>
      </c>
      <c r="AY978" s="26">
        <f t="shared" si="4545"/>
        <v>5277.8</v>
      </c>
      <c r="AZ978" s="26">
        <f t="shared" si="4546"/>
        <v>5277.8</v>
      </c>
      <c r="BA978" s="26">
        <f t="shared" si="4547"/>
        <v>5277.8</v>
      </c>
      <c r="BB978" s="26">
        <f t="shared" si="4792"/>
        <v>0</v>
      </c>
      <c r="BC978" s="26">
        <f t="shared" si="4793"/>
        <v>0</v>
      </c>
      <c r="BD978" s="26">
        <f t="shared" si="4794"/>
        <v>0</v>
      </c>
      <c r="BE978" s="26">
        <f t="shared" si="4795"/>
        <v>0</v>
      </c>
      <c r="BF978" s="26">
        <f t="shared" si="4796"/>
        <v>0</v>
      </c>
      <c r="BG978" s="26">
        <f t="shared" si="4797"/>
        <v>0</v>
      </c>
      <c r="BH978" s="26">
        <f t="shared" si="4798"/>
        <v>0</v>
      </c>
      <c r="BI978" s="26">
        <f t="shared" si="4799"/>
        <v>0</v>
      </c>
      <c r="BJ978" s="26">
        <f t="shared" si="4800"/>
        <v>0</v>
      </c>
      <c r="BK978" s="26">
        <f t="shared" si="4801"/>
        <v>0</v>
      </c>
      <c r="BL978" s="26">
        <f t="shared" si="4536"/>
        <v>5277.8</v>
      </c>
      <c r="BM978" s="26">
        <f t="shared" si="4802"/>
        <v>0</v>
      </c>
      <c r="BN978" s="53">
        <f t="shared" si="4593"/>
        <v>5277.8</v>
      </c>
      <c r="BO978" s="26">
        <f t="shared" si="4537"/>
        <v>5277.8</v>
      </c>
      <c r="BP978" s="26">
        <f t="shared" si="4803"/>
        <v>0</v>
      </c>
      <c r="BQ978" s="53">
        <f t="shared" si="4594"/>
        <v>5277.8</v>
      </c>
      <c r="BR978" s="52">
        <f t="shared" si="4538"/>
        <v>5277.8</v>
      </c>
      <c r="BS978" s="26">
        <f t="shared" si="4803"/>
        <v>0</v>
      </c>
      <c r="BT978" s="27"/>
    </row>
    <row r="979" spans="1:73" ht="31.2" x14ac:dyDescent="0.3">
      <c r="A979" s="67" t="s">
        <v>500</v>
      </c>
      <c r="B979" s="67" t="s">
        <v>73</v>
      </c>
      <c r="C979" s="67" t="s">
        <v>73</v>
      </c>
      <c r="D979" s="67" t="s">
        <v>485</v>
      </c>
      <c r="E979" s="67" t="s">
        <v>127</v>
      </c>
      <c r="F979" s="68" t="s">
        <v>128</v>
      </c>
      <c r="G979" s="26">
        <v>5277.8</v>
      </c>
      <c r="H979" s="26">
        <v>5277.8</v>
      </c>
      <c r="I979" s="26">
        <v>5277.8</v>
      </c>
      <c r="J979" s="26"/>
      <c r="K979" s="26"/>
      <c r="L979" s="26"/>
      <c r="M979" s="26">
        <f t="shared" si="4705"/>
        <v>5277.8</v>
      </c>
      <c r="N979" s="26">
        <f t="shared" si="4706"/>
        <v>5277.8</v>
      </c>
      <c r="O979" s="26">
        <f t="shared" si="4707"/>
        <v>5277.8</v>
      </c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>
        <f t="shared" si="4595"/>
        <v>5277.8</v>
      </c>
      <c r="AD979" s="26">
        <f t="shared" si="4596"/>
        <v>5277.8</v>
      </c>
      <c r="AE979" s="26">
        <f t="shared" si="4597"/>
        <v>5277.8</v>
      </c>
      <c r="AF979" s="26"/>
      <c r="AG979" s="26">
        <f t="shared" si="4598"/>
        <v>5277.8</v>
      </c>
      <c r="AH979" s="26">
        <f t="shared" si="4599"/>
        <v>5277.8</v>
      </c>
      <c r="AI979" s="26">
        <f t="shared" si="4600"/>
        <v>5277.8</v>
      </c>
      <c r="AJ979" s="26"/>
      <c r="AK979" s="26"/>
      <c r="AL979" s="26"/>
      <c r="AM979" s="26"/>
      <c r="AN979" s="26"/>
      <c r="AO979" s="26"/>
      <c r="AP979" s="26"/>
      <c r="AQ979" s="26"/>
      <c r="AR979" s="26"/>
      <c r="AS979" s="26">
        <f t="shared" si="4542"/>
        <v>5277.8</v>
      </c>
      <c r="AT979" s="26">
        <f t="shared" si="4543"/>
        <v>5277.8</v>
      </c>
      <c r="AU979" s="26">
        <f t="shared" si="4544"/>
        <v>5277.8</v>
      </c>
      <c r="AV979" s="26"/>
      <c r="AW979" s="26"/>
      <c r="AX979" s="26"/>
      <c r="AY979" s="26">
        <f t="shared" si="4545"/>
        <v>5277.8</v>
      </c>
      <c r="AZ979" s="26">
        <f t="shared" si="4546"/>
        <v>5277.8</v>
      </c>
      <c r="BA979" s="26">
        <f t="shared" si="4547"/>
        <v>5277.8</v>
      </c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>
        <f t="shared" si="4536"/>
        <v>5277.8</v>
      </c>
      <c r="BM979" s="26"/>
      <c r="BN979" s="53">
        <f t="shared" si="4593"/>
        <v>5277.8</v>
      </c>
      <c r="BO979" s="26">
        <f t="shared" si="4537"/>
        <v>5277.8</v>
      </c>
      <c r="BP979" s="26"/>
      <c r="BQ979" s="53">
        <f t="shared" si="4594"/>
        <v>5277.8</v>
      </c>
      <c r="BR979" s="52">
        <f t="shared" si="4538"/>
        <v>5277.8</v>
      </c>
      <c r="BS979" s="26"/>
      <c r="BT979" s="27"/>
    </row>
    <row r="980" spans="1:73" ht="46.8" x14ac:dyDescent="0.3">
      <c r="A980" s="67" t="s">
        <v>500</v>
      </c>
      <c r="B980" s="67" t="s">
        <v>73</v>
      </c>
      <c r="C980" s="67" t="s">
        <v>73</v>
      </c>
      <c r="D980" s="67" t="s">
        <v>244</v>
      </c>
      <c r="E980" s="71"/>
      <c r="F980" s="68" t="s">
        <v>245</v>
      </c>
      <c r="G980" s="26">
        <f t="shared" si="4760"/>
        <v>550</v>
      </c>
      <c r="H980" s="26">
        <f t="shared" si="4761"/>
        <v>550</v>
      </c>
      <c r="I980" s="26">
        <f t="shared" si="4762"/>
        <v>550</v>
      </c>
      <c r="J980" s="26">
        <f t="shared" si="4763"/>
        <v>0</v>
      </c>
      <c r="K980" s="26">
        <f t="shared" si="4764"/>
        <v>0</v>
      </c>
      <c r="L980" s="26">
        <f t="shared" si="4765"/>
        <v>0</v>
      </c>
      <c r="M980" s="26">
        <f t="shared" si="4705"/>
        <v>550</v>
      </c>
      <c r="N980" s="26">
        <f t="shared" si="4706"/>
        <v>550</v>
      </c>
      <c r="O980" s="26">
        <f t="shared" si="4707"/>
        <v>550</v>
      </c>
      <c r="P980" s="26">
        <f t="shared" si="4766"/>
        <v>0</v>
      </c>
      <c r="Q980" s="26">
        <f t="shared" si="4767"/>
        <v>0</v>
      </c>
      <c r="R980" s="26">
        <f t="shared" si="4768"/>
        <v>0</v>
      </c>
      <c r="S980" s="26">
        <f t="shared" si="4769"/>
        <v>0</v>
      </c>
      <c r="T980" s="26">
        <f t="shared" si="4770"/>
        <v>0</v>
      </c>
      <c r="U980" s="26">
        <f t="shared" si="4771"/>
        <v>0</v>
      </c>
      <c r="V980" s="26">
        <f t="shared" si="4772"/>
        <v>0</v>
      </c>
      <c r="W980" s="26">
        <f t="shared" si="4773"/>
        <v>0</v>
      </c>
      <c r="X980" s="26">
        <f t="shared" si="4774"/>
        <v>0</v>
      </c>
      <c r="Y980" s="26">
        <f t="shared" si="4775"/>
        <v>0</v>
      </c>
      <c r="Z980" s="26">
        <f t="shared" si="4776"/>
        <v>0</v>
      </c>
      <c r="AA980" s="26">
        <f t="shared" si="4777"/>
        <v>0</v>
      </c>
      <c r="AB980" s="26">
        <f t="shared" si="4778"/>
        <v>0</v>
      </c>
      <c r="AC980" s="26">
        <f t="shared" si="4595"/>
        <v>550</v>
      </c>
      <c r="AD980" s="26">
        <f t="shared" si="4596"/>
        <v>550</v>
      </c>
      <c r="AE980" s="26">
        <f t="shared" si="4597"/>
        <v>550</v>
      </c>
      <c r="AF980" s="26">
        <f t="shared" si="4779"/>
        <v>0</v>
      </c>
      <c r="AG980" s="26">
        <f t="shared" si="4598"/>
        <v>550</v>
      </c>
      <c r="AH980" s="26">
        <f t="shared" si="4599"/>
        <v>550</v>
      </c>
      <c r="AI980" s="26">
        <f t="shared" si="4600"/>
        <v>550</v>
      </c>
      <c r="AJ980" s="26">
        <f t="shared" si="4780"/>
        <v>0</v>
      </c>
      <c r="AK980" s="26">
        <f t="shared" si="4781"/>
        <v>0</v>
      </c>
      <c r="AL980" s="26">
        <f t="shared" si="4782"/>
        <v>0</v>
      </c>
      <c r="AM980" s="26">
        <f t="shared" si="4783"/>
        <v>0</v>
      </c>
      <c r="AN980" s="26">
        <f t="shared" si="4784"/>
        <v>0</v>
      </c>
      <c r="AO980" s="26">
        <f t="shared" si="4785"/>
        <v>0</v>
      </c>
      <c r="AP980" s="26">
        <f t="shared" si="4786"/>
        <v>0</v>
      </c>
      <c r="AQ980" s="26">
        <f t="shared" si="4787"/>
        <v>0</v>
      </c>
      <c r="AR980" s="26">
        <f t="shared" si="4788"/>
        <v>0</v>
      </c>
      <c r="AS980" s="26">
        <f t="shared" si="4542"/>
        <v>550</v>
      </c>
      <c r="AT980" s="26">
        <f t="shared" si="4543"/>
        <v>550</v>
      </c>
      <c r="AU980" s="26">
        <f t="shared" si="4544"/>
        <v>550</v>
      </c>
      <c r="AV980" s="26">
        <f t="shared" si="4789"/>
        <v>0</v>
      </c>
      <c r="AW980" s="26">
        <f t="shared" si="4790"/>
        <v>0</v>
      </c>
      <c r="AX980" s="26">
        <f t="shared" si="4791"/>
        <v>0</v>
      </c>
      <c r="AY980" s="26">
        <f t="shared" si="4545"/>
        <v>550</v>
      </c>
      <c r="AZ980" s="26">
        <f t="shared" si="4546"/>
        <v>550</v>
      </c>
      <c r="BA980" s="26">
        <f t="shared" si="4547"/>
        <v>550</v>
      </c>
      <c r="BB980" s="26">
        <f t="shared" si="4792"/>
        <v>0</v>
      </c>
      <c r="BC980" s="26">
        <f t="shared" si="4793"/>
        <v>0</v>
      </c>
      <c r="BD980" s="26">
        <f t="shared" si="4794"/>
        <v>0</v>
      </c>
      <c r="BE980" s="26">
        <f t="shared" si="4795"/>
        <v>0</v>
      </c>
      <c r="BF980" s="26">
        <f t="shared" si="4796"/>
        <v>0</v>
      </c>
      <c r="BG980" s="26">
        <f t="shared" si="4797"/>
        <v>0</v>
      </c>
      <c r="BH980" s="26">
        <f t="shared" si="4798"/>
        <v>0</v>
      </c>
      <c r="BI980" s="26">
        <f t="shared" si="4799"/>
        <v>0</v>
      </c>
      <c r="BJ980" s="26">
        <f t="shared" si="4800"/>
        <v>0</v>
      </c>
      <c r="BK980" s="26">
        <f t="shared" si="4801"/>
        <v>0</v>
      </c>
      <c r="BL980" s="26">
        <f t="shared" si="4536"/>
        <v>550</v>
      </c>
      <c r="BM980" s="26">
        <f t="shared" si="4802"/>
        <v>0</v>
      </c>
      <c r="BN980" s="53">
        <f t="shared" si="4593"/>
        <v>550</v>
      </c>
      <c r="BO980" s="26">
        <f t="shared" si="4537"/>
        <v>550</v>
      </c>
      <c r="BP980" s="26">
        <f t="shared" si="4803"/>
        <v>0</v>
      </c>
      <c r="BQ980" s="53">
        <f t="shared" si="4594"/>
        <v>550</v>
      </c>
      <c r="BR980" s="52">
        <f t="shared" si="4538"/>
        <v>550</v>
      </c>
      <c r="BS980" s="26">
        <f t="shared" si="4803"/>
        <v>0</v>
      </c>
      <c r="BT980" s="27"/>
    </row>
    <row r="981" spans="1:73" x14ac:dyDescent="0.3">
      <c r="A981" s="67" t="s">
        <v>500</v>
      </c>
      <c r="B981" s="67" t="s">
        <v>73</v>
      </c>
      <c r="C981" s="67" t="s">
        <v>73</v>
      </c>
      <c r="D981" s="67" t="s">
        <v>246</v>
      </c>
      <c r="E981" s="71"/>
      <c r="F981" s="68" t="s">
        <v>33</v>
      </c>
      <c r="G981" s="26">
        <f t="shared" si="4760"/>
        <v>550</v>
      </c>
      <c r="H981" s="26">
        <f t="shared" si="4761"/>
        <v>550</v>
      </c>
      <c r="I981" s="26">
        <f t="shared" si="4762"/>
        <v>550</v>
      </c>
      <c r="J981" s="26">
        <f t="shared" si="4763"/>
        <v>0</v>
      </c>
      <c r="K981" s="26">
        <f t="shared" si="4764"/>
        <v>0</v>
      </c>
      <c r="L981" s="26">
        <f t="shared" si="4765"/>
        <v>0</v>
      </c>
      <c r="M981" s="26">
        <f t="shared" si="4705"/>
        <v>550</v>
      </c>
      <c r="N981" s="26">
        <f t="shared" si="4706"/>
        <v>550</v>
      </c>
      <c r="O981" s="26">
        <f t="shared" si="4707"/>
        <v>550</v>
      </c>
      <c r="P981" s="26">
        <f t="shared" si="4766"/>
        <v>0</v>
      </c>
      <c r="Q981" s="26">
        <f t="shared" si="4767"/>
        <v>0</v>
      </c>
      <c r="R981" s="26">
        <f t="shared" si="4768"/>
        <v>0</v>
      </c>
      <c r="S981" s="26">
        <f t="shared" si="4769"/>
        <v>0</v>
      </c>
      <c r="T981" s="26">
        <f t="shared" si="4770"/>
        <v>0</v>
      </c>
      <c r="U981" s="26">
        <f t="shared" si="4771"/>
        <v>0</v>
      </c>
      <c r="V981" s="26">
        <f t="shared" si="4772"/>
        <v>0</v>
      </c>
      <c r="W981" s="26">
        <f t="shared" si="4773"/>
        <v>0</v>
      </c>
      <c r="X981" s="26">
        <f t="shared" si="4774"/>
        <v>0</v>
      </c>
      <c r="Y981" s="26">
        <f t="shared" si="4775"/>
        <v>0</v>
      </c>
      <c r="Z981" s="26">
        <f t="shared" si="4776"/>
        <v>0</v>
      </c>
      <c r="AA981" s="26">
        <f t="shared" si="4777"/>
        <v>0</v>
      </c>
      <c r="AB981" s="26">
        <f t="shared" si="4778"/>
        <v>0</v>
      </c>
      <c r="AC981" s="26">
        <f t="shared" si="4595"/>
        <v>550</v>
      </c>
      <c r="AD981" s="26">
        <f t="shared" si="4596"/>
        <v>550</v>
      </c>
      <c r="AE981" s="26">
        <f t="shared" si="4597"/>
        <v>550</v>
      </c>
      <c r="AF981" s="26">
        <f t="shared" si="4779"/>
        <v>0</v>
      </c>
      <c r="AG981" s="26">
        <f t="shared" si="4598"/>
        <v>550</v>
      </c>
      <c r="AH981" s="26">
        <f t="shared" si="4599"/>
        <v>550</v>
      </c>
      <c r="AI981" s="26">
        <f t="shared" si="4600"/>
        <v>550</v>
      </c>
      <c r="AJ981" s="26">
        <f t="shared" si="4780"/>
        <v>0</v>
      </c>
      <c r="AK981" s="26">
        <f t="shared" si="4781"/>
        <v>0</v>
      </c>
      <c r="AL981" s="26">
        <f t="shared" si="4782"/>
        <v>0</v>
      </c>
      <c r="AM981" s="26">
        <f t="shared" si="4783"/>
        <v>0</v>
      </c>
      <c r="AN981" s="26">
        <f t="shared" si="4784"/>
        <v>0</v>
      </c>
      <c r="AO981" s="26">
        <f t="shared" si="4785"/>
        <v>0</v>
      </c>
      <c r="AP981" s="26">
        <f t="shared" si="4786"/>
        <v>0</v>
      </c>
      <c r="AQ981" s="26">
        <f t="shared" si="4787"/>
        <v>0</v>
      </c>
      <c r="AR981" s="26">
        <f t="shared" si="4788"/>
        <v>0</v>
      </c>
      <c r="AS981" s="26">
        <f t="shared" si="4542"/>
        <v>550</v>
      </c>
      <c r="AT981" s="26">
        <f t="shared" si="4543"/>
        <v>550</v>
      </c>
      <c r="AU981" s="26">
        <f t="shared" si="4544"/>
        <v>550</v>
      </c>
      <c r="AV981" s="26">
        <f t="shared" si="4789"/>
        <v>0</v>
      </c>
      <c r="AW981" s="26">
        <f t="shared" si="4790"/>
        <v>0</v>
      </c>
      <c r="AX981" s="26">
        <f t="shared" si="4791"/>
        <v>0</v>
      </c>
      <c r="AY981" s="26">
        <f t="shared" si="4545"/>
        <v>550</v>
      </c>
      <c r="AZ981" s="26">
        <f t="shared" si="4546"/>
        <v>550</v>
      </c>
      <c r="BA981" s="26">
        <f t="shared" si="4547"/>
        <v>550</v>
      </c>
      <c r="BB981" s="26">
        <f t="shared" si="4792"/>
        <v>0</v>
      </c>
      <c r="BC981" s="26">
        <f t="shared" si="4793"/>
        <v>0</v>
      </c>
      <c r="BD981" s="26">
        <f t="shared" si="4794"/>
        <v>0</v>
      </c>
      <c r="BE981" s="26">
        <f t="shared" si="4795"/>
        <v>0</v>
      </c>
      <c r="BF981" s="26">
        <f t="shared" si="4796"/>
        <v>0</v>
      </c>
      <c r="BG981" s="26">
        <f t="shared" si="4797"/>
        <v>0</v>
      </c>
      <c r="BH981" s="26">
        <f t="shared" si="4798"/>
        <v>0</v>
      </c>
      <c r="BI981" s="26">
        <f t="shared" si="4799"/>
        <v>0</v>
      </c>
      <c r="BJ981" s="26">
        <f t="shared" si="4800"/>
        <v>0</v>
      </c>
      <c r="BK981" s="26">
        <f t="shared" si="4801"/>
        <v>0</v>
      </c>
      <c r="BL981" s="26">
        <f t="shared" si="4536"/>
        <v>550</v>
      </c>
      <c r="BM981" s="26">
        <f t="shared" si="4802"/>
        <v>0</v>
      </c>
      <c r="BN981" s="53">
        <f t="shared" si="4593"/>
        <v>550</v>
      </c>
      <c r="BO981" s="26">
        <f t="shared" si="4537"/>
        <v>550</v>
      </c>
      <c r="BP981" s="26">
        <f t="shared" si="4803"/>
        <v>0</v>
      </c>
      <c r="BQ981" s="53">
        <f t="shared" si="4594"/>
        <v>550</v>
      </c>
      <c r="BR981" s="52">
        <f t="shared" si="4538"/>
        <v>550</v>
      </c>
      <c r="BS981" s="26">
        <f t="shared" si="4803"/>
        <v>0</v>
      </c>
      <c r="BT981" s="27"/>
    </row>
    <row r="982" spans="1:73" ht="31.2" x14ac:dyDescent="0.3">
      <c r="A982" s="67" t="s">
        <v>500</v>
      </c>
      <c r="B982" s="67" t="s">
        <v>73</v>
      </c>
      <c r="C982" s="67" t="s">
        <v>73</v>
      </c>
      <c r="D982" s="67" t="s">
        <v>255</v>
      </c>
      <c r="E982" s="71"/>
      <c r="F982" s="68" t="s">
        <v>256</v>
      </c>
      <c r="G982" s="26">
        <f t="shared" si="4760"/>
        <v>550</v>
      </c>
      <c r="H982" s="26">
        <f t="shared" si="4761"/>
        <v>550</v>
      </c>
      <c r="I982" s="26">
        <f t="shared" si="4762"/>
        <v>550</v>
      </c>
      <c r="J982" s="26">
        <f t="shared" si="4763"/>
        <v>0</v>
      </c>
      <c r="K982" s="26">
        <f t="shared" si="4764"/>
        <v>0</v>
      </c>
      <c r="L982" s="26">
        <f t="shared" si="4765"/>
        <v>0</v>
      </c>
      <c r="M982" s="26">
        <f t="shared" si="4705"/>
        <v>550</v>
      </c>
      <c r="N982" s="26">
        <f t="shared" si="4706"/>
        <v>550</v>
      </c>
      <c r="O982" s="26">
        <f t="shared" si="4707"/>
        <v>550</v>
      </c>
      <c r="P982" s="26">
        <f t="shared" si="4766"/>
        <v>0</v>
      </c>
      <c r="Q982" s="26">
        <f t="shared" si="4767"/>
        <v>0</v>
      </c>
      <c r="R982" s="26">
        <f t="shared" si="4768"/>
        <v>0</v>
      </c>
      <c r="S982" s="26">
        <f t="shared" si="4769"/>
        <v>0</v>
      </c>
      <c r="T982" s="26">
        <f t="shared" si="4770"/>
        <v>0</v>
      </c>
      <c r="U982" s="26">
        <f t="shared" si="4771"/>
        <v>0</v>
      </c>
      <c r="V982" s="26">
        <f t="shared" si="4772"/>
        <v>0</v>
      </c>
      <c r="W982" s="26">
        <f t="shared" si="4773"/>
        <v>0</v>
      </c>
      <c r="X982" s="26">
        <f t="shared" si="4774"/>
        <v>0</v>
      </c>
      <c r="Y982" s="26">
        <f t="shared" si="4775"/>
        <v>0</v>
      </c>
      <c r="Z982" s="26">
        <f t="shared" si="4776"/>
        <v>0</v>
      </c>
      <c r="AA982" s="26">
        <f t="shared" si="4777"/>
        <v>0</v>
      </c>
      <c r="AB982" s="26">
        <f t="shared" si="4778"/>
        <v>0</v>
      </c>
      <c r="AC982" s="26">
        <f t="shared" si="4595"/>
        <v>550</v>
      </c>
      <c r="AD982" s="26">
        <f t="shared" si="4596"/>
        <v>550</v>
      </c>
      <c r="AE982" s="26">
        <f t="shared" si="4597"/>
        <v>550</v>
      </c>
      <c r="AF982" s="26">
        <f t="shared" si="4779"/>
        <v>0</v>
      </c>
      <c r="AG982" s="26">
        <f t="shared" si="4598"/>
        <v>550</v>
      </c>
      <c r="AH982" s="26">
        <f t="shared" si="4599"/>
        <v>550</v>
      </c>
      <c r="AI982" s="26">
        <f t="shared" si="4600"/>
        <v>550</v>
      </c>
      <c r="AJ982" s="26">
        <f t="shared" si="4780"/>
        <v>0</v>
      </c>
      <c r="AK982" s="26">
        <f t="shared" si="4781"/>
        <v>0</v>
      </c>
      <c r="AL982" s="26">
        <f t="shared" si="4782"/>
        <v>0</v>
      </c>
      <c r="AM982" s="26">
        <f t="shared" si="4783"/>
        <v>0</v>
      </c>
      <c r="AN982" s="26">
        <f t="shared" si="4784"/>
        <v>0</v>
      </c>
      <c r="AO982" s="26">
        <f t="shared" si="4785"/>
        <v>0</v>
      </c>
      <c r="AP982" s="26">
        <f t="shared" si="4786"/>
        <v>0</v>
      </c>
      <c r="AQ982" s="26">
        <f t="shared" si="4787"/>
        <v>0</v>
      </c>
      <c r="AR982" s="26">
        <f t="shared" si="4788"/>
        <v>0</v>
      </c>
      <c r="AS982" s="26">
        <f t="shared" si="4542"/>
        <v>550</v>
      </c>
      <c r="AT982" s="26">
        <f t="shared" si="4543"/>
        <v>550</v>
      </c>
      <c r="AU982" s="26">
        <f t="shared" si="4544"/>
        <v>550</v>
      </c>
      <c r="AV982" s="26">
        <f t="shared" si="4789"/>
        <v>0</v>
      </c>
      <c r="AW982" s="26">
        <f t="shared" si="4790"/>
        <v>0</v>
      </c>
      <c r="AX982" s="26">
        <f t="shared" si="4791"/>
        <v>0</v>
      </c>
      <c r="AY982" s="26">
        <f t="shared" si="4545"/>
        <v>550</v>
      </c>
      <c r="AZ982" s="26">
        <f t="shared" si="4546"/>
        <v>550</v>
      </c>
      <c r="BA982" s="26">
        <f t="shared" si="4547"/>
        <v>550</v>
      </c>
      <c r="BB982" s="26">
        <f t="shared" si="4792"/>
        <v>0</v>
      </c>
      <c r="BC982" s="26">
        <f t="shared" si="4793"/>
        <v>0</v>
      </c>
      <c r="BD982" s="26">
        <f t="shared" si="4794"/>
        <v>0</v>
      </c>
      <c r="BE982" s="26">
        <f t="shared" si="4795"/>
        <v>0</v>
      </c>
      <c r="BF982" s="26">
        <f t="shared" si="4796"/>
        <v>0</v>
      </c>
      <c r="BG982" s="26">
        <f t="shared" si="4797"/>
        <v>0</v>
      </c>
      <c r="BH982" s="26">
        <f t="shared" si="4798"/>
        <v>0</v>
      </c>
      <c r="BI982" s="26">
        <f t="shared" si="4799"/>
        <v>0</v>
      </c>
      <c r="BJ982" s="26">
        <f t="shared" si="4800"/>
        <v>0</v>
      </c>
      <c r="BK982" s="26">
        <f t="shared" si="4801"/>
        <v>0</v>
      </c>
      <c r="BL982" s="26">
        <f t="shared" si="4536"/>
        <v>550</v>
      </c>
      <c r="BM982" s="26">
        <f t="shared" si="4802"/>
        <v>0</v>
      </c>
      <c r="BN982" s="53">
        <f t="shared" si="4593"/>
        <v>550</v>
      </c>
      <c r="BO982" s="26">
        <f t="shared" si="4537"/>
        <v>550</v>
      </c>
      <c r="BP982" s="26">
        <f t="shared" si="4803"/>
        <v>0</v>
      </c>
      <c r="BQ982" s="53">
        <f t="shared" si="4594"/>
        <v>550</v>
      </c>
      <c r="BR982" s="52">
        <f t="shared" si="4538"/>
        <v>550</v>
      </c>
      <c r="BS982" s="26">
        <f t="shared" si="4803"/>
        <v>0</v>
      </c>
      <c r="BT982" s="27"/>
    </row>
    <row r="983" spans="1:73" ht="46.8" x14ac:dyDescent="0.3">
      <c r="A983" s="67" t="s">
        <v>500</v>
      </c>
      <c r="B983" s="67" t="s">
        <v>73</v>
      </c>
      <c r="C983" s="67" t="s">
        <v>73</v>
      </c>
      <c r="D983" s="67" t="s">
        <v>487</v>
      </c>
      <c r="E983" s="71"/>
      <c r="F983" s="68" t="s">
        <v>488</v>
      </c>
      <c r="G983" s="26">
        <f t="shared" si="4760"/>
        <v>550</v>
      </c>
      <c r="H983" s="26">
        <f t="shared" si="4761"/>
        <v>550</v>
      </c>
      <c r="I983" s="26">
        <f t="shared" si="4762"/>
        <v>550</v>
      </c>
      <c r="J983" s="26">
        <f t="shared" si="4763"/>
        <v>0</v>
      </c>
      <c r="K983" s="26">
        <f t="shared" si="4764"/>
        <v>0</v>
      </c>
      <c r="L983" s="26">
        <f t="shared" si="4765"/>
        <v>0</v>
      </c>
      <c r="M983" s="26">
        <f t="shared" si="4705"/>
        <v>550</v>
      </c>
      <c r="N983" s="26">
        <f t="shared" si="4706"/>
        <v>550</v>
      </c>
      <c r="O983" s="26">
        <f t="shared" si="4707"/>
        <v>550</v>
      </c>
      <c r="P983" s="26">
        <f t="shared" si="4766"/>
        <v>0</v>
      </c>
      <c r="Q983" s="26">
        <f t="shared" si="4767"/>
        <v>0</v>
      </c>
      <c r="R983" s="26">
        <f t="shared" si="4768"/>
        <v>0</v>
      </c>
      <c r="S983" s="26">
        <f t="shared" si="4769"/>
        <v>0</v>
      </c>
      <c r="T983" s="26">
        <f t="shared" si="4770"/>
        <v>0</v>
      </c>
      <c r="U983" s="26">
        <f t="shared" si="4771"/>
        <v>0</v>
      </c>
      <c r="V983" s="26">
        <f t="shared" si="4772"/>
        <v>0</v>
      </c>
      <c r="W983" s="26">
        <f t="shared" si="4773"/>
        <v>0</v>
      </c>
      <c r="X983" s="26">
        <f t="shared" si="4774"/>
        <v>0</v>
      </c>
      <c r="Y983" s="26">
        <f t="shared" si="4775"/>
        <v>0</v>
      </c>
      <c r="Z983" s="26">
        <f t="shared" si="4776"/>
        <v>0</v>
      </c>
      <c r="AA983" s="26">
        <f t="shared" si="4777"/>
        <v>0</v>
      </c>
      <c r="AB983" s="26">
        <f t="shared" si="4778"/>
        <v>0</v>
      </c>
      <c r="AC983" s="26">
        <f t="shared" si="4595"/>
        <v>550</v>
      </c>
      <c r="AD983" s="26">
        <f t="shared" si="4596"/>
        <v>550</v>
      </c>
      <c r="AE983" s="26">
        <f t="shared" si="4597"/>
        <v>550</v>
      </c>
      <c r="AF983" s="26">
        <f t="shared" si="4779"/>
        <v>0</v>
      </c>
      <c r="AG983" s="26">
        <f t="shared" si="4598"/>
        <v>550</v>
      </c>
      <c r="AH983" s="26">
        <f t="shared" si="4599"/>
        <v>550</v>
      </c>
      <c r="AI983" s="26">
        <f t="shared" si="4600"/>
        <v>550</v>
      </c>
      <c r="AJ983" s="26">
        <f t="shared" si="4780"/>
        <v>0</v>
      </c>
      <c r="AK983" s="26">
        <f t="shared" si="4781"/>
        <v>0</v>
      </c>
      <c r="AL983" s="26">
        <f t="shared" si="4782"/>
        <v>0</v>
      </c>
      <c r="AM983" s="26">
        <f t="shared" si="4783"/>
        <v>0</v>
      </c>
      <c r="AN983" s="26">
        <f t="shared" si="4784"/>
        <v>0</v>
      </c>
      <c r="AO983" s="26">
        <f t="shared" si="4785"/>
        <v>0</v>
      </c>
      <c r="AP983" s="26">
        <f t="shared" si="4786"/>
        <v>0</v>
      </c>
      <c r="AQ983" s="26">
        <f t="shared" si="4787"/>
        <v>0</v>
      </c>
      <c r="AR983" s="26">
        <f t="shared" si="4788"/>
        <v>0</v>
      </c>
      <c r="AS983" s="26">
        <f t="shared" si="4542"/>
        <v>550</v>
      </c>
      <c r="AT983" s="26">
        <f t="shared" si="4543"/>
        <v>550</v>
      </c>
      <c r="AU983" s="26">
        <f t="shared" si="4544"/>
        <v>550</v>
      </c>
      <c r="AV983" s="26">
        <f t="shared" si="4789"/>
        <v>0</v>
      </c>
      <c r="AW983" s="26">
        <f t="shared" si="4790"/>
        <v>0</v>
      </c>
      <c r="AX983" s="26">
        <f t="shared" si="4791"/>
        <v>0</v>
      </c>
      <c r="AY983" s="26">
        <f t="shared" si="4545"/>
        <v>550</v>
      </c>
      <c r="AZ983" s="26">
        <f t="shared" si="4546"/>
        <v>550</v>
      </c>
      <c r="BA983" s="26">
        <f t="shared" si="4547"/>
        <v>550</v>
      </c>
      <c r="BB983" s="26">
        <f t="shared" si="4792"/>
        <v>0</v>
      </c>
      <c r="BC983" s="26">
        <f t="shared" si="4793"/>
        <v>0</v>
      </c>
      <c r="BD983" s="26">
        <f t="shared" si="4794"/>
        <v>0</v>
      </c>
      <c r="BE983" s="26">
        <f t="shared" si="4795"/>
        <v>0</v>
      </c>
      <c r="BF983" s="26">
        <f t="shared" si="4796"/>
        <v>0</v>
      </c>
      <c r="BG983" s="26">
        <f t="shared" si="4797"/>
        <v>0</v>
      </c>
      <c r="BH983" s="26">
        <f t="shared" si="4798"/>
        <v>0</v>
      </c>
      <c r="BI983" s="26">
        <f t="shared" si="4799"/>
        <v>0</v>
      </c>
      <c r="BJ983" s="26">
        <f t="shared" si="4800"/>
        <v>0</v>
      </c>
      <c r="BK983" s="26">
        <f t="shared" si="4801"/>
        <v>0</v>
      </c>
      <c r="BL983" s="26">
        <f t="shared" si="4536"/>
        <v>550</v>
      </c>
      <c r="BM983" s="26">
        <f t="shared" si="4802"/>
        <v>0</v>
      </c>
      <c r="BN983" s="53">
        <f t="shared" si="4593"/>
        <v>550</v>
      </c>
      <c r="BO983" s="26">
        <f t="shared" si="4537"/>
        <v>550</v>
      </c>
      <c r="BP983" s="26">
        <f t="shared" si="4803"/>
        <v>0</v>
      </c>
      <c r="BQ983" s="53">
        <f t="shared" si="4594"/>
        <v>550</v>
      </c>
      <c r="BR983" s="52">
        <f t="shared" si="4538"/>
        <v>550</v>
      </c>
      <c r="BS983" s="26">
        <f t="shared" si="4803"/>
        <v>0</v>
      </c>
      <c r="BT983" s="27"/>
    </row>
    <row r="984" spans="1:73" ht="31.2" x14ac:dyDescent="0.3">
      <c r="A984" s="67" t="s">
        <v>500</v>
      </c>
      <c r="B984" s="67" t="s">
        <v>73</v>
      </c>
      <c r="C984" s="67" t="s">
        <v>73</v>
      </c>
      <c r="D984" s="67" t="s">
        <v>487</v>
      </c>
      <c r="E984" s="67" t="s">
        <v>38</v>
      </c>
      <c r="F984" s="68" t="s">
        <v>39</v>
      </c>
      <c r="G984" s="26">
        <v>550</v>
      </c>
      <c r="H984" s="26">
        <v>550</v>
      </c>
      <c r="I984" s="26">
        <v>550</v>
      </c>
      <c r="J984" s="26"/>
      <c r="K984" s="26"/>
      <c r="L984" s="26"/>
      <c r="M984" s="26">
        <f t="shared" si="4705"/>
        <v>550</v>
      </c>
      <c r="N984" s="26">
        <f t="shared" si="4706"/>
        <v>550</v>
      </c>
      <c r="O984" s="26">
        <f t="shared" si="4707"/>
        <v>550</v>
      </c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>
        <f t="shared" si="4595"/>
        <v>550</v>
      </c>
      <c r="AD984" s="26">
        <f t="shared" si="4596"/>
        <v>550</v>
      </c>
      <c r="AE984" s="26">
        <f t="shared" si="4597"/>
        <v>550</v>
      </c>
      <c r="AF984" s="26"/>
      <c r="AG984" s="26">
        <f t="shared" si="4598"/>
        <v>550</v>
      </c>
      <c r="AH984" s="26">
        <f t="shared" si="4599"/>
        <v>550</v>
      </c>
      <c r="AI984" s="26">
        <f t="shared" si="4600"/>
        <v>550</v>
      </c>
      <c r="AJ984" s="26"/>
      <c r="AK984" s="26"/>
      <c r="AL984" s="26"/>
      <c r="AM984" s="26"/>
      <c r="AN984" s="26"/>
      <c r="AO984" s="26"/>
      <c r="AP984" s="26"/>
      <c r="AQ984" s="26"/>
      <c r="AR984" s="26"/>
      <c r="AS984" s="26">
        <f t="shared" si="4542"/>
        <v>550</v>
      </c>
      <c r="AT984" s="26">
        <f t="shared" si="4543"/>
        <v>550</v>
      </c>
      <c r="AU984" s="26">
        <f t="shared" si="4544"/>
        <v>550</v>
      </c>
      <c r="AV984" s="26"/>
      <c r="AW984" s="26"/>
      <c r="AX984" s="26"/>
      <c r="AY984" s="26">
        <f t="shared" si="4545"/>
        <v>550</v>
      </c>
      <c r="AZ984" s="26">
        <f t="shared" si="4546"/>
        <v>550</v>
      </c>
      <c r="BA984" s="26">
        <f t="shared" si="4547"/>
        <v>550</v>
      </c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>
        <f t="shared" si="4536"/>
        <v>550</v>
      </c>
      <c r="BM984" s="26"/>
      <c r="BN984" s="53">
        <f t="shared" si="4593"/>
        <v>550</v>
      </c>
      <c r="BO984" s="26">
        <f t="shared" si="4537"/>
        <v>550</v>
      </c>
      <c r="BP984" s="26"/>
      <c r="BQ984" s="53">
        <f t="shared" si="4594"/>
        <v>550</v>
      </c>
      <c r="BR984" s="52">
        <f t="shared" si="4538"/>
        <v>550</v>
      </c>
      <c r="BS984" s="26"/>
      <c r="BT984" s="27"/>
    </row>
    <row r="985" spans="1:73" s="81" customFormat="1" x14ac:dyDescent="0.3">
      <c r="A985" s="63" t="s">
        <v>500</v>
      </c>
      <c r="B985" s="63" t="s">
        <v>261</v>
      </c>
      <c r="C985" s="63"/>
      <c r="D985" s="63"/>
      <c r="E985" s="63"/>
      <c r="F985" s="64" t="s">
        <v>262</v>
      </c>
      <c r="G985" s="17">
        <f t="shared" si="4760"/>
        <v>6552.6</v>
      </c>
      <c r="H985" s="17">
        <f t="shared" si="4761"/>
        <v>6552.6</v>
      </c>
      <c r="I985" s="17">
        <f t="shared" si="4762"/>
        <v>6552.6</v>
      </c>
      <c r="J985" s="17">
        <f t="shared" si="4763"/>
        <v>0</v>
      </c>
      <c r="K985" s="17">
        <f t="shared" si="4764"/>
        <v>0</v>
      </c>
      <c r="L985" s="17">
        <f t="shared" si="4765"/>
        <v>0</v>
      </c>
      <c r="M985" s="17">
        <f t="shared" si="4705"/>
        <v>6552.6</v>
      </c>
      <c r="N985" s="17">
        <f t="shared" si="4706"/>
        <v>6552.6</v>
      </c>
      <c r="O985" s="17">
        <f t="shared" si="4707"/>
        <v>6552.6</v>
      </c>
      <c r="P985" s="17">
        <f t="shared" si="4766"/>
        <v>0</v>
      </c>
      <c r="Q985" s="17">
        <f t="shared" si="4767"/>
        <v>0</v>
      </c>
      <c r="R985" s="17">
        <f t="shared" si="4768"/>
        <v>-500</v>
      </c>
      <c r="S985" s="17">
        <f t="shared" si="4769"/>
        <v>0</v>
      </c>
      <c r="T985" s="17">
        <f t="shared" si="4770"/>
        <v>0</v>
      </c>
      <c r="U985" s="17">
        <f t="shared" si="4771"/>
        <v>0</v>
      </c>
      <c r="V985" s="17">
        <f t="shared" si="4772"/>
        <v>0</v>
      </c>
      <c r="W985" s="17">
        <f t="shared" si="4773"/>
        <v>0</v>
      </c>
      <c r="X985" s="17">
        <f t="shared" si="4774"/>
        <v>0</v>
      </c>
      <c r="Y985" s="17">
        <f t="shared" si="4775"/>
        <v>0</v>
      </c>
      <c r="Z985" s="17">
        <f t="shared" si="4776"/>
        <v>0</v>
      </c>
      <c r="AA985" s="17">
        <f t="shared" si="4777"/>
        <v>0</v>
      </c>
      <c r="AB985" s="17">
        <f t="shared" si="4778"/>
        <v>0</v>
      </c>
      <c r="AC985" s="17">
        <f t="shared" si="4595"/>
        <v>6052.6</v>
      </c>
      <c r="AD985" s="17">
        <f t="shared" si="4596"/>
        <v>6552.6</v>
      </c>
      <c r="AE985" s="17">
        <f t="shared" si="4597"/>
        <v>6552.6</v>
      </c>
      <c r="AF985" s="17">
        <f t="shared" si="4779"/>
        <v>0</v>
      </c>
      <c r="AG985" s="17">
        <f t="shared" si="4598"/>
        <v>6052.6</v>
      </c>
      <c r="AH985" s="17">
        <f t="shared" si="4599"/>
        <v>6552.6</v>
      </c>
      <c r="AI985" s="17">
        <f t="shared" si="4600"/>
        <v>6552.6</v>
      </c>
      <c r="AJ985" s="17">
        <f t="shared" si="4780"/>
        <v>0</v>
      </c>
      <c r="AK985" s="17">
        <f t="shared" si="4781"/>
        <v>0</v>
      </c>
      <c r="AL985" s="17">
        <f t="shared" si="4782"/>
        <v>0</v>
      </c>
      <c r="AM985" s="17">
        <f t="shared" si="4783"/>
        <v>0</v>
      </c>
      <c r="AN985" s="17">
        <f t="shared" si="4784"/>
        <v>0</v>
      </c>
      <c r="AO985" s="17">
        <f t="shared" si="4785"/>
        <v>0</v>
      </c>
      <c r="AP985" s="17">
        <f t="shared" si="4786"/>
        <v>0</v>
      </c>
      <c r="AQ985" s="17">
        <f t="shared" si="4787"/>
        <v>0</v>
      </c>
      <c r="AR985" s="17">
        <f t="shared" si="4788"/>
        <v>0</v>
      </c>
      <c r="AS985" s="17">
        <f t="shared" si="4542"/>
        <v>6052.6</v>
      </c>
      <c r="AT985" s="17">
        <f t="shared" si="4543"/>
        <v>6552.6</v>
      </c>
      <c r="AU985" s="17">
        <f t="shared" si="4544"/>
        <v>6552.6</v>
      </c>
      <c r="AV985" s="17">
        <f t="shared" si="4789"/>
        <v>0</v>
      </c>
      <c r="AW985" s="17">
        <f t="shared" si="4790"/>
        <v>0</v>
      </c>
      <c r="AX985" s="17">
        <f t="shared" si="4791"/>
        <v>0</v>
      </c>
      <c r="AY985" s="17">
        <f t="shared" si="4545"/>
        <v>6052.6</v>
      </c>
      <c r="AZ985" s="17">
        <f t="shared" si="4546"/>
        <v>6552.6</v>
      </c>
      <c r="BA985" s="17">
        <f t="shared" si="4547"/>
        <v>6552.6</v>
      </c>
      <c r="BB985" s="17">
        <f t="shared" si="4792"/>
        <v>0</v>
      </c>
      <c r="BC985" s="17">
        <f t="shared" si="4793"/>
        <v>0</v>
      </c>
      <c r="BD985" s="17">
        <f t="shared" si="4794"/>
        <v>0</v>
      </c>
      <c r="BE985" s="17">
        <f t="shared" si="4795"/>
        <v>0</v>
      </c>
      <c r="BF985" s="17">
        <f t="shared" si="4796"/>
        <v>0</v>
      </c>
      <c r="BG985" s="17">
        <f t="shared" si="4797"/>
        <v>0</v>
      </c>
      <c r="BH985" s="17">
        <f t="shared" si="4798"/>
        <v>0</v>
      </c>
      <c r="BI985" s="17">
        <f t="shared" si="4799"/>
        <v>0</v>
      </c>
      <c r="BJ985" s="17">
        <f t="shared" si="4800"/>
        <v>0</v>
      </c>
      <c r="BK985" s="17">
        <f t="shared" si="4801"/>
        <v>0</v>
      </c>
      <c r="BL985" s="17">
        <f t="shared" si="4536"/>
        <v>6052.6</v>
      </c>
      <c r="BM985" s="17">
        <f t="shared" si="4802"/>
        <v>0</v>
      </c>
      <c r="BN985" s="77">
        <f t="shared" si="4593"/>
        <v>6052.6</v>
      </c>
      <c r="BO985" s="17">
        <f t="shared" si="4537"/>
        <v>6552.6</v>
      </c>
      <c r="BP985" s="17">
        <f t="shared" si="4803"/>
        <v>0</v>
      </c>
      <c r="BQ985" s="77">
        <f t="shared" si="4594"/>
        <v>6552.6</v>
      </c>
      <c r="BR985" s="79">
        <f t="shared" si="4538"/>
        <v>6552.6</v>
      </c>
      <c r="BS985" s="17">
        <f t="shared" si="4803"/>
        <v>0</v>
      </c>
      <c r="BT985" s="18"/>
      <c r="BU985" s="14"/>
    </row>
    <row r="986" spans="1:73" s="82" customFormat="1" x14ac:dyDescent="0.3">
      <c r="A986" s="65" t="s">
        <v>500</v>
      </c>
      <c r="B986" s="65" t="s">
        <v>261</v>
      </c>
      <c r="C986" s="65" t="s">
        <v>26</v>
      </c>
      <c r="D986" s="65"/>
      <c r="E986" s="65"/>
      <c r="F986" s="66" t="s">
        <v>263</v>
      </c>
      <c r="G986" s="22">
        <f t="shared" si="4760"/>
        <v>6552.6</v>
      </c>
      <c r="H986" s="22">
        <f t="shared" si="4761"/>
        <v>6552.6</v>
      </c>
      <c r="I986" s="22">
        <f t="shared" si="4762"/>
        <v>6552.6</v>
      </c>
      <c r="J986" s="22">
        <f t="shared" si="4763"/>
        <v>0</v>
      </c>
      <c r="K986" s="22">
        <f t="shared" si="4764"/>
        <v>0</v>
      </c>
      <c r="L986" s="22">
        <f t="shared" si="4765"/>
        <v>0</v>
      </c>
      <c r="M986" s="22">
        <f t="shared" si="4705"/>
        <v>6552.6</v>
      </c>
      <c r="N986" s="22">
        <f t="shared" si="4706"/>
        <v>6552.6</v>
      </c>
      <c r="O986" s="22">
        <f t="shared" si="4707"/>
        <v>6552.6</v>
      </c>
      <c r="P986" s="22">
        <f t="shared" si="4766"/>
        <v>0</v>
      </c>
      <c r="Q986" s="22">
        <f t="shared" si="4767"/>
        <v>0</v>
      </c>
      <c r="R986" s="22">
        <f t="shared" si="4768"/>
        <v>-500</v>
      </c>
      <c r="S986" s="22">
        <f t="shared" si="4769"/>
        <v>0</v>
      </c>
      <c r="T986" s="22">
        <f t="shared" si="4770"/>
        <v>0</v>
      </c>
      <c r="U986" s="22">
        <f t="shared" si="4771"/>
        <v>0</v>
      </c>
      <c r="V986" s="22">
        <f t="shared" si="4772"/>
        <v>0</v>
      </c>
      <c r="W986" s="22">
        <f t="shared" si="4773"/>
        <v>0</v>
      </c>
      <c r="X986" s="22">
        <f t="shared" si="4774"/>
        <v>0</v>
      </c>
      <c r="Y986" s="22">
        <f t="shared" si="4775"/>
        <v>0</v>
      </c>
      <c r="Z986" s="22">
        <f t="shared" si="4776"/>
        <v>0</v>
      </c>
      <c r="AA986" s="22">
        <f t="shared" si="4777"/>
        <v>0</v>
      </c>
      <c r="AB986" s="22">
        <f t="shared" si="4778"/>
        <v>0</v>
      </c>
      <c r="AC986" s="22">
        <f t="shared" si="4595"/>
        <v>6052.6</v>
      </c>
      <c r="AD986" s="22">
        <f t="shared" si="4596"/>
        <v>6552.6</v>
      </c>
      <c r="AE986" s="22">
        <f t="shared" si="4597"/>
        <v>6552.6</v>
      </c>
      <c r="AF986" s="22">
        <f t="shared" si="4779"/>
        <v>0</v>
      </c>
      <c r="AG986" s="22">
        <f t="shared" si="4598"/>
        <v>6052.6</v>
      </c>
      <c r="AH986" s="22">
        <f t="shared" si="4599"/>
        <v>6552.6</v>
      </c>
      <c r="AI986" s="22">
        <f t="shared" si="4600"/>
        <v>6552.6</v>
      </c>
      <c r="AJ986" s="22">
        <f t="shared" si="4780"/>
        <v>0</v>
      </c>
      <c r="AK986" s="22">
        <f t="shared" si="4781"/>
        <v>0</v>
      </c>
      <c r="AL986" s="22">
        <f t="shared" si="4782"/>
        <v>0</v>
      </c>
      <c r="AM986" s="22">
        <f t="shared" si="4783"/>
        <v>0</v>
      </c>
      <c r="AN986" s="22">
        <f t="shared" si="4784"/>
        <v>0</v>
      </c>
      <c r="AO986" s="22">
        <f t="shared" si="4785"/>
        <v>0</v>
      </c>
      <c r="AP986" s="22">
        <f t="shared" si="4786"/>
        <v>0</v>
      </c>
      <c r="AQ986" s="22">
        <f t="shared" si="4787"/>
        <v>0</v>
      </c>
      <c r="AR986" s="22">
        <f t="shared" si="4788"/>
        <v>0</v>
      </c>
      <c r="AS986" s="22">
        <f t="shared" si="4542"/>
        <v>6052.6</v>
      </c>
      <c r="AT986" s="22">
        <f t="shared" si="4543"/>
        <v>6552.6</v>
      </c>
      <c r="AU986" s="22">
        <f t="shared" si="4544"/>
        <v>6552.6</v>
      </c>
      <c r="AV986" s="22">
        <f t="shared" si="4789"/>
        <v>0</v>
      </c>
      <c r="AW986" s="22">
        <f t="shared" si="4790"/>
        <v>0</v>
      </c>
      <c r="AX986" s="22">
        <f t="shared" si="4791"/>
        <v>0</v>
      </c>
      <c r="AY986" s="22">
        <f t="shared" si="4545"/>
        <v>6052.6</v>
      </c>
      <c r="AZ986" s="22">
        <f t="shared" si="4546"/>
        <v>6552.6</v>
      </c>
      <c r="BA986" s="22">
        <f t="shared" si="4547"/>
        <v>6552.6</v>
      </c>
      <c r="BB986" s="22">
        <f t="shared" si="4792"/>
        <v>0</v>
      </c>
      <c r="BC986" s="22">
        <f t="shared" si="4793"/>
        <v>0</v>
      </c>
      <c r="BD986" s="22">
        <f t="shared" si="4794"/>
        <v>0</v>
      </c>
      <c r="BE986" s="22">
        <f t="shared" si="4795"/>
        <v>0</v>
      </c>
      <c r="BF986" s="22">
        <f t="shared" si="4796"/>
        <v>0</v>
      </c>
      <c r="BG986" s="22">
        <f t="shared" si="4797"/>
        <v>0</v>
      </c>
      <c r="BH986" s="22">
        <f t="shared" si="4798"/>
        <v>0</v>
      </c>
      <c r="BI986" s="22">
        <f t="shared" si="4799"/>
        <v>0</v>
      </c>
      <c r="BJ986" s="22">
        <f t="shared" si="4800"/>
        <v>0</v>
      </c>
      <c r="BK986" s="22">
        <f t="shared" si="4801"/>
        <v>0</v>
      </c>
      <c r="BL986" s="22">
        <f t="shared" si="4536"/>
        <v>6052.6</v>
      </c>
      <c r="BM986" s="22">
        <f t="shared" si="4802"/>
        <v>0</v>
      </c>
      <c r="BN986" s="78">
        <f t="shared" si="4593"/>
        <v>6052.6</v>
      </c>
      <c r="BO986" s="22">
        <f t="shared" si="4537"/>
        <v>6552.6</v>
      </c>
      <c r="BP986" s="22">
        <f t="shared" si="4803"/>
        <v>0</v>
      </c>
      <c r="BQ986" s="78">
        <f t="shared" si="4594"/>
        <v>6552.6</v>
      </c>
      <c r="BR986" s="80">
        <f t="shared" si="4538"/>
        <v>6552.6</v>
      </c>
      <c r="BS986" s="22">
        <f t="shared" si="4803"/>
        <v>0</v>
      </c>
      <c r="BT986" s="23"/>
      <c r="BU986" s="19"/>
    </row>
    <row r="987" spans="1:73" ht="31.2" x14ac:dyDescent="0.3">
      <c r="A987" s="67" t="s">
        <v>500</v>
      </c>
      <c r="B987" s="67" t="s">
        <v>261</v>
      </c>
      <c r="C987" s="67" t="s">
        <v>26</v>
      </c>
      <c r="D987" s="67" t="s">
        <v>199</v>
      </c>
      <c r="E987" s="71"/>
      <c r="F987" s="68" t="s">
        <v>200</v>
      </c>
      <c r="G987" s="26">
        <f t="shared" si="4760"/>
        <v>6552.6</v>
      </c>
      <c r="H987" s="26">
        <f t="shared" si="4761"/>
        <v>6552.6</v>
      </c>
      <c r="I987" s="26">
        <f t="shared" si="4762"/>
        <v>6552.6</v>
      </c>
      <c r="J987" s="26">
        <f t="shared" si="4763"/>
        <v>0</v>
      </c>
      <c r="K987" s="26">
        <f t="shared" si="4764"/>
        <v>0</v>
      </c>
      <c r="L987" s="26">
        <f t="shared" si="4765"/>
        <v>0</v>
      </c>
      <c r="M987" s="26">
        <f t="shared" si="4705"/>
        <v>6552.6</v>
      </c>
      <c r="N987" s="26">
        <f t="shared" si="4706"/>
        <v>6552.6</v>
      </c>
      <c r="O987" s="26">
        <f t="shared" si="4707"/>
        <v>6552.6</v>
      </c>
      <c r="P987" s="26">
        <f t="shared" si="4766"/>
        <v>0</v>
      </c>
      <c r="Q987" s="26">
        <f t="shared" si="4767"/>
        <v>0</v>
      </c>
      <c r="R987" s="26">
        <f t="shared" si="4768"/>
        <v>-500</v>
      </c>
      <c r="S987" s="26">
        <f t="shared" si="4769"/>
        <v>0</v>
      </c>
      <c r="T987" s="26">
        <f t="shared" si="4770"/>
        <v>0</v>
      </c>
      <c r="U987" s="26">
        <f t="shared" si="4771"/>
        <v>0</v>
      </c>
      <c r="V987" s="26">
        <f t="shared" si="4772"/>
        <v>0</v>
      </c>
      <c r="W987" s="26">
        <f t="shared" si="4773"/>
        <v>0</v>
      </c>
      <c r="X987" s="26">
        <f t="shared" si="4774"/>
        <v>0</v>
      </c>
      <c r="Y987" s="26">
        <f t="shared" si="4775"/>
        <v>0</v>
      </c>
      <c r="Z987" s="26">
        <f t="shared" si="4776"/>
        <v>0</v>
      </c>
      <c r="AA987" s="26">
        <f t="shared" si="4777"/>
        <v>0</v>
      </c>
      <c r="AB987" s="26">
        <f t="shared" si="4778"/>
        <v>0</v>
      </c>
      <c r="AC987" s="26">
        <f t="shared" si="4595"/>
        <v>6052.6</v>
      </c>
      <c r="AD987" s="26">
        <f t="shared" si="4596"/>
        <v>6552.6</v>
      </c>
      <c r="AE987" s="26">
        <f t="shared" si="4597"/>
        <v>6552.6</v>
      </c>
      <c r="AF987" s="26">
        <f t="shared" si="4779"/>
        <v>0</v>
      </c>
      <c r="AG987" s="26">
        <f t="shared" si="4598"/>
        <v>6052.6</v>
      </c>
      <c r="AH987" s="26">
        <f t="shared" si="4599"/>
        <v>6552.6</v>
      </c>
      <c r="AI987" s="26">
        <f t="shared" si="4600"/>
        <v>6552.6</v>
      </c>
      <c r="AJ987" s="26">
        <f t="shared" si="4780"/>
        <v>0</v>
      </c>
      <c r="AK987" s="26">
        <f t="shared" si="4781"/>
        <v>0</v>
      </c>
      <c r="AL987" s="26">
        <f t="shared" si="4782"/>
        <v>0</v>
      </c>
      <c r="AM987" s="26">
        <f t="shared" si="4783"/>
        <v>0</v>
      </c>
      <c r="AN987" s="26">
        <f t="shared" si="4784"/>
        <v>0</v>
      </c>
      <c r="AO987" s="26">
        <f t="shared" si="4785"/>
        <v>0</v>
      </c>
      <c r="AP987" s="26">
        <f t="shared" si="4786"/>
        <v>0</v>
      </c>
      <c r="AQ987" s="26">
        <f t="shared" si="4787"/>
        <v>0</v>
      </c>
      <c r="AR987" s="26">
        <f t="shared" si="4788"/>
        <v>0</v>
      </c>
      <c r="AS987" s="26">
        <f t="shared" si="4542"/>
        <v>6052.6</v>
      </c>
      <c r="AT987" s="26">
        <f t="shared" si="4543"/>
        <v>6552.6</v>
      </c>
      <c r="AU987" s="26">
        <f t="shared" si="4544"/>
        <v>6552.6</v>
      </c>
      <c r="AV987" s="26">
        <f t="shared" si="4789"/>
        <v>0</v>
      </c>
      <c r="AW987" s="26">
        <f t="shared" si="4790"/>
        <v>0</v>
      </c>
      <c r="AX987" s="26">
        <f t="shared" si="4791"/>
        <v>0</v>
      </c>
      <c r="AY987" s="26">
        <f t="shared" si="4545"/>
        <v>6052.6</v>
      </c>
      <c r="AZ987" s="26">
        <f t="shared" si="4546"/>
        <v>6552.6</v>
      </c>
      <c r="BA987" s="26">
        <f t="shared" si="4547"/>
        <v>6552.6</v>
      </c>
      <c r="BB987" s="26">
        <f t="shared" si="4792"/>
        <v>0</v>
      </c>
      <c r="BC987" s="26">
        <f t="shared" si="4793"/>
        <v>0</v>
      </c>
      <c r="BD987" s="26">
        <f t="shared" si="4794"/>
        <v>0</v>
      </c>
      <c r="BE987" s="26">
        <f t="shared" si="4795"/>
        <v>0</v>
      </c>
      <c r="BF987" s="26">
        <f t="shared" si="4796"/>
        <v>0</v>
      </c>
      <c r="BG987" s="26">
        <f t="shared" si="4797"/>
        <v>0</v>
      </c>
      <c r="BH987" s="26">
        <f t="shared" si="4798"/>
        <v>0</v>
      </c>
      <c r="BI987" s="26">
        <f t="shared" si="4799"/>
        <v>0</v>
      </c>
      <c r="BJ987" s="26">
        <f t="shared" si="4800"/>
        <v>0</v>
      </c>
      <c r="BK987" s="26">
        <f t="shared" si="4801"/>
        <v>0</v>
      </c>
      <c r="BL987" s="26">
        <f t="shared" si="4536"/>
        <v>6052.6</v>
      </c>
      <c r="BM987" s="26">
        <f t="shared" si="4802"/>
        <v>0</v>
      </c>
      <c r="BN987" s="53">
        <f t="shared" si="4593"/>
        <v>6052.6</v>
      </c>
      <c r="BO987" s="26">
        <f t="shared" si="4537"/>
        <v>6552.6</v>
      </c>
      <c r="BP987" s="26">
        <f t="shared" si="4803"/>
        <v>0</v>
      </c>
      <c r="BQ987" s="53">
        <f t="shared" si="4594"/>
        <v>6552.6</v>
      </c>
      <c r="BR987" s="52">
        <f t="shared" si="4538"/>
        <v>6552.6</v>
      </c>
      <c r="BS987" s="26">
        <f t="shared" si="4803"/>
        <v>0</v>
      </c>
      <c r="BT987" s="27"/>
    </row>
    <row r="988" spans="1:73" x14ac:dyDescent="0.3">
      <c r="A988" s="67" t="s">
        <v>500</v>
      </c>
      <c r="B988" s="67" t="s">
        <v>261</v>
      </c>
      <c r="C988" s="67" t="s">
        <v>26</v>
      </c>
      <c r="D988" s="67" t="s">
        <v>201</v>
      </c>
      <c r="E988" s="71"/>
      <c r="F988" s="68" t="s">
        <v>33</v>
      </c>
      <c r="G988" s="26">
        <f t="shared" si="4760"/>
        <v>6552.6</v>
      </c>
      <c r="H988" s="26">
        <f t="shared" si="4761"/>
        <v>6552.6</v>
      </c>
      <c r="I988" s="26">
        <f t="shared" si="4762"/>
        <v>6552.6</v>
      </c>
      <c r="J988" s="26">
        <f t="shared" si="4763"/>
        <v>0</v>
      </c>
      <c r="K988" s="26">
        <f t="shared" si="4764"/>
        <v>0</v>
      </c>
      <c r="L988" s="26">
        <f t="shared" si="4765"/>
        <v>0</v>
      </c>
      <c r="M988" s="26">
        <f t="shared" si="4705"/>
        <v>6552.6</v>
      </c>
      <c r="N988" s="26">
        <f t="shared" si="4706"/>
        <v>6552.6</v>
      </c>
      <c r="O988" s="26">
        <f t="shared" si="4707"/>
        <v>6552.6</v>
      </c>
      <c r="P988" s="26">
        <f t="shared" si="4766"/>
        <v>0</v>
      </c>
      <c r="Q988" s="26">
        <f t="shared" si="4767"/>
        <v>0</v>
      </c>
      <c r="R988" s="26">
        <f t="shared" si="4768"/>
        <v>-500</v>
      </c>
      <c r="S988" s="26">
        <f t="shared" si="4769"/>
        <v>0</v>
      </c>
      <c r="T988" s="26">
        <f t="shared" si="4770"/>
        <v>0</v>
      </c>
      <c r="U988" s="26">
        <f t="shared" si="4771"/>
        <v>0</v>
      </c>
      <c r="V988" s="26">
        <f t="shared" si="4772"/>
        <v>0</v>
      </c>
      <c r="W988" s="26">
        <f t="shared" si="4773"/>
        <v>0</v>
      </c>
      <c r="X988" s="26">
        <f t="shared" si="4774"/>
        <v>0</v>
      </c>
      <c r="Y988" s="26">
        <f t="shared" si="4775"/>
        <v>0</v>
      </c>
      <c r="Z988" s="26">
        <f t="shared" si="4776"/>
        <v>0</v>
      </c>
      <c r="AA988" s="26">
        <f t="shared" si="4777"/>
        <v>0</v>
      </c>
      <c r="AB988" s="26">
        <f t="shared" si="4778"/>
        <v>0</v>
      </c>
      <c r="AC988" s="26">
        <f t="shared" si="4595"/>
        <v>6052.6</v>
      </c>
      <c r="AD988" s="26">
        <f t="shared" si="4596"/>
        <v>6552.6</v>
      </c>
      <c r="AE988" s="26">
        <f t="shared" si="4597"/>
        <v>6552.6</v>
      </c>
      <c r="AF988" s="26">
        <f t="shared" si="4779"/>
        <v>0</v>
      </c>
      <c r="AG988" s="26">
        <f t="shared" si="4598"/>
        <v>6052.6</v>
      </c>
      <c r="AH988" s="26">
        <f t="shared" si="4599"/>
        <v>6552.6</v>
      </c>
      <c r="AI988" s="26">
        <f t="shared" si="4600"/>
        <v>6552.6</v>
      </c>
      <c r="AJ988" s="26">
        <f t="shared" si="4780"/>
        <v>0</v>
      </c>
      <c r="AK988" s="26">
        <f t="shared" si="4781"/>
        <v>0</v>
      </c>
      <c r="AL988" s="26">
        <f t="shared" si="4782"/>
        <v>0</v>
      </c>
      <c r="AM988" s="26">
        <f t="shared" si="4783"/>
        <v>0</v>
      </c>
      <c r="AN988" s="26">
        <f t="shared" si="4784"/>
        <v>0</v>
      </c>
      <c r="AO988" s="26">
        <f t="shared" si="4785"/>
        <v>0</v>
      </c>
      <c r="AP988" s="26">
        <f t="shared" si="4786"/>
        <v>0</v>
      </c>
      <c r="AQ988" s="26">
        <f t="shared" si="4787"/>
        <v>0</v>
      </c>
      <c r="AR988" s="26">
        <f t="shared" si="4788"/>
        <v>0</v>
      </c>
      <c r="AS988" s="26">
        <f t="shared" si="4542"/>
        <v>6052.6</v>
      </c>
      <c r="AT988" s="26">
        <f t="shared" si="4543"/>
        <v>6552.6</v>
      </c>
      <c r="AU988" s="26">
        <f t="shared" si="4544"/>
        <v>6552.6</v>
      </c>
      <c r="AV988" s="26">
        <f t="shared" si="4789"/>
        <v>0</v>
      </c>
      <c r="AW988" s="26">
        <f t="shared" si="4790"/>
        <v>0</v>
      </c>
      <c r="AX988" s="26">
        <f t="shared" si="4791"/>
        <v>0</v>
      </c>
      <c r="AY988" s="26">
        <f t="shared" si="4545"/>
        <v>6052.6</v>
      </c>
      <c r="AZ988" s="26">
        <f t="shared" si="4546"/>
        <v>6552.6</v>
      </c>
      <c r="BA988" s="26">
        <f t="shared" si="4547"/>
        <v>6552.6</v>
      </c>
      <c r="BB988" s="26">
        <f t="shared" si="4792"/>
        <v>0</v>
      </c>
      <c r="BC988" s="26">
        <f t="shared" si="4793"/>
        <v>0</v>
      </c>
      <c r="BD988" s="26">
        <f t="shared" si="4794"/>
        <v>0</v>
      </c>
      <c r="BE988" s="26">
        <f t="shared" si="4795"/>
        <v>0</v>
      </c>
      <c r="BF988" s="26">
        <f t="shared" si="4796"/>
        <v>0</v>
      </c>
      <c r="BG988" s="26">
        <f t="shared" si="4797"/>
        <v>0</v>
      </c>
      <c r="BH988" s="26">
        <f t="shared" si="4798"/>
        <v>0</v>
      </c>
      <c r="BI988" s="26">
        <f t="shared" si="4799"/>
        <v>0</v>
      </c>
      <c r="BJ988" s="26">
        <f t="shared" si="4800"/>
        <v>0</v>
      </c>
      <c r="BK988" s="26">
        <f t="shared" si="4801"/>
        <v>0</v>
      </c>
      <c r="BL988" s="26">
        <f t="shared" si="4536"/>
        <v>6052.6</v>
      </c>
      <c r="BM988" s="26">
        <f t="shared" si="4802"/>
        <v>0</v>
      </c>
      <c r="BN988" s="53">
        <f t="shared" si="4593"/>
        <v>6052.6</v>
      </c>
      <c r="BO988" s="26">
        <f t="shared" si="4537"/>
        <v>6552.6</v>
      </c>
      <c r="BP988" s="26">
        <f t="shared" si="4803"/>
        <v>0</v>
      </c>
      <c r="BQ988" s="53">
        <f t="shared" si="4594"/>
        <v>6552.6</v>
      </c>
      <c r="BR988" s="52">
        <f t="shared" si="4538"/>
        <v>6552.6</v>
      </c>
      <c r="BS988" s="26">
        <f t="shared" si="4803"/>
        <v>0</v>
      </c>
      <c r="BT988" s="27"/>
    </row>
    <row r="989" spans="1:73" ht="31.2" x14ac:dyDescent="0.3">
      <c r="A989" s="67" t="s">
        <v>500</v>
      </c>
      <c r="B989" s="67" t="s">
        <v>261</v>
      </c>
      <c r="C989" s="67" t="s">
        <v>26</v>
      </c>
      <c r="D989" s="67" t="s">
        <v>266</v>
      </c>
      <c r="E989" s="71"/>
      <c r="F989" s="68" t="s">
        <v>267</v>
      </c>
      <c r="G989" s="26">
        <f t="shared" si="4760"/>
        <v>6552.6</v>
      </c>
      <c r="H989" s="26">
        <f t="shared" si="4761"/>
        <v>6552.6</v>
      </c>
      <c r="I989" s="26">
        <f t="shared" si="4762"/>
        <v>6552.6</v>
      </c>
      <c r="J989" s="26">
        <f t="shared" si="4763"/>
        <v>0</v>
      </c>
      <c r="K989" s="26">
        <f t="shared" si="4764"/>
        <v>0</v>
      </c>
      <c r="L989" s="26">
        <f t="shared" si="4765"/>
        <v>0</v>
      </c>
      <c r="M989" s="26">
        <f t="shared" si="4705"/>
        <v>6552.6</v>
      </c>
      <c r="N989" s="26">
        <f t="shared" si="4706"/>
        <v>6552.6</v>
      </c>
      <c r="O989" s="26">
        <f t="shared" si="4707"/>
        <v>6552.6</v>
      </c>
      <c r="P989" s="26">
        <f t="shared" si="4766"/>
        <v>0</v>
      </c>
      <c r="Q989" s="26">
        <f t="shared" si="4767"/>
        <v>0</v>
      </c>
      <c r="R989" s="26">
        <f t="shared" si="4768"/>
        <v>-500</v>
      </c>
      <c r="S989" s="26">
        <f t="shared" si="4769"/>
        <v>0</v>
      </c>
      <c r="T989" s="26">
        <f t="shared" si="4770"/>
        <v>0</v>
      </c>
      <c r="U989" s="26">
        <f t="shared" si="4771"/>
        <v>0</v>
      </c>
      <c r="V989" s="26">
        <f t="shared" si="4772"/>
        <v>0</v>
      </c>
      <c r="W989" s="26">
        <f t="shared" si="4773"/>
        <v>0</v>
      </c>
      <c r="X989" s="26">
        <f t="shared" si="4774"/>
        <v>0</v>
      </c>
      <c r="Y989" s="26">
        <f t="shared" si="4775"/>
        <v>0</v>
      </c>
      <c r="Z989" s="26">
        <f t="shared" si="4776"/>
        <v>0</v>
      </c>
      <c r="AA989" s="26">
        <f t="shared" si="4777"/>
        <v>0</v>
      </c>
      <c r="AB989" s="26">
        <f t="shared" si="4778"/>
        <v>0</v>
      </c>
      <c r="AC989" s="26">
        <f t="shared" si="4595"/>
        <v>6052.6</v>
      </c>
      <c r="AD989" s="26">
        <f t="shared" si="4596"/>
        <v>6552.6</v>
      </c>
      <c r="AE989" s="26">
        <f t="shared" si="4597"/>
        <v>6552.6</v>
      </c>
      <c r="AF989" s="26">
        <f t="shared" si="4779"/>
        <v>0</v>
      </c>
      <c r="AG989" s="26">
        <f t="shared" si="4598"/>
        <v>6052.6</v>
      </c>
      <c r="AH989" s="26">
        <f t="shared" si="4599"/>
        <v>6552.6</v>
      </c>
      <c r="AI989" s="26">
        <f t="shared" si="4600"/>
        <v>6552.6</v>
      </c>
      <c r="AJ989" s="26">
        <f t="shared" si="4780"/>
        <v>0</v>
      </c>
      <c r="AK989" s="26">
        <f t="shared" si="4781"/>
        <v>0</v>
      </c>
      <c r="AL989" s="26">
        <f t="shared" si="4782"/>
        <v>0</v>
      </c>
      <c r="AM989" s="26">
        <f t="shared" si="4783"/>
        <v>0</v>
      </c>
      <c r="AN989" s="26">
        <f t="shared" si="4784"/>
        <v>0</v>
      </c>
      <c r="AO989" s="26">
        <f t="shared" si="4785"/>
        <v>0</v>
      </c>
      <c r="AP989" s="26">
        <f t="shared" si="4786"/>
        <v>0</v>
      </c>
      <c r="AQ989" s="26">
        <f t="shared" si="4787"/>
        <v>0</v>
      </c>
      <c r="AR989" s="26">
        <f t="shared" si="4788"/>
        <v>0</v>
      </c>
      <c r="AS989" s="26">
        <f t="shared" si="4542"/>
        <v>6052.6</v>
      </c>
      <c r="AT989" s="26">
        <f t="shared" si="4543"/>
        <v>6552.6</v>
      </c>
      <c r="AU989" s="26">
        <f t="shared" si="4544"/>
        <v>6552.6</v>
      </c>
      <c r="AV989" s="26">
        <f t="shared" si="4789"/>
        <v>0</v>
      </c>
      <c r="AW989" s="26">
        <f t="shared" si="4790"/>
        <v>0</v>
      </c>
      <c r="AX989" s="26">
        <f t="shared" si="4791"/>
        <v>0</v>
      </c>
      <c r="AY989" s="26">
        <f t="shared" si="4545"/>
        <v>6052.6</v>
      </c>
      <c r="AZ989" s="26">
        <f t="shared" si="4546"/>
        <v>6552.6</v>
      </c>
      <c r="BA989" s="26">
        <f t="shared" si="4547"/>
        <v>6552.6</v>
      </c>
      <c r="BB989" s="26">
        <f t="shared" si="4792"/>
        <v>0</v>
      </c>
      <c r="BC989" s="26">
        <f t="shared" si="4793"/>
        <v>0</v>
      </c>
      <c r="BD989" s="26">
        <f t="shared" si="4794"/>
        <v>0</v>
      </c>
      <c r="BE989" s="26">
        <f t="shared" si="4795"/>
        <v>0</v>
      </c>
      <c r="BF989" s="26">
        <f t="shared" si="4796"/>
        <v>0</v>
      </c>
      <c r="BG989" s="26">
        <f t="shared" si="4797"/>
        <v>0</v>
      </c>
      <c r="BH989" s="26">
        <f t="shared" si="4798"/>
        <v>0</v>
      </c>
      <c r="BI989" s="26">
        <f t="shared" si="4799"/>
        <v>0</v>
      </c>
      <c r="BJ989" s="26">
        <f t="shared" si="4800"/>
        <v>0</v>
      </c>
      <c r="BK989" s="26">
        <f t="shared" si="4801"/>
        <v>0</v>
      </c>
      <c r="BL989" s="26">
        <f t="shared" si="4536"/>
        <v>6052.6</v>
      </c>
      <c r="BM989" s="26">
        <f t="shared" si="4802"/>
        <v>0</v>
      </c>
      <c r="BN989" s="53">
        <f t="shared" si="4593"/>
        <v>6052.6</v>
      </c>
      <c r="BO989" s="26">
        <f t="shared" si="4537"/>
        <v>6552.6</v>
      </c>
      <c r="BP989" s="26">
        <f t="shared" si="4803"/>
        <v>0</v>
      </c>
      <c r="BQ989" s="53">
        <f t="shared" si="4594"/>
        <v>6552.6</v>
      </c>
      <c r="BR989" s="52">
        <f t="shared" si="4538"/>
        <v>6552.6</v>
      </c>
      <c r="BS989" s="26">
        <f t="shared" si="4803"/>
        <v>0</v>
      </c>
      <c r="BT989" s="27"/>
    </row>
    <row r="990" spans="1:73" ht="31.2" x14ac:dyDescent="0.3">
      <c r="A990" s="67" t="s">
        <v>500</v>
      </c>
      <c r="B990" s="67" t="s">
        <v>261</v>
      </c>
      <c r="C990" s="67" t="s">
        <v>26</v>
      </c>
      <c r="D990" s="67" t="s">
        <v>269</v>
      </c>
      <c r="E990" s="71"/>
      <c r="F990" s="68" t="s">
        <v>270</v>
      </c>
      <c r="G990" s="26">
        <f t="shared" si="4760"/>
        <v>6552.6</v>
      </c>
      <c r="H990" s="26">
        <f t="shared" si="4761"/>
        <v>6552.6</v>
      </c>
      <c r="I990" s="26">
        <f t="shared" si="4762"/>
        <v>6552.6</v>
      </c>
      <c r="J990" s="26">
        <f t="shared" si="4763"/>
        <v>0</v>
      </c>
      <c r="K990" s="26">
        <f t="shared" si="4764"/>
        <v>0</v>
      </c>
      <c r="L990" s="26">
        <f t="shared" si="4765"/>
        <v>0</v>
      </c>
      <c r="M990" s="26">
        <f t="shared" si="4705"/>
        <v>6552.6</v>
      </c>
      <c r="N990" s="26">
        <f t="shared" si="4706"/>
        <v>6552.6</v>
      </c>
      <c r="O990" s="26">
        <f t="shared" si="4707"/>
        <v>6552.6</v>
      </c>
      <c r="P990" s="26">
        <f t="shared" si="4766"/>
        <v>0</v>
      </c>
      <c r="Q990" s="26">
        <f t="shared" si="4767"/>
        <v>0</v>
      </c>
      <c r="R990" s="26">
        <f t="shared" si="4768"/>
        <v>-500</v>
      </c>
      <c r="S990" s="26">
        <f t="shared" si="4769"/>
        <v>0</v>
      </c>
      <c r="T990" s="26">
        <f t="shared" si="4770"/>
        <v>0</v>
      </c>
      <c r="U990" s="26">
        <f t="shared" si="4771"/>
        <v>0</v>
      </c>
      <c r="V990" s="26">
        <f t="shared" si="4772"/>
        <v>0</v>
      </c>
      <c r="W990" s="26">
        <f t="shared" si="4773"/>
        <v>0</v>
      </c>
      <c r="X990" s="26">
        <f t="shared" si="4774"/>
        <v>0</v>
      </c>
      <c r="Y990" s="26">
        <f t="shared" si="4775"/>
        <v>0</v>
      </c>
      <c r="Z990" s="26">
        <f t="shared" si="4776"/>
        <v>0</v>
      </c>
      <c r="AA990" s="26">
        <f t="shared" si="4777"/>
        <v>0</v>
      </c>
      <c r="AB990" s="26">
        <f t="shared" si="4778"/>
        <v>0</v>
      </c>
      <c r="AC990" s="26">
        <f t="shared" si="4595"/>
        <v>6052.6</v>
      </c>
      <c r="AD990" s="26">
        <f t="shared" si="4596"/>
        <v>6552.6</v>
      </c>
      <c r="AE990" s="26">
        <f t="shared" si="4597"/>
        <v>6552.6</v>
      </c>
      <c r="AF990" s="26">
        <f t="shared" si="4779"/>
        <v>0</v>
      </c>
      <c r="AG990" s="26">
        <f t="shared" si="4598"/>
        <v>6052.6</v>
      </c>
      <c r="AH990" s="26">
        <f t="shared" si="4599"/>
        <v>6552.6</v>
      </c>
      <c r="AI990" s="26">
        <f t="shared" si="4600"/>
        <v>6552.6</v>
      </c>
      <c r="AJ990" s="26">
        <f t="shared" si="4780"/>
        <v>0</v>
      </c>
      <c r="AK990" s="26">
        <f t="shared" si="4781"/>
        <v>0</v>
      </c>
      <c r="AL990" s="26">
        <f t="shared" si="4782"/>
        <v>0</v>
      </c>
      <c r="AM990" s="26">
        <f t="shared" si="4783"/>
        <v>0</v>
      </c>
      <c r="AN990" s="26">
        <f t="shared" si="4784"/>
        <v>0</v>
      </c>
      <c r="AO990" s="26">
        <f t="shared" si="4785"/>
        <v>0</v>
      </c>
      <c r="AP990" s="26">
        <f t="shared" si="4786"/>
        <v>0</v>
      </c>
      <c r="AQ990" s="26">
        <f t="shared" si="4787"/>
        <v>0</v>
      </c>
      <c r="AR990" s="26">
        <f t="shared" si="4788"/>
        <v>0</v>
      </c>
      <c r="AS990" s="26">
        <f t="shared" si="4542"/>
        <v>6052.6</v>
      </c>
      <c r="AT990" s="26">
        <f t="shared" si="4543"/>
        <v>6552.6</v>
      </c>
      <c r="AU990" s="26">
        <f t="shared" si="4544"/>
        <v>6552.6</v>
      </c>
      <c r="AV990" s="26">
        <f t="shared" si="4789"/>
        <v>0</v>
      </c>
      <c r="AW990" s="26">
        <f t="shared" si="4790"/>
        <v>0</v>
      </c>
      <c r="AX990" s="26">
        <f t="shared" si="4791"/>
        <v>0</v>
      </c>
      <c r="AY990" s="26">
        <f t="shared" si="4545"/>
        <v>6052.6</v>
      </c>
      <c r="AZ990" s="26">
        <f t="shared" si="4546"/>
        <v>6552.6</v>
      </c>
      <c r="BA990" s="26">
        <f t="shared" si="4547"/>
        <v>6552.6</v>
      </c>
      <c r="BB990" s="26">
        <f t="shared" si="4792"/>
        <v>0</v>
      </c>
      <c r="BC990" s="26">
        <f t="shared" si="4793"/>
        <v>0</v>
      </c>
      <c r="BD990" s="26">
        <f t="shared" si="4794"/>
        <v>0</v>
      </c>
      <c r="BE990" s="26">
        <f t="shared" si="4795"/>
        <v>0</v>
      </c>
      <c r="BF990" s="26">
        <f t="shared" si="4796"/>
        <v>0</v>
      </c>
      <c r="BG990" s="26">
        <f t="shared" si="4797"/>
        <v>0</v>
      </c>
      <c r="BH990" s="26">
        <f t="shared" si="4798"/>
        <v>0</v>
      </c>
      <c r="BI990" s="26">
        <f t="shared" si="4799"/>
        <v>0</v>
      </c>
      <c r="BJ990" s="26">
        <f t="shared" si="4800"/>
        <v>0</v>
      </c>
      <c r="BK990" s="26">
        <f t="shared" si="4801"/>
        <v>0</v>
      </c>
      <c r="BL990" s="26">
        <f t="shared" si="4536"/>
        <v>6052.6</v>
      </c>
      <c r="BM990" s="26">
        <f t="shared" si="4802"/>
        <v>0</v>
      </c>
      <c r="BN990" s="53">
        <f t="shared" si="4593"/>
        <v>6052.6</v>
      </c>
      <c r="BO990" s="26">
        <f t="shared" si="4537"/>
        <v>6552.6</v>
      </c>
      <c r="BP990" s="26">
        <f t="shared" si="4803"/>
        <v>0</v>
      </c>
      <c r="BQ990" s="53">
        <f t="shared" si="4594"/>
        <v>6552.6</v>
      </c>
      <c r="BR990" s="52">
        <f t="shared" si="4538"/>
        <v>6552.6</v>
      </c>
      <c r="BS990" s="26">
        <f t="shared" si="4803"/>
        <v>0</v>
      </c>
      <c r="BT990" s="27"/>
    </row>
    <row r="991" spans="1:73" ht="31.2" x14ac:dyDescent="0.3">
      <c r="A991" s="67" t="s">
        <v>500</v>
      </c>
      <c r="B991" s="67" t="s">
        <v>261</v>
      </c>
      <c r="C991" s="67" t="s">
        <v>26</v>
      </c>
      <c r="D991" s="67" t="s">
        <v>269</v>
      </c>
      <c r="E991" s="67" t="s">
        <v>38</v>
      </c>
      <c r="F991" s="68" t="s">
        <v>39</v>
      </c>
      <c r="G991" s="26">
        <v>6552.6</v>
      </c>
      <c r="H991" s="26">
        <v>6552.6</v>
      </c>
      <c r="I991" s="26">
        <v>6552.6</v>
      </c>
      <c r="J991" s="26"/>
      <c r="K991" s="26"/>
      <c r="L991" s="26"/>
      <c r="M991" s="26">
        <f t="shared" si="4705"/>
        <v>6552.6</v>
      </c>
      <c r="N991" s="26">
        <f t="shared" si="4706"/>
        <v>6552.6</v>
      </c>
      <c r="O991" s="26">
        <f t="shared" si="4707"/>
        <v>6552.6</v>
      </c>
      <c r="P991" s="26"/>
      <c r="Q991" s="26"/>
      <c r="R991" s="26">
        <v>-500</v>
      </c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>
        <f t="shared" si="4595"/>
        <v>6052.6</v>
      </c>
      <c r="AD991" s="26">
        <f t="shared" si="4596"/>
        <v>6552.6</v>
      </c>
      <c r="AE991" s="26">
        <f t="shared" si="4597"/>
        <v>6552.6</v>
      </c>
      <c r="AF991" s="26"/>
      <c r="AG991" s="26">
        <f t="shared" si="4598"/>
        <v>6052.6</v>
      </c>
      <c r="AH991" s="26">
        <f t="shared" si="4599"/>
        <v>6552.6</v>
      </c>
      <c r="AI991" s="26">
        <f t="shared" si="4600"/>
        <v>6552.6</v>
      </c>
      <c r="AJ991" s="26"/>
      <c r="AK991" s="26"/>
      <c r="AL991" s="26"/>
      <c r="AM991" s="26"/>
      <c r="AN991" s="26"/>
      <c r="AO991" s="26"/>
      <c r="AP991" s="26"/>
      <c r="AQ991" s="26"/>
      <c r="AR991" s="26"/>
      <c r="AS991" s="26">
        <f t="shared" si="4542"/>
        <v>6052.6</v>
      </c>
      <c r="AT991" s="26">
        <f t="shared" si="4543"/>
        <v>6552.6</v>
      </c>
      <c r="AU991" s="26">
        <f t="shared" si="4544"/>
        <v>6552.6</v>
      </c>
      <c r="AV991" s="26"/>
      <c r="AW991" s="26"/>
      <c r="AX991" s="26"/>
      <c r="AY991" s="26">
        <f t="shared" si="4545"/>
        <v>6052.6</v>
      </c>
      <c r="AZ991" s="26">
        <f t="shared" si="4546"/>
        <v>6552.6</v>
      </c>
      <c r="BA991" s="26">
        <f t="shared" si="4547"/>
        <v>6552.6</v>
      </c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>
        <f t="shared" si="4536"/>
        <v>6052.6</v>
      </c>
      <c r="BM991" s="26"/>
      <c r="BN991" s="53">
        <f t="shared" si="4593"/>
        <v>6052.6</v>
      </c>
      <c r="BO991" s="26">
        <f t="shared" si="4537"/>
        <v>6552.6</v>
      </c>
      <c r="BP991" s="26"/>
      <c r="BQ991" s="53">
        <f t="shared" si="4594"/>
        <v>6552.6</v>
      </c>
      <c r="BR991" s="52">
        <f t="shared" si="4538"/>
        <v>6552.6</v>
      </c>
      <c r="BS991" s="26"/>
      <c r="BT991" s="27"/>
    </row>
    <row r="992" spans="1:73" s="81" customFormat="1" x14ac:dyDescent="0.3">
      <c r="A992" s="63" t="s">
        <v>500</v>
      </c>
      <c r="B992" s="63" t="s">
        <v>86</v>
      </c>
      <c r="C992" s="63"/>
      <c r="D992" s="63"/>
      <c r="E992" s="69"/>
      <c r="F992" s="64" t="s">
        <v>411</v>
      </c>
      <c r="G992" s="17">
        <f t="shared" si="4760"/>
        <v>2396.5</v>
      </c>
      <c r="H992" s="17">
        <f t="shared" si="4761"/>
        <v>2396.5</v>
      </c>
      <c r="I992" s="17">
        <f t="shared" si="4762"/>
        <v>2396.5</v>
      </c>
      <c r="J992" s="17">
        <f t="shared" si="4763"/>
        <v>0</v>
      </c>
      <c r="K992" s="17">
        <f t="shared" si="4764"/>
        <v>0</v>
      </c>
      <c r="L992" s="17">
        <f t="shared" si="4765"/>
        <v>0</v>
      </c>
      <c r="M992" s="17">
        <f t="shared" si="4705"/>
        <v>2396.5</v>
      </c>
      <c r="N992" s="17">
        <f t="shared" si="4706"/>
        <v>2396.5</v>
      </c>
      <c r="O992" s="17">
        <f t="shared" si="4707"/>
        <v>2396.5</v>
      </c>
      <c r="P992" s="17">
        <f t="shared" si="4766"/>
        <v>0</v>
      </c>
      <c r="Q992" s="17">
        <f t="shared" si="4767"/>
        <v>0</v>
      </c>
      <c r="R992" s="17">
        <f t="shared" si="4768"/>
        <v>0</v>
      </c>
      <c r="S992" s="17">
        <f t="shared" si="4769"/>
        <v>0</v>
      </c>
      <c r="T992" s="17">
        <f t="shared" si="4770"/>
        <v>0</v>
      </c>
      <c r="U992" s="17">
        <f t="shared" si="4771"/>
        <v>0</v>
      </c>
      <c r="V992" s="17">
        <f t="shared" si="4772"/>
        <v>0</v>
      </c>
      <c r="W992" s="17">
        <f t="shared" si="4773"/>
        <v>0</v>
      </c>
      <c r="X992" s="17">
        <f t="shared" si="4774"/>
        <v>0</v>
      </c>
      <c r="Y992" s="17">
        <f t="shared" si="4775"/>
        <v>0</v>
      </c>
      <c r="Z992" s="17">
        <f t="shared" si="4776"/>
        <v>0</v>
      </c>
      <c r="AA992" s="17">
        <f t="shared" si="4777"/>
        <v>0</v>
      </c>
      <c r="AB992" s="17">
        <f t="shared" si="4778"/>
        <v>0</v>
      </c>
      <c r="AC992" s="17">
        <f t="shared" si="4595"/>
        <v>2396.5</v>
      </c>
      <c r="AD992" s="17">
        <f t="shared" si="4596"/>
        <v>2396.5</v>
      </c>
      <c r="AE992" s="17">
        <f t="shared" si="4597"/>
        <v>2396.5</v>
      </c>
      <c r="AF992" s="17">
        <f t="shared" si="4779"/>
        <v>0</v>
      </c>
      <c r="AG992" s="17">
        <f t="shared" si="4598"/>
        <v>2396.5</v>
      </c>
      <c r="AH992" s="17">
        <f t="shared" si="4599"/>
        <v>2396.5</v>
      </c>
      <c r="AI992" s="17">
        <f t="shared" si="4600"/>
        <v>2396.5</v>
      </c>
      <c r="AJ992" s="17">
        <f t="shared" si="4780"/>
        <v>0</v>
      </c>
      <c r="AK992" s="17">
        <f t="shared" si="4781"/>
        <v>0</v>
      </c>
      <c r="AL992" s="17">
        <f t="shared" si="4782"/>
        <v>0</v>
      </c>
      <c r="AM992" s="17">
        <f t="shared" si="4783"/>
        <v>0</v>
      </c>
      <c r="AN992" s="17">
        <f t="shared" si="4784"/>
        <v>0</v>
      </c>
      <c r="AO992" s="17">
        <f t="shared" si="4785"/>
        <v>0</v>
      </c>
      <c r="AP992" s="17">
        <f t="shared" si="4786"/>
        <v>0</v>
      </c>
      <c r="AQ992" s="17">
        <f t="shared" si="4787"/>
        <v>0</v>
      </c>
      <c r="AR992" s="17">
        <f t="shared" si="4788"/>
        <v>0</v>
      </c>
      <c r="AS992" s="17">
        <f t="shared" si="4542"/>
        <v>2396.5</v>
      </c>
      <c r="AT992" s="17">
        <f t="shared" si="4543"/>
        <v>2396.5</v>
      </c>
      <c r="AU992" s="17">
        <f t="shared" si="4544"/>
        <v>2396.5</v>
      </c>
      <c r="AV992" s="17">
        <f t="shared" si="4789"/>
        <v>0</v>
      </c>
      <c r="AW992" s="17">
        <f t="shared" si="4790"/>
        <v>0</v>
      </c>
      <c r="AX992" s="17">
        <f t="shared" si="4791"/>
        <v>0</v>
      </c>
      <c r="AY992" s="17">
        <f t="shared" si="4545"/>
        <v>2396.5</v>
      </c>
      <c r="AZ992" s="17">
        <f t="shared" si="4546"/>
        <v>2396.5</v>
      </c>
      <c r="BA992" s="17">
        <f t="shared" si="4547"/>
        <v>2396.5</v>
      </c>
      <c r="BB992" s="17">
        <f t="shared" si="4792"/>
        <v>0</v>
      </c>
      <c r="BC992" s="17">
        <f t="shared" si="4793"/>
        <v>0</v>
      </c>
      <c r="BD992" s="17">
        <f t="shared" si="4794"/>
        <v>0</v>
      </c>
      <c r="BE992" s="17">
        <f t="shared" si="4795"/>
        <v>0</v>
      </c>
      <c r="BF992" s="17">
        <f t="shared" si="4796"/>
        <v>0</v>
      </c>
      <c r="BG992" s="17">
        <f t="shared" si="4797"/>
        <v>0</v>
      </c>
      <c r="BH992" s="17">
        <f t="shared" si="4798"/>
        <v>0</v>
      </c>
      <c r="BI992" s="17">
        <f t="shared" si="4799"/>
        <v>0</v>
      </c>
      <c r="BJ992" s="17">
        <f t="shared" si="4800"/>
        <v>0</v>
      </c>
      <c r="BK992" s="17">
        <f t="shared" si="4801"/>
        <v>0</v>
      </c>
      <c r="BL992" s="17">
        <f t="shared" si="4536"/>
        <v>2396.5</v>
      </c>
      <c r="BM992" s="17">
        <f t="shared" si="4802"/>
        <v>0</v>
      </c>
      <c r="BN992" s="77">
        <f t="shared" si="4593"/>
        <v>2396.5</v>
      </c>
      <c r="BO992" s="17">
        <f t="shared" si="4537"/>
        <v>2396.5</v>
      </c>
      <c r="BP992" s="17">
        <f t="shared" si="4803"/>
        <v>0</v>
      </c>
      <c r="BQ992" s="77">
        <f t="shared" si="4594"/>
        <v>2396.5</v>
      </c>
      <c r="BR992" s="79">
        <f t="shared" si="4538"/>
        <v>2396.5</v>
      </c>
      <c r="BS992" s="17">
        <f t="shared" si="4803"/>
        <v>0</v>
      </c>
      <c r="BT992" s="18"/>
      <c r="BU992" s="14"/>
    </row>
    <row r="993" spans="1:73" s="82" customFormat="1" x14ac:dyDescent="0.3">
      <c r="A993" s="65" t="s">
        <v>500</v>
      </c>
      <c r="B993" s="65" t="s">
        <v>86</v>
      </c>
      <c r="C993" s="65" t="s">
        <v>26</v>
      </c>
      <c r="D993" s="65"/>
      <c r="E993" s="70"/>
      <c r="F993" s="66" t="s">
        <v>412</v>
      </c>
      <c r="G993" s="22">
        <f t="shared" si="4760"/>
        <v>2396.5</v>
      </c>
      <c r="H993" s="22">
        <f t="shared" si="4761"/>
        <v>2396.5</v>
      </c>
      <c r="I993" s="22">
        <f t="shared" si="4762"/>
        <v>2396.5</v>
      </c>
      <c r="J993" s="22">
        <f t="shared" si="4763"/>
        <v>0</v>
      </c>
      <c r="K993" s="22">
        <f t="shared" si="4764"/>
        <v>0</v>
      </c>
      <c r="L993" s="22">
        <f t="shared" si="4765"/>
        <v>0</v>
      </c>
      <c r="M993" s="22">
        <f t="shared" si="4705"/>
        <v>2396.5</v>
      </c>
      <c r="N993" s="22">
        <f t="shared" si="4706"/>
        <v>2396.5</v>
      </c>
      <c r="O993" s="22">
        <f t="shared" si="4707"/>
        <v>2396.5</v>
      </c>
      <c r="P993" s="22">
        <f t="shared" si="4766"/>
        <v>0</v>
      </c>
      <c r="Q993" s="22">
        <f t="shared" si="4767"/>
        <v>0</v>
      </c>
      <c r="R993" s="22">
        <f t="shared" si="4768"/>
        <v>0</v>
      </c>
      <c r="S993" s="22">
        <f t="shared" si="4769"/>
        <v>0</v>
      </c>
      <c r="T993" s="22">
        <f t="shared" si="4770"/>
        <v>0</v>
      </c>
      <c r="U993" s="22">
        <f t="shared" si="4771"/>
        <v>0</v>
      </c>
      <c r="V993" s="22">
        <f t="shared" si="4772"/>
        <v>0</v>
      </c>
      <c r="W993" s="22">
        <f t="shared" si="4773"/>
        <v>0</v>
      </c>
      <c r="X993" s="22">
        <f t="shared" si="4774"/>
        <v>0</v>
      </c>
      <c r="Y993" s="22">
        <f t="shared" si="4775"/>
        <v>0</v>
      </c>
      <c r="Z993" s="22">
        <f t="shared" si="4776"/>
        <v>0</v>
      </c>
      <c r="AA993" s="22">
        <f t="shared" si="4777"/>
        <v>0</v>
      </c>
      <c r="AB993" s="22">
        <f t="shared" si="4778"/>
        <v>0</v>
      </c>
      <c r="AC993" s="22">
        <f t="shared" si="4595"/>
        <v>2396.5</v>
      </c>
      <c r="AD993" s="22">
        <f t="shared" si="4596"/>
        <v>2396.5</v>
      </c>
      <c r="AE993" s="22">
        <f t="shared" si="4597"/>
        <v>2396.5</v>
      </c>
      <c r="AF993" s="22">
        <f t="shared" si="4779"/>
        <v>0</v>
      </c>
      <c r="AG993" s="22">
        <f t="shared" si="4598"/>
        <v>2396.5</v>
      </c>
      <c r="AH993" s="22">
        <f t="shared" si="4599"/>
        <v>2396.5</v>
      </c>
      <c r="AI993" s="22">
        <f t="shared" si="4600"/>
        <v>2396.5</v>
      </c>
      <c r="AJ993" s="22">
        <f t="shared" si="4780"/>
        <v>0</v>
      </c>
      <c r="AK993" s="22">
        <f t="shared" si="4781"/>
        <v>0</v>
      </c>
      <c r="AL993" s="22">
        <f t="shared" si="4782"/>
        <v>0</v>
      </c>
      <c r="AM993" s="22">
        <f t="shared" si="4783"/>
        <v>0</v>
      </c>
      <c r="AN993" s="22">
        <f t="shared" si="4784"/>
        <v>0</v>
      </c>
      <c r="AO993" s="22">
        <f t="shared" si="4785"/>
        <v>0</v>
      </c>
      <c r="AP993" s="22">
        <f t="shared" si="4786"/>
        <v>0</v>
      </c>
      <c r="AQ993" s="22">
        <f t="shared" si="4787"/>
        <v>0</v>
      </c>
      <c r="AR993" s="22">
        <f t="shared" si="4788"/>
        <v>0</v>
      </c>
      <c r="AS993" s="22">
        <f t="shared" si="4542"/>
        <v>2396.5</v>
      </c>
      <c r="AT993" s="22">
        <f t="shared" si="4543"/>
        <v>2396.5</v>
      </c>
      <c r="AU993" s="22">
        <f t="shared" si="4544"/>
        <v>2396.5</v>
      </c>
      <c r="AV993" s="22">
        <f t="shared" si="4789"/>
        <v>0</v>
      </c>
      <c r="AW993" s="22">
        <f t="shared" si="4790"/>
        <v>0</v>
      </c>
      <c r="AX993" s="22">
        <f t="shared" si="4791"/>
        <v>0</v>
      </c>
      <c r="AY993" s="22">
        <f t="shared" si="4545"/>
        <v>2396.5</v>
      </c>
      <c r="AZ993" s="22">
        <f t="shared" si="4546"/>
        <v>2396.5</v>
      </c>
      <c r="BA993" s="22">
        <f t="shared" si="4547"/>
        <v>2396.5</v>
      </c>
      <c r="BB993" s="22">
        <f t="shared" si="4792"/>
        <v>0</v>
      </c>
      <c r="BC993" s="22">
        <f t="shared" si="4793"/>
        <v>0</v>
      </c>
      <c r="BD993" s="22">
        <f t="shared" si="4794"/>
        <v>0</v>
      </c>
      <c r="BE993" s="22">
        <f t="shared" si="4795"/>
        <v>0</v>
      </c>
      <c r="BF993" s="22">
        <f t="shared" si="4796"/>
        <v>0</v>
      </c>
      <c r="BG993" s="22">
        <f t="shared" si="4797"/>
        <v>0</v>
      </c>
      <c r="BH993" s="22">
        <f t="shared" si="4798"/>
        <v>0</v>
      </c>
      <c r="BI993" s="22">
        <f t="shared" si="4799"/>
        <v>0</v>
      </c>
      <c r="BJ993" s="22">
        <f t="shared" si="4800"/>
        <v>0</v>
      </c>
      <c r="BK993" s="22">
        <f t="shared" si="4801"/>
        <v>0</v>
      </c>
      <c r="BL993" s="22">
        <f t="shared" si="4536"/>
        <v>2396.5</v>
      </c>
      <c r="BM993" s="22">
        <f t="shared" si="4802"/>
        <v>0</v>
      </c>
      <c r="BN993" s="78">
        <f t="shared" si="4593"/>
        <v>2396.5</v>
      </c>
      <c r="BO993" s="22">
        <f t="shared" si="4537"/>
        <v>2396.5</v>
      </c>
      <c r="BP993" s="22">
        <f t="shared" si="4803"/>
        <v>0</v>
      </c>
      <c r="BQ993" s="78">
        <f t="shared" si="4594"/>
        <v>2396.5</v>
      </c>
      <c r="BR993" s="80">
        <f t="shared" si="4538"/>
        <v>2396.5</v>
      </c>
      <c r="BS993" s="22">
        <f t="shared" si="4803"/>
        <v>0</v>
      </c>
      <c r="BT993" s="23"/>
      <c r="BU993" s="19"/>
    </row>
    <row r="994" spans="1:73" ht="31.2" x14ac:dyDescent="0.3">
      <c r="A994" s="67" t="s">
        <v>500</v>
      </c>
      <c r="B994" s="67" t="s">
        <v>86</v>
      </c>
      <c r="C994" s="67" t="s">
        <v>26</v>
      </c>
      <c r="D994" s="67" t="s">
        <v>413</v>
      </c>
      <c r="E994" s="71"/>
      <c r="F994" s="68" t="s">
        <v>414</v>
      </c>
      <c r="G994" s="26">
        <f t="shared" si="4760"/>
        <v>2396.5</v>
      </c>
      <c r="H994" s="26">
        <f t="shared" si="4761"/>
        <v>2396.5</v>
      </c>
      <c r="I994" s="26">
        <f t="shared" si="4762"/>
        <v>2396.5</v>
      </c>
      <c r="J994" s="26">
        <f t="shared" si="4763"/>
        <v>0</v>
      </c>
      <c r="K994" s="26">
        <f t="shared" si="4764"/>
        <v>0</v>
      </c>
      <c r="L994" s="26">
        <f t="shared" si="4765"/>
        <v>0</v>
      </c>
      <c r="M994" s="26">
        <f t="shared" si="4705"/>
        <v>2396.5</v>
      </c>
      <c r="N994" s="26">
        <f t="shared" si="4706"/>
        <v>2396.5</v>
      </c>
      <c r="O994" s="26">
        <f t="shared" si="4707"/>
        <v>2396.5</v>
      </c>
      <c r="P994" s="26">
        <f t="shared" si="4766"/>
        <v>0</v>
      </c>
      <c r="Q994" s="26">
        <f t="shared" si="4767"/>
        <v>0</v>
      </c>
      <c r="R994" s="26">
        <f t="shared" si="4768"/>
        <v>0</v>
      </c>
      <c r="S994" s="26">
        <f t="shared" si="4769"/>
        <v>0</v>
      </c>
      <c r="T994" s="26">
        <f t="shared" si="4770"/>
        <v>0</v>
      </c>
      <c r="U994" s="26">
        <f t="shared" si="4771"/>
        <v>0</v>
      </c>
      <c r="V994" s="26">
        <f t="shared" si="4772"/>
        <v>0</v>
      </c>
      <c r="W994" s="26">
        <f t="shared" si="4773"/>
        <v>0</v>
      </c>
      <c r="X994" s="26">
        <f t="shared" si="4774"/>
        <v>0</v>
      </c>
      <c r="Y994" s="26">
        <f t="shared" si="4775"/>
        <v>0</v>
      </c>
      <c r="Z994" s="26">
        <f t="shared" si="4776"/>
        <v>0</v>
      </c>
      <c r="AA994" s="26">
        <f t="shared" si="4777"/>
        <v>0</v>
      </c>
      <c r="AB994" s="26">
        <f t="shared" si="4778"/>
        <v>0</v>
      </c>
      <c r="AC994" s="26">
        <f t="shared" si="4595"/>
        <v>2396.5</v>
      </c>
      <c r="AD994" s="26">
        <f t="shared" si="4596"/>
        <v>2396.5</v>
      </c>
      <c r="AE994" s="26">
        <f t="shared" si="4597"/>
        <v>2396.5</v>
      </c>
      <c r="AF994" s="26">
        <f t="shared" si="4779"/>
        <v>0</v>
      </c>
      <c r="AG994" s="26">
        <f t="shared" si="4598"/>
        <v>2396.5</v>
      </c>
      <c r="AH994" s="26">
        <f t="shared" si="4599"/>
        <v>2396.5</v>
      </c>
      <c r="AI994" s="26">
        <f t="shared" si="4600"/>
        <v>2396.5</v>
      </c>
      <c r="AJ994" s="26">
        <f t="shared" si="4780"/>
        <v>0</v>
      </c>
      <c r="AK994" s="26">
        <f t="shared" si="4781"/>
        <v>0</v>
      </c>
      <c r="AL994" s="26">
        <f t="shared" si="4782"/>
        <v>0</v>
      </c>
      <c r="AM994" s="26">
        <f t="shared" si="4783"/>
        <v>0</v>
      </c>
      <c r="AN994" s="26">
        <f t="shared" si="4784"/>
        <v>0</v>
      </c>
      <c r="AO994" s="26">
        <f t="shared" si="4785"/>
        <v>0</v>
      </c>
      <c r="AP994" s="26">
        <f t="shared" si="4786"/>
        <v>0</v>
      </c>
      <c r="AQ994" s="26">
        <f t="shared" si="4787"/>
        <v>0</v>
      </c>
      <c r="AR994" s="26">
        <f t="shared" si="4788"/>
        <v>0</v>
      </c>
      <c r="AS994" s="26">
        <f t="shared" si="4542"/>
        <v>2396.5</v>
      </c>
      <c r="AT994" s="26">
        <f t="shared" si="4543"/>
        <v>2396.5</v>
      </c>
      <c r="AU994" s="26">
        <f t="shared" si="4544"/>
        <v>2396.5</v>
      </c>
      <c r="AV994" s="26">
        <f t="shared" si="4789"/>
        <v>0</v>
      </c>
      <c r="AW994" s="26">
        <f t="shared" si="4790"/>
        <v>0</v>
      </c>
      <c r="AX994" s="26">
        <f t="shared" si="4791"/>
        <v>0</v>
      </c>
      <c r="AY994" s="26">
        <f t="shared" si="4545"/>
        <v>2396.5</v>
      </c>
      <c r="AZ994" s="26">
        <f t="shared" si="4546"/>
        <v>2396.5</v>
      </c>
      <c r="BA994" s="26">
        <f t="shared" si="4547"/>
        <v>2396.5</v>
      </c>
      <c r="BB994" s="26">
        <f t="shared" si="4792"/>
        <v>0</v>
      </c>
      <c r="BC994" s="26">
        <f t="shared" si="4793"/>
        <v>0</v>
      </c>
      <c r="BD994" s="26">
        <f t="shared" si="4794"/>
        <v>0</v>
      </c>
      <c r="BE994" s="26">
        <f t="shared" si="4795"/>
        <v>0</v>
      </c>
      <c r="BF994" s="26">
        <f t="shared" si="4796"/>
        <v>0</v>
      </c>
      <c r="BG994" s="26">
        <f t="shared" si="4797"/>
        <v>0</v>
      </c>
      <c r="BH994" s="26">
        <f t="shared" si="4798"/>
        <v>0</v>
      </c>
      <c r="BI994" s="26">
        <f t="shared" si="4799"/>
        <v>0</v>
      </c>
      <c r="BJ994" s="26">
        <f t="shared" si="4800"/>
        <v>0</v>
      </c>
      <c r="BK994" s="26">
        <f t="shared" si="4801"/>
        <v>0</v>
      </c>
      <c r="BL994" s="26">
        <f t="shared" si="4536"/>
        <v>2396.5</v>
      </c>
      <c r="BM994" s="26">
        <f t="shared" si="4802"/>
        <v>0</v>
      </c>
      <c r="BN994" s="53">
        <f t="shared" si="4593"/>
        <v>2396.5</v>
      </c>
      <c r="BO994" s="26">
        <f t="shared" si="4537"/>
        <v>2396.5</v>
      </c>
      <c r="BP994" s="26">
        <f t="shared" si="4803"/>
        <v>0</v>
      </c>
      <c r="BQ994" s="53">
        <f t="shared" si="4594"/>
        <v>2396.5</v>
      </c>
      <c r="BR994" s="52">
        <f t="shared" si="4538"/>
        <v>2396.5</v>
      </c>
      <c r="BS994" s="26">
        <f t="shared" si="4803"/>
        <v>0</v>
      </c>
      <c r="BT994" s="27"/>
    </row>
    <row r="995" spans="1:73" x14ac:dyDescent="0.3">
      <c r="A995" s="67" t="s">
        <v>500</v>
      </c>
      <c r="B995" s="67" t="s">
        <v>86</v>
      </c>
      <c r="C995" s="67" t="s">
        <v>26</v>
      </c>
      <c r="D995" s="67" t="s">
        <v>419</v>
      </c>
      <c r="E995" s="71"/>
      <c r="F995" s="68" t="s">
        <v>33</v>
      </c>
      <c r="G995" s="26">
        <f t="shared" si="4760"/>
        <v>2396.5</v>
      </c>
      <c r="H995" s="26">
        <f t="shared" si="4761"/>
        <v>2396.5</v>
      </c>
      <c r="I995" s="26">
        <f t="shared" si="4762"/>
        <v>2396.5</v>
      </c>
      <c r="J995" s="26">
        <f t="shared" si="4763"/>
        <v>0</v>
      </c>
      <c r="K995" s="26">
        <f t="shared" si="4764"/>
        <v>0</v>
      </c>
      <c r="L995" s="26">
        <f t="shared" si="4765"/>
        <v>0</v>
      </c>
      <c r="M995" s="26">
        <f t="shared" si="4705"/>
        <v>2396.5</v>
      </c>
      <c r="N995" s="26">
        <f t="shared" si="4706"/>
        <v>2396.5</v>
      </c>
      <c r="O995" s="26">
        <f t="shared" si="4707"/>
        <v>2396.5</v>
      </c>
      <c r="P995" s="26">
        <f t="shared" si="4766"/>
        <v>0</v>
      </c>
      <c r="Q995" s="26">
        <f t="shared" si="4767"/>
        <v>0</v>
      </c>
      <c r="R995" s="26">
        <f t="shared" si="4768"/>
        <v>0</v>
      </c>
      <c r="S995" s="26">
        <f t="shared" si="4769"/>
        <v>0</v>
      </c>
      <c r="T995" s="26">
        <f t="shared" si="4770"/>
        <v>0</v>
      </c>
      <c r="U995" s="26">
        <f t="shared" si="4771"/>
        <v>0</v>
      </c>
      <c r="V995" s="26">
        <f t="shared" si="4772"/>
        <v>0</v>
      </c>
      <c r="W995" s="26">
        <f t="shared" si="4773"/>
        <v>0</v>
      </c>
      <c r="X995" s="26">
        <f t="shared" si="4774"/>
        <v>0</v>
      </c>
      <c r="Y995" s="26">
        <f t="shared" si="4775"/>
        <v>0</v>
      </c>
      <c r="Z995" s="26">
        <f t="shared" si="4776"/>
        <v>0</v>
      </c>
      <c r="AA995" s="26">
        <f t="shared" si="4777"/>
        <v>0</v>
      </c>
      <c r="AB995" s="26">
        <f t="shared" si="4778"/>
        <v>0</v>
      </c>
      <c r="AC995" s="26">
        <f t="shared" si="4595"/>
        <v>2396.5</v>
      </c>
      <c r="AD995" s="26">
        <f t="shared" si="4596"/>
        <v>2396.5</v>
      </c>
      <c r="AE995" s="26">
        <f t="shared" si="4597"/>
        <v>2396.5</v>
      </c>
      <c r="AF995" s="26">
        <f t="shared" si="4779"/>
        <v>0</v>
      </c>
      <c r="AG995" s="26">
        <f t="shared" si="4598"/>
        <v>2396.5</v>
      </c>
      <c r="AH995" s="26">
        <f t="shared" si="4599"/>
        <v>2396.5</v>
      </c>
      <c r="AI995" s="26">
        <f t="shared" si="4600"/>
        <v>2396.5</v>
      </c>
      <c r="AJ995" s="26">
        <f t="shared" si="4780"/>
        <v>0</v>
      </c>
      <c r="AK995" s="26">
        <f t="shared" si="4781"/>
        <v>0</v>
      </c>
      <c r="AL995" s="26">
        <f t="shared" si="4782"/>
        <v>0</v>
      </c>
      <c r="AM995" s="26">
        <f t="shared" si="4783"/>
        <v>0</v>
      </c>
      <c r="AN995" s="26">
        <f t="shared" si="4784"/>
        <v>0</v>
      </c>
      <c r="AO995" s="26">
        <f t="shared" si="4785"/>
        <v>0</v>
      </c>
      <c r="AP995" s="26">
        <f t="shared" si="4786"/>
        <v>0</v>
      </c>
      <c r="AQ995" s="26">
        <f t="shared" si="4787"/>
        <v>0</v>
      </c>
      <c r="AR995" s="26">
        <f t="shared" si="4788"/>
        <v>0</v>
      </c>
      <c r="AS995" s="26">
        <f t="shared" si="4542"/>
        <v>2396.5</v>
      </c>
      <c r="AT995" s="26">
        <f t="shared" si="4543"/>
        <v>2396.5</v>
      </c>
      <c r="AU995" s="26">
        <f t="shared" si="4544"/>
        <v>2396.5</v>
      </c>
      <c r="AV995" s="26">
        <f t="shared" si="4789"/>
        <v>0</v>
      </c>
      <c r="AW995" s="26">
        <f t="shared" si="4790"/>
        <v>0</v>
      </c>
      <c r="AX995" s="26">
        <f t="shared" si="4791"/>
        <v>0</v>
      </c>
      <c r="AY995" s="26">
        <f t="shared" si="4545"/>
        <v>2396.5</v>
      </c>
      <c r="AZ995" s="26">
        <f t="shared" si="4546"/>
        <v>2396.5</v>
      </c>
      <c r="BA995" s="26">
        <f t="shared" si="4547"/>
        <v>2396.5</v>
      </c>
      <c r="BB995" s="26">
        <f t="shared" si="4792"/>
        <v>0</v>
      </c>
      <c r="BC995" s="26">
        <f t="shared" si="4793"/>
        <v>0</v>
      </c>
      <c r="BD995" s="26">
        <f t="shared" si="4794"/>
        <v>0</v>
      </c>
      <c r="BE995" s="26">
        <f t="shared" si="4795"/>
        <v>0</v>
      </c>
      <c r="BF995" s="26">
        <f t="shared" si="4796"/>
        <v>0</v>
      </c>
      <c r="BG995" s="26">
        <f t="shared" si="4797"/>
        <v>0</v>
      </c>
      <c r="BH995" s="26">
        <f t="shared" si="4798"/>
        <v>0</v>
      </c>
      <c r="BI995" s="26">
        <f t="shared" si="4799"/>
        <v>0</v>
      </c>
      <c r="BJ995" s="26">
        <f t="shared" si="4800"/>
        <v>0</v>
      </c>
      <c r="BK995" s="26">
        <f t="shared" si="4801"/>
        <v>0</v>
      </c>
      <c r="BL995" s="26">
        <f t="shared" si="4536"/>
        <v>2396.5</v>
      </c>
      <c r="BM995" s="26">
        <f t="shared" si="4802"/>
        <v>0</v>
      </c>
      <c r="BN995" s="53">
        <f t="shared" si="4593"/>
        <v>2396.5</v>
      </c>
      <c r="BO995" s="26">
        <f t="shared" si="4537"/>
        <v>2396.5</v>
      </c>
      <c r="BP995" s="26">
        <f t="shared" si="4803"/>
        <v>0</v>
      </c>
      <c r="BQ995" s="53">
        <f t="shared" si="4594"/>
        <v>2396.5</v>
      </c>
      <c r="BR995" s="52">
        <f t="shared" si="4538"/>
        <v>2396.5</v>
      </c>
      <c r="BS995" s="26">
        <f t="shared" si="4803"/>
        <v>0</v>
      </c>
      <c r="BT995" s="27"/>
    </row>
    <row r="996" spans="1:73" ht="46.8" x14ac:dyDescent="0.3">
      <c r="A996" s="67" t="s">
        <v>500</v>
      </c>
      <c r="B996" s="67" t="s">
        <v>86</v>
      </c>
      <c r="C996" s="67" t="s">
        <v>26</v>
      </c>
      <c r="D996" s="67" t="s">
        <v>420</v>
      </c>
      <c r="E996" s="71"/>
      <c r="F996" s="68" t="s">
        <v>421</v>
      </c>
      <c r="G996" s="26">
        <f t="shared" si="4760"/>
        <v>2396.5</v>
      </c>
      <c r="H996" s="26">
        <f t="shared" si="4761"/>
        <v>2396.5</v>
      </c>
      <c r="I996" s="26">
        <f t="shared" si="4762"/>
        <v>2396.5</v>
      </c>
      <c r="J996" s="26">
        <f t="shared" si="4763"/>
        <v>0</v>
      </c>
      <c r="K996" s="26">
        <f t="shared" si="4764"/>
        <v>0</v>
      </c>
      <c r="L996" s="26">
        <f t="shared" si="4765"/>
        <v>0</v>
      </c>
      <c r="M996" s="26">
        <f t="shared" si="4705"/>
        <v>2396.5</v>
      </c>
      <c r="N996" s="26">
        <f t="shared" si="4706"/>
        <v>2396.5</v>
      </c>
      <c r="O996" s="26">
        <f t="shared" si="4707"/>
        <v>2396.5</v>
      </c>
      <c r="P996" s="26">
        <f t="shared" si="4766"/>
        <v>0</v>
      </c>
      <c r="Q996" s="26">
        <f t="shared" si="4767"/>
        <v>0</v>
      </c>
      <c r="R996" s="26">
        <f t="shared" si="4768"/>
        <v>0</v>
      </c>
      <c r="S996" s="26">
        <f t="shared" si="4769"/>
        <v>0</v>
      </c>
      <c r="T996" s="26">
        <f t="shared" si="4770"/>
        <v>0</v>
      </c>
      <c r="U996" s="26">
        <f t="shared" si="4771"/>
        <v>0</v>
      </c>
      <c r="V996" s="26">
        <f t="shared" si="4772"/>
        <v>0</v>
      </c>
      <c r="W996" s="26">
        <f t="shared" si="4773"/>
        <v>0</v>
      </c>
      <c r="X996" s="26">
        <f t="shared" si="4774"/>
        <v>0</v>
      </c>
      <c r="Y996" s="26">
        <f t="shared" si="4775"/>
        <v>0</v>
      </c>
      <c r="Z996" s="26">
        <f t="shared" si="4776"/>
        <v>0</v>
      </c>
      <c r="AA996" s="26">
        <f t="shared" si="4777"/>
        <v>0</v>
      </c>
      <c r="AB996" s="26">
        <f t="shared" si="4778"/>
        <v>0</v>
      </c>
      <c r="AC996" s="26">
        <f t="shared" si="4595"/>
        <v>2396.5</v>
      </c>
      <c r="AD996" s="26">
        <f t="shared" si="4596"/>
        <v>2396.5</v>
      </c>
      <c r="AE996" s="26">
        <f t="shared" si="4597"/>
        <v>2396.5</v>
      </c>
      <c r="AF996" s="26">
        <f t="shared" si="4779"/>
        <v>0</v>
      </c>
      <c r="AG996" s="26">
        <f t="shared" si="4598"/>
        <v>2396.5</v>
      </c>
      <c r="AH996" s="26">
        <f t="shared" si="4599"/>
        <v>2396.5</v>
      </c>
      <c r="AI996" s="26">
        <f t="shared" si="4600"/>
        <v>2396.5</v>
      </c>
      <c r="AJ996" s="26">
        <f t="shared" si="4780"/>
        <v>0</v>
      </c>
      <c r="AK996" s="26">
        <f t="shared" si="4781"/>
        <v>0</v>
      </c>
      <c r="AL996" s="26">
        <f t="shared" si="4782"/>
        <v>0</v>
      </c>
      <c r="AM996" s="26">
        <f t="shared" si="4783"/>
        <v>0</v>
      </c>
      <c r="AN996" s="26">
        <f t="shared" si="4784"/>
        <v>0</v>
      </c>
      <c r="AO996" s="26">
        <f t="shared" si="4785"/>
        <v>0</v>
      </c>
      <c r="AP996" s="26">
        <f t="shared" si="4786"/>
        <v>0</v>
      </c>
      <c r="AQ996" s="26">
        <f t="shared" si="4787"/>
        <v>0</v>
      </c>
      <c r="AR996" s="26">
        <f t="shared" si="4788"/>
        <v>0</v>
      </c>
      <c r="AS996" s="26">
        <f t="shared" si="4542"/>
        <v>2396.5</v>
      </c>
      <c r="AT996" s="26">
        <f t="shared" si="4543"/>
        <v>2396.5</v>
      </c>
      <c r="AU996" s="26">
        <f t="shared" si="4544"/>
        <v>2396.5</v>
      </c>
      <c r="AV996" s="26">
        <f t="shared" si="4789"/>
        <v>0</v>
      </c>
      <c r="AW996" s="26">
        <f t="shared" si="4790"/>
        <v>0</v>
      </c>
      <c r="AX996" s="26">
        <f t="shared" si="4791"/>
        <v>0</v>
      </c>
      <c r="AY996" s="26">
        <f t="shared" si="4545"/>
        <v>2396.5</v>
      </c>
      <c r="AZ996" s="26">
        <f t="shared" si="4546"/>
        <v>2396.5</v>
      </c>
      <c r="BA996" s="26">
        <f t="shared" si="4547"/>
        <v>2396.5</v>
      </c>
      <c r="BB996" s="26">
        <f t="shared" si="4792"/>
        <v>0</v>
      </c>
      <c r="BC996" s="26">
        <f t="shared" si="4793"/>
        <v>0</v>
      </c>
      <c r="BD996" s="26">
        <f t="shared" si="4794"/>
        <v>0</v>
      </c>
      <c r="BE996" s="26">
        <f t="shared" si="4795"/>
        <v>0</v>
      </c>
      <c r="BF996" s="26">
        <f t="shared" si="4796"/>
        <v>0</v>
      </c>
      <c r="BG996" s="26">
        <f t="shared" si="4797"/>
        <v>0</v>
      </c>
      <c r="BH996" s="26">
        <f t="shared" si="4798"/>
        <v>0</v>
      </c>
      <c r="BI996" s="26">
        <f t="shared" si="4799"/>
        <v>0</v>
      </c>
      <c r="BJ996" s="26">
        <f t="shared" si="4800"/>
        <v>0</v>
      </c>
      <c r="BK996" s="26">
        <f t="shared" si="4801"/>
        <v>0</v>
      </c>
      <c r="BL996" s="26">
        <f t="shared" si="4536"/>
        <v>2396.5</v>
      </c>
      <c r="BM996" s="26">
        <f t="shared" si="4802"/>
        <v>0</v>
      </c>
      <c r="BN996" s="53">
        <f t="shared" si="4593"/>
        <v>2396.5</v>
      </c>
      <c r="BO996" s="26">
        <f t="shared" si="4537"/>
        <v>2396.5</v>
      </c>
      <c r="BP996" s="26">
        <f t="shared" si="4803"/>
        <v>0</v>
      </c>
      <c r="BQ996" s="53">
        <f t="shared" si="4594"/>
        <v>2396.5</v>
      </c>
      <c r="BR996" s="52">
        <f t="shared" si="4538"/>
        <v>2396.5</v>
      </c>
      <c r="BS996" s="26">
        <f t="shared" si="4803"/>
        <v>0</v>
      </c>
      <c r="BT996" s="27"/>
    </row>
    <row r="997" spans="1:73" ht="46.8" x14ac:dyDescent="0.3">
      <c r="A997" s="67" t="s">
        <v>500</v>
      </c>
      <c r="B997" s="67" t="s">
        <v>86</v>
      </c>
      <c r="C997" s="67" t="s">
        <v>26</v>
      </c>
      <c r="D997" s="67" t="s">
        <v>489</v>
      </c>
      <c r="E997" s="71"/>
      <c r="F997" s="68" t="s">
        <v>490</v>
      </c>
      <c r="G997" s="26">
        <f t="shared" si="4760"/>
        <v>2396.5</v>
      </c>
      <c r="H997" s="26">
        <f t="shared" si="4761"/>
        <v>2396.5</v>
      </c>
      <c r="I997" s="26">
        <f t="shared" si="4762"/>
        <v>2396.5</v>
      </c>
      <c r="J997" s="26">
        <f t="shared" si="4763"/>
        <v>0</v>
      </c>
      <c r="K997" s="26">
        <f t="shared" si="4764"/>
        <v>0</v>
      </c>
      <c r="L997" s="26">
        <f t="shared" si="4765"/>
        <v>0</v>
      </c>
      <c r="M997" s="26">
        <f t="shared" si="4705"/>
        <v>2396.5</v>
      </c>
      <c r="N997" s="26">
        <f t="shared" si="4706"/>
        <v>2396.5</v>
      </c>
      <c r="O997" s="26">
        <f t="shared" si="4707"/>
        <v>2396.5</v>
      </c>
      <c r="P997" s="26">
        <f t="shared" si="4766"/>
        <v>0</v>
      </c>
      <c r="Q997" s="26">
        <f t="shared" si="4767"/>
        <v>0</v>
      </c>
      <c r="R997" s="26">
        <f t="shared" si="4768"/>
        <v>0</v>
      </c>
      <c r="S997" s="26">
        <f t="shared" si="4769"/>
        <v>0</v>
      </c>
      <c r="T997" s="26">
        <f t="shared" si="4770"/>
        <v>0</v>
      </c>
      <c r="U997" s="26">
        <f t="shared" si="4771"/>
        <v>0</v>
      </c>
      <c r="V997" s="26">
        <f t="shared" si="4772"/>
        <v>0</v>
      </c>
      <c r="W997" s="26">
        <f t="shared" si="4773"/>
        <v>0</v>
      </c>
      <c r="X997" s="26">
        <f t="shared" si="4774"/>
        <v>0</v>
      </c>
      <c r="Y997" s="26">
        <f t="shared" si="4775"/>
        <v>0</v>
      </c>
      <c r="Z997" s="26">
        <f t="shared" si="4776"/>
        <v>0</v>
      </c>
      <c r="AA997" s="26">
        <f t="shared" si="4777"/>
        <v>0</v>
      </c>
      <c r="AB997" s="26">
        <f t="shared" si="4778"/>
        <v>0</v>
      </c>
      <c r="AC997" s="26">
        <f t="shared" si="4595"/>
        <v>2396.5</v>
      </c>
      <c r="AD997" s="26">
        <f t="shared" si="4596"/>
        <v>2396.5</v>
      </c>
      <c r="AE997" s="26">
        <f t="shared" si="4597"/>
        <v>2396.5</v>
      </c>
      <c r="AF997" s="26">
        <f t="shared" si="4779"/>
        <v>0</v>
      </c>
      <c r="AG997" s="26">
        <f t="shared" si="4598"/>
        <v>2396.5</v>
      </c>
      <c r="AH997" s="26">
        <f t="shared" si="4599"/>
        <v>2396.5</v>
      </c>
      <c r="AI997" s="26">
        <f t="shared" si="4600"/>
        <v>2396.5</v>
      </c>
      <c r="AJ997" s="26">
        <f t="shared" si="4780"/>
        <v>0</v>
      </c>
      <c r="AK997" s="26">
        <f t="shared" si="4781"/>
        <v>0</v>
      </c>
      <c r="AL997" s="26">
        <f t="shared" si="4782"/>
        <v>0</v>
      </c>
      <c r="AM997" s="26">
        <f t="shared" si="4783"/>
        <v>0</v>
      </c>
      <c r="AN997" s="26">
        <f t="shared" si="4784"/>
        <v>0</v>
      </c>
      <c r="AO997" s="26">
        <f t="shared" si="4785"/>
        <v>0</v>
      </c>
      <c r="AP997" s="26">
        <f t="shared" si="4786"/>
        <v>0</v>
      </c>
      <c r="AQ997" s="26">
        <f t="shared" si="4787"/>
        <v>0</v>
      </c>
      <c r="AR997" s="26">
        <f t="shared" si="4788"/>
        <v>0</v>
      </c>
      <c r="AS997" s="26">
        <f t="shared" si="4542"/>
        <v>2396.5</v>
      </c>
      <c r="AT997" s="26">
        <f t="shared" si="4543"/>
        <v>2396.5</v>
      </c>
      <c r="AU997" s="26">
        <f t="shared" si="4544"/>
        <v>2396.5</v>
      </c>
      <c r="AV997" s="26">
        <f t="shared" si="4789"/>
        <v>0</v>
      </c>
      <c r="AW997" s="26">
        <f t="shared" si="4790"/>
        <v>0</v>
      </c>
      <c r="AX997" s="26">
        <f t="shared" si="4791"/>
        <v>0</v>
      </c>
      <c r="AY997" s="26">
        <f t="shared" si="4545"/>
        <v>2396.5</v>
      </c>
      <c r="AZ997" s="26">
        <f t="shared" si="4546"/>
        <v>2396.5</v>
      </c>
      <c r="BA997" s="26">
        <f t="shared" si="4547"/>
        <v>2396.5</v>
      </c>
      <c r="BB997" s="26">
        <f t="shared" si="4792"/>
        <v>0</v>
      </c>
      <c r="BC997" s="26">
        <f t="shared" si="4793"/>
        <v>0</v>
      </c>
      <c r="BD997" s="26">
        <f t="shared" si="4794"/>
        <v>0</v>
      </c>
      <c r="BE997" s="26">
        <f t="shared" si="4795"/>
        <v>0</v>
      </c>
      <c r="BF997" s="26">
        <f t="shared" si="4796"/>
        <v>0</v>
      </c>
      <c r="BG997" s="26">
        <f t="shared" si="4797"/>
        <v>0</v>
      </c>
      <c r="BH997" s="26">
        <f t="shared" si="4798"/>
        <v>0</v>
      </c>
      <c r="BI997" s="26">
        <f t="shared" si="4799"/>
        <v>0</v>
      </c>
      <c r="BJ997" s="26">
        <f t="shared" si="4800"/>
        <v>0</v>
      </c>
      <c r="BK997" s="26">
        <f t="shared" si="4801"/>
        <v>0</v>
      </c>
      <c r="BL997" s="26">
        <f t="shared" si="4536"/>
        <v>2396.5</v>
      </c>
      <c r="BM997" s="26">
        <f t="shared" si="4802"/>
        <v>0</v>
      </c>
      <c r="BN997" s="53">
        <f t="shared" si="4593"/>
        <v>2396.5</v>
      </c>
      <c r="BO997" s="26">
        <f t="shared" si="4537"/>
        <v>2396.5</v>
      </c>
      <c r="BP997" s="26">
        <f t="shared" si="4803"/>
        <v>0</v>
      </c>
      <c r="BQ997" s="53">
        <f t="shared" si="4594"/>
        <v>2396.5</v>
      </c>
      <c r="BR997" s="52">
        <f t="shared" si="4538"/>
        <v>2396.5</v>
      </c>
      <c r="BS997" s="26">
        <f t="shared" si="4803"/>
        <v>0</v>
      </c>
      <c r="BT997" s="27"/>
    </row>
    <row r="998" spans="1:73" ht="31.2" x14ac:dyDescent="0.3">
      <c r="A998" s="67" t="s">
        <v>500</v>
      </c>
      <c r="B998" s="67" t="s">
        <v>86</v>
      </c>
      <c r="C998" s="67" t="s">
        <v>26</v>
      </c>
      <c r="D998" s="67" t="s">
        <v>489</v>
      </c>
      <c r="E998" s="67" t="s">
        <v>38</v>
      </c>
      <c r="F998" s="68" t="s">
        <v>39</v>
      </c>
      <c r="G998" s="26">
        <v>2396.5</v>
      </c>
      <c r="H998" s="26">
        <v>2396.5</v>
      </c>
      <c r="I998" s="26">
        <v>2396.5</v>
      </c>
      <c r="J998" s="26"/>
      <c r="K998" s="26"/>
      <c r="L998" s="26"/>
      <c r="M998" s="26">
        <f t="shared" si="4705"/>
        <v>2396.5</v>
      </c>
      <c r="N998" s="26">
        <f t="shared" si="4706"/>
        <v>2396.5</v>
      </c>
      <c r="O998" s="26">
        <f t="shared" si="4707"/>
        <v>2396.5</v>
      </c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>
        <f t="shared" si="4595"/>
        <v>2396.5</v>
      </c>
      <c r="AD998" s="26">
        <f t="shared" si="4596"/>
        <v>2396.5</v>
      </c>
      <c r="AE998" s="26">
        <f t="shared" si="4597"/>
        <v>2396.5</v>
      </c>
      <c r="AF998" s="26"/>
      <c r="AG998" s="26">
        <f t="shared" si="4598"/>
        <v>2396.5</v>
      </c>
      <c r="AH998" s="26">
        <f t="shared" si="4599"/>
        <v>2396.5</v>
      </c>
      <c r="AI998" s="26">
        <f t="shared" si="4600"/>
        <v>2396.5</v>
      </c>
      <c r="AJ998" s="26"/>
      <c r="AK998" s="26"/>
      <c r="AL998" s="26"/>
      <c r="AM998" s="26"/>
      <c r="AN998" s="26"/>
      <c r="AO998" s="26"/>
      <c r="AP998" s="26"/>
      <c r="AQ998" s="26"/>
      <c r="AR998" s="26"/>
      <c r="AS998" s="26">
        <f t="shared" si="4542"/>
        <v>2396.5</v>
      </c>
      <c r="AT998" s="26">
        <f t="shared" si="4543"/>
        <v>2396.5</v>
      </c>
      <c r="AU998" s="26">
        <f t="shared" si="4544"/>
        <v>2396.5</v>
      </c>
      <c r="AV998" s="26"/>
      <c r="AW998" s="26"/>
      <c r="AX998" s="26"/>
      <c r="AY998" s="26">
        <f t="shared" si="4545"/>
        <v>2396.5</v>
      </c>
      <c r="AZ998" s="26">
        <f t="shared" si="4546"/>
        <v>2396.5</v>
      </c>
      <c r="BA998" s="26">
        <f t="shared" si="4547"/>
        <v>2396.5</v>
      </c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>
        <f t="shared" si="4536"/>
        <v>2396.5</v>
      </c>
      <c r="BM998" s="26"/>
      <c r="BN998" s="53">
        <f t="shared" si="4593"/>
        <v>2396.5</v>
      </c>
      <c r="BO998" s="26">
        <f t="shared" si="4537"/>
        <v>2396.5</v>
      </c>
      <c r="BP998" s="26"/>
      <c r="BQ998" s="53">
        <f t="shared" si="4594"/>
        <v>2396.5</v>
      </c>
      <c r="BR998" s="52">
        <f t="shared" si="4538"/>
        <v>2396.5</v>
      </c>
      <c r="BS998" s="26"/>
      <c r="BT998" s="27"/>
    </row>
    <row r="999" spans="1:73" s="81" customFormat="1" ht="31.2" x14ac:dyDescent="0.3">
      <c r="A999" s="63" t="s">
        <v>506</v>
      </c>
      <c r="B999" s="63"/>
      <c r="C999" s="63"/>
      <c r="D999" s="63"/>
      <c r="E999" s="63"/>
      <c r="F999" s="64" t="s">
        <v>507</v>
      </c>
      <c r="G999" s="17">
        <f t="shared" ref="G999:L999" si="4804">G1000+G1099+G1111+G1068+G1030+G1050+G1118+G1092</f>
        <v>177526.69999999998</v>
      </c>
      <c r="H999" s="17">
        <f t="shared" si="4804"/>
        <v>173022.5</v>
      </c>
      <c r="I999" s="17">
        <f t="shared" si="4804"/>
        <v>172433.3</v>
      </c>
      <c r="J999" s="17">
        <f t="shared" si="4804"/>
        <v>1594.3</v>
      </c>
      <c r="K999" s="17">
        <f t="shared" si="4804"/>
        <v>1594.3</v>
      </c>
      <c r="L999" s="17">
        <f t="shared" si="4804"/>
        <v>1594.3</v>
      </c>
      <c r="M999" s="17">
        <f t="shared" si="4705"/>
        <v>179120.99999999997</v>
      </c>
      <c r="N999" s="17">
        <f t="shared" si="4706"/>
        <v>174616.8</v>
      </c>
      <c r="O999" s="17">
        <f t="shared" si="4707"/>
        <v>174027.59999999998</v>
      </c>
      <c r="P999" s="17">
        <f t="shared" ref="P999:AB999" si="4805">P1000+P1099+P1111+P1068+P1030+P1050+P1118+P1092</f>
        <v>0</v>
      </c>
      <c r="Q999" s="17">
        <f t="shared" si="4805"/>
        <v>0</v>
      </c>
      <c r="R999" s="17">
        <f t="shared" si="4805"/>
        <v>5061.893</v>
      </c>
      <c r="S999" s="17">
        <f t="shared" si="4805"/>
        <v>0</v>
      </c>
      <c r="T999" s="17">
        <f t="shared" si="4805"/>
        <v>0</v>
      </c>
      <c r="U999" s="17">
        <f t="shared" si="4805"/>
        <v>0</v>
      </c>
      <c r="V999" s="17">
        <f t="shared" si="4805"/>
        <v>8479.755000000001</v>
      </c>
      <c r="W999" s="17">
        <f t="shared" si="4805"/>
        <v>0</v>
      </c>
      <c r="X999" s="17">
        <f t="shared" si="4805"/>
        <v>0</v>
      </c>
      <c r="Y999" s="17">
        <f t="shared" si="4805"/>
        <v>0</v>
      </c>
      <c r="Z999" s="17">
        <f t="shared" si="4805"/>
        <v>0</v>
      </c>
      <c r="AA999" s="17">
        <f t="shared" si="4805"/>
        <v>0</v>
      </c>
      <c r="AB999" s="17">
        <f t="shared" si="4805"/>
        <v>0</v>
      </c>
      <c r="AC999" s="17">
        <f t="shared" si="4595"/>
        <v>184182.89299999998</v>
      </c>
      <c r="AD999" s="17">
        <f t="shared" si="4596"/>
        <v>183096.55499999999</v>
      </c>
      <c r="AE999" s="17">
        <f t="shared" si="4597"/>
        <v>174027.59999999998</v>
      </c>
      <c r="AF999" s="17">
        <f>AF1000+AF1099+AF1111+AF1068+AF1030+AF1050+AF1118+AF1092</f>
        <v>0</v>
      </c>
      <c r="AG999" s="17">
        <f t="shared" si="4598"/>
        <v>184182.89299999998</v>
      </c>
      <c r="AH999" s="17">
        <f t="shared" si="4599"/>
        <v>183096.55499999999</v>
      </c>
      <c r="AI999" s="17">
        <f t="shared" si="4600"/>
        <v>174027.59999999998</v>
      </c>
      <c r="AJ999" s="17">
        <f t="shared" ref="AJ999:AR999" si="4806">AJ1000+AJ1099+AJ1111+AJ1068+AJ1030+AJ1050+AJ1118+AJ1092</f>
        <v>0</v>
      </c>
      <c r="AK999" s="17">
        <f t="shared" si="4806"/>
        <v>0</v>
      </c>
      <c r="AL999" s="17">
        <f t="shared" si="4806"/>
        <v>-1071.682</v>
      </c>
      <c r="AM999" s="17">
        <f t="shared" si="4806"/>
        <v>0</v>
      </c>
      <c r="AN999" s="17">
        <f t="shared" si="4806"/>
        <v>0</v>
      </c>
      <c r="AO999" s="17">
        <f t="shared" si="4806"/>
        <v>0</v>
      </c>
      <c r="AP999" s="17">
        <f t="shared" si="4806"/>
        <v>0</v>
      </c>
      <c r="AQ999" s="17">
        <f t="shared" si="4806"/>
        <v>0</v>
      </c>
      <c r="AR999" s="17">
        <f t="shared" si="4806"/>
        <v>0</v>
      </c>
      <c r="AS999" s="17">
        <f t="shared" si="4542"/>
        <v>183111.21099999998</v>
      </c>
      <c r="AT999" s="17">
        <f t="shared" si="4543"/>
        <v>183096.55499999999</v>
      </c>
      <c r="AU999" s="17">
        <f t="shared" si="4544"/>
        <v>174027.59999999998</v>
      </c>
      <c r="AV999" s="17">
        <f>AV1000+AV1099+AV1111+AV1068+AV1030+AV1050+AV1118+AV1092</f>
        <v>0</v>
      </c>
      <c r="AW999" s="17">
        <f>AW1000+AW1099+AW1111+AW1068+AW1030+AW1050+AW1118+AW1092</f>
        <v>0</v>
      </c>
      <c r="AX999" s="17">
        <f>AX1000+AX1099+AX1111+AX1068+AX1030+AX1050+AX1118+AX1092</f>
        <v>0</v>
      </c>
      <c r="AY999" s="17">
        <f t="shared" si="4545"/>
        <v>183111.21099999998</v>
      </c>
      <c r="AZ999" s="17">
        <f t="shared" si="4546"/>
        <v>183096.55499999999</v>
      </c>
      <c r="BA999" s="17">
        <f t="shared" si="4547"/>
        <v>174027.59999999998</v>
      </c>
      <c r="BB999" s="17">
        <f t="shared" ref="BB999:BK999" si="4807">BB1000+BB1099+BB1111+BB1068+BB1030+BB1050+BB1118+BB1092</f>
        <v>0</v>
      </c>
      <c r="BC999" s="17">
        <f t="shared" si="4807"/>
        <v>0</v>
      </c>
      <c r="BD999" s="17">
        <f t="shared" si="4807"/>
        <v>207.3</v>
      </c>
      <c r="BE999" s="17">
        <f t="shared" si="4807"/>
        <v>0</v>
      </c>
      <c r="BF999" s="17">
        <f t="shared" si="4807"/>
        <v>0</v>
      </c>
      <c r="BG999" s="17">
        <f t="shared" si="4807"/>
        <v>0</v>
      </c>
      <c r="BH999" s="17">
        <f t="shared" si="4807"/>
        <v>0</v>
      </c>
      <c r="BI999" s="17">
        <f t="shared" si="4807"/>
        <v>0</v>
      </c>
      <c r="BJ999" s="17">
        <f t="shared" si="4807"/>
        <v>0</v>
      </c>
      <c r="BK999" s="17">
        <f t="shared" si="4807"/>
        <v>0</v>
      </c>
      <c r="BL999" s="17">
        <f t="shared" ref="BL999:BL1002" si="4808">AY999+BB999+BC999+BE999+BD999</f>
        <v>183318.51099999997</v>
      </c>
      <c r="BM999" s="17">
        <f>BM1000+BM1099+BM1111+BM1068+BM1030+BM1050+BM1118+BM1092</f>
        <v>0</v>
      </c>
      <c r="BN999" s="77">
        <f t="shared" si="4593"/>
        <v>183318.51099999997</v>
      </c>
      <c r="BO999" s="17">
        <f t="shared" ref="BO999:BO1002" si="4809">AZ999+BF999+BG999+BH999</f>
        <v>183096.55499999999</v>
      </c>
      <c r="BP999" s="17">
        <f>BP1000+BP1099+BP1111+BP1068+BP1030+BP1050+BP1118+BP1092</f>
        <v>0</v>
      </c>
      <c r="BQ999" s="77">
        <f t="shared" si="4594"/>
        <v>183096.55499999999</v>
      </c>
      <c r="BR999" s="79">
        <f t="shared" ref="BR999:BR1002" si="4810">BA999+BI999+BJ999+BK999</f>
        <v>174027.59999999998</v>
      </c>
      <c r="BS999" s="17">
        <f>BS1000+BS1099+BS1111+BS1068+BS1030+BS1050+BS1118+BS1092</f>
        <v>0</v>
      </c>
      <c r="BT999" s="18"/>
      <c r="BU999" s="14"/>
    </row>
    <row r="1000" spans="1:73" s="81" customFormat="1" x14ac:dyDescent="0.3">
      <c r="A1000" s="63" t="s">
        <v>506</v>
      </c>
      <c r="B1000" s="63" t="s">
        <v>26</v>
      </c>
      <c r="C1000" s="63"/>
      <c r="D1000" s="63"/>
      <c r="E1000" s="63"/>
      <c r="F1000" s="64" t="s">
        <v>27</v>
      </c>
      <c r="G1000" s="17">
        <f t="shared" ref="G1000:L1000" si="4811">G1013+G1001</f>
        <v>106924.2</v>
      </c>
      <c r="H1000" s="17">
        <f t="shared" si="4811"/>
        <v>109826.6</v>
      </c>
      <c r="I1000" s="17">
        <f t="shared" si="4811"/>
        <v>109095.40000000001</v>
      </c>
      <c r="J1000" s="17">
        <f t="shared" si="4811"/>
        <v>0</v>
      </c>
      <c r="K1000" s="17">
        <f t="shared" si="4811"/>
        <v>0</v>
      </c>
      <c r="L1000" s="17">
        <f t="shared" si="4811"/>
        <v>0</v>
      </c>
      <c r="M1000" s="17">
        <f t="shared" si="4705"/>
        <v>106924.2</v>
      </c>
      <c r="N1000" s="17">
        <f t="shared" si="4706"/>
        <v>109826.6</v>
      </c>
      <c r="O1000" s="17">
        <f t="shared" si="4707"/>
        <v>109095.40000000001</v>
      </c>
      <c r="P1000" s="17">
        <f t="shared" ref="P1000:AB1000" si="4812">P1013+P1001</f>
        <v>0</v>
      </c>
      <c r="Q1000" s="17">
        <f t="shared" si="4812"/>
        <v>0</v>
      </c>
      <c r="R1000" s="17">
        <f t="shared" si="4812"/>
        <v>0</v>
      </c>
      <c r="S1000" s="17">
        <f t="shared" si="4812"/>
        <v>0</v>
      </c>
      <c r="T1000" s="17">
        <f t="shared" si="4812"/>
        <v>0</v>
      </c>
      <c r="U1000" s="17">
        <f t="shared" si="4812"/>
        <v>0</v>
      </c>
      <c r="V1000" s="17">
        <f t="shared" si="4812"/>
        <v>0</v>
      </c>
      <c r="W1000" s="17">
        <f t="shared" si="4812"/>
        <v>0</v>
      </c>
      <c r="X1000" s="17">
        <f t="shared" si="4812"/>
        <v>0</v>
      </c>
      <c r="Y1000" s="17">
        <f t="shared" si="4812"/>
        <v>0</v>
      </c>
      <c r="Z1000" s="17">
        <f t="shared" si="4812"/>
        <v>0</v>
      </c>
      <c r="AA1000" s="17">
        <f t="shared" si="4812"/>
        <v>0</v>
      </c>
      <c r="AB1000" s="17">
        <f t="shared" si="4812"/>
        <v>0</v>
      </c>
      <c r="AC1000" s="17">
        <f t="shared" si="4595"/>
        <v>106924.2</v>
      </c>
      <c r="AD1000" s="17">
        <f t="shared" si="4596"/>
        <v>109826.6</v>
      </c>
      <c r="AE1000" s="17">
        <f t="shared" si="4597"/>
        <v>109095.40000000001</v>
      </c>
      <c r="AF1000" s="17">
        <f>AF1013+AF1001</f>
        <v>0</v>
      </c>
      <c r="AG1000" s="17">
        <f t="shared" si="4598"/>
        <v>106924.2</v>
      </c>
      <c r="AH1000" s="17">
        <f t="shared" si="4599"/>
        <v>109826.6</v>
      </c>
      <c r="AI1000" s="17">
        <f t="shared" si="4600"/>
        <v>109095.40000000001</v>
      </c>
      <c r="AJ1000" s="17">
        <f t="shared" ref="AJ1000:AR1000" si="4813">AJ1013+AJ1001</f>
        <v>0</v>
      </c>
      <c r="AK1000" s="17">
        <f t="shared" si="4813"/>
        <v>0</v>
      </c>
      <c r="AL1000" s="17">
        <f t="shared" si="4813"/>
        <v>-1069</v>
      </c>
      <c r="AM1000" s="17">
        <f t="shared" si="4813"/>
        <v>0</v>
      </c>
      <c r="AN1000" s="17">
        <f t="shared" si="4813"/>
        <v>0</v>
      </c>
      <c r="AO1000" s="17">
        <f t="shared" si="4813"/>
        <v>0</v>
      </c>
      <c r="AP1000" s="17">
        <f t="shared" si="4813"/>
        <v>0</v>
      </c>
      <c r="AQ1000" s="17">
        <f t="shared" si="4813"/>
        <v>0</v>
      </c>
      <c r="AR1000" s="17">
        <f t="shared" si="4813"/>
        <v>0</v>
      </c>
      <c r="AS1000" s="17">
        <f t="shared" ref="AS1000:AS1012" si="4814">AG1000+AJ1000+AK1000+AL1000+AM1000</f>
        <v>105855.2</v>
      </c>
      <c r="AT1000" s="17">
        <f t="shared" ref="AT1000:AT1012" si="4815">AH1000+AN1000+AO1000+AP1000</f>
        <v>109826.6</v>
      </c>
      <c r="AU1000" s="17">
        <f t="shared" ref="AU1000:AU1012" si="4816">AI1000+AR1000+AQ1000</f>
        <v>109095.40000000001</v>
      </c>
      <c r="AV1000" s="17">
        <f>AV1013+AV1001</f>
        <v>0</v>
      </c>
      <c r="AW1000" s="17">
        <f>AW1013+AW1001</f>
        <v>0</v>
      </c>
      <c r="AX1000" s="17">
        <f>AX1013+AX1001</f>
        <v>0</v>
      </c>
      <c r="AY1000" s="17">
        <f t="shared" ref="AY1000:AY1012" si="4817">AS1000+AV1000</f>
        <v>105855.2</v>
      </c>
      <c r="AZ1000" s="17">
        <f t="shared" ref="AZ1000:AZ1012" si="4818">AT1000+AW1000</f>
        <v>109826.6</v>
      </c>
      <c r="BA1000" s="17">
        <f t="shared" ref="BA1000:BA1012" si="4819">AU1000+AX1000</f>
        <v>109095.40000000001</v>
      </c>
      <c r="BB1000" s="17">
        <f t="shared" ref="BB1000:BK1000" si="4820">BB1013+BB1001</f>
        <v>0</v>
      </c>
      <c r="BC1000" s="17">
        <f t="shared" si="4820"/>
        <v>0</v>
      </c>
      <c r="BD1000" s="17">
        <f t="shared" si="4820"/>
        <v>0</v>
      </c>
      <c r="BE1000" s="17">
        <f t="shared" si="4820"/>
        <v>0</v>
      </c>
      <c r="BF1000" s="17">
        <f t="shared" si="4820"/>
        <v>0</v>
      </c>
      <c r="BG1000" s="17">
        <f t="shared" si="4820"/>
        <v>0</v>
      </c>
      <c r="BH1000" s="17">
        <f t="shared" si="4820"/>
        <v>0</v>
      </c>
      <c r="BI1000" s="17">
        <f t="shared" si="4820"/>
        <v>0</v>
      </c>
      <c r="BJ1000" s="17">
        <f t="shared" si="4820"/>
        <v>0</v>
      </c>
      <c r="BK1000" s="17">
        <f t="shared" si="4820"/>
        <v>0</v>
      </c>
      <c r="BL1000" s="17">
        <f t="shared" si="4808"/>
        <v>105855.2</v>
      </c>
      <c r="BM1000" s="17">
        <f>BM1013+BM1001</f>
        <v>0</v>
      </c>
      <c r="BN1000" s="77">
        <f t="shared" si="4593"/>
        <v>105855.2</v>
      </c>
      <c r="BO1000" s="17">
        <f t="shared" si="4809"/>
        <v>109826.6</v>
      </c>
      <c r="BP1000" s="17">
        <f>BP1013+BP1001</f>
        <v>0</v>
      </c>
      <c r="BQ1000" s="77">
        <f t="shared" si="4594"/>
        <v>109826.6</v>
      </c>
      <c r="BR1000" s="79">
        <f t="shared" si="4810"/>
        <v>109095.40000000001</v>
      </c>
      <c r="BS1000" s="17">
        <f>BS1013+BS1001</f>
        <v>0</v>
      </c>
      <c r="BT1000" s="18"/>
      <c r="BU1000" s="14"/>
    </row>
    <row r="1001" spans="1:73" s="82" customFormat="1" ht="62.4" x14ac:dyDescent="0.3">
      <c r="A1001" s="65" t="s">
        <v>506</v>
      </c>
      <c r="B1001" s="65" t="s">
        <v>26</v>
      </c>
      <c r="C1001" s="65" t="s">
        <v>114</v>
      </c>
      <c r="D1001" s="65"/>
      <c r="E1001" s="65"/>
      <c r="F1001" s="66" t="s">
        <v>431</v>
      </c>
      <c r="G1001" s="22">
        <f t="shared" ref="G1001:L1001" si="4821">G1002+G1008</f>
        <v>91162.7</v>
      </c>
      <c r="H1001" s="22">
        <f t="shared" si="4821"/>
        <v>93609.900000000009</v>
      </c>
      <c r="I1001" s="22">
        <f t="shared" si="4821"/>
        <v>93609.900000000009</v>
      </c>
      <c r="J1001" s="22">
        <f t="shared" si="4821"/>
        <v>0</v>
      </c>
      <c r="K1001" s="22">
        <f t="shared" si="4821"/>
        <v>0</v>
      </c>
      <c r="L1001" s="22">
        <f t="shared" si="4821"/>
        <v>0</v>
      </c>
      <c r="M1001" s="22">
        <f t="shared" si="4705"/>
        <v>91162.7</v>
      </c>
      <c r="N1001" s="22">
        <f t="shared" si="4706"/>
        <v>93609.900000000009</v>
      </c>
      <c r="O1001" s="22">
        <f t="shared" si="4707"/>
        <v>93609.900000000009</v>
      </c>
      <c r="P1001" s="22">
        <f t="shared" ref="P1001:AB1001" si="4822">P1002+P1008</f>
        <v>0</v>
      </c>
      <c r="Q1001" s="22">
        <f t="shared" si="4822"/>
        <v>0</v>
      </c>
      <c r="R1001" s="22">
        <f t="shared" si="4822"/>
        <v>0</v>
      </c>
      <c r="S1001" s="22">
        <f t="shared" si="4822"/>
        <v>0</v>
      </c>
      <c r="T1001" s="22">
        <f t="shared" si="4822"/>
        <v>0</v>
      </c>
      <c r="U1001" s="22">
        <f t="shared" si="4822"/>
        <v>0</v>
      </c>
      <c r="V1001" s="22">
        <f t="shared" si="4822"/>
        <v>0</v>
      </c>
      <c r="W1001" s="22">
        <f t="shared" si="4822"/>
        <v>0</v>
      </c>
      <c r="X1001" s="22">
        <f t="shared" si="4822"/>
        <v>0</v>
      </c>
      <c r="Y1001" s="22">
        <f t="shared" si="4822"/>
        <v>0</v>
      </c>
      <c r="Z1001" s="22">
        <f t="shared" si="4822"/>
        <v>0</v>
      </c>
      <c r="AA1001" s="22">
        <f t="shared" si="4822"/>
        <v>0</v>
      </c>
      <c r="AB1001" s="22">
        <f t="shared" si="4822"/>
        <v>0</v>
      </c>
      <c r="AC1001" s="22">
        <f t="shared" si="4595"/>
        <v>91162.7</v>
      </c>
      <c r="AD1001" s="22">
        <f t="shared" si="4596"/>
        <v>93609.900000000009</v>
      </c>
      <c r="AE1001" s="22">
        <f t="shared" si="4597"/>
        <v>93609.900000000009</v>
      </c>
      <c r="AF1001" s="22">
        <f>AF1002+AF1008</f>
        <v>0</v>
      </c>
      <c r="AG1001" s="22">
        <f t="shared" si="4598"/>
        <v>91162.7</v>
      </c>
      <c r="AH1001" s="22">
        <f t="shared" si="4599"/>
        <v>93609.900000000009</v>
      </c>
      <c r="AI1001" s="22">
        <f t="shared" si="4600"/>
        <v>93609.900000000009</v>
      </c>
      <c r="AJ1001" s="22">
        <f t="shared" ref="AJ1001:AR1001" si="4823">AJ1002+AJ1008</f>
        <v>0</v>
      </c>
      <c r="AK1001" s="22">
        <f t="shared" si="4823"/>
        <v>0</v>
      </c>
      <c r="AL1001" s="22">
        <f t="shared" si="4823"/>
        <v>-1069</v>
      </c>
      <c r="AM1001" s="22">
        <f t="shared" si="4823"/>
        <v>0</v>
      </c>
      <c r="AN1001" s="22">
        <f t="shared" si="4823"/>
        <v>0</v>
      </c>
      <c r="AO1001" s="22">
        <f t="shared" si="4823"/>
        <v>0</v>
      </c>
      <c r="AP1001" s="22">
        <f t="shared" si="4823"/>
        <v>0</v>
      </c>
      <c r="AQ1001" s="22">
        <f t="shared" si="4823"/>
        <v>0</v>
      </c>
      <c r="AR1001" s="22">
        <f t="shared" si="4823"/>
        <v>0</v>
      </c>
      <c r="AS1001" s="22">
        <f t="shared" si="4814"/>
        <v>90093.7</v>
      </c>
      <c r="AT1001" s="22">
        <f t="shared" si="4815"/>
        <v>93609.900000000009</v>
      </c>
      <c r="AU1001" s="22">
        <f t="shared" si="4816"/>
        <v>93609.900000000009</v>
      </c>
      <c r="AV1001" s="22">
        <f>AV1002+AV1008</f>
        <v>0</v>
      </c>
      <c r="AW1001" s="22">
        <f>AW1002+AW1008</f>
        <v>0</v>
      </c>
      <c r="AX1001" s="22">
        <f>AX1002+AX1008</f>
        <v>0</v>
      </c>
      <c r="AY1001" s="22">
        <f t="shared" si="4817"/>
        <v>90093.7</v>
      </c>
      <c r="AZ1001" s="22">
        <f t="shared" si="4818"/>
        <v>93609.900000000009</v>
      </c>
      <c r="BA1001" s="22">
        <f t="shared" si="4819"/>
        <v>93609.900000000009</v>
      </c>
      <c r="BB1001" s="22">
        <f t="shared" ref="BB1001:BK1001" si="4824">BB1002+BB1008</f>
        <v>0</v>
      </c>
      <c r="BC1001" s="22">
        <f t="shared" si="4824"/>
        <v>0</v>
      </c>
      <c r="BD1001" s="22">
        <f t="shared" si="4824"/>
        <v>0</v>
      </c>
      <c r="BE1001" s="22">
        <f t="shared" si="4824"/>
        <v>0</v>
      </c>
      <c r="BF1001" s="22">
        <f t="shared" si="4824"/>
        <v>0</v>
      </c>
      <c r="BG1001" s="22">
        <f t="shared" si="4824"/>
        <v>0</v>
      </c>
      <c r="BH1001" s="22">
        <f t="shared" si="4824"/>
        <v>0</v>
      </c>
      <c r="BI1001" s="22">
        <f t="shared" si="4824"/>
        <v>0</v>
      </c>
      <c r="BJ1001" s="22">
        <f t="shared" si="4824"/>
        <v>0</v>
      </c>
      <c r="BK1001" s="22">
        <f t="shared" si="4824"/>
        <v>0</v>
      </c>
      <c r="BL1001" s="22">
        <f t="shared" si="4808"/>
        <v>90093.7</v>
      </c>
      <c r="BM1001" s="22">
        <f>BM1002+BM1008</f>
        <v>0</v>
      </c>
      <c r="BN1001" s="78">
        <f t="shared" si="4593"/>
        <v>90093.7</v>
      </c>
      <c r="BO1001" s="22">
        <f t="shared" si="4809"/>
        <v>93609.900000000009</v>
      </c>
      <c r="BP1001" s="22">
        <f>BP1002+BP1008</f>
        <v>0</v>
      </c>
      <c r="BQ1001" s="78">
        <f t="shared" si="4594"/>
        <v>93609.900000000009</v>
      </c>
      <c r="BR1001" s="80">
        <f t="shared" si="4810"/>
        <v>93609.900000000009</v>
      </c>
      <c r="BS1001" s="22">
        <f>BS1002+BS1008</f>
        <v>0</v>
      </c>
      <c r="BT1001" s="23"/>
      <c r="BU1001" s="19"/>
    </row>
    <row r="1002" spans="1:73" ht="46.8" x14ac:dyDescent="0.3">
      <c r="A1002" s="67" t="s">
        <v>506</v>
      </c>
      <c r="B1002" s="67" t="s">
        <v>26</v>
      </c>
      <c r="C1002" s="67" t="s">
        <v>114</v>
      </c>
      <c r="D1002" s="67" t="s">
        <v>244</v>
      </c>
      <c r="E1002" s="71"/>
      <c r="F1002" s="68" t="s">
        <v>245</v>
      </c>
      <c r="G1002" s="26">
        <f t="shared" ref="G1002:G1004" si="4825">G1003</f>
        <v>10958.199999999999</v>
      </c>
      <c r="H1002" s="26">
        <f t="shared" ref="H1002:H1004" si="4826">H1003</f>
        <v>11256.5</v>
      </c>
      <c r="I1002" s="26">
        <f t="shared" ref="I1002:I1004" si="4827">I1003</f>
        <v>11256.5</v>
      </c>
      <c r="J1002" s="26">
        <f t="shared" ref="J1002:J1004" si="4828">J1003</f>
        <v>0</v>
      </c>
      <c r="K1002" s="26">
        <f t="shared" ref="K1002:K1004" si="4829">K1003</f>
        <v>0</v>
      </c>
      <c r="L1002" s="26">
        <f t="shared" ref="L1002:L1004" si="4830">L1003</f>
        <v>0</v>
      </c>
      <c r="M1002" s="26">
        <f t="shared" si="4705"/>
        <v>10958.199999999999</v>
      </c>
      <c r="N1002" s="26">
        <f t="shared" si="4706"/>
        <v>11256.5</v>
      </c>
      <c r="O1002" s="26">
        <f t="shared" si="4707"/>
        <v>11256.5</v>
      </c>
      <c r="P1002" s="26">
        <f t="shared" ref="P1002:P1004" si="4831">P1003</f>
        <v>0</v>
      </c>
      <c r="Q1002" s="26">
        <f t="shared" ref="Q1002:Q1004" si="4832">Q1003</f>
        <v>0</v>
      </c>
      <c r="R1002" s="26">
        <f t="shared" ref="R1002:R1004" si="4833">R1003</f>
        <v>0</v>
      </c>
      <c r="S1002" s="26">
        <f t="shared" ref="S1002:S1004" si="4834">S1003</f>
        <v>0</v>
      </c>
      <c r="T1002" s="26">
        <f t="shared" ref="T1002:T1004" si="4835">T1003</f>
        <v>0</v>
      </c>
      <c r="U1002" s="26">
        <f t="shared" ref="U1002:U1004" si="4836">U1003</f>
        <v>0</v>
      </c>
      <c r="V1002" s="26">
        <f t="shared" ref="V1002:V1004" si="4837">V1003</f>
        <v>0</v>
      </c>
      <c r="W1002" s="26">
        <f t="shared" ref="W1002:W1004" si="4838">W1003</f>
        <v>0</v>
      </c>
      <c r="X1002" s="26">
        <f t="shared" ref="X1002:X1004" si="4839">X1003</f>
        <v>0</v>
      </c>
      <c r="Y1002" s="26">
        <f t="shared" ref="Y1002:Y1004" si="4840">Y1003</f>
        <v>0</v>
      </c>
      <c r="Z1002" s="26">
        <f t="shared" ref="Z1002:Z1004" si="4841">Z1003</f>
        <v>0</v>
      </c>
      <c r="AA1002" s="26">
        <f t="shared" ref="AA1002:AA1004" si="4842">AA1003</f>
        <v>0</v>
      </c>
      <c r="AB1002" s="26">
        <f t="shared" ref="AB1002:AB1004" si="4843">AB1003</f>
        <v>0</v>
      </c>
      <c r="AC1002" s="26">
        <f t="shared" si="4595"/>
        <v>10958.199999999999</v>
      </c>
      <c r="AD1002" s="26">
        <f t="shared" si="4596"/>
        <v>11256.5</v>
      </c>
      <c r="AE1002" s="26">
        <f t="shared" si="4597"/>
        <v>11256.5</v>
      </c>
      <c r="AF1002" s="26">
        <f t="shared" ref="AF1002:AF1004" si="4844">AF1003</f>
        <v>0</v>
      </c>
      <c r="AG1002" s="26">
        <f t="shared" si="4598"/>
        <v>10958.199999999999</v>
      </c>
      <c r="AH1002" s="26">
        <f t="shared" si="4599"/>
        <v>11256.5</v>
      </c>
      <c r="AI1002" s="26">
        <f t="shared" si="4600"/>
        <v>11256.5</v>
      </c>
      <c r="AJ1002" s="26">
        <f t="shared" ref="AJ1002:AJ1004" si="4845">AJ1003</f>
        <v>0</v>
      </c>
      <c r="AK1002" s="26">
        <f t="shared" ref="AK1002:AK1004" si="4846">AK1003</f>
        <v>0</v>
      </c>
      <c r="AL1002" s="26">
        <f t="shared" ref="AL1002:AL1004" si="4847">AL1003</f>
        <v>0</v>
      </c>
      <c r="AM1002" s="26">
        <f t="shared" ref="AM1002:AM1004" si="4848">AM1003</f>
        <v>0</v>
      </c>
      <c r="AN1002" s="26">
        <f t="shared" ref="AN1002:AN1004" si="4849">AN1003</f>
        <v>0</v>
      </c>
      <c r="AO1002" s="26">
        <f t="shared" ref="AO1002:AO1004" si="4850">AO1003</f>
        <v>0</v>
      </c>
      <c r="AP1002" s="26">
        <f t="shared" ref="AP1002:AP1004" si="4851">AP1003</f>
        <v>0</v>
      </c>
      <c r="AQ1002" s="26">
        <f t="shared" ref="AQ1002:AQ1004" si="4852">AQ1003</f>
        <v>0</v>
      </c>
      <c r="AR1002" s="26">
        <f t="shared" ref="AR1002:AR1004" si="4853">AR1003</f>
        <v>0</v>
      </c>
      <c r="AS1002" s="26">
        <f t="shared" si="4814"/>
        <v>10958.199999999999</v>
      </c>
      <c r="AT1002" s="26">
        <f t="shared" si="4815"/>
        <v>11256.5</v>
      </c>
      <c r="AU1002" s="26">
        <f t="shared" si="4816"/>
        <v>11256.5</v>
      </c>
      <c r="AV1002" s="26">
        <f t="shared" ref="AV1002:AV1004" si="4854">AV1003</f>
        <v>0</v>
      </c>
      <c r="AW1002" s="26">
        <f t="shared" ref="AW1002:AW1004" si="4855">AW1003</f>
        <v>0</v>
      </c>
      <c r="AX1002" s="26">
        <f t="shared" ref="AX1002:AX1004" si="4856">AX1003</f>
        <v>0</v>
      </c>
      <c r="AY1002" s="26">
        <f t="shared" si="4817"/>
        <v>10958.199999999999</v>
      </c>
      <c r="AZ1002" s="26">
        <f t="shared" si="4818"/>
        <v>11256.5</v>
      </c>
      <c r="BA1002" s="26">
        <f t="shared" si="4819"/>
        <v>11256.5</v>
      </c>
      <c r="BB1002" s="26">
        <f t="shared" ref="BB1002:BB1004" si="4857">BB1003</f>
        <v>0</v>
      </c>
      <c r="BC1002" s="26">
        <f t="shared" ref="BC1002:BC1004" si="4858">BC1003</f>
        <v>0</v>
      </c>
      <c r="BD1002" s="26">
        <f t="shared" ref="BD1002:BD1004" si="4859">BD1003</f>
        <v>0</v>
      </c>
      <c r="BE1002" s="26">
        <f t="shared" ref="BE1002:BE1004" si="4860">BE1003</f>
        <v>0</v>
      </c>
      <c r="BF1002" s="26">
        <f t="shared" ref="BF1002:BF1004" si="4861">BF1003</f>
        <v>0</v>
      </c>
      <c r="BG1002" s="26">
        <f t="shared" ref="BG1002:BG1004" si="4862">BG1003</f>
        <v>0</v>
      </c>
      <c r="BH1002" s="26">
        <f t="shared" ref="BH1002:BH1004" si="4863">BH1003</f>
        <v>0</v>
      </c>
      <c r="BI1002" s="26">
        <f t="shared" ref="BI1002:BI1004" si="4864">BI1003</f>
        <v>0</v>
      </c>
      <c r="BJ1002" s="26">
        <f t="shared" ref="BJ1002:BJ1004" si="4865">BJ1003</f>
        <v>0</v>
      </c>
      <c r="BK1002" s="26">
        <f t="shared" ref="BK1002:BK1004" si="4866">BK1003</f>
        <v>0</v>
      </c>
      <c r="BL1002" s="26">
        <f t="shared" si="4808"/>
        <v>10958.199999999999</v>
      </c>
      <c r="BM1002" s="26">
        <f t="shared" ref="BM1002:BM1004" si="4867">BM1003</f>
        <v>0</v>
      </c>
      <c r="BN1002" s="53">
        <f t="shared" ref="BN1002:BN1065" si="4868">BL1002+BM1002</f>
        <v>10958.199999999999</v>
      </c>
      <c r="BO1002" s="26">
        <f t="shared" si="4809"/>
        <v>11256.5</v>
      </c>
      <c r="BP1002" s="26">
        <f t="shared" ref="BP1002:BS1004" si="4869">BP1003</f>
        <v>0</v>
      </c>
      <c r="BQ1002" s="53">
        <f t="shared" ref="BQ1002:BQ1065" si="4870">BO1002+BP1002</f>
        <v>11256.5</v>
      </c>
      <c r="BR1002" s="52">
        <f t="shared" si="4810"/>
        <v>11256.5</v>
      </c>
      <c r="BS1002" s="26">
        <f t="shared" si="4869"/>
        <v>0</v>
      </c>
      <c r="BT1002" s="27"/>
    </row>
    <row r="1003" spans="1:73" x14ac:dyDescent="0.3">
      <c r="A1003" s="67" t="s">
        <v>506</v>
      </c>
      <c r="B1003" s="67" t="s">
        <v>26</v>
      </c>
      <c r="C1003" s="67" t="s">
        <v>114</v>
      </c>
      <c r="D1003" s="67" t="s">
        <v>246</v>
      </c>
      <c r="E1003" s="71"/>
      <c r="F1003" s="68" t="s">
        <v>33</v>
      </c>
      <c r="G1003" s="26">
        <f t="shared" si="4825"/>
        <v>10958.199999999999</v>
      </c>
      <c r="H1003" s="26">
        <f t="shared" si="4826"/>
        <v>11256.5</v>
      </c>
      <c r="I1003" s="26">
        <f t="shared" si="4827"/>
        <v>11256.5</v>
      </c>
      <c r="J1003" s="26">
        <f t="shared" si="4828"/>
        <v>0</v>
      </c>
      <c r="K1003" s="26">
        <f t="shared" si="4829"/>
        <v>0</v>
      </c>
      <c r="L1003" s="26">
        <f t="shared" si="4830"/>
        <v>0</v>
      </c>
      <c r="M1003" s="26">
        <f t="shared" si="4705"/>
        <v>10958.199999999999</v>
      </c>
      <c r="N1003" s="26">
        <f t="shared" si="4706"/>
        <v>11256.5</v>
      </c>
      <c r="O1003" s="26">
        <f t="shared" si="4707"/>
        <v>11256.5</v>
      </c>
      <c r="P1003" s="26">
        <f t="shared" si="4831"/>
        <v>0</v>
      </c>
      <c r="Q1003" s="26">
        <f t="shared" si="4832"/>
        <v>0</v>
      </c>
      <c r="R1003" s="26">
        <f t="shared" si="4833"/>
        <v>0</v>
      </c>
      <c r="S1003" s="26">
        <f t="shared" si="4834"/>
        <v>0</v>
      </c>
      <c r="T1003" s="26">
        <f t="shared" si="4835"/>
        <v>0</v>
      </c>
      <c r="U1003" s="26">
        <f t="shared" si="4836"/>
        <v>0</v>
      </c>
      <c r="V1003" s="26">
        <f t="shared" si="4837"/>
        <v>0</v>
      </c>
      <c r="W1003" s="26">
        <f t="shared" si="4838"/>
        <v>0</v>
      </c>
      <c r="X1003" s="26">
        <f t="shared" si="4839"/>
        <v>0</v>
      </c>
      <c r="Y1003" s="26">
        <f t="shared" si="4840"/>
        <v>0</v>
      </c>
      <c r="Z1003" s="26">
        <f t="shared" si="4841"/>
        <v>0</v>
      </c>
      <c r="AA1003" s="26">
        <f t="shared" si="4842"/>
        <v>0</v>
      </c>
      <c r="AB1003" s="26">
        <f t="shared" si="4843"/>
        <v>0</v>
      </c>
      <c r="AC1003" s="26">
        <f t="shared" si="4595"/>
        <v>10958.199999999999</v>
      </c>
      <c r="AD1003" s="26">
        <f t="shared" si="4596"/>
        <v>11256.5</v>
      </c>
      <c r="AE1003" s="26">
        <f t="shared" si="4597"/>
        <v>11256.5</v>
      </c>
      <c r="AF1003" s="26">
        <f t="shared" si="4844"/>
        <v>0</v>
      </c>
      <c r="AG1003" s="26">
        <f t="shared" si="4598"/>
        <v>10958.199999999999</v>
      </c>
      <c r="AH1003" s="26">
        <f t="shared" si="4599"/>
        <v>11256.5</v>
      </c>
      <c r="AI1003" s="26">
        <f t="shared" si="4600"/>
        <v>11256.5</v>
      </c>
      <c r="AJ1003" s="26">
        <f t="shared" si="4845"/>
        <v>0</v>
      </c>
      <c r="AK1003" s="26">
        <f t="shared" si="4846"/>
        <v>0</v>
      </c>
      <c r="AL1003" s="26">
        <f t="shared" si="4847"/>
        <v>0</v>
      </c>
      <c r="AM1003" s="26">
        <f t="shared" si="4848"/>
        <v>0</v>
      </c>
      <c r="AN1003" s="26">
        <f t="shared" si="4849"/>
        <v>0</v>
      </c>
      <c r="AO1003" s="26">
        <f t="shared" si="4850"/>
        <v>0</v>
      </c>
      <c r="AP1003" s="26">
        <f t="shared" si="4851"/>
        <v>0</v>
      </c>
      <c r="AQ1003" s="26">
        <f t="shared" si="4852"/>
        <v>0</v>
      </c>
      <c r="AR1003" s="26">
        <f t="shared" si="4853"/>
        <v>0</v>
      </c>
      <c r="AS1003" s="26">
        <f t="shared" si="4814"/>
        <v>10958.199999999999</v>
      </c>
      <c r="AT1003" s="26">
        <f t="shared" si="4815"/>
        <v>11256.5</v>
      </c>
      <c r="AU1003" s="26">
        <f t="shared" si="4816"/>
        <v>11256.5</v>
      </c>
      <c r="AV1003" s="26">
        <f t="shared" si="4854"/>
        <v>0</v>
      </c>
      <c r="AW1003" s="26">
        <f t="shared" si="4855"/>
        <v>0</v>
      </c>
      <c r="AX1003" s="26">
        <f t="shared" si="4856"/>
        <v>0</v>
      </c>
      <c r="AY1003" s="26">
        <f t="shared" si="4817"/>
        <v>10958.199999999999</v>
      </c>
      <c r="AZ1003" s="26">
        <f t="shared" si="4818"/>
        <v>11256.5</v>
      </c>
      <c r="BA1003" s="26">
        <f t="shared" si="4819"/>
        <v>11256.5</v>
      </c>
      <c r="BB1003" s="26">
        <f t="shared" si="4857"/>
        <v>0</v>
      </c>
      <c r="BC1003" s="26">
        <f t="shared" si="4858"/>
        <v>0</v>
      </c>
      <c r="BD1003" s="26">
        <f t="shared" si="4859"/>
        <v>0</v>
      </c>
      <c r="BE1003" s="26">
        <f t="shared" si="4860"/>
        <v>0</v>
      </c>
      <c r="BF1003" s="26">
        <f t="shared" si="4861"/>
        <v>0</v>
      </c>
      <c r="BG1003" s="26">
        <f t="shared" si="4862"/>
        <v>0</v>
      </c>
      <c r="BH1003" s="26">
        <f t="shared" si="4863"/>
        <v>0</v>
      </c>
      <c r="BI1003" s="26">
        <f t="shared" si="4864"/>
        <v>0</v>
      </c>
      <c r="BJ1003" s="26">
        <f t="shared" si="4865"/>
        <v>0</v>
      </c>
      <c r="BK1003" s="26">
        <f t="shared" si="4866"/>
        <v>0</v>
      </c>
      <c r="BL1003" s="26">
        <f t="shared" ref="BL1003:BL1066" si="4871">AY1003+BB1003+BC1003+BE1003+BD1003</f>
        <v>10958.199999999999</v>
      </c>
      <c r="BM1003" s="26">
        <f t="shared" si="4867"/>
        <v>0</v>
      </c>
      <c r="BN1003" s="53">
        <f t="shared" si="4868"/>
        <v>10958.199999999999</v>
      </c>
      <c r="BO1003" s="26">
        <f t="shared" ref="BO1003:BO1066" si="4872">AZ1003+BF1003+BG1003+BH1003</f>
        <v>11256.5</v>
      </c>
      <c r="BP1003" s="26">
        <f t="shared" si="4869"/>
        <v>0</v>
      </c>
      <c r="BQ1003" s="53">
        <f t="shared" si="4870"/>
        <v>11256.5</v>
      </c>
      <c r="BR1003" s="52">
        <f t="shared" ref="BR1003:BR1066" si="4873">BA1003+BI1003+BJ1003+BK1003</f>
        <v>11256.5</v>
      </c>
      <c r="BS1003" s="26">
        <f t="shared" si="4869"/>
        <v>0</v>
      </c>
      <c r="BT1003" s="27"/>
    </row>
    <row r="1004" spans="1:73" ht="78" x14ac:dyDescent="0.3">
      <c r="A1004" s="67" t="s">
        <v>506</v>
      </c>
      <c r="B1004" s="67" t="s">
        <v>26</v>
      </c>
      <c r="C1004" s="67" t="s">
        <v>114</v>
      </c>
      <c r="D1004" s="67" t="s">
        <v>432</v>
      </c>
      <c r="E1004" s="71"/>
      <c r="F1004" s="68" t="s">
        <v>433</v>
      </c>
      <c r="G1004" s="26">
        <f t="shared" si="4825"/>
        <v>10958.199999999999</v>
      </c>
      <c r="H1004" s="26">
        <f t="shared" si="4826"/>
        <v>11256.5</v>
      </c>
      <c r="I1004" s="26">
        <f t="shared" si="4827"/>
        <v>11256.5</v>
      </c>
      <c r="J1004" s="26">
        <f t="shared" si="4828"/>
        <v>0</v>
      </c>
      <c r="K1004" s="26">
        <f t="shared" si="4829"/>
        <v>0</v>
      </c>
      <c r="L1004" s="26">
        <f t="shared" si="4830"/>
        <v>0</v>
      </c>
      <c r="M1004" s="26">
        <f t="shared" si="4705"/>
        <v>10958.199999999999</v>
      </c>
      <c r="N1004" s="26">
        <f t="shared" si="4706"/>
        <v>11256.5</v>
      </c>
      <c r="O1004" s="26">
        <f t="shared" si="4707"/>
        <v>11256.5</v>
      </c>
      <c r="P1004" s="26">
        <f t="shared" si="4831"/>
        <v>0</v>
      </c>
      <c r="Q1004" s="26">
        <f t="shared" si="4832"/>
        <v>0</v>
      </c>
      <c r="R1004" s="26">
        <f t="shared" si="4833"/>
        <v>0</v>
      </c>
      <c r="S1004" s="26">
        <f t="shared" si="4834"/>
        <v>0</v>
      </c>
      <c r="T1004" s="26">
        <f t="shared" si="4835"/>
        <v>0</v>
      </c>
      <c r="U1004" s="26">
        <f t="shared" si="4836"/>
        <v>0</v>
      </c>
      <c r="V1004" s="26">
        <f t="shared" si="4837"/>
        <v>0</v>
      </c>
      <c r="W1004" s="26">
        <f t="shared" si="4838"/>
        <v>0</v>
      </c>
      <c r="X1004" s="26">
        <f t="shared" si="4839"/>
        <v>0</v>
      </c>
      <c r="Y1004" s="26">
        <f t="shared" si="4840"/>
        <v>0</v>
      </c>
      <c r="Z1004" s="26">
        <f t="shared" si="4841"/>
        <v>0</v>
      </c>
      <c r="AA1004" s="26">
        <f t="shared" si="4842"/>
        <v>0</v>
      </c>
      <c r="AB1004" s="26">
        <f t="shared" si="4843"/>
        <v>0</v>
      </c>
      <c r="AC1004" s="26">
        <f t="shared" si="4595"/>
        <v>10958.199999999999</v>
      </c>
      <c r="AD1004" s="26">
        <f t="shared" si="4596"/>
        <v>11256.5</v>
      </c>
      <c r="AE1004" s="26">
        <f t="shared" si="4597"/>
        <v>11256.5</v>
      </c>
      <c r="AF1004" s="26">
        <f t="shared" si="4844"/>
        <v>0</v>
      </c>
      <c r="AG1004" s="26">
        <f t="shared" si="4598"/>
        <v>10958.199999999999</v>
      </c>
      <c r="AH1004" s="26">
        <f t="shared" si="4599"/>
        <v>11256.5</v>
      </c>
      <c r="AI1004" s="26">
        <f t="shared" si="4600"/>
        <v>11256.5</v>
      </c>
      <c r="AJ1004" s="26">
        <f t="shared" si="4845"/>
        <v>0</v>
      </c>
      <c r="AK1004" s="26">
        <f t="shared" si="4846"/>
        <v>0</v>
      </c>
      <c r="AL1004" s="26">
        <f t="shared" si="4847"/>
        <v>0</v>
      </c>
      <c r="AM1004" s="26">
        <f t="shared" si="4848"/>
        <v>0</v>
      </c>
      <c r="AN1004" s="26">
        <f t="shared" si="4849"/>
        <v>0</v>
      </c>
      <c r="AO1004" s="26">
        <f t="shared" si="4850"/>
        <v>0</v>
      </c>
      <c r="AP1004" s="26">
        <f t="shared" si="4851"/>
        <v>0</v>
      </c>
      <c r="AQ1004" s="26">
        <f t="shared" si="4852"/>
        <v>0</v>
      </c>
      <c r="AR1004" s="26">
        <f t="shared" si="4853"/>
        <v>0</v>
      </c>
      <c r="AS1004" s="26">
        <f t="shared" si="4814"/>
        <v>10958.199999999999</v>
      </c>
      <c r="AT1004" s="26">
        <f t="shared" si="4815"/>
        <v>11256.5</v>
      </c>
      <c r="AU1004" s="26">
        <f t="shared" si="4816"/>
        <v>11256.5</v>
      </c>
      <c r="AV1004" s="26">
        <f t="shared" si="4854"/>
        <v>0</v>
      </c>
      <c r="AW1004" s="26">
        <f t="shared" si="4855"/>
        <v>0</v>
      </c>
      <c r="AX1004" s="26">
        <f t="shared" si="4856"/>
        <v>0</v>
      </c>
      <c r="AY1004" s="26">
        <f t="shared" si="4817"/>
        <v>10958.199999999999</v>
      </c>
      <c r="AZ1004" s="26">
        <f t="shared" si="4818"/>
        <v>11256.5</v>
      </c>
      <c r="BA1004" s="26">
        <f t="shared" si="4819"/>
        <v>11256.5</v>
      </c>
      <c r="BB1004" s="26">
        <f t="shared" si="4857"/>
        <v>0</v>
      </c>
      <c r="BC1004" s="26">
        <f t="shared" si="4858"/>
        <v>0</v>
      </c>
      <c r="BD1004" s="26">
        <f t="shared" si="4859"/>
        <v>0</v>
      </c>
      <c r="BE1004" s="26">
        <f t="shared" si="4860"/>
        <v>0</v>
      </c>
      <c r="BF1004" s="26">
        <f t="shared" si="4861"/>
        <v>0</v>
      </c>
      <c r="BG1004" s="26">
        <f t="shared" si="4862"/>
        <v>0</v>
      </c>
      <c r="BH1004" s="26">
        <f t="shared" si="4863"/>
        <v>0</v>
      </c>
      <c r="BI1004" s="26">
        <f t="shared" si="4864"/>
        <v>0</v>
      </c>
      <c r="BJ1004" s="26">
        <f t="shared" si="4865"/>
        <v>0</v>
      </c>
      <c r="BK1004" s="26">
        <f t="shared" si="4866"/>
        <v>0</v>
      </c>
      <c r="BL1004" s="26">
        <f t="shared" si="4871"/>
        <v>10958.199999999999</v>
      </c>
      <c r="BM1004" s="26">
        <f t="shared" si="4867"/>
        <v>0</v>
      </c>
      <c r="BN1004" s="53">
        <f t="shared" si="4868"/>
        <v>10958.199999999999</v>
      </c>
      <c r="BO1004" s="26">
        <f t="shared" si="4872"/>
        <v>11256.5</v>
      </c>
      <c r="BP1004" s="26">
        <f t="shared" si="4869"/>
        <v>0</v>
      </c>
      <c r="BQ1004" s="53">
        <f t="shared" si="4870"/>
        <v>11256.5</v>
      </c>
      <c r="BR1004" s="52">
        <f t="shared" si="4873"/>
        <v>11256.5</v>
      </c>
      <c r="BS1004" s="26">
        <f t="shared" si="4869"/>
        <v>0</v>
      </c>
      <c r="BT1004" s="27"/>
    </row>
    <row r="1005" spans="1:73" ht="31.2" x14ac:dyDescent="0.3">
      <c r="A1005" s="67" t="s">
        <v>506</v>
      </c>
      <c r="B1005" s="67" t="s">
        <v>26</v>
      </c>
      <c r="C1005" s="67" t="s">
        <v>114</v>
      </c>
      <c r="D1005" s="67" t="s">
        <v>434</v>
      </c>
      <c r="E1005" s="71"/>
      <c r="F1005" s="68" t="s">
        <v>435</v>
      </c>
      <c r="G1005" s="26">
        <f t="shared" ref="G1005:L1005" si="4874">G1006+G1007</f>
        <v>10958.199999999999</v>
      </c>
      <c r="H1005" s="26">
        <f t="shared" si="4874"/>
        <v>11256.5</v>
      </c>
      <c r="I1005" s="26">
        <f t="shared" si="4874"/>
        <v>11256.5</v>
      </c>
      <c r="J1005" s="26">
        <f t="shared" si="4874"/>
        <v>0</v>
      </c>
      <c r="K1005" s="26">
        <f t="shared" si="4874"/>
        <v>0</v>
      </c>
      <c r="L1005" s="26">
        <f t="shared" si="4874"/>
        <v>0</v>
      </c>
      <c r="M1005" s="26">
        <f t="shared" si="4705"/>
        <v>10958.199999999999</v>
      </c>
      <c r="N1005" s="26">
        <f t="shared" si="4706"/>
        <v>11256.5</v>
      </c>
      <c r="O1005" s="26">
        <f t="shared" si="4707"/>
        <v>11256.5</v>
      </c>
      <c r="P1005" s="26">
        <f t="shared" ref="P1005:AB1005" si="4875">P1006+P1007</f>
        <v>0</v>
      </c>
      <c r="Q1005" s="26">
        <f t="shared" si="4875"/>
        <v>0</v>
      </c>
      <c r="R1005" s="26">
        <f t="shared" si="4875"/>
        <v>0</v>
      </c>
      <c r="S1005" s="26">
        <f t="shared" si="4875"/>
        <v>0</v>
      </c>
      <c r="T1005" s="26">
        <f t="shared" si="4875"/>
        <v>0</v>
      </c>
      <c r="U1005" s="26">
        <f t="shared" si="4875"/>
        <v>0</v>
      </c>
      <c r="V1005" s="26">
        <f t="shared" si="4875"/>
        <v>0</v>
      </c>
      <c r="W1005" s="26">
        <f t="shared" si="4875"/>
        <v>0</v>
      </c>
      <c r="X1005" s="26">
        <f t="shared" si="4875"/>
        <v>0</v>
      </c>
      <c r="Y1005" s="26">
        <f t="shared" si="4875"/>
        <v>0</v>
      </c>
      <c r="Z1005" s="26">
        <f t="shared" si="4875"/>
        <v>0</v>
      </c>
      <c r="AA1005" s="26">
        <f t="shared" si="4875"/>
        <v>0</v>
      </c>
      <c r="AB1005" s="26">
        <f t="shared" si="4875"/>
        <v>0</v>
      </c>
      <c r="AC1005" s="26">
        <f t="shared" si="4595"/>
        <v>10958.199999999999</v>
      </c>
      <c r="AD1005" s="26">
        <f t="shared" si="4596"/>
        <v>11256.5</v>
      </c>
      <c r="AE1005" s="26">
        <f t="shared" si="4597"/>
        <v>11256.5</v>
      </c>
      <c r="AF1005" s="26">
        <f>AF1006+AF1007</f>
        <v>0</v>
      </c>
      <c r="AG1005" s="26">
        <f t="shared" si="4598"/>
        <v>10958.199999999999</v>
      </c>
      <c r="AH1005" s="26">
        <f t="shared" si="4599"/>
        <v>11256.5</v>
      </c>
      <c r="AI1005" s="26">
        <f t="shared" si="4600"/>
        <v>11256.5</v>
      </c>
      <c r="AJ1005" s="26">
        <f t="shared" ref="AJ1005:AR1005" si="4876">AJ1006+AJ1007</f>
        <v>0</v>
      </c>
      <c r="AK1005" s="26">
        <f t="shared" si="4876"/>
        <v>0</v>
      </c>
      <c r="AL1005" s="26">
        <f t="shared" si="4876"/>
        <v>0</v>
      </c>
      <c r="AM1005" s="26">
        <f t="shared" si="4876"/>
        <v>0</v>
      </c>
      <c r="AN1005" s="26">
        <f t="shared" si="4876"/>
        <v>0</v>
      </c>
      <c r="AO1005" s="26">
        <f t="shared" si="4876"/>
        <v>0</v>
      </c>
      <c r="AP1005" s="26">
        <f t="shared" si="4876"/>
        <v>0</v>
      </c>
      <c r="AQ1005" s="26">
        <f t="shared" si="4876"/>
        <v>0</v>
      </c>
      <c r="AR1005" s="26">
        <f t="shared" si="4876"/>
        <v>0</v>
      </c>
      <c r="AS1005" s="26">
        <f t="shared" si="4814"/>
        <v>10958.199999999999</v>
      </c>
      <c r="AT1005" s="26">
        <f t="shared" si="4815"/>
        <v>11256.5</v>
      </c>
      <c r="AU1005" s="26">
        <f t="shared" si="4816"/>
        <v>11256.5</v>
      </c>
      <c r="AV1005" s="26">
        <f>AV1006+AV1007</f>
        <v>0</v>
      </c>
      <c r="AW1005" s="26">
        <f>AW1006+AW1007</f>
        <v>0</v>
      </c>
      <c r="AX1005" s="26">
        <f>AX1006+AX1007</f>
        <v>0</v>
      </c>
      <c r="AY1005" s="26">
        <f t="shared" si="4817"/>
        <v>10958.199999999999</v>
      </c>
      <c r="AZ1005" s="26">
        <f t="shared" si="4818"/>
        <v>11256.5</v>
      </c>
      <c r="BA1005" s="26">
        <f t="shared" si="4819"/>
        <v>11256.5</v>
      </c>
      <c r="BB1005" s="26">
        <f t="shared" ref="BB1005:BK1005" si="4877">BB1006+BB1007</f>
        <v>0</v>
      </c>
      <c r="BC1005" s="26">
        <f t="shared" si="4877"/>
        <v>0</v>
      </c>
      <c r="BD1005" s="26">
        <f t="shared" si="4877"/>
        <v>0</v>
      </c>
      <c r="BE1005" s="26">
        <f t="shared" si="4877"/>
        <v>0</v>
      </c>
      <c r="BF1005" s="26">
        <f t="shared" si="4877"/>
        <v>0</v>
      </c>
      <c r="BG1005" s="26">
        <f t="shared" si="4877"/>
        <v>0</v>
      </c>
      <c r="BH1005" s="26">
        <f t="shared" si="4877"/>
        <v>0</v>
      </c>
      <c r="BI1005" s="26">
        <f t="shared" si="4877"/>
        <v>0</v>
      </c>
      <c r="BJ1005" s="26">
        <f t="shared" si="4877"/>
        <v>0</v>
      </c>
      <c r="BK1005" s="26">
        <f t="shared" si="4877"/>
        <v>0</v>
      </c>
      <c r="BL1005" s="26">
        <f t="shared" si="4871"/>
        <v>10958.199999999999</v>
      </c>
      <c r="BM1005" s="26">
        <f>BM1006+BM1007</f>
        <v>0</v>
      </c>
      <c r="BN1005" s="53">
        <f t="shared" si="4868"/>
        <v>10958.199999999999</v>
      </c>
      <c r="BO1005" s="26">
        <f t="shared" si="4872"/>
        <v>11256.5</v>
      </c>
      <c r="BP1005" s="26">
        <f>BP1006+BP1007</f>
        <v>0</v>
      </c>
      <c r="BQ1005" s="53">
        <f t="shared" si="4870"/>
        <v>11256.5</v>
      </c>
      <c r="BR1005" s="52">
        <f t="shared" si="4873"/>
        <v>11256.5</v>
      </c>
      <c r="BS1005" s="26">
        <f>BS1006+BS1007</f>
        <v>0</v>
      </c>
      <c r="BT1005" s="27"/>
    </row>
    <row r="1006" spans="1:73" ht="78" x14ac:dyDescent="0.3">
      <c r="A1006" s="67" t="s">
        <v>506</v>
      </c>
      <c r="B1006" s="67" t="s">
        <v>26</v>
      </c>
      <c r="C1006" s="67" t="s">
        <v>114</v>
      </c>
      <c r="D1006" s="67" t="s">
        <v>434</v>
      </c>
      <c r="E1006" s="67" t="s">
        <v>50</v>
      </c>
      <c r="F1006" s="68" t="s">
        <v>51</v>
      </c>
      <c r="G1006" s="26">
        <v>10471.799999999999</v>
      </c>
      <c r="H1006" s="26">
        <v>10766.8</v>
      </c>
      <c r="I1006" s="26">
        <v>10766.8</v>
      </c>
      <c r="J1006" s="26"/>
      <c r="K1006" s="26"/>
      <c r="L1006" s="26"/>
      <c r="M1006" s="26">
        <f t="shared" si="4705"/>
        <v>10471.799999999999</v>
      </c>
      <c r="N1006" s="26">
        <f t="shared" si="4706"/>
        <v>10766.8</v>
      </c>
      <c r="O1006" s="26">
        <f t="shared" si="4707"/>
        <v>10766.8</v>
      </c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>
        <f t="shared" ref="AC1006:AC1069" si="4878">M1006+R1006+P1006+Q1006+T1006+S1006</f>
        <v>10471.799999999999</v>
      </c>
      <c r="AD1006" s="26">
        <f t="shared" ref="AD1006:AD1069" si="4879">N1006+V1006+X1006+U1006+W1006</f>
        <v>10766.8</v>
      </c>
      <c r="AE1006" s="26">
        <f t="shared" ref="AE1006:AE1069" si="4880">O1006+Z1006+AB1006+Y1006+AA1006</f>
        <v>10766.8</v>
      </c>
      <c r="AF1006" s="26"/>
      <c r="AG1006" s="26">
        <f t="shared" ref="AG1006:AG1069" si="4881">AC1006+AF1006</f>
        <v>10471.799999999999</v>
      </c>
      <c r="AH1006" s="26">
        <f t="shared" ref="AH1006:AH1069" si="4882">AD1006</f>
        <v>10766.8</v>
      </c>
      <c r="AI1006" s="26">
        <f t="shared" ref="AI1006:AI1069" si="4883">AE1006</f>
        <v>10766.8</v>
      </c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>
        <f t="shared" si="4814"/>
        <v>10471.799999999999</v>
      </c>
      <c r="AT1006" s="26">
        <f t="shared" si="4815"/>
        <v>10766.8</v>
      </c>
      <c r="AU1006" s="26">
        <f t="shared" si="4816"/>
        <v>10766.8</v>
      </c>
      <c r="AV1006" s="26"/>
      <c r="AW1006" s="26"/>
      <c r="AX1006" s="26"/>
      <c r="AY1006" s="26">
        <f t="shared" si="4817"/>
        <v>10471.799999999999</v>
      </c>
      <c r="AZ1006" s="26">
        <f t="shared" si="4818"/>
        <v>10766.8</v>
      </c>
      <c r="BA1006" s="26">
        <f t="shared" si="4819"/>
        <v>10766.8</v>
      </c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>
        <f t="shared" si="4871"/>
        <v>10471.799999999999</v>
      </c>
      <c r="BM1006" s="26"/>
      <c r="BN1006" s="53">
        <f t="shared" si="4868"/>
        <v>10471.799999999999</v>
      </c>
      <c r="BO1006" s="26">
        <f t="shared" si="4872"/>
        <v>10766.8</v>
      </c>
      <c r="BP1006" s="26"/>
      <c r="BQ1006" s="53">
        <f t="shared" si="4870"/>
        <v>10766.8</v>
      </c>
      <c r="BR1006" s="52">
        <f t="shared" si="4873"/>
        <v>10766.8</v>
      </c>
      <c r="BS1006" s="26"/>
      <c r="BT1006" s="27"/>
    </row>
    <row r="1007" spans="1:73" ht="31.2" x14ac:dyDescent="0.3">
      <c r="A1007" s="67" t="s">
        <v>506</v>
      </c>
      <c r="B1007" s="67" t="s">
        <v>26</v>
      </c>
      <c r="C1007" s="67" t="s">
        <v>114</v>
      </c>
      <c r="D1007" s="67" t="s">
        <v>434</v>
      </c>
      <c r="E1007" s="67" t="s">
        <v>38</v>
      </c>
      <c r="F1007" s="68" t="s">
        <v>39</v>
      </c>
      <c r="G1007" s="26">
        <v>486.4</v>
      </c>
      <c r="H1007" s="26">
        <v>489.7</v>
      </c>
      <c r="I1007" s="26">
        <v>489.7</v>
      </c>
      <c r="J1007" s="26"/>
      <c r="K1007" s="26"/>
      <c r="L1007" s="26"/>
      <c r="M1007" s="26">
        <f t="shared" si="4705"/>
        <v>486.4</v>
      </c>
      <c r="N1007" s="26">
        <f t="shared" si="4706"/>
        <v>489.7</v>
      </c>
      <c r="O1007" s="26">
        <f t="shared" si="4707"/>
        <v>489.7</v>
      </c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>
        <f t="shared" si="4878"/>
        <v>486.4</v>
      </c>
      <c r="AD1007" s="26">
        <f t="shared" si="4879"/>
        <v>489.7</v>
      </c>
      <c r="AE1007" s="26">
        <f t="shared" si="4880"/>
        <v>489.7</v>
      </c>
      <c r="AF1007" s="26"/>
      <c r="AG1007" s="26">
        <f t="shared" si="4881"/>
        <v>486.4</v>
      </c>
      <c r="AH1007" s="26">
        <f t="shared" si="4882"/>
        <v>489.7</v>
      </c>
      <c r="AI1007" s="26">
        <f t="shared" si="4883"/>
        <v>489.7</v>
      </c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>
        <f t="shared" si="4814"/>
        <v>486.4</v>
      </c>
      <c r="AT1007" s="26">
        <f t="shared" si="4815"/>
        <v>489.7</v>
      </c>
      <c r="AU1007" s="26">
        <f t="shared" si="4816"/>
        <v>489.7</v>
      </c>
      <c r="AV1007" s="26"/>
      <c r="AW1007" s="26"/>
      <c r="AX1007" s="26"/>
      <c r="AY1007" s="26">
        <f t="shared" si="4817"/>
        <v>486.4</v>
      </c>
      <c r="AZ1007" s="26">
        <f t="shared" si="4818"/>
        <v>489.7</v>
      </c>
      <c r="BA1007" s="26">
        <f t="shared" si="4819"/>
        <v>489.7</v>
      </c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>
        <f t="shared" si="4871"/>
        <v>486.4</v>
      </c>
      <c r="BM1007" s="26"/>
      <c r="BN1007" s="53">
        <f t="shared" si="4868"/>
        <v>486.4</v>
      </c>
      <c r="BO1007" s="26">
        <f t="shared" si="4872"/>
        <v>489.7</v>
      </c>
      <c r="BP1007" s="26"/>
      <c r="BQ1007" s="53">
        <f t="shared" si="4870"/>
        <v>489.7</v>
      </c>
      <c r="BR1007" s="52">
        <f t="shared" si="4873"/>
        <v>489.7</v>
      </c>
      <c r="BS1007" s="26"/>
      <c r="BT1007" s="27"/>
    </row>
    <row r="1008" spans="1:73" ht="31.2" x14ac:dyDescent="0.3">
      <c r="A1008" s="67" t="s">
        <v>506</v>
      </c>
      <c r="B1008" s="67" t="s">
        <v>26</v>
      </c>
      <c r="C1008" s="67" t="s">
        <v>114</v>
      </c>
      <c r="D1008" s="67" t="s">
        <v>81</v>
      </c>
      <c r="E1008" s="71"/>
      <c r="F1008" s="68" t="s">
        <v>82</v>
      </c>
      <c r="G1008" s="26">
        <f t="shared" ref="G1008:G1009" si="4884">G1009</f>
        <v>80204.5</v>
      </c>
      <c r="H1008" s="26">
        <f t="shared" ref="H1008:H1009" si="4885">H1009</f>
        <v>82353.400000000009</v>
      </c>
      <c r="I1008" s="26">
        <f t="shared" ref="I1008:I1009" si="4886">I1009</f>
        <v>82353.400000000009</v>
      </c>
      <c r="J1008" s="26">
        <f t="shared" ref="J1008:J1009" si="4887">J1009</f>
        <v>0</v>
      </c>
      <c r="K1008" s="26">
        <f t="shared" ref="K1008:K1009" si="4888">K1009</f>
        <v>0</v>
      </c>
      <c r="L1008" s="26">
        <f t="shared" ref="L1008:L1009" si="4889">L1009</f>
        <v>0</v>
      </c>
      <c r="M1008" s="26">
        <f t="shared" si="4705"/>
        <v>80204.5</v>
      </c>
      <c r="N1008" s="26">
        <f t="shared" si="4706"/>
        <v>82353.400000000009</v>
      </c>
      <c r="O1008" s="26">
        <f t="shared" si="4707"/>
        <v>82353.400000000009</v>
      </c>
      <c r="P1008" s="26">
        <f t="shared" ref="P1008:P1009" si="4890">P1009</f>
        <v>0</v>
      </c>
      <c r="Q1008" s="26">
        <f t="shared" ref="Q1008:Q1009" si="4891">Q1009</f>
        <v>0</v>
      </c>
      <c r="R1008" s="26">
        <f t="shared" ref="R1008:R1009" si="4892">R1009</f>
        <v>0</v>
      </c>
      <c r="S1008" s="26">
        <f t="shared" ref="S1008:S1009" si="4893">S1009</f>
        <v>0</v>
      </c>
      <c r="T1008" s="26">
        <f t="shared" ref="T1008:T1009" si="4894">T1009</f>
        <v>0</v>
      </c>
      <c r="U1008" s="26">
        <f t="shared" ref="U1008:U1009" si="4895">U1009</f>
        <v>0</v>
      </c>
      <c r="V1008" s="26">
        <f t="shared" ref="V1008:V1009" si="4896">V1009</f>
        <v>0</v>
      </c>
      <c r="W1008" s="26">
        <f t="shared" ref="W1008:W1009" si="4897">W1009</f>
        <v>0</v>
      </c>
      <c r="X1008" s="26">
        <f t="shared" ref="X1008:X1009" si="4898">X1009</f>
        <v>0</v>
      </c>
      <c r="Y1008" s="26">
        <f t="shared" ref="Y1008:Y1009" si="4899">Y1009</f>
        <v>0</v>
      </c>
      <c r="Z1008" s="26">
        <f t="shared" ref="Z1008:Z1009" si="4900">Z1009</f>
        <v>0</v>
      </c>
      <c r="AA1008" s="26">
        <f t="shared" ref="AA1008:AA1009" si="4901">AA1009</f>
        <v>0</v>
      </c>
      <c r="AB1008" s="26">
        <f t="shared" ref="AB1008:AB1009" si="4902">AB1009</f>
        <v>0</v>
      </c>
      <c r="AC1008" s="26">
        <f t="shared" si="4878"/>
        <v>80204.5</v>
      </c>
      <c r="AD1008" s="26">
        <f t="shared" si="4879"/>
        <v>82353.400000000009</v>
      </c>
      <c r="AE1008" s="26">
        <f t="shared" si="4880"/>
        <v>82353.400000000009</v>
      </c>
      <c r="AF1008" s="26">
        <f t="shared" ref="AF1008:AF1009" si="4903">AF1009</f>
        <v>0</v>
      </c>
      <c r="AG1008" s="26">
        <f t="shared" si="4881"/>
        <v>80204.5</v>
      </c>
      <c r="AH1008" s="26">
        <f t="shared" si="4882"/>
        <v>82353.400000000009</v>
      </c>
      <c r="AI1008" s="26">
        <f t="shared" si="4883"/>
        <v>82353.400000000009</v>
      </c>
      <c r="AJ1008" s="26">
        <f t="shared" ref="AJ1008:AJ1009" si="4904">AJ1009</f>
        <v>0</v>
      </c>
      <c r="AK1008" s="26">
        <f t="shared" ref="AK1008:AK1009" si="4905">AK1009</f>
        <v>0</v>
      </c>
      <c r="AL1008" s="26">
        <f t="shared" ref="AL1008:AL1009" si="4906">AL1009</f>
        <v>-1069</v>
      </c>
      <c r="AM1008" s="26">
        <f t="shared" ref="AM1008:AM1009" si="4907">AM1009</f>
        <v>0</v>
      </c>
      <c r="AN1008" s="26">
        <f t="shared" ref="AN1008:AN1009" si="4908">AN1009</f>
        <v>0</v>
      </c>
      <c r="AO1008" s="26">
        <f t="shared" ref="AO1008:AO1009" si="4909">AO1009</f>
        <v>0</v>
      </c>
      <c r="AP1008" s="26">
        <f t="shared" ref="AP1008:AP1009" si="4910">AP1009</f>
        <v>0</v>
      </c>
      <c r="AQ1008" s="26">
        <f t="shared" ref="AQ1008:AQ1009" si="4911">AQ1009</f>
        <v>0</v>
      </c>
      <c r="AR1008" s="26">
        <f t="shared" ref="AR1008:AR1009" si="4912">AR1009</f>
        <v>0</v>
      </c>
      <c r="AS1008" s="26">
        <f t="shared" si="4814"/>
        <v>79135.5</v>
      </c>
      <c r="AT1008" s="26">
        <f t="shared" si="4815"/>
        <v>82353.400000000009</v>
      </c>
      <c r="AU1008" s="26">
        <f t="shared" si="4816"/>
        <v>82353.400000000009</v>
      </c>
      <c r="AV1008" s="26">
        <f t="shared" ref="AV1008:AV1009" si="4913">AV1009</f>
        <v>0</v>
      </c>
      <c r="AW1008" s="26">
        <f t="shared" ref="AW1008:AW1009" si="4914">AW1009</f>
        <v>0</v>
      </c>
      <c r="AX1008" s="26">
        <f t="shared" ref="AX1008:AX1009" si="4915">AX1009</f>
        <v>0</v>
      </c>
      <c r="AY1008" s="26">
        <f t="shared" si="4817"/>
        <v>79135.5</v>
      </c>
      <c r="AZ1008" s="26">
        <f t="shared" si="4818"/>
        <v>82353.400000000009</v>
      </c>
      <c r="BA1008" s="26">
        <f t="shared" si="4819"/>
        <v>82353.400000000009</v>
      </c>
      <c r="BB1008" s="26">
        <f t="shared" ref="BB1008:BB1009" si="4916">BB1009</f>
        <v>0</v>
      </c>
      <c r="BC1008" s="26">
        <f t="shared" ref="BC1008:BC1009" si="4917">BC1009</f>
        <v>0</v>
      </c>
      <c r="BD1008" s="26">
        <f t="shared" ref="BD1008:BD1009" si="4918">BD1009</f>
        <v>0</v>
      </c>
      <c r="BE1008" s="26">
        <f t="shared" ref="BE1008:BE1009" si="4919">BE1009</f>
        <v>0</v>
      </c>
      <c r="BF1008" s="26">
        <f t="shared" ref="BF1008:BF1009" si="4920">BF1009</f>
        <v>0</v>
      </c>
      <c r="BG1008" s="26">
        <f t="shared" ref="BG1008:BG1009" si="4921">BG1009</f>
        <v>0</v>
      </c>
      <c r="BH1008" s="26">
        <f t="shared" ref="BH1008:BH1009" si="4922">BH1009</f>
        <v>0</v>
      </c>
      <c r="BI1008" s="26">
        <f t="shared" ref="BI1008:BI1009" si="4923">BI1009</f>
        <v>0</v>
      </c>
      <c r="BJ1008" s="26">
        <f t="shared" ref="BJ1008:BJ1009" si="4924">BJ1009</f>
        <v>0</v>
      </c>
      <c r="BK1008" s="26">
        <f t="shared" ref="BK1008:BK1009" si="4925">BK1009</f>
        <v>0</v>
      </c>
      <c r="BL1008" s="26">
        <f t="shared" si="4871"/>
        <v>79135.5</v>
      </c>
      <c r="BM1008" s="26">
        <f t="shared" ref="BM1008:BM1009" si="4926">BM1009</f>
        <v>0</v>
      </c>
      <c r="BN1008" s="53">
        <f t="shared" si="4868"/>
        <v>79135.5</v>
      </c>
      <c r="BO1008" s="26">
        <f t="shared" si="4872"/>
        <v>82353.400000000009</v>
      </c>
      <c r="BP1008" s="26">
        <f t="shared" ref="BP1008:BS1009" si="4927">BP1009</f>
        <v>0</v>
      </c>
      <c r="BQ1008" s="53">
        <f t="shared" si="4870"/>
        <v>82353.400000000009</v>
      </c>
      <c r="BR1008" s="52">
        <f t="shared" si="4873"/>
        <v>82353.400000000009</v>
      </c>
      <c r="BS1008" s="26">
        <f t="shared" si="4927"/>
        <v>0</v>
      </c>
      <c r="BT1008" s="27"/>
    </row>
    <row r="1009" spans="1:73" ht="31.2" x14ac:dyDescent="0.3">
      <c r="A1009" s="67" t="s">
        <v>506</v>
      </c>
      <c r="B1009" s="67" t="s">
        <v>26</v>
      </c>
      <c r="C1009" s="67" t="s">
        <v>114</v>
      </c>
      <c r="D1009" s="67" t="s">
        <v>436</v>
      </c>
      <c r="E1009" s="71"/>
      <c r="F1009" s="68" t="s">
        <v>437</v>
      </c>
      <c r="G1009" s="26">
        <f t="shared" si="4884"/>
        <v>80204.5</v>
      </c>
      <c r="H1009" s="26">
        <f t="shared" si="4885"/>
        <v>82353.400000000009</v>
      </c>
      <c r="I1009" s="26">
        <f t="shared" si="4886"/>
        <v>82353.400000000009</v>
      </c>
      <c r="J1009" s="26">
        <f t="shared" si="4887"/>
        <v>0</v>
      </c>
      <c r="K1009" s="26">
        <f t="shared" si="4888"/>
        <v>0</v>
      </c>
      <c r="L1009" s="26">
        <f t="shared" si="4889"/>
        <v>0</v>
      </c>
      <c r="M1009" s="26">
        <f t="shared" si="4705"/>
        <v>80204.5</v>
      </c>
      <c r="N1009" s="26">
        <f t="shared" si="4706"/>
        <v>82353.400000000009</v>
      </c>
      <c r="O1009" s="26">
        <f t="shared" si="4707"/>
        <v>82353.400000000009</v>
      </c>
      <c r="P1009" s="26">
        <f t="shared" si="4890"/>
        <v>0</v>
      </c>
      <c r="Q1009" s="26">
        <f t="shared" si="4891"/>
        <v>0</v>
      </c>
      <c r="R1009" s="26">
        <f t="shared" si="4892"/>
        <v>0</v>
      </c>
      <c r="S1009" s="26">
        <f t="shared" si="4893"/>
        <v>0</v>
      </c>
      <c r="T1009" s="26">
        <f t="shared" si="4894"/>
        <v>0</v>
      </c>
      <c r="U1009" s="26">
        <f t="shared" si="4895"/>
        <v>0</v>
      </c>
      <c r="V1009" s="26">
        <f t="shared" si="4896"/>
        <v>0</v>
      </c>
      <c r="W1009" s="26">
        <f t="shared" si="4897"/>
        <v>0</v>
      </c>
      <c r="X1009" s="26">
        <f t="shared" si="4898"/>
        <v>0</v>
      </c>
      <c r="Y1009" s="26">
        <f t="shared" si="4899"/>
        <v>0</v>
      </c>
      <c r="Z1009" s="26">
        <f t="shared" si="4900"/>
        <v>0</v>
      </c>
      <c r="AA1009" s="26">
        <f t="shared" si="4901"/>
        <v>0</v>
      </c>
      <c r="AB1009" s="26">
        <f t="shared" si="4902"/>
        <v>0</v>
      </c>
      <c r="AC1009" s="26">
        <f t="shared" si="4878"/>
        <v>80204.5</v>
      </c>
      <c r="AD1009" s="26">
        <f t="shared" si="4879"/>
        <v>82353.400000000009</v>
      </c>
      <c r="AE1009" s="26">
        <f t="shared" si="4880"/>
        <v>82353.400000000009</v>
      </c>
      <c r="AF1009" s="26">
        <f t="shared" si="4903"/>
        <v>0</v>
      </c>
      <c r="AG1009" s="26">
        <f t="shared" si="4881"/>
        <v>80204.5</v>
      </c>
      <c r="AH1009" s="26">
        <f t="shared" si="4882"/>
        <v>82353.400000000009</v>
      </c>
      <c r="AI1009" s="26">
        <f t="shared" si="4883"/>
        <v>82353.400000000009</v>
      </c>
      <c r="AJ1009" s="26">
        <f t="shared" si="4904"/>
        <v>0</v>
      </c>
      <c r="AK1009" s="26">
        <f t="shared" si="4905"/>
        <v>0</v>
      </c>
      <c r="AL1009" s="26">
        <f t="shared" si="4906"/>
        <v>-1069</v>
      </c>
      <c r="AM1009" s="26">
        <f t="shared" si="4907"/>
        <v>0</v>
      </c>
      <c r="AN1009" s="26">
        <f t="shared" si="4908"/>
        <v>0</v>
      </c>
      <c r="AO1009" s="26">
        <f t="shared" si="4909"/>
        <v>0</v>
      </c>
      <c r="AP1009" s="26">
        <f t="shared" si="4910"/>
        <v>0</v>
      </c>
      <c r="AQ1009" s="26">
        <f t="shared" si="4911"/>
        <v>0</v>
      </c>
      <c r="AR1009" s="26">
        <f t="shared" si="4912"/>
        <v>0</v>
      </c>
      <c r="AS1009" s="26">
        <f t="shared" si="4814"/>
        <v>79135.5</v>
      </c>
      <c r="AT1009" s="26">
        <f t="shared" si="4815"/>
        <v>82353.400000000009</v>
      </c>
      <c r="AU1009" s="26">
        <f t="shared" si="4816"/>
        <v>82353.400000000009</v>
      </c>
      <c r="AV1009" s="26">
        <f t="shared" si="4913"/>
        <v>0</v>
      </c>
      <c r="AW1009" s="26">
        <f t="shared" si="4914"/>
        <v>0</v>
      </c>
      <c r="AX1009" s="26">
        <f t="shared" si="4915"/>
        <v>0</v>
      </c>
      <c r="AY1009" s="26">
        <f t="shared" si="4817"/>
        <v>79135.5</v>
      </c>
      <c r="AZ1009" s="26">
        <f t="shared" si="4818"/>
        <v>82353.400000000009</v>
      </c>
      <c r="BA1009" s="26">
        <f t="shared" si="4819"/>
        <v>82353.400000000009</v>
      </c>
      <c r="BB1009" s="26">
        <f t="shared" si="4916"/>
        <v>0</v>
      </c>
      <c r="BC1009" s="26">
        <f t="shared" si="4917"/>
        <v>0</v>
      </c>
      <c r="BD1009" s="26">
        <f t="shared" si="4918"/>
        <v>0</v>
      </c>
      <c r="BE1009" s="26">
        <f t="shared" si="4919"/>
        <v>0</v>
      </c>
      <c r="BF1009" s="26">
        <f t="shared" si="4920"/>
        <v>0</v>
      </c>
      <c r="BG1009" s="26">
        <f t="shared" si="4921"/>
        <v>0</v>
      </c>
      <c r="BH1009" s="26">
        <f t="shared" si="4922"/>
        <v>0</v>
      </c>
      <c r="BI1009" s="26">
        <f t="shared" si="4923"/>
        <v>0</v>
      </c>
      <c r="BJ1009" s="26">
        <f t="shared" si="4924"/>
        <v>0</v>
      </c>
      <c r="BK1009" s="26">
        <f t="shared" si="4925"/>
        <v>0</v>
      </c>
      <c r="BL1009" s="26">
        <f t="shared" si="4871"/>
        <v>79135.5</v>
      </c>
      <c r="BM1009" s="26">
        <f t="shared" si="4926"/>
        <v>0</v>
      </c>
      <c r="BN1009" s="53">
        <f t="shared" si="4868"/>
        <v>79135.5</v>
      </c>
      <c r="BO1009" s="26">
        <f t="shared" si="4872"/>
        <v>82353.400000000009</v>
      </c>
      <c r="BP1009" s="26">
        <f t="shared" si="4927"/>
        <v>0</v>
      </c>
      <c r="BQ1009" s="53">
        <f t="shared" si="4870"/>
        <v>82353.400000000009</v>
      </c>
      <c r="BR1009" s="52">
        <f t="shared" si="4873"/>
        <v>82353.400000000009</v>
      </c>
      <c r="BS1009" s="26">
        <f t="shared" si="4927"/>
        <v>0</v>
      </c>
      <c r="BT1009" s="27"/>
    </row>
    <row r="1010" spans="1:73" x14ac:dyDescent="0.3">
      <c r="A1010" s="67" t="s">
        <v>506</v>
      </c>
      <c r="B1010" s="67" t="s">
        <v>26</v>
      </c>
      <c r="C1010" s="67" t="s">
        <v>114</v>
      </c>
      <c r="D1010" s="67" t="s">
        <v>438</v>
      </c>
      <c r="E1010" s="71"/>
      <c r="F1010" s="68" t="s">
        <v>49</v>
      </c>
      <c r="G1010" s="26">
        <f t="shared" ref="G1010:L1010" si="4928">G1011+G1012</f>
        <v>80204.5</v>
      </c>
      <c r="H1010" s="26">
        <f t="shared" si="4928"/>
        <v>82353.400000000009</v>
      </c>
      <c r="I1010" s="26">
        <f t="shared" si="4928"/>
        <v>82353.400000000009</v>
      </c>
      <c r="J1010" s="26">
        <f t="shared" si="4928"/>
        <v>0</v>
      </c>
      <c r="K1010" s="26">
        <f t="shared" si="4928"/>
        <v>0</v>
      </c>
      <c r="L1010" s="26">
        <f t="shared" si="4928"/>
        <v>0</v>
      </c>
      <c r="M1010" s="26">
        <f t="shared" si="4705"/>
        <v>80204.5</v>
      </c>
      <c r="N1010" s="26">
        <f t="shared" si="4706"/>
        <v>82353.400000000009</v>
      </c>
      <c r="O1010" s="26">
        <f t="shared" si="4707"/>
        <v>82353.400000000009</v>
      </c>
      <c r="P1010" s="26">
        <f t="shared" ref="P1010:AB1010" si="4929">P1011+P1012</f>
        <v>0</v>
      </c>
      <c r="Q1010" s="26">
        <f t="shared" si="4929"/>
        <v>0</v>
      </c>
      <c r="R1010" s="26">
        <f t="shared" si="4929"/>
        <v>0</v>
      </c>
      <c r="S1010" s="26">
        <f t="shared" si="4929"/>
        <v>0</v>
      </c>
      <c r="T1010" s="26">
        <f t="shared" si="4929"/>
        <v>0</v>
      </c>
      <c r="U1010" s="26">
        <f t="shared" si="4929"/>
        <v>0</v>
      </c>
      <c r="V1010" s="26">
        <f t="shared" si="4929"/>
        <v>0</v>
      </c>
      <c r="W1010" s="26">
        <f t="shared" si="4929"/>
        <v>0</v>
      </c>
      <c r="X1010" s="26">
        <f t="shared" si="4929"/>
        <v>0</v>
      </c>
      <c r="Y1010" s="26">
        <f t="shared" si="4929"/>
        <v>0</v>
      </c>
      <c r="Z1010" s="26">
        <f t="shared" si="4929"/>
        <v>0</v>
      </c>
      <c r="AA1010" s="26">
        <f t="shared" si="4929"/>
        <v>0</v>
      </c>
      <c r="AB1010" s="26">
        <f t="shared" si="4929"/>
        <v>0</v>
      </c>
      <c r="AC1010" s="26">
        <f t="shared" si="4878"/>
        <v>80204.5</v>
      </c>
      <c r="AD1010" s="26">
        <f t="shared" si="4879"/>
        <v>82353.400000000009</v>
      </c>
      <c r="AE1010" s="26">
        <f t="shared" si="4880"/>
        <v>82353.400000000009</v>
      </c>
      <c r="AF1010" s="26">
        <f>AF1011+AF1012</f>
        <v>0</v>
      </c>
      <c r="AG1010" s="26">
        <f t="shared" si="4881"/>
        <v>80204.5</v>
      </c>
      <c r="AH1010" s="26">
        <f t="shared" si="4882"/>
        <v>82353.400000000009</v>
      </c>
      <c r="AI1010" s="26">
        <f t="shared" si="4883"/>
        <v>82353.400000000009</v>
      </c>
      <c r="AJ1010" s="26">
        <f t="shared" ref="AJ1010:AR1010" si="4930">AJ1011+AJ1012</f>
        <v>0</v>
      </c>
      <c r="AK1010" s="26">
        <f t="shared" si="4930"/>
        <v>0</v>
      </c>
      <c r="AL1010" s="26">
        <f t="shared" si="4930"/>
        <v>-1069</v>
      </c>
      <c r="AM1010" s="26">
        <f t="shared" si="4930"/>
        <v>0</v>
      </c>
      <c r="AN1010" s="26">
        <f t="shared" si="4930"/>
        <v>0</v>
      </c>
      <c r="AO1010" s="26">
        <f t="shared" si="4930"/>
        <v>0</v>
      </c>
      <c r="AP1010" s="26">
        <f t="shared" si="4930"/>
        <v>0</v>
      </c>
      <c r="AQ1010" s="26">
        <f t="shared" si="4930"/>
        <v>0</v>
      </c>
      <c r="AR1010" s="26">
        <f t="shared" si="4930"/>
        <v>0</v>
      </c>
      <c r="AS1010" s="26">
        <f t="shared" si="4814"/>
        <v>79135.5</v>
      </c>
      <c r="AT1010" s="26">
        <f t="shared" si="4815"/>
        <v>82353.400000000009</v>
      </c>
      <c r="AU1010" s="26">
        <f t="shared" si="4816"/>
        <v>82353.400000000009</v>
      </c>
      <c r="AV1010" s="26">
        <f>AV1011+AV1012</f>
        <v>0</v>
      </c>
      <c r="AW1010" s="26">
        <f>AW1011+AW1012</f>
        <v>0</v>
      </c>
      <c r="AX1010" s="26">
        <f>AX1011+AX1012</f>
        <v>0</v>
      </c>
      <c r="AY1010" s="26">
        <f t="shared" si="4817"/>
        <v>79135.5</v>
      </c>
      <c r="AZ1010" s="26">
        <f t="shared" si="4818"/>
        <v>82353.400000000009</v>
      </c>
      <c r="BA1010" s="26">
        <f t="shared" si="4819"/>
        <v>82353.400000000009</v>
      </c>
      <c r="BB1010" s="26">
        <f t="shared" ref="BB1010:BK1010" si="4931">BB1011+BB1012</f>
        <v>0</v>
      </c>
      <c r="BC1010" s="26">
        <f t="shared" si="4931"/>
        <v>0</v>
      </c>
      <c r="BD1010" s="26">
        <f t="shared" si="4931"/>
        <v>0</v>
      </c>
      <c r="BE1010" s="26">
        <f t="shared" si="4931"/>
        <v>0</v>
      </c>
      <c r="BF1010" s="26">
        <f t="shared" si="4931"/>
        <v>0</v>
      </c>
      <c r="BG1010" s="26">
        <f t="shared" si="4931"/>
        <v>0</v>
      </c>
      <c r="BH1010" s="26">
        <f t="shared" si="4931"/>
        <v>0</v>
      </c>
      <c r="BI1010" s="26">
        <f t="shared" si="4931"/>
        <v>0</v>
      </c>
      <c r="BJ1010" s="26">
        <f t="shared" si="4931"/>
        <v>0</v>
      </c>
      <c r="BK1010" s="26">
        <f t="shared" si="4931"/>
        <v>0</v>
      </c>
      <c r="BL1010" s="26">
        <f t="shared" si="4871"/>
        <v>79135.5</v>
      </c>
      <c r="BM1010" s="26">
        <f>BM1011+BM1012</f>
        <v>0</v>
      </c>
      <c r="BN1010" s="53">
        <f t="shared" si="4868"/>
        <v>79135.5</v>
      </c>
      <c r="BO1010" s="26">
        <f t="shared" si="4872"/>
        <v>82353.400000000009</v>
      </c>
      <c r="BP1010" s="26">
        <f>BP1011+BP1012</f>
        <v>0</v>
      </c>
      <c r="BQ1010" s="53">
        <f t="shared" si="4870"/>
        <v>82353.400000000009</v>
      </c>
      <c r="BR1010" s="52">
        <f t="shared" si="4873"/>
        <v>82353.400000000009</v>
      </c>
      <c r="BS1010" s="26">
        <f>BS1011+BS1012</f>
        <v>0</v>
      </c>
      <c r="BT1010" s="27"/>
    </row>
    <row r="1011" spans="1:73" ht="78" x14ac:dyDescent="0.3">
      <c r="A1011" s="67" t="s">
        <v>506</v>
      </c>
      <c r="B1011" s="67" t="s">
        <v>26</v>
      </c>
      <c r="C1011" s="67" t="s">
        <v>114</v>
      </c>
      <c r="D1011" s="67" t="s">
        <v>438</v>
      </c>
      <c r="E1011" s="67" t="s">
        <v>50</v>
      </c>
      <c r="F1011" s="68" t="s">
        <v>51</v>
      </c>
      <c r="G1011" s="26">
        <v>76256.399999999994</v>
      </c>
      <c r="H1011" s="26">
        <v>78405.3</v>
      </c>
      <c r="I1011" s="26">
        <v>78405.3</v>
      </c>
      <c r="J1011" s="26"/>
      <c r="K1011" s="26"/>
      <c r="L1011" s="26"/>
      <c r="M1011" s="26">
        <f t="shared" si="4705"/>
        <v>76256.399999999994</v>
      </c>
      <c r="N1011" s="26">
        <f t="shared" si="4706"/>
        <v>78405.3</v>
      </c>
      <c r="O1011" s="26">
        <f t="shared" si="4707"/>
        <v>78405.3</v>
      </c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>
        <f t="shared" si="4878"/>
        <v>76256.399999999994</v>
      </c>
      <c r="AD1011" s="26">
        <f t="shared" si="4879"/>
        <v>78405.3</v>
      </c>
      <c r="AE1011" s="26">
        <f t="shared" si="4880"/>
        <v>78405.3</v>
      </c>
      <c r="AF1011" s="26"/>
      <c r="AG1011" s="26">
        <f t="shared" si="4881"/>
        <v>76256.399999999994</v>
      </c>
      <c r="AH1011" s="26">
        <f t="shared" si="4882"/>
        <v>78405.3</v>
      </c>
      <c r="AI1011" s="26">
        <f t="shared" si="4883"/>
        <v>78405.3</v>
      </c>
      <c r="AJ1011" s="26"/>
      <c r="AK1011" s="26"/>
      <c r="AL1011" s="26">
        <v>-1069</v>
      </c>
      <c r="AM1011" s="26"/>
      <c r="AN1011" s="26"/>
      <c r="AO1011" s="26"/>
      <c r="AP1011" s="26"/>
      <c r="AQ1011" s="26"/>
      <c r="AR1011" s="26"/>
      <c r="AS1011" s="26">
        <f t="shared" si="4814"/>
        <v>75187.399999999994</v>
      </c>
      <c r="AT1011" s="26">
        <f t="shared" si="4815"/>
        <v>78405.3</v>
      </c>
      <c r="AU1011" s="26">
        <f t="shared" si="4816"/>
        <v>78405.3</v>
      </c>
      <c r="AV1011" s="26"/>
      <c r="AW1011" s="26"/>
      <c r="AX1011" s="26"/>
      <c r="AY1011" s="26">
        <f t="shared" si="4817"/>
        <v>75187.399999999994</v>
      </c>
      <c r="AZ1011" s="26">
        <f t="shared" si="4818"/>
        <v>78405.3</v>
      </c>
      <c r="BA1011" s="26">
        <f t="shared" si="4819"/>
        <v>78405.3</v>
      </c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>
        <f t="shared" si="4871"/>
        <v>75187.399999999994</v>
      </c>
      <c r="BM1011" s="26"/>
      <c r="BN1011" s="53">
        <f t="shared" si="4868"/>
        <v>75187.399999999994</v>
      </c>
      <c r="BO1011" s="26">
        <f t="shared" si="4872"/>
        <v>78405.3</v>
      </c>
      <c r="BP1011" s="26"/>
      <c r="BQ1011" s="53">
        <f t="shared" si="4870"/>
        <v>78405.3</v>
      </c>
      <c r="BR1011" s="52">
        <f t="shared" si="4873"/>
        <v>78405.3</v>
      </c>
      <c r="BS1011" s="26"/>
      <c r="BT1011" s="27"/>
    </row>
    <row r="1012" spans="1:73" ht="31.2" x14ac:dyDescent="0.3">
      <c r="A1012" s="67" t="s">
        <v>506</v>
      </c>
      <c r="B1012" s="67" t="s">
        <v>26</v>
      </c>
      <c r="C1012" s="67" t="s">
        <v>114</v>
      </c>
      <c r="D1012" s="67" t="s">
        <v>438</v>
      </c>
      <c r="E1012" s="67" t="s">
        <v>38</v>
      </c>
      <c r="F1012" s="68" t="s">
        <v>39</v>
      </c>
      <c r="G1012" s="26">
        <v>3948.1</v>
      </c>
      <c r="H1012" s="26">
        <v>3948.1</v>
      </c>
      <c r="I1012" s="26">
        <v>3948.1</v>
      </c>
      <c r="J1012" s="26"/>
      <c r="K1012" s="26"/>
      <c r="L1012" s="26"/>
      <c r="M1012" s="26">
        <f t="shared" si="4705"/>
        <v>3948.1</v>
      </c>
      <c r="N1012" s="26">
        <f t="shared" si="4706"/>
        <v>3948.1</v>
      </c>
      <c r="O1012" s="26">
        <f t="shared" si="4707"/>
        <v>3948.1</v>
      </c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>
        <f t="shared" si="4878"/>
        <v>3948.1</v>
      </c>
      <c r="AD1012" s="26">
        <f t="shared" si="4879"/>
        <v>3948.1</v>
      </c>
      <c r="AE1012" s="26">
        <f t="shared" si="4880"/>
        <v>3948.1</v>
      </c>
      <c r="AF1012" s="26"/>
      <c r="AG1012" s="26">
        <f t="shared" si="4881"/>
        <v>3948.1</v>
      </c>
      <c r="AH1012" s="26">
        <f t="shared" si="4882"/>
        <v>3948.1</v>
      </c>
      <c r="AI1012" s="26">
        <f t="shared" si="4883"/>
        <v>3948.1</v>
      </c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>
        <f t="shared" si="4814"/>
        <v>3948.1</v>
      </c>
      <c r="AT1012" s="26">
        <f t="shared" si="4815"/>
        <v>3948.1</v>
      </c>
      <c r="AU1012" s="26">
        <f t="shared" si="4816"/>
        <v>3948.1</v>
      </c>
      <c r="AV1012" s="26"/>
      <c r="AW1012" s="26"/>
      <c r="AX1012" s="26"/>
      <c r="AY1012" s="26">
        <f t="shared" si="4817"/>
        <v>3948.1</v>
      </c>
      <c r="AZ1012" s="26">
        <f t="shared" si="4818"/>
        <v>3948.1</v>
      </c>
      <c r="BA1012" s="26">
        <f t="shared" si="4819"/>
        <v>3948.1</v>
      </c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>
        <f t="shared" si="4871"/>
        <v>3948.1</v>
      </c>
      <c r="BM1012" s="26"/>
      <c r="BN1012" s="53">
        <f t="shared" si="4868"/>
        <v>3948.1</v>
      </c>
      <c r="BO1012" s="26">
        <f t="shared" si="4872"/>
        <v>3948.1</v>
      </c>
      <c r="BP1012" s="26"/>
      <c r="BQ1012" s="53">
        <f t="shared" si="4870"/>
        <v>3948.1</v>
      </c>
      <c r="BR1012" s="52">
        <f t="shared" si="4873"/>
        <v>3948.1</v>
      </c>
      <c r="BS1012" s="26"/>
      <c r="BT1012" s="27"/>
    </row>
    <row r="1013" spans="1:73" s="82" customFormat="1" x14ac:dyDescent="0.3">
      <c r="A1013" s="65" t="s">
        <v>506</v>
      </c>
      <c r="B1013" s="65" t="s">
        <v>26</v>
      </c>
      <c r="C1013" s="65" t="s">
        <v>28</v>
      </c>
      <c r="D1013" s="65"/>
      <c r="E1013" s="65"/>
      <c r="F1013" s="66" t="s">
        <v>29</v>
      </c>
      <c r="G1013" s="22">
        <f t="shared" ref="G1013:L1013" si="4932">G1014</f>
        <v>15761.5</v>
      </c>
      <c r="H1013" s="22">
        <f t="shared" si="4932"/>
        <v>16216.699999999999</v>
      </c>
      <c r="I1013" s="22">
        <f t="shared" si="4932"/>
        <v>15485.5</v>
      </c>
      <c r="J1013" s="22">
        <f t="shared" si="4932"/>
        <v>0</v>
      </c>
      <c r="K1013" s="22">
        <f t="shared" si="4932"/>
        <v>0</v>
      </c>
      <c r="L1013" s="22">
        <f t="shared" si="4932"/>
        <v>0</v>
      </c>
      <c r="M1013" s="22">
        <f t="shared" si="4705"/>
        <v>15761.5</v>
      </c>
      <c r="N1013" s="22">
        <f t="shared" si="4706"/>
        <v>16216.699999999999</v>
      </c>
      <c r="O1013" s="22">
        <f t="shared" si="4707"/>
        <v>15485.5</v>
      </c>
      <c r="P1013" s="22">
        <f t="shared" ref="P1013:AB1013" si="4933">P1014</f>
        <v>0</v>
      </c>
      <c r="Q1013" s="22">
        <f t="shared" si="4933"/>
        <v>0</v>
      </c>
      <c r="R1013" s="22">
        <f t="shared" si="4933"/>
        <v>0</v>
      </c>
      <c r="S1013" s="22">
        <f t="shared" si="4933"/>
        <v>0</v>
      </c>
      <c r="T1013" s="22">
        <f t="shared" si="4933"/>
        <v>0</v>
      </c>
      <c r="U1013" s="22">
        <f t="shared" si="4933"/>
        <v>0</v>
      </c>
      <c r="V1013" s="22">
        <f t="shared" si="4933"/>
        <v>0</v>
      </c>
      <c r="W1013" s="22">
        <f t="shared" si="4933"/>
        <v>0</v>
      </c>
      <c r="X1013" s="22">
        <f t="shared" si="4933"/>
        <v>0</v>
      </c>
      <c r="Y1013" s="22">
        <f t="shared" si="4933"/>
        <v>0</v>
      </c>
      <c r="Z1013" s="22">
        <f t="shared" si="4933"/>
        <v>0</v>
      </c>
      <c r="AA1013" s="22">
        <f t="shared" si="4933"/>
        <v>0</v>
      </c>
      <c r="AB1013" s="22">
        <f t="shared" si="4933"/>
        <v>0</v>
      </c>
      <c r="AC1013" s="22">
        <f t="shared" si="4878"/>
        <v>15761.5</v>
      </c>
      <c r="AD1013" s="22">
        <f t="shared" si="4879"/>
        <v>16216.699999999999</v>
      </c>
      <c r="AE1013" s="22">
        <f t="shared" si="4880"/>
        <v>15485.5</v>
      </c>
      <c r="AF1013" s="22">
        <f>AF1014</f>
        <v>0</v>
      </c>
      <c r="AG1013" s="22">
        <f t="shared" si="4881"/>
        <v>15761.5</v>
      </c>
      <c r="AH1013" s="22">
        <f t="shared" si="4882"/>
        <v>16216.699999999999</v>
      </c>
      <c r="AI1013" s="22">
        <f t="shared" si="4883"/>
        <v>15485.5</v>
      </c>
      <c r="AJ1013" s="22">
        <f t="shared" ref="AJ1013:AR1013" si="4934">AJ1014</f>
        <v>0</v>
      </c>
      <c r="AK1013" s="22">
        <f t="shared" si="4934"/>
        <v>0</v>
      </c>
      <c r="AL1013" s="22">
        <f t="shared" si="4934"/>
        <v>0</v>
      </c>
      <c r="AM1013" s="22">
        <f t="shared" si="4934"/>
        <v>0</v>
      </c>
      <c r="AN1013" s="22">
        <f t="shared" si="4934"/>
        <v>0</v>
      </c>
      <c r="AO1013" s="22">
        <f t="shared" si="4934"/>
        <v>0</v>
      </c>
      <c r="AP1013" s="22">
        <f t="shared" si="4934"/>
        <v>0</v>
      </c>
      <c r="AQ1013" s="22">
        <f t="shared" si="4934"/>
        <v>0</v>
      </c>
      <c r="AR1013" s="22">
        <f t="shared" si="4934"/>
        <v>0</v>
      </c>
      <c r="AS1013" s="22">
        <f t="shared" ref="AS1013:AS1076" si="4935">AG1013+AJ1013+AK1013+AL1013+AM1013</f>
        <v>15761.5</v>
      </c>
      <c r="AT1013" s="22">
        <f t="shared" ref="AT1013:AT1076" si="4936">AH1013+AN1013+AO1013+AP1013</f>
        <v>16216.699999999999</v>
      </c>
      <c r="AU1013" s="22">
        <f t="shared" ref="AU1013:AU1076" si="4937">AI1013+AR1013+AQ1013</f>
        <v>15485.5</v>
      </c>
      <c r="AV1013" s="22">
        <f>AV1014</f>
        <v>0</v>
      </c>
      <c r="AW1013" s="22">
        <f>AW1014</f>
        <v>0</v>
      </c>
      <c r="AX1013" s="22">
        <f>AX1014</f>
        <v>0</v>
      </c>
      <c r="AY1013" s="22">
        <f t="shared" ref="AY1013:AY1076" si="4938">AS1013+AV1013</f>
        <v>15761.5</v>
      </c>
      <c r="AZ1013" s="22">
        <f t="shared" ref="AZ1013:AZ1076" si="4939">AT1013+AW1013</f>
        <v>16216.699999999999</v>
      </c>
      <c r="BA1013" s="22">
        <f t="shared" ref="BA1013:BA1076" si="4940">AU1013+AX1013</f>
        <v>15485.5</v>
      </c>
      <c r="BB1013" s="22">
        <f t="shared" ref="BB1013:BK1013" si="4941">BB1014</f>
        <v>0</v>
      </c>
      <c r="BC1013" s="22">
        <f t="shared" si="4941"/>
        <v>0</v>
      </c>
      <c r="BD1013" s="22">
        <f t="shared" si="4941"/>
        <v>0</v>
      </c>
      <c r="BE1013" s="22">
        <f t="shared" si="4941"/>
        <v>0</v>
      </c>
      <c r="BF1013" s="22">
        <f t="shared" si="4941"/>
        <v>0</v>
      </c>
      <c r="BG1013" s="22">
        <f t="shared" si="4941"/>
        <v>0</v>
      </c>
      <c r="BH1013" s="22">
        <f t="shared" si="4941"/>
        <v>0</v>
      </c>
      <c r="BI1013" s="22">
        <f t="shared" si="4941"/>
        <v>0</v>
      </c>
      <c r="BJ1013" s="22">
        <f t="shared" si="4941"/>
        <v>0</v>
      </c>
      <c r="BK1013" s="22">
        <f t="shared" si="4941"/>
        <v>0</v>
      </c>
      <c r="BL1013" s="22">
        <f t="shared" si="4871"/>
        <v>15761.5</v>
      </c>
      <c r="BM1013" s="22">
        <f>BM1014</f>
        <v>0</v>
      </c>
      <c r="BN1013" s="78">
        <f t="shared" si="4868"/>
        <v>15761.5</v>
      </c>
      <c r="BO1013" s="22">
        <f t="shared" si="4872"/>
        <v>16216.699999999999</v>
      </c>
      <c r="BP1013" s="22">
        <f>BP1014</f>
        <v>0</v>
      </c>
      <c r="BQ1013" s="78">
        <f t="shared" si="4870"/>
        <v>16216.699999999999</v>
      </c>
      <c r="BR1013" s="80">
        <f t="shared" si="4873"/>
        <v>15485.5</v>
      </c>
      <c r="BS1013" s="22">
        <f>BS1014</f>
        <v>0</v>
      </c>
      <c r="BT1013" s="23"/>
      <c r="BU1013" s="19"/>
    </row>
    <row r="1014" spans="1:73" x14ac:dyDescent="0.3">
      <c r="A1014" s="67" t="s">
        <v>506</v>
      </c>
      <c r="B1014" s="67" t="s">
        <v>26</v>
      </c>
      <c r="C1014" s="67" t="s">
        <v>28</v>
      </c>
      <c r="D1014" s="67" t="s">
        <v>218</v>
      </c>
      <c r="E1014" s="67"/>
      <c r="F1014" s="68" t="s">
        <v>219</v>
      </c>
      <c r="G1014" s="26">
        <f t="shared" ref="G1014:L1014" si="4942">G1019+G1015</f>
        <v>15761.5</v>
      </c>
      <c r="H1014" s="26">
        <f t="shared" si="4942"/>
        <v>16216.699999999999</v>
      </c>
      <c r="I1014" s="26">
        <f t="shared" si="4942"/>
        <v>15485.5</v>
      </c>
      <c r="J1014" s="26">
        <f t="shared" si="4942"/>
        <v>0</v>
      </c>
      <c r="K1014" s="26">
        <f t="shared" si="4942"/>
        <v>0</v>
      </c>
      <c r="L1014" s="26">
        <f t="shared" si="4942"/>
        <v>0</v>
      </c>
      <c r="M1014" s="26">
        <f t="shared" si="4705"/>
        <v>15761.5</v>
      </c>
      <c r="N1014" s="26">
        <f t="shared" si="4706"/>
        <v>16216.699999999999</v>
      </c>
      <c r="O1014" s="26">
        <f t="shared" si="4707"/>
        <v>15485.5</v>
      </c>
      <c r="P1014" s="26">
        <f t="shared" ref="P1014:AB1014" si="4943">P1019+P1015</f>
        <v>0</v>
      </c>
      <c r="Q1014" s="26">
        <f t="shared" si="4943"/>
        <v>0</v>
      </c>
      <c r="R1014" s="26">
        <f t="shared" si="4943"/>
        <v>0</v>
      </c>
      <c r="S1014" s="26">
        <f t="shared" si="4943"/>
        <v>0</v>
      </c>
      <c r="T1014" s="26">
        <f t="shared" si="4943"/>
        <v>0</v>
      </c>
      <c r="U1014" s="26">
        <f t="shared" si="4943"/>
        <v>0</v>
      </c>
      <c r="V1014" s="26">
        <f t="shared" si="4943"/>
        <v>0</v>
      </c>
      <c r="W1014" s="26">
        <f t="shared" si="4943"/>
        <v>0</v>
      </c>
      <c r="X1014" s="26">
        <f t="shared" si="4943"/>
        <v>0</v>
      </c>
      <c r="Y1014" s="26">
        <f t="shared" si="4943"/>
        <v>0</v>
      </c>
      <c r="Z1014" s="26">
        <f t="shared" si="4943"/>
        <v>0</v>
      </c>
      <c r="AA1014" s="26">
        <f t="shared" si="4943"/>
        <v>0</v>
      </c>
      <c r="AB1014" s="26">
        <f t="shared" si="4943"/>
        <v>0</v>
      </c>
      <c r="AC1014" s="26">
        <f t="shared" si="4878"/>
        <v>15761.5</v>
      </c>
      <c r="AD1014" s="26">
        <f t="shared" si="4879"/>
        <v>16216.699999999999</v>
      </c>
      <c r="AE1014" s="26">
        <f t="shared" si="4880"/>
        <v>15485.5</v>
      </c>
      <c r="AF1014" s="26">
        <f>AF1019+AF1015</f>
        <v>0</v>
      </c>
      <c r="AG1014" s="26">
        <f t="shared" si="4881"/>
        <v>15761.5</v>
      </c>
      <c r="AH1014" s="26">
        <f t="shared" si="4882"/>
        <v>16216.699999999999</v>
      </c>
      <c r="AI1014" s="26">
        <f t="shared" si="4883"/>
        <v>15485.5</v>
      </c>
      <c r="AJ1014" s="26">
        <f t="shared" ref="AJ1014:AR1014" si="4944">AJ1019+AJ1015</f>
        <v>0</v>
      </c>
      <c r="AK1014" s="26">
        <f t="shared" si="4944"/>
        <v>0</v>
      </c>
      <c r="AL1014" s="26">
        <f t="shared" si="4944"/>
        <v>0</v>
      </c>
      <c r="AM1014" s="26">
        <f t="shared" si="4944"/>
        <v>0</v>
      </c>
      <c r="AN1014" s="26">
        <f t="shared" si="4944"/>
        <v>0</v>
      </c>
      <c r="AO1014" s="26">
        <f t="shared" si="4944"/>
        <v>0</v>
      </c>
      <c r="AP1014" s="26">
        <f t="shared" si="4944"/>
        <v>0</v>
      </c>
      <c r="AQ1014" s="26">
        <f t="shared" si="4944"/>
        <v>0</v>
      </c>
      <c r="AR1014" s="26">
        <f t="shared" si="4944"/>
        <v>0</v>
      </c>
      <c r="AS1014" s="26">
        <f t="shared" si="4935"/>
        <v>15761.5</v>
      </c>
      <c r="AT1014" s="26">
        <f t="shared" si="4936"/>
        <v>16216.699999999999</v>
      </c>
      <c r="AU1014" s="26">
        <f t="shared" si="4937"/>
        <v>15485.5</v>
      </c>
      <c r="AV1014" s="26">
        <f>AV1019+AV1015</f>
        <v>0</v>
      </c>
      <c r="AW1014" s="26">
        <f>AW1019+AW1015</f>
        <v>0</v>
      </c>
      <c r="AX1014" s="26">
        <f>AX1019+AX1015</f>
        <v>0</v>
      </c>
      <c r="AY1014" s="26">
        <f t="shared" si="4938"/>
        <v>15761.5</v>
      </c>
      <c r="AZ1014" s="26">
        <f t="shared" si="4939"/>
        <v>16216.699999999999</v>
      </c>
      <c r="BA1014" s="26">
        <f t="shared" si="4940"/>
        <v>15485.5</v>
      </c>
      <c r="BB1014" s="26">
        <f t="shared" ref="BB1014:BK1014" si="4945">BB1019+BB1015</f>
        <v>0</v>
      </c>
      <c r="BC1014" s="26">
        <f t="shared" si="4945"/>
        <v>0</v>
      </c>
      <c r="BD1014" s="26">
        <f t="shared" si="4945"/>
        <v>0</v>
      </c>
      <c r="BE1014" s="26">
        <f t="shared" si="4945"/>
        <v>0</v>
      </c>
      <c r="BF1014" s="26">
        <f t="shared" si="4945"/>
        <v>0</v>
      </c>
      <c r="BG1014" s="26">
        <f t="shared" si="4945"/>
        <v>0</v>
      </c>
      <c r="BH1014" s="26">
        <f t="shared" si="4945"/>
        <v>0</v>
      </c>
      <c r="BI1014" s="26">
        <f t="shared" si="4945"/>
        <v>0</v>
      </c>
      <c r="BJ1014" s="26">
        <f t="shared" si="4945"/>
        <v>0</v>
      </c>
      <c r="BK1014" s="26">
        <f t="shared" si="4945"/>
        <v>0</v>
      </c>
      <c r="BL1014" s="26">
        <f t="shared" si="4871"/>
        <v>15761.5</v>
      </c>
      <c r="BM1014" s="26">
        <f>BM1019+BM1015</f>
        <v>0</v>
      </c>
      <c r="BN1014" s="53">
        <f t="shared" si="4868"/>
        <v>15761.5</v>
      </c>
      <c r="BO1014" s="26">
        <f t="shared" si="4872"/>
        <v>16216.699999999999</v>
      </c>
      <c r="BP1014" s="26">
        <f>BP1019+BP1015</f>
        <v>0</v>
      </c>
      <c r="BQ1014" s="53">
        <f t="shared" si="4870"/>
        <v>16216.699999999999</v>
      </c>
      <c r="BR1014" s="52">
        <f t="shared" si="4873"/>
        <v>15485.5</v>
      </c>
      <c r="BS1014" s="26">
        <f>BS1019+BS1015</f>
        <v>0</v>
      </c>
      <c r="BT1014" s="27"/>
    </row>
    <row r="1015" spans="1:73" x14ac:dyDescent="0.3">
      <c r="A1015" s="67" t="s">
        <v>506</v>
      </c>
      <c r="B1015" s="67" t="s">
        <v>26</v>
      </c>
      <c r="C1015" s="67" t="s">
        <v>28</v>
      </c>
      <c r="D1015" s="67" t="s">
        <v>439</v>
      </c>
      <c r="E1015" s="67"/>
      <c r="F1015" s="68" t="s">
        <v>440</v>
      </c>
      <c r="G1015" s="26">
        <f t="shared" ref="G1015:G1019" si="4946">G1016</f>
        <v>665</v>
      </c>
      <c r="H1015" s="26">
        <f t="shared" ref="H1015:H1019" si="4947">H1016</f>
        <v>665</v>
      </c>
      <c r="I1015" s="26">
        <f t="shared" ref="I1015:I1019" si="4948">I1016</f>
        <v>665</v>
      </c>
      <c r="J1015" s="26">
        <f t="shared" ref="J1015:J1019" si="4949">J1016</f>
        <v>0</v>
      </c>
      <c r="K1015" s="26">
        <f t="shared" ref="K1015:K1019" si="4950">K1016</f>
        <v>0</v>
      </c>
      <c r="L1015" s="26">
        <f t="shared" ref="L1015:L1019" si="4951">L1016</f>
        <v>0</v>
      </c>
      <c r="M1015" s="26">
        <f t="shared" si="4705"/>
        <v>665</v>
      </c>
      <c r="N1015" s="26">
        <f t="shared" si="4706"/>
        <v>665</v>
      </c>
      <c r="O1015" s="26">
        <f t="shared" si="4707"/>
        <v>665</v>
      </c>
      <c r="P1015" s="26">
        <f t="shared" ref="P1015:P1019" si="4952">P1016</f>
        <v>0</v>
      </c>
      <c r="Q1015" s="26">
        <f t="shared" ref="Q1015:Q1019" si="4953">Q1016</f>
        <v>0</v>
      </c>
      <c r="R1015" s="26">
        <f t="shared" ref="R1015:R1019" si="4954">R1016</f>
        <v>0</v>
      </c>
      <c r="S1015" s="26">
        <f t="shared" ref="S1015:S1019" si="4955">S1016</f>
        <v>0</v>
      </c>
      <c r="T1015" s="26">
        <f t="shared" ref="T1015:T1019" si="4956">T1016</f>
        <v>0</v>
      </c>
      <c r="U1015" s="26">
        <f t="shared" ref="U1015:U1019" si="4957">U1016</f>
        <v>0</v>
      </c>
      <c r="V1015" s="26">
        <f t="shared" ref="V1015:V1019" si="4958">V1016</f>
        <v>0</v>
      </c>
      <c r="W1015" s="26">
        <f t="shared" ref="W1015:W1019" si="4959">W1016</f>
        <v>0</v>
      </c>
      <c r="X1015" s="26">
        <f t="shared" ref="X1015:X1019" si="4960">X1016</f>
        <v>0</v>
      </c>
      <c r="Y1015" s="26">
        <f t="shared" ref="Y1015:Y1019" si="4961">Y1016</f>
        <v>0</v>
      </c>
      <c r="Z1015" s="26">
        <f t="shared" ref="Z1015:Z1019" si="4962">Z1016</f>
        <v>0</v>
      </c>
      <c r="AA1015" s="26">
        <f t="shared" ref="AA1015:AA1019" si="4963">AA1016</f>
        <v>0</v>
      </c>
      <c r="AB1015" s="26">
        <f t="shared" ref="AB1015:AB1019" si="4964">AB1016</f>
        <v>0</v>
      </c>
      <c r="AC1015" s="26">
        <f t="shared" si="4878"/>
        <v>665</v>
      </c>
      <c r="AD1015" s="26">
        <f t="shared" si="4879"/>
        <v>665</v>
      </c>
      <c r="AE1015" s="26">
        <f t="shared" si="4880"/>
        <v>665</v>
      </c>
      <c r="AF1015" s="26">
        <f t="shared" ref="AF1015:AF1019" si="4965">AF1016</f>
        <v>0</v>
      </c>
      <c r="AG1015" s="26">
        <f t="shared" si="4881"/>
        <v>665</v>
      </c>
      <c r="AH1015" s="26">
        <f t="shared" si="4882"/>
        <v>665</v>
      </c>
      <c r="AI1015" s="26">
        <f t="shared" si="4883"/>
        <v>665</v>
      </c>
      <c r="AJ1015" s="26">
        <f t="shared" ref="AJ1015:AJ1019" si="4966">AJ1016</f>
        <v>0</v>
      </c>
      <c r="AK1015" s="26">
        <f t="shared" ref="AK1015:AK1019" si="4967">AK1016</f>
        <v>0</v>
      </c>
      <c r="AL1015" s="26">
        <f t="shared" ref="AL1015:AL1019" si="4968">AL1016</f>
        <v>0</v>
      </c>
      <c r="AM1015" s="26">
        <f t="shared" ref="AM1015:AM1019" si="4969">AM1016</f>
        <v>0</v>
      </c>
      <c r="AN1015" s="26">
        <f t="shared" ref="AN1015:AN1019" si="4970">AN1016</f>
        <v>0</v>
      </c>
      <c r="AO1015" s="26">
        <f t="shared" ref="AO1015:AO1019" si="4971">AO1016</f>
        <v>0</v>
      </c>
      <c r="AP1015" s="26">
        <f t="shared" ref="AP1015:AP1019" si="4972">AP1016</f>
        <v>0</v>
      </c>
      <c r="AQ1015" s="26">
        <f t="shared" ref="AQ1015:AQ1019" si="4973">AQ1016</f>
        <v>0</v>
      </c>
      <c r="AR1015" s="26">
        <f t="shared" ref="AR1015:AR1019" si="4974">AR1016</f>
        <v>0</v>
      </c>
      <c r="AS1015" s="26">
        <f t="shared" si="4935"/>
        <v>665</v>
      </c>
      <c r="AT1015" s="26">
        <f t="shared" si="4936"/>
        <v>665</v>
      </c>
      <c r="AU1015" s="26">
        <f t="shared" si="4937"/>
        <v>665</v>
      </c>
      <c r="AV1015" s="26">
        <f t="shared" ref="AV1015:AV1019" si="4975">AV1016</f>
        <v>0</v>
      </c>
      <c r="AW1015" s="26">
        <f t="shared" ref="AW1015:AW1019" si="4976">AW1016</f>
        <v>0</v>
      </c>
      <c r="AX1015" s="26">
        <f t="shared" ref="AX1015:AX1019" si="4977">AX1016</f>
        <v>0</v>
      </c>
      <c r="AY1015" s="26">
        <f t="shared" si="4938"/>
        <v>665</v>
      </c>
      <c r="AZ1015" s="26">
        <f t="shared" si="4939"/>
        <v>665</v>
      </c>
      <c r="BA1015" s="26">
        <f t="shared" si="4940"/>
        <v>665</v>
      </c>
      <c r="BB1015" s="26">
        <f t="shared" ref="BB1015:BB1019" si="4978">BB1016</f>
        <v>0</v>
      </c>
      <c r="BC1015" s="26">
        <f t="shared" ref="BC1015:BC1019" si="4979">BC1016</f>
        <v>0</v>
      </c>
      <c r="BD1015" s="26">
        <f t="shared" ref="BD1015:BD1019" si="4980">BD1016</f>
        <v>0</v>
      </c>
      <c r="BE1015" s="26">
        <f t="shared" ref="BE1015:BE1019" si="4981">BE1016</f>
        <v>0</v>
      </c>
      <c r="BF1015" s="26">
        <f t="shared" ref="BF1015:BF1019" si="4982">BF1016</f>
        <v>0</v>
      </c>
      <c r="BG1015" s="26">
        <f t="shared" ref="BG1015:BG1019" si="4983">BG1016</f>
        <v>0</v>
      </c>
      <c r="BH1015" s="26">
        <f t="shared" ref="BH1015:BH1019" si="4984">BH1016</f>
        <v>0</v>
      </c>
      <c r="BI1015" s="26">
        <f t="shared" ref="BI1015:BI1019" si="4985">BI1016</f>
        <v>0</v>
      </c>
      <c r="BJ1015" s="26">
        <f t="shared" ref="BJ1015:BJ1019" si="4986">BJ1016</f>
        <v>0</v>
      </c>
      <c r="BK1015" s="26">
        <f t="shared" ref="BK1015:BK1019" si="4987">BK1016</f>
        <v>0</v>
      </c>
      <c r="BL1015" s="26">
        <f t="shared" si="4871"/>
        <v>665</v>
      </c>
      <c r="BM1015" s="26">
        <f t="shared" ref="BM1015:BM1019" si="4988">BM1016</f>
        <v>0</v>
      </c>
      <c r="BN1015" s="53">
        <f t="shared" si="4868"/>
        <v>665</v>
      </c>
      <c r="BO1015" s="26">
        <f t="shared" si="4872"/>
        <v>665</v>
      </c>
      <c r="BP1015" s="26">
        <f t="shared" ref="BP1015:BS1019" si="4989">BP1016</f>
        <v>0</v>
      </c>
      <c r="BQ1015" s="53">
        <f t="shared" si="4870"/>
        <v>665</v>
      </c>
      <c r="BR1015" s="52">
        <f t="shared" si="4873"/>
        <v>665</v>
      </c>
      <c r="BS1015" s="26">
        <f t="shared" si="4989"/>
        <v>0</v>
      </c>
      <c r="BT1015" s="27"/>
    </row>
    <row r="1016" spans="1:73" ht="46.8" x14ac:dyDescent="0.3">
      <c r="A1016" s="67" t="s">
        <v>506</v>
      </c>
      <c r="B1016" s="67" t="s">
        <v>26</v>
      </c>
      <c r="C1016" s="67" t="s">
        <v>28</v>
      </c>
      <c r="D1016" s="67" t="s">
        <v>441</v>
      </c>
      <c r="E1016" s="67"/>
      <c r="F1016" s="68" t="s">
        <v>442</v>
      </c>
      <c r="G1016" s="26">
        <f t="shared" si="4946"/>
        <v>665</v>
      </c>
      <c r="H1016" s="26">
        <f t="shared" si="4947"/>
        <v>665</v>
      </c>
      <c r="I1016" s="26">
        <f t="shared" si="4948"/>
        <v>665</v>
      </c>
      <c r="J1016" s="26">
        <f t="shared" si="4949"/>
        <v>0</v>
      </c>
      <c r="K1016" s="26">
        <f t="shared" si="4950"/>
        <v>0</v>
      </c>
      <c r="L1016" s="26">
        <f t="shared" si="4951"/>
        <v>0</v>
      </c>
      <c r="M1016" s="26">
        <f t="shared" si="4705"/>
        <v>665</v>
      </c>
      <c r="N1016" s="26">
        <f t="shared" si="4706"/>
        <v>665</v>
      </c>
      <c r="O1016" s="26">
        <f t="shared" si="4707"/>
        <v>665</v>
      </c>
      <c r="P1016" s="26">
        <f t="shared" si="4952"/>
        <v>0</v>
      </c>
      <c r="Q1016" s="26">
        <f t="shared" si="4953"/>
        <v>0</v>
      </c>
      <c r="R1016" s="26">
        <f t="shared" si="4954"/>
        <v>0</v>
      </c>
      <c r="S1016" s="26">
        <f t="shared" si="4955"/>
        <v>0</v>
      </c>
      <c r="T1016" s="26">
        <f t="shared" si="4956"/>
        <v>0</v>
      </c>
      <c r="U1016" s="26">
        <f t="shared" si="4957"/>
        <v>0</v>
      </c>
      <c r="V1016" s="26">
        <f t="shared" si="4958"/>
        <v>0</v>
      </c>
      <c r="W1016" s="26">
        <f t="shared" si="4959"/>
        <v>0</v>
      </c>
      <c r="X1016" s="26">
        <f t="shared" si="4960"/>
        <v>0</v>
      </c>
      <c r="Y1016" s="26">
        <f t="shared" si="4961"/>
        <v>0</v>
      </c>
      <c r="Z1016" s="26">
        <f t="shared" si="4962"/>
        <v>0</v>
      </c>
      <c r="AA1016" s="26">
        <f t="shared" si="4963"/>
        <v>0</v>
      </c>
      <c r="AB1016" s="26">
        <f t="shared" si="4964"/>
        <v>0</v>
      </c>
      <c r="AC1016" s="26">
        <f t="shared" si="4878"/>
        <v>665</v>
      </c>
      <c r="AD1016" s="26">
        <f t="shared" si="4879"/>
        <v>665</v>
      </c>
      <c r="AE1016" s="26">
        <f t="shared" si="4880"/>
        <v>665</v>
      </c>
      <c r="AF1016" s="26">
        <f t="shared" si="4965"/>
        <v>0</v>
      </c>
      <c r="AG1016" s="26">
        <f t="shared" si="4881"/>
        <v>665</v>
      </c>
      <c r="AH1016" s="26">
        <f t="shared" si="4882"/>
        <v>665</v>
      </c>
      <c r="AI1016" s="26">
        <f t="shared" si="4883"/>
        <v>665</v>
      </c>
      <c r="AJ1016" s="26">
        <f t="shared" si="4966"/>
        <v>0</v>
      </c>
      <c r="AK1016" s="26">
        <f t="shared" si="4967"/>
        <v>0</v>
      </c>
      <c r="AL1016" s="26">
        <f t="shared" si="4968"/>
        <v>0</v>
      </c>
      <c r="AM1016" s="26">
        <f t="shared" si="4969"/>
        <v>0</v>
      </c>
      <c r="AN1016" s="26">
        <f t="shared" si="4970"/>
        <v>0</v>
      </c>
      <c r="AO1016" s="26">
        <f t="shared" si="4971"/>
        <v>0</v>
      </c>
      <c r="AP1016" s="26">
        <f t="shared" si="4972"/>
        <v>0</v>
      </c>
      <c r="AQ1016" s="26">
        <f t="shared" si="4973"/>
        <v>0</v>
      </c>
      <c r="AR1016" s="26">
        <f t="shared" si="4974"/>
        <v>0</v>
      </c>
      <c r="AS1016" s="26">
        <f t="shared" si="4935"/>
        <v>665</v>
      </c>
      <c r="AT1016" s="26">
        <f t="shared" si="4936"/>
        <v>665</v>
      </c>
      <c r="AU1016" s="26">
        <f t="shared" si="4937"/>
        <v>665</v>
      </c>
      <c r="AV1016" s="26">
        <f t="shared" si="4975"/>
        <v>0</v>
      </c>
      <c r="AW1016" s="26">
        <f t="shared" si="4976"/>
        <v>0</v>
      </c>
      <c r="AX1016" s="26">
        <f t="shared" si="4977"/>
        <v>0</v>
      </c>
      <c r="AY1016" s="26">
        <f t="shared" si="4938"/>
        <v>665</v>
      </c>
      <c r="AZ1016" s="26">
        <f t="shared" si="4939"/>
        <v>665</v>
      </c>
      <c r="BA1016" s="26">
        <f t="shared" si="4940"/>
        <v>665</v>
      </c>
      <c r="BB1016" s="26">
        <f t="shared" si="4978"/>
        <v>0</v>
      </c>
      <c r="BC1016" s="26">
        <f t="shared" si="4979"/>
        <v>0</v>
      </c>
      <c r="BD1016" s="26">
        <f t="shared" si="4980"/>
        <v>0</v>
      </c>
      <c r="BE1016" s="26">
        <f t="shared" si="4981"/>
        <v>0</v>
      </c>
      <c r="BF1016" s="26">
        <f t="shared" si="4982"/>
        <v>0</v>
      </c>
      <c r="BG1016" s="26">
        <f t="shared" si="4983"/>
        <v>0</v>
      </c>
      <c r="BH1016" s="26">
        <f t="shared" si="4984"/>
        <v>0</v>
      </c>
      <c r="BI1016" s="26">
        <f t="shared" si="4985"/>
        <v>0</v>
      </c>
      <c r="BJ1016" s="26">
        <f t="shared" si="4986"/>
        <v>0</v>
      </c>
      <c r="BK1016" s="26">
        <f t="shared" si="4987"/>
        <v>0</v>
      </c>
      <c r="BL1016" s="26">
        <f t="shared" si="4871"/>
        <v>665</v>
      </c>
      <c r="BM1016" s="26">
        <f t="shared" si="4988"/>
        <v>0</v>
      </c>
      <c r="BN1016" s="53">
        <f t="shared" si="4868"/>
        <v>665</v>
      </c>
      <c r="BO1016" s="26">
        <f t="shared" si="4872"/>
        <v>665</v>
      </c>
      <c r="BP1016" s="26">
        <f t="shared" si="4989"/>
        <v>0</v>
      </c>
      <c r="BQ1016" s="53">
        <f t="shared" si="4870"/>
        <v>665</v>
      </c>
      <c r="BR1016" s="52">
        <f t="shared" si="4873"/>
        <v>665</v>
      </c>
      <c r="BS1016" s="26">
        <f t="shared" si="4989"/>
        <v>0</v>
      </c>
      <c r="BT1016" s="27"/>
    </row>
    <row r="1017" spans="1:73" ht="62.4" x14ac:dyDescent="0.3">
      <c r="A1017" s="67" t="s">
        <v>506</v>
      </c>
      <c r="B1017" s="67" t="s">
        <v>26</v>
      </c>
      <c r="C1017" s="67" t="s">
        <v>28</v>
      </c>
      <c r="D1017" s="67" t="s">
        <v>443</v>
      </c>
      <c r="E1017" s="67"/>
      <c r="F1017" s="68" t="s">
        <v>444</v>
      </c>
      <c r="G1017" s="26">
        <f t="shared" si="4946"/>
        <v>665</v>
      </c>
      <c r="H1017" s="26">
        <f t="shared" si="4947"/>
        <v>665</v>
      </c>
      <c r="I1017" s="26">
        <f t="shared" si="4948"/>
        <v>665</v>
      </c>
      <c r="J1017" s="26">
        <f t="shared" si="4949"/>
        <v>0</v>
      </c>
      <c r="K1017" s="26">
        <f t="shared" si="4950"/>
        <v>0</v>
      </c>
      <c r="L1017" s="26">
        <f t="shared" si="4951"/>
        <v>0</v>
      </c>
      <c r="M1017" s="26">
        <f t="shared" si="4705"/>
        <v>665</v>
      </c>
      <c r="N1017" s="26">
        <f t="shared" si="4706"/>
        <v>665</v>
      </c>
      <c r="O1017" s="26">
        <f t="shared" si="4707"/>
        <v>665</v>
      </c>
      <c r="P1017" s="26">
        <f t="shared" si="4952"/>
        <v>0</v>
      </c>
      <c r="Q1017" s="26">
        <f t="shared" si="4953"/>
        <v>0</v>
      </c>
      <c r="R1017" s="26">
        <f t="shared" si="4954"/>
        <v>0</v>
      </c>
      <c r="S1017" s="26">
        <f t="shared" si="4955"/>
        <v>0</v>
      </c>
      <c r="T1017" s="26">
        <f t="shared" si="4956"/>
        <v>0</v>
      </c>
      <c r="U1017" s="26">
        <f t="shared" si="4957"/>
        <v>0</v>
      </c>
      <c r="V1017" s="26">
        <f t="shared" si="4958"/>
        <v>0</v>
      </c>
      <c r="W1017" s="26">
        <f t="shared" si="4959"/>
        <v>0</v>
      </c>
      <c r="X1017" s="26">
        <f t="shared" si="4960"/>
        <v>0</v>
      </c>
      <c r="Y1017" s="26">
        <f t="shared" si="4961"/>
        <v>0</v>
      </c>
      <c r="Z1017" s="26">
        <f t="shared" si="4962"/>
        <v>0</v>
      </c>
      <c r="AA1017" s="26">
        <f t="shared" si="4963"/>
        <v>0</v>
      </c>
      <c r="AB1017" s="26">
        <f t="shared" si="4964"/>
        <v>0</v>
      </c>
      <c r="AC1017" s="26">
        <f t="shared" si="4878"/>
        <v>665</v>
      </c>
      <c r="AD1017" s="26">
        <f t="shared" si="4879"/>
        <v>665</v>
      </c>
      <c r="AE1017" s="26">
        <f t="shared" si="4880"/>
        <v>665</v>
      </c>
      <c r="AF1017" s="26">
        <f t="shared" si="4965"/>
        <v>0</v>
      </c>
      <c r="AG1017" s="26">
        <f t="shared" si="4881"/>
        <v>665</v>
      </c>
      <c r="AH1017" s="26">
        <f t="shared" si="4882"/>
        <v>665</v>
      </c>
      <c r="AI1017" s="26">
        <f t="shared" si="4883"/>
        <v>665</v>
      </c>
      <c r="AJ1017" s="26">
        <f t="shared" si="4966"/>
        <v>0</v>
      </c>
      <c r="AK1017" s="26">
        <f t="shared" si="4967"/>
        <v>0</v>
      </c>
      <c r="AL1017" s="26">
        <f t="shared" si="4968"/>
        <v>0</v>
      </c>
      <c r="AM1017" s="26">
        <f t="shared" si="4969"/>
        <v>0</v>
      </c>
      <c r="AN1017" s="26">
        <f t="shared" si="4970"/>
        <v>0</v>
      </c>
      <c r="AO1017" s="26">
        <f t="shared" si="4971"/>
        <v>0</v>
      </c>
      <c r="AP1017" s="26">
        <f t="shared" si="4972"/>
        <v>0</v>
      </c>
      <c r="AQ1017" s="26">
        <f t="shared" si="4973"/>
        <v>0</v>
      </c>
      <c r="AR1017" s="26">
        <f t="shared" si="4974"/>
        <v>0</v>
      </c>
      <c r="AS1017" s="26">
        <f t="shared" si="4935"/>
        <v>665</v>
      </c>
      <c r="AT1017" s="26">
        <f t="shared" si="4936"/>
        <v>665</v>
      </c>
      <c r="AU1017" s="26">
        <f t="shared" si="4937"/>
        <v>665</v>
      </c>
      <c r="AV1017" s="26">
        <f t="shared" si="4975"/>
        <v>0</v>
      </c>
      <c r="AW1017" s="26">
        <f t="shared" si="4976"/>
        <v>0</v>
      </c>
      <c r="AX1017" s="26">
        <f t="shared" si="4977"/>
        <v>0</v>
      </c>
      <c r="AY1017" s="26">
        <f t="shared" si="4938"/>
        <v>665</v>
      </c>
      <c r="AZ1017" s="26">
        <f t="shared" si="4939"/>
        <v>665</v>
      </c>
      <c r="BA1017" s="26">
        <f t="shared" si="4940"/>
        <v>665</v>
      </c>
      <c r="BB1017" s="26">
        <f t="shared" si="4978"/>
        <v>0</v>
      </c>
      <c r="BC1017" s="26">
        <f t="shared" si="4979"/>
        <v>0</v>
      </c>
      <c r="BD1017" s="26">
        <f t="shared" si="4980"/>
        <v>0</v>
      </c>
      <c r="BE1017" s="26">
        <f t="shared" si="4981"/>
        <v>0</v>
      </c>
      <c r="BF1017" s="26">
        <f t="shared" si="4982"/>
        <v>0</v>
      </c>
      <c r="BG1017" s="26">
        <f t="shared" si="4983"/>
        <v>0</v>
      </c>
      <c r="BH1017" s="26">
        <f t="shared" si="4984"/>
        <v>0</v>
      </c>
      <c r="BI1017" s="26">
        <f t="shared" si="4985"/>
        <v>0</v>
      </c>
      <c r="BJ1017" s="26">
        <f t="shared" si="4986"/>
        <v>0</v>
      </c>
      <c r="BK1017" s="26">
        <f t="shared" si="4987"/>
        <v>0</v>
      </c>
      <c r="BL1017" s="26">
        <f t="shared" si="4871"/>
        <v>665</v>
      </c>
      <c r="BM1017" s="26">
        <f t="shared" si="4988"/>
        <v>0</v>
      </c>
      <c r="BN1017" s="53">
        <f t="shared" si="4868"/>
        <v>665</v>
      </c>
      <c r="BO1017" s="26">
        <f t="shared" si="4872"/>
        <v>665</v>
      </c>
      <c r="BP1017" s="26">
        <f t="shared" si="4989"/>
        <v>0</v>
      </c>
      <c r="BQ1017" s="53">
        <f t="shared" si="4870"/>
        <v>665</v>
      </c>
      <c r="BR1017" s="52">
        <f t="shared" si="4873"/>
        <v>665</v>
      </c>
      <c r="BS1017" s="26">
        <f t="shared" si="4989"/>
        <v>0</v>
      </c>
      <c r="BT1017" s="27"/>
    </row>
    <row r="1018" spans="1:73" ht="31.2" x14ac:dyDescent="0.3">
      <c r="A1018" s="67" t="s">
        <v>506</v>
      </c>
      <c r="B1018" s="67" t="s">
        <v>26</v>
      </c>
      <c r="C1018" s="67" t="s">
        <v>28</v>
      </c>
      <c r="D1018" s="67" t="s">
        <v>443</v>
      </c>
      <c r="E1018" s="67" t="s">
        <v>127</v>
      </c>
      <c r="F1018" s="68" t="s">
        <v>128</v>
      </c>
      <c r="G1018" s="26">
        <v>665</v>
      </c>
      <c r="H1018" s="26">
        <v>665</v>
      </c>
      <c r="I1018" s="26">
        <v>665</v>
      </c>
      <c r="J1018" s="26"/>
      <c r="K1018" s="26"/>
      <c r="L1018" s="26"/>
      <c r="M1018" s="26">
        <f t="shared" si="4705"/>
        <v>665</v>
      </c>
      <c r="N1018" s="26">
        <f t="shared" si="4706"/>
        <v>665</v>
      </c>
      <c r="O1018" s="26">
        <f t="shared" si="4707"/>
        <v>665</v>
      </c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>
        <f t="shared" si="4878"/>
        <v>665</v>
      </c>
      <c r="AD1018" s="26">
        <f t="shared" si="4879"/>
        <v>665</v>
      </c>
      <c r="AE1018" s="26">
        <f t="shared" si="4880"/>
        <v>665</v>
      </c>
      <c r="AF1018" s="26"/>
      <c r="AG1018" s="26">
        <f t="shared" si="4881"/>
        <v>665</v>
      </c>
      <c r="AH1018" s="26">
        <f t="shared" si="4882"/>
        <v>665</v>
      </c>
      <c r="AI1018" s="26">
        <f t="shared" si="4883"/>
        <v>665</v>
      </c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>
        <f t="shared" si="4935"/>
        <v>665</v>
      </c>
      <c r="AT1018" s="26">
        <f t="shared" si="4936"/>
        <v>665</v>
      </c>
      <c r="AU1018" s="26">
        <f t="shared" si="4937"/>
        <v>665</v>
      </c>
      <c r="AV1018" s="26"/>
      <c r="AW1018" s="26"/>
      <c r="AX1018" s="26"/>
      <c r="AY1018" s="26">
        <f t="shared" si="4938"/>
        <v>665</v>
      </c>
      <c r="AZ1018" s="26">
        <f t="shared" si="4939"/>
        <v>665</v>
      </c>
      <c r="BA1018" s="26">
        <f t="shared" si="4940"/>
        <v>665</v>
      </c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>
        <f t="shared" si="4871"/>
        <v>665</v>
      </c>
      <c r="BM1018" s="26"/>
      <c r="BN1018" s="53">
        <f t="shared" si="4868"/>
        <v>665</v>
      </c>
      <c r="BO1018" s="26">
        <f t="shared" si="4872"/>
        <v>665</v>
      </c>
      <c r="BP1018" s="26"/>
      <c r="BQ1018" s="53">
        <f t="shared" si="4870"/>
        <v>665</v>
      </c>
      <c r="BR1018" s="52">
        <f t="shared" si="4873"/>
        <v>665</v>
      </c>
      <c r="BS1018" s="26"/>
      <c r="BT1018" s="27"/>
    </row>
    <row r="1019" spans="1:73" x14ac:dyDescent="0.3">
      <c r="A1019" s="67" t="s">
        <v>506</v>
      </c>
      <c r="B1019" s="67" t="s">
        <v>26</v>
      </c>
      <c r="C1019" s="67" t="s">
        <v>28</v>
      </c>
      <c r="D1019" s="67" t="s">
        <v>220</v>
      </c>
      <c r="E1019" s="67"/>
      <c r="F1019" s="68" t="s">
        <v>33</v>
      </c>
      <c r="G1019" s="26">
        <f t="shared" si="4946"/>
        <v>15096.5</v>
      </c>
      <c r="H1019" s="26">
        <f t="shared" si="4947"/>
        <v>15551.699999999999</v>
      </c>
      <c r="I1019" s="26">
        <f t="shared" si="4948"/>
        <v>14820.5</v>
      </c>
      <c r="J1019" s="26">
        <f t="shared" si="4949"/>
        <v>0</v>
      </c>
      <c r="K1019" s="26">
        <f t="shared" si="4950"/>
        <v>0</v>
      </c>
      <c r="L1019" s="26">
        <f t="shared" si="4951"/>
        <v>0</v>
      </c>
      <c r="M1019" s="26">
        <f t="shared" si="4705"/>
        <v>15096.5</v>
      </c>
      <c r="N1019" s="26">
        <f t="shared" si="4706"/>
        <v>15551.699999999999</v>
      </c>
      <c r="O1019" s="26">
        <f t="shared" si="4707"/>
        <v>14820.5</v>
      </c>
      <c r="P1019" s="26">
        <f t="shared" si="4952"/>
        <v>0</v>
      </c>
      <c r="Q1019" s="26">
        <f t="shared" si="4953"/>
        <v>0</v>
      </c>
      <c r="R1019" s="26">
        <f t="shared" si="4954"/>
        <v>0</v>
      </c>
      <c r="S1019" s="26">
        <f t="shared" si="4955"/>
        <v>0</v>
      </c>
      <c r="T1019" s="26">
        <f t="shared" si="4956"/>
        <v>0</v>
      </c>
      <c r="U1019" s="26">
        <f t="shared" si="4957"/>
        <v>0</v>
      </c>
      <c r="V1019" s="26">
        <f t="shared" si="4958"/>
        <v>0</v>
      </c>
      <c r="W1019" s="26">
        <f t="shared" si="4959"/>
        <v>0</v>
      </c>
      <c r="X1019" s="26">
        <f t="shared" si="4960"/>
        <v>0</v>
      </c>
      <c r="Y1019" s="26">
        <f t="shared" si="4961"/>
        <v>0</v>
      </c>
      <c r="Z1019" s="26">
        <f t="shared" si="4962"/>
        <v>0</v>
      </c>
      <c r="AA1019" s="26">
        <f t="shared" si="4963"/>
        <v>0</v>
      </c>
      <c r="AB1019" s="26">
        <f t="shared" si="4964"/>
        <v>0</v>
      </c>
      <c r="AC1019" s="26">
        <f t="shared" si="4878"/>
        <v>15096.5</v>
      </c>
      <c r="AD1019" s="26">
        <f t="shared" si="4879"/>
        <v>15551.699999999999</v>
      </c>
      <c r="AE1019" s="26">
        <f t="shared" si="4880"/>
        <v>14820.5</v>
      </c>
      <c r="AF1019" s="26">
        <f t="shared" si="4965"/>
        <v>0</v>
      </c>
      <c r="AG1019" s="26">
        <f t="shared" si="4881"/>
        <v>15096.5</v>
      </c>
      <c r="AH1019" s="26">
        <f t="shared" si="4882"/>
        <v>15551.699999999999</v>
      </c>
      <c r="AI1019" s="26">
        <f t="shared" si="4883"/>
        <v>14820.5</v>
      </c>
      <c r="AJ1019" s="26">
        <f t="shared" si="4966"/>
        <v>0</v>
      </c>
      <c r="AK1019" s="26">
        <f t="shared" si="4967"/>
        <v>0</v>
      </c>
      <c r="AL1019" s="26">
        <f t="shared" si="4968"/>
        <v>0</v>
      </c>
      <c r="AM1019" s="26">
        <f t="shared" si="4969"/>
        <v>0</v>
      </c>
      <c r="AN1019" s="26">
        <f t="shared" si="4970"/>
        <v>0</v>
      </c>
      <c r="AO1019" s="26">
        <f t="shared" si="4971"/>
        <v>0</v>
      </c>
      <c r="AP1019" s="26">
        <f t="shared" si="4972"/>
        <v>0</v>
      </c>
      <c r="AQ1019" s="26">
        <f t="shared" si="4973"/>
        <v>0</v>
      </c>
      <c r="AR1019" s="26">
        <f t="shared" si="4974"/>
        <v>0</v>
      </c>
      <c r="AS1019" s="26">
        <f t="shared" si="4935"/>
        <v>15096.5</v>
      </c>
      <c r="AT1019" s="26">
        <f t="shared" si="4936"/>
        <v>15551.699999999999</v>
      </c>
      <c r="AU1019" s="26">
        <f t="shared" si="4937"/>
        <v>14820.5</v>
      </c>
      <c r="AV1019" s="26">
        <f t="shared" si="4975"/>
        <v>0</v>
      </c>
      <c r="AW1019" s="26">
        <f t="shared" si="4976"/>
        <v>0</v>
      </c>
      <c r="AX1019" s="26">
        <f t="shared" si="4977"/>
        <v>0</v>
      </c>
      <c r="AY1019" s="26">
        <f t="shared" si="4938"/>
        <v>15096.5</v>
      </c>
      <c r="AZ1019" s="26">
        <f t="shared" si="4939"/>
        <v>15551.699999999999</v>
      </c>
      <c r="BA1019" s="26">
        <f t="shared" si="4940"/>
        <v>14820.5</v>
      </c>
      <c r="BB1019" s="26">
        <f t="shared" si="4978"/>
        <v>0</v>
      </c>
      <c r="BC1019" s="26">
        <f t="shared" si="4979"/>
        <v>0</v>
      </c>
      <c r="BD1019" s="26">
        <f t="shared" si="4980"/>
        <v>0</v>
      </c>
      <c r="BE1019" s="26">
        <f t="shared" si="4981"/>
        <v>0</v>
      </c>
      <c r="BF1019" s="26">
        <f t="shared" si="4982"/>
        <v>0</v>
      </c>
      <c r="BG1019" s="26">
        <f t="shared" si="4983"/>
        <v>0</v>
      </c>
      <c r="BH1019" s="26">
        <f t="shared" si="4984"/>
        <v>0</v>
      </c>
      <c r="BI1019" s="26">
        <f t="shared" si="4985"/>
        <v>0</v>
      </c>
      <c r="BJ1019" s="26">
        <f t="shared" si="4986"/>
        <v>0</v>
      </c>
      <c r="BK1019" s="26">
        <f t="shared" si="4987"/>
        <v>0</v>
      </c>
      <c r="BL1019" s="26">
        <f t="shared" si="4871"/>
        <v>15096.5</v>
      </c>
      <c r="BM1019" s="26">
        <f t="shared" si="4988"/>
        <v>0</v>
      </c>
      <c r="BN1019" s="53">
        <f t="shared" si="4868"/>
        <v>15096.5</v>
      </c>
      <c r="BO1019" s="26">
        <f t="shared" si="4872"/>
        <v>15551.699999999999</v>
      </c>
      <c r="BP1019" s="26">
        <f t="shared" si="4989"/>
        <v>0</v>
      </c>
      <c r="BQ1019" s="53">
        <f t="shared" si="4870"/>
        <v>15551.699999999999</v>
      </c>
      <c r="BR1019" s="52">
        <f t="shared" si="4873"/>
        <v>14820.5</v>
      </c>
      <c r="BS1019" s="26">
        <f t="shared" si="4989"/>
        <v>0</v>
      </c>
      <c r="BT1019" s="27"/>
    </row>
    <row r="1020" spans="1:73" ht="78" x14ac:dyDescent="0.3">
      <c r="A1020" s="67" t="s">
        <v>506</v>
      </c>
      <c r="B1020" s="67" t="s">
        <v>26</v>
      </c>
      <c r="C1020" s="67" t="s">
        <v>28</v>
      </c>
      <c r="D1020" s="67" t="s">
        <v>221</v>
      </c>
      <c r="E1020" s="67"/>
      <c r="F1020" s="68" t="s">
        <v>222</v>
      </c>
      <c r="G1020" s="26">
        <f t="shared" ref="G1020:L1020" si="4990">G1021+G1024+G1028+G1026</f>
        <v>15096.5</v>
      </c>
      <c r="H1020" s="26">
        <f t="shared" si="4990"/>
        <v>15551.699999999999</v>
      </c>
      <c r="I1020" s="26">
        <f t="shared" si="4990"/>
        <v>14820.5</v>
      </c>
      <c r="J1020" s="26">
        <f t="shared" si="4990"/>
        <v>0</v>
      </c>
      <c r="K1020" s="26">
        <f t="shared" si="4990"/>
        <v>0</v>
      </c>
      <c r="L1020" s="26">
        <f t="shared" si="4990"/>
        <v>0</v>
      </c>
      <c r="M1020" s="26">
        <f t="shared" si="4705"/>
        <v>15096.5</v>
      </c>
      <c r="N1020" s="26">
        <f t="shared" si="4706"/>
        <v>15551.699999999999</v>
      </c>
      <c r="O1020" s="26">
        <f t="shared" si="4707"/>
        <v>14820.5</v>
      </c>
      <c r="P1020" s="26">
        <f t="shared" ref="P1020:AB1020" si="4991">P1021+P1024+P1028+P1026</f>
        <v>0</v>
      </c>
      <c r="Q1020" s="26">
        <f t="shared" si="4991"/>
        <v>0</v>
      </c>
      <c r="R1020" s="26">
        <f t="shared" si="4991"/>
        <v>0</v>
      </c>
      <c r="S1020" s="26">
        <f t="shared" si="4991"/>
        <v>0</v>
      </c>
      <c r="T1020" s="26">
        <f t="shared" si="4991"/>
        <v>0</v>
      </c>
      <c r="U1020" s="26">
        <f t="shared" si="4991"/>
        <v>0</v>
      </c>
      <c r="V1020" s="26">
        <f t="shared" si="4991"/>
        <v>0</v>
      </c>
      <c r="W1020" s="26">
        <f t="shared" si="4991"/>
        <v>0</v>
      </c>
      <c r="X1020" s="26">
        <f t="shared" si="4991"/>
        <v>0</v>
      </c>
      <c r="Y1020" s="26">
        <f t="shared" si="4991"/>
        <v>0</v>
      </c>
      <c r="Z1020" s="26">
        <f t="shared" si="4991"/>
        <v>0</v>
      </c>
      <c r="AA1020" s="26">
        <f t="shared" si="4991"/>
        <v>0</v>
      </c>
      <c r="AB1020" s="26">
        <f t="shared" si="4991"/>
        <v>0</v>
      </c>
      <c r="AC1020" s="26">
        <f t="shared" si="4878"/>
        <v>15096.5</v>
      </c>
      <c r="AD1020" s="26">
        <f t="shared" si="4879"/>
        <v>15551.699999999999</v>
      </c>
      <c r="AE1020" s="26">
        <f t="shared" si="4880"/>
        <v>14820.5</v>
      </c>
      <c r="AF1020" s="26">
        <f>AF1021+AF1024+AF1028+AF1026</f>
        <v>0</v>
      </c>
      <c r="AG1020" s="26">
        <f t="shared" si="4881"/>
        <v>15096.5</v>
      </c>
      <c r="AH1020" s="26">
        <f t="shared" si="4882"/>
        <v>15551.699999999999</v>
      </c>
      <c r="AI1020" s="26">
        <f t="shared" si="4883"/>
        <v>14820.5</v>
      </c>
      <c r="AJ1020" s="26">
        <f t="shared" ref="AJ1020:AR1020" si="4992">AJ1021+AJ1024+AJ1028+AJ1026</f>
        <v>0</v>
      </c>
      <c r="AK1020" s="26">
        <f t="shared" si="4992"/>
        <v>0</v>
      </c>
      <c r="AL1020" s="26">
        <f t="shared" si="4992"/>
        <v>0</v>
      </c>
      <c r="AM1020" s="26">
        <f t="shared" si="4992"/>
        <v>0</v>
      </c>
      <c r="AN1020" s="26">
        <f t="shared" si="4992"/>
        <v>0</v>
      </c>
      <c r="AO1020" s="26">
        <f t="shared" si="4992"/>
        <v>0</v>
      </c>
      <c r="AP1020" s="26">
        <f t="shared" si="4992"/>
        <v>0</v>
      </c>
      <c r="AQ1020" s="26">
        <f t="shared" si="4992"/>
        <v>0</v>
      </c>
      <c r="AR1020" s="26">
        <f t="shared" si="4992"/>
        <v>0</v>
      </c>
      <c r="AS1020" s="26">
        <f t="shared" si="4935"/>
        <v>15096.5</v>
      </c>
      <c r="AT1020" s="26">
        <f t="shared" si="4936"/>
        <v>15551.699999999999</v>
      </c>
      <c r="AU1020" s="26">
        <f t="shared" si="4937"/>
        <v>14820.5</v>
      </c>
      <c r="AV1020" s="26">
        <f>AV1021+AV1024+AV1028+AV1026</f>
        <v>0</v>
      </c>
      <c r="AW1020" s="26">
        <f>AW1021+AW1024+AW1028+AW1026</f>
        <v>0</v>
      </c>
      <c r="AX1020" s="26">
        <f>AX1021+AX1024+AX1028+AX1026</f>
        <v>0</v>
      </c>
      <c r="AY1020" s="26">
        <f t="shared" si="4938"/>
        <v>15096.5</v>
      </c>
      <c r="AZ1020" s="26">
        <f t="shared" si="4939"/>
        <v>15551.699999999999</v>
      </c>
      <c r="BA1020" s="26">
        <f t="shared" si="4940"/>
        <v>14820.5</v>
      </c>
      <c r="BB1020" s="26">
        <f t="shared" ref="BB1020:BK1020" si="4993">BB1021+BB1024+BB1028+BB1026</f>
        <v>0</v>
      </c>
      <c r="BC1020" s="26">
        <f t="shared" si="4993"/>
        <v>0</v>
      </c>
      <c r="BD1020" s="26">
        <f t="shared" si="4993"/>
        <v>0</v>
      </c>
      <c r="BE1020" s="26">
        <f t="shared" si="4993"/>
        <v>0</v>
      </c>
      <c r="BF1020" s="26">
        <f t="shared" si="4993"/>
        <v>0</v>
      </c>
      <c r="BG1020" s="26">
        <f t="shared" si="4993"/>
        <v>0</v>
      </c>
      <c r="BH1020" s="26">
        <f t="shared" si="4993"/>
        <v>0</v>
      </c>
      <c r="BI1020" s="26">
        <f t="shared" si="4993"/>
        <v>0</v>
      </c>
      <c r="BJ1020" s="26">
        <f t="shared" si="4993"/>
        <v>0</v>
      </c>
      <c r="BK1020" s="26">
        <f t="shared" si="4993"/>
        <v>0</v>
      </c>
      <c r="BL1020" s="26">
        <f t="shared" si="4871"/>
        <v>15096.5</v>
      </c>
      <c r="BM1020" s="26">
        <f>BM1021+BM1024+BM1028+BM1026</f>
        <v>0</v>
      </c>
      <c r="BN1020" s="53">
        <f t="shared" si="4868"/>
        <v>15096.5</v>
      </c>
      <c r="BO1020" s="26">
        <f t="shared" si="4872"/>
        <v>15551.699999999999</v>
      </c>
      <c r="BP1020" s="26">
        <f>BP1021+BP1024+BP1028+BP1026</f>
        <v>0</v>
      </c>
      <c r="BQ1020" s="53">
        <f t="shared" si="4870"/>
        <v>15551.699999999999</v>
      </c>
      <c r="BR1020" s="52">
        <f t="shared" si="4873"/>
        <v>14820.5</v>
      </c>
      <c r="BS1020" s="26">
        <f>BS1021+BS1024+BS1028+BS1026</f>
        <v>0</v>
      </c>
      <c r="BT1020" s="27"/>
    </row>
    <row r="1021" spans="1:73" ht="31.2" x14ac:dyDescent="0.3">
      <c r="A1021" s="67" t="s">
        <v>506</v>
      </c>
      <c r="B1021" s="67" t="s">
        <v>26</v>
      </c>
      <c r="C1021" s="67" t="s">
        <v>28</v>
      </c>
      <c r="D1021" s="67" t="s">
        <v>445</v>
      </c>
      <c r="E1021" s="67"/>
      <c r="F1021" s="68" t="s">
        <v>446</v>
      </c>
      <c r="G1021" s="26">
        <f t="shared" ref="G1021:L1021" si="4994">G1022+G1023</f>
        <v>6140.3</v>
      </c>
      <c r="H1021" s="26">
        <f t="shared" si="4994"/>
        <v>6595.5</v>
      </c>
      <c r="I1021" s="26">
        <f t="shared" si="4994"/>
        <v>5864.3</v>
      </c>
      <c r="J1021" s="26">
        <f t="shared" si="4994"/>
        <v>0</v>
      </c>
      <c r="K1021" s="26">
        <f t="shared" si="4994"/>
        <v>0</v>
      </c>
      <c r="L1021" s="26">
        <f t="shared" si="4994"/>
        <v>0</v>
      </c>
      <c r="M1021" s="26">
        <f t="shared" ref="M1021:M1084" si="4995">G1021+J1021</f>
        <v>6140.3</v>
      </c>
      <c r="N1021" s="26">
        <f t="shared" ref="N1021:N1084" si="4996">H1021+K1021</f>
        <v>6595.5</v>
      </c>
      <c r="O1021" s="26">
        <f t="shared" ref="O1021:O1084" si="4997">I1021+L1021</f>
        <v>5864.3</v>
      </c>
      <c r="P1021" s="26">
        <f t="shared" ref="P1021:AB1021" si="4998">P1022+P1023</f>
        <v>0</v>
      </c>
      <c r="Q1021" s="26">
        <f t="shared" si="4998"/>
        <v>0</v>
      </c>
      <c r="R1021" s="26">
        <f t="shared" si="4998"/>
        <v>0</v>
      </c>
      <c r="S1021" s="26">
        <f t="shared" si="4998"/>
        <v>0</v>
      </c>
      <c r="T1021" s="26">
        <f t="shared" si="4998"/>
        <v>0</v>
      </c>
      <c r="U1021" s="26">
        <f t="shared" si="4998"/>
        <v>0</v>
      </c>
      <c r="V1021" s="26">
        <f t="shared" si="4998"/>
        <v>0</v>
      </c>
      <c r="W1021" s="26">
        <f t="shared" si="4998"/>
        <v>0</v>
      </c>
      <c r="X1021" s="26">
        <f t="shared" si="4998"/>
        <v>0</v>
      </c>
      <c r="Y1021" s="26">
        <f t="shared" si="4998"/>
        <v>0</v>
      </c>
      <c r="Z1021" s="26">
        <f t="shared" si="4998"/>
        <v>0</v>
      </c>
      <c r="AA1021" s="26">
        <f t="shared" si="4998"/>
        <v>0</v>
      </c>
      <c r="AB1021" s="26">
        <f t="shared" si="4998"/>
        <v>0</v>
      </c>
      <c r="AC1021" s="26">
        <f t="shared" si="4878"/>
        <v>6140.3</v>
      </c>
      <c r="AD1021" s="26">
        <f t="shared" si="4879"/>
        <v>6595.5</v>
      </c>
      <c r="AE1021" s="26">
        <f t="shared" si="4880"/>
        <v>5864.3</v>
      </c>
      <c r="AF1021" s="26">
        <f>AF1022+AF1023</f>
        <v>0</v>
      </c>
      <c r="AG1021" s="26">
        <f t="shared" si="4881"/>
        <v>6140.3</v>
      </c>
      <c r="AH1021" s="26">
        <f t="shared" si="4882"/>
        <v>6595.5</v>
      </c>
      <c r="AI1021" s="26">
        <f t="shared" si="4883"/>
        <v>5864.3</v>
      </c>
      <c r="AJ1021" s="26">
        <f t="shared" ref="AJ1021:AR1021" si="4999">AJ1022+AJ1023</f>
        <v>0</v>
      </c>
      <c r="AK1021" s="26">
        <f t="shared" si="4999"/>
        <v>0</v>
      </c>
      <c r="AL1021" s="26">
        <f t="shared" si="4999"/>
        <v>0</v>
      </c>
      <c r="AM1021" s="26">
        <f t="shared" si="4999"/>
        <v>0</v>
      </c>
      <c r="AN1021" s="26">
        <f t="shared" si="4999"/>
        <v>0</v>
      </c>
      <c r="AO1021" s="26">
        <f t="shared" si="4999"/>
        <v>0</v>
      </c>
      <c r="AP1021" s="26">
        <f t="shared" si="4999"/>
        <v>0</v>
      </c>
      <c r="AQ1021" s="26">
        <f t="shared" si="4999"/>
        <v>0</v>
      </c>
      <c r="AR1021" s="26">
        <f t="shared" si="4999"/>
        <v>0</v>
      </c>
      <c r="AS1021" s="26">
        <f t="shared" si="4935"/>
        <v>6140.3</v>
      </c>
      <c r="AT1021" s="26">
        <f t="shared" si="4936"/>
        <v>6595.5</v>
      </c>
      <c r="AU1021" s="26">
        <f t="shared" si="4937"/>
        <v>5864.3</v>
      </c>
      <c r="AV1021" s="26">
        <f>AV1022+AV1023</f>
        <v>0</v>
      </c>
      <c r="AW1021" s="26">
        <f>AW1022+AW1023</f>
        <v>0</v>
      </c>
      <c r="AX1021" s="26">
        <f>AX1022+AX1023</f>
        <v>0</v>
      </c>
      <c r="AY1021" s="26">
        <f t="shared" si="4938"/>
        <v>6140.3</v>
      </c>
      <c r="AZ1021" s="26">
        <f t="shared" si="4939"/>
        <v>6595.5</v>
      </c>
      <c r="BA1021" s="26">
        <f t="shared" si="4940"/>
        <v>5864.3</v>
      </c>
      <c r="BB1021" s="26">
        <f t="shared" ref="BB1021:BK1021" si="5000">BB1022+BB1023</f>
        <v>0</v>
      </c>
      <c r="BC1021" s="26">
        <f t="shared" si="5000"/>
        <v>0</v>
      </c>
      <c r="BD1021" s="26">
        <f t="shared" si="5000"/>
        <v>0</v>
      </c>
      <c r="BE1021" s="26">
        <f t="shared" si="5000"/>
        <v>0</v>
      </c>
      <c r="BF1021" s="26">
        <f t="shared" si="5000"/>
        <v>0</v>
      </c>
      <c r="BG1021" s="26">
        <f t="shared" si="5000"/>
        <v>0</v>
      </c>
      <c r="BH1021" s="26">
        <f t="shared" si="5000"/>
        <v>0</v>
      </c>
      <c r="BI1021" s="26">
        <f t="shared" si="5000"/>
        <v>0</v>
      </c>
      <c r="BJ1021" s="26">
        <f t="shared" si="5000"/>
        <v>0</v>
      </c>
      <c r="BK1021" s="26">
        <f t="shared" si="5000"/>
        <v>0</v>
      </c>
      <c r="BL1021" s="26">
        <f t="shared" si="4871"/>
        <v>6140.3</v>
      </c>
      <c r="BM1021" s="26">
        <f>BM1022+BM1023</f>
        <v>0</v>
      </c>
      <c r="BN1021" s="53">
        <f t="shared" si="4868"/>
        <v>6140.3</v>
      </c>
      <c r="BO1021" s="26">
        <f t="shared" si="4872"/>
        <v>6595.5</v>
      </c>
      <c r="BP1021" s="26">
        <f>BP1022+BP1023</f>
        <v>0</v>
      </c>
      <c r="BQ1021" s="53">
        <f t="shared" si="4870"/>
        <v>6595.5</v>
      </c>
      <c r="BR1021" s="52">
        <f t="shared" si="4873"/>
        <v>5864.3</v>
      </c>
      <c r="BS1021" s="26">
        <f>BS1022+BS1023</f>
        <v>0</v>
      </c>
      <c r="BT1021" s="27"/>
    </row>
    <row r="1022" spans="1:73" ht="31.2" x14ac:dyDescent="0.3">
      <c r="A1022" s="67" t="s">
        <v>506</v>
      </c>
      <c r="B1022" s="67" t="s">
        <v>26</v>
      </c>
      <c r="C1022" s="67" t="s">
        <v>28</v>
      </c>
      <c r="D1022" s="67" t="s">
        <v>445</v>
      </c>
      <c r="E1022" s="67" t="s">
        <v>38</v>
      </c>
      <c r="F1022" s="68" t="s">
        <v>39</v>
      </c>
      <c r="G1022" s="26">
        <v>6078.8</v>
      </c>
      <c r="H1022" s="26">
        <v>6534.9</v>
      </c>
      <c r="I1022" s="26">
        <v>5804.8</v>
      </c>
      <c r="J1022" s="26"/>
      <c r="K1022" s="26"/>
      <c r="L1022" s="26"/>
      <c r="M1022" s="26">
        <f t="shared" si="4995"/>
        <v>6078.8</v>
      </c>
      <c r="N1022" s="26">
        <f t="shared" si="4996"/>
        <v>6534.9</v>
      </c>
      <c r="O1022" s="26">
        <f t="shared" si="4997"/>
        <v>5804.8</v>
      </c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>
        <f t="shared" si="4878"/>
        <v>6078.8</v>
      </c>
      <c r="AD1022" s="26">
        <f t="shared" si="4879"/>
        <v>6534.9</v>
      </c>
      <c r="AE1022" s="26">
        <f t="shared" si="4880"/>
        <v>5804.8</v>
      </c>
      <c r="AF1022" s="26"/>
      <c r="AG1022" s="26">
        <f t="shared" si="4881"/>
        <v>6078.8</v>
      </c>
      <c r="AH1022" s="26">
        <f t="shared" si="4882"/>
        <v>6534.9</v>
      </c>
      <c r="AI1022" s="26">
        <f t="shared" si="4883"/>
        <v>5804.8</v>
      </c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>
        <f t="shared" si="4935"/>
        <v>6078.8</v>
      </c>
      <c r="AT1022" s="26">
        <f t="shared" si="4936"/>
        <v>6534.9</v>
      </c>
      <c r="AU1022" s="26">
        <f t="shared" si="4937"/>
        <v>5804.8</v>
      </c>
      <c r="AV1022" s="26"/>
      <c r="AW1022" s="26"/>
      <c r="AX1022" s="26"/>
      <c r="AY1022" s="26">
        <f t="shared" si="4938"/>
        <v>6078.8</v>
      </c>
      <c r="AZ1022" s="26">
        <f t="shared" si="4939"/>
        <v>6534.9</v>
      </c>
      <c r="BA1022" s="26">
        <f t="shared" si="4940"/>
        <v>5804.8</v>
      </c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>
        <f t="shared" si="4871"/>
        <v>6078.8</v>
      </c>
      <c r="BM1022" s="26"/>
      <c r="BN1022" s="53">
        <f t="shared" si="4868"/>
        <v>6078.8</v>
      </c>
      <c r="BO1022" s="26">
        <f t="shared" si="4872"/>
        <v>6534.9</v>
      </c>
      <c r="BP1022" s="26"/>
      <c r="BQ1022" s="53">
        <f t="shared" si="4870"/>
        <v>6534.9</v>
      </c>
      <c r="BR1022" s="52">
        <f t="shared" si="4873"/>
        <v>5804.8</v>
      </c>
      <c r="BS1022" s="26"/>
      <c r="BT1022" s="27"/>
    </row>
    <row r="1023" spans="1:73" x14ac:dyDescent="0.3">
      <c r="A1023" s="67" t="s">
        <v>506</v>
      </c>
      <c r="B1023" s="67" t="s">
        <v>26</v>
      </c>
      <c r="C1023" s="67" t="s">
        <v>28</v>
      </c>
      <c r="D1023" s="67" t="s">
        <v>445</v>
      </c>
      <c r="E1023" s="67" t="s">
        <v>40</v>
      </c>
      <c r="F1023" s="68" t="s">
        <v>41</v>
      </c>
      <c r="G1023" s="26">
        <v>61.5</v>
      </c>
      <c r="H1023" s="26">
        <v>60.6</v>
      </c>
      <c r="I1023" s="26">
        <v>59.5</v>
      </c>
      <c r="J1023" s="26"/>
      <c r="K1023" s="26"/>
      <c r="L1023" s="26"/>
      <c r="M1023" s="26">
        <f t="shared" si="4995"/>
        <v>61.5</v>
      </c>
      <c r="N1023" s="26">
        <f t="shared" si="4996"/>
        <v>60.6</v>
      </c>
      <c r="O1023" s="26">
        <f t="shared" si="4997"/>
        <v>59.5</v>
      </c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>
        <f t="shared" si="4878"/>
        <v>61.5</v>
      </c>
      <c r="AD1023" s="26">
        <f t="shared" si="4879"/>
        <v>60.6</v>
      </c>
      <c r="AE1023" s="26">
        <f t="shared" si="4880"/>
        <v>59.5</v>
      </c>
      <c r="AF1023" s="26"/>
      <c r="AG1023" s="26">
        <f t="shared" si="4881"/>
        <v>61.5</v>
      </c>
      <c r="AH1023" s="26">
        <f t="shared" si="4882"/>
        <v>60.6</v>
      </c>
      <c r="AI1023" s="26">
        <f t="shared" si="4883"/>
        <v>59.5</v>
      </c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>
        <f t="shared" si="4935"/>
        <v>61.5</v>
      </c>
      <c r="AT1023" s="26">
        <f t="shared" si="4936"/>
        <v>60.6</v>
      </c>
      <c r="AU1023" s="26">
        <f t="shared" si="4937"/>
        <v>59.5</v>
      </c>
      <c r="AV1023" s="26"/>
      <c r="AW1023" s="26"/>
      <c r="AX1023" s="26"/>
      <c r="AY1023" s="26">
        <f t="shared" si="4938"/>
        <v>61.5</v>
      </c>
      <c r="AZ1023" s="26">
        <f t="shared" si="4939"/>
        <v>60.6</v>
      </c>
      <c r="BA1023" s="26">
        <f t="shared" si="4940"/>
        <v>59.5</v>
      </c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>
        <f t="shared" si="4871"/>
        <v>61.5</v>
      </c>
      <c r="BM1023" s="26"/>
      <c r="BN1023" s="53">
        <f t="shared" si="4868"/>
        <v>61.5</v>
      </c>
      <c r="BO1023" s="26">
        <f t="shared" si="4872"/>
        <v>60.6</v>
      </c>
      <c r="BP1023" s="26"/>
      <c r="BQ1023" s="53">
        <f t="shared" si="4870"/>
        <v>60.6</v>
      </c>
      <c r="BR1023" s="52">
        <f t="shared" si="4873"/>
        <v>59.5</v>
      </c>
      <c r="BS1023" s="26"/>
      <c r="BT1023" s="27"/>
    </row>
    <row r="1024" spans="1:73" ht="31.2" x14ac:dyDescent="0.3">
      <c r="A1024" s="67" t="s">
        <v>506</v>
      </c>
      <c r="B1024" s="67" t="s">
        <v>26</v>
      </c>
      <c r="C1024" s="67" t="s">
        <v>28</v>
      </c>
      <c r="D1024" s="67" t="s">
        <v>447</v>
      </c>
      <c r="E1024" s="71"/>
      <c r="F1024" s="68" t="s">
        <v>448</v>
      </c>
      <c r="G1024" s="26">
        <f t="shared" ref="G1024:L1024" si="5001">G1025</f>
        <v>7573.8</v>
      </c>
      <c r="H1024" s="26">
        <f t="shared" si="5001"/>
        <v>7573.8</v>
      </c>
      <c r="I1024" s="26">
        <f t="shared" si="5001"/>
        <v>7573.8</v>
      </c>
      <c r="J1024" s="26">
        <f t="shared" si="5001"/>
        <v>0</v>
      </c>
      <c r="K1024" s="26">
        <f t="shared" si="5001"/>
        <v>0</v>
      </c>
      <c r="L1024" s="26">
        <f t="shared" si="5001"/>
        <v>0</v>
      </c>
      <c r="M1024" s="26">
        <f t="shared" si="4995"/>
        <v>7573.8</v>
      </c>
      <c r="N1024" s="26">
        <f t="shared" si="4996"/>
        <v>7573.8</v>
      </c>
      <c r="O1024" s="26">
        <f t="shared" si="4997"/>
        <v>7573.8</v>
      </c>
      <c r="P1024" s="26">
        <f t="shared" ref="P1024:AB1024" si="5002">P1025</f>
        <v>0</v>
      </c>
      <c r="Q1024" s="26">
        <f t="shared" si="5002"/>
        <v>0</v>
      </c>
      <c r="R1024" s="26">
        <f t="shared" si="5002"/>
        <v>0</v>
      </c>
      <c r="S1024" s="26">
        <f t="shared" si="5002"/>
        <v>0</v>
      </c>
      <c r="T1024" s="26">
        <f t="shared" si="5002"/>
        <v>0</v>
      </c>
      <c r="U1024" s="26">
        <f t="shared" si="5002"/>
        <v>0</v>
      </c>
      <c r="V1024" s="26">
        <f t="shared" si="5002"/>
        <v>0</v>
      </c>
      <c r="W1024" s="26">
        <f t="shared" si="5002"/>
        <v>0</v>
      </c>
      <c r="X1024" s="26">
        <f t="shared" si="5002"/>
        <v>0</v>
      </c>
      <c r="Y1024" s="26">
        <f t="shared" si="5002"/>
        <v>0</v>
      </c>
      <c r="Z1024" s="26">
        <f t="shared" si="5002"/>
        <v>0</v>
      </c>
      <c r="AA1024" s="26">
        <f t="shared" si="5002"/>
        <v>0</v>
      </c>
      <c r="AB1024" s="26">
        <f t="shared" si="5002"/>
        <v>0</v>
      </c>
      <c r="AC1024" s="26">
        <f t="shared" si="4878"/>
        <v>7573.8</v>
      </c>
      <c r="AD1024" s="26">
        <f t="shared" si="4879"/>
        <v>7573.8</v>
      </c>
      <c r="AE1024" s="26">
        <f t="shared" si="4880"/>
        <v>7573.8</v>
      </c>
      <c r="AF1024" s="26">
        <f>AF1025</f>
        <v>0</v>
      </c>
      <c r="AG1024" s="26">
        <f t="shared" si="4881"/>
        <v>7573.8</v>
      </c>
      <c r="AH1024" s="26">
        <f t="shared" si="4882"/>
        <v>7573.8</v>
      </c>
      <c r="AI1024" s="26">
        <f t="shared" si="4883"/>
        <v>7573.8</v>
      </c>
      <c r="AJ1024" s="26">
        <f t="shared" ref="AJ1024:AR1024" si="5003">AJ1025</f>
        <v>0</v>
      </c>
      <c r="AK1024" s="26">
        <f t="shared" si="5003"/>
        <v>0</v>
      </c>
      <c r="AL1024" s="26">
        <f t="shared" si="5003"/>
        <v>0</v>
      </c>
      <c r="AM1024" s="26">
        <f t="shared" si="5003"/>
        <v>0</v>
      </c>
      <c r="AN1024" s="26">
        <f t="shared" si="5003"/>
        <v>0</v>
      </c>
      <c r="AO1024" s="26">
        <f t="shared" si="5003"/>
        <v>0</v>
      </c>
      <c r="AP1024" s="26">
        <f t="shared" si="5003"/>
        <v>0</v>
      </c>
      <c r="AQ1024" s="26">
        <f t="shared" si="5003"/>
        <v>0</v>
      </c>
      <c r="AR1024" s="26">
        <f t="shared" si="5003"/>
        <v>0</v>
      </c>
      <c r="AS1024" s="26">
        <f t="shared" si="4935"/>
        <v>7573.8</v>
      </c>
      <c r="AT1024" s="26">
        <f t="shared" si="4936"/>
        <v>7573.8</v>
      </c>
      <c r="AU1024" s="26">
        <f t="shared" si="4937"/>
        <v>7573.8</v>
      </c>
      <c r="AV1024" s="26">
        <f>AV1025</f>
        <v>0</v>
      </c>
      <c r="AW1024" s="26">
        <f>AW1025</f>
        <v>0</v>
      </c>
      <c r="AX1024" s="26">
        <f>AX1025</f>
        <v>0</v>
      </c>
      <c r="AY1024" s="26">
        <f t="shared" si="4938"/>
        <v>7573.8</v>
      </c>
      <c r="AZ1024" s="26">
        <f t="shared" si="4939"/>
        <v>7573.8</v>
      </c>
      <c r="BA1024" s="26">
        <f t="shared" si="4940"/>
        <v>7573.8</v>
      </c>
      <c r="BB1024" s="26">
        <f t="shared" ref="BB1024:BK1024" si="5004">BB1025</f>
        <v>0</v>
      </c>
      <c r="BC1024" s="26">
        <f t="shared" si="5004"/>
        <v>0</v>
      </c>
      <c r="BD1024" s="26">
        <f t="shared" si="5004"/>
        <v>0</v>
      </c>
      <c r="BE1024" s="26">
        <f t="shared" si="5004"/>
        <v>0</v>
      </c>
      <c r="BF1024" s="26">
        <f t="shared" si="5004"/>
        <v>0</v>
      </c>
      <c r="BG1024" s="26">
        <f t="shared" si="5004"/>
        <v>0</v>
      </c>
      <c r="BH1024" s="26">
        <f t="shared" si="5004"/>
        <v>0</v>
      </c>
      <c r="BI1024" s="26">
        <f t="shared" si="5004"/>
        <v>0</v>
      </c>
      <c r="BJ1024" s="26">
        <f t="shared" si="5004"/>
        <v>0</v>
      </c>
      <c r="BK1024" s="26">
        <f t="shared" si="5004"/>
        <v>0</v>
      </c>
      <c r="BL1024" s="26">
        <f t="shared" si="4871"/>
        <v>7573.8</v>
      </c>
      <c r="BM1024" s="26">
        <f>BM1025</f>
        <v>0</v>
      </c>
      <c r="BN1024" s="53">
        <f t="shared" si="4868"/>
        <v>7573.8</v>
      </c>
      <c r="BO1024" s="26">
        <f t="shared" si="4872"/>
        <v>7573.8</v>
      </c>
      <c r="BP1024" s="26">
        <f>BP1025</f>
        <v>0</v>
      </c>
      <c r="BQ1024" s="53">
        <f t="shared" si="4870"/>
        <v>7573.8</v>
      </c>
      <c r="BR1024" s="52">
        <f t="shared" si="4873"/>
        <v>7573.8</v>
      </c>
      <c r="BS1024" s="26">
        <f>BS1025</f>
        <v>0</v>
      </c>
      <c r="BT1024" s="27"/>
    </row>
    <row r="1025" spans="1:73" ht="31.2" x14ac:dyDescent="0.3">
      <c r="A1025" s="67" t="s">
        <v>506</v>
      </c>
      <c r="B1025" s="67" t="s">
        <v>26</v>
      </c>
      <c r="C1025" s="67" t="s">
        <v>28</v>
      </c>
      <c r="D1025" s="67" t="s">
        <v>447</v>
      </c>
      <c r="E1025" s="67" t="s">
        <v>127</v>
      </c>
      <c r="F1025" s="68" t="s">
        <v>128</v>
      </c>
      <c r="G1025" s="26">
        <v>7573.8</v>
      </c>
      <c r="H1025" s="26">
        <v>7573.8</v>
      </c>
      <c r="I1025" s="26">
        <v>7573.8</v>
      </c>
      <c r="J1025" s="26"/>
      <c r="K1025" s="26"/>
      <c r="L1025" s="26"/>
      <c r="M1025" s="26">
        <f t="shared" si="4995"/>
        <v>7573.8</v>
      </c>
      <c r="N1025" s="26">
        <f t="shared" si="4996"/>
        <v>7573.8</v>
      </c>
      <c r="O1025" s="26">
        <f t="shared" si="4997"/>
        <v>7573.8</v>
      </c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>
        <f t="shared" si="4878"/>
        <v>7573.8</v>
      </c>
      <c r="AD1025" s="26">
        <f t="shared" si="4879"/>
        <v>7573.8</v>
      </c>
      <c r="AE1025" s="26">
        <f t="shared" si="4880"/>
        <v>7573.8</v>
      </c>
      <c r="AF1025" s="26"/>
      <c r="AG1025" s="26">
        <f t="shared" si="4881"/>
        <v>7573.8</v>
      </c>
      <c r="AH1025" s="26">
        <f t="shared" si="4882"/>
        <v>7573.8</v>
      </c>
      <c r="AI1025" s="26">
        <f t="shared" si="4883"/>
        <v>7573.8</v>
      </c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>
        <f t="shared" si="4935"/>
        <v>7573.8</v>
      </c>
      <c r="AT1025" s="26">
        <f t="shared" si="4936"/>
        <v>7573.8</v>
      </c>
      <c r="AU1025" s="26">
        <f t="shared" si="4937"/>
        <v>7573.8</v>
      </c>
      <c r="AV1025" s="26"/>
      <c r="AW1025" s="26"/>
      <c r="AX1025" s="26"/>
      <c r="AY1025" s="26">
        <f t="shared" si="4938"/>
        <v>7573.8</v>
      </c>
      <c r="AZ1025" s="26">
        <f t="shared" si="4939"/>
        <v>7573.8</v>
      </c>
      <c r="BA1025" s="26">
        <f t="shared" si="4940"/>
        <v>7573.8</v>
      </c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>
        <f t="shared" si="4871"/>
        <v>7573.8</v>
      </c>
      <c r="BM1025" s="26"/>
      <c r="BN1025" s="53">
        <f t="shared" si="4868"/>
        <v>7573.8</v>
      </c>
      <c r="BO1025" s="26">
        <f t="shared" si="4872"/>
        <v>7573.8</v>
      </c>
      <c r="BP1025" s="26"/>
      <c r="BQ1025" s="53">
        <f t="shared" si="4870"/>
        <v>7573.8</v>
      </c>
      <c r="BR1025" s="52">
        <f t="shared" si="4873"/>
        <v>7573.8</v>
      </c>
      <c r="BS1025" s="26"/>
      <c r="BT1025" s="27"/>
    </row>
    <row r="1026" spans="1:73" ht="62.4" x14ac:dyDescent="0.3">
      <c r="A1026" s="67" t="s">
        <v>506</v>
      </c>
      <c r="B1026" s="67" t="s">
        <v>26</v>
      </c>
      <c r="C1026" s="67" t="s">
        <v>28</v>
      </c>
      <c r="D1026" s="67" t="s">
        <v>508</v>
      </c>
      <c r="E1026" s="67"/>
      <c r="F1026" s="68" t="s">
        <v>509</v>
      </c>
      <c r="G1026" s="26">
        <f t="shared" ref="G1026:L1026" si="5005">G1027</f>
        <v>1110.9000000000001</v>
      </c>
      <c r="H1026" s="26">
        <f t="shared" si="5005"/>
        <v>1110.9000000000001</v>
      </c>
      <c r="I1026" s="26">
        <f t="shared" si="5005"/>
        <v>1110.9000000000001</v>
      </c>
      <c r="J1026" s="26">
        <f t="shared" si="5005"/>
        <v>0</v>
      </c>
      <c r="K1026" s="26">
        <f t="shared" si="5005"/>
        <v>0</v>
      </c>
      <c r="L1026" s="26">
        <f t="shared" si="5005"/>
        <v>0</v>
      </c>
      <c r="M1026" s="26">
        <f t="shared" si="4995"/>
        <v>1110.9000000000001</v>
      </c>
      <c r="N1026" s="26">
        <f t="shared" si="4996"/>
        <v>1110.9000000000001</v>
      </c>
      <c r="O1026" s="26">
        <f t="shared" si="4997"/>
        <v>1110.9000000000001</v>
      </c>
      <c r="P1026" s="26">
        <f t="shared" ref="P1026:AB1026" si="5006">P1027</f>
        <v>0</v>
      </c>
      <c r="Q1026" s="26">
        <f t="shared" si="5006"/>
        <v>0</v>
      </c>
      <c r="R1026" s="26">
        <f t="shared" si="5006"/>
        <v>0</v>
      </c>
      <c r="S1026" s="26">
        <f t="shared" si="5006"/>
        <v>0</v>
      </c>
      <c r="T1026" s="26">
        <f t="shared" si="5006"/>
        <v>0</v>
      </c>
      <c r="U1026" s="26">
        <f t="shared" si="5006"/>
        <v>0</v>
      </c>
      <c r="V1026" s="26">
        <f t="shared" si="5006"/>
        <v>0</v>
      </c>
      <c r="W1026" s="26">
        <f t="shared" si="5006"/>
        <v>0</v>
      </c>
      <c r="X1026" s="26">
        <f t="shared" si="5006"/>
        <v>0</v>
      </c>
      <c r="Y1026" s="26">
        <f t="shared" si="5006"/>
        <v>0</v>
      </c>
      <c r="Z1026" s="26">
        <f t="shared" si="5006"/>
        <v>0</v>
      </c>
      <c r="AA1026" s="26">
        <f t="shared" si="5006"/>
        <v>0</v>
      </c>
      <c r="AB1026" s="26">
        <f t="shared" si="5006"/>
        <v>0</v>
      </c>
      <c r="AC1026" s="26">
        <f t="shared" si="4878"/>
        <v>1110.9000000000001</v>
      </c>
      <c r="AD1026" s="26">
        <f t="shared" si="4879"/>
        <v>1110.9000000000001</v>
      </c>
      <c r="AE1026" s="26">
        <f t="shared" si="4880"/>
        <v>1110.9000000000001</v>
      </c>
      <c r="AF1026" s="26">
        <f>AF1027</f>
        <v>0</v>
      </c>
      <c r="AG1026" s="26">
        <f t="shared" si="4881"/>
        <v>1110.9000000000001</v>
      </c>
      <c r="AH1026" s="26">
        <f t="shared" si="4882"/>
        <v>1110.9000000000001</v>
      </c>
      <c r="AI1026" s="26">
        <f t="shared" si="4883"/>
        <v>1110.9000000000001</v>
      </c>
      <c r="AJ1026" s="26">
        <f t="shared" ref="AJ1026:AR1026" si="5007">AJ1027</f>
        <v>0</v>
      </c>
      <c r="AK1026" s="26">
        <f t="shared" si="5007"/>
        <v>0</v>
      </c>
      <c r="AL1026" s="26">
        <f t="shared" si="5007"/>
        <v>0</v>
      </c>
      <c r="AM1026" s="26">
        <f t="shared" si="5007"/>
        <v>0</v>
      </c>
      <c r="AN1026" s="26">
        <f t="shared" si="5007"/>
        <v>0</v>
      </c>
      <c r="AO1026" s="26">
        <f t="shared" si="5007"/>
        <v>0</v>
      </c>
      <c r="AP1026" s="26">
        <f t="shared" si="5007"/>
        <v>0</v>
      </c>
      <c r="AQ1026" s="26">
        <f t="shared" si="5007"/>
        <v>0</v>
      </c>
      <c r="AR1026" s="26">
        <f t="shared" si="5007"/>
        <v>0</v>
      </c>
      <c r="AS1026" s="26">
        <f t="shared" si="4935"/>
        <v>1110.9000000000001</v>
      </c>
      <c r="AT1026" s="26">
        <f t="shared" si="4936"/>
        <v>1110.9000000000001</v>
      </c>
      <c r="AU1026" s="26">
        <f t="shared" si="4937"/>
        <v>1110.9000000000001</v>
      </c>
      <c r="AV1026" s="26">
        <f>AV1027</f>
        <v>0</v>
      </c>
      <c r="AW1026" s="26">
        <f>AW1027</f>
        <v>0</v>
      </c>
      <c r="AX1026" s="26">
        <f>AX1027</f>
        <v>0</v>
      </c>
      <c r="AY1026" s="26">
        <f t="shared" si="4938"/>
        <v>1110.9000000000001</v>
      </c>
      <c r="AZ1026" s="26">
        <f t="shared" si="4939"/>
        <v>1110.9000000000001</v>
      </c>
      <c r="BA1026" s="26">
        <f t="shared" si="4940"/>
        <v>1110.9000000000001</v>
      </c>
      <c r="BB1026" s="26">
        <f t="shared" ref="BB1026:BK1026" si="5008">BB1027</f>
        <v>0</v>
      </c>
      <c r="BC1026" s="26">
        <f t="shared" si="5008"/>
        <v>0</v>
      </c>
      <c r="BD1026" s="26">
        <f t="shared" si="5008"/>
        <v>0</v>
      </c>
      <c r="BE1026" s="26">
        <f t="shared" si="5008"/>
        <v>0</v>
      </c>
      <c r="BF1026" s="26">
        <f t="shared" si="5008"/>
        <v>0</v>
      </c>
      <c r="BG1026" s="26">
        <f t="shared" si="5008"/>
        <v>0</v>
      </c>
      <c r="BH1026" s="26">
        <f t="shared" si="5008"/>
        <v>0</v>
      </c>
      <c r="BI1026" s="26">
        <f t="shared" si="5008"/>
        <v>0</v>
      </c>
      <c r="BJ1026" s="26">
        <f t="shared" si="5008"/>
        <v>0</v>
      </c>
      <c r="BK1026" s="26">
        <f t="shared" si="5008"/>
        <v>0</v>
      </c>
      <c r="BL1026" s="26">
        <f t="shared" si="4871"/>
        <v>1110.9000000000001</v>
      </c>
      <c r="BM1026" s="26">
        <f>BM1027</f>
        <v>0</v>
      </c>
      <c r="BN1026" s="53">
        <f t="shared" si="4868"/>
        <v>1110.9000000000001</v>
      </c>
      <c r="BO1026" s="26">
        <f t="shared" si="4872"/>
        <v>1110.9000000000001</v>
      </c>
      <c r="BP1026" s="26">
        <f>BP1027</f>
        <v>0</v>
      </c>
      <c r="BQ1026" s="53">
        <f t="shared" si="4870"/>
        <v>1110.9000000000001</v>
      </c>
      <c r="BR1026" s="52">
        <f t="shared" si="4873"/>
        <v>1110.9000000000001</v>
      </c>
      <c r="BS1026" s="26">
        <f>BS1027</f>
        <v>0</v>
      </c>
      <c r="BT1026" s="27"/>
    </row>
    <row r="1027" spans="1:73" ht="31.2" x14ac:dyDescent="0.3">
      <c r="A1027" s="67" t="s">
        <v>506</v>
      </c>
      <c r="B1027" s="67" t="s">
        <v>26</v>
      </c>
      <c r="C1027" s="67" t="s">
        <v>28</v>
      </c>
      <c r="D1027" s="67" t="s">
        <v>508</v>
      </c>
      <c r="E1027" s="67" t="s">
        <v>127</v>
      </c>
      <c r="F1027" s="68" t="s">
        <v>128</v>
      </c>
      <c r="G1027" s="26">
        <v>1110.9000000000001</v>
      </c>
      <c r="H1027" s="26">
        <v>1110.9000000000001</v>
      </c>
      <c r="I1027" s="26">
        <v>1110.9000000000001</v>
      </c>
      <c r="J1027" s="26"/>
      <c r="K1027" s="26"/>
      <c r="L1027" s="26"/>
      <c r="M1027" s="26">
        <f t="shared" si="4995"/>
        <v>1110.9000000000001</v>
      </c>
      <c r="N1027" s="26">
        <f t="shared" si="4996"/>
        <v>1110.9000000000001</v>
      </c>
      <c r="O1027" s="26">
        <f t="shared" si="4997"/>
        <v>1110.9000000000001</v>
      </c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>
        <f t="shared" si="4878"/>
        <v>1110.9000000000001</v>
      </c>
      <c r="AD1027" s="26">
        <f t="shared" si="4879"/>
        <v>1110.9000000000001</v>
      </c>
      <c r="AE1027" s="26">
        <f t="shared" si="4880"/>
        <v>1110.9000000000001</v>
      </c>
      <c r="AF1027" s="26"/>
      <c r="AG1027" s="26">
        <f t="shared" si="4881"/>
        <v>1110.9000000000001</v>
      </c>
      <c r="AH1027" s="26">
        <f t="shared" si="4882"/>
        <v>1110.9000000000001</v>
      </c>
      <c r="AI1027" s="26">
        <f t="shared" si="4883"/>
        <v>1110.9000000000001</v>
      </c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>
        <f t="shared" si="4935"/>
        <v>1110.9000000000001</v>
      </c>
      <c r="AT1027" s="26">
        <f t="shared" si="4936"/>
        <v>1110.9000000000001</v>
      </c>
      <c r="AU1027" s="26">
        <f t="shared" si="4937"/>
        <v>1110.9000000000001</v>
      </c>
      <c r="AV1027" s="26"/>
      <c r="AW1027" s="26"/>
      <c r="AX1027" s="26"/>
      <c r="AY1027" s="26">
        <f t="shared" si="4938"/>
        <v>1110.9000000000001</v>
      </c>
      <c r="AZ1027" s="26">
        <f t="shared" si="4939"/>
        <v>1110.9000000000001</v>
      </c>
      <c r="BA1027" s="26">
        <f t="shared" si="4940"/>
        <v>1110.9000000000001</v>
      </c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>
        <f t="shared" si="4871"/>
        <v>1110.9000000000001</v>
      </c>
      <c r="BM1027" s="26"/>
      <c r="BN1027" s="53">
        <f t="shared" si="4868"/>
        <v>1110.9000000000001</v>
      </c>
      <c r="BO1027" s="26">
        <f t="shared" si="4872"/>
        <v>1110.9000000000001</v>
      </c>
      <c r="BP1027" s="26"/>
      <c r="BQ1027" s="53">
        <f t="shared" si="4870"/>
        <v>1110.9000000000001</v>
      </c>
      <c r="BR1027" s="52">
        <f t="shared" si="4873"/>
        <v>1110.9000000000001</v>
      </c>
      <c r="BS1027" s="26"/>
      <c r="BT1027" s="27"/>
    </row>
    <row r="1028" spans="1:73" ht="62.4" x14ac:dyDescent="0.3">
      <c r="A1028" s="67" t="s">
        <v>506</v>
      </c>
      <c r="B1028" s="67" t="s">
        <v>26</v>
      </c>
      <c r="C1028" s="67" t="s">
        <v>28</v>
      </c>
      <c r="D1028" s="67" t="s">
        <v>264</v>
      </c>
      <c r="E1028" s="71"/>
      <c r="F1028" s="68" t="s">
        <v>265</v>
      </c>
      <c r="G1028" s="26">
        <f t="shared" ref="G1028:L1028" si="5009">G1029</f>
        <v>271.5</v>
      </c>
      <c r="H1028" s="26">
        <f t="shared" si="5009"/>
        <v>271.5</v>
      </c>
      <c r="I1028" s="26">
        <f t="shared" si="5009"/>
        <v>271.5</v>
      </c>
      <c r="J1028" s="26">
        <f t="shared" si="5009"/>
        <v>0</v>
      </c>
      <c r="K1028" s="26">
        <f t="shared" si="5009"/>
        <v>0</v>
      </c>
      <c r="L1028" s="26">
        <f t="shared" si="5009"/>
        <v>0</v>
      </c>
      <c r="M1028" s="26">
        <f t="shared" si="4995"/>
        <v>271.5</v>
      </c>
      <c r="N1028" s="26">
        <f t="shared" si="4996"/>
        <v>271.5</v>
      </c>
      <c r="O1028" s="26">
        <f t="shared" si="4997"/>
        <v>271.5</v>
      </c>
      <c r="P1028" s="26">
        <f t="shared" ref="P1028:AB1028" si="5010">P1029</f>
        <v>0</v>
      </c>
      <c r="Q1028" s="26">
        <f t="shared" si="5010"/>
        <v>0</v>
      </c>
      <c r="R1028" s="26">
        <f t="shared" si="5010"/>
        <v>0</v>
      </c>
      <c r="S1028" s="26">
        <f t="shared" si="5010"/>
        <v>0</v>
      </c>
      <c r="T1028" s="26">
        <f t="shared" si="5010"/>
        <v>0</v>
      </c>
      <c r="U1028" s="26">
        <f t="shared" si="5010"/>
        <v>0</v>
      </c>
      <c r="V1028" s="26">
        <f t="shared" si="5010"/>
        <v>0</v>
      </c>
      <c r="W1028" s="26">
        <f t="shared" si="5010"/>
        <v>0</v>
      </c>
      <c r="X1028" s="26">
        <f t="shared" si="5010"/>
        <v>0</v>
      </c>
      <c r="Y1028" s="26">
        <f t="shared" si="5010"/>
        <v>0</v>
      </c>
      <c r="Z1028" s="26">
        <f t="shared" si="5010"/>
        <v>0</v>
      </c>
      <c r="AA1028" s="26">
        <f t="shared" si="5010"/>
        <v>0</v>
      </c>
      <c r="AB1028" s="26">
        <f t="shared" si="5010"/>
        <v>0</v>
      </c>
      <c r="AC1028" s="26">
        <f t="shared" si="4878"/>
        <v>271.5</v>
      </c>
      <c r="AD1028" s="26">
        <f t="shared" si="4879"/>
        <v>271.5</v>
      </c>
      <c r="AE1028" s="26">
        <f t="shared" si="4880"/>
        <v>271.5</v>
      </c>
      <c r="AF1028" s="26">
        <f>AF1029</f>
        <v>0</v>
      </c>
      <c r="AG1028" s="26">
        <f t="shared" si="4881"/>
        <v>271.5</v>
      </c>
      <c r="AH1028" s="26">
        <f t="shared" si="4882"/>
        <v>271.5</v>
      </c>
      <c r="AI1028" s="26">
        <f t="shared" si="4883"/>
        <v>271.5</v>
      </c>
      <c r="AJ1028" s="26">
        <f t="shared" ref="AJ1028:AR1028" si="5011">AJ1029</f>
        <v>0</v>
      </c>
      <c r="AK1028" s="26">
        <f t="shared" si="5011"/>
        <v>0</v>
      </c>
      <c r="AL1028" s="26">
        <f t="shared" si="5011"/>
        <v>0</v>
      </c>
      <c r="AM1028" s="26">
        <f t="shared" si="5011"/>
        <v>0</v>
      </c>
      <c r="AN1028" s="26">
        <f t="shared" si="5011"/>
        <v>0</v>
      </c>
      <c r="AO1028" s="26">
        <f t="shared" si="5011"/>
        <v>0</v>
      </c>
      <c r="AP1028" s="26">
        <f t="shared" si="5011"/>
        <v>0</v>
      </c>
      <c r="AQ1028" s="26">
        <f t="shared" si="5011"/>
        <v>0</v>
      </c>
      <c r="AR1028" s="26">
        <f t="shared" si="5011"/>
        <v>0</v>
      </c>
      <c r="AS1028" s="26">
        <f t="shared" si="4935"/>
        <v>271.5</v>
      </c>
      <c r="AT1028" s="26">
        <f t="shared" si="4936"/>
        <v>271.5</v>
      </c>
      <c r="AU1028" s="26">
        <f t="shared" si="4937"/>
        <v>271.5</v>
      </c>
      <c r="AV1028" s="26">
        <f>AV1029</f>
        <v>0</v>
      </c>
      <c r="AW1028" s="26">
        <f>AW1029</f>
        <v>0</v>
      </c>
      <c r="AX1028" s="26">
        <f>AX1029</f>
        <v>0</v>
      </c>
      <c r="AY1028" s="26">
        <f t="shared" si="4938"/>
        <v>271.5</v>
      </c>
      <c r="AZ1028" s="26">
        <f t="shared" si="4939"/>
        <v>271.5</v>
      </c>
      <c r="BA1028" s="26">
        <f t="shared" si="4940"/>
        <v>271.5</v>
      </c>
      <c r="BB1028" s="26">
        <f t="shared" ref="BB1028:BK1028" si="5012">BB1029</f>
        <v>0</v>
      </c>
      <c r="BC1028" s="26">
        <f t="shared" si="5012"/>
        <v>0</v>
      </c>
      <c r="BD1028" s="26">
        <f t="shared" si="5012"/>
        <v>0</v>
      </c>
      <c r="BE1028" s="26">
        <f t="shared" si="5012"/>
        <v>0</v>
      </c>
      <c r="BF1028" s="26">
        <f t="shared" si="5012"/>
        <v>0</v>
      </c>
      <c r="BG1028" s="26">
        <f t="shared" si="5012"/>
        <v>0</v>
      </c>
      <c r="BH1028" s="26">
        <f t="shared" si="5012"/>
        <v>0</v>
      </c>
      <c r="BI1028" s="26">
        <f t="shared" si="5012"/>
        <v>0</v>
      </c>
      <c r="BJ1028" s="26">
        <f t="shared" si="5012"/>
        <v>0</v>
      </c>
      <c r="BK1028" s="26">
        <f t="shared" si="5012"/>
        <v>0</v>
      </c>
      <c r="BL1028" s="26">
        <f t="shared" si="4871"/>
        <v>271.5</v>
      </c>
      <c r="BM1028" s="26">
        <f>BM1029</f>
        <v>0</v>
      </c>
      <c r="BN1028" s="53">
        <f t="shared" si="4868"/>
        <v>271.5</v>
      </c>
      <c r="BO1028" s="26">
        <f t="shared" si="4872"/>
        <v>271.5</v>
      </c>
      <c r="BP1028" s="26">
        <f>BP1029</f>
        <v>0</v>
      </c>
      <c r="BQ1028" s="53">
        <f t="shared" si="4870"/>
        <v>271.5</v>
      </c>
      <c r="BR1028" s="52">
        <f t="shared" si="4873"/>
        <v>271.5</v>
      </c>
      <c r="BS1028" s="26">
        <f>BS1029</f>
        <v>0</v>
      </c>
      <c r="BT1028" s="27"/>
    </row>
    <row r="1029" spans="1:73" ht="31.2" x14ac:dyDescent="0.3">
      <c r="A1029" s="67" t="s">
        <v>506</v>
      </c>
      <c r="B1029" s="67" t="s">
        <v>26</v>
      </c>
      <c r="C1029" s="67" t="s">
        <v>28</v>
      </c>
      <c r="D1029" s="67" t="s">
        <v>264</v>
      </c>
      <c r="E1029" s="67" t="s">
        <v>127</v>
      </c>
      <c r="F1029" s="68" t="s">
        <v>128</v>
      </c>
      <c r="G1029" s="26">
        <v>271.5</v>
      </c>
      <c r="H1029" s="26">
        <v>271.5</v>
      </c>
      <c r="I1029" s="26">
        <v>271.5</v>
      </c>
      <c r="J1029" s="26"/>
      <c r="K1029" s="26"/>
      <c r="L1029" s="26"/>
      <c r="M1029" s="26">
        <f t="shared" si="4995"/>
        <v>271.5</v>
      </c>
      <c r="N1029" s="26">
        <f t="shared" si="4996"/>
        <v>271.5</v>
      </c>
      <c r="O1029" s="26">
        <f t="shared" si="4997"/>
        <v>271.5</v>
      </c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>
        <f t="shared" si="4878"/>
        <v>271.5</v>
      </c>
      <c r="AD1029" s="26">
        <f t="shared" si="4879"/>
        <v>271.5</v>
      </c>
      <c r="AE1029" s="26">
        <f t="shared" si="4880"/>
        <v>271.5</v>
      </c>
      <c r="AF1029" s="26"/>
      <c r="AG1029" s="26">
        <f t="shared" si="4881"/>
        <v>271.5</v>
      </c>
      <c r="AH1029" s="26">
        <f t="shared" si="4882"/>
        <v>271.5</v>
      </c>
      <c r="AI1029" s="26">
        <f t="shared" si="4883"/>
        <v>271.5</v>
      </c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>
        <f t="shared" si="4935"/>
        <v>271.5</v>
      </c>
      <c r="AT1029" s="26">
        <f t="shared" si="4936"/>
        <v>271.5</v>
      </c>
      <c r="AU1029" s="26">
        <f t="shared" si="4937"/>
        <v>271.5</v>
      </c>
      <c r="AV1029" s="26"/>
      <c r="AW1029" s="26"/>
      <c r="AX1029" s="26"/>
      <c r="AY1029" s="26">
        <f t="shared" si="4938"/>
        <v>271.5</v>
      </c>
      <c r="AZ1029" s="26">
        <f t="shared" si="4939"/>
        <v>271.5</v>
      </c>
      <c r="BA1029" s="26">
        <f t="shared" si="4940"/>
        <v>271.5</v>
      </c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>
        <f t="shared" si="4871"/>
        <v>271.5</v>
      </c>
      <c r="BM1029" s="26"/>
      <c r="BN1029" s="53">
        <f t="shared" si="4868"/>
        <v>271.5</v>
      </c>
      <c r="BO1029" s="26">
        <f t="shared" si="4872"/>
        <v>271.5</v>
      </c>
      <c r="BP1029" s="26"/>
      <c r="BQ1029" s="53">
        <f t="shared" si="4870"/>
        <v>271.5</v>
      </c>
      <c r="BR1029" s="52">
        <f t="shared" si="4873"/>
        <v>271.5</v>
      </c>
      <c r="BS1029" s="26"/>
      <c r="BT1029" s="27"/>
    </row>
    <row r="1030" spans="1:73" s="81" customFormat="1" ht="31.2" x14ac:dyDescent="0.3">
      <c r="A1030" s="63" t="s">
        <v>506</v>
      </c>
      <c r="B1030" s="63" t="s">
        <v>62</v>
      </c>
      <c r="C1030" s="63"/>
      <c r="D1030" s="63"/>
      <c r="E1030" s="69"/>
      <c r="F1030" s="64" t="s">
        <v>141</v>
      </c>
      <c r="G1030" s="17">
        <f t="shared" ref="G1030:L1030" si="5013">G1031+G1040</f>
        <v>2885.3</v>
      </c>
      <c r="H1030" s="17">
        <f t="shared" si="5013"/>
        <v>2921.3</v>
      </c>
      <c r="I1030" s="17">
        <f t="shared" si="5013"/>
        <v>2928.3</v>
      </c>
      <c r="J1030" s="17">
        <f t="shared" si="5013"/>
        <v>0</v>
      </c>
      <c r="K1030" s="17">
        <f t="shared" si="5013"/>
        <v>0</v>
      </c>
      <c r="L1030" s="17">
        <f t="shared" si="5013"/>
        <v>0</v>
      </c>
      <c r="M1030" s="17">
        <f t="shared" si="4995"/>
        <v>2885.3</v>
      </c>
      <c r="N1030" s="17">
        <f t="shared" si="4996"/>
        <v>2921.3</v>
      </c>
      <c r="O1030" s="17">
        <f t="shared" si="4997"/>
        <v>2928.3</v>
      </c>
      <c r="P1030" s="17">
        <f t="shared" ref="P1030:AB1030" si="5014">P1031+P1040</f>
        <v>0</v>
      </c>
      <c r="Q1030" s="17">
        <f t="shared" si="5014"/>
        <v>0</v>
      </c>
      <c r="R1030" s="17">
        <f t="shared" si="5014"/>
        <v>0</v>
      </c>
      <c r="S1030" s="17">
        <f t="shared" si="5014"/>
        <v>0</v>
      </c>
      <c r="T1030" s="17">
        <f t="shared" si="5014"/>
        <v>0</v>
      </c>
      <c r="U1030" s="17">
        <f t="shared" si="5014"/>
        <v>0</v>
      </c>
      <c r="V1030" s="17">
        <f t="shared" si="5014"/>
        <v>0</v>
      </c>
      <c r="W1030" s="17">
        <f t="shared" si="5014"/>
        <v>0</v>
      </c>
      <c r="X1030" s="17">
        <f t="shared" si="5014"/>
        <v>0</v>
      </c>
      <c r="Y1030" s="17">
        <f t="shared" si="5014"/>
        <v>0</v>
      </c>
      <c r="Z1030" s="17">
        <f t="shared" si="5014"/>
        <v>0</v>
      </c>
      <c r="AA1030" s="17">
        <f t="shared" si="5014"/>
        <v>0</v>
      </c>
      <c r="AB1030" s="17">
        <f t="shared" si="5014"/>
        <v>0</v>
      </c>
      <c r="AC1030" s="17">
        <f t="shared" si="4878"/>
        <v>2885.3</v>
      </c>
      <c r="AD1030" s="17">
        <f t="shared" si="4879"/>
        <v>2921.3</v>
      </c>
      <c r="AE1030" s="17">
        <f t="shared" si="4880"/>
        <v>2928.3</v>
      </c>
      <c r="AF1030" s="17">
        <f>AF1031+AF1040</f>
        <v>0</v>
      </c>
      <c r="AG1030" s="17">
        <f t="shared" si="4881"/>
        <v>2885.3</v>
      </c>
      <c r="AH1030" s="17">
        <f t="shared" si="4882"/>
        <v>2921.3</v>
      </c>
      <c r="AI1030" s="17">
        <f t="shared" si="4883"/>
        <v>2928.3</v>
      </c>
      <c r="AJ1030" s="17">
        <f t="shared" ref="AJ1030:AR1030" si="5015">AJ1031+AJ1040</f>
        <v>0</v>
      </c>
      <c r="AK1030" s="17">
        <f t="shared" si="5015"/>
        <v>0</v>
      </c>
      <c r="AL1030" s="17">
        <f t="shared" si="5015"/>
        <v>0</v>
      </c>
      <c r="AM1030" s="17">
        <f t="shared" si="5015"/>
        <v>0</v>
      </c>
      <c r="AN1030" s="17">
        <f t="shared" si="5015"/>
        <v>0</v>
      </c>
      <c r="AO1030" s="17">
        <f t="shared" si="5015"/>
        <v>0</v>
      </c>
      <c r="AP1030" s="17">
        <f t="shared" si="5015"/>
        <v>0</v>
      </c>
      <c r="AQ1030" s="17">
        <f t="shared" si="5015"/>
        <v>0</v>
      </c>
      <c r="AR1030" s="17">
        <f t="shared" si="5015"/>
        <v>0</v>
      </c>
      <c r="AS1030" s="17">
        <f t="shared" si="4935"/>
        <v>2885.3</v>
      </c>
      <c r="AT1030" s="17">
        <f t="shared" si="4936"/>
        <v>2921.3</v>
      </c>
      <c r="AU1030" s="17">
        <f t="shared" si="4937"/>
        <v>2928.3</v>
      </c>
      <c r="AV1030" s="17">
        <f>AV1031+AV1040</f>
        <v>0</v>
      </c>
      <c r="AW1030" s="17">
        <f>AW1031+AW1040</f>
        <v>0</v>
      </c>
      <c r="AX1030" s="17">
        <f>AX1031+AX1040</f>
        <v>0</v>
      </c>
      <c r="AY1030" s="17">
        <f t="shared" si="4938"/>
        <v>2885.3</v>
      </c>
      <c r="AZ1030" s="17">
        <f t="shared" si="4939"/>
        <v>2921.3</v>
      </c>
      <c r="BA1030" s="17">
        <f t="shared" si="4940"/>
        <v>2928.3</v>
      </c>
      <c r="BB1030" s="17">
        <f t="shared" ref="BB1030:BK1030" si="5016">BB1031+BB1040</f>
        <v>0</v>
      </c>
      <c r="BC1030" s="17">
        <f t="shared" si="5016"/>
        <v>0</v>
      </c>
      <c r="BD1030" s="17">
        <f t="shared" si="5016"/>
        <v>207.3</v>
      </c>
      <c r="BE1030" s="17">
        <f t="shared" si="5016"/>
        <v>0</v>
      </c>
      <c r="BF1030" s="17">
        <f t="shared" si="5016"/>
        <v>0</v>
      </c>
      <c r="BG1030" s="17">
        <f t="shared" si="5016"/>
        <v>0</v>
      </c>
      <c r="BH1030" s="17">
        <f t="shared" si="5016"/>
        <v>0</v>
      </c>
      <c r="BI1030" s="17">
        <f t="shared" si="5016"/>
        <v>0</v>
      </c>
      <c r="BJ1030" s="17">
        <f t="shared" si="5016"/>
        <v>0</v>
      </c>
      <c r="BK1030" s="17">
        <f t="shared" si="5016"/>
        <v>0</v>
      </c>
      <c r="BL1030" s="17">
        <f t="shared" si="4871"/>
        <v>3092.6000000000004</v>
      </c>
      <c r="BM1030" s="17">
        <f>BM1031+BM1040</f>
        <v>0</v>
      </c>
      <c r="BN1030" s="77">
        <f t="shared" si="4868"/>
        <v>3092.6000000000004</v>
      </c>
      <c r="BO1030" s="17">
        <f t="shared" si="4872"/>
        <v>2921.3</v>
      </c>
      <c r="BP1030" s="17">
        <f>BP1031+BP1040</f>
        <v>0</v>
      </c>
      <c r="BQ1030" s="77">
        <f t="shared" si="4870"/>
        <v>2921.3</v>
      </c>
      <c r="BR1030" s="79">
        <f t="shared" si="4873"/>
        <v>2928.3</v>
      </c>
      <c r="BS1030" s="17">
        <f>BS1031+BS1040</f>
        <v>0</v>
      </c>
      <c r="BT1030" s="18"/>
      <c r="BU1030" s="14"/>
    </row>
    <row r="1031" spans="1:73" s="82" customFormat="1" ht="46.8" x14ac:dyDescent="0.3">
      <c r="A1031" s="65" t="s">
        <v>506</v>
      </c>
      <c r="B1031" s="65" t="s">
        <v>62</v>
      </c>
      <c r="C1031" s="65" t="s">
        <v>291</v>
      </c>
      <c r="D1031" s="65"/>
      <c r="E1031" s="70"/>
      <c r="F1031" s="66" t="s">
        <v>451</v>
      </c>
      <c r="G1031" s="22">
        <f t="shared" ref="G1031:G1033" si="5017">G1032</f>
        <v>930.7</v>
      </c>
      <c r="H1031" s="22">
        <f t="shared" ref="H1031:H1033" si="5018">H1032</f>
        <v>928.7</v>
      </c>
      <c r="I1031" s="22">
        <f t="shared" ref="I1031:I1033" si="5019">I1032</f>
        <v>935.7</v>
      </c>
      <c r="J1031" s="22">
        <f t="shared" ref="J1031:J1033" si="5020">J1032</f>
        <v>0</v>
      </c>
      <c r="K1031" s="22">
        <f t="shared" ref="K1031:K1033" si="5021">K1032</f>
        <v>0</v>
      </c>
      <c r="L1031" s="22">
        <f t="shared" ref="L1031:L1033" si="5022">L1032</f>
        <v>0</v>
      </c>
      <c r="M1031" s="22">
        <f t="shared" si="4995"/>
        <v>930.7</v>
      </c>
      <c r="N1031" s="22">
        <f t="shared" si="4996"/>
        <v>928.7</v>
      </c>
      <c r="O1031" s="22">
        <f t="shared" si="4997"/>
        <v>935.7</v>
      </c>
      <c r="P1031" s="22">
        <f t="shared" ref="P1031:P1033" si="5023">P1032</f>
        <v>0</v>
      </c>
      <c r="Q1031" s="22">
        <f t="shared" ref="Q1031:Q1033" si="5024">Q1032</f>
        <v>0</v>
      </c>
      <c r="R1031" s="22">
        <f t="shared" ref="R1031:R1033" si="5025">R1032</f>
        <v>0</v>
      </c>
      <c r="S1031" s="22">
        <f t="shared" ref="S1031:S1033" si="5026">S1032</f>
        <v>0</v>
      </c>
      <c r="T1031" s="22">
        <f t="shared" ref="T1031:T1033" si="5027">T1032</f>
        <v>0</v>
      </c>
      <c r="U1031" s="22">
        <f t="shared" ref="U1031:U1033" si="5028">U1032</f>
        <v>0</v>
      </c>
      <c r="V1031" s="22">
        <f t="shared" ref="V1031:V1033" si="5029">V1032</f>
        <v>0</v>
      </c>
      <c r="W1031" s="22">
        <f t="shared" ref="W1031:W1033" si="5030">W1032</f>
        <v>0</v>
      </c>
      <c r="X1031" s="22">
        <f t="shared" ref="X1031:X1033" si="5031">X1032</f>
        <v>0</v>
      </c>
      <c r="Y1031" s="22">
        <f t="shared" ref="Y1031:Y1033" si="5032">Y1032</f>
        <v>0</v>
      </c>
      <c r="Z1031" s="22">
        <f t="shared" ref="Z1031:Z1033" si="5033">Z1032</f>
        <v>0</v>
      </c>
      <c r="AA1031" s="22">
        <f t="shared" ref="AA1031:AA1033" si="5034">AA1032</f>
        <v>0</v>
      </c>
      <c r="AB1031" s="22">
        <f t="shared" ref="AB1031:AB1033" si="5035">AB1032</f>
        <v>0</v>
      </c>
      <c r="AC1031" s="22">
        <f t="shared" si="4878"/>
        <v>930.7</v>
      </c>
      <c r="AD1031" s="22">
        <f t="shared" si="4879"/>
        <v>928.7</v>
      </c>
      <c r="AE1031" s="22">
        <f t="shared" si="4880"/>
        <v>935.7</v>
      </c>
      <c r="AF1031" s="22">
        <f t="shared" ref="AF1031:AF1033" si="5036">AF1032</f>
        <v>0</v>
      </c>
      <c r="AG1031" s="22">
        <f t="shared" si="4881"/>
        <v>930.7</v>
      </c>
      <c r="AH1031" s="22">
        <f t="shared" si="4882"/>
        <v>928.7</v>
      </c>
      <c r="AI1031" s="22">
        <f t="shared" si="4883"/>
        <v>935.7</v>
      </c>
      <c r="AJ1031" s="22">
        <f t="shared" ref="AJ1031:AJ1033" si="5037">AJ1032</f>
        <v>0</v>
      </c>
      <c r="AK1031" s="22">
        <f t="shared" ref="AK1031:AK1033" si="5038">AK1032</f>
        <v>0</v>
      </c>
      <c r="AL1031" s="22">
        <f t="shared" ref="AL1031:AL1033" si="5039">AL1032</f>
        <v>0</v>
      </c>
      <c r="AM1031" s="22">
        <f t="shared" ref="AM1031:AM1033" si="5040">AM1032</f>
        <v>0</v>
      </c>
      <c r="AN1031" s="22">
        <f t="shared" ref="AN1031:AN1033" si="5041">AN1032</f>
        <v>0</v>
      </c>
      <c r="AO1031" s="22">
        <f t="shared" ref="AO1031:AO1033" si="5042">AO1032</f>
        <v>0</v>
      </c>
      <c r="AP1031" s="22">
        <f t="shared" ref="AP1031:AP1033" si="5043">AP1032</f>
        <v>0</v>
      </c>
      <c r="AQ1031" s="22">
        <f t="shared" ref="AQ1031:AQ1033" si="5044">AQ1032</f>
        <v>0</v>
      </c>
      <c r="AR1031" s="22">
        <f t="shared" ref="AR1031:AR1033" si="5045">AR1032</f>
        <v>0</v>
      </c>
      <c r="AS1031" s="22">
        <f t="shared" si="4935"/>
        <v>930.7</v>
      </c>
      <c r="AT1031" s="22">
        <f t="shared" si="4936"/>
        <v>928.7</v>
      </c>
      <c r="AU1031" s="22">
        <f t="shared" si="4937"/>
        <v>935.7</v>
      </c>
      <c r="AV1031" s="22">
        <f t="shared" ref="AV1031:AV1033" si="5046">AV1032</f>
        <v>0</v>
      </c>
      <c r="AW1031" s="22">
        <f t="shared" ref="AW1031:AW1033" si="5047">AW1032</f>
        <v>0</v>
      </c>
      <c r="AX1031" s="22">
        <f t="shared" ref="AX1031:AX1033" si="5048">AX1032</f>
        <v>0</v>
      </c>
      <c r="AY1031" s="22">
        <f t="shared" si="4938"/>
        <v>930.7</v>
      </c>
      <c r="AZ1031" s="22">
        <f t="shared" si="4939"/>
        <v>928.7</v>
      </c>
      <c r="BA1031" s="22">
        <f t="shared" si="4940"/>
        <v>935.7</v>
      </c>
      <c r="BB1031" s="22">
        <f t="shared" ref="BB1031:BB1033" si="5049">BB1032</f>
        <v>0</v>
      </c>
      <c r="BC1031" s="22">
        <f t="shared" ref="BC1031:BC1033" si="5050">BC1032</f>
        <v>0</v>
      </c>
      <c r="BD1031" s="22">
        <f t="shared" ref="BD1031:BD1033" si="5051">BD1032</f>
        <v>0</v>
      </c>
      <c r="BE1031" s="22">
        <f t="shared" ref="BE1031:BE1033" si="5052">BE1032</f>
        <v>0</v>
      </c>
      <c r="BF1031" s="22">
        <f t="shared" ref="BF1031:BF1033" si="5053">BF1032</f>
        <v>0</v>
      </c>
      <c r="BG1031" s="22">
        <f t="shared" ref="BG1031:BG1033" si="5054">BG1032</f>
        <v>0</v>
      </c>
      <c r="BH1031" s="22">
        <f t="shared" ref="BH1031:BH1033" si="5055">BH1032</f>
        <v>0</v>
      </c>
      <c r="BI1031" s="22">
        <f t="shared" ref="BI1031:BI1033" si="5056">BI1032</f>
        <v>0</v>
      </c>
      <c r="BJ1031" s="22">
        <f t="shared" ref="BJ1031:BJ1033" si="5057">BJ1032</f>
        <v>0</v>
      </c>
      <c r="BK1031" s="22">
        <f t="shared" ref="BK1031:BK1033" si="5058">BK1032</f>
        <v>0</v>
      </c>
      <c r="BL1031" s="22">
        <f t="shared" si="4871"/>
        <v>930.7</v>
      </c>
      <c r="BM1031" s="22">
        <f t="shared" ref="BM1031:BM1033" si="5059">BM1032</f>
        <v>0</v>
      </c>
      <c r="BN1031" s="78">
        <f t="shared" si="4868"/>
        <v>930.7</v>
      </c>
      <c r="BO1031" s="22">
        <f t="shared" si="4872"/>
        <v>928.7</v>
      </c>
      <c r="BP1031" s="22">
        <f t="shared" ref="BP1031:BS1033" si="5060">BP1032</f>
        <v>0</v>
      </c>
      <c r="BQ1031" s="78">
        <f t="shared" si="4870"/>
        <v>928.7</v>
      </c>
      <c r="BR1031" s="80">
        <f t="shared" si="4873"/>
        <v>935.7</v>
      </c>
      <c r="BS1031" s="22">
        <f t="shared" si="5060"/>
        <v>0</v>
      </c>
      <c r="BT1031" s="23"/>
      <c r="BU1031" s="19"/>
    </row>
    <row r="1032" spans="1:73" x14ac:dyDescent="0.3">
      <c r="A1032" s="67" t="s">
        <v>506</v>
      </c>
      <c r="B1032" s="67" t="s">
        <v>62</v>
      </c>
      <c r="C1032" s="67" t="s">
        <v>291</v>
      </c>
      <c r="D1032" s="67" t="s">
        <v>225</v>
      </c>
      <c r="E1032" s="71"/>
      <c r="F1032" s="68" t="s">
        <v>226</v>
      </c>
      <c r="G1032" s="26">
        <f t="shared" si="5017"/>
        <v>930.7</v>
      </c>
      <c r="H1032" s="26">
        <f t="shared" si="5018"/>
        <v>928.7</v>
      </c>
      <c r="I1032" s="26">
        <f t="shared" si="5019"/>
        <v>935.7</v>
      </c>
      <c r="J1032" s="26">
        <f t="shared" si="5020"/>
        <v>0</v>
      </c>
      <c r="K1032" s="26">
        <f t="shared" si="5021"/>
        <v>0</v>
      </c>
      <c r="L1032" s="26">
        <f t="shared" si="5022"/>
        <v>0</v>
      </c>
      <c r="M1032" s="26">
        <f t="shared" si="4995"/>
        <v>930.7</v>
      </c>
      <c r="N1032" s="26">
        <f t="shared" si="4996"/>
        <v>928.7</v>
      </c>
      <c r="O1032" s="26">
        <f t="shared" si="4997"/>
        <v>935.7</v>
      </c>
      <c r="P1032" s="26">
        <f t="shared" si="5023"/>
        <v>0</v>
      </c>
      <c r="Q1032" s="26">
        <f t="shared" si="5024"/>
        <v>0</v>
      </c>
      <c r="R1032" s="26">
        <f t="shared" si="5025"/>
        <v>0</v>
      </c>
      <c r="S1032" s="26">
        <f t="shared" si="5026"/>
        <v>0</v>
      </c>
      <c r="T1032" s="26">
        <f t="shared" si="5027"/>
        <v>0</v>
      </c>
      <c r="U1032" s="26">
        <f t="shared" si="5028"/>
        <v>0</v>
      </c>
      <c r="V1032" s="26">
        <f t="shared" si="5029"/>
        <v>0</v>
      </c>
      <c r="W1032" s="26">
        <f t="shared" si="5030"/>
        <v>0</v>
      </c>
      <c r="X1032" s="26">
        <f t="shared" si="5031"/>
        <v>0</v>
      </c>
      <c r="Y1032" s="26">
        <f t="shared" si="5032"/>
        <v>0</v>
      </c>
      <c r="Z1032" s="26">
        <f t="shared" si="5033"/>
        <v>0</v>
      </c>
      <c r="AA1032" s="26">
        <f t="shared" si="5034"/>
        <v>0</v>
      </c>
      <c r="AB1032" s="26">
        <f t="shared" si="5035"/>
        <v>0</v>
      </c>
      <c r="AC1032" s="26">
        <f t="shared" si="4878"/>
        <v>930.7</v>
      </c>
      <c r="AD1032" s="26">
        <f t="shared" si="4879"/>
        <v>928.7</v>
      </c>
      <c r="AE1032" s="26">
        <f t="shared" si="4880"/>
        <v>935.7</v>
      </c>
      <c r="AF1032" s="26">
        <f t="shared" si="5036"/>
        <v>0</v>
      </c>
      <c r="AG1032" s="26">
        <f t="shared" si="4881"/>
        <v>930.7</v>
      </c>
      <c r="AH1032" s="26">
        <f t="shared" si="4882"/>
        <v>928.7</v>
      </c>
      <c r="AI1032" s="26">
        <f t="shared" si="4883"/>
        <v>935.7</v>
      </c>
      <c r="AJ1032" s="26">
        <f t="shared" si="5037"/>
        <v>0</v>
      </c>
      <c r="AK1032" s="26">
        <f t="shared" si="5038"/>
        <v>0</v>
      </c>
      <c r="AL1032" s="26">
        <f t="shared" si="5039"/>
        <v>0</v>
      </c>
      <c r="AM1032" s="26">
        <f t="shared" si="5040"/>
        <v>0</v>
      </c>
      <c r="AN1032" s="26">
        <f t="shared" si="5041"/>
        <v>0</v>
      </c>
      <c r="AO1032" s="26">
        <f t="shared" si="5042"/>
        <v>0</v>
      </c>
      <c r="AP1032" s="26">
        <f t="shared" si="5043"/>
        <v>0</v>
      </c>
      <c r="AQ1032" s="26">
        <f t="shared" si="5044"/>
        <v>0</v>
      </c>
      <c r="AR1032" s="26">
        <f t="shared" si="5045"/>
        <v>0</v>
      </c>
      <c r="AS1032" s="26">
        <f t="shared" si="4935"/>
        <v>930.7</v>
      </c>
      <c r="AT1032" s="26">
        <f t="shared" si="4936"/>
        <v>928.7</v>
      </c>
      <c r="AU1032" s="26">
        <f t="shared" si="4937"/>
        <v>935.7</v>
      </c>
      <c r="AV1032" s="26">
        <f t="shared" si="5046"/>
        <v>0</v>
      </c>
      <c r="AW1032" s="26">
        <f t="shared" si="5047"/>
        <v>0</v>
      </c>
      <c r="AX1032" s="26">
        <f t="shared" si="5048"/>
        <v>0</v>
      </c>
      <c r="AY1032" s="26">
        <f t="shared" si="4938"/>
        <v>930.7</v>
      </c>
      <c r="AZ1032" s="26">
        <f t="shared" si="4939"/>
        <v>928.7</v>
      </c>
      <c r="BA1032" s="26">
        <f t="shared" si="4940"/>
        <v>935.7</v>
      </c>
      <c r="BB1032" s="26">
        <f t="shared" si="5049"/>
        <v>0</v>
      </c>
      <c r="BC1032" s="26">
        <f t="shared" si="5050"/>
        <v>0</v>
      </c>
      <c r="BD1032" s="26">
        <f t="shared" si="5051"/>
        <v>0</v>
      </c>
      <c r="BE1032" s="26">
        <f t="shared" si="5052"/>
        <v>0</v>
      </c>
      <c r="BF1032" s="26">
        <f t="shared" si="5053"/>
        <v>0</v>
      </c>
      <c r="BG1032" s="26">
        <f t="shared" si="5054"/>
        <v>0</v>
      </c>
      <c r="BH1032" s="26">
        <f t="shared" si="5055"/>
        <v>0</v>
      </c>
      <c r="BI1032" s="26">
        <f t="shared" si="5056"/>
        <v>0</v>
      </c>
      <c r="BJ1032" s="26">
        <f t="shared" si="5057"/>
        <v>0</v>
      </c>
      <c r="BK1032" s="26">
        <f t="shared" si="5058"/>
        <v>0</v>
      </c>
      <c r="BL1032" s="26">
        <f t="shared" si="4871"/>
        <v>930.7</v>
      </c>
      <c r="BM1032" s="26">
        <f t="shared" si="5059"/>
        <v>0</v>
      </c>
      <c r="BN1032" s="53">
        <f t="shared" si="4868"/>
        <v>930.7</v>
      </c>
      <c r="BO1032" s="26">
        <f t="shared" si="4872"/>
        <v>928.7</v>
      </c>
      <c r="BP1032" s="26">
        <f t="shared" si="5060"/>
        <v>0</v>
      </c>
      <c r="BQ1032" s="53">
        <f t="shared" si="4870"/>
        <v>928.7</v>
      </c>
      <c r="BR1032" s="52">
        <f t="shared" si="4873"/>
        <v>935.7</v>
      </c>
      <c r="BS1032" s="26">
        <f t="shared" si="5060"/>
        <v>0</v>
      </c>
      <c r="BT1032" s="27"/>
    </row>
    <row r="1033" spans="1:73" x14ac:dyDescent="0.3">
      <c r="A1033" s="67" t="s">
        <v>506</v>
      </c>
      <c r="B1033" s="67" t="s">
        <v>62</v>
      </c>
      <c r="C1033" s="67" t="s">
        <v>291</v>
      </c>
      <c r="D1033" s="67" t="s">
        <v>227</v>
      </c>
      <c r="E1033" s="71"/>
      <c r="F1033" s="68" t="s">
        <v>33</v>
      </c>
      <c r="G1033" s="26">
        <f t="shared" si="5017"/>
        <v>930.7</v>
      </c>
      <c r="H1033" s="26">
        <f t="shared" si="5018"/>
        <v>928.7</v>
      </c>
      <c r="I1033" s="26">
        <f t="shared" si="5019"/>
        <v>935.7</v>
      </c>
      <c r="J1033" s="26">
        <f t="shared" si="5020"/>
        <v>0</v>
      </c>
      <c r="K1033" s="26">
        <f t="shared" si="5021"/>
        <v>0</v>
      </c>
      <c r="L1033" s="26">
        <f t="shared" si="5022"/>
        <v>0</v>
      </c>
      <c r="M1033" s="26">
        <f t="shared" si="4995"/>
        <v>930.7</v>
      </c>
      <c r="N1033" s="26">
        <f t="shared" si="4996"/>
        <v>928.7</v>
      </c>
      <c r="O1033" s="26">
        <f t="shared" si="4997"/>
        <v>935.7</v>
      </c>
      <c r="P1033" s="26">
        <f t="shared" si="5023"/>
        <v>0</v>
      </c>
      <c r="Q1033" s="26">
        <f t="shared" si="5024"/>
        <v>0</v>
      </c>
      <c r="R1033" s="26">
        <f t="shared" si="5025"/>
        <v>0</v>
      </c>
      <c r="S1033" s="26">
        <f t="shared" si="5026"/>
        <v>0</v>
      </c>
      <c r="T1033" s="26">
        <f t="shared" si="5027"/>
        <v>0</v>
      </c>
      <c r="U1033" s="26">
        <f t="shared" si="5028"/>
        <v>0</v>
      </c>
      <c r="V1033" s="26">
        <f t="shared" si="5029"/>
        <v>0</v>
      </c>
      <c r="W1033" s="26">
        <f t="shared" si="5030"/>
        <v>0</v>
      </c>
      <c r="X1033" s="26">
        <f t="shared" si="5031"/>
        <v>0</v>
      </c>
      <c r="Y1033" s="26">
        <f t="shared" si="5032"/>
        <v>0</v>
      </c>
      <c r="Z1033" s="26">
        <f t="shared" si="5033"/>
        <v>0</v>
      </c>
      <c r="AA1033" s="26">
        <f t="shared" si="5034"/>
        <v>0</v>
      </c>
      <c r="AB1033" s="26">
        <f t="shared" si="5035"/>
        <v>0</v>
      </c>
      <c r="AC1033" s="26">
        <f t="shared" si="4878"/>
        <v>930.7</v>
      </c>
      <c r="AD1033" s="26">
        <f t="shared" si="4879"/>
        <v>928.7</v>
      </c>
      <c r="AE1033" s="26">
        <f t="shared" si="4880"/>
        <v>935.7</v>
      </c>
      <c r="AF1033" s="26">
        <f t="shared" si="5036"/>
        <v>0</v>
      </c>
      <c r="AG1033" s="26">
        <f t="shared" si="4881"/>
        <v>930.7</v>
      </c>
      <c r="AH1033" s="26">
        <f t="shared" si="4882"/>
        <v>928.7</v>
      </c>
      <c r="AI1033" s="26">
        <f t="shared" si="4883"/>
        <v>935.7</v>
      </c>
      <c r="AJ1033" s="26">
        <f t="shared" si="5037"/>
        <v>0</v>
      </c>
      <c r="AK1033" s="26">
        <f t="shared" si="5038"/>
        <v>0</v>
      </c>
      <c r="AL1033" s="26">
        <f t="shared" si="5039"/>
        <v>0</v>
      </c>
      <c r="AM1033" s="26">
        <f t="shared" si="5040"/>
        <v>0</v>
      </c>
      <c r="AN1033" s="26">
        <f t="shared" si="5041"/>
        <v>0</v>
      </c>
      <c r="AO1033" s="26">
        <f t="shared" si="5042"/>
        <v>0</v>
      </c>
      <c r="AP1033" s="26">
        <f t="shared" si="5043"/>
        <v>0</v>
      </c>
      <c r="AQ1033" s="26">
        <f t="shared" si="5044"/>
        <v>0</v>
      </c>
      <c r="AR1033" s="26">
        <f t="shared" si="5045"/>
        <v>0</v>
      </c>
      <c r="AS1033" s="26">
        <f t="shared" si="4935"/>
        <v>930.7</v>
      </c>
      <c r="AT1033" s="26">
        <f t="shared" si="4936"/>
        <v>928.7</v>
      </c>
      <c r="AU1033" s="26">
        <f t="shared" si="4937"/>
        <v>935.7</v>
      </c>
      <c r="AV1033" s="26">
        <f t="shared" si="5046"/>
        <v>0</v>
      </c>
      <c r="AW1033" s="26">
        <f t="shared" si="5047"/>
        <v>0</v>
      </c>
      <c r="AX1033" s="26">
        <f t="shared" si="5048"/>
        <v>0</v>
      </c>
      <c r="AY1033" s="26">
        <f t="shared" si="4938"/>
        <v>930.7</v>
      </c>
      <c r="AZ1033" s="26">
        <f t="shared" si="4939"/>
        <v>928.7</v>
      </c>
      <c r="BA1033" s="26">
        <f t="shared" si="4940"/>
        <v>935.7</v>
      </c>
      <c r="BB1033" s="26">
        <f t="shared" si="5049"/>
        <v>0</v>
      </c>
      <c r="BC1033" s="26">
        <f t="shared" si="5050"/>
        <v>0</v>
      </c>
      <c r="BD1033" s="26">
        <f t="shared" si="5051"/>
        <v>0</v>
      </c>
      <c r="BE1033" s="26">
        <f t="shared" si="5052"/>
        <v>0</v>
      </c>
      <c r="BF1033" s="26">
        <f t="shared" si="5053"/>
        <v>0</v>
      </c>
      <c r="BG1033" s="26">
        <f t="shared" si="5054"/>
        <v>0</v>
      </c>
      <c r="BH1033" s="26">
        <f t="shared" si="5055"/>
        <v>0</v>
      </c>
      <c r="BI1033" s="26">
        <f t="shared" si="5056"/>
        <v>0</v>
      </c>
      <c r="BJ1033" s="26">
        <f t="shared" si="5057"/>
        <v>0</v>
      </c>
      <c r="BK1033" s="26">
        <f t="shared" si="5058"/>
        <v>0</v>
      </c>
      <c r="BL1033" s="26">
        <f t="shared" si="4871"/>
        <v>930.7</v>
      </c>
      <c r="BM1033" s="26">
        <f t="shared" si="5059"/>
        <v>0</v>
      </c>
      <c r="BN1033" s="53">
        <f t="shared" si="4868"/>
        <v>930.7</v>
      </c>
      <c r="BO1033" s="26">
        <f t="shared" si="4872"/>
        <v>928.7</v>
      </c>
      <c r="BP1033" s="26">
        <f t="shared" si="5060"/>
        <v>0</v>
      </c>
      <c r="BQ1033" s="53">
        <f t="shared" si="4870"/>
        <v>928.7</v>
      </c>
      <c r="BR1033" s="52">
        <f t="shared" si="4873"/>
        <v>935.7</v>
      </c>
      <c r="BS1033" s="26">
        <f t="shared" si="5060"/>
        <v>0</v>
      </c>
      <c r="BT1033" s="27"/>
    </row>
    <row r="1034" spans="1:73" ht="93.6" x14ac:dyDescent="0.3">
      <c r="A1034" s="67" t="s">
        <v>506</v>
      </c>
      <c r="B1034" s="67" t="s">
        <v>62</v>
      </c>
      <c r="C1034" s="67" t="s">
        <v>291</v>
      </c>
      <c r="D1034" s="67" t="s">
        <v>452</v>
      </c>
      <c r="E1034" s="71"/>
      <c r="F1034" s="68" t="s">
        <v>453</v>
      </c>
      <c r="G1034" s="26">
        <f t="shared" ref="G1034:L1034" si="5061">G1035+G1037</f>
        <v>930.7</v>
      </c>
      <c r="H1034" s="26">
        <f t="shared" si="5061"/>
        <v>928.7</v>
      </c>
      <c r="I1034" s="26">
        <f t="shared" si="5061"/>
        <v>935.7</v>
      </c>
      <c r="J1034" s="26">
        <f t="shared" si="5061"/>
        <v>0</v>
      </c>
      <c r="K1034" s="26">
        <f t="shared" si="5061"/>
        <v>0</v>
      </c>
      <c r="L1034" s="26">
        <f t="shared" si="5061"/>
        <v>0</v>
      </c>
      <c r="M1034" s="26">
        <f t="shared" si="4995"/>
        <v>930.7</v>
      </c>
      <c r="N1034" s="26">
        <f t="shared" si="4996"/>
        <v>928.7</v>
      </c>
      <c r="O1034" s="26">
        <f t="shared" si="4997"/>
        <v>935.7</v>
      </c>
      <c r="P1034" s="26">
        <f t="shared" ref="P1034:AB1034" si="5062">P1035+P1037</f>
        <v>0</v>
      </c>
      <c r="Q1034" s="26">
        <f t="shared" si="5062"/>
        <v>0</v>
      </c>
      <c r="R1034" s="26">
        <f t="shared" si="5062"/>
        <v>0</v>
      </c>
      <c r="S1034" s="26">
        <f t="shared" si="5062"/>
        <v>0</v>
      </c>
      <c r="T1034" s="26">
        <f t="shared" si="5062"/>
        <v>0</v>
      </c>
      <c r="U1034" s="26">
        <f t="shared" si="5062"/>
        <v>0</v>
      </c>
      <c r="V1034" s="26">
        <f t="shared" si="5062"/>
        <v>0</v>
      </c>
      <c r="W1034" s="26">
        <f t="shared" si="5062"/>
        <v>0</v>
      </c>
      <c r="X1034" s="26">
        <f t="shared" si="5062"/>
        <v>0</v>
      </c>
      <c r="Y1034" s="26">
        <f t="shared" si="5062"/>
        <v>0</v>
      </c>
      <c r="Z1034" s="26">
        <f t="shared" si="5062"/>
        <v>0</v>
      </c>
      <c r="AA1034" s="26">
        <f t="shared" si="5062"/>
        <v>0</v>
      </c>
      <c r="AB1034" s="26">
        <f t="shared" si="5062"/>
        <v>0</v>
      </c>
      <c r="AC1034" s="26">
        <f t="shared" si="4878"/>
        <v>930.7</v>
      </c>
      <c r="AD1034" s="26">
        <f t="shared" si="4879"/>
        <v>928.7</v>
      </c>
      <c r="AE1034" s="26">
        <f t="shared" si="4880"/>
        <v>935.7</v>
      </c>
      <c r="AF1034" s="26">
        <f>AF1035+AF1037</f>
        <v>0</v>
      </c>
      <c r="AG1034" s="26">
        <f t="shared" si="4881"/>
        <v>930.7</v>
      </c>
      <c r="AH1034" s="26">
        <f t="shared" si="4882"/>
        <v>928.7</v>
      </c>
      <c r="AI1034" s="26">
        <f t="shared" si="4883"/>
        <v>935.7</v>
      </c>
      <c r="AJ1034" s="26">
        <f t="shared" ref="AJ1034:AR1034" si="5063">AJ1035+AJ1037</f>
        <v>0</v>
      </c>
      <c r="AK1034" s="26">
        <f t="shared" si="5063"/>
        <v>0</v>
      </c>
      <c r="AL1034" s="26">
        <f t="shared" si="5063"/>
        <v>0</v>
      </c>
      <c r="AM1034" s="26">
        <f t="shared" si="5063"/>
        <v>0</v>
      </c>
      <c r="AN1034" s="26">
        <f t="shared" si="5063"/>
        <v>0</v>
      </c>
      <c r="AO1034" s="26">
        <f t="shared" si="5063"/>
        <v>0</v>
      </c>
      <c r="AP1034" s="26">
        <f t="shared" si="5063"/>
        <v>0</v>
      </c>
      <c r="AQ1034" s="26">
        <f t="shared" si="5063"/>
        <v>0</v>
      </c>
      <c r="AR1034" s="26">
        <f t="shared" si="5063"/>
        <v>0</v>
      </c>
      <c r="AS1034" s="26">
        <f t="shared" si="4935"/>
        <v>930.7</v>
      </c>
      <c r="AT1034" s="26">
        <f t="shared" si="4936"/>
        <v>928.7</v>
      </c>
      <c r="AU1034" s="26">
        <f t="shared" si="4937"/>
        <v>935.7</v>
      </c>
      <c r="AV1034" s="26">
        <f>AV1035+AV1037</f>
        <v>0</v>
      </c>
      <c r="AW1034" s="26">
        <f>AW1035+AW1037</f>
        <v>0</v>
      </c>
      <c r="AX1034" s="26">
        <f>AX1035+AX1037</f>
        <v>0</v>
      </c>
      <c r="AY1034" s="26">
        <f t="shared" si="4938"/>
        <v>930.7</v>
      </c>
      <c r="AZ1034" s="26">
        <f t="shared" si="4939"/>
        <v>928.7</v>
      </c>
      <c r="BA1034" s="26">
        <f t="shared" si="4940"/>
        <v>935.7</v>
      </c>
      <c r="BB1034" s="26">
        <f t="shared" ref="BB1034:BK1034" si="5064">BB1035+BB1037</f>
        <v>0</v>
      </c>
      <c r="BC1034" s="26">
        <f t="shared" si="5064"/>
        <v>0</v>
      </c>
      <c r="BD1034" s="26">
        <f t="shared" si="5064"/>
        <v>0</v>
      </c>
      <c r="BE1034" s="26">
        <f t="shared" si="5064"/>
        <v>0</v>
      </c>
      <c r="BF1034" s="26">
        <f t="shared" si="5064"/>
        <v>0</v>
      </c>
      <c r="BG1034" s="26">
        <f t="shared" si="5064"/>
        <v>0</v>
      </c>
      <c r="BH1034" s="26">
        <f t="shared" si="5064"/>
        <v>0</v>
      </c>
      <c r="BI1034" s="26">
        <f t="shared" si="5064"/>
        <v>0</v>
      </c>
      <c r="BJ1034" s="26">
        <f t="shared" si="5064"/>
        <v>0</v>
      </c>
      <c r="BK1034" s="26">
        <f t="shared" si="5064"/>
        <v>0</v>
      </c>
      <c r="BL1034" s="26">
        <f t="shared" si="4871"/>
        <v>930.7</v>
      </c>
      <c r="BM1034" s="26">
        <f>BM1035+BM1037</f>
        <v>0</v>
      </c>
      <c r="BN1034" s="53">
        <f t="shared" si="4868"/>
        <v>930.7</v>
      </c>
      <c r="BO1034" s="26">
        <f t="shared" si="4872"/>
        <v>928.7</v>
      </c>
      <c r="BP1034" s="26">
        <f>BP1035+BP1037</f>
        <v>0</v>
      </c>
      <c r="BQ1034" s="53">
        <f t="shared" si="4870"/>
        <v>928.7</v>
      </c>
      <c r="BR1034" s="52">
        <f t="shared" si="4873"/>
        <v>935.7</v>
      </c>
      <c r="BS1034" s="26">
        <f>BS1035+BS1037</f>
        <v>0</v>
      </c>
      <c r="BT1034" s="27"/>
    </row>
    <row r="1035" spans="1:73" ht="46.8" x14ac:dyDescent="0.3">
      <c r="A1035" s="67" t="s">
        <v>506</v>
      </c>
      <c r="B1035" s="67" t="s">
        <v>62</v>
      </c>
      <c r="C1035" s="67" t="s">
        <v>291</v>
      </c>
      <c r="D1035" s="67" t="s">
        <v>454</v>
      </c>
      <c r="E1035" s="71"/>
      <c r="F1035" s="68" t="s">
        <v>455</v>
      </c>
      <c r="G1035" s="26">
        <f t="shared" ref="G1035:L1035" si="5065">G1036</f>
        <v>29.1</v>
      </c>
      <c r="H1035" s="26">
        <f t="shared" si="5065"/>
        <v>29.1</v>
      </c>
      <c r="I1035" s="26">
        <f t="shared" si="5065"/>
        <v>29.1</v>
      </c>
      <c r="J1035" s="26">
        <f t="shared" si="5065"/>
        <v>0</v>
      </c>
      <c r="K1035" s="26">
        <f t="shared" si="5065"/>
        <v>0</v>
      </c>
      <c r="L1035" s="26">
        <f t="shared" si="5065"/>
        <v>0</v>
      </c>
      <c r="M1035" s="26">
        <f t="shared" si="4995"/>
        <v>29.1</v>
      </c>
      <c r="N1035" s="26">
        <f t="shared" si="4996"/>
        <v>29.1</v>
      </c>
      <c r="O1035" s="26">
        <f t="shared" si="4997"/>
        <v>29.1</v>
      </c>
      <c r="P1035" s="26">
        <f t="shared" ref="P1035:AB1035" si="5066">P1036</f>
        <v>0</v>
      </c>
      <c r="Q1035" s="26">
        <f t="shared" si="5066"/>
        <v>0</v>
      </c>
      <c r="R1035" s="26">
        <f t="shared" si="5066"/>
        <v>0</v>
      </c>
      <c r="S1035" s="26">
        <f t="shared" si="5066"/>
        <v>0</v>
      </c>
      <c r="T1035" s="26">
        <f t="shared" si="5066"/>
        <v>0</v>
      </c>
      <c r="U1035" s="26">
        <f t="shared" si="5066"/>
        <v>0</v>
      </c>
      <c r="V1035" s="26">
        <f t="shared" si="5066"/>
        <v>0</v>
      </c>
      <c r="W1035" s="26">
        <f t="shared" si="5066"/>
        <v>0</v>
      </c>
      <c r="X1035" s="26">
        <f t="shared" si="5066"/>
        <v>0</v>
      </c>
      <c r="Y1035" s="26">
        <f t="shared" si="5066"/>
        <v>0</v>
      </c>
      <c r="Z1035" s="26">
        <f t="shared" si="5066"/>
        <v>0</v>
      </c>
      <c r="AA1035" s="26">
        <f t="shared" si="5066"/>
        <v>0</v>
      </c>
      <c r="AB1035" s="26">
        <f t="shared" si="5066"/>
        <v>0</v>
      </c>
      <c r="AC1035" s="26">
        <f t="shared" si="4878"/>
        <v>29.1</v>
      </c>
      <c r="AD1035" s="26">
        <f t="shared" si="4879"/>
        <v>29.1</v>
      </c>
      <c r="AE1035" s="26">
        <f t="shared" si="4880"/>
        <v>29.1</v>
      </c>
      <c r="AF1035" s="26">
        <f>AF1036</f>
        <v>0</v>
      </c>
      <c r="AG1035" s="26">
        <f t="shared" si="4881"/>
        <v>29.1</v>
      </c>
      <c r="AH1035" s="26">
        <f t="shared" si="4882"/>
        <v>29.1</v>
      </c>
      <c r="AI1035" s="26">
        <f t="shared" si="4883"/>
        <v>29.1</v>
      </c>
      <c r="AJ1035" s="26">
        <f t="shared" ref="AJ1035:AR1035" si="5067">AJ1036</f>
        <v>0</v>
      </c>
      <c r="AK1035" s="26">
        <f t="shared" si="5067"/>
        <v>0</v>
      </c>
      <c r="AL1035" s="26">
        <f t="shared" si="5067"/>
        <v>0</v>
      </c>
      <c r="AM1035" s="26">
        <f t="shared" si="5067"/>
        <v>0</v>
      </c>
      <c r="AN1035" s="26">
        <f t="shared" si="5067"/>
        <v>0</v>
      </c>
      <c r="AO1035" s="26">
        <f t="shared" si="5067"/>
        <v>0</v>
      </c>
      <c r="AP1035" s="26">
        <f t="shared" si="5067"/>
        <v>0</v>
      </c>
      <c r="AQ1035" s="26">
        <f t="shared" si="5067"/>
        <v>0</v>
      </c>
      <c r="AR1035" s="26">
        <f t="shared" si="5067"/>
        <v>0</v>
      </c>
      <c r="AS1035" s="26">
        <f t="shared" si="4935"/>
        <v>29.1</v>
      </c>
      <c r="AT1035" s="26">
        <f t="shared" si="4936"/>
        <v>29.1</v>
      </c>
      <c r="AU1035" s="26">
        <f t="shared" si="4937"/>
        <v>29.1</v>
      </c>
      <c r="AV1035" s="26">
        <f>AV1036</f>
        <v>0</v>
      </c>
      <c r="AW1035" s="26">
        <f>AW1036</f>
        <v>0</v>
      </c>
      <c r="AX1035" s="26">
        <f>AX1036</f>
        <v>0</v>
      </c>
      <c r="AY1035" s="26">
        <f t="shared" si="4938"/>
        <v>29.1</v>
      </c>
      <c r="AZ1035" s="26">
        <f t="shared" si="4939"/>
        <v>29.1</v>
      </c>
      <c r="BA1035" s="26">
        <f t="shared" si="4940"/>
        <v>29.1</v>
      </c>
      <c r="BB1035" s="26">
        <f t="shared" ref="BB1035:BK1035" si="5068">BB1036</f>
        <v>0</v>
      </c>
      <c r="BC1035" s="26">
        <f t="shared" si="5068"/>
        <v>0</v>
      </c>
      <c r="BD1035" s="26">
        <f t="shared" si="5068"/>
        <v>0</v>
      </c>
      <c r="BE1035" s="26">
        <f t="shared" si="5068"/>
        <v>0</v>
      </c>
      <c r="BF1035" s="26">
        <f t="shared" si="5068"/>
        <v>0</v>
      </c>
      <c r="BG1035" s="26">
        <f t="shared" si="5068"/>
        <v>0</v>
      </c>
      <c r="BH1035" s="26">
        <f t="shared" si="5068"/>
        <v>0</v>
      </c>
      <c r="BI1035" s="26">
        <f t="shared" si="5068"/>
        <v>0</v>
      </c>
      <c r="BJ1035" s="26">
        <f t="shared" si="5068"/>
        <v>0</v>
      </c>
      <c r="BK1035" s="26">
        <f t="shared" si="5068"/>
        <v>0</v>
      </c>
      <c r="BL1035" s="26">
        <f t="shared" si="4871"/>
        <v>29.1</v>
      </c>
      <c r="BM1035" s="26">
        <f>BM1036</f>
        <v>0</v>
      </c>
      <c r="BN1035" s="53">
        <f t="shared" si="4868"/>
        <v>29.1</v>
      </c>
      <c r="BO1035" s="26">
        <f t="shared" si="4872"/>
        <v>29.1</v>
      </c>
      <c r="BP1035" s="26">
        <f>BP1036</f>
        <v>0</v>
      </c>
      <c r="BQ1035" s="53">
        <f t="shared" si="4870"/>
        <v>29.1</v>
      </c>
      <c r="BR1035" s="52">
        <f t="shared" si="4873"/>
        <v>29.1</v>
      </c>
      <c r="BS1035" s="26">
        <f>BS1036</f>
        <v>0</v>
      </c>
      <c r="BT1035" s="27"/>
    </row>
    <row r="1036" spans="1:73" ht="31.2" x14ac:dyDescent="0.3">
      <c r="A1036" s="67" t="s">
        <v>506</v>
      </c>
      <c r="B1036" s="67" t="s">
        <v>62</v>
      </c>
      <c r="C1036" s="67" t="s">
        <v>291</v>
      </c>
      <c r="D1036" s="67" t="s">
        <v>454</v>
      </c>
      <c r="E1036" s="67" t="s">
        <v>38</v>
      </c>
      <c r="F1036" s="68" t="s">
        <v>39</v>
      </c>
      <c r="G1036" s="26">
        <v>29.1</v>
      </c>
      <c r="H1036" s="26">
        <v>29.1</v>
      </c>
      <c r="I1036" s="26">
        <v>29.1</v>
      </c>
      <c r="J1036" s="26"/>
      <c r="K1036" s="26"/>
      <c r="L1036" s="26"/>
      <c r="M1036" s="26">
        <f t="shared" si="4995"/>
        <v>29.1</v>
      </c>
      <c r="N1036" s="26">
        <f t="shared" si="4996"/>
        <v>29.1</v>
      </c>
      <c r="O1036" s="26">
        <f t="shared" si="4997"/>
        <v>29.1</v>
      </c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>
        <f t="shared" si="4878"/>
        <v>29.1</v>
      </c>
      <c r="AD1036" s="26">
        <f t="shared" si="4879"/>
        <v>29.1</v>
      </c>
      <c r="AE1036" s="26">
        <f t="shared" si="4880"/>
        <v>29.1</v>
      </c>
      <c r="AF1036" s="26"/>
      <c r="AG1036" s="26">
        <f t="shared" si="4881"/>
        <v>29.1</v>
      </c>
      <c r="AH1036" s="26">
        <f t="shared" si="4882"/>
        <v>29.1</v>
      </c>
      <c r="AI1036" s="26">
        <f t="shared" si="4883"/>
        <v>29.1</v>
      </c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>
        <f t="shared" si="4935"/>
        <v>29.1</v>
      </c>
      <c r="AT1036" s="26">
        <f t="shared" si="4936"/>
        <v>29.1</v>
      </c>
      <c r="AU1036" s="26">
        <f t="shared" si="4937"/>
        <v>29.1</v>
      </c>
      <c r="AV1036" s="26"/>
      <c r="AW1036" s="26"/>
      <c r="AX1036" s="26"/>
      <c r="AY1036" s="26">
        <f t="shared" si="4938"/>
        <v>29.1</v>
      </c>
      <c r="AZ1036" s="26">
        <f t="shared" si="4939"/>
        <v>29.1</v>
      </c>
      <c r="BA1036" s="26">
        <f t="shared" si="4940"/>
        <v>29.1</v>
      </c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>
        <f t="shared" si="4871"/>
        <v>29.1</v>
      </c>
      <c r="BM1036" s="26"/>
      <c r="BN1036" s="53">
        <f t="shared" si="4868"/>
        <v>29.1</v>
      </c>
      <c r="BO1036" s="26">
        <f t="shared" si="4872"/>
        <v>29.1</v>
      </c>
      <c r="BP1036" s="26"/>
      <c r="BQ1036" s="53">
        <f t="shared" si="4870"/>
        <v>29.1</v>
      </c>
      <c r="BR1036" s="52">
        <f t="shared" si="4873"/>
        <v>29.1</v>
      </c>
      <c r="BS1036" s="26"/>
      <c r="BT1036" s="27"/>
    </row>
    <row r="1037" spans="1:73" ht="46.8" x14ac:dyDescent="0.3">
      <c r="A1037" s="67" t="s">
        <v>506</v>
      </c>
      <c r="B1037" s="67" t="s">
        <v>62</v>
      </c>
      <c r="C1037" s="67" t="s">
        <v>291</v>
      </c>
      <c r="D1037" s="67" t="s">
        <v>456</v>
      </c>
      <c r="E1037" s="71"/>
      <c r="F1037" s="68" t="s">
        <v>457</v>
      </c>
      <c r="G1037" s="26">
        <f t="shared" ref="G1037:L1037" si="5069">G1038+G1039</f>
        <v>901.6</v>
      </c>
      <c r="H1037" s="26">
        <f t="shared" si="5069"/>
        <v>899.6</v>
      </c>
      <c r="I1037" s="26">
        <f t="shared" si="5069"/>
        <v>906.6</v>
      </c>
      <c r="J1037" s="26">
        <f t="shared" si="5069"/>
        <v>0</v>
      </c>
      <c r="K1037" s="26">
        <f t="shared" si="5069"/>
        <v>0</v>
      </c>
      <c r="L1037" s="26">
        <f t="shared" si="5069"/>
        <v>0</v>
      </c>
      <c r="M1037" s="26">
        <f t="shared" si="4995"/>
        <v>901.6</v>
      </c>
      <c r="N1037" s="26">
        <f t="shared" si="4996"/>
        <v>899.6</v>
      </c>
      <c r="O1037" s="26">
        <f t="shared" si="4997"/>
        <v>906.6</v>
      </c>
      <c r="P1037" s="26">
        <f t="shared" ref="P1037:AB1037" si="5070">P1038+P1039</f>
        <v>0</v>
      </c>
      <c r="Q1037" s="26">
        <f t="shared" si="5070"/>
        <v>0</v>
      </c>
      <c r="R1037" s="26">
        <f t="shared" si="5070"/>
        <v>0</v>
      </c>
      <c r="S1037" s="26">
        <f t="shared" si="5070"/>
        <v>0</v>
      </c>
      <c r="T1037" s="26">
        <f t="shared" si="5070"/>
        <v>0</v>
      </c>
      <c r="U1037" s="26">
        <f t="shared" si="5070"/>
        <v>0</v>
      </c>
      <c r="V1037" s="26">
        <f t="shared" si="5070"/>
        <v>0</v>
      </c>
      <c r="W1037" s="26">
        <f t="shared" si="5070"/>
        <v>0</v>
      </c>
      <c r="X1037" s="26">
        <f t="shared" si="5070"/>
        <v>0</v>
      </c>
      <c r="Y1037" s="26">
        <f t="shared" si="5070"/>
        <v>0</v>
      </c>
      <c r="Z1037" s="26">
        <f t="shared" si="5070"/>
        <v>0</v>
      </c>
      <c r="AA1037" s="26">
        <f t="shared" si="5070"/>
        <v>0</v>
      </c>
      <c r="AB1037" s="26">
        <f t="shared" si="5070"/>
        <v>0</v>
      </c>
      <c r="AC1037" s="26">
        <f t="shared" si="4878"/>
        <v>901.6</v>
      </c>
      <c r="AD1037" s="26">
        <f t="shared" si="4879"/>
        <v>899.6</v>
      </c>
      <c r="AE1037" s="26">
        <f t="shared" si="4880"/>
        <v>906.6</v>
      </c>
      <c r="AF1037" s="26">
        <f>AF1038+AF1039</f>
        <v>0</v>
      </c>
      <c r="AG1037" s="26">
        <f t="shared" si="4881"/>
        <v>901.6</v>
      </c>
      <c r="AH1037" s="26">
        <f t="shared" si="4882"/>
        <v>899.6</v>
      </c>
      <c r="AI1037" s="26">
        <f t="shared" si="4883"/>
        <v>906.6</v>
      </c>
      <c r="AJ1037" s="26">
        <f t="shared" ref="AJ1037:AR1037" si="5071">AJ1038+AJ1039</f>
        <v>0</v>
      </c>
      <c r="AK1037" s="26">
        <f t="shared" si="5071"/>
        <v>0</v>
      </c>
      <c r="AL1037" s="26">
        <f t="shared" si="5071"/>
        <v>0</v>
      </c>
      <c r="AM1037" s="26">
        <f t="shared" si="5071"/>
        <v>0</v>
      </c>
      <c r="AN1037" s="26">
        <f t="shared" si="5071"/>
        <v>0</v>
      </c>
      <c r="AO1037" s="26">
        <f t="shared" si="5071"/>
        <v>0</v>
      </c>
      <c r="AP1037" s="26">
        <f t="shared" si="5071"/>
        <v>0</v>
      </c>
      <c r="AQ1037" s="26">
        <f t="shared" si="5071"/>
        <v>0</v>
      </c>
      <c r="AR1037" s="26">
        <f t="shared" si="5071"/>
        <v>0</v>
      </c>
      <c r="AS1037" s="26">
        <f t="shared" si="4935"/>
        <v>901.6</v>
      </c>
      <c r="AT1037" s="26">
        <f t="shared" si="4936"/>
        <v>899.6</v>
      </c>
      <c r="AU1037" s="26">
        <f t="shared" si="4937"/>
        <v>906.6</v>
      </c>
      <c r="AV1037" s="26">
        <f>AV1038+AV1039</f>
        <v>0</v>
      </c>
      <c r="AW1037" s="26">
        <f>AW1038+AW1039</f>
        <v>0</v>
      </c>
      <c r="AX1037" s="26">
        <f>AX1038+AX1039</f>
        <v>0</v>
      </c>
      <c r="AY1037" s="26">
        <f t="shared" si="4938"/>
        <v>901.6</v>
      </c>
      <c r="AZ1037" s="26">
        <f t="shared" si="4939"/>
        <v>899.6</v>
      </c>
      <c r="BA1037" s="26">
        <f t="shared" si="4940"/>
        <v>906.6</v>
      </c>
      <c r="BB1037" s="26">
        <f t="shared" ref="BB1037:BK1037" si="5072">BB1038+BB1039</f>
        <v>0</v>
      </c>
      <c r="BC1037" s="26">
        <f t="shared" si="5072"/>
        <v>0</v>
      </c>
      <c r="BD1037" s="26">
        <f t="shared" si="5072"/>
        <v>0</v>
      </c>
      <c r="BE1037" s="26">
        <f t="shared" si="5072"/>
        <v>0</v>
      </c>
      <c r="BF1037" s="26">
        <f t="shared" si="5072"/>
        <v>0</v>
      </c>
      <c r="BG1037" s="26">
        <f t="shared" si="5072"/>
        <v>0</v>
      </c>
      <c r="BH1037" s="26">
        <f t="shared" si="5072"/>
        <v>0</v>
      </c>
      <c r="BI1037" s="26">
        <f t="shared" si="5072"/>
        <v>0</v>
      </c>
      <c r="BJ1037" s="26">
        <f t="shared" si="5072"/>
        <v>0</v>
      </c>
      <c r="BK1037" s="26">
        <f t="shared" si="5072"/>
        <v>0</v>
      </c>
      <c r="BL1037" s="26">
        <f t="shared" si="4871"/>
        <v>901.6</v>
      </c>
      <c r="BM1037" s="26">
        <f>BM1038+BM1039</f>
        <v>0</v>
      </c>
      <c r="BN1037" s="53">
        <f t="shared" si="4868"/>
        <v>901.6</v>
      </c>
      <c r="BO1037" s="26">
        <f t="shared" si="4872"/>
        <v>899.6</v>
      </c>
      <c r="BP1037" s="26">
        <f>BP1038+BP1039</f>
        <v>0</v>
      </c>
      <c r="BQ1037" s="53">
        <f t="shared" si="4870"/>
        <v>899.6</v>
      </c>
      <c r="BR1037" s="52">
        <f t="shared" si="4873"/>
        <v>906.6</v>
      </c>
      <c r="BS1037" s="26">
        <f>BS1038+BS1039</f>
        <v>0</v>
      </c>
      <c r="BT1037" s="27"/>
    </row>
    <row r="1038" spans="1:73" ht="31.2" x14ac:dyDescent="0.3">
      <c r="A1038" s="67" t="s">
        <v>506</v>
      </c>
      <c r="B1038" s="67" t="s">
        <v>62</v>
      </c>
      <c r="C1038" s="67" t="s">
        <v>291</v>
      </c>
      <c r="D1038" s="67" t="s">
        <v>456</v>
      </c>
      <c r="E1038" s="67" t="s">
        <v>38</v>
      </c>
      <c r="F1038" s="68" t="s">
        <v>39</v>
      </c>
      <c r="G1038" s="26">
        <v>859.9</v>
      </c>
      <c r="H1038" s="26">
        <v>868</v>
      </c>
      <c r="I1038" s="26">
        <v>885.2</v>
      </c>
      <c r="J1038" s="26"/>
      <c r="K1038" s="26"/>
      <c r="L1038" s="26"/>
      <c r="M1038" s="26">
        <f t="shared" si="4995"/>
        <v>859.9</v>
      </c>
      <c r="N1038" s="26">
        <f t="shared" si="4996"/>
        <v>868</v>
      </c>
      <c r="O1038" s="26">
        <f t="shared" si="4997"/>
        <v>885.2</v>
      </c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>
        <f t="shared" si="4878"/>
        <v>859.9</v>
      </c>
      <c r="AD1038" s="26">
        <f t="shared" si="4879"/>
        <v>868</v>
      </c>
      <c r="AE1038" s="26">
        <f t="shared" si="4880"/>
        <v>885.2</v>
      </c>
      <c r="AF1038" s="26"/>
      <c r="AG1038" s="26">
        <f t="shared" si="4881"/>
        <v>859.9</v>
      </c>
      <c r="AH1038" s="26">
        <f t="shared" si="4882"/>
        <v>868</v>
      </c>
      <c r="AI1038" s="26">
        <f t="shared" si="4883"/>
        <v>885.2</v>
      </c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>
        <f t="shared" si="4935"/>
        <v>859.9</v>
      </c>
      <c r="AT1038" s="26">
        <f t="shared" si="4936"/>
        <v>868</v>
      </c>
      <c r="AU1038" s="26">
        <f t="shared" si="4937"/>
        <v>885.2</v>
      </c>
      <c r="AV1038" s="26"/>
      <c r="AW1038" s="26"/>
      <c r="AX1038" s="26"/>
      <c r="AY1038" s="26">
        <f t="shared" si="4938"/>
        <v>859.9</v>
      </c>
      <c r="AZ1038" s="26">
        <f t="shared" si="4939"/>
        <v>868</v>
      </c>
      <c r="BA1038" s="26">
        <f t="shared" si="4940"/>
        <v>885.2</v>
      </c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>
        <f t="shared" si="4871"/>
        <v>859.9</v>
      </c>
      <c r="BM1038" s="26"/>
      <c r="BN1038" s="53">
        <f t="shared" si="4868"/>
        <v>859.9</v>
      </c>
      <c r="BO1038" s="26">
        <f t="shared" si="4872"/>
        <v>868</v>
      </c>
      <c r="BP1038" s="26"/>
      <c r="BQ1038" s="53">
        <f t="shared" si="4870"/>
        <v>868</v>
      </c>
      <c r="BR1038" s="52">
        <f t="shared" si="4873"/>
        <v>885.2</v>
      </c>
      <c r="BS1038" s="26"/>
      <c r="BT1038" s="27"/>
    </row>
    <row r="1039" spans="1:73" x14ac:dyDescent="0.3">
      <c r="A1039" s="67" t="s">
        <v>506</v>
      </c>
      <c r="B1039" s="67" t="s">
        <v>62</v>
      </c>
      <c r="C1039" s="67" t="s">
        <v>291</v>
      </c>
      <c r="D1039" s="67" t="s">
        <v>456</v>
      </c>
      <c r="E1039" s="67" t="s">
        <v>40</v>
      </c>
      <c r="F1039" s="68" t="s">
        <v>41</v>
      </c>
      <c r="G1039" s="26">
        <v>41.7</v>
      </c>
      <c r="H1039" s="26">
        <v>31.6</v>
      </c>
      <c r="I1039" s="26">
        <v>21.4</v>
      </c>
      <c r="J1039" s="26"/>
      <c r="K1039" s="26"/>
      <c r="L1039" s="26"/>
      <c r="M1039" s="26">
        <f t="shared" si="4995"/>
        <v>41.7</v>
      </c>
      <c r="N1039" s="26">
        <f t="shared" si="4996"/>
        <v>31.6</v>
      </c>
      <c r="O1039" s="26">
        <f t="shared" si="4997"/>
        <v>21.4</v>
      </c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>
        <f t="shared" si="4878"/>
        <v>41.7</v>
      </c>
      <c r="AD1039" s="26">
        <f t="shared" si="4879"/>
        <v>31.6</v>
      </c>
      <c r="AE1039" s="26">
        <f t="shared" si="4880"/>
        <v>21.4</v>
      </c>
      <c r="AF1039" s="26"/>
      <c r="AG1039" s="26">
        <f t="shared" si="4881"/>
        <v>41.7</v>
      </c>
      <c r="AH1039" s="26">
        <f t="shared" si="4882"/>
        <v>31.6</v>
      </c>
      <c r="AI1039" s="26">
        <f t="shared" si="4883"/>
        <v>21.4</v>
      </c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>
        <f t="shared" si="4935"/>
        <v>41.7</v>
      </c>
      <c r="AT1039" s="26">
        <f t="shared" si="4936"/>
        <v>31.6</v>
      </c>
      <c r="AU1039" s="26">
        <f t="shared" si="4937"/>
        <v>21.4</v>
      </c>
      <c r="AV1039" s="26"/>
      <c r="AW1039" s="26"/>
      <c r="AX1039" s="26"/>
      <c r="AY1039" s="26">
        <f t="shared" si="4938"/>
        <v>41.7</v>
      </c>
      <c r="AZ1039" s="26">
        <f t="shared" si="4939"/>
        <v>31.6</v>
      </c>
      <c r="BA1039" s="26">
        <f t="shared" si="4940"/>
        <v>21.4</v>
      </c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>
        <f t="shared" si="4871"/>
        <v>41.7</v>
      </c>
      <c r="BM1039" s="26"/>
      <c r="BN1039" s="53">
        <f t="shared" si="4868"/>
        <v>41.7</v>
      </c>
      <c r="BO1039" s="26">
        <f t="shared" si="4872"/>
        <v>31.6</v>
      </c>
      <c r="BP1039" s="26"/>
      <c r="BQ1039" s="53">
        <f t="shared" si="4870"/>
        <v>31.6</v>
      </c>
      <c r="BR1039" s="52">
        <f t="shared" si="4873"/>
        <v>21.4</v>
      </c>
      <c r="BS1039" s="26"/>
      <c r="BT1039" s="27"/>
    </row>
    <row r="1040" spans="1:73" s="82" customFormat="1" ht="31.2" x14ac:dyDescent="0.3">
      <c r="A1040" s="65" t="s">
        <v>506</v>
      </c>
      <c r="B1040" s="65" t="s">
        <v>62</v>
      </c>
      <c r="C1040" s="65" t="s">
        <v>142</v>
      </c>
      <c r="D1040" s="65"/>
      <c r="E1040" s="70"/>
      <c r="F1040" s="66" t="s">
        <v>143</v>
      </c>
      <c r="G1040" s="22">
        <f t="shared" ref="G1040:G1041" si="5073">G1041</f>
        <v>1954.6</v>
      </c>
      <c r="H1040" s="22">
        <f t="shared" ref="H1040:H1041" si="5074">H1041</f>
        <v>1992.6</v>
      </c>
      <c r="I1040" s="22">
        <f t="shared" ref="I1040:I1041" si="5075">I1041</f>
        <v>1992.6</v>
      </c>
      <c r="J1040" s="22">
        <f t="shared" ref="J1040:J1041" si="5076">J1041</f>
        <v>0</v>
      </c>
      <c r="K1040" s="22">
        <f t="shared" ref="K1040:K1041" si="5077">K1041</f>
        <v>0</v>
      </c>
      <c r="L1040" s="22">
        <f t="shared" ref="L1040:L1041" si="5078">L1041</f>
        <v>0</v>
      </c>
      <c r="M1040" s="22">
        <f t="shared" si="4995"/>
        <v>1954.6</v>
      </c>
      <c r="N1040" s="22">
        <f t="shared" si="4996"/>
        <v>1992.6</v>
      </c>
      <c r="O1040" s="22">
        <f t="shared" si="4997"/>
        <v>1992.6</v>
      </c>
      <c r="P1040" s="22">
        <f t="shared" ref="P1040:P1041" si="5079">P1041</f>
        <v>0</v>
      </c>
      <c r="Q1040" s="22">
        <f t="shared" ref="Q1040:Q1041" si="5080">Q1041</f>
        <v>0</v>
      </c>
      <c r="R1040" s="22">
        <f t="shared" ref="R1040:R1041" si="5081">R1041</f>
        <v>0</v>
      </c>
      <c r="S1040" s="22">
        <f t="shared" ref="S1040:S1041" si="5082">S1041</f>
        <v>0</v>
      </c>
      <c r="T1040" s="22">
        <f t="shared" ref="T1040:T1041" si="5083">T1041</f>
        <v>0</v>
      </c>
      <c r="U1040" s="22">
        <f t="shared" ref="U1040:U1041" si="5084">U1041</f>
        <v>0</v>
      </c>
      <c r="V1040" s="22">
        <f t="shared" ref="V1040:V1041" si="5085">V1041</f>
        <v>0</v>
      </c>
      <c r="W1040" s="22">
        <f t="shared" ref="W1040:W1041" si="5086">W1041</f>
        <v>0</v>
      </c>
      <c r="X1040" s="22">
        <f t="shared" ref="X1040:X1041" si="5087">X1041</f>
        <v>0</v>
      </c>
      <c r="Y1040" s="22">
        <f t="shared" ref="Y1040:Y1041" si="5088">Y1041</f>
        <v>0</v>
      </c>
      <c r="Z1040" s="22">
        <f t="shared" ref="Z1040:Z1041" si="5089">Z1041</f>
        <v>0</v>
      </c>
      <c r="AA1040" s="22">
        <f t="shared" ref="AA1040:AA1041" si="5090">AA1041</f>
        <v>0</v>
      </c>
      <c r="AB1040" s="22">
        <f t="shared" ref="AB1040:AB1041" si="5091">AB1041</f>
        <v>0</v>
      </c>
      <c r="AC1040" s="22">
        <f t="shared" si="4878"/>
        <v>1954.6</v>
      </c>
      <c r="AD1040" s="22">
        <f t="shared" si="4879"/>
        <v>1992.6</v>
      </c>
      <c r="AE1040" s="22">
        <f t="shared" si="4880"/>
        <v>1992.6</v>
      </c>
      <c r="AF1040" s="22">
        <f t="shared" ref="AF1040:AF1041" si="5092">AF1041</f>
        <v>0</v>
      </c>
      <c r="AG1040" s="22">
        <f t="shared" si="4881"/>
        <v>1954.6</v>
      </c>
      <c r="AH1040" s="22">
        <f t="shared" si="4882"/>
        <v>1992.6</v>
      </c>
      <c r="AI1040" s="22">
        <f t="shared" si="4883"/>
        <v>1992.6</v>
      </c>
      <c r="AJ1040" s="22">
        <f t="shared" ref="AJ1040:AJ1041" si="5093">AJ1041</f>
        <v>0</v>
      </c>
      <c r="AK1040" s="22">
        <f t="shared" ref="AK1040:AK1041" si="5094">AK1041</f>
        <v>0</v>
      </c>
      <c r="AL1040" s="22">
        <f t="shared" ref="AL1040:AL1041" si="5095">AL1041</f>
        <v>0</v>
      </c>
      <c r="AM1040" s="22">
        <f t="shared" ref="AM1040:AM1041" si="5096">AM1041</f>
        <v>0</v>
      </c>
      <c r="AN1040" s="22">
        <f t="shared" ref="AN1040:AN1041" si="5097">AN1041</f>
        <v>0</v>
      </c>
      <c r="AO1040" s="22">
        <f t="shared" ref="AO1040:AO1041" si="5098">AO1041</f>
        <v>0</v>
      </c>
      <c r="AP1040" s="22">
        <f t="shared" ref="AP1040:AP1041" si="5099">AP1041</f>
        <v>0</v>
      </c>
      <c r="AQ1040" s="22">
        <f t="shared" ref="AQ1040:AQ1041" si="5100">AQ1041</f>
        <v>0</v>
      </c>
      <c r="AR1040" s="22">
        <f t="shared" ref="AR1040:AR1041" si="5101">AR1041</f>
        <v>0</v>
      </c>
      <c r="AS1040" s="22">
        <f t="shared" si="4935"/>
        <v>1954.6</v>
      </c>
      <c r="AT1040" s="22">
        <f t="shared" si="4936"/>
        <v>1992.6</v>
      </c>
      <c r="AU1040" s="22">
        <f t="shared" si="4937"/>
        <v>1992.6</v>
      </c>
      <c r="AV1040" s="22">
        <f t="shared" ref="AV1040:AV1041" si="5102">AV1041</f>
        <v>0</v>
      </c>
      <c r="AW1040" s="22">
        <f t="shared" ref="AW1040:AW1041" si="5103">AW1041</f>
        <v>0</v>
      </c>
      <c r="AX1040" s="22">
        <f t="shared" ref="AX1040:AX1041" si="5104">AX1041</f>
        <v>0</v>
      </c>
      <c r="AY1040" s="22">
        <f t="shared" si="4938"/>
        <v>1954.6</v>
      </c>
      <c r="AZ1040" s="22">
        <f t="shared" si="4939"/>
        <v>1992.6</v>
      </c>
      <c r="BA1040" s="22">
        <f t="shared" si="4940"/>
        <v>1992.6</v>
      </c>
      <c r="BB1040" s="22">
        <f t="shared" ref="BB1040:BB1041" si="5105">BB1041</f>
        <v>0</v>
      </c>
      <c r="BC1040" s="22">
        <f t="shared" ref="BC1040:BC1041" si="5106">BC1041</f>
        <v>0</v>
      </c>
      <c r="BD1040" s="22">
        <f t="shared" ref="BD1040:BD1041" si="5107">BD1041</f>
        <v>207.3</v>
      </c>
      <c r="BE1040" s="22">
        <f t="shared" ref="BE1040:BE1041" si="5108">BE1041</f>
        <v>0</v>
      </c>
      <c r="BF1040" s="22">
        <f t="shared" ref="BF1040:BF1041" si="5109">BF1041</f>
        <v>0</v>
      </c>
      <c r="BG1040" s="22">
        <f t="shared" ref="BG1040:BG1041" si="5110">BG1041</f>
        <v>0</v>
      </c>
      <c r="BH1040" s="22">
        <f t="shared" ref="BH1040:BH1041" si="5111">BH1041</f>
        <v>0</v>
      </c>
      <c r="BI1040" s="22">
        <f t="shared" ref="BI1040:BI1041" si="5112">BI1041</f>
        <v>0</v>
      </c>
      <c r="BJ1040" s="22">
        <f t="shared" ref="BJ1040:BJ1041" si="5113">BJ1041</f>
        <v>0</v>
      </c>
      <c r="BK1040" s="22">
        <f t="shared" ref="BK1040:BK1041" si="5114">BK1041</f>
        <v>0</v>
      </c>
      <c r="BL1040" s="22">
        <f t="shared" si="4871"/>
        <v>2161.9</v>
      </c>
      <c r="BM1040" s="22">
        <f t="shared" ref="BM1040:BM1041" si="5115">BM1041</f>
        <v>0</v>
      </c>
      <c r="BN1040" s="78">
        <f t="shared" si="4868"/>
        <v>2161.9</v>
      </c>
      <c r="BO1040" s="22">
        <f t="shared" si="4872"/>
        <v>1992.6</v>
      </c>
      <c r="BP1040" s="22">
        <f t="shared" ref="BP1040:BS1041" si="5116">BP1041</f>
        <v>0</v>
      </c>
      <c r="BQ1040" s="78">
        <f t="shared" si="4870"/>
        <v>1992.6</v>
      </c>
      <c r="BR1040" s="80">
        <f t="shared" si="4873"/>
        <v>1992.6</v>
      </c>
      <c r="BS1040" s="22">
        <f t="shared" si="5116"/>
        <v>0</v>
      </c>
      <c r="BT1040" s="23"/>
      <c r="BU1040" s="19"/>
    </row>
    <row r="1041" spans="1:73" ht="31.2" x14ac:dyDescent="0.3">
      <c r="A1041" s="67" t="s">
        <v>506</v>
      </c>
      <c r="B1041" s="67" t="s">
        <v>62</v>
      </c>
      <c r="C1041" s="67" t="s">
        <v>142</v>
      </c>
      <c r="D1041" s="67" t="s">
        <v>54</v>
      </c>
      <c r="E1041" s="71"/>
      <c r="F1041" s="68" t="s">
        <v>55</v>
      </c>
      <c r="G1041" s="26">
        <f t="shared" si="5073"/>
        <v>1954.6</v>
      </c>
      <c r="H1041" s="26">
        <f t="shared" si="5074"/>
        <v>1992.6</v>
      </c>
      <c r="I1041" s="26">
        <f t="shared" si="5075"/>
        <v>1992.6</v>
      </c>
      <c r="J1041" s="26">
        <f t="shared" si="5076"/>
        <v>0</v>
      </c>
      <c r="K1041" s="26">
        <f t="shared" si="5077"/>
        <v>0</v>
      </c>
      <c r="L1041" s="26">
        <f t="shared" si="5078"/>
        <v>0</v>
      </c>
      <c r="M1041" s="26">
        <f t="shared" si="4995"/>
        <v>1954.6</v>
      </c>
      <c r="N1041" s="26">
        <f t="shared" si="4996"/>
        <v>1992.6</v>
      </c>
      <c r="O1041" s="26">
        <f t="shared" si="4997"/>
        <v>1992.6</v>
      </c>
      <c r="P1041" s="26">
        <f t="shared" si="5079"/>
        <v>0</v>
      </c>
      <c r="Q1041" s="26">
        <f t="shared" si="5080"/>
        <v>0</v>
      </c>
      <c r="R1041" s="26">
        <f t="shared" si="5081"/>
        <v>0</v>
      </c>
      <c r="S1041" s="26">
        <f t="shared" si="5082"/>
        <v>0</v>
      </c>
      <c r="T1041" s="26">
        <f t="shared" si="5083"/>
        <v>0</v>
      </c>
      <c r="U1041" s="26">
        <f t="shared" si="5084"/>
        <v>0</v>
      </c>
      <c r="V1041" s="26">
        <f t="shared" si="5085"/>
        <v>0</v>
      </c>
      <c r="W1041" s="26">
        <f t="shared" si="5086"/>
        <v>0</v>
      </c>
      <c r="X1041" s="26">
        <f t="shared" si="5087"/>
        <v>0</v>
      </c>
      <c r="Y1041" s="26">
        <f t="shared" si="5088"/>
        <v>0</v>
      </c>
      <c r="Z1041" s="26">
        <f t="shared" si="5089"/>
        <v>0</v>
      </c>
      <c r="AA1041" s="26">
        <f t="shared" si="5090"/>
        <v>0</v>
      </c>
      <c r="AB1041" s="26">
        <f t="shared" si="5091"/>
        <v>0</v>
      </c>
      <c r="AC1041" s="26">
        <f t="shared" si="4878"/>
        <v>1954.6</v>
      </c>
      <c r="AD1041" s="26">
        <f t="shared" si="4879"/>
        <v>1992.6</v>
      </c>
      <c r="AE1041" s="26">
        <f t="shared" si="4880"/>
        <v>1992.6</v>
      </c>
      <c r="AF1041" s="26">
        <f t="shared" si="5092"/>
        <v>0</v>
      </c>
      <c r="AG1041" s="26">
        <f t="shared" si="4881"/>
        <v>1954.6</v>
      </c>
      <c r="AH1041" s="26">
        <f t="shared" si="4882"/>
        <v>1992.6</v>
      </c>
      <c r="AI1041" s="26">
        <f t="shared" si="4883"/>
        <v>1992.6</v>
      </c>
      <c r="AJ1041" s="26">
        <f t="shared" si="5093"/>
        <v>0</v>
      </c>
      <c r="AK1041" s="26">
        <f t="shared" si="5094"/>
        <v>0</v>
      </c>
      <c r="AL1041" s="26">
        <f t="shared" si="5095"/>
        <v>0</v>
      </c>
      <c r="AM1041" s="26">
        <f t="shared" si="5096"/>
        <v>0</v>
      </c>
      <c r="AN1041" s="26">
        <f t="shared" si="5097"/>
        <v>0</v>
      </c>
      <c r="AO1041" s="26">
        <f t="shared" si="5098"/>
        <v>0</v>
      </c>
      <c r="AP1041" s="26">
        <f t="shared" si="5099"/>
        <v>0</v>
      </c>
      <c r="AQ1041" s="26">
        <f t="shared" si="5100"/>
        <v>0</v>
      </c>
      <c r="AR1041" s="26">
        <f t="shared" si="5101"/>
        <v>0</v>
      </c>
      <c r="AS1041" s="26">
        <f t="shared" si="4935"/>
        <v>1954.6</v>
      </c>
      <c r="AT1041" s="26">
        <f t="shared" si="4936"/>
        <v>1992.6</v>
      </c>
      <c r="AU1041" s="26">
        <f t="shared" si="4937"/>
        <v>1992.6</v>
      </c>
      <c r="AV1041" s="26">
        <f t="shared" si="5102"/>
        <v>0</v>
      </c>
      <c r="AW1041" s="26">
        <f t="shared" si="5103"/>
        <v>0</v>
      </c>
      <c r="AX1041" s="26">
        <f t="shared" si="5104"/>
        <v>0</v>
      </c>
      <c r="AY1041" s="26">
        <f t="shared" si="4938"/>
        <v>1954.6</v>
      </c>
      <c r="AZ1041" s="26">
        <f t="shared" si="4939"/>
        <v>1992.6</v>
      </c>
      <c r="BA1041" s="26">
        <f t="shared" si="4940"/>
        <v>1992.6</v>
      </c>
      <c r="BB1041" s="26">
        <f t="shared" si="5105"/>
        <v>0</v>
      </c>
      <c r="BC1041" s="26">
        <f t="shared" si="5106"/>
        <v>0</v>
      </c>
      <c r="BD1041" s="26">
        <f t="shared" si="5107"/>
        <v>207.3</v>
      </c>
      <c r="BE1041" s="26">
        <f t="shared" si="5108"/>
        <v>0</v>
      </c>
      <c r="BF1041" s="26">
        <f t="shared" si="5109"/>
        <v>0</v>
      </c>
      <c r="BG1041" s="26">
        <f t="shared" si="5110"/>
        <v>0</v>
      </c>
      <c r="BH1041" s="26">
        <f t="shared" si="5111"/>
        <v>0</v>
      </c>
      <c r="BI1041" s="26">
        <f t="shared" si="5112"/>
        <v>0</v>
      </c>
      <c r="BJ1041" s="26">
        <f t="shared" si="5113"/>
        <v>0</v>
      </c>
      <c r="BK1041" s="26">
        <f t="shared" si="5114"/>
        <v>0</v>
      </c>
      <c r="BL1041" s="26">
        <f t="shared" si="4871"/>
        <v>2161.9</v>
      </c>
      <c r="BM1041" s="26">
        <f t="shared" si="5115"/>
        <v>0</v>
      </c>
      <c r="BN1041" s="53">
        <f t="shared" si="4868"/>
        <v>2161.9</v>
      </c>
      <c r="BO1041" s="26">
        <f t="shared" si="4872"/>
        <v>1992.6</v>
      </c>
      <c r="BP1041" s="26">
        <f t="shared" si="5116"/>
        <v>0</v>
      </c>
      <c r="BQ1041" s="53">
        <f t="shared" si="4870"/>
        <v>1992.6</v>
      </c>
      <c r="BR1041" s="52">
        <f t="shared" si="4873"/>
        <v>1992.6</v>
      </c>
      <c r="BS1041" s="26">
        <f t="shared" si="5116"/>
        <v>0</v>
      </c>
      <c r="BT1041" s="27"/>
    </row>
    <row r="1042" spans="1:73" x14ac:dyDescent="0.3">
      <c r="A1042" s="67" t="s">
        <v>506</v>
      </c>
      <c r="B1042" s="67" t="s">
        <v>62</v>
      </c>
      <c r="C1042" s="67" t="s">
        <v>142</v>
      </c>
      <c r="D1042" s="67" t="s">
        <v>56</v>
      </c>
      <c r="E1042" s="71"/>
      <c r="F1042" s="68" t="s">
        <v>57</v>
      </c>
      <c r="G1042" s="26">
        <f t="shared" ref="G1042:L1042" si="5117">G1045+G1047</f>
        <v>1954.6</v>
      </c>
      <c r="H1042" s="26">
        <f t="shared" si="5117"/>
        <v>1992.6</v>
      </c>
      <c r="I1042" s="26">
        <f t="shared" si="5117"/>
        <v>1992.6</v>
      </c>
      <c r="J1042" s="26">
        <f t="shared" si="5117"/>
        <v>0</v>
      </c>
      <c r="K1042" s="26">
        <f t="shared" si="5117"/>
        <v>0</v>
      </c>
      <c r="L1042" s="26">
        <f t="shared" si="5117"/>
        <v>0</v>
      </c>
      <c r="M1042" s="26">
        <f t="shared" si="4995"/>
        <v>1954.6</v>
      </c>
      <c r="N1042" s="26">
        <f t="shared" si="4996"/>
        <v>1992.6</v>
      </c>
      <c r="O1042" s="26">
        <f t="shared" si="4997"/>
        <v>1992.6</v>
      </c>
      <c r="P1042" s="26">
        <f t="shared" ref="P1042:AB1042" si="5118">P1045+P1047</f>
        <v>0</v>
      </c>
      <c r="Q1042" s="26">
        <f t="shared" si="5118"/>
        <v>0</v>
      </c>
      <c r="R1042" s="26">
        <f t="shared" si="5118"/>
        <v>0</v>
      </c>
      <c r="S1042" s="26">
        <f t="shared" si="5118"/>
        <v>0</v>
      </c>
      <c r="T1042" s="26">
        <f t="shared" si="5118"/>
        <v>0</v>
      </c>
      <c r="U1042" s="26">
        <f t="shared" si="5118"/>
        <v>0</v>
      </c>
      <c r="V1042" s="26">
        <f t="shared" si="5118"/>
        <v>0</v>
      </c>
      <c r="W1042" s="26">
        <f t="shared" si="5118"/>
        <v>0</v>
      </c>
      <c r="X1042" s="26">
        <f t="shared" si="5118"/>
        <v>0</v>
      </c>
      <c r="Y1042" s="26">
        <f t="shared" si="5118"/>
        <v>0</v>
      </c>
      <c r="Z1042" s="26">
        <f t="shared" si="5118"/>
        <v>0</v>
      </c>
      <c r="AA1042" s="26">
        <f t="shared" si="5118"/>
        <v>0</v>
      </c>
      <c r="AB1042" s="26">
        <f t="shared" si="5118"/>
        <v>0</v>
      </c>
      <c r="AC1042" s="26">
        <f t="shared" si="4878"/>
        <v>1954.6</v>
      </c>
      <c r="AD1042" s="26">
        <f t="shared" si="4879"/>
        <v>1992.6</v>
      </c>
      <c r="AE1042" s="26">
        <f t="shared" si="4880"/>
        <v>1992.6</v>
      </c>
      <c r="AF1042" s="26">
        <f>AF1045+AF1047</f>
        <v>0</v>
      </c>
      <c r="AG1042" s="26">
        <f t="shared" si="4881"/>
        <v>1954.6</v>
      </c>
      <c r="AH1042" s="26">
        <f t="shared" si="4882"/>
        <v>1992.6</v>
      </c>
      <c r="AI1042" s="26">
        <f t="shared" si="4883"/>
        <v>1992.6</v>
      </c>
      <c r="AJ1042" s="26">
        <f t="shared" ref="AJ1042:AR1042" si="5119">AJ1045+AJ1047</f>
        <v>0</v>
      </c>
      <c r="AK1042" s="26">
        <f t="shared" si="5119"/>
        <v>0</v>
      </c>
      <c r="AL1042" s="26">
        <f t="shared" si="5119"/>
        <v>0</v>
      </c>
      <c r="AM1042" s="26">
        <f t="shared" si="5119"/>
        <v>0</v>
      </c>
      <c r="AN1042" s="26">
        <f t="shared" si="5119"/>
        <v>0</v>
      </c>
      <c r="AO1042" s="26">
        <f t="shared" si="5119"/>
        <v>0</v>
      </c>
      <c r="AP1042" s="26">
        <f t="shared" si="5119"/>
        <v>0</v>
      </c>
      <c r="AQ1042" s="26">
        <f t="shared" si="5119"/>
        <v>0</v>
      </c>
      <c r="AR1042" s="26">
        <f t="shared" si="5119"/>
        <v>0</v>
      </c>
      <c r="AS1042" s="26">
        <f t="shared" si="4935"/>
        <v>1954.6</v>
      </c>
      <c r="AT1042" s="26">
        <f t="shared" si="4936"/>
        <v>1992.6</v>
      </c>
      <c r="AU1042" s="26">
        <f t="shared" si="4937"/>
        <v>1992.6</v>
      </c>
      <c r="AV1042" s="26">
        <f>AV1045+AV1047</f>
        <v>0</v>
      </c>
      <c r="AW1042" s="26">
        <f>AW1045+AW1047</f>
        <v>0</v>
      </c>
      <c r="AX1042" s="26">
        <f>AX1045+AX1047</f>
        <v>0</v>
      </c>
      <c r="AY1042" s="26">
        <f t="shared" si="4938"/>
        <v>1954.6</v>
      </c>
      <c r="AZ1042" s="26">
        <f t="shared" si="4939"/>
        <v>1992.6</v>
      </c>
      <c r="BA1042" s="26">
        <f t="shared" si="4940"/>
        <v>1992.6</v>
      </c>
      <c r="BB1042" s="26">
        <f t="shared" ref="BB1042:BK1042" si="5120">BB1045+BB1047+BB1043</f>
        <v>0</v>
      </c>
      <c r="BC1042" s="26">
        <f t="shared" si="5120"/>
        <v>0</v>
      </c>
      <c r="BD1042" s="26">
        <f t="shared" si="5120"/>
        <v>207.3</v>
      </c>
      <c r="BE1042" s="26">
        <f t="shared" si="5120"/>
        <v>0</v>
      </c>
      <c r="BF1042" s="26">
        <f t="shared" si="5120"/>
        <v>0</v>
      </c>
      <c r="BG1042" s="26">
        <f t="shared" si="5120"/>
        <v>0</v>
      </c>
      <c r="BH1042" s="26">
        <f t="shared" si="5120"/>
        <v>0</v>
      </c>
      <c r="BI1042" s="26">
        <f t="shared" si="5120"/>
        <v>0</v>
      </c>
      <c r="BJ1042" s="26">
        <f t="shared" si="5120"/>
        <v>0</v>
      </c>
      <c r="BK1042" s="26">
        <f t="shared" si="5120"/>
        <v>0</v>
      </c>
      <c r="BL1042" s="26">
        <f t="shared" si="4871"/>
        <v>2161.9</v>
      </c>
      <c r="BM1042" s="26">
        <f>BM1045+BM1047+BM1043</f>
        <v>0</v>
      </c>
      <c r="BN1042" s="53">
        <f t="shared" si="4868"/>
        <v>2161.9</v>
      </c>
      <c r="BO1042" s="26">
        <f t="shared" si="4872"/>
        <v>1992.6</v>
      </c>
      <c r="BP1042" s="26">
        <f>BP1045+BP1047+BP1043</f>
        <v>0</v>
      </c>
      <c r="BQ1042" s="53">
        <f t="shared" si="4870"/>
        <v>1992.6</v>
      </c>
      <c r="BR1042" s="52">
        <f t="shared" si="4873"/>
        <v>1992.6</v>
      </c>
      <c r="BS1042" s="26">
        <f>BS1045+BS1047+BS1043</f>
        <v>0</v>
      </c>
      <c r="BT1042" s="27"/>
    </row>
    <row r="1043" spans="1:73" ht="62.4" x14ac:dyDescent="0.3">
      <c r="A1043" s="67" t="s">
        <v>506</v>
      </c>
      <c r="B1043" s="67" t="s">
        <v>62</v>
      </c>
      <c r="C1043" s="67" t="s">
        <v>142</v>
      </c>
      <c r="D1043" s="67" t="s">
        <v>504</v>
      </c>
      <c r="E1043" s="71"/>
      <c r="F1043" s="68" t="s">
        <v>505</v>
      </c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>
        <f t="shared" ref="BB1043:BK1043" si="5121">BB1044</f>
        <v>0</v>
      </c>
      <c r="BC1043" s="26">
        <f t="shared" si="5121"/>
        <v>0</v>
      </c>
      <c r="BD1043" s="26">
        <f t="shared" si="5121"/>
        <v>207.3</v>
      </c>
      <c r="BE1043" s="26">
        <f t="shared" si="5121"/>
        <v>0</v>
      </c>
      <c r="BF1043" s="26">
        <f t="shared" si="5121"/>
        <v>0</v>
      </c>
      <c r="BG1043" s="26">
        <f t="shared" si="5121"/>
        <v>0</v>
      </c>
      <c r="BH1043" s="26">
        <f t="shared" si="5121"/>
        <v>0</v>
      </c>
      <c r="BI1043" s="26">
        <f t="shared" si="5121"/>
        <v>0</v>
      </c>
      <c r="BJ1043" s="26">
        <f t="shared" si="5121"/>
        <v>0</v>
      </c>
      <c r="BK1043" s="26">
        <f t="shared" si="5121"/>
        <v>0</v>
      </c>
      <c r="BL1043" s="26">
        <f t="shared" si="4871"/>
        <v>207.3</v>
      </c>
      <c r="BM1043" s="26">
        <f>BM1044</f>
        <v>0</v>
      </c>
      <c r="BN1043" s="53">
        <f t="shared" si="4868"/>
        <v>207.3</v>
      </c>
      <c r="BO1043" s="26">
        <f t="shared" si="4872"/>
        <v>0</v>
      </c>
      <c r="BP1043" s="26">
        <f>BP1044</f>
        <v>0</v>
      </c>
      <c r="BQ1043" s="53">
        <f t="shared" si="4870"/>
        <v>0</v>
      </c>
      <c r="BR1043" s="52">
        <f t="shared" si="4873"/>
        <v>0</v>
      </c>
      <c r="BS1043" s="26">
        <f>BS1044</f>
        <v>0</v>
      </c>
      <c r="BT1043" s="27"/>
    </row>
    <row r="1044" spans="1:73" ht="31.2" x14ac:dyDescent="0.3">
      <c r="A1044" s="67" t="s">
        <v>506</v>
      </c>
      <c r="B1044" s="67" t="s">
        <v>62</v>
      </c>
      <c r="C1044" s="67" t="s">
        <v>142</v>
      </c>
      <c r="D1044" s="67" t="s">
        <v>504</v>
      </c>
      <c r="E1044" s="73" t="s">
        <v>38</v>
      </c>
      <c r="F1044" s="68" t="s">
        <v>39</v>
      </c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>
        <v>207.3</v>
      </c>
      <c r="BE1044" s="26"/>
      <c r="BF1044" s="26"/>
      <c r="BG1044" s="26"/>
      <c r="BH1044" s="26"/>
      <c r="BI1044" s="26"/>
      <c r="BJ1044" s="26"/>
      <c r="BK1044" s="26"/>
      <c r="BL1044" s="26">
        <f t="shared" si="4871"/>
        <v>207.3</v>
      </c>
      <c r="BM1044" s="26"/>
      <c r="BN1044" s="53">
        <f t="shared" si="4868"/>
        <v>207.3</v>
      </c>
      <c r="BO1044" s="26">
        <f t="shared" si="4872"/>
        <v>0</v>
      </c>
      <c r="BP1044" s="26"/>
      <c r="BQ1044" s="53">
        <f t="shared" si="4870"/>
        <v>0</v>
      </c>
      <c r="BR1044" s="52">
        <f t="shared" si="4873"/>
        <v>0</v>
      </c>
      <c r="BS1044" s="26"/>
      <c r="BT1044" s="27"/>
    </row>
    <row r="1045" spans="1:73" ht="31.2" x14ac:dyDescent="0.3">
      <c r="A1045" s="67" t="s">
        <v>506</v>
      </c>
      <c r="B1045" s="67" t="s">
        <v>62</v>
      </c>
      <c r="C1045" s="67" t="s">
        <v>142</v>
      </c>
      <c r="D1045" s="67" t="s">
        <v>144</v>
      </c>
      <c r="E1045" s="71"/>
      <c r="F1045" s="68" t="s">
        <v>145</v>
      </c>
      <c r="G1045" s="26">
        <f t="shared" ref="G1045:L1045" si="5122">G1046</f>
        <v>316.8</v>
      </c>
      <c r="H1045" s="26">
        <f t="shared" si="5122"/>
        <v>316.8</v>
      </c>
      <c r="I1045" s="26">
        <f t="shared" si="5122"/>
        <v>316.8</v>
      </c>
      <c r="J1045" s="26">
        <f t="shared" si="5122"/>
        <v>0</v>
      </c>
      <c r="K1045" s="26">
        <f t="shared" si="5122"/>
        <v>0</v>
      </c>
      <c r="L1045" s="26">
        <f t="shared" si="5122"/>
        <v>0</v>
      </c>
      <c r="M1045" s="26">
        <f t="shared" si="4995"/>
        <v>316.8</v>
      </c>
      <c r="N1045" s="26">
        <f t="shared" si="4996"/>
        <v>316.8</v>
      </c>
      <c r="O1045" s="26">
        <f t="shared" si="4997"/>
        <v>316.8</v>
      </c>
      <c r="P1045" s="26">
        <f t="shared" ref="P1045:AB1045" si="5123">P1046</f>
        <v>0</v>
      </c>
      <c r="Q1045" s="26">
        <f t="shared" si="5123"/>
        <v>0</v>
      </c>
      <c r="R1045" s="26">
        <f t="shared" si="5123"/>
        <v>0</v>
      </c>
      <c r="S1045" s="26">
        <f t="shared" si="5123"/>
        <v>0</v>
      </c>
      <c r="T1045" s="26">
        <f t="shared" si="5123"/>
        <v>0</v>
      </c>
      <c r="U1045" s="26">
        <f t="shared" si="5123"/>
        <v>0</v>
      </c>
      <c r="V1045" s="26">
        <f t="shared" si="5123"/>
        <v>0</v>
      </c>
      <c r="W1045" s="26">
        <f t="shared" si="5123"/>
        <v>0</v>
      </c>
      <c r="X1045" s="26">
        <f t="shared" si="5123"/>
        <v>0</v>
      </c>
      <c r="Y1045" s="26">
        <f t="shared" si="5123"/>
        <v>0</v>
      </c>
      <c r="Z1045" s="26">
        <f t="shared" si="5123"/>
        <v>0</v>
      </c>
      <c r="AA1045" s="26">
        <f t="shared" si="5123"/>
        <v>0</v>
      </c>
      <c r="AB1045" s="26">
        <f t="shared" si="5123"/>
        <v>0</v>
      </c>
      <c r="AC1045" s="26">
        <f t="shared" si="4878"/>
        <v>316.8</v>
      </c>
      <c r="AD1045" s="26">
        <f t="shared" si="4879"/>
        <v>316.8</v>
      </c>
      <c r="AE1045" s="26">
        <f t="shared" si="4880"/>
        <v>316.8</v>
      </c>
      <c r="AF1045" s="26">
        <f>AF1046</f>
        <v>0</v>
      </c>
      <c r="AG1045" s="26">
        <f t="shared" si="4881"/>
        <v>316.8</v>
      </c>
      <c r="AH1045" s="26">
        <f t="shared" si="4882"/>
        <v>316.8</v>
      </c>
      <c r="AI1045" s="26">
        <f t="shared" si="4883"/>
        <v>316.8</v>
      </c>
      <c r="AJ1045" s="26">
        <f t="shared" ref="AJ1045:AR1045" si="5124">AJ1046</f>
        <v>0</v>
      </c>
      <c r="AK1045" s="26">
        <f t="shared" si="5124"/>
        <v>0</v>
      </c>
      <c r="AL1045" s="26">
        <f t="shared" si="5124"/>
        <v>0</v>
      </c>
      <c r="AM1045" s="26">
        <f t="shared" si="5124"/>
        <v>0</v>
      </c>
      <c r="AN1045" s="26">
        <f t="shared" si="5124"/>
        <v>0</v>
      </c>
      <c r="AO1045" s="26">
        <f t="shared" si="5124"/>
        <v>0</v>
      </c>
      <c r="AP1045" s="26">
        <f t="shared" si="5124"/>
        <v>0</v>
      </c>
      <c r="AQ1045" s="26">
        <f t="shared" si="5124"/>
        <v>0</v>
      </c>
      <c r="AR1045" s="26">
        <f t="shared" si="5124"/>
        <v>0</v>
      </c>
      <c r="AS1045" s="26">
        <f t="shared" si="4935"/>
        <v>316.8</v>
      </c>
      <c r="AT1045" s="26">
        <f t="shared" si="4936"/>
        <v>316.8</v>
      </c>
      <c r="AU1045" s="26">
        <f t="shared" si="4937"/>
        <v>316.8</v>
      </c>
      <c r="AV1045" s="26">
        <f>AV1046</f>
        <v>0</v>
      </c>
      <c r="AW1045" s="26">
        <f>AW1046</f>
        <v>0</v>
      </c>
      <c r="AX1045" s="26">
        <f>AX1046</f>
        <v>0</v>
      </c>
      <c r="AY1045" s="26">
        <f t="shared" si="4938"/>
        <v>316.8</v>
      </c>
      <c r="AZ1045" s="26">
        <f t="shared" si="4939"/>
        <v>316.8</v>
      </c>
      <c r="BA1045" s="26">
        <f t="shared" si="4940"/>
        <v>316.8</v>
      </c>
      <c r="BB1045" s="26">
        <f t="shared" ref="BB1045:BK1045" si="5125">BB1046</f>
        <v>0</v>
      </c>
      <c r="BC1045" s="26">
        <f t="shared" si="5125"/>
        <v>0</v>
      </c>
      <c r="BD1045" s="26">
        <f t="shared" si="5125"/>
        <v>0</v>
      </c>
      <c r="BE1045" s="26">
        <f t="shared" si="5125"/>
        <v>0</v>
      </c>
      <c r="BF1045" s="26">
        <f t="shared" si="5125"/>
        <v>0</v>
      </c>
      <c r="BG1045" s="26">
        <f t="shared" si="5125"/>
        <v>0</v>
      </c>
      <c r="BH1045" s="26">
        <f t="shared" si="5125"/>
        <v>0</v>
      </c>
      <c r="BI1045" s="26">
        <f t="shared" si="5125"/>
        <v>0</v>
      </c>
      <c r="BJ1045" s="26">
        <f t="shared" si="5125"/>
        <v>0</v>
      </c>
      <c r="BK1045" s="26">
        <f t="shared" si="5125"/>
        <v>0</v>
      </c>
      <c r="BL1045" s="26">
        <f t="shared" si="4871"/>
        <v>316.8</v>
      </c>
      <c r="BM1045" s="26">
        <f>BM1046</f>
        <v>0</v>
      </c>
      <c r="BN1045" s="53">
        <f t="shared" si="4868"/>
        <v>316.8</v>
      </c>
      <c r="BO1045" s="26">
        <f t="shared" si="4872"/>
        <v>316.8</v>
      </c>
      <c r="BP1045" s="26">
        <f>BP1046</f>
        <v>0</v>
      </c>
      <c r="BQ1045" s="53">
        <f t="shared" si="4870"/>
        <v>316.8</v>
      </c>
      <c r="BR1045" s="52">
        <f t="shared" si="4873"/>
        <v>316.8</v>
      </c>
      <c r="BS1045" s="26">
        <f>BS1046</f>
        <v>0</v>
      </c>
      <c r="BT1045" s="27"/>
    </row>
    <row r="1046" spans="1:73" ht="31.2" x14ac:dyDescent="0.3">
      <c r="A1046" s="67" t="s">
        <v>506</v>
      </c>
      <c r="B1046" s="67" t="s">
        <v>62</v>
      </c>
      <c r="C1046" s="67" t="s">
        <v>142</v>
      </c>
      <c r="D1046" s="67" t="s">
        <v>144</v>
      </c>
      <c r="E1046" s="67" t="s">
        <v>38</v>
      </c>
      <c r="F1046" s="68" t="s">
        <v>39</v>
      </c>
      <c r="G1046" s="26">
        <v>316.8</v>
      </c>
      <c r="H1046" s="26">
        <v>316.8</v>
      </c>
      <c r="I1046" s="26">
        <v>316.8</v>
      </c>
      <c r="J1046" s="26"/>
      <c r="K1046" s="26"/>
      <c r="L1046" s="26"/>
      <c r="M1046" s="26">
        <f t="shared" si="4995"/>
        <v>316.8</v>
      </c>
      <c r="N1046" s="26">
        <f t="shared" si="4996"/>
        <v>316.8</v>
      </c>
      <c r="O1046" s="26">
        <f t="shared" si="4997"/>
        <v>316.8</v>
      </c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>
        <f t="shared" si="4878"/>
        <v>316.8</v>
      </c>
      <c r="AD1046" s="26">
        <f t="shared" si="4879"/>
        <v>316.8</v>
      </c>
      <c r="AE1046" s="26">
        <f t="shared" si="4880"/>
        <v>316.8</v>
      </c>
      <c r="AF1046" s="26"/>
      <c r="AG1046" s="26">
        <f t="shared" si="4881"/>
        <v>316.8</v>
      </c>
      <c r="AH1046" s="26">
        <f t="shared" si="4882"/>
        <v>316.8</v>
      </c>
      <c r="AI1046" s="26">
        <f t="shared" si="4883"/>
        <v>316.8</v>
      </c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>
        <f t="shared" si="4935"/>
        <v>316.8</v>
      </c>
      <c r="AT1046" s="26">
        <f t="shared" si="4936"/>
        <v>316.8</v>
      </c>
      <c r="AU1046" s="26">
        <f t="shared" si="4937"/>
        <v>316.8</v>
      </c>
      <c r="AV1046" s="26"/>
      <c r="AW1046" s="26"/>
      <c r="AX1046" s="26"/>
      <c r="AY1046" s="26">
        <f t="shared" si="4938"/>
        <v>316.8</v>
      </c>
      <c r="AZ1046" s="26">
        <f t="shared" si="4939"/>
        <v>316.8</v>
      </c>
      <c r="BA1046" s="26">
        <f t="shared" si="4940"/>
        <v>316.8</v>
      </c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>
        <f t="shared" si="4871"/>
        <v>316.8</v>
      </c>
      <c r="BM1046" s="26"/>
      <c r="BN1046" s="53">
        <f t="shared" si="4868"/>
        <v>316.8</v>
      </c>
      <c r="BO1046" s="26">
        <f t="shared" si="4872"/>
        <v>316.8</v>
      </c>
      <c r="BP1046" s="26"/>
      <c r="BQ1046" s="53">
        <f t="shared" si="4870"/>
        <v>316.8</v>
      </c>
      <c r="BR1046" s="52">
        <f t="shared" si="4873"/>
        <v>316.8</v>
      </c>
      <c r="BS1046" s="26"/>
      <c r="BT1046" s="27"/>
    </row>
    <row r="1047" spans="1:73" ht="46.8" x14ac:dyDescent="0.3">
      <c r="A1047" s="67" t="s">
        <v>506</v>
      </c>
      <c r="B1047" s="67" t="s">
        <v>62</v>
      </c>
      <c r="C1047" s="67" t="s">
        <v>142</v>
      </c>
      <c r="D1047" s="67" t="s">
        <v>458</v>
      </c>
      <c r="E1047" s="71"/>
      <c r="F1047" s="68" t="s">
        <v>459</v>
      </c>
      <c r="G1047" s="26">
        <f t="shared" ref="G1047:L1047" si="5126">G1048+G1049</f>
        <v>1637.8</v>
      </c>
      <c r="H1047" s="26">
        <f t="shared" si="5126"/>
        <v>1675.8</v>
      </c>
      <c r="I1047" s="26">
        <f t="shared" si="5126"/>
        <v>1675.8</v>
      </c>
      <c r="J1047" s="26">
        <f t="shared" si="5126"/>
        <v>0</v>
      </c>
      <c r="K1047" s="26">
        <f t="shared" si="5126"/>
        <v>0</v>
      </c>
      <c r="L1047" s="26">
        <f t="shared" si="5126"/>
        <v>0</v>
      </c>
      <c r="M1047" s="26">
        <f t="shared" si="4995"/>
        <v>1637.8</v>
      </c>
      <c r="N1047" s="26">
        <f t="shared" si="4996"/>
        <v>1675.8</v>
      </c>
      <c r="O1047" s="26">
        <f t="shared" si="4997"/>
        <v>1675.8</v>
      </c>
      <c r="P1047" s="26">
        <f t="shared" ref="P1047:AB1047" si="5127">P1048+P1049</f>
        <v>0</v>
      </c>
      <c r="Q1047" s="26">
        <f t="shared" si="5127"/>
        <v>0</v>
      </c>
      <c r="R1047" s="26">
        <f t="shared" si="5127"/>
        <v>0</v>
      </c>
      <c r="S1047" s="26">
        <f t="shared" si="5127"/>
        <v>0</v>
      </c>
      <c r="T1047" s="26">
        <f t="shared" si="5127"/>
        <v>0</v>
      </c>
      <c r="U1047" s="26">
        <f t="shared" si="5127"/>
        <v>0</v>
      </c>
      <c r="V1047" s="26">
        <f t="shared" si="5127"/>
        <v>0</v>
      </c>
      <c r="W1047" s="26">
        <f t="shared" si="5127"/>
        <v>0</v>
      </c>
      <c r="X1047" s="26">
        <f t="shared" si="5127"/>
        <v>0</v>
      </c>
      <c r="Y1047" s="26">
        <f t="shared" si="5127"/>
        <v>0</v>
      </c>
      <c r="Z1047" s="26">
        <f t="shared" si="5127"/>
        <v>0</v>
      </c>
      <c r="AA1047" s="26">
        <f t="shared" si="5127"/>
        <v>0</v>
      </c>
      <c r="AB1047" s="26">
        <f t="shared" si="5127"/>
        <v>0</v>
      </c>
      <c r="AC1047" s="26">
        <f t="shared" si="4878"/>
        <v>1637.8</v>
      </c>
      <c r="AD1047" s="26">
        <f t="shared" si="4879"/>
        <v>1675.8</v>
      </c>
      <c r="AE1047" s="26">
        <f t="shared" si="4880"/>
        <v>1675.8</v>
      </c>
      <c r="AF1047" s="26">
        <f>AF1048+AF1049</f>
        <v>0</v>
      </c>
      <c r="AG1047" s="26">
        <f t="shared" si="4881"/>
        <v>1637.8</v>
      </c>
      <c r="AH1047" s="26">
        <f t="shared" si="4882"/>
        <v>1675.8</v>
      </c>
      <c r="AI1047" s="26">
        <f t="shared" si="4883"/>
        <v>1675.8</v>
      </c>
      <c r="AJ1047" s="26">
        <f t="shared" ref="AJ1047:AR1047" si="5128">AJ1048+AJ1049</f>
        <v>0</v>
      </c>
      <c r="AK1047" s="26">
        <f t="shared" si="5128"/>
        <v>0</v>
      </c>
      <c r="AL1047" s="26">
        <f t="shared" si="5128"/>
        <v>0</v>
      </c>
      <c r="AM1047" s="26">
        <f t="shared" si="5128"/>
        <v>0</v>
      </c>
      <c r="AN1047" s="26">
        <f t="shared" si="5128"/>
        <v>0</v>
      </c>
      <c r="AO1047" s="26">
        <f t="shared" si="5128"/>
        <v>0</v>
      </c>
      <c r="AP1047" s="26">
        <f t="shared" si="5128"/>
        <v>0</v>
      </c>
      <c r="AQ1047" s="26">
        <f t="shared" si="5128"/>
        <v>0</v>
      </c>
      <c r="AR1047" s="26">
        <f t="shared" si="5128"/>
        <v>0</v>
      </c>
      <c r="AS1047" s="26">
        <f t="shared" si="4935"/>
        <v>1637.8</v>
      </c>
      <c r="AT1047" s="26">
        <f t="shared" si="4936"/>
        <v>1675.8</v>
      </c>
      <c r="AU1047" s="26">
        <f t="shared" si="4937"/>
        <v>1675.8</v>
      </c>
      <c r="AV1047" s="26">
        <f>AV1048+AV1049</f>
        <v>0</v>
      </c>
      <c r="AW1047" s="26">
        <f>AW1048+AW1049</f>
        <v>0</v>
      </c>
      <c r="AX1047" s="26">
        <f>AX1048+AX1049</f>
        <v>0</v>
      </c>
      <c r="AY1047" s="26">
        <f t="shared" si="4938"/>
        <v>1637.8</v>
      </c>
      <c r="AZ1047" s="26">
        <f t="shared" si="4939"/>
        <v>1675.8</v>
      </c>
      <c r="BA1047" s="26">
        <f t="shared" si="4940"/>
        <v>1675.8</v>
      </c>
      <c r="BB1047" s="26">
        <f t="shared" ref="BB1047:BK1047" si="5129">BB1048+BB1049</f>
        <v>0</v>
      </c>
      <c r="BC1047" s="26">
        <f t="shared" si="5129"/>
        <v>0</v>
      </c>
      <c r="BD1047" s="26">
        <f t="shared" si="5129"/>
        <v>0</v>
      </c>
      <c r="BE1047" s="26">
        <f t="shared" si="5129"/>
        <v>0</v>
      </c>
      <c r="BF1047" s="26">
        <f t="shared" si="5129"/>
        <v>0</v>
      </c>
      <c r="BG1047" s="26">
        <f t="shared" si="5129"/>
        <v>0</v>
      </c>
      <c r="BH1047" s="26">
        <f t="shared" si="5129"/>
        <v>0</v>
      </c>
      <c r="BI1047" s="26">
        <f t="shared" si="5129"/>
        <v>0</v>
      </c>
      <c r="BJ1047" s="26">
        <f t="shared" si="5129"/>
        <v>0</v>
      </c>
      <c r="BK1047" s="26">
        <f t="shared" si="5129"/>
        <v>0</v>
      </c>
      <c r="BL1047" s="26">
        <f t="shared" si="4871"/>
        <v>1637.8</v>
      </c>
      <c r="BM1047" s="26">
        <f>BM1048+BM1049</f>
        <v>0</v>
      </c>
      <c r="BN1047" s="53">
        <f t="shared" si="4868"/>
        <v>1637.8</v>
      </c>
      <c r="BO1047" s="26">
        <f t="shared" si="4872"/>
        <v>1675.8</v>
      </c>
      <c r="BP1047" s="26">
        <f>BP1048+BP1049</f>
        <v>0</v>
      </c>
      <c r="BQ1047" s="53">
        <f t="shared" si="4870"/>
        <v>1675.8</v>
      </c>
      <c r="BR1047" s="52">
        <f t="shared" si="4873"/>
        <v>1675.8</v>
      </c>
      <c r="BS1047" s="26">
        <f>BS1048+BS1049</f>
        <v>0</v>
      </c>
      <c r="BT1047" s="27"/>
    </row>
    <row r="1048" spans="1:73" ht="78" x14ac:dyDescent="0.3">
      <c r="A1048" s="67" t="s">
        <v>506</v>
      </c>
      <c r="B1048" s="67" t="s">
        <v>62</v>
      </c>
      <c r="C1048" s="67" t="s">
        <v>142</v>
      </c>
      <c r="D1048" s="67" t="s">
        <v>458</v>
      </c>
      <c r="E1048" s="67" t="s">
        <v>50</v>
      </c>
      <c r="F1048" s="68" t="s">
        <v>51</v>
      </c>
      <c r="G1048" s="26">
        <v>1374.3</v>
      </c>
      <c r="H1048" s="26">
        <v>1413</v>
      </c>
      <c r="I1048" s="26">
        <v>1413</v>
      </c>
      <c r="J1048" s="26"/>
      <c r="K1048" s="26"/>
      <c r="L1048" s="26"/>
      <c r="M1048" s="26">
        <f t="shared" si="4995"/>
        <v>1374.3</v>
      </c>
      <c r="N1048" s="26">
        <f t="shared" si="4996"/>
        <v>1413</v>
      </c>
      <c r="O1048" s="26">
        <f t="shared" si="4997"/>
        <v>1413</v>
      </c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>
        <f t="shared" si="4878"/>
        <v>1374.3</v>
      </c>
      <c r="AD1048" s="26">
        <f t="shared" si="4879"/>
        <v>1413</v>
      </c>
      <c r="AE1048" s="26">
        <f t="shared" si="4880"/>
        <v>1413</v>
      </c>
      <c r="AF1048" s="26"/>
      <c r="AG1048" s="26">
        <f t="shared" si="4881"/>
        <v>1374.3</v>
      </c>
      <c r="AH1048" s="26">
        <f t="shared" si="4882"/>
        <v>1413</v>
      </c>
      <c r="AI1048" s="26">
        <f t="shared" si="4883"/>
        <v>1413</v>
      </c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>
        <f t="shared" si="4935"/>
        <v>1374.3</v>
      </c>
      <c r="AT1048" s="26">
        <f t="shared" si="4936"/>
        <v>1413</v>
      </c>
      <c r="AU1048" s="26">
        <f t="shared" si="4937"/>
        <v>1413</v>
      </c>
      <c r="AV1048" s="26"/>
      <c r="AW1048" s="26"/>
      <c r="AX1048" s="26"/>
      <c r="AY1048" s="26">
        <f t="shared" si="4938"/>
        <v>1374.3</v>
      </c>
      <c r="AZ1048" s="26">
        <f t="shared" si="4939"/>
        <v>1413</v>
      </c>
      <c r="BA1048" s="26">
        <f t="shared" si="4940"/>
        <v>1413</v>
      </c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>
        <f t="shared" si="4871"/>
        <v>1374.3</v>
      </c>
      <c r="BM1048" s="26"/>
      <c r="BN1048" s="53">
        <f t="shared" si="4868"/>
        <v>1374.3</v>
      </c>
      <c r="BO1048" s="26">
        <f t="shared" si="4872"/>
        <v>1413</v>
      </c>
      <c r="BP1048" s="26"/>
      <c r="BQ1048" s="53">
        <f t="shared" si="4870"/>
        <v>1413</v>
      </c>
      <c r="BR1048" s="52">
        <f t="shared" si="4873"/>
        <v>1413</v>
      </c>
      <c r="BS1048" s="26"/>
      <c r="BT1048" s="27"/>
    </row>
    <row r="1049" spans="1:73" ht="31.2" x14ac:dyDescent="0.3">
      <c r="A1049" s="67" t="s">
        <v>506</v>
      </c>
      <c r="B1049" s="67" t="s">
        <v>62</v>
      </c>
      <c r="C1049" s="67" t="s">
        <v>142</v>
      </c>
      <c r="D1049" s="67" t="s">
        <v>458</v>
      </c>
      <c r="E1049" s="67" t="s">
        <v>38</v>
      </c>
      <c r="F1049" s="68" t="s">
        <v>39</v>
      </c>
      <c r="G1049" s="26">
        <v>263.5</v>
      </c>
      <c r="H1049" s="26">
        <v>262.8</v>
      </c>
      <c r="I1049" s="26">
        <v>262.8</v>
      </c>
      <c r="J1049" s="26"/>
      <c r="K1049" s="26"/>
      <c r="L1049" s="26"/>
      <c r="M1049" s="26">
        <f t="shared" si="4995"/>
        <v>263.5</v>
      </c>
      <c r="N1049" s="26">
        <f t="shared" si="4996"/>
        <v>262.8</v>
      </c>
      <c r="O1049" s="26">
        <f t="shared" si="4997"/>
        <v>262.8</v>
      </c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>
        <f t="shared" si="4878"/>
        <v>263.5</v>
      </c>
      <c r="AD1049" s="26">
        <f t="shared" si="4879"/>
        <v>262.8</v>
      </c>
      <c r="AE1049" s="26">
        <f t="shared" si="4880"/>
        <v>262.8</v>
      </c>
      <c r="AF1049" s="26"/>
      <c r="AG1049" s="26">
        <f t="shared" si="4881"/>
        <v>263.5</v>
      </c>
      <c r="AH1049" s="26">
        <f t="shared" si="4882"/>
        <v>262.8</v>
      </c>
      <c r="AI1049" s="26">
        <f t="shared" si="4883"/>
        <v>262.8</v>
      </c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>
        <f t="shared" si="4935"/>
        <v>263.5</v>
      </c>
      <c r="AT1049" s="26">
        <f t="shared" si="4936"/>
        <v>262.8</v>
      </c>
      <c r="AU1049" s="26">
        <f t="shared" si="4937"/>
        <v>262.8</v>
      </c>
      <c r="AV1049" s="26"/>
      <c r="AW1049" s="26"/>
      <c r="AX1049" s="26"/>
      <c r="AY1049" s="26">
        <f t="shared" si="4938"/>
        <v>263.5</v>
      </c>
      <c r="AZ1049" s="26">
        <f t="shared" si="4939"/>
        <v>262.8</v>
      </c>
      <c r="BA1049" s="26">
        <f t="shared" si="4940"/>
        <v>262.8</v>
      </c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>
        <f t="shared" si="4871"/>
        <v>263.5</v>
      </c>
      <c r="BM1049" s="26"/>
      <c r="BN1049" s="53">
        <f t="shared" si="4868"/>
        <v>263.5</v>
      </c>
      <c r="BO1049" s="26">
        <f t="shared" si="4872"/>
        <v>262.8</v>
      </c>
      <c r="BP1049" s="26"/>
      <c r="BQ1049" s="53">
        <f t="shared" si="4870"/>
        <v>262.8</v>
      </c>
      <c r="BR1049" s="52">
        <f t="shared" si="4873"/>
        <v>262.8</v>
      </c>
      <c r="BS1049" s="26"/>
      <c r="BT1049" s="27"/>
    </row>
    <row r="1050" spans="1:73" s="81" customFormat="1" x14ac:dyDescent="0.3">
      <c r="A1050" s="63" t="s">
        <v>506</v>
      </c>
      <c r="B1050" s="63" t="s">
        <v>114</v>
      </c>
      <c r="C1050" s="63"/>
      <c r="D1050" s="63"/>
      <c r="E1050" s="69"/>
      <c r="F1050" s="64" t="s">
        <v>115</v>
      </c>
      <c r="G1050" s="17">
        <f t="shared" ref="G1050:L1050" si="5130">G1051+G1062</f>
        <v>18392.5</v>
      </c>
      <c r="H1050" s="17">
        <f t="shared" si="5130"/>
        <v>18392.5</v>
      </c>
      <c r="I1050" s="17">
        <f t="shared" si="5130"/>
        <v>18392.5</v>
      </c>
      <c r="J1050" s="17">
        <f t="shared" si="5130"/>
        <v>1594.3</v>
      </c>
      <c r="K1050" s="17">
        <f t="shared" si="5130"/>
        <v>1594.3</v>
      </c>
      <c r="L1050" s="17">
        <f t="shared" si="5130"/>
        <v>1594.3</v>
      </c>
      <c r="M1050" s="17">
        <f t="shared" si="4995"/>
        <v>19986.8</v>
      </c>
      <c r="N1050" s="17">
        <f t="shared" si="4996"/>
        <v>19986.8</v>
      </c>
      <c r="O1050" s="17">
        <f t="shared" si="4997"/>
        <v>19986.8</v>
      </c>
      <c r="P1050" s="17">
        <f t="shared" ref="P1050:AB1050" si="5131">P1051+P1062</f>
        <v>0</v>
      </c>
      <c r="Q1050" s="17">
        <f t="shared" si="5131"/>
        <v>0</v>
      </c>
      <c r="R1050" s="17">
        <f t="shared" si="5131"/>
        <v>-1028.4010000000001</v>
      </c>
      <c r="S1050" s="17">
        <f t="shared" si="5131"/>
        <v>0</v>
      </c>
      <c r="T1050" s="17">
        <f t="shared" si="5131"/>
        <v>0</v>
      </c>
      <c r="U1050" s="17">
        <f t="shared" si="5131"/>
        <v>0</v>
      </c>
      <c r="V1050" s="17">
        <f t="shared" si="5131"/>
        <v>0</v>
      </c>
      <c r="W1050" s="17">
        <f t="shared" si="5131"/>
        <v>0</v>
      </c>
      <c r="X1050" s="17">
        <f t="shared" si="5131"/>
        <v>0</v>
      </c>
      <c r="Y1050" s="17">
        <f t="shared" si="5131"/>
        <v>0</v>
      </c>
      <c r="Z1050" s="17">
        <f t="shared" si="5131"/>
        <v>0</v>
      </c>
      <c r="AA1050" s="17">
        <f t="shared" si="5131"/>
        <v>0</v>
      </c>
      <c r="AB1050" s="17">
        <f t="shared" si="5131"/>
        <v>0</v>
      </c>
      <c r="AC1050" s="17">
        <f t="shared" si="4878"/>
        <v>18958.398999999998</v>
      </c>
      <c r="AD1050" s="17">
        <f t="shared" si="4879"/>
        <v>19986.8</v>
      </c>
      <c r="AE1050" s="17">
        <f t="shared" si="4880"/>
        <v>19986.8</v>
      </c>
      <c r="AF1050" s="17">
        <f>AF1051+AF1062</f>
        <v>0</v>
      </c>
      <c r="AG1050" s="17">
        <f t="shared" si="4881"/>
        <v>18958.398999999998</v>
      </c>
      <c r="AH1050" s="17">
        <f t="shared" si="4882"/>
        <v>19986.8</v>
      </c>
      <c r="AI1050" s="17">
        <f t="shared" si="4883"/>
        <v>19986.8</v>
      </c>
      <c r="AJ1050" s="17">
        <f t="shared" ref="AJ1050:AR1050" si="5132">AJ1051+AJ1062</f>
        <v>0</v>
      </c>
      <c r="AK1050" s="17">
        <f t="shared" si="5132"/>
        <v>0</v>
      </c>
      <c r="AL1050" s="17">
        <f t="shared" si="5132"/>
        <v>0</v>
      </c>
      <c r="AM1050" s="17">
        <f t="shared" si="5132"/>
        <v>0</v>
      </c>
      <c r="AN1050" s="17">
        <f t="shared" si="5132"/>
        <v>0</v>
      </c>
      <c r="AO1050" s="17">
        <f t="shared" si="5132"/>
        <v>0</v>
      </c>
      <c r="AP1050" s="17">
        <f t="shared" si="5132"/>
        <v>0</v>
      </c>
      <c r="AQ1050" s="17">
        <f t="shared" si="5132"/>
        <v>0</v>
      </c>
      <c r="AR1050" s="17">
        <f t="shared" si="5132"/>
        <v>0</v>
      </c>
      <c r="AS1050" s="17">
        <f t="shared" si="4935"/>
        <v>18958.398999999998</v>
      </c>
      <c r="AT1050" s="17">
        <f t="shared" si="4936"/>
        <v>19986.8</v>
      </c>
      <c r="AU1050" s="17">
        <f t="shared" si="4937"/>
        <v>19986.8</v>
      </c>
      <c r="AV1050" s="17">
        <f>AV1051+AV1062</f>
        <v>0</v>
      </c>
      <c r="AW1050" s="17">
        <f>AW1051+AW1062</f>
        <v>0</v>
      </c>
      <c r="AX1050" s="17">
        <f>AX1051+AX1062</f>
        <v>0</v>
      </c>
      <c r="AY1050" s="17">
        <f t="shared" si="4938"/>
        <v>18958.398999999998</v>
      </c>
      <c r="AZ1050" s="17">
        <f t="shared" si="4939"/>
        <v>19986.8</v>
      </c>
      <c r="BA1050" s="17">
        <f t="shared" si="4940"/>
        <v>19986.8</v>
      </c>
      <c r="BB1050" s="17">
        <f t="shared" ref="BB1050:BK1050" si="5133">BB1051+BB1062</f>
        <v>0</v>
      </c>
      <c r="BC1050" s="17">
        <f t="shared" si="5133"/>
        <v>0</v>
      </c>
      <c r="BD1050" s="17">
        <f t="shared" si="5133"/>
        <v>0</v>
      </c>
      <c r="BE1050" s="17">
        <f t="shared" si="5133"/>
        <v>0</v>
      </c>
      <c r="BF1050" s="17">
        <f t="shared" si="5133"/>
        <v>0</v>
      </c>
      <c r="BG1050" s="17">
        <f t="shared" si="5133"/>
        <v>0</v>
      </c>
      <c r="BH1050" s="17">
        <f t="shared" si="5133"/>
        <v>0</v>
      </c>
      <c r="BI1050" s="17">
        <f t="shared" si="5133"/>
        <v>0</v>
      </c>
      <c r="BJ1050" s="17">
        <f t="shared" si="5133"/>
        <v>0</v>
      </c>
      <c r="BK1050" s="17">
        <f t="shared" si="5133"/>
        <v>0</v>
      </c>
      <c r="BL1050" s="17">
        <f t="shared" si="4871"/>
        <v>18958.398999999998</v>
      </c>
      <c r="BM1050" s="17">
        <f>BM1051+BM1062</f>
        <v>0</v>
      </c>
      <c r="BN1050" s="77">
        <f t="shared" si="4868"/>
        <v>18958.398999999998</v>
      </c>
      <c r="BO1050" s="17">
        <f t="shared" si="4872"/>
        <v>19986.8</v>
      </c>
      <c r="BP1050" s="17">
        <f>BP1051+BP1062</f>
        <v>0</v>
      </c>
      <c r="BQ1050" s="77">
        <f t="shared" si="4870"/>
        <v>19986.8</v>
      </c>
      <c r="BR1050" s="79">
        <f t="shared" si="4873"/>
        <v>19986.8</v>
      </c>
      <c r="BS1050" s="17">
        <f>BS1051+BS1062</f>
        <v>0</v>
      </c>
      <c r="BT1050" s="18"/>
      <c r="BU1050" s="14"/>
    </row>
    <row r="1051" spans="1:73" s="82" customFormat="1" x14ac:dyDescent="0.3">
      <c r="A1051" s="65" t="s">
        <v>506</v>
      </c>
      <c r="B1051" s="65" t="s">
        <v>114</v>
      </c>
      <c r="C1051" s="65" t="s">
        <v>251</v>
      </c>
      <c r="D1051" s="65"/>
      <c r="E1051" s="65"/>
      <c r="F1051" s="66" t="s">
        <v>460</v>
      </c>
      <c r="G1051" s="22">
        <f t="shared" ref="G1051:L1051" si="5134">G1052+G1057</f>
        <v>17780.5</v>
      </c>
      <c r="H1051" s="22">
        <f t="shared" si="5134"/>
        <v>17780.5</v>
      </c>
      <c r="I1051" s="22">
        <f t="shared" si="5134"/>
        <v>17780.5</v>
      </c>
      <c r="J1051" s="22">
        <f t="shared" si="5134"/>
        <v>1594.3</v>
      </c>
      <c r="K1051" s="22">
        <f t="shared" si="5134"/>
        <v>1594.3</v>
      </c>
      <c r="L1051" s="22">
        <f t="shared" si="5134"/>
        <v>1594.3</v>
      </c>
      <c r="M1051" s="22">
        <f t="shared" si="4995"/>
        <v>19374.8</v>
      </c>
      <c r="N1051" s="22">
        <f t="shared" si="4996"/>
        <v>19374.8</v>
      </c>
      <c r="O1051" s="22">
        <f t="shared" si="4997"/>
        <v>19374.8</v>
      </c>
      <c r="P1051" s="22">
        <f t="shared" ref="P1051:AB1051" si="5135">P1052+P1057</f>
        <v>0</v>
      </c>
      <c r="Q1051" s="22">
        <f t="shared" si="5135"/>
        <v>0</v>
      </c>
      <c r="R1051" s="22">
        <f t="shared" si="5135"/>
        <v>-1028.4010000000001</v>
      </c>
      <c r="S1051" s="22">
        <f t="shared" si="5135"/>
        <v>0</v>
      </c>
      <c r="T1051" s="22">
        <f t="shared" si="5135"/>
        <v>0</v>
      </c>
      <c r="U1051" s="22">
        <f t="shared" si="5135"/>
        <v>0</v>
      </c>
      <c r="V1051" s="22">
        <f t="shared" si="5135"/>
        <v>0</v>
      </c>
      <c r="W1051" s="22">
        <f t="shared" si="5135"/>
        <v>0</v>
      </c>
      <c r="X1051" s="22">
        <f t="shared" si="5135"/>
        <v>0</v>
      </c>
      <c r="Y1051" s="22">
        <f t="shared" si="5135"/>
        <v>0</v>
      </c>
      <c r="Z1051" s="22">
        <f t="shared" si="5135"/>
        <v>0</v>
      </c>
      <c r="AA1051" s="22">
        <f t="shared" si="5135"/>
        <v>0</v>
      </c>
      <c r="AB1051" s="22">
        <f t="shared" si="5135"/>
        <v>0</v>
      </c>
      <c r="AC1051" s="22">
        <f t="shared" si="4878"/>
        <v>18346.398999999998</v>
      </c>
      <c r="AD1051" s="22">
        <f t="shared" si="4879"/>
        <v>19374.8</v>
      </c>
      <c r="AE1051" s="22">
        <f t="shared" si="4880"/>
        <v>19374.8</v>
      </c>
      <c r="AF1051" s="22">
        <f>AF1052+AF1057</f>
        <v>0</v>
      </c>
      <c r="AG1051" s="22">
        <f t="shared" si="4881"/>
        <v>18346.398999999998</v>
      </c>
      <c r="AH1051" s="22">
        <f t="shared" si="4882"/>
        <v>19374.8</v>
      </c>
      <c r="AI1051" s="22">
        <f t="shared" si="4883"/>
        <v>19374.8</v>
      </c>
      <c r="AJ1051" s="22">
        <f t="shared" ref="AJ1051:AR1051" si="5136">AJ1052+AJ1057</f>
        <v>0</v>
      </c>
      <c r="AK1051" s="22">
        <f t="shared" si="5136"/>
        <v>0</v>
      </c>
      <c r="AL1051" s="22">
        <f t="shared" si="5136"/>
        <v>0</v>
      </c>
      <c r="AM1051" s="22">
        <f t="shared" si="5136"/>
        <v>0</v>
      </c>
      <c r="AN1051" s="22">
        <f t="shared" si="5136"/>
        <v>0</v>
      </c>
      <c r="AO1051" s="22">
        <f t="shared" si="5136"/>
        <v>0</v>
      </c>
      <c r="AP1051" s="22">
        <f t="shared" si="5136"/>
        <v>0</v>
      </c>
      <c r="AQ1051" s="22">
        <f t="shared" si="5136"/>
        <v>0</v>
      </c>
      <c r="AR1051" s="22">
        <f t="shared" si="5136"/>
        <v>0</v>
      </c>
      <c r="AS1051" s="22">
        <f t="shared" si="4935"/>
        <v>18346.398999999998</v>
      </c>
      <c r="AT1051" s="22">
        <f t="shared" si="4936"/>
        <v>19374.8</v>
      </c>
      <c r="AU1051" s="22">
        <f t="shared" si="4937"/>
        <v>19374.8</v>
      </c>
      <c r="AV1051" s="22">
        <f>AV1052+AV1057</f>
        <v>0</v>
      </c>
      <c r="AW1051" s="22">
        <f>AW1052+AW1057</f>
        <v>0</v>
      </c>
      <c r="AX1051" s="22">
        <f>AX1052+AX1057</f>
        <v>0</v>
      </c>
      <c r="AY1051" s="22">
        <f t="shared" si="4938"/>
        <v>18346.398999999998</v>
      </c>
      <c r="AZ1051" s="22">
        <f t="shared" si="4939"/>
        <v>19374.8</v>
      </c>
      <c r="BA1051" s="22">
        <f t="shared" si="4940"/>
        <v>19374.8</v>
      </c>
      <c r="BB1051" s="22">
        <f t="shared" ref="BB1051:BK1051" si="5137">BB1052+BB1057</f>
        <v>0</v>
      </c>
      <c r="BC1051" s="22">
        <f t="shared" si="5137"/>
        <v>0</v>
      </c>
      <c r="BD1051" s="22">
        <f t="shared" si="5137"/>
        <v>0</v>
      </c>
      <c r="BE1051" s="22">
        <f t="shared" si="5137"/>
        <v>0</v>
      </c>
      <c r="BF1051" s="22">
        <f t="shared" si="5137"/>
        <v>0</v>
      </c>
      <c r="BG1051" s="22">
        <f t="shared" si="5137"/>
        <v>0</v>
      </c>
      <c r="BH1051" s="22">
        <f t="shared" si="5137"/>
        <v>0</v>
      </c>
      <c r="BI1051" s="22">
        <f t="shared" si="5137"/>
        <v>0</v>
      </c>
      <c r="BJ1051" s="22">
        <f t="shared" si="5137"/>
        <v>0</v>
      </c>
      <c r="BK1051" s="22">
        <f t="shared" si="5137"/>
        <v>0</v>
      </c>
      <c r="BL1051" s="22">
        <f t="shared" si="4871"/>
        <v>18346.398999999998</v>
      </c>
      <c r="BM1051" s="22">
        <f>BM1052+BM1057</f>
        <v>0</v>
      </c>
      <c r="BN1051" s="78">
        <f t="shared" si="4868"/>
        <v>18346.398999999998</v>
      </c>
      <c r="BO1051" s="22">
        <f t="shared" si="4872"/>
        <v>19374.8</v>
      </c>
      <c r="BP1051" s="22">
        <f>BP1052+BP1057</f>
        <v>0</v>
      </c>
      <c r="BQ1051" s="78">
        <f t="shared" si="4870"/>
        <v>19374.8</v>
      </c>
      <c r="BR1051" s="80">
        <f t="shared" si="4873"/>
        <v>19374.8</v>
      </c>
      <c r="BS1051" s="22">
        <f>BS1052+BS1057</f>
        <v>0</v>
      </c>
      <c r="BT1051" s="23"/>
      <c r="BU1051" s="19"/>
    </row>
    <row r="1052" spans="1:73" ht="31.2" x14ac:dyDescent="0.3">
      <c r="A1052" s="67" t="s">
        <v>506</v>
      </c>
      <c r="B1052" s="67" t="s">
        <v>114</v>
      </c>
      <c r="C1052" s="67" t="s">
        <v>251</v>
      </c>
      <c r="D1052" s="67" t="s">
        <v>64</v>
      </c>
      <c r="E1052" s="71"/>
      <c r="F1052" s="68" t="s">
        <v>65</v>
      </c>
      <c r="G1052" s="26">
        <f t="shared" ref="G1052:G1068" si="5138">G1053</f>
        <v>2314.4</v>
      </c>
      <c r="H1052" s="26">
        <f t="shared" ref="H1052:H1068" si="5139">H1053</f>
        <v>2314.4</v>
      </c>
      <c r="I1052" s="26">
        <f t="shared" ref="I1052:I1068" si="5140">I1053</f>
        <v>2314.4</v>
      </c>
      <c r="J1052" s="26">
        <f t="shared" ref="J1052:J1068" si="5141">J1053</f>
        <v>0</v>
      </c>
      <c r="K1052" s="26">
        <f t="shared" ref="K1052:K1068" si="5142">K1053</f>
        <v>0</v>
      </c>
      <c r="L1052" s="26">
        <f t="shared" ref="L1052:L1068" si="5143">L1053</f>
        <v>0</v>
      </c>
      <c r="M1052" s="26">
        <f t="shared" si="4995"/>
        <v>2314.4</v>
      </c>
      <c r="N1052" s="26">
        <f t="shared" si="4996"/>
        <v>2314.4</v>
      </c>
      <c r="O1052" s="26">
        <f t="shared" si="4997"/>
        <v>2314.4</v>
      </c>
      <c r="P1052" s="26">
        <f t="shared" ref="P1052:P1068" si="5144">P1053</f>
        <v>0</v>
      </c>
      <c r="Q1052" s="26">
        <f t="shared" ref="Q1052:Q1068" si="5145">Q1053</f>
        <v>0</v>
      </c>
      <c r="R1052" s="26">
        <f t="shared" ref="R1052:R1068" si="5146">R1053</f>
        <v>-1028.4010000000001</v>
      </c>
      <c r="S1052" s="26">
        <f t="shared" ref="S1052:S1068" si="5147">S1053</f>
        <v>0</v>
      </c>
      <c r="T1052" s="26">
        <f t="shared" ref="T1052:T1068" si="5148">T1053</f>
        <v>0</v>
      </c>
      <c r="U1052" s="26">
        <f t="shared" ref="U1052:U1068" si="5149">U1053</f>
        <v>0</v>
      </c>
      <c r="V1052" s="26">
        <f t="shared" ref="V1052:V1068" si="5150">V1053</f>
        <v>0</v>
      </c>
      <c r="W1052" s="26">
        <f t="shared" ref="W1052:W1068" si="5151">W1053</f>
        <v>0</v>
      </c>
      <c r="X1052" s="26">
        <f t="shared" ref="X1052:X1068" si="5152">X1053</f>
        <v>0</v>
      </c>
      <c r="Y1052" s="26">
        <f t="shared" ref="Y1052:Y1068" si="5153">Y1053</f>
        <v>0</v>
      </c>
      <c r="Z1052" s="26">
        <f t="shared" ref="Z1052:Z1068" si="5154">Z1053</f>
        <v>0</v>
      </c>
      <c r="AA1052" s="26">
        <f t="shared" ref="AA1052:AA1068" si="5155">AA1053</f>
        <v>0</v>
      </c>
      <c r="AB1052" s="26">
        <f t="shared" ref="AB1052:AB1068" si="5156">AB1053</f>
        <v>0</v>
      </c>
      <c r="AC1052" s="26">
        <f t="shared" si="4878"/>
        <v>1285.999</v>
      </c>
      <c r="AD1052" s="26">
        <f t="shared" si="4879"/>
        <v>2314.4</v>
      </c>
      <c r="AE1052" s="26">
        <f t="shared" si="4880"/>
        <v>2314.4</v>
      </c>
      <c r="AF1052" s="26">
        <f t="shared" ref="AF1052:AF1068" si="5157">AF1053</f>
        <v>0</v>
      </c>
      <c r="AG1052" s="26">
        <f t="shared" si="4881"/>
        <v>1285.999</v>
      </c>
      <c r="AH1052" s="26">
        <f t="shared" si="4882"/>
        <v>2314.4</v>
      </c>
      <c r="AI1052" s="26">
        <f t="shared" si="4883"/>
        <v>2314.4</v>
      </c>
      <c r="AJ1052" s="26">
        <f t="shared" ref="AJ1052:AJ1068" si="5158">AJ1053</f>
        <v>0</v>
      </c>
      <c r="AK1052" s="26">
        <f t="shared" ref="AK1052:AK1068" si="5159">AK1053</f>
        <v>0</v>
      </c>
      <c r="AL1052" s="26">
        <f t="shared" ref="AL1052:AL1068" si="5160">AL1053</f>
        <v>0</v>
      </c>
      <c r="AM1052" s="26">
        <f t="shared" ref="AM1052:AM1068" si="5161">AM1053</f>
        <v>0</v>
      </c>
      <c r="AN1052" s="26">
        <f t="shared" ref="AN1052:AN1068" si="5162">AN1053</f>
        <v>0</v>
      </c>
      <c r="AO1052" s="26">
        <f t="shared" ref="AO1052:AO1068" si="5163">AO1053</f>
        <v>0</v>
      </c>
      <c r="AP1052" s="26">
        <f t="shared" ref="AP1052:AP1068" si="5164">AP1053</f>
        <v>0</v>
      </c>
      <c r="AQ1052" s="26">
        <f t="shared" ref="AQ1052:AQ1068" si="5165">AQ1053</f>
        <v>0</v>
      </c>
      <c r="AR1052" s="26">
        <f t="shared" ref="AR1052:AR1068" si="5166">AR1053</f>
        <v>0</v>
      </c>
      <c r="AS1052" s="26">
        <f t="shared" si="4935"/>
        <v>1285.999</v>
      </c>
      <c r="AT1052" s="26">
        <f t="shared" si="4936"/>
        <v>2314.4</v>
      </c>
      <c r="AU1052" s="26">
        <f t="shared" si="4937"/>
        <v>2314.4</v>
      </c>
      <c r="AV1052" s="26">
        <f t="shared" ref="AV1052:AV1068" si="5167">AV1053</f>
        <v>0</v>
      </c>
      <c r="AW1052" s="26">
        <f t="shared" ref="AW1052:AW1068" si="5168">AW1053</f>
        <v>0</v>
      </c>
      <c r="AX1052" s="26">
        <f t="shared" ref="AX1052:AX1068" si="5169">AX1053</f>
        <v>0</v>
      </c>
      <c r="AY1052" s="26">
        <f t="shared" si="4938"/>
        <v>1285.999</v>
      </c>
      <c r="AZ1052" s="26">
        <f t="shared" si="4939"/>
        <v>2314.4</v>
      </c>
      <c r="BA1052" s="26">
        <f t="shared" si="4940"/>
        <v>2314.4</v>
      </c>
      <c r="BB1052" s="26">
        <f t="shared" ref="BB1052:BB1068" si="5170">BB1053</f>
        <v>0</v>
      </c>
      <c r="BC1052" s="26">
        <f t="shared" ref="BC1052:BC1068" si="5171">BC1053</f>
        <v>0</v>
      </c>
      <c r="BD1052" s="26">
        <f t="shared" ref="BD1052:BD1068" si="5172">BD1053</f>
        <v>0</v>
      </c>
      <c r="BE1052" s="26">
        <f t="shared" ref="BE1052:BE1068" si="5173">BE1053</f>
        <v>0</v>
      </c>
      <c r="BF1052" s="26">
        <f t="shared" ref="BF1052:BF1068" si="5174">BF1053</f>
        <v>0</v>
      </c>
      <c r="BG1052" s="26">
        <f t="shared" ref="BG1052:BG1068" si="5175">BG1053</f>
        <v>0</v>
      </c>
      <c r="BH1052" s="26">
        <f t="shared" ref="BH1052:BH1068" si="5176">BH1053</f>
        <v>0</v>
      </c>
      <c r="BI1052" s="26">
        <f t="shared" ref="BI1052:BI1068" si="5177">BI1053</f>
        <v>0</v>
      </c>
      <c r="BJ1052" s="26">
        <f t="shared" ref="BJ1052:BJ1068" si="5178">BJ1053</f>
        <v>0</v>
      </c>
      <c r="BK1052" s="26">
        <f t="shared" ref="BK1052:BK1068" si="5179">BK1053</f>
        <v>0</v>
      </c>
      <c r="BL1052" s="26">
        <f t="shared" si="4871"/>
        <v>1285.999</v>
      </c>
      <c r="BM1052" s="26">
        <f t="shared" ref="BM1052:BM1068" si="5180">BM1053</f>
        <v>0</v>
      </c>
      <c r="BN1052" s="53">
        <f t="shared" si="4868"/>
        <v>1285.999</v>
      </c>
      <c r="BO1052" s="26">
        <f t="shared" si="4872"/>
        <v>2314.4</v>
      </c>
      <c r="BP1052" s="26">
        <f t="shared" ref="BP1052:BS1068" si="5181">BP1053</f>
        <v>0</v>
      </c>
      <c r="BQ1052" s="53">
        <f t="shared" si="4870"/>
        <v>2314.4</v>
      </c>
      <c r="BR1052" s="52">
        <f t="shared" si="4873"/>
        <v>2314.4</v>
      </c>
      <c r="BS1052" s="26">
        <f t="shared" si="5181"/>
        <v>0</v>
      </c>
      <c r="BT1052" s="27"/>
    </row>
    <row r="1053" spans="1:73" x14ac:dyDescent="0.3">
      <c r="A1053" s="67" t="s">
        <v>506</v>
      </c>
      <c r="B1053" s="67" t="s">
        <v>114</v>
      </c>
      <c r="C1053" s="67" t="s">
        <v>251</v>
      </c>
      <c r="D1053" s="67" t="s">
        <v>66</v>
      </c>
      <c r="E1053" s="71"/>
      <c r="F1053" s="68" t="s">
        <v>33</v>
      </c>
      <c r="G1053" s="26">
        <f t="shared" si="5138"/>
        <v>2314.4</v>
      </c>
      <c r="H1053" s="26">
        <f t="shared" si="5139"/>
        <v>2314.4</v>
      </c>
      <c r="I1053" s="26">
        <f t="shared" si="5140"/>
        <v>2314.4</v>
      </c>
      <c r="J1053" s="26">
        <f t="shared" si="5141"/>
        <v>0</v>
      </c>
      <c r="K1053" s="26">
        <f t="shared" si="5142"/>
        <v>0</v>
      </c>
      <c r="L1053" s="26">
        <f t="shared" si="5143"/>
        <v>0</v>
      </c>
      <c r="M1053" s="26">
        <f t="shared" si="4995"/>
        <v>2314.4</v>
      </c>
      <c r="N1053" s="26">
        <f t="shared" si="4996"/>
        <v>2314.4</v>
      </c>
      <c r="O1053" s="26">
        <f t="shared" si="4997"/>
        <v>2314.4</v>
      </c>
      <c r="P1053" s="26">
        <f t="shared" si="5144"/>
        <v>0</v>
      </c>
      <c r="Q1053" s="26">
        <f t="shared" si="5145"/>
        <v>0</v>
      </c>
      <c r="R1053" s="26">
        <f t="shared" si="5146"/>
        <v>-1028.4010000000001</v>
      </c>
      <c r="S1053" s="26">
        <f t="shared" si="5147"/>
        <v>0</v>
      </c>
      <c r="T1053" s="26">
        <f t="shared" si="5148"/>
        <v>0</v>
      </c>
      <c r="U1053" s="26">
        <f t="shared" si="5149"/>
        <v>0</v>
      </c>
      <c r="V1053" s="26">
        <f t="shared" si="5150"/>
        <v>0</v>
      </c>
      <c r="W1053" s="26">
        <f t="shared" si="5151"/>
        <v>0</v>
      </c>
      <c r="X1053" s="26">
        <f t="shared" si="5152"/>
        <v>0</v>
      </c>
      <c r="Y1053" s="26">
        <f t="shared" si="5153"/>
        <v>0</v>
      </c>
      <c r="Z1053" s="26">
        <f t="shared" si="5154"/>
        <v>0</v>
      </c>
      <c r="AA1053" s="26">
        <f t="shared" si="5155"/>
        <v>0</v>
      </c>
      <c r="AB1053" s="26">
        <f t="shared" si="5156"/>
        <v>0</v>
      </c>
      <c r="AC1053" s="26">
        <f t="shared" si="4878"/>
        <v>1285.999</v>
      </c>
      <c r="AD1053" s="26">
        <f t="shared" si="4879"/>
        <v>2314.4</v>
      </c>
      <c r="AE1053" s="26">
        <f t="shared" si="4880"/>
        <v>2314.4</v>
      </c>
      <c r="AF1053" s="26">
        <f t="shared" si="5157"/>
        <v>0</v>
      </c>
      <c r="AG1053" s="26">
        <f t="shared" si="4881"/>
        <v>1285.999</v>
      </c>
      <c r="AH1053" s="26">
        <f t="shared" si="4882"/>
        <v>2314.4</v>
      </c>
      <c r="AI1053" s="26">
        <f t="shared" si="4883"/>
        <v>2314.4</v>
      </c>
      <c r="AJ1053" s="26">
        <f t="shared" si="5158"/>
        <v>0</v>
      </c>
      <c r="AK1053" s="26">
        <f t="shared" si="5159"/>
        <v>0</v>
      </c>
      <c r="AL1053" s="26">
        <f t="shared" si="5160"/>
        <v>0</v>
      </c>
      <c r="AM1053" s="26">
        <f t="shared" si="5161"/>
        <v>0</v>
      </c>
      <c r="AN1053" s="26">
        <f t="shared" si="5162"/>
        <v>0</v>
      </c>
      <c r="AO1053" s="26">
        <f t="shared" si="5163"/>
        <v>0</v>
      </c>
      <c r="AP1053" s="26">
        <f t="shared" si="5164"/>
        <v>0</v>
      </c>
      <c r="AQ1053" s="26">
        <f t="shared" si="5165"/>
        <v>0</v>
      </c>
      <c r="AR1053" s="26">
        <f t="shared" si="5166"/>
        <v>0</v>
      </c>
      <c r="AS1053" s="26">
        <f t="shared" si="4935"/>
        <v>1285.999</v>
      </c>
      <c r="AT1053" s="26">
        <f t="shared" si="4936"/>
        <v>2314.4</v>
      </c>
      <c r="AU1053" s="26">
        <f t="shared" si="4937"/>
        <v>2314.4</v>
      </c>
      <c r="AV1053" s="26">
        <f t="shared" si="5167"/>
        <v>0</v>
      </c>
      <c r="AW1053" s="26">
        <f t="shared" si="5168"/>
        <v>0</v>
      </c>
      <c r="AX1053" s="26">
        <f t="shared" si="5169"/>
        <v>0</v>
      </c>
      <c r="AY1053" s="26">
        <f t="shared" si="4938"/>
        <v>1285.999</v>
      </c>
      <c r="AZ1053" s="26">
        <f t="shared" si="4939"/>
        <v>2314.4</v>
      </c>
      <c r="BA1053" s="26">
        <f t="shared" si="4940"/>
        <v>2314.4</v>
      </c>
      <c r="BB1053" s="26">
        <f t="shared" si="5170"/>
        <v>0</v>
      </c>
      <c r="BC1053" s="26">
        <f t="shared" si="5171"/>
        <v>0</v>
      </c>
      <c r="BD1053" s="26">
        <f t="shared" si="5172"/>
        <v>0</v>
      </c>
      <c r="BE1053" s="26">
        <f t="shared" si="5173"/>
        <v>0</v>
      </c>
      <c r="BF1053" s="26">
        <f t="shared" si="5174"/>
        <v>0</v>
      </c>
      <c r="BG1053" s="26">
        <f t="shared" si="5175"/>
        <v>0</v>
      </c>
      <c r="BH1053" s="26">
        <f t="shared" si="5176"/>
        <v>0</v>
      </c>
      <c r="BI1053" s="26">
        <f t="shared" si="5177"/>
        <v>0</v>
      </c>
      <c r="BJ1053" s="26">
        <f t="shared" si="5178"/>
        <v>0</v>
      </c>
      <c r="BK1053" s="26">
        <f t="shared" si="5179"/>
        <v>0</v>
      </c>
      <c r="BL1053" s="26">
        <f t="shared" si="4871"/>
        <v>1285.999</v>
      </c>
      <c r="BM1053" s="26">
        <f t="shared" si="5180"/>
        <v>0</v>
      </c>
      <c r="BN1053" s="53">
        <f t="shared" si="4868"/>
        <v>1285.999</v>
      </c>
      <c r="BO1053" s="26">
        <f t="shared" si="4872"/>
        <v>2314.4</v>
      </c>
      <c r="BP1053" s="26">
        <f t="shared" si="5181"/>
        <v>0</v>
      </c>
      <c r="BQ1053" s="53">
        <f t="shared" si="4870"/>
        <v>2314.4</v>
      </c>
      <c r="BR1053" s="52">
        <f t="shared" si="4873"/>
        <v>2314.4</v>
      </c>
      <c r="BS1053" s="26">
        <f t="shared" si="5181"/>
        <v>0</v>
      </c>
      <c r="BT1053" s="27"/>
    </row>
    <row r="1054" spans="1:73" ht="31.2" x14ac:dyDescent="0.3">
      <c r="A1054" s="67" t="s">
        <v>506</v>
      </c>
      <c r="B1054" s="67" t="s">
        <v>114</v>
      </c>
      <c r="C1054" s="67" t="s">
        <v>251</v>
      </c>
      <c r="D1054" s="67" t="s">
        <v>461</v>
      </c>
      <c r="E1054" s="71"/>
      <c r="F1054" s="68" t="s">
        <v>462</v>
      </c>
      <c r="G1054" s="26">
        <f t="shared" si="5138"/>
        <v>2314.4</v>
      </c>
      <c r="H1054" s="26">
        <f t="shared" si="5139"/>
        <v>2314.4</v>
      </c>
      <c r="I1054" s="26">
        <f t="shared" si="5140"/>
        <v>2314.4</v>
      </c>
      <c r="J1054" s="26">
        <f t="shared" si="5141"/>
        <v>0</v>
      </c>
      <c r="K1054" s="26">
        <f t="shared" si="5142"/>
        <v>0</v>
      </c>
      <c r="L1054" s="26">
        <f t="shared" si="5143"/>
        <v>0</v>
      </c>
      <c r="M1054" s="26">
        <f t="shared" si="4995"/>
        <v>2314.4</v>
      </c>
      <c r="N1054" s="26">
        <f t="shared" si="4996"/>
        <v>2314.4</v>
      </c>
      <c r="O1054" s="26">
        <f t="shared" si="4997"/>
        <v>2314.4</v>
      </c>
      <c r="P1054" s="26">
        <f t="shared" si="5144"/>
        <v>0</v>
      </c>
      <c r="Q1054" s="26">
        <f t="shared" si="5145"/>
        <v>0</v>
      </c>
      <c r="R1054" s="26">
        <f t="shared" si="5146"/>
        <v>-1028.4010000000001</v>
      </c>
      <c r="S1054" s="26">
        <f t="shared" si="5147"/>
        <v>0</v>
      </c>
      <c r="T1054" s="26">
        <f t="shared" si="5148"/>
        <v>0</v>
      </c>
      <c r="U1054" s="26">
        <f t="shared" si="5149"/>
        <v>0</v>
      </c>
      <c r="V1054" s="26">
        <f t="shared" si="5150"/>
        <v>0</v>
      </c>
      <c r="W1054" s="26">
        <f t="shared" si="5151"/>
        <v>0</v>
      </c>
      <c r="X1054" s="26">
        <f t="shared" si="5152"/>
        <v>0</v>
      </c>
      <c r="Y1054" s="26">
        <f t="shared" si="5153"/>
        <v>0</v>
      </c>
      <c r="Z1054" s="26">
        <f t="shared" si="5154"/>
        <v>0</v>
      </c>
      <c r="AA1054" s="26">
        <f t="shared" si="5155"/>
        <v>0</v>
      </c>
      <c r="AB1054" s="26">
        <f t="shared" si="5156"/>
        <v>0</v>
      </c>
      <c r="AC1054" s="26">
        <f t="shared" si="4878"/>
        <v>1285.999</v>
      </c>
      <c r="AD1054" s="26">
        <f t="shared" si="4879"/>
        <v>2314.4</v>
      </c>
      <c r="AE1054" s="26">
        <f t="shared" si="4880"/>
        <v>2314.4</v>
      </c>
      <c r="AF1054" s="26">
        <f t="shared" si="5157"/>
        <v>0</v>
      </c>
      <c r="AG1054" s="26">
        <f t="shared" si="4881"/>
        <v>1285.999</v>
      </c>
      <c r="AH1054" s="26">
        <f t="shared" si="4882"/>
        <v>2314.4</v>
      </c>
      <c r="AI1054" s="26">
        <f t="shared" si="4883"/>
        <v>2314.4</v>
      </c>
      <c r="AJ1054" s="26">
        <f t="shared" si="5158"/>
        <v>0</v>
      </c>
      <c r="AK1054" s="26">
        <f t="shared" si="5159"/>
        <v>0</v>
      </c>
      <c r="AL1054" s="26">
        <f t="shared" si="5160"/>
        <v>0</v>
      </c>
      <c r="AM1054" s="26">
        <f t="shared" si="5161"/>
        <v>0</v>
      </c>
      <c r="AN1054" s="26">
        <f t="shared" si="5162"/>
        <v>0</v>
      </c>
      <c r="AO1054" s="26">
        <f t="shared" si="5163"/>
        <v>0</v>
      </c>
      <c r="AP1054" s="26">
        <f t="shared" si="5164"/>
        <v>0</v>
      </c>
      <c r="AQ1054" s="26">
        <f t="shared" si="5165"/>
        <v>0</v>
      </c>
      <c r="AR1054" s="26">
        <f t="shared" si="5166"/>
        <v>0</v>
      </c>
      <c r="AS1054" s="26">
        <f t="shared" si="4935"/>
        <v>1285.999</v>
      </c>
      <c r="AT1054" s="26">
        <f t="shared" si="4936"/>
        <v>2314.4</v>
      </c>
      <c r="AU1054" s="26">
        <f t="shared" si="4937"/>
        <v>2314.4</v>
      </c>
      <c r="AV1054" s="26">
        <f t="shared" si="5167"/>
        <v>0</v>
      </c>
      <c r="AW1054" s="26">
        <f t="shared" si="5168"/>
        <v>0</v>
      </c>
      <c r="AX1054" s="26">
        <f t="shared" si="5169"/>
        <v>0</v>
      </c>
      <c r="AY1054" s="26">
        <f t="shared" si="4938"/>
        <v>1285.999</v>
      </c>
      <c r="AZ1054" s="26">
        <f t="shared" si="4939"/>
        <v>2314.4</v>
      </c>
      <c r="BA1054" s="26">
        <f t="shared" si="4940"/>
        <v>2314.4</v>
      </c>
      <c r="BB1054" s="26">
        <f t="shared" si="5170"/>
        <v>0</v>
      </c>
      <c r="BC1054" s="26">
        <f t="shared" si="5171"/>
        <v>0</v>
      </c>
      <c r="BD1054" s="26">
        <f t="shared" si="5172"/>
        <v>0</v>
      </c>
      <c r="BE1054" s="26">
        <f t="shared" si="5173"/>
        <v>0</v>
      </c>
      <c r="BF1054" s="26">
        <f t="shared" si="5174"/>
        <v>0</v>
      </c>
      <c r="BG1054" s="26">
        <f t="shared" si="5175"/>
        <v>0</v>
      </c>
      <c r="BH1054" s="26">
        <f t="shared" si="5176"/>
        <v>0</v>
      </c>
      <c r="BI1054" s="26">
        <f t="shared" si="5177"/>
        <v>0</v>
      </c>
      <c r="BJ1054" s="26">
        <f t="shared" si="5178"/>
        <v>0</v>
      </c>
      <c r="BK1054" s="26">
        <f t="shared" si="5179"/>
        <v>0</v>
      </c>
      <c r="BL1054" s="26">
        <f t="shared" si="4871"/>
        <v>1285.999</v>
      </c>
      <c r="BM1054" s="26">
        <f t="shared" si="5180"/>
        <v>0</v>
      </c>
      <c r="BN1054" s="53">
        <f t="shared" si="4868"/>
        <v>1285.999</v>
      </c>
      <c r="BO1054" s="26">
        <f t="shared" si="4872"/>
        <v>2314.4</v>
      </c>
      <c r="BP1054" s="26">
        <f t="shared" si="5181"/>
        <v>0</v>
      </c>
      <c r="BQ1054" s="53">
        <f t="shared" si="4870"/>
        <v>2314.4</v>
      </c>
      <c r="BR1054" s="52">
        <f t="shared" si="4873"/>
        <v>2314.4</v>
      </c>
      <c r="BS1054" s="26">
        <f t="shared" si="5181"/>
        <v>0</v>
      </c>
      <c r="BT1054" s="27"/>
    </row>
    <row r="1055" spans="1:73" ht="31.2" x14ac:dyDescent="0.3">
      <c r="A1055" s="67" t="s">
        <v>506</v>
      </c>
      <c r="B1055" s="67" t="s">
        <v>114</v>
      </c>
      <c r="C1055" s="67" t="s">
        <v>251</v>
      </c>
      <c r="D1055" s="67" t="s">
        <v>463</v>
      </c>
      <c r="E1055" s="71"/>
      <c r="F1055" s="68" t="s">
        <v>464</v>
      </c>
      <c r="G1055" s="26">
        <f t="shared" si="5138"/>
        <v>2314.4</v>
      </c>
      <c r="H1055" s="26">
        <f t="shared" si="5139"/>
        <v>2314.4</v>
      </c>
      <c r="I1055" s="26">
        <f t="shared" si="5140"/>
        <v>2314.4</v>
      </c>
      <c r="J1055" s="26">
        <f t="shared" si="5141"/>
        <v>0</v>
      </c>
      <c r="K1055" s="26">
        <f t="shared" si="5142"/>
        <v>0</v>
      </c>
      <c r="L1055" s="26">
        <f t="shared" si="5143"/>
        <v>0</v>
      </c>
      <c r="M1055" s="26">
        <f t="shared" si="4995"/>
        <v>2314.4</v>
      </c>
      <c r="N1055" s="26">
        <f t="shared" si="4996"/>
        <v>2314.4</v>
      </c>
      <c r="O1055" s="26">
        <f t="shared" si="4997"/>
        <v>2314.4</v>
      </c>
      <c r="P1055" s="26">
        <f t="shared" si="5144"/>
        <v>0</v>
      </c>
      <c r="Q1055" s="26">
        <f t="shared" si="5145"/>
        <v>0</v>
      </c>
      <c r="R1055" s="26">
        <f t="shared" si="5146"/>
        <v>-1028.4010000000001</v>
      </c>
      <c r="S1055" s="26">
        <f t="shared" si="5147"/>
        <v>0</v>
      </c>
      <c r="T1055" s="26">
        <f t="shared" si="5148"/>
        <v>0</v>
      </c>
      <c r="U1055" s="26">
        <f t="shared" si="5149"/>
        <v>0</v>
      </c>
      <c r="V1055" s="26">
        <f t="shared" si="5150"/>
        <v>0</v>
      </c>
      <c r="W1055" s="26">
        <f t="shared" si="5151"/>
        <v>0</v>
      </c>
      <c r="X1055" s="26">
        <f t="shared" si="5152"/>
        <v>0</v>
      </c>
      <c r="Y1055" s="26">
        <f t="shared" si="5153"/>
        <v>0</v>
      </c>
      <c r="Z1055" s="26">
        <f t="shared" si="5154"/>
        <v>0</v>
      </c>
      <c r="AA1055" s="26">
        <f t="shared" si="5155"/>
        <v>0</v>
      </c>
      <c r="AB1055" s="26">
        <f t="shared" si="5156"/>
        <v>0</v>
      </c>
      <c r="AC1055" s="26">
        <f t="shared" si="4878"/>
        <v>1285.999</v>
      </c>
      <c r="AD1055" s="26">
        <f t="shared" si="4879"/>
        <v>2314.4</v>
      </c>
      <c r="AE1055" s="26">
        <f t="shared" si="4880"/>
        <v>2314.4</v>
      </c>
      <c r="AF1055" s="26">
        <f t="shared" si="5157"/>
        <v>0</v>
      </c>
      <c r="AG1055" s="26">
        <f t="shared" si="4881"/>
        <v>1285.999</v>
      </c>
      <c r="AH1055" s="26">
        <f t="shared" si="4882"/>
        <v>2314.4</v>
      </c>
      <c r="AI1055" s="26">
        <f t="shared" si="4883"/>
        <v>2314.4</v>
      </c>
      <c r="AJ1055" s="26">
        <f t="shared" si="5158"/>
        <v>0</v>
      </c>
      <c r="AK1055" s="26">
        <f t="shared" si="5159"/>
        <v>0</v>
      </c>
      <c r="AL1055" s="26">
        <f t="shared" si="5160"/>
        <v>0</v>
      </c>
      <c r="AM1055" s="26">
        <f t="shared" si="5161"/>
        <v>0</v>
      </c>
      <c r="AN1055" s="26">
        <f t="shared" si="5162"/>
        <v>0</v>
      </c>
      <c r="AO1055" s="26">
        <f t="shared" si="5163"/>
        <v>0</v>
      </c>
      <c r="AP1055" s="26">
        <f t="shared" si="5164"/>
        <v>0</v>
      </c>
      <c r="AQ1055" s="26">
        <f t="shared" si="5165"/>
        <v>0</v>
      </c>
      <c r="AR1055" s="26">
        <f t="shared" si="5166"/>
        <v>0</v>
      </c>
      <c r="AS1055" s="26">
        <f t="shared" si="4935"/>
        <v>1285.999</v>
      </c>
      <c r="AT1055" s="26">
        <f t="shared" si="4936"/>
        <v>2314.4</v>
      </c>
      <c r="AU1055" s="26">
        <f t="shared" si="4937"/>
        <v>2314.4</v>
      </c>
      <c r="AV1055" s="26">
        <f t="shared" si="5167"/>
        <v>0</v>
      </c>
      <c r="AW1055" s="26">
        <f t="shared" si="5168"/>
        <v>0</v>
      </c>
      <c r="AX1055" s="26">
        <f t="shared" si="5169"/>
        <v>0</v>
      </c>
      <c r="AY1055" s="26">
        <f t="shared" si="4938"/>
        <v>1285.999</v>
      </c>
      <c r="AZ1055" s="26">
        <f t="shared" si="4939"/>
        <v>2314.4</v>
      </c>
      <c r="BA1055" s="26">
        <f t="shared" si="4940"/>
        <v>2314.4</v>
      </c>
      <c r="BB1055" s="26">
        <f t="shared" si="5170"/>
        <v>0</v>
      </c>
      <c r="BC1055" s="26">
        <f t="shared" si="5171"/>
        <v>0</v>
      </c>
      <c r="BD1055" s="26">
        <f t="shared" si="5172"/>
        <v>0</v>
      </c>
      <c r="BE1055" s="26">
        <f t="shared" si="5173"/>
        <v>0</v>
      </c>
      <c r="BF1055" s="26">
        <f t="shared" si="5174"/>
        <v>0</v>
      </c>
      <c r="BG1055" s="26">
        <f t="shared" si="5175"/>
        <v>0</v>
      </c>
      <c r="BH1055" s="26">
        <f t="shared" si="5176"/>
        <v>0</v>
      </c>
      <c r="BI1055" s="26">
        <f t="shared" si="5177"/>
        <v>0</v>
      </c>
      <c r="BJ1055" s="26">
        <f t="shared" si="5178"/>
        <v>0</v>
      </c>
      <c r="BK1055" s="26">
        <f t="shared" si="5179"/>
        <v>0</v>
      </c>
      <c r="BL1055" s="26">
        <f t="shared" si="4871"/>
        <v>1285.999</v>
      </c>
      <c r="BM1055" s="26">
        <f t="shared" si="5180"/>
        <v>0</v>
      </c>
      <c r="BN1055" s="53">
        <f t="shared" si="4868"/>
        <v>1285.999</v>
      </c>
      <c r="BO1055" s="26">
        <f t="shared" si="4872"/>
        <v>2314.4</v>
      </c>
      <c r="BP1055" s="26">
        <f t="shared" si="5181"/>
        <v>0</v>
      </c>
      <c r="BQ1055" s="53">
        <f t="shared" si="4870"/>
        <v>2314.4</v>
      </c>
      <c r="BR1055" s="52">
        <f t="shared" si="4873"/>
        <v>2314.4</v>
      </c>
      <c r="BS1055" s="26">
        <f t="shared" si="5181"/>
        <v>0</v>
      </c>
      <c r="BT1055" s="27"/>
    </row>
    <row r="1056" spans="1:73" ht="31.2" x14ac:dyDescent="0.3">
      <c r="A1056" s="67" t="s">
        <v>506</v>
      </c>
      <c r="B1056" s="67" t="s">
        <v>114</v>
      </c>
      <c r="C1056" s="67" t="s">
        <v>251</v>
      </c>
      <c r="D1056" s="67" t="s">
        <v>463</v>
      </c>
      <c r="E1056" s="67" t="s">
        <v>38</v>
      </c>
      <c r="F1056" s="68" t="s">
        <v>39</v>
      </c>
      <c r="G1056" s="26">
        <v>2314.4</v>
      </c>
      <c r="H1056" s="26">
        <v>2314.4</v>
      </c>
      <c r="I1056" s="26">
        <v>2314.4</v>
      </c>
      <c r="J1056" s="26"/>
      <c r="K1056" s="26"/>
      <c r="L1056" s="26"/>
      <c r="M1056" s="26">
        <f t="shared" si="4995"/>
        <v>2314.4</v>
      </c>
      <c r="N1056" s="26">
        <f t="shared" si="4996"/>
        <v>2314.4</v>
      </c>
      <c r="O1056" s="26">
        <f t="shared" si="4997"/>
        <v>2314.4</v>
      </c>
      <c r="P1056" s="26"/>
      <c r="Q1056" s="26"/>
      <c r="R1056" s="26">
        <v>-1028.4010000000001</v>
      </c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>
        <f t="shared" si="4878"/>
        <v>1285.999</v>
      </c>
      <c r="AD1056" s="26">
        <f t="shared" si="4879"/>
        <v>2314.4</v>
      </c>
      <c r="AE1056" s="26">
        <f t="shared" si="4880"/>
        <v>2314.4</v>
      </c>
      <c r="AF1056" s="26"/>
      <c r="AG1056" s="26">
        <f t="shared" si="4881"/>
        <v>1285.999</v>
      </c>
      <c r="AH1056" s="26">
        <f t="shared" si="4882"/>
        <v>2314.4</v>
      </c>
      <c r="AI1056" s="26">
        <f t="shared" si="4883"/>
        <v>2314.4</v>
      </c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>
        <f t="shared" si="4935"/>
        <v>1285.999</v>
      </c>
      <c r="AT1056" s="26">
        <f t="shared" si="4936"/>
        <v>2314.4</v>
      </c>
      <c r="AU1056" s="26">
        <f t="shared" si="4937"/>
        <v>2314.4</v>
      </c>
      <c r="AV1056" s="26"/>
      <c r="AW1056" s="26"/>
      <c r="AX1056" s="26"/>
      <c r="AY1056" s="26">
        <f t="shared" si="4938"/>
        <v>1285.999</v>
      </c>
      <c r="AZ1056" s="26">
        <f t="shared" si="4939"/>
        <v>2314.4</v>
      </c>
      <c r="BA1056" s="26">
        <f t="shared" si="4940"/>
        <v>2314.4</v>
      </c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>
        <f t="shared" si="4871"/>
        <v>1285.999</v>
      </c>
      <c r="BM1056" s="26"/>
      <c r="BN1056" s="53">
        <f t="shared" si="4868"/>
        <v>1285.999</v>
      </c>
      <c r="BO1056" s="26">
        <f t="shared" si="4872"/>
        <v>2314.4</v>
      </c>
      <c r="BP1056" s="26"/>
      <c r="BQ1056" s="53">
        <f t="shared" si="4870"/>
        <v>2314.4</v>
      </c>
      <c r="BR1056" s="52">
        <f t="shared" si="4873"/>
        <v>2314.4</v>
      </c>
      <c r="BS1056" s="26"/>
      <c r="BT1056" s="27"/>
    </row>
    <row r="1057" spans="1:73" ht="31.2" x14ac:dyDescent="0.3">
      <c r="A1057" s="67" t="s">
        <v>506</v>
      </c>
      <c r="B1057" s="67" t="s">
        <v>114</v>
      </c>
      <c r="C1057" s="67" t="s">
        <v>251</v>
      </c>
      <c r="D1057" s="67" t="s">
        <v>465</v>
      </c>
      <c r="E1057" s="71"/>
      <c r="F1057" s="68" t="s">
        <v>466</v>
      </c>
      <c r="G1057" s="26">
        <f t="shared" si="5138"/>
        <v>15466.1</v>
      </c>
      <c r="H1057" s="26">
        <f t="shared" si="5139"/>
        <v>15466.1</v>
      </c>
      <c r="I1057" s="26">
        <f t="shared" si="5140"/>
        <v>15466.1</v>
      </c>
      <c r="J1057" s="26">
        <f t="shared" si="5141"/>
        <v>1594.3</v>
      </c>
      <c r="K1057" s="26">
        <f t="shared" si="5142"/>
        <v>1594.3</v>
      </c>
      <c r="L1057" s="26">
        <f t="shared" si="5143"/>
        <v>1594.3</v>
      </c>
      <c r="M1057" s="26">
        <f t="shared" si="4995"/>
        <v>17060.400000000001</v>
      </c>
      <c r="N1057" s="26">
        <f t="shared" si="4996"/>
        <v>17060.400000000001</v>
      </c>
      <c r="O1057" s="26">
        <f t="shared" si="4997"/>
        <v>17060.400000000001</v>
      </c>
      <c r="P1057" s="26">
        <f t="shared" si="5144"/>
        <v>0</v>
      </c>
      <c r="Q1057" s="26">
        <f t="shared" si="5145"/>
        <v>0</v>
      </c>
      <c r="R1057" s="26">
        <f t="shared" si="5146"/>
        <v>0</v>
      </c>
      <c r="S1057" s="26">
        <f t="shared" si="5147"/>
        <v>0</v>
      </c>
      <c r="T1057" s="26">
        <f t="shared" si="5148"/>
        <v>0</v>
      </c>
      <c r="U1057" s="26">
        <f t="shared" si="5149"/>
        <v>0</v>
      </c>
      <c r="V1057" s="26">
        <f t="shared" si="5150"/>
        <v>0</v>
      </c>
      <c r="W1057" s="26">
        <f t="shared" si="5151"/>
        <v>0</v>
      </c>
      <c r="X1057" s="26">
        <f t="shared" si="5152"/>
        <v>0</v>
      </c>
      <c r="Y1057" s="26">
        <f t="shared" si="5153"/>
        <v>0</v>
      </c>
      <c r="Z1057" s="26">
        <f t="shared" si="5154"/>
        <v>0</v>
      </c>
      <c r="AA1057" s="26">
        <f t="shared" si="5155"/>
        <v>0</v>
      </c>
      <c r="AB1057" s="26">
        <f t="shared" si="5156"/>
        <v>0</v>
      </c>
      <c r="AC1057" s="26">
        <f t="shared" si="4878"/>
        <v>17060.400000000001</v>
      </c>
      <c r="AD1057" s="26">
        <f t="shared" si="4879"/>
        <v>17060.400000000001</v>
      </c>
      <c r="AE1057" s="26">
        <f t="shared" si="4880"/>
        <v>17060.400000000001</v>
      </c>
      <c r="AF1057" s="26">
        <f t="shared" si="5157"/>
        <v>0</v>
      </c>
      <c r="AG1057" s="26">
        <f t="shared" si="4881"/>
        <v>17060.400000000001</v>
      </c>
      <c r="AH1057" s="26">
        <f t="shared" si="4882"/>
        <v>17060.400000000001</v>
      </c>
      <c r="AI1057" s="26">
        <f t="shared" si="4883"/>
        <v>17060.400000000001</v>
      </c>
      <c r="AJ1057" s="26">
        <f t="shared" si="5158"/>
        <v>0</v>
      </c>
      <c r="AK1057" s="26">
        <f t="shared" si="5159"/>
        <v>0</v>
      </c>
      <c r="AL1057" s="26">
        <f t="shared" si="5160"/>
        <v>0</v>
      </c>
      <c r="AM1057" s="26">
        <f t="shared" si="5161"/>
        <v>0</v>
      </c>
      <c r="AN1057" s="26">
        <f t="shared" si="5162"/>
        <v>0</v>
      </c>
      <c r="AO1057" s="26">
        <f t="shared" si="5163"/>
        <v>0</v>
      </c>
      <c r="AP1057" s="26">
        <f t="shared" si="5164"/>
        <v>0</v>
      </c>
      <c r="AQ1057" s="26">
        <f t="shared" si="5165"/>
        <v>0</v>
      </c>
      <c r="AR1057" s="26">
        <f t="shared" si="5166"/>
        <v>0</v>
      </c>
      <c r="AS1057" s="26">
        <f t="shared" si="4935"/>
        <v>17060.400000000001</v>
      </c>
      <c r="AT1057" s="26">
        <f t="shared" si="4936"/>
        <v>17060.400000000001</v>
      </c>
      <c r="AU1057" s="26">
        <f t="shared" si="4937"/>
        <v>17060.400000000001</v>
      </c>
      <c r="AV1057" s="26">
        <f t="shared" si="5167"/>
        <v>0</v>
      </c>
      <c r="AW1057" s="26">
        <f t="shared" si="5168"/>
        <v>0</v>
      </c>
      <c r="AX1057" s="26">
        <f t="shared" si="5169"/>
        <v>0</v>
      </c>
      <c r="AY1057" s="26">
        <f t="shared" si="4938"/>
        <v>17060.400000000001</v>
      </c>
      <c r="AZ1057" s="26">
        <f t="shared" si="4939"/>
        <v>17060.400000000001</v>
      </c>
      <c r="BA1057" s="26">
        <f t="shared" si="4940"/>
        <v>17060.400000000001</v>
      </c>
      <c r="BB1057" s="26">
        <f t="shared" si="5170"/>
        <v>0</v>
      </c>
      <c r="BC1057" s="26">
        <f t="shared" si="5171"/>
        <v>0</v>
      </c>
      <c r="BD1057" s="26">
        <f t="shared" si="5172"/>
        <v>0</v>
      </c>
      <c r="BE1057" s="26">
        <f t="shared" si="5173"/>
        <v>0</v>
      </c>
      <c r="BF1057" s="26">
        <f t="shared" si="5174"/>
        <v>0</v>
      </c>
      <c r="BG1057" s="26">
        <f t="shared" si="5175"/>
        <v>0</v>
      </c>
      <c r="BH1057" s="26">
        <f t="shared" si="5176"/>
        <v>0</v>
      </c>
      <c r="BI1057" s="26">
        <f t="shared" si="5177"/>
        <v>0</v>
      </c>
      <c r="BJ1057" s="26">
        <f t="shared" si="5178"/>
        <v>0</v>
      </c>
      <c r="BK1057" s="26">
        <f t="shared" si="5179"/>
        <v>0</v>
      </c>
      <c r="BL1057" s="26">
        <f t="shared" si="4871"/>
        <v>17060.400000000001</v>
      </c>
      <c r="BM1057" s="26">
        <f t="shared" si="5180"/>
        <v>0</v>
      </c>
      <c r="BN1057" s="53">
        <f t="shared" si="4868"/>
        <v>17060.400000000001</v>
      </c>
      <c r="BO1057" s="26">
        <f t="shared" si="4872"/>
        <v>17060.400000000001</v>
      </c>
      <c r="BP1057" s="26">
        <f t="shared" si="5181"/>
        <v>0</v>
      </c>
      <c r="BQ1057" s="53">
        <f t="shared" si="4870"/>
        <v>17060.400000000001</v>
      </c>
      <c r="BR1057" s="52">
        <f t="shared" si="4873"/>
        <v>17060.400000000001</v>
      </c>
      <c r="BS1057" s="26">
        <f t="shared" si="5181"/>
        <v>0</v>
      </c>
      <c r="BT1057" s="27"/>
    </row>
    <row r="1058" spans="1:73" x14ac:dyDescent="0.3">
      <c r="A1058" s="67" t="s">
        <v>506</v>
      </c>
      <c r="B1058" s="67" t="s">
        <v>114</v>
      </c>
      <c r="C1058" s="67" t="s">
        <v>251</v>
      </c>
      <c r="D1058" s="67" t="s">
        <v>467</v>
      </c>
      <c r="E1058" s="71"/>
      <c r="F1058" s="68" t="s">
        <v>440</v>
      </c>
      <c r="G1058" s="26">
        <f t="shared" si="5138"/>
        <v>15466.1</v>
      </c>
      <c r="H1058" s="26">
        <f t="shared" si="5139"/>
        <v>15466.1</v>
      </c>
      <c r="I1058" s="26">
        <f t="shared" si="5140"/>
        <v>15466.1</v>
      </c>
      <c r="J1058" s="26">
        <f t="shared" si="5141"/>
        <v>1594.3</v>
      </c>
      <c r="K1058" s="26">
        <f t="shared" si="5142"/>
        <v>1594.3</v>
      </c>
      <c r="L1058" s="26">
        <f t="shared" si="5143"/>
        <v>1594.3</v>
      </c>
      <c r="M1058" s="26">
        <f t="shared" si="4995"/>
        <v>17060.400000000001</v>
      </c>
      <c r="N1058" s="26">
        <f t="shared" si="4996"/>
        <v>17060.400000000001</v>
      </c>
      <c r="O1058" s="26">
        <f t="shared" si="4997"/>
        <v>17060.400000000001</v>
      </c>
      <c r="P1058" s="26">
        <f t="shared" si="5144"/>
        <v>0</v>
      </c>
      <c r="Q1058" s="26">
        <f t="shared" si="5145"/>
        <v>0</v>
      </c>
      <c r="R1058" s="26">
        <f t="shared" si="5146"/>
        <v>0</v>
      </c>
      <c r="S1058" s="26">
        <f t="shared" si="5147"/>
        <v>0</v>
      </c>
      <c r="T1058" s="26">
        <f t="shared" si="5148"/>
        <v>0</v>
      </c>
      <c r="U1058" s="26">
        <f t="shared" si="5149"/>
        <v>0</v>
      </c>
      <c r="V1058" s="26">
        <f t="shared" si="5150"/>
        <v>0</v>
      </c>
      <c r="W1058" s="26">
        <f t="shared" si="5151"/>
        <v>0</v>
      </c>
      <c r="X1058" s="26">
        <f t="shared" si="5152"/>
        <v>0</v>
      </c>
      <c r="Y1058" s="26">
        <f t="shared" si="5153"/>
        <v>0</v>
      </c>
      <c r="Z1058" s="26">
        <f t="shared" si="5154"/>
        <v>0</v>
      </c>
      <c r="AA1058" s="26">
        <f t="shared" si="5155"/>
        <v>0</v>
      </c>
      <c r="AB1058" s="26">
        <f t="shared" si="5156"/>
        <v>0</v>
      </c>
      <c r="AC1058" s="26">
        <f t="shared" si="4878"/>
        <v>17060.400000000001</v>
      </c>
      <c r="AD1058" s="26">
        <f t="shared" si="4879"/>
        <v>17060.400000000001</v>
      </c>
      <c r="AE1058" s="26">
        <f t="shared" si="4880"/>
        <v>17060.400000000001</v>
      </c>
      <c r="AF1058" s="26">
        <f t="shared" si="5157"/>
        <v>0</v>
      </c>
      <c r="AG1058" s="26">
        <f t="shared" si="4881"/>
        <v>17060.400000000001</v>
      </c>
      <c r="AH1058" s="26">
        <f t="shared" si="4882"/>
        <v>17060.400000000001</v>
      </c>
      <c r="AI1058" s="26">
        <f t="shared" si="4883"/>
        <v>17060.400000000001</v>
      </c>
      <c r="AJ1058" s="26">
        <f t="shared" si="5158"/>
        <v>0</v>
      </c>
      <c r="AK1058" s="26">
        <f t="shared" si="5159"/>
        <v>0</v>
      </c>
      <c r="AL1058" s="26">
        <f t="shared" si="5160"/>
        <v>0</v>
      </c>
      <c r="AM1058" s="26">
        <f t="shared" si="5161"/>
        <v>0</v>
      </c>
      <c r="AN1058" s="26">
        <f t="shared" si="5162"/>
        <v>0</v>
      </c>
      <c r="AO1058" s="26">
        <f t="shared" si="5163"/>
        <v>0</v>
      </c>
      <c r="AP1058" s="26">
        <f t="shared" si="5164"/>
        <v>0</v>
      </c>
      <c r="AQ1058" s="26">
        <f t="shared" si="5165"/>
        <v>0</v>
      </c>
      <c r="AR1058" s="26">
        <f t="shared" si="5166"/>
        <v>0</v>
      </c>
      <c r="AS1058" s="26">
        <f t="shared" si="4935"/>
        <v>17060.400000000001</v>
      </c>
      <c r="AT1058" s="26">
        <f t="shared" si="4936"/>
        <v>17060.400000000001</v>
      </c>
      <c r="AU1058" s="26">
        <f t="shared" si="4937"/>
        <v>17060.400000000001</v>
      </c>
      <c r="AV1058" s="26">
        <f t="shared" si="5167"/>
        <v>0</v>
      </c>
      <c r="AW1058" s="26">
        <f t="shared" si="5168"/>
        <v>0</v>
      </c>
      <c r="AX1058" s="26">
        <f t="shared" si="5169"/>
        <v>0</v>
      </c>
      <c r="AY1058" s="26">
        <f t="shared" si="4938"/>
        <v>17060.400000000001</v>
      </c>
      <c r="AZ1058" s="26">
        <f t="shared" si="4939"/>
        <v>17060.400000000001</v>
      </c>
      <c r="BA1058" s="26">
        <f t="shared" si="4940"/>
        <v>17060.400000000001</v>
      </c>
      <c r="BB1058" s="26">
        <f t="shared" si="5170"/>
        <v>0</v>
      </c>
      <c r="BC1058" s="26">
        <f t="shared" si="5171"/>
        <v>0</v>
      </c>
      <c r="BD1058" s="26">
        <f t="shared" si="5172"/>
        <v>0</v>
      </c>
      <c r="BE1058" s="26">
        <f t="shared" si="5173"/>
        <v>0</v>
      </c>
      <c r="BF1058" s="26">
        <f t="shared" si="5174"/>
        <v>0</v>
      </c>
      <c r="BG1058" s="26">
        <f t="shared" si="5175"/>
        <v>0</v>
      </c>
      <c r="BH1058" s="26">
        <f t="shared" si="5176"/>
        <v>0</v>
      </c>
      <c r="BI1058" s="26">
        <f t="shared" si="5177"/>
        <v>0</v>
      </c>
      <c r="BJ1058" s="26">
        <f t="shared" si="5178"/>
        <v>0</v>
      </c>
      <c r="BK1058" s="26">
        <f t="shared" si="5179"/>
        <v>0</v>
      </c>
      <c r="BL1058" s="26">
        <f t="shared" si="4871"/>
        <v>17060.400000000001</v>
      </c>
      <c r="BM1058" s="26">
        <f t="shared" si="5180"/>
        <v>0</v>
      </c>
      <c r="BN1058" s="53">
        <f t="shared" si="4868"/>
        <v>17060.400000000001</v>
      </c>
      <c r="BO1058" s="26">
        <f t="shared" si="4872"/>
        <v>17060.400000000001</v>
      </c>
      <c r="BP1058" s="26">
        <f t="shared" si="5181"/>
        <v>0</v>
      </c>
      <c r="BQ1058" s="53">
        <f t="shared" si="4870"/>
        <v>17060.400000000001</v>
      </c>
      <c r="BR1058" s="52">
        <f t="shared" si="4873"/>
        <v>17060.400000000001</v>
      </c>
      <c r="BS1058" s="26">
        <f t="shared" si="5181"/>
        <v>0</v>
      </c>
      <c r="BT1058" s="27"/>
    </row>
    <row r="1059" spans="1:73" ht="31.2" x14ac:dyDescent="0.3">
      <c r="A1059" s="67" t="s">
        <v>506</v>
      </c>
      <c r="B1059" s="67" t="s">
        <v>114</v>
      </c>
      <c r="C1059" s="67" t="s">
        <v>251</v>
      </c>
      <c r="D1059" s="67" t="s">
        <v>468</v>
      </c>
      <c r="E1059" s="71"/>
      <c r="F1059" s="68" t="s">
        <v>469</v>
      </c>
      <c r="G1059" s="26">
        <f t="shared" si="5138"/>
        <v>15466.1</v>
      </c>
      <c r="H1059" s="26">
        <f t="shared" si="5139"/>
        <v>15466.1</v>
      </c>
      <c r="I1059" s="26">
        <f t="shared" si="5140"/>
        <v>15466.1</v>
      </c>
      <c r="J1059" s="26">
        <f t="shared" si="5141"/>
        <v>1594.3</v>
      </c>
      <c r="K1059" s="26">
        <f t="shared" si="5142"/>
        <v>1594.3</v>
      </c>
      <c r="L1059" s="26">
        <f t="shared" si="5143"/>
        <v>1594.3</v>
      </c>
      <c r="M1059" s="26">
        <f t="shared" si="4995"/>
        <v>17060.400000000001</v>
      </c>
      <c r="N1059" s="26">
        <f t="shared" si="4996"/>
        <v>17060.400000000001</v>
      </c>
      <c r="O1059" s="26">
        <f t="shared" si="4997"/>
        <v>17060.400000000001</v>
      </c>
      <c r="P1059" s="26">
        <f t="shared" si="5144"/>
        <v>0</v>
      </c>
      <c r="Q1059" s="26">
        <f t="shared" si="5145"/>
        <v>0</v>
      </c>
      <c r="R1059" s="26">
        <f t="shared" si="5146"/>
        <v>0</v>
      </c>
      <c r="S1059" s="26">
        <f t="shared" si="5147"/>
        <v>0</v>
      </c>
      <c r="T1059" s="26">
        <f t="shared" si="5148"/>
        <v>0</v>
      </c>
      <c r="U1059" s="26">
        <f t="shared" si="5149"/>
        <v>0</v>
      </c>
      <c r="V1059" s="26">
        <f t="shared" si="5150"/>
        <v>0</v>
      </c>
      <c r="W1059" s="26">
        <f t="shared" si="5151"/>
        <v>0</v>
      </c>
      <c r="X1059" s="26">
        <f t="shared" si="5152"/>
        <v>0</v>
      </c>
      <c r="Y1059" s="26">
        <f t="shared" si="5153"/>
        <v>0</v>
      </c>
      <c r="Z1059" s="26">
        <f t="shared" si="5154"/>
        <v>0</v>
      </c>
      <c r="AA1059" s="26">
        <f t="shared" si="5155"/>
        <v>0</v>
      </c>
      <c r="AB1059" s="26">
        <f t="shared" si="5156"/>
        <v>0</v>
      </c>
      <c r="AC1059" s="26">
        <f t="shared" si="4878"/>
        <v>17060.400000000001</v>
      </c>
      <c r="AD1059" s="26">
        <f t="shared" si="4879"/>
        <v>17060.400000000001</v>
      </c>
      <c r="AE1059" s="26">
        <f t="shared" si="4880"/>
        <v>17060.400000000001</v>
      </c>
      <c r="AF1059" s="26">
        <f t="shared" si="5157"/>
        <v>0</v>
      </c>
      <c r="AG1059" s="26">
        <f t="shared" si="4881"/>
        <v>17060.400000000001</v>
      </c>
      <c r="AH1059" s="26">
        <f t="shared" si="4882"/>
        <v>17060.400000000001</v>
      </c>
      <c r="AI1059" s="26">
        <f t="shared" si="4883"/>
        <v>17060.400000000001</v>
      </c>
      <c r="AJ1059" s="26">
        <f t="shared" si="5158"/>
        <v>0</v>
      </c>
      <c r="AK1059" s="26">
        <f t="shared" si="5159"/>
        <v>0</v>
      </c>
      <c r="AL1059" s="26">
        <f t="shared" si="5160"/>
        <v>0</v>
      </c>
      <c r="AM1059" s="26">
        <f t="shared" si="5161"/>
        <v>0</v>
      </c>
      <c r="AN1059" s="26">
        <f t="shared" si="5162"/>
        <v>0</v>
      </c>
      <c r="AO1059" s="26">
        <f t="shared" si="5163"/>
        <v>0</v>
      </c>
      <c r="AP1059" s="26">
        <f t="shared" si="5164"/>
        <v>0</v>
      </c>
      <c r="AQ1059" s="26">
        <f t="shared" si="5165"/>
        <v>0</v>
      </c>
      <c r="AR1059" s="26">
        <f t="shared" si="5166"/>
        <v>0</v>
      </c>
      <c r="AS1059" s="26">
        <f t="shared" si="4935"/>
        <v>17060.400000000001</v>
      </c>
      <c r="AT1059" s="26">
        <f t="shared" si="4936"/>
        <v>17060.400000000001</v>
      </c>
      <c r="AU1059" s="26">
        <f t="shared" si="4937"/>
        <v>17060.400000000001</v>
      </c>
      <c r="AV1059" s="26">
        <f t="shared" si="5167"/>
        <v>0</v>
      </c>
      <c r="AW1059" s="26">
        <f t="shared" si="5168"/>
        <v>0</v>
      </c>
      <c r="AX1059" s="26">
        <f t="shared" si="5169"/>
        <v>0</v>
      </c>
      <c r="AY1059" s="26">
        <f t="shared" si="4938"/>
        <v>17060.400000000001</v>
      </c>
      <c r="AZ1059" s="26">
        <f t="shared" si="4939"/>
        <v>17060.400000000001</v>
      </c>
      <c r="BA1059" s="26">
        <f t="shared" si="4940"/>
        <v>17060.400000000001</v>
      </c>
      <c r="BB1059" s="26">
        <f t="shared" si="5170"/>
        <v>0</v>
      </c>
      <c r="BC1059" s="26">
        <f t="shared" si="5171"/>
        <v>0</v>
      </c>
      <c r="BD1059" s="26">
        <f t="shared" si="5172"/>
        <v>0</v>
      </c>
      <c r="BE1059" s="26">
        <f t="shared" si="5173"/>
        <v>0</v>
      </c>
      <c r="BF1059" s="26">
        <f t="shared" si="5174"/>
        <v>0</v>
      </c>
      <c r="BG1059" s="26">
        <f t="shared" si="5175"/>
        <v>0</v>
      </c>
      <c r="BH1059" s="26">
        <f t="shared" si="5176"/>
        <v>0</v>
      </c>
      <c r="BI1059" s="26">
        <f t="shared" si="5177"/>
        <v>0</v>
      </c>
      <c r="BJ1059" s="26">
        <f t="shared" si="5178"/>
        <v>0</v>
      </c>
      <c r="BK1059" s="26">
        <f t="shared" si="5179"/>
        <v>0</v>
      </c>
      <c r="BL1059" s="26">
        <f t="shared" si="4871"/>
        <v>17060.400000000001</v>
      </c>
      <c r="BM1059" s="26">
        <f t="shared" si="5180"/>
        <v>0</v>
      </c>
      <c r="BN1059" s="53">
        <f t="shared" si="4868"/>
        <v>17060.400000000001</v>
      </c>
      <c r="BO1059" s="26">
        <f t="shared" si="4872"/>
        <v>17060.400000000001</v>
      </c>
      <c r="BP1059" s="26">
        <f t="shared" si="5181"/>
        <v>0</v>
      </c>
      <c r="BQ1059" s="53">
        <f t="shared" si="4870"/>
        <v>17060.400000000001</v>
      </c>
      <c r="BR1059" s="52">
        <f t="shared" si="4873"/>
        <v>17060.400000000001</v>
      </c>
      <c r="BS1059" s="26">
        <f t="shared" si="5181"/>
        <v>0</v>
      </c>
      <c r="BT1059" s="27"/>
    </row>
    <row r="1060" spans="1:73" ht="31.2" x14ac:dyDescent="0.3">
      <c r="A1060" s="67" t="s">
        <v>506</v>
      </c>
      <c r="B1060" s="67" t="s">
        <v>114</v>
      </c>
      <c r="C1060" s="67" t="s">
        <v>251</v>
      </c>
      <c r="D1060" s="67" t="s">
        <v>470</v>
      </c>
      <c r="E1060" s="71"/>
      <c r="F1060" s="68" t="s">
        <v>471</v>
      </c>
      <c r="G1060" s="26">
        <f t="shared" si="5138"/>
        <v>15466.1</v>
      </c>
      <c r="H1060" s="26">
        <f t="shared" si="5139"/>
        <v>15466.1</v>
      </c>
      <c r="I1060" s="26">
        <f t="shared" si="5140"/>
        <v>15466.1</v>
      </c>
      <c r="J1060" s="26">
        <f t="shared" si="5141"/>
        <v>1594.3</v>
      </c>
      <c r="K1060" s="26">
        <f t="shared" si="5142"/>
        <v>1594.3</v>
      </c>
      <c r="L1060" s="26">
        <f t="shared" si="5143"/>
        <v>1594.3</v>
      </c>
      <c r="M1060" s="26">
        <f t="shared" si="4995"/>
        <v>17060.400000000001</v>
      </c>
      <c r="N1060" s="26">
        <f t="shared" si="4996"/>
        <v>17060.400000000001</v>
      </c>
      <c r="O1060" s="26">
        <f t="shared" si="4997"/>
        <v>17060.400000000001</v>
      </c>
      <c r="P1060" s="26">
        <f t="shared" si="5144"/>
        <v>0</v>
      </c>
      <c r="Q1060" s="26">
        <f t="shared" si="5145"/>
        <v>0</v>
      </c>
      <c r="R1060" s="26">
        <f t="shared" si="5146"/>
        <v>0</v>
      </c>
      <c r="S1060" s="26">
        <f t="shared" si="5147"/>
        <v>0</v>
      </c>
      <c r="T1060" s="26">
        <f t="shared" si="5148"/>
        <v>0</v>
      </c>
      <c r="U1060" s="26">
        <f t="shared" si="5149"/>
        <v>0</v>
      </c>
      <c r="V1060" s="26">
        <f t="shared" si="5150"/>
        <v>0</v>
      </c>
      <c r="W1060" s="26">
        <f t="shared" si="5151"/>
        <v>0</v>
      </c>
      <c r="X1060" s="26">
        <f t="shared" si="5152"/>
        <v>0</v>
      </c>
      <c r="Y1060" s="26">
        <f t="shared" si="5153"/>
        <v>0</v>
      </c>
      <c r="Z1060" s="26">
        <f t="shared" si="5154"/>
        <v>0</v>
      </c>
      <c r="AA1060" s="26">
        <f t="shared" si="5155"/>
        <v>0</v>
      </c>
      <c r="AB1060" s="26">
        <f t="shared" si="5156"/>
        <v>0</v>
      </c>
      <c r="AC1060" s="26">
        <f t="shared" si="4878"/>
        <v>17060.400000000001</v>
      </c>
      <c r="AD1060" s="26">
        <f t="shared" si="4879"/>
        <v>17060.400000000001</v>
      </c>
      <c r="AE1060" s="26">
        <f t="shared" si="4880"/>
        <v>17060.400000000001</v>
      </c>
      <c r="AF1060" s="26">
        <f t="shared" si="5157"/>
        <v>0</v>
      </c>
      <c r="AG1060" s="26">
        <f t="shared" si="4881"/>
        <v>17060.400000000001</v>
      </c>
      <c r="AH1060" s="26">
        <f t="shared" si="4882"/>
        <v>17060.400000000001</v>
      </c>
      <c r="AI1060" s="26">
        <f t="shared" si="4883"/>
        <v>17060.400000000001</v>
      </c>
      <c r="AJ1060" s="26">
        <f t="shared" si="5158"/>
        <v>0</v>
      </c>
      <c r="AK1060" s="26">
        <f t="shared" si="5159"/>
        <v>0</v>
      </c>
      <c r="AL1060" s="26">
        <f t="shared" si="5160"/>
        <v>0</v>
      </c>
      <c r="AM1060" s="26">
        <f t="shared" si="5161"/>
        <v>0</v>
      </c>
      <c r="AN1060" s="26">
        <f t="shared" si="5162"/>
        <v>0</v>
      </c>
      <c r="AO1060" s="26">
        <f t="shared" si="5163"/>
        <v>0</v>
      </c>
      <c r="AP1060" s="26">
        <f t="shared" si="5164"/>
        <v>0</v>
      </c>
      <c r="AQ1060" s="26">
        <f t="shared" si="5165"/>
        <v>0</v>
      </c>
      <c r="AR1060" s="26">
        <f t="shared" si="5166"/>
        <v>0</v>
      </c>
      <c r="AS1060" s="26">
        <f t="shared" si="4935"/>
        <v>17060.400000000001</v>
      </c>
      <c r="AT1060" s="26">
        <f t="shared" si="4936"/>
        <v>17060.400000000001</v>
      </c>
      <c r="AU1060" s="26">
        <f t="shared" si="4937"/>
        <v>17060.400000000001</v>
      </c>
      <c r="AV1060" s="26">
        <f t="shared" si="5167"/>
        <v>0</v>
      </c>
      <c r="AW1060" s="26">
        <f t="shared" si="5168"/>
        <v>0</v>
      </c>
      <c r="AX1060" s="26">
        <f t="shared" si="5169"/>
        <v>0</v>
      </c>
      <c r="AY1060" s="26">
        <f t="shared" si="4938"/>
        <v>17060.400000000001</v>
      </c>
      <c r="AZ1060" s="26">
        <f t="shared" si="4939"/>
        <v>17060.400000000001</v>
      </c>
      <c r="BA1060" s="26">
        <f t="shared" si="4940"/>
        <v>17060.400000000001</v>
      </c>
      <c r="BB1060" s="26">
        <f t="shared" si="5170"/>
        <v>0</v>
      </c>
      <c r="BC1060" s="26">
        <f t="shared" si="5171"/>
        <v>0</v>
      </c>
      <c r="BD1060" s="26">
        <f t="shared" si="5172"/>
        <v>0</v>
      </c>
      <c r="BE1060" s="26">
        <f t="shared" si="5173"/>
        <v>0</v>
      </c>
      <c r="BF1060" s="26">
        <f t="shared" si="5174"/>
        <v>0</v>
      </c>
      <c r="BG1060" s="26">
        <f t="shared" si="5175"/>
        <v>0</v>
      </c>
      <c r="BH1060" s="26">
        <f t="shared" si="5176"/>
        <v>0</v>
      </c>
      <c r="BI1060" s="26">
        <f t="shared" si="5177"/>
        <v>0</v>
      </c>
      <c r="BJ1060" s="26">
        <f t="shared" si="5178"/>
        <v>0</v>
      </c>
      <c r="BK1060" s="26">
        <f t="shared" si="5179"/>
        <v>0</v>
      </c>
      <c r="BL1060" s="26">
        <f t="shared" si="4871"/>
        <v>17060.400000000001</v>
      </c>
      <c r="BM1060" s="26">
        <f t="shared" si="5180"/>
        <v>0</v>
      </c>
      <c r="BN1060" s="53">
        <f t="shared" si="4868"/>
        <v>17060.400000000001</v>
      </c>
      <c r="BO1060" s="26">
        <f t="shared" si="4872"/>
        <v>17060.400000000001</v>
      </c>
      <c r="BP1060" s="26">
        <f t="shared" si="5181"/>
        <v>0</v>
      </c>
      <c r="BQ1060" s="53">
        <f t="shared" si="4870"/>
        <v>17060.400000000001</v>
      </c>
      <c r="BR1060" s="52">
        <f t="shared" si="4873"/>
        <v>17060.400000000001</v>
      </c>
      <c r="BS1060" s="26">
        <f t="shared" si="5181"/>
        <v>0</v>
      </c>
      <c r="BT1060" s="27"/>
    </row>
    <row r="1061" spans="1:73" ht="31.2" x14ac:dyDescent="0.3">
      <c r="A1061" s="67" t="s">
        <v>506</v>
      </c>
      <c r="B1061" s="67" t="s">
        <v>114</v>
      </c>
      <c r="C1061" s="67" t="s">
        <v>251</v>
      </c>
      <c r="D1061" s="67" t="s">
        <v>470</v>
      </c>
      <c r="E1061" s="67" t="s">
        <v>127</v>
      </c>
      <c r="F1061" s="68" t="s">
        <v>128</v>
      </c>
      <c r="G1061" s="26">
        <v>15466.1</v>
      </c>
      <c r="H1061" s="26">
        <v>15466.1</v>
      </c>
      <c r="I1061" s="26">
        <v>15466.1</v>
      </c>
      <c r="J1061" s="28">
        <v>1594.3</v>
      </c>
      <c r="K1061" s="28">
        <v>1594.3</v>
      </c>
      <c r="L1061" s="28">
        <v>1594.3</v>
      </c>
      <c r="M1061" s="26">
        <f t="shared" si="4995"/>
        <v>17060.400000000001</v>
      </c>
      <c r="N1061" s="26">
        <f t="shared" si="4996"/>
        <v>17060.400000000001</v>
      </c>
      <c r="O1061" s="26">
        <f t="shared" si="4997"/>
        <v>17060.400000000001</v>
      </c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>
        <f t="shared" si="4878"/>
        <v>17060.400000000001</v>
      </c>
      <c r="AD1061" s="26">
        <f t="shared" si="4879"/>
        <v>17060.400000000001</v>
      </c>
      <c r="AE1061" s="26">
        <f t="shared" si="4880"/>
        <v>17060.400000000001</v>
      </c>
      <c r="AF1061" s="26"/>
      <c r="AG1061" s="26">
        <f t="shared" si="4881"/>
        <v>17060.400000000001</v>
      </c>
      <c r="AH1061" s="26">
        <f t="shared" si="4882"/>
        <v>17060.400000000001</v>
      </c>
      <c r="AI1061" s="26">
        <f t="shared" si="4883"/>
        <v>17060.400000000001</v>
      </c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>
        <f t="shared" si="4935"/>
        <v>17060.400000000001</v>
      </c>
      <c r="AT1061" s="26">
        <f t="shared" si="4936"/>
        <v>17060.400000000001</v>
      </c>
      <c r="AU1061" s="26">
        <f t="shared" si="4937"/>
        <v>17060.400000000001</v>
      </c>
      <c r="AV1061" s="26"/>
      <c r="AW1061" s="26"/>
      <c r="AX1061" s="26"/>
      <c r="AY1061" s="26">
        <f t="shared" si="4938"/>
        <v>17060.400000000001</v>
      </c>
      <c r="AZ1061" s="26">
        <f t="shared" si="4939"/>
        <v>17060.400000000001</v>
      </c>
      <c r="BA1061" s="26">
        <f t="shared" si="4940"/>
        <v>17060.400000000001</v>
      </c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>
        <f t="shared" si="4871"/>
        <v>17060.400000000001</v>
      </c>
      <c r="BM1061" s="26"/>
      <c r="BN1061" s="53">
        <f t="shared" si="4868"/>
        <v>17060.400000000001</v>
      </c>
      <c r="BO1061" s="26">
        <f t="shared" si="4872"/>
        <v>17060.400000000001</v>
      </c>
      <c r="BP1061" s="26"/>
      <c r="BQ1061" s="53">
        <f t="shared" si="4870"/>
        <v>17060.400000000001</v>
      </c>
      <c r="BR1061" s="52">
        <f t="shared" si="4873"/>
        <v>17060.400000000001</v>
      </c>
      <c r="BS1061" s="26"/>
      <c r="BT1061" s="27"/>
    </row>
    <row r="1062" spans="1:73" s="82" customFormat="1" x14ac:dyDescent="0.3">
      <c r="A1062" s="65" t="s">
        <v>506</v>
      </c>
      <c r="B1062" s="65" t="s">
        <v>114</v>
      </c>
      <c r="C1062" s="65" t="s">
        <v>116</v>
      </c>
      <c r="D1062" s="65"/>
      <c r="E1062" s="65"/>
      <c r="F1062" s="66" t="s">
        <v>117</v>
      </c>
      <c r="G1062" s="22">
        <f t="shared" si="5138"/>
        <v>612</v>
      </c>
      <c r="H1062" s="22">
        <f t="shared" si="5139"/>
        <v>612</v>
      </c>
      <c r="I1062" s="22">
        <f t="shared" si="5140"/>
        <v>612</v>
      </c>
      <c r="J1062" s="22">
        <f t="shared" si="5141"/>
        <v>0</v>
      </c>
      <c r="K1062" s="22">
        <f t="shared" si="5142"/>
        <v>0</v>
      </c>
      <c r="L1062" s="22">
        <f t="shared" si="5143"/>
        <v>0</v>
      </c>
      <c r="M1062" s="22">
        <f t="shared" si="4995"/>
        <v>612</v>
      </c>
      <c r="N1062" s="22">
        <f t="shared" si="4996"/>
        <v>612</v>
      </c>
      <c r="O1062" s="22">
        <f t="shared" si="4997"/>
        <v>612</v>
      </c>
      <c r="P1062" s="22">
        <f t="shared" si="5144"/>
        <v>0</v>
      </c>
      <c r="Q1062" s="22">
        <f t="shared" si="5145"/>
        <v>0</v>
      </c>
      <c r="R1062" s="22">
        <f t="shared" si="5146"/>
        <v>0</v>
      </c>
      <c r="S1062" s="22">
        <f t="shared" si="5147"/>
        <v>0</v>
      </c>
      <c r="T1062" s="22">
        <f t="shared" si="5148"/>
        <v>0</v>
      </c>
      <c r="U1062" s="22">
        <f t="shared" si="5149"/>
        <v>0</v>
      </c>
      <c r="V1062" s="22">
        <f t="shared" si="5150"/>
        <v>0</v>
      </c>
      <c r="W1062" s="22">
        <f t="shared" si="5151"/>
        <v>0</v>
      </c>
      <c r="X1062" s="22">
        <f t="shared" si="5152"/>
        <v>0</v>
      </c>
      <c r="Y1062" s="22">
        <f t="shared" si="5153"/>
        <v>0</v>
      </c>
      <c r="Z1062" s="22">
        <f t="shared" si="5154"/>
        <v>0</v>
      </c>
      <c r="AA1062" s="22">
        <f t="shared" si="5155"/>
        <v>0</v>
      </c>
      <c r="AB1062" s="22">
        <f t="shared" si="5156"/>
        <v>0</v>
      </c>
      <c r="AC1062" s="22">
        <f t="shared" si="4878"/>
        <v>612</v>
      </c>
      <c r="AD1062" s="22">
        <f t="shared" si="4879"/>
        <v>612</v>
      </c>
      <c r="AE1062" s="22">
        <f t="shared" si="4880"/>
        <v>612</v>
      </c>
      <c r="AF1062" s="22">
        <f t="shared" si="5157"/>
        <v>0</v>
      </c>
      <c r="AG1062" s="22">
        <f t="shared" si="4881"/>
        <v>612</v>
      </c>
      <c r="AH1062" s="22">
        <f t="shared" si="4882"/>
        <v>612</v>
      </c>
      <c r="AI1062" s="22">
        <f t="shared" si="4883"/>
        <v>612</v>
      </c>
      <c r="AJ1062" s="22">
        <f t="shared" si="5158"/>
        <v>0</v>
      </c>
      <c r="AK1062" s="22">
        <f t="shared" si="5159"/>
        <v>0</v>
      </c>
      <c r="AL1062" s="22">
        <f t="shared" si="5160"/>
        <v>0</v>
      </c>
      <c r="AM1062" s="22">
        <f t="shared" si="5161"/>
        <v>0</v>
      </c>
      <c r="AN1062" s="22">
        <f t="shared" si="5162"/>
        <v>0</v>
      </c>
      <c r="AO1062" s="22">
        <f t="shared" si="5163"/>
        <v>0</v>
      </c>
      <c r="AP1062" s="22">
        <f t="shared" si="5164"/>
        <v>0</v>
      </c>
      <c r="AQ1062" s="22">
        <f t="shared" si="5165"/>
        <v>0</v>
      </c>
      <c r="AR1062" s="22">
        <f t="shared" si="5166"/>
        <v>0</v>
      </c>
      <c r="AS1062" s="22">
        <f t="shared" si="4935"/>
        <v>612</v>
      </c>
      <c r="AT1062" s="22">
        <f t="shared" si="4936"/>
        <v>612</v>
      </c>
      <c r="AU1062" s="22">
        <f t="shared" si="4937"/>
        <v>612</v>
      </c>
      <c r="AV1062" s="22">
        <f t="shared" si="5167"/>
        <v>0</v>
      </c>
      <c r="AW1062" s="22">
        <f t="shared" si="5168"/>
        <v>0</v>
      </c>
      <c r="AX1062" s="22">
        <f t="shared" si="5169"/>
        <v>0</v>
      </c>
      <c r="AY1062" s="22">
        <f t="shared" si="4938"/>
        <v>612</v>
      </c>
      <c r="AZ1062" s="22">
        <f t="shared" si="4939"/>
        <v>612</v>
      </c>
      <c r="BA1062" s="22">
        <f t="shared" si="4940"/>
        <v>612</v>
      </c>
      <c r="BB1062" s="22">
        <f t="shared" si="5170"/>
        <v>0</v>
      </c>
      <c r="BC1062" s="22">
        <f t="shared" si="5171"/>
        <v>0</v>
      </c>
      <c r="BD1062" s="22">
        <f t="shared" si="5172"/>
        <v>0</v>
      </c>
      <c r="BE1062" s="22">
        <f t="shared" si="5173"/>
        <v>0</v>
      </c>
      <c r="BF1062" s="22">
        <f t="shared" si="5174"/>
        <v>0</v>
      </c>
      <c r="BG1062" s="22">
        <f t="shared" si="5175"/>
        <v>0</v>
      </c>
      <c r="BH1062" s="22">
        <f t="shared" si="5176"/>
        <v>0</v>
      </c>
      <c r="BI1062" s="22">
        <f t="shared" si="5177"/>
        <v>0</v>
      </c>
      <c r="BJ1062" s="22">
        <f t="shared" si="5178"/>
        <v>0</v>
      </c>
      <c r="BK1062" s="22">
        <f t="shared" si="5179"/>
        <v>0</v>
      </c>
      <c r="BL1062" s="22">
        <f t="shared" si="4871"/>
        <v>612</v>
      </c>
      <c r="BM1062" s="22">
        <f t="shared" si="5180"/>
        <v>0</v>
      </c>
      <c r="BN1062" s="78">
        <f t="shared" si="4868"/>
        <v>612</v>
      </c>
      <c r="BO1062" s="22">
        <f t="shared" si="4872"/>
        <v>612</v>
      </c>
      <c r="BP1062" s="22">
        <f t="shared" si="5181"/>
        <v>0</v>
      </c>
      <c r="BQ1062" s="78">
        <f t="shared" si="4870"/>
        <v>612</v>
      </c>
      <c r="BR1062" s="80">
        <f t="shared" si="4873"/>
        <v>612</v>
      </c>
      <c r="BS1062" s="22">
        <f t="shared" si="5181"/>
        <v>0</v>
      </c>
      <c r="BT1062" s="23"/>
      <c r="BU1062" s="19"/>
    </row>
    <row r="1063" spans="1:73" ht="31.2" x14ac:dyDescent="0.3">
      <c r="A1063" s="67" t="s">
        <v>506</v>
      </c>
      <c r="B1063" s="67" t="s">
        <v>114</v>
      </c>
      <c r="C1063" s="67" t="s">
        <v>116</v>
      </c>
      <c r="D1063" s="67" t="s">
        <v>118</v>
      </c>
      <c r="E1063" s="67"/>
      <c r="F1063" s="68" t="s">
        <v>119</v>
      </c>
      <c r="G1063" s="26">
        <f t="shared" si="5138"/>
        <v>612</v>
      </c>
      <c r="H1063" s="26">
        <f t="shared" si="5139"/>
        <v>612</v>
      </c>
      <c r="I1063" s="26">
        <f t="shared" si="5140"/>
        <v>612</v>
      </c>
      <c r="J1063" s="26">
        <f t="shared" si="5141"/>
        <v>0</v>
      </c>
      <c r="K1063" s="26">
        <f t="shared" si="5142"/>
        <v>0</v>
      </c>
      <c r="L1063" s="26">
        <f t="shared" si="5143"/>
        <v>0</v>
      </c>
      <c r="M1063" s="26">
        <f t="shared" si="4995"/>
        <v>612</v>
      </c>
      <c r="N1063" s="26">
        <f t="shared" si="4996"/>
        <v>612</v>
      </c>
      <c r="O1063" s="26">
        <f t="shared" si="4997"/>
        <v>612</v>
      </c>
      <c r="P1063" s="26">
        <f t="shared" si="5144"/>
        <v>0</v>
      </c>
      <c r="Q1063" s="26">
        <f t="shared" si="5145"/>
        <v>0</v>
      </c>
      <c r="R1063" s="26">
        <f t="shared" si="5146"/>
        <v>0</v>
      </c>
      <c r="S1063" s="26">
        <f t="shared" si="5147"/>
        <v>0</v>
      </c>
      <c r="T1063" s="26">
        <f t="shared" si="5148"/>
        <v>0</v>
      </c>
      <c r="U1063" s="26">
        <f t="shared" si="5149"/>
        <v>0</v>
      </c>
      <c r="V1063" s="26">
        <f t="shared" si="5150"/>
        <v>0</v>
      </c>
      <c r="W1063" s="26">
        <f t="shared" si="5151"/>
        <v>0</v>
      </c>
      <c r="X1063" s="26">
        <f t="shared" si="5152"/>
        <v>0</v>
      </c>
      <c r="Y1063" s="26">
        <f t="shared" si="5153"/>
        <v>0</v>
      </c>
      <c r="Z1063" s="26">
        <f t="shared" si="5154"/>
        <v>0</v>
      </c>
      <c r="AA1063" s="26">
        <f t="shared" si="5155"/>
        <v>0</v>
      </c>
      <c r="AB1063" s="26">
        <f t="shared" si="5156"/>
        <v>0</v>
      </c>
      <c r="AC1063" s="26">
        <f t="shared" si="4878"/>
        <v>612</v>
      </c>
      <c r="AD1063" s="26">
        <f t="shared" si="4879"/>
        <v>612</v>
      </c>
      <c r="AE1063" s="26">
        <f t="shared" si="4880"/>
        <v>612</v>
      </c>
      <c r="AF1063" s="26">
        <f t="shared" si="5157"/>
        <v>0</v>
      </c>
      <c r="AG1063" s="26">
        <f t="shared" si="4881"/>
        <v>612</v>
      </c>
      <c r="AH1063" s="26">
        <f t="shared" si="4882"/>
        <v>612</v>
      </c>
      <c r="AI1063" s="26">
        <f t="shared" si="4883"/>
        <v>612</v>
      </c>
      <c r="AJ1063" s="26">
        <f t="shared" si="5158"/>
        <v>0</v>
      </c>
      <c r="AK1063" s="26">
        <f t="shared" si="5159"/>
        <v>0</v>
      </c>
      <c r="AL1063" s="26">
        <f t="shared" si="5160"/>
        <v>0</v>
      </c>
      <c r="AM1063" s="26">
        <f t="shared" si="5161"/>
        <v>0</v>
      </c>
      <c r="AN1063" s="26">
        <f t="shared" si="5162"/>
        <v>0</v>
      </c>
      <c r="AO1063" s="26">
        <f t="shared" si="5163"/>
        <v>0</v>
      </c>
      <c r="AP1063" s="26">
        <f t="shared" si="5164"/>
        <v>0</v>
      </c>
      <c r="AQ1063" s="26">
        <f t="shared" si="5165"/>
        <v>0</v>
      </c>
      <c r="AR1063" s="26">
        <f t="shared" si="5166"/>
        <v>0</v>
      </c>
      <c r="AS1063" s="26">
        <f t="shared" si="4935"/>
        <v>612</v>
      </c>
      <c r="AT1063" s="26">
        <f t="shared" si="4936"/>
        <v>612</v>
      </c>
      <c r="AU1063" s="26">
        <f t="shared" si="4937"/>
        <v>612</v>
      </c>
      <c r="AV1063" s="26">
        <f t="shared" si="5167"/>
        <v>0</v>
      </c>
      <c r="AW1063" s="26">
        <f t="shared" si="5168"/>
        <v>0</v>
      </c>
      <c r="AX1063" s="26">
        <f t="shared" si="5169"/>
        <v>0</v>
      </c>
      <c r="AY1063" s="26">
        <f t="shared" si="4938"/>
        <v>612</v>
      </c>
      <c r="AZ1063" s="26">
        <f t="shared" si="4939"/>
        <v>612</v>
      </c>
      <c r="BA1063" s="26">
        <f t="shared" si="4940"/>
        <v>612</v>
      </c>
      <c r="BB1063" s="26">
        <f t="shared" si="5170"/>
        <v>0</v>
      </c>
      <c r="BC1063" s="26">
        <f t="shared" si="5171"/>
        <v>0</v>
      </c>
      <c r="BD1063" s="26">
        <f t="shared" si="5172"/>
        <v>0</v>
      </c>
      <c r="BE1063" s="26">
        <f t="shared" si="5173"/>
        <v>0</v>
      </c>
      <c r="BF1063" s="26">
        <f t="shared" si="5174"/>
        <v>0</v>
      </c>
      <c r="BG1063" s="26">
        <f t="shared" si="5175"/>
        <v>0</v>
      </c>
      <c r="BH1063" s="26">
        <f t="shared" si="5176"/>
        <v>0</v>
      </c>
      <c r="BI1063" s="26">
        <f t="shared" si="5177"/>
        <v>0</v>
      </c>
      <c r="BJ1063" s="26">
        <f t="shared" si="5178"/>
        <v>0</v>
      </c>
      <c r="BK1063" s="26">
        <f t="shared" si="5179"/>
        <v>0</v>
      </c>
      <c r="BL1063" s="26">
        <f t="shared" si="4871"/>
        <v>612</v>
      </c>
      <c r="BM1063" s="26">
        <f t="shared" si="5180"/>
        <v>0</v>
      </c>
      <c r="BN1063" s="53">
        <f t="shared" si="4868"/>
        <v>612</v>
      </c>
      <c r="BO1063" s="26">
        <f t="shared" si="4872"/>
        <v>612</v>
      </c>
      <c r="BP1063" s="26">
        <f t="shared" si="5181"/>
        <v>0</v>
      </c>
      <c r="BQ1063" s="53">
        <f t="shared" si="4870"/>
        <v>612</v>
      </c>
      <c r="BR1063" s="52">
        <f t="shared" si="4873"/>
        <v>612</v>
      </c>
      <c r="BS1063" s="26">
        <f t="shared" si="5181"/>
        <v>0</v>
      </c>
      <c r="BT1063" s="27"/>
    </row>
    <row r="1064" spans="1:73" x14ac:dyDescent="0.3">
      <c r="A1064" s="67" t="s">
        <v>506</v>
      </c>
      <c r="B1064" s="67" t="s">
        <v>114</v>
      </c>
      <c r="C1064" s="67" t="s">
        <v>116</v>
      </c>
      <c r="D1064" s="67" t="s">
        <v>120</v>
      </c>
      <c r="E1064" s="67"/>
      <c r="F1064" s="68" t="s">
        <v>33</v>
      </c>
      <c r="G1064" s="26">
        <f t="shared" si="5138"/>
        <v>612</v>
      </c>
      <c r="H1064" s="26">
        <f t="shared" si="5139"/>
        <v>612</v>
      </c>
      <c r="I1064" s="26">
        <f t="shared" si="5140"/>
        <v>612</v>
      </c>
      <c r="J1064" s="26">
        <f t="shared" si="5141"/>
        <v>0</v>
      </c>
      <c r="K1064" s="26">
        <f t="shared" si="5142"/>
        <v>0</v>
      </c>
      <c r="L1064" s="26">
        <f t="shared" si="5143"/>
        <v>0</v>
      </c>
      <c r="M1064" s="26">
        <f t="shared" si="4995"/>
        <v>612</v>
      </c>
      <c r="N1064" s="26">
        <f t="shared" si="4996"/>
        <v>612</v>
      </c>
      <c r="O1064" s="26">
        <f t="shared" si="4997"/>
        <v>612</v>
      </c>
      <c r="P1064" s="26">
        <f t="shared" si="5144"/>
        <v>0</v>
      </c>
      <c r="Q1064" s="26">
        <f t="shared" si="5145"/>
        <v>0</v>
      </c>
      <c r="R1064" s="26">
        <f t="shared" si="5146"/>
        <v>0</v>
      </c>
      <c r="S1064" s="26">
        <f t="shared" si="5147"/>
        <v>0</v>
      </c>
      <c r="T1064" s="26">
        <f t="shared" si="5148"/>
        <v>0</v>
      </c>
      <c r="U1064" s="26">
        <f t="shared" si="5149"/>
        <v>0</v>
      </c>
      <c r="V1064" s="26">
        <f t="shared" si="5150"/>
        <v>0</v>
      </c>
      <c r="W1064" s="26">
        <f t="shared" si="5151"/>
        <v>0</v>
      </c>
      <c r="X1064" s="26">
        <f t="shared" si="5152"/>
        <v>0</v>
      </c>
      <c r="Y1064" s="26">
        <f t="shared" si="5153"/>
        <v>0</v>
      </c>
      <c r="Z1064" s="26">
        <f t="shared" si="5154"/>
        <v>0</v>
      </c>
      <c r="AA1064" s="26">
        <f t="shared" si="5155"/>
        <v>0</v>
      </c>
      <c r="AB1064" s="26">
        <f t="shared" si="5156"/>
        <v>0</v>
      </c>
      <c r="AC1064" s="26">
        <f t="shared" si="4878"/>
        <v>612</v>
      </c>
      <c r="AD1064" s="26">
        <f t="shared" si="4879"/>
        <v>612</v>
      </c>
      <c r="AE1064" s="26">
        <f t="shared" si="4880"/>
        <v>612</v>
      </c>
      <c r="AF1064" s="26">
        <f t="shared" si="5157"/>
        <v>0</v>
      </c>
      <c r="AG1064" s="26">
        <f t="shared" si="4881"/>
        <v>612</v>
      </c>
      <c r="AH1064" s="26">
        <f t="shared" si="4882"/>
        <v>612</v>
      </c>
      <c r="AI1064" s="26">
        <f t="shared" si="4883"/>
        <v>612</v>
      </c>
      <c r="AJ1064" s="26">
        <f t="shared" si="5158"/>
        <v>0</v>
      </c>
      <c r="AK1064" s="26">
        <f t="shared" si="5159"/>
        <v>0</v>
      </c>
      <c r="AL1064" s="26">
        <f t="shared" si="5160"/>
        <v>0</v>
      </c>
      <c r="AM1064" s="26">
        <f t="shared" si="5161"/>
        <v>0</v>
      </c>
      <c r="AN1064" s="26">
        <f t="shared" si="5162"/>
        <v>0</v>
      </c>
      <c r="AO1064" s="26">
        <f t="shared" si="5163"/>
        <v>0</v>
      </c>
      <c r="AP1064" s="26">
        <f t="shared" si="5164"/>
        <v>0</v>
      </c>
      <c r="AQ1064" s="26">
        <f t="shared" si="5165"/>
        <v>0</v>
      </c>
      <c r="AR1064" s="26">
        <f t="shared" si="5166"/>
        <v>0</v>
      </c>
      <c r="AS1064" s="26">
        <f t="shared" si="4935"/>
        <v>612</v>
      </c>
      <c r="AT1064" s="26">
        <f t="shared" si="4936"/>
        <v>612</v>
      </c>
      <c r="AU1064" s="26">
        <f t="shared" si="4937"/>
        <v>612</v>
      </c>
      <c r="AV1064" s="26">
        <f t="shared" si="5167"/>
        <v>0</v>
      </c>
      <c r="AW1064" s="26">
        <f t="shared" si="5168"/>
        <v>0</v>
      </c>
      <c r="AX1064" s="26">
        <f t="shared" si="5169"/>
        <v>0</v>
      </c>
      <c r="AY1064" s="26">
        <f t="shared" si="4938"/>
        <v>612</v>
      </c>
      <c r="AZ1064" s="26">
        <f t="shared" si="4939"/>
        <v>612</v>
      </c>
      <c r="BA1064" s="26">
        <f t="shared" si="4940"/>
        <v>612</v>
      </c>
      <c r="BB1064" s="26">
        <f t="shared" si="5170"/>
        <v>0</v>
      </c>
      <c r="BC1064" s="26">
        <f t="shared" si="5171"/>
        <v>0</v>
      </c>
      <c r="BD1064" s="26">
        <f t="shared" si="5172"/>
        <v>0</v>
      </c>
      <c r="BE1064" s="26">
        <f t="shared" si="5173"/>
        <v>0</v>
      </c>
      <c r="BF1064" s="26">
        <f t="shared" si="5174"/>
        <v>0</v>
      </c>
      <c r="BG1064" s="26">
        <f t="shared" si="5175"/>
        <v>0</v>
      </c>
      <c r="BH1064" s="26">
        <f t="shared" si="5176"/>
        <v>0</v>
      </c>
      <c r="BI1064" s="26">
        <f t="shared" si="5177"/>
        <v>0</v>
      </c>
      <c r="BJ1064" s="26">
        <f t="shared" si="5178"/>
        <v>0</v>
      </c>
      <c r="BK1064" s="26">
        <f t="shared" si="5179"/>
        <v>0</v>
      </c>
      <c r="BL1064" s="26">
        <f t="shared" si="4871"/>
        <v>612</v>
      </c>
      <c r="BM1064" s="26">
        <f t="shared" si="5180"/>
        <v>0</v>
      </c>
      <c r="BN1064" s="53">
        <f t="shared" si="4868"/>
        <v>612</v>
      </c>
      <c r="BO1064" s="26">
        <f t="shared" si="4872"/>
        <v>612</v>
      </c>
      <c r="BP1064" s="26">
        <f t="shared" si="5181"/>
        <v>0</v>
      </c>
      <c r="BQ1064" s="53">
        <f t="shared" si="4870"/>
        <v>612</v>
      </c>
      <c r="BR1064" s="52">
        <f t="shared" si="4873"/>
        <v>612</v>
      </c>
      <c r="BS1064" s="26">
        <f t="shared" si="5181"/>
        <v>0</v>
      </c>
      <c r="BT1064" s="27"/>
    </row>
    <row r="1065" spans="1:73" ht="46.8" x14ac:dyDescent="0.3">
      <c r="A1065" s="67" t="s">
        <v>506</v>
      </c>
      <c r="B1065" s="67" t="s">
        <v>114</v>
      </c>
      <c r="C1065" s="67" t="s">
        <v>116</v>
      </c>
      <c r="D1065" s="67" t="s">
        <v>121</v>
      </c>
      <c r="E1065" s="67"/>
      <c r="F1065" s="68" t="s">
        <v>122</v>
      </c>
      <c r="G1065" s="26">
        <f t="shared" si="5138"/>
        <v>612</v>
      </c>
      <c r="H1065" s="26">
        <f t="shared" si="5139"/>
        <v>612</v>
      </c>
      <c r="I1065" s="26">
        <f t="shared" si="5140"/>
        <v>612</v>
      </c>
      <c r="J1065" s="26">
        <f t="shared" si="5141"/>
        <v>0</v>
      </c>
      <c r="K1065" s="26">
        <f t="shared" si="5142"/>
        <v>0</v>
      </c>
      <c r="L1065" s="26">
        <f t="shared" si="5143"/>
        <v>0</v>
      </c>
      <c r="M1065" s="26">
        <f t="shared" si="4995"/>
        <v>612</v>
      </c>
      <c r="N1065" s="26">
        <f t="shared" si="4996"/>
        <v>612</v>
      </c>
      <c r="O1065" s="26">
        <f t="shared" si="4997"/>
        <v>612</v>
      </c>
      <c r="P1065" s="26">
        <f t="shared" si="5144"/>
        <v>0</v>
      </c>
      <c r="Q1065" s="26">
        <f t="shared" si="5145"/>
        <v>0</v>
      </c>
      <c r="R1065" s="26">
        <f t="shared" si="5146"/>
        <v>0</v>
      </c>
      <c r="S1065" s="26">
        <f t="shared" si="5147"/>
        <v>0</v>
      </c>
      <c r="T1065" s="26">
        <f t="shared" si="5148"/>
        <v>0</v>
      </c>
      <c r="U1065" s="26">
        <f t="shared" si="5149"/>
        <v>0</v>
      </c>
      <c r="V1065" s="26">
        <f t="shared" si="5150"/>
        <v>0</v>
      </c>
      <c r="W1065" s="26">
        <f t="shared" si="5151"/>
        <v>0</v>
      </c>
      <c r="X1065" s="26">
        <f t="shared" si="5152"/>
        <v>0</v>
      </c>
      <c r="Y1065" s="26">
        <f t="shared" si="5153"/>
        <v>0</v>
      </c>
      <c r="Z1065" s="26">
        <f t="shared" si="5154"/>
        <v>0</v>
      </c>
      <c r="AA1065" s="26">
        <f t="shared" si="5155"/>
        <v>0</v>
      </c>
      <c r="AB1065" s="26">
        <f t="shared" si="5156"/>
        <v>0</v>
      </c>
      <c r="AC1065" s="26">
        <f t="shared" si="4878"/>
        <v>612</v>
      </c>
      <c r="AD1065" s="26">
        <f t="shared" si="4879"/>
        <v>612</v>
      </c>
      <c r="AE1065" s="26">
        <f t="shared" si="4880"/>
        <v>612</v>
      </c>
      <c r="AF1065" s="26">
        <f t="shared" si="5157"/>
        <v>0</v>
      </c>
      <c r="AG1065" s="26">
        <f t="shared" si="4881"/>
        <v>612</v>
      </c>
      <c r="AH1065" s="26">
        <f t="shared" si="4882"/>
        <v>612</v>
      </c>
      <c r="AI1065" s="26">
        <f t="shared" si="4883"/>
        <v>612</v>
      </c>
      <c r="AJ1065" s="26">
        <f t="shared" si="5158"/>
        <v>0</v>
      </c>
      <c r="AK1065" s="26">
        <f t="shared" si="5159"/>
        <v>0</v>
      </c>
      <c r="AL1065" s="26">
        <f t="shared" si="5160"/>
        <v>0</v>
      </c>
      <c r="AM1065" s="26">
        <f t="shared" si="5161"/>
        <v>0</v>
      </c>
      <c r="AN1065" s="26">
        <f t="shared" si="5162"/>
        <v>0</v>
      </c>
      <c r="AO1065" s="26">
        <f t="shared" si="5163"/>
        <v>0</v>
      </c>
      <c r="AP1065" s="26">
        <f t="shared" si="5164"/>
        <v>0</v>
      </c>
      <c r="AQ1065" s="26">
        <f t="shared" si="5165"/>
        <v>0</v>
      </c>
      <c r="AR1065" s="26">
        <f t="shared" si="5166"/>
        <v>0</v>
      </c>
      <c r="AS1065" s="26">
        <f t="shared" si="4935"/>
        <v>612</v>
      </c>
      <c r="AT1065" s="26">
        <f t="shared" si="4936"/>
        <v>612</v>
      </c>
      <c r="AU1065" s="26">
        <f t="shared" si="4937"/>
        <v>612</v>
      </c>
      <c r="AV1065" s="26">
        <f t="shared" si="5167"/>
        <v>0</v>
      </c>
      <c r="AW1065" s="26">
        <f t="shared" si="5168"/>
        <v>0</v>
      </c>
      <c r="AX1065" s="26">
        <f t="shared" si="5169"/>
        <v>0</v>
      </c>
      <c r="AY1065" s="26">
        <f t="shared" si="4938"/>
        <v>612</v>
      </c>
      <c r="AZ1065" s="26">
        <f t="shared" si="4939"/>
        <v>612</v>
      </c>
      <c r="BA1065" s="26">
        <f t="shared" si="4940"/>
        <v>612</v>
      </c>
      <c r="BB1065" s="26">
        <f t="shared" si="5170"/>
        <v>0</v>
      </c>
      <c r="BC1065" s="26">
        <f t="shared" si="5171"/>
        <v>0</v>
      </c>
      <c r="BD1065" s="26">
        <f t="shared" si="5172"/>
        <v>0</v>
      </c>
      <c r="BE1065" s="26">
        <f t="shared" si="5173"/>
        <v>0</v>
      </c>
      <c r="BF1065" s="26">
        <f t="shared" si="5174"/>
        <v>0</v>
      </c>
      <c r="BG1065" s="26">
        <f t="shared" si="5175"/>
        <v>0</v>
      </c>
      <c r="BH1065" s="26">
        <f t="shared" si="5176"/>
        <v>0</v>
      </c>
      <c r="BI1065" s="26">
        <f t="shared" si="5177"/>
        <v>0</v>
      </c>
      <c r="BJ1065" s="26">
        <f t="shared" si="5178"/>
        <v>0</v>
      </c>
      <c r="BK1065" s="26">
        <f t="shared" si="5179"/>
        <v>0</v>
      </c>
      <c r="BL1065" s="26">
        <f t="shared" si="4871"/>
        <v>612</v>
      </c>
      <c r="BM1065" s="26">
        <f t="shared" si="5180"/>
        <v>0</v>
      </c>
      <c r="BN1065" s="53">
        <f t="shared" si="4868"/>
        <v>612</v>
      </c>
      <c r="BO1065" s="26">
        <f t="shared" si="4872"/>
        <v>612</v>
      </c>
      <c r="BP1065" s="26">
        <f t="shared" si="5181"/>
        <v>0</v>
      </c>
      <c r="BQ1065" s="53">
        <f t="shared" si="4870"/>
        <v>612</v>
      </c>
      <c r="BR1065" s="52">
        <f t="shared" si="4873"/>
        <v>612</v>
      </c>
      <c r="BS1065" s="26">
        <f t="shared" si="5181"/>
        <v>0</v>
      </c>
      <c r="BT1065" s="27"/>
    </row>
    <row r="1066" spans="1:73" ht="62.4" x14ac:dyDescent="0.3">
      <c r="A1066" s="67" t="s">
        <v>506</v>
      </c>
      <c r="B1066" s="67" t="s">
        <v>114</v>
      </c>
      <c r="C1066" s="67" t="s">
        <v>116</v>
      </c>
      <c r="D1066" s="67" t="s">
        <v>472</v>
      </c>
      <c r="E1066" s="67"/>
      <c r="F1066" s="68" t="s">
        <v>473</v>
      </c>
      <c r="G1066" s="26">
        <f t="shared" si="5138"/>
        <v>612</v>
      </c>
      <c r="H1066" s="26">
        <f t="shared" si="5139"/>
        <v>612</v>
      </c>
      <c r="I1066" s="26">
        <f t="shared" si="5140"/>
        <v>612</v>
      </c>
      <c r="J1066" s="26">
        <f t="shared" si="5141"/>
        <v>0</v>
      </c>
      <c r="K1066" s="26">
        <f t="shared" si="5142"/>
        <v>0</v>
      </c>
      <c r="L1066" s="26">
        <f t="shared" si="5143"/>
        <v>0</v>
      </c>
      <c r="M1066" s="26">
        <f t="shared" si="4995"/>
        <v>612</v>
      </c>
      <c r="N1066" s="26">
        <f t="shared" si="4996"/>
        <v>612</v>
      </c>
      <c r="O1066" s="26">
        <f t="shared" si="4997"/>
        <v>612</v>
      </c>
      <c r="P1066" s="26">
        <f t="shared" si="5144"/>
        <v>0</v>
      </c>
      <c r="Q1066" s="26">
        <f t="shared" si="5145"/>
        <v>0</v>
      </c>
      <c r="R1066" s="26">
        <f t="shared" si="5146"/>
        <v>0</v>
      </c>
      <c r="S1066" s="26">
        <f t="shared" si="5147"/>
        <v>0</v>
      </c>
      <c r="T1066" s="26">
        <f t="shared" si="5148"/>
        <v>0</v>
      </c>
      <c r="U1066" s="26">
        <f t="shared" si="5149"/>
        <v>0</v>
      </c>
      <c r="V1066" s="26">
        <f t="shared" si="5150"/>
        <v>0</v>
      </c>
      <c r="W1066" s="26">
        <f t="shared" si="5151"/>
        <v>0</v>
      </c>
      <c r="X1066" s="26">
        <f t="shared" si="5152"/>
        <v>0</v>
      </c>
      <c r="Y1066" s="26">
        <f t="shared" si="5153"/>
        <v>0</v>
      </c>
      <c r="Z1066" s="26">
        <f t="shared" si="5154"/>
        <v>0</v>
      </c>
      <c r="AA1066" s="26">
        <f t="shared" si="5155"/>
        <v>0</v>
      </c>
      <c r="AB1066" s="26">
        <f t="shared" si="5156"/>
        <v>0</v>
      </c>
      <c r="AC1066" s="26">
        <f t="shared" si="4878"/>
        <v>612</v>
      </c>
      <c r="AD1066" s="26">
        <f t="shared" si="4879"/>
        <v>612</v>
      </c>
      <c r="AE1066" s="26">
        <f t="shared" si="4880"/>
        <v>612</v>
      </c>
      <c r="AF1066" s="26">
        <f t="shared" si="5157"/>
        <v>0</v>
      </c>
      <c r="AG1066" s="26">
        <f t="shared" si="4881"/>
        <v>612</v>
      </c>
      <c r="AH1066" s="26">
        <f t="shared" si="4882"/>
        <v>612</v>
      </c>
      <c r="AI1066" s="26">
        <f t="shared" si="4883"/>
        <v>612</v>
      </c>
      <c r="AJ1066" s="26">
        <f t="shared" si="5158"/>
        <v>0</v>
      </c>
      <c r="AK1066" s="26">
        <f t="shared" si="5159"/>
        <v>0</v>
      </c>
      <c r="AL1066" s="26">
        <f t="shared" si="5160"/>
        <v>0</v>
      </c>
      <c r="AM1066" s="26">
        <f t="shared" si="5161"/>
        <v>0</v>
      </c>
      <c r="AN1066" s="26">
        <f t="shared" si="5162"/>
        <v>0</v>
      </c>
      <c r="AO1066" s="26">
        <f t="shared" si="5163"/>
        <v>0</v>
      </c>
      <c r="AP1066" s="26">
        <f t="shared" si="5164"/>
        <v>0</v>
      </c>
      <c r="AQ1066" s="26">
        <f t="shared" si="5165"/>
        <v>0</v>
      </c>
      <c r="AR1066" s="26">
        <f t="shared" si="5166"/>
        <v>0</v>
      </c>
      <c r="AS1066" s="26">
        <f t="shared" si="4935"/>
        <v>612</v>
      </c>
      <c r="AT1066" s="26">
        <f t="shared" si="4936"/>
        <v>612</v>
      </c>
      <c r="AU1066" s="26">
        <f t="shared" si="4937"/>
        <v>612</v>
      </c>
      <c r="AV1066" s="26">
        <f t="shared" si="5167"/>
        <v>0</v>
      </c>
      <c r="AW1066" s="26">
        <f t="shared" si="5168"/>
        <v>0</v>
      </c>
      <c r="AX1066" s="26">
        <f t="shared" si="5169"/>
        <v>0</v>
      </c>
      <c r="AY1066" s="26">
        <f t="shared" si="4938"/>
        <v>612</v>
      </c>
      <c r="AZ1066" s="26">
        <f t="shared" si="4939"/>
        <v>612</v>
      </c>
      <c r="BA1066" s="26">
        <f t="shared" si="4940"/>
        <v>612</v>
      </c>
      <c r="BB1066" s="26">
        <f t="shared" si="5170"/>
        <v>0</v>
      </c>
      <c r="BC1066" s="26">
        <f t="shared" si="5171"/>
        <v>0</v>
      </c>
      <c r="BD1066" s="26">
        <f t="shared" si="5172"/>
        <v>0</v>
      </c>
      <c r="BE1066" s="26">
        <f t="shared" si="5173"/>
        <v>0</v>
      </c>
      <c r="BF1066" s="26">
        <f t="shared" si="5174"/>
        <v>0</v>
      </c>
      <c r="BG1066" s="26">
        <f t="shared" si="5175"/>
        <v>0</v>
      </c>
      <c r="BH1066" s="26">
        <f t="shared" si="5176"/>
        <v>0</v>
      </c>
      <c r="BI1066" s="26">
        <f t="shared" si="5177"/>
        <v>0</v>
      </c>
      <c r="BJ1066" s="26">
        <f t="shared" si="5178"/>
        <v>0</v>
      </c>
      <c r="BK1066" s="26">
        <f t="shared" si="5179"/>
        <v>0</v>
      </c>
      <c r="BL1066" s="26">
        <f t="shared" si="4871"/>
        <v>612</v>
      </c>
      <c r="BM1066" s="26">
        <f t="shared" si="5180"/>
        <v>0</v>
      </c>
      <c r="BN1066" s="53">
        <f t="shared" ref="BN1066:BN1129" si="5182">BL1066+BM1066</f>
        <v>612</v>
      </c>
      <c r="BO1066" s="26">
        <f t="shared" si="4872"/>
        <v>612</v>
      </c>
      <c r="BP1066" s="26">
        <f t="shared" si="5181"/>
        <v>0</v>
      </c>
      <c r="BQ1066" s="53">
        <f t="shared" ref="BQ1066:BQ1129" si="5183">BO1066+BP1066</f>
        <v>612</v>
      </c>
      <c r="BR1066" s="52">
        <f t="shared" si="4873"/>
        <v>612</v>
      </c>
      <c r="BS1066" s="26">
        <f t="shared" si="5181"/>
        <v>0</v>
      </c>
      <c r="BT1066" s="27"/>
    </row>
    <row r="1067" spans="1:73" x14ac:dyDescent="0.3">
      <c r="A1067" s="67" t="s">
        <v>506</v>
      </c>
      <c r="B1067" s="67" t="s">
        <v>114</v>
      </c>
      <c r="C1067" s="67" t="s">
        <v>116</v>
      </c>
      <c r="D1067" s="67" t="s">
        <v>472</v>
      </c>
      <c r="E1067" s="67" t="s">
        <v>40</v>
      </c>
      <c r="F1067" s="68" t="s">
        <v>41</v>
      </c>
      <c r="G1067" s="26">
        <v>612</v>
      </c>
      <c r="H1067" s="26">
        <v>612</v>
      </c>
      <c r="I1067" s="26">
        <v>612</v>
      </c>
      <c r="J1067" s="26"/>
      <c r="K1067" s="26"/>
      <c r="L1067" s="26"/>
      <c r="M1067" s="26">
        <f t="shared" si="4995"/>
        <v>612</v>
      </c>
      <c r="N1067" s="26">
        <f t="shared" si="4996"/>
        <v>612</v>
      </c>
      <c r="O1067" s="26">
        <f t="shared" si="4997"/>
        <v>612</v>
      </c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>
        <f t="shared" si="4878"/>
        <v>612</v>
      </c>
      <c r="AD1067" s="26">
        <f t="shared" si="4879"/>
        <v>612</v>
      </c>
      <c r="AE1067" s="26">
        <f t="shared" si="4880"/>
        <v>612</v>
      </c>
      <c r="AF1067" s="26"/>
      <c r="AG1067" s="26">
        <f t="shared" si="4881"/>
        <v>612</v>
      </c>
      <c r="AH1067" s="26">
        <f t="shared" si="4882"/>
        <v>612</v>
      </c>
      <c r="AI1067" s="26">
        <f t="shared" si="4883"/>
        <v>612</v>
      </c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>
        <f t="shared" si="4935"/>
        <v>612</v>
      </c>
      <c r="AT1067" s="26">
        <f t="shared" si="4936"/>
        <v>612</v>
      </c>
      <c r="AU1067" s="26">
        <f t="shared" si="4937"/>
        <v>612</v>
      </c>
      <c r="AV1067" s="26"/>
      <c r="AW1067" s="26"/>
      <c r="AX1067" s="26"/>
      <c r="AY1067" s="26">
        <f t="shared" si="4938"/>
        <v>612</v>
      </c>
      <c r="AZ1067" s="26">
        <f t="shared" si="4939"/>
        <v>612</v>
      </c>
      <c r="BA1067" s="26">
        <f t="shared" si="4940"/>
        <v>612</v>
      </c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>
        <f t="shared" ref="BL1067:BL1130" si="5184">AY1067+BB1067+BC1067+BE1067+BD1067</f>
        <v>612</v>
      </c>
      <c r="BM1067" s="26"/>
      <c r="BN1067" s="53">
        <f t="shared" si="5182"/>
        <v>612</v>
      </c>
      <c r="BO1067" s="26">
        <f t="shared" ref="BO1067:BO1130" si="5185">AZ1067+BF1067+BG1067+BH1067</f>
        <v>612</v>
      </c>
      <c r="BP1067" s="26"/>
      <c r="BQ1067" s="53">
        <f t="shared" si="5183"/>
        <v>612</v>
      </c>
      <c r="BR1067" s="52">
        <f t="shared" ref="BR1067:BR1130" si="5186">BA1067+BI1067+BJ1067+BK1067</f>
        <v>612</v>
      </c>
      <c r="BS1067" s="26"/>
      <c r="BT1067" s="27"/>
    </row>
    <row r="1068" spans="1:73" s="81" customFormat="1" x14ac:dyDescent="0.3">
      <c r="A1068" s="63" t="s">
        <v>506</v>
      </c>
      <c r="B1068" s="63" t="s">
        <v>60</v>
      </c>
      <c r="C1068" s="63"/>
      <c r="D1068" s="63"/>
      <c r="E1068" s="63"/>
      <c r="F1068" s="64" t="s">
        <v>61</v>
      </c>
      <c r="G1068" s="17">
        <f t="shared" si="5138"/>
        <v>36464.800000000003</v>
      </c>
      <c r="H1068" s="17">
        <f t="shared" si="5139"/>
        <v>29912.199999999997</v>
      </c>
      <c r="I1068" s="17">
        <f t="shared" si="5140"/>
        <v>30047.199999999997</v>
      </c>
      <c r="J1068" s="17">
        <f t="shared" si="5141"/>
        <v>0</v>
      </c>
      <c r="K1068" s="17">
        <f t="shared" si="5142"/>
        <v>0</v>
      </c>
      <c r="L1068" s="17">
        <f t="shared" si="5143"/>
        <v>0</v>
      </c>
      <c r="M1068" s="17">
        <f t="shared" si="4995"/>
        <v>36464.800000000003</v>
      </c>
      <c r="N1068" s="17">
        <f t="shared" si="4996"/>
        <v>29912.199999999997</v>
      </c>
      <c r="O1068" s="17">
        <f t="shared" si="4997"/>
        <v>30047.199999999997</v>
      </c>
      <c r="P1068" s="17">
        <f t="shared" si="5144"/>
        <v>0</v>
      </c>
      <c r="Q1068" s="17">
        <f t="shared" si="5145"/>
        <v>0</v>
      </c>
      <c r="R1068" s="17">
        <f t="shared" si="5146"/>
        <v>8340.2939999999999</v>
      </c>
      <c r="S1068" s="17">
        <f t="shared" si="5147"/>
        <v>0</v>
      </c>
      <c r="T1068" s="17">
        <f t="shared" si="5148"/>
        <v>0</v>
      </c>
      <c r="U1068" s="17">
        <f t="shared" si="5149"/>
        <v>0</v>
      </c>
      <c r="V1068" s="17">
        <f t="shared" si="5150"/>
        <v>8479.755000000001</v>
      </c>
      <c r="W1068" s="17">
        <f t="shared" si="5151"/>
        <v>0</v>
      </c>
      <c r="X1068" s="17">
        <f t="shared" si="5152"/>
        <v>0</v>
      </c>
      <c r="Y1068" s="17">
        <f t="shared" si="5153"/>
        <v>0</v>
      </c>
      <c r="Z1068" s="17">
        <f t="shared" si="5154"/>
        <v>0</v>
      </c>
      <c r="AA1068" s="17">
        <f t="shared" si="5155"/>
        <v>0</v>
      </c>
      <c r="AB1068" s="17">
        <f t="shared" si="5156"/>
        <v>0</v>
      </c>
      <c r="AC1068" s="17">
        <f t="shared" si="4878"/>
        <v>44805.094000000005</v>
      </c>
      <c r="AD1068" s="17">
        <f t="shared" si="4879"/>
        <v>38391.955000000002</v>
      </c>
      <c r="AE1068" s="17">
        <f t="shared" si="4880"/>
        <v>30047.199999999997</v>
      </c>
      <c r="AF1068" s="17">
        <f t="shared" si="5157"/>
        <v>0</v>
      </c>
      <c r="AG1068" s="17">
        <f t="shared" si="4881"/>
        <v>44805.094000000005</v>
      </c>
      <c r="AH1068" s="17">
        <f t="shared" si="4882"/>
        <v>38391.955000000002</v>
      </c>
      <c r="AI1068" s="17">
        <f t="shared" si="4883"/>
        <v>30047.199999999997</v>
      </c>
      <c r="AJ1068" s="17">
        <f t="shared" si="5158"/>
        <v>0</v>
      </c>
      <c r="AK1068" s="17">
        <f t="shared" si="5159"/>
        <v>0</v>
      </c>
      <c r="AL1068" s="17">
        <f t="shared" si="5160"/>
        <v>0</v>
      </c>
      <c r="AM1068" s="17">
        <f t="shared" si="5161"/>
        <v>0</v>
      </c>
      <c r="AN1068" s="17">
        <f t="shared" si="5162"/>
        <v>0</v>
      </c>
      <c r="AO1068" s="17">
        <f t="shared" si="5163"/>
        <v>0</v>
      </c>
      <c r="AP1068" s="17">
        <f t="shared" si="5164"/>
        <v>0</v>
      </c>
      <c r="AQ1068" s="17">
        <f t="shared" si="5165"/>
        <v>0</v>
      </c>
      <c r="AR1068" s="17">
        <f t="shared" si="5166"/>
        <v>0</v>
      </c>
      <c r="AS1068" s="17">
        <f t="shared" si="4935"/>
        <v>44805.094000000005</v>
      </c>
      <c r="AT1068" s="17">
        <f t="shared" si="4936"/>
        <v>38391.955000000002</v>
      </c>
      <c r="AU1068" s="17">
        <f t="shared" si="4937"/>
        <v>30047.199999999997</v>
      </c>
      <c r="AV1068" s="17">
        <f t="shared" si="5167"/>
        <v>0</v>
      </c>
      <c r="AW1068" s="17">
        <f t="shared" si="5168"/>
        <v>0</v>
      </c>
      <c r="AX1068" s="17">
        <f t="shared" si="5169"/>
        <v>0</v>
      </c>
      <c r="AY1068" s="17">
        <f t="shared" si="4938"/>
        <v>44805.094000000005</v>
      </c>
      <c r="AZ1068" s="17">
        <f t="shared" si="4939"/>
        <v>38391.955000000002</v>
      </c>
      <c r="BA1068" s="17">
        <f t="shared" si="4940"/>
        <v>30047.199999999997</v>
      </c>
      <c r="BB1068" s="17">
        <f t="shared" si="5170"/>
        <v>0</v>
      </c>
      <c r="BC1068" s="17">
        <f t="shared" si="5171"/>
        <v>0</v>
      </c>
      <c r="BD1068" s="17">
        <f t="shared" si="5172"/>
        <v>0</v>
      </c>
      <c r="BE1068" s="17">
        <f t="shared" si="5173"/>
        <v>0</v>
      </c>
      <c r="BF1068" s="17">
        <f t="shared" si="5174"/>
        <v>0</v>
      </c>
      <c r="BG1068" s="17">
        <f t="shared" si="5175"/>
        <v>0</v>
      </c>
      <c r="BH1068" s="17">
        <f t="shared" si="5176"/>
        <v>0</v>
      </c>
      <c r="BI1068" s="17">
        <f t="shared" si="5177"/>
        <v>0</v>
      </c>
      <c r="BJ1068" s="17">
        <f t="shared" si="5178"/>
        <v>0</v>
      </c>
      <c r="BK1068" s="17">
        <f t="shared" si="5179"/>
        <v>0</v>
      </c>
      <c r="BL1068" s="17">
        <f t="shared" si="5184"/>
        <v>44805.094000000005</v>
      </c>
      <c r="BM1068" s="17">
        <f t="shared" si="5180"/>
        <v>0</v>
      </c>
      <c r="BN1068" s="77">
        <f t="shared" si="5182"/>
        <v>44805.094000000005</v>
      </c>
      <c r="BO1068" s="17">
        <f t="shared" si="5185"/>
        <v>38391.955000000002</v>
      </c>
      <c r="BP1068" s="17">
        <f t="shared" si="5181"/>
        <v>0</v>
      </c>
      <c r="BQ1068" s="77">
        <f t="shared" si="5183"/>
        <v>38391.955000000002</v>
      </c>
      <c r="BR1068" s="79">
        <f t="shared" si="5186"/>
        <v>30047.199999999997</v>
      </c>
      <c r="BS1068" s="17">
        <f t="shared" si="5181"/>
        <v>0</v>
      </c>
      <c r="BT1068" s="18"/>
      <c r="BU1068" s="14"/>
    </row>
    <row r="1069" spans="1:73" s="82" customFormat="1" x14ac:dyDescent="0.3">
      <c r="A1069" s="65" t="s">
        <v>506</v>
      </c>
      <c r="B1069" s="65" t="s">
        <v>60</v>
      </c>
      <c r="C1069" s="65" t="s">
        <v>62</v>
      </c>
      <c r="D1069" s="65"/>
      <c r="E1069" s="65"/>
      <c r="F1069" s="66" t="s">
        <v>63</v>
      </c>
      <c r="G1069" s="22">
        <f t="shared" ref="G1069:L1069" si="5187">G1070+G1075+G1087</f>
        <v>36464.800000000003</v>
      </c>
      <c r="H1069" s="22">
        <f t="shared" si="5187"/>
        <v>29912.199999999997</v>
      </c>
      <c r="I1069" s="22">
        <f t="shared" si="5187"/>
        <v>30047.199999999997</v>
      </c>
      <c r="J1069" s="22">
        <f t="shared" si="5187"/>
        <v>0</v>
      </c>
      <c r="K1069" s="22">
        <f t="shared" si="5187"/>
        <v>0</v>
      </c>
      <c r="L1069" s="22">
        <f t="shared" si="5187"/>
        <v>0</v>
      </c>
      <c r="M1069" s="22">
        <f t="shared" si="4995"/>
        <v>36464.800000000003</v>
      </c>
      <c r="N1069" s="22">
        <f t="shared" si="4996"/>
        <v>29912.199999999997</v>
      </c>
      <c r="O1069" s="22">
        <f t="shared" si="4997"/>
        <v>30047.199999999997</v>
      </c>
      <c r="P1069" s="22">
        <f t="shared" ref="P1069:AB1069" si="5188">P1070+P1075+P1087</f>
        <v>0</v>
      </c>
      <c r="Q1069" s="22">
        <f t="shared" si="5188"/>
        <v>0</v>
      </c>
      <c r="R1069" s="22">
        <f t="shared" si="5188"/>
        <v>8340.2939999999999</v>
      </c>
      <c r="S1069" s="22">
        <f t="shared" si="5188"/>
        <v>0</v>
      </c>
      <c r="T1069" s="22">
        <f t="shared" si="5188"/>
        <v>0</v>
      </c>
      <c r="U1069" s="22">
        <f t="shared" si="5188"/>
        <v>0</v>
      </c>
      <c r="V1069" s="22">
        <f t="shared" si="5188"/>
        <v>8479.755000000001</v>
      </c>
      <c r="W1069" s="22">
        <f t="shared" si="5188"/>
        <v>0</v>
      </c>
      <c r="X1069" s="22">
        <f t="shared" si="5188"/>
        <v>0</v>
      </c>
      <c r="Y1069" s="22">
        <f t="shared" si="5188"/>
        <v>0</v>
      </c>
      <c r="Z1069" s="22">
        <f t="shared" si="5188"/>
        <v>0</v>
      </c>
      <c r="AA1069" s="22">
        <f t="shared" si="5188"/>
        <v>0</v>
      </c>
      <c r="AB1069" s="22">
        <f t="shared" si="5188"/>
        <v>0</v>
      </c>
      <c r="AC1069" s="22">
        <f t="shared" si="4878"/>
        <v>44805.094000000005</v>
      </c>
      <c r="AD1069" s="22">
        <f t="shared" si="4879"/>
        <v>38391.955000000002</v>
      </c>
      <c r="AE1069" s="22">
        <f t="shared" si="4880"/>
        <v>30047.199999999997</v>
      </c>
      <c r="AF1069" s="22">
        <f>AF1070+AF1075+AF1087</f>
        <v>0</v>
      </c>
      <c r="AG1069" s="22">
        <f t="shared" si="4881"/>
        <v>44805.094000000005</v>
      </c>
      <c r="AH1069" s="22">
        <f t="shared" si="4882"/>
        <v>38391.955000000002</v>
      </c>
      <c r="AI1069" s="22">
        <f t="shared" si="4883"/>
        <v>30047.199999999997</v>
      </c>
      <c r="AJ1069" s="22">
        <f t="shared" ref="AJ1069:AR1069" si="5189">AJ1070+AJ1075+AJ1087</f>
        <v>0</v>
      </c>
      <c r="AK1069" s="22">
        <f t="shared" si="5189"/>
        <v>0</v>
      </c>
      <c r="AL1069" s="22">
        <f t="shared" si="5189"/>
        <v>0</v>
      </c>
      <c r="AM1069" s="22">
        <f t="shared" si="5189"/>
        <v>0</v>
      </c>
      <c r="AN1069" s="22">
        <f t="shared" si="5189"/>
        <v>0</v>
      </c>
      <c r="AO1069" s="22">
        <f t="shared" si="5189"/>
        <v>0</v>
      </c>
      <c r="AP1069" s="22">
        <f t="shared" si="5189"/>
        <v>0</v>
      </c>
      <c r="AQ1069" s="22">
        <f t="shared" si="5189"/>
        <v>0</v>
      </c>
      <c r="AR1069" s="22">
        <f t="shared" si="5189"/>
        <v>0</v>
      </c>
      <c r="AS1069" s="22">
        <f t="shared" si="4935"/>
        <v>44805.094000000005</v>
      </c>
      <c r="AT1069" s="22">
        <f t="shared" si="4936"/>
        <v>38391.955000000002</v>
      </c>
      <c r="AU1069" s="22">
        <f t="shared" si="4937"/>
        <v>30047.199999999997</v>
      </c>
      <c r="AV1069" s="22">
        <f>AV1070+AV1075+AV1087</f>
        <v>0</v>
      </c>
      <c r="AW1069" s="22">
        <f>AW1070+AW1075+AW1087</f>
        <v>0</v>
      </c>
      <c r="AX1069" s="22">
        <f>AX1070+AX1075+AX1087</f>
        <v>0</v>
      </c>
      <c r="AY1069" s="22">
        <f t="shared" si="4938"/>
        <v>44805.094000000005</v>
      </c>
      <c r="AZ1069" s="22">
        <f t="shared" si="4939"/>
        <v>38391.955000000002</v>
      </c>
      <c r="BA1069" s="22">
        <f t="shared" si="4940"/>
        <v>30047.199999999997</v>
      </c>
      <c r="BB1069" s="22">
        <f t="shared" ref="BB1069:BK1069" si="5190">BB1070+BB1075+BB1087</f>
        <v>0</v>
      </c>
      <c r="BC1069" s="22">
        <f t="shared" si="5190"/>
        <v>0</v>
      </c>
      <c r="BD1069" s="22">
        <f t="shared" si="5190"/>
        <v>0</v>
      </c>
      <c r="BE1069" s="22">
        <f t="shared" si="5190"/>
        <v>0</v>
      </c>
      <c r="BF1069" s="22">
        <f t="shared" si="5190"/>
        <v>0</v>
      </c>
      <c r="BG1069" s="22">
        <f t="shared" si="5190"/>
        <v>0</v>
      </c>
      <c r="BH1069" s="22">
        <f t="shared" si="5190"/>
        <v>0</v>
      </c>
      <c r="BI1069" s="22">
        <f t="shared" si="5190"/>
        <v>0</v>
      </c>
      <c r="BJ1069" s="22">
        <f t="shared" si="5190"/>
        <v>0</v>
      </c>
      <c r="BK1069" s="22">
        <f t="shared" si="5190"/>
        <v>0</v>
      </c>
      <c r="BL1069" s="22">
        <f t="shared" si="5184"/>
        <v>44805.094000000005</v>
      </c>
      <c r="BM1069" s="22">
        <f>BM1070+BM1075+BM1087</f>
        <v>0</v>
      </c>
      <c r="BN1069" s="78">
        <f t="shared" si="5182"/>
        <v>44805.094000000005</v>
      </c>
      <c r="BO1069" s="22">
        <f t="shared" si="5185"/>
        <v>38391.955000000002</v>
      </c>
      <c r="BP1069" s="22">
        <f>BP1070+BP1075+BP1087</f>
        <v>0</v>
      </c>
      <c r="BQ1069" s="78">
        <f t="shared" si="5183"/>
        <v>38391.955000000002</v>
      </c>
      <c r="BR1069" s="80">
        <f t="shared" si="5186"/>
        <v>30047.199999999997</v>
      </c>
      <c r="BS1069" s="22">
        <f>BS1070+BS1075+BS1087</f>
        <v>0</v>
      </c>
      <c r="BT1069" s="23"/>
      <c r="BU1069" s="19"/>
    </row>
    <row r="1070" spans="1:73" ht="31.2" x14ac:dyDescent="0.3">
      <c r="A1070" s="67" t="s">
        <v>506</v>
      </c>
      <c r="B1070" s="67" t="s">
        <v>60</v>
      </c>
      <c r="C1070" s="67" t="s">
        <v>62</v>
      </c>
      <c r="D1070" s="67" t="s">
        <v>64</v>
      </c>
      <c r="E1070" s="71"/>
      <c r="F1070" s="68" t="s">
        <v>65</v>
      </c>
      <c r="G1070" s="26">
        <f t="shared" ref="G1070:G1073" si="5191">G1071</f>
        <v>269.3</v>
      </c>
      <c r="H1070" s="26">
        <f t="shared" ref="H1070:H1073" si="5192">H1071</f>
        <v>269.3</v>
      </c>
      <c r="I1070" s="26">
        <f t="shared" ref="I1070:I1073" si="5193">I1071</f>
        <v>269.3</v>
      </c>
      <c r="J1070" s="26">
        <f t="shared" ref="J1070:J1073" si="5194">J1071</f>
        <v>0</v>
      </c>
      <c r="K1070" s="26">
        <f t="shared" ref="K1070:K1073" si="5195">K1071</f>
        <v>0</v>
      </c>
      <c r="L1070" s="26">
        <f t="shared" ref="L1070:L1073" si="5196">L1071</f>
        <v>0</v>
      </c>
      <c r="M1070" s="26">
        <f t="shared" si="4995"/>
        <v>269.3</v>
      </c>
      <c r="N1070" s="26">
        <f t="shared" si="4996"/>
        <v>269.3</v>
      </c>
      <c r="O1070" s="26">
        <f t="shared" si="4997"/>
        <v>269.3</v>
      </c>
      <c r="P1070" s="26">
        <f t="shared" ref="P1070:P1073" si="5197">P1071</f>
        <v>0</v>
      </c>
      <c r="Q1070" s="26">
        <f t="shared" ref="Q1070:Q1073" si="5198">Q1071</f>
        <v>0</v>
      </c>
      <c r="R1070" s="26">
        <f t="shared" ref="R1070:R1073" si="5199">R1071</f>
        <v>1031.5</v>
      </c>
      <c r="S1070" s="26">
        <f t="shared" ref="S1070:S1073" si="5200">S1071</f>
        <v>0</v>
      </c>
      <c r="T1070" s="26">
        <f t="shared" ref="T1070:T1073" si="5201">T1071</f>
        <v>0</v>
      </c>
      <c r="U1070" s="26">
        <f t="shared" ref="U1070:U1073" si="5202">U1071</f>
        <v>0</v>
      </c>
      <c r="V1070" s="26">
        <f t="shared" ref="V1070:V1073" si="5203">V1071</f>
        <v>0</v>
      </c>
      <c r="W1070" s="26">
        <f t="shared" ref="W1070:W1073" si="5204">W1071</f>
        <v>0</v>
      </c>
      <c r="X1070" s="26">
        <f t="shared" ref="X1070:X1073" si="5205">X1071</f>
        <v>0</v>
      </c>
      <c r="Y1070" s="26">
        <f t="shared" ref="Y1070:Y1073" si="5206">Y1071</f>
        <v>0</v>
      </c>
      <c r="Z1070" s="26">
        <f t="shared" ref="Z1070:Z1073" si="5207">Z1071</f>
        <v>0</v>
      </c>
      <c r="AA1070" s="26">
        <f t="shared" ref="AA1070:AA1073" si="5208">AA1071</f>
        <v>0</v>
      </c>
      <c r="AB1070" s="26">
        <f t="shared" ref="AB1070:AB1073" si="5209">AB1071</f>
        <v>0</v>
      </c>
      <c r="AC1070" s="26">
        <f t="shared" ref="AC1070:AC1133" si="5210">M1070+R1070+P1070+Q1070+T1070+S1070</f>
        <v>1300.8</v>
      </c>
      <c r="AD1070" s="26">
        <f t="shared" ref="AD1070:AD1133" si="5211">N1070+V1070+X1070+U1070+W1070</f>
        <v>269.3</v>
      </c>
      <c r="AE1070" s="26">
        <f t="shared" ref="AE1070:AE1133" si="5212">O1070+Z1070+AB1070+Y1070+AA1070</f>
        <v>269.3</v>
      </c>
      <c r="AF1070" s="26">
        <f t="shared" ref="AF1070:AF1073" si="5213">AF1071</f>
        <v>0</v>
      </c>
      <c r="AG1070" s="26">
        <f t="shared" ref="AG1070:AG1133" si="5214">AC1070+AF1070</f>
        <v>1300.8</v>
      </c>
      <c r="AH1070" s="26">
        <f t="shared" ref="AH1070:AH1133" si="5215">AD1070</f>
        <v>269.3</v>
      </c>
      <c r="AI1070" s="26">
        <f t="shared" ref="AI1070:AI1133" si="5216">AE1070</f>
        <v>269.3</v>
      </c>
      <c r="AJ1070" s="26">
        <f t="shared" ref="AJ1070:AJ1073" si="5217">AJ1071</f>
        <v>0</v>
      </c>
      <c r="AK1070" s="26">
        <f t="shared" ref="AK1070:AK1073" si="5218">AK1071</f>
        <v>0</v>
      </c>
      <c r="AL1070" s="26">
        <f t="shared" ref="AL1070:AL1073" si="5219">AL1071</f>
        <v>0</v>
      </c>
      <c r="AM1070" s="26">
        <f t="shared" ref="AM1070:AM1073" si="5220">AM1071</f>
        <v>0</v>
      </c>
      <c r="AN1070" s="26">
        <f t="shared" ref="AN1070:AN1073" si="5221">AN1071</f>
        <v>0</v>
      </c>
      <c r="AO1070" s="26">
        <f t="shared" ref="AO1070:AO1073" si="5222">AO1071</f>
        <v>0</v>
      </c>
      <c r="AP1070" s="26">
        <f t="shared" ref="AP1070:AP1073" si="5223">AP1071</f>
        <v>0</v>
      </c>
      <c r="AQ1070" s="26">
        <f t="shared" ref="AQ1070:AQ1073" si="5224">AQ1071</f>
        <v>0</v>
      </c>
      <c r="AR1070" s="26">
        <f t="shared" ref="AR1070:AR1073" si="5225">AR1071</f>
        <v>0</v>
      </c>
      <c r="AS1070" s="26">
        <f t="shared" si="4935"/>
        <v>1300.8</v>
      </c>
      <c r="AT1070" s="26">
        <f t="shared" si="4936"/>
        <v>269.3</v>
      </c>
      <c r="AU1070" s="26">
        <f t="shared" si="4937"/>
        <v>269.3</v>
      </c>
      <c r="AV1070" s="26">
        <f t="shared" ref="AV1070:AV1073" si="5226">AV1071</f>
        <v>0</v>
      </c>
      <c r="AW1070" s="26">
        <f t="shared" ref="AW1070:AW1073" si="5227">AW1071</f>
        <v>0</v>
      </c>
      <c r="AX1070" s="26">
        <f t="shared" ref="AX1070:AX1073" si="5228">AX1071</f>
        <v>0</v>
      </c>
      <c r="AY1070" s="26">
        <f t="shared" si="4938"/>
        <v>1300.8</v>
      </c>
      <c r="AZ1070" s="26">
        <f t="shared" si="4939"/>
        <v>269.3</v>
      </c>
      <c r="BA1070" s="26">
        <f t="shared" si="4940"/>
        <v>269.3</v>
      </c>
      <c r="BB1070" s="26">
        <f t="shared" ref="BB1070:BB1073" si="5229">BB1071</f>
        <v>0</v>
      </c>
      <c r="BC1070" s="26">
        <f t="shared" ref="BC1070:BC1073" si="5230">BC1071</f>
        <v>0</v>
      </c>
      <c r="BD1070" s="26">
        <f t="shared" ref="BD1070:BD1073" si="5231">BD1071</f>
        <v>0</v>
      </c>
      <c r="BE1070" s="26">
        <f t="shared" ref="BE1070:BE1073" si="5232">BE1071</f>
        <v>0</v>
      </c>
      <c r="BF1070" s="26">
        <f t="shared" ref="BF1070:BF1073" si="5233">BF1071</f>
        <v>0</v>
      </c>
      <c r="BG1070" s="26">
        <f t="shared" ref="BG1070:BG1073" si="5234">BG1071</f>
        <v>0</v>
      </c>
      <c r="BH1070" s="26">
        <f t="shared" ref="BH1070:BH1073" si="5235">BH1071</f>
        <v>0</v>
      </c>
      <c r="BI1070" s="26">
        <f t="shared" ref="BI1070:BI1073" si="5236">BI1071</f>
        <v>0</v>
      </c>
      <c r="BJ1070" s="26">
        <f t="shared" ref="BJ1070:BJ1073" si="5237">BJ1071</f>
        <v>0</v>
      </c>
      <c r="BK1070" s="26">
        <f t="shared" ref="BK1070:BK1073" si="5238">BK1071</f>
        <v>0</v>
      </c>
      <c r="BL1070" s="26">
        <f t="shared" si="5184"/>
        <v>1300.8</v>
      </c>
      <c r="BM1070" s="26">
        <f t="shared" ref="BM1070:BM1073" si="5239">BM1071</f>
        <v>0</v>
      </c>
      <c r="BN1070" s="53">
        <f t="shared" si="5182"/>
        <v>1300.8</v>
      </c>
      <c r="BO1070" s="26">
        <f t="shared" si="5185"/>
        <v>269.3</v>
      </c>
      <c r="BP1070" s="26">
        <f t="shared" ref="BP1070:BS1073" si="5240">BP1071</f>
        <v>0</v>
      </c>
      <c r="BQ1070" s="53">
        <f t="shared" si="5183"/>
        <v>269.3</v>
      </c>
      <c r="BR1070" s="52">
        <f t="shared" si="5186"/>
        <v>269.3</v>
      </c>
      <c r="BS1070" s="26">
        <f t="shared" si="5240"/>
        <v>0</v>
      </c>
      <c r="BT1070" s="27"/>
    </row>
    <row r="1071" spans="1:73" x14ac:dyDescent="0.3">
      <c r="A1071" s="67" t="s">
        <v>506</v>
      </c>
      <c r="B1071" s="67" t="s">
        <v>60</v>
      </c>
      <c r="C1071" s="67" t="s">
        <v>62</v>
      </c>
      <c r="D1071" s="67" t="s">
        <v>66</v>
      </c>
      <c r="E1071" s="71"/>
      <c r="F1071" s="68" t="s">
        <v>33</v>
      </c>
      <c r="G1071" s="26">
        <f t="shared" si="5191"/>
        <v>269.3</v>
      </c>
      <c r="H1071" s="26">
        <f t="shared" si="5192"/>
        <v>269.3</v>
      </c>
      <c r="I1071" s="26">
        <f t="shared" si="5193"/>
        <v>269.3</v>
      </c>
      <c r="J1071" s="26">
        <f t="shared" si="5194"/>
        <v>0</v>
      </c>
      <c r="K1071" s="26">
        <f t="shared" si="5195"/>
        <v>0</v>
      </c>
      <c r="L1071" s="26">
        <f t="shared" si="5196"/>
        <v>0</v>
      </c>
      <c r="M1071" s="26">
        <f t="shared" si="4995"/>
        <v>269.3</v>
      </c>
      <c r="N1071" s="26">
        <f t="shared" si="4996"/>
        <v>269.3</v>
      </c>
      <c r="O1071" s="26">
        <f t="shared" si="4997"/>
        <v>269.3</v>
      </c>
      <c r="P1071" s="26">
        <f t="shared" si="5197"/>
        <v>0</v>
      </c>
      <c r="Q1071" s="26">
        <f t="shared" si="5198"/>
        <v>0</v>
      </c>
      <c r="R1071" s="26">
        <f t="shared" si="5199"/>
        <v>1031.5</v>
      </c>
      <c r="S1071" s="26">
        <f t="shared" si="5200"/>
        <v>0</v>
      </c>
      <c r="T1071" s="26">
        <f t="shared" si="5201"/>
        <v>0</v>
      </c>
      <c r="U1071" s="26">
        <f t="shared" si="5202"/>
        <v>0</v>
      </c>
      <c r="V1071" s="26">
        <f t="shared" si="5203"/>
        <v>0</v>
      </c>
      <c r="W1071" s="26">
        <f t="shared" si="5204"/>
        <v>0</v>
      </c>
      <c r="X1071" s="26">
        <f t="shared" si="5205"/>
        <v>0</v>
      </c>
      <c r="Y1071" s="26">
        <f t="shared" si="5206"/>
        <v>0</v>
      </c>
      <c r="Z1071" s="26">
        <f t="shared" si="5207"/>
        <v>0</v>
      </c>
      <c r="AA1071" s="26">
        <f t="shared" si="5208"/>
        <v>0</v>
      </c>
      <c r="AB1071" s="26">
        <f t="shared" si="5209"/>
        <v>0</v>
      </c>
      <c r="AC1071" s="26">
        <f t="shared" si="5210"/>
        <v>1300.8</v>
      </c>
      <c r="AD1071" s="26">
        <f t="shared" si="5211"/>
        <v>269.3</v>
      </c>
      <c r="AE1071" s="26">
        <f t="shared" si="5212"/>
        <v>269.3</v>
      </c>
      <c r="AF1071" s="26">
        <f t="shared" si="5213"/>
        <v>0</v>
      </c>
      <c r="AG1071" s="26">
        <f t="shared" si="5214"/>
        <v>1300.8</v>
      </c>
      <c r="AH1071" s="26">
        <f t="shared" si="5215"/>
        <v>269.3</v>
      </c>
      <c r="AI1071" s="26">
        <f t="shared" si="5216"/>
        <v>269.3</v>
      </c>
      <c r="AJ1071" s="26">
        <f t="shared" si="5217"/>
        <v>0</v>
      </c>
      <c r="AK1071" s="26">
        <f t="shared" si="5218"/>
        <v>0</v>
      </c>
      <c r="AL1071" s="26">
        <f t="shared" si="5219"/>
        <v>0</v>
      </c>
      <c r="AM1071" s="26">
        <f t="shared" si="5220"/>
        <v>0</v>
      </c>
      <c r="AN1071" s="26">
        <f t="shared" si="5221"/>
        <v>0</v>
      </c>
      <c r="AO1071" s="26">
        <f t="shared" si="5222"/>
        <v>0</v>
      </c>
      <c r="AP1071" s="26">
        <f t="shared" si="5223"/>
        <v>0</v>
      </c>
      <c r="AQ1071" s="26">
        <f t="shared" si="5224"/>
        <v>0</v>
      </c>
      <c r="AR1071" s="26">
        <f t="shared" si="5225"/>
        <v>0</v>
      </c>
      <c r="AS1071" s="26">
        <f t="shared" si="4935"/>
        <v>1300.8</v>
      </c>
      <c r="AT1071" s="26">
        <f t="shared" si="4936"/>
        <v>269.3</v>
      </c>
      <c r="AU1071" s="26">
        <f t="shared" si="4937"/>
        <v>269.3</v>
      </c>
      <c r="AV1071" s="26">
        <f t="shared" si="5226"/>
        <v>0</v>
      </c>
      <c r="AW1071" s="26">
        <f t="shared" si="5227"/>
        <v>0</v>
      </c>
      <c r="AX1071" s="26">
        <f t="shared" si="5228"/>
        <v>0</v>
      </c>
      <c r="AY1071" s="26">
        <f t="shared" si="4938"/>
        <v>1300.8</v>
      </c>
      <c r="AZ1071" s="26">
        <f t="shared" si="4939"/>
        <v>269.3</v>
      </c>
      <c r="BA1071" s="26">
        <f t="shared" si="4940"/>
        <v>269.3</v>
      </c>
      <c r="BB1071" s="26">
        <f t="shared" si="5229"/>
        <v>0</v>
      </c>
      <c r="BC1071" s="26">
        <f t="shared" si="5230"/>
        <v>0</v>
      </c>
      <c r="BD1071" s="26">
        <f t="shared" si="5231"/>
        <v>0</v>
      </c>
      <c r="BE1071" s="26">
        <f t="shared" si="5232"/>
        <v>0</v>
      </c>
      <c r="BF1071" s="26">
        <f t="shared" si="5233"/>
        <v>0</v>
      </c>
      <c r="BG1071" s="26">
        <f t="shared" si="5234"/>
        <v>0</v>
      </c>
      <c r="BH1071" s="26">
        <f t="shared" si="5235"/>
        <v>0</v>
      </c>
      <c r="BI1071" s="26">
        <f t="shared" si="5236"/>
        <v>0</v>
      </c>
      <c r="BJ1071" s="26">
        <f t="shared" si="5237"/>
        <v>0</v>
      </c>
      <c r="BK1071" s="26">
        <f t="shared" si="5238"/>
        <v>0</v>
      </c>
      <c r="BL1071" s="26">
        <f t="shared" si="5184"/>
        <v>1300.8</v>
      </c>
      <c r="BM1071" s="26">
        <f t="shared" si="5239"/>
        <v>0</v>
      </c>
      <c r="BN1071" s="53">
        <f t="shared" si="5182"/>
        <v>1300.8</v>
      </c>
      <c r="BO1071" s="26">
        <f t="shared" si="5185"/>
        <v>269.3</v>
      </c>
      <c r="BP1071" s="26">
        <f t="shared" si="5240"/>
        <v>0</v>
      </c>
      <c r="BQ1071" s="53">
        <f t="shared" si="5183"/>
        <v>269.3</v>
      </c>
      <c r="BR1071" s="52">
        <f t="shared" si="5186"/>
        <v>269.3</v>
      </c>
      <c r="BS1071" s="26">
        <f t="shared" si="5240"/>
        <v>0</v>
      </c>
      <c r="BT1071" s="27"/>
    </row>
    <row r="1072" spans="1:73" ht="31.2" x14ac:dyDescent="0.3">
      <c r="A1072" s="67" t="s">
        <v>506</v>
      </c>
      <c r="B1072" s="67" t="s">
        <v>60</v>
      </c>
      <c r="C1072" s="67" t="s">
        <v>62</v>
      </c>
      <c r="D1072" s="67" t="s">
        <v>67</v>
      </c>
      <c r="E1072" s="71"/>
      <c r="F1072" s="68" t="s">
        <v>68</v>
      </c>
      <c r="G1072" s="26">
        <f t="shared" si="5191"/>
        <v>269.3</v>
      </c>
      <c r="H1072" s="26">
        <f t="shared" si="5192"/>
        <v>269.3</v>
      </c>
      <c r="I1072" s="26">
        <f t="shared" si="5193"/>
        <v>269.3</v>
      </c>
      <c r="J1072" s="26">
        <f t="shared" si="5194"/>
        <v>0</v>
      </c>
      <c r="K1072" s="26">
        <f t="shared" si="5195"/>
        <v>0</v>
      </c>
      <c r="L1072" s="26">
        <f t="shared" si="5196"/>
        <v>0</v>
      </c>
      <c r="M1072" s="26">
        <f t="shared" si="4995"/>
        <v>269.3</v>
      </c>
      <c r="N1072" s="26">
        <f t="shared" si="4996"/>
        <v>269.3</v>
      </c>
      <c r="O1072" s="26">
        <f t="shared" si="4997"/>
        <v>269.3</v>
      </c>
      <c r="P1072" s="26">
        <f t="shared" si="5197"/>
        <v>0</v>
      </c>
      <c r="Q1072" s="26">
        <f t="shared" si="5198"/>
        <v>0</v>
      </c>
      <c r="R1072" s="26">
        <f t="shared" si="5199"/>
        <v>1031.5</v>
      </c>
      <c r="S1072" s="26">
        <f t="shared" si="5200"/>
        <v>0</v>
      </c>
      <c r="T1072" s="26">
        <f t="shared" si="5201"/>
        <v>0</v>
      </c>
      <c r="U1072" s="26">
        <f t="shared" si="5202"/>
        <v>0</v>
      </c>
      <c r="V1072" s="26">
        <f t="shared" si="5203"/>
        <v>0</v>
      </c>
      <c r="W1072" s="26">
        <f t="shared" si="5204"/>
        <v>0</v>
      </c>
      <c r="X1072" s="26">
        <f t="shared" si="5205"/>
        <v>0</v>
      </c>
      <c r="Y1072" s="26">
        <f t="shared" si="5206"/>
        <v>0</v>
      </c>
      <c r="Z1072" s="26">
        <f t="shared" si="5207"/>
        <v>0</v>
      </c>
      <c r="AA1072" s="26">
        <f t="shared" si="5208"/>
        <v>0</v>
      </c>
      <c r="AB1072" s="26">
        <f t="shared" si="5209"/>
        <v>0</v>
      </c>
      <c r="AC1072" s="26">
        <f t="shared" si="5210"/>
        <v>1300.8</v>
      </c>
      <c r="AD1072" s="26">
        <f t="shared" si="5211"/>
        <v>269.3</v>
      </c>
      <c r="AE1072" s="26">
        <f t="shared" si="5212"/>
        <v>269.3</v>
      </c>
      <c r="AF1072" s="26">
        <f t="shared" si="5213"/>
        <v>0</v>
      </c>
      <c r="AG1072" s="26">
        <f t="shared" si="5214"/>
        <v>1300.8</v>
      </c>
      <c r="AH1072" s="26">
        <f t="shared" si="5215"/>
        <v>269.3</v>
      </c>
      <c r="AI1072" s="26">
        <f t="shared" si="5216"/>
        <v>269.3</v>
      </c>
      <c r="AJ1072" s="26">
        <f t="shared" si="5217"/>
        <v>0</v>
      </c>
      <c r="AK1072" s="26">
        <f t="shared" si="5218"/>
        <v>0</v>
      </c>
      <c r="AL1072" s="26">
        <f t="shared" si="5219"/>
        <v>0</v>
      </c>
      <c r="AM1072" s="26">
        <f t="shared" si="5220"/>
        <v>0</v>
      </c>
      <c r="AN1072" s="26">
        <f t="shared" si="5221"/>
        <v>0</v>
      </c>
      <c r="AO1072" s="26">
        <f t="shared" si="5222"/>
        <v>0</v>
      </c>
      <c r="AP1072" s="26">
        <f t="shared" si="5223"/>
        <v>0</v>
      </c>
      <c r="AQ1072" s="26">
        <f t="shared" si="5224"/>
        <v>0</v>
      </c>
      <c r="AR1072" s="26">
        <f t="shared" si="5225"/>
        <v>0</v>
      </c>
      <c r="AS1072" s="26">
        <f t="shared" si="4935"/>
        <v>1300.8</v>
      </c>
      <c r="AT1072" s="26">
        <f t="shared" si="4936"/>
        <v>269.3</v>
      </c>
      <c r="AU1072" s="26">
        <f t="shared" si="4937"/>
        <v>269.3</v>
      </c>
      <c r="AV1072" s="26">
        <f t="shared" si="5226"/>
        <v>0</v>
      </c>
      <c r="AW1072" s="26">
        <f t="shared" si="5227"/>
        <v>0</v>
      </c>
      <c r="AX1072" s="26">
        <f t="shared" si="5228"/>
        <v>0</v>
      </c>
      <c r="AY1072" s="26">
        <f t="shared" si="4938"/>
        <v>1300.8</v>
      </c>
      <c r="AZ1072" s="26">
        <f t="shared" si="4939"/>
        <v>269.3</v>
      </c>
      <c r="BA1072" s="26">
        <f t="shared" si="4940"/>
        <v>269.3</v>
      </c>
      <c r="BB1072" s="26">
        <f t="shared" si="5229"/>
        <v>0</v>
      </c>
      <c r="BC1072" s="26">
        <f t="shared" si="5230"/>
        <v>0</v>
      </c>
      <c r="BD1072" s="26">
        <f t="shared" si="5231"/>
        <v>0</v>
      </c>
      <c r="BE1072" s="26">
        <f t="shared" si="5232"/>
        <v>0</v>
      </c>
      <c r="BF1072" s="26">
        <f t="shared" si="5233"/>
        <v>0</v>
      </c>
      <c r="BG1072" s="26">
        <f t="shared" si="5234"/>
        <v>0</v>
      </c>
      <c r="BH1072" s="26">
        <f t="shared" si="5235"/>
        <v>0</v>
      </c>
      <c r="BI1072" s="26">
        <f t="shared" si="5236"/>
        <v>0</v>
      </c>
      <c r="BJ1072" s="26">
        <f t="shared" si="5237"/>
        <v>0</v>
      </c>
      <c r="BK1072" s="26">
        <f t="shared" si="5238"/>
        <v>0</v>
      </c>
      <c r="BL1072" s="26">
        <f t="shared" si="5184"/>
        <v>1300.8</v>
      </c>
      <c r="BM1072" s="26">
        <f t="shared" si="5239"/>
        <v>0</v>
      </c>
      <c r="BN1072" s="53">
        <f t="shared" si="5182"/>
        <v>1300.8</v>
      </c>
      <c r="BO1072" s="26">
        <f t="shared" si="5185"/>
        <v>269.3</v>
      </c>
      <c r="BP1072" s="26">
        <f t="shared" si="5240"/>
        <v>0</v>
      </c>
      <c r="BQ1072" s="53">
        <f t="shared" si="5183"/>
        <v>269.3</v>
      </c>
      <c r="BR1072" s="52">
        <f t="shared" si="5186"/>
        <v>269.3</v>
      </c>
      <c r="BS1072" s="26">
        <f t="shared" si="5240"/>
        <v>0</v>
      </c>
      <c r="BT1072" s="27"/>
    </row>
    <row r="1073" spans="1:72" ht="31.2" x14ac:dyDescent="0.3">
      <c r="A1073" s="67" t="s">
        <v>506</v>
      </c>
      <c r="B1073" s="67" t="s">
        <v>60</v>
      </c>
      <c r="C1073" s="67" t="s">
        <v>62</v>
      </c>
      <c r="D1073" s="67" t="s">
        <v>474</v>
      </c>
      <c r="E1073" s="71"/>
      <c r="F1073" s="68" t="s">
        <v>475</v>
      </c>
      <c r="G1073" s="26">
        <f t="shared" si="5191"/>
        <v>269.3</v>
      </c>
      <c r="H1073" s="26">
        <f t="shared" si="5192"/>
        <v>269.3</v>
      </c>
      <c r="I1073" s="26">
        <f t="shared" si="5193"/>
        <v>269.3</v>
      </c>
      <c r="J1073" s="26">
        <f t="shared" si="5194"/>
        <v>0</v>
      </c>
      <c r="K1073" s="26">
        <f t="shared" si="5195"/>
        <v>0</v>
      </c>
      <c r="L1073" s="26">
        <f t="shared" si="5196"/>
        <v>0</v>
      </c>
      <c r="M1073" s="26">
        <f t="shared" si="4995"/>
        <v>269.3</v>
      </c>
      <c r="N1073" s="26">
        <f t="shared" si="4996"/>
        <v>269.3</v>
      </c>
      <c r="O1073" s="26">
        <f t="shared" si="4997"/>
        <v>269.3</v>
      </c>
      <c r="P1073" s="26">
        <f t="shared" si="5197"/>
        <v>0</v>
      </c>
      <c r="Q1073" s="26">
        <f t="shared" si="5198"/>
        <v>0</v>
      </c>
      <c r="R1073" s="26">
        <f t="shared" si="5199"/>
        <v>1031.5</v>
      </c>
      <c r="S1073" s="26">
        <f t="shared" si="5200"/>
        <v>0</v>
      </c>
      <c r="T1073" s="26">
        <f t="shared" si="5201"/>
        <v>0</v>
      </c>
      <c r="U1073" s="26">
        <f t="shared" si="5202"/>
        <v>0</v>
      </c>
      <c r="V1073" s="26">
        <f t="shared" si="5203"/>
        <v>0</v>
      </c>
      <c r="W1073" s="26">
        <f t="shared" si="5204"/>
        <v>0</v>
      </c>
      <c r="X1073" s="26">
        <f t="shared" si="5205"/>
        <v>0</v>
      </c>
      <c r="Y1073" s="26">
        <f t="shared" si="5206"/>
        <v>0</v>
      </c>
      <c r="Z1073" s="26">
        <f t="shared" si="5207"/>
        <v>0</v>
      </c>
      <c r="AA1073" s="26">
        <f t="shared" si="5208"/>
        <v>0</v>
      </c>
      <c r="AB1073" s="26">
        <f t="shared" si="5209"/>
        <v>0</v>
      </c>
      <c r="AC1073" s="26">
        <f t="shared" si="5210"/>
        <v>1300.8</v>
      </c>
      <c r="AD1073" s="26">
        <f t="shared" si="5211"/>
        <v>269.3</v>
      </c>
      <c r="AE1073" s="26">
        <f t="shared" si="5212"/>
        <v>269.3</v>
      </c>
      <c r="AF1073" s="26">
        <f t="shared" si="5213"/>
        <v>0</v>
      </c>
      <c r="AG1073" s="26">
        <f t="shared" si="5214"/>
        <v>1300.8</v>
      </c>
      <c r="AH1073" s="26">
        <f t="shared" si="5215"/>
        <v>269.3</v>
      </c>
      <c r="AI1073" s="26">
        <f t="shared" si="5216"/>
        <v>269.3</v>
      </c>
      <c r="AJ1073" s="26">
        <f t="shared" si="5217"/>
        <v>0</v>
      </c>
      <c r="AK1073" s="26">
        <f t="shared" si="5218"/>
        <v>0</v>
      </c>
      <c r="AL1073" s="26">
        <f t="shared" si="5219"/>
        <v>0</v>
      </c>
      <c r="AM1073" s="26">
        <f t="shared" si="5220"/>
        <v>0</v>
      </c>
      <c r="AN1073" s="26">
        <f t="shared" si="5221"/>
        <v>0</v>
      </c>
      <c r="AO1073" s="26">
        <f t="shared" si="5222"/>
        <v>0</v>
      </c>
      <c r="AP1073" s="26">
        <f t="shared" si="5223"/>
        <v>0</v>
      </c>
      <c r="AQ1073" s="26">
        <f t="shared" si="5224"/>
        <v>0</v>
      </c>
      <c r="AR1073" s="26">
        <f t="shared" si="5225"/>
        <v>0</v>
      </c>
      <c r="AS1073" s="26">
        <f t="shared" si="4935"/>
        <v>1300.8</v>
      </c>
      <c r="AT1073" s="26">
        <f t="shared" si="4936"/>
        <v>269.3</v>
      </c>
      <c r="AU1073" s="26">
        <f t="shared" si="4937"/>
        <v>269.3</v>
      </c>
      <c r="AV1073" s="26">
        <f t="shared" si="5226"/>
        <v>0</v>
      </c>
      <c r="AW1073" s="26">
        <f t="shared" si="5227"/>
        <v>0</v>
      </c>
      <c r="AX1073" s="26">
        <f t="shared" si="5228"/>
        <v>0</v>
      </c>
      <c r="AY1073" s="26">
        <f t="shared" si="4938"/>
        <v>1300.8</v>
      </c>
      <c r="AZ1073" s="26">
        <f t="shared" si="4939"/>
        <v>269.3</v>
      </c>
      <c r="BA1073" s="26">
        <f t="shared" si="4940"/>
        <v>269.3</v>
      </c>
      <c r="BB1073" s="26">
        <f t="shared" si="5229"/>
        <v>0</v>
      </c>
      <c r="BC1073" s="26">
        <f t="shared" si="5230"/>
        <v>0</v>
      </c>
      <c r="BD1073" s="26">
        <f t="shared" si="5231"/>
        <v>0</v>
      </c>
      <c r="BE1073" s="26">
        <f t="shared" si="5232"/>
        <v>0</v>
      </c>
      <c r="BF1073" s="26">
        <f t="shared" si="5233"/>
        <v>0</v>
      </c>
      <c r="BG1073" s="26">
        <f t="shared" si="5234"/>
        <v>0</v>
      </c>
      <c r="BH1073" s="26">
        <f t="shared" si="5235"/>
        <v>0</v>
      </c>
      <c r="BI1073" s="26">
        <f t="shared" si="5236"/>
        <v>0</v>
      </c>
      <c r="BJ1073" s="26">
        <f t="shared" si="5237"/>
        <v>0</v>
      </c>
      <c r="BK1073" s="26">
        <f t="shared" si="5238"/>
        <v>0</v>
      </c>
      <c r="BL1073" s="26">
        <f t="shared" si="5184"/>
        <v>1300.8</v>
      </c>
      <c r="BM1073" s="26">
        <f t="shared" si="5239"/>
        <v>0</v>
      </c>
      <c r="BN1073" s="53">
        <f t="shared" si="5182"/>
        <v>1300.8</v>
      </c>
      <c r="BO1073" s="26">
        <f t="shared" si="5185"/>
        <v>269.3</v>
      </c>
      <c r="BP1073" s="26">
        <f t="shared" si="5240"/>
        <v>0</v>
      </c>
      <c r="BQ1073" s="53">
        <f t="shared" si="5183"/>
        <v>269.3</v>
      </c>
      <c r="BR1073" s="52">
        <f t="shared" si="5186"/>
        <v>269.3</v>
      </c>
      <c r="BS1073" s="26">
        <f t="shared" si="5240"/>
        <v>0</v>
      </c>
      <c r="BT1073" s="27"/>
    </row>
    <row r="1074" spans="1:72" ht="31.2" x14ac:dyDescent="0.3">
      <c r="A1074" s="67" t="s">
        <v>506</v>
      </c>
      <c r="B1074" s="67" t="s">
        <v>60</v>
      </c>
      <c r="C1074" s="67" t="s">
        <v>62</v>
      </c>
      <c r="D1074" s="67" t="s">
        <v>474</v>
      </c>
      <c r="E1074" s="67" t="s">
        <v>38</v>
      </c>
      <c r="F1074" s="68" t="s">
        <v>39</v>
      </c>
      <c r="G1074" s="26">
        <v>269.3</v>
      </c>
      <c r="H1074" s="26">
        <v>269.3</v>
      </c>
      <c r="I1074" s="26">
        <v>269.3</v>
      </c>
      <c r="J1074" s="26"/>
      <c r="K1074" s="26"/>
      <c r="L1074" s="26"/>
      <c r="M1074" s="26">
        <f t="shared" si="4995"/>
        <v>269.3</v>
      </c>
      <c r="N1074" s="26">
        <f t="shared" si="4996"/>
        <v>269.3</v>
      </c>
      <c r="O1074" s="26">
        <f t="shared" si="4997"/>
        <v>269.3</v>
      </c>
      <c r="P1074" s="26"/>
      <c r="Q1074" s="26"/>
      <c r="R1074" s="26">
        <v>1031.5</v>
      </c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>
        <f t="shared" si="5210"/>
        <v>1300.8</v>
      </c>
      <c r="AD1074" s="26">
        <f t="shared" si="5211"/>
        <v>269.3</v>
      </c>
      <c r="AE1074" s="26">
        <f t="shared" si="5212"/>
        <v>269.3</v>
      </c>
      <c r="AF1074" s="26"/>
      <c r="AG1074" s="26">
        <f t="shared" si="5214"/>
        <v>1300.8</v>
      </c>
      <c r="AH1074" s="26">
        <f t="shared" si="5215"/>
        <v>269.3</v>
      </c>
      <c r="AI1074" s="26">
        <f t="shared" si="5216"/>
        <v>269.3</v>
      </c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>
        <f t="shared" si="4935"/>
        <v>1300.8</v>
      </c>
      <c r="AT1074" s="26">
        <f t="shared" si="4936"/>
        <v>269.3</v>
      </c>
      <c r="AU1074" s="26">
        <f t="shared" si="4937"/>
        <v>269.3</v>
      </c>
      <c r="AV1074" s="26"/>
      <c r="AW1074" s="26"/>
      <c r="AX1074" s="26"/>
      <c r="AY1074" s="26">
        <f t="shared" si="4938"/>
        <v>1300.8</v>
      </c>
      <c r="AZ1074" s="26">
        <f t="shared" si="4939"/>
        <v>269.3</v>
      </c>
      <c r="BA1074" s="26">
        <f t="shared" si="4940"/>
        <v>269.3</v>
      </c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>
        <f t="shared" si="5184"/>
        <v>1300.8</v>
      </c>
      <c r="BM1074" s="26"/>
      <c r="BN1074" s="53">
        <f t="shared" si="5182"/>
        <v>1300.8</v>
      </c>
      <c r="BO1074" s="26">
        <f t="shared" si="5185"/>
        <v>269.3</v>
      </c>
      <c r="BP1074" s="26"/>
      <c r="BQ1074" s="53">
        <f t="shared" si="5183"/>
        <v>269.3</v>
      </c>
      <c r="BR1074" s="52">
        <f t="shared" si="5186"/>
        <v>269.3</v>
      </c>
      <c r="BS1074" s="26"/>
      <c r="BT1074" s="27"/>
    </row>
    <row r="1075" spans="1:72" ht="31.2" x14ac:dyDescent="0.3">
      <c r="A1075" s="67" t="s">
        <v>506</v>
      </c>
      <c r="B1075" s="67" t="s">
        <v>60</v>
      </c>
      <c r="C1075" s="67" t="s">
        <v>62</v>
      </c>
      <c r="D1075" s="67" t="s">
        <v>465</v>
      </c>
      <c r="E1075" s="71"/>
      <c r="F1075" s="68" t="s">
        <v>466</v>
      </c>
      <c r="G1075" s="26">
        <f t="shared" ref="G1075:L1075" si="5241">G1076+G1080</f>
        <v>35443.5</v>
      </c>
      <c r="H1075" s="26">
        <f t="shared" si="5241"/>
        <v>28890.899999999998</v>
      </c>
      <c r="I1075" s="26">
        <f t="shared" si="5241"/>
        <v>29025.899999999998</v>
      </c>
      <c r="J1075" s="26">
        <f t="shared" si="5241"/>
        <v>0</v>
      </c>
      <c r="K1075" s="26">
        <f t="shared" si="5241"/>
        <v>0</v>
      </c>
      <c r="L1075" s="26">
        <f t="shared" si="5241"/>
        <v>0</v>
      </c>
      <c r="M1075" s="26">
        <f t="shared" si="4995"/>
        <v>35443.5</v>
      </c>
      <c r="N1075" s="26">
        <f t="shared" si="4996"/>
        <v>28890.899999999998</v>
      </c>
      <c r="O1075" s="26">
        <f t="shared" si="4997"/>
        <v>29025.899999999998</v>
      </c>
      <c r="P1075" s="26">
        <f t="shared" ref="P1075:AB1075" si="5242">P1076+P1080</f>
        <v>0</v>
      </c>
      <c r="Q1075" s="26">
        <f t="shared" si="5242"/>
        <v>0</v>
      </c>
      <c r="R1075" s="26">
        <f t="shared" si="5242"/>
        <v>7308.7939999999999</v>
      </c>
      <c r="S1075" s="26">
        <f t="shared" si="5242"/>
        <v>0</v>
      </c>
      <c r="T1075" s="26">
        <f t="shared" si="5242"/>
        <v>0</v>
      </c>
      <c r="U1075" s="26">
        <f t="shared" si="5242"/>
        <v>0</v>
      </c>
      <c r="V1075" s="26">
        <f t="shared" si="5242"/>
        <v>8479.755000000001</v>
      </c>
      <c r="W1075" s="26">
        <f t="shared" si="5242"/>
        <v>0</v>
      </c>
      <c r="X1075" s="26">
        <f t="shared" si="5242"/>
        <v>0</v>
      </c>
      <c r="Y1075" s="26">
        <f t="shared" si="5242"/>
        <v>0</v>
      </c>
      <c r="Z1075" s="26">
        <f t="shared" si="5242"/>
        <v>0</v>
      </c>
      <c r="AA1075" s="26">
        <f t="shared" si="5242"/>
        <v>0</v>
      </c>
      <c r="AB1075" s="26">
        <f t="shared" si="5242"/>
        <v>0</v>
      </c>
      <c r="AC1075" s="26">
        <f t="shared" si="5210"/>
        <v>42752.294000000002</v>
      </c>
      <c r="AD1075" s="26">
        <f t="shared" si="5211"/>
        <v>37370.654999999999</v>
      </c>
      <c r="AE1075" s="26">
        <f t="shared" si="5212"/>
        <v>29025.899999999998</v>
      </c>
      <c r="AF1075" s="26">
        <f>AF1076+AF1080</f>
        <v>0</v>
      </c>
      <c r="AG1075" s="26">
        <f t="shared" si="5214"/>
        <v>42752.294000000002</v>
      </c>
      <c r="AH1075" s="26">
        <f t="shared" si="5215"/>
        <v>37370.654999999999</v>
      </c>
      <c r="AI1075" s="26">
        <f t="shared" si="5216"/>
        <v>29025.899999999998</v>
      </c>
      <c r="AJ1075" s="26">
        <f t="shared" ref="AJ1075:AR1075" si="5243">AJ1076+AJ1080</f>
        <v>0</v>
      </c>
      <c r="AK1075" s="26">
        <f t="shared" si="5243"/>
        <v>0</v>
      </c>
      <c r="AL1075" s="26">
        <f t="shared" si="5243"/>
        <v>0</v>
      </c>
      <c r="AM1075" s="26">
        <f t="shared" si="5243"/>
        <v>0</v>
      </c>
      <c r="AN1075" s="26">
        <f t="shared" si="5243"/>
        <v>0</v>
      </c>
      <c r="AO1075" s="26">
        <f t="shared" si="5243"/>
        <v>0</v>
      </c>
      <c r="AP1075" s="26">
        <f t="shared" si="5243"/>
        <v>0</v>
      </c>
      <c r="AQ1075" s="26">
        <f t="shared" si="5243"/>
        <v>0</v>
      </c>
      <c r="AR1075" s="26">
        <f t="shared" si="5243"/>
        <v>0</v>
      </c>
      <c r="AS1075" s="26">
        <f t="shared" si="4935"/>
        <v>42752.294000000002</v>
      </c>
      <c r="AT1075" s="26">
        <f t="shared" si="4936"/>
        <v>37370.654999999999</v>
      </c>
      <c r="AU1075" s="26">
        <f t="shared" si="4937"/>
        <v>29025.899999999998</v>
      </c>
      <c r="AV1075" s="26">
        <f>AV1076+AV1080</f>
        <v>0</v>
      </c>
      <c r="AW1075" s="26">
        <f>AW1076+AW1080</f>
        <v>0</v>
      </c>
      <c r="AX1075" s="26">
        <f>AX1076+AX1080</f>
        <v>0</v>
      </c>
      <c r="AY1075" s="26">
        <f t="shared" si="4938"/>
        <v>42752.294000000002</v>
      </c>
      <c r="AZ1075" s="26">
        <f t="shared" si="4939"/>
        <v>37370.654999999999</v>
      </c>
      <c r="BA1075" s="26">
        <f t="shared" si="4940"/>
        <v>29025.899999999998</v>
      </c>
      <c r="BB1075" s="26">
        <f t="shared" ref="BB1075:BK1075" si="5244">BB1076+BB1080</f>
        <v>0</v>
      </c>
      <c r="BC1075" s="26">
        <f t="shared" si="5244"/>
        <v>0</v>
      </c>
      <c r="BD1075" s="26">
        <f t="shared" si="5244"/>
        <v>0</v>
      </c>
      <c r="BE1075" s="26">
        <f t="shared" si="5244"/>
        <v>0</v>
      </c>
      <c r="BF1075" s="26">
        <f t="shared" si="5244"/>
        <v>0</v>
      </c>
      <c r="BG1075" s="26">
        <f t="shared" si="5244"/>
        <v>0</v>
      </c>
      <c r="BH1075" s="26">
        <f t="shared" si="5244"/>
        <v>0</v>
      </c>
      <c r="BI1075" s="26">
        <f t="shared" si="5244"/>
        <v>0</v>
      </c>
      <c r="BJ1075" s="26">
        <f t="shared" si="5244"/>
        <v>0</v>
      </c>
      <c r="BK1075" s="26">
        <f t="shared" si="5244"/>
        <v>0</v>
      </c>
      <c r="BL1075" s="26">
        <f t="shared" si="5184"/>
        <v>42752.294000000002</v>
      </c>
      <c r="BM1075" s="26">
        <f>BM1076+BM1080</f>
        <v>0</v>
      </c>
      <c r="BN1075" s="53">
        <f t="shared" si="5182"/>
        <v>42752.294000000002</v>
      </c>
      <c r="BO1075" s="26">
        <f t="shared" si="5185"/>
        <v>37370.654999999999</v>
      </c>
      <c r="BP1075" s="26">
        <f>BP1076+BP1080</f>
        <v>0</v>
      </c>
      <c r="BQ1075" s="53">
        <f t="shared" si="5183"/>
        <v>37370.654999999999</v>
      </c>
      <c r="BR1075" s="52">
        <f t="shared" si="5186"/>
        <v>29025.899999999998</v>
      </c>
      <c r="BS1075" s="26">
        <f>BS1076+BS1080</f>
        <v>0</v>
      </c>
      <c r="BT1075" s="27"/>
    </row>
    <row r="1076" spans="1:72" x14ac:dyDescent="0.3">
      <c r="A1076" s="67" t="s">
        <v>506</v>
      </c>
      <c r="B1076" s="67" t="s">
        <v>60</v>
      </c>
      <c r="C1076" s="67" t="s">
        <v>62</v>
      </c>
      <c r="D1076" s="67" t="s">
        <v>467</v>
      </c>
      <c r="E1076" s="71"/>
      <c r="F1076" s="68" t="s">
        <v>440</v>
      </c>
      <c r="G1076" s="26">
        <f t="shared" ref="G1076:G1080" si="5245">G1077</f>
        <v>25368.6</v>
      </c>
      <c r="H1076" s="26">
        <f t="shared" ref="H1076:H1080" si="5246">H1077</f>
        <v>25368.6</v>
      </c>
      <c r="I1076" s="26">
        <f t="shared" ref="I1076:I1080" si="5247">I1077</f>
        <v>25368.6</v>
      </c>
      <c r="J1076" s="26">
        <f t="shared" ref="J1076:J1080" si="5248">J1077</f>
        <v>0</v>
      </c>
      <c r="K1076" s="26">
        <f t="shared" ref="K1076:K1080" si="5249">K1077</f>
        <v>0</v>
      </c>
      <c r="L1076" s="26">
        <f t="shared" ref="L1076:L1080" si="5250">L1077</f>
        <v>0</v>
      </c>
      <c r="M1076" s="26">
        <f t="shared" si="4995"/>
        <v>25368.6</v>
      </c>
      <c r="N1076" s="26">
        <f t="shared" si="4996"/>
        <v>25368.6</v>
      </c>
      <c r="O1076" s="26">
        <f t="shared" si="4997"/>
        <v>25368.6</v>
      </c>
      <c r="P1076" s="26">
        <f t="shared" ref="P1076:P1080" si="5251">P1077</f>
        <v>0</v>
      </c>
      <c r="Q1076" s="26">
        <f t="shared" ref="Q1076:Q1080" si="5252">Q1077</f>
        <v>0</v>
      </c>
      <c r="R1076" s="26">
        <f t="shared" ref="R1076:R1080" si="5253">R1077</f>
        <v>0</v>
      </c>
      <c r="S1076" s="26">
        <f t="shared" ref="S1076:S1080" si="5254">S1077</f>
        <v>0</v>
      </c>
      <c r="T1076" s="26">
        <f t="shared" ref="T1076:T1080" si="5255">T1077</f>
        <v>0</v>
      </c>
      <c r="U1076" s="26">
        <f t="shared" ref="U1076:U1080" si="5256">U1077</f>
        <v>0</v>
      </c>
      <c r="V1076" s="26">
        <f t="shared" ref="V1076:V1080" si="5257">V1077</f>
        <v>4634.1000000000004</v>
      </c>
      <c r="W1076" s="26">
        <f t="shared" ref="W1076:W1080" si="5258">W1077</f>
        <v>0</v>
      </c>
      <c r="X1076" s="26">
        <f t="shared" ref="X1076:X1080" si="5259">X1077</f>
        <v>0</v>
      </c>
      <c r="Y1076" s="26">
        <f t="shared" ref="Y1076:Y1080" si="5260">Y1077</f>
        <v>0</v>
      </c>
      <c r="Z1076" s="26">
        <f t="shared" ref="Z1076:Z1080" si="5261">Z1077</f>
        <v>0</v>
      </c>
      <c r="AA1076" s="26">
        <f t="shared" ref="AA1076:AA1080" si="5262">AA1077</f>
        <v>0</v>
      </c>
      <c r="AB1076" s="26">
        <f t="shared" ref="AB1076:AB1080" si="5263">AB1077</f>
        <v>0</v>
      </c>
      <c r="AC1076" s="26">
        <f t="shared" si="5210"/>
        <v>25368.6</v>
      </c>
      <c r="AD1076" s="26">
        <f t="shared" si="5211"/>
        <v>30002.699999999997</v>
      </c>
      <c r="AE1076" s="26">
        <f t="shared" si="5212"/>
        <v>25368.6</v>
      </c>
      <c r="AF1076" s="26">
        <f t="shared" ref="AF1076:AF1080" si="5264">AF1077</f>
        <v>0</v>
      </c>
      <c r="AG1076" s="26">
        <f t="shared" si="5214"/>
        <v>25368.6</v>
      </c>
      <c r="AH1076" s="26">
        <f t="shared" si="5215"/>
        <v>30002.699999999997</v>
      </c>
      <c r="AI1076" s="26">
        <f t="shared" si="5216"/>
        <v>25368.6</v>
      </c>
      <c r="AJ1076" s="26">
        <f t="shared" ref="AJ1076:AJ1080" si="5265">AJ1077</f>
        <v>0</v>
      </c>
      <c r="AK1076" s="26">
        <f t="shared" ref="AK1076:AK1080" si="5266">AK1077</f>
        <v>0</v>
      </c>
      <c r="AL1076" s="26">
        <f t="shared" ref="AL1076:AL1080" si="5267">AL1077</f>
        <v>0</v>
      </c>
      <c r="AM1076" s="26">
        <f t="shared" ref="AM1076:AM1080" si="5268">AM1077</f>
        <v>0</v>
      </c>
      <c r="AN1076" s="26">
        <f t="shared" ref="AN1076:AN1080" si="5269">AN1077</f>
        <v>0</v>
      </c>
      <c r="AO1076" s="26">
        <f t="shared" ref="AO1076:AO1080" si="5270">AO1077</f>
        <v>0</v>
      </c>
      <c r="AP1076" s="26">
        <f t="shared" ref="AP1076:AP1080" si="5271">AP1077</f>
        <v>0</v>
      </c>
      <c r="AQ1076" s="26">
        <f t="shared" ref="AQ1076:AQ1080" si="5272">AQ1077</f>
        <v>0</v>
      </c>
      <c r="AR1076" s="26">
        <f t="shared" ref="AR1076:AR1080" si="5273">AR1077</f>
        <v>0</v>
      </c>
      <c r="AS1076" s="26">
        <f t="shared" si="4935"/>
        <v>25368.6</v>
      </c>
      <c r="AT1076" s="26">
        <f t="shared" si="4936"/>
        <v>30002.699999999997</v>
      </c>
      <c r="AU1076" s="26">
        <f t="shared" si="4937"/>
        <v>25368.6</v>
      </c>
      <c r="AV1076" s="26">
        <f t="shared" ref="AV1076:AV1080" si="5274">AV1077</f>
        <v>0</v>
      </c>
      <c r="AW1076" s="26">
        <f t="shared" ref="AW1076:AW1080" si="5275">AW1077</f>
        <v>0</v>
      </c>
      <c r="AX1076" s="26">
        <f t="shared" ref="AX1076:AX1080" si="5276">AX1077</f>
        <v>0</v>
      </c>
      <c r="AY1076" s="26">
        <f t="shared" si="4938"/>
        <v>25368.6</v>
      </c>
      <c r="AZ1076" s="26">
        <f t="shared" si="4939"/>
        <v>30002.699999999997</v>
      </c>
      <c r="BA1076" s="26">
        <f t="shared" si="4940"/>
        <v>25368.6</v>
      </c>
      <c r="BB1076" s="26">
        <f t="shared" ref="BB1076:BB1080" si="5277">BB1077</f>
        <v>0</v>
      </c>
      <c r="BC1076" s="26">
        <f t="shared" ref="BC1076:BC1080" si="5278">BC1077</f>
        <v>0</v>
      </c>
      <c r="BD1076" s="26">
        <f t="shared" ref="BD1076:BD1080" si="5279">BD1077</f>
        <v>0</v>
      </c>
      <c r="BE1076" s="26">
        <f t="shared" ref="BE1076:BE1080" si="5280">BE1077</f>
        <v>0</v>
      </c>
      <c r="BF1076" s="26">
        <f t="shared" ref="BF1076:BF1080" si="5281">BF1077</f>
        <v>0</v>
      </c>
      <c r="BG1076" s="26">
        <f t="shared" ref="BG1076:BG1080" si="5282">BG1077</f>
        <v>0</v>
      </c>
      <c r="BH1076" s="26">
        <f t="shared" ref="BH1076:BH1080" si="5283">BH1077</f>
        <v>0</v>
      </c>
      <c r="BI1076" s="26">
        <f t="shared" ref="BI1076:BI1080" si="5284">BI1077</f>
        <v>0</v>
      </c>
      <c r="BJ1076" s="26">
        <f t="shared" ref="BJ1076:BJ1080" si="5285">BJ1077</f>
        <v>0</v>
      </c>
      <c r="BK1076" s="26">
        <f t="shared" ref="BK1076:BK1080" si="5286">BK1077</f>
        <v>0</v>
      </c>
      <c r="BL1076" s="26">
        <f t="shared" si="5184"/>
        <v>25368.6</v>
      </c>
      <c r="BM1076" s="26">
        <f t="shared" ref="BM1076:BM1080" si="5287">BM1077</f>
        <v>0</v>
      </c>
      <c r="BN1076" s="53">
        <f t="shared" si="5182"/>
        <v>25368.6</v>
      </c>
      <c r="BO1076" s="26">
        <f t="shared" si="5185"/>
        <v>30002.699999999997</v>
      </c>
      <c r="BP1076" s="26">
        <f t="shared" ref="BP1076:BS1080" si="5288">BP1077</f>
        <v>0</v>
      </c>
      <c r="BQ1076" s="53">
        <f t="shared" si="5183"/>
        <v>30002.699999999997</v>
      </c>
      <c r="BR1076" s="52">
        <f t="shared" si="5186"/>
        <v>25368.6</v>
      </c>
      <c r="BS1076" s="26">
        <f t="shared" si="5288"/>
        <v>0</v>
      </c>
      <c r="BT1076" s="27"/>
    </row>
    <row r="1077" spans="1:72" ht="31.2" x14ac:dyDescent="0.3">
      <c r="A1077" s="67" t="s">
        <v>506</v>
      </c>
      <c r="B1077" s="67" t="s">
        <v>60</v>
      </c>
      <c r="C1077" s="67" t="s">
        <v>62</v>
      </c>
      <c r="D1077" s="67" t="s">
        <v>468</v>
      </c>
      <c r="E1077" s="71"/>
      <c r="F1077" s="68" t="s">
        <v>469</v>
      </c>
      <c r="G1077" s="26">
        <f t="shared" si="5245"/>
        <v>25368.6</v>
      </c>
      <c r="H1077" s="26">
        <f t="shared" si="5246"/>
        <v>25368.6</v>
      </c>
      <c r="I1077" s="26">
        <f t="shared" si="5247"/>
        <v>25368.6</v>
      </c>
      <c r="J1077" s="26">
        <f t="shared" si="5248"/>
        <v>0</v>
      </c>
      <c r="K1077" s="26">
        <f t="shared" si="5249"/>
        <v>0</v>
      </c>
      <c r="L1077" s="26">
        <f t="shared" si="5250"/>
        <v>0</v>
      </c>
      <c r="M1077" s="26">
        <f t="shared" si="4995"/>
        <v>25368.6</v>
      </c>
      <c r="N1077" s="26">
        <f t="shared" si="4996"/>
        <v>25368.6</v>
      </c>
      <c r="O1077" s="26">
        <f t="shared" si="4997"/>
        <v>25368.6</v>
      </c>
      <c r="P1077" s="26">
        <f t="shared" si="5251"/>
        <v>0</v>
      </c>
      <c r="Q1077" s="26">
        <f t="shared" si="5252"/>
        <v>0</v>
      </c>
      <c r="R1077" s="26">
        <f t="shared" si="5253"/>
        <v>0</v>
      </c>
      <c r="S1077" s="26">
        <f t="shared" si="5254"/>
        <v>0</v>
      </c>
      <c r="T1077" s="26">
        <f t="shared" si="5255"/>
        <v>0</v>
      </c>
      <c r="U1077" s="26">
        <f t="shared" si="5256"/>
        <v>0</v>
      </c>
      <c r="V1077" s="26">
        <f t="shared" si="5257"/>
        <v>4634.1000000000004</v>
      </c>
      <c r="W1077" s="26">
        <f t="shared" si="5258"/>
        <v>0</v>
      </c>
      <c r="X1077" s="26">
        <f t="shared" si="5259"/>
        <v>0</v>
      </c>
      <c r="Y1077" s="26">
        <f t="shared" si="5260"/>
        <v>0</v>
      </c>
      <c r="Z1077" s="26">
        <f t="shared" si="5261"/>
        <v>0</v>
      </c>
      <c r="AA1077" s="26">
        <f t="shared" si="5262"/>
        <v>0</v>
      </c>
      <c r="AB1077" s="26">
        <f t="shared" si="5263"/>
        <v>0</v>
      </c>
      <c r="AC1077" s="26">
        <f t="shared" si="5210"/>
        <v>25368.6</v>
      </c>
      <c r="AD1077" s="26">
        <f t="shared" si="5211"/>
        <v>30002.699999999997</v>
      </c>
      <c r="AE1077" s="26">
        <f t="shared" si="5212"/>
        <v>25368.6</v>
      </c>
      <c r="AF1077" s="26">
        <f t="shared" si="5264"/>
        <v>0</v>
      </c>
      <c r="AG1077" s="26">
        <f t="shared" si="5214"/>
        <v>25368.6</v>
      </c>
      <c r="AH1077" s="26">
        <f t="shared" si="5215"/>
        <v>30002.699999999997</v>
      </c>
      <c r="AI1077" s="26">
        <f t="shared" si="5216"/>
        <v>25368.6</v>
      </c>
      <c r="AJ1077" s="26">
        <f t="shared" si="5265"/>
        <v>0</v>
      </c>
      <c r="AK1077" s="26">
        <f t="shared" si="5266"/>
        <v>0</v>
      </c>
      <c r="AL1077" s="26">
        <f t="shared" si="5267"/>
        <v>0</v>
      </c>
      <c r="AM1077" s="26">
        <f t="shared" si="5268"/>
        <v>0</v>
      </c>
      <c r="AN1077" s="26">
        <f t="shared" si="5269"/>
        <v>0</v>
      </c>
      <c r="AO1077" s="26">
        <f t="shared" si="5270"/>
        <v>0</v>
      </c>
      <c r="AP1077" s="26">
        <f t="shared" si="5271"/>
        <v>0</v>
      </c>
      <c r="AQ1077" s="26">
        <f t="shared" si="5272"/>
        <v>0</v>
      </c>
      <c r="AR1077" s="26">
        <f t="shared" si="5273"/>
        <v>0</v>
      </c>
      <c r="AS1077" s="26">
        <f t="shared" ref="AS1077:AS1140" si="5289">AG1077+AJ1077+AK1077+AL1077+AM1077</f>
        <v>25368.6</v>
      </c>
      <c r="AT1077" s="26">
        <f t="shared" ref="AT1077:AT1140" si="5290">AH1077+AN1077+AO1077+AP1077</f>
        <v>30002.699999999997</v>
      </c>
      <c r="AU1077" s="26">
        <f t="shared" ref="AU1077:AU1140" si="5291">AI1077+AR1077+AQ1077</f>
        <v>25368.6</v>
      </c>
      <c r="AV1077" s="26">
        <f t="shared" si="5274"/>
        <v>0</v>
      </c>
      <c r="AW1077" s="26">
        <f t="shared" si="5275"/>
        <v>0</v>
      </c>
      <c r="AX1077" s="26">
        <f t="shared" si="5276"/>
        <v>0</v>
      </c>
      <c r="AY1077" s="26">
        <f t="shared" ref="AY1077:AY1140" si="5292">AS1077+AV1077</f>
        <v>25368.6</v>
      </c>
      <c r="AZ1077" s="26">
        <f t="shared" ref="AZ1077:AZ1140" si="5293">AT1077+AW1077</f>
        <v>30002.699999999997</v>
      </c>
      <c r="BA1077" s="26">
        <f t="shared" ref="BA1077:BA1140" si="5294">AU1077+AX1077</f>
        <v>25368.6</v>
      </c>
      <c r="BB1077" s="26">
        <f t="shared" si="5277"/>
        <v>0</v>
      </c>
      <c r="BC1077" s="26">
        <f t="shared" si="5278"/>
        <v>0</v>
      </c>
      <c r="BD1077" s="26">
        <f t="shared" si="5279"/>
        <v>0</v>
      </c>
      <c r="BE1077" s="26">
        <f t="shared" si="5280"/>
        <v>0</v>
      </c>
      <c r="BF1077" s="26">
        <f t="shared" si="5281"/>
        <v>0</v>
      </c>
      <c r="BG1077" s="26">
        <f t="shared" si="5282"/>
        <v>0</v>
      </c>
      <c r="BH1077" s="26">
        <f t="shared" si="5283"/>
        <v>0</v>
      </c>
      <c r="BI1077" s="26">
        <f t="shared" si="5284"/>
        <v>0</v>
      </c>
      <c r="BJ1077" s="26">
        <f t="shared" si="5285"/>
        <v>0</v>
      </c>
      <c r="BK1077" s="26">
        <f t="shared" si="5286"/>
        <v>0</v>
      </c>
      <c r="BL1077" s="26">
        <f t="shared" si="5184"/>
        <v>25368.6</v>
      </c>
      <c r="BM1077" s="26">
        <f t="shared" si="5287"/>
        <v>0</v>
      </c>
      <c r="BN1077" s="53">
        <f t="shared" si="5182"/>
        <v>25368.6</v>
      </c>
      <c r="BO1077" s="26">
        <f t="shared" si="5185"/>
        <v>30002.699999999997</v>
      </c>
      <c r="BP1077" s="26">
        <f t="shared" si="5288"/>
        <v>0</v>
      </c>
      <c r="BQ1077" s="53">
        <f t="shared" si="5183"/>
        <v>30002.699999999997</v>
      </c>
      <c r="BR1077" s="52">
        <f t="shared" si="5186"/>
        <v>25368.6</v>
      </c>
      <c r="BS1077" s="26">
        <f t="shared" si="5288"/>
        <v>0</v>
      </c>
      <c r="BT1077" s="27"/>
    </row>
    <row r="1078" spans="1:72" ht="31.2" x14ac:dyDescent="0.3">
      <c r="A1078" s="67" t="s">
        <v>506</v>
      </c>
      <c r="B1078" s="67" t="s">
        <v>60</v>
      </c>
      <c r="C1078" s="67" t="s">
        <v>62</v>
      </c>
      <c r="D1078" s="67" t="s">
        <v>476</v>
      </c>
      <c r="E1078" s="71"/>
      <c r="F1078" s="68" t="s">
        <v>477</v>
      </c>
      <c r="G1078" s="26">
        <f t="shared" si="5245"/>
        <v>25368.6</v>
      </c>
      <c r="H1078" s="26">
        <f t="shared" si="5246"/>
        <v>25368.6</v>
      </c>
      <c r="I1078" s="26">
        <f t="shared" si="5247"/>
        <v>25368.6</v>
      </c>
      <c r="J1078" s="26">
        <f t="shared" si="5248"/>
        <v>0</v>
      </c>
      <c r="K1078" s="26">
        <f t="shared" si="5249"/>
        <v>0</v>
      </c>
      <c r="L1078" s="26">
        <f t="shared" si="5250"/>
        <v>0</v>
      </c>
      <c r="M1078" s="26">
        <f t="shared" si="4995"/>
        <v>25368.6</v>
      </c>
      <c r="N1078" s="26">
        <f t="shared" si="4996"/>
        <v>25368.6</v>
      </c>
      <c r="O1078" s="26">
        <f t="shared" si="4997"/>
        <v>25368.6</v>
      </c>
      <c r="P1078" s="26">
        <f t="shared" si="5251"/>
        <v>0</v>
      </c>
      <c r="Q1078" s="26">
        <f t="shared" si="5252"/>
        <v>0</v>
      </c>
      <c r="R1078" s="26">
        <f t="shared" si="5253"/>
        <v>0</v>
      </c>
      <c r="S1078" s="26">
        <f t="shared" si="5254"/>
        <v>0</v>
      </c>
      <c r="T1078" s="26">
        <f t="shared" si="5255"/>
        <v>0</v>
      </c>
      <c r="U1078" s="26">
        <f t="shared" si="5256"/>
        <v>0</v>
      </c>
      <c r="V1078" s="26">
        <f t="shared" si="5257"/>
        <v>4634.1000000000004</v>
      </c>
      <c r="W1078" s="26">
        <f t="shared" si="5258"/>
        <v>0</v>
      </c>
      <c r="X1078" s="26">
        <f t="shared" si="5259"/>
        <v>0</v>
      </c>
      <c r="Y1078" s="26">
        <f t="shared" si="5260"/>
        <v>0</v>
      </c>
      <c r="Z1078" s="26">
        <f t="shared" si="5261"/>
        <v>0</v>
      </c>
      <c r="AA1078" s="26">
        <f t="shared" si="5262"/>
        <v>0</v>
      </c>
      <c r="AB1078" s="26">
        <f t="shared" si="5263"/>
        <v>0</v>
      </c>
      <c r="AC1078" s="26">
        <f t="shared" si="5210"/>
        <v>25368.6</v>
      </c>
      <c r="AD1078" s="26">
        <f t="shared" si="5211"/>
        <v>30002.699999999997</v>
      </c>
      <c r="AE1078" s="26">
        <f t="shared" si="5212"/>
        <v>25368.6</v>
      </c>
      <c r="AF1078" s="26">
        <f t="shared" si="5264"/>
        <v>0</v>
      </c>
      <c r="AG1078" s="26">
        <f t="shared" si="5214"/>
        <v>25368.6</v>
      </c>
      <c r="AH1078" s="26">
        <f t="shared" si="5215"/>
        <v>30002.699999999997</v>
      </c>
      <c r="AI1078" s="26">
        <f t="shared" si="5216"/>
        <v>25368.6</v>
      </c>
      <c r="AJ1078" s="26">
        <f t="shared" si="5265"/>
        <v>0</v>
      </c>
      <c r="AK1078" s="26">
        <f t="shared" si="5266"/>
        <v>0</v>
      </c>
      <c r="AL1078" s="26">
        <f t="shared" si="5267"/>
        <v>0</v>
      </c>
      <c r="AM1078" s="26">
        <f t="shared" si="5268"/>
        <v>0</v>
      </c>
      <c r="AN1078" s="26">
        <f t="shared" si="5269"/>
        <v>0</v>
      </c>
      <c r="AO1078" s="26">
        <f t="shared" si="5270"/>
        <v>0</v>
      </c>
      <c r="AP1078" s="26">
        <f t="shared" si="5271"/>
        <v>0</v>
      </c>
      <c r="AQ1078" s="26">
        <f t="shared" si="5272"/>
        <v>0</v>
      </c>
      <c r="AR1078" s="26">
        <f t="shared" si="5273"/>
        <v>0</v>
      </c>
      <c r="AS1078" s="26">
        <f t="shared" si="5289"/>
        <v>25368.6</v>
      </c>
      <c r="AT1078" s="26">
        <f t="shared" si="5290"/>
        <v>30002.699999999997</v>
      </c>
      <c r="AU1078" s="26">
        <f t="shared" si="5291"/>
        <v>25368.6</v>
      </c>
      <c r="AV1078" s="26">
        <f t="shared" si="5274"/>
        <v>0</v>
      </c>
      <c r="AW1078" s="26">
        <f t="shared" si="5275"/>
        <v>0</v>
      </c>
      <c r="AX1078" s="26">
        <f t="shared" si="5276"/>
        <v>0</v>
      </c>
      <c r="AY1078" s="26">
        <f t="shared" si="5292"/>
        <v>25368.6</v>
      </c>
      <c r="AZ1078" s="26">
        <f t="shared" si="5293"/>
        <v>30002.699999999997</v>
      </c>
      <c r="BA1078" s="26">
        <f t="shared" si="5294"/>
        <v>25368.6</v>
      </c>
      <c r="BB1078" s="26">
        <f t="shared" si="5277"/>
        <v>0</v>
      </c>
      <c r="BC1078" s="26">
        <f t="shared" si="5278"/>
        <v>0</v>
      </c>
      <c r="BD1078" s="26">
        <f t="shared" si="5279"/>
        <v>0</v>
      </c>
      <c r="BE1078" s="26">
        <f t="shared" si="5280"/>
        <v>0</v>
      </c>
      <c r="BF1078" s="26">
        <f t="shared" si="5281"/>
        <v>0</v>
      </c>
      <c r="BG1078" s="26">
        <f t="shared" si="5282"/>
        <v>0</v>
      </c>
      <c r="BH1078" s="26">
        <f t="shared" si="5283"/>
        <v>0</v>
      </c>
      <c r="BI1078" s="26">
        <f t="shared" si="5284"/>
        <v>0</v>
      </c>
      <c r="BJ1078" s="26">
        <f t="shared" si="5285"/>
        <v>0</v>
      </c>
      <c r="BK1078" s="26">
        <f t="shared" si="5286"/>
        <v>0</v>
      </c>
      <c r="BL1078" s="26">
        <f t="shared" si="5184"/>
        <v>25368.6</v>
      </c>
      <c r="BM1078" s="26">
        <f t="shared" si="5287"/>
        <v>0</v>
      </c>
      <c r="BN1078" s="53">
        <f t="shared" si="5182"/>
        <v>25368.6</v>
      </c>
      <c r="BO1078" s="26">
        <f t="shared" si="5185"/>
        <v>30002.699999999997</v>
      </c>
      <c r="BP1078" s="26">
        <f t="shared" si="5288"/>
        <v>0</v>
      </c>
      <c r="BQ1078" s="53">
        <f t="shared" si="5183"/>
        <v>30002.699999999997</v>
      </c>
      <c r="BR1078" s="52">
        <f t="shared" si="5186"/>
        <v>25368.6</v>
      </c>
      <c r="BS1078" s="26">
        <f t="shared" si="5288"/>
        <v>0</v>
      </c>
      <c r="BT1078" s="27"/>
    </row>
    <row r="1079" spans="1:72" ht="31.2" x14ac:dyDescent="0.3">
      <c r="A1079" s="67" t="s">
        <v>506</v>
      </c>
      <c r="B1079" s="67" t="s">
        <v>60</v>
      </c>
      <c r="C1079" s="67" t="s">
        <v>62</v>
      </c>
      <c r="D1079" s="67" t="s">
        <v>476</v>
      </c>
      <c r="E1079" s="67" t="s">
        <v>127</v>
      </c>
      <c r="F1079" s="68" t="s">
        <v>128</v>
      </c>
      <c r="G1079" s="26">
        <v>25368.6</v>
      </c>
      <c r="H1079" s="26">
        <v>25368.6</v>
      </c>
      <c r="I1079" s="26">
        <v>25368.6</v>
      </c>
      <c r="J1079" s="26"/>
      <c r="K1079" s="26"/>
      <c r="L1079" s="26"/>
      <c r="M1079" s="26">
        <f t="shared" si="4995"/>
        <v>25368.6</v>
      </c>
      <c r="N1079" s="26">
        <f t="shared" si="4996"/>
        <v>25368.6</v>
      </c>
      <c r="O1079" s="26">
        <f t="shared" si="4997"/>
        <v>25368.6</v>
      </c>
      <c r="P1079" s="26"/>
      <c r="Q1079" s="26"/>
      <c r="R1079" s="26"/>
      <c r="S1079" s="26"/>
      <c r="T1079" s="26"/>
      <c r="U1079" s="26"/>
      <c r="V1079" s="26">
        <v>4634.1000000000004</v>
      </c>
      <c r="W1079" s="26"/>
      <c r="X1079" s="26"/>
      <c r="Y1079" s="26"/>
      <c r="Z1079" s="26"/>
      <c r="AA1079" s="26"/>
      <c r="AB1079" s="26"/>
      <c r="AC1079" s="26">
        <f t="shared" si="5210"/>
        <v>25368.6</v>
      </c>
      <c r="AD1079" s="26">
        <f t="shared" si="5211"/>
        <v>30002.699999999997</v>
      </c>
      <c r="AE1079" s="26">
        <f t="shared" si="5212"/>
        <v>25368.6</v>
      </c>
      <c r="AF1079" s="26"/>
      <c r="AG1079" s="26">
        <f t="shared" si="5214"/>
        <v>25368.6</v>
      </c>
      <c r="AH1079" s="26">
        <f t="shared" si="5215"/>
        <v>30002.699999999997</v>
      </c>
      <c r="AI1079" s="26">
        <f t="shared" si="5216"/>
        <v>25368.6</v>
      </c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>
        <f t="shared" si="5289"/>
        <v>25368.6</v>
      </c>
      <c r="AT1079" s="26">
        <f t="shared" si="5290"/>
        <v>30002.699999999997</v>
      </c>
      <c r="AU1079" s="26">
        <f t="shared" si="5291"/>
        <v>25368.6</v>
      </c>
      <c r="AV1079" s="26"/>
      <c r="AW1079" s="26"/>
      <c r="AX1079" s="26"/>
      <c r="AY1079" s="26">
        <f t="shared" si="5292"/>
        <v>25368.6</v>
      </c>
      <c r="AZ1079" s="26">
        <f t="shared" si="5293"/>
        <v>30002.699999999997</v>
      </c>
      <c r="BA1079" s="26">
        <f t="shared" si="5294"/>
        <v>25368.6</v>
      </c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>
        <f t="shared" si="5184"/>
        <v>25368.6</v>
      </c>
      <c r="BM1079" s="26"/>
      <c r="BN1079" s="53">
        <f t="shared" si="5182"/>
        <v>25368.6</v>
      </c>
      <c r="BO1079" s="26">
        <f t="shared" si="5185"/>
        <v>30002.699999999997</v>
      </c>
      <c r="BP1079" s="26"/>
      <c r="BQ1079" s="53">
        <f t="shared" si="5183"/>
        <v>30002.699999999997</v>
      </c>
      <c r="BR1079" s="52">
        <f t="shared" si="5186"/>
        <v>25368.6</v>
      </c>
      <c r="BS1079" s="26"/>
      <c r="BT1079" s="27"/>
    </row>
    <row r="1080" spans="1:72" x14ac:dyDescent="0.3">
      <c r="A1080" s="67" t="s">
        <v>506</v>
      </c>
      <c r="B1080" s="67" t="s">
        <v>60</v>
      </c>
      <c r="C1080" s="67" t="s">
        <v>62</v>
      </c>
      <c r="D1080" s="67" t="s">
        <v>478</v>
      </c>
      <c r="E1080" s="71"/>
      <c r="F1080" s="68" t="s">
        <v>33</v>
      </c>
      <c r="G1080" s="26">
        <f t="shared" si="5245"/>
        <v>10074.9</v>
      </c>
      <c r="H1080" s="26">
        <f t="shared" si="5246"/>
        <v>3522.3</v>
      </c>
      <c r="I1080" s="26">
        <f t="shared" si="5247"/>
        <v>3657.3</v>
      </c>
      <c r="J1080" s="26">
        <f t="shared" si="5248"/>
        <v>0</v>
      </c>
      <c r="K1080" s="26">
        <f t="shared" si="5249"/>
        <v>0</v>
      </c>
      <c r="L1080" s="26">
        <f t="shared" si="5250"/>
        <v>0</v>
      </c>
      <c r="M1080" s="26">
        <f t="shared" si="4995"/>
        <v>10074.9</v>
      </c>
      <c r="N1080" s="26">
        <f t="shared" si="4996"/>
        <v>3522.3</v>
      </c>
      <c r="O1080" s="26">
        <f t="shared" si="4997"/>
        <v>3657.3</v>
      </c>
      <c r="P1080" s="26">
        <f t="shared" si="5251"/>
        <v>0</v>
      </c>
      <c r="Q1080" s="26">
        <f t="shared" si="5252"/>
        <v>0</v>
      </c>
      <c r="R1080" s="26">
        <f t="shared" si="5253"/>
        <v>7308.7939999999999</v>
      </c>
      <c r="S1080" s="26">
        <f t="shared" si="5254"/>
        <v>0</v>
      </c>
      <c r="T1080" s="26">
        <f t="shared" si="5255"/>
        <v>0</v>
      </c>
      <c r="U1080" s="26">
        <f t="shared" si="5256"/>
        <v>0</v>
      </c>
      <c r="V1080" s="26">
        <f t="shared" si="5257"/>
        <v>3845.6550000000002</v>
      </c>
      <c r="W1080" s="26">
        <f t="shared" si="5258"/>
        <v>0</v>
      </c>
      <c r="X1080" s="26">
        <f t="shared" si="5259"/>
        <v>0</v>
      </c>
      <c r="Y1080" s="26">
        <f t="shared" si="5260"/>
        <v>0</v>
      </c>
      <c r="Z1080" s="26">
        <f t="shared" si="5261"/>
        <v>0</v>
      </c>
      <c r="AA1080" s="26">
        <f t="shared" si="5262"/>
        <v>0</v>
      </c>
      <c r="AB1080" s="26">
        <f t="shared" si="5263"/>
        <v>0</v>
      </c>
      <c r="AC1080" s="26">
        <f t="shared" si="5210"/>
        <v>17383.694</v>
      </c>
      <c r="AD1080" s="26">
        <f t="shared" si="5211"/>
        <v>7367.9549999999999</v>
      </c>
      <c r="AE1080" s="26">
        <f t="shared" si="5212"/>
        <v>3657.3</v>
      </c>
      <c r="AF1080" s="26">
        <f t="shared" si="5264"/>
        <v>0</v>
      </c>
      <c r="AG1080" s="26">
        <f t="shared" si="5214"/>
        <v>17383.694</v>
      </c>
      <c r="AH1080" s="26">
        <f t="shared" si="5215"/>
        <v>7367.9549999999999</v>
      </c>
      <c r="AI1080" s="26">
        <f t="shared" si="5216"/>
        <v>3657.3</v>
      </c>
      <c r="AJ1080" s="26">
        <f t="shared" si="5265"/>
        <v>0</v>
      </c>
      <c r="AK1080" s="26">
        <f t="shared" si="5266"/>
        <v>0</v>
      </c>
      <c r="AL1080" s="26">
        <f t="shared" si="5267"/>
        <v>0</v>
      </c>
      <c r="AM1080" s="26">
        <f t="shared" si="5268"/>
        <v>0</v>
      </c>
      <c r="AN1080" s="26">
        <f t="shared" si="5269"/>
        <v>0</v>
      </c>
      <c r="AO1080" s="26">
        <f t="shared" si="5270"/>
        <v>0</v>
      </c>
      <c r="AP1080" s="26">
        <f t="shared" si="5271"/>
        <v>0</v>
      </c>
      <c r="AQ1080" s="26">
        <f t="shared" si="5272"/>
        <v>0</v>
      </c>
      <c r="AR1080" s="26">
        <f t="shared" si="5273"/>
        <v>0</v>
      </c>
      <c r="AS1080" s="26">
        <f t="shared" si="5289"/>
        <v>17383.694</v>
      </c>
      <c r="AT1080" s="26">
        <f t="shared" si="5290"/>
        <v>7367.9549999999999</v>
      </c>
      <c r="AU1080" s="26">
        <f t="shared" si="5291"/>
        <v>3657.3</v>
      </c>
      <c r="AV1080" s="26">
        <f t="shared" si="5274"/>
        <v>0</v>
      </c>
      <c r="AW1080" s="26">
        <f t="shared" si="5275"/>
        <v>0</v>
      </c>
      <c r="AX1080" s="26">
        <f t="shared" si="5276"/>
        <v>0</v>
      </c>
      <c r="AY1080" s="26">
        <f t="shared" si="5292"/>
        <v>17383.694</v>
      </c>
      <c r="AZ1080" s="26">
        <f t="shared" si="5293"/>
        <v>7367.9549999999999</v>
      </c>
      <c r="BA1080" s="26">
        <f t="shared" si="5294"/>
        <v>3657.3</v>
      </c>
      <c r="BB1080" s="26">
        <f t="shared" si="5277"/>
        <v>0</v>
      </c>
      <c r="BC1080" s="26">
        <f t="shared" si="5278"/>
        <v>0</v>
      </c>
      <c r="BD1080" s="26">
        <f t="shared" si="5279"/>
        <v>0</v>
      </c>
      <c r="BE1080" s="26">
        <f t="shared" si="5280"/>
        <v>0</v>
      </c>
      <c r="BF1080" s="26">
        <f t="shared" si="5281"/>
        <v>0</v>
      </c>
      <c r="BG1080" s="26">
        <f t="shared" si="5282"/>
        <v>0</v>
      </c>
      <c r="BH1080" s="26">
        <f t="shared" si="5283"/>
        <v>0</v>
      </c>
      <c r="BI1080" s="26">
        <f t="shared" si="5284"/>
        <v>0</v>
      </c>
      <c r="BJ1080" s="26">
        <f t="shared" si="5285"/>
        <v>0</v>
      </c>
      <c r="BK1080" s="26">
        <f t="shared" si="5286"/>
        <v>0</v>
      </c>
      <c r="BL1080" s="26">
        <f t="shared" si="5184"/>
        <v>17383.694</v>
      </c>
      <c r="BM1080" s="26">
        <f t="shared" si="5287"/>
        <v>0</v>
      </c>
      <c r="BN1080" s="53">
        <f t="shared" si="5182"/>
        <v>17383.694</v>
      </c>
      <c r="BO1080" s="26">
        <f t="shared" si="5185"/>
        <v>7367.9549999999999</v>
      </c>
      <c r="BP1080" s="26">
        <f t="shared" si="5288"/>
        <v>0</v>
      </c>
      <c r="BQ1080" s="53">
        <f t="shared" si="5183"/>
        <v>7367.9549999999999</v>
      </c>
      <c r="BR1080" s="52">
        <f t="shared" si="5186"/>
        <v>3657.3</v>
      </c>
      <c r="BS1080" s="26">
        <f t="shared" si="5288"/>
        <v>0</v>
      </c>
      <c r="BT1080" s="27"/>
    </row>
    <row r="1081" spans="1:72" ht="46.8" x14ac:dyDescent="0.3">
      <c r="A1081" s="67" t="s">
        <v>506</v>
      </c>
      <c r="B1081" s="67" t="s">
        <v>60</v>
      </c>
      <c r="C1081" s="67" t="s">
        <v>62</v>
      </c>
      <c r="D1081" s="67" t="s">
        <v>479</v>
      </c>
      <c r="E1081" s="71"/>
      <c r="F1081" s="68" t="s">
        <v>480</v>
      </c>
      <c r="G1081" s="26">
        <f t="shared" ref="G1081:L1081" si="5295">G1082+G1084</f>
        <v>10074.9</v>
      </c>
      <c r="H1081" s="26">
        <f t="shared" si="5295"/>
        <v>3522.3</v>
      </c>
      <c r="I1081" s="26">
        <f t="shared" si="5295"/>
        <v>3657.3</v>
      </c>
      <c r="J1081" s="26">
        <f t="shared" si="5295"/>
        <v>0</v>
      </c>
      <c r="K1081" s="26">
        <f t="shared" si="5295"/>
        <v>0</v>
      </c>
      <c r="L1081" s="26">
        <f t="shared" si="5295"/>
        <v>0</v>
      </c>
      <c r="M1081" s="26">
        <f t="shared" si="4995"/>
        <v>10074.9</v>
      </c>
      <c r="N1081" s="26">
        <f t="shared" si="4996"/>
        <v>3522.3</v>
      </c>
      <c r="O1081" s="26">
        <f t="shared" si="4997"/>
        <v>3657.3</v>
      </c>
      <c r="P1081" s="26">
        <f t="shared" ref="P1081:AB1081" si="5296">P1082+P1084</f>
        <v>0</v>
      </c>
      <c r="Q1081" s="26">
        <f t="shared" si="5296"/>
        <v>0</v>
      </c>
      <c r="R1081" s="26">
        <f t="shared" si="5296"/>
        <v>7308.7939999999999</v>
      </c>
      <c r="S1081" s="26">
        <f t="shared" si="5296"/>
        <v>0</v>
      </c>
      <c r="T1081" s="26">
        <f t="shared" si="5296"/>
        <v>0</v>
      </c>
      <c r="U1081" s="26">
        <f t="shared" si="5296"/>
        <v>0</v>
      </c>
      <c r="V1081" s="26">
        <f t="shared" si="5296"/>
        <v>3845.6550000000002</v>
      </c>
      <c r="W1081" s="26">
        <f t="shared" si="5296"/>
        <v>0</v>
      </c>
      <c r="X1081" s="26">
        <f t="shared" si="5296"/>
        <v>0</v>
      </c>
      <c r="Y1081" s="26">
        <f t="shared" si="5296"/>
        <v>0</v>
      </c>
      <c r="Z1081" s="26">
        <f t="shared" si="5296"/>
        <v>0</v>
      </c>
      <c r="AA1081" s="26">
        <f t="shared" si="5296"/>
        <v>0</v>
      </c>
      <c r="AB1081" s="26">
        <f t="shared" si="5296"/>
        <v>0</v>
      </c>
      <c r="AC1081" s="26">
        <f t="shared" si="5210"/>
        <v>17383.694</v>
      </c>
      <c r="AD1081" s="26">
        <f t="shared" si="5211"/>
        <v>7367.9549999999999</v>
      </c>
      <c r="AE1081" s="26">
        <f t="shared" si="5212"/>
        <v>3657.3</v>
      </c>
      <c r="AF1081" s="26">
        <f>AF1082+AF1084</f>
        <v>0</v>
      </c>
      <c r="AG1081" s="26">
        <f t="shared" si="5214"/>
        <v>17383.694</v>
      </c>
      <c r="AH1081" s="26">
        <f t="shared" si="5215"/>
        <v>7367.9549999999999</v>
      </c>
      <c r="AI1081" s="26">
        <f t="shared" si="5216"/>
        <v>3657.3</v>
      </c>
      <c r="AJ1081" s="26">
        <f t="shared" ref="AJ1081:AR1081" si="5297">AJ1082+AJ1084</f>
        <v>0</v>
      </c>
      <c r="AK1081" s="26">
        <f t="shared" si="5297"/>
        <v>0</v>
      </c>
      <c r="AL1081" s="26">
        <f t="shared" si="5297"/>
        <v>0</v>
      </c>
      <c r="AM1081" s="26">
        <f t="shared" si="5297"/>
        <v>0</v>
      </c>
      <c r="AN1081" s="26">
        <f t="shared" si="5297"/>
        <v>0</v>
      </c>
      <c r="AO1081" s="26">
        <f t="shared" si="5297"/>
        <v>0</v>
      </c>
      <c r="AP1081" s="26">
        <f t="shared" si="5297"/>
        <v>0</v>
      </c>
      <c r="AQ1081" s="26">
        <f t="shared" si="5297"/>
        <v>0</v>
      </c>
      <c r="AR1081" s="26">
        <f t="shared" si="5297"/>
        <v>0</v>
      </c>
      <c r="AS1081" s="26">
        <f t="shared" si="5289"/>
        <v>17383.694</v>
      </c>
      <c r="AT1081" s="26">
        <f t="shared" si="5290"/>
        <v>7367.9549999999999</v>
      </c>
      <c r="AU1081" s="26">
        <f t="shared" si="5291"/>
        <v>3657.3</v>
      </c>
      <c r="AV1081" s="26">
        <f>AV1082+AV1084</f>
        <v>0</v>
      </c>
      <c r="AW1081" s="26">
        <f>AW1082+AW1084</f>
        <v>0</v>
      </c>
      <c r="AX1081" s="26">
        <f>AX1082+AX1084</f>
        <v>0</v>
      </c>
      <c r="AY1081" s="26">
        <f t="shared" si="5292"/>
        <v>17383.694</v>
      </c>
      <c r="AZ1081" s="26">
        <f t="shared" si="5293"/>
        <v>7367.9549999999999</v>
      </c>
      <c r="BA1081" s="26">
        <f t="shared" si="5294"/>
        <v>3657.3</v>
      </c>
      <c r="BB1081" s="26">
        <f t="shared" ref="BB1081:BK1081" si="5298">BB1082+BB1084</f>
        <v>0</v>
      </c>
      <c r="BC1081" s="26">
        <f t="shared" si="5298"/>
        <v>0</v>
      </c>
      <c r="BD1081" s="26">
        <f t="shared" si="5298"/>
        <v>0</v>
      </c>
      <c r="BE1081" s="26">
        <f t="shared" si="5298"/>
        <v>0</v>
      </c>
      <c r="BF1081" s="26">
        <f t="shared" si="5298"/>
        <v>0</v>
      </c>
      <c r="BG1081" s="26">
        <f t="shared" si="5298"/>
        <v>0</v>
      </c>
      <c r="BH1081" s="26">
        <f t="shared" si="5298"/>
        <v>0</v>
      </c>
      <c r="BI1081" s="26">
        <f t="shared" si="5298"/>
        <v>0</v>
      </c>
      <c r="BJ1081" s="26">
        <f t="shared" si="5298"/>
        <v>0</v>
      </c>
      <c r="BK1081" s="26">
        <f t="shared" si="5298"/>
        <v>0</v>
      </c>
      <c r="BL1081" s="26">
        <f t="shared" si="5184"/>
        <v>17383.694</v>
      </c>
      <c r="BM1081" s="26">
        <f>BM1082+BM1084</f>
        <v>0</v>
      </c>
      <c r="BN1081" s="53">
        <f t="shared" si="5182"/>
        <v>17383.694</v>
      </c>
      <c r="BO1081" s="26">
        <f t="shared" si="5185"/>
        <v>7367.9549999999999</v>
      </c>
      <c r="BP1081" s="26">
        <f>BP1082+BP1084</f>
        <v>0</v>
      </c>
      <c r="BQ1081" s="53">
        <f t="shared" si="5183"/>
        <v>7367.9549999999999</v>
      </c>
      <c r="BR1081" s="52">
        <f t="shared" si="5186"/>
        <v>3657.3</v>
      </c>
      <c r="BS1081" s="26">
        <f>BS1082+BS1084</f>
        <v>0</v>
      </c>
      <c r="BT1081" s="27"/>
    </row>
    <row r="1082" spans="1:72" ht="31.2" x14ac:dyDescent="0.3">
      <c r="A1082" s="67" t="s">
        <v>506</v>
      </c>
      <c r="B1082" s="67" t="s">
        <v>60</v>
      </c>
      <c r="C1082" s="67" t="s">
        <v>62</v>
      </c>
      <c r="D1082" s="67" t="s">
        <v>481</v>
      </c>
      <c r="E1082" s="71"/>
      <c r="F1082" s="68" t="s">
        <v>482</v>
      </c>
      <c r="G1082" s="26">
        <f t="shared" ref="G1082:L1082" si="5299">G1083</f>
        <v>5909.9</v>
      </c>
      <c r="H1082" s="26">
        <f t="shared" si="5299"/>
        <v>3522.3</v>
      </c>
      <c r="I1082" s="26">
        <f t="shared" si="5299"/>
        <v>3657.3</v>
      </c>
      <c r="J1082" s="26">
        <f t="shared" si="5299"/>
        <v>0</v>
      </c>
      <c r="K1082" s="26">
        <f t="shared" si="5299"/>
        <v>0</v>
      </c>
      <c r="L1082" s="26">
        <f t="shared" si="5299"/>
        <v>0</v>
      </c>
      <c r="M1082" s="26">
        <f t="shared" si="4995"/>
        <v>5909.9</v>
      </c>
      <c r="N1082" s="26">
        <f t="shared" si="4996"/>
        <v>3522.3</v>
      </c>
      <c r="O1082" s="26">
        <f t="shared" si="4997"/>
        <v>3657.3</v>
      </c>
      <c r="P1082" s="26">
        <f t="shared" ref="P1082:AB1082" si="5300">P1083</f>
        <v>0</v>
      </c>
      <c r="Q1082" s="26">
        <f t="shared" si="5300"/>
        <v>0</v>
      </c>
      <c r="R1082" s="26">
        <f t="shared" si="5300"/>
        <v>3153.5</v>
      </c>
      <c r="S1082" s="26">
        <f t="shared" si="5300"/>
        <v>0</v>
      </c>
      <c r="T1082" s="26">
        <f t="shared" si="5300"/>
        <v>0</v>
      </c>
      <c r="U1082" s="26">
        <f t="shared" si="5300"/>
        <v>0</v>
      </c>
      <c r="V1082" s="26">
        <f t="shared" si="5300"/>
        <v>0</v>
      </c>
      <c r="W1082" s="26">
        <f t="shared" si="5300"/>
        <v>0</v>
      </c>
      <c r="X1082" s="26">
        <f t="shared" si="5300"/>
        <v>0</v>
      </c>
      <c r="Y1082" s="26">
        <f t="shared" si="5300"/>
        <v>0</v>
      </c>
      <c r="Z1082" s="26">
        <f t="shared" si="5300"/>
        <v>0</v>
      </c>
      <c r="AA1082" s="26">
        <f t="shared" si="5300"/>
        <v>0</v>
      </c>
      <c r="AB1082" s="26">
        <f t="shared" si="5300"/>
        <v>0</v>
      </c>
      <c r="AC1082" s="26">
        <f t="shared" si="5210"/>
        <v>9063.4</v>
      </c>
      <c r="AD1082" s="26">
        <f t="shared" si="5211"/>
        <v>3522.3</v>
      </c>
      <c r="AE1082" s="26">
        <f t="shared" si="5212"/>
        <v>3657.3</v>
      </c>
      <c r="AF1082" s="26">
        <f>AF1083</f>
        <v>0</v>
      </c>
      <c r="AG1082" s="26">
        <f t="shared" si="5214"/>
        <v>9063.4</v>
      </c>
      <c r="AH1082" s="26">
        <f t="shared" si="5215"/>
        <v>3522.3</v>
      </c>
      <c r="AI1082" s="26">
        <f t="shared" si="5216"/>
        <v>3657.3</v>
      </c>
      <c r="AJ1082" s="26">
        <f t="shared" ref="AJ1082:AR1082" si="5301">AJ1083</f>
        <v>0</v>
      </c>
      <c r="AK1082" s="26">
        <f t="shared" si="5301"/>
        <v>0</v>
      </c>
      <c r="AL1082" s="26">
        <f t="shared" si="5301"/>
        <v>0</v>
      </c>
      <c r="AM1082" s="26">
        <f t="shared" si="5301"/>
        <v>0</v>
      </c>
      <c r="AN1082" s="26">
        <f t="shared" si="5301"/>
        <v>0</v>
      </c>
      <c r="AO1082" s="26">
        <f t="shared" si="5301"/>
        <v>0</v>
      </c>
      <c r="AP1082" s="26">
        <f t="shared" si="5301"/>
        <v>0</v>
      </c>
      <c r="AQ1082" s="26">
        <f t="shared" si="5301"/>
        <v>0</v>
      </c>
      <c r="AR1082" s="26">
        <f t="shared" si="5301"/>
        <v>0</v>
      </c>
      <c r="AS1082" s="26">
        <f t="shared" si="5289"/>
        <v>9063.4</v>
      </c>
      <c r="AT1082" s="26">
        <f t="shared" si="5290"/>
        <v>3522.3</v>
      </c>
      <c r="AU1082" s="26">
        <f t="shared" si="5291"/>
        <v>3657.3</v>
      </c>
      <c r="AV1082" s="26">
        <f>AV1083</f>
        <v>0</v>
      </c>
      <c r="AW1082" s="26">
        <f>AW1083</f>
        <v>0</v>
      </c>
      <c r="AX1082" s="26">
        <f>AX1083</f>
        <v>0</v>
      </c>
      <c r="AY1082" s="26">
        <f t="shared" si="5292"/>
        <v>9063.4</v>
      </c>
      <c r="AZ1082" s="26">
        <f t="shared" si="5293"/>
        <v>3522.3</v>
      </c>
      <c r="BA1082" s="26">
        <f t="shared" si="5294"/>
        <v>3657.3</v>
      </c>
      <c r="BB1082" s="26">
        <f t="shared" ref="BB1082:BK1082" si="5302">BB1083</f>
        <v>0</v>
      </c>
      <c r="BC1082" s="26">
        <f t="shared" si="5302"/>
        <v>0</v>
      </c>
      <c r="BD1082" s="26">
        <f t="shared" si="5302"/>
        <v>0</v>
      </c>
      <c r="BE1082" s="26">
        <f t="shared" si="5302"/>
        <v>0</v>
      </c>
      <c r="BF1082" s="26">
        <f t="shared" si="5302"/>
        <v>0</v>
      </c>
      <c r="BG1082" s="26">
        <f t="shared" si="5302"/>
        <v>0</v>
      </c>
      <c r="BH1082" s="26">
        <f t="shared" si="5302"/>
        <v>0</v>
      </c>
      <c r="BI1082" s="26">
        <f t="shared" si="5302"/>
        <v>0</v>
      </c>
      <c r="BJ1082" s="26">
        <f t="shared" si="5302"/>
        <v>0</v>
      </c>
      <c r="BK1082" s="26">
        <f t="shared" si="5302"/>
        <v>0</v>
      </c>
      <c r="BL1082" s="26">
        <f t="shared" si="5184"/>
        <v>9063.4</v>
      </c>
      <c r="BM1082" s="26">
        <f>BM1083</f>
        <v>0</v>
      </c>
      <c r="BN1082" s="53">
        <f t="shared" si="5182"/>
        <v>9063.4</v>
      </c>
      <c r="BO1082" s="26">
        <f t="shared" si="5185"/>
        <v>3522.3</v>
      </c>
      <c r="BP1082" s="26">
        <f>BP1083</f>
        <v>0</v>
      </c>
      <c r="BQ1082" s="53">
        <f t="shared" si="5183"/>
        <v>3522.3</v>
      </c>
      <c r="BR1082" s="52">
        <f t="shared" si="5186"/>
        <v>3657.3</v>
      </c>
      <c r="BS1082" s="26">
        <f>BS1083</f>
        <v>0</v>
      </c>
      <c r="BT1082" s="27"/>
    </row>
    <row r="1083" spans="1:72" ht="31.2" x14ac:dyDescent="0.3">
      <c r="A1083" s="67" t="s">
        <v>506</v>
      </c>
      <c r="B1083" s="67" t="s">
        <v>60</v>
      </c>
      <c r="C1083" s="67" t="s">
        <v>62</v>
      </c>
      <c r="D1083" s="67" t="s">
        <v>481</v>
      </c>
      <c r="E1083" s="67" t="s">
        <v>38</v>
      </c>
      <c r="F1083" s="68" t="s">
        <v>39</v>
      </c>
      <c r="G1083" s="26">
        <v>5909.9</v>
      </c>
      <c r="H1083" s="26">
        <v>3522.3</v>
      </c>
      <c r="I1083" s="26">
        <v>3657.3</v>
      </c>
      <c r="J1083" s="26"/>
      <c r="K1083" s="26"/>
      <c r="L1083" s="26"/>
      <c r="M1083" s="26">
        <f t="shared" si="4995"/>
        <v>5909.9</v>
      </c>
      <c r="N1083" s="26">
        <f t="shared" si="4996"/>
        <v>3522.3</v>
      </c>
      <c r="O1083" s="26">
        <f t="shared" si="4997"/>
        <v>3657.3</v>
      </c>
      <c r="P1083" s="26"/>
      <c r="Q1083" s="26"/>
      <c r="R1083" s="26">
        <v>3153.5</v>
      </c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>
        <f t="shared" si="5210"/>
        <v>9063.4</v>
      </c>
      <c r="AD1083" s="26">
        <f t="shared" si="5211"/>
        <v>3522.3</v>
      </c>
      <c r="AE1083" s="26">
        <f t="shared" si="5212"/>
        <v>3657.3</v>
      </c>
      <c r="AF1083" s="26"/>
      <c r="AG1083" s="26">
        <f t="shared" si="5214"/>
        <v>9063.4</v>
      </c>
      <c r="AH1083" s="26">
        <f t="shared" si="5215"/>
        <v>3522.3</v>
      </c>
      <c r="AI1083" s="26">
        <f t="shared" si="5216"/>
        <v>3657.3</v>
      </c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>
        <f t="shared" si="5289"/>
        <v>9063.4</v>
      </c>
      <c r="AT1083" s="26">
        <f t="shared" si="5290"/>
        <v>3522.3</v>
      </c>
      <c r="AU1083" s="26">
        <f t="shared" si="5291"/>
        <v>3657.3</v>
      </c>
      <c r="AV1083" s="26"/>
      <c r="AW1083" s="26"/>
      <c r="AX1083" s="26"/>
      <c r="AY1083" s="26">
        <f t="shared" si="5292"/>
        <v>9063.4</v>
      </c>
      <c r="AZ1083" s="26">
        <f t="shared" si="5293"/>
        <v>3522.3</v>
      </c>
      <c r="BA1083" s="26">
        <f t="shared" si="5294"/>
        <v>3657.3</v>
      </c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>
        <f t="shared" si="5184"/>
        <v>9063.4</v>
      </c>
      <c r="BM1083" s="26"/>
      <c r="BN1083" s="53">
        <f t="shared" si="5182"/>
        <v>9063.4</v>
      </c>
      <c r="BO1083" s="26">
        <f t="shared" si="5185"/>
        <v>3522.3</v>
      </c>
      <c r="BP1083" s="26"/>
      <c r="BQ1083" s="53">
        <f t="shared" si="5183"/>
        <v>3522.3</v>
      </c>
      <c r="BR1083" s="52">
        <f t="shared" si="5186"/>
        <v>3657.3</v>
      </c>
      <c r="BS1083" s="26"/>
      <c r="BT1083" s="27"/>
    </row>
    <row r="1084" spans="1:72" ht="31.2" x14ac:dyDescent="0.3">
      <c r="A1084" s="67" t="s">
        <v>506</v>
      </c>
      <c r="B1084" s="67" t="s">
        <v>60</v>
      </c>
      <c r="C1084" s="67" t="s">
        <v>62</v>
      </c>
      <c r="D1084" s="67" t="s">
        <v>483</v>
      </c>
      <c r="E1084" s="71"/>
      <c r="F1084" s="68" t="s">
        <v>484</v>
      </c>
      <c r="G1084" s="26">
        <f t="shared" ref="G1084:L1084" si="5303">G1086</f>
        <v>4165</v>
      </c>
      <c r="H1084" s="26">
        <f t="shared" si="5303"/>
        <v>0</v>
      </c>
      <c r="I1084" s="26">
        <f t="shared" si="5303"/>
        <v>0</v>
      </c>
      <c r="J1084" s="26">
        <f t="shared" si="5303"/>
        <v>0</v>
      </c>
      <c r="K1084" s="26">
        <f t="shared" si="5303"/>
        <v>0</v>
      </c>
      <c r="L1084" s="26">
        <f t="shared" si="5303"/>
        <v>0</v>
      </c>
      <c r="M1084" s="26">
        <f t="shared" si="4995"/>
        <v>4165</v>
      </c>
      <c r="N1084" s="26">
        <f t="shared" si="4996"/>
        <v>0</v>
      </c>
      <c r="O1084" s="26">
        <f t="shared" si="4997"/>
        <v>0</v>
      </c>
      <c r="P1084" s="26">
        <f t="shared" ref="P1084:AB1084" si="5304">P1086+P1085</f>
        <v>0</v>
      </c>
      <c r="Q1084" s="26">
        <f t="shared" si="5304"/>
        <v>0</v>
      </c>
      <c r="R1084" s="26">
        <f t="shared" si="5304"/>
        <v>4155.2939999999999</v>
      </c>
      <c r="S1084" s="26">
        <f t="shared" si="5304"/>
        <v>0</v>
      </c>
      <c r="T1084" s="26">
        <f t="shared" si="5304"/>
        <v>0</v>
      </c>
      <c r="U1084" s="26">
        <f t="shared" si="5304"/>
        <v>0</v>
      </c>
      <c r="V1084" s="26">
        <f t="shared" si="5304"/>
        <v>3845.6550000000002</v>
      </c>
      <c r="W1084" s="26">
        <f t="shared" si="5304"/>
        <v>0</v>
      </c>
      <c r="X1084" s="26">
        <f t="shared" si="5304"/>
        <v>0</v>
      </c>
      <c r="Y1084" s="26">
        <f t="shared" si="5304"/>
        <v>0</v>
      </c>
      <c r="Z1084" s="26">
        <f t="shared" si="5304"/>
        <v>0</v>
      </c>
      <c r="AA1084" s="26">
        <f t="shared" si="5304"/>
        <v>0</v>
      </c>
      <c r="AB1084" s="26">
        <f t="shared" si="5304"/>
        <v>0</v>
      </c>
      <c r="AC1084" s="26">
        <f t="shared" si="5210"/>
        <v>8320.2939999999999</v>
      </c>
      <c r="AD1084" s="26">
        <f t="shared" si="5211"/>
        <v>3845.6550000000002</v>
      </c>
      <c r="AE1084" s="26">
        <f t="shared" si="5212"/>
        <v>0</v>
      </c>
      <c r="AF1084" s="26">
        <f>AF1086+AF1085</f>
        <v>0</v>
      </c>
      <c r="AG1084" s="26">
        <f t="shared" si="5214"/>
        <v>8320.2939999999999</v>
      </c>
      <c r="AH1084" s="26">
        <f t="shared" si="5215"/>
        <v>3845.6550000000002</v>
      </c>
      <c r="AI1084" s="26">
        <f t="shared" si="5216"/>
        <v>0</v>
      </c>
      <c r="AJ1084" s="26">
        <f t="shared" ref="AJ1084:AR1084" si="5305">AJ1086+AJ1085</f>
        <v>0</v>
      </c>
      <c r="AK1084" s="26">
        <f t="shared" si="5305"/>
        <v>0</v>
      </c>
      <c r="AL1084" s="26">
        <f t="shared" si="5305"/>
        <v>0</v>
      </c>
      <c r="AM1084" s="26">
        <f t="shared" si="5305"/>
        <v>0</v>
      </c>
      <c r="AN1084" s="26">
        <f t="shared" si="5305"/>
        <v>0</v>
      </c>
      <c r="AO1084" s="26">
        <f t="shared" si="5305"/>
        <v>0</v>
      </c>
      <c r="AP1084" s="26">
        <f t="shared" si="5305"/>
        <v>0</v>
      </c>
      <c r="AQ1084" s="26">
        <f t="shared" si="5305"/>
        <v>0</v>
      </c>
      <c r="AR1084" s="26">
        <f t="shared" si="5305"/>
        <v>0</v>
      </c>
      <c r="AS1084" s="26">
        <f t="shared" si="5289"/>
        <v>8320.2939999999999</v>
      </c>
      <c r="AT1084" s="26">
        <f t="shared" si="5290"/>
        <v>3845.6550000000002</v>
      </c>
      <c r="AU1084" s="26">
        <f t="shared" si="5291"/>
        <v>0</v>
      </c>
      <c r="AV1084" s="26">
        <f>AV1086+AV1085</f>
        <v>0</v>
      </c>
      <c r="AW1084" s="26">
        <f>AW1086+AW1085</f>
        <v>0</v>
      </c>
      <c r="AX1084" s="26">
        <f>AX1086+AX1085</f>
        <v>0</v>
      </c>
      <c r="AY1084" s="26">
        <f t="shared" si="5292"/>
        <v>8320.2939999999999</v>
      </c>
      <c r="AZ1084" s="26">
        <f t="shared" si="5293"/>
        <v>3845.6550000000002</v>
      </c>
      <c r="BA1084" s="26">
        <f t="shared" si="5294"/>
        <v>0</v>
      </c>
      <c r="BB1084" s="26">
        <f t="shared" ref="BB1084:BK1084" si="5306">BB1086+BB1085</f>
        <v>0</v>
      </c>
      <c r="BC1084" s="26">
        <f t="shared" si="5306"/>
        <v>0</v>
      </c>
      <c r="BD1084" s="26">
        <f t="shared" si="5306"/>
        <v>0</v>
      </c>
      <c r="BE1084" s="26">
        <f t="shared" si="5306"/>
        <v>0</v>
      </c>
      <c r="BF1084" s="26">
        <f t="shared" si="5306"/>
        <v>0</v>
      </c>
      <c r="BG1084" s="26">
        <f t="shared" si="5306"/>
        <v>0</v>
      </c>
      <c r="BH1084" s="26">
        <f t="shared" si="5306"/>
        <v>0</v>
      </c>
      <c r="BI1084" s="26">
        <f t="shared" si="5306"/>
        <v>0</v>
      </c>
      <c r="BJ1084" s="26">
        <f t="shared" si="5306"/>
        <v>0</v>
      </c>
      <c r="BK1084" s="26">
        <f t="shared" si="5306"/>
        <v>0</v>
      </c>
      <c r="BL1084" s="26">
        <f t="shared" si="5184"/>
        <v>8320.2939999999999</v>
      </c>
      <c r="BM1084" s="26">
        <f>BM1086+BM1085</f>
        <v>0</v>
      </c>
      <c r="BN1084" s="53">
        <f t="shared" si="5182"/>
        <v>8320.2939999999999</v>
      </c>
      <c r="BO1084" s="26">
        <f t="shared" si="5185"/>
        <v>3845.6550000000002</v>
      </c>
      <c r="BP1084" s="26">
        <f>BP1086+BP1085</f>
        <v>0</v>
      </c>
      <c r="BQ1084" s="53">
        <f t="shared" si="5183"/>
        <v>3845.6550000000002</v>
      </c>
      <c r="BR1084" s="52">
        <f t="shared" si="5186"/>
        <v>0</v>
      </c>
      <c r="BS1084" s="26">
        <f>BS1086+BS1085</f>
        <v>0</v>
      </c>
      <c r="BT1084" s="27"/>
    </row>
    <row r="1085" spans="1:72" ht="31.2" x14ac:dyDescent="0.3">
      <c r="A1085" s="67" t="s">
        <v>506</v>
      </c>
      <c r="B1085" s="67" t="s">
        <v>60</v>
      </c>
      <c r="C1085" s="67" t="s">
        <v>62</v>
      </c>
      <c r="D1085" s="67" t="s">
        <v>483</v>
      </c>
      <c r="E1085" s="67" t="s">
        <v>38</v>
      </c>
      <c r="F1085" s="68" t="s">
        <v>39</v>
      </c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>
        <v>4155.2939999999999</v>
      </c>
      <c r="S1085" s="26"/>
      <c r="T1085" s="26"/>
      <c r="U1085" s="26"/>
      <c r="V1085" s="26">
        <v>3845.6550000000002</v>
      </c>
      <c r="W1085" s="26"/>
      <c r="X1085" s="26"/>
      <c r="Y1085" s="26"/>
      <c r="Z1085" s="26"/>
      <c r="AA1085" s="26"/>
      <c r="AB1085" s="26"/>
      <c r="AC1085" s="26">
        <f t="shared" si="5210"/>
        <v>4155.2939999999999</v>
      </c>
      <c r="AD1085" s="26">
        <f t="shared" si="5211"/>
        <v>3845.6550000000002</v>
      </c>
      <c r="AE1085" s="26">
        <f t="shared" si="5212"/>
        <v>0</v>
      </c>
      <c r="AF1085" s="26"/>
      <c r="AG1085" s="26">
        <f t="shared" si="5214"/>
        <v>4155.2939999999999</v>
      </c>
      <c r="AH1085" s="26">
        <f t="shared" si="5215"/>
        <v>3845.6550000000002</v>
      </c>
      <c r="AI1085" s="26">
        <f t="shared" si="5216"/>
        <v>0</v>
      </c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>
        <f t="shared" si="5289"/>
        <v>4155.2939999999999</v>
      </c>
      <c r="AT1085" s="26">
        <f t="shared" si="5290"/>
        <v>3845.6550000000002</v>
      </c>
      <c r="AU1085" s="26">
        <f t="shared" si="5291"/>
        <v>0</v>
      </c>
      <c r="AV1085" s="26"/>
      <c r="AW1085" s="26"/>
      <c r="AX1085" s="26"/>
      <c r="AY1085" s="26">
        <f t="shared" si="5292"/>
        <v>4155.2939999999999</v>
      </c>
      <c r="AZ1085" s="26">
        <f t="shared" si="5293"/>
        <v>3845.6550000000002</v>
      </c>
      <c r="BA1085" s="26">
        <f t="shared" si="5294"/>
        <v>0</v>
      </c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>
        <f t="shared" si="5184"/>
        <v>4155.2939999999999</v>
      </c>
      <c r="BM1085" s="26"/>
      <c r="BN1085" s="53">
        <f t="shared" si="5182"/>
        <v>4155.2939999999999</v>
      </c>
      <c r="BO1085" s="26">
        <f t="shared" si="5185"/>
        <v>3845.6550000000002</v>
      </c>
      <c r="BP1085" s="26"/>
      <c r="BQ1085" s="53">
        <f t="shared" si="5183"/>
        <v>3845.6550000000002</v>
      </c>
      <c r="BR1085" s="52">
        <f t="shared" si="5186"/>
        <v>0</v>
      </c>
      <c r="BS1085" s="26"/>
      <c r="BT1085" s="27"/>
    </row>
    <row r="1086" spans="1:72" x14ac:dyDescent="0.3">
      <c r="A1086" s="67" t="s">
        <v>506</v>
      </c>
      <c r="B1086" s="67" t="s">
        <v>60</v>
      </c>
      <c r="C1086" s="67" t="s">
        <v>62</v>
      </c>
      <c r="D1086" s="67" t="s">
        <v>483</v>
      </c>
      <c r="E1086" s="67" t="s">
        <v>40</v>
      </c>
      <c r="F1086" s="68" t="s">
        <v>41</v>
      </c>
      <c r="G1086" s="26">
        <v>4165</v>
      </c>
      <c r="H1086" s="26"/>
      <c r="I1086" s="26"/>
      <c r="J1086" s="26"/>
      <c r="K1086" s="26"/>
      <c r="L1086" s="26"/>
      <c r="M1086" s="26">
        <f t="shared" ref="M1086:M1148" si="5307">G1086+J1086</f>
        <v>4165</v>
      </c>
      <c r="N1086" s="26">
        <f t="shared" ref="N1086:N1148" si="5308">H1086+K1086</f>
        <v>0</v>
      </c>
      <c r="O1086" s="26">
        <f t="shared" ref="O1086:O1148" si="5309">I1086+L1086</f>
        <v>0</v>
      </c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>
        <f t="shared" si="5210"/>
        <v>4165</v>
      </c>
      <c r="AD1086" s="26">
        <f t="shared" si="5211"/>
        <v>0</v>
      </c>
      <c r="AE1086" s="26">
        <f t="shared" si="5212"/>
        <v>0</v>
      </c>
      <c r="AF1086" s="26"/>
      <c r="AG1086" s="26">
        <f t="shared" si="5214"/>
        <v>4165</v>
      </c>
      <c r="AH1086" s="26">
        <f t="shared" si="5215"/>
        <v>0</v>
      </c>
      <c r="AI1086" s="26">
        <f t="shared" si="5216"/>
        <v>0</v>
      </c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>
        <f t="shared" si="5289"/>
        <v>4165</v>
      </c>
      <c r="AT1086" s="26">
        <f t="shared" si="5290"/>
        <v>0</v>
      </c>
      <c r="AU1086" s="26">
        <f t="shared" si="5291"/>
        <v>0</v>
      </c>
      <c r="AV1086" s="26"/>
      <c r="AW1086" s="26"/>
      <c r="AX1086" s="26"/>
      <c r="AY1086" s="26">
        <f t="shared" si="5292"/>
        <v>4165</v>
      </c>
      <c r="AZ1086" s="26">
        <f t="shared" si="5293"/>
        <v>0</v>
      </c>
      <c r="BA1086" s="26">
        <f t="shared" si="5294"/>
        <v>0</v>
      </c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>
        <f t="shared" si="5184"/>
        <v>4165</v>
      </c>
      <c r="BM1086" s="26"/>
      <c r="BN1086" s="53">
        <f t="shared" si="5182"/>
        <v>4165</v>
      </c>
      <c r="BO1086" s="26">
        <f t="shared" si="5185"/>
        <v>0</v>
      </c>
      <c r="BP1086" s="26"/>
      <c r="BQ1086" s="53">
        <f t="shared" si="5183"/>
        <v>0</v>
      </c>
      <c r="BR1086" s="52">
        <f t="shared" si="5186"/>
        <v>0</v>
      </c>
      <c r="BS1086" s="26"/>
      <c r="BT1086" s="27"/>
    </row>
    <row r="1087" spans="1:72" ht="31.2" x14ac:dyDescent="0.3">
      <c r="A1087" s="67" t="s">
        <v>506</v>
      </c>
      <c r="B1087" s="67" t="s">
        <v>60</v>
      </c>
      <c r="C1087" s="67" t="s">
        <v>62</v>
      </c>
      <c r="D1087" s="67" t="s">
        <v>147</v>
      </c>
      <c r="E1087" s="71"/>
      <c r="F1087" s="68" t="s">
        <v>148</v>
      </c>
      <c r="G1087" s="26">
        <f t="shared" ref="G1087:G1099" si="5310">G1088</f>
        <v>752</v>
      </c>
      <c r="H1087" s="26">
        <f t="shared" ref="H1087:H1099" si="5311">H1088</f>
        <v>752</v>
      </c>
      <c r="I1087" s="26">
        <f t="shared" ref="I1087:I1099" si="5312">I1088</f>
        <v>752</v>
      </c>
      <c r="J1087" s="26">
        <f t="shared" ref="J1087:J1099" si="5313">J1088</f>
        <v>0</v>
      </c>
      <c r="K1087" s="26">
        <f t="shared" ref="K1087:K1099" si="5314">K1088</f>
        <v>0</v>
      </c>
      <c r="L1087" s="26">
        <f t="shared" ref="L1087:L1099" si="5315">L1088</f>
        <v>0</v>
      </c>
      <c r="M1087" s="26">
        <f t="shared" si="5307"/>
        <v>752</v>
      </c>
      <c r="N1087" s="26">
        <f t="shared" si="5308"/>
        <v>752</v>
      </c>
      <c r="O1087" s="26">
        <f t="shared" si="5309"/>
        <v>752</v>
      </c>
      <c r="P1087" s="26">
        <f t="shared" ref="P1087:P1099" si="5316">P1088</f>
        <v>0</v>
      </c>
      <c r="Q1087" s="26">
        <f t="shared" ref="Q1087:Q1099" si="5317">Q1088</f>
        <v>0</v>
      </c>
      <c r="R1087" s="26">
        <f t="shared" ref="R1087:R1099" si="5318">R1088</f>
        <v>0</v>
      </c>
      <c r="S1087" s="26">
        <f t="shared" ref="S1087:S1099" si="5319">S1088</f>
        <v>0</v>
      </c>
      <c r="T1087" s="26">
        <f t="shared" ref="T1087:T1099" si="5320">T1088</f>
        <v>0</v>
      </c>
      <c r="U1087" s="26">
        <f t="shared" ref="U1087:U1099" si="5321">U1088</f>
        <v>0</v>
      </c>
      <c r="V1087" s="26">
        <f t="shared" ref="V1087:V1099" si="5322">V1088</f>
        <v>0</v>
      </c>
      <c r="W1087" s="26">
        <f t="shared" ref="W1087:W1099" si="5323">W1088</f>
        <v>0</v>
      </c>
      <c r="X1087" s="26">
        <f t="shared" ref="X1087:X1099" si="5324">X1088</f>
        <v>0</v>
      </c>
      <c r="Y1087" s="26">
        <f t="shared" ref="Y1087:Y1099" si="5325">Y1088</f>
        <v>0</v>
      </c>
      <c r="Z1087" s="26">
        <f t="shared" ref="Z1087:Z1099" si="5326">Z1088</f>
        <v>0</v>
      </c>
      <c r="AA1087" s="26">
        <f t="shared" ref="AA1087:AA1099" si="5327">AA1088</f>
        <v>0</v>
      </c>
      <c r="AB1087" s="26">
        <f t="shared" ref="AB1087:AB1099" si="5328">AB1088</f>
        <v>0</v>
      </c>
      <c r="AC1087" s="26">
        <f t="shared" si="5210"/>
        <v>752</v>
      </c>
      <c r="AD1087" s="26">
        <f t="shared" si="5211"/>
        <v>752</v>
      </c>
      <c r="AE1087" s="26">
        <f t="shared" si="5212"/>
        <v>752</v>
      </c>
      <c r="AF1087" s="26">
        <f t="shared" ref="AF1087:AF1099" si="5329">AF1088</f>
        <v>0</v>
      </c>
      <c r="AG1087" s="26">
        <f t="shared" si="5214"/>
        <v>752</v>
      </c>
      <c r="AH1087" s="26">
        <f t="shared" si="5215"/>
        <v>752</v>
      </c>
      <c r="AI1087" s="26">
        <f t="shared" si="5216"/>
        <v>752</v>
      </c>
      <c r="AJ1087" s="26">
        <f t="shared" ref="AJ1087:AJ1099" si="5330">AJ1088</f>
        <v>0</v>
      </c>
      <c r="AK1087" s="26">
        <f t="shared" ref="AK1087:AK1099" si="5331">AK1088</f>
        <v>0</v>
      </c>
      <c r="AL1087" s="26">
        <f t="shared" ref="AL1087:AL1099" si="5332">AL1088</f>
        <v>0</v>
      </c>
      <c r="AM1087" s="26">
        <f t="shared" ref="AM1087:AM1099" si="5333">AM1088</f>
        <v>0</v>
      </c>
      <c r="AN1087" s="26">
        <f t="shared" ref="AN1087:AN1099" si="5334">AN1088</f>
        <v>0</v>
      </c>
      <c r="AO1087" s="26">
        <f t="shared" ref="AO1087:AO1099" si="5335">AO1088</f>
        <v>0</v>
      </c>
      <c r="AP1087" s="26">
        <f t="shared" ref="AP1087:AP1099" si="5336">AP1088</f>
        <v>0</v>
      </c>
      <c r="AQ1087" s="26">
        <f t="shared" ref="AQ1087:AQ1099" si="5337">AQ1088</f>
        <v>0</v>
      </c>
      <c r="AR1087" s="26">
        <f t="shared" ref="AR1087:AR1099" si="5338">AR1088</f>
        <v>0</v>
      </c>
      <c r="AS1087" s="26">
        <f t="shared" si="5289"/>
        <v>752</v>
      </c>
      <c r="AT1087" s="26">
        <f t="shared" si="5290"/>
        <v>752</v>
      </c>
      <c r="AU1087" s="26">
        <f t="shared" si="5291"/>
        <v>752</v>
      </c>
      <c r="AV1087" s="26">
        <f t="shared" ref="AV1087:AV1099" si="5339">AV1088</f>
        <v>0</v>
      </c>
      <c r="AW1087" s="26">
        <f t="shared" ref="AW1087:AW1099" si="5340">AW1088</f>
        <v>0</v>
      </c>
      <c r="AX1087" s="26">
        <f t="shared" ref="AX1087:AX1099" si="5341">AX1088</f>
        <v>0</v>
      </c>
      <c r="AY1087" s="26">
        <f t="shared" si="5292"/>
        <v>752</v>
      </c>
      <c r="AZ1087" s="26">
        <f t="shared" si="5293"/>
        <v>752</v>
      </c>
      <c r="BA1087" s="26">
        <f t="shared" si="5294"/>
        <v>752</v>
      </c>
      <c r="BB1087" s="26">
        <f t="shared" ref="BB1087:BB1099" si="5342">BB1088</f>
        <v>0</v>
      </c>
      <c r="BC1087" s="26">
        <f t="shared" ref="BC1087:BC1099" si="5343">BC1088</f>
        <v>0</v>
      </c>
      <c r="BD1087" s="26">
        <f t="shared" ref="BD1087:BD1099" si="5344">BD1088</f>
        <v>0</v>
      </c>
      <c r="BE1087" s="26">
        <f t="shared" ref="BE1087:BE1099" si="5345">BE1088</f>
        <v>0</v>
      </c>
      <c r="BF1087" s="26">
        <f t="shared" ref="BF1087:BF1099" si="5346">BF1088</f>
        <v>0</v>
      </c>
      <c r="BG1087" s="26">
        <f t="shared" ref="BG1087:BG1099" si="5347">BG1088</f>
        <v>0</v>
      </c>
      <c r="BH1087" s="26">
        <f t="shared" ref="BH1087:BH1099" si="5348">BH1088</f>
        <v>0</v>
      </c>
      <c r="BI1087" s="26">
        <f t="shared" ref="BI1087:BI1099" si="5349">BI1088</f>
        <v>0</v>
      </c>
      <c r="BJ1087" s="26">
        <f t="shared" ref="BJ1087:BJ1099" si="5350">BJ1088</f>
        <v>0</v>
      </c>
      <c r="BK1087" s="26">
        <f t="shared" ref="BK1087:BK1099" si="5351">BK1088</f>
        <v>0</v>
      </c>
      <c r="BL1087" s="26">
        <f t="shared" si="5184"/>
        <v>752</v>
      </c>
      <c r="BM1087" s="26">
        <f t="shared" ref="BM1087:BM1099" si="5352">BM1088</f>
        <v>0</v>
      </c>
      <c r="BN1087" s="53">
        <f t="shared" si="5182"/>
        <v>752</v>
      </c>
      <c r="BO1087" s="26">
        <f t="shared" si="5185"/>
        <v>752</v>
      </c>
      <c r="BP1087" s="26">
        <f t="shared" ref="BP1087:BS1099" si="5353">BP1088</f>
        <v>0</v>
      </c>
      <c r="BQ1087" s="53">
        <f t="shared" si="5183"/>
        <v>752</v>
      </c>
      <c r="BR1087" s="52">
        <f t="shared" si="5186"/>
        <v>752</v>
      </c>
      <c r="BS1087" s="26">
        <f t="shared" si="5353"/>
        <v>0</v>
      </c>
      <c r="BT1087" s="27"/>
    </row>
    <row r="1088" spans="1:72" x14ac:dyDescent="0.3">
      <c r="A1088" s="67" t="s">
        <v>506</v>
      </c>
      <c r="B1088" s="67" t="s">
        <v>60</v>
      </c>
      <c r="C1088" s="67" t="s">
        <v>62</v>
      </c>
      <c r="D1088" s="67" t="s">
        <v>149</v>
      </c>
      <c r="E1088" s="71"/>
      <c r="F1088" s="68" t="s">
        <v>33</v>
      </c>
      <c r="G1088" s="26">
        <f t="shared" si="5310"/>
        <v>752</v>
      </c>
      <c r="H1088" s="26">
        <f t="shared" si="5311"/>
        <v>752</v>
      </c>
      <c r="I1088" s="26">
        <f t="shared" si="5312"/>
        <v>752</v>
      </c>
      <c r="J1088" s="26">
        <f t="shared" si="5313"/>
        <v>0</v>
      </c>
      <c r="K1088" s="26">
        <f t="shared" si="5314"/>
        <v>0</v>
      </c>
      <c r="L1088" s="26">
        <f t="shared" si="5315"/>
        <v>0</v>
      </c>
      <c r="M1088" s="26">
        <f t="shared" si="5307"/>
        <v>752</v>
      </c>
      <c r="N1088" s="26">
        <f t="shared" si="5308"/>
        <v>752</v>
      </c>
      <c r="O1088" s="26">
        <f t="shared" si="5309"/>
        <v>752</v>
      </c>
      <c r="P1088" s="26">
        <f t="shared" si="5316"/>
        <v>0</v>
      </c>
      <c r="Q1088" s="26">
        <f t="shared" si="5317"/>
        <v>0</v>
      </c>
      <c r="R1088" s="26">
        <f t="shared" si="5318"/>
        <v>0</v>
      </c>
      <c r="S1088" s="26">
        <f t="shared" si="5319"/>
        <v>0</v>
      </c>
      <c r="T1088" s="26">
        <f t="shared" si="5320"/>
        <v>0</v>
      </c>
      <c r="U1088" s="26">
        <f t="shared" si="5321"/>
        <v>0</v>
      </c>
      <c r="V1088" s="26">
        <f t="shared" si="5322"/>
        <v>0</v>
      </c>
      <c r="W1088" s="26">
        <f t="shared" si="5323"/>
        <v>0</v>
      </c>
      <c r="X1088" s="26">
        <f t="shared" si="5324"/>
        <v>0</v>
      </c>
      <c r="Y1088" s="26">
        <f t="shared" si="5325"/>
        <v>0</v>
      </c>
      <c r="Z1088" s="26">
        <f t="shared" si="5326"/>
        <v>0</v>
      </c>
      <c r="AA1088" s="26">
        <f t="shared" si="5327"/>
        <v>0</v>
      </c>
      <c r="AB1088" s="26">
        <f t="shared" si="5328"/>
        <v>0</v>
      </c>
      <c r="AC1088" s="26">
        <f t="shared" si="5210"/>
        <v>752</v>
      </c>
      <c r="AD1088" s="26">
        <f t="shared" si="5211"/>
        <v>752</v>
      </c>
      <c r="AE1088" s="26">
        <f t="shared" si="5212"/>
        <v>752</v>
      </c>
      <c r="AF1088" s="26">
        <f t="shared" si="5329"/>
        <v>0</v>
      </c>
      <c r="AG1088" s="26">
        <f t="shared" si="5214"/>
        <v>752</v>
      </c>
      <c r="AH1088" s="26">
        <f t="shared" si="5215"/>
        <v>752</v>
      </c>
      <c r="AI1088" s="26">
        <f t="shared" si="5216"/>
        <v>752</v>
      </c>
      <c r="AJ1088" s="26">
        <f t="shared" si="5330"/>
        <v>0</v>
      </c>
      <c r="AK1088" s="26">
        <f t="shared" si="5331"/>
        <v>0</v>
      </c>
      <c r="AL1088" s="26">
        <f t="shared" si="5332"/>
        <v>0</v>
      </c>
      <c r="AM1088" s="26">
        <f t="shared" si="5333"/>
        <v>0</v>
      </c>
      <c r="AN1088" s="26">
        <f t="shared" si="5334"/>
        <v>0</v>
      </c>
      <c r="AO1088" s="26">
        <f t="shared" si="5335"/>
        <v>0</v>
      </c>
      <c r="AP1088" s="26">
        <f t="shared" si="5336"/>
        <v>0</v>
      </c>
      <c r="AQ1088" s="26">
        <f t="shared" si="5337"/>
        <v>0</v>
      </c>
      <c r="AR1088" s="26">
        <f t="shared" si="5338"/>
        <v>0</v>
      </c>
      <c r="AS1088" s="26">
        <f t="shared" si="5289"/>
        <v>752</v>
      </c>
      <c r="AT1088" s="26">
        <f t="shared" si="5290"/>
        <v>752</v>
      </c>
      <c r="AU1088" s="26">
        <f t="shared" si="5291"/>
        <v>752</v>
      </c>
      <c r="AV1088" s="26">
        <f t="shared" si="5339"/>
        <v>0</v>
      </c>
      <c r="AW1088" s="26">
        <f t="shared" si="5340"/>
        <v>0</v>
      </c>
      <c r="AX1088" s="26">
        <f t="shared" si="5341"/>
        <v>0</v>
      </c>
      <c r="AY1088" s="26">
        <f t="shared" si="5292"/>
        <v>752</v>
      </c>
      <c r="AZ1088" s="26">
        <f t="shared" si="5293"/>
        <v>752</v>
      </c>
      <c r="BA1088" s="26">
        <f t="shared" si="5294"/>
        <v>752</v>
      </c>
      <c r="BB1088" s="26">
        <f t="shared" si="5342"/>
        <v>0</v>
      </c>
      <c r="BC1088" s="26">
        <f t="shared" si="5343"/>
        <v>0</v>
      </c>
      <c r="BD1088" s="26">
        <f t="shared" si="5344"/>
        <v>0</v>
      </c>
      <c r="BE1088" s="26">
        <f t="shared" si="5345"/>
        <v>0</v>
      </c>
      <c r="BF1088" s="26">
        <f t="shared" si="5346"/>
        <v>0</v>
      </c>
      <c r="BG1088" s="26">
        <f t="shared" si="5347"/>
        <v>0</v>
      </c>
      <c r="BH1088" s="26">
        <f t="shared" si="5348"/>
        <v>0</v>
      </c>
      <c r="BI1088" s="26">
        <f t="shared" si="5349"/>
        <v>0</v>
      </c>
      <c r="BJ1088" s="26">
        <f t="shared" si="5350"/>
        <v>0</v>
      </c>
      <c r="BK1088" s="26">
        <f t="shared" si="5351"/>
        <v>0</v>
      </c>
      <c r="BL1088" s="26">
        <f t="shared" si="5184"/>
        <v>752</v>
      </c>
      <c r="BM1088" s="26">
        <f t="shared" si="5352"/>
        <v>0</v>
      </c>
      <c r="BN1088" s="53">
        <f t="shared" si="5182"/>
        <v>752</v>
      </c>
      <c r="BO1088" s="26">
        <f t="shared" si="5185"/>
        <v>752</v>
      </c>
      <c r="BP1088" s="26">
        <f t="shared" si="5353"/>
        <v>0</v>
      </c>
      <c r="BQ1088" s="53">
        <f t="shared" si="5183"/>
        <v>752</v>
      </c>
      <c r="BR1088" s="52">
        <f t="shared" si="5186"/>
        <v>752</v>
      </c>
      <c r="BS1088" s="26">
        <f t="shared" si="5353"/>
        <v>0</v>
      </c>
      <c r="BT1088" s="27"/>
    </row>
    <row r="1089" spans="1:73" ht="31.2" x14ac:dyDescent="0.3">
      <c r="A1089" s="67" t="s">
        <v>506</v>
      </c>
      <c r="B1089" s="67" t="s">
        <v>60</v>
      </c>
      <c r="C1089" s="67" t="s">
        <v>62</v>
      </c>
      <c r="D1089" s="67" t="s">
        <v>150</v>
      </c>
      <c r="E1089" s="71"/>
      <c r="F1089" s="68" t="s">
        <v>151</v>
      </c>
      <c r="G1089" s="26">
        <f t="shared" si="5310"/>
        <v>752</v>
      </c>
      <c r="H1089" s="26">
        <f t="shared" si="5311"/>
        <v>752</v>
      </c>
      <c r="I1089" s="26">
        <f t="shared" si="5312"/>
        <v>752</v>
      </c>
      <c r="J1089" s="26">
        <f t="shared" si="5313"/>
        <v>0</v>
      </c>
      <c r="K1089" s="26">
        <f t="shared" si="5314"/>
        <v>0</v>
      </c>
      <c r="L1089" s="26">
        <f t="shared" si="5315"/>
        <v>0</v>
      </c>
      <c r="M1089" s="26">
        <f t="shared" si="5307"/>
        <v>752</v>
      </c>
      <c r="N1089" s="26">
        <f t="shared" si="5308"/>
        <v>752</v>
      </c>
      <c r="O1089" s="26">
        <f t="shared" si="5309"/>
        <v>752</v>
      </c>
      <c r="P1089" s="26">
        <f t="shared" si="5316"/>
        <v>0</v>
      </c>
      <c r="Q1089" s="26">
        <f t="shared" si="5317"/>
        <v>0</v>
      </c>
      <c r="R1089" s="26">
        <f t="shared" si="5318"/>
        <v>0</v>
      </c>
      <c r="S1089" s="26">
        <f t="shared" si="5319"/>
        <v>0</v>
      </c>
      <c r="T1089" s="26">
        <f t="shared" si="5320"/>
        <v>0</v>
      </c>
      <c r="U1089" s="26">
        <f t="shared" si="5321"/>
        <v>0</v>
      </c>
      <c r="V1089" s="26">
        <f t="shared" si="5322"/>
        <v>0</v>
      </c>
      <c r="W1089" s="26">
        <f t="shared" si="5323"/>
        <v>0</v>
      </c>
      <c r="X1089" s="26">
        <f t="shared" si="5324"/>
        <v>0</v>
      </c>
      <c r="Y1089" s="26">
        <f t="shared" si="5325"/>
        <v>0</v>
      </c>
      <c r="Z1089" s="26">
        <f t="shared" si="5326"/>
        <v>0</v>
      </c>
      <c r="AA1089" s="26">
        <f t="shared" si="5327"/>
        <v>0</v>
      </c>
      <c r="AB1089" s="26">
        <f t="shared" si="5328"/>
        <v>0</v>
      </c>
      <c r="AC1089" s="26">
        <f t="shared" si="5210"/>
        <v>752</v>
      </c>
      <c r="AD1089" s="26">
        <f t="shared" si="5211"/>
        <v>752</v>
      </c>
      <c r="AE1089" s="26">
        <f t="shared" si="5212"/>
        <v>752</v>
      </c>
      <c r="AF1089" s="26">
        <f t="shared" si="5329"/>
        <v>0</v>
      </c>
      <c r="AG1089" s="26">
        <f t="shared" si="5214"/>
        <v>752</v>
      </c>
      <c r="AH1089" s="26">
        <f t="shared" si="5215"/>
        <v>752</v>
      </c>
      <c r="AI1089" s="26">
        <f t="shared" si="5216"/>
        <v>752</v>
      </c>
      <c r="AJ1089" s="26">
        <f t="shared" si="5330"/>
        <v>0</v>
      </c>
      <c r="AK1089" s="26">
        <f t="shared" si="5331"/>
        <v>0</v>
      </c>
      <c r="AL1089" s="26">
        <f t="shared" si="5332"/>
        <v>0</v>
      </c>
      <c r="AM1089" s="26">
        <f t="shared" si="5333"/>
        <v>0</v>
      </c>
      <c r="AN1089" s="26">
        <f t="shared" si="5334"/>
        <v>0</v>
      </c>
      <c r="AO1089" s="26">
        <f t="shared" si="5335"/>
        <v>0</v>
      </c>
      <c r="AP1089" s="26">
        <f t="shared" si="5336"/>
        <v>0</v>
      </c>
      <c r="AQ1089" s="26">
        <f t="shared" si="5337"/>
        <v>0</v>
      </c>
      <c r="AR1089" s="26">
        <f t="shared" si="5338"/>
        <v>0</v>
      </c>
      <c r="AS1089" s="26">
        <f t="shared" si="5289"/>
        <v>752</v>
      </c>
      <c r="AT1089" s="26">
        <f t="shared" si="5290"/>
        <v>752</v>
      </c>
      <c r="AU1089" s="26">
        <f t="shared" si="5291"/>
        <v>752</v>
      </c>
      <c r="AV1089" s="26">
        <f t="shared" si="5339"/>
        <v>0</v>
      </c>
      <c r="AW1089" s="26">
        <f t="shared" si="5340"/>
        <v>0</v>
      </c>
      <c r="AX1089" s="26">
        <f t="shared" si="5341"/>
        <v>0</v>
      </c>
      <c r="AY1089" s="26">
        <f t="shared" si="5292"/>
        <v>752</v>
      </c>
      <c r="AZ1089" s="26">
        <f t="shared" si="5293"/>
        <v>752</v>
      </c>
      <c r="BA1089" s="26">
        <f t="shared" si="5294"/>
        <v>752</v>
      </c>
      <c r="BB1089" s="26">
        <f t="shared" si="5342"/>
        <v>0</v>
      </c>
      <c r="BC1089" s="26">
        <f t="shared" si="5343"/>
        <v>0</v>
      </c>
      <c r="BD1089" s="26">
        <f t="shared" si="5344"/>
        <v>0</v>
      </c>
      <c r="BE1089" s="26">
        <f t="shared" si="5345"/>
        <v>0</v>
      </c>
      <c r="BF1089" s="26">
        <f t="shared" si="5346"/>
        <v>0</v>
      </c>
      <c r="BG1089" s="26">
        <f t="shared" si="5347"/>
        <v>0</v>
      </c>
      <c r="BH1089" s="26">
        <f t="shared" si="5348"/>
        <v>0</v>
      </c>
      <c r="BI1089" s="26">
        <f t="shared" si="5349"/>
        <v>0</v>
      </c>
      <c r="BJ1089" s="26">
        <f t="shared" si="5350"/>
        <v>0</v>
      </c>
      <c r="BK1089" s="26">
        <f t="shared" si="5351"/>
        <v>0</v>
      </c>
      <c r="BL1089" s="26">
        <f t="shared" si="5184"/>
        <v>752</v>
      </c>
      <c r="BM1089" s="26">
        <f t="shared" si="5352"/>
        <v>0</v>
      </c>
      <c r="BN1089" s="53">
        <f t="shared" si="5182"/>
        <v>752</v>
      </c>
      <c r="BO1089" s="26">
        <f t="shared" si="5185"/>
        <v>752</v>
      </c>
      <c r="BP1089" s="26">
        <f t="shared" si="5353"/>
        <v>0</v>
      </c>
      <c r="BQ1089" s="53">
        <f t="shared" si="5183"/>
        <v>752</v>
      </c>
      <c r="BR1089" s="52">
        <f t="shared" si="5186"/>
        <v>752</v>
      </c>
      <c r="BS1089" s="26">
        <f t="shared" si="5353"/>
        <v>0</v>
      </c>
      <c r="BT1089" s="27"/>
    </row>
    <row r="1090" spans="1:73" ht="31.2" x14ac:dyDescent="0.3">
      <c r="A1090" s="67" t="s">
        <v>506</v>
      </c>
      <c r="B1090" s="67" t="s">
        <v>60</v>
      </c>
      <c r="C1090" s="67" t="s">
        <v>62</v>
      </c>
      <c r="D1090" s="67" t="s">
        <v>177</v>
      </c>
      <c r="E1090" s="71"/>
      <c r="F1090" s="68" t="s">
        <v>178</v>
      </c>
      <c r="G1090" s="26">
        <f t="shared" si="5310"/>
        <v>752</v>
      </c>
      <c r="H1090" s="26">
        <f t="shared" si="5311"/>
        <v>752</v>
      </c>
      <c r="I1090" s="26">
        <f t="shared" si="5312"/>
        <v>752</v>
      </c>
      <c r="J1090" s="26">
        <f t="shared" si="5313"/>
        <v>0</v>
      </c>
      <c r="K1090" s="26">
        <f t="shared" si="5314"/>
        <v>0</v>
      </c>
      <c r="L1090" s="26">
        <f t="shared" si="5315"/>
        <v>0</v>
      </c>
      <c r="M1090" s="26">
        <f t="shared" si="5307"/>
        <v>752</v>
      </c>
      <c r="N1090" s="26">
        <f t="shared" si="5308"/>
        <v>752</v>
      </c>
      <c r="O1090" s="26">
        <f t="shared" si="5309"/>
        <v>752</v>
      </c>
      <c r="P1090" s="26">
        <f t="shared" si="5316"/>
        <v>0</v>
      </c>
      <c r="Q1090" s="26">
        <f t="shared" si="5317"/>
        <v>0</v>
      </c>
      <c r="R1090" s="26">
        <f t="shared" si="5318"/>
        <v>0</v>
      </c>
      <c r="S1090" s="26">
        <f t="shared" si="5319"/>
        <v>0</v>
      </c>
      <c r="T1090" s="26">
        <f t="shared" si="5320"/>
        <v>0</v>
      </c>
      <c r="U1090" s="26">
        <f t="shared" si="5321"/>
        <v>0</v>
      </c>
      <c r="V1090" s="26">
        <f t="shared" si="5322"/>
        <v>0</v>
      </c>
      <c r="W1090" s="26">
        <f t="shared" si="5323"/>
        <v>0</v>
      </c>
      <c r="X1090" s="26">
        <f t="shared" si="5324"/>
        <v>0</v>
      </c>
      <c r="Y1090" s="26">
        <f t="shared" si="5325"/>
        <v>0</v>
      </c>
      <c r="Z1090" s="26">
        <f t="shared" si="5326"/>
        <v>0</v>
      </c>
      <c r="AA1090" s="26">
        <f t="shared" si="5327"/>
        <v>0</v>
      </c>
      <c r="AB1090" s="26">
        <f t="shared" si="5328"/>
        <v>0</v>
      </c>
      <c r="AC1090" s="26">
        <f t="shared" si="5210"/>
        <v>752</v>
      </c>
      <c r="AD1090" s="26">
        <f t="shared" si="5211"/>
        <v>752</v>
      </c>
      <c r="AE1090" s="26">
        <f t="shared" si="5212"/>
        <v>752</v>
      </c>
      <c r="AF1090" s="26">
        <f t="shared" si="5329"/>
        <v>0</v>
      </c>
      <c r="AG1090" s="26">
        <f t="shared" si="5214"/>
        <v>752</v>
      </c>
      <c r="AH1090" s="26">
        <f t="shared" si="5215"/>
        <v>752</v>
      </c>
      <c r="AI1090" s="26">
        <f t="shared" si="5216"/>
        <v>752</v>
      </c>
      <c r="AJ1090" s="26">
        <f t="shared" si="5330"/>
        <v>0</v>
      </c>
      <c r="AK1090" s="26">
        <f t="shared" si="5331"/>
        <v>0</v>
      </c>
      <c r="AL1090" s="26">
        <f t="shared" si="5332"/>
        <v>0</v>
      </c>
      <c r="AM1090" s="26">
        <f t="shared" si="5333"/>
        <v>0</v>
      </c>
      <c r="AN1090" s="26">
        <f t="shared" si="5334"/>
        <v>0</v>
      </c>
      <c r="AO1090" s="26">
        <f t="shared" si="5335"/>
        <v>0</v>
      </c>
      <c r="AP1090" s="26">
        <f t="shared" si="5336"/>
        <v>0</v>
      </c>
      <c r="AQ1090" s="26">
        <f t="shared" si="5337"/>
        <v>0</v>
      </c>
      <c r="AR1090" s="26">
        <f t="shared" si="5338"/>
        <v>0</v>
      </c>
      <c r="AS1090" s="26">
        <f t="shared" si="5289"/>
        <v>752</v>
      </c>
      <c r="AT1090" s="26">
        <f t="shared" si="5290"/>
        <v>752</v>
      </c>
      <c r="AU1090" s="26">
        <f t="shared" si="5291"/>
        <v>752</v>
      </c>
      <c r="AV1090" s="26">
        <f t="shared" si="5339"/>
        <v>0</v>
      </c>
      <c r="AW1090" s="26">
        <f t="shared" si="5340"/>
        <v>0</v>
      </c>
      <c r="AX1090" s="26">
        <f t="shared" si="5341"/>
        <v>0</v>
      </c>
      <c r="AY1090" s="26">
        <f t="shared" si="5292"/>
        <v>752</v>
      </c>
      <c r="AZ1090" s="26">
        <f t="shared" si="5293"/>
        <v>752</v>
      </c>
      <c r="BA1090" s="26">
        <f t="shared" si="5294"/>
        <v>752</v>
      </c>
      <c r="BB1090" s="26">
        <f t="shared" si="5342"/>
        <v>0</v>
      </c>
      <c r="BC1090" s="26">
        <f t="shared" si="5343"/>
        <v>0</v>
      </c>
      <c r="BD1090" s="26">
        <f t="shared" si="5344"/>
        <v>0</v>
      </c>
      <c r="BE1090" s="26">
        <f t="shared" si="5345"/>
        <v>0</v>
      </c>
      <c r="BF1090" s="26">
        <f t="shared" si="5346"/>
        <v>0</v>
      </c>
      <c r="BG1090" s="26">
        <f t="shared" si="5347"/>
        <v>0</v>
      </c>
      <c r="BH1090" s="26">
        <f t="shared" si="5348"/>
        <v>0</v>
      </c>
      <c r="BI1090" s="26">
        <f t="shared" si="5349"/>
        <v>0</v>
      </c>
      <c r="BJ1090" s="26">
        <f t="shared" si="5350"/>
        <v>0</v>
      </c>
      <c r="BK1090" s="26">
        <f t="shared" si="5351"/>
        <v>0</v>
      </c>
      <c r="BL1090" s="26">
        <f t="shared" si="5184"/>
        <v>752</v>
      </c>
      <c r="BM1090" s="26">
        <f t="shared" si="5352"/>
        <v>0</v>
      </c>
      <c r="BN1090" s="53">
        <f t="shared" si="5182"/>
        <v>752</v>
      </c>
      <c r="BO1090" s="26">
        <f t="shared" si="5185"/>
        <v>752</v>
      </c>
      <c r="BP1090" s="26">
        <f t="shared" si="5353"/>
        <v>0</v>
      </c>
      <c r="BQ1090" s="53">
        <f t="shared" si="5183"/>
        <v>752</v>
      </c>
      <c r="BR1090" s="52">
        <f t="shared" si="5186"/>
        <v>752</v>
      </c>
      <c r="BS1090" s="26">
        <f t="shared" si="5353"/>
        <v>0</v>
      </c>
      <c r="BT1090" s="27"/>
    </row>
    <row r="1091" spans="1:73" ht="31.2" x14ac:dyDescent="0.3">
      <c r="A1091" s="67" t="s">
        <v>506</v>
      </c>
      <c r="B1091" s="67" t="s">
        <v>60</v>
      </c>
      <c r="C1091" s="67" t="s">
        <v>62</v>
      </c>
      <c r="D1091" s="67" t="s">
        <v>177</v>
      </c>
      <c r="E1091" s="67" t="s">
        <v>38</v>
      </c>
      <c r="F1091" s="68" t="s">
        <v>39</v>
      </c>
      <c r="G1091" s="26">
        <v>752</v>
      </c>
      <c r="H1091" s="26">
        <v>752</v>
      </c>
      <c r="I1091" s="26">
        <v>752</v>
      </c>
      <c r="J1091" s="26"/>
      <c r="K1091" s="26"/>
      <c r="L1091" s="26"/>
      <c r="M1091" s="26">
        <f t="shared" si="5307"/>
        <v>752</v>
      </c>
      <c r="N1091" s="26">
        <f t="shared" si="5308"/>
        <v>752</v>
      </c>
      <c r="O1091" s="26">
        <f t="shared" si="5309"/>
        <v>752</v>
      </c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>
        <f t="shared" si="5210"/>
        <v>752</v>
      </c>
      <c r="AD1091" s="26">
        <f t="shared" si="5211"/>
        <v>752</v>
      </c>
      <c r="AE1091" s="26">
        <f t="shared" si="5212"/>
        <v>752</v>
      </c>
      <c r="AF1091" s="26"/>
      <c r="AG1091" s="26">
        <f t="shared" si="5214"/>
        <v>752</v>
      </c>
      <c r="AH1091" s="26">
        <f t="shared" si="5215"/>
        <v>752</v>
      </c>
      <c r="AI1091" s="26">
        <f t="shared" si="5216"/>
        <v>752</v>
      </c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>
        <f t="shared" si="5289"/>
        <v>752</v>
      </c>
      <c r="AT1091" s="26">
        <f t="shared" si="5290"/>
        <v>752</v>
      </c>
      <c r="AU1091" s="26">
        <f t="shared" si="5291"/>
        <v>752</v>
      </c>
      <c r="AV1091" s="26"/>
      <c r="AW1091" s="26"/>
      <c r="AX1091" s="26"/>
      <c r="AY1091" s="26">
        <f t="shared" si="5292"/>
        <v>752</v>
      </c>
      <c r="AZ1091" s="26">
        <f t="shared" si="5293"/>
        <v>752</v>
      </c>
      <c r="BA1091" s="26">
        <f t="shared" si="5294"/>
        <v>752</v>
      </c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>
        <f t="shared" si="5184"/>
        <v>752</v>
      </c>
      <c r="BM1091" s="26"/>
      <c r="BN1091" s="53">
        <f t="shared" si="5182"/>
        <v>752</v>
      </c>
      <c r="BO1091" s="26">
        <f t="shared" si="5185"/>
        <v>752</v>
      </c>
      <c r="BP1091" s="26"/>
      <c r="BQ1091" s="53">
        <f t="shared" si="5183"/>
        <v>752</v>
      </c>
      <c r="BR1091" s="52">
        <f t="shared" si="5186"/>
        <v>752</v>
      </c>
      <c r="BS1091" s="26"/>
      <c r="BT1091" s="27"/>
    </row>
    <row r="1092" spans="1:73" s="81" customFormat="1" x14ac:dyDescent="0.3">
      <c r="A1092" s="63" t="s">
        <v>506</v>
      </c>
      <c r="B1092" s="63" t="s">
        <v>79</v>
      </c>
      <c r="C1092" s="63"/>
      <c r="D1092" s="63"/>
      <c r="E1092" s="69"/>
      <c r="F1092" s="64" t="s">
        <v>181</v>
      </c>
      <c r="G1092" s="17">
        <f t="shared" si="5310"/>
        <v>138.69999999999999</v>
      </c>
      <c r="H1092" s="17">
        <f t="shared" si="5311"/>
        <v>138.69999999999999</v>
      </c>
      <c r="I1092" s="17">
        <f t="shared" si="5312"/>
        <v>138.69999999999999</v>
      </c>
      <c r="J1092" s="17">
        <f t="shared" si="5313"/>
        <v>0</v>
      </c>
      <c r="K1092" s="17">
        <f t="shared" si="5314"/>
        <v>0</v>
      </c>
      <c r="L1092" s="17">
        <f t="shared" si="5315"/>
        <v>0</v>
      </c>
      <c r="M1092" s="17">
        <f t="shared" si="5307"/>
        <v>138.69999999999999</v>
      </c>
      <c r="N1092" s="17">
        <f t="shared" si="5308"/>
        <v>138.69999999999999</v>
      </c>
      <c r="O1092" s="17">
        <f t="shared" si="5309"/>
        <v>138.69999999999999</v>
      </c>
      <c r="P1092" s="17">
        <f t="shared" si="5316"/>
        <v>0</v>
      </c>
      <c r="Q1092" s="17">
        <f t="shared" si="5317"/>
        <v>0</v>
      </c>
      <c r="R1092" s="17">
        <f t="shared" si="5318"/>
        <v>0</v>
      </c>
      <c r="S1092" s="17">
        <f t="shared" si="5319"/>
        <v>0</v>
      </c>
      <c r="T1092" s="17">
        <f t="shared" si="5320"/>
        <v>0</v>
      </c>
      <c r="U1092" s="17">
        <f t="shared" si="5321"/>
        <v>0</v>
      </c>
      <c r="V1092" s="17">
        <f t="shared" si="5322"/>
        <v>0</v>
      </c>
      <c r="W1092" s="17">
        <f t="shared" si="5323"/>
        <v>0</v>
      </c>
      <c r="X1092" s="17">
        <f t="shared" si="5324"/>
        <v>0</v>
      </c>
      <c r="Y1092" s="17">
        <f t="shared" si="5325"/>
        <v>0</v>
      </c>
      <c r="Z1092" s="17">
        <f t="shared" si="5326"/>
        <v>0</v>
      </c>
      <c r="AA1092" s="17">
        <f t="shared" si="5327"/>
        <v>0</v>
      </c>
      <c r="AB1092" s="17">
        <f t="shared" si="5328"/>
        <v>0</v>
      </c>
      <c r="AC1092" s="17">
        <f t="shared" si="5210"/>
        <v>138.69999999999999</v>
      </c>
      <c r="AD1092" s="17">
        <f t="shared" si="5211"/>
        <v>138.69999999999999</v>
      </c>
      <c r="AE1092" s="17">
        <f t="shared" si="5212"/>
        <v>138.69999999999999</v>
      </c>
      <c r="AF1092" s="17">
        <f t="shared" si="5329"/>
        <v>0</v>
      </c>
      <c r="AG1092" s="17">
        <f t="shared" si="5214"/>
        <v>138.69999999999999</v>
      </c>
      <c r="AH1092" s="17">
        <f t="shared" si="5215"/>
        <v>138.69999999999999</v>
      </c>
      <c r="AI1092" s="17">
        <f t="shared" si="5216"/>
        <v>138.69999999999999</v>
      </c>
      <c r="AJ1092" s="17">
        <f t="shared" si="5330"/>
        <v>0</v>
      </c>
      <c r="AK1092" s="17">
        <f t="shared" si="5331"/>
        <v>0</v>
      </c>
      <c r="AL1092" s="17">
        <f t="shared" si="5332"/>
        <v>0</v>
      </c>
      <c r="AM1092" s="17">
        <f t="shared" si="5333"/>
        <v>0</v>
      </c>
      <c r="AN1092" s="17">
        <f t="shared" si="5334"/>
        <v>0</v>
      </c>
      <c r="AO1092" s="17">
        <f t="shared" si="5335"/>
        <v>0</v>
      </c>
      <c r="AP1092" s="17">
        <f t="shared" si="5336"/>
        <v>0</v>
      </c>
      <c r="AQ1092" s="17">
        <f t="shared" si="5337"/>
        <v>0</v>
      </c>
      <c r="AR1092" s="17">
        <f t="shared" si="5338"/>
        <v>0</v>
      </c>
      <c r="AS1092" s="17">
        <f t="shared" si="5289"/>
        <v>138.69999999999999</v>
      </c>
      <c r="AT1092" s="17">
        <f t="shared" si="5290"/>
        <v>138.69999999999999</v>
      </c>
      <c r="AU1092" s="17">
        <f t="shared" si="5291"/>
        <v>138.69999999999999</v>
      </c>
      <c r="AV1092" s="17">
        <f t="shared" si="5339"/>
        <v>0</v>
      </c>
      <c r="AW1092" s="17">
        <f t="shared" si="5340"/>
        <v>0</v>
      </c>
      <c r="AX1092" s="17">
        <f t="shared" si="5341"/>
        <v>0</v>
      </c>
      <c r="AY1092" s="17">
        <f t="shared" si="5292"/>
        <v>138.69999999999999</v>
      </c>
      <c r="AZ1092" s="17">
        <f t="shared" si="5293"/>
        <v>138.69999999999999</v>
      </c>
      <c r="BA1092" s="17">
        <f t="shared" si="5294"/>
        <v>138.69999999999999</v>
      </c>
      <c r="BB1092" s="17">
        <f t="shared" si="5342"/>
        <v>0</v>
      </c>
      <c r="BC1092" s="17">
        <f t="shared" si="5343"/>
        <v>0</v>
      </c>
      <c r="BD1092" s="17">
        <f t="shared" si="5344"/>
        <v>0</v>
      </c>
      <c r="BE1092" s="17">
        <f t="shared" si="5345"/>
        <v>0</v>
      </c>
      <c r="BF1092" s="17">
        <f t="shared" si="5346"/>
        <v>0</v>
      </c>
      <c r="BG1092" s="17">
        <f t="shared" si="5347"/>
        <v>0</v>
      </c>
      <c r="BH1092" s="17">
        <f t="shared" si="5348"/>
        <v>0</v>
      </c>
      <c r="BI1092" s="17">
        <f t="shared" si="5349"/>
        <v>0</v>
      </c>
      <c r="BJ1092" s="17">
        <f t="shared" si="5350"/>
        <v>0</v>
      </c>
      <c r="BK1092" s="17">
        <f t="shared" si="5351"/>
        <v>0</v>
      </c>
      <c r="BL1092" s="17">
        <f t="shared" si="5184"/>
        <v>138.69999999999999</v>
      </c>
      <c r="BM1092" s="17">
        <f t="shared" si="5352"/>
        <v>0</v>
      </c>
      <c r="BN1092" s="77">
        <f t="shared" si="5182"/>
        <v>138.69999999999999</v>
      </c>
      <c r="BO1092" s="17">
        <f t="shared" si="5185"/>
        <v>138.69999999999999</v>
      </c>
      <c r="BP1092" s="17">
        <f t="shared" si="5353"/>
        <v>0</v>
      </c>
      <c r="BQ1092" s="77">
        <f t="shared" si="5183"/>
        <v>138.69999999999999</v>
      </c>
      <c r="BR1092" s="79">
        <f t="shared" si="5186"/>
        <v>138.69999999999999</v>
      </c>
      <c r="BS1092" s="17">
        <f t="shared" si="5353"/>
        <v>0</v>
      </c>
      <c r="BT1092" s="18"/>
      <c r="BU1092" s="14"/>
    </row>
    <row r="1093" spans="1:73" s="82" customFormat="1" ht="31.2" x14ac:dyDescent="0.3">
      <c r="A1093" s="65" t="s">
        <v>506</v>
      </c>
      <c r="B1093" s="65" t="s">
        <v>79</v>
      </c>
      <c r="C1093" s="65" t="s">
        <v>62</v>
      </c>
      <c r="D1093" s="65"/>
      <c r="E1093" s="70"/>
      <c r="F1093" s="66" t="s">
        <v>182</v>
      </c>
      <c r="G1093" s="22">
        <f t="shared" si="5310"/>
        <v>138.69999999999999</v>
      </c>
      <c r="H1093" s="22">
        <f t="shared" si="5311"/>
        <v>138.69999999999999</v>
      </c>
      <c r="I1093" s="22">
        <f t="shared" si="5312"/>
        <v>138.69999999999999</v>
      </c>
      <c r="J1093" s="22">
        <f t="shared" si="5313"/>
        <v>0</v>
      </c>
      <c r="K1093" s="22">
        <f t="shared" si="5314"/>
        <v>0</v>
      </c>
      <c r="L1093" s="22">
        <f t="shared" si="5315"/>
        <v>0</v>
      </c>
      <c r="M1093" s="22">
        <f t="shared" si="5307"/>
        <v>138.69999999999999</v>
      </c>
      <c r="N1093" s="22">
        <f t="shared" si="5308"/>
        <v>138.69999999999999</v>
      </c>
      <c r="O1093" s="22">
        <f t="shared" si="5309"/>
        <v>138.69999999999999</v>
      </c>
      <c r="P1093" s="22">
        <f t="shared" si="5316"/>
        <v>0</v>
      </c>
      <c r="Q1093" s="22">
        <f t="shared" si="5317"/>
        <v>0</v>
      </c>
      <c r="R1093" s="22">
        <f t="shared" si="5318"/>
        <v>0</v>
      </c>
      <c r="S1093" s="22">
        <f t="shared" si="5319"/>
        <v>0</v>
      </c>
      <c r="T1093" s="22">
        <f t="shared" si="5320"/>
        <v>0</v>
      </c>
      <c r="U1093" s="22">
        <f t="shared" si="5321"/>
        <v>0</v>
      </c>
      <c r="V1093" s="22">
        <f t="shared" si="5322"/>
        <v>0</v>
      </c>
      <c r="W1093" s="22">
        <f t="shared" si="5323"/>
        <v>0</v>
      </c>
      <c r="X1093" s="22">
        <f t="shared" si="5324"/>
        <v>0</v>
      </c>
      <c r="Y1093" s="22">
        <f t="shared" si="5325"/>
        <v>0</v>
      </c>
      <c r="Z1093" s="22">
        <f t="shared" si="5326"/>
        <v>0</v>
      </c>
      <c r="AA1093" s="22">
        <f t="shared" si="5327"/>
        <v>0</v>
      </c>
      <c r="AB1093" s="22">
        <f t="shared" si="5328"/>
        <v>0</v>
      </c>
      <c r="AC1093" s="22">
        <f t="shared" si="5210"/>
        <v>138.69999999999999</v>
      </c>
      <c r="AD1093" s="22">
        <f t="shared" si="5211"/>
        <v>138.69999999999999</v>
      </c>
      <c r="AE1093" s="22">
        <f t="shared" si="5212"/>
        <v>138.69999999999999</v>
      </c>
      <c r="AF1093" s="22">
        <f t="shared" si="5329"/>
        <v>0</v>
      </c>
      <c r="AG1093" s="22">
        <f t="shared" si="5214"/>
        <v>138.69999999999999</v>
      </c>
      <c r="AH1093" s="22">
        <f t="shared" si="5215"/>
        <v>138.69999999999999</v>
      </c>
      <c r="AI1093" s="22">
        <f t="shared" si="5216"/>
        <v>138.69999999999999</v>
      </c>
      <c r="AJ1093" s="22">
        <f t="shared" si="5330"/>
        <v>0</v>
      </c>
      <c r="AK1093" s="22">
        <f t="shared" si="5331"/>
        <v>0</v>
      </c>
      <c r="AL1093" s="22">
        <f t="shared" si="5332"/>
        <v>0</v>
      </c>
      <c r="AM1093" s="22">
        <f t="shared" si="5333"/>
        <v>0</v>
      </c>
      <c r="AN1093" s="22">
        <f t="shared" si="5334"/>
        <v>0</v>
      </c>
      <c r="AO1093" s="22">
        <f t="shared" si="5335"/>
        <v>0</v>
      </c>
      <c r="AP1093" s="22">
        <f t="shared" si="5336"/>
        <v>0</v>
      </c>
      <c r="AQ1093" s="22">
        <f t="shared" si="5337"/>
        <v>0</v>
      </c>
      <c r="AR1093" s="22">
        <f t="shared" si="5338"/>
        <v>0</v>
      </c>
      <c r="AS1093" s="22">
        <f t="shared" si="5289"/>
        <v>138.69999999999999</v>
      </c>
      <c r="AT1093" s="22">
        <f t="shared" si="5290"/>
        <v>138.69999999999999</v>
      </c>
      <c r="AU1093" s="22">
        <f t="shared" si="5291"/>
        <v>138.69999999999999</v>
      </c>
      <c r="AV1093" s="22">
        <f t="shared" si="5339"/>
        <v>0</v>
      </c>
      <c r="AW1093" s="22">
        <f t="shared" si="5340"/>
        <v>0</v>
      </c>
      <c r="AX1093" s="22">
        <f t="shared" si="5341"/>
        <v>0</v>
      </c>
      <c r="AY1093" s="22">
        <f t="shared" si="5292"/>
        <v>138.69999999999999</v>
      </c>
      <c r="AZ1093" s="22">
        <f t="shared" si="5293"/>
        <v>138.69999999999999</v>
      </c>
      <c r="BA1093" s="22">
        <f t="shared" si="5294"/>
        <v>138.69999999999999</v>
      </c>
      <c r="BB1093" s="22">
        <f t="shared" si="5342"/>
        <v>0</v>
      </c>
      <c r="BC1093" s="22">
        <f t="shared" si="5343"/>
        <v>0</v>
      </c>
      <c r="BD1093" s="22">
        <f t="shared" si="5344"/>
        <v>0</v>
      </c>
      <c r="BE1093" s="22">
        <f t="shared" si="5345"/>
        <v>0</v>
      </c>
      <c r="BF1093" s="22">
        <f t="shared" si="5346"/>
        <v>0</v>
      </c>
      <c r="BG1093" s="22">
        <f t="shared" si="5347"/>
        <v>0</v>
      </c>
      <c r="BH1093" s="22">
        <f t="shared" si="5348"/>
        <v>0</v>
      </c>
      <c r="BI1093" s="22">
        <f t="shared" si="5349"/>
        <v>0</v>
      </c>
      <c r="BJ1093" s="22">
        <f t="shared" si="5350"/>
        <v>0</v>
      </c>
      <c r="BK1093" s="22">
        <f t="shared" si="5351"/>
        <v>0</v>
      </c>
      <c r="BL1093" s="22">
        <f t="shared" si="5184"/>
        <v>138.69999999999999</v>
      </c>
      <c r="BM1093" s="22">
        <f t="shared" si="5352"/>
        <v>0</v>
      </c>
      <c r="BN1093" s="78">
        <f t="shared" si="5182"/>
        <v>138.69999999999999</v>
      </c>
      <c r="BO1093" s="22">
        <f t="shared" si="5185"/>
        <v>138.69999999999999</v>
      </c>
      <c r="BP1093" s="22">
        <f t="shared" si="5353"/>
        <v>0</v>
      </c>
      <c r="BQ1093" s="78">
        <f t="shared" si="5183"/>
        <v>138.69999999999999</v>
      </c>
      <c r="BR1093" s="80">
        <f t="shared" si="5186"/>
        <v>138.69999999999999</v>
      </c>
      <c r="BS1093" s="22">
        <f t="shared" si="5353"/>
        <v>0</v>
      </c>
      <c r="BT1093" s="23"/>
      <c r="BU1093" s="19"/>
    </row>
    <row r="1094" spans="1:73" ht="31.2" x14ac:dyDescent="0.3">
      <c r="A1094" s="67" t="s">
        <v>506</v>
      </c>
      <c r="B1094" s="67" t="s">
        <v>79</v>
      </c>
      <c r="C1094" s="67" t="s">
        <v>62</v>
      </c>
      <c r="D1094" s="67" t="s">
        <v>147</v>
      </c>
      <c r="E1094" s="71"/>
      <c r="F1094" s="68" t="s">
        <v>148</v>
      </c>
      <c r="G1094" s="26">
        <f t="shared" si="5310"/>
        <v>138.69999999999999</v>
      </c>
      <c r="H1094" s="26">
        <f t="shared" si="5311"/>
        <v>138.69999999999999</v>
      </c>
      <c r="I1094" s="26">
        <f t="shared" si="5312"/>
        <v>138.69999999999999</v>
      </c>
      <c r="J1094" s="26">
        <f t="shared" si="5313"/>
        <v>0</v>
      </c>
      <c r="K1094" s="26">
        <f t="shared" si="5314"/>
        <v>0</v>
      </c>
      <c r="L1094" s="26">
        <f t="shared" si="5315"/>
        <v>0</v>
      </c>
      <c r="M1094" s="26">
        <f t="shared" si="5307"/>
        <v>138.69999999999999</v>
      </c>
      <c r="N1094" s="26">
        <f t="shared" si="5308"/>
        <v>138.69999999999999</v>
      </c>
      <c r="O1094" s="26">
        <f t="shared" si="5309"/>
        <v>138.69999999999999</v>
      </c>
      <c r="P1094" s="26">
        <f t="shared" si="5316"/>
        <v>0</v>
      </c>
      <c r="Q1094" s="26">
        <f t="shared" si="5317"/>
        <v>0</v>
      </c>
      <c r="R1094" s="26">
        <f t="shared" si="5318"/>
        <v>0</v>
      </c>
      <c r="S1094" s="26">
        <f t="shared" si="5319"/>
        <v>0</v>
      </c>
      <c r="T1094" s="26">
        <f t="shared" si="5320"/>
        <v>0</v>
      </c>
      <c r="U1094" s="26">
        <f t="shared" si="5321"/>
        <v>0</v>
      </c>
      <c r="V1094" s="26">
        <f t="shared" si="5322"/>
        <v>0</v>
      </c>
      <c r="W1094" s="26">
        <f t="shared" si="5323"/>
        <v>0</v>
      </c>
      <c r="X1094" s="26">
        <f t="shared" si="5324"/>
        <v>0</v>
      </c>
      <c r="Y1094" s="26">
        <f t="shared" si="5325"/>
        <v>0</v>
      </c>
      <c r="Z1094" s="26">
        <f t="shared" si="5326"/>
        <v>0</v>
      </c>
      <c r="AA1094" s="26">
        <f t="shared" si="5327"/>
        <v>0</v>
      </c>
      <c r="AB1094" s="26">
        <f t="shared" si="5328"/>
        <v>0</v>
      </c>
      <c r="AC1094" s="26">
        <f t="shared" si="5210"/>
        <v>138.69999999999999</v>
      </c>
      <c r="AD1094" s="26">
        <f t="shared" si="5211"/>
        <v>138.69999999999999</v>
      </c>
      <c r="AE1094" s="26">
        <f t="shared" si="5212"/>
        <v>138.69999999999999</v>
      </c>
      <c r="AF1094" s="26">
        <f t="shared" si="5329"/>
        <v>0</v>
      </c>
      <c r="AG1094" s="26">
        <f t="shared" si="5214"/>
        <v>138.69999999999999</v>
      </c>
      <c r="AH1094" s="26">
        <f t="shared" si="5215"/>
        <v>138.69999999999999</v>
      </c>
      <c r="AI1094" s="26">
        <f t="shared" si="5216"/>
        <v>138.69999999999999</v>
      </c>
      <c r="AJ1094" s="26">
        <f t="shared" si="5330"/>
        <v>0</v>
      </c>
      <c r="AK1094" s="26">
        <f t="shared" si="5331"/>
        <v>0</v>
      </c>
      <c r="AL1094" s="26">
        <f t="shared" si="5332"/>
        <v>0</v>
      </c>
      <c r="AM1094" s="26">
        <f t="shared" si="5333"/>
        <v>0</v>
      </c>
      <c r="AN1094" s="26">
        <f t="shared" si="5334"/>
        <v>0</v>
      </c>
      <c r="AO1094" s="26">
        <f t="shared" si="5335"/>
        <v>0</v>
      </c>
      <c r="AP1094" s="26">
        <f t="shared" si="5336"/>
        <v>0</v>
      </c>
      <c r="AQ1094" s="26">
        <f t="shared" si="5337"/>
        <v>0</v>
      </c>
      <c r="AR1094" s="26">
        <f t="shared" si="5338"/>
        <v>0</v>
      </c>
      <c r="AS1094" s="26">
        <f t="shared" si="5289"/>
        <v>138.69999999999999</v>
      </c>
      <c r="AT1094" s="26">
        <f t="shared" si="5290"/>
        <v>138.69999999999999</v>
      </c>
      <c r="AU1094" s="26">
        <f t="shared" si="5291"/>
        <v>138.69999999999999</v>
      </c>
      <c r="AV1094" s="26">
        <f t="shared" si="5339"/>
        <v>0</v>
      </c>
      <c r="AW1094" s="26">
        <f t="shared" si="5340"/>
        <v>0</v>
      </c>
      <c r="AX1094" s="26">
        <f t="shared" si="5341"/>
        <v>0</v>
      </c>
      <c r="AY1094" s="26">
        <f t="shared" si="5292"/>
        <v>138.69999999999999</v>
      </c>
      <c r="AZ1094" s="26">
        <f t="shared" si="5293"/>
        <v>138.69999999999999</v>
      </c>
      <c r="BA1094" s="26">
        <f t="shared" si="5294"/>
        <v>138.69999999999999</v>
      </c>
      <c r="BB1094" s="26">
        <f t="shared" si="5342"/>
        <v>0</v>
      </c>
      <c r="BC1094" s="26">
        <f t="shared" si="5343"/>
        <v>0</v>
      </c>
      <c r="BD1094" s="26">
        <f t="shared" si="5344"/>
        <v>0</v>
      </c>
      <c r="BE1094" s="26">
        <f t="shared" si="5345"/>
        <v>0</v>
      </c>
      <c r="BF1094" s="26">
        <f t="shared" si="5346"/>
        <v>0</v>
      </c>
      <c r="BG1094" s="26">
        <f t="shared" si="5347"/>
        <v>0</v>
      </c>
      <c r="BH1094" s="26">
        <f t="shared" si="5348"/>
        <v>0</v>
      </c>
      <c r="BI1094" s="26">
        <f t="shared" si="5349"/>
        <v>0</v>
      </c>
      <c r="BJ1094" s="26">
        <f t="shared" si="5350"/>
        <v>0</v>
      </c>
      <c r="BK1094" s="26">
        <f t="shared" si="5351"/>
        <v>0</v>
      </c>
      <c r="BL1094" s="26">
        <f t="shared" si="5184"/>
        <v>138.69999999999999</v>
      </c>
      <c r="BM1094" s="26">
        <f t="shared" si="5352"/>
        <v>0</v>
      </c>
      <c r="BN1094" s="53">
        <f t="shared" si="5182"/>
        <v>138.69999999999999</v>
      </c>
      <c r="BO1094" s="26">
        <f t="shared" si="5185"/>
        <v>138.69999999999999</v>
      </c>
      <c r="BP1094" s="26">
        <f t="shared" si="5353"/>
        <v>0</v>
      </c>
      <c r="BQ1094" s="53">
        <f t="shared" si="5183"/>
        <v>138.69999999999999</v>
      </c>
      <c r="BR1094" s="52">
        <f t="shared" si="5186"/>
        <v>138.69999999999999</v>
      </c>
      <c r="BS1094" s="26">
        <f t="shared" si="5353"/>
        <v>0</v>
      </c>
      <c r="BT1094" s="27"/>
    </row>
    <row r="1095" spans="1:73" x14ac:dyDescent="0.3">
      <c r="A1095" s="67" t="s">
        <v>506</v>
      </c>
      <c r="B1095" s="67" t="s">
        <v>79</v>
      </c>
      <c r="C1095" s="67" t="s">
        <v>62</v>
      </c>
      <c r="D1095" s="67" t="s">
        <v>149</v>
      </c>
      <c r="E1095" s="71"/>
      <c r="F1095" s="68" t="s">
        <v>33</v>
      </c>
      <c r="G1095" s="26">
        <f t="shared" si="5310"/>
        <v>138.69999999999999</v>
      </c>
      <c r="H1095" s="26">
        <f t="shared" si="5311"/>
        <v>138.69999999999999</v>
      </c>
      <c r="I1095" s="26">
        <f t="shared" si="5312"/>
        <v>138.69999999999999</v>
      </c>
      <c r="J1095" s="26">
        <f t="shared" si="5313"/>
        <v>0</v>
      </c>
      <c r="K1095" s="26">
        <f t="shared" si="5314"/>
        <v>0</v>
      </c>
      <c r="L1095" s="26">
        <f t="shared" si="5315"/>
        <v>0</v>
      </c>
      <c r="M1095" s="26">
        <f t="shared" si="5307"/>
        <v>138.69999999999999</v>
      </c>
      <c r="N1095" s="26">
        <f t="shared" si="5308"/>
        <v>138.69999999999999</v>
      </c>
      <c r="O1095" s="26">
        <f t="shared" si="5309"/>
        <v>138.69999999999999</v>
      </c>
      <c r="P1095" s="26">
        <f t="shared" si="5316"/>
        <v>0</v>
      </c>
      <c r="Q1095" s="26">
        <f t="shared" si="5317"/>
        <v>0</v>
      </c>
      <c r="R1095" s="26">
        <f t="shared" si="5318"/>
        <v>0</v>
      </c>
      <c r="S1095" s="26">
        <f t="shared" si="5319"/>
        <v>0</v>
      </c>
      <c r="T1095" s="26">
        <f t="shared" si="5320"/>
        <v>0</v>
      </c>
      <c r="U1095" s="26">
        <f t="shared" si="5321"/>
        <v>0</v>
      </c>
      <c r="V1095" s="26">
        <f t="shared" si="5322"/>
        <v>0</v>
      </c>
      <c r="W1095" s="26">
        <f t="shared" si="5323"/>
        <v>0</v>
      </c>
      <c r="X1095" s="26">
        <f t="shared" si="5324"/>
        <v>0</v>
      </c>
      <c r="Y1095" s="26">
        <f t="shared" si="5325"/>
        <v>0</v>
      </c>
      <c r="Z1095" s="26">
        <f t="shared" si="5326"/>
        <v>0</v>
      </c>
      <c r="AA1095" s="26">
        <f t="shared" si="5327"/>
        <v>0</v>
      </c>
      <c r="AB1095" s="26">
        <f t="shared" si="5328"/>
        <v>0</v>
      </c>
      <c r="AC1095" s="26">
        <f t="shared" si="5210"/>
        <v>138.69999999999999</v>
      </c>
      <c r="AD1095" s="26">
        <f t="shared" si="5211"/>
        <v>138.69999999999999</v>
      </c>
      <c r="AE1095" s="26">
        <f t="shared" si="5212"/>
        <v>138.69999999999999</v>
      </c>
      <c r="AF1095" s="26">
        <f t="shared" si="5329"/>
        <v>0</v>
      </c>
      <c r="AG1095" s="26">
        <f t="shared" si="5214"/>
        <v>138.69999999999999</v>
      </c>
      <c r="AH1095" s="26">
        <f t="shared" si="5215"/>
        <v>138.69999999999999</v>
      </c>
      <c r="AI1095" s="26">
        <f t="shared" si="5216"/>
        <v>138.69999999999999</v>
      </c>
      <c r="AJ1095" s="26">
        <f t="shared" si="5330"/>
        <v>0</v>
      </c>
      <c r="AK1095" s="26">
        <f t="shared" si="5331"/>
        <v>0</v>
      </c>
      <c r="AL1095" s="26">
        <f t="shared" si="5332"/>
        <v>0</v>
      </c>
      <c r="AM1095" s="26">
        <f t="shared" si="5333"/>
        <v>0</v>
      </c>
      <c r="AN1095" s="26">
        <f t="shared" si="5334"/>
        <v>0</v>
      </c>
      <c r="AO1095" s="26">
        <f t="shared" si="5335"/>
        <v>0</v>
      </c>
      <c r="AP1095" s="26">
        <f t="shared" si="5336"/>
        <v>0</v>
      </c>
      <c r="AQ1095" s="26">
        <f t="shared" si="5337"/>
        <v>0</v>
      </c>
      <c r="AR1095" s="26">
        <f t="shared" si="5338"/>
        <v>0</v>
      </c>
      <c r="AS1095" s="26">
        <f t="shared" si="5289"/>
        <v>138.69999999999999</v>
      </c>
      <c r="AT1095" s="26">
        <f t="shared" si="5290"/>
        <v>138.69999999999999</v>
      </c>
      <c r="AU1095" s="26">
        <f t="shared" si="5291"/>
        <v>138.69999999999999</v>
      </c>
      <c r="AV1095" s="26">
        <f t="shared" si="5339"/>
        <v>0</v>
      </c>
      <c r="AW1095" s="26">
        <f t="shared" si="5340"/>
        <v>0</v>
      </c>
      <c r="AX1095" s="26">
        <f t="shared" si="5341"/>
        <v>0</v>
      </c>
      <c r="AY1095" s="26">
        <f t="shared" si="5292"/>
        <v>138.69999999999999</v>
      </c>
      <c r="AZ1095" s="26">
        <f t="shared" si="5293"/>
        <v>138.69999999999999</v>
      </c>
      <c r="BA1095" s="26">
        <f t="shared" si="5294"/>
        <v>138.69999999999999</v>
      </c>
      <c r="BB1095" s="26">
        <f t="shared" si="5342"/>
        <v>0</v>
      </c>
      <c r="BC1095" s="26">
        <f t="shared" si="5343"/>
        <v>0</v>
      </c>
      <c r="BD1095" s="26">
        <f t="shared" si="5344"/>
        <v>0</v>
      </c>
      <c r="BE1095" s="26">
        <f t="shared" si="5345"/>
        <v>0</v>
      </c>
      <c r="BF1095" s="26">
        <f t="shared" si="5346"/>
        <v>0</v>
      </c>
      <c r="BG1095" s="26">
        <f t="shared" si="5347"/>
        <v>0</v>
      </c>
      <c r="BH1095" s="26">
        <f t="shared" si="5348"/>
        <v>0</v>
      </c>
      <c r="BI1095" s="26">
        <f t="shared" si="5349"/>
        <v>0</v>
      </c>
      <c r="BJ1095" s="26">
        <f t="shared" si="5350"/>
        <v>0</v>
      </c>
      <c r="BK1095" s="26">
        <f t="shared" si="5351"/>
        <v>0</v>
      </c>
      <c r="BL1095" s="26">
        <f t="shared" si="5184"/>
        <v>138.69999999999999</v>
      </c>
      <c r="BM1095" s="26">
        <f t="shared" si="5352"/>
        <v>0</v>
      </c>
      <c r="BN1095" s="53">
        <f t="shared" si="5182"/>
        <v>138.69999999999999</v>
      </c>
      <c r="BO1095" s="26">
        <f t="shared" si="5185"/>
        <v>138.69999999999999</v>
      </c>
      <c r="BP1095" s="26">
        <f t="shared" si="5353"/>
        <v>0</v>
      </c>
      <c r="BQ1095" s="53">
        <f t="shared" si="5183"/>
        <v>138.69999999999999</v>
      </c>
      <c r="BR1095" s="52">
        <f t="shared" si="5186"/>
        <v>138.69999999999999</v>
      </c>
      <c r="BS1095" s="26">
        <f t="shared" si="5353"/>
        <v>0</v>
      </c>
      <c r="BT1095" s="27"/>
    </row>
    <row r="1096" spans="1:73" ht="46.8" x14ac:dyDescent="0.3">
      <c r="A1096" s="67" t="s">
        <v>506</v>
      </c>
      <c r="B1096" s="67" t="s">
        <v>79</v>
      </c>
      <c r="C1096" s="67" t="s">
        <v>62</v>
      </c>
      <c r="D1096" s="67" t="s">
        <v>167</v>
      </c>
      <c r="E1096" s="71"/>
      <c r="F1096" s="83" t="s">
        <v>168</v>
      </c>
      <c r="G1096" s="26">
        <f t="shared" si="5310"/>
        <v>138.69999999999999</v>
      </c>
      <c r="H1096" s="26">
        <f t="shared" si="5311"/>
        <v>138.69999999999999</v>
      </c>
      <c r="I1096" s="26">
        <f t="shared" si="5312"/>
        <v>138.69999999999999</v>
      </c>
      <c r="J1096" s="26">
        <f t="shared" si="5313"/>
        <v>0</v>
      </c>
      <c r="K1096" s="26">
        <f t="shared" si="5314"/>
        <v>0</v>
      </c>
      <c r="L1096" s="26">
        <f t="shared" si="5315"/>
        <v>0</v>
      </c>
      <c r="M1096" s="26">
        <f t="shared" si="5307"/>
        <v>138.69999999999999</v>
      </c>
      <c r="N1096" s="26">
        <f t="shared" si="5308"/>
        <v>138.69999999999999</v>
      </c>
      <c r="O1096" s="26">
        <f t="shared" si="5309"/>
        <v>138.69999999999999</v>
      </c>
      <c r="P1096" s="26">
        <f t="shared" si="5316"/>
        <v>0</v>
      </c>
      <c r="Q1096" s="26">
        <f t="shared" si="5317"/>
        <v>0</v>
      </c>
      <c r="R1096" s="26">
        <f t="shared" si="5318"/>
        <v>0</v>
      </c>
      <c r="S1096" s="26">
        <f t="shared" si="5319"/>
        <v>0</v>
      </c>
      <c r="T1096" s="26">
        <f t="shared" si="5320"/>
        <v>0</v>
      </c>
      <c r="U1096" s="26">
        <f t="shared" si="5321"/>
        <v>0</v>
      </c>
      <c r="V1096" s="26">
        <f t="shared" si="5322"/>
        <v>0</v>
      </c>
      <c r="W1096" s="26">
        <f t="shared" si="5323"/>
        <v>0</v>
      </c>
      <c r="X1096" s="26">
        <f t="shared" si="5324"/>
        <v>0</v>
      </c>
      <c r="Y1096" s="26">
        <f t="shared" si="5325"/>
        <v>0</v>
      </c>
      <c r="Z1096" s="26">
        <f t="shared" si="5326"/>
        <v>0</v>
      </c>
      <c r="AA1096" s="26">
        <f t="shared" si="5327"/>
        <v>0</v>
      </c>
      <c r="AB1096" s="26">
        <f t="shared" si="5328"/>
        <v>0</v>
      </c>
      <c r="AC1096" s="26">
        <f t="shared" si="5210"/>
        <v>138.69999999999999</v>
      </c>
      <c r="AD1096" s="26">
        <f t="shared" si="5211"/>
        <v>138.69999999999999</v>
      </c>
      <c r="AE1096" s="26">
        <f t="shared" si="5212"/>
        <v>138.69999999999999</v>
      </c>
      <c r="AF1096" s="26">
        <f t="shared" si="5329"/>
        <v>0</v>
      </c>
      <c r="AG1096" s="26">
        <f t="shared" si="5214"/>
        <v>138.69999999999999</v>
      </c>
      <c r="AH1096" s="26">
        <f t="shared" si="5215"/>
        <v>138.69999999999999</v>
      </c>
      <c r="AI1096" s="26">
        <f t="shared" si="5216"/>
        <v>138.69999999999999</v>
      </c>
      <c r="AJ1096" s="26">
        <f t="shared" si="5330"/>
        <v>0</v>
      </c>
      <c r="AK1096" s="26">
        <f t="shared" si="5331"/>
        <v>0</v>
      </c>
      <c r="AL1096" s="26">
        <f t="shared" si="5332"/>
        <v>0</v>
      </c>
      <c r="AM1096" s="26">
        <f t="shared" si="5333"/>
        <v>0</v>
      </c>
      <c r="AN1096" s="26">
        <f t="shared" si="5334"/>
        <v>0</v>
      </c>
      <c r="AO1096" s="26">
        <f t="shared" si="5335"/>
        <v>0</v>
      </c>
      <c r="AP1096" s="26">
        <f t="shared" si="5336"/>
        <v>0</v>
      </c>
      <c r="AQ1096" s="26">
        <f t="shared" si="5337"/>
        <v>0</v>
      </c>
      <c r="AR1096" s="26">
        <f t="shared" si="5338"/>
        <v>0</v>
      </c>
      <c r="AS1096" s="26">
        <f t="shared" si="5289"/>
        <v>138.69999999999999</v>
      </c>
      <c r="AT1096" s="26">
        <f t="shared" si="5290"/>
        <v>138.69999999999999</v>
      </c>
      <c r="AU1096" s="26">
        <f t="shared" si="5291"/>
        <v>138.69999999999999</v>
      </c>
      <c r="AV1096" s="26">
        <f t="shared" si="5339"/>
        <v>0</v>
      </c>
      <c r="AW1096" s="26">
        <f t="shared" si="5340"/>
        <v>0</v>
      </c>
      <c r="AX1096" s="26">
        <f t="shared" si="5341"/>
        <v>0</v>
      </c>
      <c r="AY1096" s="26">
        <f t="shared" si="5292"/>
        <v>138.69999999999999</v>
      </c>
      <c r="AZ1096" s="26">
        <f t="shared" si="5293"/>
        <v>138.69999999999999</v>
      </c>
      <c r="BA1096" s="26">
        <f t="shared" si="5294"/>
        <v>138.69999999999999</v>
      </c>
      <c r="BB1096" s="26">
        <f t="shared" si="5342"/>
        <v>0</v>
      </c>
      <c r="BC1096" s="26">
        <f t="shared" si="5343"/>
        <v>0</v>
      </c>
      <c r="BD1096" s="26">
        <f t="shared" si="5344"/>
        <v>0</v>
      </c>
      <c r="BE1096" s="26">
        <f t="shared" si="5345"/>
        <v>0</v>
      </c>
      <c r="BF1096" s="26">
        <f t="shared" si="5346"/>
        <v>0</v>
      </c>
      <c r="BG1096" s="26">
        <f t="shared" si="5347"/>
        <v>0</v>
      </c>
      <c r="BH1096" s="26">
        <f t="shared" si="5348"/>
        <v>0</v>
      </c>
      <c r="BI1096" s="26">
        <f t="shared" si="5349"/>
        <v>0</v>
      </c>
      <c r="BJ1096" s="26">
        <f t="shared" si="5350"/>
        <v>0</v>
      </c>
      <c r="BK1096" s="26">
        <f t="shared" si="5351"/>
        <v>0</v>
      </c>
      <c r="BL1096" s="26">
        <f t="shared" si="5184"/>
        <v>138.69999999999999</v>
      </c>
      <c r="BM1096" s="26">
        <f t="shared" si="5352"/>
        <v>0</v>
      </c>
      <c r="BN1096" s="53">
        <f t="shared" si="5182"/>
        <v>138.69999999999999</v>
      </c>
      <c r="BO1096" s="26">
        <f t="shared" si="5185"/>
        <v>138.69999999999999</v>
      </c>
      <c r="BP1096" s="26">
        <f t="shared" si="5353"/>
        <v>0</v>
      </c>
      <c r="BQ1096" s="53">
        <f t="shared" si="5183"/>
        <v>138.69999999999999</v>
      </c>
      <c r="BR1096" s="52">
        <f t="shared" si="5186"/>
        <v>138.69999999999999</v>
      </c>
      <c r="BS1096" s="26">
        <f t="shared" si="5353"/>
        <v>0</v>
      </c>
      <c r="BT1096" s="27"/>
    </row>
    <row r="1097" spans="1:73" x14ac:dyDescent="0.3">
      <c r="A1097" s="67" t="s">
        <v>506</v>
      </c>
      <c r="B1097" s="67" t="s">
        <v>79</v>
      </c>
      <c r="C1097" s="67" t="s">
        <v>62</v>
      </c>
      <c r="D1097" s="67" t="s">
        <v>183</v>
      </c>
      <c r="E1097" s="71"/>
      <c r="F1097" s="68" t="s">
        <v>184</v>
      </c>
      <c r="G1097" s="26">
        <f t="shared" si="5310"/>
        <v>138.69999999999999</v>
      </c>
      <c r="H1097" s="26">
        <f t="shared" si="5311"/>
        <v>138.69999999999999</v>
      </c>
      <c r="I1097" s="26">
        <f t="shared" si="5312"/>
        <v>138.69999999999999</v>
      </c>
      <c r="J1097" s="26">
        <f t="shared" si="5313"/>
        <v>0</v>
      </c>
      <c r="K1097" s="26">
        <f t="shared" si="5314"/>
        <v>0</v>
      </c>
      <c r="L1097" s="26">
        <f t="shared" si="5315"/>
        <v>0</v>
      </c>
      <c r="M1097" s="26">
        <f t="shared" si="5307"/>
        <v>138.69999999999999</v>
      </c>
      <c r="N1097" s="26">
        <f t="shared" si="5308"/>
        <v>138.69999999999999</v>
      </c>
      <c r="O1097" s="26">
        <f t="shared" si="5309"/>
        <v>138.69999999999999</v>
      </c>
      <c r="P1097" s="26">
        <f t="shared" si="5316"/>
        <v>0</v>
      </c>
      <c r="Q1097" s="26">
        <f t="shared" si="5317"/>
        <v>0</v>
      </c>
      <c r="R1097" s="26">
        <f t="shared" si="5318"/>
        <v>0</v>
      </c>
      <c r="S1097" s="26">
        <f t="shared" si="5319"/>
        <v>0</v>
      </c>
      <c r="T1097" s="26">
        <f t="shared" si="5320"/>
        <v>0</v>
      </c>
      <c r="U1097" s="26">
        <f t="shared" si="5321"/>
        <v>0</v>
      </c>
      <c r="V1097" s="26">
        <f t="shared" si="5322"/>
        <v>0</v>
      </c>
      <c r="W1097" s="26">
        <f t="shared" si="5323"/>
        <v>0</v>
      </c>
      <c r="X1097" s="26">
        <f t="shared" si="5324"/>
        <v>0</v>
      </c>
      <c r="Y1097" s="26">
        <f t="shared" si="5325"/>
        <v>0</v>
      </c>
      <c r="Z1097" s="26">
        <f t="shared" si="5326"/>
        <v>0</v>
      </c>
      <c r="AA1097" s="26">
        <f t="shared" si="5327"/>
        <v>0</v>
      </c>
      <c r="AB1097" s="26">
        <f t="shared" si="5328"/>
        <v>0</v>
      </c>
      <c r="AC1097" s="26">
        <f t="shared" si="5210"/>
        <v>138.69999999999999</v>
      </c>
      <c r="AD1097" s="26">
        <f t="shared" si="5211"/>
        <v>138.69999999999999</v>
      </c>
      <c r="AE1097" s="26">
        <f t="shared" si="5212"/>
        <v>138.69999999999999</v>
      </c>
      <c r="AF1097" s="26">
        <f t="shared" si="5329"/>
        <v>0</v>
      </c>
      <c r="AG1097" s="26">
        <f t="shared" si="5214"/>
        <v>138.69999999999999</v>
      </c>
      <c r="AH1097" s="26">
        <f t="shared" si="5215"/>
        <v>138.69999999999999</v>
      </c>
      <c r="AI1097" s="26">
        <f t="shared" si="5216"/>
        <v>138.69999999999999</v>
      </c>
      <c r="AJ1097" s="26">
        <f t="shared" si="5330"/>
        <v>0</v>
      </c>
      <c r="AK1097" s="26">
        <f t="shared" si="5331"/>
        <v>0</v>
      </c>
      <c r="AL1097" s="26">
        <f t="shared" si="5332"/>
        <v>0</v>
      </c>
      <c r="AM1097" s="26">
        <f t="shared" si="5333"/>
        <v>0</v>
      </c>
      <c r="AN1097" s="26">
        <f t="shared" si="5334"/>
        <v>0</v>
      </c>
      <c r="AO1097" s="26">
        <f t="shared" si="5335"/>
        <v>0</v>
      </c>
      <c r="AP1097" s="26">
        <f t="shared" si="5336"/>
        <v>0</v>
      </c>
      <c r="AQ1097" s="26">
        <f t="shared" si="5337"/>
        <v>0</v>
      </c>
      <c r="AR1097" s="26">
        <f t="shared" si="5338"/>
        <v>0</v>
      </c>
      <c r="AS1097" s="26">
        <f t="shared" si="5289"/>
        <v>138.69999999999999</v>
      </c>
      <c r="AT1097" s="26">
        <f t="shared" si="5290"/>
        <v>138.69999999999999</v>
      </c>
      <c r="AU1097" s="26">
        <f t="shared" si="5291"/>
        <v>138.69999999999999</v>
      </c>
      <c r="AV1097" s="26">
        <f t="shared" si="5339"/>
        <v>0</v>
      </c>
      <c r="AW1097" s="26">
        <f t="shared" si="5340"/>
        <v>0</v>
      </c>
      <c r="AX1097" s="26">
        <f t="shared" si="5341"/>
        <v>0</v>
      </c>
      <c r="AY1097" s="26">
        <f t="shared" si="5292"/>
        <v>138.69999999999999</v>
      </c>
      <c r="AZ1097" s="26">
        <f t="shared" si="5293"/>
        <v>138.69999999999999</v>
      </c>
      <c r="BA1097" s="26">
        <f t="shared" si="5294"/>
        <v>138.69999999999999</v>
      </c>
      <c r="BB1097" s="26">
        <f t="shared" si="5342"/>
        <v>0</v>
      </c>
      <c r="BC1097" s="26">
        <f t="shared" si="5343"/>
        <v>0</v>
      </c>
      <c r="BD1097" s="26">
        <f t="shared" si="5344"/>
        <v>0</v>
      </c>
      <c r="BE1097" s="26">
        <f t="shared" si="5345"/>
        <v>0</v>
      </c>
      <c r="BF1097" s="26">
        <f t="shared" si="5346"/>
        <v>0</v>
      </c>
      <c r="BG1097" s="26">
        <f t="shared" si="5347"/>
        <v>0</v>
      </c>
      <c r="BH1097" s="26">
        <f t="shared" si="5348"/>
        <v>0</v>
      </c>
      <c r="BI1097" s="26">
        <f t="shared" si="5349"/>
        <v>0</v>
      </c>
      <c r="BJ1097" s="26">
        <f t="shared" si="5350"/>
        <v>0</v>
      </c>
      <c r="BK1097" s="26">
        <f t="shared" si="5351"/>
        <v>0</v>
      </c>
      <c r="BL1097" s="26">
        <f t="shared" si="5184"/>
        <v>138.69999999999999</v>
      </c>
      <c r="BM1097" s="26">
        <f t="shared" si="5352"/>
        <v>0</v>
      </c>
      <c r="BN1097" s="53">
        <f t="shared" si="5182"/>
        <v>138.69999999999999</v>
      </c>
      <c r="BO1097" s="26">
        <f t="shared" si="5185"/>
        <v>138.69999999999999</v>
      </c>
      <c r="BP1097" s="26">
        <f t="shared" si="5353"/>
        <v>0</v>
      </c>
      <c r="BQ1097" s="53">
        <f t="shared" si="5183"/>
        <v>138.69999999999999</v>
      </c>
      <c r="BR1097" s="52">
        <f t="shared" si="5186"/>
        <v>138.69999999999999</v>
      </c>
      <c r="BS1097" s="26">
        <f t="shared" si="5353"/>
        <v>0</v>
      </c>
      <c r="BT1097" s="27"/>
    </row>
    <row r="1098" spans="1:73" ht="31.2" x14ac:dyDescent="0.3">
      <c r="A1098" s="67" t="s">
        <v>506</v>
      </c>
      <c r="B1098" s="67" t="s">
        <v>79</v>
      </c>
      <c r="C1098" s="67" t="s">
        <v>62</v>
      </c>
      <c r="D1098" s="67" t="s">
        <v>183</v>
      </c>
      <c r="E1098" s="67" t="s">
        <v>38</v>
      </c>
      <c r="F1098" s="68" t="s">
        <v>39</v>
      </c>
      <c r="G1098" s="26">
        <v>138.69999999999999</v>
      </c>
      <c r="H1098" s="26">
        <v>138.69999999999999</v>
      </c>
      <c r="I1098" s="26">
        <v>138.69999999999999</v>
      </c>
      <c r="J1098" s="26"/>
      <c r="K1098" s="26"/>
      <c r="L1098" s="26"/>
      <c r="M1098" s="26">
        <f t="shared" si="5307"/>
        <v>138.69999999999999</v>
      </c>
      <c r="N1098" s="26">
        <f t="shared" si="5308"/>
        <v>138.69999999999999</v>
      </c>
      <c r="O1098" s="26">
        <f t="shared" si="5309"/>
        <v>138.69999999999999</v>
      </c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>
        <f t="shared" si="5210"/>
        <v>138.69999999999999</v>
      </c>
      <c r="AD1098" s="26">
        <f t="shared" si="5211"/>
        <v>138.69999999999999</v>
      </c>
      <c r="AE1098" s="26">
        <f t="shared" si="5212"/>
        <v>138.69999999999999</v>
      </c>
      <c r="AF1098" s="26"/>
      <c r="AG1098" s="26">
        <f t="shared" si="5214"/>
        <v>138.69999999999999</v>
      </c>
      <c r="AH1098" s="26">
        <f t="shared" si="5215"/>
        <v>138.69999999999999</v>
      </c>
      <c r="AI1098" s="26">
        <f t="shared" si="5216"/>
        <v>138.69999999999999</v>
      </c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>
        <f t="shared" si="5289"/>
        <v>138.69999999999999</v>
      </c>
      <c r="AT1098" s="26">
        <f t="shared" si="5290"/>
        <v>138.69999999999999</v>
      </c>
      <c r="AU1098" s="26">
        <f t="shared" si="5291"/>
        <v>138.69999999999999</v>
      </c>
      <c r="AV1098" s="26"/>
      <c r="AW1098" s="26"/>
      <c r="AX1098" s="26"/>
      <c r="AY1098" s="26">
        <f t="shared" si="5292"/>
        <v>138.69999999999999</v>
      </c>
      <c r="AZ1098" s="26">
        <f t="shared" si="5293"/>
        <v>138.69999999999999</v>
      </c>
      <c r="BA1098" s="26">
        <f t="shared" si="5294"/>
        <v>138.69999999999999</v>
      </c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>
        <f t="shared" si="5184"/>
        <v>138.69999999999999</v>
      </c>
      <c r="BM1098" s="26"/>
      <c r="BN1098" s="53">
        <f t="shared" si="5182"/>
        <v>138.69999999999999</v>
      </c>
      <c r="BO1098" s="26">
        <f t="shared" si="5185"/>
        <v>138.69999999999999</v>
      </c>
      <c r="BP1098" s="26"/>
      <c r="BQ1098" s="53">
        <f t="shared" si="5183"/>
        <v>138.69999999999999</v>
      </c>
      <c r="BR1098" s="52">
        <f t="shared" si="5186"/>
        <v>138.69999999999999</v>
      </c>
      <c r="BS1098" s="26"/>
      <c r="BT1098" s="27"/>
    </row>
    <row r="1099" spans="1:73" s="81" customFormat="1" x14ac:dyDescent="0.3">
      <c r="A1099" s="63" t="s">
        <v>506</v>
      </c>
      <c r="B1099" s="63" t="s">
        <v>73</v>
      </c>
      <c r="C1099" s="63"/>
      <c r="D1099" s="63"/>
      <c r="E1099" s="63"/>
      <c r="F1099" s="64" t="s">
        <v>197</v>
      </c>
      <c r="G1099" s="17">
        <f t="shared" si="5310"/>
        <v>4846.3999999999996</v>
      </c>
      <c r="H1099" s="17">
        <f t="shared" si="5311"/>
        <v>4846.3999999999996</v>
      </c>
      <c r="I1099" s="17">
        <f t="shared" si="5312"/>
        <v>4846.3999999999996</v>
      </c>
      <c r="J1099" s="17">
        <f t="shared" si="5313"/>
        <v>0</v>
      </c>
      <c r="K1099" s="17">
        <f t="shared" si="5314"/>
        <v>0</v>
      </c>
      <c r="L1099" s="17">
        <f t="shared" si="5315"/>
        <v>0</v>
      </c>
      <c r="M1099" s="17">
        <f t="shared" si="5307"/>
        <v>4846.3999999999996</v>
      </c>
      <c r="N1099" s="17">
        <f t="shared" si="5308"/>
        <v>4846.3999999999996</v>
      </c>
      <c r="O1099" s="17">
        <f t="shared" si="5309"/>
        <v>4846.3999999999996</v>
      </c>
      <c r="P1099" s="17">
        <f t="shared" si="5316"/>
        <v>0</v>
      </c>
      <c r="Q1099" s="17">
        <f t="shared" si="5317"/>
        <v>0</v>
      </c>
      <c r="R1099" s="17">
        <f t="shared" si="5318"/>
        <v>0</v>
      </c>
      <c r="S1099" s="17">
        <f t="shared" si="5319"/>
        <v>0</v>
      </c>
      <c r="T1099" s="17">
        <f t="shared" si="5320"/>
        <v>0</v>
      </c>
      <c r="U1099" s="17">
        <f t="shared" si="5321"/>
        <v>0</v>
      </c>
      <c r="V1099" s="17">
        <f t="shared" si="5322"/>
        <v>0</v>
      </c>
      <c r="W1099" s="17">
        <f t="shared" si="5323"/>
        <v>0</v>
      </c>
      <c r="X1099" s="17">
        <f t="shared" si="5324"/>
        <v>0</v>
      </c>
      <c r="Y1099" s="17">
        <f t="shared" si="5325"/>
        <v>0</v>
      </c>
      <c r="Z1099" s="17">
        <f t="shared" si="5326"/>
        <v>0</v>
      </c>
      <c r="AA1099" s="17">
        <f t="shared" si="5327"/>
        <v>0</v>
      </c>
      <c r="AB1099" s="17">
        <f t="shared" si="5328"/>
        <v>0</v>
      </c>
      <c r="AC1099" s="17">
        <f t="shared" si="5210"/>
        <v>4846.3999999999996</v>
      </c>
      <c r="AD1099" s="17">
        <f t="shared" si="5211"/>
        <v>4846.3999999999996</v>
      </c>
      <c r="AE1099" s="17">
        <f t="shared" si="5212"/>
        <v>4846.3999999999996</v>
      </c>
      <c r="AF1099" s="17">
        <f t="shared" si="5329"/>
        <v>0</v>
      </c>
      <c r="AG1099" s="17">
        <f t="shared" si="5214"/>
        <v>4846.3999999999996</v>
      </c>
      <c r="AH1099" s="17">
        <f t="shared" si="5215"/>
        <v>4846.3999999999996</v>
      </c>
      <c r="AI1099" s="17">
        <f t="shared" si="5216"/>
        <v>4846.3999999999996</v>
      </c>
      <c r="AJ1099" s="17">
        <f t="shared" si="5330"/>
        <v>0</v>
      </c>
      <c r="AK1099" s="17">
        <f t="shared" si="5331"/>
        <v>0</v>
      </c>
      <c r="AL1099" s="17">
        <f t="shared" si="5332"/>
        <v>0</v>
      </c>
      <c r="AM1099" s="17">
        <f t="shared" si="5333"/>
        <v>0</v>
      </c>
      <c r="AN1099" s="17">
        <f t="shared" si="5334"/>
        <v>0</v>
      </c>
      <c r="AO1099" s="17">
        <f t="shared" si="5335"/>
        <v>0</v>
      </c>
      <c r="AP1099" s="17">
        <f t="shared" si="5336"/>
        <v>0</v>
      </c>
      <c r="AQ1099" s="17">
        <f t="shared" si="5337"/>
        <v>0</v>
      </c>
      <c r="AR1099" s="17">
        <f t="shared" si="5338"/>
        <v>0</v>
      </c>
      <c r="AS1099" s="17">
        <f t="shared" si="5289"/>
        <v>4846.3999999999996</v>
      </c>
      <c r="AT1099" s="17">
        <f t="shared" si="5290"/>
        <v>4846.3999999999996</v>
      </c>
      <c r="AU1099" s="17">
        <f t="shared" si="5291"/>
        <v>4846.3999999999996</v>
      </c>
      <c r="AV1099" s="17">
        <f t="shared" si="5339"/>
        <v>0</v>
      </c>
      <c r="AW1099" s="17">
        <f t="shared" si="5340"/>
        <v>0</v>
      </c>
      <c r="AX1099" s="17">
        <f t="shared" si="5341"/>
        <v>0</v>
      </c>
      <c r="AY1099" s="17">
        <f t="shared" si="5292"/>
        <v>4846.3999999999996</v>
      </c>
      <c r="AZ1099" s="17">
        <f t="shared" si="5293"/>
        <v>4846.3999999999996</v>
      </c>
      <c r="BA1099" s="17">
        <f t="shared" si="5294"/>
        <v>4846.3999999999996</v>
      </c>
      <c r="BB1099" s="17">
        <f t="shared" si="5342"/>
        <v>0</v>
      </c>
      <c r="BC1099" s="17">
        <f t="shared" si="5343"/>
        <v>0</v>
      </c>
      <c r="BD1099" s="17">
        <f t="shared" si="5344"/>
        <v>0</v>
      </c>
      <c r="BE1099" s="17">
        <f t="shared" si="5345"/>
        <v>0</v>
      </c>
      <c r="BF1099" s="17">
        <f t="shared" si="5346"/>
        <v>0</v>
      </c>
      <c r="BG1099" s="17">
        <f t="shared" si="5347"/>
        <v>0</v>
      </c>
      <c r="BH1099" s="17">
        <f t="shared" si="5348"/>
        <v>0</v>
      </c>
      <c r="BI1099" s="17">
        <f t="shared" si="5349"/>
        <v>0</v>
      </c>
      <c r="BJ1099" s="17">
        <f t="shared" si="5350"/>
        <v>0</v>
      </c>
      <c r="BK1099" s="17">
        <f t="shared" si="5351"/>
        <v>0</v>
      </c>
      <c r="BL1099" s="17">
        <f t="shared" si="5184"/>
        <v>4846.3999999999996</v>
      </c>
      <c r="BM1099" s="17">
        <f t="shared" si="5352"/>
        <v>0</v>
      </c>
      <c r="BN1099" s="77">
        <f t="shared" si="5182"/>
        <v>4846.3999999999996</v>
      </c>
      <c r="BO1099" s="17">
        <f t="shared" si="5185"/>
        <v>4846.3999999999996</v>
      </c>
      <c r="BP1099" s="17">
        <f t="shared" si="5353"/>
        <v>0</v>
      </c>
      <c r="BQ1099" s="77">
        <f t="shared" si="5183"/>
        <v>4846.3999999999996</v>
      </c>
      <c r="BR1099" s="79">
        <f t="shared" si="5186"/>
        <v>4846.3999999999996</v>
      </c>
      <c r="BS1099" s="17">
        <f t="shared" si="5353"/>
        <v>0</v>
      </c>
      <c r="BT1099" s="18"/>
      <c r="BU1099" s="14"/>
    </row>
    <row r="1100" spans="1:73" s="82" customFormat="1" x14ac:dyDescent="0.3">
      <c r="A1100" s="65" t="s">
        <v>506</v>
      </c>
      <c r="B1100" s="65" t="s">
        <v>73</v>
      </c>
      <c r="C1100" s="65" t="s">
        <v>73</v>
      </c>
      <c r="D1100" s="65"/>
      <c r="E1100" s="65"/>
      <c r="F1100" s="66" t="s">
        <v>217</v>
      </c>
      <c r="G1100" s="22">
        <f t="shared" ref="G1100:L1100" si="5354">G1101+G1106</f>
        <v>4846.3999999999996</v>
      </c>
      <c r="H1100" s="22">
        <f t="shared" si="5354"/>
        <v>4846.3999999999996</v>
      </c>
      <c r="I1100" s="22">
        <f t="shared" si="5354"/>
        <v>4846.3999999999996</v>
      </c>
      <c r="J1100" s="22">
        <f t="shared" si="5354"/>
        <v>0</v>
      </c>
      <c r="K1100" s="22">
        <f t="shared" si="5354"/>
        <v>0</v>
      </c>
      <c r="L1100" s="22">
        <f t="shared" si="5354"/>
        <v>0</v>
      </c>
      <c r="M1100" s="22">
        <f t="shared" si="5307"/>
        <v>4846.3999999999996</v>
      </c>
      <c r="N1100" s="22">
        <f t="shared" si="5308"/>
        <v>4846.3999999999996</v>
      </c>
      <c r="O1100" s="22">
        <f t="shared" si="5309"/>
        <v>4846.3999999999996</v>
      </c>
      <c r="P1100" s="22">
        <f t="shared" ref="P1100:AB1100" si="5355">P1101+P1106</f>
        <v>0</v>
      </c>
      <c r="Q1100" s="22">
        <f t="shared" si="5355"/>
        <v>0</v>
      </c>
      <c r="R1100" s="22">
        <f t="shared" si="5355"/>
        <v>0</v>
      </c>
      <c r="S1100" s="22">
        <f t="shared" si="5355"/>
        <v>0</v>
      </c>
      <c r="T1100" s="22">
        <f t="shared" si="5355"/>
        <v>0</v>
      </c>
      <c r="U1100" s="22">
        <f t="shared" si="5355"/>
        <v>0</v>
      </c>
      <c r="V1100" s="22">
        <f t="shared" si="5355"/>
        <v>0</v>
      </c>
      <c r="W1100" s="22">
        <f t="shared" si="5355"/>
        <v>0</v>
      </c>
      <c r="X1100" s="22">
        <f t="shared" si="5355"/>
        <v>0</v>
      </c>
      <c r="Y1100" s="22">
        <f t="shared" si="5355"/>
        <v>0</v>
      </c>
      <c r="Z1100" s="22">
        <f t="shared" si="5355"/>
        <v>0</v>
      </c>
      <c r="AA1100" s="22">
        <f t="shared" si="5355"/>
        <v>0</v>
      </c>
      <c r="AB1100" s="22">
        <f t="shared" si="5355"/>
        <v>0</v>
      </c>
      <c r="AC1100" s="22">
        <f t="shared" si="5210"/>
        <v>4846.3999999999996</v>
      </c>
      <c r="AD1100" s="22">
        <f t="shared" si="5211"/>
        <v>4846.3999999999996</v>
      </c>
      <c r="AE1100" s="22">
        <f t="shared" si="5212"/>
        <v>4846.3999999999996</v>
      </c>
      <c r="AF1100" s="22">
        <f>AF1101+AF1106</f>
        <v>0</v>
      </c>
      <c r="AG1100" s="22">
        <f t="shared" si="5214"/>
        <v>4846.3999999999996</v>
      </c>
      <c r="AH1100" s="22">
        <f t="shared" si="5215"/>
        <v>4846.3999999999996</v>
      </c>
      <c r="AI1100" s="22">
        <f t="shared" si="5216"/>
        <v>4846.3999999999996</v>
      </c>
      <c r="AJ1100" s="22">
        <f t="shared" ref="AJ1100:AR1100" si="5356">AJ1101+AJ1106</f>
        <v>0</v>
      </c>
      <c r="AK1100" s="22">
        <f t="shared" si="5356"/>
        <v>0</v>
      </c>
      <c r="AL1100" s="22">
        <f t="shared" si="5356"/>
        <v>0</v>
      </c>
      <c r="AM1100" s="22">
        <f t="shared" si="5356"/>
        <v>0</v>
      </c>
      <c r="AN1100" s="22">
        <f t="shared" si="5356"/>
        <v>0</v>
      </c>
      <c r="AO1100" s="22">
        <f t="shared" si="5356"/>
        <v>0</v>
      </c>
      <c r="AP1100" s="22">
        <f t="shared" si="5356"/>
        <v>0</v>
      </c>
      <c r="AQ1100" s="22">
        <f t="shared" si="5356"/>
        <v>0</v>
      </c>
      <c r="AR1100" s="22">
        <f t="shared" si="5356"/>
        <v>0</v>
      </c>
      <c r="AS1100" s="22">
        <f t="shared" si="5289"/>
        <v>4846.3999999999996</v>
      </c>
      <c r="AT1100" s="22">
        <f t="shared" si="5290"/>
        <v>4846.3999999999996</v>
      </c>
      <c r="AU1100" s="22">
        <f t="shared" si="5291"/>
        <v>4846.3999999999996</v>
      </c>
      <c r="AV1100" s="22">
        <f>AV1101+AV1106</f>
        <v>0</v>
      </c>
      <c r="AW1100" s="22">
        <f>AW1101+AW1106</f>
        <v>0</v>
      </c>
      <c r="AX1100" s="22">
        <f>AX1101+AX1106</f>
        <v>0</v>
      </c>
      <c r="AY1100" s="22">
        <f t="shared" si="5292"/>
        <v>4846.3999999999996</v>
      </c>
      <c r="AZ1100" s="22">
        <f t="shared" si="5293"/>
        <v>4846.3999999999996</v>
      </c>
      <c r="BA1100" s="22">
        <f t="shared" si="5294"/>
        <v>4846.3999999999996</v>
      </c>
      <c r="BB1100" s="22">
        <f t="shared" ref="BB1100:BK1100" si="5357">BB1101+BB1106</f>
        <v>0</v>
      </c>
      <c r="BC1100" s="22">
        <f t="shared" si="5357"/>
        <v>0</v>
      </c>
      <c r="BD1100" s="22">
        <f t="shared" si="5357"/>
        <v>0</v>
      </c>
      <c r="BE1100" s="22">
        <f t="shared" si="5357"/>
        <v>0</v>
      </c>
      <c r="BF1100" s="22">
        <f t="shared" si="5357"/>
        <v>0</v>
      </c>
      <c r="BG1100" s="22">
        <f t="shared" si="5357"/>
        <v>0</v>
      </c>
      <c r="BH1100" s="22">
        <f t="shared" si="5357"/>
        <v>0</v>
      </c>
      <c r="BI1100" s="22">
        <f t="shared" si="5357"/>
        <v>0</v>
      </c>
      <c r="BJ1100" s="22">
        <f t="shared" si="5357"/>
        <v>0</v>
      </c>
      <c r="BK1100" s="22">
        <f t="shared" si="5357"/>
        <v>0</v>
      </c>
      <c r="BL1100" s="22">
        <f t="shared" si="5184"/>
        <v>4846.3999999999996</v>
      </c>
      <c r="BM1100" s="22">
        <f>BM1101+BM1106</f>
        <v>0</v>
      </c>
      <c r="BN1100" s="78">
        <f t="shared" si="5182"/>
        <v>4846.3999999999996</v>
      </c>
      <c r="BO1100" s="22">
        <f t="shared" si="5185"/>
        <v>4846.3999999999996</v>
      </c>
      <c r="BP1100" s="22">
        <f>BP1101+BP1106</f>
        <v>0</v>
      </c>
      <c r="BQ1100" s="78">
        <f t="shared" si="5183"/>
        <v>4846.3999999999996</v>
      </c>
      <c r="BR1100" s="80">
        <f t="shared" si="5186"/>
        <v>4846.3999999999996</v>
      </c>
      <c r="BS1100" s="22">
        <f>BS1101+BS1106</f>
        <v>0</v>
      </c>
      <c r="BT1100" s="23"/>
      <c r="BU1100" s="19"/>
    </row>
    <row r="1101" spans="1:73" ht="31.2" x14ac:dyDescent="0.3">
      <c r="A1101" s="67" t="s">
        <v>506</v>
      </c>
      <c r="B1101" s="67" t="s">
        <v>73</v>
      </c>
      <c r="C1101" s="67" t="s">
        <v>73</v>
      </c>
      <c r="D1101" s="67" t="s">
        <v>199</v>
      </c>
      <c r="E1101" s="71"/>
      <c r="F1101" s="68" t="s">
        <v>200</v>
      </c>
      <c r="G1101" s="26">
        <f t="shared" ref="G1101:G1123" si="5358">G1102</f>
        <v>4346.3999999999996</v>
      </c>
      <c r="H1101" s="26">
        <f t="shared" ref="H1101:H1123" si="5359">H1102</f>
        <v>4346.3999999999996</v>
      </c>
      <c r="I1101" s="26">
        <f t="shared" ref="I1101:I1123" si="5360">I1102</f>
        <v>4346.3999999999996</v>
      </c>
      <c r="J1101" s="26">
        <f t="shared" ref="J1101:J1123" si="5361">J1102</f>
        <v>0</v>
      </c>
      <c r="K1101" s="26">
        <f t="shared" ref="K1101:K1123" si="5362">K1102</f>
        <v>0</v>
      </c>
      <c r="L1101" s="26">
        <f t="shared" ref="L1101:L1123" si="5363">L1102</f>
        <v>0</v>
      </c>
      <c r="M1101" s="26">
        <f t="shared" si="5307"/>
        <v>4346.3999999999996</v>
      </c>
      <c r="N1101" s="26">
        <f t="shared" si="5308"/>
        <v>4346.3999999999996</v>
      </c>
      <c r="O1101" s="26">
        <f t="shared" si="5309"/>
        <v>4346.3999999999996</v>
      </c>
      <c r="P1101" s="26">
        <f t="shared" ref="P1101:P1123" si="5364">P1102</f>
        <v>0</v>
      </c>
      <c r="Q1101" s="26">
        <f t="shared" ref="Q1101:Q1123" si="5365">Q1102</f>
        <v>0</v>
      </c>
      <c r="R1101" s="26">
        <f t="shared" ref="R1101:R1123" si="5366">R1102</f>
        <v>0</v>
      </c>
      <c r="S1101" s="26">
        <f t="shared" ref="S1101:S1123" si="5367">S1102</f>
        <v>0</v>
      </c>
      <c r="T1101" s="26">
        <f t="shared" ref="T1101:T1123" si="5368">T1102</f>
        <v>0</v>
      </c>
      <c r="U1101" s="26">
        <f t="shared" ref="U1101:U1123" si="5369">U1102</f>
        <v>0</v>
      </c>
      <c r="V1101" s="26">
        <f t="shared" ref="V1101:V1123" si="5370">V1102</f>
        <v>0</v>
      </c>
      <c r="W1101" s="26">
        <f t="shared" ref="W1101:W1123" si="5371">W1102</f>
        <v>0</v>
      </c>
      <c r="X1101" s="26">
        <f t="shared" ref="X1101:X1123" si="5372">X1102</f>
        <v>0</v>
      </c>
      <c r="Y1101" s="26">
        <f t="shared" ref="Y1101:Y1123" si="5373">Y1102</f>
        <v>0</v>
      </c>
      <c r="Z1101" s="26">
        <f t="shared" ref="Z1101:Z1123" si="5374">Z1102</f>
        <v>0</v>
      </c>
      <c r="AA1101" s="26">
        <f t="shared" ref="AA1101:AA1123" si="5375">AA1102</f>
        <v>0</v>
      </c>
      <c r="AB1101" s="26">
        <f t="shared" ref="AB1101:AB1123" si="5376">AB1102</f>
        <v>0</v>
      </c>
      <c r="AC1101" s="26">
        <f t="shared" si="5210"/>
        <v>4346.3999999999996</v>
      </c>
      <c r="AD1101" s="26">
        <f t="shared" si="5211"/>
        <v>4346.3999999999996</v>
      </c>
      <c r="AE1101" s="26">
        <f t="shared" si="5212"/>
        <v>4346.3999999999996</v>
      </c>
      <c r="AF1101" s="26">
        <f t="shared" ref="AF1101:AF1123" si="5377">AF1102</f>
        <v>0</v>
      </c>
      <c r="AG1101" s="26">
        <f t="shared" si="5214"/>
        <v>4346.3999999999996</v>
      </c>
      <c r="AH1101" s="26">
        <f t="shared" si="5215"/>
        <v>4346.3999999999996</v>
      </c>
      <c r="AI1101" s="26">
        <f t="shared" si="5216"/>
        <v>4346.3999999999996</v>
      </c>
      <c r="AJ1101" s="26">
        <f t="shared" ref="AJ1101:AJ1123" si="5378">AJ1102</f>
        <v>0</v>
      </c>
      <c r="AK1101" s="26">
        <f t="shared" ref="AK1101:AK1123" si="5379">AK1102</f>
        <v>0</v>
      </c>
      <c r="AL1101" s="26">
        <f t="shared" ref="AL1101:AL1123" si="5380">AL1102</f>
        <v>0</v>
      </c>
      <c r="AM1101" s="26">
        <f t="shared" ref="AM1101:AM1123" si="5381">AM1102</f>
        <v>0</v>
      </c>
      <c r="AN1101" s="26">
        <f t="shared" ref="AN1101:AN1123" si="5382">AN1102</f>
        <v>0</v>
      </c>
      <c r="AO1101" s="26">
        <f t="shared" ref="AO1101:AO1123" si="5383">AO1102</f>
        <v>0</v>
      </c>
      <c r="AP1101" s="26">
        <f t="shared" ref="AP1101:AP1123" si="5384">AP1102</f>
        <v>0</v>
      </c>
      <c r="AQ1101" s="26">
        <f t="shared" ref="AQ1101:AQ1123" si="5385">AQ1102</f>
        <v>0</v>
      </c>
      <c r="AR1101" s="26">
        <f t="shared" ref="AR1101:AR1123" si="5386">AR1102</f>
        <v>0</v>
      </c>
      <c r="AS1101" s="26">
        <f t="shared" si="5289"/>
        <v>4346.3999999999996</v>
      </c>
      <c r="AT1101" s="26">
        <f t="shared" si="5290"/>
        <v>4346.3999999999996</v>
      </c>
      <c r="AU1101" s="26">
        <f t="shared" si="5291"/>
        <v>4346.3999999999996</v>
      </c>
      <c r="AV1101" s="26">
        <f t="shared" ref="AV1101:AV1123" si="5387">AV1102</f>
        <v>0</v>
      </c>
      <c r="AW1101" s="26">
        <f t="shared" ref="AW1101:AW1123" si="5388">AW1102</f>
        <v>0</v>
      </c>
      <c r="AX1101" s="26">
        <f t="shared" ref="AX1101:AX1123" si="5389">AX1102</f>
        <v>0</v>
      </c>
      <c r="AY1101" s="26">
        <f t="shared" si="5292"/>
        <v>4346.3999999999996</v>
      </c>
      <c r="AZ1101" s="26">
        <f t="shared" si="5293"/>
        <v>4346.3999999999996</v>
      </c>
      <c r="BA1101" s="26">
        <f t="shared" si="5294"/>
        <v>4346.3999999999996</v>
      </c>
      <c r="BB1101" s="26">
        <f t="shared" ref="BB1101:BB1123" si="5390">BB1102</f>
        <v>0</v>
      </c>
      <c r="BC1101" s="26">
        <f t="shared" ref="BC1101:BC1123" si="5391">BC1102</f>
        <v>0</v>
      </c>
      <c r="BD1101" s="26">
        <f t="shared" ref="BD1101:BD1123" si="5392">BD1102</f>
        <v>0</v>
      </c>
      <c r="BE1101" s="26">
        <f t="shared" ref="BE1101:BE1123" si="5393">BE1102</f>
        <v>0</v>
      </c>
      <c r="BF1101" s="26">
        <f t="shared" ref="BF1101:BF1123" si="5394">BF1102</f>
        <v>0</v>
      </c>
      <c r="BG1101" s="26">
        <f t="shared" ref="BG1101:BG1123" si="5395">BG1102</f>
        <v>0</v>
      </c>
      <c r="BH1101" s="26">
        <f t="shared" ref="BH1101:BH1123" si="5396">BH1102</f>
        <v>0</v>
      </c>
      <c r="BI1101" s="26">
        <f t="shared" ref="BI1101:BI1123" si="5397">BI1102</f>
        <v>0</v>
      </c>
      <c r="BJ1101" s="26">
        <f t="shared" ref="BJ1101:BJ1123" si="5398">BJ1102</f>
        <v>0</v>
      </c>
      <c r="BK1101" s="26">
        <f t="shared" ref="BK1101:BK1123" si="5399">BK1102</f>
        <v>0</v>
      </c>
      <c r="BL1101" s="26">
        <f t="shared" si="5184"/>
        <v>4346.3999999999996</v>
      </c>
      <c r="BM1101" s="26">
        <f t="shared" ref="BM1101:BM1123" si="5400">BM1102</f>
        <v>0</v>
      </c>
      <c r="BN1101" s="53">
        <f t="shared" si="5182"/>
        <v>4346.3999999999996</v>
      </c>
      <c r="BO1101" s="26">
        <f t="shared" si="5185"/>
        <v>4346.3999999999996</v>
      </c>
      <c r="BP1101" s="26">
        <f t="shared" ref="BP1101:BS1123" si="5401">BP1102</f>
        <v>0</v>
      </c>
      <c r="BQ1101" s="53">
        <f t="shared" si="5183"/>
        <v>4346.3999999999996</v>
      </c>
      <c r="BR1101" s="52">
        <f t="shared" si="5186"/>
        <v>4346.3999999999996</v>
      </c>
      <c r="BS1101" s="26">
        <f t="shared" si="5401"/>
        <v>0</v>
      </c>
      <c r="BT1101" s="27"/>
    </row>
    <row r="1102" spans="1:73" x14ac:dyDescent="0.3">
      <c r="A1102" s="67" t="s">
        <v>506</v>
      </c>
      <c r="B1102" s="67" t="s">
        <v>73</v>
      </c>
      <c r="C1102" s="67" t="s">
        <v>73</v>
      </c>
      <c r="D1102" s="67" t="s">
        <v>201</v>
      </c>
      <c r="E1102" s="71"/>
      <c r="F1102" s="68" t="s">
        <v>33</v>
      </c>
      <c r="G1102" s="26">
        <f t="shared" si="5358"/>
        <v>4346.3999999999996</v>
      </c>
      <c r="H1102" s="26">
        <f t="shared" si="5359"/>
        <v>4346.3999999999996</v>
      </c>
      <c r="I1102" s="26">
        <f t="shared" si="5360"/>
        <v>4346.3999999999996</v>
      </c>
      <c r="J1102" s="26">
        <f t="shared" si="5361"/>
        <v>0</v>
      </c>
      <c r="K1102" s="26">
        <f t="shared" si="5362"/>
        <v>0</v>
      </c>
      <c r="L1102" s="26">
        <f t="shared" si="5363"/>
        <v>0</v>
      </c>
      <c r="M1102" s="26">
        <f t="shared" si="5307"/>
        <v>4346.3999999999996</v>
      </c>
      <c r="N1102" s="26">
        <f t="shared" si="5308"/>
        <v>4346.3999999999996</v>
      </c>
      <c r="O1102" s="26">
        <f t="shared" si="5309"/>
        <v>4346.3999999999996</v>
      </c>
      <c r="P1102" s="26">
        <f t="shared" si="5364"/>
        <v>0</v>
      </c>
      <c r="Q1102" s="26">
        <f t="shared" si="5365"/>
        <v>0</v>
      </c>
      <c r="R1102" s="26">
        <f t="shared" si="5366"/>
        <v>0</v>
      </c>
      <c r="S1102" s="26">
        <f t="shared" si="5367"/>
        <v>0</v>
      </c>
      <c r="T1102" s="26">
        <f t="shared" si="5368"/>
        <v>0</v>
      </c>
      <c r="U1102" s="26">
        <f t="shared" si="5369"/>
        <v>0</v>
      </c>
      <c r="V1102" s="26">
        <f t="shared" si="5370"/>
        <v>0</v>
      </c>
      <c r="W1102" s="26">
        <f t="shared" si="5371"/>
        <v>0</v>
      </c>
      <c r="X1102" s="26">
        <f t="shared" si="5372"/>
        <v>0</v>
      </c>
      <c r="Y1102" s="26">
        <f t="shared" si="5373"/>
        <v>0</v>
      </c>
      <c r="Z1102" s="26">
        <f t="shared" si="5374"/>
        <v>0</v>
      </c>
      <c r="AA1102" s="26">
        <f t="shared" si="5375"/>
        <v>0</v>
      </c>
      <c r="AB1102" s="26">
        <f t="shared" si="5376"/>
        <v>0</v>
      </c>
      <c r="AC1102" s="26">
        <f t="shared" si="5210"/>
        <v>4346.3999999999996</v>
      </c>
      <c r="AD1102" s="26">
        <f t="shared" si="5211"/>
        <v>4346.3999999999996</v>
      </c>
      <c r="AE1102" s="26">
        <f t="shared" si="5212"/>
        <v>4346.3999999999996</v>
      </c>
      <c r="AF1102" s="26">
        <f t="shared" si="5377"/>
        <v>0</v>
      </c>
      <c r="AG1102" s="26">
        <f t="shared" si="5214"/>
        <v>4346.3999999999996</v>
      </c>
      <c r="AH1102" s="26">
        <f t="shared" si="5215"/>
        <v>4346.3999999999996</v>
      </c>
      <c r="AI1102" s="26">
        <f t="shared" si="5216"/>
        <v>4346.3999999999996</v>
      </c>
      <c r="AJ1102" s="26">
        <f t="shared" si="5378"/>
        <v>0</v>
      </c>
      <c r="AK1102" s="26">
        <f t="shared" si="5379"/>
        <v>0</v>
      </c>
      <c r="AL1102" s="26">
        <f t="shared" si="5380"/>
        <v>0</v>
      </c>
      <c r="AM1102" s="26">
        <f t="shared" si="5381"/>
        <v>0</v>
      </c>
      <c r="AN1102" s="26">
        <f t="shared" si="5382"/>
        <v>0</v>
      </c>
      <c r="AO1102" s="26">
        <f t="shared" si="5383"/>
        <v>0</v>
      </c>
      <c r="AP1102" s="26">
        <f t="shared" si="5384"/>
        <v>0</v>
      </c>
      <c r="AQ1102" s="26">
        <f t="shared" si="5385"/>
        <v>0</v>
      </c>
      <c r="AR1102" s="26">
        <f t="shared" si="5386"/>
        <v>0</v>
      </c>
      <c r="AS1102" s="26">
        <f t="shared" si="5289"/>
        <v>4346.3999999999996</v>
      </c>
      <c r="AT1102" s="26">
        <f t="shared" si="5290"/>
        <v>4346.3999999999996</v>
      </c>
      <c r="AU1102" s="26">
        <f t="shared" si="5291"/>
        <v>4346.3999999999996</v>
      </c>
      <c r="AV1102" s="26">
        <f t="shared" si="5387"/>
        <v>0</v>
      </c>
      <c r="AW1102" s="26">
        <f t="shared" si="5388"/>
        <v>0</v>
      </c>
      <c r="AX1102" s="26">
        <f t="shared" si="5389"/>
        <v>0</v>
      </c>
      <c r="AY1102" s="26">
        <f t="shared" si="5292"/>
        <v>4346.3999999999996</v>
      </c>
      <c r="AZ1102" s="26">
        <f t="shared" si="5293"/>
        <v>4346.3999999999996</v>
      </c>
      <c r="BA1102" s="26">
        <f t="shared" si="5294"/>
        <v>4346.3999999999996</v>
      </c>
      <c r="BB1102" s="26">
        <f t="shared" si="5390"/>
        <v>0</v>
      </c>
      <c r="BC1102" s="26">
        <f t="shared" si="5391"/>
        <v>0</v>
      </c>
      <c r="BD1102" s="26">
        <f t="shared" si="5392"/>
        <v>0</v>
      </c>
      <c r="BE1102" s="26">
        <f t="shared" si="5393"/>
        <v>0</v>
      </c>
      <c r="BF1102" s="26">
        <f t="shared" si="5394"/>
        <v>0</v>
      </c>
      <c r="BG1102" s="26">
        <f t="shared" si="5395"/>
        <v>0</v>
      </c>
      <c r="BH1102" s="26">
        <f t="shared" si="5396"/>
        <v>0</v>
      </c>
      <c r="BI1102" s="26">
        <f t="shared" si="5397"/>
        <v>0</v>
      </c>
      <c r="BJ1102" s="26">
        <f t="shared" si="5398"/>
        <v>0</v>
      </c>
      <c r="BK1102" s="26">
        <f t="shared" si="5399"/>
        <v>0</v>
      </c>
      <c r="BL1102" s="26">
        <f t="shared" si="5184"/>
        <v>4346.3999999999996</v>
      </c>
      <c r="BM1102" s="26">
        <f t="shared" si="5400"/>
        <v>0</v>
      </c>
      <c r="BN1102" s="53">
        <f t="shared" si="5182"/>
        <v>4346.3999999999996</v>
      </c>
      <c r="BO1102" s="26">
        <f t="shared" si="5185"/>
        <v>4346.3999999999996</v>
      </c>
      <c r="BP1102" s="26">
        <f t="shared" si="5401"/>
        <v>0</v>
      </c>
      <c r="BQ1102" s="53">
        <f t="shared" si="5183"/>
        <v>4346.3999999999996</v>
      </c>
      <c r="BR1102" s="52">
        <f t="shared" si="5186"/>
        <v>4346.3999999999996</v>
      </c>
      <c r="BS1102" s="26">
        <f t="shared" si="5401"/>
        <v>0</v>
      </c>
      <c r="BT1102" s="27"/>
    </row>
    <row r="1103" spans="1:73" ht="46.8" x14ac:dyDescent="0.3">
      <c r="A1103" s="67" t="s">
        <v>506</v>
      </c>
      <c r="B1103" s="67" t="s">
        <v>73</v>
      </c>
      <c r="C1103" s="67" t="s">
        <v>73</v>
      </c>
      <c r="D1103" s="67" t="s">
        <v>232</v>
      </c>
      <c r="E1103" s="71"/>
      <c r="F1103" s="68" t="s">
        <v>233</v>
      </c>
      <c r="G1103" s="26">
        <f t="shared" si="5358"/>
        <v>4346.3999999999996</v>
      </c>
      <c r="H1103" s="26">
        <f t="shared" si="5359"/>
        <v>4346.3999999999996</v>
      </c>
      <c r="I1103" s="26">
        <f t="shared" si="5360"/>
        <v>4346.3999999999996</v>
      </c>
      <c r="J1103" s="26">
        <f t="shared" si="5361"/>
        <v>0</v>
      </c>
      <c r="K1103" s="26">
        <f t="shared" si="5362"/>
        <v>0</v>
      </c>
      <c r="L1103" s="26">
        <f t="shared" si="5363"/>
        <v>0</v>
      </c>
      <c r="M1103" s="26">
        <f t="shared" si="5307"/>
        <v>4346.3999999999996</v>
      </c>
      <c r="N1103" s="26">
        <f t="shared" si="5308"/>
        <v>4346.3999999999996</v>
      </c>
      <c r="O1103" s="26">
        <f t="shared" si="5309"/>
        <v>4346.3999999999996</v>
      </c>
      <c r="P1103" s="26">
        <f t="shared" si="5364"/>
        <v>0</v>
      </c>
      <c r="Q1103" s="26">
        <f t="shared" si="5365"/>
        <v>0</v>
      </c>
      <c r="R1103" s="26">
        <f t="shared" si="5366"/>
        <v>0</v>
      </c>
      <c r="S1103" s="26">
        <f t="shared" si="5367"/>
        <v>0</v>
      </c>
      <c r="T1103" s="26">
        <f t="shared" si="5368"/>
        <v>0</v>
      </c>
      <c r="U1103" s="26">
        <f t="shared" si="5369"/>
        <v>0</v>
      </c>
      <c r="V1103" s="26">
        <f t="shared" si="5370"/>
        <v>0</v>
      </c>
      <c r="W1103" s="26">
        <f t="shared" si="5371"/>
        <v>0</v>
      </c>
      <c r="X1103" s="26">
        <f t="shared" si="5372"/>
        <v>0</v>
      </c>
      <c r="Y1103" s="26">
        <f t="shared" si="5373"/>
        <v>0</v>
      </c>
      <c r="Z1103" s="26">
        <f t="shared" si="5374"/>
        <v>0</v>
      </c>
      <c r="AA1103" s="26">
        <f t="shared" si="5375"/>
        <v>0</v>
      </c>
      <c r="AB1103" s="26">
        <f t="shared" si="5376"/>
        <v>0</v>
      </c>
      <c r="AC1103" s="26">
        <f t="shared" si="5210"/>
        <v>4346.3999999999996</v>
      </c>
      <c r="AD1103" s="26">
        <f t="shared" si="5211"/>
        <v>4346.3999999999996</v>
      </c>
      <c r="AE1103" s="26">
        <f t="shared" si="5212"/>
        <v>4346.3999999999996</v>
      </c>
      <c r="AF1103" s="26">
        <f t="shared" si="5377"/>
        <v>0</v>
      </c>
      <c r="AG1103" s="26">
        <f t="shared" si="5214"/>
        <v>4346.3999999999996</v>
      </c>
      <c r="AH1103" s="26">
        <f t="shared" si="5215"/>
        <v>4346.3999999999996</v>
      </c>
      <c r="AI1103" s="26">
        <f t="shared" si="5216"/>
        <v>4346.3999999999996</v>
      </c>
      <c r="AJ1103" s="26">
        <f t="shared" si="5378"/>
        <v>0</v>
      </c>
      <c r="AK1103" s="26">
        <f t="shared" si="5379"/>
        <v>0</v>
      </c>
      <c r="AL1103" s="26">
        <f t="shared" si="5380"/>
        <v>0</v>
      </c>
      <c r="AM1103" s="26">
        <f t="shared" si="5381"/>
        <v>0</v>
      </c>
      <c r="AN1103" s="26">
        <f t="shared" si="5382"/>
        <v>0</v>
      </c>
      <c r="AO1103" s="26">
        <f t="shared" si="5383"/>
        <v>0</v>
      </c>
      <c r="AP1103" s="26">
        <f t="shared" si="5384"/>
        <v>0</v>
      </c>
      <c r="AQ1103" s="26">
        <f t="shared" si="5385"/>
        <v>0</v>
      </c>
      <c r="AR1103" s="26">
        <f t="shared" si="5386"/>
        <v>0</v>
      </c>
      <c r="AS1103" s="26">
        <f t="shared" si="5289"/>
        <v>4346.3999999999996</v>
      </c>
      <c r="AT1103" s="26">
        <f t="shared" si="5290"/>
        <v>4346.3999999999996</v>
      </c>
      <c r="AU1103" s="26">
        <f t="shared" si="5291"/>
        <v>4346.3999999999996</v>
      </c>
      <c r="AV1103" s="26">
        <f t="shared" si="5387"/>
        <v>0</v>
      </c>
      <c r="AW1103" s="26">
        <f t="shared" si="5388"/>
        <v>0</v>
      </c>
      <c r="AX1103" s="26">
        <f t="shared" si="5389"/>
        <v>0</v>
      </c>
      <c r="AY1103" s="26">
        <f t="shared" si="5292"/>
        <v>4346.3999999999996</v>
      </c>
      <c r="AZ1103" s="26">
        <f t="shared" si="5293"/>
        <v>4346.3999999999996</v>
      </c>
      <c r="BA1103" s="26">
        <f t="shared" si="5294"/>
        <v>4346.3999999999996</v>
      </c>
      <c r="BB1103" s="26">
        <f t="shared" si="5390"/>
        <v>0</v>
      </c>
      <c r="BC1103" s="26">
        <f t="shared" si="5391"/>
        <v>0</v>
      </c>
      <c r="BD1103" s="26">
        <f t="shared" si="5392"/>
        <v>0</v>
      </c>
      <c r="BE1103" s="26">
        <f t="shared" si="5393"/>
        <v>0</v>
      </c>
      <c r="BF1103" s="26">
        <f t="shared" si="5394"/>
        <v>0</v>
      </c>
      <c r="BG1103" s="26">
        <f t="shared" si="5395"/>
        <v>0</v>
      </c>
      <c r="BH1103" s="26">
        <f t="shared" si="5396"/>
        <v>0</v>
      </c>
      <c r="BI1103" s="26">
        <f t="shared" si="5397"/>
        <v>0</v>
      </c>
      <c r="BJ1103" s="26">
        <f t="shared" si="5398"/>
        <v>0</v>
      </c>
      <c r="BK1103" s="26">
        <f t="shared" si="5399"/>
        <v>0</v>
      </c>
      <c r="BL1103" s="26">
        <f t="shared" si="5184"/>
        <v>4346.3999999999996</v>
      </c>
      <c r="BM1103" s="26">
        <f t="shared" si="5400"/>
        <v>0</v>
      </c>
      <c r="BN1103" s="53">
        <f t="shared" si="5182"/>
        <v>4346.3999999999996</v>
      </c>
      <c r="BO1103" s="26">
        <f t="shared" si="5185"/>
        <v>4346.3999999999996</v>
      </c>
      <c r="BP1103" s="26">
        <f t="shared" si="5401"/>
        <v>0</v>
      </c>
      <c r="BQ1103" s="53">
        <f t="shared" si="5183"/>
        <v>4346.3999999999996</v>
      </c>
      <c r="BR1103" s="52">
        <f t="shared" si="5186"/>
        <v>4346.3999999999996</v>
      </c>
      <c r="BS1103" s="26">
        <f t="shared" si="5401"/>
        <v>0</v>
      </c>
      <c r="BT1103" s="27"/>
    </row>
    <row r="1104" spans="1:73" ht="62.4" x14ac:dyDescent="0.3">
      <c r="A1104" s="67" t="s">
        <v>506</v>
      </c>
      <c r="B1104" s="67" t="s">
        <v>73</v>
      </c>
      <c r="C1104" s="67" t="s">
        <v>73</v>
      </c>
      <c r="D1104" s="67" t="s">
        <v>485</v>
      </c>
      <c r="E1104" s="71"/>
      <c r="F1104" s="68" t="s">
        <v>486</v>
      </c>
      <c r="G1104" s="26">
        <f t="shared" si="5358"/>
        <v>4346.3999999999996</v>
      </c>
      <c r="H1104" s="26">
        <f t="shared" si="5359"/>
        <v>4346.3999999999996</v>
      </c>
      <c r="I1104" s="26">
        <f t="shared" si="5360"/>
        <v>4346.3999999999996</v>
      </c>
      <c r="J1104" s="26">
        <f t="shared" si="5361"/>
        <v>0</v>
      </c>
      <c r="K1104" s="26">
        <f t="shared" si="5362"/>
        <v>0</v>
      </c>
      <c r="L1104" s="26">
        <f t="shared" si="5363"/>
        <v>0</v>
      </c>
      <c r="M1104" s="26">
        <f t="shared" si="5307"/>
        <v>4346.3999999999996</v>
      </c>
      <c r="N1104" s="26">
        <f t="shared" si="5308"/>
        <v>4346.3999999999996</v>
      </c>
      <c r="O1104" s="26">
        <f t="shared" si="5309"/>
        <v>4346.3999999999996</v>
      </c>
      <c r="P1104" s="26">
        <f t="shared" si="5364"/>
        <v>0</v>
      </c>
      <c r="Q1104" s="26">
        <f t="shared" si="5365"/>
        <v>0</v>
      </c>
      <c r="R1104" s="26">
        <f t="shared" si="5366"/>
        <v>0</v>
      </c>
      <c r="S1104" s="26">
        <f t="shared" si="5367"/>
        <v>0</v>
      </c>
      <c r="T1104" s="26">
        <f t="shared" si="5368"/>
        <v>0</v>
      </c>
      <c r="U1104" s="26">
        <f t="shared" si="5369"/>
        <v>0</v>
      </c>
      <c r="V1104" s="26">
        <f t="shared" si="5370"/>
        <v>0</v>
      </c>
      <c r="W1104" s="26">
        <f t="shared" si="5371"/>
        <v>0</v>
      </c>
      <c r="X1104" s="26">
        <f t="shared" si="5372"/>
        <v>0</v>
      </c>
      <c r="Y1104" s="26">
        <f t="shared" si="5373"/>
        <v>0</v>
      </c>
      <c r="Z1104" s="26">
        <f t="shared" si="5374"/>
        <v>0</v>
      </c>
      <c r="AA1104" s="26">
        <f t="shared" si="5375"/>
        <v>0</v>
      </c>
      <c r="AB1104" s="26">
        <f t="shared" si="5376"/>
        <v>0</v>
      </c>
      <c r="AC1104" s="26">
        <f t="shared" si="5210"/>
        <v>4346.3999999999996</v>
      </c>
      <c r="AD1104" s="26">
        <f t="shared" si="5211"/>
        <v>4346.3999999999996</v>
      </c>
      <c r="AE1104" s="26">
        <f t="shared" si="5212"/>
        <v>4346.3999999999996</v>
      </c>
      <c r="AF1104" s="26">
        <f t="shared" si="5377"/>
        <v>0</v>
      </c>
      <c r="AG1104" s="26">
        <f t="shared" si="5214"/>
        <v>4346.3999999999996</v>
      </c>
      <c r="AH1104" s="26">
        <f t="shared" si="5215"/>
        <v>4346.3999999999996</v>
      </c>
      <c r="AI1104" s="26">
        <f t="shared" si="5216"/>
        <v>4346.3999999999996</v>
      </c>
      <c r="AJ1104" s="26">
        <f t="shared" si="5378"/>
        <v>0</v>
      </c>
      <c r="AK1104" s="26">
        <f t="shared" si="5379"/>
        <v>0</v>
      </c>
      <c r="AL1104" s="26">
        <f t="shared" si="5380"/>
        <v>0</v>
      </c>
      <c r="AM1104" s="26">
        <f t="shared" si="5381"/>
        <v>0</v>
      </c>
      <c r="AN1104" s="26">
        <f t="shared" si="5382"/>
        <v>0</v>
      </c>
      <c r="AO1104" s="26">
        <f t="shared" si="5383"/>
        <v>0</v>
      </c>
      <c r="AP1104" s="26">
        <f t="shared" si="5384"/>
        <v>0</v>
      </c>
      <c r="AQ1104" s="26">
        <f t="shared" si="5385"/>
        <v>0</v>
      </c>
      <c r="AR1104" s="26">
        <f t="shared" si="5386"/>
        <v>0</v>
      </c>
      <c r="AS1104" s="26">
        <f t="shared" si="5289"/>
        <v>4346.3999999999996</v>
      </c>
      <c r="AT1104" s="26">
        <f t="shared" si="5290"/>
        <v>4346.3999999999996</v>
      </c>
      <c r="AU1104" s="26">
        <f t="shared" si="5291"/>
        <v>4346.3999999999996</v>
      </c>
      <c r="AV1104" s="26">
        <f t="shared" si="5387"/>
        <v>0</v>
      </c>
      <c r="AW1104" s="26">
        <f t="shared" si="5388"/>
        <v>0</v>
      </c>
      <c r="AX1104" s="26">
        <f t="shared" si="5389"/>
        <v>0</v>
      </c>
      <c r="AY1104" s="26">
        <f t="shared" si="5292"/>
        <v>4346.3999999999996</v>
      </c>
      <c r="AZ1104" s="26">
        <f t="shared" si="5293"/>
        <v>4346.3999999999996</v>
      </c>
      <c r="BA1104" s="26">
        <f t="shared" si="5294"/>
        <v>4346.3999999999996</v>
      </c>
      <c r="BB1104" s="26">
        <f t="shared" si="5390"/>
        <v>0</v>
      </c>
      <c r="BC1104" s="26">
        <f t="shared" si="5391"/>
        <v>0</v>
      </c>
      <c r="BD1104" s="26">
        <f t="shared" si="5392"/>
        <v>0</v>
      </c>
      <c r="BE1104" s="26">
        <f t="shared" si="5393"/>
        <v>0</v>
      </c>
      <c r="BF1104" s="26">
        <f t="shared" si="5394"/>
        <v>0</v>
      </c>
      <c r="BG1104" s="26">
        <f t="shared" si="5395"/>
        <v>0</v>
      </c>
      <c r="BH1104" s="26">
        <f t="shared" si="5396"/>
        <v>0</v>
      </c>
      <c r="BI1104" s="26">
        <f t="shared" si="5397"/>
        <v>0</v>
      </c>
      <c r="BJ1104" s="26">
        <f t="shared" si="5398"/>
        <v>0</v>
      </c>
      <c r="BK1104" s="26">
        <f t="shared" si="5399"/>
        <v>0</v>
      </c>
      <c r="BL1104" s="26">
        <f t="shared" si="5184"/>
        <v>4346.3999999999996</v>
      </c>
      <c r="BM1104" s="26">
        <f t="shared" si="5400"/>
        <v>0</v>
      </c>
      <c r="BN1104" s="53">
        <f t="shared" si="5182"/>
        <v>4346.3999999999996</v>
      </c>
      <c r="BO1104" s="26">
        <f t="shared" si="5185"/>
        <v>4346.3999999999996</v>
      </c>
      <c r="BP1104" s="26">
        <f t="shared" si="5401"/>
        <v>0</v>
      </c>
      <c r="BQ1104" s="53">
        <f t="shared" si="5183"/>
        <v>4346.3999999999996</v>
      </c>
      <c r="BR1104" s="52">
        <f t="shared" si="5186"/>
        <v>4346.3999999999996</v>
      </c>
      <c r="BS1104" s="26">
        <f t="shared" si="5401"/>
        <v>0</v>
      </c>
      <c r="BT1104" s="27"/>
    </row>
    <row r="1105" spans="1:73" ht="31.2" x14ac:dyDescent="0.3">
      <c r="A1105" s="67" t="s">
        <v>506</v>
      </c>
      <c r="B1105" s="67" t="s">
        <v>73</v>
      </c>
      <c r="C1105" s="67" t="s">
        <v>73</v>
      </c>
      <c r="D1105" s="67" t="s">
        <v>485</v>
      </c>
      <c r="E1105" s="67" t="s">
        <v>127</v>
      </c>
      <c r="F1105" s="68" t="s">
        <v>128</v>
      </c>
      <c r="G1105" s="26">
        <v>4346.3999999999996</v>
      </c>
      <c r="H1105" s="26">
        <v>4346.3999999999996</v>
      </c>
      <c r="I1105" s="26">
        <v>4346.3999999999996</v>
      </c>
      <c r="J1105" s="26"/>
      <c r="K1105" s="26"/>
      <c r="L1105" s="26"/>
      <c r="M1105" s="26">
        <f t="shared" si="5307"/>
        <v>4346.3999999999996</v>
      </c>
      <c r="N1105" s="26">
        <f t="shared" si="5308"/>
        <v>4346.3999999999996</v>
      </c>
      <c r="O1105" s="26">
        <f t="shared" si="5309"/>
        <v>4346.3999999999996</v>
      </c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>
        <f t="shared" si="5210"/>
        <v>4346.3999999999996</v>
      </c>
      <c r="AD1105" s="26">
        <f t="shared" si="5211"/>
        <v>4346.3999999999996</v>
      </c>
      <c r="AE1105" s="26">
        <f t="shared" si="5212"/>
        <v>4346.3999999999996</v>
      </c>
      <c r="AF1105" s="26"/>
      <c r="AG1105" s="26">
        <f t="shared" si="5214"/>
        <v>4346.3999999999996</v>
      </c>
      <c r="AH1105" s="26">
        <f t="shared" si="5215"/>
        <v>4346.3999999999996</v>
      </c>
      <c r="AI1105" s="26">
        <f t="shared" si="5216"/>
        <v>4346.3999999999996</v>
      </c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>
        <f t="shared" si="5289"/>
        <v>4346.3999999999996</v>
      </c>
      <c r="AT1105" s="26">
        <f t="shared" si="5290"/>
        <v>4346.3999999999996</v>
      </c>
      <c r="AU1105" s="26">
        <f t="shared" si="5291"/>
        <v>4346.3999999999996</v>
      </c>
      <c r="AV1105" s="26"/>
      <c r="AW1105" s="26"/>
      <c r="AX1105" s="26"/>
      <c r="AY1105" s="26">
        <f t="shared" si="5292"/>
        <v>4346.3999999999996</v>
      </c>
      <c r="AZ1105" s="26">
        <f t="shared" si="5293"/>
        <v>4346.3999999999996</v>
      </c>
      <c r="BA1105" s="26">
        <f t="shared" si="5294"/>
        <v>4346.3999999999996</v>
      </c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>
        <f t="shared" si="5184"/>
        <v>4346.3999999999996</v>
      </c>
      <c r="BM1105" s="26"/>
      <c r="BN1105" s="53">
        <f t="shared" si="5182"/>
        <v>4346.3999999999996</v>
      </c>
      <c r="BO1105" s="26">
        <f t="shared" si="5185"/>
        <v>4346.3999999999996</v>
      </c>
      <c r="BP1105" s="26"/>
      <c r="BQ1105" s="53">
        <f t="shared" si="5183"/>
        <v>4346.3999999999996</v>
      </c>
      <c r="BR1105" s="52">
        <f t="shared" si="5186"/>
        <v>4346.3999999999996</v>
      </c>
      <c r="BS1105" s="26"/>
      <c r="BT1105" s="27"/>
    </row>
    <row r="1106" spans="1:73" ht="46.8" x14ac:dyDescent="0.3">
      <c r="A1106" s="67" t="s">
        <v>506</v>
      </c>
      <c r="B1106" s="67" t="s">
        <v>73</v>
      </c>
      <c r="C1106" s="67" t="s">
        <v>73</v>
      </c>
      <c r="D1106" s="67" t="s">
        <v>244</v>
      </c>
      <c r="E1106" s="71"/>
      <c r="F1106" s="68" t="s">
        <v>245</v>
      </c>
      <c r="G1106" s="26">
        <f t="shared" si="5358"/>
        <v>500</v>
      </c>
      <c r="H1106" s="26">
        <f t="shared" si="5359"/>
        <v>500</v>
      </c>
      <c r="I1106" s="26">
        <f t="shared" si="5360"/>
        <v>500</v>
      </c>
      <c r="J1106" s="26">
        <f t="shared" si="5361"/>
        <v>0</v>
      </c>
      <c r="K1106" s="26">
        <f t="shared" si="5362"/>
        <v>0</v>
      </c>
      <c r="L1106" s="26">
        <f t="shared" si="5363"/>
        <v>0</v>
      </c>
      <c r="M1106" s="26">
        <f t="shared" si="5307"/>
        <v>500</v>
      </c>
      <c r="N1106" s="26">
        <f t="shared" si="5308"/>
        <v>500</v>
      </c>
      <c r="O1106" s="26">
        <f t="shared" si="5309"/>
        <v>500</v>
      </c>
      <c r="P1106" s="26">
        <f t="shared" si="5364"/>
        <v>0</v>
      </c>
      <c r="Q1106" s="26">
        <f t="shared" si="5365"/>
        <v>0</v>
      </c>
      <c r="R1106" s="26">
        <f t="shared" si="5366"/>
        <v>0</v>
      </c>
      <c r="S1106" s="26">
        <f t="shared" si="5367"/>
        <v>0</v>
      </c>
      <c r="T1106" s="26">
        <f t="shared" si="5368"/>
        <v>0</v>
      </c>
      <c r="U1106" s="26">
        <f t="shared" si="5369"/>
        <v>0</v>
      </c>
      <c r="V1106" s="26">
        <f t="shared" si="5370"/>
        <v>0</v>
      </c>
      <c r="W1106" s="26">
        <f t="shared" si="5371"/>
        <v>0</v>
      </c>
      <c r="X1106" s="26">
        <f t="shared" si="5372"/>
        <v>0</v>
      </c>
      <c r="Y1106" s="26">
        <f t="shared" si="5373"/>
        <v>0</v>
      </c>
      <c r="Z1106" s="26">
        <f t="shared" si="5374"/>
        <v>0</v>
      </c>
      <c r="AA1106" s="26">
        <f t="shared" si="5375"/>
        <v>0</v>
      </c>
      <c r="AB1106" s="26">
        <f t="shared" si="5376"/>
        <v>0</v>
      </c>
      <c r="AC1106" s="26">
        <f t="shared" si="5210"/>
        <v>500</v>
      </c>
      <c r="AD1106" s="26">
        <f t="shared" si="5211"/>
        <v>500</v>
      </c>
      <c r="AE1106" s="26">
        <f t="shared" si="5212"/>
        <v>500</v>
      </c>
      <c r="AF1106" s="26">
        <f t="shared" si="5377"/>
        <v>0</v>
      </c>
      <c r="AG1106" s="26">
        <f t="shared" si="5214"/>
        <v>500</v>
      </c>
      <c r="AH1106" s="26">
        <f t="shared" si="5215"/>
        <v>500</v>
      </c>
      <c r="AI1106" s="26">
        <f t="shared" si="5216"/>
        <v>500</v>
      </c>
      <c r="AJ1106" s="26">
        <f t="shared" si="5378"/>
        <v>0</v>
      </c>
      <c r="AK1106" s="26">
        <f t="shared" si="5379"/>
        <v>0</v>
      </c>
      <c r="AL1106" s="26">
        <f t="shared" si="5380"/>
        <v>0</v>
      </c>
      <c r="AM1106" s="26">
        <f t="shared" si="5381"/>
        <v>0</v>
      </c>
      <c r="AN1106" s="26">
        <f t="shared" si="5382"/>
        <v>0</v>
      </c>
      <c r="AO1106" s="26">
        <f t="shared" si="5383"/>
        <v>0</v>
      </c>
      <c r="AP1106" s="26">
        <f t="shared" si="5384"/>
        <v>0</v>
      </c>
      <c r="AQ1106" s="26">
        <f t="shared" si="5385"/>
        <v>0</v>
      </c>
      <c r="AR1106" s="26">
        <f t="shared" si="5386"/>
        <v>0</v>
      </c>
      <c r="AS1106" s="26">
        <f t="shared" si="5289"/>
        <v>500</v>
      </c>
      <c r="AT1106" s="26">
        <f t="shared" si="5290"/>
        <v>500</v>
      </c>
      <c r="AU1106" s="26">
        <f t="shared" si="5291"/>
        <v>500</v>
      </c>
      <c r="AV1106" s="26">
        <f t="shared" si="5387"/>
        <v>0</v>
      </c>
      <c r="AW1106" s="26">
        <f t="shared" si="5388"/>
        <v>0</v>
      </c>
      <c r="AX1106" s="26">
        <f t="shared" si="5389"/>
        <v>0</v>
      </c>
      <c r="AY1106" s="26">
        <f t="shared" si="5292"/>
        <v>500</v>
      </c>
      <c r="AZ1106" s="26">
        <f t="shared" si="5293"/>
        <v>500</v>
      </c>
      <c r="BA1106" s="26">
        <f t="shared" si="5294"/>
        <v>500</v>
      </c>
      <c r="BB1106" s="26">
        <f t="shared" si="5390"/>
        <v>0</v>
      </c>
      <c r="BC1106" s="26">
        <f t="shared" si="5391"/>
        <v>0</v>
      </c>
      <c r="BD1106" s="26">
        <f t="shared" si="5392"/>
        <v>0</v>
      </c>
      <c r="BE1106" s="26">
        <f t="shared" si="5393"/>
        <v>0</v>
      </c>
      <c r="BF1106" s="26">
        <f t="shared" si="5394"/>
        <v>0</v>
      </c>
      <c r="BG1106" s="26">
        <f t="shared" si="5395"/>
        <v>0</v>
      </c>
      <c r="BH1106" s="26">
        <f t="shared" si="5396"/>
        <v>0</v>
      </c>
      <c r="BI1106" s="26">
        <f t="shared" si="5397"/>
        <v>0</v>
      </c>
      <c r="BJ1106" s="26">
        <f t="shared" si="5398"/>
        <v>0</v>
      </c>
      <c r="BK1106" s="26">
        <f t="shared" si="5399"/>
        <v>0</v>
      </c>
      <c r="BL1106" s="26">
        <f t="shared" si="5184"/>
        <v>500</v>
      </c>
      <c r="BM1106" s="26">
        <f t="shared" si="5400"/>
        <v>0</v>
      </c>
      <c r="BN1106" s="53">
        <f t="shared" si="5182"/>
        <v>500</v>
      </c>
      <c r="BO1106" s="26">
        <f t="shared" si="5185"/>
        <v>500</v>
      </c>
      <c r="BP1106" s="26">
        <f t="shared" si="5401"/>
        <v>0</v>
      </c>
      <c r="BQ1106" s="53">
        <f t="shared" si="5183"/>
        <v>500</v>
      </c>
      <c r="BR1106" s="52">
        <f t="shared" si="5186"/>
        <v>500</v>
      </c>
      <c r="BS1106" s="26">
        <f t="shared" si="5401"/>
        <v>0</v>
      </c>
      <c r="BT1106" s="27"/>
    </row>
    <row r="1107" spans="1:73" x14ac:dyDescent="0.3">
      <c r="A1107" s="67" t="s">
        <v>506</v>
      </c>
      <c r="B1107" s="67" t="s">
        <v>73</v>
      </c>
      <c r="C1107" s="67" t="s">
        <v>73</v>
      </c>
      <c r="D1107" s="67" t="s">
        <v>246</v>
      </c>
      <c r="E1107" s="71"/>
      <c r="F1107" s="68" t="s">
        <v>33</v>
      </c>
      <c r="G1107" s="26">
        <f t="shared" si="5358"/>
        <v>500</v>
      </c>
      <c r="H1107" s="26">
        <f t="shared" si="5359"/>
        <v>500</v>
      </c>
      <c r="I1107" s="26">
        <f t="shared" si="5360"/>
        <v>500</v>
      </c>
      <c r="J1107" s="26">
        <f t="shared" si="5361"/>
        <v>0</v>
      </c>
      <c r="K1107" s="26">
        <f t="shared" si="5362"/>
        <v>0</v>
      </c>
      <c r="L1107" s="26">
        <f t="shared" si="5363"/>
        <v>0</v>
      </c>
      <c r="M1107" s="26">
        <f t="shared" si="5307"/>
        <v>500</v>
      </c>
      <c r="N1107" s="26">
        <f t="shared" si="5308"/>
        <v>500</v>
      </c>
      <c r="O1107" s="26">
        <f t="shared" si="5309"/>
        <v>500</v>
      </c>
      <c r="P1107" s="26">
        <f t="shared" si="5364"/>
        <v>0</v>
      </c>
      <c r="Q1107" s="26">
        <f t="shared" si="5365"/>
        <v>0</v>
      </c>
      <c r="R1107" s="26">
        <f t="shared" si="5366"/>
        <v>0</v>
      </c>
      <c r="S1107" s="26">
        <f t="shared" si="5367"/>
        <v>0</v>
      </c>
      <c r="T1107" s="26">
        <f t="shared" si="5368"/>
        <v>0</v>
      </c>
      <c r="U1107" s="26">
        <f t="shared" si="5369"/>
        <v>0</v>
      </c>
      <c r="V1107" s="26">
        <f t="shared" si="5370"/>
        <v>0</v>
      </c>
      <c r="W1107" s="26">
        <f t="shared" si="5371"/>
        <v>0</v>
      </c>
      <c r="X1107" s="26">
        <f t="shared" si="5372"/>
        <v>0</v>
      </c>
      <c r="Y1107" s="26">
        <f t="shared" si="5373"/>
        <v>0</v>
      </c>
      <c r="Z1107" s="26">
        <f t="shared" si="5374"/>
        <v>0</v>
      </c>
      <c r="AA1107" s="26">
        <f t="shared" si="5375"/>
        <v>0</v>
      </c>
      <c r="AB1107" s="26">
        <f t="shared" si="5376"/>
        <v>0</v>
      </c>
      <c r="AC1107" s="26">
        <f t="shared" si="5210"/>
        <v>500</v>
      </c>
      <c r="AD1107" s="26">
        <f t="shared" si="5211"/>
        <v>500</v>
      </c>
      <c r="AE1107" s="26">
        <f t="shared" si="5212"/>
        <v>500</v>
      </c>
      <c r="AF1107" s="26">
        <f t="shared" si="5377"/>
        <v>0</v>
      </c>
      <c r="AG1107" s="26">
        <f t="shared" si="5214"/>
        <v>500</v>
      </c>
      <c r="AH1107" s="26">
        <f t="shared" si="5215"/>
        <v>500</v>
      </c>
      <c r="AI1107" s="26">
        <f t="shared" si="5216"/>
        <v>500</v>
      </c>
      <c r="AJ1107" s="26">
        <f t="shared" si="5378"/>
        <v>0</v>
      </c>
      <c r="AK1107" s="26">
        <f t="shared" si="5379"/>
        <v>0</v>
      </c>
      <c r="AL1107" s="26">
        <f t="shared" si="5380"/>
        <v>0</v>
      </c>
      <c r="AM1107" s="26">
        <f t="shared" si="5381"/>
        <v>0</v>
      </c>
      <c r="AN1107" s="26">
        <f t="shared" si="5382"/>
        <v>0</v>
      </c>
      <c r="AO1107" s="26">
        <f t="shared" si="5383"/>
        <v>0</v>
      </c>
      <c r="AP1107" s="26">
        <f t="shared" si="5384"/>
        <v>0</v>
      </c>
      <c r="AQ1107" s="26">
        <f t="shared" si="5385"/>
        <v>0</v>
      </c>
      <c r="AR1107" s="26">
        <f t="shared" si="5386"/>
        <v>0</v>
      </c>
      <c r="AS1107" s="26">
        <f t="shared" si="5289"/>
        <v>500</v>
      </c>
      <c r="AT1107" s="26">
        <f t="shared" si="5290"/>
        <v>500</v>
      </c>
      <c r="AU1107" s="26">
        <f t="shared" si="5291"/>
        <v>500</v>
      </c>
      <c r="AV1107" s="26">
        <f t="shared" si="5387"/>
        <v>0</v>
      </c>
      <c r="AW1107" s="26">
        <f t="shared" si="5388"/>
        <v>0</v>
      </c>
      <c r="AX1107" s="26">
        <f t="shared" si="5389"/>
        <v>0</v>
      </c>
      <c r="AY1107" s="26">
        <f t="shared" si="5292"/>
        <v>500</v>
      </c>
      <c r="AZ1107" s="26">
        <f t="shared" si="5293"/>
        <v>500</v>
      </c>
      <c r="BA1107" s="26">
        <f t="shared" si="5294"/>
        <v>500</v>
      </c>
      <c r="BB1107" s="26">
        <f t="shared" si="5390"/>
        <v>0</v>
      </c>
      <c r="BC1107" s="26">
        <f t="shared" si="5391"/>
        <v>0</v>
      </c>
      <c r="BD1107" s="26">
        <f t="shared" si="5392"/>
        <v>0</v>
      </c>
      <c r="BE1107" s="26">
        <f t="shared" si="5393"/>
        <v>0</v>
      </c>
      <c r="BF1107" s="26">
        <f t="shared" si="5394"/>
        <v>0</v>
      </c>
      <c r="BG1107" s="26">
        <f t="shared" si="5395"/>
        <v>0</v>
      </c>
      <c r="BH1107" s="26">
        <f t="shared" si="5396"/>
        <v>0</v>
      </c>
      <c r="BI1107" s="26">
        <f t="shared" si="5397"/>
        <v>0</v>
      </c>
      <c r="BJ1107" s="26">
        <f t="shared" si="5398"/>
        <v>0</v>
      </c>
      <c r="BK1107" s="26">
        <f t="shared" si="5399"/>
        <v>0</v>
      </c>
      <c r="BL1107" s="26">
        <f t="shared" si="5184"/>
        <v>500</v>
      </c>
      <c r="BM1107" s="26">
        <f t="shared" si="5400"/>
        <v>0</v>
      </c>
      <c r="BN1107" s="53">
        <f t="shared" si="5182"/>
        <v>500</v>
      </c>
      <c r="BO1107" s="26">
        <f t="shared" si="5185"/>
        <v>500</v>
      </c>
      <c r="BP1107" s="26">
        <f t="shared" si="5401"/>
        <v>0</v>
      </c>
      <c r="BQ1107" s="53">
        <f t="shared" si="5183"/>
        <v>500</v>
      </c>
      <c r="BR1107" s="52">
        <f t="shared" si="5186"/>
        <v>500</v>
      </c>
      <c r="BS1107" s="26">
        <f t="shared" si="5401"/>
        <v>0</v>
      </c>
      <c r="BT1107" s="27"/>
    </row>
    <row r="1108" spans="1:73" ht="31.2" x14ac:dyDescent="0.3">
      <c r="A1108" s="67" t="s">
        <v>506</v>
      </c>
      <c r="B1108" s="67" t="s">
        <v>73</v>
      </c>
      <c r="C1108" s="67" t="s">
        <v>73</v>
      </c>
      <c r="D1108" s="67" t="s">
        <v>255</v>
      </c>
      <c r="E1108" s="71"/>
      <c r="F1108" s="68" t="s">
        <v>256</v>
      </c>
      <c r="G1108" s="26">
        <f t="shared" si="5358"/>
        <v>500</v>
      </c>
      <c r="H1108" s="26">
        <f t="shared" si="5359"/>
        <v>500</v>
      </c>
      <c r="I1108" s="26">
        <f t="shared" si="5360"/>
        <v>500</v>
      </c>
      <c r="J1108" s="26">
        <f t="shared" si="5361"/>
        <v>0</v>
      </c>
      <c r="K1108" s="26">
        <f t="shared" si="5362"/>
        <v>0</v>
      </c>
      <c r="L1108" s="26">
        <f t="shared" si="5363"/>
        <v>0</v>
      </c>
      <c r="M1108" s="26">
        <f t="shared" si="5307"/>
        <v>500</v>
      </c>
      <c r="N1108" s="26">
        <f t="shared" si="5308"/>
        <v>500</v>
      </c>
      <c r="O1108" s="26">
        <f t="shared" si="5309"/>
        <v>500</v>
      </c>
      <c r="P1108" s="26">
        <f t="shared" si="5364"/>
        <v>0</v>
      </c>
      <c r="Q1108" s="26">
        <f t="shared" si="5365"/>
        <v>0</v>
      </c>
      <c r="R1108" s="26">
        <f t="shared" si="5366"/>
        <v>0</v>
      </c>
      <c r="S1108" s="26">
        <f t="shared" si="5367"/>
        <v>0</v>
      </c>
      <c r="T1108" s="26">
        <f t="shared" si="5368"/>
        <v>0</v>
      </c>
      <c r="U1108" s="26">
        <f t="shared" si="5369"/>
        <v>0</v>
      </c>
      <c r="V1108" s="26">
        <f t="shared" si="5370"/>
        <v>0</v>
      </c>
      <c r="W1108" s="26">
        <f t="shared" si="5371"/>
        <v>0</v>
      </c>
      <c r="X1108" s="26">
        <f t="shared" si="5372"/>
        <v>0</v>
      </c>
      <c r="Y1108" s="26">
        <f t="shared" si="5373"/>
        <v>0</v>
      </c>
      <c r="Z1108" s="26">
        <f t="shared" si="5374"/>
        <v>0</v>
      </c>
      <c r="AA1108" s="26">
        <f t="shared" si="5375"/>
        <v>0</v>
      </c>
      <c r="AB1108" s="26">
        <f t="shared" si="5376"/>
        <v>0</v>
      </c>
      <c r="AC1108" s="26">
        <f t="shared" si="5210"/>
        <v>500</v>
      </c>
      <c r="AD1108" s="26">
        <f t="shared" si="5211"/>
        <v>500</v>
      </c>
      <c r="AE1108" s="26">
        <f t="shared" si="5212"/>
        <v>500</v>
      </c>
      <c r="AF1108" s="26">
        <f t="shared" si="5377"/>
        <v>0</v>
      </c>
      <c r="AG1108" s="26">
        <f t="shared" si="5214"/>
        <v>500</v>
      </c>
      <c r="AH1108" s="26">
        <f t="shared" si="5215"/>
        <v>500</v>
      </c>
      <c r="AI1108" s="26">
        <f t="shared" si="5216"/>
        <v>500</v>
      </c>
      <c r="AJ1108" s="26">
        <f t="shared" si="5378"/>
        <v>0</v>
      </c>
      <c r="AK1108" s="26">
        <f t="shared" si="5379"/>
        <v>0</v>
      </c>
      <c r="AL1108" s="26">
        <f t="shared" si="5380"/>
        <v>0</v>
      </c>
      <c r="AM1108" s="26">
        <f t="shared" si="5381"/>
        <v>0</v>
      </c>
      <c r="AN1108" s="26">
        <f t="shared" si="5382"/>
        <v>0</v>
      </c>
      <c r="AO1108" s="26">
        <f t="shared" si="5383"/>
        <v>0</v>
      </c>
      <c r="AP1108" s="26">
        <f t="shared" si="5384"/>
        <v>0</v>
      </c>
      <c r="AQ1108" s="26">
        <f t="shared" si="5385"/>
        <v>0</v>
      </c>
      <c r="AR1108" s="26">
        <f t="shared" si="5386"/>
        <v>0</v>
      </c>
      <c r="AS1108" s="26">
        <f t="shared" si="5289"/>
        <v>500</v>
      </c>
      <c r="AT1108" s="26">
        <f t="shared" si="5290"/>
        <v>500</v>
      </c>
      <c r="AU1108" s="26">
        <f t="shared" si="5291"/>
        <v>500</v>
      </c>
      <c r="AV1108" s="26">
        <f t="shared" si="5387"/>
        <v>0</v>
      </c>
      <c r="AW1108" s="26">
        <f t="shared" si="5388"/>
        <v>0</v>
      </c>
      <c r="AX1108" s="26">
        <f t="shared" si="5389"/>
        <v>0</v>
      </c>
      <c r="AY1108" s="26">
        <f t="shared" si="5292"/>
        <v>500</v>
      </c>
      <c r="AZ1108" s="26">
        <f t="shared" si="5293"/>
        <v>500</v>
      </c>
      <c r="BA1108" s="26">
        <f t="shared" si="5294"/>
        <v>500</v>
      </c>
      <c r="BB1108" s="26">
        <f t="shared" si="5390"/>
        <v>0</v>
      </c>
      <c r="BC1108" s="26">
        <f t="shared" si="5391"/>
        <v>0</v>
      </c>
      <c r="BD1108" s="26">
        <f t="shared" si="5392"/>
        <v>0</v>
      </c>
      <c r="BE1108" s="26">
        <f t="shared" si="5393"/>
        <v>0</v>
      </c>
      <c r="BF1108" s="26">
        <f t="shared" si="5394"/>
        <v>0</v>
      </c>
      <c r="BG1108" s="26">
        <f t="shared" si="5395"/>
        <v>0</v>
      </c>
      <c r="BH1108" s="26">
        <f t="shared" si="5396"/>
        <v>0</v>
      </c>
      <c r="BI1108" s="26">
        <f t="shared" si="5397"/>
        <v>0</v>
      </c>
      <c r="BJ1108" s="26">
        <f t="shared" si="5398"/>
        <v>0</v>
      </c>
      <c r="BK1108" s="26">
        <f t="shared" si="5399"/>
        <v>0</v>
      </c>
      <c r="BL1108" s="26">
        <f t="shared" si="5184"/>
        <v>500</v>
      </c>
      <c r="BM1108" s="26">
        <f t="shared" si="5400"/>
        <v>0</v>
      </c>
      <c r="BN1108" s="53">
        <f t="shared" si="5182"/>
        <v>500</v>
      </c>
      <c r="BO1108" s="26">
        <f t="shared" si="5185"/>
        <v>500</v>
      </c>
      <c r="BP1108" s="26">
        <f t="shared" si="5401"/>
        <v>0</v>
      </c>
      <c r="BQ1108" s="53">
        <f t="shared" si="5183"/>
        <v>500</v>
      </c>
      <c r="BR1108" s="52">
        <f t="shared" si="5186"/>
        <v>500</v>
      </c>
      <c r="BS1108" s="26">
        <f t="shared" si="5401"/>
        <v>0</v>
      </c>
      <c r="BT1108" s="27"/>
    </row>
    <row r="1109" spans="1:73" ht="46.8" x14ac:dyDescent="0.3">
      <c r="A1109" s="67" t="s">
        <v>506</v>
      </c>
      <c r="B1109" s="67" t="s">
        <v>73</v>
      </c>
      <c r="C1109" s="67" t="s">
        <v>73</v>
      </c>
      <c r="D1109" s="67" t="s">
        <v>487</v>
      </c>
      <c r="E1109" s="71"/>
      <c r="F1109" s="68" t="s">
        <v>488</v>
      </c>
      <c r="G1109" s="26">
        <f t="shared" si="5358"/>
        <v>500</v>
      </c>
      <c r="H1109" s="26">
        <f t="shared" si="5359"/>
        <v>500</v>
      </c>
      <c r="I1109" s="26">
        <f t="shared" si="5360"/>
        <v>500</v>
      </c>
      <c r="J1109" s="26">
        <f t="shared" si="5361"/>
        <v>0</v>
      </c>
      <c r="K1109" s="26">
        <f t="shared" si="5362"/>
        <v>0</v>
      </c>
      <c r="L1109" s="26">
        <f t="shared" si="5363"/>
        <v>0</v>
      </c>
      <c r="M1109" s="26">
        <f t="shared" si="5307"/>
        <v>500</v>
      </c>
      <c r="N1109" s="26">
        <f t="shared" si="5308"/>
        <v>500</v>
      </c>
      <c r="O1109" s="26">
        <f t="shared" si="5309"/>
        <v>500</v>
      </c>
      <c r="P1109" s="26">
        <f t="shared" si="5364"/>
        <v>0</v>
      </c>
      <c r="Q1109" s="26">
        <f t="shared" si="5365"/>
        <v>0</v>
      </c>
      <c r="R1109" s="26">
        <f t="shared" si="5366"/>
        <v>0</v>
      </c>
      <c r="S1109" s="26">
        <f t="shared" si="5367"/>
        <v>0</v>
      </c>
      <c r="T1109" s="26">
        <f t="shared" si="5368"/>
        <v>0</v>
      </c>
      <c r="U1109" s="26">
        <f t="shared" si="5369"/>
        <v>0</v>
      </c>
      <c r="V1109" s="26">
        <f t="shared" si="5370"/>
        <v>0</v>
      </c>
      <c r="W1109" s="26">
        <f t="shared" si="5371"/>
        <v>0</v>
      </c>
      <c r="X1109" s="26">
        <f t="shared" si="5372"/>
        <v>0</v>
      </c>
      <c r="Y1109" s="26">
        <f t="shared" si="5373"/>
        <v>0</v>
      </c>
      <c r="Z1109" s="26">
        <f t="shared" si="5374"/>
        <v>0</v>
      </c>
      <c r="AA1109" s="26">
        <f t="shared" si="5375"/>
        <v>0</v>
      </c>
      <c r="AB1109" s="26">
        <f t="shared" si="5376"/>
        <v>0</v>
      </c>
      <c r="AC1109" s="26">
        <f t="shared" si="5210"/>
        <v>500</v>
      </c>
      <c r="AD1109" s="26">
        <f t="shared" si="5211"/>
        <v>500</v>
      </c>
      <c r="AE1109" s="26">
        <f t="shared" si="5212"/>
        <v>500</v>
      </c>
      <c r="AF1109" s="26">
        <f t="shared" si="5377"/>
        <v>0</v>
      </c>
      <c r="AG1109" s="26">
        <f t="shared" si="5214"/>
        <v>500</v>
      </c>
      <c r="AH1109" s="26">
        <f t="shared" si="5215"/>
        <v>500</v>
      </c>
      <c r="AI1109" s="26">
        <f t="shared" si="5216"/>
        <v>500</v>
      </c>
      <c r="AJ1109" s="26">
        <f t="shared" si="5378"/>
        <v>0</v>
      </c>
      <c r="AK1109" s="26">
        <f t="shared" si="5379"/>
        <v>0</v>
      </c>
      <c r="AL1109" s="26">
        <f t="shared" si="5380"/>
        <v>0</v>
      </c>
      <c r="AM1109" s="26">
        <f t="shared" si="5381"/>
        <v>0</v>
      </c>
      <c r="AN1109" s="26">
        <f t="shared" si="5382"/>
        <v>0</v>
      </c>
      <c r="AO1109" s="26">
        <f t="shared" si="5383"/>
        <v>0</v>
      </c>
      <c r="AP1109" s="26">
        <f t="shared" si="5384"/>
        <v>0</v>
      </c>
      <c r="AQ1109" s="26">
        <f t="shared" si="5385"/>
        <v>0</v>
      </c>
      <c r="AR1109" s="26">
        <f t="shared" si="5386"/>
        <v>0</v>
      </c>
      <c r="AS1109" s="26">
        <f t="shared" si="5289"/>
        <v>500</v>
      </c>
      <c r="AT1109" s="26">
        <f t="shared" si="5290"/>
        <v>500</v>
      </c>
      <c r="AU1109" s="26">
        <f t="shared" si="5291"/>
        <v>500</v>
      </c>
      <c r="AV1109" s="26">
        <f t="shared" si="5387"/>
        <v>0</v>
      </c>
      <c r="AW1109" s="26">
        <f t="shared" si="5388"/>
        <v>0</v>
      </c>
      <c r="AX1109" s="26">
        <f t="shared" si="5389"/>
        <v>0</v>
      </c>
      <c r="AY1109" s="26">
        <f t="shared" si="5292"/>
        <v>500</v>
      </c>
      <c r="AZ1109" s="26">
        <f t="shared" si="5293"/>
        <v>500</v>
      </c>
      <c r="BA1109" s="26">
        <f t="shared" si="5294"/>
        <v>500</v>
      </c>
      <c r="BB1109" s="26">
        <f t="shared" si="5390"/>
        <v>0</v>
      </c>
      <c r="BC1109" s="26">
        <f t="shared" si="5391"/>
        <v>0</v>
      </c>
      <c r="BD1109" s="26">
        <f t="shared" si="5392"/>
        <v>0</v>
      </c>
      <c r="BE1109" s="26">
        <f t="shared" si="5393"/>
        <v>0</v>
      </c>
      <c r="BF1109" s="26">
        <f t="shared" si="5394"/>
        <v>0</v>
      </c>
      <c r="BG1109" s="26">
        <f t="shared" si="5395"/>
        <v>0</v>
      </c>
      <c r="BH1109" s="26">
        <f t="shared" si="5396"/>
        <v>0</v>
      </c>
      <c r="BI1109" s="26">
        <f t="shared" si="5397"/>
        <v>0</v>
      </c>
      <c r="BJ1109" s="26">
        <f t="shared" si="5398"/>
        <v>0</v>
      </c>
      <c r="BK1109" s="26">
        <f t="shared" si="5399"/>
        <v>0</v>
      </c>
      <c r="BL1109" s="26">
        <f t="shared" si="5184"/>
        <v>500</v>
      </c>
      <c r="BM1109" s="26">
        <f t="shared" si="5400"/>
        <v>0</v>
      </c>
      <c r="BN1109" s="53">
        <f t="shared" si="5182"/>
        <v>500</v>
      </c>
      <c r="BO1109" s="26">
        <f t="shared" si="5185"/>
        <v>500</v>
      </c>
      <c r="BP1109" s="26">
        <f t="shared" si="5401"/>
        <v>0</v>
      </c>
      <c r="BQ1109" s="53">
        <f t="shared" si="5183"/>
        <v>500</v>
      </c>
      <c r="BR1109" s="52">
        <f t="shared" si="5186"/>
        <v>500</v>
      </c>
      <c r="BS1109" s="26">
        <f t="shared" si="5401"/>
        <v>0</v>
      </c>
      <c r="BT1109" s="27"/>
    </row>
    <row r="1110" spans="1:73" ht="31.2" x14ac:dyDescent="0.3">
      <c r="A1110" s="67" t="s">
        <v>506</v>
      </c>
      <c r="B1110" s="67" t="s">
        <v>73</v>
      </c>
      <c r="C1110" s="67" t="s">
        <v>73</v>
      </c>
      <c r="D1110" s="67" t="s">
        <v>487</v>
      </c>
      <c r="E1110" s="67" t="s">
        <v>38</v>
      </c>
      <c r="F1110" s="68" t="s">
        <v>39</v>
      </c>
      <c r="G1110" s="26">
        <v>500</v>
      </c>
      <c r="H1110" s="26">
        <v>500</v>
      </c>
      <c r="I1110" s="26">
        <v>500</v>
      </c>
      <c r="J1110" s="26"/>
      <c r="K1110" s="26"/>
      <c r="L1110" s="26"/>
      <c r="M1110" s="26">
        <f t="shared" si="5307"/>
        <v>500</v>
      </c>
      <c r="N1110" s="26">
        <f t="shared" si="5308"/>
        <v>500</v>
      </c>
      <c r="O1110" s="26">
        <f t="shared" si="5309"/>
        <v>500</v>
      </c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>
        <f t="shared" si="5210"/>
        <v>500</v>
      </c>
      <c r="AD1110" s="26">
        <f t="shared" si="5211"/>
        <v>500</v>
      </c>
      <c r="AE1110" s="26">
        <f t="shared" si="5212"/>
        <v>500</v>
      </c>
      <c r="AF1110" s="26"/>
      <c r="AG1110" s="26">
        <f t="shared" si="5214"/>
        <v>500</v>
      </c>
      <c r="AH1110" s="26">
        <f t="shared" si="5215"/>
        <v>500</v>
      </c>
      <c r="AI1110" s="26">
        <f t="shared" si="5216"/>
        <v>500</v>
      </c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>
        <f t="shared" si="5289"/>
        <v>500</v>
      </c>
      <c r="AT1110" s="26">
        <f t="shared" si="5290"/>
        <v>500</v>
      </c>
      <c r="AU1110" s="26">
        <f t="shared" si="5291"/>
        <v>500</v>
      </c>
      <c r="AV1110" s="26"/>
      <c r="AW1110" s="26"/>
      <c r="AX1110" s="26"/>
      <c r="AY1110" s="26">
        <f t="shared" si="5292"/>
        <v>500</v>
      </c>
      <c r="AZ1110" s="26">
        <f t="shared" si="5293"/>
        <v>500</v>
      </c>
      <c r="BA1110" s="26">
        <f t="shared" si="5294"/>
        <v>500</v>
      </c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>
        <f t="shared" si="5184"/>
        <v>500</v>
      </c>
      <c r="BM1110" s="26"/>
      <c r="BN1110" s="53">
        <f t="shared" si="5182"/>
        <v>500</v>
      </c>
      <c r="BO1110" s="26">
        <f t="shared" si="5185"/>
        <v>500</v>
      </c>
      <c r="BP1110" s="26"/>
      <c r="BQ1110" s="53">
        <f t="shared" si="5183"/>
        <v>500</v>
      </c>
      <c r="BR1110" s="52">
        <f t="shared" si="5186"/>
        <v>500</v>
      </c>
      <c r="BS1110" s="26"/>
      <c r="BT1110" s="27"/>
    </row>
    <row r="1111" spans="1:73" s="81" customFormat="1" x14ac:dyDescent="0.3">
      <c r="A1111" s="63" t="s">
        <v>506</v>
      </c>
      <c r="B1111" s="63" t="s">
        <v>261</v>
      </c>
      <c r="C1111" s="63"/>
      <c r="D1111" s="63"/>
      <c r="E1111" s="63"/>
      <c r="F1111" s="64" t="s">
        <v>262</v>
      </c>
      <c r="G1111" s="17">
        <f t="shared" si="5358"/>
        <v>5678</v>
      </c>
      <c r="H1111" s="17">
        <f t="shared" si="5359"/>
        <v>4788</v>
      </c>
      <c r="I1111" s="17">
        <f t="shared" si="5360"/>
        <v>4788</v>
      </c>
      <c r="J1111" s="17">
        <f t="shared" si="5361"/>
        <v>0</v>
      </c>
      <c r="K1111" s="17">
        <f t="shared" si="5362"/>
        <v>0</v>
      </c>
      <c r="L1111" s="17">
        <f t="shared" si="5363"/>
        <v>0</v>
      </c>
      <c r="M1111" s="17">
        <f t="shared" si="5307"/>
        <v>5678</v>
      </c>
      <c r="N1111" s="17">
        <f t="shared" si="5308"/>
        <v>4788</v>
      </c>
      <c r="O1111" s="17">
        <f t="shared" si="5309"/>
        <v>4788</v>
      </c>
      <c r="P1111" s="17">
        <f t="shared" si="5364"/>
        <v>0</v>
      </c>
      <c r="Q1111" s="17">
        <f t="shared" si="5365"/>
        <v>0</v>
      </c>
      <c r="R1111" s="17">
        <f t="shared" si="5366"/>
        <v>-2250</v>
      </c>
      <c r="S1111" s="17">
        <f t="shared" si="5367"/>
        <v>0</v>
      </c>
      <c r="T1111" s="17">
        <f t="shared" si="5368"/>
        <v>0</v>
      </c>
      <c r="U1111" s="17">
        <f t="shared" si="5369"/>
        <v>0</v>
      </c>
      <c r="V1111" s="17">
        <f t="shared" si="5370"/>
        <v>0</v>
      </c>
      <c r="W1111" s="17">
        <f t="shared" si="5371"/>
        <v>0</v>
      </c>
      <c r="X1111" s="17">
        <f t="shared" si="5372"/>
        <v>0</v>
      </c>
      <c r="Y1111" s="17">
        <f t="shared" si="5373"/>
        <v>0</v>
      </c>
      <c r="Z1111" s="17">
        <f t="shared" si="5374"/>
        <v>0</v>
      </c>
      <c r="AA1111" s="17">
        <f t="shared" si="5375"/>
        <v>0</v>
      </c>
      <c r="AB1111" s="17">
        <f t="shared" si="5376"/>
        <v>0</v>
      </c>
      <c r="AC1111" s="17">
        <f t="shared" si="5210"/>
        <v>3428</v>
      </c>
      <c r="AD1111" s="17">
        <f t="shared" si="5211"/>
        <v>4788</v>
      </c>
      <c r="AE1111" s="17">
        <f t="shared" si="5212"/>
        <v>4788</v>
      </c>
      <c r="AF1111" s="17">
        <f t="shared" si="5377"/>
        <v>0</v>
      </c>
      <c r="AG1111" s="17">
        <f t="shared" si="5214"/>
        <v>3428</v>
      </c>
      <c r="AH1111" s="17">
        <f t="shared" si="5215"/>
        <v>4788</v>
      </c>
      <c r="AI1111" s="17">
        <f t="shared" si="5216"/>
        <v>4788</v>
      </c>
      <c r="AJ1111" s="17">
        <f t="shared" si="5378"/>
        <v>0</v>
      </c>
      <c r="AK1111" s="17">
        <f t="shared" si="5379"/>
        <v>0</v>
      </c>
      <c r="AL1111" s="17">
        <f t="shared" si="5380"/>
        <v>-2.6819999999999999</v>
      </c>
      <c r="AM1111" s="17">
        <f t="shared" si="5381"/>
        <v>0</v>
      </c>
      <c r="AN1111" s="17">
        <f t="shared" si="5382"/>
        <v>0</v>
      </c>
      <c r="AO1111" s="17">
        <f t="shared" si="5383"/>
        <v>0</v>
      </c>
      <c r="AP1111" s="17">
        <f t="shared" si="5384"/>
        <v>0</v>
      </c>
      <c r="AQ1111" s="17">
        <f t="shared" si="5385"/>
        <v>0</v>
      </c>
      <c r="AR1111" s="17">
        <f t="shared" si="5386"/>
        <v>0</v>
      </c>
      <c r="AS1111" s="17">
        <f t="shared" si="5289"/>
        <v>3425.3180000000002</v>
      </c>
      <c r="AT1111" s="17">
        <f t="shared" si="5290"/>
        <v>4788</v>
      </c>
      <c r="AU1111" s="17">
        <f t="shared" si="5291"/>
        <v>4788</v>
      </c>
      <c r="AV1111" s="17">
        <f t="shared" si="5387"/>
        <v>0</v>
      </c>
      <c r="AW1111" s="17">
        <f t="shared" si="5388"/>
        <v>0</v>
      </c>
      <c r="AX1111" s="17">
        <f t="shared" si="5389"/>
        <v>0</v>
      </c>
      <c r="AY1111" s="17">
        <f t="shared" si="5292"/>
        <v>3425.3180000000002</v>
      </c>
      <c r="AZ1111" s="17">
        <f t="shared" si="5293"/>
        <v>4788</v>
      </c>
      <c r="BA1111" s="17">
        <f t="shared" si="5294"/>
        <v>4788</v>
      </c>
      <c r="BB1111" s="17">
        <f t="shared" si="5390"/>
        <v>0</v>
      </c>
      <c r="BC1111" s="17">
        <f t="shared" si="5391"/>
        <v>0</v>
      </c>
      <c r="BD1111" s="17">
        <f t="shared" si="5392"/>
        <v>0</v>
      </c>
      <c r="BE1111" s="17">
        <f t="shared" si="5393"/>
        <v>0</v>
      </c>
      <c r="BF1111" s="17">
        <f t="shared" si="5394"/>
        <v>0</v>
      </c>
      <c r="BG1111" s="17">
        <f t="shared" si="5395"/>
        <v>0</v>
      </c>
      <c r="BH1111" s="17">
        <f t="shared" si="5396"/>
        <v>0</v>
      </c>
      <c r="BI1111" s="17">
        <f t="shared" si="5397"/>
        <v>0</v>
      </c>
      <c r="BJ1111" s="17">
        <f t="shared" si="5398"/>
        <v>0</v>
      </c>
      <c r="BK1111" s="17">
        <f t="shared" si="5399"/>
        <v>0</v>
      </c>
      <c r="BL1111" s="17">
        <f t="shared" si="5184"/>
        <v>3425.3180000000002</v>
      </c>
      <c r="BM1111" s="17">
        <f t="shared" si="5400"/>
        <v>0</v>
      </c>
      <c r="BN1111" s="77">
        <f t="shared" si="5182"/>
        <v>3425.3180000000002</v>
      </c>
      <c r="BO1111" s="17">
        <f t="shared" si="5185"/>
        <v>4788</v>
      </c>
      <c r="BP1111" s="17">
        <f t="shared" si="5401"/>
        <v>0</v>
      </c>
      <c r="BQ1111" s="77">
        <f t="shared" si="5183"/>
        <v>4788</v>
      </c>
      <c r="BR1111" s="79">
        <f t="shared" si="5186"/>
        <v>4788</v>
      </c>
      <c r="BS1111" s="17">
        <f t="shared" si="5401"/>
        <v>0</v>
      </c>
      <c r="BT1111" s="18"/>
      <c r="BU1111" s="14"/>
    </row>
    <row r="1112" spans="1:73" s="82" customFormat="1" x14ac:dyDescent="0.3">
      <c r="A1112" s="65" t="s">
        <v>506</v>
      </c>
      <c r="B1112" s="65" t="s">
        <v>261</v>
      </c>
      <c r="C1112" s="65" t="s">
        <v>26</v>
      </c>
      <c r="D1112" s="65"/>
      <c r="E1112" s="65"/>
      <c r="F1112" s="66" t="s">
        <v>263</v>
      </c>
      <c r="G1112" s="22">
        <f t="shared" si="5358"/>
        <v>5678</v>
      </c>
      <c r="H1112" s="22">
        <f t="shared" si="5359"/>
        <v>4788</v>
      </c>
      <c r="I1112" s="22">
        <f t="shared" si="5360"/>
        <v>4788</v>
      </c>
      <c r="J1112" s="22">
        <f t="shared" si="5361"/>
        <v>0</v>
      </c>
      <c r="K1112" s="22">
        <f t="shared" si="5362"/>
        <v>0</v>
      </c>
      <c r="L1112" s="22">
        <f t="shared" si="5363"/>
        <v>0</v>
      </c>
      <c r="M1112" s="22">
        <f t="shared" si="5307"/>
        <v>5678</v>
      </c>
      <c r="N1112" s="22">
        <f t="shared" si="5308"/>
        <v>4788</v>
      </c>
      <c r="O1112" s="22">
        <f t="shared" si="5309"/>
        <v>4788</v>
      </c>
      <c r="P1112" s="22">
        <f t="shared" si="5364"/>
        <v>0</v>
      </c>
      <c r="Q1112" s="22">
        <f t="shared" si="5365"/>
        <v>0</v>
      </c>
      <c r="R1112" s="22">
        <f t="shared" si="5366"/>
        <v>-2250</v>
      </c>
      <c r="S1112" s="22">
        <f t="shared" si="5367"/>
        <v>0</v>
      </c>
      <c r="T1112" s="22">
        <f t="shared" si="5368"/>
        <v>0</v>
      </c>
      <c r="U1112" s="22">
        <f t="shared" si="5369"/>
        <v>0</v>
      </c>
      <c r="V1112" s="22">
        <f t="shared" si="5370"/>
        <v>0</v>
      </c>
      <c r="W1112" s="22">
        <f t="shared" si="5371"/>
        <v>0</v>
      </c>
      <c r="X1112" s="22">
        <f t="shared" si="5372"/>
        <v>0</v>
      </c>
      <c r="Y1112" s="22">
        <f t="shared" si="5373"/>
        <v>0</v>
      </c>
      <c r="Z1112" s="22">
        <f t="shared" si="5374"/>
        <v>0</v>
      </c>
      <c r="AA1112" s="22">
        <f t="shared" si="5375"/>
        <v>0</v>
      </c>
      <c r="AB1112" s="22">
        <f t="shared" si="5376"/>
        <v>0</v>
      </c>
      <c r="AC1112" s="22">
        <f t="shared" si="5210"/>
        <v>3428</v>
      </c>
      <c r="AD1112" s="22">
        <f t="shared" si="5211"/>
        <v>4788</v>
      </c>
      <c r="AE1112" s="22">
        <f t="shared" si="5212"/>
        <v>4788</v>
      </c>
      <c r="AF1112" s="22">
        <f t="shared" si="5377"/>
        <v>0</v>
      </c>
      <c r="AG1112" s="22">
        <f t="shared" si="5214"/>
        <v>3428</v>
      </c>
      <c r="AH1112" s="22">
        <f t="shared" si="5215"/>
        <v>4788</v>
      </c>
      <c r="AI1112" s="22">
        <f t="shared" si="5216"/>
        <v>4788</v>
      </c>
      <c r="AJ1112" s="22">
        <f t="shared" si="5378"/>
        <v>0</v>
      </c>
      <c r="AK1112" s="22">
        <f t="shared" si="5379"/>
        <v>0</v>
      </c>
      <c r="AL1112" s="22">
        <f t="shared" si="5380"/>
        <v>-2.6819999999999999</v>
      </c>
      <c r="AM1112" s="22">
        <f t="shared" si="5381"/>
        <v>0</v>
      </c>
      <c r="AN1112" s="22">
        <f t="shared" si="5382"/>
        <v>0</v>
      </c>
      <c r="AO1112" s="22">
        <f t="shared" si="5383"/>
        <v>0</v>
      </c>
      <c r="AP1112" s="22">
        <f t="shared" si="5384"/>
        <v>0</v>
      </c>
      <c r="AQ1112" s="22">
        <f t="shared" si="5385"/>
        <v>0</v>
      </c>
      <c r="AR1112" s="22">
        <f t="shared" si="5386"/>
        <v>0</v>
      </c>
      <c r="AS1112" s="22">
        <f t="shared" si="5289"/>
        <v>3425.3180000000002</v>
      </c>
      <c r="AT1112" s="22">
        <f t="shared" si="5290"/>
        <v>4788</v>
      </c>
      <c r="AU1112" s="22">
        <f t="shared" si="5291"/>
        <v>4788</v>
      </c>
      <c r="AV1112" s="22">
        <f t="shared" si="5387"/>
        <v>0</v>
      </c>
      <c r="AW1112" s="22">
        <f t="shared" si="5388"/>
        <v>0</v>
      </c>
      <c r="AX1112" s="22">
        <f t="shared" si="5389"/>
        <v>0</v>
      </c>
      <c r="AY1112" s="22">
        <f t="shared" si="5292"/>
        <v>3425.3180000000002</v>
      </c>
      <c r="AZ1112" s="22">
        <f t="shared" si="5293"/>
        <v>4788</v>
      </c>
      <c r="BA1112" s="22">
        <f t="shared" si="5294"/>
        <v>4788</v>
      </c>
      <c r="BB1112" s="22">
        <f t="shared" si="5390"/>
        <v>0</v>
      </c>
      <c r="BC1112" s="22">
        <f t="shared" si="5391"/>
        <v>0</v>
      </c>
      <c r="BD1112" s="22">
        <f t="shared" si="5392"/>
        <v>0</v>
      </c>
      <c r="BE1112" s="22">
        <f t="shared" si="5393"/>
        <v>0</v>
      </c>
      <c r="BF1112" s="22">
        <f t="shared" si="5394"/>
        <v>0</v>
      </c>
      <c r="BG1112" s="22">
        <f t="shared" si="5395"/>
        <v>0</v>
      </c>
      <c r="BH1112" s="22">
        <f t="shared" si="5396"/>
        <v>0</v>
      </c>
      <c r="BI1112" s="22">
        <f t="shared" si="5397"/>
        <v>0</v>
      </c>
      <c r="BJ1112" s="22">
        <f t="shared" si="5398"/>
        <v>0</v>
      </c>
      <c r="BK1112" s="22">
        <f t="shared" si="5399"/>
        <v>0</v>
      </c>
      <c r="BL1112" s="22">
        <f t="shared" si="5184"/>
        <v>3425.3180000000002</v>
      </c>
      <c r="BM1112" s="22">
        <f t="shared" si="5400"/>
        <v>0</v>
      </c>
      <c r="BN1112" s="78">
        <f t="shared" si="5182"/>
        <v>3425.3180000000002</v>
      </c>
      <c r="BO1112" s="22">
        <f t="shared" si="5185"/>
        <v>4788</v>
      </c>
      <c r="BP1112" s="22">
        <f t="shared" si="5401"/>
        <v>0</v>
      </c>
      <c r="BQ1112" s="78">
        <f t="shared" si="5183"/>
        <v>4788</v>
      </c>
      <c r="BR1112" s="80">
        <f t="shared" si="5186"/>
        <v>4788</v>
      </c>
      <c r="BS1112" s="22">
        <f t="shared" si="5401"/>
        <v>0</v>
      </c>
      <c r="BT1112" s="23"/>
      <c r="BU1112" s="19"/>
    </row>
    <row r="1113" spans="1:73" ht="31.2" x14ac:dyDescent="0.3">
      <c r="A1113" s="67" t="s">
        <v>506</v>
      </c>
      <c r="B1113" s="67" t="s">
        <v>261</v>
      </c>
      <c r="C1113" s="67" t="s">
        <v>26</v>
      </c>
      <c r="D1113" s="67" t="s">
        <v>199</v>
      </c>
      <c r="E1113" s="71"/>
      <c r="F1113" s="68" t="s">
        <v>200</v>
      </c>
      <c r="G1113" s="26">
        <f t="shared" si="5358"/>
        <v>5678</v>
      </c>
      <c r="H1113" s="26">
        <f t="shared" si="5359"/>
        <v>4788</v>
      </c>
      <c r="I1113" s="26">
        <f t="shared" si="5360"/>
        <v>4788</v>
      </c>
      <c r="J1113" s="26">
        <f t="shared" si="5361"/>
        <v>0</v>
      </c>
      <c r="K1113" s="26">
        <f t="shared" si="5362"/>
        <v>0</v>
      </c>
      <c r="L1113" s="26">
        <f t="shared" si="5363"/>
        <v>0</v>
      </c>
      <c r="M1113" s="26">
        <f t="shared" si="5307"/>
        <v>5678</v>
      </c>
      <c r="N1113" s="26">
        <f t="shared" si="5308"/>
        <v>4788</v>
      </c>
      <c r="O1113" s="26">
        <f t="shared" si="5309"/>
        <v>4788</v>
      </c>
      <c r="P1113" s="26">
        <f t="shared" si="5364"/>
        <v>0</v>
      </c>
      <c r="Q1113" s="26">
        <f t="shared" si="5365"/>
        <v>0</v>
      </c>
      <c r="R1113" s="26">
        <f t="shared" si="5366"/>
        <v>-2250</v>
      </c>
      <c r="S1113" s="26">
        <f t="shared" si="5367"/>
        <v>0</v>
      </c>
      <c r="T1113" s="26">
        <f t="shared" si="5368"/>
        <v>0</v>
      </c>
      <c r="U1113" s="26">
        <f t="shared" si="5369"/>
        <v>0</v>
      </c>
      <c r="V1113" s="26">
        <f t="shared" si="5370"/>
        <v>0</v>
      </c>
      <c r="W1113" s="26">
        <f t="shared" si="5371"/>
        <v>0</v>
      </c>
      <c r="X1113" s="26">
        <f t="shared" si="5372"/>
        <v>0</v>
      </c>
      <c r="Y1113" s="26">
        <f t="shared" si="5373"/>
        <v>0</v>
      </c>
      <c r="Z1113" s="26">
        <f t="shared" si="5374"/>
        <v>0</v>
      </c>
      <c r="AA1113" s="26">
        <f t="shared" si="5375"/>
        <v>0</v>
      </c>
      <c r="AB1113" s="26">
        <f t="shared" si="5376"/>
        <v>0</v>
      </c>
      <c r="AC1113" s="26">
        <f t="shared" si="5210"/>
        <v>3428</v>
      </c>
      <c r="AD1113" s="26">
        <f t="shared" si="5211"/>
        <v>4788</v>
      </c>
      <c r="AE1113" s="26">
        <f t="shared" si="5212"/>
        <v>4788</v>
      </c>
      <c r="AF1113" s="26">
        <f t="shared" si="5377"/>
        <v>0</v>
      </c>
      <c r="AG1113" s="26">
        <f t="shared" si="5214"/>
        <v>3428</v>
      </c>
      <c r="AH1113" s="26">
        <f t="shared" si="5215"/>
        <v>4788</v>
      </c>
      <c r="AI1113" s="26">
        <f t="shared" si="5216"/>
        <v>4788</v>
      </c>
      <c r="AJ1113" s="26">
        <f t="shared" si="5378"/>
        <v>0</v>
      </c>
      <c r="AK1113" s="26">
        <f t="shared" si="5379"/>
        <v>0</v>
      </c>
      <c r="AL1113" s="26">
        <f t="shared" si="5380"/>
        <v>-2.6819999999999999</v>
      </c>
      <c r="AM1113" s="26">
        <f t="shared" si="5381"/>
        <v>0</v>
      </c>
      <c r="AN1113" s="26">
        <f t="shared" si="5382"/>
        <v>0</v>
      </c>
      <c r="AO1113" s="26">
        <f t="shared" si="5383"/>
        <v>0</v>
      </c>
      <c r="AP1113" s="26">
        <f t="shared" si="5384"/>
        <v>0</v>
      </c>
      <c r="AQ1113" s="26">
        <f t="shared" si="5385"/>
        <v>0</v>
      </c>
      <c r="AR1113" s="26">
        <f t="shared" si="5386"/>
        <v>0</v>
      </c>
      <c r="AS1113" s="26">
        <f t="shared" si="5289"/>
        <v>3425.3180000000002</v>
      </c>
      <c r="AT1113" s="26">
        <f t="shared" si="5290"/>
        <v>4788</v>
      </c>
      <c r="AU1113" s="26">
        <f t="shared" si="5291"/>
        <v>4788</v>
      </c>
      <c r="AV1113" s="26">
        <f t="shared" si="5387"/>
        <v>0</v>
      </c>
      <c r="AW1113" s="26">
        <f t="shared" si="5388"/>
        <v>0</v>
      </c>
      <c r="AX1113" s="26">
        <f t="shared" si="5389"/>
        <v>0</v>
      </c>
      <c r="AY1113" s="26">
        <f t="shared" si="5292"/>
        <v>3425.3180000000002</v>
      </c>
      <c r="AZ1113" s="26">
        <f t="shared" si="5293"/>
        <v>4788</v>
      </c>
      <c r="BA1113" s="26">
        <f t="shared" si="5294"/>
        <v>4788</v>
      </c>
      <c r="BB1113" s="26">
        <f t="shared" si="5390"/>
        <v>0</v>
      </c>
      <c r="BC1113" s="26">
        <f t="shared" si="5391"/>
        <v>0</v>
      </c>
      <c r="BD1113" s="26">
        <f t="shared" si="5392"/>
        <v>0</v>
      </c>
      <c r="BE1113" s="26">
        <f t="shared" si="5393"/>
        <v>0</v>
      </c>
      <c r="BF1113" s="26">
        <f t="shared" si="5394"/>
        <v>0</v>
      </c>
      <c r="BG1113" s="26">
        <f t="shared" si="5395"/>
        <v>0</v>
      </c>
      <c r="BH1113" s="26">
        <f t="shared" si="5396"/>
        <v>0</v>
      </c>
      <c r="BI1113" s="26">
        <f t="shared" si="5397"/>
        <v>0</v>
      </c>
      <c r="BJ1113" s="26">
        <f t="shared" si="5398"/>
        <v>0</v>
      </c>
      <c r="BK1113" s="26">
        <f t="shared" si="5399"/>
        <v>0</v>
      </c>
      <c r="BL1113" s="26">
        <f t="shared" si="5184"/>
        <v>3425.3180000000002</v>
      </c>
      <c r="BM1113" s="26">
        <f t="shared" si="5400"/>
        <v>0</v>
      </c>
      <c r="BN1113" s="53">
        <f t="shared" si="5182"/>
        <v>3425.3180000000002</v>
      </c>
      <c r="BO1113" s="26">
        <f t="shared" si="5185"/>
        <v>4788</v>
      </c>
      <c r="BP1113" s="26">
        <f t="shared" si="5401"/>
        <v>0</v>
      </c>
      <c r="BQ1113" s="53">
        <f t="shared" si="5183"/>
        <v>4788</v>
      </c>
      <c r="BR1113" s="52">
        <f t="shared" si="5186"/>
        <v>4788</v>
      </c>
      <c r="BS1113" s="26">
        <f t="shared" si="5401"/>
        <v>0</v>
      </c>
      <c r="BT1113" s="27"/>
    </row>
    <row r="1114" spans="1:73" x14ac:dyDescent="0.3">
      <c r="A1114" s="67" t="s">
        <v>506</v>
      </c>
      <c r="B1114" s="67" t="s">
        <v>261</v>
      </c>
      <c r="C1114" s="67" t="s">
        <v>26</v>
      </c>
      <c r="D1114" s="67" t="s">
        <v>201</v>
      </c>
      <c r="E1114" s="71"/>
      <c r="F1114" s="68" t="s">
        <v>33</v>
      </c>
      <c r="G1114" s="26">
        <f t="shared" si="5358"/>
        <v>5678</v>
      </c>
      <c r="H1114" s="26">
        <f t="shared" si="5359"/>
        <v>4788</v>
      </c>
      <c r="I1114" s="26">
        <f t="shared" si="5360"/>
        <v>4788</v>
      </c>
      <c r="J1114" s="26">
        <f t="shared" si="5361"/>
        <v>0</v>
      </c>
      <c r="K1114" s="26">
        <f t="shared" si="5362"/>
        <v>0</v>
      </c>
      <c r="L1114" s="26">
        <f t="shared" si="5363"/>
        <v>0</v>
      </c>
      <c r="M1114" s="26">
        <f t="shared" si="5307"/>
        <v>5678</v>
      </c>
      <c r="N1114" s="26">
        <f t="shared" si="5308"/>
        <v>4788</v>
      </c>
      <c r="O1114" s="26">
        <f t="shared" si="5309"/>
        <v>4788</v>
      </c>
      <c r="P1114" s="26">
        <f t="shared" si="5364"/>
        <v>0</v>
      </c>
      <c r="Q1114" s="26">
        <f t="shared" si="5365"/>
        <v>0</v>
      </c>
      <c r="R1114" s="26">
        <f t="shared" si="5366"/>
        <v>-2250</v>
      </c>
      <c r="S1114" s="26">
        <f t="shared" si="5367"/>
        <v>0</v>
      </c>
      <c r="T1114" s="26">
        <f t="shared" si="5368"/>
        <v>0</v>
      </c>
      <c r="U1114" s="26">
        <f t="shared" si="5369"/>
        <v>0</v>
      </c>
      <c r="V1114" s="26">
        <f t="shared" si="5370"/>
        <v>0</v>
      </c>
      <c r="W1114" s="26">
        <f t="shared" si="5371"/>
        <v>0</v>
      </c>
      <c r="X1114" s="26">
        <f t="shared" si="5372"/>
        <v>0</v>
      </c>
      <c r="Y1114" s="26">
        <f t="shared" si="5373"/>
        <v>0</v>
      </c>
      <c r="Z1114" s="26">
        <f t="shared" si="5374"/>
        <v>0</v>
      </c>
      <c r="AA1114" s="26">
        <f t="shared" si="5375"/>
        <v>0</v>
      </c>
      <c r="AB1114" s="26">
        <f t="shared" si="5376"/>
        <v>0</v>
      </c>
      <c r="AC1114" s="26">
        <f t="shared" si="5210"/>
        <v>3428</v>
      </c>
      <c r="AD1114" s="26">
        <f t="shared" si="5211"/>
        <v>4788</v>
      </c>
      <c r="AE1114" s="26">
        <f t="shared" si="5212"/>
        <v>4788</v>
      </c>
      <c r="AF1114" s="26">
        <f t="shared" si="5377"/>
        <v>0</v>
      </c>
      <c r="AG1114" s="26">
        <f t="shared" si="5214"/>
        <v>3428</v>
      </c>
      <c r="AH1114" s="26">
        <f t="shared" si="5215"/>
        <v>4788</v>
      </c>
      <c r="AI1114" s="26">
        <f t="shared" si="5216"/>
        <v>4788</v>
      </c>
      <c r="AJ1114" s="26">
        <f t="shared" si="5378"/>
        <v>0</v>
      </c>
      <c r="AK1114" s="26">
        <f t="shared" si="5379"/>
        <v>0</v>
      </c>
      <c r="AL1114" s="26">
        <f t="shared" si="5380"/>
        <v>-2.6819999999999999</v>
      </c>
      <c r="AM1114" s="26">
        <f t="shared" si="5381"/>
        <v>0</v>
      </c>
      <c r="AN1114" s="26">
        <f t="shared" si="5382"/>
        <v>0</v>
      </c>
      <c r="AO1114" s="26">
        <f t="shared" si="5383"/>
        <v>0</v>
      </c>
      <c r="AP1114" s="26">
        <f t="shared" si="5384"/>
        <v>0</v>
      </c>
      <c r="AQ1114" s="26">
        <f t="shared" si="5385"/>
        <v>0</v>
      </c>
      <c r="AR1114" s="26">
        <f t="shared" si="5386"/>
        <v>0</v>
      </c>
      <c r="AS1114" s="26">
        <f t="shared" si="5289"/>
        <v>3425.3180000000002</v>
      </c>
      <c r="AT1114" s="26">
        <f t="shared" si="5290"/>
        <v>4788</v>
      </c>
      <c r="AU1114" s="26">
        <f t="shared" si="5291"/>
        <v>4788</v>
      </c>
      <c r="AV1114" s="26">
        <f t="shared" si="5387"/>
        <v>0</v>
      </c>
      <c r="AW1114" s="26">
        <f t="shared" si="5388"/>
        <v>0</v>
      </c>
      <c r="AX1114" s="26">
        <f t="shared" si="5389"/>
        <v>0</v>
      </c>
      <c r="AY1114" s="26">
        <f t="shared" si="5292"/>
        <v>3425.3180000000002</v>
      </c>
      <c r="AZ1114" s="26">
        <f t="shared" si="5293"/>
        <v>4788</v>
      </c>
      <c r="BA1114" s="26">
        <f t="shared" si="5294"/>
        <v>4788</v>
      </c>
      <c r="BB1114" s="26">
        <f t="shared" si="5390"/>
        <v>0</v>
      </c>
      <c r="BC1114" s="26">
        <f t="shared" si="5391"/>
        <v>0</v>
      </c>
      <c r="BD1114" s="26">
        <f t="shared" si="5392"/>
        <v>0</v>
      </c>
      <c r="BE1114" s="26">
        <f t="shared" si="5393"/>
        <v>0</v>
      </c>
      <c r="BF1114" s="26">
        <f t="shared" si="5394"/>
        <v>0</v>
      </c>
      <c r="BG1114" s="26">
        <f t="shared" si="5395"/>
        <v>0</v>
      </c>
      <c r="BH1114" s="26">
        <f t="shared" si="5396"/>
        <v>0</v>
      </c>
      <c r="BI1114" s="26">
        <f t="shared" si="5397"/>
        <v>0</v>
      </c>
      <c r="BJ1114" s="26">
        <f t="shared" si="5398"/>
        <v>0</v>
      </c>
      <c r="BK1114" s="26">
        <f t="shared" si="5399"/>
        <v>0</v>
      </c>
      <c r="BL1114" s="26">
        <f t="shared" si="5184"/>
        <v>3425.3180000000002</v>
      </c>
      <c r="BM1114" s="26">
        <f t="shared" si="5400"/>
        <v>0</v>
      </c>
      <c r="BN1114" s="53">
        <f t="shared" si="5182"/>
        <v>3425.3180000000002</v>
      </c>
      <c r="BO1114" s="26">
        <f t="shared" si="5185"/>
        <v>4788</v>
      </c>
      <c r="BP1114" s="26">
        <f t="shared" si="5401"/>
        <v>0</v>
      </c>
      <c r="BQ1114" s="53">
        <f t="shared" si="5183"/>
        <v>4788</v>
      </c>
      <c r="BR1114" s="52">
        <f t="shared" si="5186"/>
        <v>4788</v>
      </c>
      <c r="BS1114" s="26">
        <f t="shared" si="5401"/>
        <v>0</v>
      </c>
      <c r="BT1114" s="27"/>
    </row>
    <row r="1115" spans="1:73" ht="31.2" x14ac:dyDescent="0.3">
      <c r="A1115" s="67" t="s">
        <v>506</v>
      </c>
      <c r="B1115" s="67" t="s">
        <v>261</v>
      </c>
      <c r="C1115" s="67" t="s">
        <v>26</v>
      </c>
      <c r="D1115" s="67" t="s">
        <v>266</v>
      </c>
      <c r="E1115" s="71"/>
      <c r="F1115" s="68" t="s">
        <v>267</v>
      </c>
      <c r="G1115" s="26">
        <f t="shared" si="5358"/>
        <v>5678</v>
      </c>
      <c r="H1115" s="26">
        <f t="shared" si="5359"/>
        <v>4788</v>
      </c>
      <c r="I1115" s="26">
        <f t="shared" si="5360"/>
        <v>4788</v>
      </c>
      <c r="J1115" s="26">
        <f t="shared" si="5361"/>
        <v>0</v>
      </c>
      <c r="K1115" s="26">
        <f t="shared" si="5362"/>
        <v>0</v>
      </c>
      <c r="L1115" s="26">
        <f t="shared" si="5363"/>
        <v>0</v>
      </c>
      <c r="M1115" s="26">
        <f t="shared" si="5307"/>
        <v>5678</v>
      </c>
      <c r="N1115" s="26">
        <f t="shared" si="5308"/>
        <v>4788</v>
      </c>
      <c r="O1115" s="26">
        <f t="shared" si="5309"/>
        <v>4788</v>
      </c>
      <c r="P1115" s="26">
        <f t="shared" si="5364"/>
        <v>0</v>
      </c>
      <c r="Q1115" s="26">
        <f t="shared" si="5365"/>
        <v>0</v>
      </c>
      <c r="R1115" s="26">
        <f t="shared" si="5366"/>
        <v>-2250</v>
      </c>
      <c r="S1115" s="26">
        <f t="shared" si="5367"/>
        <v>0</v>
      </c>
      <c r="T1115" s="26">
        <f t="shared" si="5368"/>
        <v>0</v>
      </c>
      <c r="U1115" s="26">
        <f t="shared" si="5369"/>
        <v>0</v>
      </c>
      <c r="V1115" s="26">
        <f t="shared" si="5370"/>
        <v>0</v>
      </c>
      <c r="W1115" s="26">
        <f t="shared" si="5371"/>
        <v>0</v>
      </c>
      <c r="X1115" s="26">
        <f t="shared" si="5372"/>
        <v>0</v>
      </c>
      <c r="Y1115" s="26">
        <f t="shared" si="5373"/>
        <v>0</v>
      </c>
      <c r="Z1115" s="26">
        <f t="shared" si="5374"/>
        <v>0</v>
      </c>
      <c r="AA1115" s="26">
        <f t="shared" si="5375"/>
        <v>0</v>
      </c>
      <c r="AB1115" s="26">
        <f t="shared" si="5376"/>
        <v>0</v>
      </c>
      <c r="AC1115" s="26">
        <f t="shared" si="5210"/>
        <v>3428</v>
      </c>
      <c r="AD1115" s="26">
        <f t="shared" si="5211"/>
        <v>4788</v>
      </c>
      <c r="AE1115" s="26">
        <f t="shared" si="5212"/>
        <v>4788</v>
      </c>
      <c r="AF1115" s="26">
        <f t="shared" si="5377"/>
        <v>0</v>
      </c>
      <c r="AG1115" s="26">
        <f t="shared" si="5214"/>
        <v>3428</v>
      </c>
      <c r="AH1115" s="26">
        <f t="shared" si="5215"/>
        <v>4788</v>
      </c>
      <c r="AI1115" s="26">
        <f t="shared" si="5216"/>
        <v>4788</v>
      </c>
      <c r="AJ1115" s="26">
        <f t="shared" si="5378"/>
        <v>0</v>
      </c>
      <c r="AK1115" s="26">
        <f t="shared" si="5379"/>
        <v>0</v>
      </c>
      <c r="AL1115" s="26">
        <f t="shared" si="5380"/>
        <v>-2.6819999999999999</v>
      </c>
      <c r="AM1115" s="26">
        <f t="shared" si="5381"/>
        <v>0</v>
      </c>
      <c r="AN1115" s="26">
        <f t="shared" si="5382"/>
        <v>0</v>
      </c>
      <c r="AO1115" s="26">
        <f t="shared" si="5383"/>
        <v>0</v>
      </c>
      <c r="AP1115" s="26">
        <f t="shared" si="5384"/>
        <v>0</v>
      </c>
      <c r="AQ1115" s="26">
        <f t="shared" si="5385"/>
        <v>0</v>
      </c>
      <c r="AR1115" s="26">
        <f t="shared" si="5386"/>
        <v>0</v>
      </c>
      <c r="AS1115" s="26">
        <f t="shared" si="5289"/>
        <v>3425.3180000000002</v>
      </c>
      <c r="AT1115" s="26">
        <f t="shared" si="5290"/>
        <v>4788</v>
      </c>
      <c r="AU1115" s="26">
        <f t="shared" si="5291"/>
        <v>4788</v>
      </c>
      <c r="AV1115" s="26">
        <f t="shared" si="5387"/>
        <v>0</v>
      </c>
      <c r="AW1115" s="26">
        <f t="shared" si="5388"/>
        <v>0</v>
      </c>
      <c r="AX1115" s="26">
        <f t="shared" si="5389"/>
        <v>0</v>
      </c>
      <c r="AY1115" s="26">
        <f t="shared" si="5292"/>
        <v>3425.3180000000002</v>
      </c>
      <c r="AZ1115" s="26">
        <f t="shared" si="5293"/>
        <v>4788</v>
      </c>
      <c r="BA1115" s="26">
        <f t="shared" si="5294"/>
        <v>4788</v>
      </c>
      <c r="BB1115" s="26">
        <f t="shared" si="5390"/>
        <v>0</v>
      </c>
      <c r="BC1115" s="26">
        <f t="shared" si="5391"/>
        <v>0</v>
      </c>
      <c r="BD1115" s="26">
        <f t="shared" si="5392"/>
        <v>0</v>
      </c>
      <c r="BE1115" s="26">
        <f t="shared" si="5393"/>
        <v>0</v>
      </c>
      <c r="BF1115" s="26">
        <f t="shared" si="5394"/>
        <v>0</v>
      </c>
      <c r="BG1115" s="26">
        <f t="shared" si="5395"/>
        <v>0</v>
      </c>
      <c r="BH1115" s="26">
        <f t="shared" si="5396"/>
        <v>0</v>
      </c>
      <c r="BI1115" s="26">
        <f t="shared" si="5397"/>
        <v>0</v>
      </c>
      <c r="BJ1115" s="26">
        <f t="shared" si="5398"/>
        <v>0</v>
      </c>
      <c r="BK1115" s="26">
        <f t="shared" si="5399"/>
        <v>0</v>
      </c>
      <c r="BL1115" s="26">
        <f t="shared" si="5184"/>
        <v>3425.3180000000002</v>
      </c>
      <c r="BM1115" s="26">
        <f t="shared" si="5400"/>
        <v>0</v>
      </c>
      <c r="BN1115" s="53">
        <f t="shared" si="5182"/>
        <v>3425.3180000000002</v>
      </c>
      <c r="BO1115" s="26">
        <f t="shared" si="5185"/>
        <v>4788</v>
      </c>
      <c r="BP1115" s="26">
        <f t="shared" si="5401"/>
        <v>0</v>
      </c>
      <c r="BQ1115" s="53">
        <f t="shared" si="5183"/>
        <v>4788</v>
      </c>
      <c r="BR1115" s="52">
        <f t="shared" si="5186"/>
        <v>4788</v>
      </c>
      <c r="BS1115" s="26">
        <f t="shared" si="5401"/>
        <v>0</v>
      </c>
      <c r="BT1115" s="27"/>
    </row>
    <row r="1116" spans="1:73" ht="31.2" x14ac:dyDescent="0.3">
      <c r="A1116" s="67" t="s">
        <v>506</v>
      </c>
      <c r="B1116" s="67" t="s">
        <v>261</v>
      </c>
      <c r="C1116" s="67" t="s">
        <v>26</v>
      </c>
      <c r="D1116" s="67" t="s">
        <v>269</v>
      </c>
      <c r="E1116" s="71"/>
      <c r="F1116" s="68" t="s">
        <v>270</v>
      </c>
      <c r="G1116" s="26">
        <f t="shared" si="5358"/>
        <v>5678</v>
      </c>
      <c r="H1116" s="26">
        <f t="shared" si="5359"/>
        <v>4788</v>
      </c>
      <c r="I1116" s="26">
        <f t="shared" si="5360"/>
        <v>4788</v>
      </c>
      <c r="J1116" s="26">
        <f t="shared" si="5361"/>
        <v>0</v>
      </c>
      <c r="K1116" s="26">
        <f t="shared" si="5362"/>
        <v>0</v>
      </c>
      <c r="L1116" s="26">
        <f t="shared" si="5363"/>
        <v>0</v>
      </c>
      <c r="M1116" s="26">
        <f t="shared" si="5307"/>
        <v>5678</v>
      </c>
      <c r="N1116" s="26">
        <f t="shared" si="5308"/>
        <v>4788</v>
      </c>
      <c r="O1116" s="26">
        <f t="shared" si="5309"/>
        <v>4788</v>
      </c>
      <c r="P1116" s="26">
        <f t="shared" si="5364"/>
        <v>0</v>
      </c>
      <c r="Q1116" s="26">
        <f t="shared" si="5365"/>
        <v>0</v>
      </c>
      <c r="R1116" s="26">
        <f t="shared" si="5366"/>
        <v>-2250</v>
      </c>
      <c r="S1116" s="26">
        <f t="shared" si="5367"/>
        <v>0</v>
      </c>
      <c r="T1116" s="26">
        <f t="shared" si="5368"/>
        <v>0</v>
      </c>
      <c r="U1116" s="26">
        <f t="shared" si="5369"/>
        <v>0</v>
      </c>
      <c r="V1116" s="26">
        <f t="shared" si="5370"/>
        <v>0</v>
      </c>
      <c r="W1116" s="26">
        <f t="shared" si="5371"/>
        <v>0</v>
      </c>
      <c r="X1116" s="26">
        <f t="shared" si="5372"/>
        <v>0</v>
      </c>
      <c r="Y1116" s="26">
        <f t="shared" si="5373"/>
        <v>0</v>
      </c>
      <c r="Z1116" s="26">
        <f t="shared" si="5374"/>
        <v>0</v>
      </c>
      <c r="AA1116" s="26">
        <f t="shared" si="5375"/>
        <v>0</v>
      </c>
      <c r="AB1116" s="26">
        <f t="shared" si="5376"/>
        <v>0</v>
      </c>
      <c r="AC1116" s="26">
        <f t="shared" si="5210"/>
        <v>3428</v>
      </c>
      <c r="AD1116" s="26">
        <f t="shared" si="5211"/>
        <v>4788</v>
      </c>
      <c r="AE1116" s="26">
        <f t="shared" si="5212"/>
        <v>4788</v>
      </c>
      <c r="AF1116" s="26">
        <f t="shared" si="5377"/>
        <v>0</v>
      </c>
      <c r="AG1116" s="26">
        <f t="shared" si="5214"/>
        <v>3428</v>
      </c>
      <c r="AH1116" s="26">
        <f t="shared" si="5215"/>
        <v>4788</v>
      </c>
      <c r="AI1116" s="26">
        <f t="shared" si="5216"/>
        <v>4788</v>
      </c>
      <c r="AJ1116" s="26">
        <f t="shared" si="5378"/>
        <v>0</v>
      </c>
      <c r="AK1116" s="26">
        <f t="shared" si="5379"/>
        <v>0</v>
      </c>
      <c r="AL1116" s="26">
        <f t="shared" si="5380"/>
        <v>-2.6819999999999999</v>
      </c>
      <c r="AM1116" s="26">
        <f t="shared" si="5381"/>
        <v>0</v>
      </c>
      <c r="AN1116" s="26">
        <f t="shared" si="5382"/>
        <v>0</v>
      </c>
      <c r="AO1116" s="26">
        <f t="shared" si="5383"/>
        <v>0</v>
      </c>
      <c r="AP1116" s="26">
        <f t="shared" si="5384"/>
        <v>0</v>
      </c>
      <c r="AQ1116" s="26">
        <f t="shared" si="5385"/>
        <v>0</v>
      </c>
      <c r="AR1116" s="26">
        <f t="shared" si="5386"/>
        <v>0</v>
      </c>
      <c r="AS1116" s="26">
        <f t="shared" si="5289"/>
        <v>3425.3180000000002</v>
      </c>
      <c r="AT1116" s="26">
        <f t="shared" si="5290"/>
        <v>4788</v>
      </c>
      <c r="AU1116" s="26">
        <f t="shared" si="5291"/>
        <v>4788</v>
      </c>
      <c r="AV1116" s="26">
        <f t="shared" si="5387"/>
        <v>0</v>
      </c>
      <c r="AW1116" s="26">
        <f t="shared" si="5388"/>
        <v>0</v>
      </c>
      <c r="AX1116" s="26">
        <f t="shared" si="5389"/>
        <v>0</v>
      </c>
      <c r="AY1116" s="26">
        <f t="shared" si="5292"/>
        <v>3425.3180000000002</v>
      </c>
      <c r="AZ1116" s="26">
        <f t="shared" si="5293"/>
        <v>4788</v>
      </c>
      <c r="BA1116" s="26">
        <f t="shared" si="5294"/>
        <v>4788</v>
      </c>
      <c r="BB1116" s="26">
        <f t="shared" si="5390"/>
        <v>0</v>
      </c>
      <c r="BC1116" s="26">
        <f t="shared" si="5391"/>
        <v>0</v>
      </c>
      <c r="BD1116" s="26">
        <f t="shared" si="5392"/>
        <v>0</v>
      </c>
      <c r="BE1116" s="26">
        <f t="shared" si="5393"/>
        <v>0</v>
      </c>
      <c r="BF1116" s="26">
        <f t="shared" si="5394"/>
        <v>0</v>
      </c>
      <c r="BG1116" s="26">
        <f t="shared" si="5395"/>
        <v>0</v>
      </c>
      <c r="BH1116" s="26">
        <f t="shared" si="5396"/>
        <v>0</v>
      </c>
      <c r="BI1116" s="26">
        <f t="shared" si="5397"/>
        <v>0</v>
      </c>
      <c r="BJ1116" s="26">
        <f t="shared" si="5398"/>
        <v>0</v>
      </c>
      <c r="BK1116" s="26">
        <f t="shared" si="5399"/>
        <v>0</v>
      </c>
      <c r="BL1116" s="26">
        <f t="shared" si="5184"/>
        <v>3425.3180000000002</v>
      </c>
      <c r="BM1116" s="26">
        <f t="shared" si="5400"/>
        <v>0</v>
      </c>
      <c r="BN1116" s="53">
        <f t="shared" si="5182"/>
        <v>3425.3180000000002</v>
      </c>
      <c r="BO1116" s="26">
        <f t="shared" si="5185"/>
        <v>4788</v>
      </c>
      <c r="BP1116" s="26">
        <f t="shared" si="5401"/>
        <v>0</v>
      </c>
      <c r="BQ1116" s="53">
        <f t="shared" si="5183"/>
        <v>4788</v>
      </c>
      <c r="BR1116" s="52">
        <f t="shared" si="5186"/>
        <v>4788</v>
      </c>
      <c r="BS1116" s="26">
        <f t="shared" si="5401"/>
        <v>0</v>
      </c>
      <c r="BT1116" s="27"/>
    </row>
    <row r="1117" spans="1:73" ht="31.2" x14ac:dyDescent="0.3">
      <c r="A1117" s="67" t="s">
        <v>506</v>
      </c>
      <c r="B1117" s="67" t="s">
        <v>261</v>
      </c>
      <c r="C1117" s="67" t="s">
        <v>26</v>
      </c>
      <c r="D1117" s="67" t="s">
        <v>269</v>
      </c>
      <c r="E1117" s="67" t="s">
        <v>38</v>
      </c>
      <c r="F1117" s="68" t="s">
        <v>39</v>
      </c>
      <c r="G1117" s="26">
        <v>5678</v>
      </c>
      <c r="H1117" s="26">
        <v>4788</v>
      </c>
      <c r="I1117" s="26">
        <v>4788</v>
      </c>
      <c r="J1117" s="26"/>
      <c r="K1117" s="26"/>
      <c r="L1117" s="26"/>
      <c r="M1117" s="26">
        <f t="shared" si="5307"/>
        <v>5678</v>
      </c>
      <c r="N1117" s="26">
        <f t="shared" si="5308"/>
        <v>4788</v>
      </c>
      <c r="O1117" s="26">
        <f t="shared" si="5309"/>
        <v>4788</v>
      </c>
      <c r="P1117" s="26"/>
      <c r="Q1117" s="26"/>
      <c r="R1117" s="26">
        <v>-2250</v>
      </c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>
        <f t="shared" si="5210"/>
        <v>3428</v>
      </c>
      <c r="AD1117" s="26">
        <f t="shared" si="5211"/>
        <v>4788</v>
      </c>
      <c r="AE1117" s="26">
        <f t="shared" si="5212"/>
        <v>4788</v>
      </c>
      <c r="AF1117" s="26"/>
      <c r="AG1117" s="26">
        <f t="shared" si="5214"/>
        <v>3428</v>
      </c>
      <c r="AH1117" s="26">
        <f t="shared" si="5215"/>
        <v>4788</v>
      </c>
      <c r="AI1117" s="26">
        <f t="shared" si="5216"/>
        <v>4788</v>
      </c>
      <c r="AJ1117" s="26"/>
      <c r="AK1117" s="26"/>
      <c r="AL1117" s="26">
        <v>-2.6819999999999999</v>
      </c>
      <c r="AM1117" s="26"/>
      <c r="AN1117" s="26"/>
      <c r="AO1117" s="26"/>
      <c r="AP1117" s="26"/>
      <c r="AQ1117" s="26"/>
      <c r="AR1117" s="26"/>
      <c r="AS1117" s="26">
        <f t="shared" si="5289"/>
        <v>3425.3180000000002</v>
      </c>
      <c r="AT1117" s="26">
        <f t="shared" si="5290"/>
        <v>4788</v>
      </c>
      <c r="AU1117" s="26">
        <f t="shared" si="5291"/>
        <v>4788</v>
      </c>
      <c r="AV1117" s="26"/>
      <c r="AW1117" s="26"/>
      <c r="AX1117" s="26"/>
      <c r="AY1117" s="26">
        <f t="shared" si="5292"/>
        <v>3425.3180000000002</v>
      </c>
      <c r="AZ1117" s="26">
        <f t="shared" si="5293"/>
        <v>4788</v>
      </c>
      <c r="BA1117" s="26">
        <f t="shared" si="5294"/>
        <v>4788</v>
      </c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>
        <f t="shared" si="5184"/>
        <v>3425.3180000000002</v>
      </c>
      <c r="BM1117" s="26"/>
      <c r="BN1117" s="53">
        <f t="shared" si="5182"/>
        <v>3425.3180000000002</v>
      </c>
      <c r="BO1117" s="26">
        <f t="shared" si="5185"/>
        <v>4788</v>
      </c>
      <c r="BP1117" s="26"/>
      <c r="BQ1117" s="53">
        <f t="shared" si="5183"/>
        <v>4788</v>
      </c>
      <c r="BR1117" s="52">
        <f t="shared" si="5186"/>
        <v>4788</v>
      </c>
      <c r="BS1117" s="26"/>
      <c r="BT1117" s="27"/>
    </row>
    <row r="1118" spans="1:73" s="81" customFormat="1" x14ac:dyDescent="0.3">
      <c r="A1118" s="63" t="s">
        <v>506</v>
      </c>
      <c r="B1118" s="63" t="s">
        <v>86</v>
      </c>
      <c r="C1118" s="63"/>
      <c r="D1118" s="63"/>
      <c r="E1118" s="69"/>
      <c r="F1118" s="64" t="s">
        <v>411</v>
      </c>
      <c r="G1118" s="17">
        <f t="shared" si="5358"/>
        <v>2196.8000000000002</v>
      </c>
      <c r="H1118" s="17">
        <f t="shared" si="5359"/>
        <v>2196.8000000000002</v>
      </c>
      <c r="I1118" s="17">
        <f t="shared" si="5360"/>
        <v>2196.8000000000002</v>
      </c>
      <c r="J1118" s="17">
        <f t="shared" si="5361"/>
        <v>0</v>
      </c>
      <c r="K1118" s="17">
        <f t="shared" si="5362"/>
        <v>0</v>
      </c>
      <c r="L1118" s="17">
        <f t="shared" si="5363"/>
        <v>0</v>
      </c>
      <c r="M1118" s="17">
        <f t="shared" si="5307"/>
        <v>2196.8000000000002</v>
      </c>
      <c r="N1118" s="17">
        <f t="shared" si="5308"/>
        <v>2196.8000000000002</v>
      </c>
      <c r="O1118" s="17">
        <f t="shared" si="5309"/>
        <v>2196.8000000000002</v>
      </c>
      <c r="P1118" s="17">
        <f t="shared" si="5364"/>
        <v>0</v>
      </c>
      <c r="Q1118" s="17">
        <f t="shared" si="5365"/>
        <v>0</v>
      </c>
      <c r="R1118" s="17">
        <f t="shared" si="5366"/>
        <v>0</v>
      </c>
      <c r="S1118" s="17">
        <f t="shared" si="5367"/>
        <v>0</v>
      </c>
      <c r="T1118" s="17">
        <f t="shared" si="5368"/>
        <v>0</v>
      </c>
      <c r="U1118" s="17">
        <f t="shared" si="5369"/>
        <v>0</v>
      </c>
      <c r="V1118" s="17">
        <f t="shared" si="5370"/>
        <v>0</v>
      </c>
      <c r="W1118" s="17">
        <f t="shared" si="5371"/>
        <v>0</v>
      </c>
      <c r="X1118" s="17">
        <f t="shared" si="5372"/>
        <v>0</v>
      </c>
      <c r="Y1118" s="17">
        <f t="shared" si="5373"/>
        <v>0</v>
      </c>
      <c r="Z1118" s="17">
        <f t="shared" si="5374"/>
        <v>0</v>
      </c>
      <c r="AA1118" s="17">
        <f t="shared" si="5375"/>
        <v>0</v>
      </c>
      <c r="AB1118" s="17">
        <f t="shared" si="5376"/>
        <v>0</v>
      </c>
      <c r="AC1118" s="17">
        <f t="shared" si="5210"/>
        <v>2196.8000000000002</v>
      </c>
      <c r="AD1118" s="17">
        <f t="shared" si="5211"/>
        <v>2196.8000000000002</v>
      </c>
      <c r="AE1118" s="17">
        <f t="shared" si="5212"/>
        <v>2196.8000000000002</v>
      </c>
      <c r="AF1118" s="17">
        <f t="shared" si="5377"/>
        <v>0</v>
      </c>
      <c r="AG1118" s="17">
        <f t="shared" si="5214"/>
        <v>2196.8000000000002</v>
      </c>
      <c r="AH1118" s="17">
        <f t="shared" si="5215"/>
        <v>2196.8000000000002</v>
      </c>
      <c r="AI1118" s="17">
        <f t="shared" si="5216"/>
        <v>2196.8000000000002</v>
      </c>
      <c r="AJ1118" s="17">
        <f t="shared" si="5378"/>
        <v>0</v>
      </c>
      <c r="AK1118" s="17">
        <f t="shared" si="5379"/>
        <v>0</v>
      </c>
      <c r="AL1118" s="17">
        <f t="shared" si="5380"/>
        <v>0</v>
      </c>
      <c r="AM1118" s="17">
        <f t="shared" si="5381"/>
        <v>0</v>
      </c>
      <c r="AN1118" s="17">
        <f t="shared" si="5382"/>
        <v>0</v>
      </c>
      <c r="AO1118" s="17">
        <f t="shared" si="5383"/>
        <v>0</v>
      </c>
      <c r="AP1118" s="17">
        <f t="shared" si="5384"/>
        <v>0</v>
      </c>
      <c r="AQ1118" s="17">
        <f t="shared" si="5385"/>
        <v>0</v>
      </c>
      <c r="AR1118" s="17">
        <f t="shared" si="5386"/>
        <v>0</v>
      </c>
      <c r="AS1118" s="17">
        <f t="shared" si="5289"/>
        <v>2196.8000000000002</v>
      </c>
      <c r="AT1118" s="17">
        <f t="shared" si="5290"/>
        <v>2196.8000000000002</v>
      </c>
      <c r="AU1118" s="17">
        <f t="shared" si="5291"/>
        <v>2196.8000000000002</v>
      </c>
      <c r="AV1118" s="17">
        <f t="shared" si="5387"/>
        <v>0</v>
      </c>
      <c r="AW1118" s="17">
        <f t="shared" si="5388"/>
        <v>0</v>
      </c>
      <c r="AX1118" s="17">
        <f t="shared" si="5389"/>
        <v>0</v>
      </c>
      <c r="AY1118" s="17">
        <f t="shared" si="5292"/>
        <v>2196.8000000000002</v>
      </c>
      <c r="AZ1118" s="17">
        <f t="shared" si="5293"/>
        <v>2196.8000000000002</v>
      </c>
      <c r="BA1118" s="17">
        <f t="shared" si="5294"/>
        <v>2196.8000000000002</v>
      </c>
      <c r="BB1118" s="17">
        <f t="shared" si="5390"/>
        <v>0</v>
      </c>
      <c r="BC1118" s="17">
        <f t="shared" si="5391"/>
        <v>0</v>
      </c>
      <c r="BD1118" s="17">
        <f t="shared" si="5392"/>
        <v>0</v>
      </c>
      <c r="BE1118" s="17">
        <f t="shared" si="5393"/>
        <v>0</v>
      </c>
      <c r="BF1118" s="17">
        <f t="shared" si="5394"/>
        <v>0</v>
      </c>
      <c r="BG1118" s="17">
        <f t="shared" si="5395"/>
        <v>0</v>
      </c>
      <c r="BH1118" s="17">
        <f t="shared" si="5396"/>
        <v>0</v>
      </c>
      <c r="BI1118" s="17">
        <f t="shared" si="5397"/>
        <v>0</v>
      </c>
      <c r="BJ1118" s="17">
        <f t="shared" si="5398"/>
        <v>0</v>
      </c>
      <c r="BK1118" s="17">
        <f t="shared" si="5399"/>
        <v>0</v>
      </c>
      <c r="BL1118" s="17">
        <f t="shared" si="5184"/>
        <v>2196.8000000000002</v>
      </c>
      <c r="BM1118" s="17">
        <f t="shared" si="5400"/>
        <v>0</v>
      </c>
      <c r="BN1118" s="77">
        <f t="shared" si="5182"/>
        <v>2196.8000000000002</v>
      </c>
      <c r="BO1118" s="17">
        <f t="shared" si="5185"/>
        <v>2196.8000000000002</v>
      </c>
      <c r="BP1118" s="17">
        <f t="shared" si="5401"/>
        <v>0</v>
      </c>
      <c r="BQ1118" s="77">
        <f t="shared" si="5183"/>
        <v>2196.8000000000002</v>
      </c>
      <c r="BR1118" s="79">
        <f t="shared" si="5186"/>
        <v>2196.8000000000002</v>
      </c>
      <c r="BS1118" s="17">
        <f t="shared" si="5401"/>
        <v>0</v>
      </c>
      <c r="BT1118" s="18"/>
      <c r="BU1118" s="14"/>
    </row>
    <row r="1119" spans="1:73" s="82" customFormat="1" x14ac:dyDescent="0.3">
      <c r="A1119" s="65" t="s">
        <v>506</v>
      </c>
      <c r="B1119" s="65" t="s">
        <v>86</v>
      </c>
      <c r="C1119" s="65" t="s">
        <v>26</v>
      </c>
      <c r="D1119" s="65"/>
      <c r="E1119" s="70"/>
      <c r="F1119" s="66" t="s">
        <v>412</v>
      </c>
      <c r="G1119" s="22">
        <f t="shared" si="5358"/>
        <v>2196.8000000000002</v>
      </c>
      <c r="H1119" s="22">
        <f t="shared" si="5359"/>
        <v>2196.8000000000002</v>
      </c>
      <c r="I1119" s="22">
        <f t="shared" si="5360"/>
        <v>2196.8000000000002</v>
      </c>
      <c r="J1119" s="22">
        <f t="shared" si="5361"/>
        <v>0</v>
      </c>
      <c r="K1119" s="22">
        <f t="shared" si="5362"/>
        <v>0</v>
      </c>
      <c r="L1119" s="22">
        <f t="shared" si="5363"/>
        <v>0</v>
      </c>
      <c r="M1119" s="22">
        <f t="shared" si="5307"/>
        <v>2196.8000000000002</v>
      </c>
      <c r="N1119" s="22">
        <f t="shared" si="5308"/>
        <v>2196.8000000000002</v>
      </c>
      <c r="O1119" s="22">
        <f t="shared" si="5309"/>
        <v>2196.8000000000002</v>
      </c>
      <c r="P1119" s="22">
        <f t="shared" si="5364"/>
        <v>0</v>
      </c>
      <c r="Q1119" s="22">
        <f t="shared" si="5365"/>
        <v>0</v>
      </c>
      <c r="R1119" s="22">
        <f t="shared" si="5366"/>
        <v>0</v>
      </c>
      <c r="S1119" s="22">
        <f t="shared" si="5367"/>
        <v>0</v>
      </c>
      <c r="T1119" s="22">
        <f t="shared" si="5368"/>
        <v>0</v>
      </c>
      <c r="U1119" s="22">
        <f t="shared" si="5369"/>
        <v>0</v>
      </c>
      <c r="V1119" s="22">
        <f t="shared" si="5370"/>
        <v>0</v>
      </c>
      <c r="W1119" s="22">
        <f t="shared" si="5371"/>
        <v>0</v>
      </c>
      <c r="X1119" s="22">
        <f t="shared" si="5372"/>
        <v>0</v>
      </c>
      <c r="Y1119" s="22">
        <f t="shared" si="5373"/>
        <v>0</v>
      </c>
      <c r="Z1119" s="22">
        <f t="shared" si="5374"/>
        <v>0</v>
      </c>
      <c r="AA1119" s="22">
        <f t="shared" si="5375"/>
        <v>0</v>
      </c>
      <c r="AB1119" s="22">
        <f t="shared" si="5376"/>
        <v>0</v>
      </c>
      <c r="AC1119" s="22">
        <f t="shared" si="5210"/>
        <v>2196.8000000000002</v>
      </c>
      <c r="AD1119" s="22">
        <f t="shared" si="5211"/>
        <v>2196.8000000000002</v>
      </c>
      <c r="AE1119" s="22">
        <f t="shared" si="5212"/>
        <v>2196.8000000000002</v>
      </c>
      <c r="AF1119" s="22">
        <f t="shared" si="5377"/>
        <v>0</v>
      </c>
      <c r="AG1119" s="22">
        <f t="shared" si="5214"/>
        <v>2196.8000000000002</v>
      </c>
      <c r="AH1119" s="22">
        <f t="shared" si="5215"/>
        <v>2196.8000000000002</v>
      </c>
      <c r="AI1119" s="22">
        <f t="shared" si="5216"/>
        <v>2196.8000000000002</v>
      </c>
      <c r="AJ1119" s="22">
        <f t="shared" si="5378"/>
        <v>0</v>
      </c>
      <c r="AK1119" s="22">
        <f t="shared" si="5379"/>
        <v>0</v>
      </c>
      <c r="AL1119" s="22">
        <f t="shared" si="5380"/>
        <v>0</v>
      </c>
      <c r="AM1119" s="22">
        <f t="shared" si="5381"/>
        <v>0</v>
      </c>
      <c r="AN1119" s="22">
        <f t="shared" si="5382"/>
        <v>0</v>
      </c>
      <c r="AO1119" s="22">
        <f t="shared" si="5383"/>
        <v>0</v>
      </c>
      <c r="AP1119" s="22">
        <f t="shared" si="5384"/>
        <v>0</v>
      </c>
      <c r="AQ1119" s="22">
        <f t="shared" si="5385"/>
        <v>0</v>
      </c>
      <c r="AR1119" s="22">
        <f t="shared" si="5386"/>
        <v>0</v>
      </c>
      <c r="AS1119" s="22">
        <f t="shared" si="5289"/>
        <v>2196.8000000000002</v>
      </c>
      <c r="AT1119" s="22">
        <f t="shared" si="5290"/>
        <v>2196.8000000000002</v>
      </c>
      <c r="AU1119" s="22">
        <f t="shared" si="5291"/>
        <v>2196.8000000000002</v>
      </c>
      <c r="AV1119" s="22">
        <f t="shared" si="5387"/>
        <v>0</v>
      </c>
      <c r="AW1119" s="22">
        <f t="shared" si="5388"/>
        <v>0</v>
      </c>
      <c r="AX1119" s="22">
        <f t="shared" si="5389"/>
        <v>0</v>
      </c>
      <c r="AY1119" s="22">
        <f t="shared" si="5292"/>
        <v>2196.8000000000002</v>
      </c>
      <c r="AZ1119" s="22">
        <f t="shared" si="5293"/>
        <v>2196.8000000000002</v>
      </c>
      <c r="BA1119" s="22">
        <f t="shared" si="5294"/>
        <v>2196.8000000000002</v>
      </c>
      <c r="BB1119" s="22">
        <f t="shared" si="5390"/>
        <v>0</v>
      </c>
      <c r="BC1119" s="22">
        <f t="shared" si="5391"/>
        <v>0</v>
      </c>
      <c r="BD1119" s="22">
        <f t="shared" si="5392"/>
        <v>0</v>
      </c>
      <c r="BE1119" s="22">
        <f t="shared" si="5393"/>
        <v>0</v>
      </c>
      <c r="BF1119" s="22">
        <f t="shared" si="5394"/>
        <v>0</v>
      </c>
      <c r="BG1119" s="22">
        <f t="shared" si="5395"/>
        <v>0</v>
      </c>
      <c r="BH1119" s="22">
        <f t="shared" si="5396"/>
        <v>0</v>
      </c>
      <c r="BI1119" s="22">
        <f t="shared" si="5397"/>
        <v>0</v>
      </c>
      <c r="BJ1119" s="22">
        <f t="shared" si="5398"/>
        <v>0</v>
      </c>
      <c r="BK1119" s="22">
        <f t="shared" si="5399"/>
        <v>0</v>
      </c>
      <c r="BL1119" s="22">
        <f t="shared" si="5184"/>
        <v>2196.8000000000002</v>
      </c>
      <c r="BM1119" s="22">
        <f t="shared" si="5400"/>
        <v>0</v>
      </c>
      <c r="BN1119" s="78">
        <f t="shared" si="5182"/>
        <v>2196.8000000000002</v>
      </c>
      <c r="BO1119" s="22">
        <f t="shared" si="5185"/>
        <v>2196.8000000000002</v>
      </c>
      <c r="BP1119" s="22">
        <f t="shared" si="5401"/>
        <v>0</v>
      </c>
      <c r="BQ1119" s="78">
        <f t="shared" si="5183"/>
        <v>2196.8000000000002</v>
      </c>
      <c r="BR1119" s="80">
        <f t="shared" si="5186"/>
        <v>2196.8000000000002</v>
      </c>
      <c r="BS1119" s="22">
        <f t="shared" si="5401"/>
        <v>0</v>
      </c>
      <c r="BT1119" s="23"/>
      <c r="BU1119" s="19"/>
    </row>
    <row r="1120" spans="1:73" ht="31.2" x14ac:dyDescent="0.3">
      <c r="A1120" s="67" t="s">
        <v>506</v>
      </c>
      <c r="B1120" s="67" t="s">
        <v>86</v>
      </c>
      <c r="C1120" s="67" t="s">
        <v>26</v>
      </c>
      <c r="D1120" s="67" t="s">
        <v>413</v>
      </c>
      <c r="E1120" s="71"/>
      <c r="F1120" s="68" t="s">
        <v>414</v>
      </c>
      <c r="G1120" s="26">
        <f t="shared" si="5358"/>
        <v>2196.8000000000002</v>
      </c>
      <c r="H1120" s="26">
        <f t="shared" si="5359"/>
        <v>2196.8000000000002</v>
      </c>
      <c r="I1120" s="26">
        <f t="shared" si="5360"/>
        <v>2196.8000000000002</v>
      </c>
      <c r="J1120" s="26">
        <f t="shared" si="5361"/>
        <v>0</v>
      </c>
      <c r="K1120" s="26">
        <f t="shared" si="5362"/>
        <v>0</v>
      </c>
      <c r="L1120" s="26">
        <f t="shared" si="5363"/>
        <v>0</v>
      </c>
      <c r="M1120" s="26">
        <f t="shared" si="5307"/>
        <v>2196.8000000000002</v>
      </c>
      <c r="N1120" s="26">
        <f t="shared" si="5308"/>
        <v>2196.8000000000002</v>
      </c>
      <c r="O1120" s="26">
        <f t="shared" si="5309"/>
        <v>2196.8000000000002</v>
      </c>
      <c r="P1120" s="26">
        <f t="shared" si="5364"/>
        <v>0</v>
      </c>
      <c r="Q1120" s="26">
        <f t="shared" si="5365"/>
        <v>0</v>
      </c>
      <c r="R1120" s="26">
        <f t="shared" si="5366"/>
        <v>0</v>
      </c>
      <c r="S1120" s="26">
        <f t="shared" si="5367"/>
        <v>0</v>
      </c>
      <c r="T1120" s="26">
        <f t="shared" si="5368"/>
        <v>0</v>
      </c>
      <c r="U1120" s="26">
        <f t="shared" si="5369"/>
        <v>0</v>
      </c>
      <c r="V1120" s="26">
        <f t="shared" si="5370"/>
        <v>0</v>
      </c>
      <c r="W1120" s="26">
        <f t="shared" si="5371"/>
        <v>0</v>
      </c>
      <c r="X1120" s="26">
        <f t="shared" si="5372"/>
        <v>0</v>
      </c>
      <c r="Y1120" s="26">
        <f t="shared" si="5373"/>
        <v>0</v>
      </c>
      <c r="Z1120" s="26">
        <f t="shared" si="5374"/>
        <v>0</v>
      </c>
      <c r="AA1120" s="26">
        <f t="shared" si="5375"/>
        <v>0</v>
      </c>
      <c r="AB1120" s="26">
        <f t="shared" si="5376"/>
        <v>0</v>
      </c>
      <c r="AC1120" s="26">
        <f t="shared" si="5210"/>
        <v>2196.8000000000002</v>
      </c>
      <c r="AD1120" s="26">
        <f t="shared" si="5211"/>
        <v>2196.8000000000002</v>
      </c>
      <c r="AE1120" s="26">
        <f t="shared" si="5212"/>
        <v>2196.8000000000002</v>
      </c>
      <c r="AF1120" s="26">
        <f t="shared" si="5377"/>
        <v>0</v>
      </c>
      <c r="AG1120" s="26">
        <f t="shared" si="5214"/>
        <v>2196.8000000000002</v>
      </c>
      <c r="AH1120" s="26">
        <f t="shared" si="5215"/>
        <v>2196.8000000000002</v>
      </c>
      <c r="AI1120" s="26">
        <f t="shared" si="5216"/>
        <v>2196.8000000000002</v>
      </c>
      <c r="AJ1120" s="26">
        <f t="shared" si="5378"/>
        <v>0</v>
      </c>
      <c r="AK1120" s="26">
        <f t="shared" si="5379"/>
        <v>0</v>
      </c>
      <c r="AL1120" s="26">
        <f t="shared" si="5380"/>
        <v>0</v>
      </c>
      <c r="AM1120" s="26">
        <f t="shared" si="5381"/>
        <v>0</v>
      </c>
      <c r="AN1120" s="26">
        <f t="shared" si="5382"/>
        <v>0</v>
      </c>
      <c r="AO1120" s="26">
        <f t="shared" si="5383"/>
        <v>0</v>
      </c>
      <c r="AP1120" s="26">
        <f t="shared" si="5384"/>
        <v>0</v>
      </c>
      <c r="AQ1120" s="26">
        <f t="shared" si="5385"/>
        <v>0</v>
      </c>
      <c r="AR1120" s="26">
        <f t="shared" si="5386"/>
        <v>0</v>
      </c>
      <c r="AS1120" s="26">
        <f t="shared" si="5289"/>
        <v>2196.8000000000002</v>
      </c>
      <c r="AT1120" s="26">
        <f t="shared" si="5290"/>
        <v>2196.8000000000002</v>
      </c>
      <c r="AU1120" s="26">
        <f t="shared" si="5291"/>
        <v>2196.8000000000002</v>
      </c>
      <c r="AV1120" s="26">
        <f t="shared" si="5387"/>
        <v>0</v>
      </c>
      <c r="AW1120" s="26">
        <f t="shared" si="5388"/>
        <v>0</v>
      </c>
      <c r="AX1120" s="26">
        <f t="shared" si="5389"/>
        <v>0</v>
      </c>
      <c r="AY1120" s="26">
        <f t="shared" si="5292"/>
        <v>2196.8000000000002</v>
      </c>
      <c r="AZ1120" s="26">
        <f t="shared" si="5293"/>
        <v>2196.8000000000002</v>
      </c>
      <c r="BA1120" s="26">
        <f t="shared" si="5294"/>
        <v>2196.8000000000002</v>
      </c>
      <c r="BB1120" s="26">
        <f t="shared" si="5390"/>
        <v>0</v>
      </c>
      <c r="BC1120" s="26">
        <f t="shared" si="5391"/>
        <v>0</v>
      </c>
      <c r="BD1120" s="26">
        <f t="shared" si="5392"/>
        <v>0</v>
      </c>
      <c r="BE1120" s="26">
        <f t="shared" si="5393"/>
        <v>0</v>
      </c>
      <c r="BF1120" s="26">
        <f t="shared" si="5394"/>
        <v>0</v>
      </c>
      <c r="BG1120" s="26">
        <f t="shared" si="5395"/>
        <v>0</v>
      </c>
      <c r="BH1120" s="26">
        <f t="shared" si="5396"/>
        <v>0</v>
      </c>
      <c r="BI1120" s="26">
        <f t="shared" si="5397"/>
        <v>0</v>
      </c>
      <c r="BJ1120" s="26">
        <f t="shared" si="5398"/>
        <v>0</v>
      </c>
      <c r="BK1120" s="26">
        <f t="shared" si="5399"/>
        <v>0</v>
      </c>
      <c r="BL1120" s="26">
        <f t="shared" si="5184"/>
        <v>2196.8000000000002</v>
      </c>
      <c r="BM1120" s="26">
        <f t="shared" si="5400"/>
        <v>0</v>
      </c>
      <c r="BN1120" s="53">
        <f t="shared" si="5182"/>
        <v>2196.8000000000002</v>
      </c>
      <c r="BO1120" s="26">
        <f t="shared" si="5185"/>
        <v>2196.8000000000002</v>
      </c>
      <c r="BP1120" s="26">
        <f t="shared" si="5401"/>
        <v>0</v>
      </c>
      <c r="BQ1120" s="53">
        <f t="shared" si="5183"/>
        <v>2196.8000000000002</v>
      </c>
      <c r="BR1120" s="52">
        <f t="shared" si="5186"/>
        <v>2196.8000000000002</v>
      </c>
      <c r="BS1120" s="26">
        <f t="shared" si="5401"/>
        <v>0</v>
      </c>
      <c r="BT1120" s="27"/>
    </row>
    <row r="1121" spans="1:73" x14ac:dyDescent="0.3">
      <c r="A1121" s="67" t="s">
        <v>506</v>
      </c>
      <c r="B1121" s="67" t="s">
        <v>86</v>
      </c>
      <c r="C1121" s="67" t="s">
        <v>26</v>
      </c>
      <c r="D1121" s="67" t="s">
        <v>419</v>
      </c>
      <c r="E1121" s="71"/>
      <c r="F1121" s="68" t="s">
        <v>33</v>
      </c>
      <c r="G1121" s="26">
        <f t="shared" si="5358"/>
        <v>2196.8000000000002</v>
      </c>
      <c r="H1121" s="26">
        <f t="shared" si="5359"/>
        <v>2196.8000000000002</v>
      </c>
      <c r="I1121" s="26">
        <f t="shared" si="5360"/>
        <v>2196.8000000000002</v>
      </c>
      <c r="J1121" s="26">
        <f t="shared" si="5361"/>
        <v>0</v>
      </c>
      <c r="K1121" s="26">
        <f t="shared" si="5362"/>
        <v>0</v>
      </c>
      <c r="L1121" s="26">
        <f t="shared" si="5363"/>
        <v>0</v>
      </c>
      <c r="M1121" s="26">
        <f t="shared" si="5307"/>
        <v>2196.8000000000002</v>
      </c>
      <c r="N1121" s="26">
        <f t="shared" si="5308"/>
        <v>2196.8000000000002</v>
      </c>
      <c r="O1121" s="26">
        <f t="shared" si="5309"/>
        <v>2196.8000000000002</v>
      </c>
      <c r="P1121" s="26">
        <f t="shared" si="5364"/>
        <v>0</v>
      </c>
      <c r="Q1121" s="26">
        <f t="shared" si="5365"/>
        <v>0</v>
      </c>
      <c r="R1121" s="26">
        <f t="shared" si="5366"/>
        <v>0</v>
      </c>
      <c r="S1121" s="26">
        <f t="shared" si="5367"/>
        <v>0</v>
      </c>
      <c r="T1121" s="26">
        <f t="shared" si="5368"/>
        <v>0</v>
      </c>
      <c r="U1121" s="26">
        <f t="shared" si="5369"/>
        <v>0</v>
      </c>
      <c r="V1121" s="26">
        <f t="shared" si="5370"/>
        <v>0</v>
      </c>
      <c r="W1121" s="26">
        <f t="shared" si="5371"/>
        <v>0</v>
      </c>
      <c r="X1121" s="26">
        <f t="shared" si="5372"/>
        <v>0</v>
      </c>
      <c r="Y1121" s="26">
        <f t="shared" si="5373"/>
        <v>0</v>
      </c>
      <c r="Z1121" s="26">
        <f t="shared" si="5374"/>
        <v>0</v>
      </c>
      <c r="AA1121" s="26">
        <f t="shared" si="5375"/>
        <v>0</v>
      </c>
      <c r="AB1121" s="26">
        <f t="shared" si="5376"/>
        <v>0</v>
      </c>
      <c r="AC1121" s="26">
        <f t="shared" si="5210"/>
        <v>2196.8000000000002</v>
      </c>
      <c r="AD1121" s="26">
        <f t="shared" si="5211"/>
        <v>2196.8000000000002</v>
      </c>
      <c r="AE1121" s="26">
        <f t="shared" si="5212"/>
        <v>2196.8000000000002</v>
      </c>
      <c r="AF1121" s="26">
        <f t="shared" si="5377"/>
        <v>0</v>
      </c>
      <c r="AG1121" s="26">
        <f t="shared" si="5214"/>
        <v>2196.8000000000002</v>
      </c>
      <c r="AH1121" s="26">
        <f t="shared" si="5215"/>
        <v>2196.8000000000002</v>
      </c>
      <c r="AI1121" s="26">
        <f t="shared" si="5216"/>
        <v>2196.8000000000002</v>
      </c>
      <c r="AJ1121" s="26">
        <f t="shared" si="5378"/>
        <v>0</v>
      </c>
      <c r="AK1121" s="26">
        <f t="shared" si="5379"/>
        <v>0</v>
      </c>
      <c r="AL1121" s="26">
        <f t="shared" si="5380"/>
        <v>0</v>
      </c>
      <c r="AM1121" s="26">
        <f t="shared" si="5381"/>
        <v>0</v>
      </c>
      <c r="AN1121" s="26">
        <f t="shared" si="5382"/>
        <v>0</v>
      </c>
      <c r="AO1121" s="26">
        <f t="shared" si="5383"/>
        <v>0</v>
      </c>
      <c r="AP1121" s="26">
        <f t="shared" si="5384"/>
        <v>0</v>
      </c>
      <c r="AQ1121" s="26">
        <f t="shared" si="5385"/>
        <v>0</v>
      </c>
      <c r="AR1121" s="26">
        <f t="shared" si="5386"/>
        <v>0</v>
      </c>
      <c r="AS1121" s="26">
        <f t="shared" si="5289"/>
        <v>2196.8000000000002</v>
      </c>
      <c r="AT1121" s="26">
        <f t="shared" si="5290"/>
        <v>2196.8000000000002</v>
      </c>
      <c r="AU1121" s="26">
        <f t="shared" si="5291"/>
        <v>2196.8000000000002</v>
      </c>
      <c r="AV1121" s="26">
        <f t="shared" si="5387"/>
        <v>0</v>
      </c>
      <c r="AW1121" s="26">
        <f t="shared" si="5388"/>
        <v>0</v>
      </c>
      <c r="AX1121" s="26">
        <f t="shared" si="5389"/>
        <v>0</v>
      </c>
      <c r="AY1121" s="26">
        <f t="shared" si="5292"/>
        <v>2196.8000000000002</v>
      </c>
      <c r="AZ1121" s="26">
        <f t="shared" si="5293"/>
        <v>2196.8000000000002</v>
      </c>
      <c r="BA1121" s="26">
        <f t="shared" si="5294"/>
        <v>2196.8000000000002</v>
      </c>
      <c r="BB1121" s="26">
        <f t="shared" si="5390"/>
        <v>0</v>
      </c>
      <c r="BC1121" s="26">
        <f t="shared" si="5391"/>
        <v>0</v>
      </c>
      <c r="BD1121" s="26">
        <f t="shared" si="5392"/>
        <v>0</v>
      </c>
      <c r="BE1121" s="26">
        <f t="shared" si="5393"/>
        <v>0</v>
      </c>
      <c r="BF1121" s="26">
        <f t="shared" si="5394"/>
        <v>0</v>
      </c>
      <c r="BG1121" s="26">
        <f t="shared" si="5395"/>
        <v>0</v>
      </c>
      <c r="BH1121" s="26">
        <f t="shared" si="5396"/>
        <v>0</v>
      </c>
      <c r="BI1121" s="26">
        <f t="shared" si="5397"/>
        <v>0</v>
      </c>
      <c r="BJ1121" s="26">
        <f t="shared" si="5398"/>
        <v>0</v>
      </c>
      <c r="BK1121" s="26">
        <f t="shared" si="5399"/>
        <v>0</v>
      </c>
      <c r="BL1121" s="26">
        <f t="shared" si="5184"/>
        <v>2196.8000000000002</v>
      </c>
      <c r="BM1121" s="26">
        <f t="shared" si="5400"/>
        <v>0</v>
      </c>
      <c r="BN1121" s="53">
        <f t="shared" si="5182"/>
        <v>2196.8000000000002</v>
      </c>
      <c r="BO1121" s="26">
        <f t="shared" si="5185"/>
        <v>2196.8000000000002</v>
      </c>
      <c r="BP1121" s="26">
        <f t="shared" si="5401"/>
        <v>0</v>
      </c>
      <c r="BQ1121" s="53">
        <f t="shared" si="5183"/>
        <v>2196.8000000000002</v>
      </c>
      <c r="BR1121" s="52">
        <f t="shared" si="5186"/>
        <v>2196.8000000000002</v>
      </c>
      <c r="BS1121" s="26">
        <f t="shared" si="5401"/>
        <v>0</v>
      </c>
      <c r="BT1121" s="27"/>
    </row>
    <row r="1122" spans="1:73" ht="46.8" x14ac:dyDescent="0.3">
      <c r="A1122" s="67" t="s">
        <v>506</v>
      </c>
      <c r="B1122" s="67" t="s">
        <v>86</v>
      </c>
      <c r="C1122" s="67" t="s">
        <v>26</v>
      </c>
      <c r="D1122" s="67" t="s">
        <v>420</v>
      </c>
      <c r="E1122" s="71"/>
      <c r="F1122" s="68" t="s">
        <v>421</v>
      </c>
      <c r="G1122" s="26">
        <f t="shared" si="5358"/>
        <v>2196.8000000000002</v>
      </c>
      <c r="H1122" s="26">
        <f t="shared" si="5359"/>
        <v>2196.8000000000002</v>
      </c>
      <c r="I1122" s="26">
        <f t="shared" si="5360"/>
        <v>2196.8000000000002</v>
      </c>
      <c r="J1122" s="26">
        <f t="shared" si="5361"/>
        <v>0</v>
      </c>
      <c r="K1122" s="26">
        <f t="shared" si="5362"/>
        <v>0</v>
      </c>
      <c r="L1122" s="26">
        <f t="shared" si="5363"/>
        <v>0</v>
      </c>
      <c r="M1122" s="26">
        <f t="shared" si="5307"/>
        <v>2196.8000000000002</v>
      </c>
      <c r="N1122" s="26">
        <f t="shared" si="5308"/>
        <v>2196.8000000000002</v>
      </c>
      <c r="O1122" s="26">
        <f t="shared" si="5309"/>
        <v>2196.8000000000002</v>
      </c>
      <c r="P1122" s="26">
        <f t="shared" si="5364"/>
        <v>0</v>
      </c>
      <c r="Q1122" s="26">
        <f t="shared" si="5365"/>
        <v>0</v>
      </c>
      <c r="R1122" s="26">
        <f t="shared" si="5366"/>
        <v>0</v>
      </c>
      <c r="S1122" s="26">
        <f t="shared" si="5367"/>
        <v>0</v>
      </c>
      <c r="T1122" s="26">
        <f t="shared" si="5368"/>
        <v>0</v>
      </c>
      <c r="U1122" s="26">
        <f t="shared" si="5369"/>
        <v>0</v>
      </c>
      <c r="V1122" s="26">
        <f t="shared" si="5370"/>
        <v>0</v>
      </c>
      <c r="W1122" s="26">
        <f t="shared" si="5371"/>
        <v>0</v>
      </c>
      <c r="X1122" s="26">
        <f t="shared" si="5372"/>
        <v>0</v>
      </c>
      <c r="Y1122" s="26">
        <f t="shared" si="5373"/>
        <v>0</v>
      </c>
      <c r="Z1122" s="26">
        <f t="shared" si="5374"/>
        <v>0</v>
      </c>
      <c r="AA1122" s="26">
        <f t="shared" si="5375"/>
        <v>0</v>
      </c>
      <c r="AB1122" s="26">
        <f t="shared" si="5376"/>
        <v>0</v>
      </c>
      <c r="AC1122" s="26">
        <f t="shared" si="5210"/>
        <v>2196.8000000000002</v>
      </c>
      <c r="AD1122" s="26">
        <f t="shared" si="5211"/>
        <v>2196.8000000000002</v>
      </c>
      <c r="AE1122" s="26">
        <f t="shared" si="5212"/>
        <v>2196.8000000000002</v>
      </c>
      <c r="AF1122" s="26">
        <f t="shared" si="5377"/>
        <v>0</v>
      </c>
      <c r="AG1122" s="26">
        <f t="shared" si="5214"/>
        <v>2196.8000000000002</v>
      </c>
      <c r="AH1122" s="26">
        <f t="shared" si="5215"/>
        <v>2196.8000000000002</v>
      </c>
      <c r="AI1122" s="26">
        <f t="shared" si="5216"/>
        <v>2196.8000000000002</v>
      </c>
      <c r="AJ1122" s="26">
        <f t="shared" si="5378"/>
        <v>0</v>
      </c>
      <c r="AK1122" s="26">
        <f t="shared" si="5379"/>
        <v>0</v>
      </c>
      <c r="AL1122" s="26">
        <f t="shared" si="5380"/>
        <v>0</v>
      </c>
      <c r="AM1122" s="26">
        <f t="shared" si="5381"/>
        <v>0</v>
      </c>
      <c r="AN1122" s="26">
        <f t="shared" si="5382"/>
        <v>0</v>
      </c>
      <c r="AO1122" s="26">
        <f t="shared" si="5383"/>
        <v>0</v>
      </c>
      <c r="AP1122" s="26">
        <f t="shared" si="5384"/>
        <v>0</v>
      </c>
      <c r="AQ1122" s="26">
        <f t="shared" si="5385"/>
        <v>0</v>
      </c>
      <c r="AR1122" s="26">
        <f t="shared" si="5386"/>
        <v>0</v>
      </c>
      <c r="AS1122" s="26">
        <f t="shared" si="5289"/>
        <v>2196.8000000000002</v>
      </c>
      <c r="AT1122" s="26">
        <f t="shared" si="5290"/>
        <v>2196.8000000000002</v>
      </c>
      <c r="AU1122" s="26">
        <f t="shared" si="5291"/>
        <v>2196.8000000000002</v>
      </c>
      <c r="AV1122" s="26">
        <f t="shared" si="5387"/>
        <v>0</v>
      </c>
      <c r="AW1122" s="26">
        <f t="shared" si="5388"/>
        <v>0</v>
      </c>
      <c r="AX1122" s="26">
        <f t="shared" si="5389"/>
        <v>0</v>
      </c>
      <c r="AY1122" s="26">
        <f t="shared" si="5292"/>
        <v>2196.8000000000002</v>
      </c>
      <c r="AZ1122" s="26">
        <f t="shared" si="5293"/>
        <v>2196.8000000000002</v>
      </c>
      <c r="BA1122" s="26">
        <f t="shared" si="5294"/>
        <v>2196.8000000000002</v>
      </c>
      <c r="BB1122" s="26">
        <f t="shared" si="5390"/>
        <v>0</v>
      </c>
      <c r="BC1122" s="26">
        <f t="shared" si="5391"/>
        <v>0</v>
      </c>
      <c r="BD1122" s="26">
        <f t="shared" si="5392"/>
        <v>0</v>
      </c>
      <c r="BE1122" s="26">
        <f t="shared" si="5393"/>
        <v>0</v>
      </c>
      <c r="BF1122" s="26">
        <f t="shared" si="5394"/>
        <v>0</v>
      </c>
      <c r="BG1122" s="26">
        <f t="shared" si="5395"/>
        <v>0</v>
      </c>
      <c r="BH1122" s="26">
        <f t="shared" si="5396"/>
        <v>0</v>
      </c>
      <c r="BI1122" s="26">
        <f t="shared" si="5397"/>
        <v>0</v>
      </c>
      <c r="BJ1122" s="26">
        <f t="shared" si="5398"/>
        <v>0</v>
      </c>
      <c r="BK1122" s="26">
        <f t="shared" si="5399"/>
        <v>0</v>
      </c>
      <c r="BL1122" s="26">
        <f t="shared" si="5184"/>
        <v>2196.8000000000002</v>
      </c>
      <c r="BM1122" s="26">
        <f t="shared" si="5400"/>
        <v>0</v>
      </c>
      <c r="BN1122" s="53">
        <f t="shared" si="5182"/>
        <v>2196.8000000000002</v>
      </c>
      <c r="BO1122" s="26">
        <f t="shared" si="5185"/>
        <v>2196.8000000000002</v>
      </c>
      <c r="BP1122" s="26">
        <f t="shared" si="5401"/>
        <v>0</v>
      </c>
      <c r="BQ1122" s="53">
        <f t="shared" si="5183"/>
        <v>2196.8000000000002</v>
      </c>
      <c r="BR1122" s="52">
        <f t="shared" si="5186"/>
        <v>2196.8000000000002</v>
      </c>
      <c r="BS1122" s="26">
        <f t="shared" si="5401"/>
        <v>0</v>
      </c>
      <c r="BT1122" s="27"/>
    </row>
    <row r="1123" spans="1:73" ht="46.8" x14ac:dyDescent="0.3">
      <c r="A1123" s="67" t="s">
        <v>506</v>
      </c>
      <c r="B1123" s="67" t="s">
        <v>86</v>
      </c>
      <c r="C1123" s="67" t="s">
        <v>26</v>
      </c>
      <c r="D1123" s="67" t="s">
        <v>489</v>
      </c>
      <c r="E1123" s="71"/>
      <c r="F1123" s="68" t="s">
        <v>490</v>
      </c>
      <c r="G1123" s="26">
        <f t="shared" si="5358"/>
        <v>2196.8000000000002</v>
      </c>
      <c r="H1123" s="26">
        <f t="shared" si="5359"/>
        <v>2196.8000000000002</v>
      </c>
      <c r="I1123" s="26">
        <f t="shared" si="5360"/>
        <v>2196.8000000000002</v>
      </c>
      <c r="J1123" s="26">
        <f t="shared" si="5361"/>
        <v>0</v>
      </c>
      <c r="K1123" s="26">
        <f t="shared" si="5362"/>
        <v>0</v>
      </c>
      <c r="L1123" s="26">
        <f t="shared" si="5363"/>
        <v>0</v>
      </c>
      <c r="M1123" s="26">
        <f t="shared" si="5307"/>
        <v>2196.8000000000002</v>
      </c>
      <c r="N1123" s="26">
        <f t="shared" si="5308"/>
        <v>2196.8000000000002</v>
      </c>
      <c r="O1123" s="26">
        <f t="shared" si="5309"/>
        <v>2196.8000000000002</v>
      </c>
      <c r="P1123" s="26">
        <f t="shared" si="5364"/>
        <v>0</v>
      </c>
      <c r="Q1123" s="26">
        <f t="shared" si="5365"/>
        <v>0</v>
      </c>
      <c r="R1123" s="26">
        <f t="shared" si="5366"/>
        <v>0</v>
      </c>
      <c r="S1123" s="26">
        <f t="shared" si="5367"/>
        <v>0</v>
      </c>
      <c r="T1123" s="26">
        <f t="shared" si="5368"/>
        <v>0</v>
      </c>
      <c r="U1123" s="26">
        <f t="shared" si="5369"/>
        <v>0</v>
      </c>
      <c r="V1123" s="26">
        <f t="shared" si="5370"/>
        <v>0</v>
      </c>
      <c r="W1123" s="26">
        <f t="shared" si="5371"/>
        <v>0</v>
      </c>
      <c r="X1123" s="26">
        <f t="shared" si="5372"/>
        <v>0</v>
      </c>
      <c r="Y1123" s="26">
        <f t="shared" si="5373"/>
        <v>0</v>
      </c>
      <c r="Z1123" s="26">
        <f t="shared" si="5374"/>
        <v>0</v>
      </c>
      <c r="AA1123" s="26">
        <f t="shared" si="5375"/>
        <v>0</v>
      </c>
      <c r="AB1123" s="26">
        <f t="shared" si="5376"/>
        <v>0</v>
      </c>
      <c r="AC1123" s="26">
        <f t="shared" si="5210"/>
        <v>2196.8000000000002</v>
      </c>
      <c r="AD1123" s="26">
        <f t="shared" si="5211"/>
        <v>2196.8000000000002</v>
      </c>
      <c r="AE1123" s="26">
        <f t="shared" si="5212"/>
        <v>2196.8000000000002</v>
      </c>
      <c r="AF1123" s="26">
        <f t="shared" si="5377"/>
        <v>0</v>
      </c>
      <c r="AG1123" s="26">
        <f t="shared" si="5214"/>
        <v>2196.8000000000002</v>
      </c>
      <c r="AH1123" s="26">
        <f t="shared" si="5215"/>
        <v>2196.8000000000002</v>
      </c>
      <c r="AI1123" s="26">
        <f t="shared" si="5216"/>
        <v>2196.8000000000002</v>
      </c>
      <c r="AJ1123" s="26">
        <f t="shared" si="5378"/>
        <v>0</v>
      </c>
      <c r="AK1123" s="26">
        <f t="shared" si="5379"/>
        <v>0</v>
      </c>
      <c r="AL1123" s="26">
        <f t="shared" si="5380"/>
        <v>0</v>
      </c>
      <c r="AM1123" s="26">
        <f t="shared" si="5381"/>
        <v>0</v>
      </c>
      <c r="AN1123" s="26">
        <f t="shared" si="5382"/>
        <v>0</v>
      </c>
      <c r="AO1123" s="26">
        <f t="shared" si="5383"/>
        <v>0</v>
      </c>
      <c r="AP1123" s="26">
        <f t="shared" si="5384"/>
        <v>0</v>
      </c>
      <c r="AQ1123" s="26">
        <f t="shared" si="5385"/>
        <v>0</v>
      </c>
      <c r="AR1123" s="26">
        <f t="shared" si="5386"/>
        <v>0</v>
      </c>
      <c r="AS1123" s="26">
        <f t="shared" si="5289"/>
        <v>2196.8000000000002</v>
      </c>
      <c r="AT1123" s="26">
        <f t="shared" si="5290"/>
        <v>2196.8000000000002</v>
      </c>
      <c r="AU1123" s="26">
        <f t="shared" si="5291"/>
        <v>2196.8000000000002</v>
      </c>
      <c r="AV1123" s="26">
        <f t="shared" si="5387"/>
        <v>0</v>
      </c>
      <c r="AW1123" s="26">
        <f t="shared" si="5388"/>
        <v>0</v>
      </c>
      <c r="AX1123" s="26">
        <f t="shared" si="5389"/>
        <v>0</v>
      </c>
      <c r="AY1123" s="26">
        <f t="shared" si="5292"/>
        <v>2196.8000000000002</v>
      </c>
      <c r="AZ1123" s="26">
        <f t="shared" si="5293"/>
        <v>2196.8000000000002</v>
      </c>
      <c r="BA1123" s="26">
        <f t="shared" si="5294"/>
        <v>2196.8000000000002</v>
      </c>
      <c r="BB1123" s="26">
        <f t="shared" si="5390"/>
        <v>0</v>
      </c>
      <c r="BC1123" s="26">
        <f t="shared" si="5391"/>
        <v>0</v>
      </c>
      <c r="BD1123" s="26">
        <f t="shared" si="5392"/>
        <v>0</v>
      </c>
      <c r="BE1123" s="26">
        <f t="shared" si="5393"/>
        <v>0</v>
      </c>
      <c r="BF1123" s="26">
        <f t="shared" si="5394"/>
        <v>0</v>
      </c>
      <c r="BG1123" s="26">
        <f t="shared" si="5395"/>
        <v>0</v>
      </c>
      <c r="BH1123" s="26">
        <f t="shared" si="5396"/>
        <v>0</v>
      </c>
      <c r="BI1123" s="26">
        <f t="shared" si="5397"/>
        <v>0</v>
      </c>
      <c r="BJ1123" s="26">
        <f t="shared" si="5398"/>
        <v>0</v>
      </c>
      <c r="BK1123" s="26">
        <f t="shared" si="5399"/>
        <v>0</v>
      </c>
      <c r="BL1123" s="26">
        <f t="shared" si="5184"/>
        <v>2196.8000000000002</v>
      </c>
      <c r="BM1123" s="26">
        <f t="shared" si="5400"/>
        <v>0</v>
      </c>
      <c r="BN1123" s="53">
        <f t="shared" si="5182"/>
        <v>2196.8000000000002</v>
      </c>
      <c r="BO1123" s="26">
        <f t="shared" si="5185"/>
        <v>2196.8000000000002</v>
      </c>
      <c r="BP1123" s="26">
        <f t="shared" si="5401"/>
        <v>0</v>
      </c>
      <c r="BQ1123" s="53">
        <f t="shared" si="5183"/>
        <v>2196.8000000000002</v>
      </c>
      <c r="BR1123" s="52">
        <f t="shared" si="5186"/>
        <v>2196.8000000000002</v>
      </c>
      <c r="BS1123" s="26">
        <f t="shared" si="5401"/>
        <v>0</v>
      </c>
      <c r="BT1123" s="27"/>
    </row>
    <row r="1124" spans="1:73" ht="31.2" x14ac:dyDescent="0.3">
      <c r="A1124" s="67" t="s">
        <v>506</v>
      </c>
      <c r="B1124" s="67" t="s">
        <v>86</v>
      </c>
      <c r="C1124" s="67" t="s">
        <v>26</v>
      </c>
      <c r="D1124" s="67" t="s">
        <v>489</v>
      </c>
      <c r="E1124" s="67" t="s">
        <v>38</v>
      </c>
      <c r="F1124" s="68" t="s">
        <v>39</v>
      </c>
      <c r="G1124" s="26">
        <v>2196.8000000000002</v>
      </c>
      <c r="H1124" s="26">
        <v>2196.8000000000002</v>
      </c>
      <c r="I1124" s="26">
        <v>2196.8000000000002</v>
      </c>
      <c r="J1124" s="26"/>
      <c r="K1124" s="26"/>
      <c r="L1124" s="26"/>
      <c r="M1124" s="26">
        <f t="shared" si="5307"/>
        <v>2196.8000000000002</v>
      </c>
      <c r="N1124" s="26">
        <f t="shared" si="5308"/>
        <v>2196.8000000000002</v>
      </c>
      <c r="O1124" s="26">
        <f t="shared" si="5309"/>
        <v>2196.8000000000002</v>
      </c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>
        <f t="shared" si="5210"/>
        <v>2196.8000000000002</v>
      </c>
      <c r="AD1124" s="26">
        <f t="shared" si="5211"/>
        <v>2196.8000000000002</v>
      </c>
      <c r="AE1124" s="26">
        <f t="shared" si="5212"/>
        <v>2196.8000000000002</v>
      </c>
      <c r="AF1124" s="26"/>
      <c r="AG1124" s="26">
        <f t="shared" si="5214"/>
        <v>2196.8000000000002</v>
      </c>
      <c r="AH1124" s="26">
        <f t="shared" si="5215"/>
        <v>2196.8000000000002</v>
      </c>
      <c r="AI1124" s="26">
        <f t="shared" si="5216"/>
        <v>2196.8000000000002</v>
      </c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>
        <f t="shared" si="5289"/>
        <v>2196.8000000000002</v>
      </c>
      <c r="AT1124" s="26">
        <f t="shared" si="5290"/>
        <v>2196.8000000000002</v>
      </c>
      <c r="AU1124" s="26">
        <f t="shared" si="5291"/>
        <v>2196.8000000000002</v>
      </c>
      <c r="AV1124" s="26"/>
      <c r="AW1124" s="26"/>
      <c r="AX1124" s="26"/>
      <c r="AY1124" s="26">
        <f t="shared" si="5292"/>
        <v>2196.8000000000002</v>
      </c>
      <c r="AZ1124" s="26">
        <f t="shared" si="5293"/>
        <v>2196.8000000000002</v>
      </c>
      <c r="BA1124" s="26">
        <f t="shared" si="5294"/>
        <v>2196.8000000000002</v>
      </c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>
        <f t="shared" si="5184"/>
        <v>2196.8000000000002</v>
      </c>
      <c r="BM1124" s="26"/>
      <c r="BN1124" s="53">
        <f t="shared" si="5182"/>
        <v>2196.8000000000002</v>
      </c>
      <c r="BO1124" s="26">
        <f t="shared" si="5185"/>
        <v>2196.8000000000002</v>
      </c>
      <c r="BP1124" s="26"/>
      <c r="BQ1124" s="53">
        <f t="shared" si="5183"/>
        <v>2196.8000000000002</v>
      </c>
      <c r="BR1124" s="52">
        <f t="shared" si="5186"/>
        <v>2196.8000000000002</v>
      </c>
      <c r="BS1124" s="26"/>
      <c r="BT1124" s="27"/>
    </row>
    <row r="1125" spans="1:73" s="81" customFormat="1" ht="31.2" x14ac:dyDescent="0.3">
      <c r="A1125" s="63" t="s">
        <v>510</v>
      </c>
      <c r="B1125" s="63"/>
      <c r="C1125" s="63"/>
      <c r="D1125" s="63"/>
      <c r="E1125" s="63"/>
      <c r="F1125" s="64" t="s">
        <v>511</v>
      </c>
      <c r="G1125" s="17">
        <f t="shared" ref="G1125:L1125" si="5402">G1126+G1180+G1236+G1248+G1199+G1160+G1255+G1229</f>
        <v>192673</v>
      </c>
      <c r="H1125" s="17">
        <f t="shared" si="5402"/>
        <v>178606.4</v>
      </c>
      <c r="I1125" s="17">
        <f t="shared" si="5402"/>
        <v>178884.69999999998</v>
      </c>
      <c r="J1125" s="17">
        <f t="shared" si="5402"/>
        <v>1587.4</v>
      </c>
      <c r="K1125" s="17">
        <f t="shared" si="5402"/>
        <v>1587.4</v>
      </c>
      <c r="L1125" s="17">
        <f t="shared" si="5402"/>
        <v>1587.4</v>
      </c>
      <c r="M1125" s="17">
        <f t="shared" si="5307"/>
        <v>194260.4</v>
      </c>
      <c r="N1125" s="17">
        <f t="shared" si="5308"/>
        <v>180193.8</v>
      </c>
      <c r="O1125" s="17">
        <f t="shared" si="5309"/>
        <v>180472.09999999998</v>
      </c>
      <c r="P1125" s="17">
        <f t="shared" ref="P1125:AB1125" si="5403">P1126+P1180+P1236+P1248+P1199+P1160+P1255+P1229</f>
        <v>0</v>
      </c>
      <c r="Q1125" s="17">
        <f t="shared" si="5403"/>
        <v>0</v>
      </c>
      <c r="R1125" s="17">
        <f t="shared" si="5403"/>
        <v>4139.5569999999989</v>
      </c>
      <c r="S1125" s="17">
        <f t="shared" si="5403"/>
        <v>0</v>
      </c>
      <c r="T1125" s="17">
        <f t="shared" si="5403"/>
        <v>0</v>
      </c>
      <c r="U1125" s="17">
        <f t="shared" si="5403"/>
        <v>0</v>
      </c>
      <c r="V1125" s="17">
        <f t="shared" si="5403"/>
        <v>10061.066999999999</v>
      </c>
      <c r="W1125" s="17">
        <f t="shared" si="5403"/>
        <v>0</v>
      </c>
      <c r="X1125" s="17">
        <f t="shared" si="5403"/>
        <v>0</v>
      </c>
      <c r="Y1125" s="17">
        <f t="shared" si="5403"/>
        <v>0</v>
      </c>
      <c r="Z1125" s="17">
        <f t="shared" si="5403"/>
        <v>0</v>
      </c>
      <c r="AA1125" s="17">
        <f t="shared" si="5403"/>
        <v>0</v>
      </c>
      <c r="AB1125" s="17">
        <f t="shared" si="5403"/>
        <v>0</v>
      </c>
      <c r="AC1125" s="17">
        <f t="shared" si="5210"/>
        <v>198399.95699999999</v>
      </c>
      <c r="AD1125" s="17">
        <f t="shared" si="5211"/>
        <v>190254.867</v>
      </c>
      <c r="AE1125" s="17">
        <f t="shared" si="5212"/>
        <v>180472.09999999998</v>
      </c>
      <c r="AF1125" s="17">
        <f>AF1126+AF1180+AF1236+AF1248+AF1199+AF1160+AF1255+AF1229</f>
        <v>0</v>
      </c>
      <c r="AG1125" s="17">
        <f t="shared" si="5214"/>
        <v>198399.95699999999</v>
      </c>
      <c r="AH1125" s="17">
        <f t="shared" si="5215"/>
        <v>190254.867</v>
      </c>
      <c r="AI1125" s="17">
        <f t="shared" si="5216"/>
        <v>180472.09999999998</v>
      </c>
      <c r="AJ1125" s="17">
        <f t="shared" ref="AJ1125:AR1125" si="5404">AJ1126+AJ1180+AJ1236+AJ1248+AJ1199+AJ1160+AJ1255+AJ1229</f>
        <v>-545.33299999999997</v>
      </c>
      <c r="AK1125" s="17">
        <f t="shared" si="5404"/>
        <v>0</v>
      </c>
      <c r="AL1125" s="17">
        <f t="shared" si="5404"/>
        <v>-1948.665</v>
      </c>
      <c r="AM1125" s="17">
        <f t="shared" si="5404"/>
        <v>0</v>
      </c>
      <c r="AN1125" s="17">
        <f t="shared" si="5404"/>
        <v>0</v>
      </c>
      <c r="AO1125" s="17">
        <f t="shared" si="5404"/>
        <v>0</v>
      </c>
      <c r="AP1125" s="17">
        <f t="shared" si="5404"/>
        <v>0</v>
      </c>
      <c r="AQ1125" s="17">
        <f t="shared" si="5404"/>
        <v>0</v>
      </c>
      <c r="AR1125" s="17">
        <f t="shared" si="5404"/>
        <v>0</v>
      </c>
      <c r="AS1125" s="17">
        <f t="shared" si="5289"/>
        <v>195905.95899999997</v>
      </c>
      <c r="AT1125" s="17">
        <f t="shared" si="5290"/>
        <v>190254.867</v>
      </c>
      <c r="AU1125" s="17">
        <f t="shared" si="5291"/>
        <v>180472.09999999998</v>
      </c>
      <c r="AV1125" s="17">
        <f>AV1126+AV1180+AV1236+AV1248+AV1199+AV1160+AV1255+AV1229</f>
        <v>0</v>
      </c>
      <c r="AW1125" s="17">
        <f>AW1126+AW1180+AW1236+AW1248+AW1199+AW1160+AW1255+AW1229</f>
        <v>0</v>
      </c>
      <c r="AX1125" s="17">
        <f>AX1126+AX1180+AX1236+AX1248+AX1199+AX1160+AX1255+AX1229</f>
        <v>0</v>
      </c>
      <c r="AY1125" s="17">
        <f t="shared" si="5292"/>
        <v>195905.95899999997</v>
      </c>
      <c r="AZ1125" s="17">
        <f t="shared" si="5293"/>
        <v>190254.867</v>
      </c>
      <c r="BA1125" s="17">
        <f t="shared" si="5294"/>
        <v>180472.09999999998</v>
      </c>
      <c r="BB1125" s="17">
        <f t="shared" ref="BB1125:BK1125" si="5405">BB1126+BB1180+BB1236+BB1248+BB1199+BB1160+BB1255+BB1229</f>
        <v>0</v>
      </c>
      <c r="BC1125" s="17">
        <f t="shared" si="5405"/>
        <v>0</v>
      </c>
      <c r="BD1125" s="17">
        <f t="shared" si="5405"/>
        <v>3567.3580000000002</v>
      </c>
      <c r="BE1125" s="17">
        <f t="shared" si="5405"/>
        <v>0</v>
      </c>
      <c r="BF1125" s="17">
        <f t="shared" si="5405"/>
        <v>0</v>
      </c>
      <c r="BG1125" s="17">
        <f t="shared" si="5405"/>
        <v>0</v>
      </c>
      <c r="BH1125" s="17">
        <f t="shared" si="5405"/>
        <v>0</v>
      </c>
      <c r="BI1125" s="17">
        <f t="shared" si="5405"/>
        <v>0</v>
      </c>
      <c r="BJ1125" s="17">
        <f t="shared" si="5405"/>
        <v>0</v>
      </c>
      <c r="BK1125" s="17">
        <f t="shared" si="5405"/>
        <v>0</v>
      </c>
      <c r="BL1125" s="17">
        <f t="shared" si="5184"/>
        <v>199473.31699999998</v>
      </c>
      <c r="BM1125" s="17">
        <f>BM1126+BM1180+BM1236+BM1248+BM1199+BM1160+BM1255+BM1229</f>
        <v>0</v>
      </c>
      <c r="BN1125" s="77">
        <f t="shared" si="5182"/>
        <v>199473.31699999998</v>
      </c>
      <c r="BO1125" s="17">
        <f t="shared" si="5185"/>
        <v>190254.867</v>
      </c>
      <c r="BP1125" s="17">
        <f>BP1126+BP1180+BP1236+BP1248+BP1199+BP1160+BP1255+BP1229</f>
        <v>0</v>
      </c>
      <c r="BQ1125" s="77">
        <f t="shared" si="5183"/>
        <v>190254.867</v>
      </c>
      <c r="BR1125" s="79">
        <f t="shared" si="5186"/>
        <v>180472.09999999998</v>
      </c>
      <c r="BS1125" s="17">
        <f>BS1126+BS1180+BS1236+BS1248+BS1199+BS1160+BS1255+BS1229</f>
        <v>0</v>
      </c>
      <c r="BT1125" s="18"/>
      <c r="BU1125" s="14"/>
    </row>
    <row r="1126" spans="1:73" s="81" customFormat="1" x14ac:dyDescent="0.3">
      <c r="A1126" s="63" t="s">
        <v>510</v>
      </c>
      <c r="B1126" s="63" t="s">
        <v>26</v>
      </c>
      <c r="C1126" s="63"/>
      <c r="D1126" s="63"/>
      <c r="E1126" s="63"/>
      <c r="F1126" s="64" t="s">
        <v>27</v>
      </c>
      <c r="G1126" s="17">
        <f t="shared" ref="G1126:L1126" si="5406">G1139+G1127</f>
        <v>109144.7</v>
      </c>
      <c r="H1126" s="17">
        <f t="shared" si="5406"/>
        <v>111641.79999999999</v>
      </c>
      <c r="I1126" s="17">
        <f t="shared" si="5406"/>
        <v>111641.79999999999</v>
      </c>
      <c r="J1126" s="17">
        <f t="shared" si="5406"/>
        <v>0</v>
      </c>
      <c r="K1126" s="17">
        <f t="shared" si="5406"/>
        <v>0</v>
      </c>
      <c r="L1126" s="17">
        <f t="shared" si="5406"/>
        <v>0</v>
      </c>
      <c r="M1126" s="17">
        <f t="shared" si="5307"/>
        <v>109144.7</v>
      </c>
      <c r="N1126" s="17">
        <f t="shared" si="5308"/>
        <v>111641.79999999999</v>
      </c>
      <c r="O1126" s="17">
        <f t="shared" si="5309"/>
        <v>111641.79999999999</v>
      </c>
      <c r="P1126" s="17">
        <f t="shared" ref="P1126:AB1126" si="5407">P1139+P1127</f>
        <v>0</v>
      </c>
      <c r="Q1126" s="17">
        <f t="shared" si="5407"/>
        <v>0</v>
      </c>
      <c r="R1126" s="17">
        <f t="shared" si="5407"/>
        <v>0</v>
      </c>
      <c r="S1126" s="17">
        <f t="shared" si="5407"/>
        <v>0</v>
      </c>
      <c r="T1126" s="17">
        <f t="shared" si="5407"/>
        <v>0</v>
      </c>
      <c r="U1126" s="17">
        <f t="shared" si="5407"/>
        <v>0</v>
      </c>
      <c r="V1126" s="17">
        <f t="shared" si="5407"/>
        <v>0</v>
      </c>
      <c r="W1126" s="17">
        <f t="shared" si="5407"/>
        <v>0</v>
      </c>
      <c r="X1126" s="17">
        <f t="shared" si="5407"/>
        <v>0</v>
      </c>
      <c r="Y1126" s="17">
        <f t="shared" si="5407"/>
        <v>0</v>
      </c>
      <c r="Z1126" s="17">
        <f t="shared" si="5407"/>
        <v>0</v>
      </c>
      <c r="AA1126" s="17">
        <f t="shared" si="5407"/>
        <v>0</v>
      </c>
      <c r="AB1126" s="17">
        <f t="shared" si="5407"/>
        <v>0</v>
      </c>
      <c r="AC1126" s="17">
        <f t="shared" si="5210"/>
        <v>109144.7</v>
      </c>
      <c r="AD1126" s="17">
        <f t="shared" si="5211"/>
        <v>111641.79999999999</v>
      </c>
      <c r="AE1126" s="17">
        <f t="shared" si="5212"/>
        <v>111641.79999999999</v>
      </c>
      <c r="AF1126" s="17">
        <f>AF1139+AF1127</f>
        <v>0</v>
      </c>
      <c r="AG1126" s="17">
        <f t="shared" si="5214"/>
        <v>109144.7</v>
      </c>
      <c r="AH1126" s="17">
        <f t="shared" si="5215"/>
        <v>111641.79999999999</v>
      </c>
      <c r="AI1126" s="17">
        <f t="shared" si="5216"/>
        <v>111641.79999999999</v>
      </c>
      <c r="AJ1126" s="17">
        <f t="shared" ref="AJ1126:AR1126" si="5408">AJ1139+AJ1127</f>
        <v>0</v>
      </c>
      <c r="AK1126" s="17">
        <f t="shared" si="5408"/>
        <v>0</v>
      </c>
      <c r="AL1126" s="17">
        <f t="shared" si="5408"/>
        <v>-1097.5</v>
      </c>
      <c r="AM1126" s="17">
        <f t="shared" si="5408"/>
        <v>0</v>
      </c>
      <c r="AN1126" s="17">
        <f t="shared" si="5408"/>
        <v>0</v>
      </c>
      <c r="AO1126" s="17">
        <f t="shared" si="5408"/>
        <v>0</v>
      </c>
      <c r="AP1126" s="17">
        <f t="shared" si="5408"/>
        <v>0</v>
      </c>
      <c r="AQ1126" s="17">
        <f t="shared" si="5408"/>
        <v>0</v>
      </c>
      <c r="AR1126" s="17">
        <f t="shared" si="5408"/>
        <v>0</v>
      </c>
      <c r="AS1126" s="17">
        <f t="shared" si="5289"/>
        <v>108047.2</v>
      </c>
      <c r="AT1126" s="17">
        <f t="shared" si="5290"/>
        <v>111641.79999999999</v>
      </c>
      <c r="AU1126" s="17">
        <f t="shared" si="5291"/>
        <v>111641.79999999999</v>
      </c>
      <c r="AV1126" s="17">
        <f>AV1139+AV1127</f>
        <v>0</v>
      </c>
      <c r="AW1126" s="17">
        <f>AW1139+AW1127</f>
        <v>0</v>
      </c>
      <c r="AX1126" s="17">
        <f>AX1139+AX1127</f>
        <v>0</v>
      </c>
      <c r="AY1126" s="17">
        <f t="shared" si="5292"/>
        <v>108047.2</v>
      </c>
      <c r="AZ1126" s="17">
        <f t="shared" si="5293"/>
        <v>111641.79999999999</v>
      </c>
      <c r="BA1126" s="17">
        <f t="shared" si="5294"/>
        <v>111641.79999999999</v>
      </c>
      <c r="BB1126" s="17">
        <f t="shared" ref="BB1126:BK1126" si="5409">BB1139+BB1127</f>
        <v>0</v>
      </c>
      <c r="BC1126" s="17">
        <f t="shared" si="5409"/>
        <v>0</v>
      </c>
      <c r="BD1126" s="17">
        <f t="shared" si="5409"/>
        <v>3989.625</v>
      </c>
      <c r="BE1126" s="17">
        <f t="shared" si="5409"/>
        <v>0</v>
      </c>
      <c r="BF1126" s="17">
        <f t="shared" si="5409"/>
        <v>0</v>
      </c>
      <c r="BG1126" s="17">
        <f t="shared" si="5409"/>
        <v>0</v>
      </c>
      <c r="BH1126" s="17">
        <f t="shared" si="5409"/>
        <v>0</v>
      </c>
      <c r="BI1126" s="17">
        <f t="shared" si="5409"/>
        <v>0</v>
      </c>
      <c r="BJ1126" s="17">
        <f t="shared" si="5409"/>
        <v>0</v>
      </c>
      <c r="BK1126" s="17">
        <f t="shared" si="5409"/>
        <v>0</v>
      </c>
      <c r="BL1126" s="17">
        <f t="shared" si="5184"/>
        <v>112036.825</v>
      </c>
      <c r="BM1126" s="17">
        <f>BM1139+BM1127</f>
        <v>0</v>
      </c>
      <c r="BN1126" s="77">
        <f t="shared" si="5182"/>
        <v>112036.825</v>
      </c>
      <c r="BO1126" s="17">
        <f t="shared" si="5185"/>
        <v>111641.79999999999</v>
      </c>
      <c r="BP1126" s="17">
        <f>BP1139+BP1127</f>
        <v>0</v>
      </c>
      <c r="BQ1126" s="77">
        <f t="shared" si="5183"/>
        <v>111641.79999999999</v>
      </c>
      <c r="BR1126" s="79">
        <f t="shared" si="5186"/>
        <v>111641.79999999999</v>
      </c>
      <c r="BS1126" s="17">
        <f>BS1139+BS1127</f>
        <v>0</v>
      </c>
      <c r="BT1126" s="18"/>
      <c r="BU1126" s="14"/>
    </row>
    <row r="1127" spans="1:73" s="82" customFormat="1" ht="62.4" x14ac:dyDescent="0.3">
      <c r="A1127" s="65" t="s">
        <v>510</v>
      </c>
      <c r="B1127" s="65" t="s">
        <v>26</v>
      </c>
      <c r="C1127" s="65" t="s">
        <v>114</v>
      </c>
      <c r="D1127" s="65"/>
      <c r="E1127" s="65"/>
      <c r="F1127" s="66" t="s">
        <v>431</v>
      </c>
      <c r="G1127" s="22">
        <f t="shared" ref="G1127:L1127" si="5410">G1128+G1134</f>
        <v>93288.5</v>
      </c>
      <c r="H1127" s="22">
        <f t="shared" si="5410"/>
        <v>95792.9</v>
      </c>
      <c r="I1127" s="22">
        <f t="shared" si="5410"/>
        <v>95792.9</v>
      </c>
      <c r="J1127" s="22">
        <f t="shared" si="5410"/>
        <v>0</v>
      </c>
      <c r="K1127" s="22">
        <f t="shared" si="5410"/>
        <v>0</v>
      </c>
      <c r="L1127" s="22">
        <f t="shared" si="5410"/>
        <v>0</v>
      </c>
      <c r="M1127" s="22">
        <f t="shared" si="5307"/>
        <v>93288.5</v>
      </c>
      <c r="N1127" s="22">
        <f t="shared" si="5308"/>
        <v>95792.9</v>
      </c>
      <c r="O1127" s="22">
        <f t="shared" si="5309"/>
        <v>95792.9</v>
      </c>
      <c r="P1127" s="22">
        <f t="shared" ref="P1127:AB1127" si="5411">P1128+P1134</f>
        <v>0</v>
      </c>
      <c r="Q1127" s="22">
        <f t="shared" si="5411"/>
        <v>0</v>
      </c>
      <c r="R1127" s="22">
        <f t="shared" si="5411"/>
        <v>0</v>
      </c>
      <c r="S1127" s="22">
        <f t="shared" si="5411"/>
        <v>0</v>
      </c>
      <c r="T1127" s="22">
        <f t="shared" si="5411"/>
        <v>0</v>
      </c>
      <c r="U1127" s="22">
        <f t="shared" si="5411"/>
        <v>0</v>
      </c>
      <c r="V1127" s="22">
        <f t="shared" si="5411"/>
        <v>0</v>
      </c>
      <c r="W1127" s="22">
        <f t="shared" si="5411"/>
        <v>0</v>
      </c>
      <c r="X1127" s="22">
        <f t="shared" si="5411"/>
        <v>0</v>
      </c>
      <c r="Y1127" s="22">
        <f t="shared" si="5411"/>
        <v>0</v>
      </c>
      <c r="Z1127" s="22">
        <f t="shared" si="5411"/>
        <v>0</v>
      </c>
      <c r="AA1127" s="22">
        <f t="shared" si="5411"/>
        <v>0</v>
      </c>
      <c r="AB1127" s="22">
        <f t="shared" si="5411"/>
        <v>0</v>
      </c>
      <c r="AC1127" s="22">
        <f t="shared" si="5210"/>
        <v>93288.5</v>
      </c>
      <c r="AD1127" s="22">
        <f t="shared" si="5211"/>
        <v>95792.9</v>
      </c>
      <c r="AE1127" s="22">
        <f t="shared" si="5212"/>
        <v>95792.9</v>
      </c>
      <c r="AF1127" s="22">
        <f>AF1128+AF1134</f>
        <v>0</v>
      </c>
      <c r="AG1127" s="22">
        <f t="shared" si="5214"/>
        <v>93288.5</v>
      </c>
      <c r="AH1127" s="22">
        <f t="shared" si="5215"/>
        <v>95792.9</v>
      </c>
      <c r="AI1127" s="22">
        <f t="shared" si="5216"/>
        <v>95792.9</v>
      </c>
      <c r="AJ1127" s="22">
        <f t="shared" ref="AJ1127:AR1127" si="5412">AJ1128+AJ1134</f>
        <v>0</v>
      </c>
      <c r="AK1127" s="22">
        <f t="shared" si="5412"/>
        <v>0</v>
      </c>
      <c r="AL1127" s="22">
        <f t="shared" si="5412"/>
        <v>-1097.5</v>
      </c>
      <c r="AM1127" s="22">
        <f t="shared" si="5412"/>
        <v>0</v>
      </c>
      <c r="AN1127" s="22">
        <f t="shared" si="5412"/>
        <v>0</v>
      </c>
      <c r="AO1127" s="22">
        <f t="shared" si="5412"/>
        <v>0</v>
      </c>
      <c r="AP1127" s="22">
        <f t="shared" si="5412"/>
        <v>0</v>
      </c>
      <c r="AQ1127" s="22">
        <f t="shared" si="5412"/>
        <v>0</v>
      </c>
      <c r="AR1127" s="22">
        <f t="shared" si="5412"/>
        <v>0</v>
      </c>
      <c r="AS1127" s="22">
        <f t="shared" si="5289"/>
        <v>92191</v>
      </c>
      <c r="AT1127" s="22">
        <f t="shared" si="5290"/>
        <v>95792.9</v>
      </c>
      <c r="AU1127" s="22">
        <f t="shared" si="5291"/>
        <v>95792.9</v>
      </c>
      <c r="AV1127" s="22">
        <f>AV1128+AV1134</f>
        <v>0</v>
      </c>
      <c r="AW1127" s="22">
        <f>AW1128+AW1134</f>
        <v>0</v>
      </c>
      <c r="AX1127" s="22">
        <f>AX1128+AX1134</f>
        <v>0</v>
      </c>
      <c r="AY1127" s="22">
        <f t="shared" si="5292"/>
        <v>92191</v>
      </c>
      <c r="AZ1127" s="22">
        <f t="shared" si="5293"/>
        <v>95792.9</v>
      </c>
      <c r="BA1127" s="22">
        <f t="shared" si="5294"/>
        <v>95792.9</v>
      </c>
      <c r="BB1127" s="22">
        <f t="shared" ref="BB1127:BK1127" si="5413">BB1128+BB1134</f>
        <v>0</v>
      </c>
      <c r="BC1127" s="22">
        <f t="shared" si="5413"/>
        <v>0</v>
      </c>
      <c r="BD1127" s="22">
        <f t="shared" si="5413"/>
        <v>0</v>
      </c>
      <c r="BE1127" s="22">
        <f t="shared" si="5413"/>
        <v>0</v>
      </c>
      <c r="BF1127" s="22">
        <f t="shared" si="5413"/>
        <v>0</v>
      </c>
      <c r="BG1127" s="22">
        <f t="shared" si="5413"/>
        <v>0</v>
      </c>
      <c r="BH1127" s="22">
        <f t="shared" si="5413"/>
        <v>0</v>
      </c>
      <c r="BI1127" s="22">
        <f t="shared" si="5413"/>
        <v>0</v>
      </c>
      <c r="BJ1127" s="22">
        <f t="shared" si="5413"/>
        <v>0</v>
      </c>
      <c r="BK1127" s="22">
        <f t="shared" si="5413"/>
        <v>0</v>
      </c>
      <c r="BL1127" s="22">
        <f t="shared" si="5184"/>
        <v>92191</v>
      </c>
      <c r="BM1127" s="22">
        <f>BM1128+BM1134</f>
        <v>0</v>
      </c>
      <c r="BN1127" s="78">
        <f t="shared" si="5182"/>
        <v>92191</v>
      </c>
      <c r="BO1127" s="22">
        <f t="shared" si="5185"/>
        <v>95792.9</v>
      </c>
      <c r="BP1127" s="22">
        <f>BP1128+BP1134</f>
        <v>0</v>
      </c>
      <c r="BQ1127" s="78">
        <f t="shared" si="5183"/>
        <v>95792.9</v>
      </c>
      <c r="BR1127" s="80">
        <f t="shared" si="5186"/>
        <v>95792.9</v>
      </c>
      <c r="BS1127" s="22">
        <f>BS1128+BS1134</f>
        <v>0</v>
      </c>
      <c r="BT1127" s="23"/>
      <c r="BU1127" s="19"/>
    </row>
    <row r="1128" spans="1:73" ht="46.8" x14ac:dyDescent="0.3">
      <c r="A1128" s="67" t="s">
        <v>510</v>
      </c>
      <c r="B1128" s="67" t="s">
        <v>26</v>
      </c>
      <c r="C1128" s="67" t="s">
        <v>114</v>
      </c>
      <c r="D1128" s="67" t="s">
        <v>244</v>
      </c>
      <c r="E1128" s="71"/>
      <c r="F1128" s="68" t="s">
        <v>245</v>
      </c>
      <c r="G1128" s="26">
        <f t="shared" ref="G1128:G1130" si="5414">G1129</f>
        <v>10958.199999999999</v>
      </c>
      <c r="H1128" s="26">
        <f t="shared" ref="H1128:H1130" si="5415">H1129</f>
        <v>11256.5</v>
      </c>
      <c r="I1128" s="26">
        <f t="shared" ref="I1128:I1130" si="5416">I1129</f>
        <v>11256.5</v>
      </c>
      <c r="J1128" s="26">
        <f t="shared" ref="J1128:J1130" si="5417">J1129</f>
        <v>0</v>
      </c>
      <c r="K1128" s="26">
        <f t="shared" ref="K1128:K1130" si="5418">K1129</f>
        <v>0</v>
      </c>
      <c r="L1128" s="26">
        <f t="shared" ref="L1128:L1130" si="5419">L1129</f>
        <v>0</v>
      </c>
      <c r="M1128" s="26">
        <f t="shared" si="5307"/>
        <v>10958.199999999999</v>
      </c>
      <c r="N1128" s="26">
        <f t="shared" si="5308"/>
        <v>11256.5</v>
      </c>
      <c r="O1128" s="26">
        <f t="shared" si="5309"/>
        <v>11256.5</v>
      </c>
      <c r="P1128" s="26">
        <f t="shared" ref="P1128:P1130" si="5420">P1129</f>
        <v>0</v>
      </c>
      <c r="Q1128" s="26">
        <f t="shared" ref="Q1128:Q1130" si="5421">Q1129</f>
        <v>0</v>
      </c>
      <c r="R1128" s="26">
        <f t="shared" ref="R1128:R1130" si="5422">R1129</f>
        <v>0</v>
      </c>
      <c r="S1128" s="26">
        <f t="shared" ref="S1128:S1130" si="5423">S1129</f>
        <v>0</v>
      </c>
      <c r="T1128" s="26">
        <f t="shared" ref="T1128:T1130" si="5424">T1129</f>
        <v>0</v>
      </c>
      <c r="U1128" s="26">
        <f t="shared" ref="U1128:U1130" si="5425">U1129</f>
        <v>0</v>
      </c>
      <c r="V1128" s="26">
        <f t="shared" ref="V1128:V1130" si="5426">V1129</f>
        <v>0</v>
      </c>
      <c r="W1128" s="26">
        <f t="shared" ref="W1128:W1130" si="5427">W1129</f>
        <v>0</v>
      </c>
      <c r="X1128" s="26">
        <f t="shared" ref="X1128:X1130" si="5428">X1129</f>
        <v>0</v>
      </c>
      <c r="Y1128" s="26">
        <f t="shared" ref="Y1128:Y1130" si="5429">Y1129</f>
        <v>0</v>
      </c>
      <c r="Z1128" s="26">
        <f t="shared" ref="Z1128:Z1130" si="5430">Z1129</f>
        <v>0</v>
      </c>
      <c r="AA1128" s="26">
        <f t="shared" ref="AA1128:AA1130" si="5431">AA1129</f>
        <v>0</v>
      </c>
      <c r="AB1128" s="26">
        <f t="shared" ref="AB1128:AB1130" si="5432">AB1129</f>
        <v>0</v>
      </c>
      <c r="AC1128" s="26">
        <f t="shared" si="5210"/>
        <v>10958.199999999999</v>
      </c>
      <c r="AD1128" s="26">
        <f t="shared" si="5211"/>
        <v>11256.5</v>
      </c>
      <c r="AE1128" s="26">
        <f t="shared" si="5212"/>
        <v>11256.5</v>
      </c>
      <c r="AF1128" s="26">
        <f t="shared" ref="AF1128:AF1130" si="5433">AF1129</f>
        <v>0</v>
      </c>
      <c r="AG1128" s="26">
        <f t="shared" si="5214"/>
        <v>10958.199999999999</v>
      </c>
      <c r="AH1128" s="26">
        <f t="shared" si="5215"/>
        <v>11256.5</v>
      </c>
      <c r="AI1128" s="26">
        <f t="shared" si="5216"/>
        <v>11256.5</v>
      </c>
      <c r="AJ1128" s="26">
        <f t="shared" ref="AJ1128:AJ1130" si="5434">AJ1129</f>
        <v>0</v>
      </c>
      <c r="AK1128" s="26">
        <f t="shared" ref="AK1128:AK1130" si="5435">AK1129</f>
        <v>0</v>
      </c>
      <c r="AL1128" s="26">
        <f t="shared" ref="AL1128:AL1130" si="5436">AL1129</f>
        <v>0</v>
      </c>
      <c r="AM1128" s="26">
        <f t="shared" ref="AM1128:AM1130" si="5437">AM1129</f>
        <v>0</v>
      </c>
      <c r="AN1128" s="26">
        <f t="shared" ref="AN1128:AN1130" si="5438">AN1129</f>
        <v>0</v>
      </c>
      <c r="AO1128" s="26">
        <f t="shared" ref="AO1128:AO1130" si="5439">AO1129</f>
        <v>0</v>
      </c>
      <c r="AP1128" s="26">
        <f t="shared" ref="AP1128:AP1130" si="5440">AP1129</f>
        <v>0</v>
      </c>
      <c r="AQ1128" s="26">
        <f t="shared" ref="AQ1128:AQ1130" si="5441">AQ1129</f>
        <v>0</v>
      </c>
      <c r="AR1128" s="26">
        <f t="shared" ref="AR1128:AR1130" si="5442">AR1129</f>
        <v>0</v>
      </c>
      <c r="AS1128" s="26">
        <f t="shared" si="5289"/>
        <v>10958.199999999999</v>
      </c>
      <c r="AT1128" s="26">
        <f t="shared" si="5290"/>
        <v>11256.5</v>
      </c>
      <c r="AU1128" s="26">
        <f t="shared" si="5291"/>
        <v>11256.5</v>
      </c>
      <c r="AV1128" s="26">
        <f t="shared" ref="AV1128:AV1130" si="5443">AV1129</f>
        <v>0</v>
      </c>
      <c r="AW1128" s="26">
        <f t="shared" ref="AW1128:AW1130" si="5444">AW1129</f>
        <v>0</v>
      </c>
      <c r="AX1128" s="26">
        <f t="shared" ref="AX1128:AX1130" si="5445">AX1129</f>
        <v>0</v>
      </c>
      <c r="AY1128" s="26">
        <f t="shared" si="5292"/>
        <v>10958.199999999999</v>
      </c>
      <c r="AZ1128" s="26">
        <f t="shared" si="5293"/>
        <v>11256.5</v>
      </c>
      <c r="BA1128" s="26">
        <f t="shared" si="5294"/>
        <v>11256.5</v>
      </c>
      <c r="BB1128" s="26">
        <f t="shared" ref="BB1128:BB1130" si="5446">BB1129</f>
        <v>0</v>
      </c>
      <c r="BC1128" s="26">
        <f t="shared" ref="BC1128:BC1130" si="5447">BC1129</f>
        <v>0</v>
      </c>
      <c r="BD1128" s="26">
        <f t="shared" ref="BD1128:BD1130" si="5448">BD1129</f>
        <v>0</v>
      </c>
      <c r="BE1128" s="26">
        <f t="shared" ref="BE1128:BE1130" si="5449">BE1129</f>
        <v>0</v>
      </c>
      <c r="BF1128" s="26">
        <f t="shared" ref="BF1128:BF1130" si="5450">BF1129</f>
        <v>0</v>
      </c>
      <c r="BG1128" s="26">
        <f t="shared" ref="BG1128:BG1130" si="5451">BG1129</f>
        <v>0</v>
      </c>
      <c r="BH1128" s="26">
        <f t="shared" ref="BH1128:BH1130" si="5452">BH1129</f>
        <v>0</v>
      </c>
      <c r="BI1128" s="26">
        <f t="shared" ref="BI1128:BI1130" si="5453">BI1129</f>
        <v>0</v>
      </c>
      <c r="BJ1128" s="26">
        <f t="shared" ref="BJ1128:BJ1130" si="5454">BJ1129</f>
        <v>0</v>
      </c>
      <c r="BK1128" s="26">
        <f t="shared" ref="BK1128:BK1130" si="5455">BK1129</f>
        <v>0</v>
      </c>
      <c r="BL1128" s="26">
        <f t="shared" si="5184"/>
        <v>10958.199999999999</v>
      </c>
      <c r="BM1128" s="26">
        <f t="shared" ref="BM1128:BM1130" si="5456">BM1129</f>
        <v>0</v>
      </c>
      <c r="BN1128" s="53">
        <f t="shared" si="5182"/>
        <v>10958.199999999999</v>
      </c>
      <c r="BO1128" s="26">
        <f t="shared" si="5185"/>
        <v>11256.5</v>
      </c>
      <c r="BP1128" s="26">
        <f t="shared" ref="BP1128:BS1130" si="5457">BP1129</f>
        <v>0</v>
      </c>
      <c r="BQ1128" s="53">
        <f t="shared" si="5183"/>
        <v>11256.5</v>
      </c>
      <c r="BR1128" s="52">
        <f t="shared" si="5186"/>
        <v>11256.5</v>
      </c>
      <c r="BS1128" s="26">
        <f t="shared" si="5457"/>
        <v>0</v>
      </c>
      <c r="BT1128" s="27"/>
    </row>
    <row r="1129" spans="1:73" x14ac:dyDescent="0.3">
      <c r="A1129" s="67" t="s">
        <v>510</v>
      </c>
      <c r="B1129" s="67" t="s">
        <v>26</v>
      </c>
      <c r="C1129" s="67" t="s">
        <v>114</v>
      </c>
      <c r="D1129" s="67" t="s">
        <v>246</v>
      </c>
      <c r="E1129" s="71"/>
      <c r="F1129" s="68" t="s">
        <v>33</v>
      </c>
      <c r="G1129" s="26">
        <f t="shared" si="5414"/>
        <v>10958.199999999999</v>
      </c>
      <c r="H1129" s="26">
        <f t="shared" si="5415"/>
        <v>11256.5</v>
      </c>
      <c r="I1129" s="26">
        <f t="shared" si="5416"/>
        <v>11256.5</v>
      </c>
      <c r="J1129" s="26">
        <f t="shared" si="5417"/>
        <v>0</v>
      </c>
      <c r="K1129" s="26">
        <f t="shared" si="5418"/>
        <v>0</v>
      </c>
      <c r="L1129" s="26">
        <f t="shared" si="5419"/>
        <v>0</v>
      </c>
      <c r="M1129" s="26">
        <f t="shared" si="5307"/>
        <v>10958.199999999999</v>
      </c>
      <c r="N1129" s="26">
        <f t="shared" si="5308"/>
        <v>11256.5</v>
      </c>
      <c r="O1129" s="26">
        <f t="shared" si="5309"/>
        <v>11256.5</v>
      </c>
      <c r="P1129" s="26">
        <f t="shared" si="5420"/>
        <v>0</v>
      </c>
      <c r="Q1129" s="26">
        <f t="shared" si="5421"/>
        <v>0</v>
      </c>
      <c r="R1129" s="26">
        <f t="shared" si="5422"/>
        <v>0</v>
      </c>
      <c r="S1129" s="26">
        <f t="shared" si="5423"/>
        <v>0</v>
      </c>
      <c r="T1129" s="26">
        <f t="shared" si="5424"/>
        <v>0</v>
      </c>
      <c r="U1129" s="26">
        <f t="shared" si="5425"/>
        <v>0</v>
      </c>
      <c r="V1129" s="26">
        <f t="shared" si="5426"/>
        <v>0</v>
      </c>
      <c r="W1129" s="26">
        <f t="shared" si="5427"/>
        <v>0</v>
      </c>
      <c r="X1129" s="26">
        <f t="shared" si="5428"/>
        <v>0</v>
      </c>
      <c r="Y1129" s="26">
        <f t="shared" si="5429"/>
        <v>0</v>
      </c>
      <c r="Z1129" s="26">
        <f t="shared" si="5430"/>
        <v>0</v>
      </c>
      <c r="AA1129" s="26">
        <f t="shared" si="5431"/>
        <v>0</v>
      </c>
      <c r="AB1129" s="26">
        <f t="shared" si="5432"/>
        <v>0</v>
      </c>
      <c r="AC1129" s="26">
        <f t="shared" si="5210"/>
        <v>10958.199999999999</v>
      </c>
      <c r="AD1129" s="26">
        <f t="shared" si="5211"/>
        <v>11256.5</v>
      </c>
      <c r="AE1129" s="26">
        <f t="shared" si="5212"/>
        <v>11256.5</v>
      </c>
      <c r="AF1129" s="26">
        <f t="shared" si="5433"/>
        <v>0</v>
      </c>
      <c r="AG1129" s="26">
        <f t="shared" si="5214"/>
        <v>10958.199999999999</v>
      </c>
      <c r="AH1129" s="26">
        <f t="shared" si="5215"/>
        <v>11256.5</v>
      </c>
      <c r="AI1129" s="26">
        <f t="shared" si="5216"/>
        <v>11256.5</v>
      </c>
      <c r="AJ1129" s="26">
        <f t="shared" si="5434"/>
        <v>0</v>
      </c>
      <c r="AK1129" s="26">
        <f t="shared" si="5435"/>
        <v>0</v>
      </c>
      <c r="AL1129" s="26">
        <f t="shared" si="5436"/>
        <v>0</v>
      </c>
      <c r="AM1129" s="26">
        <f t="shared" si="5437"/>
        <v>0</v>
      </c>
      <c r="AN1129" s="26">
        <f t="shared" si="5438"/>
        <v>0</v>
      </c>
      <c r="AO1129" s="26">
        <f t="shared" si="5439"/>
        <v>0</v>
      </c>
      <c r="AP1129" s="26">
        <f t="shared" si="5440"/>
        <v>0</v>
      </c>
      <c r="AQ1129" s="26">
        <f t="shared" si="5441"/>
        <v>0</v>
      </c>
      <c r="AR1129" s="26">
        <f t="shared" si="5442"/>
        <v>0</v>
      </c>
      <c r="AS1129" s="26">
        <f t="shared" si="5289"/>
        <v>10958.199999999999</v>
      </c>
      <c r="AT1129" s="26">
        <f t="shared" si="5290"/>
        <v>11256.5</v>
      </c>
      <c r="AU1129" s="26">
        <f t="shared" si="5291"/>
        <v>11256.5</v>
      </c>
      <c r="AV1129" s="26">
        <f t="shared" si="5443"/>
        <v>0</v>
      </c>
      <c r="AW1129" s="26">
        <f t="shared" si="5444"/>
        <v>0</v>
      </c>
      <c r="AX1129" s="26">
        <f t="shared" si="5445"/>
        <v>0</v>
      </c>
      <c r="AY1129" s="26">
        <f t="shared" si="5292"/>
        <v>10958.199999999999</v>
      </c>
      <c r="AZ1129" s="26">
        <f t="shared" si="5293"/>
        <v>11256.5</v>
      </c>
      <c r="BA1129" s="26">
        <f t="shared" si="5294"/>
        <v>11256.5</v>
      </c>
      <c r="BB1129" s="26">
        <f t="shared" si="5446"/>
        <v>0</v>
      </c>
      <c r="BC1129" s="26">
        <f t="shared" si="5447"/>
        <v>0</v>
      </c>
      <c r="BD1129" s="26">
        <f t="shared" si="5448"/>
        <v>0</v>
      </c>
      <c r="BE1129" s="26">
        <f t="shared" si="5449"/>
        <v>0</v>
      </c>
      <c r="BF1129" s="26">
        <f t="shared" si="5450"/>
        <v>0</v>
      </c>
      <c r="BG1129" s="26">
        <f t="shared" si="5451"/>
        <v>0</v>
      </c>
      <c r="BH1129" s="26">
        <f t="shared" si="5452"/>
        <v>0</v>
      </c>
      <c r="BI1129" s="26">
        <f t="shared" si="5453"/>
        <v>0</v>
      </c>
      <c r="BJ1129" s="26">
        <f t="shared" si="5454"/>
        <v>0</v>
      </c>
      <c r="BK1129" s="26">
        <f t="shared" si="5455"/>
        <v>0</v>
      </c>
      <c r="BL1129" s="26">
        <f t="shared" si="5184"/>
        <v>10958.199999999999</v>
      </c>
      <c r="BM1129" s="26">
        <f t="shared" si="5456"/>
        <v>0</v>
      </c>
      <c r="BN1129" s="53">
        <f t="shared" si="5182"/>
        <v>10958.199999999999</v>
      </c>
      <c r="BO1129" s="26">
        <f t="shared" si="5185"/>
        <v>11256.5</v>
      </c>
      <c r="BP1129" s="26">
        <f t="shared" si="5457"/>
        <v>0</v>
      </c>
      <c r="BQ1129" s="53">
        <f t="shared" si="5183"/>
        <v>11256.5</v>
      </c>
      <c r="BR1129" s="52">
        <f t="shared" si="5186"/>
        <v>11256.5</v>
      </c>
      <c r="BS1129" s="26">
        <f t="shared" si="5457"/>
        <v>0</v>
      </c>
      <c r="BT1129" s="27"/>
    </row>
    <row r="1130" spans="1:73" ht="78" x14ac:dyDescent="0.3">
      <c r="A1130" s="67" t="s">
        <v>510</v>
      </c>
      <c r="B1130" s="67" t="s">
        <v>26</v>
      </c>
      <c r="C1130" s="67" t="s">
        <v>114</v>
      </c>
      <c r="D1130" s="67" t="s">
        <v>432</v>
      </c>
      <c r="E1130" s="71"/>
      <c r="F1130" s="68" t="s">
        <v>433</v>
      </c>
      <c r="G1130" s="26">
        <f t="shared" si="5414"/>
        <v>10958.199999999999</v>
      </c>
      <c r="H1130" s="26">
        <f t="shared" si="5415"/>
        <v>11256.5</v>
      </c>
      <c r="I1130" s="26">
        <f t="shared" si="5416"/>
        <v>11256.5</v>
      </c>
      <c r="J1130" s="26">
        <f t="shared" si="5417"/>
        <v>0</v>
      </c>
      <c r="K1130" s="26">
        <f t="shared" si="5418"/>
        <v>0</v>
      </c>
      <c r="L1130" s="26">
        <f t="shared" si="5419"/>
        <v>0</v>
      </c>
      <c r="M1130" s="26">
        <f t="shared" si="5307"/>
        <v>10958.199999999999</v>
      </c>
      <c r="N1130" s="26">
        <f t="shared" si="5308"/>
        <v>11256.5</v>
      </c>
      <c r="O1130" s="26">
        <f t="shared" si="5309"/>
        <v>11256.5</v>
      </c>
      <c r="P1130" s="26">
        <f t="shared" si="5420"/>
        <v>0</v>
      </c>
      <c r="Q1130" s="26">
        <f t="shared" si="5421"/>
        <v>0</v>
      </c>
      <c r="R1130" s="26">
        <f t="shared" si="5422"/>
        <v>0</v>
      </c>
      <c r="S1130" s="26">
        <f t="shared" si="5423"/>
        <v>0</v>
      </c>
      <c r="T1130" s="26">
        <f t="shared" si="5424"/>
        <v>0</v>
      </c>
      <c r="U1130" s="26">
        <f t="shared" si="5425"/>
        <v>0</v>
      </c>
      <c r="V1130" s="26">
        <f t="shared" si="5426"/>
        <v>0</v>
      </c>
      <c r="W1130" s="26">
        <f t="shared" si="5427"/>
        <v>0</v>
      </c>
      <c r="X1130" s="26">
        <f t="shared" si="5428"/>
        <v>0</v>
      </c>
      <c r="Y1130" s="26">
        <f t="shared" si="5429"/>
        <v>0</v>
      </c>
      <c r="Z1130" s="26">
        <f t="shared" si="5430"/>
        <v>0</v>
      </c>
      <c r="AA1130" s="26">
        <f t="shared" si="5431"/>
        <v>0</v>
      </c>
      <c r="AB1130" s="26">
        <f t="shared" si="5432"/>
        <v>0</v>
      </c>
      <c r="AC1130" s="26">
        <f t="shared" si="5210"/>
        <v>10958.199999999999</v>
      </c>
      <c r="AD1130" s="26">
        <f t="shared" si="5211"/>
        <v>11256.5</v>
      </c>
      <c r="AE1130" s="26">
        <f t="shared" si="5212"/>
        <v>11256.5</v>
      </c>
      <c r="AF1130" s="26">
        <f t="shared" si="5433"/>
        <v>0</v>
      </c>
      <c r="AG1130" s="26">
        <f t="shared" si="5214"/>
        <v>10958.199999999999</v>
      </c>
      <c r="AH1130" s="26">
        <f t="shared" si="5215"/>
        <v>11256.5</v>
      </c>
      <c r="AI1130" s="26">
        <f t="shared" si="5216"/>
        <v>11256.5</v>
      </c>
      <c r="AJ1130" s="26">
        <f t="shared" si="5434"/>
        <v>0</v>
      </c>
      <c r="AK1130" s="26">
        <f t="shared" si="5435"/>
        <v>0</v>
      </c>
      <c r="AL1130" s="26">
        <f t="shared" si="5436"/>
        <v>0</v>
      </c>
      <c r="AM1130" s="26">
        <f t="shared" si="5437"/>
        <v>0</v>
      </c>
      <c r="AN1130" s="26">
        <f t="shared" si="5438"/>
        <v>0</v>
      </c>
      <c r="AO1130" s="26">
        <f t="shared" si="5439"/>
        <v>0</v>
      </c>
      <c r="AP1130" s="26">
        <f t="shared" si="5440"/>
        <v>0</v>
      </c>
      <c r="AQ1130" s="26">
        <f t="shared" si="5441"/>
        <v>0</v>
      </c>
      <c r="AR1130" s="26">
        <f t="shared" si="5442"/>
        <v>0</v>
      </c>
      <c r="AS1130" s="26">
        <f t="shared" si="5289"/>
        <v>10958.199999999999</v>
      </c>
      <c r="AT1130" s="26">
        <f t="shared" si="5290"/>
        <v>11256.5</v>
      </c>
      <c r="AU1130" s="26">
        <f t="shared" si="5291"/>
        <v>11256.5</v>
      </c>
      <c r="AV1130" s="26">
        <f t="shared" si="5443"/>
        <v>0</v>
      </c>
      <c r="AW1130" s="26">
        <f t="shared" si="5444"/>
        <v>0</v>
      </c>
      <c r="AX1130" s="26">
        <f t="shared" si="5445"/>
        <v>0</v>
      </c>
      <c r="AY1130" s="26">
        <f t="shared" si="5292"/>
        <v>10958.199999999999</v>
      </c>
      <c r="AZ1130" s="26">
        <f t="shared" si="5293"/>
        <v>11256.5</v>
      </c>
      <c r="BA1130" s="26">
        <f t="shared" si="5294"/>
        <v>11256.5</v>
      </c>
      <c r="BB1130" s="26">
        <f t="shared" si="5446"/>
        <v>0</v>
      </c>
      <c r="BC1130" s="26">
        <f t="shared" si="5447"/>
        <v>0</v>
      </c>
      <c r="BD1130" s="26">
        <f t="shared" si="5448"/>
        <v>0</v>
      </c>
      <c r="BE1130" s="26">
        <f t="shared" si="5449"/>
        <v>0</v>
      </c>
      <c r="BF1130" s="26">
        <f t="shared" si="5450"/>
        <v>0</v>
      </c>
      <c r="BG1130" s="26">
        <f t="shared" si="5451"/>
        <v>0</v>
      </c>
      <c r="BH1130" s="26">
        <f t="shared" si="5452"/>
        <v>0</v>
      </c>
      <c r="BI1130" s="26">
        <f t="shared" si="5453"/>
        <v>0</v>
      </c>
      <c r="BJ1130" s="26">
        <f t="shared" si="5454"/>
        <v>0</v>
      </c>
      <c r="BK1130" s="26">
        <f t="shared" si="5455"/>
        <v>0</v>
      </c>
      <c r="BL1130" s="26">
        <f t="shared" si="5184"/>
        <v>10958.199999999999</v>
      </c>
      <c r="BM1130" s="26">
        <f t="shared" si="5456"/>
        <v>0</v>
      </c>
      <c r="BN1130" s="53">
        <f t="shared" ref="BN1130:BN1193" si="5458">BL1130+BM1130</f>
        <v>10958.199999999999</v>
      </c>
      <c r="BO1130" s="26">
        <f t="shared" si="5185"/>
        <v>11256.5</v>
      </c>
      <c r="BP1130" s="26">
        <f t="shared" si="5457"/>
        <v>0</v>
      </c>
      <c r="BQ1130" s="53">
        <f t="shared" ref="BQ1130:BQ1193" si="5459">BO1130+BP1130</f>
        <v>11256.5</v>
      </c>
      <c r="BR1130" s="52">
        <f t="shared" si="5186"/>
        <v>11256.5</v>
      </c>
      <c r="BS1130" s="26">
        <f t="shared" si="5457"/>
        <v>0</v>
      </c>
      <c r="BT1130" s="27"/>
    </row>
    <row r="1131" spans="1:73" ht="31.2" x14ac:dyDescent="0.3">
      <c r="A1131" s="67" t="s">
        <v>510</v>
      </c>
      <c r="B1131" s="67" t="s">
        <v>26</v>
      </c>
      <c r="C1131" s="67" t="s">
        <v>114</v>
      </c>
      <c r="D1131" s="67" t="s">
        <v>434</v>
      </c>
      <c r="E1131" s="71"/>
      <c r="F1131" s="68" t="s">
        <v>435</v>
      </c>
      <c r="G1131" s="26">
        <f t="shared" ref="G1131:L1131" si="5460">G1132+G1133</f>
        <v>10958.199999999999</v>
      </c>
      <c r="H1131" s="26">
        <f t="shared" si="5460"/>
        <v>11256.5</v>
      </c>
      <c r="I1131" s="26">
        <f t="shared" si="5460"/>
        <v>11256.5</v>
      </c>
      <c r="J1131" s="26">
        <f t="shared" si="5460"/>
        <v>0</v>
      </c>
      <c r="K1131" s="26">
        <f t="shared" si="5460"/>
        <v>0</v>
      </c>
      <c r="L1131" s="26">
        <f t="shared" si="5460"/>
        <v>0</v>
      </c>
      <c r="M1131" s="26">
        <f t="shared" si="5307"/>
        <v>10958.199999999999</v>
      </c>
      <c r="N1131" s="26">
        <f t="shared" si="5308"/>
        <v>11256.5</v>
      </c>
      <c r="O1131" s="26">
        <f t="shared" si="5309"/>
        <v>11256.5</v>
      </c>
      <c r="P1131" s="26">
        <f t="shared" ref="P1131:AB1131" si="5461">P1132+P1133</f>
        <v>0</v>
      </c>
      <c r="Q1131" s="26">
        <f t="shared" si="5461"/>
        <v>0</v>
      </c>
      <c r="R1131" s="26">
        <f t="shared" si="5461"/>
        <v>0</v>
      </c>
      <c r="S1131" s="26">
        <f t="shared" si="5461"/>
        <v>0</v>
      </c>
      <c r="T1131" s="26">
        <f t="shared" si="5461"/>
        <v>0</v>
      </c>
      <c r="U1131" s="26">
        <f t="shared" si="5461"/>
        <v>0</v>
      </c>
      <c r="V1131" s="26">
        <f t="shared" si="5461"/>
        <v>0</v>
      </c>
      <c r="W1131" s="26">
        <f t="shared" si="5461"/>
        <v>0</v>
      </c>
      <c r="X1131" s="26">
        <f t="shared" si="5461"/>
        <v>0</v>
      </c>
      <c r="Y1131" s="26">
        <f t="shared" si="5461"/>
        <v>0</v>
      </c>
      <c r="Z1131" s="26">
        <f t="shared" si="5461"/>
        <v>0</v>
      </c>
      <c r="AA1131" s="26">
        <f t="shared" si="5461"/>
        <v>0</v>
      </c>
      <c r="AB1131" s="26">
        <f t="shared" si="5461"/>
        <v>0</v>
      </c>
      <c r="AC1131" s="26">
        <f t="shared" si="5210"/>
        <v>10958.199999999999</v>
      </c>
      <c r="AD1131" s="26">
        <f t="shared" si="5211"/>
        <v>11256.5</v>
      </c>
      <c r="AE1131" s="26">
        <f t="shared" si="5212"/>
        <v>11256.5</v>
      </c>
      <c r="AF1131" s="26">
        <f>AF1132+AF1133</f>
        <v>0</v>
      </c>
      <c r="AG1131" s="26">
        <f t="shared" si="5214"/>
        <v>10958.199999999999</v>
      </c>
      <c r="AH1131" s="26">
        <f t="shared" si="5215"/>
        <v>11256.5</v>
      </c>
      <c r="AI1131" s="26">
        <f t="shared" si="5216"/>
        <v>11256.5</v>
      </c>
      <c r="AJ1131" s="26">
        <f t="shared" ref="AJ1131:AR1131" si="5462">AJ1132+AJ1133</f>
        <v>0</v>
      </c>
      <c r="AK1131" s="26">
        <f t="shared" si="5462"/>
        <v>0</v>
      </c>
      <c r="AL1131" s="26">
        <f t="shared" si="5462"/>
        <v>0</v>
      </c>
      <c r="AM1131" s="26">
        <f t="shared" si="5462"/>
        <v>0</v>
      </c>
      <c r="AN1131" s="26">
        <f t="shared" si="5462"/>
        <v>0</v>
      </c>
      <c r="AO1131" s="26">
        <f t="shared" si="5462"/>
        <v>0</v>
      </c>
      <c r="AP1131" s="26">
        <f t="shared" si="5462"/>
        <v>0</v>
      </c>
      <c r="AQ1131" s="26">
        <f t="shared" si="5462"/>
        <v>0</v>
      </c>
      <c r="AR1131" s="26">
        <f t="shared" si="5462"/>
        <v>0</v>
      </c>
      <c r="AS1131" s="26">
        <f t="shared" si="5289"/>
        <v>10958.199999999999</v>
      </c>
      <c r="AT1131" s="26">
        <f t="shared" si="5290"/>
        <v>11256.5</v>
      </c>
      <c r="AU1131" s="26">
        <f t="shared" si="5291"/>
        <v>11256.5</v>
      </c>
      <c r="AV1131" s="26">
        <f>AV1132+AV1133</f>
        <v>0</v>
      </c>
      <c r="AW1131" s="26">
        <f>AW1132+AW1133</f>
        <v>0</v>
      </c>
      <c r="AX1131" s="26">
        <f>AX1132+AX1133</f>
        <v>0</v>
      </c>
      <c r="AY1131" s="26">
        <f t="shared" si="5292"/>
        <v>10958.199999999999</v>
      </c>
      <c r="AZ1131" s="26">
        <f t="shared" si="5293"/>
        <v>11256.5</v>
      </c>
      <c r="BA1131" s="26">
        <f t="shared" si="5294"/>
        <v>11256.5</v>
      </c>
      <c r="BB1131" s="26">
        <f t="shared" ref="BB1131:BK1131" si="5463">BB1132+BB1133</f>
        <v>0</v>
      </c>
      <c r="BC1131" s="26">
        <f t="shared" si="5463"/>
        <v>0</v>
      </c>
      <c r="BD1131" s="26">
        <f t="shared" si="5463"/>
        <v>0</v>
      </c>
      <c r="BE1131" s="26">
        <f t="shared" si="5463"/>
        <v>0</v>
      </c>
      <c r="BF1131" s="26">
        <f t="shared" si="5463"/>
        <v>0</v>
      </c>
      <c r="BG1131" s="26">
        <f t="shared" si="5463"/>
        <v>0</v>
      </c>
      <c r="BH1131" s="26">
        <f t="shared" si="5463"/>
        <v>0</v>
      </c>
      <c r="BI1131" s="26">
        <f t="shared" si="5463"/>
        <v>0</v>
      </c>
      <c r="BJ1131" s="26">
        <f t="shared" si="5463"/>
        <v>0</v>
      </c>
      <c r="BK1131" s="26">
        <f t="shared" si="5463"/>
        <v>0</v>
      </c>
      <c r="BL1131" s="26">
        <f t="shared" ref="BL1131:BL1194" si="5464">AY1131+BB1131+BC1131+BE1131+BD1131</f>
        <v>10958.199999999999</v>
      </c>
      <c r="BM1131" s="26">
        <f>BM1132+BM1133</f>
        <v>0</v>
      </c>
      <c r="BN1131" s="53">
        <f t="shared" si="5458"/>
        <v>10958.199999999999</v>
      </c>
      <c r="BO1131" s="26">
        <f t="shared" ref="BO1131:BO1194" si="5465">AZ1131+BF1131+BG1131+BH1131</f>
        <v>11256.5</v>
      </c>
      <c r="BP1131" s="26">
        <f>BP1132+BP1133</f>
        <v>0</v>
      </c>
      <c r="BQ1131" s="53">
        <f t="shared" si="5459"/>
        <v>11256.5</v>
      </c>
      <c r="BR1131" s="52">
        <f t="shared" ref="BR1131:BR1194" si="5466">BA1131+BI1131+BJ1131+BK1131</f>
        <v>11256.5</v>
      </c>
      <c r="BS1131" s="26">
        <f>BS1132+BS1133</f>
        <v>0</v>
      </c>
      <c r="BT1131" s="27"/>
    </row>
    <row r="1132" spans="1:73" ht="78" x14ac:dyDescent="0.3">
      <c r="A1132" s="67" t="s">
        <v>510</v>
      </c>
      <c r="B1132" s="67" t="s">
        <v>26</v>
      </c>
      <c r="C1132" s="67" t="s">
        <v>114</v>
      </c>
      <c r="D1132" s="67" t="s">
        <v>434</v>
      </c>
      <c r="E1132" s="67" t="s">
        <v>50</v>
      </c>
      <c r="F1132" s="68" t="s">
        <v>51</v>
      </c>
      <c r="G1132" s="26">
        <v>10471.799999999999</v>
      </c>
      <c r="H1132" s="26">
        <v>10766.8</v>
      </c>
      <c r="I1132" s="26">
        <v>10766.8</v>
      </c>
      <c r="J1132" s="26"/>
      <c r="K1132" s="26"/>
      <c r="L1132" s="26"/>
      <c r="M1132" s="26">
        <f t="shared" si="5307"/>
        <v>10471.799999999999</v>
      </c>
      <c r="N1132" s="26">
        <f t="shared" si="5308"/>
        <v>10766.8</v>
      </c>
      <c r="O1132" s="26">
        <f t="shared" si="5309"/>
        <v>10766.8</v>
      </c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>
        <f t="shared" si="5210"/>
        <v>10471.799999999999</v>
      </c>
      <c r="AD1132" s="26">
        <f t="shared" si="5211"/>
        <v>10766.8</v>
      </c>
      <c r="AE1132" s="26">
        <f t="shared" si="5212"/>
        <v>10766.8</v>
      </c>
      <c r="AF1132" s="26"/>
      <c r="AG1132" s="26">
        <f t="shared" si="5214"/>
        <v>10471.799999999999</v>
      </c>
      <c r="AH1132" s="26">
        <f t="shared" si="5215"/>
        <v>10766.8</v>
      </c>
      <c r="AI1132" s="26">
        <f t="shared" si="5216"/>
        <v>10766.8</v>
      </c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>
        <f t="shared" si="5289"/>
        <v>10471.799999999999</v>
      </c>
      <c r="AT1132" s="26">
        <f t="shared" si="5290"/>
        <v>10766.8</v>
      </c>
      <c r="AU1132" s="26">
        <f t="shared" si="5291"/>
        <v>10766.8</v>
      </c>
      <c r="AV1132" s="26"/>
      <c r="AW1132" s="26"/>
      <c r="AX1132" s="26"/>
      <c r="AY1132" s="26">
        <f t="shared" si="5292"/>
        <v>10471.799999999999</v>
      </c>
      <c r="AZ1132" s="26">
        <f t="shared" si="5293"/>
        <v>10766.8</v>
      </c>
      <c r="BA1132" s="26">
        <f t="shared" si="5294"/>
        <v>10766.8</v>
      </c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>
        <f t="shared" si="5464"/>
        <v>10471.799999999999</v>
      </c>
      <c r="BM1132" s="26"/>
      <c r="BN1132" s="53">
        <f t="shared" si="5458"/>
        <v>10471.799999999999</v>
      </c>
      <c r="BO1132" s="26">
        <f t="shared" si="5465"/>
        <v>10766.8</v>
      </c>
      <c r="BP1132" s="26"/>
      <c r="BQ1132" s="53">
        <f t="shared" si="5459"/>
        <v>10766.8</v>
      </c>
      <c r="BR1132" s="52">
        <f t="shared" si="5466"/>
        <v>10766.8</v>
      </c>
      <c r="BS1132" s="26"/>
      <c r="BT1132" s="27"/>
    </row>
    <row r="1133" spans="1:73" ht="31.2" x14ac:dyDescent="0.3">
      <c r="A1133" s="67" t="s">
        <v>510</v>
      </c>
      <c r="B1133" s="67" t="s">
        <v>26</v>
      </c>
      <c r="C1133" s="67" t="s">
        <v>114</v>
      </c>
      <c r="D1133" s="67" t="s">
        <v>434</v>
      </c>
      <c r="E1133" s="67" t="s">
        <v>38</v>
      </c>
      <c r="F1133" s="68" t="s">
        <v>39</v>
      </c>
      <c r="G1133" s="26">
        <v>486.4</v>
      </c>
      <c r="H1133" s="26">
        <v>489.7</v>
      </c>
      <c r="I1133" s="26">
        <v>489.7</v>
      </c>
      <c r="J1133" s="26"/>
      <c r="K1133" s="26"/>
      <c r="L1133" s="26"/>
      <c r="M1133" s="26">
        <f t="shared" si="5307"/>
        <v>486.4</v>
      </c>
      <c r="N1133" s="26">
        <f t="shared" si="5308"/>
        <v>489.7</v>
      </c>
      <c r="O1133" s="26">
        <f t="shared" si="5309"/>
        <v>489.7</v>
      </c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>
        <f t="shared" si="5210"/>
        <v>486.4</v>
      </c>
      <c r="AD1133" s="26">
        <f t="shared" si="5211"/>
        <v>489.7</v>
      </c>
      <c r="AE1133" s="26">
        <f t="shared" si="5212"/>
        <v>489.7</v>
      </c>
      <c r="AF1133" s="26"/>
      <c r="AG1133" s="26">
        <f t="shared" si="5214"/>
        <v>486.4</v>
      </c>
      <c r="AH1133" s="26">
        <f t="shared" si="5215"/>
        <v>489.7</v>
      </c>
      <c r="AI1133" s="26">
        <f t="shared" si="5216"/>
        <v>489.7</v>
      </c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>
        <f t="shared" si="5289"/>
        <v>486.4</v>
      </c>
      <c r="AT1133" s="26">
        <f t="shared" si="5290"/>
        <v>489.7</v>
      </c>
      <c r="AU1133" s="26">
        <f t="shared" si="5291"/>
        <v>489.7</v>
      </c>
      <c r="AV1133" s="26"/>
      <c r="AW1133" s="26"/>
      <c r="AX1133" s="26"/>
      <c r="AY1133" s="26">
        <f t="shared" si="5292"/>
        <v>486.4</v>
      </c>
      <c r="AZ1133" s="26">
        <f t="shared" si="5293"/>
        <v>489.7</v>
      </c>
      <c r="BA1133" s="26">
        <f t="shared" si="5294"/>
        <v>489.7</v>
      </c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>
        <f t="shared" si="5464"/>
        <v>486.4</v>
      </c>
      <c r="BM1133" s="26"/>
      <c r="BN1133" s="53">
        <f t="shared" si="5458"/>
        <v>486.4</v>
      </c>
      <c r="BO1133" s="26">
        <f t="shared" si="5465"/>
        <v>489.7</v>
      </c>
      <c r="BP1133" s="26"/>
      <c r="BQ1133" s="53">
        <f t="shared" si="5459"/>
        <v>489.7</v>
      </c>
      <c r="BR1133" s="52">
        <f t="shared" si="5466"/>
        <v>489.7</v>
      </c>
      <c r="BS1133" s="26"/>
      <c r="BT1133" s="27"/>
    </row>
    <row r="1134" spans="1:73" ht="31.2" x14ac:dyDescent="0.3">
      <c r="A1134" s="67" t="s">
        <v>510</v>
      </c>
      <c r="B1134" s="67" t="s">
        <v>26</v>
      </c>
      <c r="C1134" s="67" t="s">
        <v>114</v>
      </c>
      <c r="D1134" s="67" t="s">
        <v>81</v>
      </c>
      <c r="E1134" s="71"/>
      <c r="F1134" s="68" t="s">
        <v>82</v>
      </c>
      <c r="G1134" s="26">
        <f t="shared" ref="G1134:G1135" si="5467">G1135</f>
        <v>82330.3</v>
      </c>
      <c r="H1134" s="26">
        <f t="shared" ref="H1134:H1135" si="5468">H1135</f>
        <v>84536.4</v>
      </c>
      <c r="I1134" s="26">
        <f t="shared" ref="I1134:I1135" si="5469">I1135</f>
        <v>84536.4</v>
      </c>
      <c r="J1134" s="26">
        <f t="shared" ref="J1134:J1135" si="5470">J1135</f>
        <v>0</v>
      </c>
      <c r="K1134" s="26">
        <f t="shared" ref="K1134:K1135" si="5471">K1135</f>
        <v>0</v>
      </c>
      <c r="L1134" s="26">
        <f t="shared" ref="L1134:L1135" si="5472">L1135</f>
        <v>0</v>
      </c>
      <c r="M1134" s="26">
        <f t="shared" si="5307"/>
        <v>82330.3</v>
      </c>
      <c r="N1134" s="26">
        <f t="shared" si="5308"/>
        <v>84536.4</v>
      </c>
      <c r="O1134" s="26">
        <f t="shared" si="5309"/>
        <v>84536.4</v>
      </c>
      <c r="P1134" s="26">
        <f t="shared" ref="P1134:P1135" si="5473">P1135</f>
        <v>0</v>
      </c>
      <c r="Q1134" s="26">
        <f t="shared" ref="Q1134:Q1135" si="5474">Q1135</f>
        <v>0</v>
      </c>
      <c r="R1134" s="26">
        <f t="shared" ref="R1134:R1135" si="5475">R1135</f>
        <v>0</v>
      </c>
      <c r="S1134" s="26">
        <f t="shared" ref="S1134:S1135" si="5476">S1135</f>
        <v>0</v>
      </c>
      <c r="T1134" s="26">
        <f t="shared" ref="T1134:T1135" si="5477">T1135</f>
        <v>0</v>
      </c>
      <c r="U1134" s="26">
        <f t="shared" ref="U1134:U1135" si="5478">U1135</f>
        <v>0</v>
      </c>
      <c r="V1134" s="26">
        <f t="shared" ref="V1134:V1135" si="5479">V1135</f>
        <v>0</v>
      </c>
      <c r="W1134" s="26">
        <f t="shared" ref="W1134:W1135" si="5480">W1135</f>
        <v>0</v>
      </c>
      <c r="X1134" s="26">
        <f t="shared" ref="X1134:X1135" si="5481">X1135</f>
        <v>0</v>
      </c>
      <c r="Y1134" s="26">
        <f t="shared" ref="Y1134:Y1135" si="5482">Y1135</f>
        <v>0</v>
      </c>
      <c r="Z1134" s="26">
        <f t="shared" ref="Z1134:Z1135" si="5483">Z1135</f>
        <v>0</v>
      </c>
      <c r="AA1134" s="26">
        <f t="shared" ref="AA1134:AA1135" si="5484">AA1135</f>
        <v>0</v>
      </c>
      <c r="AB1134" s="26">
        <f t="shared" ref="AB1134:AB1135" si="5485">AB1135</f>
        <v>0</v>
      </c>
      <c r="AC1134" s="26">
        <f t="shared" ref="AC1134:AC1197" si="5486">M1134+R1134+P1134+Q1134+T1134+S1134</f>
        <v>82330.3</v>
      </c>
      <c r="AD1134" s="26">
        <f t="shared" ref="AD1134:AD1197" si="5487">N1134+V1134+X1134+U1134+W1134</f>
        <v>84536.4</v>
      </c>
      <c r="AE1134" s="26">
        <f t="shared" ref="AE1134:AE1197" si="5488">O1134+Z1134+AB1134+Y1134+AA1134</f>
        <v>84536.4</v>
      </c>
      <c r="AF1134" s="26">
        <f t="shared" ref="AF1134:AF1135" si="5489">AF1135</f>
        <v>0</v>
      </c>
      <c r="AG1134" s="26">
        <f t="shared" ref="AG1134:AG1197" si="5490">AC1134+AF1134</f>
        <v>82330.3</v>
      </c>
      <c r="AH1134" s="26">
        <f t="shared" ref="AH1134:AH1197" si="5491">AD1134</f>
        <v>84536.4</v>
      </c>
      <c r="AI1134" s="26">
        <f t="shared" ref="AI1134:AI1197" si="5492">AE1134</f>
        <v>84536.4</v>
      </c>
      <c r="AJ1134" s="26">
        <f t="shared" ref="AJ1134:AJ1135" si="5493">AJ1135</f>
        <v>0</v>
      </c>
      <c r="AK1134" s="26">
        <f t="shared" ref="AK1134:AK1135" si="5494">AK1135</f>
        <v>0</v>
      </c>
      <c r="AL1134" s="26">
        <f t="shared" ref="AL1134:AL1135" si="5495">AL1135</f>
        <v>-1097.5</v>
      </c>
      <c r="AM1134" s="26">
        <f t="shared" ref="AM1134:AM1135" si="5496">AM1135</f>
        <v>0</v>
      </c>
      <c r="AN1134" s="26">
        <f t="shared" ref="AN1134:AN1135" si="5497">AN1135</f>
        <v>0</v>
      </c>
      <c r="AO1134" s="26">
        <f t="shared" ref="AO1134:AO1135" si="5498">AO1135</f>
        <v>0</v>
      </c>
      <c r="AP1134" s="26">
        <f t="shared" ref="AP1134:AP1135" si="5499">AP1135</f>
        <v>0</v>
      </c>
      <c r="AQ1134" s="26">
        <f t="shared" ref="AQ1134:AQ1135" si="5500">AQ1135</f>
        <v>0</v>
      </c>
      <c r="AR1134" s="26">
        <f t="shared" ref="AR1134:AR1135" si="5501">AR1135</f>
        <v>0</v>
      </c>
      <c r="AS1134" s="26">
        <f t="shared" si="5289"/>
        <v>81232.800000000003</v>
      </c>
      <c r="AT1134" s="26">
        <f t="shared" si="5290"/>
        <v>84536.4</v>
      </c>
      <c r="AU1134" s="26">
        <f t="shared" si="5291"/>
        <v>84536.4</v>
      </c>
      <c r="AV1134" s="26">
        <f t="shared" ref="AV1134:AV1135" si="5502">AV1135</f>
        <v>0</v>
      </c>
      <c r="AW1134" s="26">
        <f t="shared" ref="AW1134:AW1135" si="5503">AW1135</f>
        <v>0</v>
      </c>
      <c r="AX1134" s="26">
        <f t="shared" ref="AX1134:AX1135" si="5504">AX1135</f>
        <v>0</v>
      </c>
      <c r="AY1134" s="26">
        <f t="shared" si="5292"/>
        <v>81232.800000000003</v>
      </c>
      <c r="AZ1134" s="26">
        <f t="shared" si="5293"/>
        <v>84536.4</v>
      </c>
      <c r="BA1134" s="26">
        <f t="shared" si="5294"/>
        <v>84536.4</v>
      </c>
      <c r="BB1134" s="26">
        <f t="shared" ref="BB1134:BB1135" si="5505">BB1135</f>
        <v>0</v>
      </c>
      <c r="BC1134" s="26">
        <f t="shared" ref="BC1134:BC1135" si="5506">BC1135</f>
        <v>0</v>
      </c>
      <c r="BD1134" s="26">
        <f t="shared" ref="BD1134:BD1135" si="5507">BD1135</f>
        <v>0</v>
      </c>
      <c r="BE1134" s="26">
        <f t="shared" ref="BE1134:BE1135" si="5508">BE1135</f>
        <v>0</v>
      </c>
      <c r="BF1134" s="26">
        <f t="shared" ref="BF1134:BF1135" si="5509">BF1135</f>
        <v>0</v>
      </c>
      <c r="BG1134" s="26">
        <f t="shared" ref="BG1134:BG1135" si="5510">BG1135</f>
        <v>0</v>
      </c>
      <c r="BH1134" s="26">
        <f t="shared" ref="BH1134:BH1135" si="5511">BH1135</f>
        <v>0</v>
      </c>
      <c r="BI1134" s="26">
        <f t="shared" ref="BI1134:BI1135" si="5512">BI1135</f>
        <v>0</v>
      </c>
      <c r="BJ1134" s="26">
        <f t="shared" ref="BJ1134:BJ1135" si="5513">BJ1135</f>
        <v>0</v>
      </c>
      <c r="BK1134" s="26">
        <f t="shared" ref="BK1134:BK1135" si="5514">BK1135</f>
        <v>0</v>
      </c>
      <c r="BL1134" s="26">
        <f t="shared" si="5464"/>
        <v>81232.800000000003</v>
      </c>
      <c r="BM1134" s="26">
        <f t="shared" ref="BM1134:BM1135" si="5515">BM1135</f>
        <v>0</v>
      </c>
      <c r="BN1134" s="53">
        <f t="shared" si="5458"/>
        <v>81232.800000000003</v>
      </c>
      <c r="BO1134" s="26">
        <f t="shared" si="5465"/>
        <v>84536.4</v>
      </c>
      <c r="BP1134" s="26">
        <f t="shared" ref="BP1134:BS1135" si="5516">BP1135</f>
        <v>0</v>
      </c>
      <c r="BQ1134" s="53">
        <f t="shared" si="5459"/>
        <v>84536.4</v>
      </c>
      <c r="BR1134" s="52">
        <f t="shared" si="5466"/>
        <v>84536.4</v>
      </c>
      <c r="BS1134" s="26">
        <f t="shared" si="5516"/>
        <v>0</v>
      </c>
      <c r="BT1134" s="27"/>
    </row>
    <row r="1135" spans="1:73" ht="31.2" x14ac:dyDescent="0.3">
      <c r="A1135" s="67" t="s">
        <v>510</v>
      </c>
      <c r="B1135" s="67" t="s">
        <v>26</v>
      </c>
      <c r="C1135" s="67" t="s">
        <v>114</v>
      </c>
      <c r="D1135" s="67" t="s">
        <v>436</v>
      </c>
      <c r="E1135" s="71"/>
      <c r="F1135" s="68" t="s">
        <v>437</v>
      </c>
      <c r="G1135" s="26">
        <f t="shared" si="5467"/>
        <v>82330.3</v>
      </c>
      <c r="H1135" s="26">
        <f t="shared" si="5468"/>
        <v>84536.4</v>
      </c>
      <c r="I1135" s="26">
        <f t="shared" si="5469"/>
        <v>84536.4</v>
      </c>
      <c r="J1135" s="26">
        <f t="shared" si="5470"/>
        <v>0</v>
      </c>
      <c r="K1135" s="26">
        <f t="shared" si="5471"/>
        <v>0</v>
      </c>
      <c r="L1135" s="26">
        <f t="shared" si="5472"/>
        <v>0</v>
      </c>
      <c r="M1135" s="26">
        <f t="shared" si="5307"/>
        <v>82330.3</v>
      </c>
      <c r="N1135" s="26">
        <f t="shared" si="5308"/>
        <v>84536.4</v>
      </c>
      <c r="O1135" s="26">
        <f t="shared" si="5309"/>
        <v>84536.4</v>
      </c>
      <c r="P1135" s="26">
        <f t="shared" si="5473"/>
        <v>0</v>
      </c>
      <c r="Q1135" s="26">
        <f t="shared" si="5474"/>
        <v>0</v>
      </c>
      <c r="R1135" s="26">
        <f t="shared" si="5475"/>
        <v>0</v>
      </c>
      <c r="S1135" s="26">
        <f t="shared" si="5476"/>
        <v>0</v>
      </c>
      <c r="T1135" s="26">
        <f t="shared" si="5477"/>
        <v>0</v>
      </c>
      <c r="U1135" s="26">
        <f t="shared" si="5478"/>
        <v>0</v>
      </c>
      <c r="V1135" s="26">
        <f t="shared" si="5479"/>
        <v>0</v>
      </c>
      <c r="W1135" s="26">
        <f t="shared" si="5480"/>
        <v>0</v>
      </c>
      <c r="X1135" s="26">
        <f t="shared" si="5481"/>
        <v>0</v>
      </c>
      <c r="Y1135" s="26">
        <f t="shared" si="5482"/>
        <v>0</v>
      </c>
      <c r="Z1135" s="26">
        <f t="shared" si="5483"/>
        <v>0</v>
      </c>
      <c r="AA1135" s="26">
        <f t="shared" si="5484"/>
        <v>0</v>
      </c>
      <c r="AB1135" s="26">
        <f t="shared" si="5485"/>
        <v>0</v>
      </c>
      <c r="AC1135" s="26">
        <f t="shared" si="5486"/>
        <v>82330.3</v>
      </c>
      <c r="AD1135" s="26">
        <f t="shared" si="5487"/>
        <v>84536.4</v>
      </c>
      <c r="AE1135" s="26">
        <f t="shared" si="5488"/>
        <v>84536.4</v>
      </c>
      <c r="AF1135" s="26">
        <f t="shared" si="5489"/>
        <v>0</v>
      </c>
      <c r="AG1135" s="26">
        <f t="shared" si="5490"/>
        <v>82330.3</v>
      </c>
      <c r="AH1135" s="26">
        <f t="shared" si="5491"/>
        <v>84536.4</v>
      </c>
      <c r="AI1135" s="26">
        <f t="shared" si="5492"/>
        <v>84536.4</v>
      </c>
      <c r="AJ1135" s="26">
        <f t="shared" si="5493"/>
        <v>0</v>
      </c>
      <c r="AK1135" s="26">
        <f t="shared" si="5494"/>
        <v>0</v>
      </c>
      <c r="AL1135" s="26">
        <f t="shared" si="5495"/>
        <v>-1097.5</v>
      </c>
      <c r="AM1135" s="26">
        <f t="shared" si="5496"/>
        <v>0</v>
      </c>
      <c r="AN1135" s="26">
        <f t="shared" si="5497"/>
        <v>0</v>
      </c>
      <c r="AO1135" s="26">
        <f t="shared" si="5498"/>
        <v>0</v>
      </c>
      <c r="AP1135" s="26">
        <f t="shared" si="5499"/>
        <v>0</v>
      </c>
      <c r="AQ1135" s="26">
        <f t="shared" si="5500"/>
        <v>0</v>
      </c>
      <c r="AR1135" s="26">
        <f t="shared" si="5501"/>
        <v>0</v>
      </c>
      <c r="AS1135" s="26">
        <f t="shared" si="5289"/>
        <v>81232.800000000003</v>
      </c>
      <c r="AT1135" s="26">
        <f t="shared" si="5290"/>
        <v>84536.4</v>
      </c>
      <c r="AU1135" s="26">
        <f t="shared" si="5291"/>
        <v>84536.4</v>
      </c>
      <c r="AV1135" s="26">
        <f t="shared" si="5502"/>
        <v>0</v>
      </c>
      <c r="AW1135" s="26">
        <f t="shared" si="5503"/>
        <v>0</v>
      </c>
      <c r="AX1135" s="26">
        <f t="shared" si="5504"/>
        <v>0</v>
      </c>
      <c r="AY1135" s="26">
        <f t="shared" si="5292"/>
        <v>81232.800000000003</v>
      </c>
      <c r="AZ1135" s="26">
        <f t="shared" si="5293"/>
        <v>84536.4</v>
      </c>
      <c r="BA1135" s="26">
        <f t="shared" si="5294"/>
        <v>84536.4</v>
      </c>
      <c r="BB1135" s="26">
        <f t="shared" si="5505"/>
        <v>0</v>
      </c>
      <c r="BC1135" s="26">
        <f t="shared" si="5506"/>
        <v>0</v>
      </c>
      <c r="BD1135" s="26">
        <f t="shared" si="5507"/>
        <v>0</v>
      </c>
      <c r="BE1135" s="26">
        <f t="shared" si="5508"/>
        <v>0</v>
      </c>
      <c r="BF1135" s="26">
        <f t="shared" si="5509"/>
        <v>0</v>
      </c>
      <c r="BG1135" s="26">
        <f t="shared" si="5510"/>
        <v>0</v>
      </c>
      <c r="BH1135" s="26">
        <f t="shared" si="5511"/>
        <v>0</v>
      </c>
      <c r="BI1135" s="26">
        <f t="shared" si="5512"/>
        <v>0</v>
      </c>
      <c r="BJ1135" s="26">
        <f t="shared" si="5513"/>
        <v>0</v>
      </c>
      <c r="BK1135" s="26">
        <f t="shared" si="5514"/>
        <v>0</v>
      </c>
      <c r="BL1135" s="26">
        <f t="shared" si="5464"/>
        <v>81232.800000000003</v>
      </c>
      <c r="BM1135" s="26">
        <f t="shared" si="5515"/>
        <v>0</v>
      </c>
      <c r="BN1135" s="53">
        <f t="shared" si="5458"/>
        <v>81232.800000000003</v>
      </c>
      <c r="BO1135" s="26">
        <f t="shared" si="5465"/>
        <v>84536.4</v>
      </c>
      <c r="BP1135" s="26">
        <f t="shared" si="5516"/>
        <v>0</v>
      </c>
      <c r="BQ1135" s="53">
        <f t="shared" si="5459"/>
        <v>84536.4</v>
      </c>
      <c r="BR1135" s="52">
        <f t="shared" si="5466"/>
        <v>84536.4</v>
      </c>
      <c r="BS1135" s="26">
        <f t="shared" si="5516"/>
        <v>0</v>
      </c>
      <c r="BT1135" s="27"/>
    </row>
    <row r="1136" spans="1:73" x14ac:dyDescent="0.3">
      <c r="A1136" s="67" t="s">
        <v>510</v>
      </c>
      <c r="B1136" s="67" t="s">
        <v>26</v>
      </c>
      <c r="C1136" s="67" t="s">
        <v>114</v>
      </c>
      <c r="D1136" s="67" t="s">
        <v>438</v>
      </c>
      <c r="E1136" s="71"/>
      <c r="F1136" s="68" t="s">
        <v>49</v>
      </c>
      <c r="G1136" s="26">
        <f t="shared" ref="G1136:L1136" si="5517">G1137+G1138</f>
        <v>82330.3</v>
      </c>
      <c r="H1136" s="26">
        <f t="shared" si="5517"/>
        <v>84536.4</v>
      </c>
      <c r="I1136" s="26">
        <f t="shared" si="5517"/>
        <v>84536.4</v>
      </c>
      <c r="J1136" s="26">
        <f t="shared" si="5517"/>
        <v>0</v>
      </c>
      <c r="K1136" s="26">
        <f t="shared" si="5517"/>
        <v>0</v>
      </c>
      <c r="L1136" s="26">
        <f t="shared" si="5517"/>
        <v>0</v>
      </c>
      <c r="M1136" s="26">
        <f t="shared" si="5307"/>
        <v>82330.3</v>
      </c>
      <c r="N1136" s="26">
        <f t="shared" si="5308"/>
        <v>84536.4</v>
      </c>
      <c r="O1136" s="26">
        <f t="shared" si="5309"/>
        <v>84536.4</v>
      </c>
      <c r="P1136" s="26">
        <f t="shared" ref="P1136:AB1136" si="5518">P1137+P1138</f>
        <v>0</v>
      </c>
      <c r="Q1136" s="26">
        <f t="shared" si="5518"/>
        <v>0</v>
      </c>
      <c r="R1136" s="26">
        <f t="shared" si="5518"/>
        <v>0</v>
      </c>
      <c r="S1136" s="26">
        <f t="shared" si="5518"/>
        <v>0</v>
      </c>
      <c r="T1136" s="26">
        <f t="shared" si="5518"/>
        <v>0</v>
      </c>
      <c r="U1136" s="26">
        <f t="shared" si="5518"/>
        <v>0</v>
      </c>
      <c r="V1136" s="26">
        <f t="shared" si="5518"/>
        <v>0</v>
      </c>
      <c r="W1136" s="26">
        <f t="shared" si="5518"/>
        <v>0</v>
      </c>
      <c r="X1136" s="26">
        <f t="shared" si="5518"/>
        <v>0</v>
      </c>
      <c r="Y1136" s="26">
        <f t="shared" si="5518"/>
        <v>0</v>
      </c>
      <c r="Z1136" s="26">
        <f t="shared" si="5518"/>
        <v>0</v>
      </c>
      <c r="AA1136" s="26">
        <f t="shared" si="5518"/>
        <v>0</v>
      </c>
      <c r="AB1136" s="26">
        <f t="shared" si="5518"/>
        <v>0</v>
      </c>
      <c r="AC1136" s="26">
        <f t="shared" si="5486"/>
        <v>82330.3</v>
      </c>
      <c r="AD1136" s="26">
        <f t="shared" si="5487"/>
        <v>84536.4</v>
      </c>
      <c r="AE1136" s="26">
        <f t="shared" si="5488"/>
        <v>84536.4</v>
      </c>
      <c r="AF1136" s="26">
        <f>AF1137+AF1138</f>
        <v>0</v>
      </c>
      <c r="AG1136" s="26">
        <f t="shared" si="5490"/>
        <v>82330.3</v>
      </c>
      <c r="AH1136" s="26">
        <f t="shared" si="5491"/>
        <v>84536.4</v>
      </c>
      <c r="AI1136" s="26">
        <f t="shared" si="5492"/>
        <v>84536.4</v>
      </c>
      <c r="AJ1136" s="26">
        <f t="shared" ref="AJ1136:AR1136" si="5519">AJ1137+AJ1138</f>
        <v>0</v>
      </c>
      <c r="AK1136" s="26">
        <f t="shared" si="5519"/>
        <v>0</v>
      </c>
      <c r="AL1136" s="26">
        <f t="shared" si="5519"/>
        <v>-1097.5</v>
      </c>
      <c r="AM1136" s="26">
        <f t="shared" si="5519"/>
        <v>0</v>
      </c>
      <c r="AN1136" s="26">
        <f t="shared" si="5519"/>
        <v>0</v>
      </c>
      <c r="AO1136" s="26">
        <f t="shared" si="5519"/>
        <v>0</v>
      </c>
      <c r="AP1136" s="26">
        <f t="shared" si="5519"/>
        <v>0</v>
      </c>
      <c r="AQ1136" s="26">
        <f t="shared" si="5519"/>
        <v>0</v>
      </c>
      <c r="AR1136" s="26">
        <f t="shared" si="5519"/>
        <v>0</v>
      </c>
      <c r="AS1136" s="26">
        <f t="shared" si="5289"/>
        <v>81232.800000000003</v>
      </c>
      <c r="AT1136" s="26">
        <f t="shared" si="5290"/>
        <v>84536.4</v>
      </c>
      <c r="AU1136" s="26">
        <f t="shared" si="5291"/>
        <v>84536.4</v>
      </c>
      <c r="AV1136" s="26">
        <f>AV1137+AV1138</f>
        <v>0</v>
      </c>
      <c r="AW1136" s="26">
        <f>AW1137+AW1138</f>
        <v>0</v>
      </c>
      <c r="AX1136" s="26">
        <f>AX1137+AX1138</f>
        <v>0</v>
      </c>
      <c r="AY1136" s="26">
        <f t="shared" si="5292"/>
        <v>81232.800000000003</v>
      </c>
      <c r="AZ1136" s="26">
        <f t="shared" si="5293"/>
        <v>84536.4</v>
      </c>
      <c r="BA1136" s="26">
        <f t="shared" si="5294"/>
        <v>84536.4</v>
      </c>
      <c r="BB1136" s="26">
        <f t="shared" ref="BB1136:BK1136" si="5520">BB1137+BB1138</f>
        <v>0</v>
      </c>
      <c r="BC1136" s="26">
        <f t="shared" si="5520"/>
        <v>0</v>
      </c>
      <c r="BD1136" s="26">
        <f t="shared" si="5520"/>
        <v>0</v>
      </c>
      <c r="BE1136" s="26">
        <f t="shared" si="5520"/>
        <v>0</v>
      </c>
      <c r="BF1136" s="26">
        <f t="shared" si="5520"/>
        <v>0</v>
      </c>
      <c r="BG1136" s="26">
        <f t="shared" si="5520"/>
        <v>0</v>
      </c>
      <c r="BH1136" s="26">
        <f t="shared" si="5520"/>
        <v>0</v>
      </c>
      <c r="BI1136" s="26">
        <f t="shared" si="5520"/>
        <v>0</v>
      </c>
      <c r="BJ1136" s="26">
        <f t="shared" si="5520"/>
        <v>0</v>
      </c>
      <c r="BK1136" s="26">
        <f t="shared" si="5520"/>
        <v>0</v>
      </c>
      <c r="BL1136" s="26">
        <f t="shared" si="5464"/>
        <v>81232.800000000003</v>
      </c>
      <c r="BM1136" s="26">
        <f>BM1137+BM1138</f>
        <v>0</v>
      </c>
      <c r="BN1136" s="53">
        <f t="shared" si="5458"/>
        <v>81232.800000000003</v>
      </c>
      <c r="BO1136" s="26">
        <f t="shared" si="5465"/>
        <v>84536.4</v>
      </c>
      <c r="BP1136" s="26">
        <f>BP1137+BP1138</f>
        <v>0</v>
      </c>
      <c r="BQ1136" s="53">
        <f t="shared" si="5459"/>
        <v>84536.4</v>
      </c>
      <c r="BR1136" s="52">
        <f t="shared" si="5466"/>
        <v>84536.4</v>
      </c>
      <c r="BS1136" s="26">
        <f>BS1137+BS1138</f>
        <v>0</v>
      </c>
      <c r="BT1136" s="27"/>
    </row>
    <row r="1137" spans="1:73" ht="78" x14ac:dyDescent="0.3">
      <c r="A1137" s="67" t="s">
        <v>510</v>
      </c>
      <c r="B1137" s="67" t="s">
        <v>26</v>
      </c>
      <c r="C1137" s="67" t="s">
        <v>114</v>
      </c>
      <c r="D1137" s="67" t="s">
        <v>438</v>
      </c>
      <c r="E1137" s="67" t="s">
        <v>50</v>
      </c>
      <c r="F1137" s="68" t="s">
        <v>51</v>
      </c>
      <c r="G1137" s="26">
        <v>78288.3</v>
      </c>
      <c r="H1137" s="26">
        <v>80494.399999999994</v>
      </c>
      <c r="I1137" s="26">
        <v>80494.399999999994</v>
      </c>
      <c r="J1137" s="26"/>
      <c r="K1137" s="26"/>
      <c r="L1137" s="26"/>
      <c r="M1137" s="26">
        <f t="shared" si="5307"/>
        <v>78288.3</v>
      </c>
      <c r="N1137" s="26">
        <f t="shared" si="5308"/>
        <v>80494.399999999994</v>
      </c>
      <c r="O1137" s="26">
        <f t="shared" si="5309"/>
        <v>80494.399999999994</v>
      </c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>
        <f t="shared" si="5486"/>
        <v>78288.3</v>
      </c>
      <c r="AD1137" s="26">
        <f t="shared" si="5487"/>
        <v>80494.399999999994</v>
      </c>
      <c r="AE1137" s="26">
        <f t="shared" si="5488"/>
        <v>80494.399999999994</v>
      </c>
      <c r="AF1137" s="26"/>
      <c r="AG1137" s="26">
        <f t="shared" si="5490"/>
        <v>78288.3</v>
      </c>
      <c r="AH1137" s="26">
        <f t="shared" si="5491"/>
        <v>80494.399999999994</v>
      </c>
      <c r="AI1137" s="26">
        <f t="shared" si="5492"/>
        <v>80494.399999999994</v>
      </c>
      <c r="AJ1137" s="26"/>
      <c r="AK1137" s="26"/>
      <c r="AL1137" s="26">
        <v>-1097.5</v>
      </c>
      <c r="AM1137" s="26"/>
      <c r="AN1137" s="26"/>
      <c r="AO1137" s="26"/>
      <c r="AP1137" s="26"/>
      <c r="AQ1137" s="26"/>
      <c r="AR1137" s="26"/>
      <c r="AS1137" s="26">
        <f t="shared" si="5289"/>
        <v>77190.8</v>
      </c>
      <c r="AT1137" s="26">
        <f t="shared" si="5290"/>
        <v>80494.399999999994</v>
      </c>
      <c r="AU1137" s="26">
        <f t="shared" si="5291"/>
        <v>80494.399999999994</v>
      </c>
      <c r="AV1137" s="26"/>
      <c r="AW1137" s="26"/>
      <c r="AX1137" s="26"/>
      <c r="AY1137" s="26">
        <f t="shared" si="5292"/>
        <v>77190.8</v>
      </c>
      <c r="AZ1137" s="26">
        <f t="shared" si="5293"/>
        <v>80494.399999999994</v>
      </c>
      <c r="BA1137" s="26">
        <f t="shared" si="5294"/>
        <v>80494.399999999994</v>
      </c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>
        <f t="shared" si="5464"/>
        <v>77190.8</v>
      </c>
      <c r="BM1137" s="26"/>
      <c r="BN1137" s="53">
        <f t="shared" si="5458"/>
        <v>77190.8</v>
      </c>
      <c r="BO1137" s="26">
        <f t="shared" si="5465"/>
        <v>80494.399999999994</v>
      </c>
      <c r="BP1137" s="26"/>
      <c r="BQ1137" s="53">
        <f t="shared" si="5459"/>
        <v>80494.399999999994</v>
      </c>
      <c r="BR1137" s="52">
        <f t="shared" si="5466"/>
        <v>80494.399999999994</v>
      </c>
      <c r="BS1137" s="26"/>
      <c r="BT1137" s="27"/>
    </row>
    <row r="1138" spans="1:73" ht="31.2" x14ac:dyDescent="0.3">
      <c r="A1138" s="67" t="s">
        <v>510</v>
      </c>
      <c r="B1138" s="67" t="s">
        <v>26</v>
      </c>
      <c r="C1138" s="67" t="s">
        <v>114</v>
      </c>
      <c r="D1138" s="67" t="s">
        <v>438</v>
      </c>
      <c r="E1138" s="67" t="s">
        <v>38</v>
      </c>
      <c r="F1138" s="68" t="s">
        <v>39</v>
      </c>
      <c r="G1138" s="26">
        <v>4042</v>
      </c>
      <c r="H1138" s="26">
        <v>4042</v>
      </c>
      <c r="I1138" s="26">
        <v>4042</v>
      </c>
      <c r="J1138" s="26"/>
      <c r="K1138" s="26"/>
      <c r="L1138" s="26"/>
      <c r="M1138" s="26">
        <f t="shared" si="5307"/>
        <v>4042</v>
      </c>
      <c r="N1138" s="26">
        <f t="shared" si="5308"/>
        <v>4042</v>
      </c>
      <c r="O1138" s="26">
        <f t="shared" si="5309"/>
        <v>4042</v>
      </c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>
        <f t="shared" si="5486"/>
        <v>4042</v>
      </c>
      <c r="AD1138" s="26">
        <f t="shared" si="5487"/>
        <v>4042</v>
      </c>
      <c r="AE1138" s="26">
        <f t="shared" si="5488"/>
        <v>4042</v>
      </c>
      <c r="AF1138" s="26"/>
      <c r="AG1138" s="26">
        <f t="shared" si="5490"/>
        <v>4042</v>
      </c>
      <c r="AH1138" s="26">
        <f t="shared" si="5491"/>
        <v>4042</v>
      </c>
      <c r="AI1138" s="26">
        <f t="shared" si="5492"/>
        <v>4042</v>
      </c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>
        <f t="shared" si="5289"/>
        <v>4042</v>
      </c>
      <c r="AT1138" s="26">
        <f t="shared" si="5290"/>
        <v>4042</v>
      </c>
      <c r="AU1138" s="26">
        <f t="shared" si="5291"/>
        <v>4042</v>
      </c>
      <c r="AV1138" s="26"/>
      <c r="AW1138" s="26"/>
      <c r="AX1138" s="26"/>
      <c r="AY1138" s="26">
        <f t="shared" si="5292"/>
        <v>4042</v>
      </c>
      <c r="AZ1138" s="26">
        <f t="shared" si="5293"/>
        <v>4042</v>
      </c>
      <c r="BA1138" s="26">
        <f t="shared" si="5294"/>
        <v>4042</v>
      </c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>
        <f t="shared" si="5464"/>
        <v>4042</v>
      </c>
      <c r="BM1138" s="26"/>
      <c r="BN1138" s="53">
        <f t="shared" si="5458"/>
        <v>4042</v>
      </c>
      <c r="BO1138" s="26">
        <f t="shared" si="5465"/>
        <v>4042</v>
      </c>
      <c r="BP1138" s="26"/>
      <c r="BQ1138" s="53">
        <f t="shared" si="5459"/>
        <v>4042</v>
      </c>
      <c r="BR1138" s="52">
        <f t="shared" si="5466"/>
        <v>4042</v>
      </c>
      <c r="BS1138" s="26"/>
      <c r="BT1138" s="27"/>
    </row>
    <row r="1139" spans="1:73" s="82" customFormat="1" x14ac:dyDescent="0.3">
      <c r="A1139" s="65" t="s">
        <v>510</v>
      </c>
      <c r="B1139" s="65" t="s">
        <v>26</v>
      </c>
      <c r="C1139" s="65" t="s">
        <v>28</v>
      </c>
      <c r="D1139" s="65"/>
      <c r="E1139" s="65"/>
      <c r="F1139" s="66" t="s">
        <v>29</v>
      </c>
      <c r="G1139" s="22">
        <f t="shared" ref="G1139:L1139" si="5521">G1140</f>
        <v>15856.199999999999</v>
      </c>
      <c r="H1139" s="22">
        <f t="shared" si="5521"/>
        <v>15848.9</v>
      </c>
      <c r="I1139" s="22">
        <f t="shared" si="5521"/>
        <v>15848.9</v>
      </c>
      <c r="J1139" s="22">
        <f t="shared" si="5521"/>
        <v>0</v>
      </c>
      <c r="K1139" s="22">
        <f t="shared" si="5521"/>
        <v>0</v>
      </c>
      <c r="L1139" s="22">
        <f t="shared" si="5521"/>
        <v>0</v>
      </c>
      <c r="M1139" s="22">
        <f t="shared" si="5307"/>
        <v>15856.199999999999</v>
      </c>
      <c r="N1139" s="22">
        <f t="shared" si="5308"/>
        <v>15848.9</v>
      </c>
      <c r="O1139" s="22">
        <f t="shared" si="5309"/>
        <v>15848.9</v>
      </c>
      <c r="P1139" s="22">
        <f t="shared" ref="P1139:AB1139" si="5522">P1140</f>
        <v>0</v>
      </c>
      <c r="Q1139" s="22">
        <f t="shared" si="5522"/>
        <v>0</v>
      </c>
      <c r="R1139" s="22">
        <f t="shared" si="5522"/>
        <v>0</v>
      </c>
      <c r="S1139" s="22">
        <f t="shared" si="5522"/>
        <v>0</v>
      </c>
      <c r="T1139" s="22">
        <f t="shared" si="5522"/>
        <v>0</v>
      </c>
      <c r="U1139" s="22">
        <f t="shared" si="5522"/>
        <v>0</v>
      </c>
      <c r="V1139" s="22">
        <f t="shared" si="5522"/>
        <v>0</v>
      </c>
      <c r="W1139" s="22">
        <f t="shared" si="5522"/>
        <v>0</v>
      </c>
      <c r="X1139" s="22">
        <f t="shared" si="5522"/>
        <v>0</v>
      </c>
      <c r="Y1139" s="22">
        <f t="shared" si="5522"/>
        <v>0</v>
      </c>
      <c r="Z1139" s="22">
        <f t="shared" si="5522"/>
        <v>0</v>
      </c>
      <c r="AA1139" s="22">
        <f t="shared" si="5522"/>
        <v>0</v>
      </c>
      <c r="AB1139" s="22">
        <f t="shared" si="5522"/>
        <v>0</v>
      </c>
      <c r="AC1139" s="22">
        <f t="shared" si="5486"/>
        <v>15856.199999999999</v>
      </c>
      <c r="AD1139" s="22">
        <f t="shared" si="5487"/>
        <v>15848.9</v>
      </c>
      <c r="AE1139" s="22">
        <f t="shared" si="5488"/>
        <v>15848.9</v>
      </c>
      <c r="AF1139" s="22">
        <f>AF1140</f>
        <v>0</v>
      </c>
      <c r="AG1139" s="22">
        <f t="shared" si="5490"/>
        <v>15856.199999999999</v>
      </c>
      <c r="AH1139" s="22">
        <f t="shared" si="5491"/>
        <v>15848.9</v>
      </c>
      <c r="AI1139" s="22">
        <f t="shared" si="5492"/>
        <v>15848.9</v>
      </c>
      <c r="AJ1139" s="22">
        <f t="shared" ref="AJ1139:AR1139" si="5523">AJ1140</f>
        <v>0</v>
      </c>
      <c r="AK1139" s="22">
        <f t="shared" si="5523"/>
        <v>0</v>
      </c>
      <c r="AL1139" s="22">
        <f t="shared" si="5523"/>
        <v>0</v>
      </c>
      <c r="AM1139" s="22">
        <f t="shared" si="5523"/>
        <v>0</v>
      </c>
      <c r="AN1139" s="22">
        <f t="shared" si="5523"/>
        <v>0</v>
      </c>
      <c r="AO1139" s="22">
        <f t="shared" si="5523"/>
        <v>0</v>
      </c>
      <c r="AP1139" s="22">
        <f t="shared" si="5523"/>
        <v>0</v>
      </c>
      <c r="AQ1139" s="22">
        <f t="shared" si="5523"/>
        <v>0</v>
      </c>
      <c r="AR1139" s="22">
        <f t="shared" si="5523"/>
        <v>0</v>
      </c>
      <c r="AS1139" s="22">
        <f t="shared" si="5289"/>
        <v>15856.199999999999</v>
      </c>
      <c r="AT1139" s="22">
        <f t="shared" si="5290"/>
        <v>15848.9</v>
      </c>
      <c r="AU1139" s="22">
        <f t="shared" si="5291"/>
        <v>15848.9</v>
      </c>
      <c r="AV1139" s="22">
        <f>AV1140</f>
        <v>0</v>
      </c>
      <c r="AW1139" s="22">
        <f>AW1140</f>
        <v>0</v>
      </c>
      <c r="AX1139" s="22">
        <f>AX1140</f>
        <v>0</v>
      </c>
      <c r="AY1139" s="22">
        <f t="shared" si="5292"/>
        <v>15856.199999999999</v>
      </c>
      <c r="AZ1139" s="22">
        <f t="shared" si="5293"/>
        <v>15848.9</v>
      </c>
      <c r="BA1139" s="22">
        <f t="shared" si="5294"/>
        <v>15848.9</v>
      </c>
      <c r="BB1139" s="22">
        <f t="shared" ref="BB1139:BK1139" si="5524">BB1140+BB1156</f>
        <v>0</v>
      </c>
      <c r="BC1139" s="22">
        <f t="shared" si="5524"/>
        <v>0</v>
      </c>
      <c r="BD1139" s="22">
        <f t="shared" si="5524"/>
        <v>3989.625</v>
      </c>
      <c r="BE1139" s="22">
        <f t="shared" si="5524"/>
        <v>0</v>
      </c>
      <c r="BF1139" s="22">
        <f t="shared" si="5524"/>
        <v>0</v>
      </c>
      <c r="BG1139" s="22">
        <f t="shared" si="5524"/>
        <v>0</v>
      </c>
      <c r="BH1139" s="22">
        <f t="shared" si="5524"/>
        <v>0</v>
      </c>
      <c r="BI1139" s="22">
        <f t="shared" si="5524"/>
        <v>0</v>
      </c>
      <c r="BJ1139" s="22">
        <f t="shared" si="5524"/>
        <v>0</v>
      </c>
      <c r="BK1139" s="22">
        <f t="shared" si="5524"/>
        <v>0</v>
      </c>
      <c r="BL1139" s="22">
        <f t="shared" si="5464"/>
        <v>19845.824999999997</v>
      </c>
      <c r="BM1139" s="22">
        <f>BM1140+BM1156</f>
        <v>0</v>
      </c>
      <c r="BN1139" s="78">
        <f t="shared" si="5458"/>
        <v>19845.824999999997</v>
      </c>
      <c r="BO1139" s="22">
        <f t="shared" si="5465"/>
        <v>15848.9</v>
      </c>
      <c r="BP1139" s="22">
        <f>BP1140+BP1156</f>
        <v>0</v>
      </c>
      <c r="BQ1139" s="78">
        <f t="shared" si="5459"/>
        <v>15848.9</v>
      </c>
      <c r="BR1139" s="80">
        <f t="shared" si="5466"/>
        <v>15848.9</v>
      </c>
      <c r="BS1139" s="22">
        <f>BS1140+BS1156</f>
        <v>0</v>
      </c>
      <c r="BT1139" s="23"/>
      <c r="BU1139" s="19"/>
    </row>
    <row r="1140" spans="1:73" x14ac:dyDescent="0.3">
      <c r="A1140" s="67" t="s">
        <v>510</v>
      </c>
      <c r="B1140" s="67" t="s">
        <v>26</v>
      </c>
      <c r="C1140" s="67" t="s">
        <v>28</v>
      </c>
      <c r="D1140" s="67" t="s">
        <v>218</v>
      </c>
      <c r="E1140" s="67"/>
      <c r="F1140" s="68" t="s">
        <v>219</v>
      </c>
      <c r="G1140" s="26">
        <f t="shared" ref="G1140:L1140" si="5525">G1145+G1141</f>
        <v>15856.199999999999</v>
      </c>
      <c r="H1140" s="26">
        <f t="shared" si="5525"/>
        <v>15848.9</v>
      </c>
      <c r="I1140" s="26">
        <f t="shared" si="5525"/>
        <v>15848.9</v>
      </c>
      <c r="J1140" s="26">
        <f t="shared" si="5525"/>
        <v>0</v>
      </c>
      <c r="K1140" s="26">
        <f t="shared" si="5525"/>
        <v>0</v>
      </c>
      <c r="L1140" s="26">
        <f t="shared" si="5525"/>
        <v>0</v>
      </c>
      <c r="M1140" s="26">
        <f t="shared" si="5307"/>
        <v>15856.199999999999</v>
      </c>
      <c r="N1140" s="26">
        <f t="shared" si="5308"/>
        <v>15848.9</v>
      </c>
      <c r="O1140" s="26">
        <f t="shared" si="5309"/>
        <v>15848.9</v>
      </c>
      <c r="P1140" s="26">
        <f t="shared" ref="P1140:AB1140" si="5526">P1145+P1141</f>
        <v>0</v>
      </c>
      <c r="Q1140" s="26">
        <f t="shared" si="5526"/>
        <v>0</v>
      </c>
      <c r="R1140" s="26">
        <f t="shared" si="5526"/>
        <v>0</v>
      </c>
      <c r="S1140" s="26">
        <f t="shared" si="5526"/>
        <v>0</v>
      </c>
      <c r="T1140" s="26">
        <f t="shared" si="5526"/>
        <v>0</v>
      </c>
      <c r="U1140" s="26">
        <f t="shared" si="5526"/>
        <v>0</v>
      </c>
      <c r="V1140" s="26">
        <f t="shared" si="5526"/>
        <v>0</v>
      </c>
      <c r="W1140" s="26">
        <f t="shared" si="5526"/>
        <v>0</v>
      </c>
      <c r="X1140" s="26">
        <f t="shared" si="5526"/>
        <v>0</v>
      </c>
      <c r="Y1140" s="26">
        <f t="shared" si="5526"/>
        <v>0</v>
      </c>
      <c r="Z1140" s="26">
        <f t="shared" si="5526"/>
        <v>0</v>
      </c>
      <c r="AA1140" s="26">
        <f t="shared" si="5526"/>
        <v>0</v>
      </c>
      <c r="AB1140" s="26">
        <f t="shared" si="5526"/>
        <v>0</v>
      </c>
      <c r="AC1140" s="26">
        <f t="shared" si="5486"/>
        <v>15856.199999999999</v>
      </c>
      <c r="AD1140" s="26">
        <f t="shared" si="5487"/>
        <v>15848.9</v>
      </c>
      <c r="AE1140" s="26">
        <f t="shared" si="5488"/>
        <v>15848.9</v>
      </c>
      <c r="AF1140" s="26">
        <f>AF1145+AF1141</f>
        <v>0</v>
      </c>
      <c r="AG1140" s="26">
        <f t="shared" si="5490"/>
        <v>15856.199999999999</v>
      </c>
      <c r="AH1140" s="26">
        <f t="shared" si="5491"/>
        <v>15848.9</v>
      </c>
      <c r="AI1140" s="26">
        <f t="shared" si="5492"/>
        <v>15848.9</v>
      </c>
      <c r="AJ1140" s="26">
        <f t="shared" ref="AJ1140:AR1140" si="5527">AJ1145+AJ1141</f>
        <v>0</v>
      </c>
      <c r="AK1140" s="26">
        <f t="shared" si="5527"/>
        <v>0</v>
      </c>
      <c r="AL1140" s="26">
        <f t="shared" si="5527"/>
        <v>0</v>
      </c>
      <c r="AM1140" s="26">
        <f t="shared" si="5527"/>
        <v>0</v>
      </c>
      <c r="AN1140" s="26">
        <f t="shared" si="5527"/>
        <v>0</v>
      </c>
      <c r="AO1140" s="26">
        <f t="shared" si="5527"/>
        <v>0</v>
      </c>
      <c r="AP1140" s="26">
        <f t="shared" si="5527"/>
        <v>0</v>
      </c>
      <c r="AQ1140" s="26">
        <f t="shared" si="5527"/>
        <v>0</v>
      </c>
      <c r="AR1140" s="26">
        <f t="shared" si="5527"/>
        <v>0</v>
      </c>
      <c r="AS1140" s="26">
        <f t="shared" si="5289"/>
        <v>15856.199999999999</v>
      </c>
      <c r="AT1140" s="26">
        <f t="shared" si="5290"/>
        <v>15848.9</v>
      </c>
      <c r="AU1140" s="26">
        <f t="shared" si="5291"/>
        <v>15848.9</v>
      </c>
      <c r="AV1140" s="26">
        <f>AV1145+AV1141</f>
        <v>0</v>
      </c>
      <c r="AW1140" s="26">
        <f>AW1145+AW1141</f>
        <v>0</v>
      </c>
      <c r="AX1140" s="26">
        <f>AX1145+AX1141</f>
        <v>0</v>
      </c>
      <c r="AY1140" s="26">
        <f t="shared" si="5292"/>
        <v>15856.199999999999</v>
      </c>
      <c r="AZ1140" s="26">
        <f t="shared" si="5293"/>
        <v>15848.9</v>
      </c>
      <c r="BA1140" s="26">
        <f t="shared" si="5294"/>
        <v>15848.9</v>
      </c>
      <c r="BB1140" s="26">
        <f t="shared" ref="BB1140:BK1140" si="5528">BB1145+BB1141</f>
        <v>0</v>
      </c>
      <c r="BC1140" s="26">
        <f t="shared" si="5528"/>
        <v>0</v>
      </c>
      <c r="BD1140" s="26">
        <f t="shared" si="5528"/>
        <v>0</v>
      </c>
      <c r="BE1140" s="26">
        <f t="shared" si="5528"/>
        <v>0</v>
      </c>
      <c r="BF1140" s="26">
        <f t="shared" si="5528"/>
        <v>0</v>
      </c>
      <c r="BG1140" s="26">
        <f t="shared" si="5528"/>
        <v>0</v>
      </c>
      <c r="BH1140" s="26">
        <f t="shared" si="5528"/>
        <v>0</v>
      </c>
      <c r="BI1140" s="26">
        <f t="shared" si="5528"/>
        <v>0</v>
      </c>
      <c r="BJ1140" s="26">
        <f t="shared" si="5528"/>
        <v>0</v>
      </c>
      <c r="BK1140" s="26">
        <f t="shared" si="5528"/>
        <v>0</v>
      </c>
      <c r="BL1140" s="26">
        <f t="shared" si="5464"/>
        <v>15856.199999999999</v>
      </c>
      <c r="BM1140" s="26">
        <f>BM1145+BM1141</f>
        <v>0</v>
      </c>
      <c r="BN1140" s="53">
        <f t="shared" si="5458"/>
        <v>15856.199999999999</v>
      </c>
      <c r="BO1140" s="26">
        <f t="shared" si="5465"/>
        <v>15848.9</v>
      </c>
      <c r="BP1140" s="26">
        <f>BP1145+BP1141</f>
        <v>0</v>
      </c>
      <c r="BQ1140" s="53">
        <f t="shared" si="5459"/>
        <v>15848.9</v>
      </c>
      <c r="BR1140" s="52">
        <f t="shared" si="5466"/>
        <v>15848.9</v>
      </c>
      <c r="BS1140" s="26">
        <f>BS1145+BS1141</f>
        <v>0</v>
      </c>
      <c r="BT1140" s="27"/>
    </row>
    <row r="1141" spans="1:73" x14ac:dyDescent="0.3">
      <c r="A1141" s="67" t="s">
        <v>510</v>
      </c>
      <c r="B1141" s="67" t="s">
        <v>26</v>
      </c>
      <c r="C1141" s="67" t="s">
        <v>28</v>
      </c>
      <c r="D1141" s="67" t="s">
        <v>439</v>
      </c>
      <c r="E1141" s="67"/>
      <c r="F1141" s="68" t="s">
        <v>440</v>
      </c>
      <c r="G1141" s="26">
        <f t="shared" ref="G1141:G1145" si="5529">G1142</f>
        <v>665</v>
      </c>
      <c r="H1141" s="26">
        <f t="shared" ref="H1141:H1145" si="5530">H1142</f>
        <v>665</v>
      </c>
      <c r="I1141" s="26">
        <f t="shared" ref="I1141:I1145" si="5531">I1142</f>
        <v>665</v>
      </c>
      <c r="J1141" s="26">
        <f t="shared" ref="J1141:J1145" si="5532">J1142</f>
        <v>0</v>
      </c>
      <c r="K1141" s="26">
        <f t="shared" ref="K1141:K1145" si="5533">K1142</f>
        <v>0</v>
      </c>
      <c r="L1141" s="26">
        <f t="shared" ref="L1141:L1145" si="5534">L1142</f>
        <v>0</v>
      </c>
      <c r="M1141" s="26">
        <f t="shared" si="5307"/>
        <v>665</v>
      </c>
      <c r="N1141" s="26">
        <f t="shared" si="5308"/>
        <v>665</v>
      </c>
      <c r="O1141" s="26">
        <f t="shared" si="5309"/>
        <v>665</v>
      </c>
      <c r="P1141" s="26">
        <f t="shared" ref="P1141:P1145" si="5535">P1142</f>
        <v>0</v>
      </c>
      <c r="Q1141" s="26">
        <f t="shared" ref="Q1141:Q1145" si="5536">Q1142</f>
        <v>0</v>
      </c>
      <c r="R1141" s="26">
        <f t="shared" ref="R1141:R1145" si="5537">R1142</f>
        <v>0</v>
      </c>
      <c r="S1141" s="26">
        <f t="shared" ref="S1141:S1145" si="5538">S1142</f>
        <v>0</v>
      </c>
      <c r="T1141" s="26">
        <f t="shared" ref="T1141:T1145" si="5539">T1142</f>
        <v>0</v>
      </c>
      <c r="U1141" s="26">
        <f t="shared" ref="U1141:U1145" si="5540">U1142</f>
        <v>0</v>
      </c>
      <c r="V1141" s="26">
        <f t="shared" ref="V1141:V1145" si="5541">V1142</f>
        <v>0</v>
      </c>
      <c r="W1141" s="26">
        <f t="shared" ref="W1141:W1145" si="5542">W1142</f>
        <v>0</v>
      </c>
      <c r="X1141" s="26">
        <f t="shared" ref="X1141:X1145" si="5543">X1142</f>
        <v>0</v>
      </c>
      <c r="Y1141" s="26">
        <f t="shared" ref="Y1141:Y1145" si="5544">Y1142</f>
        <v>0</v>
      </c>
      <c r="Z1141" s="26">
        <f t="shared" ref="Z1141:Z1145" si="5545">Z1142</f>
        <v>0</v>
      </c>
      <c r="AA1141" s="26">
        <f t="shared" ref="AA1141:AA1145" si="5546">AA1142</f>
        <v>0</v>
      </c>
      <c r="AB1141" s="26">
        <f t="shared" ref="AB1141:AB1145" si="5547">AB1142</f>
        <v>0</v>
      </c>
      <c r="AC1141" s="26">
        <f t="shared" si="5486"/>
        <v>665</v>
      </c>
      <c r="AD1141" s="26">
        <f t="shared" si="5487"/>
        <v>665</v>
      </c>
      <c r="AE1141" s="26">
        <f t="shared" si="5488"/>
        <v>665</v>
      </c>
      <c r="AF1141" s="26">
        <f t="shared" ref="AF1141:AF1145" si="5548">AF1142</f>
        <v>0</v>
      </c>
      <c r="AG1141" s="26">
        <f t="shared" si="5490"/>
        <v>665</v>
      </c>
      <c r="AH1141" s="26">
        <f t="shared" si="5491"/>
        <v>665</v>
      </c>
      <c r="AI1141" s="26">
        <f t="shared" si="5492"/>
        <v>665</v>
      </c>
      <c r="AJ1141" s="26">
        <f t="shared" ref="AJ1141:AJ1145" si="5549">AJ1142</f>
        <v>0</v>
      </c>
      <c r="AK1141" s="26">
        <f t="shared" ref="AK1141:AK1145" si="5550">AK1142</f>
        <v>0</v>
      </c>
      <c r="AL1141" s="26">
        <f t="shared" ref="AL1141:AL1145" si="5551">AL1142</f>
        <v>0</v>
      </c>
      <c r="AM1141" s="26">
        <f t="shared" ref="AM1141:AM1145" si="5552">AM1142</f>
        <v>0</v>
      </c>
      <c r="AN1141" s="26">
        <f t="shared" ref="AN1141:AN1145" si="5553">AN1142</f>
        <v>0</v>
      </c>
      <c r="AO1141" s="26">
        <f t="shared" ref="AO1141:AO1145" si="5554">AO1142</f>
        <v>0</v>
      </c>
      <c r="AP1141" s="26">
        <f t="shared" ref="AP1141:AP1145" si="5555">AP1142</f>
        <v>0</v>
      </c>
      <c r="AQ1141" s="26">
        <f t="shared" ref="AQ1141:AQ1145" si="5556">AQ1142</f>
        <v>0</v>
      </c>
      <c r="AR1141" s="26">
        <f t="shared" ref="AR1141:AR1145" si="5557">AR1142</f>
        <v>0</v>
      </c>
      <c r="AS1141" s="26">
        <f t="shared" ref="AS1141:AS1204" si="5558">AG1141+AJ1141+AK1141+AL1141+AM1141</f>
        <v>665</v>
      </c>
      <c r="AT1141" s="26">
        <f t="shared" ref="AT1141:AT1204" si="5559">AH1141+AN1141+AO1141+AP1141</f>
        <v>665</v>
      </c>
      <c r="AU1141" s="26">
        <f t="shared" ref="AU1141:AU1204" si="5560">AI1141+AR1141+AQ1141</f>
        <v>665</v>
      </c>
      <c r="AV1141" s="26">
        <f t="shared" ref="AV1141:AV1145" si="5561">AV1142</f>
        <v>0</v>
      </c>
      <c r="AW1141" s="26">
        <f t="shared" ref="AW1141:AW1145" si="5562">AW1142</f>
        <v>0</v>
      </c>
      <c r="AX1141" s="26">
        <f t="shared" ref="AX1141:AX1145" si="5563">AX1142</f>
        <v>0</v>
      </c>
      <c r="AY1141" s="26">
        <f t="shared" ref="AY1141:AY1204" si="5564">AS1141+AV1141</f>
        <v>665</v>
      </c>
      <c r="AZ1141" s="26">
        <f t="shared" ref="AZ1141:AZ1204" si="5565">AT1141+AW1141</f>
        <v>665</v>
      </c>
      <c r="BA1141" s="26">
        <f t="shared" ref="BA1141:BA1204" si="5566">AU1141+AX1141</f>
        <v>665</v>
      </c>
      <c r="BB1141" s="26">
        <f t="shared" ref="BB1141:BB1145" si="5567">BB1142</f>
        <v>0</v>
      </c>
      <c r="BC1141" s="26">
        <f t="shared" ref="BC1141:BC1145" si="5568">BC1142</f>
        <v>0</v>
      </c>
      <c r="BD1141" s="26">
        <f t="shared" ref="BD1141:BD1145" si="5569">BD1142</f>
        <v>0</v>
      </c>
      <c r="BE1141" s="26">
        <f t="shared" ref="BE1141:BE1145" si="5570">BE1142</f>
        <v>0</v>
      </c>
      <c r="BF1141" s="26">
        <f t="shared" ref="BF1141:BF1145" si="5571">BF1142</f>
        <v>0</v>
      </c>
      <c r="BG1141" s="26">
        <f t="shared" ref="BG1141:BG1145" si="5572">BG1142</f>
        <v>0</v>
      </c>
      <c r="BH1141" s="26">
        <f t="shared" ref="BH1141:BH1145" si="5573">BH1142</f>
        <v>0</v>
      </c>
      <c r="BI1141" s="26">
        <f t="shared" ref="BI1141:BI1145" si="5574">BI1142</f>
        <v>0</v>
      </c>
      <c r="BJ1141" s="26">
        <f t="shared" ref="BJ1141:BJ1145" si="5575">BJ1142</f>
        <v>0</v>
      </c>
      <c r="BK1141" s="26">
        <f t="shared" ref="BK1141:BK1145" si="5576">BK1142</f>
        <v>0</v>
      </c>
      <c r="BL1141" s="26">
        <f t="shared" si="5464"/>
        <v>665</v>
      </c>
      <c r="BM1141" s="26">
        <f t="shared" ref="BM1141:BM1145" si="5577">BM1142</f>
        <v>0</v>
      </c>
      <c r="BN1141" s="53">
        <f t="shared" si="5458"/>
        <v>665</v>
      </c>
      <c r="BO1141" s="26">
        <f t="shared" si="5465"/>
        <v>665</v>
      </c>
      <c r="BP1141" s="26">
        <f t="shared" ref="BP1141:BS1145" si="5578">BP1142</f>
        <v>0</v>
      </c>
      <c r="BQ1141" s="53">
        <f t="shared" si="5459"/>
        <v>665</v>
      </c>
      <c r="BR1141" s="52">
        <f t="shared" si="5466"/>
        <v>665</v>
      </c>
      <c r="BS1141" s="26">
        <f t="shared" si="5578"/>
        <v>0</v>
      </c>
      <c r="BT1141" s="27"/>
    </row>
    <row r="1142" spans="1:73" ht="46.8" x14ac:dyDescent="0.3">
      <c r="A1142" s="67" t="s">
        <v>510</v>
      </c>
      <c r="B1142" s="67" t="s">
        <v>26</v>
      </c>
      <c r="C1142" s="67" t="s">
        <v>28</v>
      </c>
      <c r="D1142" s="67" t="s">
        <v>441</v>
      </c>
      <c r="E1142" s="67"/>
      <c r="F1142" s="68" t="s">
        <v>442</v>
      </c>
      <c r="G1142" s="26">
        <f t="shared" si="5529"/>
        <v>665</v>
      </c>
      <c r="H1142" s="26">
        <f t="shared" si="5530"/>
        <v>665</v>
      </c>
      <c r="I1142" s="26">
        <f t="shared" si="5531"/>
        <v>665</v>
      </c>
      <c r="J1142" s="26">
        <f t="shared" si="5532"/>
        <v>0</v>
      </c>
      <c r="K1142" s="26">
        <f t="shared" si="5533"/>
        <v>0</v>
      </c>
      <c r="L1142" s="26">
        <f t="shared" si="5534"/>
        <v>0</v>
      </c>
      <c r="M1142" s="26">
        <f t="shared" si="5307"/>
        <v>665</v>
      </c>
      <c r="N1142" s="26">
        <f t="shared" si="5308"/>
        <v>665</v>
      </c>
      <c r="O1142" s="26">
        <f t="shared" si="5309"/>
        <v>665</v>
      </c>
      <c r="P1142" s="26">
        <f t="shared" si="5535"/>
        <v>0</v>
      </c>
      <c r="Q1142" s="26">
        <f t="shared" si="5536"/>
        <v>0</v>
      </c>
      <c r="R1142" s="26">
        <f t="shared" si="5537"/>
        <v>0</v>
      </c>
      <c r="S1142" s="26">
        <f t="shared" si="5538"/>
        <v>0</v>
      </c>
      <c r="T1142" s="26">
        <f t="shared" si="5539"/>
        <v>0</v>
      </c>
      <c r="U1142" s="26">
        <f t="shared" si="5540"/>
        <v>0</v>
      </c>
      <c r="V1142" s="26">
        <f t="shared" si="5541"/>
        <v>0</v>
      </c>
      <c r="W1142" s="26">
        <f t="shared" si="5542"/>
        <v>0</v>
      </c>
      <c r="X1142" s="26">
        <f t="shared" si="5543"/>
        <v>0</v>
      </c>
      <c r="Y1142" s="26">
        <f t="shared" si="5544"/>
        <v>0</v>
      </c>
      <c r="Z1142" s="26">
        <f t="shared" si="5545"/>
        <v>0</v>
      </c>
      <c r="AA1142" s="26">
        <f t="shared" si="5546"/>
        <v>0</v>
      </c>
      <c r="AB1142" s="26">
        <f t="shared" si="5547"/>
        <v>0</v>
      </c>
      <c r="AC1142" s="26">
        <f t="shared" si="5486"/>
        <v>665</v>
      </c>
      <c r="AD1142" s="26">
        <f t="shared" si="5487"/>
        <v>665</v>
      </c>
      <c r="AE1142" s="26">
        <f t="shared" si="5488"/>
        <v>665</v>
      </c>
      <c r="AF1142" s="26">
        <f t="shared" si="5548"/>
        <v>0</v>
      </c>
      <c r="AG1142" s="26">
        <f t="shared" si="5490"/>
        <v>665</v>
      </c>
      <c r="AH1142" s="26">
        <f t="shared" si="5491"/>
        <v>665</v>
      </c>
      <c r="AI1142" s="26">
        <f t="shared" si="5492"/>
        <v>665</v>
      </c>
      <c r="AJ1142" s="26">
        <f t="shared" si="5549"/>
        <v>0</v>
      </c>
      <c r="AK1142" s="26">
        <f t="shared" si="5550"/>
        <v>0</v>
      </c>
      <c r="AL1142" s="26">
        <f t="shared" si="5551"/>
        <v>0</v>
      </c>
      <c r="AM1142" s="26">
        <f t="shared" si="5552"/>
        <v>0</v>
      </c>
      <c r="AN1142" s="26">
        <f t="shared" si="5553"/>
        <v>0</v>
      </c>
      <c r="AO1142" s="26">
        <f t="shared" si="5554"/>
        <v>0</v>
      </c>
      <c r="AP1142" s="26">
        <f t="shared" si="5555"/>
        <v>0</v>
      </c>
      <c r="AQ1142" s="26">
        <f t="shared" si="5556"/>
        <v>0</v>
      </c>
      <c r="AR1142" s="26">
        <f t="shared" si="5557"/>
        <v>0</v>
      </c>
      <c r="AS1142" s="26">
        <f t="shared" si="5558"/>
        <v>665</v>
      </c>
      <c r="AT1142" s="26">
        <f t="shared" si="5559"/>
        <v>665</v>
      </c>
      <c r="AU1142" s="26">
        <f t="shared" si="5560"/>
        <v>665</v>
      </c>
      <c r="AV1142" s="26">
        <f t="shared" si="5561"/>
        <v>0</v>
      </c>
      <c r="AW1142" s="26">
        <f t="shared" si="5562"/>
        <v>0</v>
      </c>
      <c r="AX1142" s="26">
        <f t="shared" si="5563"/>
        <v>0</v>
      </c>
      <c r="AY1142" s="26">
        <f t="shared" si="5564"/>
        <v>665</v>
      </c>
      <c r="AZ1142" s="26">
        <f t="shared" si="5565"/>
        <v>665</v>
      </c>
      <c r="BA1142" s="26">
        <f t="shared" si="5566"/>
        <v>665</v>
      </c>
      <c r="BB1142" s="26">
        <f t="shared" si="5567"/>
        <v>0</v>
      </c>
      <c r="BC1142" s="26">
        <f t="shared" si="5568"/>
        <v>0</v>
      </c>
      <c r="BD1142" s="26">
        <f t="shared" si="5569"/>
        <v>0</v>
      </c>
      <c r="BE1142" s="26">
        <f t="shared" si="5570"/>
        <v>0</v>
      </c>
      <c r="BF1142" s="26">
        <f t="shared" si="5571"/>
        <v>0</v>
      </c>
      <c r="BG1142" s="26">
        <f t="shared" si="5572"/>
        <v>0</v>
      </c>
      <c r="BH1142" s="26">
        <f t="shared" si="5573"/>
        <v>0</v>
      </c>
      <c r="BI1142" s="26">
        <f t="shared" si="5574"/>
        <v>0</v>
      </c>
      <c r="BJ1142" s="26">
        <f t="shared" si="5575"/>
        <v>0</v>
      </c>
      <c r="BK1142" s="26">
        <f t="shared" si="5576"/>
        <v>0</v>
      </c>
      <c r="BL1142" s="26">
        <f t="shared" si="5464"/>
        <v>665</v>
      </c>
      <c r="BM1142" s="26">
        <f t="shared" si="5577"/>
        <v>0</v>
      </c>
      <c r="BN1142" s="53">
        <f t="shared" si="5458"/>
        <v>665</v>
      </c>
      <c r="BO1142" s="26">
        <f t="shared" si="5465"/>
        <v>665</v>
      </c>
      <c r="BP1142" s="26">
        <f t="shared" si="5578"/>
        <v>0</v>
      </c>
      <c r="BQ1142" s="53">
        <f t="shared" si="5459"/>
        <v>665</v>
      </c>
      <c r="BR1142" s="52">
        <f t="shared" si="5466"/>
        <v>665</v>
      </c>
      <c r="BS1142" s="26">
        <f t="shared" si="5578"/>
        <v>0</v>
      </c>
      <c r="BT1142" s="27"/>
    </row>
    <row r="1143" spans="1:73" ht="62.4" x14ac:dyDescent="0.3">
      <c r="A1143" s="67" t="s">
        <v>510</v>
      </c>
      <c r="B1143" s="67" t="s">
        <v>26</v>
      </c>
      <c r="C1143" s="67" t="s">
        <v>28</v>
      </c>
      <c r="D1143" s="67" t="s">
        <v>443</v>
      </c>
      <c r="E1143" s="67"/>
      <c r="F1143" s="68" t="s">
        <v>444</v>
      </c>
      <c r="G1143" s="26">
        <f t="shared" si="5529"/>
        <v>665</v>
      </c>
      <c r="H1143" s="26">
        <f t="shared" si="5530"/>
        <v>665</v>
      </c>
      <c r="I1143" s="26">
        <f t="shared" si="5531"/>
        <v>665</v>
      </c>
      <c r="J1143" s="26">
        <f t="shared" si="5532"/>
        <v>0</v>
      </c>
      <c r="K1143" s="26">
        <f t="shared" si="5533"/>
        <v>0</v>
      </c>
      <c r="L1143" s="26">
        <f t="shared" si="5534"/>
        <v>0</v>
      </c>
      <c r="M1143" s="26">
        <f t="shared" si="5307"/>
        <v>665</v>
      </c>
      <c r="N1143" s="26">
        <f t="shared" si="5308"/>
        <v>665</v>
      </c>
      <c r="O1143" s="26">
        <f t="shared" si="5309"/>
        <v>665</v>
      </c>
      <c r="P1143" s="26">
        <f t="shared" si="5535"/>
        <v>0</v>
      </c>
      <c r="Q1143" s="26">
        <f t="shared" si="5536"/>
        <v>0</v>
      </c>
      <c r="R1143" s="26">
        <f t="shared" si="5537"/>
        <v>0</v>
      </c>
      <c r="S1143" s="26">
        <f t="shared" si="5538"/>
        <v>0</v>
      </c>
      <c r="T1143" s="26">
        <f t="shared" si="5539"/>
        <v>0</v>
      </c>
      <c r="U1143" s="26">
        <f t="shared" si="5540"/>
        <v>0</v>
      </c>
      <c r="V1143" s="26">
        <f t="shared" si="5541"/>
        <v>0</v>
      </c>
      <c r="W1143" s="26">
        <f t="shared" si="5542"/>
        <v>0</v>
      </c>
      <c r="X1143" s="26">
        <f t="shared" si="5543"/>
        <v>0</v>
      </c>
      <c r="Y1143" s="26">
        <f t="shared" si="5544"/>
        <v>0</v>
      </c>
      <c r="Z1143" s="26">
        <f t="shared" si="5545"/>
        <v>0</v>
      </c>
      <c r="AA1143" s="26">
        <f t="shared" si="5546"/>
        <v>0</v>
      </c>
      <c r="AB1143" s="26">
        <f t="shared" si="5547"/>
        <v>0</v>
      </c>
      <c r="AC1143" s="26">
        <f t="shared" si="5486"/>
        <v>665</v>
      </c>
      <c r="AD1143" s="26">
        <f t="shared" si="5487"/>
        <v>665</v>
      </c>
      <c r="AE1143" s="26">
        <f t="shared" si="5488"/>
        <v>665</v>
      </c>
      <c r="AF1143" s="26">
        <f t="shared" si="5548"/>
        <v>0</v>
      </c>
      <c r="AG1143" s="26">
        <f t="shared" si="5490"/>
        <v>665</v>
      </c>
      <c r="AH1143" s="26">
        <f t="shared" si="5491"/>
        <v>665</v>
      </c>
      <c r="AI1143" s="26">
        <f t="shared" si="5492"/>
        <v>665</v>
      </c>
      <c r="AJ1143" s="26">
        <f t="shared" si="5549"/>
        <v>0</v>
      </c>
      <c r="AK1143" s="26">
        <f t="shared" si="5550"/>
        <v>0</v>
      </c>
      <c r="AL1143" s="26">
        <f t="shared" si="5551"/>
        <v>0</v>
      </c>
      <c r="AM1143" s="26">
        <f t="shared" si="5552"/>
        <v>0</v>
      </c>
      <c r="AN1143" s="26">
        <f t="shared" si="5553"/>
        <v>0</v>
      </c>
      <c r="AO1143" s="26">
        <f t="shared" si="5554"/>
        <v>0</v>
      </c>
      <c r="AP1143" s="26">
        <f t="shared" si="5555"/>
        <v>0</v>
      </c>
      <c r="AQ1143" s="26">
        <f t="shared" si="5556"/>
        <v>0</v>
      </c>
      <c r="AR1143" s="26">
        <f t="shared" si="5557"/>
        <v>0</v>
      </c>
      <c r="AS1143" s="26">
        <f t="shared" si="5558"/>
        <v>665</v>
      </c>
      <c r="AT1143" s="26">
        <f t="shared" si="5559"/>
        <v>665</v>
      </c>
      <c r="AU1143" s="26">
        <f t="shared" si="5560"/>
        <v>665</v>
      </c>
      <c r="AV1143" s="26">
        <f t="shared" si="5561"/>
        <v>0</v>
      </c>
      <c r="AW1143" s="26">
        <f t="shared" si="5562"/>
        <v>0</v>
      </c>
      <c r="AX1143" s="26">
        <f t="shared" si="5563"/>
        <v>0</v>
      </c>
      <c r="AY1143" s="26">
        <f t="shared" si="5564"/>
        <v>665</v>
      </c>
      <c r="AZ1143" s="26">
        <f t="shared" si="5565"/>
        <v>665</v>
      </c>
      <c r="BA1143" s="26">
        <f t="shared" si="5566"/>
        <v>665</v>
      </c>
      <c r="BB1143" s="26">
        <f t="shared" si="5567"/>
        <v>0</v>
      </c>
      <c r="BC1143" s="26">
        <f t="shared" si="5568"/>
        <v>0</v>
      </c>
      <c r="BD1143" s="26">
        <f t="shared" si="5569"/>
        <v>0</v>
      </c>
      <c r="BE1143" s="26">
        <f t="shared" si="5570"/>
        <v>0</v>
      </c>
      <c r="BF1143" s="26">
        <f t="shared" si="5571"/>
        <v>0</v>
      </c>
      <c r="BG1143" s="26">
        <f t="shared" si="5572"/>
        <v>0</v>
      </c>
      <c r="BH1143" s="26">
        <f t="shared" si="5573"/>
        <v>0</v>
      </c>
      <c r="BI1143" s="26">
        <f t="shared" si="5574"/>
        <v>0</v>
      </c>
      <c r="BJ1143" s="26">
        <f t="shared" si="5575"/>
        <v>0</v>
      </c>
      <c r="BK1143" s="26">
        <f t="shared" si="5576"/>
        <v>0</v>
      </c>
      <c r="BL1143" s="26">
        <f t="shared" si="5464"/>
        <v>665</v>
      </c>
      <c r="BM1143" s="26">
        <f t="shared" si="5577"/>
        <v>0</v>
      </c>
      <c r="BN1143" s="53">
        <f t="shared" si="5458"/>
        <v>665</v>
      </c>
      <c r="BO1143" s="26">
        <f t="shared" si="5465"/>
        <v>665</v>
      </c>
      <c r="BP1143" s="26">
        <f t="shared" si="5578"/>
        <v>0</v>
      </c>
      <c r="BQ1143" s="53">
        <f t="shared" si="5459"/>
        <v>665</v>
      </c>
      <c r="BR1143" s="52">
        <f t="shared" si="5466"/>
        <v>665</v>
      </c>
      <c r="BS1143" s="26">
        <f t="shared" si="5578"/>
        <v>0</v>
      </c>
      <c r="BT1143" s="27"/>
    </row>
    <row r="1144" spans="1:73" ht="31.2" x14ac:dyDescent="0.3">
      <c r="A1144" s="67" t="s">
        <v>510</v>
      </c>
      <c r="B1144" s="67" t="s">
        <v>26</v>
      </c>
      <c r="C1144" s="67" t="s">
        <v>28</v>
      </c>
      <c r="D1144" s="67" t="s">
        <v>443</v>
      </c>
      <c r="E1144" s="67" t="s">
        <v>127</v>
      </c>
      <c r="F1144" s="68" t="s">
        <v>128</v>
      </c>
      <c r="G1144" s="26">
        <v>665</v>
      </c>
      <c r="H1144" s="26">
        <v>665</v>
      </c>
      <c r="I1144" s="26">
        <v>665</v>
      </c>
      <c r="J1144" s="26"/>
      <c r="K1144" s="26"/>
      <c r="L1144" s="26"/>
      <c r="M1144" s="26">
        <f t="shared" si="5307"/>
        <v>665</v>
      </c>
      <c r="N1144" s="26">
        <f t="shared" si="5308"/>
        <v>665</v>
      </c>
      <c r="O1144" s="26">
        <f t="shared" si="5309"/>
        <v>665</v>
      </c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>
        <f t="shared" si="5486"/>
        <v>665</v>
      </c>
      <c r="AD1144" s="26">
        <f t="shared" si="5487"/>
        <v>665</v>
      </c>
      <c r="AE1144" s="26">
        <f t="shared" si="5488"/>
        <v>665</v>
      </c>
      <c r="AF1144" s="26"/>
      <c r="AG1144" s="26">
        <f t="shared" si="5490"/>
        <v>665</v>
      </c>
      <c r="AH1144" s="26">
        <f t="shared" si="5491"/>
        <v>665</v>
      </c>
      <c r="AI1144" s="26">
        <f t="shared" si="5492"/>
        <v>665</v>
      </c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>
        <f t="shared" si="5558"/>
        <v>665</v>
      </c>
      <c r="AT1144" s="26">
        <f t="shared" si="5559"/>
        <v>665</v>
      </c>
      <c r="AU1144" s="26">
        <f t="shared" si="5560"/>
        <v>665</v>
      </c>
      <c r="AV1144" s="26"/>
      <c r="AW1144" s="26"/>
      <c r="AX1144" s="26"/>
      <c r="AY1144" s="26">
        <f t="shared" si="5564"/>
        <v>665</v>
      </c>
      <c r="AZ1144" s="26">
        <f t="shared" si="5565"/>
        <v>665</v>
      </c>
      <c r="BA1144" s="26">
        <f t="shared" si="5566"/>
        <v>665</v>
      </c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>
        <f t="shared" si="5464"/>
        <v>665</v>
      </c>
      <c r="BM1144" s="26"/>
      <c r="BN1144" s="53">
        <f t="shared" si="5458"/>
        <v>665</v>
      </c>
      <c r="BO1144" s="26">
        <f t="shared" si="5465"/>
        <v>665</v>
      </c>
      <c r="BP1144" s="26"/>
      <c r="BQ1144" s="53">
        <f t="shared" si="5459"/>
        <v>665</v>
      </c>
      <c r="BR1144" s="52">
        <f t="shared" si="5466"/>
        <v>665</v>
      </c>
      <c r="BS1144" s="26"/>
      <c r="BT1144" s="27"/>
    </row>
    <row r="1145" spans="1:73" x14ac:dyDescent="0.3">
      <c r="A1145" s="67" t="s">
        <v>510</v>
      </c>
      <c r="B1145" s="67" t="s">
        <v>26</v>
      </c>
      <c r="C1145" s="67" t="s">
        <v>28</v>
      </c>
      <c r="D1145" s="67" t="s">
        <v>220</v>
      </c>
      <c r="E1145" s="67"/>
      <c r="F1145" s="68" t="s">
        <v>33</v>
      </c>
      <c r="G1145" s="26">
        <f t="shared" si="5529"/>
        <v>15191.199999999999</v>
      </c>
      <c r="H1145" s="26">
        <f t="shared" si="5530"/>
        <v>15183.9</v>
      </c>
      <c r="I1145" s="26">
        <f t="shared" si="5531"/>
        <v>15183.9</v>
      </c>
      <c r="J1145" s="26">
        <f t="shared" si="5532"/>
        <v>0</v>
      </c>
      <c r="K1145" s="26">
        <f t="shared" si="5533"/>
        <v>0</v>
      </c>
      <c r="L1145" s="26">
        <f t="shared" si="5534"/>
        <v>0</v>
      </c>
      <c r="M1145" s="26">
        <f t="shared" si="5307"/>
        <v>15191.199999999999</v>
      </c>
      <c r="N1145" s="26">
        <f t="shared" si="5308"/>
        <v>15183.9</v>
      </c>
      <c r="O1145" s="26">
        <f t="shared" si="5309"/>
        <v>15183.9</v>
      </c>
      <c r="P1145" s="26">
        <f t="shared" si="5535"/>
        <v>0</v>
      </c>
      <c r="Q1145" s="26">
        <f t="shared" si="5536"/>
        <v>0</v>
      </c>
      <c r="R1145" s="26">
        <f t="shared" si="5537"/>
        <v>0</v>
      </c>
      <c r="S1145" s="26">
        <f t="shared" si="5538"/>
        <v>0</v>
      </c>
      <c r="T1145" s="26">
        <f t="shared" si="5539"/>
        <v>0</v>
      </c>
      <c r="U1145" s="26">
        <f t="shared" si="5540"/>
        <v>0</v>
      </c>
      <c r="V1145" s="26">
        <f t="shared" si="5541"/>
        <v>0</v>
      </c>
      <c r="W1145" s="26">
        <f t="shared" si="5542"/>
        <v>0</v>
      </c>
      <c r="X1145" s="26">
        <f t="shared" si="5543"/>
        <v>0</v>
      </c>
      <c r="Y1145" s="26">
        <f t="shared" si="5544"/>
        <v>0</v>
      </c>
      <c r="Z1145" s="26">
        <f t="shared" si="5545"/>
        <v>0</v>
      </c>
      <c r="AA1145" s="26">
        <f t="shared" si="5546"/>
        <v>0</v>
      </c>
      <c r="AB1145" s="26">
        <f t="shared" si="5547"/>
        <v>0</v>
      </c>
      <c r="AC1145" s="26">
        <f t="shared" si="5486"/>
        <v>15191.199999999999</v>
      </c>
      <c r="AD1145" s="26">
        <f t="shared" si="5487"/>
        <v>15183.9</v>
      </c>
      <c r="AE1145" s="26">
        <f t="shared" si="5488"/>
        <v>15183.9</v>
      </c>
      <c r="AF1145" s="26">
        <f t="shared" si="5548"/>
        <v>0</v>
      </c>
      <c r="AG1145" s="26">
        <f t="shared" si="5490"/>
        <v>15191.199999999999</v>
      </c>
      <c r="AH1145" s="26">
        <f t="shared" si="5491"/>
        <v>15183.9</v>
      </c>
      <c r="AI1145" s="26">
        <f t="shared" si="5492"/>
        <v>15183.9</v>
      </c>
      <c r="AJ1145" s="26">
        <f t="shared" si="5549"/>
        <v>0</v>
      </c>
      <c r="AK1145" s="26">
        <f t="shared" si="5550"/>
        <v>0</v>
      </c>
      <c r="AL1145" s="26">
        <f t="shared" si="5551"/>
        <v>0</v>
      </c>
      <c r="AM1145" s="26">
        <f t="shared" si="5552"/>
        <v>0</v>
      </c>
      <c r="AN1145" s="26">
        <f t="shared" si="5553"/>
        <v>0</v>
      </c>
      <c r="AO1145" s="26">
        <f t="shared" si="5554"/>
        <v>0</v>
      </c>
      <c r="AP1145" s="26">
        <f t="shared" si="5555"/>
        <v>0</v>
      </c>
      <c r="AQ1145" s="26">
        <f t="shared" si="5556"/>
        <v>0</v>
      </c>
      <c r="AR1145" s="26">
        <f t="shared" si="5557"/>
        <v>0</v>
      </c>
      <c r="AS1145" s="26">
        <f t="shared" si="5558"/>
        <v>15191.199999999999</v>
      </c>
      <c r="AT1145" s="26">
        <f t="shared" si="5559"/>
        <v>15183.9</v>
      </c>
      <c r="AU1145" s="26">
        <f t="shared" si="5560"/>
        <v>15183.9</v>
      </c>
      <c r="AV1145" s="26">
        <f t="shared" si="5561"/>
        <v>0</v>
      </c>
      <c r="AW1145" s="26">
        <f t="shared" si="5562"/>
        <v>0</v>
      </c>
      <c r="AX1145" s="26">
        <f t="shared" si="5563"/>
        <v>0</v>
      </c>
      <c r="AY1145" s="26">
        <f t="shared" si="5564"/>
        <v>15191.199999999999</v>
      </c>
      <c r="AZ1145" s="26">
        <f t="shared" si="5565"/>
        <v>15183.9</v>
      </c>
      <c r="BA1145" s="26">
        <f t="shared" si="5566"/>
        <v>15183.9</v>
      </c>
      <c r="BB1145" s="26">
        <f t="shared" si="5567"/>
        <v>0</v>
      </c>
      <c r="BC1145" s="26">
        <f t="shared" si="5568"/>
        <v>0</v>
      </c>
      <c r="BD1145" s="26">
        <f t="shared" si="5569"/>
        <v>0</v>
      </c>
      <c r="BE1145" s="26">
        <f t="shared" si="5570"/>
        <v>0</v>
      </c>
      <c r="BF1145" s="26">
        <f t="shared" si="5571"/>
        <v>0</v>
      </c>
      <c r="BG1145" s="26">
        <f t="shared" si="5572"/>
        <v>0</v>
      </c>
      <c r="BH1145" s="26">
        <f t="shared" si="5573"/>
        <v>0</v>
      </c>
      <c r="BI1145" s="26">
        <f t="shared" si="5574"/>
        <v>0</v>
      </c>
      <c r="BJ1145" s="26">
        <f t="shared" si="5575"/>
        <v>0</v>
      </c>
      <c r="BK1145" s="26">
        <f t="shared" si="5576"/>
        <v>0</v>
      </c>
      <c r="BL1145" s="26">
        <f t="shared" si="5464"/>
        <v>15191.199999999999</v>
      </c>
      <c r="BM1145" s="26">
        <f t="shared" si="5577"/>
        <v>0</v>
      </c>
      <c r="BN1145" s="53">
        <f t="shared" si="5458"/>
        <v>15191.199999999999</v>
      </c>
      <c r="BO1145" s="26">
        <f t="shared" si="5465"/>
        <v>15183.9</v>
      </c>
      <c r="BP1145" s="26">
        <f t="shared" si="5578"/>
        <v>0</v>
      </c>
      <c r="BQ1145" s="53">
        <f t="shared" si="5459"/>
        <v>15183.9</v>
      </c>
      <c r="BR1145" s="52">
        <f t="shared" si="5466"/>
        <v>15183.9</v>
      </c>
      <c r="BS1145" s="26">
        <f t="shared" si="5578"/>
        <v>0</v>
      </c>
      <c r="BT1145" s="27"/>
    </row>
    <row r="1146" spans="1:73" ht="78" x14ac:dyDescent="0.3">
      <c r="A1146" s="67" t="s">
        <v>510</v>
      </c>
      <c r="B1146" s="67" t="s">
        <v>26</v>
      </c>
      <c r="C1146" s="67" t="s">
        <v>28</v>
      </c>
      <c r="D1146" s="67" t="s">
        <v>221</v>
      </c>
      <c r="E1146" s="67"/>
      <c r="F1146" s="68" t="s">
        <v>222</v>
      </c>
      <c r="G1146" s="26">
        <f t="shared" ref="G1146:L1146" si="5579">G1147+G1150+G1154+G1152</f>
        <v>15191.199999999999</v>
      </c>
      <c r="H1146" s="26">
        <f t="shared" si="5579"/>
        <v>15183.9</v>
      </c>
      <c r="I1146" s="26">
        <f t="shared" si="5579"/>
        <v>15183.9</v>
      </c>
      <c r="J1146" s="26">
        <f t="shared" si="5579"/>
        <v>0</v>
      </c>
      <c r="K1146" s="26">
        <f t="shared" si="5579"/>
        <v>0</v>
      </c>
      <c r="L1146" s="26">
        <f t="shared" si="5579"/>
        <v>0</v>
      </c>
      <c r="M1146" s="26">
        <f t="shared" si="5307"/>
        <v>15191.199999999999</v>
      </c>
      <c r="N1146" s="26">
        <f t="shared" si="5308"/>
        <v>15183.9</v>
      </c>
      <c r="O1146" s="26">
        <f t="shared" si="5309"/>
        <v>15183.9</v>
      </c>
      <c r="P1146" s="26">
        <f t="shared" ref="P1146:AB1146" si="5580">P1147+P1150+P1154+P1152</f>
        <v>0</v>
      </c>
      <c r="Q1146" s="26">
        <f t="shared" si="5580"/>
        <v>0</v>
      </c>
      <c r="R1146" s="26">
        <f t="shared" si="5580"/>
        <v>0</v>
      </c>
      <c r="S1146" s="26">
        <f t="shared" si="5580"/>
        <v>0</v>
      </c>
      <c r="T1146" s="26">
        <f t="shared" si="5580"/>
        <v>0</v>
      </c>
      <c r="U1146" s="26">
        <f t="shared" si="5580"/>
        <v>0</v>
      </c>
      <c r="V1146" s="26">
        <f t="shared" si="5580"/>
        <v>0</v>
      </c>
      <c r="W1146" s="26">
        <f t="shared" si="5580"/>
        <v>0</v>
      </c>
      <c r="X1146" s="26">
        <f t="shared" si="5580"/>
        <v>0</v>
      </c>
      <c r="Y1146" s="26">
        <f t="shared" si="5580"/>
        <v>0</v>
      </c>
      <c r="Z1146" s="26">
        <f t="shared" si="5580"/>
        <v>0</v>
      </c>
      <c r="AA1146" s="26">
        <f t="shared" si="5580"/>
        <v>0</v>
      </c>
      <c r="AB1146" s="26">
        <f t="shared" si="5580"/>
        <v>0</v>
      </c>
      <c r="AC1146" s="26">
        <f t="shared" si="5486"/>
        <v>15191.199999999999</v>
      </c>
      <c r="AD1146" s="26">
        <f t="shared" si="5487"/>
        <v>15183.9</v>
      </c>
      <c r="AE1146" s="26">
        <f t="shared" si="5488"/>
        <v>15183.9</v>
      </c>
      <c r="AF1146" s="26">
        <f>AF1147+AF1150+AF1154+AF1152</f>
        <v>0</v>
      </c>
      <c r="AG1146" s="26">
        <f t="shared" si="5490"/>
        <v>15191.199999999999</v>
      </c>
      <c r="AH1146" s="26">
        <f t="shared" si="5491"/>
        <v>15183.9</v>
      </c>
      <c r="AI1146" s="26">
        <f t="shared" si="5492"/>
        <v>15183.9</v>
      </c>
      <c r="AJ1146" s="26">
        <f t="shared" ref="AJ1146:AR1146" si="5581">AJ1147+AJ1150+AJ1154+AJ1152</f>
        <v>0</v>
      </c>
      <c r="AK1146" s="26">
        <f t="shared" si="5581"/>
        <v>0</v>
      </c>
      <c r="AL1146" s="26">
        <f t="shared" si="5581"/>
        <v>0</v>
      </c>
      <c r="AM1146" s="26">
        <f t="shared" si="5581"/>
        <v>0</v>
      </c>
      <c r="AN1146" s="26">
        <f t="shared" si="5581"/>
        <v>0</v>
      </c>
      <c r="AO1146" s="26">
        <f t="shared" si="5581"/>
        <v>0</v>
      </c>
      <c r="AP1146" s="26">
        <f t="shared" si="5581"/>
        <v>0</v>
      </c>
      <c r="AQ1146" s="26">
        <f t="shared" si="5581"/>
        <v>0</v>
      </c>
      <c r="AR1146" s="26">
        <f t="shared" si="5581"/>
        <v>0</v>
      </c>
      <c r="AS1146" s="26">
        <f t="shared" si="5558"/>
        <v>15191.199999999999</v>
      </c>
      <c r="AT1146" s="26">
        <f t="shared" si="5559"/>
        <v>15183.9</v>
      </c>
      <c r="AU1146" s="26">
        <f t="shared" si="5560"/>
        <v>15183.9</v>
      </c>
      <c r="AV1146" s="26">
        <f>AV1147+AV1150+AV1154+AV1152</f>
        <v>0</v>
      </c>
      <c r="AW1146" s="26">
        <f>AW1147+AW1150+AW1154+AW1152</f>
        <v>0</v>
      </c>
      <c r="AX1146" s="26">
        <f>AX1147+AX1150+AX1154+AX1152</f>
        <v>0</v>
      </c>
      <c r="AY1146" s="26">
        <f t="shared" si="5564"/>
        <v>15191.199999999999</v>
      </c>
      <c r="AZ1146" s="26">
        <f t="shared" si="5565"/>
        <v>15183.9</v>
      </c>
      <c r="BA1146" s="26">
        <f t="shared" si="5566"/>
        <v>15183.9</v>
      </c>
      <c r="BB1146" s="26">
        <f t="shared" ref="BB1146:BK1146" si="5582">BB1147+BB1150+BB1154+BB1152</f>
        <v>0</v>
      </c>
      <c r="BC1146" s="26">
        <f t="shared" si="5582"/>
        <v>0</v>
      </c>
      <c r="BD1146" s="26">
        <f t="shared" si="5582"/>
        <v>0</v>
      </c>
      <c r="BE1146" s="26">
        <f t="shared" si="5582"/>
        <v>0</v>
      </c>
      <c r="BF1146" s="26">
        <f t="shared" si="5582"/>
        <v>0</v>
      </c>
      <c r="BG1146" s="26">
        <f t="shared" si="5582"/>
        <v>0</v>
      </c>
      <c r="BH1146" s="26">
        <f t="shared" si="5582"/>
        <v>0</v>
      </c>
      <c r="BI1146" s="26">
        <f t="shared" si="5582"/>
        <v>0</v>
      </c>
      <c r="BJ1146" s="26">
        <f t="shared" si="5582"/>
        <v>0</v>
      </c>
      <c r="BK1146" s="26">
        <f t="shared" si="5582"/>
        <v>0</v>
      </c>
      <c r="BL1146" s="26">
        <f t="shared" si="5464"/>
        <v>15191.199999999999</v>
      </c>
      <c r="BM1146" s="26">
        <f>BM1147+BM1150+BM1154+BM1152</f>
        <v>0</v>
      </c>
      <c r="BN1146" s="53">
        <f t="shared" si="5458"/>
        <v>15191.199999999999</v>
      </c>
      <c r="BO1146" s="26">
        <f t="shared" si="5465"/>
        <v>15183.9</v>
      </c>
      <c r="BP1146" s="26">
        <f>BP1147+BP1150+BP1154+BP1152</f>
        <v>0</v>
      </c>
      <c r="BQ1146" s="53">
        <f t="shared" si="5459"/>
        <v>15183.9</v>
      </c>
      <c r="BR1146" s="52">
        <f t="shared" si="5466"/>
        <v>15183.9</v>
      </c>
      <c r="BS1146" s="26">
        <f>BS1147+BS1150+BS1154+BS1152</f>
        <v>0</v>
      </c>
      <c r="BT1146" s="27"/>
    </row>
    <row r="1147" spans="1:73" ht="31.2" x14ac:dyDescent="0.3">
      <c r="A1147" s="67" t="s">
        <v>510</v>
      </c>
      <c r="B1147" s="67" t="s">
        <v>26</v>
      </c>
      <c r="C1147" s="67" t="s">
        <v>28</v>
      </c>
      <c r="D1147" s="67" t="s">
        <v>445</v>
      </c>
      <c r="E1147" s="67"/>
      <c r="F1147" s="68" t="s">
        <v>446</v>
      </c>
      <c r="G1147" s="26">
        <f t="shared" ref="G1147:L1147" si="5583">G1148+G1149</f>
        <v>7610.3</v>
      </c>
      <c r="H1147" s="26">
        <f t="shared" si="5583"/>
        <v>7603</v>
      </c>
      <c r="I1147" s="26">
        <f t="shared" si="5583"/>
        <v>7603</v>
      </c>
      <c r="J1147" s="26">
        <f t="shared" si="5583"/>
        <v>0</v>
      </c>
      <c r="K1147" s="26">
        <f t="shared" si="5583"/>
        <v>0</v>
      </c>
      <c r="L1147" s="26">
        <f t="shared" si="5583"/>
        <v>0</v>
      </c>
      <c r="M1147" s="26">
        <f t="shared" si="5307"/>
        <v>7610.3</v>
      </c>
      <c r="N1147" s="26">
        <f t="shared" si="5308"/>
        <v>7603</v>
      </c>
      <c r="O1147" s="26">
        <f t="shared" si="5309"/>
        <v>7603</v>
      </c>
      <c r="P1147" s="26">
        <f t="shared" ref="P1147:AB1147" si="5584">P1148+P1149</f>
        <v>0</v>
      </c>
      <c r="Q1147" s="26">
        <f t="shared" si="5584"/>
        <v>0</v>
      </c>
      <c r="R1147" s="26">
        <f t="shared" si="5584"/>
        <v>0</v>
      </c>
      <c r="S1147" s="26">
        <f t="shared" si="5584"/>
        <v>0</v>
      </c>
      <c r="T1147" s="26">
        <f t="shared" si="5584"/>
        <v>0</v>
      </c>
      <c r="U1147" s="26">
        <f t="shared" si="5584"/>
        <v>0</v>
      </c>
      <c r="V1147" s="26">
        <f t="shared" si="5584"/>
        <v>0</v>
      </c>
      <c r="W1147" s="26">
        <f t="shared" si="5584"/>
        <v>0</v>
      </c>
      <c r="X1147" s="26">
        <f t="shared" si="5584"/>
        <v>0</v>
      </c>
      <c r="Y1147" s="26">
        <f t="shared" si="5584"/>
        <v>0</v>
      </c>
      <c r="Z1147" s="26">
        <f t="shared" si="5584"/>
        <v>0</v>
      </c>
      <c r="AA1147" s="26">
        <f t="shared" si="5584"/>
        <v>0</v>
      </c>
      <c r="AB1147" s="26">
        <f t="shared" si="5584"/>
        <v>0</v>
      </c>
      <c r="AC1147" s="26">
        <f t="shared" si="5486"/>
        <v>7610.3</v>
      </c>
      <c r="AD1147" s="26">
        <f t="shared" si="5487"/>
        <v>7603</v>
      </c>
      <c r="AE1147" s="26">
        <f t="shared" si="5488"/>
        <v>7603</v>
      </c>
      <c r="AF1147" s="26">
        <f>AF1148+AF1149</f>
        <v>0</v>
      </c>
      <c r="AG1147" s="26">
        <f t="shared" si="5490"/>
        <v>7610.3</v>
      </c>
      <c r="AH1147" s="26">
        <f t="shared" si="5491"/>
        <v>7603</v>
      </c>
      <c r="AI1147" s="26">
        <f t="shared" si="5492"/>
        <v>7603</v>
      </c>
      <c r="AJ1147" s="26">
        <f t="shared" ref="AJ1147:AR1147" si="5585">AJ1148+AJ1149</f>
        <v>0</v>
      </c>
      <c r="AK1147" s="26">
        <f t="shared" si="5585"/>
        <v>0</v>
      </c>
      <c r="AL1147" s="26">
        <f t="shared" si="5585"/>
        <v>0</v>
      </c>
      <c r="AM1147" s="26">
        <f t="shared" si="5585"/>
        <v>0</v>
      </c>
      <c r="AN1147" s="26">
        <f t="shared" si="5585"/>
        <v>0</v>
      </c>
      <c r="AO1147" s="26">
        <f t="shared" si="5585"/>
        <v>0</v>
      </c>
      <c r="AP1147" s="26">
        <f t="shared" si="5585"/>
        <v>0</v>
      </c>
      <c r="AQ1147" s="26">
        <f t="shared" si="5585"/>
        <v>0</v>
      </c>
      <c r="AR1147" s="26">
        <f t="shared" si="5585"/>
        <v>0</v>
      </c>
      <c r="AS1147" s="26">
        <f t="shared" si="5558"/>
        <v>7610.3</v>
      </c>
      <c r="AT1147" s="26">
        <f t="shared" si="5559"/>
        <v>7603</v>
      </c>
      <c r="AU1147" s="26">
        <f t="shared" si="5560"/>
        <v>7603</v>
      </c>
      <c r="AV1147" s="26">
        <f>AV1148+AV1149</f>
        <v>0</v>
      </c>
      <c r="AW1147" s="26">
        <f>AW1148+AW1149</f>
        <v>0</v>
      </c>
      <c r="AX1147" s="26">
        <f>AX1148+AX1149</f>
        <v>0</v>
      </c>
      <c r="AY1147" s="26">
        <f t="shared" si="5564"/>
        <v>7610.3</v>
      </c>
      <c r="AZ1147" s="26">
        <f t="shared" si="5565"/>
        <v>7603</v>
      </c>
      <c r="BA1147" s="26">
        <f t="shared" si="5566"/>
        <v>7603</v>
      </c>
      <c r="BB1147" s="26">
        <f t="shared" ref="BB1147:BK1147" si="5586">BB1148+BB1149</f>
        <v>0</v>
      </c>
      <c r="BC1147" s="26">
        <f t="shared" si="5586"/>
        <v>0</v>
      </c>
      <c r="BD1147" s="26">
        <f t="shared" si="5586"/>
        <v>0</v>
      </c>
      <c r="BE1147" s="26">
        <f t="shared" si="5586"/>
        <v>0</v>
      </c>
      <c r="BF1147" s="26">
        <f t="shared" si="5586"/>
        <v>0</v>
      </c>
      <c r="BG1147" s="26">
        <f t="shared" si="5586"/>
        <v>0</v>
      </c>
      <c r="BH1147" s="26">
        <f t="shared" si="5586"/>
        <v>0</v>
      </c>
      <c r="BI1147" s="26">
        <f t="shared" si="5586"/>
        <v>0</v>
      </c>
      <c r="BJ1147" s="26">
        <f t="shared" si="5586"/>
        <v>0</v>
      </c>
      <c r="BK1147" s="26">
        <f t="shared" si="5586"/>
        <v>0</v>
      </c>
      <c r="BL1147" s="26">
        <f t="shared" si="5464"/>
        <v>7610.3</v>
      </c>
      <c r="BM1147" s="26">
        <f>BM1148+BM1149</f>
        <v>0</v>
      </c>
      <c r="BN1147" s="53">
        <f t="shared" si="5458"/>
        <v>7610.3</v>
      </c>
      <c r="BO1147" s="26">
        <f t="shared" si="5465"/>
        <v>7603</v>
      </c>
      <c r="BP1147" s="26">
        <f>BP1148+BP1149</f>
        <v>0</v>
      </c>
      <c r="BQ1147" s="53">
        <f t="shared" si="5459"/>
        <v>7603</v>
      </c>
      <c r="BR1147" s="52">
        <f t="shared" si="5466"/>
        <v>7603</v>
      </c>
      <c r="BS1147" s="26">
        <f>BS1148+BS1149</f>
        <v>0</v>
      </c>
      <c r="BT1147" s="27"/>
    </row>
    <row r="1148" spans="1:73" ht="31.2" x14ac:dyDescent="0.3">
      <c r="A1148" s="67" t="s">
        <v>510</v>
      </c>
      <c r="B1148" s="67" t="s">
        <v>26</v>
      </c>
      <c r="C1148" s="67" t="s">
        <v>28</v>
      </c>
      <c r="D1148" s="67" t="s">
        <v>445</v>
      </c>
      <c r="E1148" s="67" t="s">
        <v>38</v>
      </c>
      <c r="F1148" s="68" t="s">
        <v>39</v>
      </c>
      <c r="G1148" s="26">
        <v>7516.3</v>
      </c>
      <c r="H1148" s="26">
        <v>7513.7</v>
      </c>
      <c r="I1148" s="26">
        <v>7518.3</v>
      </c>
      <c r="J1148" s="26"/>
      <c r="K1148" s="26"/>
      <c r="L1148" s="26"/>
      <c r="M1148" s="26">
        <f t="shared" si="5307"/>
        <v>7516.3</v>
      </c>
      <c r="N1148" s="26">
        <f t="shared" si="5308"/>
        <v>7513.7</v>
      </c>
      <c r="O1148" s="26">
        <f t="shared" si="5309"/>
        <v>7518.3</v>
      </c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>
        <f t="shared" si="5486"/>
        <v>7516.3</v>
      </c>
      <c r="AD1148" s="26">
        <f t="shared" si="5487"/>
        <v>7513.7</v>
      </c>
      <c r="AE1148" s="26">
        <f t="shared" si="5488"/>
        <v>7518.3</v>
      </c>
      <c r="AF1148" s="26"/>
      <c r="AG1148" s="26">
        <f t="shared" si="5490"/>
        <v>7516.3</v>
      </c>
      <c r="AH1148" s="26">
        <f t="shared" si="5491"/>
        <v>7513.7</v>
      </c>
      <c r="AI1148" s="26">
        <f t="shared" si="5492"/>
        <v>7518.3</v>
      </c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>
        <f t="shared" si="5558"/>
        <v>7516.3</v>
      </c>
      <c r="AT1148" s="26">
        <f t="shared" si="5559"/>
        <v>7513.7</v>
      </c>
      <c r="AU1148" s="26">
        <f t="shared" si="5560"/>
        <v>7518.3</v>
      </c>
      <c r="AV1148" s="26"/>
      <c r="AW1148" s="26"/>
      <c r="AX1148" s="26"/>
      <c r="AY1148" s="26">
        <f t="shared" si="5564"/>
        <v>7516.3</v>
      </c>
      <c r="AZ1148" s="26">
        <f t="shared" si="5565"/>
        <v>7513.7</v>
      </c>
      <c r="BA1148" s="26">
        <f t="shared" si="5566"/>
        <v>7518.3</v>
      </c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>
        <f t="shared" si="5464"/>
        <v>7516.3</v>
      </c>
      <c r="BM1148" s="26"/>
      <c r="BN1148" s="53">
        <f t="shared" si="5458"/>
        <v>7516.3</v>
      </c>
      <c r="BO1148" s="26">
        <f t="shared" si="5465"/>
        <v>7513.7</v>
      </c>
      <c r="BP1148" s="26"/>
      <c r="BQ1148" s="53">
        <f t="shared" si="5459"/>
        <v>7513.7</v>
      </c>
      <c r="BR1148" s="52">
        <f t="shared" si="5466"/>
        <v>7518.3</v>
      </c>
      <c r="BS1148" s="26"/>
      <c r="BT1148" s="27"/>
    </row>
    <row r="1149" spans="1:73" x14ac:dyDescent="0.3">
      <c r="A1149" s="67" t="s">
        <v>510</v>
      </c>
      <c r="B1149" s="67" t="s">
        <v>26</v>
      </c>
      <c r="C1149" s="67" t="s">
        <v>28</v>
      </c>
      <c r="D1149" s="67" t="s">
        <v>445</v>
      </c>
      <c r="E1149" s="67" t="s">
        <v>40</v>
      </c>
      <c r="F1149" s="68" t="s">
        <v>41</v>
      </c>
      <c r="G1149" s="26">
        <v>94</v>
      </c>
      <c r="H1149" s="26">
        <v>89.3</v>
      </c>
      <c r="I1149" s="26">
        <v>84.7</v>
      </c>
      <c r="J1149" s="26"/>
      <c r="K1149" s="26"/>
      <c r="L1149" s="26"/>
      <c r="M1149" s="26">
        <f t="shared" ref="M1149:M1212" si="5587">G1149+J1149</f>
        <v>94</v>
      </c>
      <c r="N1149" s="26">
        <f t="shared" ref="N1149:N1212" si="5588">H1149+K1149</f>
        <v>89.3</v>
      </c>
      <c r="O1149" s="26">
        <f t="shared" ref="O1149:O1212" si="5589">I1149+L1149</f>
        <v>84.7</v>
      </c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>
        <f t="shared" si="5486"/>
        <v>94</v>
      </c>
      <c r="AD1149" s="26">
        <f t="shared" si="5487"/>
        <v>89.3</v>
      </c>
      <c r="AE1149" s="26">
        <f t="shared" si="5488"/>
        <v>84.7</v>
      </c>
      <c r="AF1149" s="26"/>
      <c r="AG1149" s="26">
        <f t="shared" si="5490"/>
        <v>94</v>
      </c>
      <c r="AH1149" s="26">
        <f t="shared" si="5491"/>
        <v>89.3</v>
      </c>
      <c r="AI1149" s="26">
        <f t="shared" si="5492"/>
        <v>84.7</v>
      </c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>
        <f t="shared" si="5558"/>
        <v>94</v>
      </c>
      <c r="AT1149" s="26">
        <f t="shared" si="5559"/>
        <v>89.3</v>
      </c>
      <c r="AU1149" s="26">
        <f t="shared" si="5560"/>
        <v>84.7</v>
      </c>
      <c r="AV1149" s="26"/>
      <c r="AW1149" s="26"/>
      <c r="AX1149" s="26"/>
      <c r="AY1149" s="26">
        <f t="shared" si="5564"/>
        <v>94</v>
      </c>
      <c r="AZ1149" s="26">
        <f t="shared" si="5565"/>
        <v>89.3</v>
      </c>
      <c r="BA1149" s="26">
        <f t="shared" si="5566"/>
        <v>84.7</v>
      </c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>
        <f t="shared" si="5464"/>
        <v>94</v>
      </c>
      <c r="BM1149" s="26"/>
      <c r="BN1149" s="53">
        <f t="shared" si="5458"/>
        <v>94</v>
      </c>
      <c r="BO1149" s="26">
        <f t="shared" si="5465"/>
        <v>89.3</v>
      </c>
      <c r="BP1149" s="26"/>
      <c r="BQ1149" s="53">
        <f t="shared" si="5459"/>
        <v>89.3</v>
      </c>
      <c r="BR1149" s="52">
        <f t="shared" si="5466"/>
        <v>84.7</v>
      </c>
      <c r="BS1149" s="26"/>
      <c r="BT1149" s="27"/>
    </row>
    <row r="1150" spans="1:73" ht="31.2" x14ac:dyDescent="0.3">
      <c r="A1150" s="67" t="s">
        <v>510</v>
      </c>
      <c r="B1150" s="67" t="s">
        <v>26</v>
      </c>
      <c r="C1150" s="67" t="s">
        <v>28</v>
      </c>
      <c r="D1150" s="67" t="s">
        <v>447</v>
      </c>
      <c r="E1150" s="71"/>
      <c r="F1150" s="68" t="s">
        <v>448</v>
      </c>
      <c r="G1150" s="26">
        <f t="shared" ref="G1150:L1150" si="5590">G1151</f>
        <v>6198.5</v>
      </c>
      <c r="H1150" s="26">
        <f t="shared" si="5590"/>
        <v>6198.5</v>
      </c>
      <c r="I1150" s="26">
        <f t="shared" si="5590"/>
        <v>6198.5</v>
      </c>
      <c r="J1150" s="26">
        <f t="shared" si="5590"/>
        <v>0</v>
      </c>
      <c r="K1150" s="26">
        <f t="shared" si="5590"/>
        <v>0</v>
      </c>
      <c r="L1150" s="26">
        <f t="shared" si="5590"/>
        <v>0</v>
      </c>
      <c r="M1150" s="26">
        <f t="shared" si="5587"/>
        <v>6198.5</v>
      </c>
      <c r="N1150" s="26">
        <f t="shared" si="5588"/>
        <v>6198.5</v>
      </c>
      <c r="O1150" s="26">
        <f t="shared" si="5589"/>
        <v>6198.5</v>
      </c>
      <c r="P1150" s="26">
        <f t="shared" ref="P1150:AB1150" si="5591">P1151</f>
        <v>0</v>
      </c>
      <c r="Q1150" s="26">
        <f t="shared" si="5591"/>
        <v>0</v>
      </c>
      <c r="R1150" s="26">
        <f t="shared" si="5591"/>
        <v>0</v>
      </c>
      <c r="S1150" s="26">
        <f t="shared" si="5591"/>
        <v>0</v>
      </c>
      <c r="T1150" s="26">
        <f t="shared" si="5591"/>
        <v>0</v>
      </c>
      <c r="U1150" s="26">
        <f t="shared" si="5591"/>
        <v>0</v>
      </c>
      <c r="V1150" s="26">
        <f t="shared" si="5591"/>
        <v>0</v>
      </c>
      <c r="W1150" s="26">
        <f t="shared" si="5591"/>
        <v>0</v>
      </c>
      <c r="X1150" s="26">
        <f t="shared" si="5591"/>
        <v>0</v>
      </c>
      <c r="Y1150" s="26">
        <f t="shared" si="5591"/>
        <v>0</v>
      </c>
      <c r="Z1150" s="26">
        <f t="shared" si="5591"/>
        <v>0</v>
      </c>
      <c r="AA1150" s="26">
        <f t="shared" si="5591"/>
        <v>0</v>
      </c>
      <c r="AB1150" s="26">
        <f t="shared" si="5591"/>
        <v>0</v>
      </c>
      <c r="AC1150" s="26">
        <f t="shared" si="5486"/>
        <v>6198.5</v>
      </c>
      <c r="AD1150" s="26">
        <f t="shared" si="5487"/>
        <v>6198.5</v>
      </c>
      <c r="AE1150" s="26">
        <f t="shared" si="5488"/>
        <v>6198.5</v>
      </c>
      <c r="AF1150" s="26">
        <f>AF1151</f>
        <v>0</v>
      </c>
      <c r="AG1150" s="26">
        <f t="shared" si="5490"/>
        <v>6198.5</v>
      </c>
      <c r="AH1150" s="26">
        <f t="shared" si="5491"/>
        <v>6198.5</v>
      </c>
      <c r="AI1150" s="26">
        <f t="shared" si="5492"/>
        <v>6198.5</v>
      </c>
      <c r="AJ1150" s="26">
        <f t="shared" ref="AJ1150:AR1150" si="5592">AJ1151</f>
        <v>0</v>
      </c>
      <c r="AK1150" s="26">
        <f t="shared" si="5592"/>
        <v>0</v>
      </c>
      <c r="AL1150" s="26">
        <f t="shared" si="5592"/>
        <v>0</v>
      </c>
      <c r="AM1150" s="26">
        <f t="shared" si="5592"/>
        <v>0</v>
      </c>
      <c r="AN1150" s="26">
        <f t="shared" si="5592"/>
        <v>0</v>
      </c>
      <c r="AO1150" s="26">
        <f t="shared" si="5592"/>
        <v>0</v>
      </c>
      <c r="AP1150" s="26">
        <f t="shared" si="5592"/>
        <v>0</v>
      </c>
      <c r="AQ1150" s="26">
        <f t="shared" si="5592"/>
        <v>0</v>
      </c>
      <c r="AR1150" s="26">
        <f t="shared" si="5592"/>
        <v>0</v>
      </c>
      <c r="AS1150" s="26">
        <f t="shared" si="5558"/>
        <v>6198.5</v>
      </c>
      <c r="AT1150" s="26">
        <f t="shared" si="5559"/>
        <v>6198.5</v>
      </c>
      <c r="AU1150" s="26">
        <f t="shared" si="5560"/>
        <v>6198.5</v>
      </c>
      <c r="AV1150" s="26">
        <f>AV1151</f>
        <v>0</v>
      </c>
      <c r="AW1150" s="26">
        <f>AW1151</f>
        <v>0</v>
      </c>
      <c r="AX1150" s="26">
        <f>AX1151</f>
        <v>0</v>
      </c>
      <c r="AY1150" s="26">
        <f t="shared" si="5564"/>
        <v>6198.5</v>
      </c>
      <c r="AZ1150" s="26">
        <f t="shared" si="5565"/>
        <v>6198.5</v>
      </c>
      <c r="BA1150" s="26">
        <f t="shared" si="5566"/>
        <v>6198.5</v>
      </c>
      <c r="BB1150" s="26">
        <f t="shared" ref="BB1150:BK1150" si="5593">BB1151</f>
        <v>0</v>
      </c>
      <c r="BC1150" s="26">
        <f t="shared" si="5593"/>
        <v>0</v>
      </c>
      <c r="BD1150" s="26">
        <f t="shared" si="5593"/>
        <v>0</v>
      </c>
      <c r="BE1150" s="26">
        <f t="shared" si="5593"/>
        <v>0</v>
      </c>
      <c r="BF1150" s="26">
        <f t="shared" si="5593"/>
        <v>0</v>
      </c>
      <c r="BG1150" s="26">
        <f t="shared" si="5593"/>
        <v>0</v>
      </c>
      <c r="BH1150" s="26">
        <f t="shared" si="5593"/>
        <v>0</v>
      </c>
      <c r="BI1150" s="26">
        <f t="shared" si="5593"/>
        <v>0</v>
      </c>
      <c r="BJ1150" s="26">
        <f t="shared" si="5593"/>
        <v>0</v>
      </c>
      <c r="BK1150" s="26">
        <f t="shared" si="5593"/>
        <v>0</v>
      </c>
      <c r="BL1150" s="26">
        <f t="shared" si="5464"/>
        <v>6198.5</v>
      </c>
      <c r="BM1150" s="26">
        <f>BM1151</f>
        <v>0</v>
      </c>
      <c r="BN1150" s="53">
        <f t="shared" si="5458"/>
        <v>6198.5</v>
      </c>
      <c r="BO1150" s="26">
        <f t="shared" si="5465"/>
        <v>6198.5</v>
      </c>
      <c r="BP1150" s="26">
        <f>BP1151</f>
        <v>0</v>
      </c>
      <c r="BQ1150" s="53">
        <f t="shared" si="5459"/>
        <v>6198.5</v>
      </c>
      <c r="BR1150" s="52">
        <f t="shared" si="5466"/>
        <v>6198.5</v>
      </c>
      <c r="BS1150" s="26">
        <f>BS1151</f>
        <v>0</v>
      </c>
      <c r="BT1150" s="27"/>
    </row>
    <row r="1151" spans="1:73" ht="31.2" x14ac:dyDescent="0.3">
      <c r="A1151" s="67" t="s">
        <v>510</v>
      </c>
      <c r="B1151" s="67" t="s">
        <v>26</v>
      </c>
      <c r="C1151" s="67" t="s">
        <v>28</v>
      </c>
      <c r="D1151" s="67" t="s">
        <v>447</v>
      </c>
      <c r="E1151" s="67" t="s">
        <v>127</v>
      </c>
      <c r="F1151" s="68" t="s">
        <v>128</v>
      </c>
      <c r="G1151" s="26">
        <v>6198.5</v>
      </c>
      <c r="H1151" s="26">
        <v>6198.5</v>
      </c>
      <c r="I1151" s="26">
        <v>6198.5</v>
      </c>
      <c r="J1151" s="26"/>
      <c r="K1151" s="26"/>
      <c r="L1151" s="26"/>
      <c r="M1151" s="26">
        <f t="shared" si="5587"/>
        <v>6198.5</v>
      </c>
      <c r="N1151" s="26">
        <f t="shared" si="5588"/>
        <v>6198.5</v>
      </c>
      <c r="O1151" s="26">
        <f t="shared" si="5589"/>
        <v>6198.5</v>
      </c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>
        <f t="shared" si="5486"/>
        <v>6198.5</v>
      </c>
      <c r="AD1151" s="26">
        <f t="shared" si="5487"/>
        <v>6198.5</v>
      </c>
      <c r="AE1151" s="26">
        <f t="shared" si="5488"/>
        <v>6198.5</v>
      </c>
      <c r="AF1151" s="26"/>
      <c r="AG1151" s="26">
        <f t="shared" si="5490"/>
        <v>6198.5</v>
      </c>
      <c r="AH1151" s="26">
        <f t="shared" si="5491"/>
        <v>6198.5</v>
      </c>
      <c r="AI1151" s="26">
        <f t="shared" si="5492"/>
        <v>6198.5</v>
      </c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>
        <f t="shared" si="5558"/>
        <v>6198.5</v>
      </c>
      <c r="AT1151" s="26">
        <f t="shared" si="5559"/>
        <v>6198.5</v>
      </c>
      <c r="AU1151" s="26">
        <f t="shared" si="5560"/>
        <v>6198.5</v>
      </c>
      <c r="AV1151" s="26"/>
      <c r="AW1151" s="26"/>
      <c r="AX1151" s="26"/>
      <c r="AY1151" s="26">
        <f t="shared" si="5564"/>
        <v>6198.5</v>
      </c>
      <c r="AZ1151" s="26">
        <f t="shared" si="5565"/>
        <v>6198.5</v>
      </c>
      <c r="BA1151" s="26">
        <f t="shared" si="5566"/>
        <v>6198.5</v>
      </c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>
        <f t="shared" si="5464"/>
        <v>6198.5</v>
      </c>
      <c r="BM1151" s="26"/>
      <c r="BN1151" s="53">
        <f t="shared" si="5458"/>
        <v>6198.5</v>
      </c>
      <c r="BO1151" s="26">
        <f t="shared" si="5465"/>
        <v>6198.5</v>
      </c>
      <c r="BP1151" s="26"/>
      <c r="BQ1151" s="53">
        <f t="shared" si="5459"/>
        <v>6198.5</v>
      </c>
      <c r="BR1151" s="52">
        <f t="shared" si="5466"/>
        <v>6198.5</v>
      </c>
      <c r="BS1151" s="26"/>
      <c r="BT1151" s="27"/>
    </row>
    <row r="1152" spans="1:73" ht="62.4" x14ac:dyDescent="0.3">
      <c r="A1152" s="67" t="s">
        <v>510</v>
      </c>
      <c r="B1152" s="67" t="s">
        <v>26</v>
      </c>
      <c r="C1152" s="67" t="s">
        <v>28</v>
      </c>
      <c r="D1152" s="67" t="s">
        <v>512</v>
      </c>
      <c r="E1152" s="67"/>
      <c r="F1152" s="68" t="s">
        <v>513</v>
      </c>
      <c r="G1152" s="26">
        <f t="shared" ref="G1152:L1152" si="5594">G1153</f>
        <v>1110.9000000000001</v>
      </c>
      <c r="H1152" s="26">
        <f t="shared" si="5594"/>
        <v>1110.9000000000001</v>
      </c>
      <c r="I1152" s="26">
        <f t="shared" si="5594"/>
        <v>1110.9000000000001</v>
      </c>
      <c r="J1152" s="26">
        <f t="shared" si="5594"/>
        <v>0</v>
      </c>
      <c r="K1152" s="26">
        <f t="shared" si="5594"/>
        <v>0</v>
      </c>
      <c r="L1152" s="26">
        <f t="shared" si="5594"/>
        <v>0</v>
      </c>
      <c r="M1152" s="26">
        <f t="shared" si="5587"/>
        <v>1110.9000000000001</v>
      </c>
      <c r="N1152" s="26">
        <f t="shared" si="5588"/>
        <v>1110.9000000000001</v>
      </c>
      <c r="O1152" s="26">
        <f t="shared" si="5589"/>
        <v>1110.9000000000001</v>
      </c>
      <c r="P1152" s="26">
        <f t="shared" ref="P1152:AB1152" si="5595">P1153</f>
        <v>0</v>
      </c>
      <c r="Q1152" s="26">
        <f t="shared" si="5595"/>
        <v>0</v>
      </c>
      <c r="R1152" s="26">
        <f t="shared" si="5595"/>
        <v>0</v>
      </c>
      <c r="S1152" s="26">
        <f t="shared" si="5595"/>
        <v>0</v>
      </c>
      <c r="T1152" s="26">
        <f t="shared" si="5595"/>
        <v>0</v>
      </c>
      <c r="U1152" s="26">
        <f t="shared" si="5595"/>
        <v>0</v>
      </c>
      <c r="V1152" s="26">
        <f t="shared" si="5595"/>
        <v>0</v>
      </c>
      <c r="W1152" s="26">
        <f t="shared" si="5595"/>
        <v>0</v>
      </c>
      <c r="X1152" s="26">
        <f t="shared" si="5595"/>
        <v>0</v>
      </c>
      <c r="Y1152" s="26">
        <f t="shared" si="5595"/>
        <v>0</v>
      </c>
      <c r="Z1152" s="26">
        <f t="shared" si="5595"/>
        <v>0</v>
      </c>
      <c r="AA1152" s="26">
        <f t="shared" si="5595"/>
        <v>0</v>
      </c>
      <c r="AB1152" s="26">
        <f t="shared" si="5595"/>
        <v>0</v>
      </c>
      <c r="AC1152" s="26">
        <f t="shared" si="5486"/>
        <v>1110.9000000000001</v>
      </c>
      <c r="AD1152" s="26">
        <f t="shared" si="5487"/>
        <v>1110.9000000000001</v>
      </c>
      <c r="AE1152" s="26">
        <f t="shared" si="5488"/>
        <v>1110.9000000000001</v>
      </c>
      <c r="AF1152" s="26">
        <f>AF1153</f>
        <v>0</v>
      </c>
      <c r="AG1152" s="26">
        <f t="shared" si="5490"/>
        <v>1110.9000000000001</v>
      </c>
      <c r="AH1152" s="26">
        <f t="shared" si="5491"/>
        <v>1110.9000000000001</v>
      </c>
      <c r="AI1152" s="26">
        <f t="shared" si="5492"/>
        <v>1110.9000000000001</v>
      </c>
      <c r="AJ1152" s="26">
        <f t="shared" ref="AJ1152:AR1152" si="5596">AJ1153</f>
        <v>0</v>
      </c>
      <c r="AK1152" s="26">
        <f t="shared" si="5596"/>
        <v>0</v>
      </c>
      <c r="AL1152" s="26">
        <f t="shared" si="5596"/>
        <v>0</v>
      </c>
      <c r="AM1152" s="26">
        <f t="shared" si="5596"/>
        <v>0</v>
      </c>
      <c r="AN1152" s="26">
        <f t="shared" si="5596"/>
        <v>0</v>
      </c>
      <c r="AO1152" s="26">
        <f t="shared" si="5596"/>
        <v>0</v>
      </c>
      <c r="AP1152" s="26">
        <f t="shared" si="5596"/>
        <v>0</v>
      </c>
      <c r="AQ1152" s="26">
        <f t="shared" si="5596"/>
        <v>0</v>
      </c>
      <c r="AR1152" s="26">
        <f t="shared" si="5596"/>
        <v>0</v>
      </c>
      <c r="AS1152" s="26">
        <f t="shared" si="5558"/>
        <v>1110.9000000000001</v>
      </c>
      <c r="AT1152" s="26">
        <f t="shared" si="5559"/>
        <v>1110.9000000000001</v>
      </c>
      <c r="AU1152" s="26">
        <f t="shared" si="5560"/>
        <v>1110.9000000000001</v>
      </c>
      <c r="AV1152" s="26">
        <f>AV1153</f>
        <v>0</v>
      </c>
      <c r="AW1152" s="26">
        <f>AW1153</f>
        <v>0</v>
      </c>
      <c r="AX1152" s="26">
        <f>AX1153</f>
        <v>0</v>
      </c>
      <c r="AY1152" s="26">
        <f t="shared" si="5564"/>
        <v>1110.9000000000001</v>
      </c>
      <c r="AZ1152" s="26">
        <f t="shared" si="5565"/>
        <v>1110.9000000000001</v>
      </c>
      <c r="BA1152" s="26">
        <f t="shared" si="5566"/>
        <v>1110.9000000000001</v>
      </c>
      <c r="BB1152" s="26">
        <f t="shared" ref="BB1152:BK1152" si="5597">BB1153</f>
        <v>0</v>
      </c>
      <c r="BC1152" s="26">
        <f t="shared" si="5597"/>
        <v>0</v>
      </c>
      <c r="BD1152" s="26">
        <f t="shared" si="5597"/>
        <v>0</v>
      </c>
      <c r="BE1152" s="26">
        <f t="shared" si="5597"/>
        <v>0</v>
      </c>
      <c r="BF1152" s="26">
        <f t="shared" si="5597"/>
        <v>0</v>
      </c>
      <c r="BG1152" s="26">
        <f t="shared" si="5597"/>
        <v>0</v>
      </c>
      <c r="BH1152" s="26">
        <f t="shared" si="5597"/>
        <v>0</v>
      </c>
      <c r="BI1152" s="26">
        <f t="shared" si="5597"/>
        <v>0</v>
      </c>
      <c r="BJ1152" s="26">
        <f t="shared" si="5597"/>
        <v>0</v>
      </c>
      <c r="BK1152" s="26">
        <f t="shared" si="5597"/>
        <v>0</v>
      </c>
      <c r="BL1152" s="26">
        <f t="shared" si="5464"/>
        <v>1110.9000000000001</v>
      </c>
      <c r="BM1152" s="26">
        <f>BM1153</f>
        <v>0</v>
      </c>
      <c r="BN1152" s="53">
        <f t="shared" si="5458"/>
        <v>1110.9000000000001</v>
      </c>
      <c r="BO1152" s="26">
        <f t="shared" si="5465"/>
        <v>1110.9000000000001</v>
      </c>
      <c r="BP1152" s="26">
        <f>BP1153</f>
        <v>0</v>
      </c>
      <c r="BQ1152" s="53">
        <f t="shared" si="5459"/>
        <v>1110.9000000000001</v>
      </c>
      <c r="BR1152" s="52">
        <f t="shared" si="5466"/>
        <v>1110.9000000000001</v>
      </c>
      <c r="BS1152" s="26">
        <f>BS1153</f>
        <v>0</v>
      </c>
      <c r="BT1152" s="27"/>
    </row>
    <row r="1153" spans="1:73" ht="31.2" x14ac:dyDescent="0.3">
      <c r="A1153" s="67" t="s">
        <v>510</v>
      </c>
      <c r="B1153" s="67" t="s">
        <v>26</v>
      </c>
      <c r="C1153" s="67" t="s">
        <v>28</v>
      </c>
      <c r="D1153" s="67" t="s">
        <v>512</v>
      </c>
      <c r="E1153" s="67" t="s">
        <v>127</v>
      </c>
      <c r="F1153" s="68" t="s">
        <v>128</v>
      </c>
      <c r="G1153" s="26">
        <v>1110.9000000000001</v>
      </c>
      <c r="H1153" s="26">
        <v>1110.9000000000001</v>
      </c>
      <c r="I1153" s="26">
        <v>1110.9000000000001</v>
      </c>
      <c r="J1153" s="26"/>
      <c r="K1153" s="26"/>
      <c r="L1153" s="26"/>
      <c r="M1153" s="26">
        <f t="shared" si="5587"/>
        <v>1110.9000000000001</v>
      </c>
      <c r="N1153" s="26">
        <f t="shared" si="5588"/>
        <v>1110.9000000000001</v>
      </c>
      <c r="O1153" s="26">
        <f t="shared" si="5589"/>
        <v>1110.9000000000001</v>
      </c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>
        <f t="shared" si="5486"/>
        <v>1110.9000000000001</v>
      </c>
      <c r="AD1153" s="26">
        <f t="shared" si="5487"/>
        <v>1110.9000000000001</v>
      </c>
      <c r="AE1153" s="26">
        <f t="shared" si="5488"/>
        <v>1110.9000000000001</v>
      </c>
      <c r="AF1153" s="26"/>
      <c r="AG1153" s="26">
        <f t="shared" si="5490"/>
        <v>1110.9000000000001</v>
      </c>
      <c r="AH1153" s="26">
        <f t="shared" si="5491"/>
        <v>1110.9000000000001</v>
      </c>
      <c r="AI1153" s="26">
        <f t="shared" si="5492"/>
        <v>1110.9000000000001</v>
      </c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>
        <f t="shared" si="5558"/>
        <v>1110.9000000000001</v>
      </c>
      <c r="AT1153" s="26">
        <f t="shared" si="5559"/>
        <v>1110.9000000000001</v>
      </c>
      <c r="AU1153" s="26">
        <f t="shared" si="5560"/>
        <v>1110.9000000000001</v>
      </c>
      <c r="AV1153" s="26"/>
      <c r="AW1153" s="26"/>
      <c r="AX1153" s="26"/>
      <c r="AY1153" s="26">
        <f t="shared" si="5564"/>
        <v>1110.9000000000001</v>
      </c>
      <c r="AZ1153" s="26">
        <f t="shared" si="5565"/>
        <v>1110.9000000000001</v>
      </c>
      <c r="BA1153" s="26">
        <f t="shared" si="5566"/>
        <v>1110.9000000000001</v>
      </c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>
        <f t="shared" si="5464"/>
        <v>1110.9000000000001</v>
      </c>
      <c r="BM1153" s="26"/>
      <c r="BN1153" s="53">
        <f t="shared" si="5458"/>
        <v>1110.9000000000001</v>
      </c>
      <c r="BO1153" s="26">
        <f t="shared" si="5465"/>
        <v>1110.9000000000001</v>
      </c>
      <c r="BP1153" s="26"/>
      <c r="BQ1153" s="53">
        <f t="shared" si="5459"/>
        <v>1110.9000000000001</v>
      </c>
      <c r="BR1153" s="52">
        <f t="shared" si="5466"/>
        <v>1110.9000000000001</v>
      </c>
      <c r="BS1153" s="26"/>
      <c r="BT1153" s="27"/>
    </row>
    <row r="1154" spans="1:73" ht="62.4" x14ac:dyDescent="0.3">
      <c r="A1154" s="67" t="s">
        <v>510</v>
      </c>
      <c r="B1154" s="67" t="s">
        <v>26</v>
      </c>
      <c r="C1154" s="67" t="s">
        <v>28</v>
      </c>
      <c r="D1154" s="67" t="s">
        <v>264</v>
      </c>
      <c r="E1154" s="71"/>
      <c r="F1154" s="68" t="s">
        <v>265</v>
      </c>
      <c r="G1154" s="26">
        <f t="shared" ref="G1154:L1154" si="5598">G1155</f>
        <v>271.5</v>
      </c>
      <c r="H1154" s="26">
        <f t="shared" si="5598"/>
        <v>271.5</v>
      </c>
      <c r="I1154" s="26">
        <f t="shared" si="5598"/>
        <v>271.5</v>
      </c>
      <c r="J1154" s="26">
        <f t="shared" si="5598"/>
        <v>0</v>
      </c>
      <c r="K1154" s="26">
        <f t="shared" si="5598"/>
        <v>0</v>
      </c>
      <c r="L1154" s="26">
        <f t="shared" si="5598"/>
        <v>0</v>
      </c>
      <c r="M1154" s="26">
        <f t="shared" si="5587"/>
        <v>271.5</v>
      </c>
      <c r="N1154" s="26">
        <f t="shared" si="5588"/>
        <v>271.5</v>
      </c>
      <c r="O1154" s="26">
        <f t="shared" si="5589"/>
        <v>271.5</v>
      </c>
      <c r="P1154" s="26">
        <f t="shared" ref="P1154:AB1154" si="5599">P1155</f>
        <v>0</v>
      </c>
      <c r="Q1154" s="26">
        <f t="shared" si="5599"/>
        <v>0</v>
      </c>
      <c r="R1154" s="26">
        <f t="shared" si="5599"/>
        <v>0</v>
      </c>
      <c r="S1154" s="26">
        <f t="shared" si="5599"/>
        <v>0</v>
      </c>
      <c r="T1154" s="26">
        <f t="shared" si="5599"/>
        <v>0</v>
      </c>
      <c r="U1154" s="26">
        <f t="shared" si="5599"/>
        <v>0</v>
      </c>
      <c r="V1154" s="26">
        <f t="shared" si="5599"/>
        <v>0</v>
      </c>
      <c r="W1154" s="26">
        <f t="shared" si="5599"/>
        <v>0</v>
      </c>
      <c r="X1154" s="26">
        <f t="shared" si="5599"/>
        <v>0</v>
      </c>
      <c r="Y1154" s="26">
        <f t="shared" si="5599"/>
        <v>0</v>
      </c>
      <c r="Z1154" s="26">
        <f t="shared" si="5599"/>
        <v>0</v>
      </c>
      <c r="AA1154" s="26">
        <f t="shared" si="5599"/>
        <v>0</v>
      </c>
      <c r="AB1154" s="26">
        <f t="shared" si="5599"/>
        <v>0</v>
      </c>
      <c r="AC1154" s="26">
        <f t="shared" si="5486"/>
        <v>271.5</v>
      </c>
      <c r="AD1154" s="26">
        <f t="shared" si="5487"/>
        <v>271.5</v>
      </c>
      <c r="AE1154" s="26">
        <f t="shared" si="5488"/>
        <v>271.5</v>
      </c>
      <c r="AF1154" s="26">
        <f>AF1155</f>
        <v>0</v>
      </c>
      <c r="AG1154" s="26">
        <f t="shared" si="5490"/>
        <v>271.5</v>
      </c>
      <c r="AH1154" s="26">
        <f t="shared" si="5491"/>
        <v>271.5</v>
      </c>
      <c r="AI1154" s="26">
        <f t="shared" si="5492"/>
        <v>271.5</v>
      </c>
      <c r="AJ1154" s="26">
        <f t="shared" ref="AJ1154:AR1154" si="5600">AJ1155</f>
        <v>0</v>
      </c>
      <c r="AK1154" s="26">
        <f t="shared" si="5600"/>
        <v>0</v>
      </c>
      <c r="AL1154" s="26">
        <f t="shared" si="5600"/>
        <v>0</v>
      </c>
      <c r="AM1154" s="26">
        <f t="shared" si="5600"/>
        <v>0</v>
      </c>
      <c r="AN1154" s="26">
        <f t="shared" si="5600"/>
        <v>0</v>
      </c>
      <c r="AO1154" s="26">
        <f t="shared" si="5600"/>
        <v>0</v>
      </c>
      <c r="AP1154" s="26">
        <f t="shared" si="5600"/>
        <v>0</v>
      </c>
      <c r="AQ1154" s="26">
        <f t="shared" si="5600"/>
        <v>0</v>
      </c>
      <c r="AR1154" s="26">
        <f t="shared" si="5600"/>
        <v>0</v>
      </c>
      <c r="AS1154" s="26">
        <f t="shared" si="5558"/>
        <v>271.5</v>
      </c>
      <c r="AT1154" s="26">
        <f t="shared" si="5559"/>
        <v>271.5</v>
      </c>
      <c r="AU1154" s="26">
        <f t="shared" si="5560"/>
        <v>271.5</v>
      </c>
      <c r="AV1154" s="26">
        <f>AV1155</f>
        <v>0</v>
      </c>
      <c r="AW1154" s="26">
        <f>AW1155</f>
        <v>0</v>
      </c>
      <c r="AX1154" s="26">
        <f>AX1155</f>
        <v>0</v>
      </c>
      <c r="AY1154" s="26">
        <f t="shared" si="5564"/>
        <v>271.5</v>
      </c>
      <c r="AZ1154" s="26">
        <f t="shared" si="5565"/>
        <v>271.5</v>
      </c>
      <c r="BA1154" s="26">
        <f t="shared" si="5566"/>
        <v>271.5</v>
      </c>
      <c r="BB1154" s="26">
        <f t="shared" ref="BB1154:BK1154" si="5601">BB1155</f>
        <v>0</v>
      </c>
      <c r="BC1154" s="26">
        <f t="shared" si="5601"/>
        <v>0</v>
      </c>
      <c r="BD1154" s="26">
        <f t="shared" si="5601"/>
        <v>0</v>
      </c>
      <c r="BE1154" s="26">
        <f t="shared" si="5601"/>
        <v>0</v>
      </c>
      <c r="BF1154" s="26">
        <f t="shared" si="5601"/>
        <v>0</v>
      </c>
      <c r="BG1154" s="26">
        <f t="shared" si="5601"/>
        <v>0</v>
      </c>
      <c r="BH1154" s="26">
        <f t="shared" si="5601"/>
        <v>0</v>
      </c>
      <c r="BI1154" s="26">
        <f t="shared" si="5601"/>
        <v>0</v>
      </c>
      <c r="BJ1154" s="26">
        <f t="shared" si="5601"/>
        <v>0</v>
      </c>
      <c r="BK1154" s="26">
        <f t="shared" si="5601"/>
        <v>0</v>
      </c>
      <c r="BL1154" s="26">
        <f t="shared" si="5464"/>
        <v>271.5</v>
      </c>
      <c r="BM1154" s="26">
        <f>BM1155</f>
        <v>0</v>
      </c>
      <c r="BN1154" s="53">
        <f t="shared" si="5458"/>
        <v>271.5</v>
      </c>
      <c r="BO1154" s="26">
        <f t="shared" si="5465"/>
        <v>271.5</v>
      </c>
      <c r="BP1154" s="26">
        <f>BP1155</f>
        <v>0</v>
      </c>
      <c r="BQ1154" s="53">
        <f t="shared" si="5459"/>
        <v>271.5</v>
      </c>
      <c r="BR1154" s="52">
        <f t="shared" si="5466"/>
        <v>271.5</v>
      </c>
      <c r="BS1154" s="26">
        <f>BS1155</f>
        <v>0</v>
      </c>
      <c r="BT1154" s="27"/>
    </row>
    <row r="1155" spans="1:73" ht="31.2" x14ac:dyDescent="0.3">
      <c r="A1155" s="67" t="s">
        <v>510</v>
      </c>
      <c r="B1155" s="67" t="s">
        <v>26</v>
      </c>
      <c r="C1155" s="67" t="s">
        <v>28</v>
      </c>
      <c r="D1155" s="67" t="s">
        <v>264</v>
      </c>
      <c r="E1155" s="67" t="s">
        <v>127</v>
      </c>
      <c r="F1155" s="68" t="s">
        <v>128</v>
      </c>
      <c r="G1155" s="26">
        <v>271.5</v>
      </c>
      <c r="H1155" s="26">
        <v>271.5</v>
      </c>
      <c r="I1155" s="26">
        <v>271.5</v>
      </c>
      <c r="J1155" s="26"/>
      <c r="K1155" s="26"/>
      <c r="L1155" s="26"/>
      <c r="M1155" s="26">
        <f t="shared" si="5587"/>
        <v>271.5</v>
      </c>
      <c r="N1155" s="26">
        <f t="shared" si="5588"/>
        <v>271.5</v>
      </c>
      <c r="O1155" s="26">
        <f t="shared" si="5589"/>
        <v>271.5</v>
      </c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>
        <f t="shared" si="5486"/>
        <v>271.5</v>
      </c>
      <c r="AD1155" s="26">
        <f t="shared" si="5487"/>
        <v>271.5</v>
      </c>
      <c r="AE1155" s="26">
        <f t="shared" si="5488"/>
        <v>271.5</v>
      </c>
      <c r="AF1155" s="26"/>
      <c r="AG1155" s="26">
        <f t="shared" si="5490"/>
        <v>271.5</v>
      </c>
      <c r="AH1155" s="26">
        <f t="shared" si="5491"/>
        <v>271.5</v>
      </c>
      <c r="AI1155" s="26">
        <f t="shared" si="5492"/>
        <v>271.5</v>
      </c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>
        <f t="shared" si="5558"/>
        <v>271.5</v>
      </c>
      <c r="AT1155" s="26">
        <f t="shared" si="5559"/>
        <v>271.5</v>
      </c>
      <c r="AU1155" s="26">
        <f t="shared" si="5560"/>
        <v>271.5</v>
      </c>
      <c r="AV1155" s="26"/>
      <c r="AW1155" s="26"/>
      <c r="AX1155" s="26"/>
      <c r="AY1155" s="26">
        <f t="shared" si="5564"/>
        <v>271.5</v>
      </c>
      <c r="AZ1155" s="26">
        <f t="shared" si="5565"/>
        <v>271.5</v>
      </c>
      <c r="BA1155" s="26">
        <f t="shared" si="5566"/>
        <v>271.5</v>
      </c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>
        <f t="shared" si="5464"/>
        <v>271.5</v>
      </c>
      <c r="BM1155" s="26"/>
      <c r="BN1155" s="53">
        <f t="shared" si="5458"/>
        <v>271.5</v>
      </c>
      <c r="BO1155" s="26">
        <f t="shared" si="5465"/>
        <v>271.5</v>
      </c>
      <c r="BP1155" s="26"/>
      <c r="BQ1155" s="53">
        <f t="shared" si="5459"/>
        <v>271.5</v>
      </c>
      <c r="BR1155" s="52">
        <f t="shared" si="5466"/>
        <v>271.5</v>
      </c>
      <c r="BS1155" s="26"/>
      <c r="BT1155" s="27"/>
    </row>
    <row r="1156" spans="1:73" ht="46.8" x14ac:dyDescent="0.3">
      <c r="A1156" s="67" t="s">
        <v>510</v>
      </c>
      <c r="B1156" s="67" t="s">
        <v>26</v>
      </c>
      <c r="C1156" s="67" t="s">
        <v>28</v>
      </c>
      <c r="D1156" s="67" t="s">
        <v>88</v>
      </c>
      <c r="E1156" s="67"/>
      <c r="F1156" s="68" t="s">
        <v>89</v>
      </c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>
        <f t="shared" ref="BB1156:BB1158" si="5602">BB1157</f>
        <v>0</v>
      </c>
      <c r="BC1156" s="26">
        <f t="shared" ref="BC1156:BC1158" si="5603">BC1157</f>
        <v>0</v>
      </c>
      <c r="BD1156" s="26">
        <f t="shared" ref="BD1156:BD1158" si="5604">BD1157</f>
        <v>3989.625</v>
      </c>
      <c r="BE1156" s="26">
        <f t="shared" ref="BE1156:BE1158" si="5605">BE1157</f>
        <v>0</v>
      </c>
      <c r="BF1156" s="26">
        <f t="shared" ref="BF1156:BF1158" si="5606">BF1157</f>
        <v>0</v>
      </c>
      <c r="BG1156" s="26">
        <f t="shared" ref="BG1156:BG1158" si="5607">BG1157</f>
        <v>0</v>
      </c>
      <c r="BH1156" s="26">
        <f t="shared" ref="BH1156:BH1158" si="5608">BH1157</f>
        <v>0</v>
      </c>
      <c r="BI1156" s="26">
        <f t="shared" ref="BI1156:BI1158" si="5609">BI1157</f>
        <v>0</v>
      </c>
      <c r="BJ1156" s="26">
        <f t="shared" ref="BJ1156:BJ1158" si="5610">BJ1157</f>
        <v>0</v>
      </c>
      <c r="BK1156" s="26">
        <f t="shared" ref="BK1156:BK1158" si="5611">BK1157</f>
        <v>0</v>
      </c>
      <c r="BL1156" s="26">
        <f t="shared" si="5464"/>
        <v>3989.625</v>
      </c>
      <c r="BM1156" s="26">
        <f t="shared" ref="BM1156:BM1158" si="5612">BM1157</f>
        <v>0</v>
      </c>
      <c r="BN1156" s="53">
        <f t="shared" si="5458"/>
        <v>3989.625</v>
      </c>
      <c r="BO1156" s="26">
        <f t="shared" si="5465"/>
        <v>0</v>
      </c>
      <c r="BP1156" s="26">
        <f t="shared" ref="BP1156:BS1158" si="5613">BP1157</f>
        <v>0</v>
      </c>
      <c r="BQ1156" s="53">
        <f t="shared" si="5459"/>
        <v>0</v>
      </c>
      <c r="BR1156" s="52">
        <f t="shared" si="5466"/>
        <v>0</v>
      </c>
      <c r="BS1156" s="26">
        <f t="shared" si="5613"/>
        <v>0</v>
      </c>
      <c r="BT1156" s="27"/>
    </row>
    <row r="1157" spans="1:73" ht="31.2" x14ac:dyDescent="0.3">
      <c r="A1157" s="67" t="s">
        <v>510</v>
      </c>
      <c r="B1157" s="67" t="s">
        <v>26</v>
      </c>
      <c r="C1157" s="67" t="s">
        <v>28</v>
      </c>
      <c r="D1157" s="67" t="s">
        <v>103</v>
      </c>
      <c r="E1157" s="67"/>
      <c r="F1157" s="68" t="s">
        <v>104</v>
      </c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>
        <f t="shared" si="5602"/>
        <v>0</v>
      </c>
      <c r="BC1157" s="26">
        <f t="shared" si="5603"/>
        <v>0</v>
      </c>
      <c r="BD1157" s="26">
        <f t="shared" si="5604"/>
        <v>3989.625</v>
      </c>
      <c r="BE1157" s="26">
        <f t="shared" si="5605"/>
        <v>0</v>
      </c>
      <c r="BF1157" s="26">
        <f t="shared" si="5606"/>
        <v>0</v>
      </c>
      <c r="BG1157" s="26">
        <f t="shared" si="5607"/>
        <v>0</v>
      </c>
      <c r="BH1157" s="26">
        <f t="shared" si="5608"/>
        <v>0</v>
      </c>
      <c r="BI1157" s="26">
        <f t="shared" si="5609"/>
        <v>0</v>
      </c>
      <c r="BJ1157" s="26">
        <f t="shared" si="5610"/>
        <v>0</v>
      </c>
      <c r="BK1157" s="26">
        <f t="shared" si="5611"/>
        <v>0</v>
      </c>
      <c r="BL1157" s="26">
        <f t="shared" si="5464"/>
        <v>3989.625</v>
      </c>
      <c r="BM1157" s="26">
        <f t="shared" si="5612"/>
        <v>0</v>
      </c>
      <c r="BN1157" s="53">
        <f t="shared" si="5458"/>
        <v>3989.625</v>
      </c>
      <c r="BO1157" s="26">
        <f t="shared" si="5465"/>
        <v>0</v>
      </c>
      <c r="BP1157" s="26">
        <f t="shared" si="5613"/>
        <v>0</v>
      </c>
      <c r="BQ1157" s="53">
        <f t="shared" si="5459"/>
        <v>0</v>
      </c>
      <c r="BR1157" s="52">
        <f t="shared" si="5466"/>
        <v>0</v>
      </c>
      <c r="BS1157" s="26">
        <f t="shared" si="5613"/>
        <v>0</v>
      </c>
      <c r="BT1157" s="27"/>
    </row>
    <row r="1158" spans="1:73" ht="31.2" x14ac:dyDescent="0.3">
      <c r="A1158" s="67" t="s">
        <v>510</v>
      </c>
      <c r="B1158" s="67" t="s">
        <v>26</v>
      </c>
      <c r="C1158" s="67" t="s">
        <v>28</v>
      </c>
      <c r="D1158" s="67" t="s">
        <v>105</v>
      </c>
      <c r="E1158" s="67"/>
      <c r="F1158" s="68" t="s">
        <v>106</v>
      </c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>
        <f t="shared" si="5602"/>
        <v>0</v>
      </c>
      <c r="BC1158" s="26">
        <f t="shared" si="5603"/>
        <v>0</v>
      </c>
      <c r="BD1158" s="26">
        <f t="shared" si="5604"/>
        <v>3989.625</v>
      </c>
      <c r="BE1158" s="26">
        <f t="shared" si="5605"/>
        <v>0</v>
      </c>
      <c r="BF1158" s="26">
        <f t="shared" si="5606"/>
        <v>0</v>
      </c>
      <c r="BG1158" s="26">
        <f t="shared" si="5607"/>
        <v>0</v>
      </c>
      <c r="BH1158" s="26">
        <f t="shared" si="5608"/>
        <v>0</v>
      </c>
      <c r="BI1158" s="26">
        <f t="shared" si="5609"/>
        <v>0</v>
      </c>
      <c r="BJ1158" s="26">
        <f t="shared" si="5610"/>
        <v>0</v>
      </c>
      <c r="BK1158" s="26">
        <f t="shared" si="5611"/>
        <v>0</v>
      </c>
      <c r="BL1158" s="26">
        <f t="shared" si="5464"/>
        <v>3989.625</v>
      </c>
      <c r="BM1158" s="26">
        <f t="shared" si="5612"/>
        <v>0</v>
      </c>
      <c r="BN1158" s="53">
        <f t="shared" si="5458"/>
        <v>3989.625</v>
      </c>
      <c r="BO1158" s="26">
        <f t="shared" si="5465"/>
        <v>0</v>
      </c>
      <c r="BP1158" s="26">
        <f t="shared" si="5613"/>
        <v>0</v>
      </c>
      <c r="BQ1158" s="53">
        <f t="shared" si="5459"/>
        <v>0</v>
      </c>
      <c r="BR1158" s="52">
        <f t="shared" si="5466"/>
        <v>0</v>
      </c>
      <c r="BS1158" s="26">
        <f t="shared" si="5613"/>
        <v>0</v>
      </c>
      <c r="BT1158" s="27"/>
    </row>
    <row r="1159" spans="1:73" ht="31.2" x14ac:dyDescent="0.3">
      <c r="A1159" s="67" t="s">
        <v>510</v>
      </c>
      <c r="B1159" s="67" t="s">
        <v>26</v>
      </c>
      <c r="C1159" s="67" t="s">
        <v>28</v>
      </c>
      <c r="D1159" s="67" t="s">
        <v>105</v>
      </c>
      <c r="E1159" s="73" t="s">
        <v>38</v>
      </c>
      <c r="F1159" s="68" t="s">
        <v>39</v>
      </c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>
        <v>3989.625</v>
      </c>
      <c r="BE1159" s="26"/>
      <c r="BF1159" s="26"/>
      <c r="BG1159" s="26"/>
      <c r="BH1159" s="26"/>
      <c r="BI1159" s="26"/>
      <c r="BJ1159" s="26"/>
      <c r="BK1159" s="26"/>
      <c r="BL1159" s="26">
        <f t="shared" si="5464"/>
        <v>3989.625</v>
      </c>
      <c r="BM1159" s="26"/>
      <c r="BN1159" s="53">
        <f t="shared" si="5458"/>
        <v>3989.625</v>
      </c>
      <c r="BO1159" s="26">
        <f t="shared" si="5465"/>
        <v>0</v>
      </c>
      <c r="BP1159" s="26"/>
      <c r="BQ1159" s="53">
        <f t="shared" si="5459"/>
        <v>0</v>
      </c>
      <c r="BR1159" s="52">
        <f t="shared" si="5466"/>
        <v>0</v>
      </c>
      <c r="BS1159" s="26"/>
      <c r="BT1159" s="27"/>
    </row>
    <row r="1160" spans="1:73" s="81" customFormat="1" ht="31.2" x14ac:dyDescent="0.3">
      <c r="A1160" s="63" t="s">
        <v>510</v>
      </c>
      <c r="B1160" s="63" t="s">
        <v>62</v>
      </c>
      <c r="C1160" s="63"/>
      <c r="D1160" s="63"/>
      <c r="E1160" s="69"/>
      <c r="F1160" s="64" t="s">
        <v>141</v>
      </c>
      <c r="G1160" s="17">
        <f t="shared" ref="G1160:L1160" si="5614">G1161+G1170</f>
        <v>2571.3000000000002</v>
      </c>
      <c r="H1160" s="17">
        <f t="shared" si="5614"/>
        <v>2572.6000000000004</v>
      </c>
      <c r="I1160" s="17">
        <f t="shared" si="5614"/>
        <v>2554</v>
      </c>
      <c r="J1160" s="17">
        <f t="shared" si="5614"/>
        <v>0</v>
      </c>
      <c r="K1160" s="17">
        <f t="shared" si="5614"/>
        <v>0</v>
      </c>
      <c r="L1160" s="17">
        <f t="shared" si="5614"/>
        <v>0</v>
      </c>
      <c r="M1160" s="17">
        <f t="shared" si="5587"/>
        <v>2571.3000000000002</v>
      </c>
      <c r="N1160" s="17">
        <f t="shared" si="5588"/>
        <v>2572.6000000000004</v>
      </c>
      <c r="O1160" s="17">
        <f t="shared" si="5589"/>
        <v>2554</v>
      </c>
      <c r="P1160" s="17">
        <f t="shared" ref="P1160:AB1160" si="5615">P1161+P1170</f>
        <v>0</v>
      </c>
      <c r="Q1160" s="17">
        <f t="shared" si="5615"/>
        <v>0</v>
      </c>
      <c r="R1160" s="17">
        <f t="shared" si="5615"/>
        <v>0</v>
      </c>
      <c r="S1160" s="17">
        <f t="shared" si="5615"/>
        <v>0</v>
      </c>
      <c r="T1160" s="17">
        <f t="shared" si="5615"/>
        <v>0</v>
      </c>
      <c r="U1160" s="17">
        <f t="shared" si="5615"/>
        <v>0</v>
      </c>
      <c r="V1160" s="17">
        <f t="shared" si="5615"/>
        <v>0</v>
      </c>
      <c r="W1160" s="17">
        <f t="shared" si="5615"/>
        <v>0</v>
      </c>
      <c r="X1160" s="17">
        <f t="shared" si="5615"/>
        <v>0</v>
      </c>
      <c r="Y1160" s="17">
        <f t="shared" si="5615"/>
        <v>0</v>
      </c>
      <c r="Z1160" s="17">
        <f t="shared" si="5615"/>
        <v>0</v>
      </c>
      <c r="AA1160" s="17">
        <f t="shared" si="5615"/>
        <v>0</v>
      </c>
      <c r="AB1160" s="17">
        <f t="shared" si="5615"/>
        <v>0</v>
      </c>
      <c r="AC1160" s="17">
        <f t="shared" si="5486"/>
        <v>2571.3000000000002</v>
      </c>
      <c r="AD1160" s="17">
        <f t="shared" si="5487"/>
        <v>2572.6000000000004</v>
      </c>
      <c r="AE1160" s="17">
        <f t="shared" si="5488"/>
        <v>2554</v>
      </c>
      <c r="AF1160" s="17">
        <f>AF1161+AF1170</f>
        <v>0</v>
      </c>
      <c r="AG1160" s="17">
        <f t="shared" si="5490"/>
        <v>2571.3000000000002</v>
      </c>
      <c r="AH1160" s="17">
        <f t="shared" si="5491"/>
        <v>2572.6000000000004</v>
      </c>
      <c r="AI1160" s="17">
        <f t="shared" si="5492"/>
        <v>2554</v>
      </c>
      <c r="AJ1160" s="17">
        <f t="shared" ref="AJ1160:AR1160" si="5616">AJ1161+AJ1170</f>
        <v>0</v>
      </c>
      <c r="AK1160" s="17">
        <f t="shared" si="5616"/>
        <v>0</v>
      </c>
      <c r="AL1160" s="17">
        <f t="shared" si="5616"/>
        <v>0</v>
      </c>
      <c r="AM1160" s="17">
        <f t="shared" si="5616"/>
        <v>0</v>
      </c>
      <c r="AN1160" s="17">
        <f t="shared" si="5616"/>
        <v>0</v>
      </c>
      <c r="AO1160" s="17">
        <f t="shared" si="5616"/>
        <v>0</v>
      </c>
      <c r="AP1160" s="17">
        <f t="shared" si="5616"/>
        <v>0</v>
      </c>
      <c r="AQ1160" s="17">
        <f t="shared" si="5616"/>
        <v>0</v>
      </c>
      <c r="AR1160" s="17">
        <f t="shared" si="5616"/>
        <v>0</v>
      </c>
      <c r="AS1160" s="17">
        <f t="shared" si="5558"/>
        <v>2571.3000000000002</v>
      </c>
      <c r="AT1160" s="17">
        <f t="shared" si="5559"/>
        <v>2572.6000000000004</v>
      </c>
      <c r="AU1160" s="17">
        <f t="shared" si="5560"/>
        <v>2554</v>
      </c>
      <c r="AV1160" s="17">
        <f>AV1161+AV1170</f>
        <v>0</v>
      </c>
      <c r="AW1160" s="17">
        <f>AW1161+AW1170</f>
        <v>0</v>
      </c>
      <c r="AX1160" s="17">
        <f>AX1161+AX1170</f>
        <v>0</v>
      </c>
      <c r="AY1160" s="17">
        <f t="shared" si="5564"/>
        <v>2571.3000000000002</v>
      </c>
      <c r="AZ1160" s="17">
        <f t="shared" si="5565"/>
        <v>2572.6000000000004</v>
      </c>
      <c r="BA1160" s="17">
        <f t="shared" si="5566"/>
        <v>2554</v>
      </c>
      <c r="BB1160" s="17">
        <f t="shared" ref="BB1160:BK1160" si="5617">BB1161+BB1170</f>
        <v>0</v>
      </c>
      <c r="BC1160" s="17">
        <f t="shared" si="5617"/>
        <v>0</v>
      </c>
      <c r="BD1160" s="17">
        <f t="shared" si="5617"/>
        <v>356.1</v>
      </c>
      <c r="BE1160" s="17">
        <f t="shared" si="5617"/>
        <v>0</v>
      </c>
      <c r="BF1160" s="17">
        <f t="shared" si="5617"/>
        <v>0</v>
      </c>
      <c r="BG1160" s="17">
        <f t="shared" si="5617"/>
        <v>0</v>
      </c>
      <c r="BH1160" s="17">
        <f t="shared" si="5617"/>
        <v>0</v>
      </c>
      <c r="BI1160" s="17">
        <f t="shared" si="5617"/>
        <v>0</v>
      </c>
      <c r="BJ1160" s="17">
        <f t="shared" si="5617"/>
        <v>0</v>
      </c>
      <c r="BK1160" s="17">
        <f t="shared" si="5617"/>
        <v>0</v>
      </c>
      <c r="BL1160" s="17">
        <f t="shared" si="5464"/>
        <v>2927.4</v>
      </c>
      <c r="BM1160" s="17">
        <f>BM1161+BM1170</f>
        <v>0</v>
      </c>
      <c r="BN1160" s="77">
        <f t="shared" si="5458"/>
        <v>2927.4</v>
      </c>
      <c r="BO1160" s="17">
        <f t="shared" si="5465"/>
        <v>2572.6000000000004</v>
      </c>
      <c r="BP1160" s="17">
        <f>BP1161+BP1170</f>
        <v>0</v>
      </c>
      <c r="BQ1160" s="77">
        <f t="shared" si="5459"/>
        <v>2572.6000000000004</v>
      </c>
      <c r="BR1160" s="79">
        <f t="shared" si="5466"/>
        <v>2554</v>
      </c>
      <c r="BS1160" s="17">
        <f>BS1161+BS1170</f>
        <v>0</v>
      </c>
      <c r="BT1160" s="18"/>
      <c r="BU1160" s="14"/>
    </row>
    <row r="1161" spans="1:73" s="82" customFormat="1" ht="46.8" x14ac:dyDescent="0.3">
      <c r="A1161" s="65" t="s">
        <v>510</v>
      </c>
      <c r="B1161" s="65" t="s">
        <v>62</v>
      </c>
      <c r="C1161" s="65" t="s">
        <v>291</v>
      </c>
      <c r="D1161" s="65"/>
      <c r="E1161" s="70"/>
      <c r="F1161" s="66" t="s">
        <v>451</v>
      </c>
      <c r="G1161" s="22">
        <f t="shared" ref="G1161:G1163" si="5618">G1162</f>
        <v>551.80000000000007</v>
      </c>
      <c r="H1161" s="22">
        <f t="shared" ref="H1161:H1163" si="5619">H1162</f>
        <v>512.20000000000005</v>
      </c>
      <c r="I1161" s="22">
        <f t="shared" ref="I1161:I1163" si="5620">I1162</f>
        <v>493.6</v>
      </c>
      <c r="J1161" s="22">
        <f t="shared" ref="J1161:J1163" si="5621">J1162</f>
        <v>0</v>
      </c>
      <c r="K1161" s="22">
        <f t="shared" ref="K1161:K1163" si="5622">K1162</f>
        <v>0</v>
      </c>
      <c r="L1161" s="22">
        <f t="shared" ref="L1161:L1163" si="5623">L1162</f>
        <v>0</v>
      </c>
      <c r="M1161" s="22">
        <f t="shared" si="5587"/>
        <v>551.80000000000007</v>
      </c>
      <c r="N1161" s="22">
        <f t="shared" si="5588"/>
        <v>512.20000000000005</v>
      </c>
      <c r="O1161" s="22">
        <f t="shared" si="5589"/>
        <v>493.6</v>
      </c>
      <c r="P1161" s="22">
        <f t="shared" ref="P1161:P1163" si="5624">P1162</f>
        <v>0</v>
      </c>
      <c r="Q1161" s="22">
        <f t="shared" ref="Q1161:Q1163" si="5625">Q1162</f>
        <v>0</v>
      </c>
      <c r="R1161" s="22">
        <f t="shared" ref="R1161:R1163" si="5626">R1162</f>
        <v>0</v>
      </c>
      <c r="S1161" s="22">
        <f t="shared" ref="S1161:S1163" si="5627">S1162</f>
        <v>0</v>
      </c>
      <c r="T1161" s="22">
        <f t="shared" ref="T1161:T1163" si="5628">T1162</f>
        <v>0</v>
      </c>
      <c r="U1161" s="22">
        <f t="shared" ref="U1161:U1163" si="5629">U1162</f>
        <v>0</v>
      </c>
      <c r="V1161" s="22">
        <f t="shared" ref="V1161:V1163" si="5630">V1162</f>
        <v>0</v>
      </c>
      <c r="W1161" s="22">
        <f t="shared" ref="W1161:W1163" si="5631">W1162</f>
        <v>0</v>
      </c>
      <c r="X1161" s="22">
        <f t="shared" ref="X1161:X1163" si="5632">X1162</f>
        <v>0</v>
      </c>
      <c r="Y1161" s="22">
        <f t="shared" ref="Y1161:Y1163" si="5633">Y1162</f>
        <v>0</v>
      </c>
      <c r="Z1161" s="22">
        <f t="shared" ref="Z1161:Z1163" si="5634">Z1162</f>
        <v>0</v>
      </c>
      <c r="AA1161" s="22">
        <f t="shared" ref="AA1161:AA1163" si="5635">AA1162</f>
        <v>0</v>
      </c>
      <c r="AB1161" s="22">
        <f t="shared" ref="AB1161:AB1163" si="5636">AB1162</f>
        <v>0</v>
      </c>
      <c r="AC1161" s="22">
        <f t="shared" si="5486"/>
        <v>551.80000000000007</v>
      </c>
      <c r="AD1161" s="22">
        <f t="shared" si="5487"/>
        <v>512.20000000000005</v>
      </c>
      <c r="AE1161" s="22">
        <f t="shared" si="5488"/>
        <v>493.6</v>
      </c>
      <c r="AF1161" s="22">
        <f t="shared" ref="AF1161:AF1163" si="5637">AF1162</f>
        <v>0</v>
      </c>
      <c r="AG1161" s="22">
        <f t="shared" si="5490"/>
        <v>551.80000000000007</v>
      </c>
      <c r="AH1161" s="22">
        <f t="shared" si="5491"/>
        <v>512.20000000000005</v>
      </c>
      <c r="AI1161" s="22">
        <f t="shared" si="5492"/>
        <v>493.6</v>
      </c>
      <c r="AJ1161" s="22">
        <f t="shared" ref="AJ1161:AJ1163" si="5638">AJ1162</f>
        <v>0</v>
      </c>
      <c r="AK1161" s="22">
        <f t="shared" ref="AK1161:AK1163" si="5639">AK1162</f>
        <v>0</v>
      </c>
      <c r="AL1161" s="22">
        <f t="shared" ref="AL1161:AL1163" si="5640">AL1162</f>
        <v>0</v>
      </c>
      <c r="AM1161" s="22">
        <f t="shared" ref="AM1161:AM1163" si="5641">AM1162</f>
        <v>0</v>
      </c>
      <c r="AN1161" s="22">
        <f t="shared" ref="AN1161:AN1163" si="5642">AN1162</f>
        <v>0</v>
      </c>
      <c r="AO1161" s="22">
        <f t="shared" ref="AO1161:AO1163" si="5643">AO1162</f>
        <v>0</v>
      </c>
      <c r="AP1161" s="22">
        <f t="shared" ref="AP1161:AP1163" si="5644">AP1162</f>
        <v>0</v>
      </c>
      <c r="AQ1161" s="22">
        <f t="shared" ref="AQ1161:AQ1163" si="5645">AQ1162</f>
        <v>0</v>
      </c>
      <c r="AR1161" s="22">
        <f t="shared" ref="AR1161:AR1163" si="5646">AR1162</f>
        <v>0</v>
      </c>
      <c r="AS1161" s="22">
        <f t="shared" si="5558"/>
        <v>551.80000000000007</v>
      </c>
      <c r="AT1161" s="22">
        <f t="shared" si="5559"/>
        <v>512.20000000000005</v>
      </c>
      <c r="AU1161" s="22">
        <f t="shared" si="5560"/>
        <v>493.6</v>
      </c>
      <c r="AV1161" s="22">
        <f t="shared" ref="AV1161:AV1163" si="5647">AV1162</f>
        <v>0</v>
      </c>
      <c r="AW1161" s="22">
        <f t="shared" ref="AW1161:AW1163" si="5648">AW1162</f>
        <v>0</v>
      </c>
      <c r="AX1161" s="22">
        <f t="shared" ref="AX1161:AX1163" si="5649">AX1162</f>
        <v>0</v>
      </c>
      <c r="AY1161" s="22">
        <f t="shared" si="5564"/>
        <v>551.80000000000007</v>
      </c>
      <c r="AZ1161" s="22">
        <f t="shared" si="5565"/>
        <v>512.20000000000005</v>
      </c>
      <c r="BA1161" s="22">
        <f t="shared" si="5566"/>
        <v>493.6</v>
      </c>
      <c r="BB1161" s="22">
        <f t="shared" ref="BB1161:BB1163" si="5650">BB1162</f>
        <v>0</v>
      </c>
      <c r="BC1161" s="22">
        <f t="shared" ref="BC1161:BC1163" si="5651">BC1162</f>
        <v>0</v>
      </c>
      <c r="BD1161" s="22">
        <f t="shared" ref="BD1161:BD1163" si="5652">BD1162</f>
        <v>0</v>
      </c>
      <c r="BE1161" s="22">
        <f t="shared" ref="BE1161:BE1163" si="5653">BE1162</f>
        <v>0</v>
      </c>
      <c r="BF1161" s="22">
        <f t="shared" ref="BF1161:BF1163" si="5654">BF1162</f>
        <v>0</v>
      </c>
      <c r="BG1161" s="22">
        <f t="shared" ref="BG1161:BG1163" si="5655">BG1162</f>
        <v>0</v>
      </c>
      <c r="BH1161" s="22">
        <f t="shared" ref="BH1161:BH1163" si="5656">BH1162</f>
        <v>0</v>
      </c>
      <c r="BI1161" s="22">
        <f t="shared" ref="BI1161:BI1163" si="5657">BI1162</f>
        <v>0</v>
      </c>
      <c r="BJ1161" s="22">
        <f t="shared" ref="BJ1161:BJ1163" si="5658">BJ1162</f>
        <v>0</v>
      </c>
      <c r="BK1161" s="22">
        <f t="shared" ref="BK1161:BK1163" si="5659">BK1162</f>
        <v>0</v>
      </c>
      <c r="BL1161" s="22">
        <f t="shared" si="5464"/>
        <v>551.80000000000007</v>
      </c>
      <c r="BM1161" s="22">
        <f t="shared" ref="BM1161:BM1163" si="5660">BM1162</f>
        <v>0</v>
      </c>
      <c r="BN1161" s="78">
        <f t="shared" si="5458"/>
        <v>551.80000000000007</v>
      </c>
      <c r="BO1161" s="22">
        <f t="shared" si="5465"/>
        <v>512.20000000000005</v>
      </c>
      <c r="BP1161" s="22">
        <f t="shared" ref="BP1161:BS1163" si="5661">BP1162</f>
        <v>0</v>
      </c>
      <c r="BQ1161" s="78">
        <f t="shared" si="5459"/>
        <v>512.20000000000005</v>
      </c>
      <c r="BR1161" s="80">
        <f t="shared" si="5466"/>
        <v>493.6</v>
      </c>
      <c r="BS1161" s="22">
        <f t="shared" si="5661"/>
        <v>0</v>
      </c>
      <c r="BT1161" s="23"/>
      <c r="BU1161" s="19"/>
    </row>
    <row r="1162" spans="1:73" x14ac:dyDescent="0.3">
      <c r="A1162" s="67" t="s">
        <v>510</v>
      </c>
      <c r="B1162" s="67" t="s">
        <v>62</v>
      </c>
      <c r="C1162" s="67" t="s">
        <v>291</v>
      </c>
      <c r="D1162" s="67" t="s">
        <v>225</v>
      </c>
      <c r="E1162" s="71"/>
      <c r="F1162" s="68" t="s">
        <v>226</v>
      </c>
      <c r="G1162" s="26">
        <f t="shared" si="5618"/>
        <v>551.80000000000007</v>
      </c>
      <c r="H1162" s="26">
        <f t="shared" si="5619"/>
        <v>512.20000000000005</v>
      </c>
      <c r="I1162" s="26">
        <f t="shared" si="5620"/>
        <v>493.6</v>
      </c>
      <c r="J1162" s="26">
        <f t="shared" si="5621"/>
        <v>0</v>
      </c>
      <c r="K1162" s="26">
        <f t="shared" si="5622"/>
        <v>0</v>
      </c>
      <c r="L1162" s="26">
        <f t="shared" si="5623"/>
        <v>0</v>
      </c>
      <c r="M1162" s="26">
        <f t="shared" si="5587"/>
        <v>551.80000000000007</v>
      </c>
      <c r="N1162" s="26">
        <f t="shared" si="5588"/>
        <v>512.20000000000005</v>
      </c>
      <c r="O1162" s="26">
        <f t="shared" si="5589"/>
        <v>493.6</v>
      </c>
      <c r="P1162" s="26">
        <f t="shared" si="5624"/>
        <v>0</v>
      </c>
      <c r="Q1162" s="26">
        <f t="shared" si="5625"/>
        <v>0</v>
      </c>
      <c r="R1162" s="26">
        <f t="shared" si="5626"/>
        <v>0</v>
      </c>
      <c r="S1162" s="26">
        <f t="shared" si="5627"/>
        <v>0</v>
      </c>
      <c r="T1162" s="26">
        <f t="shared" si="5628"/>
        <v>0</v>
      </c>
      <c r="U1162" s="26">
        <f t="shared" si="5629"/>
        <v>0</v>
      </c>
      <c r="V1162" s="26">
        <f t="shared" si="5630"/>
        <v>0</v>
      </c>
      <c r="W1162" s="26">
        <f t="shared" si="5631"/>
        <v>0</v>
      </c>
      <c r="X1162" s="26">
        <f t="shared" si="5632"/>
        <v>0</v>
      </c>
      <c r="Y1162" s="26">
        <f t="shared" si="5633"/>
        <v>0</v>
      </c>
      <c r="Z1162" s="26">
        <f t="shared" si="5634"/>
        <v>0</v>
      </c>
      <c r="AA1162" s="26">
        <f t="shared" si="5635"/>
        <v>0</v>
      </c>
      <c r="AB1162" s="26">
        <f t="shared" si="5636"/>
        <v>0</v>
      </c>
      <c r="AC1162" s="26">
        <f t="shared" si="5486"/>
        <v>551.80000000000007</v>
      </c>
      <c r="AD1162" s="26">
        <f t="shared" si="5487"/>
        <v>512.20000000000005</v>
      </c>
      <c r="AE1162" s="26">
        <f t="shared" si="5488"/>
        <v>493.6</v>
      </c>
      <c r="AF1162" s="26">
        <f t="shared" si="5637"/>
        <v>0</v>
      </c>
      <c r="AG1162" s="26">
        <f t="shared" si="5490"/>
        <v>551.80000000000007</v>
      </c>
      <c r="AH1162" s="26">
        <f t="shared" si="5491"/>
        <v>512.20000000000005</v>
      </c>
      <c r="AI1162" s="26">
        <f t="shared" si="5492"/>
        <v>493.6</v>
      </c>
      <c r="AJ1162" s="26">
        <f t="shared" si="5638"/>
        <v>0</v>
      </c>
      <c r="AK1162" s="26">
        <f t="shared" si="5639"/>
        <v>0</v>
      </c>
      <c r="AL1162" s="26">
        <f t="shared" si="5640"/>
        <v>0</v>
      </c>
      <c r="AM1162" s="26">
        <f t="shared" si="5641"/>
        <v>0</v>
      </c>
      <c r="AN1162" s="26">
        <f t="shared" si="5642"/>
        <v>0</v>
      </c>
      <c r="AO1162" s="26">
        <f t="shared" si="5643"/>
        <v>0</v>
      </c>
      <c r="AP1162" s="26">
        <f t="shared" si="5644"/>
        <v>0</v>
      </c>
      <c r="AQ1162" s="26">
        <f t="shared" si="5645"/>
        <v>0</v>
      </c>
      <c r="AR1162" s="26">
        <f t="shared" si="5646"/>
        <v>0</v>
      </c>
      <c r="AS1162" s="26">
        <f t="shared" si="5558"/>
        <v>551.80000000000007</v>
      </c>
      <c r="AT1162" s="26">
        <f t="shared" si="5559"/>
        <v>512.20000000000005</v>
      </c>
      <c r="AU1162" s="26">
        <f t="shared" si="5560"/>
        <v>493.6</v>
      </c>
      <c r="AV1162" s="26">
        <f t="shared" si="5647"/>
        <v>0</v>
      </c>
      <c r="AW1162" s="26">
        <f t="shared" si="5648"/>
        <v>0</v>
      </c>
      <c r="AX1162" s="26">
        <f t="shared" si="5649"/>
        <v>0</v>
      </c>
      <c r="AY1162" s="26">
        <f t="shared" si="5564"/>
        <v>551.80000000000007</v>
      </c>
      <c r="AZ1162" s="26">
        <f t="shared" si="5565"/>
        <v>512.20000000000005</v>
      </c>
      <c r="BA1162" s="26">
        <f t="shared" si="5566"/>
        <v>493.6</v>
      </c>
      <c r="BB1162" s="26">
        <f t="shared" si="5650"/>
        <v>0</v>
      </c>
      <c r="BC1162" s="26">
        <f t="shared" si="5651"/>
        <v>0</v>
      </c>
      <c r="BD1162" s="26">
        <f t="shared" si="5652"/>
        <v>0</v>
      </c>
      <c r="BE1162" s="26">
        <f t="shared" si="5653"/>
        <v>0</v>
      </c>
      <c r="BF1162" s="26">
        <f t="shared" si="5654"/>
        <v>0</v>
      </c>
      <c r="BG1162" s="26">
        <f t="shared" si="5655"/>
        <v>0</v>
      </c>
      <c r="BH1162" s="26">
        <f t="shared" si="5656"/>
        <v>0</v>
      </c>
      <c r="BI1162" s="26">
        <f t="shared" si="5657"/>
        <v>0</v>
      </c>
      <c r="BJ1162" s="26">
        <f t="shared" si="5658"/>
        <v>0</v>
      </c>
      <c r="BK1162" s="26">
        <f t="shared" si="5659"/>
        <v>0</v>
      </c>
      <c r="BL1162" s="26">
        <f t="shared" si="5464"/>
        <v>551.80000000000007</v>
      </c>
      <c r="BM1162" s="26">
        <f t="shared" si="5660"/>
        <v>0</v>
      </c>
      <c r="BN1162" s="53">
        <f t="shared" si="5458"/>
        <v>551.80000000000007</v>
      </c>
      <c r="BO1162" s="26">
        <f t="shared" si="5465"/>
        <v>512.20000000000005</v>
      </c>
      <c r="BP1162" s="26">
        <f t="shared" si="5661"/>
        <v>0</v>
      </c>
      <c r="BQ1162" s="53">
        <f t="shared" si="5459"/>
        <v>512.20000000000005</v>
      </c>
      <c r="BR1162" s="52">
        <f t="shared" si="5466"/>
        <v>493.6</v>
      </c>
      <c r="BS1162" s="26">
        <f t="shared" si="5661"/>
        <v>0</v>
      </c>
      <c r="BT1162" s="27"/>
    </row>
    <row r="1163" spans="1:73" x14ac:dyDescent="0.3">
      <c r="A1163" s="67" t="s">
        <v>510</v>
      </c>
      <c r="B1163" s="67" t="s">
        <v>62</v>
      </c>
      <c r="C1163" s="67" t="s">
        <v>291</v>
      </c>
      <c r="D1163" s="67" t="s">
        <v>227</v>
      </c>
      <c r="E1163" s="71"/>
      <c r="F1163" s="68" t="s">
        <v>33</v>
      </c>
      <c r="G1163" s="26">
        <f t="shared" si="5618"/>
        <v>551.80000000000007</v>
      </c>
      <c r="H1163" s="26">
        <f t="shared" si="5619"/>
        <v>512.20000000000005</v>
      </c>
      <c r="I1163" s="26">
        <f t="shared" si="5620"/>
        <v>493.6</v>
      </c>
      <c r="J1163" s="26">
        <f t="shared" si="5621"/>
        <v>0</v>
      </c>
      <c r="K1163" s="26">
        <f t="shared" si="5622"/>
        <v>0</v>
      </c>
      <c r="L1163" s="26">
        <f t="shared" si="5623"/>
        <v>0</v>
      </c>
      <c r="M1163" s="26">
        <f t="shared" si="5587"/>
        <v>551.80000000000007</v>
      </c>
      <c r="N1163" s="26">
        <f t="shared" si="5588"/>
        <v>512.20000000000005</v>
      </c>
      <c r="O1163" s="26">
        <f t="shared" si="5589"/>
        <v>493.6</v>
      </c>
      <c r="P1163" s="26">
        <f t="shared" si="5624"/>
        <v>0</v>
      </c>
      <c r="Q1163" s="26">
        <f t="shared" si="5625"/>
        <v>0</v>
      </c>
      <c r="R1163" s="26">
        <f t="shared" si="5626"/>
        <v>0</v>
      </c>
      <c r="S1163" s="26">
        <f t="shared" si="5627"/>
        <v>0</v>
      </c>
      <c r="T1163" s="26">
        <f t="shared" si="5628"/>
        <v>0</v>
      </c>
      <c r="U1163" s="26">
        <f t="shared" si="5629"/>
        <v>0</v>
      </c>
      <c r="V1163" s="26">
        <f t="shared" si="5630"/>
        <v>0</v>
      </c>
      <c r="W1163" s="26">
        <f t="shared" si="5631"/>
        <v>0</v>
      </c>
      <c r="X1163" s="26">
        <f t="shared" si="5632"/>
        <v>0</v>
      </c>
      <c r="Y1163" s="26">
        <f t="shared" si="5633"/>
        <v>0</v>
      </c>
      <c r="Z1163" s="26">
        <f t="shared" si="5634"/>
        <v>0</v>
      </c>
      <c r="AA1163" s="26">
        <f t="shared" si="5635"/>
        <v>0</v>
      </c>
      <c r="AB1163" s="26">
        <f t="shared" si="5636"/>
        <v>0</v>
      </c>
      <c r="AC1163" s="26">
        <f t="shared" si="5486"/>
        <v>551.80000000000007</v>
      </c>
      <c r="AD1163" s="26">
        <f t="shared" si="5487"/>
        <v>512.20000000000005</v>
      </c>
      <c r="AE1163" s="26">
        <f t="shared" si="5488"/>
        <v>493.6</v>
      </c>
      <c r="AF1163" s="26">
        <f t="shared" si="5637"/>
        <v>0</v>
      </c>
      <c r="AG1163" s="26">
        <f t="shared" si="5490"/>
        <v>551.80000000000007</v>
      </c>
      <c r="AH1163" s="26">
        <f t="shared" si="5491"/>
        <v>512.20000000000005</v>
      </c>
      <c r="AI1163" s="26">
        <f t="shared" si="5492"/>
        <v>493.6</v>
      </c>
      <c r="AJ1163" s="26">
        <f t="shared" si="5638"/>
        <v>0</v>
      </c>
      <c r="AK1163" s="26">
        <f t="shared" si="5639"/>
        <v>0</v>
      </c>
      <c r="AL1163" s="26">
        <f t="shared" si="5640"/>
        <v>0</v>
      </c>
      <c r="AM1163" s="26">
        <f t="shared" si="5641"/>
        <v>0</v>
      </c>
      <c r="AN1163" s="26">
        <f t="shared" si="5642"/>
        <v>0</v>
      </c>
      <c r="AO1163" s="26">
        <f t="shared" si="5643"/>
        <v>0</v>
      </c>
      <c r="AP1163" s="26">
        <f t="shared" si="5644"/>
        <v>0</v>
      </c>
      <c r="AQ1163" s="26">
        <f t="shared" si="5645"/>
        <v>0</v>
      </c>
      <c r="AR1163" s="26">
        <f t="shared" si="5646"/>
        <v>0</v>
      </c>
      <c r="AS1163" s="26">
        <f t="shared" si="5558"/>
        <v>551.80000000000007</v>
      </c>
      <c r="AT1163" s="26">
        <f t="shared" si="5559"/>
        <v>512.20000000000005</v>
      </c>
      <c r="AU1163" s="26">
        <f t="shared" si="5560"/>
        <v>493.6</v>
      </c>
      <c r="AV1163" s="26">
        <f t="shared" si="5647"/>
        <v>0</v>
      </c>
      <c r="AW1163" s="26">
        <f t="shared" si="5648"/>
        <v>0</v>
      </c>
      <c r="AX1163" s="26">
        <f t="shared" si="5649"/>
        <v>0</v>
      </c>
      <c r="AY1163" s="26">
        <f t="shared" si="5564"/>
        <v>551.80000000000007</v>
      </c>
      <c r="AZ1163" s="26">
        <f t="shared" si="5565"/>
        <v>512.20000000000005</v>
      </c>
      <c r="BA1163" s="26">
        <f t="shared" si="5566"/>
        <v>493.6</v>
      </c>
      <c r="BB1163" s="26">
        <f t="shared" si="5650"/>
        <v>0</v>
      </c>
      <c r="BC1163" s="26">
        <f t="shared" si="5651"/>
        <v>0</v>
      </c>
      <c r="BD1163" s="26">
        <f t="shared" si="5652"/>
        <v>0</v>
      </c>
      <c r="BE1163" s="26">
        <f t="shared" si="5653"/>
        <v>0</v>
      </c>
      <c r="BF1163" s="26">
        <f t="shared" si="5654"/>
        <v>0</v>
      </c>
      <c r="BG1163" s="26">
        <f t="shared" si="5655"/>
        <v>0</v>
      </c>
      <c r="BH1163" s="26">
        <f t="shared" si="5656"/>
        <v>0</v>
      </c>
      <c r="BI1163" s="26">
        <f t="shared" si="5657"/>
        <v>0</v>
      </c>
      <c r="BJ1163" s="26">
        <f t="shared" si="5658"/>
        <v>0</v>
      </c>
      <c r="BK1163" s="26">
        <f t="shared" si="5659"/>
        <v>0</v>
      </c>
      <c r="BL1163" s="26">
        <f t="shared" si="5464"/>
        <v>551.80000000000007</v>
      </c>
      <c r="BM1163" s="26">
        <f t="shared" si="5660"/>
        <v>0</v>
      </c>
      <c r="BN1163" s="53">
        <f t="shared" si="5458"/>
        <v>551.80000000000007</v>
      </c>
      <c r="BO1163" s="26">
        <f t="shared" si="5465"/>
        <v>512.20000000000005</v>
      </c>
      <c r="BP1163" s="26">
        <f t="shared" si="5661"/>
        <v>0</v>
      </c>
      <c r="BQ1163" s="53">
        <f t="shared" si="5459"/>
        <v>512.20000000000005</v>
      </c>
      <c r="BR1163" s="52">
        <f t="shared" si="5466"/>
        <v>493.6</v>
      </c>
      <c r="BS1163" s="26">
        <f t="shared" si="5661"/>
        <v>0</v>
      </c>
      <c r="BT1163" s="27"/>
    </row>
    <row r="1164" spans="1:73" ht="93.6" x14ac:dyDescent="0.3">
      <c r="A1164" s="67" t="s">
        <v>510</v>
      </c>
      <c r="B1164" s="67" t="s">
        <v>62</v>
      </c>
      <c r="C1164" s="67" t="s">
        <v>291</v>
      </c>
      <c r="D1164" s="67" t="s">
        <v>452</v>
      </c>
      <c r="E1164" s="71"/>
      <c r="F1164" s="68" t="s">
        <v>453</v>
      </c>
      <c r="G1164" s="26">
        <f t="shared" ref="G1164:L1164" si="5662">G1165+G1167</f>
        <v>551.80000000000007</v>
      </c>
      <c r="H1164" s="26">
        <f t="shared" si="5662"/>
        <v>512.20000000000005</v>
      </c>
      <c r="I1164" s="26">
        <f t="shared" si="5662"/>
        <v>493.6</v>
      </c>
      <c r="J1164" s="26">
        <f t="shared" si="5662"/>
        <v>0</v>
      </c>
      <c r="K1164" s="26">
        <f t="shared" si="5662"/>
        <v>0</v>
      </c>
      <c r="L1164" s="26">
        <f t="shared" si="5662"/>
        <v>0</v>
      </c>
      <c r="M1164" s="26">
        <f t="shared" si="5587"/>
        <v>551.80000000000007</v>
      </c>
      <c r="N1164" s="26">
        <f t="shared" si="5588"/>
        <v>512.20000000000005</v>
      </c>
      <c r="O1164" s="26">
        <f t="shared" si="5589"/>
        <v>493.6</v>
      </c>
      <c r="P1164" s="26">
        <f t="shared" ref="P1164:AB1164" si="5663">P1165+P1167</f>
        <v>0</v>
      </c>
      <c r="Q1164" s="26">
        <f t="shared" si="5663"/>
        <v>0</v>
      </c>
      <c r="R1164" s="26">
        <f t="shared" si="5663"/>
        <v>0</v>
      </c>
      <c r="S1164" s="26">
        <f t="shared" si="5663"/>
        <v>0</v>
      </c>
      <c r="T1164" s="26">
        <f t="shared" si="5663"/>
        <v>0</v>
      </c>
      <c r="U1164" s="26">
        <f t="shared" si="5663"/>
        <v>0</v>
      </c>
      <c r="V1164" s="26">
        <f t="shared" si="5663"/>
        <v>0</v>
      </c>
      <c r="W1164" s="26">
        <f t="shared" si="5663"/>
        <v>0</v>
      </c>
      <c r="X1164" s="26">
        <f t="shared" si="5663"/>
        <v>0</v>
      </c>
      <c r="Y1164" s="26">
        <f t="shared" si="5663"/>
        <v>0</v>
      </c>
      <c r="Z1164" s="26">
        <f t="shared" si="5663"/>
        <v>0</v>
      </c>
      <c r="AA1164" s="26">
        <f t="shared" si="5663"/>
        <v>0</v>
      </c>
      <c r="AB1164" s="26">
        <f t="shared" si="5663"/>
        <v>0</v>
      </c>
      <c r="AC1164" s="26">
        <f t="shared" si="5486"/>
        <v>551.80000000000007</v>
      </c>
      <c r="AD1164" s="26">
        <f t="shared" si="5487"/>
        <v>512.20000000000005</v>
      </c>
      <c r="AE1164" s="26">
        <f t="shared" si="5488"/>
        <v>493.6</v>
      </c>
      <c r="AF1164" s="26">
        <f>AF1165+AF1167</f>
        <v>0</v>
      </c>
      <c r="AG1164" s="26">
        <f t="shared" si="5490"/>
        <v>551.80000000000007</v>
      </c>
      <c r="AH1164" s="26">
        <f t="shared" si="5491"/>
        <v>512.20000000000005</v>
      </c>
      <c r="AI1164" s="26">
        <f t="shared" si="5492"/>
        <v>493.6</v>
      </c>
      <c r="AJ1164" s="26">
        <f t="shared" ref="AJ1164:AR1164" si="5664">AJ1165+AJ1167</f>
        <v>0</v>
      </c>
      <c r="AK1164" s="26">
        <f t="shared" si="5664"/>
        <v>0</v>
      </c>
      <c r="AL1164" s="26">
        <f t="shared" si="5664"/>
        <v>0</v>
      </c>
      <c r="AM1164" s="26">
        <f t="shared" si="5664"/>
        <v>0</v>
      </c>
      <c r="AN1164" s="26">
        <f t="shared" si="5664"/>
        <v>0</v>
      </c>
      <c r="AO1164" s="26">
        <f t="shared" si="5664"/>
        <v>0</v>
      </c>
      <c r="AP1164" s="26">
        <f t="shared" si="5664"/>
        <v>0</v>
      </c>
      <c r="AQ1164" s="26">
        <f t="shared" si="5664"/>
        <v>0</v>
      </c>
      <c r="AR1164" s="26">
        <f t="shared" si="5664"/>
        <v>0</v>
      </c>
      <c r="AS1164" s="26">
        <f t="shared" si="5558"/>
        <v>551.80000000000007</v>
      </c>
      <c r="AT1164" s="26">
        <f t="shared" si="5559"/>
        <v>512.20000000000005</v>
      </c>
      <c r="AU1164" s="26">
        <f t="shared" si="5560"/>
        <v>493.6</v>
      </c>
      <c r="AV1164" s="26">
        <f>AV1165+AV1167</f>
        <v>0</v>
      </c>
      <c r="AW1164" s="26">
        <f>AW1165+AW1167</f>
        <v>0</v>
      </c>
      <c r="AX1164" s="26">
        <f>AX1165+AX1167</f>
        <v>0</v>
      </c>
      <c r="AY1164" s="26">
        <f t="shared" si="5564"/>
        <v>551.80000000000007</v>
      </c>
      <c r="AZ1164" s="26">
        <f t="shared" si="5565"/>
        <v>512.20000000000005</v>
      </c>
      <c r="BA1164" s="26">
        <f t="shared" si="5566"/>
        <v>493.6</v>
      </c>
      <c r="BB1164" s="26">
        <f t="shared" ref="BB1164:BK1164" si="5665">BB1165+BB1167</f>
        <v>0</v>
      </c>
      <c r="BC1164" s="26">
        <f t="shared" si="5665"/>
        <v>0</v>
      </c>
      <c r="BD1164" s="26">
        <f t="shared" si="5665"/>
        <v>0</v>
      </c>
      <c r="BE1164" s="26">
        <f t="shared" si="5665"/>
        <v>0</v>
      </c>
      <c r="BF1164" s="26">
        <f t="shared" si="5665"/>
        <v>0</v>
      </c>
      <c r="BG1164" s="26">
        <f t="shared" si="5665"/>
        <v>0</v>
      </c>
      <c r="BH1164" s="26">
        <f t="shared" si="5665"/>
        <v>0</v>
      </c>
      <c r="BI1164" s="26">
        <f t="shared" si="5665"/>
        <v>0</v>
      </c>
      <c r="BJ1164" s="26">
        <f t="shared" si="5665"/>
        <v>0</v>
      </c>
      <c r="BK1164" s="26">
        <f t="shared" si="5665"/>
        <v>0</v>
      </c>
      <c r="BL1164" s="26">
        <f t="shared" si="5464"/>
        <v>551.80000000000007</v>
      </c>
      <c r="BM1164" s="26">
        <f>BM1165+BM1167</f>
        <v>0</v>
      </c>
      <c r="BN1164" s="53">
        <f t="shared" si="5458"/>
        <v>551.80000000000007</v>
      </c>
      <c r="BO1164" s="26">
        <f t="shared" si="5465"/>
        <v>512.20000000000005</v>
      </c>
      <c r="BP1164" s="26">
        <f>BP1165+BP1167</f>
        <v>0</v>
      </c>
      <c r="BQ1164" s="53">
        <f t="shared" si="5459"/>
        <v>512.20000000000005</v>
      </c>
      <c r="BR1164" s="52">
        <f t="shared" si="5466"/>
        <v>493.6</v>
      </c>
      <c r="BS1164" s="26">
        <f>BS1165+BS1167</f>
        <v>0</v>
      </c>
      <c r="BT1164" s="27"/>
    </row>
    <row r="1165" spans="1:73" ht="46.8" x14ac:dyDescent="0.3">
      <c r="A1165" s="67" t="s">
        <v>510</v>
      </c>
      <c r="B1165" s="67" t="s">
        <v>62</v>
      </c>
      <c r="C1165" s="67" t="s">
        <v>291</v>
      </c>
      <c r="D1165" s="67" t="s">
        <v>454</v>
      </c>
      <c r="E1165" s="71"/>
      <c r="F1165" s="68" t="s">
        <v>455</v>
      </c>
      <c r="G1165" s="26">
        <f t="shared" ref="G1165:L1165" si="5666">G1166</f>
        <v>12.1</v>
      </c>
      <c r="H1165" s="26">
        <f t="shared" si="5666"/>
        <v>12.1</v>
      </c>
      <c r="I1165" s="26">
        <f t="shared" si="5666"/>
        <v>12.1</v>
      </c>
      <c r="J1165" s="26">
        <f t="shared" si="5666"/>
        <v>0</v>
      </c>
      <c r="K1165" s="26">
        <f t="shared" si="5666"/>
        <v>0</v>
      </c>
      <c r="L1165" s="26">
        <f t="shared" si="5666"/>
        <v>0</v>
      </c>
      <c r="M1165" s="26">
        <f t="shared" si="5587"/>
        <v>12.1</v>
      </c>
      <c r="N1165" s="26">
        <f t="shared" si="5588"/>
        <v>12.1</v>
      </c>
      <c r="O1165" s="26">
        <f t="shared" si="5589"/>
        <v>12.1</v>
      </c>
      <c r="P1165" s="26">
        <f t="shared" ref="P1165:AB1165" si="5667">P1166</f>
        <v>0</v>
      </c>
      <c r="Q1165" s="26">
        <f t="shared" si="5667"/>
        <v>0</v>
      </c>
      <c r="R1165" s="26">
        <f t="shared" si="5667"/>
        <v>0</v>
      </c>
      <c r="S1165" s="26">
        <f t="shared" si="5667"/>
        <v>0</v>
      </c>
      <c r="T1165" s="26">
        <f t="shared" si="5667"/>
        <v>0</v>
      </c>
      <c r="U1165" s="26">
        <f t="shared" si="5667"/>
        <v>0</v>
      </c>
      <c r="V1165" s="26">
        <f t="shared" si="5667"/>
        <v>0</v>
      </c>
      <c r="W1165" s="26">
        <f t="shared" si="5667"/>
        <v>0</v>
      </c>
      <c r="X1165" s="26">
        <f t="shared" si="5667"/>
        <v>0</v>
      </c>
      <c r="Y1165" s="26">
        <f t="shared" si="5667"/>
        <v>0</v>
      </c>
      <c r="Z1165" s="26">
        <f t="shared" si="5667"/>
        <v>0</v>
      </c>
      <c r="AA1165" s="26">
        <f t="shared" si="5667"/>
        <v>0</v>
      </c>
      <c r="AB1165" s="26">
        <f t="shared" si="5667"/>
        <v>0</v>
      </c>
      <c r="AC1165" s="26">
        <f t="shared" si="5486"/>
        <v>12.1</v>
      </c>
      <c r="AD1165" s="26">
        <f t="shared" si="5487"/>
        <v>12.1</v>
      </c>
      <c r="AE1165" s="26">
        <f t="shared" si="5488"/>
        <v>12.1</v>
      </c>
      <c r="AF1165" s="26">
        <f>AF1166</f>
        <v>0</v>
      </c>
      <c r="AG1165" s="26">
        <f t="shared" si="5490"/>
        <v>12.1</v>
      </c>
      <c r="AH1165" s="26">
        <f t="shared" si="5491"/>
        <v>12.1</v>
      </c>
      <c r="AI1165" s="26">
        <f t="shared" si="5492"/>
        <v>12.1</v>
      </c>
      <c r="AJ1165" s="26">
        <f t="shared" ref="AJ1165:AR1165" si="5668">AJ1166</f>
        <v>0</v>
      </c>
      <c r="AK1165" s="26">
        <f t="shared" si="5668"/>
        <v>0</v>
      </c>
      <c r="AL1165" s="26">
        <f t="shared" si="5668"/>
        <v>0</v>
      </c>
      <c r="AM1165" s="26">
        <f t="shared" si="5668"/>
        <v>0</v>
      </c>
      <c r="AN1165" s="26">
        <f t="shared" si="5668"/>
        <v>0</v>
      </c>
      <c r="AO1165" s="26">
        <f t="shared" si="5668"/>
        <v>0</v>
      </c>
      <c r="AP1165" s="26">
        <f t="shared" si="5668"/>
        <v>0</v>
      </c>
      <c r="AQ1165" s="26">
        <f t="shared" si="5668"/>
        <v>0</v>
      </c>
      <c r="AR1165" s="26">
        <f t="shared" si="5668"/>
        <v>0</v>
      </c>
      <c r="AS1165" s="26">
        <f t="shared" si="5558"/>
        <v>12.1</v>
      </c>
      <c r="AT1165" s="26">
        <f t="shared" si="5559"/>
        <v>12.1</v>
      </c>
      <c r="AU1165" s="26">
        <f t="shared" si="5560"/>
        <v>12.1</v>
      </c>
      <c r="AV1165" s="26">
        <f>AV1166</f>
        <v>0</v>
      </c>
      <c r="AW1165" s="26">
        <f>AW1166</f>
        <v>0</v>
      </c>
      <c r="AX1165" s="26">
        <f>AX1166</f>
        <v>0</v>
      </c>
      <c r="AY1165" s="26">
        <f t="shared" si="5564"/>
        <v>12.1</v>
      </c>
      <c r="AZ1165" s="26">
        <f t="shared" si="5565"/>
        <v>12.1</v>
      </c>
      <c r="BA1165" s="26">
        <f t="shared" si="5566"/>
        <v>12.1</v>
      </c>
      <c r="BB1165" s="26">
        <f t="shared" ref="BB1165:BK1165" si="5669">BB1166</f>
        <v>0</v>
      </c>
      <c r="BC1165" s="26">
        <f t="shared" si="5669"/>
        <v>0</v>
      </c>
      <c r="BD1165" s="26">
        <f t="shared" si="5669"/>
        <v>0</v>
      </c>
      <c r="BE1165" s="26">
        <f t="shared" si="5669"/>
        <v>0</v>
      </c>
      <c r="BF1165" s="26">
        <f t="shared" si="5669"/>
        <v>0</v>
      </c>
      <c r="BG1165" s="26">
        <f t="shared" si="5669"/>
        <v>0</v>
      </c>
      <c r="BH1165" s="26">
        <f t="shared" si="5669"/>
        <v>0</v>
      </c>
      <c r="BI1165" s="26">
        <f t="shared" si="5669"/>
        <v>0</v>
      </c>
      <c r="BJ1165" s="26">
        <f t="shared" si="5669"/>
        <v>0</v>
      </c>
      <c r="BK1165" s="26">
        <f t="shared" si="5669"/>
        <v>0</v>
      </c>
      <c r="BL1165" s="26">
        <f t="shared" si="5464"/>
        <v>12.1</v>
      </c>
      <c r="BM1165" s="26">
        <f>BM1166</f>
        <v>0</v>
      </c>
      <c r="BN1165" s="53">
        <f t="shared" si="5458"/>
        <v>12.1</v>
      </c>
      <c r="BO1165" s="26">
        <f t="shared" si="5465"/>
        <v>12.1</v>
      </c>
      <c r="BP1165" s="26">
        <f>BP1166</f>
        <v>0</v>
      </c>
      <c r="BQ1165" s="53">
        <f t="shared" si="5459"/>
        <v>12.1</v>
      </c>
      <c r="BR1165" s="52">
        <f t="shared" si="5466"/>
        <v>12.1</v>
      </c>
      <c r="BS1165" s="26">
        <f>BS1166</f>
        <v>0</v>
      </c>
      <c r="BT1165" s="27"/>
    </row>
    <row r="1166" spans="1:73" ht="31.2" x14ac:dyDescent="0.3">
      <c r="A1166" s="67" t="s">
        <v>510</v>
      </c>
      <c r="B1166" s="67" t="s">
        <v>62</v>
      </c>
      <c r="C1166" s="67" t="s">
        <v>291</v>
      </c>
      <c r="D1166" s="67" t="s">
        <v>454</v>
      </c>
      <c r="E1166" s="67" t="s">
        <v>38</v>
      </c>
      <c r="F1166" s="68" t="s">
        <v>39</v>
      </c>
      <c r="G1166" s="26">
        <v>12.1</v>
      </c>
      <c r="H1166" s="26">
        <v>12.1</v>
      </c>
      <c r="I1166" s="26">
        <v>12.1</v>
      </c>
      <c r="J1166" s="26"/>
      <c r="K1166" s="26"/>
      <c r="L1166" s="26"/>
      <c r="M1166" s="26">
        <f t="shared" si="5587"/>
        <v>12.1</v>
      </c>
      <c r="N1166" s="26">
        <f t="shared" si="5588"/>
        <v>12.1</v>
      </c>
      <c r="O1166" s="26">
        <f t="shared" si="5589"/>
        <v>12.1</v>
      </c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>
        <f t="shared" si="5486"/>
        <v>12.1</v>
      </c>
      <c r="AD1166" s="26">
        <f t="shared" si="5487"/>
        <v>12.1</v>
      </c>
      <c r="AE1166" s="26">
        <f t="shared" si="5488"/>
        <v>12.1</v>
      </c>
      <c r="AF1166" s="26"/>
      <c r="AG1166" s="26">
        <f t="shared" si="5490"/>
        <v>12.1</v>
      </c>
      <c r="AH1166" s="26">
        <f t="shared" si="5491"/>
        <v>12.1</v>
      </c>
      <c r="AI1166" s="26">
        <f t="shared" si="5492"/>
        <v>12.1</v>
      </c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>
        <f t="shared" si="5558"/>
        <v>12.1</v>
      </c>
      <c r="AT1166" s="26">
        <f t="shared" si="5559"/>
        <v>12.1</v>
      </c>
      <c r="AU1166" s="26">
        <f t="shared" si="5560"/>
        <v>12.1</v>
      </c>
      <c r="AV1166" s="26"/>
      <c r="AW1166" s="26"/>
      <c r="AX1166" s="26"/>
      <c r="AY1166" s="26">
        <f t="shared" si="5564"/>
        <v>12.1</v>
      </c>
      <c r="AZ1166" s="26">
        <f t="shared" si="5565"/>
        <v>12.1</v>
      </c>
      <c r="BA1166" s="26">
        <f t="shared" si="5566"/>
        <v>12.1</v>
      </c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>
        <f t="shared" si="5464"/>
        <v>12.1</v>
      </c>
      <c r="BM1166" s="26"/>
      <c r="BN1166" s="53">
        <f t="shared" si="5458"/>
        <v>12.1</v>
      </c>
      <c r="BO1166" s="26">
        <f t="shared" si="5465"/>
        <v>12.1</v>
      </c>
      <c r="BP1166" s="26"/>
      <c r="BQ1166" s="53">
        <f t="shared" si="5459"/>
        <v>12.1</v>
      </c>
      <c r="BR1166" s="52">
        <f t="shared" si="5466"/>
        <v>12.1</v>
      </c>
      <c r="BS1166" s="26"/>
      <c r="BT1166" s="27"/>
    </row>
    <row r="1167" spans="1:73" ht="46.8" x14ac:dyDescent="0.3">
      <c r="A1167" s="67" t="s">
        <v>510</v>
      </c>
      <c r="B1167" s="67" t="s">
        <v>62</v>
      </c>
      <c r="C1167" s="67" t="s">
        <v>291</v>
      </c>
      <c r="D1167" s="67" t="s">
        <v>456</v>
      </c>
      <c r="E1167" s="71"/>
      <c r="F1167" s="68" t="s">
        <v>457</v>
      </c>
      <c r="G1167" s="26">
        <f t="shared" ref="G1167:L1167" si="5670">G1168+G1169</f>
        <v>539.70000000000005</v>
      </c>
      <c r="H1167" s="26">
        <f t="shared" si="5670"/>
        <v>500.1</v>
      </c>
      <c r="I1167" s="26">
        <f t="shared" si="5670"/>
        <v>481.5</v>
      </c>
      <c r="J1167" s="26">
        <f t="shared" si="5670"/>
        <v>0</v>
      </c>
      <c r="K1167" s="26">
        <f t="shared" si="5670"/>
        <v>0</v>
      </c>
      <c r="L1167" s="26">
        <f t="shared" si="5670"/>
        <v>0</v>
      </c>
      <c r="M1167" s="26">
        <f t="shared" si="5587"/>
        <v>539.70000000000005</v>
      </c>
      <c r="N1167" s="26">
        <f t="shared" si="5588"/>
        <v>500.1</v>
      </c>
      <c r="O1167" s="26">
        <f t="shared" si="5589"/>
        <v>481.5</v>
      </c>
      <c r="P1167" s="26">
        <f t="shared" ref="P1167:AB1167" si="5671">P1168+P1169</f>
        <v>0</v>
      </c>
      <c r="Q1167" s="26">
        <f t="shared" si="5671"/>
        <v>0</v>
      </c>
      <c r="R1167" s="26">
        <f t="shared" si="5671"/>
        <v>0</v>
      </c>
      <c r="S1167" s="26">
        <f t="shared" si="5671"/>
        <v>0</v>
      </c>
      <c r="T1167" s="26">
        <f t="shared" si="5671"/>
        <v>0</v>
      </c>
      <c r="U1167" s="26">
        <f t="shared" si="5671"/>
        <v>0</v>
      </c>
      <c r="V1167" s="26">
        <f t="shared" si="5671"/>
        <v>0</v>
      </c>
      <c r="W1167" s="26">
        <f t="shared" si="5671"/>
        <v>0</v>
      </c>
      <c r="X1167" s="26">
        <f t="shared" si="5671"/>
        <v>0</v>
      </c>
      <c r="Y1167" s="26">
        <f t="shared" si="5671"/>
        <v>0</v>
      </c>
      <c r="Z1167" s="26">
        <f t="shared" si="5671"/>
        <v>0</v>
      </c>
      <c r="AA1167" s="26">
        <f t="shared" si="5671"/>
        <v>0</v>
      </c>
      <c r="AB1167" s="26">
        <f t="shared" si="5671"/>
        <v>0</v>
      </c>
      <c r="AC1167" s="26">
        <f t="shared" si="5486"/>
        <v>539.70000000000005</v>
      </c>
      <c r="AD1167" s="26">
        <f t="shared" si="5487"/>
        <v>500.1</v>
      </c>
      <c r="AE1167" s="26">
        <f t="shared" si="5488"/>
        <v>481.5</v>
      </c>
      <c r="AF1167" s="26">
        <f>AF1168+AF1169</f>
        <v>0</v>
      </c>
      <c r="AG1167" s="26">
        <f t="shared" si="5490"/>
        <v>539.70000000000005</v>
      </c>
      <c r="AH1167" s="26">
        <f t="shared" si="5491"/>
        <v>500.1</v>
      </c>
      <c r="AI1167" s="26">
        <f t="shared" si="5492"/>
        <v>481.5</v>
      </c>
      <c r="AJ1167" s="26">
        <f t="shared" ref="AJ1167:AR1167" si="5672">AJ1168+AJ1169</f>
        <v>0</v>
      </c>
      <c r="AK1167" s="26">
        <f t="shared" si="5672"/>
        <v>0</v>
      </c>
      <c r="AL1167" s="26">
        <f t="shared" si="5672"/>
        <v>0</v>
      </c>
      <c r="AM1167" s="26">
        <f t="shared" si="5672"/>
        <v>0</v>
      </c>
      <c r="AN1167" s="26">
        <f t="shared" si="5672"/>
        <v>0</v>
      </c>
      <c r="AO1167" s="26">
        <f t="shared" si="5672"/>
        <v>0</v>
      </c>
      <c r="AP1167" s="26">
        <f t="shared" si="5672"/>
        <v>0</v>
      </c>
      <c r="AQ1167" s="26">
        <f t="shared" si="5672"/>
        <v>0</v>
      </c>
      <c r="AR1167" s="26">
        <f t="shared" si="5672"/>
        <v>0</v>
      </c>
      <c r="AS1167" s="26">
        <f t="shared" si="5558"/>
        <v>539.70000000000005</v>
      </c>
      <c r="AT1167" s="26">
        <f t="shared" si="5559"/>
        <v>500.1</v>
      </c>
      <c r="AU1167" s="26">
        <f t="shared" si="5560"/>
        <v>481.5</v>
      </c>
      <c r="AV1167" s="26">
        <f>AV1168+AV1169</f>
        <v>0</v>
      </c>
      <c r="AW1167" s="26">
        <f>AW1168+AW1169</f>
        <v>0</v>
      </c>
      <c r="AX1167" s="26">
        <f>AX1168+AX1169</f>
        <v>0</v>
      </c>
      <c r="AY1167" s="26">
        <f t="shared" si="5564"/>
        <v>539.70000000000005</v>
      </c>
      <c r="AZ1167" s="26">
        <f t="shared" si="5565"/>
        <v>500.1</v>
      </c>
      <c r="BA1167" s="26">
        <f t="shared" si="5566"/>
        <v>481.5</v>
      </c>
      <c r="BB1167" s="26">
        <f t="shared" ref="BB1167:BK1167" si="5673">BB1168+BB1169</f>
        <v>0</v>
      </c>
      <c r="BC1167" s="26">
        <f t="shared" si="5673"/>
        <v>0</v>
      </c>
      <c r="BD1167" s="26">
        <f t="shared" si="5673"/>
        <v>0</v>
      </c>
      <c r="BE1167" s="26">
        <f t="shared" si="5673"/>
        <v>0</v>
      </c>
      <c r="BF1167" s="26">
        <f t="shared" si="5673"/>
        <v>0</v>
      </c>
      <c r="BG1167" s="26">
        <f t="shared" si="5673"/>
        <v>0</v>
      </c>
      <c r="BH1167" s="26">
        <f t="shared" si="5673"/>
        <v>0</v>
      </c>
      <c r="BI1167" s="26">
        <f t="shared" si="5673"/>
        <v>0</v>
      </c>
      <c r="BJ1167" s="26">
        <f t="shared" si="5673"/>
        <v>0</v>
      </c>
      <c r="BK1167" s="26">
        <f t="shared" si="5673"/>
        <v>0</v>
      </c>
      <c r="BL1167" s="26">
        <f t="shared" si="5464"/>
        <v>539.70000000000005</v>
      </c>
      <c r="BM1167" s="26">
        <f>BM1168+BM1169</f>
        <v>0</v>
      </c>
      <c r="BN1167" s="53">
        <f t="shared" si="5458"/>
        <v>539.70000000000005</v>
      </c>
      <c r="BO1167" s="26">
        <f t="shared" si="5465"/>
        <v>500.1</v>
      </c>
      <c r="BP1167" s="26">
        <f>BP1168+BP1169</f>
        <v>0</v>
      </c>
      <c r="BQ1167" s="53">
        <f t="shared" si="5459"/>
        <v>500.1</v>
      </c>
      <c r="BR1167" s="52">
        <f t="shared" si="5466"/>
        <v>481.5</v>
      </c>
      <c r="BS1167" s="26">
        <f>BS1168+BS1169</f>
        <v>0</v>
      </c>
      <c r="BT1167" s="27"/>
    </row>
    <row r="1168" spans="1:73" ht="31.2" x14ac:dyDescent="0.3">
      <c r="A1168" s="67" t="s">
        <v>510</v>
      </c>
      <c r="B1168" s="67" t="s">
        <v>62</v>
      </c>
      <c r="C1168" s="67" t="s">
        <v>291</v>
      </c>
      <c r="D1168" s="67" t="s">
        <v>456</v>
      </c>
      <c r="E1168" s="67" t="s">
        <v>38</v>
      </c>
      <c r="F1168" s="68" t="s">
        <v>39</v>
      </c>
      <c r="G1168" s="26">
        <v>380.6</v>
      </c>
      <c r="H1168" s="26">
        <v>360.2</v>
      </c>
      <c r="I1168" s="26">
        <v>360.8</v>
      </c>
      <c r="J1168" s="26"/>
      <c r="K1168" s="26"/>
      <c r="L1168" s="26"/>
      <c r="M1168" s="26">
        <f t="shared" si="5587"/>
        <v>380.6</v>
      </c>
      <c r="N1168" s="26">
        <f t="shared" si="5588"/>
        <v>360.2</v>
      </c>
      <c r="O1168" s="26">
        <f t="shared" si="5589"/>
        <v>360.8</v>
      </c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>
        <f t="shared" si="5486"/>
        <v>380.6</v>
      </c>
      <c r="AD1168" s="26">
        <f t="shared" si="5487"/>
        <v>360.2</v>
      </c>
      <c r="AE1168" s="26">
        <f t="shared" si="5488"/>
        <v>360.8</v>
      </c>
      <c r="AF1168" s="26"/>
      <c r="AG1168" s="26">
        <f t="shared" si="5490"/>
        <v>380.6</v>
      </c>
      <c r="AH1168" s="26">
        <f t="shared" si="5491"/>
        <v>360.2</v>
      </c>
      <c r="AI1168" s="26">
        <f t="shared" si="5492"/>
        <v>360.8</v>
      </c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>
        <f t="shared" si="5558"/>
        <v>380.6</v>
      </c>
      <c r="AT1168" s="26">
        <f t="shared" si="5559"/>
        <v>360.2</v>
      </c>
      <c r="AU1168" s="26">
        <f t="shared" si="5560"/>
        <v>360.8</v>
      </c>
      <c r="AV1168" s="26"/>
      <c r="AW1168" s="26"/>
      <c r="AX1168" s="26"/>
      <c r="AY1168" s="26">
        <f t="shared" si="5564"/>
        <v>380.6</v>
      </c>
      <c r="AZ1168" s="26">
        <f t="shared" si="5565"/>
        <v>360.2</v>
      </c>
      <c r="BA1168" s="26">
        <f t="shared" si="5566"/>
        <v>360.8</v>
      </c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>
        <f t="shared" si="5464"/>
        <v>380.6</v>
      </c>
      <c r="BM1168" s="26"/>
      <c r="BN1168" s="53">
        <f t="shared" si="5458"/>
        <v>380.6</v>
      </c>
      <c r="BO1168" s="26">
        <f t="shared" si="5465"/>
        <v>360.2</v>
      </c>
      <c r="BP1168" s="26"/>
      <c r="BQ1168" s="53">
        <f t="shared" si="5459"/>
        <v>360.2</v>
      </c>
      <c r="BR1168" s="52">
        <f t="shared" si="5466"/>
        <v>360.8</v>
      </c>
      <c r="BS1168" s="26"/>
      <c r="BT1168" s="27"/>
    </row>
    <row r="1169" spans="1:73" x14ac:dyDescent="0.3">
      <c r="A1169" s="67" t="s">
        <v>510</v>
      </c>
      <c r="B1169" s="67" t="s">
        <v>62</v>
      </c>
      <c r="C1169" s="67" t="s">
        <v>291</v>
      </c>
      <c r="D1169" s="67" t="s">
        <v>456</v>
      </c>
      <c r="E1169" s="67" t="s">
        <v>40</v>
      </c>
      <c r="F1169" s="68" t="s">
        <v>41</v>
      </c>
      <c r="G1169" s="26">
        <v>159.1</v>
      </c>
      <c r="H1169" s="26">
        <v>139.9</v>
      </c>
      <c r="I1169" s="26">
        <v>120.7</v>
      </c>
      <c r="J1169" s="26"/>
      <c r="K1169" s="26"/>
      <c r="L1169" s="26"/>
      <c r="M1169" s="26">
        <f t="shared" si="5587"/>
        <v>159.1</v>
      </c>
      <c r="N1169" s="26">
        <f t="shared" si="5588"/>
        <v>139.9</v>
      </c>
      <c r="O1169" s="26">
        <f t="shared" si="5589"/>
        <v>120.7</v>
      </c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>
        <f t="shared" si="5486"/>
        <v>159.1</v>
      </c>
      <c r="AD1169" s="26">
        <f t="shared" si="5487"/>
        <v>139.9</v>
      </c>
      <c r="AE1169" s="26">
        <f t="shared" si="5488"/>
        <v>120.7</v>
      </c>
      <c r="AF1169" s="26"/>
      <c r="AG1169" s="26">
        <f t="shared" si="5490"/>
        <v>159.1</v>
      </c>
      <c r="AH1169" s="26">
        <f t="shared" si="5491"/>
        <v>139.9</v>
      </c>
      <c r="AI1169" s="26">
        <f t="shared" si="5492"/>
        <v>120.7</v>
      </c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>
        <f t="shared" si="5558"/>
        <v>159.1</v>
      </c>
      <c r="AT1169" s="26">
        <f t="shared" si="5559"/>
        <v>139.9</v>
      </c>
      <c r="AU1169" s="26">
        <f t="shared" si="5560"/>
        <v>120.7</v>
      </c>
      <c r="AV1169" s="26"/>
      <c r="AW1169" s="26"/>
      <c r="AX1169" s="26"/>
      <c r="AY1169" s="26">
        <f t="shared" si="5564"/>
        <v>159.1</v>
      </c>
      <c r="AZ1169" s="26">
        <f t="shared" si="5565"/>
        <v>139.9</v>
      </c>
      <c r="BA1169" s="26">
        <f t="shared" si="5566"/>
        <v>120.7</v>
      </c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>
        <f t="shared" si="5464"/>
        <v>159.1</v>
      </c>
      <c r="BM1169" s="26"/>
      <c r="BN1169" s="53">
        <f t="shared" si="5458"/>
        <v>159.1</v>
      </c>
      <c r="BO1169" s="26">
        <f t="shared" si="5465"/>
        <v>139.9</v>
      </c>
      <c r="BP1169" s="26"/>
      <c r="BQ1169" s="53">
        <f t="shared" si="5459"/>
        <v>139.9</v>
      </c>
      <c r="BR1169" s="52">
        <f t="shared" si="5466"/>
        <v>120.7</v>
      </c>
      <c r="BS1169" s="26"/>
      <c r="BT1169" s="27"/>
    </row>
    <row r="1170" spans="1:73" s="82" customFormat="1" ht="31.2" x14ac:dyDescent="0.3">
      <c r="A1170" s="65" t="s">
        <v>510</v>
      </c>
      <c r="B1170" s="65" t="s">
        <v>62</v>
      </c>
      <c r="C1170" s="65" t="s">
        <v>142</v>
      </c>
      <c r="D1170" s="65"/>
      <c r="E1170" s="70"/>
      <c r="F1170" s="66" t="s">
        <v>143</v>
      </c>
      <c r="G1170" s="22">
        <f t="shared" ref="G1170:G1171" si="5674">G1171</f>
        <v>2019.5</v>
      </c>
      <c r="H1170" s="22">
        <f t="shared" ref="H1170:H1171" si="5675">H1171</f>
        <v>2060.4</v>
      </c>
      <c r="I1170" s="22">
        <f t="shared" ref="I1170:I1171" si="5676">I1171</f>
        <v>2060.4</v>
      </c>
      <c r="J1170" s="22">
        <f t="shared" ref="J1170:J1171" si="5677">J1171</f>
        <v>0</v>
      </c>
      <c r="K1170" s="22">
        <f t="shared" ref="K1170:K1171" si="5678">K1171</f>
        <v>0</v>
      </c>
      <c r="L1170" s="22">
        <f t="shared" ref="L1170:L1171" si="5679">L1171</f>
        <v>0</v>
      </c>
      <c r="M1170" s="22">
        <f t="shared" si="5587"/>
        <v>2019.5</v>
      </c>
      <c r="N1170" s="22">
        <f t="shared" si="5588"/>
        <v>2060.4</v>
      </c>
      <c r="O1170" s="22">
        <f t="shared" si="5589"/>
        <v>2060.4</v>
      </c>
      <c r="P1170" s="22">
        <f t="shared" ref="P1170:P1171" si="5680">P1171</f>
        <v>0</v>
      </c>
      <c r="Q1170" s="22">
        <f t="shared" ref="Q1170:Q1171" si="5681">Q1171</f>
        <v>0</v>
      </c>
      <c r="R1170" s="22">
        <f t="shared" ref="R1170:R1171" si="5682">R1171</f>
        <v>0</v>
      </c>
      <c r="S1170" s="22">
        <f t="shared" ref="S1170:S1171" si="5683">S1171</f>
        <v>0</v>
      </c>
      <c r="T1170" s="22">
        <f t="shared" ref="T1170:T1171" si="5684">T1171</f>
        <v>0</v>
      </c>
      <c r="U1170" s="22">
        <f t="shared" ref="U1170:U1171" si="5685">U1171</f>
        <v>0</v>
      </c>
      <c r="V1170" s="22">
        <f t="shared" ref="V1170:V1171" si="5686">V1171</f>
        <v>0</v>
      </c>
      <c r="W1170" s="22">
        <f t="shared" ref="W1170:W1171" si="5687">W1171</f>
        <v>0</v>
      </c>
      <c r="X1170" s="22">
        <f t="shared" ref="X1170:X1171" si="5688">X1171</f>
        <v>0</v>
      </c>
      <c r="Y1170" s="22">
        <f t="shared" ref="Y1170:Y1171" si="5689">Y1171</f>
        <v>0</v>
      </c>
      <c r="Z1170" s="22">
        <f t="shared" ref="Z1170:Z1171" si="5690">Z1171</f>
        <v>0</v>
      </c>
      <c r="AA1170" s="22">
        <f t="shared" ref="AA1170:AA1171" si="5691">AA1171</f>
        <v>0</v>
      </c>
      <c r="AB1170" s="22">
        <f t="shared" ref="AB1170:AB1171" si="5692">AB1171</f>
        <v>0</v>
      </c>
      <c r="AC1170" s="22">
        <f t="shared" si="5486"/>
        <v>2019.5</v>
      </c>
      <c r="AD1170" s="22">
        <f t="shared" si="5487"/>
        <v>2060.4</v>
      </c>
      <c r="AE1170" s="22">
        <f t="shared" si="5488"/>
        <v>2060.4</v>
      </c>
      <c r="AF1170" s="22">
        <f t="shared" ref="AF1170:AF1171" si="5693">AF1171</f>
        <v>0</v>
      </c>
      <c r="AG1170" s="22">
        <f t="shared" si="5490"/>
        <v>2019.5</v>
      </c>
      <c r="AH1170" s="22">
        <f t="shared" si="5491"/>
        <v>2060.4</v>
      </c>
      <c r="AI1170" s="22">
        <f t="shared" si="5492"/>
        <v>2060.4</v>
      </c>
      <c r="AJ1170" s="22">
        <f t="shared" ref="AJ1170:AJ1171" si="5694">AJ1171</f>
        <v>0</v>
      </c>
      <c r="AK1170" s="22">
        <f t="shared" ref="AK1170:AK1171" si="5695">AK1171</f>
        <v>0</v>
      </c>
      <c r="AL1170" s="22">
        <f t="shared" ref="AL1170:AL1171" si="5696">AL1171</f>
        <v>0</v>
      </c>
      <c r="AM1170" s="22">
        <f t="shared" ref="AM1170:AM1171" si="5697">AM1171</f>
        <v>0</v>
      </c>
      <c r="AN1170" s="22">
        <f t="shared" ref="AN1170:AN1171" si="5698">AN1171</f>
        <v>0</v>
      </c>
      <c r="AO1170" s="22">
        <f t="shared" ref="AO1170:AO1171" si="5699">AO1171</f>
        <v>0</v>
      </c>
      <c r="AP1170" s="22">
        <f t="shared" ref="AP1170:AP1171" si="5700">AP1171</f>
        <v>0</v>
      </c>
      <c r="AQ1170" s="22">
        <f t="shared" ref="AQ1170:AQ1171" si="5701">AQ1171</f>
        <v>0</v>
      </c>
      <c r="AR1170" s="22">
        <f t="shared" ref="AR1170:AR1171" si="5702">AR1171</f>
        <v>0</v>
      </c>
      <c r="AS1170" s="22">
        <f t="shared" si="5558"/>
        <v>2019.5</v>
      </c>
      <c r="AT1170" s="22">
        <f t="shared" si="5559"/>
        <v>2060.4</v>
      </c>
      <c r="AU1170" s="22">
        <f t="shared" si="5560"/>
        <v>2060.4</v>
      </c>
      <c r="AV1170" s="22">
        <f t="shared" ref="AV1170:AV1171" si="5703">AV1171</f>
        <v>0</v>
      </c>
      <c r="AW1170" s="22">
        <f t="shared" ref="AW1170:AW1171" si="5704">AW1171</f>
        <v>0</v>
      </c>
      <c r="AX1170" s="22">
        <f t="shared" ref="AX1170:AX1171" si="5705">AX1171</f>
        <v>0</v>
      </c>
      <c r="AY1170" s="22">
        <f t="shared" si="5564"/>
        <v>2019.5</v>
      </c>
      <c r="AZ1170" s="22">
        <f t="shared" si="5565"/>
        <v>2060.4</v>
      </c>
      <c r="BA1170" s="22">
        <f t="shared" si="5566"/>
        <v>2060.4</v>
      </c>
      <c r="BB1170" s="22">
        <f t="shared" ref="BB1170:BB1171" si="5706">BB1171</f>
        <v>0</v>
      </c>
      <c r="BC1170" s="22">
        <f t="shared" ref="BC1170:BC1171" si="5707">BC1171</f>
        <v>0</v>
      </c>
      <c r="BD1170" s="22">
        <f t="shared" ref="BD1170:BD1171" si="5708">BD1171</f>
        <v>356.1</v>
      </c>
      <c r="BE1170" s="22">
        <f t="shared" ref="BE1170:BE1171" si="5709">BE1171</f>
        <v>0</v>
      </c>
      <c r="BF1170" s="22">
        <f t="shared" ref="BF1170:BF1171" si="5710">BF1171</f>
        <v>0</v>
      </c>
      <c r="BG1170" s="22">
        <f t="shared" ref="BG1170:BG1171" si="5711">BG1171</f>
        <v>0</v>
      </c>
      <c r="BH1170" s="22">
        <f t="shared" ref="BH1170:BH1171" si="5712">BH1171</f>
        <v>0</v>
      </c>
      <c r="BI1170" s="22">
        <f t="shared" ref="BI1170:BI1171" si="5713">BI1171</f>
        <v>0</v>
      </c>
      <c r="BJ1170" s="22">
        <f t="shared" ref="BJ1170:BJ1171" si="5714">BJ1171</f>
        <v>0</v>
      </c>
      <c r="BK1170" s="22">
        <f t="shared" ref="BK1170:BK1171" si="5715">BK1171</f>
        <v>0</v>
      </c>
      <c r="BL1170" s="22">
        <f t="shared" si="5464"/>
        <v>2375.6</v>
      </c>
      <c r="BM1170" s="22">
        <f t="shared" ref="BM1170:BM1171" si="5716">BM1171</f>
        <v>0</v>
      </c>
      <c r="BN1170" s="78">
        <f t="shared" si="5458"/>
        <v>2375.6</v>
      </c>
      <c r="BO1170" s="22">
        <f t="shared" si="5465"/>
        <v>2060.4</v>
      </c>
      <c r="BP1170" s="22">
        <f t="shared" ref="BP1170:BS1171" si="5717">BP1171</f>
        <v>0</v>
      </c>
      <c r="BQ1170" s="78">
        <f t="shared" si="5459"/>
        <v>2060.4</v>
      </c>
      <c r="BR1170" s="80">
        <f t="shared" si="5466"/>
        <v>2060.4</v>
      </c>
      <c r="BS1170" s="22">
        <f t="shared" si="5717"/>
        <v>0</v>
      </c>
      <c r="BT1170" s="23"/>
      <c r="BU1170" s="19"/>
    </row>
    <row r="1171" spans="1:73" ht="31.2" x14ac:dyDescent="0.3">
      <c r="A1171" s="67" t="s">
        <v>510</v>
      </c>
      <c r="B1171" s="67" t="s">
        <v>62</v>
      </c>
      <c r="C1171" s="67" t="s">
        <v>142</v>
      </c>
      <c r="D1171" s="67" t="s">
        <v>54</v>
      </c>
      <c r="E1171" s="71"/>
      <c r="F1171" s="68" t="s">
        <v>55</v>
      </c>
      <c r="G1171" s="26">
        <f t="shared" si="5674"/>
        <v>2019.5</v>
      </c>
      <c r="H1171" s="26">
        <f t="shared" si="5675"/>
        <v>2060.4</v>
      </c>
      <c r="I1171" s="26">
        <f t="shared" si="5676"/>
        <v>2060.4</v>
      </c>
      <c r="J1171" s="26">
        <f t="shared" si="5677"/>
        <v>0</v>
      </c>
      <c r="K1171" s="26">
        <f t="shared" si="5678"/>
        <v>0</v>
      </c>
      <c r="L1171" s="26">
        <f t="shared" si="5679"/>
        <v>0</v>
      </c>
      <c r="M1171" s="26">
        <f t="shared" si="5587"/>
        <v>2019.5</v>
      </c>
      <c r="N1171" s="26">
        <f t="shared" si="5588"/>
        <v>2060.4</v>
      </c>
      <c r="O1171" s="26">
        <f t="shared" si="5589"/>
        <v>2060.4</v>
      </c>
      <c r="P1171" s="26">
        <f t="shared" si="5680"/>
        <v>0</v>
      </c>
      <c r="Q1171" s="26">
        <f t="shared" si="5681"/>
        <v>0</v>
      </c>
      <c r="R1171" s="26">
        <f t="shared" si="5682"/>
        <v>0</v>
      </c>
      <c r="S1171" s="26">
        <f t="shared" si="5683"/>
        <v>0</v>
      </c>
      <c r="T1171" s="26">
        <f t="shared" si="5684"/>
        <v>0</v>
      </c>
      <c r="U1171" s="26">
        <f t="shared" si="5685"/>
        <v>0</v>
      </c>
      <c r="V1171" s="26">
        <f t="shared" si="5686"/>
        <v>0</v>
      </c>
      <c r="W1171" s="26">
        <f t="shared" si="5687"/>
        <v>0</v>
      </c>
      <c r="X1171" s="26">
        <f t="shared" si="5688"/>
        <v>0</v>
      </c>
      <c r="Y1171" s="26">
        <f t="shared" si="5689"/>
        <v>0</v>
      </c>
      <c r="Z1171" s="26">
        <f t="shared" si="5690"/>
        <v>0</v>
      </c>
      <c r="AA1171" s="26">
        <f t="shared" si="5691"/>
        <v>0</v>
      </c>
      <c r="AB1171" s="26">
        <f t="shared" si="5692"/>
        <v>0</v>
      </c>
      <c r="AC1171" s="26">
        <f t="shared" si="5486"/>
        <v>2019.5</v>
      </c>
      <c r="AD1171" s="26">
        <f t="shared" si="5487"/>
        <v>2060.4</v>
      </c>
      <c r="AE1171" s="26">
        <f t="shared" si="5488"/>
        <v>2060.4</v>
      </c>
      <c r="AF1171" s="26">
        <f t="shared" si="5693"/>
        <v>0</v>
      </c>
      <c r="AG1171" s="26">
        <f t="shared" si="5490"/>
        <v>2019.5</v>
      </c>
      <c r="AH1171" s="26">
        <f t="shared" si="5491"/>
        <v>2060.4</v>
      </c>
      <c r="AI1171" s="26">
        <f t="shared" si="5492"/>
        <v>2060.4</v>
      </c>
      <c r="AJ1171" s="26">
        <f t="shared" si="5694"/>
        <v>0</v>
      </c>
      <c r="AK1171" s="26">
        <f t="shared" si="5695"/>
        <v>0</v>
      </c>
      <c r="AL1171" s="26">
        <f t="shared" si="5696"/>
        <v>0</v>
      </c>
      <c r="AM1171" s="26">
        <f t="shared" si="5697"/>
        <v>0</v>
      </c>
      <c r="AN1171" s="26">
        <f t="shared" si="5698"/>
        <v>0</v>
      </c>
      <c r="AO1171" s="26">
        <f t="shared" si="5699"/>
        <v>0</v>
      </c>
      <c r="AP1171" s="26">
        <f t="shared" si="5700"/>
        <v>0</v>
      </c>
      <c r="AQ1171" s="26">
        <f t="shared" si="5701"/>
        <v>0</v>
      </c>
      <c r="AR1171" s="26">
        <f t="shared" si="5702"/>
        <v>0</v>
      </c>
      <c r="AS1171" s="26">
        <f t="shared" si="5558"/>
        <v>2019.5</v>
      </c>
      <c r="AT1171" s="26">
        <f t="shared" si="5559"/>
        <v>2060.4</v>
      </c>
      <c r="AU1171" s="26">
        <f t="shared" si="5560"/>
        <v>2060.4</v>
      </c>
      <c r="AV1171" s="26">
        <f t="shared" si="5703"/>
        <v>0</v>
      </c>
      <c r="AW1171" s="26">
        <f t="shared" si="5704"/>
        <v>0</v>
      </c>
      <c r="AX1171" s="26">
        <f t="shared" si="5705"/>
        <v>0</v>
      </c>
      <c r="AY1171" s="26">
        <f t="shared" si="5564"/>
        <v>2019.5</v>
      </c>
      <c r="AZ1171" s="26">
        <f t="shared" si="5565"/>
        <v>2060.4</v>
      </c>
      <c r="BA1171" s="26">
        <f t="shared" si="5566"/>
        <v>2060.4</v>
      </c>
      <c r="BB1171" s="26">
        <f t="shared" si="5706"/>
        <v>0</v>
      </c>
      <c r="BC1171" s="26">
        <f t="shared" si="5707"/>
        <v>0</v>
      </c>
      <c r="BD1171" s="26">
        <f t="shared" si="5708"/>
        <v>356.1</v>
      </c>
      <c r="BE1171" s="26">
        <f t="shared" si="5709"/>
        <v>0</v>
      </c>
      <c r="BF1171" s="26">
        <f t="shared" si="5710"/>
        <v>0</v>
      </c>
      <c r="BG1171" s="26">
        <f t="shared" si="5711"/>
        <v>0</v>
      </c>
      <c r="BH1171" s="26">
        <f t="shared" si="5712"/>
        <v>0</v>
      </c>
      <c r="BI1171" s="26">
        <f t="shared" si="5713"/>
        <v>0</v>
      </c>
      <c r="BJ1171" s="26">
        <f t="shared" si="5714"/>
        <v>0</v>
      </c>
      <c r="BK1171" s="26">
        <f t="shared" si="5715"/>
        <v>0</v>
      </c>
      <c r="BL1171" s="26">
        <f t="shared" si="5464"/>
        <v>2375.6</v>
      </c>
      <c r="BM1171" s="26">
        <f t="shared" si="5716"/>
        <v>0</v>
      </c>
      <c r="BN1171" s="53">
        <f t="shared" si="5458"/>
        <v>2375.6</v>
      </c>
      <c r="BO1171" s="26">
        <f t="shared" si="5465"/>
        <v>2060.4</v>
      </c>
      <c r="BP1171" s="26">
        <f t="shared" si="5717"/>
        <v>0</v>
      </c>
      <c r="BQ1171" s="53">
        <f t="shared" si="5459"/>
        <v>2060.4</v>
      </c>
      <c r="BR1171" s="52">
        <f t="shared" si="5466"/>
        <v>2060.4</v>
      </c>
      <c r="BS1171" s="26">
        <f t="shared" si="5717"/>
        <v>0</v>
      </c>
      <c r="BT1171" s="27"/>
    </row>
    <row r="1172" spans="1:73" x14ac:dyDescent="0.3">
      <c r="A1172" s="67" t="s">
        <v>510</v>
      </c>
      <c r="B1172" s="67" t="s">
        <v>62</v>
      </c>
      <c r="C1172" s="67" t="s">
        <v>142</v>
      </c>
      <c r="D1172" s="67" t="s">
        <v>56</v>
      </c>
      <c r="E1172" s="71"/>
      <c r="F1172" s="68" t="s">
        <v>57</v>
      </c>
      <c r="G1172" s="26">
        <f t="shared" ref="G1172:L1172" si="5718">G1175+G1177</f>
        <v>2019.5</v>
      </c>
      <c r="H1172" s="26">
        <f t="shared" si="5718"/>
        <v>2060.4</v>
      </c>
      <c r="I1172" s="26">
        <f t="shared" si="5718"/>
        <v>2060.4</v>
      </c>
      <c r="J1172" s="26">
        <f t="shared" si="5718"/>
        <v>0</v>
      </c>
      <c r="K1172" s="26">
        <f t="shared" si="5718"/>
        <v>0</v>
      </c>
      <c r="L1172" s="26">
        <f t="shared" si="5718"/>
        <v>0</v>
      </c>
      <c r="M1172" s="26">
        <f t="shared" si="5587"/>
        <v>2019.5</v>
      </c>
      <c r="N1172" s="26">
        <f t="shared" si="5588"/>
        <v>2060.4</v>
      </c>
      <c r="O1172" s="26">
        <f t="shared" si="5589"/>
        <v>2060.4</v>
      </c>
      <c r="P1172" s="26">
        <f t="shared" ref="P1172:AB1172" si="5719">P1175+P1177</f>
        <v>0</v>
      </c>
      <c r="Q1172" s="26">
        <f t="shared" si="5719"/>
        <v>0</v>
      </c>
      <c r="R1172" s="26">
        <f t="shared" si="5719"/>
        <v>0</v>
      </c>
      <c r="S1172" s="26">
        <f t="shared" si="5719"/>
        <v>0</v>
      </c>
      <c r="T1172" s="26">
        <f t="shared" si="5719"/>
        <v>0</v>
      </c>
      <c r="U1172" s="26">
        <f t="shared" si="5719"/>
        <v>0</v>
      </c>
      <c r="V1172" s="26">
        <f t="shared" si="5719"/>
        <v>0</v>
      </c>
      <c r="W1172" s="26">
        <f t="shared" si="5719"/>
        <v>0</v>
      </c>
      <c r="X1172" s="26">
        <f t="shared" si="5719"/>
        <v>0</v>
      </c>
      <c r="Y1172" s="26">
        <f t="shared" si="5719"/>
        <v>0</v>
      </c>
      <c r="Z1172" s="26">
        <f t="shared" si="5719"/>
        <v>0</v>
      </c>
      <c r="AA1172" s="26">
        <f t="shared" si="5719"/>
        <v>0</v>
      </c>
      <c r="AB1172" s="26">
        <f t="shared" si="5719"/>
        <v>0</v>
      </c>
      <c r="AC1172" s="26">
        <f t="shared" si="5486"/>
        <v>2019.5</v>
      </c>
      <c r="AD1172" s="26">
        <f t="shared" si="5487"/>
        <v>2060.4</v>
      </c>
      <c r="AE1172" s="26">
        <f t="shared" si="5488"/>
        <v>2060.4</v>
      </c>
      <c r="AF1172" s="26">
        <f>AF1175+AF1177</f>
        <v>0</v>
      </c>
      <c r="AG1172" s="26">
        <f t="shared" si="5490"/>
        <v>2019.5</v>
      </c>
      <c r="AH1172" s="26">
        <f t="shared" si="5491"/>
        <v>2060.4</v>
      </c>
      <c r="AI1172" s="26">
        <f t="shared" si="5492"/>
        <v>2060.4</v>
      </c>
      <c r="AJ1172" s="26">
        <f t="shared" ref="AJ1172:AR1172" si="5720">AJ1175+AJ1177</f>
        <v>0</v>
      </c>
      <c r="AK1172" s="26">
        <f t="shared" si="5720"/>
        <v>0</v>
      </c>
      <c r="AL1172" s="26">
        <f t="shared" si="5720"/>
        <v>0</v>
      </c>
      <c r="AM1172" s="26">
        <f t="shared" si="5720"/>
        <v>0</v>
      </c>
      <c r="AN1172" s="26">
        <f t="shared" si="5720"/>
        <v>0</v>
      </c>
      <c r="AO1172" s="26">
        <f t="shared" si="5720"/>
        <v>0</v>
      </c>
      <c r="AP1172" s="26">
        <f t="shared" si="5720"/>
        <v>0</v>
      </c>
      <c r="AQ1172" s="26">
        <f t="shared" si="5720"/>
        <v>0</v>
      </c>
      <c r="AR1172" s="26">
        <f t="shared" si="5720"/>
        <v>0</v>
      </c>
      <c r="AS1172" s="26">
        <f t="shared" si="5558"/>
        <v>2019.5</v>
      </c>
      <c r="AT1172" s="26">
        <f t="shared" si="5559"/>
        <v>2060.4</v>
      </c>
      <c r="AU1172" s="26">
        <f t="shared" si="5560"/>
        <v>2060.4</v>
      </c>
      <c r="AV1172" s="26">
        <f>AV1175+AV1177</f>
        <v>0</v>
      </c>
      <c r="AW1172" s="26">
        <f>AW1175+AW1177</f>
        <v>0</v>
      </c>
      <c r="AX1172" s="26">
        <f>AX1175+AX1177</f>
        <v>0</v>
      </c>
      <c r="AY1172" s="26">
        <f t="shared" si="5564"/>
        <v>2019.5</v>
      </c>
      <c r="AZ1172" s="26">
        <f t="shared" si="5565"/>
        <v>2060.4</v>
      </c>
      <c r="BA1172" s="26">
        <f t="shared" si="5566"/>
        <v>2060.4</v>
      </c>
      <c r="BB1172" s="26">
        <f t="shared" ref="BB1172:BK1172" si="5721">BB1175+BB1177+BB1173</f>
        <v>0</v>
      </c>
      <c r="BC1172" s="26">
        <f t="shared" si="5721"/>
        <v>0</v>
      </c>
      <c r="BD1172" s="26">
        <f t="shared" si="5721"/>
        <v>356.1</v>
      </c>
      <c r="BE1172" s="26">
        <f t="shared" si="5721"/>
        <v>0</v>
      </c>
      <c r="BF1172" s="26">
        <f t="shared" si="5721"/>
        <v>0</v>
      </c>
      <c r="BG1172" s="26">
        <f t="shared" si="5721"/>
        <v>0</v>
      </c>
      <c r="BH1172" s="26">
        <f t="shared" si="5721"/>
        <v>0</v>
      </c>
      <c r="BI1172" s="26">
        <f t="shared" si="5721"/>
        <v>0</v>
      </c>
      <c r="BJ1172" s="26">
        <f t="shared" si="5721"/>
        <v>0</v>
      </c>
      <c r="BK1172" s="26">
        <f t="shared" si="5721"/>
        <v>0</v>
      </c>
      <c r="BL1172" s="26">
        <f t="shared" si="5464"/>
        <v>2375.6</v>
      </c>
      <c r="BM1172" s="26">
        <f>BM1175+BM1177+BM1173</f>
        <v>0</v>
      </c>
      <c r="BN1172" s="53">
        <f t="shared" si="5458"/>
        <v>2375.6</v>
      </c>
      <c r="BO1172" s="26">
        <f t="shared" si="5465"/>
        <v>2060.4</v>
      </c>
      <c r="BP1172" s="26">
        <f>BP1175+BP1177+BP1173</f>
        <v>0</v>
      </c>
      <c r="BQ1172" s="53">
        <f t="shared" si="5459"/>
        <v>2060.4</v>
      </c>
      <c r="BR1172" s="52">
        <f t="shared" si="5466"/>
        <v>2060.4</v>
      </c>
      <c r="BS1172" s="26">
        <f>BS1175+BS1177+BS1173</f>
        <v>0</v>
      </c>
      <c r="BT1172" s="27"/>
    </row>
    <row r="1173" spans="1:73" ht="62.4" x14ac:dyDescent="0.3">
      <c r="A1173" s="67" t="s">
        <v>510</v>
      </c>
      <c r="B1173" s="67" t="s">
        <v>62</v>
      </c>
      <c r="C1173" s="67" t="s">
        <v>142</v>
      </c>
      <c r="D1173" s="67" t="s">
        <v>504</v>
      </c>
      <c r="E1173" s="71"/>
      <c r="F1173" s="68" t="s">
        <v>505</v>
      </c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>
        <f t="shared" ref="BB1173:BK1173" si="5722">BB1174</f>
        <v>0</v>
      </c>
      <c r="BC1173" s="26">
        <f t="shared" si="5722"/>
        <v>0</v>
      </c>
      <c r="BD1173" s="26">
        <f t="shared" si="5722"/>
        <v>356.1</v>
      </c>
      <c r="BE1173" s="26">
        <f t="shared" si="5722"/>
        <v>0</v>
      </c>
      <c r="BF1173" s="26">
        <f t="shared" si="5722"/>
        <v>0</v>
      </c>
      <c r="BG1173" s="26">
        <f t="shared" si="5722"/>
        <v>0</v>
      </c>
      <c r="BH1173" s="26">
        <f t="shared" si="5722"/>
        <v>0</v>
      </c>
      <c r="BI1173" s="26">
        <f t="shared" si="5722"/>
        <v>0</v>
      </c>
      <c r="BJ1173" s="26">
        <f t="shared" si="5722"/>
        <v>0</v>
      </c>
      <c r="BK1173" s="26">
        <f t="shared" si="5722"/>
        <v>0</v>
      </c>
      <c r="BL1173" s="26">
        <f t="shared" si="5464"/>
        <v>356.1</v>
      </c>
      <c r="BM1173" s="26">
        <f>BM1174</f>
        <v>0</v>
      </c>
      <c r="BN1173" s="53">
        <f t="shared" si="5458"/>
        <v>356.1</v>
      </c>
      <c r="BO1173" s="26">
        <f t="shared" si="5465"/>
        <v>0</v>
      </c>
      <c r="BP1173" s="26">
        <f>BP1174</f>
        <v>0</v>
      </c>
      <c r="BQ1173" s="53">
        <f t="shared" si="5459"/>
        <v>0</v>
      </c>
      <c r="BR1173" s="52">
        <f t="shared" si="5466"/>
        <v>0</v>
      </c>
      <c r="BS1173" s="26">
        <f>BS1174</f>
        <v>0</v>
      </c>
      <c r="BT1173" s="27"/>
    </row>
    <row r="1174" spans="1:73" ht="31.2" x14ac:dyDescent="0.3">
      <c r="A1174" s="67" t="s">
        <v>510</v>
      </c>
      <c r="B1174" s="67" t="s">
        <v>62</v>
      </c>
      <c r="C1174" s="67" t="s">
        <v>142</v>
      </c>
      <c r="D1174" s="67" t="s">
        <v>504</v>
      </c>
      <c r="E1174" s="73" t="s">
        <v>38</v>
      </c>
      <c r="F1174" s="68" t="s">
        <v>39</v>
      </c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>
        <v>356.1</v>
      </c>
      <c r="BE1174" s="26"/>
      <c r="BF1174" s="26"/>
      <c r="BG1174" s="26"/>
      <c r="BH1174" s="26"/>
      <c r="BI1174" s="26"/>
      <c r="BJ1174" s="26"/>
      <c r="BK1174" s="26"/>
      <c r="BL1174" s="26">
        <f t="shared" si="5464"/>
        <v>356.1</v>
      </c>
      <c r="BM1174" s="26"/>
      <c r="BN1174" s="53">
        <f t="shared" si="5458"/>
        <v>356.1</v>
      </c>
      <c r="BO1174" s="26">
        <f t="shared" si="5465"/>
        <v>0</v>
      </c>
      <c r="BP1174" s="26"/>
      <c r="BQ1174" s="53">
        <f t="shared" si="5459"/>
        <v>0</v>
      </c>
      <c r="BR1174" s="52">
        <f t="shared" si="5466"/>
        <v>0</v>
      </c>
      <c r="BS1174" s="26"/>
      <c r="BT1174" s="27"/>
    </row>
    <row r="1175" spans="1:73" ht="31.2" x14ac:dyDescent="0.3">
      <c r="A1175" s="67" t="s">
        <v>510</v>
      </c>
      <c r="B1175" s="67" t="s">
        <v>62</v>
      </c>
      <c r="C1175" s="67" t="s">
        <v>142</v>
      </c>
      <c r="D1175" s="67" t="s">
        <v>144</v>
      </c>
      <c r="E1175" s="71"/>
      <c r="F1175" s="68" t="s">
        <v>145</v>
      </c>
      <c r="G1175" s="26">
        <f t="shared" ref="G1175:L1175" si="5723">G1176</f>
        <v>365.5</v>
      </c>
      <c r="H1175" s="26">
        <f t="shared" si="5723"/>
        <v>365.5</v>
      </c>
      <c r="I1175" s="26">
        <f t="shared" si="5723"/>
        <v>365.5</v>
      </c>
      <c r="J1175" s="26">
        <f t="shared" si="5723"/>
        <v>0</v>
      </c>
      <c r="K1175" s="26">
        <f t="shared" si="5723"/>
        <v>0</v>
      </c>
      <c r="L1175" s="26">
        <f t="shared" si="5723"/>
        <v>0</v>
      </c>
      <c r="M1175" s="26">
        <f t="shared" si="5587"/>
        <v>365.5</v>
      </c>
      <c r="N1175" s="26">
        <f t="shared" si="5588"/>
        <v>365.5</v>
      </c>
      <c r="O1175" s="26">
        <f t="shared" si="5589"/>
        <v>365.5</v>
      </c>
      <c r="P1175" s="26">
        <f t="shared" ref="P1175:AB1175" si="5724">P1176</f>
        <v>0</v>
      </c>
      <c r="Q1175" s="26">
        <f t="shared" si="5724"/>
        <v>0</v>
      </c>
      <c r="R1175" s="26">
        <f t="shared" si="5724"/>
        <v>0</v>
      </c>
      <c r="S1175" s="26">
        <f t="shared" si="5724"/>
        <v>0</v>
      </c>
      <c r="T1175" s="26">
        <f t="shared" si="5724"/>
        <v>0</v>
      </c>
      <c r="U1175" s="26">
        <f t="shared" si="5724"/>
        <v>0</v>
      </c>
      <c r="V1175" s="26">
        <f t="shared" si="5724"/>
        <v>0</v>
      </c>
      <c r="W1175" s="26">
        <f t="shared" si="5724"/>
        <v>0</v>
      </c>
      <c r="X1175" s="26">
        <f t="shared" si="5724"/>
        <v>0</v>
      </c>
      <c r="Y1175" s="26">
        <f t="shared" si="5724"/>
        <v>0</v>
      </c>
      <c r="Z1175" s="26">
        <f t="shared" si="5724"/>
        <v>0</v>
      </c>
      <c r="AA1175" s="26">
        <f t="shared" si="5724"/>
        <v>0</v>
      </c>
      <c r="AB1175" s="26">
        <f t="shared" si="5724"/>
        <v>0</v>
      </c>
      <c r="AC1175" s="26">
        <f t="shared" si="5486"/>
        <v>365.5</v>
      </c>
      <c r="AD1175" s="26">
        <f t="shared" si="5487"/>
        <v>365.5</v>
      </c>
      <c r="AE1175" s="26">
        <f t="shared" si="5488"/>
        <v>365.5</v>
      </c>
      <c r="AF1175" s="26">
        <f>AF1176</f>
        <v>0</v>
      </c>
      <c r="AG1175" s="26">
        <f t="shared" si="5490"/>
        <v>365.5</v>
      </c>
      <c r="AH1175" s="26">
        <f t="shared" si="5491"/>
        <v>365.5</v>
      </c>
      <c r="AI1175" s="26">
        <f t="shared" si="5492"/>
        <v>365.5</v>
      </c>
      <c r="AJ1175" s="26">
        <f t="shared" ref="AJ1175:AR1175" si="5725">AJ1176</f>
        <v>0</v>
      </c>
      <c r="AK1175" s="26">
        <f t="shared" si="5725"/>
        <v>0</v>
      </c>
      <c r="AL1175" s="26">
        <f t="shared" si="5725"/>
        <v>0</v>
      </c>
      <c r="AM1175" s="26">
        <f t="shared" si="5725"/>
        <v>0</v>
      </c>
      <c r="AN1175" s="26">
        <f t="shared" si="5725"/>
        <v>0</v>
      </c>
      <c r="AO1175" s="26">
        <f t="shared" si="5725"/>
        <v>0</v>
      </c>
      <c r="AP1175" s="26">
        <f t="shared" si="5725"/>
        <v>0</v>
      </c>
      <c r="AQ1175" s="26">
        <f t="shared" si="5725"/>
        <v>0</v>
      </c>
      <c r="AR1175" s="26">
        <f t="shared" si="5725"/>
        <v>0</v>
      </c>
      <c r="AS1175" s="26">
        <f t="shared" si="5558"/>
        <v>365.5</v>
      </c>
      <c r="AT1175" s="26">
        <f t="shared" si="5559"/>
        <v>365.5</v>
      </c>
      <c r="AU1175" s="26">
        <f t="shared" si="5560"/>
        <v>365.5</v>
      </c>
      <c r="AV1175" s="26">
        <f>AV1176</f>
        <v>0</v>
      </c>
      <c r="AW1175" s="26">
        <f>AW1176</f>
        <v>0</v>
      </c>
      <c r="AX1175" s="26">
        <f>AX1176</f>
        <v>0</v>
      </c>
      <c r="AY1175" s="26">
        <f t="shared" si="5564"/>
        <v>365.5</v>
      </c>
      <c r="AZ1175" s="26">
        <f t="shared" si="5565"/>
        <v>365.5</v>
      </c>
      <c r="BA1175" s="26">
        <f t="shared" si="5566"/>
        <v>365.5</v>
      </c>
      <c r="BB1175" s="26">
        <f t="shared" ref="BB1175:BK1175" si="5726">BB1176</f>
        <v>0</v>
      </c>
      <c r="BC1175" s="26">
        <f t="shared" si="5726"/>
        <v>0</v>
      </c>
      <c r="BD1175" s="26">
        <f t="shared" si="5726"/>
        <v>0</v>
      </c>
      <c r="BE1175" s="26">
        <f t="shared" si="5726"/>
        <v>0</v>
      </c>
      <c r="BF1175" s="26">
        <f t="shared" si="5726"/>
        <v>0</v>
      </c>
      <c r="BG1175" s="26">
        <f t="shared" si="5726"/>
        <v>0</v>
      </c>
      <c r="BH1175" s="26">
        <f t="shared" si="5726"/>
        <v>0</v>
      </c>
      <c r="BI1175" s="26">
        <f t="shared" si="5726"/>
        <v>0</v>
      </c>
      <c r="BJ1175" s="26">
        <f t="shared" si="5726"/>
        <v>0</v>
      </c>
      <c r="BK1175" s="26">
        <f t="shared" si="5726"/>
        <v>0</v>
      </c>
      <c r="BL1175" s="26">
        <f t="shared" si="5464"/>
        <v>365.5</v>
      </c>
      <c r="BM1175" s="26">
        <f>BM1176</f>
        <v>0</v>
      </c>
      <c r="BN1175" s="53">
        <f t="shared" si="5458"/>
        <v>365.5</v>
      </c>
      <c r="BO1175" s="26">
        <f t="shared" si="5465"/>
        <v>365.5</v>
      </c>
      <c r="BP1175" s="26">
        <f>BP1176</f>
        <v>0</v>
      </c>
      <c r="BQ1175" s="53">
        <f t="shared" si="5459"/>
        <v>365.5</v>
      </c>
      <c r="BR1175" s="52">
        <f t="shared" si="5466"/>
        <v>365.5</v>
      </c>
      <c r="BS1175" s="26">
        <f>BS1176</f>
        <v>0</v>
      </c>
      <c r="BT1175" s="27"/>
    </row>
    <row r="1176" spans="1:73" ht="31.2" x14ac:dyDescent="0.3">
      <c r="A1176" s="67" t="s">
        <v>510</v>
      </c>
      <c r="B1176" s="67" t="s">
        <v>62</v>
      </c>
      <c r="C1176" s="67" t="s">
        <v>142</v>
      </c>
      <c r="D1176" s="67" t="s">
        <v>144</v>
      </c>
      <c r="E1176" s="67" t="s">
        <v>38</v>
      </c>
      <c r="F1176" s="68" t="s">
        <v>39</v>
      </c>
      <c r="G1176" s="26">
        <v>365.5</v>
      </c>
      <c r="H1176" s="26">
        <v>365.5</v>
      </c>
      <c r="I1176" s="26">
        <v>365.5</v>
      </c>
      <c r="J1176" s="26"/>
      <c r="K1176" s="26"/>
      <c r="L1176" s="26"/>
      <c r="M1176" s="26">
        <f t="shared" si="5587"/>
        <v>365.5</v>
      </c>
      <c r="N1176" s="26">
        <f t="shared" si="5588"/>
        <v>365.5</v>
      </c>
      <c r="O1176" s="26">
        <f t="shared" si="5589"/>
        <v>365.5</v>
      </c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>
        <f t="shared" si="5486"/>
        <v>365.5</v>
      </c>
      <c r="AD1176" s="26">
        <f t="shared" si="5487"/>
        <v>365.5</v>
      </c>
      <c r="AE1176" s="26">
        <f t="shared" si="5488"/>
        <v>365.5</v>
      </c>
      <c r="AF1176" s="26"/>
      <c r="AG1176" s="26">
        <f t="shared" si="5490"/>
        <v>365.5</v>
      </c>
      <c r="AH1176" s="26">
        <f t="shared" si="5491"/>
        <v>365.5</v>
      </c>
      <c r="AI1176" s="26">
        <f t="shared" si="5492"/>
        <v>365.5</v>
      </c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>
        <f t="shared" si="5558"/>
        <v>365.5</v>
      </c>
      <c r="AT1176" s="26">
        <f t="shared" si="5559"/>
        <v>365.5</v>
      </c>
      <c r="AU1176" s="26">
        <f t="shared" si="5560"/>
        <v>365.5</v>
      </c>
      <c r="AV1176" s="26"/>
      <c r="AW1176" s="26"/>
      <c r="AX1176" s="26"/>
      <c r="AY1176" s="26">
        <f t="shared" si="5564"/>
        <v>365.5</v>
      </c>
      <c r="AZ1176" s="26">
        <f t="shared" si="5565"/>
        <v>365.5</v>
      </c>
      <c r="BA1176" s="26">
        <f t="shared" si="5566"/>
        <v>365.5</v>
      </c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>
        <f t="shared" si="5464"/>
        <v>365.5</v>
      </c>
      <c r="BM1176" s="26"/>
      <c r="BN1176" s="53">
        <f t="shared" si="5458"/>
        <v>365.5</v>
      </c>
      <c r="BO1176" s="26">
        <f t="shared" si="5465"/>
        <v>365.5</v>
      </c>
      <c r="BP1176" s="26"/>
      <c r="BQ1176" s="53">
        <f t="shared" si="5459"/>
        <v>365.5</v>
      </c>
      <c r="BR1176" s="52">
        <f t="shared" si="5466"/>
        <v>365.5</v>
      </c>
      <c r="BS1176" s="26"/>
      <c r="BT1176" s="27"/>
    </row>
    <row r="1177" spans="1:73" ht="46.8" x14ac:dyDescent="0.3">
      <c r="A1177" s="67" t="s">
        <v>510</v>
      </c>
      <c r="B1177" s="67" t="s">
        <v>62</v>
      </c>
      <c r="C1177" s="67" t="s">
        <v>142</v>
      </c>
      <c r="D1177" s="67" t="s">
        <v>458</v>
      </c>
      <c r="E1177" s="71"/>
      <c r="F1177" s="68" t="s">
        <v>459</v>
      </c>
      <c r="G1177" s="26">
        <f t="shared" ref="G1177:L1177" si="5727">G1178+G1179</f>
        <v>1654</v>
      </c>
      <c r="H1177" s="26">
        <f t="shared" si="5727"/>
        <v>1694.9</v>
      </c>
      <c r="I1177" s="26">
        <f t="shared" si="5727"/>
        <v>1694.9</v>
      </c>
      <c r="J1177" s="26">
        <f t="shared" si="5727"/>
        <v>0</v>
      </c>
      <c r="K1177" s="26">
        <f t="shared" si="5727"/>
        <v>0</v>
      </c>
      <c r="L1177" s="26">
        <f t="shared" si="5727"/>
        <v>0</v>
      </c>
      <c r="M1177" s="26">
        <f t="shared" si="5587"/>
        <v>1654</v>
      </c>
      <c r="N1177" s="26">
        <f t="shared" si="5588"/>
        <v>1694.9</v>
      </c>
      <c r="O1177" s="26">
        <f t="shared" si="5589"/>
        <v>1694.9</v>
      </c>
      <c r="P1177" s="26">
        <f t="shared" ref="P1177:AB1177" si="5728">P1178+P1179</f>
        <v>0</v>
      </c>
      <c r="Q1177" s="26">
        <f t="shared" si="5728"/>
        <v>0</v>
      </c>
      <c r="R1177" s="26">
        <f t="shared" si="5728"/>
        <v>0</v>
      </c>
      <c r="S1177" s="26">
        <f t="shared" si="5728"/>
        <v>0</v>
      </c>
      <c r="T1177" s="26">
        <f t="shared" si="5728"/>
        <v>0</v>
      </c>
      <c r="U1177" s="26">
        <f t="shared" si="5728"/>
        <v>0</v>
      </c>
      <c r="V1177" s="26">
        <f t="shared" si="5728"/>
        <v>0</v>
      </c>
      <c r="W1177" s="26">
        <f t="shared" si="5728"/>
        <v>0</v>
      </c>
      <c r="X1177" s="26">
        <f t="shared" si="5728"/>
        <v>0</v>
      </c>
      <c r="Y1177" s="26">
        <f t="shared" si="5728"/>
        <v>0</v>
      </c>
      <c r="Z1177" s="26">
        <f t="shared" si="5728"/>
        <v>0</v>
      </c>
      <c r="AA1177" s="26">
        <f t="shared" si="5728"/>
        <v>0</v>
      </c>
      <c r="AB1177" s="26">
        <f t="shared" si="5728"/>
        <v>0</v>
      </c>
      <c r="AC1177" s="26">
        <f t="shared" si="5486"/>
        <v>1654</v>
      </c>
      <c r="AD1177" s="26">
        <f t="shared" si="5487"/>
        <v>1694.9</v>
      </c>
      <c r="AE1177" s="26">
        <f t="shared" si="5488"/>
        <v>1694.9</v>
      </c>
      <c r="AF1177" s="26">
        <f>AF1178+AF1179</f>
        <v>0</v>
      </c>
      <c r="AG1177" s="26">
        <f t="shared" si="5490"/>
        <v>1654</v>
      </c>
      <c r="AH1177" s="26">
        <f t="shared" si="5491"/>
        <v>1694.9</v>
      </c>
      <c r="AI1177" s="26">
        <f t="shared" si="5492"/>
        <v>1694.9</v>
      </c>
      <c r="AJ1177" s="26">
        <f t="shared" ref="AJ1177:AR1177" si="5729">AJ1178+AJ1179</f>
        <v>0</v>
      </c>
      <c r="AK1177" s="26">
        <f t="shared" si="5729"/>
        <v>0</v>
      </c>
      <c r="AL1177" s="26">
        <f t="shared" si="5729"/>
        <v>0</v>
      </c>
      <c r="AM1177" s="26">
        <f t="shared" si="5729"/>
        <v>0</v>
      </c>
      <c r="AN1177" s="26">
        <f t="shared" si="5729"/>
        <v>0</v>
      </c>
      <c r="AO1177" s="26">
        <f t="shared" si="5729"/>
        <v>0</v>
      </c>
      <c r="AP1177" s="26">
        <f t="shared" si="5729"/>
        <v>0</v>
      </c>
      <c r="AQ1177" s="26">
        <f t="shared" si="5729"/>
        <v>0</v>
      </c>
      <c r="AR1177" s="26">
        <f t="shared" si="5729"/>
        <v>0</v>
      </c>
      <c r="AS1177" s="26">
        <f t="shared" si="5558"/>
        <v>1654</v>
      </c>
      <c r="AT1177" s="26">
        <f t="shared" si="5559"/>
        <v>1694.9</v>
      </c>
      <c r="AU1177" s="26">
        <f t="shared" si="5560"/>
        <v>1694.9</v>
      </c>
      <c r="AV1177" s="26">
        <f>AV1178+AV1179</f>
        <v>0</v>
      </c>
      <c r="AW1177" s="26">
        <f>AW1178+AW1179</f>
        <v>0</v>
      </c>
      <c r="AX1177" s="26">
        <f>AX1178+AX1179</f>
        <v>0</v>
      </c>
      <c r="AY1177" s="26">
        <f t="shared" si="5564"/>
        <v>1654</v>
      </c>
      <c r="AZ1177" s="26">
        <f t="shared" si="5565"/>
        <v>1694.9</v>
      </c>
      <c r="BA1177" s="26">
        <f t="shared" si="5566"/>
        <v>1694.9</v>
      </c>
      <c r="BB1177" s="26">
        <f t="shared" ref="BB1177:BK1177" si="5730">BB1178+BB1179</f>
        <v>0</v>
      </c>
      <c r="BC1177" s="26">
        <f t="shared" si="5730"/>
        <v>0</v>
      </c>
      <c r="BD1177" s="26">
        <f t="shared" si="5730"/>
        <v>0</v>
      </c>
      <c r="BE1177" s="26">
        <f t="shared" si="5730"/>
        <v>0</v>
      </c>
      <c r="BF1177" s="26">
        <f t="shared" si="5730"/>
        <v>0</v>
      </c>
      <c r="BG1177" s="26">
        <f t="shared" si="5730"/>
        <v>0</v>
      </c>
      <c r="BH1177" s="26">
        <f t="shared" si="5730"/>
        <v>0</v>
      </c>
      <c r="BI1177" s="26">
        <f t="shared" si="5730"/>
        <v>0</v>
      </c>
      <c r="BJ1177" s="26">
        <f t="shared" si="5730"/>
        <v>0</v>
      </c>
      <c r="BK1177" s="26">
        <f t="shared" si="5730"/>
        <v>0</v>
      </c>
      <c r="BL1177" s="26">
        <f t="shared" si="5464"/>
        <v>1654</v>
      </c>
      <c r="BM1177" s="26">
        <f>BM1178+BM1179</f>
        <v>0</v>
      </c>
      <c r="BN1177" s="53">
        <f t="shared" si="5458"/>
        <v>1654</v>
      </c>
      <c r="BO1177" s="26">
        <f t="shared" si="5465"/>
        <v>1694.9</v>
      </c>
      <c r="BP1177" s="26">
        <f>BP1178+BP1179</f>
        <v>0</v>
      </c>
      <c r="BQ1177" s="53">
        <f t="shared" si="5459"/>
        <v>1694.9</v>
      </c>
      <c r="BR1177" s="52">
        <f t="shared" si="5466"/>
        <v>1694.9</v>
      </c>
      <c r="BS1177" s="26">
        <f>BS1178+BS1179</f>
        <v>0</v>
      </c>
      <c r="BT1177" s="27"/>
    </row>
    <row r="1178" spans="1:73" ht="78" x14ac:dyDescent="0.3">
      <c r="A1178" s="67" t="s">
        <v>510</v>
      </c>
      <c r="B1178" s="67" t="s">
        <v>62</v>
      </c>
      <c r="C1178" s="67" t="s">
        <v>142</v>
      </c>
      <c r="D1178" s="67" t="s">
        <v>458</v>
      </c>
      <c r="E1178" s="67" t="s">
        <v>50</v>
      </c>
      <c r="F1178" s="68" t="s">
        <v>51</v>
      </c>
      <c r="G1178" s="26">
        <v>1374.3</v>
      </c>
      <c r="H1178" s="26">
        <v>1413</v>
      </c>
      <c r="I1178" s="26">
        <v>1413</v>
      </c>
      <c r="J1178" s="26"/>
      <c r="K1178" s="26"/>
      <c r="L1178" s="26"/>
      <c r="M1178" s="26">
        <f t="shared" si="5587"/>
        <v>1374.3</v>
      </c>
      <c r="N1178" s="26">
        <f t="shared" si="5588"/>
        <v>1413</v>
      </c>
      <c r="O1178" s="26">
        <f t="shared" si="5589"/>
        <v>1413</v>
      </c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>
        <f t="shared" si="5486"/>
        <v>1374.3</v>
      </c>
      <c r="AD1178" s="26">
        <f t="shared" si="5487"/>
        <v>1413</v>
      </c>
      <c r="AE1178" s="26">
        <f t="shared" si="5488"/>
        <v>1413</v>
      </c>
      <c r="AF1178" s="26"/>
      <c r="AG1178" s="26">
        <f t="shared" si="5490"/>
        <v>1374.3</v>
      </c>
      <c r="AH1178" s="26">
        <f t="shared" si="5491"/>
        <v>1413</v>
      </c>
      <c r="AI1178" s="26">
        <f t="shared" si="5492"/>
        <v>1413</v>
      </c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>
        <f t="shared" si="5558"/>
        <v>1374.3</v>
      </c>
      <c r="AT1178" s="26">
        <f t="shared" si="5559"/>
        <v>1413</v>
      </c>
      <c r="AU1178" s="26">
        <f t="shared" si="5560"/>
        <v>1413</v>
      </c>
      <c r="AV1178" s="26"/>
      <c r="AW1178" s="26"/>
      <c r="AX1178" s="26"/>
      <c r="AY1178" s="26">
        <f t="shared" si="5564"/>
        <v>1374.3</v>
      </c>
      <c r="AZ1178" s="26">
        <f t="shared" si="5565"/>
        <v>1413</v>
      </c>
      <c r="BA1178" s="26">
        <f t="shared" si="5566"/>
        <v>1413</v>
      </c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>
        <f t="shared" si="5464"/>
        <v>1374.3</v>
      </c>
      <c r="BM1178" s="26"/>
      <c r="BN1178" s="53">
        <f t="shared" si="5458"/>
        <v>1374.3</v>
      </c>
      <c r="BO1178" s="26">
        <f t="shared" si="5465"/>
        <v>1413</v>
      </c>
      <c r="BP1178" s="26"/>
      <c r="BQ1178" s="53">
        <f t="shared" si="5459"/>
        <v>1413</v>
      </c>
      <c r="BR1178" s="52">
        <f t="shared" si="5466"/>
        <v>1413</v>
      </c>
      <c r="BS1178" s="26"/>
      <c r="BT1178" s="27"/>
    </row>
    <row r="1179" spans="1:73" ht="31.2" x14ac:dyDescent="0.3">
      <c r="A1179" s="67" t="s">
        <v>510</v>
      </c>
      <c r="B1179" s="67" t="s">
        <v>62</v>
      </c>
      <c r="C1179" s="67" t="s">
        <v>142</v>
      </c>
      <c r="D1179" s="67" t="s">
        <v>458</v>
      </c>
      <c r="E1179" s="67" t="s">
        <v>38</v>
      </c>
      <c r="F1179" s="68" t="s">
        <v>39</v>
      </c>
      <c r="G1179" s="26">
        <v>279.7</v>
      </c>
      <c r="H1179" s="26">
        <v>281.89999999999998</v>
      </c>
      <c r="I1179" s="26">
        <v>281.89999999999998</v>
      </c>
      <c r="J1179" s="26"/>
      <c r="K1179" s="26"/>
      <c r="L1179" s="26"/>
      <c r="M1179" s="26">
        <f t="shared" si="5587"/>
        <v>279.7</v>
      </c>
      <c r="N1179" s="26">
        <f t="shared" si="5588"/>
        <v>281.89999999999998</v>
      </c>
      <c r="O1179" s="26">
        <f t="shared" si="5589"/>
        <v>281.89999999999998</v>
      </c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>
        <f t="shared" si="5486"/>
        <v>279.7</v>
      </c>
      <c r="AD1179" s="26">
        <f t="shared" si="5487"/>
        <v>281.89999999999998</v>
      </c>
      <c r="AE1179" s="26">
        <f t="shared" si="5488"/>
        <v>281.89999999999998</v>
      </c>
      <c r="AF1179" s="26"/>
      <c r="AG1179" s="26">
        <f t="shared" si="5490"/>
        <v>279.7</v>
      </c>
      <c r="AH1179" s="26">
        <f t="shared" si="5491"/>
        <v>281.89999999999998</v>
      </c>
      <c r="AI1179" s="26">
        <f t="shared" si="5492"/>
        <v>281.89999999999998</v>
      </c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>
        <f t="shared" si="5558"/>
        <v>279.7</v>
      </c>
      <c r="AT1179" s="26">
        <f t="shared" si="5559"/>
        <v>281.89999999999998</v>
      </c>
      <c r="AU1179" s="26">
        <f t="shared" si="5560"/>
        <v>281.89999999999998</v>
      </c>
      <c r="AV1179" s="26"/>
      <c r="AW1179" s="26"/>
      <c r="AX1179" s="26"/>
      <c r="AY1179" s="26">
        <f t="shared" si="5564"/>
        <v>279.7</v>
      </c>
      <c r="AZ1179" s="26">
        <f t="shared" si="5565"/>
        <v>281.89999999999998</v>
      </c>
      <c r="BA1179" s="26">
        <f t="shared" si="5566"/>
        <v>281.89999999999998</v>
      </c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>
        <f t="shared" si="5464"/>
        <v>279.7</v>
      </c>
      <c r="BM1179" s="26"/>
      <c r="BN1179" s="53">
        <f t="shared" si="5458"/>
        <v>279.7</v>
      </c>
      <c r="BO1179" s="26">
        <f t="shared" si="5465"/>
        <v>281.89999999999998</v>
      </c>
      <c r="BP1179" s="26"/>
      <c r="BQ1179" s="53">
        <f t="shared" si="5459"/>
        <v>281.89999999999998</v>
      </c>
      <c r="BR1179" s="52">
        <f t="shared" si="5466"/>
        <v>281.89999999999998</v>
      </c>
      <c r="BS1179" s="26"/>
      <c r="BT1179" s="27"/>
    </row>
    <row r="1180" spans="1:73" s="81" customFormat="1" x14ac:dyDescent="0.3">
      <c r="A1180" s="63" t="s">
        <v>510</v>
      </c>
      <c r="B1180" s="63" t="s">
        <v>114</v>
      </c>
      <c r="C1180" s="63"/>
      <c r="D1180" s="63"/>
      <c r="E1180" s="63"/>
      <c r="F1180" s="64" t="s">
        <v>115</v>
      </c>
      <c r="G1180" s="17">
        <f t="shared" ref="G1180:L1180" si="5731">G1192+G1181</f>
        <v>28447.9</v>
      </c>
      <c r="H1180" s="17">
        <f t="shared" si="5731"/>
        <v>19444.8</v>
      </c>
      <c r="I1180" s="17">
        <f t="shared" si="5731"/>
        <v>19444.8</v>
      </c>
      <c r="J1180" s="17">
        <f t="shared" si="5731"/>
        <v>1587.4</v>
      </c>
      <c r="K1180" s="17">
        <f t="shared" si="5731"/>
        <v>1587.4</v>
      </c>
      <c r="L1180" s="17">
        <f t="shared" si="5731"/>
        <v>1587.4</v>
      </c>
      <c r="M1180" s="17">
        <f t="shared" si="5587"/>
        <v>30035.300000000003</v>
      </c>
      <c r="N1180" s="17">
        <f t="shared" si="5588"/>
        <v>21032.2</v>
      </c>
      <c r="O1180" s="17">
        <f t="shared" si="5589"/>
        <v>21032.2</v>
      </c>
      <c r="P1180" s="17">
        <f t="shared" ref="P1180:AB1180" si="5732">P1192+P1181</f>
        <v>0</v>
      </c>
      <c r="Q1180" s="17">
        <f t="shared" si="5732"/>
        <v>0</v>
      </c>
      <c r="R1180" s="17">
        <f t="shared" si="5732"/>
        <v>-3738.6</v>
      </c>
      <c r="S1180" s="17">
        <f t="shared" si="5732"/>
        <v>0</v>
      </c>
      <c r="T1180" s="17">
        <f t="shared" si="5732"/>
        <v>0</v>
      </c>
      <c r="U1180" s="17">
        <f t="shared" si="5732"/>
        <v>0</v>
      </c>
      <c r="V1180" s="17">
        <f t="shared" si="5732"/>
        <v>0</v>
      </c>
      <c r="W1180" s="17">
        <f t="shared" si="5732"/>
        <v>0</v>
      </c>
      <c r="X1180" s="17">
        <f t="shared" si="5732"/>
        <v>0</v>
      </c>
      <c r="Y1180" s="17">
        <f t="shared" si="5732"/>
        <v>0</v>
      </c>
      <c r="Z1180" s="17">
        <f t="shared" si="5732"/>
        <v>0</v>
      </c>
      <c r="AA1180" s="17">
        <f t="shared" si="5732"/>
        <v>0</v>
      </c>
      <c r="AB1180" s="17">
        <f t="shared" si="5732"/>
        <v>0</v>
      </c>
      <c r="AC1180" s="17">
        <f t="shared" si="5486"/>
        <v>26296.700000000004</v>
      </c>
      <c r="AD1180" s="17">
        <f t="shared" si="5487"/>
        <v>21032.2</v>
      </c>
      <c r="AE1180" s="17">
        <f t="shared" si="5488"/>
        <v>21032.2</v>
      </c>
      <c r="AF1180" s="17">
        <f>AF1192+AF1181</f>
        <v>0</v>
      </c>
      <c r="AG1180" s="17">
        <f t="shared" si="5490"/>
        <v>26296.700000000004</v>
      </c>
      <c r="AH1180" s="17">
        <f t="shared" si="5491"/>
        <v>21032.2</v>
      </c>
      <c r="AI1180" s="17">
        <f t="shared" si="5492"/>
        <v>21032.2</v>
      </c>
      <c r="AJ1180" s="17">
        <f t="shared" ref="AJ1180:AR1180" si="5733">AJ1192+AJ1181</f>
        <v>-545.33299999999997</v>
      </c>
      <c r="AK1180" s="17">
        <f t="shared" si="5733"/>
        <v>0</v>
      </c>
      <c r="AL1180" s="17">
        <f t="shared" si="5733"/>
        <v>-683.40800000000002</v>
      </c>
      <c r="AM1180" s="17">
        <f t="shared" si="5733"/>
        <v>0</v>
      </c>
      <c r="AN1180" s="17">
        <f t="shared" si="5733"/>
        <v>0</v>
      </c>
      <c r="AO1180" s="17">
        <f t="shared" si="5733"/>
        <v>0</v>
      </c>
      <c r="AP1180" s="17">
        <f t="shared" si="5733"/>
        <v>0</v>
      </c>
      <c r="AQ1180" s="17">
        <f t="shared" si="5733"/>
        <v>0</v>
      </c>
      <c r="AR1180" s="17">
        <f t="shared" si="5733"/>
        <v>0</v>
      </c>
      <c r="AS1180" s="17">
        <f t="shared" si="5558"/>
        <v>25067.959000000006</v>
      </c>
      <c r="AT1180" s="17">
        <f t="shared" si="5559"/>
        <v>21032.2</v>
      </c>
      <c r="AU1180" s="17">
        <f t="shared" si="5560"/>
        <v>21032.2</v>
      </c>
      <c r="AV1180" s="17">
        <f>AV1192+AV1181</f>
        <v>0</v>
      </c>
      <c r="AW1180" s="17">
        <f>AW1192+AW1181</f>
        <v>0</v>
      </c>
      <c r="AX1180" s="17">
        <f>AX1192+AX1181</f>
        <v>0</v>
      </c>
      <c r="AY1180" s="17">
        <f t="shared" si="5564"/>
        <v>25067.959000000006</v>
      </c>
      <c r="AZ1180" s="17">
        <f t="shared" si="5565"/>
        <v>21032.2</v>
      </c>
      <c r="BA1180" s="17">
        <f t="shared" si="5566"/>
        <v>21032.2</v>
      </c>
      <c r="BB1180" s="17">
        <f t="shared" ref="BB1180:BK1180" si="5734">BB1192+BB1181</f>
        <v>0</v>
      </c>
      <c r="BC1180" s="17">
        <f t="shared" si="5734"/>
        <v>0</v>
      </c>
      <c r="BD1180" s="17">
        <f t="shared" si="5734"/>
        <v>-675.2</v>
      </c>
      <c r="BE1180" s="17">
        <f t="shared" si="5734"/>
        <v>0</v>
      </c>
      <c r="BF1180" s="17">
        <f t="shared" si="5734"/>
        <v>0</v>
      </c>
      <c r="BG1180" s="17">
        <f t="shared" si="5734"/>
        <v>0</v>
      </c>
      <c r="BH1180" s="17">
        <f t="shared" si="5734"/>
        <v>0</v>
      </c>
      <c r="BI1180" s="17">
        <f t="shared" si="5734"/>
        <v>0</v>
      </c>
      <c r="BJ1180" s="17">
        <f t="shared" si="5734"/>
        <v>0</v>
      </c>
      <c r="BK1180" s="17">
        <f t="shared" si="5734"/>
        <v>0</v>
      </c>
      <c r="BL1180" s="17">
        <f t="shared" si="5464"/>
        <v>24392.759000000005</v>
      </c>
      <c r="BM1180" s="17">
        <f>BM1192+BM1181</f>
        <v>0</v>
      </c>
      <c r="BN1180" s="77">
        <f t="shared" si="5458"/>
        <v>24392.759000000005</v>
      </c>
      <c r="BO1180" s="17">
        <f t="shared" si="5465"/>
        <v>21032.2</v>
      </c>
      <c r="BP1180" s="17">
        <f>BP1192+BP1181</f>
        <v>0</v>
      </c>
      <c r="BQ1180" s="77">
        <f t="shared" si="5459"/>
        <v>21032.2</v>
      </c>
      <c r="BR1180" s="79">
        <f t="shared" si="5466"/>
        <v>21032.2</v>
      </c>
      <c r="BS1180" s="17">
        <f>BS1192+BS1181</f>
        <v>0</v>
      </c>
      <c r="BT1180" s="18"/>
      <c r="BU1180" s="14"/>
    </row>
    <row r="1181" spans="1:73" s="82" customFormat="1" x14ac:dyDescent="0.3">
      <c r="A1181" s="65" t="s">
        <v>510</v>
      </c>
      <c r="B1181" s="65" t="s">
        <v>114</v>
      </c>
      <c r="C1181" s="65" t="s">
        <v>251</v>
      </c>
      <c r="D1181" s="65"/>
      <c r="E1181" s="65"/>
      <c r="F1181" s="66" t="s">
        <v>460</v>
      </c>
      <c r="G1181" s="22">
        <f t="shared" ref="G1181:L1181" si="5735">G1182+G1187</f>
        <v>17451.8</v>
      </c>
      <c r="H1181" s="22">
        <f t="shared" si="5735"/>
        <v>17451.8</v>
      </c>
      <c r="I1181" s="22">
        <f t="shared" si="5735"/>
        <v>17451.8</v>
      </c>
      <c r="J1181" s="22">
        <f t="shared" si="5735"/>
        <v>1587.4</v>
      </c>
      <c r="K1181" s="22">
        <f t="shared" si="5735"/>
        <v>1587.4</v>
      </c>
      <c r="L1181" s="22">
        <f t="shared" si="5735"/>
        <v>1587.4</v>
      </c>
      <c r="M1181" s="22">
        <f t="shared" si="5587"/>
        <v>19039.2</v>
      </c>
      <c r="N1181" s="22">
        <f t="shared" si="5588"/>
        <v>19039.2</v>
      </c>
      <c r="O1181" s="22">
        <f t="shared" si="5589"/>
        <v>19039.2</v>
      </c>
      <c r="P1181" s="22">
        <f t="shared" ref="P1181:AB1181" si="5736">P1182+P1187</f>
        <v>0</v>
      </c>
      <c r="Q1181" s="22">
        <f t="shared" si="5736"/>
        <v>0</v>
      </c>
      <c r="R1181" s="22">
        <f t="shared" si="5736"/>
        <v>0</v>
      </c>
      <c r="S1181" s="22">
        <f t="shared" si="5736"/>
        <v>0</v>
      </c>
      <c r="T1181" s="22">
        <f t="shared" si="5736"/>
        <v>0</v>
      </c>
      <c r="U1181" s="22">
        <f t="shared" si="5736"/>
        <v>0</v>
      </c>
      <c r="V1181" s="22">
        <f t="shared" si="5736"/>
        <v>0</v>
      </c>
      <c r="W1181" s="22">
        <f t="shared" si="5736"/>
        <v>0</v>
      </c>
      <c r="X1181" s="22">
        <f t="shared" si="5736"/>
        <v>0</v>
      </c>
      <c r="Y1181" s="22">
        <f t="shared" si="5736"/>
        <v>0</v>
      </c>
      <c r="Z1181" s="22">
        <f t="shared" si="5736"/>
        <v>0</v>
      </c>
      <c r="AA1181" s="22">
        <f t="shared" si="5736"/>
        <v>0</v>
      </c>
      <c r="AB1181" s="22">
        <f t="shared" si="5736"/>
        <v>0</v>
      </c>
      <c r="AC1181" s="22">
        <f t="shared" si="5486"/>
        <v>19039.2</v>
      </c>
      <c r="AD1181" s="22">
        <f t="shared" si="5487"/>
        <v>19039.2</v>
      </c>
      <c r="AE1181" s="22">
        <f t="shared" si="5488"/>
        <v>19039.2</v>
      </c>
      <c r="AF1181" s="22">
        <f>AF1182+AF1187</f>
        <v>0</v>
      </c>
      <c r="AG1181" s="22">
        <f t="shared" si="5490"/>
        <v>19039.2</v>
      </c>
      <c r="AH1181" s="22">
        <f t="shared" si="5491"/>
        <v>19039.2</v>
      </c>
      <c r="AI1181" s="22">
        <f t="shared" si="5492"/>
        <v>19039.2</v>
      </c>
      <c r="AJ1181" s="22">
        <f t="shared" ref="AJ1181:AR1181" si="5737">AJ1182+AJ1187</f>
        <v>0</v>
      </c>
      <c r="AK1181" s="22">
        <f t="shared" si="5737"/>
        <v>0</v>
      </c>
      <c r="AL1181" s="22">
        <f t="shared" si="5737"/>
        <v>0</v>
      </c>
      <c r="AM1181" s="22">
        <f t="shared" si="5737"/>
        <v>0</v>
      </c>
      <c r="AN1181" s="22">
        <f t="shared" si="5737"/>
        <v>0</v>
      </c>
      <c r="AO1181" s="22">
        <f t="shared" si="5737"/>
        <v>0</v>
      </c>
      <c r="AP1181" s="22">
        <f t="shared" si="5737"/>
        <v>0</v>
      </c>
      <c r="AQ1181" s="22">
        <f t="shared" si="5737"/>
        <v>0</v>
      </c>
      <c r="AR1181" s="22">
        <f t="shared" si="5737"/>
        <v>0</v>
      </c>
      <c r="AS1181" s="22">
        <f t="shared" si="5558"/>
        <v>19039.2</v>
      </c>
      <c r="AT1181" s="22">
        <f t="shared" si="5559"/>
        <v>19039.2</v>
      </c>
      <c r="AU1181" s="22">
        <f t="shared" si="5560"/>
        <v>19039.2</v>
      </c>
      <c r="AV1181" s="22">
        <f>AV1182+AV1187</f>
        <v>0</v>
      </c>
      <c r="AW1181" s="22">
        <f>AW1182+AW1187</f>
        <v>0</v>
      </c>
      <c r="AX1181" s="22">
        <f>AX1182+AX1187</f>
        <v>0</v>
      </c>
      <c r="AY1181" s="22">
        <f t="shared" si="5564"/>
        <v>19039.2</v>
      </c>
      <c r="AZ1181" s="22">
        <f t="shared" si="5565"/>
        <v>19039.2</v>
      </c>
      <c r="BA1181" s="22">
        <f t="shared" si="5566"/>
        <v>19039.2</v>
      </c>
      <c r="BB1181" s="22">
        <f t="shared" ref="BB1181:BK1181" si="5738">BB1182+BB1187</f>
        <v>0</v>
      </c>
      <c r="BC1181" s="22">
        <f t="shared" si="5738"/>
        <v>0</v>
      </c>
      <c r="BD1181" s="22">
        <f t="shared" si="5738"/>
        <v>0</v>
      </c>
      <c r="BE1181" s="22">
        <f t="shared" si="5738"/>
        <v>0</v>
      </c>
      <c r="BF1181" s="22">
        <f t="shared" si="5738"/>
        <v>0</v>
      </c>
      <c r="BG1181" s="22">
        <f t="shared" si="5738"/>
        <v>0</v>
      </c>
      <c r="BH1181" s="22">
        <f t="shared" si="5738"/>
        <v>0</v>
      </c>
      <c r="BI1181" s="22">
        <f t="shared" si="5738"/>
        <v>0</v>
      </c>
      <c r="BJ1181" s="22">
        <f t="shared" si="5738"/>
        <v>0</v>
      </c>
      <c r="BK1181" s="22">
        <f t="shared" si="5738"/>
        <v>0</v>
      </c>
      <c r="BL1181" s="22">
        <f t="shared" si="5464"/>
        <v>19039.2</v>
      </c>
      <c r="BM1181" s="22">
        <f>BM1182+BM1187</f>
        <v>0</v>
      </c>
      <c r="BN1181" s="78">
        <f t="shared" si="5458"/>
        <v>19039.2</v>
      </c>
      <c r="BO1181" s="22">
        <f t="shared" si="5465"/>
        <v>19039.2</v>
      </c>
      <c r="BP1181" s="22">
        <f>BP1182+BP1187</f>
        <v>0</v>
      </c>
      <c r="BQ1181" s="78">
        <f t="shared" si="5459"/>
        <v>19039.2</v>
      </c>
      <c r="BR1181" s="80">
        <f t="shared" si="5466"/>
        <v>19039.2</v>
      </c>
      <c r="BS1181" s="22">
        <f>BS1182+BS1187</f>
        <v>0</v>
      </c>
      <c r="BT1181" s="23"/>
      <c r="BU1181" s="19"/>
    </row>
    <row r="1182" spans="1:73" ht="31.2" x14ac:dyDescent="0.3">
      <c r="A1182" s="67" t="s">
        <v>510</v>
      </c>
      <c r="B1182" s="67" t="s">
        <v>114</v>
      </c>
      <c r="C1182" s="67" t="s">
        <v>251</v>
      </c>
      <c r="D1182" s="67" t="s">
        <v>64</v>
      </c>
      <c r="E1182" s="71"/>
      <c r="F1182" s="68" t="s">
        <v>65</v>
      </c>
      <c r="G1182" s="26">
        <f t="shared" ref="G1182:G1195" si="5739">G1183</f>
        <v>2054.9</v>
      </c>
      <c r="H1182" s="26">
        <f t="shared" ref="H1182:H1195" si="5740">H1183</f>
        <v>2054.9</v>
      </c>
      <c r="I1182" s="26">
        <f t="shared" ref="I1182:I1195" si="5741">I1183</f>
        <v>2054.9</v>
      </c>
      <c r="J1182" s="26">
        <f t="shared" ref="J1182:J1195" si="5742">J1183</f>
        <v>0</v>
      </c>
      <c r="K1182" s="26">
        <f t="shared" ref="K1182:K1195" si="5743">K1183</f>
        <v>0</v>
      </c>
      <c r="L1182" s="26">
        <f t="shared" ref="L1182:L1195" si="5744">L1183</f>
        <v>0</v>
      </c>
      <c r="M1182" s="26">
        <f t="shared" si="5587"/>
        <v>2054.9</v>
      </c>
      <c r="N1182" s="26">
        <f t="shared" si="5588"/>
        <v>2054.9</v>
      </c>
      <c r="O1182" s="26">
        <f t="shared" si="5589"/>
        <v>2054.9</v>
      </c>
      <c r="P1182" s="26">
        <f t="shared" ref="P1182:P1195" si="5745">P1183</f>
        <v>0</v>
      </c>
      <c r="Q1182" s="26">
        <f t="shared" ref="Q1182:Q1195" si="5746">Q1183</f>
        <v>0</v>
      </c>
      <c r="R1182" s="26">
        <f t="shared" ref="R1182:R1195" si="5747">R1183</f>
        <v>0</v>
      </c>
      <c r="S1182" s="26">
        <f t="shared" ref="S1182:S1195" si="5748">S1183</f>
        <v>0</v>
      </c>
      <c r="T1182" s="26">
        <f t="shared" ref="T1182:T1195" si="5749">T1183</f>
        <v>0</v>
      </c>
      <c r="U1182" s="26">
        <f t="shared" ref="U1182:U1195" si="5750">U1183</f>
        <v>0</v>
      </c>
      <c r="V1182" s="26">
        <f t="shared" ref="V1182:V1195" si="5751">V1183</f>
        <v>0</v>
      </c>
      <c r="W1182" s="26">
        <f t="shared" ref="W1182:W1195" si="5752">W1183</f>
        <v>0</v>
      </c>
      <c r="X1182" s="26">
        <f t="shared" ref="X1182:X1195" si="5753">X1183</f>
        <v>0</v>
      </c>
      <c r="Y1182" s="26">
        <f t="shared" ref="Y1182:Y1195" si="5754">Y1183</f>
        <v>0</v>
      </c>
      <c r="Z1182" s="26">
        <f t="shared" ref="Z1182:Z1195" si="5755">Z1183</f>
        <v>0</v>
      </c>
      <c r="AA1182" s="26">
        <f t="shared" ref="AA1182:AA1195" si="5756">AA1183</f>
        <v>0</v>
      </c>
      <c r="AB1182" s="26">
        <f t="shared" ref="AB1182:AB1195" si="5757">AB1183</f>
        <v>0</v>
      </c>
      <c r="AC1182" s="26">
        <f t="shared" si="5486"/>
        <v>2054.9</v>
      </c>
      <c r="AD1182" s="26">
        <f t="shared" si="5487"/>
        <v>2054.9</v>
      </c>
      <c r="AE1182" s="26">
        <f t="shared" si="5488"/>
        <v>2054.9</v>
      </c>
      <c r="AF1182" s="26">
        <f t="shared" ref="AF1182:AF1195" si="5758">AF1183</f>
        <v>0</v>
      </c>
      <c r="AG1182" s="26">
        <f t="shared" si="5490"/>
        <v>2054.9</v>
      </c>
      <c r="AH1182" s="26">
        <f t="shared" si="5491"/>
        <v>2054.9</v>
      </c>
      <c r="AI1182" s="26">
        <f t="shared" si="5492"/>
        <v>2054.9</v>
      </c>
      <c r="AJ1182" s="26">
        <f t="shared" ref="AJ1182:AJ1195" si="5759">AJ1183</f>
        <v>0</v>
      </c>
      <c r="AK1182" s="26">
        <f t="shared" ref="AK1182:AK1195" si="5760">AK1183</f>
        <v>0</v>
      </c>
      <c r="AL1182" s="26">
        <f t="shared" ref="AL1182:AL1195" si="5761">AL1183</f>
        <v>0</v>
      </c>
      <c r="AM1182" s="26">
        <f t="shared" ref="AM1182:AM1195" si="5762">AM1183</f>
        <v>0</v>
      </c>
      <c r="AN1182" s="26">
        <f t="shared" ref="AN1182:AN1195" si="5763">AN1183</f>
        <v>0</v>
      </c>
      <c r="AO1182" s="26">
        <f t="shared" ref="AO1182:AO1195" si="5764">AO1183</f>
        <v>0</v>
      </c>
      <c r="AP1182" s="26">
        <f t="shared" ref="AP1182:AP1195" si="5765">AP1183</f>
        <v>0</v>
      </c>
      <c r="AQ1182" s="26">
        <f t="shared" ref="AQ1182:AQ1195" si="5766">AQ1183</f>
        <v>0</v>
      </c>
      <c r="AR1182" s="26">
        <f t="shared" ref="AR1182:AR1195" si="5767">AR1183</f>
        <v>0</v>
      </c>
      <c r="AS1182" s="26">
        <f t="shared" si="5558"/>
        <v>2054.9</v>
      </c>
      <c r="AT1182" s="26">
        <f t="shared" si="5559"/>
        <v>2054.9</v>
      </c>
      <c r="AU1182" s="26">
        <f t="shared" si="5560"/>
        <v>2054.9</v>
      </c>
      <c r="AV1182" s="26">
        <f t="shared" ref="AV1182:AV1195" si="5768">AV1183</f>
        <v>0</v>
      </c>
      <c r="AW1182" s="26">
        <f t="shared" ref="AW1182:AW1195" si="5769">AW1183</f>
        <v>0</v>
      </c>
      <c r="AX1182" s="26">
        <f t="shared" ref="AX1182:AX1195" si="5770">AX1183</f>
        <v>0</v>
      </c>
      <c r="AY1182" s="26">
        <f t="shared" si="5564"/>
        <v>2054.9</v>
      </c>
      <c r="AZ1182" s="26">
        <f t="shared" si="5565"/>
        <v>2054.9</v>
      </c>
      <c r="BA1182" s="26">
        <f t="shared" si="5566"/>
        <v>2054.9</v>
      </c>
      <c r="BB1182" s="26">
        <f t="shared" ref="BB1182:BB1195" si="5771">BB1183</f>
        <v>0</v>
      </c>
      <c r="BC1182" s="26">
        <f t="shared" ref="BC1182:BC1195" si="5772">BC1183</f>
        <v>0</v>
      </c>
      <c r="BD1182" s="26">
        <f t="shared" ref="BD1182:BD1195" si="5773">BD1183</f>
        <v>0</v>
      </c>
      <c r="BE1182" s="26">
        <f t="shared" ref="BE1182:BE1195" si="5774">BE1183</f>
        <v>0</v>
      </c>
      <c r="BF1182" s="26">
        <f t="shared" ref="BF1182:BF1195" si="5775">BF1183</f>
        <v>0</v>
      </c>
      <c r="BG1182" s="26">
        <f t="shared" ref="BG1182:BG1195" si="5776">BG1183</f>
        <v>0</v>
      </c>
      <c r="BH1182" s="26">
        <f t="shared" ref="BH1182:BH1195" si="5777">BH1183</f>
        <v>0</v>
      </c>
      <c r="BI1182" s="26">
        <f t="shared" ref="BI1182:BI1195" si="5778">BI1183</f>
        <v>0</v>
      </c>
      <c r="BJ1182" s="26">
        <f t="shared" ref="BJ1182:BJ1195" si="5779">BJ1183</f>
        <v>0</v>
      </c>
      <c r="BK1182" s="26">
        <f t="shared" ref="BK1182:BK1195" si="5780">BK1183</f>
        <v>0</v>
      </c>
      <c r="BL1182" s="26">
        <f t="shared" si="5464"/>
        <v>2054.9</v>
      </c>
      <c r="BM1182" s="26">
        <f t="shared" ref="BM1182:BM1195" si="5781">BM1183</f>
        <v>0</v>
      </c>
      <c r="BN1182" s="53">
        <f t="shared" si="5458"/>
        <v>2054.9</v>
      </c>
      <c r="BO1182" s="26">
        <f t="shared" si="5465"/>
        <v>2054.9</v>
      </c>
      <c r="BP1182" s="26">
        <f t="shared" ref="BP1182:BS1195" si="5782">BP1183</f>
        <v>0</v>
      </c>
      <c r="BQ1182" s="53">
        <f t="shared" si="5459"/>
        <v>2054.9</v>
      </c>
      <c r="BR1182" s="52">
        <f t="shared" si="5466"/>
        <v>2054.9</v>
      </c>
      <c r="BS1182" s="26">
        <f t="shared" si="5782"/>
        <v>0</v>
      </c>
      <c r="BT1182" s="27"/>
    </row>
    <row r="1183" spans="1:73" x14ac:dyDescent="0.3">
      <c r="A1183" s="67" t="s">
        <v>510</v>
      </c>
      <c r="B1183" s="67" t="s">
        <v>114</v>
      </c>
      <c r="C1183" s="67" t="s">
        <v>251</v>
      </c>
      <c r="D1183" s="67" t="s">
        <v>66</v>
      </c>
      <c r="E1183" s="71"/>
      <c r="F1183" s="68" t="s">
        <v>33</v>
      </c>
      <c r="G1183" s="26">
        <f t="shared" si="5739"/>
        <v>2054.9</v>
      </c>
      <c r="H1183" s="26">
        <f t="shared" si="5740"/>
        <v>2054.9</v>
      </c>
      <c r="I1183" s="26">
        <f t="shared" si="5741"/>
        <v>2054.9</v>
      </c>
      <c r="J1183" s="26">
        <f t="shared" si="5742"/>
        <v>0</v>
      </c>
      <c r="K1183" s="26">
        <f t="shared" si="5743"/>
        <v>0</v>
      </c>
      <c r="L1183" s="26">
        <f t="shared" si="5744"/>
        <v>0</v>
      </c>
      <c r="M1183" s="26">
        <f t="shared" si="5587"/>
        <v>2054.9</v>
      </c>
      <c r="N1183" s="26">
        <f t="shared" si="5588"/>
        <v>2054.9</v>
      </c>
      <c r="O1183" s="26">
        <f t="shared" si="5589"/>
        <v>2054.9</v>
      </c>
      <c r="P1183" s="26">
        <f t="shared" si="5745"/>
        <v>0</v>
      </c>
      <c r="Q1183" s="26">
        <f t="shared" si="5746"/>
        <v>0</v>
      </c>
      <c r="R1183" s="26">
        <f t="shared" si="5747"/>
        <v>0</v>
      </c>
      <c r="S1183" s="26">
        <f t="shared" si="5748"/>
        <v>0</v>
      </c>
      <c r="T1183" s="26">
        <f t="shared" si="5749"/>
        <v>0</v>
      </c>
      <c r="U1183" s="26">
        <f t="shared" si="5750"/>
        <v>0</v>
      </c>
      <c r="V1183" s="26">
        <f t="shared" si="5751"/>
        <v>0</v>
      </c>
      <c r="W1183" s="26">
        <f t="shared" si="5752"/>
        <v>0</v>
      </c>
      <c r="X1183" s="26">
        <f t="shared" si="5753"/>
        <v>0</v>
      </c>
      <c r="Y1183" s="26">
        <f t="shared" si="5754"/>
        <v>0</v>
      </c>
      <c r="Z1183" s="26">
        <f t="shared" si="5755"/>
        <v>0</v>
      </c>
      <c r="AA1183" s="26">
        <f t="shared" si="5756"/>
        <v>0</v>
      </c>
      <c r="AB1183" s="26">
        <f t="shared" si="5757"/>
        <v>0</v>
      </c>
      <c r="AC1183" s="26">
        <f t="shared" si="5486"/>
        <v>2054.9</v>
      </c>
      <c r="AD1183" s="26">
        <f t="shared" si="5487"/>
        <v>2054.9</v>
      </c>
      <c r="AE1183" s="26">
        <f t="shared" si="5488"/>
        <v>2054.9</v>
      </c>
      <c r="AF1183" s="26">
        <f t="shared" si="5758"/>
        <v>0</v>
      </c>
      <c r="AG1183" s="26">
        <f t="shared" si="5490"/>
        <v>2054.9</v>
      </c>
      <c r="AH1183" s="26">
        <f t="shared" si="5491"/>
        <v>2054.9</v>
      </c>
      <c r="AI1183" s="26">
        <f t="shared" si="5492"/>
        <v>2054.9</v>
      </c>
      <c r="AJ1183" s="26">
        <f t="shared" si="5759"/>
        <v>0</v>
      </c>
      <c r="AK1183" s="26">
        <f t="shared" si="5760"/>
        <v>0</v>
      </c>
      <c r="AL1183" s="26">
        <f t="shared" si="5761"/>
        <v>0</v>
      </c>
      <c r="AM1183" s="26">
        <f t="shared" si="5762"/>
        <v>0</v>
      </c>
      <c r="AN1183" s="26">
        <f t="shared" si="5763"/>
        <v>0</v>
      </c>
      <c r="AO1183" s="26">
        <f t="shared" si="5764"/>
        <v>0</v>
      </c>
      <c r="AP1183" s="26">
        <f t="shared" si="5765"/>
        <v>0</v>
      </c>
      <c r="AQ1183" s="26">
        <f t="shared" si="5766"/>
        <v>0</v>
      </c>
      <c r="AR1183" s="26">
        <f t="shared" si="5767"/>
        <v>0</v>
      </c>
      <c r="AS1183" s="26">
        <f t="shared" si="5558"/>
        <v>2054.9</v>
      </c>
      <c r="AT1183" s="26">
        <f t="shared" si="5559"/>
        <v>2054.9</v>
      </c>
      <c r="AU1183" s="26">
        <f t="shared" si="5560"/>
        <v>2054.9</v>
      </c>
      <c r="AV1183" s="26">
        <f t="shared" si="5768"/>
        <v>0</v>
      </c>
      <c r="AW1183" s="26">
        <f t="shared" si="5769"/>
        <v>0</v>
      </c>
      <c r="AX1183" s="26">
        <f t="shared" si="5770"/>
        <v>0</v>
      </c>
      <c r="AY1183" s="26">
        <f t="shared" si="5564"/>
        <v>2054.9</v>
      </c>
      <c r="AZ1183" s="26">
        <f t="shared" si="5565"/>
        <v>2054.9</v>
      </c>
      <c r="BA1183" s="26">
        <f t="shared" si="5566"/>
        <v>2054.9</v>
      </c>
      <c r="BB1183" s="26">
        <f t="shared" si="5771"/>
        <v>0</v>
      </c>
      <c r="BC1183" s="26">
        <f t="shared" si="5772"/>
        <v>0</v>
      </c>
      <c r="BD1183" s="26">
        <f t="shared" si="5773"/>
        <v>0</v>
      </c>
      <c r="BE1183" s="26">
        <f t="shared" si="5774"/>
        <v>0</v>
      </c>
      <c r="BF1183" s="26">
        <f t="shared" si="5775"/>
        <v>0</v>
      </c>
      <c r="BG1183" s="26">
        <f t="shared" si="5776"/>
        <v>0</v>
      </c>
      <c r="BH1183" s="26">
        <f t="shared" si="5777"/>
        <v>0</v>
      </c>
      <c r="BI1183" s="26">
        <f t="shared" si="5778"/>
        <v>0</v>
      </c>
      <c r="BJ1183" s="26">
        <f t="shared" si="5779"/>
        <v>0</v>
      </c>
      <c r="BK1183" s="26">
        <f t="shared" si="5780"/>
        <v>0</v>
      </c>
      <c r="BL1183" s="26">
        <f t="shared" si="5464"/>
        <v>2054.9</v>
      </c>
      <c r="BM1183" s="26">
        <f t="shared" si="5781"/>
        <v>0</v>
      </c>
      <c r="BN1183" s="53">
        <f t="shared" si="5458"/>
        <v>2054.9</v>
      </c>
      <c r="BO1183" s="26">
        <f t="shared" si="5465"/>
        <v>2054.9</v>
      </c>
      <c r="BP1183" s="26">
        <f t="shared" si="5782"/>
        <v>0</v>
      </c>
      <c r="BQ1183" s="53">
        <f t="shared" si="5459"/>
        <v>2054.9</v>
      </c>
      <c r="BR1183" s="52">
        <f t="shared" si="5466"/>
        <v>2054.9</v>
      </c>
      <c r="BS1183" s="26">
        <f t="shared" si="5782"/>
        <v>0</v>
      </c>
      <c r="BT1183" s="27"/>
    </row>
    <row r="1184" spans="1:73" ht="31.2" x14ac:dyDescent="0.3">
      <c r="A1184" s="67" t="s">
        <v>510</v>
      </c>
      <c r="B1184" s="67" t="s">
        <v>114</v>
      </c>
      <c r="C1184" s="67" t="s">
        <v>251</v>
      </c>
      <c r="D1184" s="67" t="s">
        <v>461</v>
      </c>
      <c r="E1184" s="71"/>
      <c r="F1184" s="68" t="s">
        <v>462</v>
      </c>
      <c r="G1184" s="26">
        <f t="shared" si="5739"/>
        <v>2054.9</v>
      </c>
      <c r="H1184" s="26">
        <f t="shared" si="5740"/>
        <v>2054.9</v>
      </c>
      <c r="I1184" s="26">
        <f t="shared" si="5741"/>
        <v>2054.9</v>
      </c>
      <c r="J1184" s="26">
        <f t="shared" si="5742"/>
        <v>0</v>
      </c>
      <c r="K1184" s="26">
        <f t="shared" si="5743"/>
        <v>0</v>
      </c>
      <c r="L1184" s="26">
        <f t="shared" si="5744"/>
        <v>0</v>
      </c>
      <c r="M1184" s="26">
        <f t="shared" si="5587"/>
        <v>2054.9</v>
      </c>
      <c r="N1184" s="26">
        <f t="shared" si="5588"/>
        <v>2054.9</v>
      </c>
      <c r="O1184" s="26">
        <f t="shared" si="5589"/>
        <v>2054.9</v>
      </c>
      <c r="P1184" s="26">
        <f t="shared" si="5745"/>
        <v>0</v>
      </c>
      <c r="Q1184" s="26">
        <f t="shared" si="5746"/>
        <v>0</v>
      </c>
      <c r="R1184" s="26">
        <f t="shared" si="5747"/>
        <v>0</v>
      </c>
      <c r="S1184" s="26">
        <f t="shared" si="5748"/>
        <v>0</v>
      </c>
      <c r="T1184" s="26">
        <f t="shared" si="5749"/>
        <v>0</v>
      </c>
      <c r="U1184" s="26">
        <f t="shared" si="5750"/>
        <v>0</v>
      </c>
      <c r="V1184" s="26">
        <f t="shared" si="5751"/>
        <v>0</v>
      </c>
      <c r="W1184" s="26">
        <f t="shared" si="5752"/>
        <v>0</v>
      </c>
      <c r="X1184" s="26">
        <f t="shared" si="5753"/>
        <v>0</v>
      </c>
      <c r="Y1184" s="26">
        <f t="shared" si="5754"/>
        <v>0</v>
      </c>
      <c r="Z1184" s="26">
        <f t="shared" si="5755"/>
        <v>0</v>
      </c>
      <c r="AA1184" s="26">
        <f t="shared" si="5756"/>
        <v>0</v>
      </c>
      <c r="AB1184" s="26">
        <f t="shared" si="5757"/>
        <v>0</v>
      </c>
      <c r="AC1184" s="26">
        <f t="shared" si="5486"/>
        <v>2054.9</v>
      </c>
      <c r="AD1184" s="26">
        <f t="shared" si="5487"/>
        <v>2054.9</v>
      </c>
      <c r="AE1184" s="26">
        <f t="shared" si="5488"/>
        <v>2054.9</v>
      </c>
      <c r="AF1184" s="26">
        <f t="shared" si="5758"/>
        <v>0</v>
      </c>
      <c r="AG1184" s="26">
        <f t="shared" si="5490"/>
        <v>2054.9</v>
      </c>
      <c r="AH1184" s="26">
        <f t="shared" si="5491"/>
        <v>2054.9</v>
      </c>
      <c r="AI1184" s="26">
        <f t="shared" si="5492"/>
        <v>2054.9</v>
      </c>
      <c r="AJ1184" s="26">
        <f t="shared" si="5759"/>
        <v>0</v>
      </c>
      <c r="AK1184" s="26">
        <f t="shared" si="5760"/>
        <v>0</v>
      </c>
      <c r="AL1184" s="26">
        <f t="shared" si="5761"/>
        <v>0</v>
      </c>
      <c r="AM1184" s="26">
        <f t="shared" si="5762"/>
        <v>0</v>
      </c>
      <c r="AN1184" s="26">
        <f t="shared" si="5763"/>
        <v>0</v>
      </c>
      <c r="AO1184" s="26">
        <f t="shared" si="5764"/>
        <v>0</v>
      </c>
      <c r="AP1184" s="26">
        <f t="shared" si="5765"/>
        <v>0</v>
      </c>
      <c r="AQ1184" s="26">
        <f t="shared" si="5766"/>
        <v>0</v>
      </c>
      <c r="AR1184" s="26">
        <f t="shared" si="5767"/>
        <v>0</v>
      </c>
      <c r="AS1184" s="26">
        <f t="shared" si="5558"/>
        <v>2054.9</v>
      </c>
      <c r="AT1184" s="26">
        <f t="shared" si="5559"/>
        <v>2054.9</v>
      </c>
      <c r="AU1184" s="26">
        <f t="shared" si="5560"/>
        <v>2054.9</v>
      </c>
      <c r="AV1184" s="26">
        <f t="shared" si="5768"/>
        <v>0</v>
      </c>
      <c r="AW1184" s="26">
        <f t="shared" si="5769"/>
        <v>0</v>
      </c>
      <c r="AX1184" s="26">
        <f t="shared" si="5770"/>
        <v>0</v>
      </c>
      <c r="AY1184" s="26">
        <f t="shared" si="5564"/>
        <v>2054.9</v>
      </c>
      <c r="AZ1184" s="26">
        <f t="shared" si="5565"/>
        <v>2054.9</v>
      </c>
      <c r="BA1184" s="26">
        <f t="shared" si="5566"/>
        <v>2054.9</v>
      </c>
      <c r="BB1184" s="26">
        <f t="shared" si="5771"/>
        <v>0</v>
      </c>
      <c r="BC1184" s="26">
        <f t="shared" si="5772"/>
        <v>0</v>
      </c>
      <c r="BD1184" s="26">
        <f t="shared" si="5773"/>
        <v>0</v>
      </c>
      <c r="BE1184" s="26">
        <f t="shared" si="5774"/>
        <v>0</v>
      </c>
      <c r="BF1184" s="26">
        <f t="shared" si="5775"/>
        <v>0</v>
      </c>
      <c r="BG1184" s="26">
        <f t="shared" si="5776"/>
        <v>0</v>
      </c>
      <c r="BH1184" s="26">
        <f t="shared" si="5777"/>
        <v>0</v>
      </c>
      <c r="BI1184" s="26">
        <f t="shared" si="5778"/>
        <v>0</v>
      </c>
      <c r="BJ1184" s="26">
        <f t="shared" si="5779"/>
        <v>0</v>
      </c>
      <c r="BK1184" s="26">
        <f t="shared" si="5780"/>
        <v>0</v>
      </c>
      <c r="BL1184" s="26">
        <f t="shared" si="5464"/>
        <v>2054.9</v>
      </c>
      <c r="BM1184" s="26">
        <f t="shared" si="5781"/>
        <v>0</v>
      </c>
      <c r="BN1184" s="53">
        <f t="shared" si="5458"/>
        <v>2054.9</v>
      </c>
      <c r="BO1184" s="26">
        <f t="shared" si="5465"/>
        <v>2054.9</v>
      </c>
      <c r="BP1184" s="26">
        <f t="shared" si="5782"/>
        <v>0</v>
      </c>
      <c r="BQ1184" s="53">
        <f t="shared" si="5459"/>
        <v>2054.9</v>
      </c>
      <c r="BR1184" s="52">
        <f t="shared" si="5466"/>
        <v>2054.9</v>
      </c>
      <c r="BS1184" s="26">
        <f t="shared" si="5782"/>
        <v>0</v>
      </c>
      <c r="BT1184" s="27"/>
    </row>
    <row r="1185" spans="1:73" ht="31.2" x14ac:dyDescent="0.3">
      <c r="A1185" s="67" t="s">
        <v>510</v>
      </c>
      <c r="B1185" s="67" t="s">
        <v>114</v>
      </c>
      <c r="C1185" s="67" t="s">
        <v>251</v>
      </c>
      <c r="D1185" s="67" t="s">
        <v>463</v>
      </c>
      <c r="E1185" s="71"/>
      <c r="F1185" s="68" t="s">
        <v>464</v>
      </c>
      <c r="G1185" s="26">
        <f t="shared" si="5739"/>
        <v>2054.9</v>
      </c>
      <c r="H1185" s="26">
        <f t="shared" si="5740"/>
        <v>2054.9</v>
      </c>
      <c r="I1185" s="26">
        <f t="shared" si="5741"/>
        <v>2054.9</v>
      </c>
      <c r="J1185" s="26">
        <f t="shared" si="5742"/>
        <v>0</v>
      </c>
      <c r="K1185" s="26">
        <f t="shared" si="5743"/>
        <v>0</v>
      </c>
      <c r="L1185" s="26">
        <f t="shared" si="5744"/>
        <v>0</v>
      </c>
      <c r="M1185" s="26">
        <f t="shared" si="5587"/>
        <v>2054.9</v>
      </c>
      <c r="N1185" s="26">
        <f t="shared" si="5588"/>
        <v>2054.9</v>
      </c>
      <c r="O1185" s="26">
        <f t="shared" si="5589"/>
        <v>2054.9</v>
      </c>
      <c r="P1185" s="26">
        <f t="shared" si="5745"/>
        <v>0</v>
      </c>
      <c r="Q1185" s="26">
        <f t="shared" si="5746"/>
        <v>0</v>
      </c>
      <c r="R1185" s="26">
        <f t="shared" si="5747"/>
        <v>0</v>
      </c>
      <c r="S1185" s="26">
        <f t="shared" si="5748"/>
        <v>0</v>
      </c>
      <c r="T1185" s="26">
        <f t="shared" si="5749"/>
        <v>0</v>
      </c>
      <c r="U1185" s="26">
        <f t="shared" si="5750"/>
        <v>0</v>
      </c>
      <c r="V1185" s="26">
        <f t="shared" si="5751"/>
        <v>0</v>
      </c>
      <c r="W1185" s="26">
        <f t="shared" si="5752"/>
        <v>0</v>
      </c>
      <c r="X1185" s="26">
        <f t="shared" si="5753"/>
        <v>0</v>
      </c>
      <c r="Y1185" s="26">
        <f t="shared" si="5754"/>
        <v>0</v>
      </c>
      <c r="Z1185" s="26">
        <f t="shared" si="5755"/>
        <v>0</v>
      </c>
      <c r="AA1185" s="26">
        <f t="shared" si="5756"/>
        <v>0</v>
      </c>
      <c r="AB1185" s="26">
        <f t="shared" si="5757"/>
        <v>0</v>
      </c>
      <c r="AC1185" s="26">
        <f t="shared" si="5486"/>
        <v>2054.9</v>
      </c>
      <c r="AD1185" s="26">
        <f t="shared" si="5487"/>
        <v>2054.9</v>
      </c>
      <c r="AE1185" s="26">
        <f t="shared" si="5488"/>
        <v>2054.9</v>
      </c>
      <c r="AF1185" s="26">
        <f t="shared" si="5758"/>
        <v>0</v>
      </c>
      <c r="AG1185" s="26">
        <f t="shared" si="5490"/>
        <v>2054.9</v>
      </c>
      <c r="AH1185" s="26">
        <f t="shared" si="5491"/>
        <v>2054.9</v>
      </c>
      <c r="AI1185" s="26">
        <f t="shared" si="5492"/>
        <v>2054.9</v>
      </c>
      <c r="AJ1185" s="26">
        <f t="shared" si="5759"/>
        <v>0</v>
      </c>
      <c r="AK1185" s="26">
        <f t="shared" si="5760"/>
        <v>0</v>
      </c>
      <c r="AL1185" s="26">
        <f t="shared" si="5761"/>
        <v>0</v>
      </c>
      <c r="AM1185" s="26">
        <f t="shared" si="5762"/>
        <v>0</v>
      </c>
      <c r="AN1185" s="26">
        <f t="shared" si="5763"/>
        <v>0</v>
      </c>
      <c r="AO1185" s="26">
        <f t="shared" si="5764"/>
        <v>0</v>
      </c>
      <c r="AP1185" s="26">
        <f t="shared" si="5765"/>
        <v>0</v>
      </c>
      <c r="AQ1185" s="26">
        <f t="shared" si="5766"/>
        <v>0</v>
      </c>
      <c r="AR1185" s="26">
        <f t="shared" si="5767"/>
        <v>0</v>
      </c>
      <c r="AS1185" s="26">
        <f t="shared" si="5558"/>
        <v>2054.9</v>
      </c>
      <c r="AT1185" s="26">
        <f t="shared" si="5559"/>
        <v>2054.9</v>
      </c>
      <c r="AU1185" s="26">
        <f t="shared" si="5560"/>
        <v>2054.9</v>
      </c>
      <c r="AV1185" s="26">
        <f t="shared" si="5768"/>
        <v>0</v>
      </c>
      <c r="AW1185" s="26">
        <f t="shared" si="5769"/>
        <v>0</v>
      </c>
      <c r="AX1185" s="26">
        <f t="shared" si="5770"/>
        <v>0</v>
      </c>
      <c r="AY1185" s="26">
        <f t="shared" si="5564"/>
        <v>2054.9</v>
      </c>
      <c r="AZ1185" s="26">
        <f t="shared" si="5565"/>
        <v>2054.9</v>
      </c>
      <c r="BA1185" s="26">
        <f t="shared" si="5566"/>
        <v>2054.9</v>
      </c>
      <c r="BB1185" s="26">
        <f t="shared" si="5771"/>
        <v>0</v>
      </c>
      <c r="BC1185" s="26">
        <f t="shared" si="5772"/>
        <v>0</v>
      </c>
      <c r="BD1185" s="26">
        <f t="shared" si="5773"/>
        <v>0</v>
      </c>
      <c r="BE1185" s="26">
        <f t="shared" si="5774"/>
        <v>0</v>
      </c>
      <c r="BF1185" s="26">
        <f t="shared" si="5775"/>
        <v>0</v>
      </c>
      <c r="BG1185" s="26">
        <f t="shared" si="5776"/>
        <v>0</v>
      </c>
      <c r="BH1185" s="26">
        <f t="shared" si="5777"/>
        <v>0</v>
      </c>
      <c r="BI1185" s="26">
        <f t="shared" si="5778"/>
        <v>0</v>
      </c>
      <c r="BJ1185" s="26">
        <f t="shared" si="5779"/>
        <v>0</v>
      </c>
      <c r="BK1185" s="26">
        <f t="shared" si="5780"/>
        <v>0</v>
      </c>
      <c r="BL1185" s="26">
        <f t="shared" si="5464"/>
        <v>2054.9</v>
      </c>
      <c r="BM1185" s="26">
        <f t="shared" si="5781"/>
        <v>0</v>
      </c>
      <c r="BN1185" s="53">
        <f t="shared" si="5458"/>
        <v>2054.9</v>
      </c>
      <c r="BO1185" s="26">
        <f t="shared" si="5465"/>
        <v>2054.9</v>
      </c>
      <c r="BP1185" s="26">
        <f t="shared" si="5782"/>
        <v>0</v>
      </c>
      <c r="BQ1185" s="53">
        <f t="shared" si="5459"/>
        <v>2054.9</v>
      </c>
      <c r="BR1185" s="52">
        <f t="shared" si="5466"/>
        <v>2054.9</v>
      </c>
      <c r="BS1185" s="26">
        <f t="shared" si="5782"/>
        <v>0</v>
      </c>
      <c r="BT1185" s="27"/>
    </row>
    <row r="1186" spans="1:73" ht="31.2" x14ac:dyDescent="0.3">
      <c r="A1186" s="67" t="s">
        <v>510</v>
      </c>
      <c r="B1186" s="67" t="s">
        <v>114</v>
      </c>
      <c r="C1186" s="67" t="s">
        <v>251</v>
      </c>
      <c r="D1186" s="67" t="s">
        <v>463</v>
      </c>
      <c r="E1186" s="67" t="s">
        <v>38</v>
      </c>
      <c r="F1186" s="68" t="s">
        <v>39</v>
      </c>
      <c r="G1186" s="26">
        <v>2054.9</v>
      </c>
      <c r="H1186" s="26">
        <v>2054.9</v>
      </c>
      <c r="I1186" s="26">
        <v>2054.9</v>
      </c>
      <c r="J1186" s="26"/>
      <c r="K1186" s="26"/>
      <c r="L1186" s="26"/>
      <c r="M1186" s="26">
        <f t="shared" si="5587"/>
        <v>2054.9</v>
      </c>
      <c r="N1186" s="26">
        <f t="shared" si="5588"/>
        <v>2054.9</v>
      </c>
      <c r="O1186" s="26">
        <f t="shared" si="5589"/>
        <v>2054.9</v>
      </c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>
        <f t="shared" si="5486"/>
        <v>2054.9</v>
      </c>
      <c r="AD1186" s="26">
        <f t="shared" si="5487"/>
        <v>2054.9</v>
      </c>
      <c r="AE1186" s="26">
        <f t="shared" si="5488"/>
        <v>2054.9</v>
      </c>
      <c r="AF1186" s="26"/>
      <c r="AG1186" s="26">
        <f t="shared" si="5490"/>
        <v>2054.9</v>
      </c>
      <c r="AH1186" s="26">
        <f t="shared" si="5491"/>
        <v>2054.9</v>
      </c>
      <c r="AI1186" s="26">
        <f t="shared" si="5492"/>
        <v>2054.9</v>
      </c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>
        <f t="shared" si="5558"/>
        <v>2054.9</v>
      </c>
      <c r="AT1186" s="26">
        <f t="shared" si="5559"/>
        <v>2054.9</v>
      </c>
      <c r="AU1186" s="26">
        <f t="shared" si="5560"/>
        <v>2054.9</v>
      </c>
      <c r="AV1186" s="26"/>
      <c r="AW1186" s="26"/>
      <c r="AX1186" s="26"/>
      <c r="AY1186" s="26">
        <f t="shared" si="5564"/>
        <v>2054.9</v>
      </c>
      <c r="AZ1186" s="26">
        <f t="shared" si="5565"/>
        <v>2054.9</v>
      </c>
      <c r="BA1186" s="26">
        <f t="shared" si="5566"/>
        <v>2054.9</v>
      </c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>
        <f t="shared" si="5464"/>
        <v>2054.9</v>
      </c>
      <c r="BM1186" s="26"/>
      <c r="BN1186" s="53">
        <f t="shared" si="5458"/>
        <v>2054.9</v>
      </c>
      <c r="BO1186" s="26">
        <f t="shared" si="5465"/>
        <v>2054.9</v>
      </c>
      <c r="BP1186" s="26"/>
      <c r="BQ1186" s="53">
        <f t="shared" si="5459"/>
        <v>2054.9</v>
      </c>
      <c r="BR1186" s="52">
        <f t="shared" si="5466"/>
        <v>2054.9</v>
      </c>
      <c r="BS1186" s="26"/>
      <c r="BT1186" s="27"/>
    </row>
    <row r="1187" spans="1:73" ht="31.2" x14ac:dyDescent="0.3">
      <c r="A1187" s="67" t="s">
        <v>510</v>
      </c>
      <c r="B1187" s="67" t="s">
        <v>114</v>
      </c>
      <c r="C1187" s="67" t="s">
        <v>251</v>
      </c>
      <c r="D1187" s="67" t="s">
        <v>465</v>
      </c>
      <c r="E1187" s="71"/>
      <c r="F1187" s="68" t="s">
        <v>466</v>
      </c>
      <c r="G1187" s="26">
        <f t="shared" si="5739"/>
        <v>15396.9</v>
      </c>
      <c r="H1187" s="26">
        <f t="shared" si="5740"/>
        <v>15396.9</v>
      </c>
      <c r="I1187" s="26">
        <f t="shared" si="5741"/>
        <v>15396.9</v>
      </c>
      <c r="J1187" s="26">
        <f t="shared" si="5742"/>
        <v>1587.4</v>
      </c>
      <c r="K1187" s="26">
        <f t="shared" si="5743"/>
        <v>1587.4</v>
      </c>
      <c r="L1187" s="26">
        <f t="shared" si="5744"/>
        <v>1587.4</v>
      </c>
      <c r="M1187" s="26">
        <f t="shared" si="5587"/>
        <v>16984.3</v>
      </c>
      <c r="N1187" s="26">
        <f t="shared" si="5588"/>
        <v>16984.3</v>
      </c>
      <c r="O1187" s="26">
        <f t="shared" si="5589"/>
        <v>16984.3</v>
      </c>
      <c r="P1187" s="26">
        <f t="shared" si="5745"/>
        <v>0</v>
      </c>
      <c r="Q1187" s="26">
        <f t="shared" si="5746"/>
        <v>0</v>
      </c>
      <c r="R1187" s="26">
        <f t="shared" si="5747"/>
        <v>0</v>
      </c>
      <c r="S1187" s="26">
        <f t="shared" si="5748"/>
        <v>0</v>
      </c>
      <c r="T1187" s="26">
        <f t="shared" si="5749"/>
        <v>0</v>
      </c>
      <c r="U1187" s="26">
        <f t="shared" si="5750"/>
        <v>0</v>
      </c>
      <c r="V1187" s="26">
        <f t="shared" si="5751"/>
        <v>0</v>
      </c>
      <c r="W1187" s="26">
        <f t="shared" si="5752"/>
        <v>0</v>
      </c>
      <c r="X1187" s="26">
        <f t="shared" si="5753"/>
        <v>0</v>
      </c>
      <c r="Y1187" s="26">
        <f t="shared" si="5754"/>
        <v>0</v>
      </c>
      <c r="Z1187" s="26">
        <f t="shared" si="5755"/>
        <v>0</v>
      </c>
      <c r="AA1187" s="26">
        <f t="shared" si="5756"/>
        <v>0</v>
      </c>
      <c r="AB1187" s="26">
        <f t="shared" si="5757"/>
        <v>0</v>
      </c>
      <c r="AC1187" s="26">
        <f t="shared" si="5486"/>
        <v>16984.3</v>
      </c>
      <c r="AD1187" s="26">
        <f t="shared" si="5487"/>
        <v>16984.3</v>
      </c>
      <c r="AE1187" s="26">
        <f t="shared" si="5488"/>
        <v>16984.3</v>
      </c>
      <c r="AF1187" s="26">
        <f t="shared" si="5758"/>
        <v>0</v>
      </c>
      <c r="AG1187" s="26">
        <f t="shared" si="5490"/>
        <v>16984.3</v>
      </c>
      <c r="AH1187" s="26">
        <f t="shared" si="5491"/>
        <v>16984.3</v>
      </c>
      <c r="AI1187" s="26">
        <f t="shared" si="5492"/>
        <v>16984.3</v>
      </c>
      <c r="AJ1187" s="26">
        <f t="shared" si="5759"/>
        <v>0</v>
      </c>
      <c r="AK1187" s="26">
        <f t="shared" si="5760"/>
        <v>0</v>
      </c>
      <c r="AL1187" s="26">
        <f t="shared" si="5761"/>
        <v>0</v>
      </c>
      <c r="AM1187" s="26">
        <f t="shared" si="5762"/>
        <v>0</v>
      </c>
      <c r="AN1187" s="26">
        <f t="shared" si="5763"/>
        <v>0</v>
      </c>
      <c r="AO1187" s="26">
        <f t="shared" si="5764"/>
        <v>0</v>
      </c>
      <c r="AP1187" s="26">
        <f t="shared" si="5765"/>
        <v>0</v>
      </c>
      <c r="AQ1187" s="26">
        <f t="shared" si="5766"/>
        <v>0</v>
      </c>
      <c r="AR1187" s="26">
        <f t="shared" si="5767"/>
        <v>0</v>
      </c>
      <c r="AS1187" s="26">
        <f t="shared" si="5558"/>
        <v>16984.3</v>
      </c>
      <c r="AT1187" s="26">
        <f t="shared" si="5559"/>
        <v>16984.3</v>
      </c>
      <c r="AU1187" s="26">
        <f t="shared" si="5560"/>
        <v>16984.3</v>
      </c>
      <c r="AV1187" s="26">
        <f t="shared" si="5768"/>
        <v>0</v>
      </c>
      <c r="AW1187" s="26">
        <f t="shared" si="5769"/>
        <v>0</v>
      </c>
      <c r="AX1187" s="26">
        <f t="shared" si="5770"/>
        <v>0</v>
      </c>
      <c r="AY1187" s="26">
        <f t="shared" si="5564"/>
        <v>16984.3</v>
      </c>
      <c r="AZ1187" s="26">
        <f t="shared" si="5565"/>
        <v>16984.3</v>
      </c>
      <c r="BA1187" s="26">
        <f t="shared" si="5566"/>
        <v>16984.3</v>
      </c>
      <c r="BB1187" s="26">
        <f t="shared" si="5771"/>
        <v>0</v>
      </c>
      <c r="BC1187" s="26">
        <f t="shared" si="5772"/>
        <v>0</v>
      </c>
      <c r="BD1187" s="26">
        <f t="shared" si="5773"/>
        <v>0</v>
      </c>
      <c r="BE1187" s="26">
        <f t="shared" si="5774"/>
        <v>0</v>
      </c>
      <c r="BF1187" s="26">
        <f t="shared" si="5775"/>
        <v>0</v>
      </c>
      <c r="BG1187" s="26">
        <f t="shared" si="5776"/>
        <v>0</v>
      </c>
      <c r="BH1187" s="26">
        <f t="shared" si="5777"/>
        <v>0</v>
      </c>
      <c r="BI1187" s="26">
        <f t="shared" si="5778"/>
        <v>0</v>
      </c>
      <c r="BJ1187" s="26">
        <f t="shared" si="5779"/>
        <v>0</v>
      </c>
      <c r="BK1187" s="26">
        <f t="shared" si="5780"/>
        <v>0</v>
      </c>
      <c r="BL1187" s="26">
        <f t="shared" si="5464"/>
        <v>16984.3</v>
      </c>
      <c r="BM1187" s="26">
        <f t="shared" si="5781"/>
        <v>0</v>
      </c>
      <c r="BN1187" s="53">
        <f t="shared" si="5458"/>
        <v>16984.3</v>
      </c>
      <c r="BO1187" s="26">
        <f t="shared" si="5465"/>
        <v>16984.3</v>
      </c>
      <c r="BP1187" s="26">
        <f t="shared" si="5782"/>
        <v>0</v>
      </c>
      <c r="BQ1187" s="53">
        <f t="shared" si="5459"/>
        <v>16984.3</v>
      </c>
      <c r="BR1187" s="52">
        <f t="shared" si="5466"/>
        <v>16984.3</v>
      </c>
      <c r="BS1187" s="26">
        <f t="shared" si="5782"/>
        <v>0</v>
      </c>
      <c r="BT1187" s="27"/>
    </row>
    <row r="1188" spans="1:73" x14ac:dyDescent="0.3">
      <c r="A1188" s="67" t="s">
        <v>510</v>
      </c>
      <c r="B1188" s="67" t="s">
        <v>114</v>
      </c>
      <c r="C1188" s="67" t="s">
        <v>251</v>
      </c>
      <c r="D1188" s="67" t="s">
        <v>467</v>
      </c>
      <c r="E1188" s="71"/>
      <c r="F1188" s="68" t="s">
        <v>440</v>
      </c>
      <c r="G1188" s="26">
        <f t="shared" si="5739"/>
        <v>15396.9</v>
      </c>
      <c r="H1188" s="26">
        <f t="shared" si="5740"/>
        <v>15396.9</v>
      </c>
      <c r="I1188" s="26">
        <f t="shared" si="5741"/>
        <v>15396.9</v>
      </c>
      <c r="J1188" s="26">
        <f t="shared" si="5742"/>
        <v>1587.4</v>
      </c>
      <c r="K1188" s="26">
        <f t="shared" si="5743"/>
        <v>1587.4</v>
      </c>
      <c r="L1188" s="26">
        <f t="shared" si="5744"/>
        <v>1587.4</v>
      </c>
      <c r="M1188" s="26">
        <f t="shared" si="5587"/>
        <v>16984.3</v>
      </c>
      <c r="N1188" s="26">
        <f t="shared" si="5588"/>
        <v>16984.3</v>
      </c>
      <c r="O1188" s="26">
        <f t="shared" si="5589"/>
        <v>16984.3</v>
      </c>
      <c r="P1188" s="26">
        <f t="shared" si="5745"/>
        <v>0</v>
      </c>
      <c r="Q1188" s="26">
        <f t="shared" si="5746"/>
        <v>0</v>
      </c>
      <c r="R1188" s="26">
        <f t="shared" si="5747"/>
        <v>0</v>
      </c>
      <c r="S1188" s="26">
        <f t="shared" si="5748"/>
        <v>0</v>
      </c>
      <c r="T1188" s="26">
        <f t="shared" si="5749"/>
        <v>0</v>
      </c>
      <c r="U1188" s="26">
        <f t="shared" si="5750"/>
        <v>0</v>
      </c>
      <c r="V1188" s="26">
        <f t="shared" si="5751"/>
        <v>0</v>
      </c>
      <c r="W1188" s="26">
        <f t="shared" si="5752"/>
        <v>0</v>
      </c>
      <c r="X1188" s="26">
        <f t="shared" si="5753"/>
        <v>0</v>
      </c>
      <c r="Y1188" s="26">
        <f t="shared" si="5754"/>
        <v>0</v>
      </c>
      <c r="Z1188" s="26">
        <f t="shared" si="5755"/>
        <v>0</v>
      </c>
      <c r="AA1188" s="26">
        <f t="shared" si="5756"/>
        <v>0</v>
      </c>
      <c r="AB1188" s="26">
        <f t="shared" si="5757"/>
        <v>0</v>
      </c>
      <c r="AC1188" s="26">
        <f t="shared" si="5486"/>
        <v>16984.3</v>
      </c>
      <c r="AD1188" s="26">
        <f t="shared" si="5487"/>
        <v>16984.3</v>
      </c>
      <c r="AE1188" s="26">
        <f t="shared" si="5488"/>
        <v>16984.3</v>
      </c>
      <c r="AF1188" s="26">
        <f t="shared" si="5758"/>
        <v>0</v>
      </c>
      <c r="AG1188" s="26">
        <f t="shared" si="5490"/>
        <v>16984.3</v>
      </c>
      <c r="AH1188" s="26">
        <f t="shared" si="5491"/>
        <v>16984.3</v>
      </c>
      <c r="AI1188" s="26">
        <f t="shared" si="5492"/>
        <v>16984.3</v>
      </c>
      <c r="AJ1188" s="26">
        <f t="shared" si="5759"/>
        <v>0</v>
      </c>
      <c r="AK1188" s="26">
        <f t="shared" si="5760"/>
        <v>0</v>
      </c>
      <c r="AL1188" s="26">
        <f t="shared" si="5761"/>
        <v>0</v>
      </c>
      <c r="AM1188" s="26">
        <f t="shared" si="5762"/>
        <v>0</v>
      </c>
      <c r="AN1188" s="26">
        <f t="shared" si="5763"/>
        <v>0</v>
      </c>
      <c r="AO1188" s="26">
        <f t="shared" si="5764"/>
        <v>0</v>
      </c>
      <c r="AP1188" s="26">
        <f t="shared" si="5765"/>
        <v>0</v>
      </c>
      <c r="AQ1188" s="26">
        <f t="shared" si="5766"/>
        <v>0</v>
      </c>
      <c r="AR1188" s="26">
        <f t="shared" si="5767"/>
        <v>0</v>
      </c>
      <c r="AS1188" s="26">
        <f t="shared" si="5558"/>
        <v>16984.3</v>
      </c>
      <c r="AT1188" s="26">
        <f t="shared" si="5559"/>
        <v>16984.3</v>
      </c>
      <c r="AU1188" s="26">
        <f t="shared" si="5560"/>
        <v>16984.3</v>
      </c>
      <c r="AV1188" s="26">
        <f t="shared" si="5768"/>
        <v>0</v>
      </c>
      <c r="AW1188" s="26">
        <f t="shared" si="5769"/>
        <v>0</v>
      </c>
      <c r="AX1188" s="26">
        <f t="shared" si="5770"/>
        <v>0</v>
      </c>
      <c r="AY1188" s="26">
        <f t="shared" si="5564"/>
        <v>16984.3</v>
      </c>
      <c r="AZ1188" s="26">
        <f t="shared" si="5565"/>
        <v>16984.3</v>
      </c>
      <c r="BA1188" s="26">
        <f t="shared" si="5566"/>
        <v>16984.3</v>
      </c>
      <c r="BB1188" s="26">
        <f t="shared" si="5771"/>
        <v>0</v>
      </c>
      <c r="BC1188" s="26">
        <f t="shared" si="5772"/>
        <v>0</v>
      </c>
      <c r="BD1188" s="26">
        <f t="shared" si="5773"/>
        <v>0</v>
      </c>
      <c r="BE1188" s="26">
        <f t="shared" si="5774"/>
        <v>0</v>
      </c>
      <c r="BF1188" s="26">
        <f t="shared" si="5775"/>
        <v>0</v>
      </c>
      <c r="BG1188" s="26">
        <f t="shared" si="5776"/>
        <v>0</v>
      </c>
      <c r="BH1188" s="26">
        <f t="shared" si="5777"/>
        <v>0</v>
      </c>
      <c r="BI1188" s="26">
        <f t="shared" si="5778"/>
        <v>0</v>
      </c>
      <c r="BJ1188" s="26">
        <f t="shared" si="5779"/>
        <v>0</v>
      </c>
      <c r="BK1188" s="26">
        <f t="shared" si="5780"/>
        <v>0</v>
      </c>
      <c r="BL1188" s="26">
        <f t="shared" si="5464"/>
        <v>16984.3</v>
      </c>
      <c r="BM1188" s="26">
        <f t="shared" si="5781"/>
        <v>0</v>
      </c>
      <c r="BN1188" s="53">
        <f t="shared" si="5458"/>
        <v>16984.3</v>
      </c>
      <c r="BO1188" s="26">
        <f t="shared" si="5465"/>
        <v>16984.3</v>
      </c>
      <c r="BP1188" s="26">
        <f t="shared" si="5782"/>
        <v>0</v>
      </c>
      <c r="BQ1188" s="53">
        <f t="shared" si="5459"/>
        <v>16984.3</v>
      </c>
      <c r="BR1188" s="52">
        <f t="shared" si="5466"/>
        <v>16984.3</v>
      </c>
      <c r="BS1188" s="26">
        <f t="shared" si="5782"/>
        <v>0</v>
      </c>
      <c r="BT1188" s="27"/>
    </row>
    <row r="1189" spans="1:73" ht="31.2" x14ac:dyDescent="0.3">
      <c r="A1189" s="67" t="s">
        <v>510</v>
      </c>
      <c r="B1189" s="67" t="s">
        <v>114</v>
      </c>
      <c r="C1189" s="67" t="s">
        <v>251</v>
      </c>
      <c r="D1189" s="67" t="s">
        <v>468</v>
      </c>
      <c r="E1189" s="71"/>
      <c r="F1189" s="68" t="s">
        <v>469</v>
      </c>
      <c r="G1189" s="26">
        <f t="shared" si="5739"/>
        <v>15396.9</v>
      </c>
      <c r="H1189" s="26">
        <f t="shared" si="5740"/>
        <v>15396.9</v>
      </c>
      <c r="I1189" s="26">
        <f t="shared" si="5741"/>
        <v>15396.9</v>
      </c>
      <c r="J1189" s="26">
        <f t="shared" si="5742"/>
        <v>1587.4</v>
      </c>
      <c r="K1189" s="26">
        <f t="shared" si="5743"/>
        <v>1587.4</v>
      </c>
      <c r="L1189" s="26">
        <f t="shared" si="5744"/>
        <v>1587.4</v>
      </c>
      <c r="M1189" s="26">
        <f t="shared" si="5587"/>
        <v>16984.3</v>
      </c>
      <c r="N1189" s="26">
        <f t="shared" si="5588"/>
        <v>16984.3</v>
      </c>
      <c r="O1189" s="26">
        <f t="shared" si="5589"/>
        <v>16984.3</v>
      </c>
      <c r="P1189" s="26">
        <f t="shared" si="5745"/>
        <v>0</v>
      </c>
      <c r="Q1189" s="26">
        <f t="shared" si="5746"/>
        <v>0</v>
      </c>
      <c r="R1189" s="26">
        <f t="shared" si="5747"/>
        <v>0</v>
      </c>
      <c r="S1189" s="26">
        <f t="shared" si="5748"/>
        <v>0</v>
      </c>
      <c r="T1189" s="26">
        <f t="shared" si="5749"/>
        <v>0</v>
      </c>
      <c r="U1189" s="26">
        <f t="shared" si="5750"/>
        <v>0</v>
      </c>
      <c r="V1189" s="26">
        <f t="shared" si="5751"/>
        <v>0</v>
      </c>
      <c r="W1189" s="26">
        <f t="shared" si="5752"/>
        <v>0</v>
      </c>
      <c r="X1189" s="26">
        <f t="shared" si="5753"/>
        <v>0</v>
      </c>
      <c r="Y1189" s="26">
        <f t="shared" si="5754"/>
        <v>0</v>
      </c>
      <c r="Z1189" s="26">
        <f t="shared" si="5755"/>
        <v>0</v>
      </c>
      <c r="AA1189" s="26">
        <f t="shared" si="5756"/>
        <v>0</v>
      </c>
      <c r="AB1189" s="26">
        <f t="shared" si="5757"/>
        <v>0</v>
      </c>
      <c r="AC1189" s="26">
        <f t="shared" si="5486"/>
        <v>16984.3</v>
      </c>
      <c r="AD1189" s="26">
        <f t="shared" si="5487"/>
        <v>16984.3</v>
      </c>
      <c r="AE1189" s="26">
        <f t="shared" si="5488"/>
        <v>16984.3</v>
      </c>
      <c r="AF1189" s="26">
        <f t="shared" si="5758"/>
        <v>0</v>
      </c>
      <c r="AG1189" s="26">
        <f t="shared" si="5490"/>
        <v>16984.3</v>
      </c>
      <c r="AH1189" s="26">
        <f t="shared" si="5491"/>
        <v>16984.3</v>
      </c>
      <c r="AI1189" s="26">
        <f t="shared" si="5492"/>
        <v>16984.3</v>
      </c>
      <c r="AJ1189" s="26">
        <f t="shared" si="5759"/>
        <v>0</v>
      </c>
      <c r="AK1189" s="26">
        <f t="shared" si="5760"/>
        <v>0</v>
      </c>
      <c r="AL1189" s="26">
        <f t="shared" si="5761"/>
        <v>0</v>
      </c>
      <c r="AM1189" s="26">
        <f t="shared" si="5762"/>
        <v>0</v>
      </c>
      <c r="AN1189" s="26">
        <f t="shared" si="5763"/>
        <v>0</v>
      </c>
      <c r="AO1189" s="26">
        <f t="shared" si="5764"/>
        <v>0</v>
      </c>
      <c r="AP1189" s="26">
        <f t="shared" si="5765"/>
        <v>0</v>
      </c>
      <c r="AQ1189" s="26">
        <f t="shared" si="5766"/>
        <v>0</v>
      </c>
      <c r="AR1189" s="26">
        <f t="shared" si="5767"/>
        <v>0</v>
      </c>
      <c r="AS1189" s="26">
        <f t="shared" si="5558"/>
        <v>16984.3</v>
      </c>
      <c r="AT1189" s="26">
        <f t="shared" si="5559"/>
        <v>16984.3</v>
      </c>
      <c r="AU1189" s="26">
        <f t="shared" si="5560"/>
        <v>16984.3</v>
      </c>
      <c r="AV1189" s="26">
        <f t="shared" si="5768"/>
        <v>0</v>
      </c>
      <c r="AW1189" s="26">
        <f t="shared" si="5769"/>
        <v>0</v>
      </c>
      <c r="AX1189" s="26">
        <f t="shared" si="5770"/>
        <v>0</v>
      </c>
      <c r="AY1189" s="26">
        <f t="shared" si="5564"/>
        <v>16984.3</v>
      </c>
      <c r="AZ1189" s="26">
        <f t="shared" si="5565"/>
        <v>16984.3</v>
      </c>
      <c r="BA1189" s="26">
        <f t="shared" si="5566"/>
        <v>16984.3</v>
      </c>
      <c r="BB1189" s="26">
        <f t="shared" si="5771"/>
        <v>0</v>
      </c>
      <c r="BC1189" s="26">
        <f t="shared" si="5772"/>
        <v>0</v>
      </c>
      <c r="BD1189" s="26">
        <f t="shared" si="5773"/>
        <v>0</v>
      </c>
      <c r="BE1189" s="26">
        <f t="shared" si="5774"/>
        <v>0</v>
      </c>
      <c r="BF1189" s="26">
        <f t="shared" si="5775"/>
        <v>0</v>
      </c>
      <c r="BG1189" s="26">
        <f t="shared" si="5776"/>
        <v>0</v>
      </c>
      <c r="BH1189" s="26">
        <f t="shared" si="5777"/>
        <v>0</v>
      </c>
      <c r="BI1189" s="26">
        <f t="shared" si="5778"/>
        <v>0</v>
      </c>
      <c r="BJ1189" s="26">
        <f t="shared" si="5779"/>
        <v>0</v>
      </c>
      <c r="BK1189" s="26">
        <f t="shared" si="5780"/>
        <v>0</v>
      </c>
      <c r="BL1189" s="26">
        <f t="shared" si="5464"/>
        <v>16984.3</v>
      </c>
      <c r="BM1189" s="26">
        <f t="shared" si="5781"/>
        <v>0</v>
      </c>
      <c r="BN1189" s="53">
        <f t="shared" si="5458"/>
        <v>16984.3</v>
      </c>
      <c r="BO1189" s="26">
        <f t="shared" si="5465"/>
        <v>16984.3</v>
      </c>
      <c r="BP1189" s="26">
        <f t="shared" si="5782"/>
        <v>0</v>
      </c>
      <c r="BQ1189" s="53">
        <f t="shared" si="5459"/>
        <v>16984.3</v>
      </c>
      <c r="BR1189" s="52">
        <f t="shared" si="5466"/>
        <v>16984.3</v>
      </c>
      <c r="BS1189" s="26">
        <f t="shared" si="5782"/>
        <v>0</v>
      </c>
      <c r="BT1189" s="27"/>
    </row>
    <row r="1190" spans="1:73" ht="31.2" x14ac:dyDescent="0.3">
      <c r="A1190" s="67" t="s">
        <v>510</v>
      </c>
      <c r="B1190" s="67" t="s">
        <v>114</v>
      </c>
      <c r="C1190" s="67" t="s">
        <v>251</v>
      </c>
      <c r="D1190" s="67" t="s">
        <v>470</v>
      </c>
      <c r="E1190" s="71"/>
      <c r="F1190" s="68" t="s">
        <v>471</v>
      </c>
      <c r="G1190" s="26">
        <f t="shared" si="5739"/>
        <v>15396.9</v>
      </c>
      <c r="H1190" s="26">
        <f t="shared" si="5740"/>
        <v>15396.9</v>
      </c>
      <c r="I1190" s="26">
        <f t="shared" si="5741"/>
        <v>15396.9</v>
      </c>
      <c r="J1190" s="26">
        <f t="shared" si="5742"/>
        <v>1587.4</v>
      </c>
      <c r="K1190" s="26">
        <f t="shared" si="5743"/>
        <v>1587.4</v>
      </c>
      <c r="L1190" s="26">
        <f t="shared" si="5744"/>
        <v>1587.4</v>
      </c>
      <c r="M1190" s="26">
        <f t="shared" si="5587"/>
        <v>16984.3</v>
      </c>
      <c r="N1190" s="26">
        <f t="shared" si="5588"/>
        <v>16984.3</v>
      </c>
      <c r="O1190" s="26">
        <f t="shared" si="5589"/>
        <v>16984.3</v>
      </c>
      <c r="P1190" s="26">
        <f t="shared" si="5745"/>
        <v>0</v>
      </c>
      <c r="Q1190" s="26">
        <f t="shared" si="5746"/>
        <v>0</v>
      </c>
      <c r="R1190" s="26">
        <f t="shared" si="5747"/>
        <v>0</v>
      </c>
      <c r="S1190" s="26">
        <f t="shared" si="5748"/>
        <v>0</v>
      </c>
      <c r="T1190" s="26">
        <f t="shared" si="5749"/>
        <v>0</v>
      </c>
      <c r="U1190" s="26">
        <f t="shared" si="5750"/>
        <v>0</v>
      </c>
      <c r="V1190" s="26">
        <f t="shared" si="5751"/>
        <v>0</v>
      </c>
      <c r="W1190" s="26">
        <f t="shared" si="5752"/>
        <v>0</v>
      </c>
      <c r="X1190" s="26">
        <f t="shared" si="5753"/>
        <v>0</v>
      </c>
      <c r="Y1190" s="26">
        <f t="shared" si="5754"/>
        <v>0</v>
      </c>
      <c r="Z1190" s="26">
        <f t="shared" si="5755"/>
        <v>0</v>
      </c>
      <c r="AA1190" s="26">
        <f t="shared" si="5756"/>
        <v>0</v>
      </c>
      <c r="AB1190" s="26">
        <f t="shared" si="5757"/>
        <v>0</v>
      </c>
      <c r="AC1190" s="26">
        <f t="shared" si="5486"/>
        <v>16984.3</v>
      </c>
      <c r="AD1190" s="26">
        <f t="shared" si="5487"/>
        <v>16984.3</v>
      </c>
      <c r="AE1190" s="26">
        <f t="shared" si="5488"/>
        <v>16984.3</v>
      </c>
      <c r="AF1190" s="26">
        <f t="shared" si="5758"/>
        <v>0</v>
      </c>
      <c r="AG1190" s="26">
        <f t="shared" si="5490"/>
        <v>16984.3</v>
      </c>
      <c r="AH1190" s="26">
        <f t="shared" si="5491"/>
        <v>16984.3</v>
      </c>
      <c r="AI1190" s="26">
        <f t="shared" si="5492"/>
        <v>16984.3</v>
      </c>
      <c r="AJ1190" s="26">
        <f t="shared" si="5759"/>
        <v>0</v>
      </c>
      <c r="AK1190" s="26">
        <f t="shared" si="5760"/>
        <v>0</v>
      </c>
      <c r="AL1190" s="26">
        <f t="shared" si="5761"/>
        <v>0</v>
      </c>
      <c r="AM1190" s="26">
        <f t="shared" si="5762"/>
        <v>0</v>
      </c>
      <c r="AN1190" s="26">
        <f t="shared" si="5763"/>
        <v>0</v>
      </c>
      <c r="AO1190" s="26">
        <f t="shared" si="5764"/>
        <v>0</v>
      </c>
      <c r="AP1190" s="26">
        <f t="shared" si="5765"/>
        <v>0</v>
      </c>
      <c r="AQ1190" s="26">
        <f t="shared" si="5766"/>
        <v>0</v>
      </c>
      <c r="AR1190" s="26">
        <f t="shared" si="5767"/>
        <v>0</v>
      </c>
      <c r="AS1190" s="26">
        <f t="shared" si="5558"/>
        <v>16984.3</v>
      </c>
      <c r="AT1190" s="26">
        <f t="shared" si="5559"/>
        <v>16984.3</v>
      </c>
      <c r="AU1190" s="26">
        <f t="shared" si="5560"/>
        <v>16984.3</v>
      </c>
      <c r="AV1190" s="26">
        <f t="shared" si="5768"/>
        <v>0</v>
      </c>
      <c r="AW1190" s="26">
        <f t="shared" si="5769"/>
        <v>0</v>
      </c>
      <c r="AX1190" s="26">
        <f t="shared" si="5770"/>
        <v>0</v>
      </c>
      <c r="AY1190" s="26">
        <f t="shared" si="5564"/>
        <v>16984.3</v>
      </c>
      <c r="AZ1190" s="26">
        <f t="shared" si="5565"/>
        <v>16984.3</v>
      </c>
      <c r="BA1190" s="26">
        <f t="shared" si="5566"/>
        <v>16984.3</v>
      </c>
      <c r="BB1190" s="26">
        <f t="shared" si="5771"/>
        <v>0</v>
      </c>
      <c r="BC1190" s="26">
        <f t="shared" si="5772"/>
        <v>0</v>
      </c>
      <c r="BD1190" s="26">
        <f t="shared" si="5773"/>
        <v>0</v>
      </c>
      <c r="BE1190" s="26">
        <f t="shared" si="5774"/>
        <v>0</v>
      </c>
      <c r="BF1190" s="26">
        <f t="shared" si="5775"/>
        <v>0</v>
      </c>
      <c r="BG1190" s="26">
        <f t="shared" si="5776"/>
        <v>0</v>
      </c>
      <c r="BH1190" s="26">
        <f t="shared" si="5777"/>
        <v>0</v>
      </c>
      <c r="BI1190" s="26">
        <f t="shared" si="5778"/>
        <v>0</v>
      </c>
      <c r="BJ1190" s="26">
        <f t="shared" si="5779"/>
        <v>0</v>
      </c>
      <c r="BK1190" s="26">
        <f t="shared" si="5780"/>
        <v>0</v>
      </c>
      <c r="BL1190" s="26">
        <f t="shared" si="5464"/>
        <v>16984.3</v>
      </c>
      <c r="BM1190" s="26">
        <f t="shared" si="5781"/>
        <v>0</v>
      </c>
      <c r="BN1190" s="53">
        <f t="shared" si="5458"/>
        <v>16984.3</v>
      </c>
      <c r="BO1190" s="26">
        <f t="shared" si="5465"/>
        <v>16984.3</v>
      </c>
      <c r="BP1190" s="26">
        <f t="shared" si="5782"/>
        <v>0</v>
      </c>
      <c r="BQ1190" s="53">
        <f t="shared" si="5459"/>
        <v>16984.3</v>
      </c>
      <c r="BR1190" s="52">
        <f t="shared" si="5466"/>
        <v>16984.3</v>
      </c>
      <c r="BS1190" s="26">
        <f t="shared" si="5782"/>
        <v>0</v>
      </c>
      <c r="BT1190" s="27"/>
    </row>
    <row r="1191" spans="1:73" ht="31.2" x14ac:dyDescent="0.3">
      <c r="A1191" s="67" t="s">
        <v>510</v>
      </c>
      <c r="B1191" s="67" t="s">
        <v>114</v>
      </c>
      <c r="C1191" s="67" t="s">
        <v>251</v>
      </c>
      <c r="D1191" s="67" t="s">
        <v>470</v>
      </c>
      <c r="E1191" s="67" t="s">
        <v>127</v>
      </c>
      <c r="F1191" s="68" t="s">
        <v>128</v>
      </c>
      <c r="G1191" s="26">
        <v>15396.9</v>
      </c>
      <c r="H1191" s="26">
        <v>15396.9</v>
      </c>
      <c r="I1191" s="26">
        <v>15396.9</v>
      </c>
      <c r="J1191" s="28">
        <v>1587.4</v>
      </c>
      <c r="K1191" s="28">
        <v>1587.4</v>
      </c>
      <c r="L1191" s="28">
        <v>1587.4</v>
      </c>
      <c r="M1191" s="26">
        <f t="shared" si="5587"/>
        <v>16984.3</v>
      </c>
      <c r="N1191" s="26">
        <f t="shared" si="5588"/>
        <v>16984.3</v>
      </c>
      <c r="O1191" s="26">
        <f t="shared" si="5589"/>
        <v>16984.3</v>
      </c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>
        <f t="shared" si="5486"/>
        <v>16984.3</v>
      </c>
      <c r="AD1191" s="26">
        <f t="shared" si="5487"/>
        <v>16984.3</v>
      </c>
      <c r="AE1191" s="26">
        <f t="shared" si="5488"/>
        <v>16984.3</v>
      </c>
      <c r="AF1191" s="26"/>
      <c r="AG1191" s="26">
        <f t="shared" si="5490"/>
        <v>16984.3</v>
      </c>
      <c r="AH1191" s="26">
        <f t="shared" si="5491"/>
        <v>16984.3</v>
      </c>
      <c r="AI1191" s="26">
        <f t="shared" si="5492"/>
        <v>16984.3</v>
      </c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>
        <f t="shared" si="5558"/>
        <v>16984.3</v>
      </c>
      <c r="AT1191" s="26">
        <f t="shared" si="5559"/>
        <v>16984.3</v>
      </c>
      <c r="AU1191" s="26">
        <f t="shared" si="5560"/>
        <v>16984.3</v>
      </c>
      <c r="AV1191" s="26"/>
      <c r="AW1191" s="26"/>
      <c r="AX1191" s="26"/>
      <c r="AY1191" s="26">
        <f t="shared" si="5564"/>
        <v>16984.3</v>
      </c>
      <c r="AZ1191" s="26">
        <f t="shared" si="5565"/>
        <v>16984.3</v>
      </c>
      <c r="BA1191" s="26">
        <f t="shared" si="5566"/>
        <v>16984.3</v>
      </c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>
        <f t="shared" si="5464"/>
        <v>16984.3</v>
      </c>
      <c r="BM1191" s="26"/>
      <c r="BN1191" s="53">
        <f t="shared" si="5458"/>
        <v>16984.3</v>
      </c>
      <c r="BO1191" s="26">
        <f t="shared" si="5465"/>
        <v>16984.3</v>
      </c>
      <c r="BP1191" s="26"/>
      <c r="BQ1191" s="53">
        <f t="shared" si="5459"/>
        <v>16984.3</v>
      </c>
      <c r="BR1191" s="52">
        <f t="shared" si="5466"/>
        <v>16984.3</v>
      </c>
      <c r="BS1191" s="26"/>
      <c r="BT1191" s="27"/>
    </row>
    <row r="1192" spans="1:73" s="82" customFormat="1" x14ac:dyDescent="0.3">
      <c r="A1192" s="65" t="s">
        <v>510</v>
      </c>
      <c r="B1192" s="65" t="s">
        <v>114</v>
      </c>
      <c r="C1192" s="65" t="s">
        <v>116</v>
      </c>
      <c r="D1192" s="65"/>
      <c r="E1192" s="65"/>
      <c r="F1192" s="66" t="s">
        <v>117</v>
      </c>
      <c r="G1192" s="22">
        <f t="shared" si="5739"/>
        <v>10996.1</v>
      </c>
      <c r="H1192" s="22">
        <f t="shared" si="5740"/>
        <v>1993</v>
      </c>
      <c r="I1192" s="22">
        <f t="shared" si="5741"/>
        <v>1993</v>
      </c>
      <c r="J1192" s="22">
        <f t="shared" si="5742"/>
        <v>0</v>
      </c>
      <c r="K1192" s="22">
        <f t="shared" si="5743"/>
        <v>0</v>
      </c>
      <c r="L1192" s="22">
        <f t="shared" si="5744"/>
        <v>0</v>
      </c>
      <c r="M1192" s="22">
        <f t="shared" si="5587"/>
        <v>10996.1</v>
      </c>
      <c r="N1192" s="22">
        <f t="shared" si="5588"/>
        <v>1993</v>
      </c>
      <c r="O1192" s="22">
        <f t="shared" si="5589"/>
        <v>1993</v>
      </c>
      <c r="P1192" s="22">
        <f t="shared" si="5745"/>
        <v>0</v>
      </c>
      <c r="Q1192" s="22">
        <f t="shared" si="5746"/>
        <v>0</v>
      </c>
      <c r="R1192" s="22">
        <f t="shared" si="5747"/>
        <v>-3738.6</v>
      </c>
      <c r="S1192" s="22">
        <f t="shared" si="5748"/>
        <v>0</v>
      </c>
      <c r="T1192" s="22">
        <f t="shared" si="5749"/>
        <v>0</v>
      </c>
      <c r="U1192" s="22">
        <f t="shared" si="5750"/>
        <v>0</v>
      </c>
      <c r="V1192" s="22">
        <f t="shared" si="5751"/>
        <v>0</v>
      </c>
      <c r="W1192" s="22">
        <f t="shared" si="5752"/>
        <v>0</v>
      </c>
      <c r="X1192" s="22">
        <f t="shared" si="5753"/>
        <v>0</v>
      </c>
      <c r="Y1192" s="22">
        <f t="shared" si="5754"/>
        <v>0</v>
      </c>
      <c r="Z1192" s="22">
        <f t="shared" si="5755"/>
        <v>0</v>
      </c>
      <c r="AA1192" s="22">
        <f t="shared" si="5756"/>
        <v>0</v>
      </c>
      <c r="AB1192" s="22">
        <f t="shared" si="5757"/>
        <v>0</v>
      </c>
      <c r="AC1192" s="22">
        <f t="shared" si="5486"/>
        <v>7257.5</v>
      </c>
      <c r="AD1192" s="22">
        <f t="shared" si="5487"/>
        <v>1993</v>
      </c>
      <c r="AE1192" s="22">
        <f t="shared" si="5488"/>
        <v>1993</v>
      </c>
      <c r="AF1192" s="22">
        <f t="shared" si="5758"/>
        <v>0</v>
      </c>
      <c r="AG1192" s="22">
        <f t="shared" si="5490"/>
        <v>7257.5</v>
      </c>
      <c r="AH1192" s="22">
        <f t="shared" si="5491"/>
        <v>1993</v>
      </c>
      <c r="AI1192" s="22">
        <f t="shared" si="5492"/>
        <v>1993</v>
      </c>
      <c r="AJ1192" s="22">
        <f t="shared" si="5759"/>
        <v>-545.33299999999997</v>
      </c>
      <c r="AK1192" s="22">
        <f t="shared" si="5760"/>
        <v>0</v>
      </c>
      <c r="AL1192" s="22">
        <f t="shared" si="5761"/>
        <v>-683.40800000000002</v>
      </c>
      <c r="AM1192" s="22">
        <f t="shared" si="5762"/>
        <v>0</v>
      </c>
      <c r="AN1192" s="22">
        <f t="shared" si="5763"/>
        <v>0</v>
      </c>
      <c r="AO1192" s="22">
        <f t="shared" si="5764"/>
        <v>0</v>
      </c>
      <c r="AP1192" s="22">
        <f t="shared" si="5765"/>
        <v>0</v>
      </c>
      <c r="AQ1192" s="22">
        <f t="shared" si="5766"/>
        <v>0</v>
      </c>
      <c r="AR1192" s="22">
        <f t="shared" si="5767"/>
        <v>0</v>
      </c>
      <c r="AS1192" s="22">
        <f t="shared" si="5558"/>
        <v>6028.759</v>
      </c>
      <c r="AT1192" s="22">
        <f t="shared" si="5559"/>
        <v>1993</v>
      </c>
      <c r="AU1192" s="22">
        <f t="shared" si="5560"/>
        <v>1993</v>
      </c>
      <c r="AV1192" s="22">
        <f t="shared" si="5768"/>
        <v>0</v>
      </c>
      <c r="AW1192" s="22">
        <f t="shared" si="5769"/>
        <v>0</v>
      </c>
      <c r="AX1192" s="22">
        <f t="shared" si="5770"/>
        <v>0</v>
      </c>
      <c r="AY1192" s="22">
        <f t="shared" si="5564"/>
        <v>6028.759</v>
      </c>
      <c r="AZ1192" s="22">
        <f t="shared" si="5565"/>
        <v>1993</v>
      </c>
      <c r="BA1192" s="22">
        <f t="shared" si="5566"/>
        <v>1993</v>
      </c>
      <c r="BB1192" s="22">
        <f t="shared" si="5771"/>
        <v>0</v>
      </c>
      <c r="BC1192" s="22">
        <f t="shared" si="5772"/>
        <v>0</v>
      </c>
      <c r="BD1192" s="22">
        <f t="shared" si="5773"/>
        <v>-675.2</v>
      </c>
      <c r="BE1192" s="22">
        <f t="shared" si="5774"/>
        <v>0</v>
      </c>
      <c r="BF1192" s="22">
        <f t="shared" si="5775"/>
        <v>0</v>
      </c>
      <c r="BG1192" s="22">
        <f t="shared" si="5776"/>
        <v>0</v>
      </c>
      <c r="BH1192" s="22">
        <f t="shared" si="5777"/>
        <v>0</v>
      </c>
      <c r="BI1192" s="22">
        <f t="shared" si="5778"/>
        <v>0</v>
      </c>
      <c r="BJ1192" s="22">
        <f t="shared" si="5779"/>
        <v>0</v>
      </c>
      <c r="BK1192" s="22">
        <f t="shared" si="5780"/>
        <v>0</v>
      </c>
      <c r="BL1192" s="22">
        <f t="shared" si="5464"/>
        <v>5353.5590000000002</v>
      </c>
      <c r="BM1192" s="22">
        <f t="shared" si="5781"/>
        <v>0</v>
      </c>
      <c r="BN1192" s="78">
        <f t="shared" si="5458"/>
        <v>5353.5590000000002</v>
      </c>
      <c r="BO1192" s="22">
        <f t="shared" si="5465"/>
        <v>1993</v>
      </c>
      <c r="BP1192" s="22">
        <f t="shared" si="5782"/>
        <v>0</v>
      </c>
      <c r="BQ1192" s="78">
        <f t="shared" si="5459"/>
        <v>1993</v>
      </c>
      <c r="BR1192" s="80">
        <f t="shared" si="5466"/>
        <v>1993</v>
      </c>
      <c r="BS1192" s="22">
        <f t="shared" si="5782"/>
        <v>0</v>
      </c>
      <c r="BT1192" s="23"/>
      <c r="BU1192" s="19"/>
    </row>
    <row r="1193" spans="1:73" ht="31.2" x14ac:dyDescent="0.3">
      <c r="A1193" s="67" t="s">
        <v>510</v>
      </c>
      <c r="B1193" s="67" t="s">
        <v>114</v>
      </c>
      <c r="C1193" s="67" t="s">
        <v>116</v>
      </c>
      <c r="D1193" s="67" t="s">
        <v>118</v>
      </c>
      <c r="E1193" s="67"/>
      <c r="F1193" s="68" t="s">
        <v>119</v>
      </c>
      <c r="G1193" s="26">
        <f t="shared" si="5739"/>
        <v>10996.1</v>
      </c>
      <c r="H1193" s="26">
        <f t="shared" si="5740"/>
        <v>1993</v>
      </c>
      <c r="I1193" s="26">
        <f t="shared" si="5741"/>
        <v>1993</v>
      </c>
      <c r="J1193" s="26">
        <f t="shared" si="5742"/>
        <v>0</v>
      </c>
      <c r="K1193" s="26">
        <f t="shared" si="5743"/>
        <v>0</v>
      </c>
      <c r="L1193" s="26">
        <f t="shared" si="5744"/>
        <v>0</v>
      </c>
      <c r="M1193" s="26">
        <f t="shared" si="5587"/>
        <v>10996.1</v>
      </c>
      <c r="N1193" s="26">
        <f t="shared" si="5588"/>
        <v>1993</v>
      </c>
      <c r="O1193" s="26">
        <f t="shared" si="5589"/>
        <v>1993</v>
      </c>
      <c r="P1193" s="26">
        <f t="shared" si="5745"/>
        <v>0</v>
      </c>
      <c r="Q1193" s="26">
        <f t="shared" si="5746"/>
        <v>0</v>
      </c>
      <c r="R1193" s="26">
        <f t="shared" si="5747"/>
        <v>-3738.6</v>
      </c>
      <c r="S1193" s="26">
        <f t="shared" si="5748"/>
        <v>0</v>
      </c>
      <c r="T1193" s="26">
        <f t="shared" si="5749"/>
        <v>0</v>
      </c>
      <c r="U1193" s="26">
        <f t="shared" si="5750"/>
        <v>0</v>
      </c>
      <c r="V1193" s="26">
        <f t="shared" si="5751"/>
        <v>0</v>
      </c>
      <c r="W1193" s="26">
        <f t="shared" si="5752"/>
        <v>0</v>
      </c>
      <c r="X1193" s="26">
        <f t="shared" si="5753"/>
        <v>0</v>
      </c>
      <c r="Y1193" s="26">
        <f t="shared" si="5754"/>
        <v>0</v>
      </c>
      <c r="Z1193" s="26">
        <f t="shared" si="5755"/>
        <v>0</v>
      </c>
      <c r="AA1193" s="26">
        <f t="shared" si="5756"/>
        <v>0</v>
      </c>
      <c r="AB1193" s="26">
        <f t="shared" si="5757"/>
        <v>0</v>
      </c>
      <c r="AC1193" s="26">
        <f t="shared" si="5486"/>
        <v>7257.5</v>
      </c>
      <c r="AD1193" s="26">
        <f t="shared" si="5487"/>
        <v>1993</v>
      </c>
      <c r="AE1193" s="26">
        <f t="shared" si="5488"/>
        <v>1993</v>
      </c>
      <c r="AF1193" s="26">
        <f t="shared" si="5758"/>
        <v>0</v>
      </c>
      <c r="AG1193" s="26">
        <f t="shared" si="5490"/>
        <v>7257.5</v>
      </c>
      <c r="AH1193" s="26">
        <f t="shared" si="5491"/>
        <v>1993</v>
      </c>
      <c r="AI1193" s="26">
        <f t="shared" si="5492"/>
        <v>1993</v>
      </c>
      <c r="AJ1193" s="26">
        <f t="shared" si="5759"/>
        <v>-545.33299999999997</v>
      </c>
      <c r="AK1193" s="26">
        <f t="shared" si="5760"/>
        <v>0</v>
      </c>
      <c r="AL1193" s="26">
        <f t="shared" si="5761"/>
        <v>-683.40800000000002</v>
      </c>
      <c r="AM1193" s="26">
        <f t="shared" si="5762"/>
        <v>0</v>
      </c>
      <c r="AN1193" s="26">
        <f t="shared" si="5763"/>
        <v>0</v>
      </c>
      <c r="AO1193" s="26">
        <f t="shared" si="5764"/>
        <v>0</v>
      </c>
      <c r="AP1193" s="26">
        <f t="shared" si="5765"/>
        <v>0</v>
      </c>
      <c r="AQ1193" s="26">
        <f t="shared" si="5766"/>
        <v>0</v>
      </c>
      <c r="AR1193" s="26">
        <f t="shared" si="5767"/>
        <v>0</v>
      </c>
      <c r="AS1193" s="26">
        <f t="shared" si="5558"/>
        <v>6028.759</v>
      </c>
      <c r="AT1193" s="26">
        <f t="shared" si="5559"/>
        <v>1993</v>
      </c>
      <c r="AU1193" s="26">
        <f t="shared" si="5560"/>
        <v>1993</v>
      </c>
      <c r="AV1193" s="26">
        <f t="shared" si="5768"/>
        <v>0</v>
      </c>
      <c r="AW1193" s="26">
        <f t="shared" si="5769"/>
        <v>0</v>
      </c>
      <c r="AX1193" s="26">
        <f t="shared" si="5770"/>
        <v>0</v>
      </c>
      <c r="AY1193" s="26">
        <f t="shared" si="5564"/>
        <v>6028.759</v>
      </c>
      <c r="AZ1193" s="26">
        <f t="shared" si="5565"/>
        <v>1993</v>
      </c>
      <c r="BA1193" s="26">
        <f t="shared" si="5566"/>
        <v>1993</v>
      </c>
      <c r="BB1193" s="26">
        <f t="shared" si="5771"/>
        <v>0</v>
      </c>
      <c r="BC1193" s="26">
        <f t="shared" si="5772"/>
        <v>0</v>
      </c>
      <c r="BD1193" s="26">
        <f t="shared" si="5773"/>
        <v>-675.2</v>
      </c>
      <c r="BE1193" s="26">
        <f t="shared" si="5774"/>
        <v>0</v>
      </c>
      <c r="BF1193" s="26">
        <f t="shared" si="5775"/>
        <v>0</v>
      </c>
      <c r="BG1193" s="26">
        <f t="shared" si="5776"/>
        <v>0</v>
      </c>
      <c r="BH1193" s="26">
        <f t="shared" si="5777"/>
        <v>0</v>
      </c>
      <c r="BI1193" s="26">
        <f t="shared" si="5778"/>
        <v>0</v>
      </c>
      <c r="BJ1193" s="26">
        <f t="shared" si="5779"/>
        <v>0</v>
      </c>
      <c r="BK1193" s="26">
        <f t="shared" si="5780"/>
        <v>0</v>
      </c>
      <c r="BL1193" s="26">
        <f t="shared" si="5464"/>
        <v>5353.5590000000002</v>
      </c>
      <c r="BM1193" s="26">
        <f t="shared" si="5781"/>
        <v>0</v>
      </c>
      <c r="BN1193" s="53">
        <f t="shared" si="5458"/>
        <v>5353.5590000000002</v>
      </c>
      <c r="BO1193" s="26">
        <f t="shared" si="5465"/>
        <v>1993</v>
      </c>
      <c r="BP1193" s="26">
        <f t="shared" si="5782"/>
        <v>0</v>
      </c>
      <c r="BQ1193" s="53">
        <f t="shared" si="5459"/>
        <v>1993</v>
      </c>
      <c r="BR1193" s="52">
        <f t="shared" si="5466"/>
        <v>1993</v>
      </c>
      <c r="BS1193" s="26">
        <f t="shared" si="5782"/>
        <v>0</v>
      </c>
      <c r="BT1193" s="27"/>
    </row>
    <row r="1194" spans="1:73" x14ac:dyDescent="0.3">
      <c r="A1194" s="67" t="s">
        <v>510</v>
      </c>
      <c r="B1194" s="67" t="s">
        <v>114</v>
      </c>
      <c r="C1194" s="67" t="s">
        <v>116</v>
      </c>
      <c r="D1194" s="67" t="s">
        <v>120</v>
      </c>
      <c r="E1194" s="67"/>
      <c r="F1194" s="68" t="s">
        <v>33</v>
      </c>
      <c r="G1194" s="26">
        <f t="shared" si="5739"/>
        <v>10996.1</v>
      </c>
      <c r="H1194" s="26">
        <f t="shared" si="5740"/>
        <v>1993</v>
      </c>
      <c r="I1194" s="26">
        <f t="shared" si="5741"/>
        <v>1993</v>
      </c>
      <c r="J1194" s="26">
        <f t="shared" si="5742"/>
        <v>0</v>
      </c>
      <c r="K1194" s="26">
        <f t="shared" si="5743"/>
        <v>0</v>
      </c>
      <c r="L1194" s="26">
        <f t="shared" si="5744"/>
        <v>0</v>
      </c>
      <c r="M1194" s="26">
        <f t="shared" si="5587"/>
        <v>10996.1</v>
      </c>
      <c r="N1194" s="26">
        <f t="shared" si="5588"/>
        <v>1993</v>
      </c>
      <c r="O1194" s="26">
        <f t="shared" si="5589"/>
        <v>1993</v>
      </c>
      <c r="P1194" s="26">
        <f t="shared" si="5745"/>
        <v>0</v>
      </c>
      <c r="Q1194" s="26">
        <f t="shared" si="5746"/>
        <v>0</v>
      </c>
      <c r="R1194" s="26">
        <f t="shared" si="5747"/>
        <v>-3738.6</v>
      </c>
      <c r="S1194" s="26">
        <f t="shared" si="5748"/>
        <v>0</v>
      </c>
      <c r="T1194" s="26">
        <f t="shared" si="5749"/>
        <v>0</v>
      </c>
      <c r="U1194" s="26">
        <f t="shared" si="5750"/>
        <v>0</v>
      </c>
      <c r="V1194" s="26">
        <f t="shared" si="5751"/>
        <v>0</v>
      </c>
      <c r="W1194" s="26">
        <f t="shared" si="5752"/>
        <v>0</v>
      </c>
      <c r="X1194" s="26">
        <f t="shared" si="5753"/>
        <v>0</v>
      </c>
      <c r="Y1194" s="26">
        <f t="shared" si="5754"/>
        <v>0</v>
      </c>
      <c r="Z1194" s="26">
        <f t="shared" si="5755"/>
        <v>0</v>
      </c>
      <c r="AA1194" s="26">
        <f t="shared" si="5756"/>
        <v>0</v>
      </c>
      <c r="AB1194" s="26">
        <f t="shared" si="5757"/>
        <v>0</v>
      </c>
      <c r="AC1194" s="26">
        <f t="shared" si="5486"/>
        <v>7257.5</v>
      </c>
      <c r="AD1194" s="26">
        <f t="shared" si="5487"/>
        <v>1993</v>
      </c>
      <c r="AE1194" s="26">
        <f t="shared" si="5488"/>
        <v>1993</v>
      </c>
      <c r="AF1194" s="26">
        <f t="shared" si="5758"/>
        <v>0</v>
      </c>
      <c r="AG1194" s="26">
        <f t="shared" si="5490"/>
        <v>7257.5</v>
      </c>
      <c r="AH1194" s="26">
        <f t="shared" si="5491"/>
        <v>1993</v>
      </c>
      <c r="AI1194" s="26">
        <f t="shared" si="5492"/>
        <v>1993</v>
      </c>
      <c r="AJ1194" s="26">
        <f t="shared" si="5759"/>
        <v>-545.33299999999997</v>
      </c>
      <c r="AK1194" s="26">
        <f t="shared" si="5760"/>
        <v>0</v>
      </c>
      <c r="AL1194" s="26">
        <f t="shared" si="5761"/>
        <v>-683.40800000000002</v>
      </c>
      <c r="AM1194" s="26">
        <f t="shared" si="5762"/>
        <v>0</v>
      </c>
      <c r="AN1194" s="26">
        <f t="shared" si="5763"/>
        <v>0</v>
      </c>
      <c r="AO1194" s="26">
        <f t="shared" si="5764"/>
        <v>0</v>
      </c>
      <c r="AP1194" s="26">
        <f t="shared" si="5765"/>
        <v>0</v>
      </c>
      <c r="AQ1194" s="26">
        <f t="shared" si="5766"/>
        <v>0</v>
      </c>
      <c r="AR1194" s="26">
        <f t="shared" si="5767"/>
        <v>0</v>
      </c>
      <c r="AS1194" s="26">
        <f t="shared" si="5558"/>
        <v>6028.759</v>
      </c>
      <c r="AT1194" s="26">
        <f t="shared" si="5559"/>
        <v>1993</v>
      </c>
      <c r="AU1194" s="26">
        <f t="shared" si="5560"/>
        <v>1993</v>
      </c>
      <c r="AV1194" s="26">
        <f t="shared" si="5768"/>
        <v>0</v>
      </c>
      <c r="AW1194" s="26">
        <f t="shared" si="5769"/>
        <v>0</v>
      </c>
      <c r="AX1194" s="26">
        <f t="shared" si="5770"/>
        <v>0</v>
      </c>
      <c r="AY1194" s="26">
        <f t="shared" si="5564"/>
        <v>6028.759</v>
      </c>
      <c r="AZ1194" s="26">
        <f t="shared" si="5565"/>
        <v>1993</v>
      </c>
      <c r="BA1194" s="26">
        <f t="shared" si="5566"/>
        <v>1993</v>
      </c>
      <c r="BB1194" s="26">
        <f t="shared" si="5771"/>
        <v>0</v>
      </c>
      <c r="BC1194" s="26">
        <f t="shared" si="5772"/>
        <v>0</v>
      </c>
      <c r="BD1194" s="26">
        <f t="shared" si="5773"/>
        <v>-675.2</v>
      </c>
      <c r="BE1194" s="26">
        <f t="shared" si="5774"/>
        <v>0</v>
      </c>
      <c r="BF1194" s="26">
        <f t="shared" si="5775"/>
        <v>0</v>
      </c>
      <c r="BG1194" s="26">
        <f t="shared" si="5776"/>
        <v>0</v>
      </c>
      <c r="BH1194" s="26">
        <f t="shared" si="5777"/>
        <v>0</v>
      </c>
      <c r="BI1194" s="26">
        <f t="shared" si="5778"/>
        <v>0</v>
      </c>
      <c r="BJ1194" s="26">
        <f t="shared" si="5779"/>
        <v>0</v>
      </c>
      <c r="BK1194" s="26">
        <f t="shared" si="5780"/>
        <v>0</v>
      </c>
      <c r="BL1194" s="26">
        <f t="shared" si="5464"/>
        <v>5353.5590000000002</v>
      </c>
      <c r="BM1194" s="26">
        <f t="shared" si="5781"/>
        <v>0</v>
      </c>
      <c r="BN1194" s="53">
        <f t="shared" ref="BN1194:BN1257" si="5783">BL1194+BM1194</f>
        <v>5353.5590000000002</v>
      </c>
      <c r="BO1194" s="26">
        <f t="shared" si="5465"/>
        <v>1993</v>
      </c>
      <c r="BP1194" s="26">
        <f t="shared" si="5782"/>
        <v>0</v>
      </c>
      <c r="BQ1194" s="53">
        <f t="shared" ref="BQ1194:BQ1257" si="5784">BO1194+BP1194</f>
        <v>1993</v>
      </c>
      <c r="BR1194" s="52">
        <f t="shared" si="5466"/>
        <v>1993</v>
      </c>
      <c r="BS1194" s="26">
        <f t="shared" si="5782"/>
        <v>0</v>
      </c>
      <c r="BT1194" s="27"/>
    </row>
    <row r="1195" spans="1:73" ht="46.8" x14ac:dyDescent="0.3">
      <c r="A1195" s="67" t="s">
        <v>510</v>
      </c>
      <c r="B1195" s="67" t="s">
        <v>114</v>
      </c>
      <c r="C1195" s="67" t="s">
        <v>116</v>
      </c>
      <c r="D1195" s="67" t="s">
        <v>121</v>
      </c>
      <c r="E1195" s="67"/>
      <c r="F1195" s="68" t="s">
        <v>122</v>
      </c>
      <c r="G1195" s="26">
        <f t="shared" si="5739"/>
        <v>10996.1</v>
      </c>
      <c r="H1195" s="26">
        <f t="shared" si="5740"/>
        <v>1993</v>
      </c>
      <c r="I1195" s="26">
        <f t="shared" si="5741"/>
        <v>1993</v>
      </c>
      <c r="J1195" s="26">
        <f t="shared" si="5742"/>
        <v>0</v>
      </c>
      <c r="K1195" s="26">
        <f t="shared" si="5743"/>
        <v>0</v>
      </c>
      <c r="L1195" s="26">
        <f t="shared" si="5744"/>
        <v>0</v>
      </c>
      <c r="M1195" s="26">
        <f t="shared" si="5587"/>
        <v>10996.1</v>
      </c>
      <c r="N1195" s="26">
        <f t="shared" si="5588"/>
        <v>1993</v>
      </c>
      <c r="O1195" s="26">
        <f t="shared" si="5589"/>
        <v>1993</v>
      </c>
      <c r="P1195" s="26">
        <f t="shared" si="5745"/>
        <v>0</v>
      </c>
      <c r="Q1195" s="26">
        <f t="shared" si="5746"/>
        <v>0</v>
      </c>
      <c r="R1195" s="26">
        <f t="shared" si="5747"/>
        <v>-3738.6</v>
      </c>
      <c r="S1195" s="26">
        <f t="shared" si="5748"/>
        <v>0</v>
      </c>
      <c r="T1195" s="26">
        <f t="shared" si="5749"/>
        <v>0</v>
      </c>
      <c r="U1195" s="26">
        <f t="shared" si="5750"/>
        <v>0</v>
      </c>
      <c r="V1195" s="26">
        <f t="shared" si="5751"/>
        <v>0</v>
      </c>
      <c r="W1195" s="26">
        <f t="shared" si="5752"/>
        <v>0</v>
      </c>
      <c r="X1195" s="26">
        <f t="shared" si="5753"/>
        <v>0</v>
      </c>
      <c r="Y1195" s="26">
        <f t="shared" si="5754"/>
        <v>0</v>
      </c>
      <c r="Z1195" s="26">
        <f t="shared" si="5755"/>
        <v>0</v>
      </c>
      <c r="AA1195" s="26">
        <f t="shared" si="5756"/>
        <v>0</v>
      </c>
      <c r="AB1195" s="26">
        <f t="shared" si="5757"/>
        <v>0</v>
      </c>
      <c r="AC1195" s="26">
        <f t="shared" si="5486"/>
        <v>7257.5</v>
      </c>
      <c r="AD1195" s="26">
        <f t="shared" si="5487"/>
        <v>1993</v>
      </c>
      <c r="AE1195" s="26">
        <f t="shared" si="5488"/>
        <v>1993</v>
      </c>
      <c r="AF1195" s="26">
        <f t="shared" si="5758"/>
        <v>0</v>
      </c>
      <c r="AG1195" s="26">
        <f t="shared" si="5490"/>
        <v>7257.5</v>
      </c>
      <c r="AH1195" s="26">
        <f t="shared" si="5491"/>
        <v>1993</v>
      </c>
      <c r="AI1195" s="26">
        <f t="shared" si="5492"/>
        <v>1993</v>
      </c>
      <c r="AJ1195" s="26">
        <f t="shared" si="5759"/>
        <v>-545.33299999999997</v>
      </c>
      <c r="AK1195" s="26">
        <f t="shared" si="5760"/>
        <v>0</v>
      </c>
      <c r="AL1195" s="26">
        <f t="shared" si="5761"/>
        <v>-683.40800000000002</v>
      </c>
      <c r="AM1195" s="26">
        <f t="shared" si="5762"/>
        <v>0</v>
      </c>
      <c r="AN1195" s="26">
        <f t="shared" si="5763"/>
        <v>0</v>
      </c>
      <c r="AO1195" s="26">
        <f t="shared" si="5764"/>
        <v>0</v>
      </c>
      <c r="AP1195" s="26">
        <f t="shared" si="5765"/>
        <v>0</v>
      </c>
      <c r="AQ1195" s="26">
        <f t="shared" si="5766"/>
        <v>0</v>
      </c>
      <c r="AR1195" s="26">
        <f t="shared" si="5767"/>
        <v>0</v>
      </c>
      <c r="AS1195" s="26">
        <f t="shared" si="5558"/>
        <v>6028.759</v>
      </c>
      <c r="AT1195" s="26">
        <f t="shared" si="5559"/>
        <v>1993</v>
      </c>
      <c r="AU1195" s="26">
        <f t="shared" si="5560"/>
        <v>1993</v>
      </c>
      <c r="AV1195" s="26">
        <f t="shared" si="5768"/>
        <v>0</v>
      </c>
      <c r="AW1195" s="26">
        <f t="shared" si="5769"/>
        <v>0</v>
      </c>
      <c r="AX1195" s="26">
        <f t="shared" si="5770"/>
        <v>0</v>
      </c>
      <c r="AY1195" s="26">
        <f t="shared" si="5564"/>
        <v>6028.759</v>
      </c>
      <c r="AZ1195" s="26">
        <f t="shared" si="5565"/>
        <v>1993</v>
      </c>
      <c r="BA1195" s="26">
        <f t="shared" si="5566"/>
        <v>1993</v>
      </c>
      <c r="BB1195" s="26">
        <f t="shared" si="5771"/>
        <v>0</v>
      </c>
      <c r="BC1195" s="26">
        <f t="shared" si="5772"/>
        <v>0</v>
      </c>
      <c r="BD1195" s="26">
        <f t="shared" si="5773"/>
        <v>-675.2</v>
      </c>
      <c r="BE1195" s="26">
        <f t="shared" si="5774"/>
        <v>0</v>
      </c>
      <c r="BF1195" s="26">
        <f t="shared" si="5775"/>
        <v>0</v>
      </c>
      <c r="BG1195" s="26">
        <f t="shared" si="5776"/>
        <v>0</v>
      </c>
      <c r="BH1195" s="26">
        <f t="shared" si="5777"/>
        <v>0</v>
      </c>
      <c r="BI1195" s="26">
        <f t="shared" si="5778"/>
        <v>0</v>
      </c>
      <c r="BJ1195" s="26">
        <f t="shared" si="5779"/>
        <v>0</v>
      </c>
      <c r="BK1195" s="26">
        <f t="shared" si="5780"/>
        <v>0</v>
      </c>
      <c r="BL1195" s="26">
        <f t="shared" ref="BL1195:BL1258" si="5785">AY1195+BB1195+BC1195+BE1195+BD1195</f>
        <v>5353.5590000000002</v>
      </c>
      <c r="BM1195" s="26">
        <f t="shared" si="5781"/>
        <v>0</v>
      </c>
      <c r="BN1195" s="53">
        <f t="shared" si="5783"/>
        <v>5353.5590000000002</v>
      </c>
      <c r="BO1195" s="26">
        <f t="shared" ref="BO1195:BO1258" si="5786">AZ1195+BF1195+BG1195+BH1195</f>
        <v>1993</v>
      </c>
      <c r="BP1195" s="26">
        <f t="shared" si="5782"/>
        <v>0</v>
      </c>
      <c r="BQ1195" s="53">
        <f t="shared" si="5784"/>
        <v>1993</v>
      </c>
      <c r="BR1195" s="52">
        <f t="shared" ref="BR1195:BR1258" si="5787">BA1195+BI1195+BJ1195+BK1195</f>
        <v>1993</v>
      </c>
      <c r="BS1195" s="26">
        <f t="shared" si="5782"/>
        <v>0</v>
      </c>
      <c r="BT1195" s="27"/>
    </row>
    <row r="1196" spans="1:73" ht="62.4" x14ac:dyDescent="0.3">
      <c r="A1196" s="67" t="s">
        <v>510</v>
      </c>
      <c r="B1196" s="67" t="s">
        <v>114</v>
      </c>
      <c r="C1196" s="67" t="s">
        <v>116</v>
      </c>
      <c r="D1196" s="67" t="s">
        <v>472</v>
      </c>
      <c r="E1196" s="67"/>
      <c r="F1196" s="68" t="s">
        <v>473</v>
      </c>
      <c r="G1196" s="26">
        <f t="shared" ref="G1196:L1196" si="5788">G1197+G1198</f>
        <v>10996.1</v>
      </c>
      <c r="H1196" s="26">
        <f t="shared" si="5788"/>
        <v>1993</v>
      </c>
      <c r="I1196" s="26">
        <f t="shared" si="5788"/>
        <v>1993</v>
      </c>
      <c r="J1196" s="26">
        <f t="shared" si="5788"/>
        <v>0</v>
      </c>
      <c r="K1196" s="26">
        <f t="shared" si="5788"/>
        <v>0</v>
      </c>
      <c r="L1196" s="26">
        <f t="shared" si="5788"/>
        <v>0</v>
      </c>
      <c r="M1196" s="26">
        <f t="shared" si="5587"/>
        <v>10996.1</v>
      </c>
      <c r="N1196" s="26">
        <f t="shared" si="5588"/>
        <v>1993</v>
      </c>
      <c r="O1196" s="26">
        <f t="shared" si="5589"/>
        <v>1993</v>
      </c>
      <c r="P1196" s="26">
        <f t="shared" ref="P1196:AB1196" si="5789">P1197+P1198</f>
        <v>0</v>
      </c>
      <c r="Q1196" s="26">
        <f t="shared" si="5789"/>
        <v>0</v>
      </c>
      <c r="R1196" s="26">
        <f t="shared" si="5789"/>
        <v>-3738.6</v>
      </c>
      <c r="S1196" s="26">
        <f t="shared" si="5789"/>
        <v>0</v>
      </c>
      <c r="T1196" s="26">
        <f t="shared" si="5789"/>
        <v>0</v>
      </c>
      <c r="U1196" s="26">
        <f t="shared" si="5789"/>
        <v>0</v>
      </c>
      <c r="V1196" s="26">
        <f t="shared" si="5789"/>
        <v>0</v>
      </c>
      <c r="W1196" s="26">
        <f t="shared" si="5789"/>
        <v>0</v>
      </c>
      <c r="X1196" s="26">
        <f t="shared" si="5789"/>
        <v>0</v>
      </c>
      <c r="Y1196" s="26">
        <f t="shared" si="5789"/>
        <v>0</v>
      </c>
      <c r="Z1196" s="26">
        <f t="shared" si="5789"/>
        <v>0</v>
      </c>
      <c r="AA1196" s="26">
        <f t="shared" si="5789"/>
        <v>0</v>
      </c>
      <c r="AB1196" s="26">
        <f t="shared" si="5789"/>
        <v>0</v>
      </c>
      <c r="AC1196" s="26">
        <f t="shared" si="5486"/>
        <v>7257.5</v>
      </c>
      <c r="AD1196" s="26">
        <f t="shared" si="5487"/>
        <v>1993</v>
      </c>
      <c r="AE1196" s="26">
        <f t="shared" si="5488"/>
        <v>1993</v>
      </c>
      <c r="AF1196" s="26">
        <f>AF1197+AF1198</f>
        <v>0</v>
      </c>
      <c r="AG1196" s="26">
        <f t="shared" si="5490"/>
        <v>7257.5</v>
      </c>
      <c r="AH1196" s="26">
        <f t="shared" si="5491"/>
        <v>1993</v>
      </c>
      <c r="AI1196" s="26">
        <f t="shared" si="5492"/>
        <v>1993</v>
      </c>
      <c r="AJ1196" s="26">
        <f t="shared" ref="AJ1196:AR1196" si="5790">AJ1197+AJ1198</f>
        <v>-545.33299999999997</v>
      </c>
      <c r="AK1196" s="26">
        <f t="shared" si="5790"/>
        <v>0</v>
      </c>
      <c r="AL1196" s="26">
        <f t="shared" si="5790"/>
        <v>-683.40800000000002</v>
      </c>
      <c r="AM1196" s="26">
        <f t="shared" si="5790"/>
        <v>0</v>
      </c>
      <c r="AN1196" s="26">
        <f t="shared" si="5790"/>
        <v>0</v>
      </c>
      <c r="AO1196" s="26">
        <f t="shared" si="5790"/>
        <v>0</v>
      </c>
      <c r="AP1196" s="26">
        <f t="shared" si="5790"/>
        <v>0</v>
      </c>
      <c r="AQ1196" s="26">
        <f t="shared" si="5790"/>
        <v>0</v>
      </c>
      <c r="AR1196" s="26">
        <f t="shared" si="5790"/>
        <v>0</v>
      </c>
      <c r="AS1196" s="26">
        <f t="shared" si="5558"/>
        <v>6028.759</v>
      </c>
      <c r="AT1196" s="26">
        <f t="shared" si="5559"/>
        <v>1993</v>
      </c>
      <c r="AU1196" s="26">
        <f t="shared" si="5560"/>
        <v>1993</v>
      </c>
      <c r="AV1196" s="26">
        <f>AV1197+AV1198</f>
        <v>0</v>
      </c>
      <c r="AW1196" s="26">
        <f>AW1197+AW1198</f>
        <v>0</v>
      </c>
      <c r="AX1196" s="26">
        <f>AX1197+AX1198</f>
        <v>0</v>
      </c>
      <c r="AY1196" s="26">
        <f t="shared" si="5564"/>
        <v>6028.759</v>
      </c>
      <c r="AZ1196" s="26">
        <f t="shared" si="5565"/>
        <v>1993</v>
      </c>
      <c r="BA1196" s="26">
        <f t="shared" si="5566"/>
        <v>1993</v>
      </c>
      <c r="BB1196" s="26">
        <f t="shared" ref="BB1196:BK1196" si="5791">BB1197+BB1198</f>
        <v>0</v>
      </c>
      <c r="BC1196" s="26">
        <f t="shared" si="5791"/>
        <v>0</v>
      </c>
      <c r="BD1196" s="26">
        <f t="shared" si="5791"/>
        <v>-675.2</v>
      </c>
      <c r="BE1196" s="26">
        <f t="shared" si="5791"/>
        <v>0</v>
      </c>
      <c r="BF1196" s="26">
        <f t="shared" si="5791"/>
        <v>0</v>
      </c>
      <c r="BG1196" s="26">
        <f t="shared" si="5791"/>
        <v>0</v>
      </c>
      <c r="BH1196" s="26">
        <f t="shared" si="5791"/>
        <v>0</v>
      </c>
      <c r="BI1196" s="26">
        <f t="shared" si="5791"/>
        <v>0</v>
      </c>
      <c r="BJ1196" s="26">
        <f t="shared" si="5791"/>
        <v>0</v>
      </c>
      <c r="BK1196" s="26">
        <f t="shared" si="5791"/>
        <v>0</v>
      </c>
      <c r="BL1196" s="26">
        <f t="shared" si="5785"/>
        <v>5353.5590000000002</v>
      </c>
      <c r="BM1196" s="26">
        <f>BM1197+BM1198</f>
        <v>0</v>
      </c>
      <c r="BN1196" s="53">
        <f t="shared" si="5783"/>
        <v>5353.5590000000002</v>
      </c>
      <c r="BO1196" s="26">
        <f t="shared" si="5786"/>
        <v>1993</v>
      </c>
      <c r="BP1196" s="26">
        <f>BP1197+BP1198</f>
        <v>0</v>
      </c>
      <c r="BQ1196" s="53">
        <f t="shared" si="5784"/>
        <v>1993</v>
      </c>
      <c r="BR1196" s="52">
        <f t="shared" si="5787"/>
        <v>1993</v>
      </c>
      <c r="BS1196" s="26">
        <f>BS1197+BS1198</f>
        <v>0</v>
      </c>
      <c r="BT1196" s="27"/>
    </row>
    <row r="1197" spans="1:73" ht="31.2" x14ac:dyDescent="0.3">
      <c r="A1197" s="67" t="s">
        <v>510</v>
      </c>
      <c r="B1197" s="67" t="s">
        <v>114</v>
      </c>
      <c r="C1197" s="67" t="s">
        <v>116</v>
      </c>
      <c r="D1197" s="67" t="s">
        <v>472</v>
      </c>
      <c r="E1197" s="67" t="s">
        <v>38</v>
      </c>
      <c r="F1197" s="68" t="s">
        <v>39</v>
      </c>
      <c r="G1197" s="26">
        <v>9003.1</v>
      </c>
      <c r="H1197" s="26"/>
      <c r="I1197" s="26"/>
      <c r="J1197" s="26"/>
      <c r="K1197" s="26"/>
      <c r="L1197" s="26"/>
      <c r="M1197" s="26">
        <f t="shared" si="5587"/>
        <v>9003.1</v>
      </c>
      <c r="N1197" s="26">
        <f t="shared" si="5588"/>
        <v>0</v>
      </c>
      <c r="O1197" s="26">
        <f t="shared" si="5589"/>
        <v>0</v>
      </c>
      <c r="P1197" s="26"/>
      <c r="Q1197" s="26"/>
      <c r="R1197" s="26">
        <v>-3738.6</v>
      </c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>
        <f t="shared" si="5486"/>
        <v>5264.5</v>
      </c>
      <c r="AD1197" s="26">
        <f t="shared" si="5487"/>
        <v>0</v>
      </c>
      <c r="AE1197" s="26">
        <f t="shared" si="5488"/>
        <v>0</v>
      </c>
      <c r="AF1197" s="26"/>
      <c r="AG1197" s="26">
        <f t="shared" si="5490"/>
        <v>5264.5</v>
      </c>
      <c r="AH1197" s="26">
        <f t="shared" si="5491"/>
        <v>0</v>
      </c>
      <c r="AI1197" s="26">
        <f t="shared" si="5492"/>
        <v>0</v>
      </c>
      <c r="AJ1197" s="26">
        <v>-545.33299999999997</v>
      </c>
      <c r="AK1197" s="26"/>
      <c r="AL1197" s="26">
        <v>-683.40800000000002</v>
      </c>
      <c r="AM1197" s="26"/>
      <c r="AN1197" s="26"/>
      <c r="AO1197" s="26"/>
      <c r="AP1197" s="26"/>
      <c r="AQ1197" s="26"/>
      <c r="AR1197" s="26"/>
      <c r="AS1197" s="26">
        <f t="shared" si="5558"/>
        <v>4035.7590000000005</v>
      </c>
      <c r="AT1197" s="26">
        <f t="shared" si="5559"/>
        <v>0</v>
      </c>
      <c r="AU1197" s="26">
        <f t="shared" si="5560"/>
        <v>0</v>
      </c>
      <c r="AV1197" s="26"/>
      <c r="AW1197" s="26"/>
      <c r="AX1197" s="26"/>
      <c r="AY1197" s="26">
        <f t="shared" si="5564"/>
        <v>4035.7590000000005</v>
      </c>
      <c r="AZ1197" s="26">
        <f t="shared" si="5565"/>
        <v>0</v>
      </c>
      <c r="BA1197" s="26">
        <f t="shared" si="5566"/>
        <v>0</v>
      </c>
      <c r="BB1197" s="26"/>
      <c r="BC1197" s="26"/>
      <c r="BD1197" s="26">
        <v>-675.2</v>
      </c>
      <c r="BE1197" s="26"/>
      <c r="BF1197" s="26"/>
      <c r="BG1197" s="26"/>
      <c r="BH1197" s="26"/>
      <c r="BI1197" s="26"/>
      <c r="BJ1197" s="26"/>
      <c r="BK1197" s="26"/>
      <c r="BL1197" s="26">
        <f t="shared" si="5785"/>
        <v>3360.5590000000002</v>
      </c>
      <c r="BM1197" s="26"/>
      <c r="BN1197" s="53">
        <f t="shared" si="5783"/>
        <v>3360.5590000000002</v>
      </c>
      <c r="BO1197" s="26">
        <f t="shared" si="5786"/>
        <v>0</v>
      </c>
      <c r="BP1197" s="26"/>
      <c r="BQ1197" s="53">
        <f t="shared" si="5784"/>
        <v>0</v>
      </c>
      <c r="BR1197" s="52">
        <f t="shared" si="5787"/>
        <v>0</v>
      </c>
      <c r="BS1197" s="26"/>
      <c r="BT1197" s="27"/>
    </row>
    <row r="1198" spans="1:73" x14ac:dyDescent="0.3">
      <c r="A1198" s="67" t="s">
        <v>510</v>
      </c>
      <c r="B1198" s="67" t="s">
        <v>114</v>
      </c>
      <c r="C1198" s="67" t="s">
        <v>116</v>
      </c>
      <c r="D1198" s="67" t="s">
        <v>472</v>
      </c>
      <c r="E1198" s="67" t="s">
        <v>40</v>
      </c>
      <c r="F1198" s="68" t="s">
        <v>41</v>
      </c>
      <c r="G1198" s="26">
        <v>1993</v>
      </c>
      <c r="H1198" s="26">
        <v>1993</v>
      </c>
      <c r="I1198" s="26">
        <v>1993</v>
      </c>
      <c r="J1198" s="26"/>
      <c r="K1198" s="26"/>
      <c r="L1198" s="26"/>
      <c r="M1198" s="26">
        <f t="shared" si="5587"/>
        <v>1993</v>
      </c>
      <c r="N1198" s="26">
        <f t="shared" si="5588"/>
        <v>1993</v>
      </c>
      <c r="O1198" s="26">
        <f t="shared" si="5589"/>
        <v>1993</v>
      </c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>
        <f t="shared" ref="AC1198:AC1261" si="5792">M1198+R1198+P1198+Q1198+T1198+S1198</f>
        <v>1993</v>
      </c>
      <c r="AD1198" s="26">
        <f t="shared" ref="AD1198:AD1261" si="5793">N1198+V1198+X1198+U1198+W1198</f>
        <v>1993</v>
      </c>
      <c r="AE1198" s="26">
        <f t="shared" ref="AE1198:AE1261" si="5794">O1198+Z1198+AB1198+Y1198+AA1198</f>
        <v>1993</v>
      </c>
      <c r="AF1198" s="26"/>
      <c r="AG1198" s="26">
        <f t="shared" ref="AG1198:AG1261" si="5795">AC1198+AF1198</f>
        <v>1993</v>
      </c>
      <c r="AH1198" s="26">
        <f t="shared" ref="AH1198:AH1261" si="5796">AD1198</f>
        <v>1993</v>
      </c>
      <c r="AI1198" s="26">
        <f t="shared" ref="AI1198:AI1261" si="5797">AE1198</f>
        <v>1993</v>
      </c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>
        <f t="shared" si="5558"/>
        <v>1993</v>
      </c>
      <c r="AT1198" s="26">
        <f t="shared" si="5559"/>
        <v>1993</v>
      </c>
      <c r="AU1198" s="26">
        <f t="shared" si="5560"/>
        <v>1993</v>
      </c>
      <c r="AV1198" s="26"/>
      <c r="AW1198" s="26"/>
      <c r="AX1198" s="26"/>
      <c r="AY1198" s="26">
        <f t="shared" si="5564"/>
        <v>1993</v>
      </c>
      <c r="AZ1198" s="26">
        <f t="shared" si="5565"/>
        <v>1993</v>
      </c>
      <c r="BA1198" s="26">
        <f t="shared" si="5566"/>
        <v>1993</v>
      </c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>
        <f t="shared" si="5785"/>
        <v>1993</v>
      </c>
      <c r="BM1198" s="26"/>
      <c r="BN1198" s="53">
        <f t="shared" si="5783"/>
        <v>1993</v>
      </c>
      <c r="BO1198" s="26">
        <f t="shared" si="5786"/>
        <v>1993</v>
      </c>
      <c r="BP1198" s="26"/>
      <c r="BQ1198" s="53">
        <f t="shared" si="5784"/>
        <v>1993</v>
      </c>
      <c r="BR1198" s="52">
        <f t="shared" si="5787"/>
        <v>1993</v>
      </c>
      <c r="BS1198" s="26"/>
      <c r="BT1198" s="27"/>
    </row>
    <row r="1199" spans="1:73" s="81" customFormat="1" x14ac:dyDescent="0.3">
      <c r="A1199" s="63" t="s">
        <v>510</v>
      </c>
      <c r="B1199" s="63" t="s">
        <v>60</v>
      </c>
      <c r="C1199" s="63"/>
      <c r="D1199" s="63"/>
      <c r="E1199" s="63"/>
      <c r="F1199" s="64" t="s">
        <v>61</v>
      </c>
      <c r="G1199" s="17">
        <f t="shared" ref="G1199:L1199" si="5798">G1206+G1200</f>
        <v>40729.9</v>
      </c>
      <c r="H1199" s="17">
        <f t="shared" si="5798"/>
        <v>33168</v>
      </c>
      <c r="I1199" s="17">
        <f t="shared" si="5798"/>
        <v>33464.9</v>
      </c>
      <c r="J1199" s="17">
        <f t="shared" si="5798"/>
        <v>0</v>
      </c>
      <c r="K1199" s="17">
        <f t="shared" si="5798"/>
        <v>0</v>
      </c>
      <c r="L1199" s="17">
        <f t="shared" si="5798"/>
        <v>0</v>
      </c>
      <c r="M1199" s="17">
        <f t="shared" si="5587"/>
        <v>40729.9</v>
      </c>
      <c r="N1199" s="17">
        <f t="shared" si="5588"/>
        <v>33168</v>
      </c>
      <c r="O1199" s="17">
        <f t="shared" si="5589"/>
        <v>33464.9</v>
      </c>
      <c r="P1199" s="17">
        <f t="shared" ref="P1199:AB1199" si="5799">P1206+P1200</f>
        <v>0</v>
      </c>
      <c r="Q1199" s="17">
        <f t="shared" si="5799"/>
        <v>0</v>
      </c>
      <c r="R1199" s="17">
        <f t="shared" si="5799"/>
        <v>8378.1569999999992</v>
      </c>
      <c r="S1199" s="17">
        <f t="shared" si="5799"/>
        <v>0</v>
      </c>
      <c r="T1199" s="17">
        <f t="shared" si="5799"/>
        <v>0</v>
      </c>
      <c r="U1199" s="17">
        <f t="shared" si="5799"/>
        <v>0</v>
      </c>
      <c r="V1199" s="17">
        <f t="shared" si="5799"/>
        <v>10061.066999999999</v>
      </c>
      <c r="W1199" s="17">
        <f t="shared" si="5799"/>
        <v>0</v>
      </c>
      <c r="X1199" s="17">
        <f t="shared" si="5799"/>
        <v>0</v>
      </c>
      <c r="Y1199" s="17">
        <f t="shared" si="5799"/>
        <v>0</v>
      </c>
      <c r="Z1199" s="17">
        <f t="shared" si="5799"/>
        <v>0</v>
      </c>
      <c r="AA1199" s="17">
        <f t="shared" si="5799"/>
        <v>0</v>
      </c>
      <c r="AB1199" s="17">
        <f t="shared" si="5799"/>
        <v>0</v>
      </c>
      <c r="AC1199" s="17">
        <f t="shared" si="5792"/>
        <v>49108.057000000001</v>
      </c>
      <c r="AD1199" s="17">
        <f t="shared" si="5793"/>
        <v>43229.066999999995</v>
      </c>
      <c r="AE1199" s="17">
        <f t="shared" si="5794"/>
        <v>33464.9</v>
      </c>
      <c r="AF1199" s="17">
        <f>AF1206+AF1200</f>
        <v>0</v>
      </c>
      <c r="AG1199" s="17">
        <f t="shared" si="5795"/>
        <v>49108.057000000001</v>
      </c>
      <c r="AH1199" s="17">
        <f t="shared" si="5796"/>
        <v>43229.066999999995</v>
      </c>
      <c r="AI1199" s="17">
        <f t="shared" si="5797"/>
        <v>33464.9</v>
      </c>
      <c r="AJ1199" s="17">
        <f t="shared" ref="AJ1199:AR1199" si="5800">AJ1206+AJ1200</f>
        <v>0</v>
      </c>
      <c r="AK1199" s="17">
        <f t="shared" si="5800"/>
        <v>0</v>
      </c>
      <c r="AL1199" s="17">
        <f t="shared" si="5800"/>
        <v>0</v>
      </c>
      <c r="AM1199" s="17">
        <f t="shared" si="5800"/>
        <v>0</v>
      </c>
      <c r="AN1199" s="17">
        <f t="shared" si="5800"/>
        <v>0</v>
      </c>
      <c r="AO1199" s="17">
        <f t="shared" si="5800"/>
        <v>0</v>
      </c>
      <c r="AP1199" s="17">
        <f t="shared" si="5800"/>
        <v>0</v>
      </c>
      <c r="AQ1199" s="17">
        <f t="shared" si="5800"/>
        <v>0</v>
      </c>
      <c r="AR1199" s="17">
        <f t="shared" si="5800"/>
        <v>0</v>
      </c>
      <c r="AS1199" s="17">
        <f t="shared" si="5558"/>
        <v>49108.057000000001</v>
      </c>
      <c r="AT1199" s="17">
        <f t="shared" si="5559"/>
        <v>43229.066999999995</v>
      </c>
      <c r="AU1199" s="17">
        <f t="shared" si="5560"/>
        <v>33464.9</v>
      </c>
      <c r="AV1199" s="17">
        <f>AV1206+AV1200</f>
        <v>0</v>
      </c>
      <c r="AW1199" s="17">
        <f>AW1206+AW1200</f>
        <v>0</v>
      </c>
      <c r="AX1199" s="17">
        <f>AX1206+AX1200</f>
        <v>0</v>
      </c>
      <c r="AY1199" s="17">
        <f t="shared" si="5564"/>
        <v>49108.057000000001</v>
      </c>
      <c r="AZ1199" s="17">
        <f t="shared" si="5565"/>
        <v>43229.066999999995</v>
      </c>
      <c r="BA1199" s="17">
        <f t="shared" si="5566"/>
        <v>33464.9</v>
      </c>
      <c r="BB1199" s="17">
        <f t="shared" ref="BB1199:BK1199" si="5801">BB1206+BB1200</f>
        <v>0</v>
      </c>
      <c r="BC1199" s="17">
        <f t="shared" si="5801"/>
        <v>0</v>
      </c>
      <c r="BD1199" s="17">
        <f t="shared" si="5801"/>
        <v>-103.167</v>
      </c>
      <c r="BE1199" s="17">
        <f t="shared" si="5801"/>
        <v>0</v>
      </c>
      <c r="BF1199" s="17">
        <f t="shared" si="5801"/>
        <v>0</v>
      </c>
      <c r="BG1199" s="17">
        <f t="shared" si="5801"/>
        <v>0</v>
      </c>
      <c r="BH1199" s="17">
        <f t="shared" si="5801"/>
        <v>0</v>
      </c>
      <c r="BI1199" s="17">
        <f t="shared" si="5801"/>
        <v>0</v>
      </c>
      <c r="BJ1199" s="17">
        <f t="shared" si="5801"/>
        <v>0</v>
      </c>
      <c r="BK1199" s="17">
        <f t="shared" si="5801"/>
        <v>0</v>
      </c>
      <c r="BL1199" s="17">
        <f t="shared" si="5785"/>
        <v>49004.89</v>
      </c>
      <c r="BM1199" s="17">
        <f>BM1206+BM1200</f>
        <v>0</v>
      </c>
      <c r="BN1199" s="77">
        <f t="shared" si="5783"/>
        <v>49004.89</v>
      </c>
      <c r="BO1199" s="17">
        <f t="shared" si="5786"/>
        <v>43229.066999999995</v>
      </c>
      <c r="BP1199" s="17">
        <f>BP1206+BP1200</f>
        <v>0</v>
      </c>
      <c r="BQ1199" s="77">
        <f t="shared" si="5784"/>
        <v>43229.066999999995</v>
      </c>
      <c r="BR1199" s="79">
        <f t="shared" si="5787"/>
        <v>33464.9</v>
      </c>
      <c r="BS1199" s="17">
        <f>BS1206+BS1200</f>
        <v>0</v>
      </c>
      <c r="BT1199" s="18"/>
      <c r="BU1199" s="14"/>
    </row>
    <row r="1200" spans="1:73" s="82" customFormat="1" x14ac:dyDescent="0.3">
      <c r="A1200" s="65" t="s">
        <v>510</v>
      </c>
      <c r="B1200" s="65" t="s">
        <v>60</v>
      </c>
      <c r="C1200" s="65" t="s">
        <v>325</v>
      </c>
      <c r="D1200" s="65"/>
      <c r="E1200" s="65"/>
      <c r="F1200" s="66" t="s">
        <v>495</v>
      </c>
      <c r="G1200" s="22">
        <f t="shared" ref="G1200:G1204" si="5802">G1201</f>
        <v>487.6</v>
      </c>
      <c r="H1200" s="22">
        <f t="shared" ref="H1200:H1204" si="5803">H1201</f>
        <v>0</v>
      </c>
      <c r="I1200" s="22">
        <f t="shared" ref="I1200:I1204" si="5804">I1201</f>
        <v>0</v>
      </c>
      <c r="J1200" s="22">
        <f t="shared" ref="J1200:J1204" si="5805">J1201</f>
        <v>0</v>
      </c>
      <c r="K1200" s="22">
        <f t="shared" ref="K1200:K1204" si="5806">K1201</f>
        <v>0</v>
      </c>
      <c r="L1200" s="22">
        <f t="shared" ref="L1200:L1204" si="5807">L1201</f>
        <v>0</v>
      </c>
      <c r="M1200" s="22">
        <f t="shared" si="5587"/>
        <v>487.6</v>
      </c>
      <c r="N1200" s="22">
        <f t="shared" si="5588"/>
        <v>0</v>
      </c>
      <c r="O1200" s="22">
        <f t="shared" si="5589"/>
        <v>0</v>
      </c>
      <c r="P1200" s="22">
        <f t="shared" ref="P1200:P1204" si="5808">P1201</f>
        <v>0</v>
      </c>
      <c r="Q1200" s="22">
        <f t="shared" ref="Q1200:Q1204" si="5809">Q1201</f>
        <v>0</v>
      </c>
      <c r="R1200" s="22">
        <f t="shared" ref="R1200:R1204" si="5810">R1201</f>
        <v>0</v>
      </c>
      <c r="S1200" s="22">
        <f t="shared" ref="S1200:S1204" si="5811">S1201</f>
        <v>0</v>
      </c>
      <c r="T1200" s="22">
        <f t="shared" ref="T1200:T1204" si="5812">T1201</f>
        <v>0</v>
      </c>
      <c r="U1200" s="22">
        <f t="shared" ref="U1200:U1204" si="5813">U1201</f>
        <v>0</v>
      </c>
      <c r="V1200" s="22">
        <f t="shared" ref="V1200:V1204" si="5814">V1201</f>
        <v>0</v>
      </c>
      <c r="W1200" s="22">
        <f t="shared" ref="W1200:W1204" si="5815">W1201</f>
        <v>0</v>
      </c>
      <c r="X1200" s="22">
        <f t="shared" ref="X1200:X1204" si="5816">X1201</f>
        <v>0</v>
      </c>
      <c r="Y1200" s="22">
        <f t="shared" ref="Y1200:Y1204" si="5817">Y1201</f>
        <v>0</v>
      </c>
      <c r="Z1200" s="22">
        <f t="shared" ref="Z1200:Z1204" si="5818">Z1201</f>
        <v>0</v>
      </c>
      <c r="AA1200" s="22">
        <f t="shared" ref="AA1200:AA1204" si="5819">AA1201</f>
        <v>0</v>
      </c>
      <c r="AB1200" s="22">
        <f t="shared" ref="AB1200:AB1204" si="5820">AB1201</f>
        <v>0</v>
      </c>
      <c r="AC1200" s="22">
        <f t="shared" si="5792"/>
        <v>487.6</v>
      </c>
      <c r="AD1200" s="22">
        <f t="shared" si="5793"/>
        <v>0</v>
      </c>
      <c r="AE1200" s="22">
        <f t="shared" si="5794"/>
        <v>0</v>
      </c>
      <c r="AF1200" s="22">
        <f t="shared" ref="AF1200:AF1204" si="5821">AF1201</f>
        <v>0</v>
      </c>
      <c r="AG1200" s="22">
        <f t="shared" si="5795"/>
        <v>487.6</v>
      </c>
      <c r="AH1200" s="22">
        <f t="shared" si="5796"/>
        <v>0</v>
      </c>
      <c r="AI1200" s="22">
        <f t="shared" si="5797"/>
        <v>0</v>
      </c>
      <c r="AJ1200" s="22">
        <f t="shared" ref="AJ1200:AJ1204" si="5822">AJ1201</f>
        <v>0</v>
      </c>
      <c r="AK1200" s="22">
        <f t="shared" ref="AK1200:AK1204" si="5823">AK1201</f>
        <v>0</v>
      </c>
      <c r="AL1200" s="22">
        <f t="shared" ref="AL1200:AL1204" si="5824">AL1201</f>
        <v>0</v>
      </c>
      <c r="AM1200" s="22">
        <f t="shared" ref="AM1200:AM1204" si="5825">AM1201</f>
        <v>0</v>
      </c>
      <c r="AN1200" s="22">
        <f t="shared" ref="AN1200:AN1204" si="5826">AN1201</f>
        <v>0</v>
      </c>
      <c r="AO1200" s="22">
        <f t="shared" ref="AO1200:AO1204" si="5827">AO1201</f>
        <v>0</v>
      </c>
      <c r="AP1200" s="22">
        <f t="shared" ref="AP1200:AP1204" si="5828">AP1201</f>
        <v>0</v>
      </c>
      <c r="AQ1200" s="22">
        <f t="shared" ref="AQ1200:AQ1204" si="5829">AQ1201</f>
        <v>0</v>
      </c>
      <c r="AR1200" s="22">
        <f t="shared" ref="AR1200:AR1204" si="5830">AR1201</f>
        <v>0</v>
      </c>
      <c r="AS1200" s="22">
        <f t="shared" si="5558"/>
        <v>487.6</v>
      </c>
      <c r="AT1200" s="22">
        <f t="shared" si="5559"/>
        <v>0</v>
      </c>
      <c r="AU1200" s="22">
        <f t="shared" si="5560"/>
        <v>0</v>
      </c>
      <c r="AV1200" s="22">
        <f t="shared" ref="AV1200:AV1204" si="5831">AV1201</f>
        <v>0</v>
      </c>
      <c r="AW1200" s="22">
        <f t="shared" ref="AW1200:AW1204" si="5832">AW1201</f>
        <v>0</v>
      </c>
      <c r="AX1200" s="22">
        <f t="shared" ref="AX1200:AX1204" si="5833">AX1201</f>
        <v>0</v>
      </c>
      <c r="AY1200" s="22">
        <f t="shared" si="5564"/>
        <v>487.6</v>
      </c>
      <c r="AZ1200" s="22">
        <f t="shared" si="5565"/>
        <v>0</v>
      </c>
      <c r="BA1200" s="22">
        <f t="shared" si="5566"/>
        <v>0</v>
      </c>
      <c r="BB1200" s="22">
        <f t="shared" ref="BB1200:BB1204" si="5834">BB1201</f>
        <v>0</v>
      </c>
      <c r="BC1200" s="22">
        <f t="shared" ref="BC1200:BC1204" si="5835">BC1201</f>
        <v>0</v>
      </c>
      <c r="BD1200" s="22">
        <f t="shared" ref="BD1200:BD1204" si="5836">BD1201</f>
        <v>-103.167</v>
      </c>
      <c r="BE1200" s="22">
        <f t="shared" ref="BE1200:BE1204" si="5837">BE1201</f>
        <v>0</v>
      </c>
      <c r="BF1200" s="22">
        <f t="shared" ref="BF1200:BF1204" si="5838">BF1201</f>
        <v>0</v>
      </c>
      <c r="BG1200" s="22">
        <f t="shared" ref="BG1200:BG1204" si="5839">BG1201</f>
        <v>0</v>
      </c>
      <c r="BH1200" s="22">
        <f t="shared" ref="BH1200:BH1204" si="5840">BH1201</f>
        <v>0</v>
      </c>
      <c r="BI1200" s="22">
        <f t="shared" ref="BI1200:BI1204" si="5841">BI1201</f>
        <v>0</v>
      </c>
      <c r="BJ1200" s="22">
        <f t="shared" ref="BJ1200:BJ1204" si="5842">BJ1201</f>
        <v>0</v>
      </c>
      <c r="BK1200" s="22">
        <f t="shared" ref="BK1200:BK1204" si="5843">BK1201</f>
        <v>0</v>
      </c>
      <c r="BL1200" s="22">
        <f t="shared" si="5785"/>
        <v>384.43299999999999</v>
      </c>
      <c r="BM1200" s="22">
        <f t="shared" ref="BM1200:BM1204" si="5844">BM1201</f>
        <v>0</v>
      </c>
      <c r="BN1200" s="78">
        <f t="shared" si="5783"/>
        <v>384.43299999999999</v>
      </c>
      <c r="BO1200" s="22">
        <f t="shared" si="5786"/>
        <v>0</v>
      </c>
      <c r="BP1200" s="22">
        <f t="shared" ref="BP1200:BS1204" si="5845">BP1201</f>
        <v>0</v>
      </c>
      <c r="BQ1200" s="78">
        <f t="shared" si="5784"/>
        <v>0</v>
      </c>
      <c r="BR1200" s="80">
        <f t="shared" si="5787"/>
        <v>0</v>
      </c>
      <c r="BS1200" s="22">
        <f t="shared" si="5845"/>
        <v>0</v>
      </c>
      <c r="BT1200" s="23"/>
      <c r="BU1200" s="19"/>
    </row>
    <row r="1201" spans="1:73" ht="31.2" x14ac:dyDescent="0.3">
      <c r="A1201" s="67" t="s">
        <v>510</v>
      </c>
      <c r="B1201" s="67" t="s">
        <v>60</v>
      </c>
      <c r="C1201" s="67" t="s">
        <v>325</v>
      </c>
      <c r="D1201" s="67" t="s">
        <v>465</v>
      </c>
      <c r="E1201" s="67"/>
      <c r="F1201" s="68" t="s">
        <v>466</v>
      </c>
      <c r="G1201" s="26">
        <f t="shared" si="5802"/>
        <v>487.6</v>
      </c>
      <c r="H1201" s="26">
        <f t="shared" si="5803"/>
        <v>0</v>
      </c>
      <c r="I1201" s="26">
        <f t="shared" si="5804"/>
        <v>0</v>
      </c>
      <c r="J1201" s="26">
        <f t="shared" si="5805"/>
        <v>0</v>
      </c>
      <c r="K1201" s="26">
        <f t="shared" si="5806"/>
        <v>0</v>
      </c>
      <c r="L1201" s="26">
        <f t="shared" si="5807"/>
        <v>0</v>
      </c>
      <c r="M1201" s="26">
        <f t="shared" si="5587"/>
        <v>487.6</v>
      </c>
      <c r="N1201" s="26">
        <f t="shared" si="5588"/>
        <v>0</v>
      </c>
      <c r="O1201" s="26">
        <f t="shared" si="5589"/>
        <v>0</v>
      </c>
      <c r="P1201" s="26">
        <f t="shared" si="5808"/>
        <v>0</v>
      </c>
      <c r="Q1201" s="26">
        <f t="shared" si="5809"/>
        <v>0</v>
      </c>
      <c r="R1201" s="26">
        <f t="shared" si="5810"/>
        <v>0</v>
      </c>
      <c r="S1201" s="26">
        <f t="shared" si="5811"/>
        <v>0</v>
      </c>
      <c r="T1201" s="26">
        <f t="shared" si="5812"/>
        <v>0</v>
      </c>
      <c r="U1201" s="26">
        <f t="shared" si="5813"/>
        <v>0</v>
      </c>
      <c r="V1201" s="26">
        <f t="shared" si="5814"/>
        <v>0</v>
      </c>
      <c r="W1201" s="26">
        <f t="shared" si="5815"/>
        <v>0</v>
      </c>
      <c r="X1201" s="26">
        <f t="shared" si="5816"/>
        <v>0</v>
      </c>
      <c r="Y1201" s="26">
        <f t="shared" si="5817"/>
        <v>0</v>
      </c>
      <c r="Z1201" s="26">
        <f t="shared" si="5818"/>
        <v>0</v>
      </c>
      <c r="AA1201" s="26">
        <f t="shared" si="5819"/>
        <v>0</v>
      </c>
      <c r="AB1201" s="26">
        <f t="shared" si="5820"/>
        <v>0</v>
      </c>
      <c r="AC1201" s="26">
        <f t="shared" si="5792"/>
        <v>487.6</v>
      </c>
      <c r="AD1201" s="26">
        <f t="shared" si="5793"/>
        <v>0</v>
      </c>
      <c r="AE1201" s="26">
        <f t="shared" si="5794"/>
        <v>0</v>
      </c>
      <c r="AF1201" s="26">
        <f t="shared" si="5821"/>
        <v>0</v>
      </c>
      <c r="AG1201" s="26">
        <f t="shared" si="5795"/>
        <v>487.6</v>
      </c>
      <c r="AH1201" s="26">
        <f t="shared" si="5796"/>
        <v>0</v>
      </c>
      <c r="AI1201" s="26">
        <f t="shared" si="5797"/>
        <v>0</v>
      </c>
      <c r="AJ1201" s="26">
        <f t="shared" si="5822"/>
        <v>0</v>
      </c>
      <c r="AK1201" s="26">
        <f t="shared" si="5823"/>
        <v>0</v>
      </c>
      <c r="AL1201" s="26">
        <f t="shared" si="5824"/>
        <v>0</v>
      </c>
      <c r="AM1201" s="26">
        <f t="shared" si="5825"/>
        <v>0</v>
      </c>
      <c r="AN1201" s="26">
        <f t="shared" si="5826"/>
        <v>0</v>
      </c>
      <c r="AO1201" s="26">
        <f t="shared" si="5827"/>
        <v>0</v>
      </c>
      <c r="AP1201" s="26">
        <f t="shared" si="5828"/>
        <v>0</v>
      </c>
      <c r="AQ1201" s="26">
        <f t="shared" si="5829"/>
        <v>0</v>
      </c>
      <c r="AR1201" s="26">
        <f t="shared" si="5830"/>
        <v>0</v>
      </c>
      <c r="AS1201" s="26">
        <f t="shared" si="5558"/>
        <v>487.6</v>
      </c>
      <c r="AT1201" s="26">
        <f t="shared" si="5559"/>
        <v>0</v>
      </c>
      <c r="AU1201" s="26">
        <f t="shared" si="5560"/>
        <v>0</v>
      </c>
      <c r="AV1201" s="26">
        <f t="shared" si="5831"/>
        <v>0</v>
      </c>
      <c r="AW1201" s="26">
        <f t="shared" si="5832"/>
        <v>0</v>
      </c>
      <c r="AX1201" s="26">
        <f t="shared" si="5833"/>
        <v>0</v>
      </c>
      <c r="AY1201" s="26">
        <f t="shared" si="5564"/>
        <v>487.6</v>
      </c>
      <c r="AZ1201" s="26">
        <f t="shared" si="5565"/>
        <v>0</v>
      </c>
      <c r="BA1201" s="26">
        <f t="shared" si="5566"/>
        <v>0</v>
      </c>
      <c r="BB1201" s="26">
        <f t="shared" si="5834"/>
        <v>0</v>
      </c>
      <c r="BC1201" s="26">
        <f t="shared" si="5835"/>
        <v>0</v>
      </c>
      <c r="BD1201" s="26">
        <f t="shared" si="5836"/>
        <v>-103.167</v>
      </c>
      <c r="BE1201" s="26">
        <f t="shared" si="5837"/>
        <v>0</v>
      </c>
      <c r="BF1201" s="26">
        <f t="shared" si="5838"/>
        <v>0</v>
      </c>
      <c r="BG1201" s="26">
        <f t="shared" si="5839"/>
        <v>0</v>
      </c>
      <c r="BH1201" s="26">
        <f t="shared" si="5840"/>
        <v>0</v>
      </c>
      <c r="BI1201" s="26">
        <f t="shared" si="5841"/>
        <v>0</v>
      </c>
      <c r="BJ1201" s="26">
        <f t="shared" si="5842"/>
        <v>0</v>
      </c>
      <c r="BK1201" s="26">
        <f t="shared" si="5843"/>
        <v>0</v>
      </c>
      <c r="BL1201" s="26">
        <f t="shared" si="5785"/>
        <v>384.43299999999999</v>
      </c>
      <c r="BM1201" s="26">
        <f t="shared" si="5844"/>
        <v>0</v>
      </c>
      <c r="BN1201" s="53">
        <f t="shared" si="5783"/>
        <v>384.43299999999999</v>
      </c>
      <c r="BO1201" s="26">
        <f t="shared" si="5786"/>
        <v>0</v>
      </c>
      <c r="BP1201" s="26">
        <f t="shared" si="5845"/>
        <v>0</v>
      </c>
      <c r="BQ1201" s="53">
        <f t="shared" si="5784"/>
        <v>0</v>
      </c>
      <c r="BR1201" s="52">
        <f t="shared" si="5787"/>
        <v>0</v>
      </c>
      <c r="BS1201" s="26">
        <f t="shared" si="5845"/>
        <v>0</v>
      </c>
      <c r="BT1201" s="27"/>
    </row>
    <row r="1202" spans="1:73" x14ac:dyDescent="0.3">
      <c r="A1202" s="67" t="s">
        <v>510</v>
      </c>
      <c r="B1202" s="67" t="s">
        <v>60</v>
      </c>
      <c r="C1202" s="67" t="s">
        <v>325</v>
      </c>
      <c r="D1202" s="67" t="s">
        <v>478</v>
      </c>
      <c r="E1202" s="67"/>
      <c r="F1202" s="68" t="s">
        <v>33</v>
      </c>
      <c r="G1202" s="26">
        <f t="shared" si="5802"/>
        <v>487.6</v>
      </c>
      <c r="H1202" s="26">
        <f t="shared" si="5803"/>
        <v>0</v>
      </c>
      <c r="I1202" s="26">
        <f t="shared" si="5804"/>
        <v>0</v>
      </c>
      <c r="J1202" s="26">
        <f t="shared" si="5805"/>
        <v>0</v>
      </c>
      <c r="K1202" s="26">
        <f t="shared" si="5806"/>
        <v>0</v>
      </c>
      <c r="L1202" s="26">
        <f t="shared" si="5807"/>
        <v>0</v>
      </c>
      <c r="M1202" s="26">
        <f t="shared" si="5587"/>
        <v>487.6</v>
      </c>
      <c r="N1202" s="26">
        <f t="shared" si="5588"/>
        <v>0</v>
      </c>
      <c r="O1202" s="26">
        <f t="shared" si="5589"/>
        <v>0</v>
      </c>
      <c r="P1202" s="26">
        <f t="shared" si="5808"/>
        <v>0</v>
      </c>
      <c r="Q1202" s="26">
        <f t="shared" si="5809"/>
        <v>0</v>
      </c>
      <c r="R1202" s="26">
        <f t="shared" si="5810"/>
        <v>0</v>
      </c>
      <c r="S1202" s="26">
        <f t="shared" si="5811"/>
        <v>0</v>
      </c>
      <c r="T1202" s="26">
        <f t="shared" si="5812"/>
        <v>0</v>
      </c>
      <c r="U1202" s="26">
        <f t="shared" si="5813"/>
        <v>0</v>
      </c>
      <c r="V1202" s="26">
        <f t="shared" si="5814"/>
        <v>0</v>
      </c>
      <c r="W1202" s="26">
        <f t="shared" si="5815"/>
        <v>0</v>
      </c>
      <c r="X1202" s="26">
        <f t="shared" si="5816"/>
        <v>0</v>
      </c>
      <c r="Y1202" s="26">
        <f t="shared" si="5817"/>
        <v>0</v>
      </c>
      <c r="Z1202" s="26">
        <f t="shared" si="5818"/>
        <v>0</v>
      </c>
      <c r="AA1202" s="26">
        <f t="shared" si="5819"/>
        <v>0</v>
      </c>
      <c r="AB1202" s="26">
        <f t="shared" si="5820"/>
        <v>0</v>
      </c>
      <c r="AC1202" s="26">
        <f t="shared" si="5792"/>
        <v>487.6</v>
      </c>
      <c r="AD1202" s="26">
        <f t="shared" si="5793"/>
        <v>0</v>
      </c>
      <c r="AE1202" s="26">
        <f t="shared" si="5794"/>
        <v>0</v>
      </c>
      <c r="AF1202" s="26">
        <f t="shared" si="5821"/>
        <v>0</v>
      </c>
      <c r="AG1202" s="26">
        <f t="shared" si="5795"/>
        <v>487.6</v>
      </c>
      <c r="AH1202" s="26">
        <f t="shared" si="5796"/>
        <v>0</v>
      </c>
      <c r="AI1202" s="26">
        <f t="shared" si="5797"/>
        <v>0</v>
      </c>
      <c r="AJ1202" s="26">
        <f t="shared" si="5822"/>
        <v>0</v>
      </c>
      <c r="AK1202" s="26">
        <f t="shared" si="5823"/>
        <v>0</v>
      </c>
      <c r="AL1202" s="26">
        <f t="shared" si="5824"/>
        <v>0</v>
      </c>
      <c r="AM1202" s="26">
        <f t="shared" si="5825"/>
        <v>0</v>
      </c>
      <c r="AN1202" s="26">
        <f t="shared" si="5826"/>
        <v>0</v>
      </c>
      <c r="AO1202" s="26">
        <f t="shared" si="5827"/>
        <v>0</v>
      </c>
      <c r="AP1202" s="26">
        <f t="shared" si="5828"/>
        <v>0</v>
      </c>
      <c r="AQ1202" s="26">
        <f t="shared" si="5829"/>
        <v>0</v>
      </c>
      <c r="AR1202" s="26">
        <f t="shared" si="5830"/>
        <v>0</v>
      </c>
      <c r="AS1202" s="26">
        <f t="shared" si="5558"/>
        <v>487.6</v>
      </c>
      <c r="AT1202" s="26">
        <f t="shared" si="5559"/>
        <v>0</v>
      </c>
      <c r="AU1202" s="26">
        <f t="shared" si="5560"/>
        <v>0</v>
      </c>
      <c r="AV1202" s="26">
        <f t="shared" si="5831"/>
        <v>0</v>
      </c>
      <c r="AW1202" s="26">
        <f t="shared" si="5832"/>
        <v>0</v>
      </c>
      <c r="AX1202" s="26">
        <f t="shared" si="5833"/>
        <v>0</v>
      </c>
      <c r="AY1202" s="26">
        <f t="shared" si="5564"/>
        <v>487.6</v>
      </c>
      <c r="AZ1202" s="26">
        <f t="shared" si="5565"/>
        <v>0</v>
      </c>
      <c r="BA1202" s="26">
        <f t="shared" si="5566"/>
        <v>0</v>
      </c>
      <c r="BB1202" s="26">
        <f t="shared" si="5834"/>
        <v>0</v>
      </c>
      <c r="BC1202" s="26">
        <f t="shared" si="5835"/>
        <v>0</v>
      </c>
      <c r="BD1202" s="26">
        <f t="shared" si="5836"/>
        <v>-103.167</v>
      </c>
      <c r="BE1202" s="26">
        <f t="shared" si="5837"/>
        <v>0</v>
      </c>
      <c r="BF1202" s="26">
        <f t="shared" si="5838"/>
        <v>0</v>
      </c>
      <c r="BG1202" s="26">
        <f t="shared" si="5839"/>
        <v>0</v>
      </c>
      <c r="BH1202" s="26">
        <f t="shared" si="5840"/>
        <v>0</v>
      </c>
      <c r="BI1202" s="26">
        <f t="shared" si="5841"/>
        <v>0</v>
      </c>
      <c r="BJ1202" s="26">
        <f t="shared" si="5842"/>
        <v>0</v>
      </c>
      <c r="BK1202" s="26">
        <f t="shared" si="5843"/>
        <v>0</v>
      </c>
      <c r="BL1202" s="26">
        <f t="shared" si="5785"/>
        <v>384.43299999999999</v>
      </c>
      <c r="BM1202" s="26">
        <f t="shared" si="5844"/>
        <v>0</v>
      </c>
      <c r="BN1202" s="53">
        <f t="shared" si="5783"/>
        <v>384.43299999999999</v>
      </c>
      <c r="BO1202" s="26">
        <f t="shared" si="5786"/>
        <v>0</v>
      </c>
      <c r="BP1202" s="26">
        <f t="shared" si="5845"/>
        <v>0</v>
      </c>
      <c r="BQ1202" s="53">
        <f t="shared" si="5784"/>
        <v>0</v>
      </c>
      <c r="BR1202" s="52">
        <f t="shared" si="5787"/>
        <v>0</v>
      </c>
      <c r="BS1202" s="26">
        <f t="shared" si="5845"/>
        <v>0</v>
      </c>
      <c r="BT1202" s="27"/>
    </row>
    <row r="1203" spans="1:73" ht="31.2" x14ac:dyDescent="0.3">
      <c r="A1203" s="67" t="s">
        <v>510</v>
      </c>
      <c r="B1203" s="67" t="s">
        <v>60</v>
      </c>
      <c r="C1203" s="67" t="s">
        <v>325</v>
      </c>
      <c r="D1203" s="67" t="s">
        <v>496</v>
      </c>
      <c r="E1203" s="67"/>
      <c r="F1203" s="68" t="s">
        <v>497</v>
      </c>
      <c r="G1203" s="26">
        <f t="shared" si="5802"/>
        <v>487.6</v>
      </c>
      <c r="H1203" s="26">
        <f t="shared" si="5803"/>
        <v>0</v>
      </c>
      <c r="I1203" s="26">
        <f t="shared" si="5804"/>
        <v>0</v>
      </c>
      <c r="J1203" s="26">
        <f t="shared" si="5805"/>
        <v>0</v>
      </c>
      <c r="K1203" s="26">
        <f t="shared" si="5806"/>
        <v>0</v>
      </c>
      <c r="L1203" s="26">
        <f t="shared" si="5807"/>
        <v>0</v>
      </c>
      <c r="M1203" s="26">
        <f t="shared" si="5587"/>
        <v>487.6</v>
      </c>
      <c r="N1203" s="26">
        <f t="shared" si="5588"/>
        <v>0</v>
      </c>
      <c r="O1203" s="26">
        <f t="shared" si="5589"/>
        <v>0</v>
      </c>
      <c r="P1203" s="26">
        <f t="shared" si="5808"/>
        <v>0</v>
      </c>
      <c r="Q1203" s="26">
        <f t="shared" si="5809"/>
        <v>0</v>
      </c>
      <c r="R1203" s="26">
        <f t="shared" si="5810"/>
        <v>0</v>
      </c>
      <c r="S1203" s="26">
        <f t="shared" si="5811"/>
        <v>0</v>
      </c>
      <c r="T1203" s="26">
        <f t="shared" si="5812"/>
        <v>0</v>
      </c>
      <c r="U1203" s="26">
        <f t="shared" si="5813"/>
        <v>0</v>
      </c>
      <c r="V1203" s="26">
        <f t="shared" si="5814"/>
        <v>0</v>
      </c>
      <c r="W1203" s="26">
        <f t="shared" si="5815"/>
        <v>0</v>
      </c>
      <c r="X1203" s="26">
        <f t="shared" si="5816"/>
        <v>0</v>
      </c>
      <c r="Y1203" s="26">
        <f t="shared" si="5817"/>
        <v>0</v>
      </c>
      <c r="Z1203" s="26">
        <f t="shared" si="5818"/>
        <v>0</v>
      </c>
      <c r="AA1203" s="26">
        <f t="shared" si="5819"/>
        <v>0</v>
      </c>
      <c r="AB1203" s="26">
        <f t="shared" si="5820"/>
        <v>0</v>
      </c>
      <c r="AC1203" s="26">
        <f t="shared" si="5792"/>
        <v>487.6</v>
      </c>
      <c r="AD1203" s="26">
        <f t="shared" si="5793"/>
        <v>0</v>
      </c>
      <c r="AE1203" s="26">
        <f t="shared" si="5794"/>
        <v>0</v>
      </c>
      <c r="AF1203" s="26">
        <f t="shared" si="5821"/>
        <v>0</v>
      </c>
      <c r="AG1203" s="26">
        <f t="shared" si="5795"/>
        <v>487.6</v>
      </c>
      <c r="AH1203" s="26">
        <f t="shared" si="5796"/>
        <v>0</v>
      </c>
      <c r="AI1203" s="26">
        <f t="shared" si="5797"/>
        <v>0</v>
      </c>
      <c r="AJ1203" s="26">
        <f t="shared" si="5822"/>
        <v>0</v>
      </c>
      <c r="AK1203" s="26">
        <f t="shared" si="5823"/>
        <v>0</v>
      </c>
      <c r="AL1203" s="26">
        <f t="shared" si="5824"/>
        <v>0</v>
      </c>
      <c r="AM1203" s="26">
        <f t="shared" si="5825"/>
        <v>0</v>
      </c>
      <c r="AN1203" s="26">
        <f t="shared" si="5826"/>
        <v>0</v>
      </c>
      <c r="AO1203" s="26">
        <f t="shared" si="5827"/>
        <v>0</v>
      </c>
      <c r="AP1203" s="26">
        <f t="shared" si="5828"/>
        <v>0</v>
      </c>
      <c r="AQ1203" s="26">
        <f t="shared" si="5829"/>
        <v>0</v>
      </c>
      <c r="AR1203" s="26">
        <f t="shared" si="5830"/>
        <v>0</v>
      </c>
      <c r="AS1203" s="26">
        <f t="shared" si="5558"/>
        <v>487.6</v>
      </c>
      <c r="AT1203" s="26">
        <f t="shared" si="5559"/>
        <v>0</v>
      </c>
      <c r="AU1203" s="26">
        <f t="shared" si="5560"/>
        <v>0</v>
      </c>
      <c r="AV1203" s="26">
        <f t="shared" si="5831"/>
        <v>0</v>
      </c>
      <c r="AW1203" s="26">
        <f t="shared" si="5832"/>
        <v>0</v>
      </c>
      <c r="AX1203" s="26">
        <f t="shared" si="5833"/>
        <v>0</v>
      </c>
      <c r="AY1203" s="26">
        <f t="shared" si="5564"/>
        <v>487.6</v>
      </c>
      <c r="AZ1203" s="26">
        <f t="shared" si="5565"/>
        <v>0</v>
      </c>
      <c r="BA1203" s="26">
        <f t="shared" si="5566"/>
        <v>0</v>
      </c>
      <c r="BB1203" s="26">
        <f t="shared" si="5834"/>
        <v>0</v>
      </c>
      <c r="BC1203" s="26">
        <f t="shared" si="5835"/>
        <v>0</v>
      </c>
      <c r="BD1203" s="26">
        <f t="shared" si="5836"/>
        <v>-103.167</v>
      </c>
      <c r="BE1203" s="26">
        <f t="shared" si="5837"/>
        <v>0</v>
      </c>
      <c r="BF1203" s="26">
        <f t="shared" si="5838"/>
        <v>0</v>
      </c>
      <c r="BG1203" s="26">
        <f t="shared" si="5839"/>
        <v>0</v>
      </c>
      <c r="BH1203" s="26">
        <f t="shared" si="5840"/>
        <v>0</v>
      </c>
      <c r="BI1203" s="26">
        <f t="shared" si="5841"/>
        <v>0</v>
      </c>
      <c r="BJ1203" s="26">
        <f t="shared" si="5842"/>
        <v>0</v>
      </c>
      <c r="BK1203" s="26">
        <f t="shared" si="5843"/>
        <v>0</v>
      </c>
      <c r="BL1203" s="26">
        <f t="shared" si="5785"/>
        <v>384.43299999999999</v>
      </c>
      <c r="BM1203" s="26">
        <f t="shared" si="5844"/>
        <v>0</v>
      </c>
      <c r="BN1203" s="53">
        <f t="shared" si="5783"/>
        <v>384.43299999999999</v>
      </c>
      <c r="BO1203" s="26">
        <f t="shared" si="5786"/>
        <v>0</v>
      </c>
      <c r="BP1203" s="26">
        <f t="shared" si="5845"/>
        <v>0</v>
      </c>
      <c r="BQ1203" s="53">
        <f t="shared" si="5784"/>
        <v>0</v>
      </c>
      <c r="BR1203" s="52">
        <f t="shared" si="5787"/>
        <v>0</v>
      </c>
      <c r="BS1203" s="26">
        <f t="shared" si="5845"/>
        <v>0</v>
      </c>
      <c r="BT1203" s="27"/>
    </row>
    <row r="1204" spans="1:73" ht="31.2" x14ac:dyDescent="0.3">
      <c r="A1204" s="67" t="s">
        <v>510</v>
      </c>
      <c r="B1204" s="67" t="s">
        <v>60</v>
      </c>
      <c r="C1204" s="67" t="s">
        <v>325</v>
      </c>
      <c r="D1204" s="67" t="s">
        <v>498</v>
      </c>
      <c r="E1204" s="67"/>
      <c r="F1204" s="68" t="s">
        <v>499</v>
      </c>
      <c r="G1204" s="26">
        <f t="shared" si="5802"/>
        <v>487.6</v>
      </c>
      <c r="H1204" s="26">
        <f t="shared" si="5803"/>
        <v>0</v>
      </c>
      <c r="I1204" s="26">
        <f t="shared" si="5804"/>
        <v>0</v>
      </c>
      <c r="J1204" s="26">
        <f t="shared" si="5805"/>
        <v>0</v>
      </c>
      <c r="K1204" s="26">
        <f t="shared" si="5806"/>
        <v>0</v>
      </c>
      <c r="L1204" s="26">
        <f t="shared" si="5807"/>
        <v>0</v>
      </c>
      <c r="M1204" s="26">
        <f t="shared" si="5587"/>
        <v>487.6</v>
      </c>
      <c r="N1204" s="26">
        <f t="shared" si="5588"/>
        <v>0</v>
      </c>
      <c r="O1204" s="26">
        <f t="shared" si="5589"/>
        <v>0</v>
      </c>
      <c r="P1204" s="26">
        <f t="shared" si="5808"/>
        <v>0</v>
      </c>
      <c r="Q1204" s="26">
        <f t="shared" si="5809"/>
        <v>0</v>
      </c>
      <c r="R1204" s="26">
        <f t="shared" si="5810"/>
        <v>0</v>
      </c>
      <c r="S1204" s="26">
        <f t="shared" si="5811"/>
        <v>0</v>
      </c>
      <c r="T1204" s="26">
        <f t="shared" si="5812"/>
        <v>0</v>
      </c>
      <c r="U1204" s="26">
        <f t="shared" si="5813"/>
        <v>0</v>
      </c>
      <c r="V1204" s="26">
        <f t="shared" si="5814"/>
        <v>0</v>
      </c>
      <c r="W1204" s="26">
        <f t="shared" si="5815"/>
        <v>0</v>
      </c>
      <c r="X1204" s="26">
        <f t="shared" si="5816"/>
        <v>0</v>
      </c>
      <c r="Y1204" s="26">
        <f t="shared" si="5817"/>
        <v>0</v>
      </c>
      <c r="Z1204" s="26">
        <f t="shared" si="5818"/>
        <v>0</v>
      </c>
      <c r="AA1204" s="26">
        <f t="shared" si="5819"/>
        <v>0</v>
      </c>
      <c r="AB1204" s="26">
        <f t="shared" si="5820"/>
        <v>0</v>
      </c>
      <c r="AC1204" s="26">
        <f t="shared" si="5792"/>
        <v>487.6</v>
      </c>
      <c r="AD1204" s="26">
        <f t="shared" si="5793"/>
        <v>0</v>
      </c>
      <c r="AE1204" s="26">
        <f t="shared" si="5794"/>
        <v>0</v>
      </c>
      <c r="AF1204" s="26">
        <f t="shared" si="5821"/>
        <v>0</v>
      </c>
      <c r="AG1204" s="26">
        <f t="shared" si="5795"/>
        <v>487.6</v>
      </c>
      <c r="AH1204" s="26">
        <f t="shared" si="5796"/>
        <v>0</v>
      </c>
      <c r="AI1204" s="26">
        <f t="shared" si="5797"/>
        <v>0</v>
      </c>
      <c r="AJ1204" s="26">
        <f t="shared" si="5822"/>
        <v>0</v>
      </c>
      <c r="AK1204" s="26">
        <f t="shared" si="5823"/>
        <v>0</v>
      </c>
      <c r="AL1204" s="26">
        <f t="shared" si="5824"/>
        <v>0</v>
      </c>
      <c r="AM1204" s="26">
        <f t="shared" si="5825"/>
        <v>0</v>
      </c>
      <c r="AN1204" s="26">
        <f t="shared" si="5826"/>
        <v>0</v>
      </c>
      <c r="AO1204" s="26">
        <f t="shared" si="5827"/>
        <v>0</v>
      </c>
      <c r="AP1204" s="26">
        <f t="shared" si="5828"/>
        <v>0</v>
      </c>
      <c r="AQ1204" s="26">
        <f t="shared" si="5829"/>
        <v>0</v>
      </c>
      <c r="AR1204" s="26">
        <f t="shared" si="5830"/>
        <v>0</v>
      </c>
      <c r="AS1204" s="26">
        <f t="shared" si="5558"/>
        <v>487.6</v>
      </c>
      <c r="AT1204" s="26">
        <f t="shared" si="5559"/>
        <v>0</v>
      </c>
      <c r="AU1204" s="26">
        <f t="shared" si="5560"/>
        <v>0</v>
      </c>
      <c r="AV1204" s="26">
        <f t="shared" si="5831"/>
        <v>0</v>
      </c>
      <c r="AW1204" s="26">
        <f t="shared" si="5832"/>
        <v>0</v>
      </c>
      <c r="AX1204" s="26">
        <f t="shared" si="5833"/>
        <v>0</v>
      </c>
      <c r="AY1204" s="26">
        <f t="shared" si="5564"/>
        <v>487.6</v>
      </c>
      <c r="AZ1204" s="26">
        <f t="shared" si="5565"/>
        <v>0</v>
      </c>
      <c r="BA1204" s="26">
        <f t="shared" si="5566"/>
        <v>0</v>
      </c>
      <c r="BB1204" s="26">
        <f t="shared" si="5834"/>
        <v>0</v>
      </c>
      <c r="BC1204" s="26">
        <f t="shared" si="5835"/>
        <v>0</v>
      </c>
      <c r="BD1204" s="26">
        <f t="shared" si="5836"/>
        <v>-103.167</v>
      </c>
      <c r="BE1204" s="26">
        <f t="shared" si="5837"/>
        <v>0</v>
      </c>
      <c r="BF1204" s="26">
        <f t="shared" si="5838"/>
        <v>0</v>
      </c>
      <c r="BG1204" s="26">
        <f t="shared" si="5839"/>
        <v>0</v>
      </c>
      <c r="BH1204" s="26">
        <f t="shared" si="5840"/>
        <v>0</v>
      </c>
      <c r="BI1204" s="26">
        <f t="shared" si="5841"/>
        <v>0</v>
      </c>
      <c r="BJ1204" s="26">
        <f t="shared" si="5842"/>
        <v>0</v>
      </c>
      <c r="BK1204" s="26">
        <f t="shared" si="5843"/>
        <v>0</v>
      </c>
      <c r="BL1204" s="26">
        <f t="shared" si="5785"/>
        <v>384.43299999999999</v>
      </c>
      <c r="BM1204" s="26">
        <f t="shared" si="5844"/>
        <v>0</v>
      </c>
      <c r="BN1204" s="53">
        <f t="shared" si="5783"/>
        <v>384.43299999999999</v>
      </c>
      <c r="BO1204" s="26">
        <f t="shared" si="5786"/>
        <v>0</v>
      </c>
      <c r="BP1204" s="26">
        <f t="shared" si="5845"/>
        <v>0</v>
      </c>
      <c r="BQ1204" s="53">
        <f t="shared" si="5784"/>
        <v>0</v>
      </c>
      <c r="BR1204" s="52">
        <f t="shared" si="5787"/>
        <v>0</v>
      </c>
      <c r="BS1204" s="26">
        <f t="shared" si="5845"/>
        <v>0</v>
      </c>
      <c r="BT1204" s="27"/>
    </row>
    <row r="1205" spans="1:73" ht="31.2" x14ac:dyDescent="0.3">
      <c r="A1205" s="67" t="s">
        <v>510</v>
      </c>
      <c r="B1205" s="67" t="s">
        <v>60</v>
      </c>
      <c r="C1205" s="67" t="s">
        <v>325</v>
      </c>
      <c r="D1205" s="67" t="s">
        <v>498</v>
      </c>
      <c r="E1205" s="67" t="s">
        <v>38</v>
      </c>
      <c r="F1205" s="68" t="s">
        <v>39</v>
      </c>
      <c r="G1205" s="26">
        <v>487.6</v>
      </c>
      <c r="H1205" s="26"/>
      <c r="I1205" s="26"/>
      <c r="J1205" s="26"/>
      <c r="K1205" s="26"/>
      <c r="L1205" s="26"/>
      <c r="M1205" s="26">
        <f t="shared" si="5587"/>
        <v>487.6</v>
      </c>
      <c r="N1205" s="26">
        <f t="shared" si="5588"/>
        <v>0</v>
      </c>
      <c r="O1205" s="26">
        <f t="shared" si="5589"/>
        <v>0</v>
      </c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>
        <f t="shared" si="5792"/>
        <v>487.6</v>
      </c>
      <c r="AD1205" s="26">
        <f t="shared" si="5793"/>
        <v>0</v>
      </c>
      <c r="AE1205" s="26">
        <f t="shared" si="5794"/>
        <v>0</v>
      </c>
      <c r="AF1205" s="26"/>
      <c r="AG1205" s="26">
        <f t="shared" si="5795"/>
        <v>487.6</v>
      </c>
      <c r="AH1205" s="26">
        <f t="shared" si="5796"/>
        <v>0</v>
      </c>
      <c r="AI1205" s="26">
        <f t="shared" si="5797"/>
        <v>0</v>
      </c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>
        <f t="shared" ref="AS1205:AS1268" si="5846">AG1205+AJ1205+AK1205+AL1205+AM1205</f>
        <v>487.6</v>
      </c>
      <c r="AT1205" s="26">
        <f t="shared" ref="AT1205:AT1268" si="5847">AH1205+AN1205+AO1205+AP1205</f>
        <v>0</v>
      </c>
      <c r="AU1205" s="26">
        <f t="shared" ref="AU1205:AU1268" si="5848">AI1205+AR1205+AQ1205</f>
        <v>0</v>
      </c>
      <c r="AV1205" s="26"/>
      <c r="AW1205" s="26"/>
      <c r="AX1205" s="26"/>
      <c r="AY1205" s="26">
        <f t="shared" ref="AY1205:AY1268" si="5849">AS1205+AV1205</f>
        <v>487.6</v>
      </c>
      <c r="AZ1205" s="26">
        <f t="shared" ref="AZ1205:AZ1268" si="5850">AT1205+AW1205</f>
        <v>0</v>
      </c>
      <c r="BA1205" s="26">
        <f t="shared" ref="BA1205:BA1268" si="5851">AU1205+AX1205</f>
        <v>0</v>
      </c>
      <c r="BB1205" s="26"/>
      <c r="BC1205" s="26"/>
      <c r="BD1205" s="26">
        <v>-103.167</v>
      </c>
      <c r="BE1205" s="26"/>
      <c r="BF1205" s="26"/>
      <c r="BG1205" s="26"/>
      <c r="BH1205" s="26"/>
      <c r="BI1205" s="26"/>
      <c r="BJ1205" s="26"/>
      <c r="BK1205" s="26"/>
      <c r="BL1205" s="26">
        <f t="shared" si="5785"/>
        <v>384.43299999999999</v>
      </c>
      <c r="BM1205" s="26"/>
      <c r="BN1205" s="53">
        <f t="shared" si="5783"/>
        <v>384.43299999999999</v>
      </c>
      <c r="BO1205" s="26">
        <f t="shared" si="5786"/>
        <v>0</v>
      </c>
      <c r="BP1205" s="26"/>
      <c r="BQ1205" s="53">
        <f t="shared" si="5784"/>
        <v>0</v>
      </c>
      <c r="BR1205" s="52">
        <f t="shared" si="5787"/>
        <v>0</v>
      </c>
      <c r="BS1205" s="26"/>
      <c r="BT1205" s="27"/>
    </row>
    <row r="1206" spans="1:73" s="82" customFormat="1" x14ac:dyDescent="0.3">
      <c r="A1206" s="65" t="s">
        <v>510</v>
      </c>
      <c r="B1206" s="65" t="s">
        <v>60</v>
      </c>
      <c r="C1206" s="65" t="s">
        <v>62</v>
      </c>
      <c r="D1206" s="65"/>
      <c r="E1206" s="65"/>
      <c r="F1206" s="66" t="s">
        <v>63</v>
      </c>
      <c r="G1206" s="22">
        <f t="shared" ref="G1206:L1206" si="5852">G1207+G1212+G1224</f>
        <v>40242.300000000003</v>
      </c>
      <c r="H1206" s="22">
        <f t="shared" si="5852"/>
        <v>33168</v>
      </c>
      <c r="I1206" s="22">
        <f t="shared" si="5852"/>
        <v>33464.9</v>
      </c>
      <c r="J1206" s="22">
        <f t="shared" si="5852"/>
        <v>0</v>
      </c>
      <c r="K1206" s="22">
        <f t="shared" si="5852"/>
        <v>0</v>
      </c>
      <c r="L1206" s="22">
        <f t="shared" si="5852"/>
        <v>0</v>
      </c>
      <c r="M1206" s="22">
        <f t="shared" si="5587"/>
        <v>40242.300000000003</v>
      </c>
      <c r="N1206" s="22">
        <f t="shared" si="5588"/>
        <v>33168</v>
      </c>
      <c r="O1206" s="22">
        <f t="shared" si="5589"/>
        <v>33464.9</v>
      </c>
      <c r="P1206" s="22">
        <f t="shared" ref="P1206:AB1206" si="5853">P1207+P1212+P1224</f>
        <v>0</v>
      </c>
      <c r="Q1206" s="22">
        <f t="shared" si="5853"/>
        <v>0</v>
      </c>
      <c r="R1206" s="22">
        <f t="shared" si="5853"/>
        <v>8378.1569999999992</v>
      </c>
      <c r="S1206" s="22">
        <f t="shared" si="5853"/>
        <v>0</v>
      </c>
      <c r="T1206" s="22">
        <f t="shared" si="5853"/>
        <v>0</v>
      </c>
      <c r="U1206" s="22">
        <f t="shared" si="5853"/>
        <v>0</v>
      </c>
      <c r="V1206" s="22">
        <f t="shared" si="5853"/>
        <v>10061.066999999999</v>
      </c>
      <c r="W1206" s="22">
        <f t="shared" si="5853"/>
        <v>0</v>
      </c>
      <c r="X1206" s="22">
        <f t="shared" si="5853"/>
        <v>0</v>
      </c>
      <c r="Y1206" s="22">
        <f t="shared" si="5853"/>
        <v>0</v>
      </c>
      <c r="Z1206" s="22">
        <f t="shared" si="5853"/>
        <v>0</v>
      </c>
      <c r="AA1206" s="22">
        <f t="shared" si="5853"/>
        <v>0</v>
      </c>
      <c r="AB1206" s="22">
        <f t="shared" si="5853"/>
        <v>0</v>
      </c>
      <c r="AC1206" s="22">
        <f t="shared" si="5792"/>
        <v>48620.457000000002</v>
      </c>
      <c r="AD1206" s="22">
        <f t="shared" si="5793"/>
        <v>43229.066999999995</v>
      </c>
      <c r="AE1206" s="22">
        <f t="shared" si="5794"/>
        <v>33464.9</v>
      </c>
      <c r="AF1206" s="22">
        <f>AF1207+AF1212+AF1224</f>
        <v>0</v>
      </c>
      <c r="AG1206" s="22">
        <f t="shared" si="5795"/>
        <v>48620.457000000002</v>
      </c>
      <c r="AH1206" s="22">
        <f t="shared" si="5796"/>
        <v>43229.066999999995</v>
      </c>
      <c r="AI1206" s="22">
        <f t="shared" si="5797"/>
        <v>33464.9</v>
      </c>
      <c r="AJ1206" s="22">
        <f t="shared" ref="AJ1206:AR1206" si="5854">AJ1207+AJ1212+AJ1224</f>
        <v>0</v>
      </c>
      <c r="AK1206" s="22">
        <f t="shared" si="5854"/>
        <v>0</v>
      </c>
      <c r="AL1206" s="22">
        <f t="shared" si="5854"/>
        <v>0</v>
      </c>
      <c r="AM1206" s="22">
        <f t="shared" si="5854"/>
        <v>0</v>
      </c>
      <c r="AN1206" s="22">
        <f t="shared" si="5854"/>
        <v>0</v>
      </c>
      <c r="AO1206" s="22">
        <f t="shared" si="5854"/>
        <v>0</v>
      </c>
      <c r="AP1206" s="22">
        <f t="shared" si="5854"/>
        <v>0</v>
      </c>
      <c r="AQ1206" s="22">
        <f t="shared" si="5854"/>
        <v>0</v>
      </c>
      <c r="AR1206" s="22">
        <f t="shared" si="5854"/>
        <v>0</v>
      </c>
      <c r="AS1206" s="22">
        <f t="shared" si="5846"/>
        <v>48620.457000000002</v>
      </c>
      <c r="AT1206" s="22">
        <f t="shared" si="5847"/>
        <v>43229.066999999995</v>
      </c>
      <c r="AU1206" s="22">
        <f t="shared" si="5848"/>
        <v>33464.9</v>
      </c>
      <c r="AV1206" s="22">
        <f>AV1207+AV1212+AV1224</f>
        <v>0</v>
      </c>
      <c r="AW1206" s="22">
        <f>AW1207+AW1212+AW1224</f>
        <v>0</v>
      </c>
      <c r="AX1206" s="22">
        <f>AX1207+AX1212+AX1224</f>
        <v>0</v>
      </c>
      <c r="AY1206" s="22">
        <f t="shared" si="5849"/>
        <v>48620.457000000002</v>
      </c>
      <c r="AZ1206" s="22">
        <f t="shared" si="5850"/>
        <v>43229.066999999995</v>
      </c>
      <c r="BA1206" s="22">
        <f t="shared" si="5851"/>
        <v>33464.9</v>
      </c>
      <c r="BB1206" s="22">
        <f t="shared" ref="BB1206:BK1206" si="5855">BB1207+BB1212+BB1224</f>
        <v>0</v>
      </c>
      <c r="BC1206" s="22">
        <f t="shared" si="5855"/>
        <v>0</v>
      </c>
      <c r="BD1206" s="22">
        <f t="shared" si="5855"/>
        <v>0</v>
      </c>
      <c r="BE1206" s="22">
        <f t="shared" si="5855"/>
        <v>0</v>
      </c>
      <c r="BF1206" s="22">
        <f t="shared" si="5855"/>
        <v>0</v>
      </c>
      <c r="BG1206" s="22">
        <f t="shared" si="5855"/>
        <v>0</v>
      </c>
      <c r="BH1206" s="22">
        <f t="shared" si="5855"/>
        <v>0</v>
      </c>
      <c r="BI1206" s="22">
        <f t="shared" si="5855"/>
        <v>0</v>
      </c>
      <c r="BJ1206" s="22">
        <f t="shared" si="5855"/>
        <v>0</v>
      </c>
      <c r="BK1206" s="22">
        <f t="shared" si="5855"/>
        <v>0</v>
      </c>
      <c r="BL1206" s="22">
        <f t="shared" si="5785"/>
        <v>48620.457000000002</v>
      </c>
      <c r="BM1206" s="22">
        <f>BM1207+BM1212+BM1224</f>
        <v>0</v>
      </c>
      <c r="BN1206" s="78">
        <f t="shared" si="5783"/>
        <v>48620.457000000002</v>
      </c>
      <c r="BO1206" s="22">
        <f t="shared" si="5786"/>
        <v>43229.066999999995</v>
      </c>
      <c r="BP1206" s="22">
        <f>BP1207+BP1212+BP1224</f>
        <v>0</v>
      </c>
      <c r="BQ1206" s="78">
        <f t="shared" si="5784"/>
        <v>43229.066999999995</v>
      </c>
      <c r="BR1206" s="80">
        <f t="shared" si="5787"/>
        <v>33464.9</v>
      </c>
      <c r="BS1206" s="22">
        <f>BS1207+BS1212+BS1224</f>
        <v>0</v>
      </c>
      <c r="BT1206" s="23"/>
      <c r="BU1206" s="19"/>
    </row>
    <row r="1207" spans="1:73" ht="31.2" x14ac:dyDescent="0.3">
      <c r="A1207" s="67" t="s">
        <v>510</v>
      </c>
      <c r="B1207" s="67" t="s">
        <v>60</v>
      </c>
      <c r="C1207" s="67" t="s">
        <v>62</v>
      </c>
      <c r="D1207" s="67" t="s">
        <v>64</v>
      </c>
      <c r="E1207" s="71"/>
      <c r="F1207" s="68" t="s">
        <v>65</v>
      </c>
      <c r="G1207" s="26">
        <f t="shared" ref="G1207:G1210" si="5856">G1208</f>
        <v>269.3</v>
      </c>
      <c r="H1207" s="26">
        <f t="shared" ref="H1207:H1210" si="5857">H1208</f>
        <v>269.3</v>
      </c>
      <c r="I1207" s="26">
        <f t="shared" ref="I1207:I1210" si="5858">I1208</f>
        <v>269.3</v>
      </c>
      <c r="J1207" s="26">
        <f t="shared" ref="J1207:J1210" si="5859">J1208</f>
        <v>0</v>
      </c>
      <c r="K1207" s="26">
        <f t="shared" ref="K1207:K1210" si="5860">K1208</f>
        <v>0</v>
      </c>
      <c r="L1207" s="26">
        <f t="shared" ref="L1207:L1210" si="5861">L1208</f>
        <v>0</v>
      </c>
      <c r="M1207" s="26">
        <f t="shared" si="5587"/>
        <v>269.3</v>
      </c>
      <c r="N1207" s="26">
        <f t="shared" si="5588"/>
        <v>269.3</v>
      </c>
      <c r="O1207" s="26">
        <f t="shared" si="5589"/>
        <v>269.3</v>
      </c>
      <c r="P1207" s="26">
        <f t="shared" ref="P1207:P1210" si="5862">P1208</f>
        <v>0</v>
      </c>
      <c r="Q1207" s="26">
        <f t="shared" ref="Q1207:Q1210" si="5863">Q1208</f>
        <v>0</v>
      </c>
      <c r="R1207" s="26">
        <f t="shared" ref="R1207:R1210" si="5864">R1208</f>
        <v>0</v>
      </c>
      <c r="S1207" s="26">
        <f t="shared" ref="S1207:S1210" si="5865">S1208</f>
        <v>0</v>
      </c>
      <c r="T1207" s="26">
        <f t="shared" ref="T1207:T1210" si="5866">T1208</f>
        <v>0</v>
      </c>
      <c r="U1207" s="26">
        <f t="shared" ref="U1207:U1210" si="5867">U1208</f>
        <v>0</v>
      </c>
      <c r="V1207" s="26">
        <f t="shared" ref="V1207:V1210" si="5868">V1208</f>
        <v>0</v>
      </c>
      <c r="W1207" s="26">
        <f t="shared" ref="W1207:W1210" si="5869">W1208</f>
        <v>0</v>
      </c>
      <c r="X1207" s="26">
        <f t="shared" ref="X1207:X1210" si="5870">X1208</f>
        <v>0</v>
      </c>
      <c r="Y1207" s="26">
        <f t="shared" ref="Y1207:Y1210" si="5871">Y1208</f>
        <v>0</v>
      </c>
      <c r="Z1207" s="26">
        <f t="shared" ref="Z1207:Z1210" si="5872">Z1208</f>
        <v>0</v>
      </c>
      <c r="AA1207" s="26">
        <f t="shared" ref="AA1207:AA1210" si="5873">AA1208</f>
        <v>0</v>
      </c>
      <c r="AB1207" s="26">
        <f t="shared" ref="AB1207:AB1210" si="5874">AB1208</f>
        <v>0</v>
      </c>
      <c r="AC1207" s="26">
        <f t="shared" si="5792"/>
        <v>269.3</v>
      </c>
      <c r="AD1207" s="26">
        <f t="shared" si="5793"/>
        <v>269.3</v>
      </c>
      <c r="AE1207" s="26">
        <f t="shared" si="5794"/>
        <v>269.3</v>
      </c>
      <c r="AF1207" s="26">
        <f t="shared" ref="AF1207:AF1210" si="5875">AF1208</f>
        <v>0</v>
      </c>
      <c r="AG1207" s="26">
        <f t="shared" si="5795"/>
        <v>269.3</v>
      </c>
      <c r="AH1207" s="26">
        <f t="shared" si="5796"/>
        <v>269.3</v>
      </c>
      <c r="AI1207" s="26">
        <f t="shared" si="5797"/>
        <v>269.3</v>
      </c>
      <c r="AJ1207" s="26">
        <f t="shared" ref="AJ1207:AJ1210" si="5876">AJ1208</f>
        <v>0</v>
      </c>
      <c r="AK1207" s="26">
        <f t="shared" ref="AK1207:AK1210" si="5877">AK1208</f>
        <v>0</v>
      </c>
      <c r="AL1207" s="26">
        <f t="shared" ref="AL1207:AL1210" si="5878">AL1208</f>
        <v>0</v>
      </c>
      <c r="AM1207" s="26">
        <f t="shared" ref="AM1207:AM1210" si="5879">AM1208</f>
        <v>0</v>
      </c>
      <c r="AN1207" s="26">
        <f t="shared" ref="AN1207:AN1210" si="5880">AN1208</f>
        <v>0</v>
      </c>
      <c r="AO1207" s="26">
        <f t="shared" ref="AO1207:AO1210" si="5881">AO1208</f>
        <v>0</v>
      </c>
      <c r="AP1207" s="26">
        <f t="shared" ref="AP1207:AP1210" si="5882">AP1208</f>
        <v>0</v>
      </c>
      <c r="AQ1207" s="26">
        <f t="shared" ref="AQ1207:AQ1210" si="5883">AQ1208</f>
        <v>0</v>
      </c>
      <c r="AR1207" s="26">
        <f t="shared" ref="AR1207:AR1210" si="5884">AR1208</f>
        <v>0</v>
      </c>
      <c r="AS1207" s="26">
        <f t="shared" si="5846"/>
        <v>269.3</v>
      </c>
      <c r="AT1207" s="26">
        <f t="shared" si="5847"/>
        <v>269.3</v>
      </c>
      <c r="AU1207" s="26">
        <f t="shared" si="5848"/>
        <v>269.3</v>
      </c>
      <c r="AV1207" s="26">
        <f t="shared" ref="AV1207:AV1210" si="5885">AV1208</f>
        <v>0</v>
      </c>
      <c r="AW1207" s="26">
        <f t="shared" ref="AW1207:AW1210" si="5886">AW1208</f>
        <v>0</v>
      </c>
      <c r="AX1207" s="26">
        <f t="shared" ref="AX1207:AX1210" si="5887">AX1208</f>
        <v>0</v>
      </c>
      <c r="AY1207" s="26">
        <f t="shared" si="5849"/>
        <v>269.3</v>
      </c>
      <c r="AZ1207" s="26">
        <f t="shared" si="5850"/>
        <v>269.3</v>
      </c>
      <c r="BA1207" s="26">
        <f t="shared" si="5851"/>
        <v>269.3</v>
      </c>
      <c r="BB1207" s="26">
        <f t="shared" ref="BB1207:BB1210" si="5888">BB1208</f>
        <v>0</v>
      </c>
      <c r="BC1207" s="26">
        <f t="shared" ref="BC1207:BC1210" si="5889">BC1208</f>
        <v>0</v>
      </c>
      <c r="BD1207" s="26">
        <f t="shared" ref="BD1207:BD1210" si="5890">BD1208</f>
        <v>0</v>
      </c>
      <c r="BE1207" s="26">
        <f t="shared" ref="BE1207:BE1210" si="5891">BE1208</f>
        <v>0</v>
      </c>
      <c r="BF1207" s="26">
        <f t="shared" ref="BF1207:BF1210" si="5892">BF1208</f>
        <v>0</v>
      </c>
      <c r="BG1207" s="26">
        <f t="shared" ref="BG1207:BG1210" si="5893">BG1208</f>
        <v>0</v>
      </c>
      <c r="BH1207" s="26">
        <f t="shared" ref="BH1207:BH1210" si="5894">BH1208</f>
        <v>0</v>
      </c>
      <c r="BI1207" s="26">
        <f t="shared" ref="BI1207:BI1210" si="5895">BI1208</f>
        <v>0</v>
      </c>
      <c r="BJ1207" s="26">
        <f t="shared" ref="BJ1207:BJ1210" si="5896">BJ1208</f>
        <v>0</v>
      </c>
      <c r="BK1207" s="26">
        <f t="shared" ref="BK1207:BK1210" si="5897">BK1208</f>
        <v>0</v>
      </c>
      <c r="BL1207" s="26">
        <f t="shared" si="5785"/>
        <v>269.3</v>
      </c>
      <c r="BM1207" s="26">
        <f t="shared" ref="BM1207:BM1210" si="5898">BM1208</f>
        <v>0</v>
      </c>
      <c r="BN1207" s="53">
        <f t="shared" si="5783"/>
        <v>269.3</v>
      </c>
      <c r="BO1207" s="26">
        <f t="shared" si="5786"/>
        <v>269.3</v>
      </c>
      <c r="BP1207" s="26">
        <f t="shared" ref="BP1207:BS1210" si="5899">BP1208</f>
        <v>0</v>
      </c>
      <c r="BQ1207" s="53">
        <f t="shared" si="5784"/>
        <v>269.3</v>
      </c>
      <c r="BR1207" s="52">
        <f t="shared" si="5787"/>
        <v>269.3</v>
      </c>
      <c r="BS1207" s="26">
        <f t="shared" si="5899"/>
        <v>0</v>
      </c>
      <c r="BT1207" s="27"/>
    </row>
    <row r="1208" spans="1:73" x14ac:dyDescent="0.3">
      <c r="A1208" s="67" t="s">
        <v>510</v>
      </c>
      <c r="B1208" s="67" t="s">
        <v>60</v>
      </c>
      <c r="C1208" s="67" t="s">
        <v>62</v>
      </c>
      <c r="D1208" s="67" t="s">
        <v>66</v>
      </c>
      <c r="E1208" s="71"/>
      <c r="F1208" s="68" t="s">
        <v>33</v>
      </c>
      <c r="G1208" s="26">
        <f t="shared" si="5856"/>
        <v>269.3</v>
      </c>
      <c r="H1208" s="26">
        <f t="shared" si="5857"/>
        <v>269.3</v>
      </c>
      <c r="I1208" s="26">
        <f t="shared" si="5858"/>
        <v>269.3</v>
      </c>
      <c r="J1208" s="26">
        <f t="shared" si="5859"/>
        <v>0</v>
      </c>
      <c r="K1208" s="26">
        <f t="shared" si="5860"/>
        <v>0</v>
      </c>
      <c r="L1208" s="26">
        <f t="shared" si="5861"/>
        <v>0</v>
      </c>
      <c r="M1208" s="26">
        <f t="shared" si="5587"/>
        <v>269.3</v>
      </c>
      <c r="N1208" s="26">
        <f t="shared" si="5588"/>
        <v>269.3</v>
      </c>
      <c r="O1208" s="26">
        <f t="shared" si="5589"/>
        <v>269.3</v>
      </c>
      <c r="P1208" s="26">
        <f t="shared" si="5862"/>
        <v>0</v>
      </c>
      <c r="Q1208" s="26">
        <f t="shared" si="5863"/>
        <v>0</v>
      </c>
      <c r="R1208" s="26">
        <f t="shared" si="5864"/>
        <v>0</v>
      </c>
      <c r="S1208" s="26">
        <f t="shared" si="5865"/>
        <v>0</v>
      </c>
      <c r="T1208" s="26">
        <f t="shared" si="5866"/>
        <v>0</v>
      </c>
      <c r="U1208" s="26">
        <f t="shared" si="5867"/>
        <v>0</v>
      </c>
      <c r="V1208" s="26">
        <f t="shared" si="5868"/>
        <v>0</v>
      </c>
      <c r="W1208" s="26">
        <f t="shared" si="5869"/>
        <v>0</v>
      </c>
      <c r="X1208" s="26">
        <f t="shared" si="5870"/>
        <v>0</v>
      </c>
      <c r="Y1208" s="26">
        <f t="shared" si="5871"/>
        <v>0</v>
      </c>
      <c r="Z1208" s="26">
        <f t="shared" si="5872"/>
        <v>0</v>
      </c>
      <c r="AA1208" s="26">
        <f t="shared" si="5873"/>
        <v>0</v>
      </c>
      <c r="AB1208" s="26">
        <f t="shared" si="5874"/>
        <v>0</v>
      </c>
      <c r="AC1208" s="26">
        <f t="shared" si="5792"/>
        <v>269.3</v>
      </c>
      <c r="AD1208" s="26">
        <f t="shared" si="5793"/>
        <v>269.3</v>
      </c>
      <c r="AE1208" s="26">
        <f t="shared" si="5794"/>
        <v>269.3</v>
      </c>
      <c r="AF1208" s="26">
        <f t="shared" si="5875"/>
        <v>0</v>
      </c>
      <c r="AG1208" s="26">
        <f t="shared" si="5795"/>
        <v>269.3</v>
      </c>
      <c r="AH1208" s="26">
        <f t="shared" si="5796"/>
        <v>269.3</v>
      </c>
      <c r="AI1208" s="26">
        <f t="shared" si="5797"/>
        <v>269.3</v>
      </c>
      <c r="AJ1208" s="26">
        <f t="shared" si="5876"/>
        <v>0</v>
      </c>
      <c r="AK1208" s="26">
        <f t="shared" si="5877"/>
        <v>0</v>
      </c>
      <c r="AL1208" s="26">
        <f t="shared" si="5878"/>
        <v>0</v>
      </c>
      <c r="AM1208" s="26">
        <f t="shared" si="5879"/>
        <v>0</v>
      </c>
      <c r="AN1208" s="26">
        <f t="shared" si="5880"/>
        <v>0</v>
      </c>
      <c r="AO1208" s="26">
        <f t="shared" si="5881"/>
        <v>0</v>
      </c>
      <c r="AP1208" s="26">
        <f t="shared" si="5882"/>
        <v>0</v>
      </c>
      <c r="AQ1208" s="26">
        <f t="shared" si="5883"/>
        <v>0</v>
      </c>
      <c r="AR1208" s="26">
        <f t="shared" si="5884"/>
        <v>0</v>
      </c>
      <c r="AS1208" s="26">
        <f t="shared" si="5846"/>
        <v>269.3</v>
      </c>
      <c r="AT1208" s="26">
        <f t="shared" si="5847"/>
        <v>269.3</v>
      </c>
      <c r="AU1208" s="26">
        <f t="shared" si="5848"/>
        <v>269.3</v>
      </c>
      <c r="AV1208" s="26">
        <f t="shared" si="5885"/>
        <v>0</v>
      </c>
      <c r="AW1208" s="26">
        <f t="shared" si="5886"/>
        <v>0</v>
      </c>
      <c r="AX1208" s="26">
        <f t="shared" si="5887"/>
        <v>0</v>
      </c>
      <c r="AY1208" s="26">
        <f t="shared" si="5849"/>
        <v>269.3</v>
      </c>
      <c r="AZ1208" s="26">
        <f t="shared" si="5850"/>
        <v>269.3</v>
      </c>
      <c r="BA1208" s="26">
        <f t="shared" si="5851"/>
        <v>269.3</v>
      </c>
      <c r="BB1208" s="26">
        <f t="shared" si="5888"/>
        <v>0</v>
      </c>
      <c r="BC1208" s="26">
        <f t="shared" si="5889"/>
        <v>0</v>
      </c>
      <c r="BD1208" s="26">
        <f t="shared" si="5890"/>
        <v>0</v>
      </c>
      <c r="BE1208" s="26">
        <f t="shared" si="5891"/>
        <v>0</v>
      </c>
      <c r="BF1208" s="26">
        <f t="shared" si="5892"/>
        <v>0</v>
      </c>
      <c r="BG1208" s="26">
        <f t="shared" si="5893"/>
        <v>0</v>
      </c>
      <c r="BH1208" s="26">
        <f t="shared" si="5894"/>
        <v>0</v>
      </c>
      <c r="BI1208" s="26">
        <f t="shared" si="5895"/>
        <v>0</v>
      </c>
      <c r="BJ1208" s="26">
        <f t="shared" si="5896"/>
        <v>0</v>
      </c>
      <c r="BK1208" s="26">
        <f t="shared" si="5897"/>
        <v>0</v>
      </c>
      <c r="BL1208" s="26">
        <f t="shared" si="5785"/>
        <v>269.3</v>
      </c>
      <c r="BM1208" s="26">
        <f t="shared" si="5898"/>
        <v>0</v>
      </c>
      <c r="BN1208" s="53">
        <f t="shared" si="5783"/>
        <v>269.3</v>
      </c>
      <c r="BO1208" s="26">
        <f t="shared" si="5786"/>
        <v>269.3</v>
      </c>
      <c r="BP1208" s="26">
        <f t="shared" si="5899"/>
        <v>0</v>
      </c>
      <c r="BQ1208" s="53">
        <f t="shared" si="5784"/>
        <v>269.3</v>
      </c>
      <c r="BR1208" s="52">
        <f t="shared" si="5787"/>
        <v>269.3</v>
      </c>
      <c r="BS1208" s="26">
        <f t="shared" si="5899"/>
        <v>0</v>
      </c>
      <c r="BT1208" s="27"/>
    </row>
    <row r="1209" spans="1:73" ht="31.2" x14ac:dyDescent="0.3">
      <c r="A1209" s="67" t="s">
        <v>510</v>
      </c>
      <c r="B1209" s="67" t="s">
        <v>60</v>
      </c>
      <c r="C1209" s="67" t="s">
        <v>62</v>
      </c>
      <c r="D1209" s="67" t="s">
        <v>67</v>
      </c>
      <c r="E1209" s="71"/>
      <c r="F1209" s="68" t="s">
        <v>68</v>
      </c>
      <c r="G1209" s="26">
        <f t="shared" si="5856"/>
        <v>269.3</v>
      </c>
      <c r="H1209" s="26">
        <f t="shared" si="5857"/>
        <v>269.3</v>
      </c>
      <c r="I1209" s="26">
        <f t="shared" si="5858"/>
        <v>269.3</v>
      </c>
      <c r="J1209" s="26">
        <f t="shared" si="5859"/>
        <v>0</v>
      </c>
      <c r="K1209" s="26">
        <f t="shared" si="5860"/>
        <v>0</v>
      </c>
      <c r="L1209" s="26">
        <f t="shared" si="5861"/>
        <v>0</v>
      </c>
      <c r="M1209" s="26">
        <f t="shared" si="5587"/>
        <v>269.3</v>
      </c>
      <c r="N1209" s="26">
        <f t="shared" si="5588"/>
        <v>269.3</v>
      </c>
      <c r="O1209" s="26">
        <f t="shared" si="5589"/>
        <v>269.3</v>
      </c>
      <c r="P1209" s="26">
        <f t="shared" si="5862"/>
        <v>0</v>
      </c>
      <c r="Q1209" s="26">
        <f t="shared" si="5863"/>
        <v>0</v>
      </c>
      <c r="R1209" s="26">
        <f t="shared" si="5864"/>
        <v>0</v>
      </c>
      <c r="S1209" s="26">
        <f t="shared" si="5865"/>
        <v>0</v>
      </c>
      <c r="T1209" s="26">
        <f t="shared" si="5866"/>
        <v>0</v>
      </c>
      <c r="U1209" s="26">
        <f t="shared" si="5867"/>
        <v>0</v>
      </c>
      <c r="V1209" s="26">
        <f t="shared" si="5868"/>
        <v>0</v>
      </c>
      <c r="W1209" s="26">
        <f t="shared" si="5869"/>
        <v>0</v>
      </c>
      <c r="X1209" s="26">
        <f t="shared" si="5870"/>
        <v>0</v>
      </c>
      <c r="Y1209" s="26">
        <f t="shared" si="5871"/>
        <v>0</v>
      </c>
      <c r="Z1209" s="26">
        <f t="shared" si="5872"/>
        <v>0</v>
      </c>
      <c r="AA1209" s="26">
        <f t="shared" si="5873"/>
        <v>0</v>
      </c>
      <c r="AB1209" s="26">
        <f t="shared" si="5874"/>
        <v>0</v>
      </c>
      <c r="AC1209" s="26">
        <f t="shared" si="5792"/>
        <v>269.3</v>
      </c>
      <c r="AD1209" s="26">
        <f t="shared" si="5793"/>
        <v>269.3</v>
      </c>
      <c r="AE1209" s="26">
        <f t="shared" si="5794"/>
        <v>269.3</v>
      </c>
      <c r="AF1209" s="26">
        <f t="shared" si="5875"/>
        <v>0</v>
      </c>
      <c r="AG1209" s="26">
        <f t="shared" si="5795"/>
        <v>269.3</v>
      </c>
      <c r="AH1209" s="26">
        <f t="shared" si="5796"/>
        <v>269.3</v>
      </c>
      <c r="AI1209" s="26">
        <f t="shared" si="5797"/>
        <v>269.3</v>
      </c>
      <c r="AJ1209" s="26">
        <f t="shared" si="5876"/>
        <v>0</v>
      </c>
      <c r="AK1209" s="26">
        <f t="shared" si="5877"/>
        <v>0</v>
      </c>
      <c r="AL1209" s="26">
        <f t="shared" si="5878"/>
        <v>0</v>
      </c>
      <c r="AM1209" s="26">
        <f t="shared" si="5879"/>
        <v>0</v>
      </c>
      <c r="AN1209" s="26">
        <f t="shared" si="5880"/>
        <v>0</v>
      </c>
      <c r="AO1209" s="26">
        <f t="shared" si="5881"/>
        <v>0</v>
      </c>
      <c r="AP1209" s="26">
        <f t="shared" si="5882"/>
        <v>0</v>
      </c>
      <c r="AQ1209" s="26">
        <f t="shared" si="5883"/>
        <v>0</v>
      </c>
      <c r="AR1209" s="26">
        <f t="shared" si="5884"/>
        <v>0</v>
      </c>
      <c r="AS1209" s="26">
        <f t="shared" si="5846"/>
        <v>269.3</v>
      </c>
      <c r="AT1209" s="26">
        <f t="shared" si="5847"/>
        <v>269.3</v>
      </c>
      <c r="AU1209" s="26">
        <f t="shared" si="5848"/>
        <v>269.3</v>
      </c>
      <c r="AV1209" s="26">
        <f t="shared" si="5885"/>
        <v>0</v>
      </c>
      <c r="AW1209" s="26">
        <f t="shared" si="5886"/>
        <v>0</v>
      </c>
      <c r="AX1209" s="26">
        <f t="shared" si="5887"/>
        <v>0</v>
      </c>
      <c r="AY1209" s="26">
        <f t="shared" si="5849"/>
        <v>269.3</v>
      </c>
      <c r="AZ1209" s="26">
        <f t="shared" si="5850"/>
        <v>269.3</v>
      </c>
      <c r="BA1209" s="26">
        <f t="shared" si="5851"/>
        <v>269.3</v>
      </c>
      <c r="BB1209" s="26">
        <f t="shared" si="5888"/>
        <v>0</v>
      </c>
      <c r="BC1209" s="26">
        <f t="shared" si="5889"/>
        <v>0</v>
      </c>
      <c r="BD1209" s="26">
        <f t="shared" si="5890"/>
        <v>0</v>
      </c>
      <c r="BE1209" s="26">
        <f t="shared" si="5891"/>
        <v>0</v>
      </c>
      <c r="BF1209" s="26">
        <f t="shared" si="5892"/>
        <v>0</v>
      </c>
      <c r="BG1209" s="26">
        <f t="shared" si="5893"/>
        <v>0</v>
      </c>
      <c r="BH1209" s="26">
        <f t="shared" si="5894"/>
        <v>0</v>
      </c>
      <c r="BI1209" s="26">
        <f t="shared" si="5895"/>
        <v>0</v>
      </c>
      <c r="BJ1209" s="26">
        <f t="shared" si="5896"/>
        <v>0</v>
      </c>
      <c r="BK1209" s="26">
        <f t="shared" si="5897"/>
        <v>0</v>
      </c>
      <c r="BL1209" s="26">
        <f t="shared" si="5785"/>
        <v>269.3</v>
      </c>
      <c r="BM1209" s="26">
        <f t="shared" si="5898"/>
        <v>0</v>
      </c>
      <c r="BN1209" s="53">
        <f t="shared" si="5783"/>
        <v>269.3</v>
      </c>
      <c r="BO1209" s="26">
        <f t="shared" si="5786"/>
        <v>269.3</v>
      </c>
      <c r="BP1209" s="26">
        <f t="shared" si="5899"/>
        <v>0</v>
      </c>
      <c r="BQ1209" s="53">
        <f t="shared" si="5784"/>
        <v>269.3</v>
      </c>
      <c r="BR1209" s="52">
        <f t="shared" si="5787"/>
        <v>269.3</v>
      </c>
      <c r="BS1209" s="26">
        <f t="shared" si="5899"/>
        <v>0</v>
      </c>
      <c r="BT1209" s="27"/>
    </row>
    <row r="1210" spans="1:73" ht="31.2" x14ac:dyDescent="0.3">
      <c r="A1210" s="67" t="s">
        <v>510</v>
      </c>
      <c r="B1210" s="67" t="s">
        <v>60</v>
      </c>
      <c r="C1210" s="67" t="s">
        <v>62</v>
      </c>
      <c r="D1210" s="67" t="s">
        <v>474</v>
      </c>
      <c r="E1210" s="71"/>
      <c r="F1210" s="68" t="s">
        <v>475</v>
      </c>
      <c r="G1210" s="26">
        <f t="shared" si="5856"/>
        <v>269.3</v>
      </c>
      <c r="H1210" s="26">
        <f t="shared" si="5857"/>
        <v>269.3</v>
      </c>
      <c r="I1210" s="26">
        <f t="shared" si="5858"/>
        <v>269.3</v>
      </c>
      <c r="J1210" s="26">
        <f t="shared" si="5859"/>
        <v>0</v>
      </c>
      <c r="K1210" s="26">
        <f t="shared" si="5860"/>
        <v>0</v>
      </c>
      <c r="L1210" s="26">
        <f t="shared" si="5861"/>
        <v>0</v>
      </c>
      <c r="M1210" s="26">
        <f t="shared" si="5587"/>
        <v>269.3</v>
      </c>
      <c r="N1210" s="26">
        <f t="shared" si="5588"/>
        <v>269.3</v>
      </c>
      <c r="O1210" s="26">
        <f t="shared" si="5589"/>
        <v>269.3</v>
      </c>
      <c r="P1210" s="26">
        <f t="shared" si="5862"/>
        <v>0</v>
      </c>
      <c r="Q1210" s="26">
        <f t="shared" si="5863"/>
        <v>0</v>
      </c>
      <c r="R1210" s="26">
        <f t="shared" si="5864"/>
        <v>0</v>
      </c>
      <c r="S1210" s="26">
        <f t="shared" si="5865"/>
        <v>0</v>
      </c>
      <c r="T1210" s="26">
        <f t="shared" si="5866"/>
        <v>0</v>
      </c>
      <c r="U1210" s="26">
        <f t="shared" si="5867"/>
        <v>0</v>
      </c>
      <c r="V1210" s="26">
        <f t="shared" si="5868"/>
        <v>0</v>
      </c>
      <c r="W1210" s="26">
        <f t="shared" si="5869"/>
        <v>0</v>
      </c>
      <c r="X1210" s="26">
        <f t="shared" si="5870"/>
        <v>0</v>
      </c>
      <c r="Y1210" s="26">
        <f t="shared" si="5871"/>
        <v>0</v>
      </c>
      <c r="Z1210" s="26">
        <f t="shared" si="5872"/>
        <v>0</v>
      </c>
      <c r="AA1210" s="26">
        <f t="shared" si="5873"/>
        <v>0</v>
      </c>
      <c r="AB1210" s="26">
        <f t="shared" si="5874"/>
        <v>0</v>
      </c>
      <c r="AC1210" s="26">
        <f t="shared" si="5792"/>
        <v>269.3</v>
      </c>
      <c r="AD1210" s="26">
        <f t="shared" si="5793"/>
        <v>269.3</v>
      </c>
      <c r="AE1210" s="26">
        <f t="shared" si="5794"/>
        <v>269.3</v>
      </c>
      <c r="AF1210" s="26">
        <f t="shared" si="5875"/>
        <v>0</v>
      </c>
      <c r="AG1210" s="26">
        <f t="shared" si="5795"/>
        <v>269.3</v>
      </c>
      <c r="AH1210" s="26">
        <f t="shared" si="5796"/>
        <v>269.3</v>
      </c>
      <c r="AI1210" s="26">
        <f t="shared" si="5797"/>
        <v>269.3</v>
      </c>
      <c r="AJ1210" s="26">
        <f t="shared" si="5876"/>
        <v>0</v>
      </c>
      <c r="AK1210" s="26">
        <f t="shared" si="5877"/>
        <v>0</v>
      </c>
      <c r="AL1210" s="26">
        <f t="shared" si="5878"/>
        <v>0</v>
      </c>
      <c r="AM1210" s="26">
        <f t="shared" si="5879"/>
        <v>0</v>
      </c>
      <c r="AN1210" s="26">
        <f t="shared" si="5880"/>
        <v>0</v>
      </c>
      <c r="AO1210" s="26">
        <f t="shared" si="5881"/>
        <v>0</v>
      </c>
      <c r="AP1210" s="26">
        <f t="shared" si="5882"/>
        <v>0</v>
      </c>
      <c r="AQ1210" s="26">
        <f t="shared" si="5883"/>
        <v>0</v>
      </c>
      <c r="AR1210" s="26">
        <f t="shared" si="5884"/>
        <v>0</v>
      </c>
      <c r="AS1210" s="26">
        <f t="shared" si="5846"/>
        <v>269.3</v>
      </c>
      <c r="AT1210" s="26">
        <f t="shared" si="5847"/>
        <v>269.3</v>
      </c>
      <c r="AU1210" s="26">
        <f t="shared" si="5848"/>
        <v>269.3</v>
      </c>
      <c r="AV1210" s="26">
        <f t="shared" si="5885"/>
        <v>0</v>
      </c>
      <c r="AW1210" s="26">
        <f t="shared" si="5886"/>
        <v>0</v>
      </c>
      <c r="AX1210" s="26">
        <f t="shared" si="5887"/>
        <v>0</v>
      </c>
      <c r="AY1210" s="26">
        <f t="shared" si="5849"/>
        <v>269.3</v>
      </c>
      <c r="AZ1210" s="26">
        <f t="shared" si="5850"/>
        <v>269.3</v>
      </c>
      <c r="BA1210" s="26">
        <f t="shared" si="5851"/>
        <v>269.3</v>
      </c>
      <c r="BB1210" s="26">
        <f t="shared" si="5888"/>
        <v>0</v>
      </c>
      <c r="BC1210" s="26">
        <f t="shared" si="5889"/>
        <v>0</v>
      </c>
      <c r="BD1210" s="26">
        <f t="shared" si="5890"/>
        <v>0</v>
      </c>
      <c r="BE1210" s="26">
        <f t="shared" si="5891"/>
        <v>0</v>
      </c>
      <c r="BF1210" s="26">
        <f t="shared" si="5892"/>
        <v>0</v>
      </c>
      <c r="BG1210" s="26">
        <f t="shared" si="5893"/>
        <v>0</v>
      </c>
      <c r="BH1210" s="26">
        <f t="shared" si="5894"/>
        <v>0</v>
      </c>
      <c r="BI1210" s="26">
        <f t="shared" si="5895"/>
        <v>0</v>
      </c>
      <c r="BJ1210" s="26">
        <f t="shared" si="5896"/>
        <v>0</v>
      </c>
      <c r="BK1210" s="26">
        <f t="shared" si="5897"/>
        <v>0</v>
      </c>
      <c r="BL1210" s="26">
        <f t="shared" si="5785"/>
        <v>269.3</v>
      </c>
      <c r="BM1210" s="26">
        <f t="shared" si="5898"/>
        <v>0</v>
      </c>
      <c r="BN1210" s="53">
        <f t="shared" si="5783"/>
        <v>269.3</v>
      </c>
      <c r="BO1210" s="26">
        <f t="shared" si="5786"/>
        <v>269.3</v>
      </c>
      <c r="BP1210" s="26">
        <f t="shared" si="5899"/>
        <v>0</v>
      </c>
      <c r="BQ1210" s="53">
        <f t="shared" si="5784"/>
        <v>269.3</v>
      </c>
      <c r="BR1210" s="52">
        <f t="shared" si="5787"/>
        <v>269.3</v>
      </c>
      <c r="BS1210" s="26">
        <f t="shared" si="5899"/>
        <v>0</v>
      </c>
      <c r="BT1210" s="27"/>
    </row>
    <row r="1211" spans="1:73" ht="31.2" x14ac:dyDescent="0.3">
      <c r="A1211" s="67" t="s">
        <v>510</v>
      </c>
      <c r="B1211" s="67" t="s">
        <v>60</v>
      </c>
      <c r="C1211" s="67" t="s">
        <v>62</v>
      </c>
      <c r="D1211" s="67" t="s">
        <v>474</v>
      </c>
      <c r="E1211" s="67" t="s">
        <v>38</v>
      </c>
      <c r="F1211" s="68" t="s">
        <v>39</v>
      </c>
      <c r="G1211" s="26">
        <v>269.3</v>
      </c>
      <c r="H1211" s="26">
        <v>269.3</v>
      </c>
      <c r="I1211" s="26">
        <v>269.3</v>
      </c>
      <c r="J1211" s="26"/>
      <c r="K1211" s="26"/>
      <c r="L1211" s="26"/>
      <c r="M1211" s="26">
        <f t="shared" si="5587"/>
        <v>269.3</v>
      </c>
      <c r="N1211" s="26">
        <f t="shared" si="5588"/>
        <v>269.3</v>
      </c>
      <c r="O1211" s="26">
        <f t="shared" si="5589"/>
        <v>269.3</v>
      </c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>
        <f t="shared" si="5792"/>
        <v>269.3</v>
      </c>
      <c r="AD1211" s="26">
        <f t="shared" si="5793"/>
        <v>269.3</v>
      </c>
      <c r="AE1211" s="26">
        <f t="shared" si="5794"/>
        <v>269.3</v>
      </c>
      <c r="AF1211" s="26"/>
      <c r="AG1211" s="26">
        <f t="shared" si="5795"/>
        <v>269.3</v>
      </c>
      <c r="AH1211" s="26">
        <f t="shared" si="5796"/>
        <v>269.3</v>
      </c>
      <c r="AI1211" s="26">
        <f t="shared" si="5797"/>
        <v>269.3</v>
      </c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>
        <f t="shared" si="5846"/>
        <v>269.3</v>
      </c>
      <c r="AT1211" s="26">
        <f t="shared" si="5847"/>
        <v>269.3</v>
      </c>
      <c r="AU1211" s="26">
        <f t="shared" si="5848"/>
        <v>269.3</v>
      </c>
      <c r="AV1211" s="26"/>
      <c r="AW1211" s="26"/>
      <c r="AX1211" s="26"/>
      <c r="AY1211" s="26">
        <f t="shared" si="5849"/>
        <v>269.3</v>
      </c>
      <c r="AZ1211" s="26">
        <f t="shared" si="5850"/>
        <v>269.3</v>
      </c>
      <c r="BA1211" s="26">
        <f t="shared" si="5851"/>
        <v>269.3</v>
      </c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>
        <f t="shared" si="5785"/>
        <v>269.3</v>
      </c>
      <c r="BM1211" s="26"/>
      <c r="BN1211" s="53">
        <f t="shared" si="5783"/>
        <v>269.3</v>
      </c>
      <c r="BO1211" s="26">
        <f t="shared" si="5786"/>
        <v>269.3</v>
      </c>
      <c r="BP1211" s="26"/>
      <c r="BQ1211" s="53">
        <f t="shared" si="5784"/>
        <v>269.3</v>
      </c>
      <c r="BR1211" s="52">
        <f t="shared" si="5787"/>
        <v>269.3</v>
      </c>
      <c r="BS1211" s="26"/>
      <c r="BT1211" s="27"/>
    </row>
    <row r="1212" spans="1:73" ht="31.2" x14ac:dyDescent="0.3">
      <c r="A1212" s="67" t="s">
        <v>510</v>
      </c>
      <c r="B1212" s="67" t="s">
        <v>60</v>
      </c>
      <c r="C1212" s="67" t="s">
        <v>62</v>
      </c>
      <c r="D1212" s="67" t="s">
        <v>465</v>
      </c>
      <c r="E1212" s="71"/>
      <c r="F1212" s="68" t="s">
        <v>466</v>
      </c>
      <c r="G1212" s="26">
        <f t="shared" ref="G1212:L1212" si="5900">G1213+G1217</f>
        <v>39246.199999999997</v>
      </c>
      <c r="H1212" s="26">
        <f t="shared" si="5900"/>
        <v>32171.9</v>
      </c>
      <c r="I1212" s="26">
        <f t="shared" si="5900"/>
        <v>32468.799999999999</v>
      </c>
      <c r="J1212" s="26">
        <f t="shared" si="5900"/>
        <v>0</v>
      </c>
      <c r="K1212" s="26">
        <f t="shared" si="5900"/>
        <v>0</v>
      </c>
      <c r="L1212" s="26">
        <f t="shared" si="5900"/>
        <v>0</v>
      </c>
      <c r="M1212" s="26">
        <f t="shared" si="5587"/>
        <v>39246.199999999997</v>
      </c>
      <c r="N1212" s="26">
        <f t="shared" si="5588"/>
        <v>32171.9</v>
      </c>
      <c r="O1212" s="26">
        <f t="shared" si="5589"/>
        <v>32468.799999999999</v>
      </c>
      <c r="P1212" s="26">
        <f t="shared" ref="P1212:AB1212" si="5901">P1213+P1217</f>
        <v>0</v>
      </c>
      <c r="Q1212" s="26">
        <f t="shared" si="5901"/>
        <v>0</v>
      </c>
      <c r="R1212" s="26">
        <f t="shared" si="5901"/>
        <v>8378.1569999999992</v>
      </c>
      <c r="S1212" s="26">
        <f t="shared" si="5901"/>
        <v>0</v>
      </c>
      <c r="T1212" s="26">
        <f t="shared" si="5901"/>
        <v>0</v>
      </c>
      <c r="U1212" s="26">
        <f t="shared" si="5901"/>
        <v>0</v>
      </c>
      <c r="V1212" s="26">
        <f t="shared" si="5901"/>
        <v>10061.066999999999</v>
      </c>
      <c r="W1212" s="26">
        <f t="shared" si="5901"/>
        <v>0</v>
      </c>
      <c r="X1212" s="26">
        <f t="shared" si="5901"/>
        <v>0</v>
      </c>
      <c r="Y1212" s="26">
        <f t="shared" si="5901"/>
        <v>0</v>
      </c>
      <c r="Z1212" s="26">
        <f t="shared" si="5901"/>
        <v>0</v>
      </c>
      <c r="AA1212" s="26">
        <f t="shared" si="5901"/>
        <v>0</v>
      </c>
      <c r="AB1212" s="26">
        <f t="shared" si="5901"/>
        <v>0</v>
      </c>
      <c r="AC1212" s="26">
        <f t="shared" si="5792"/>
        <v>47624.356999999996</v>
      </c>
      <c r="AD1212" s="26">
        <f t="shared" si="5793"/>
        <v>42232.967000000004</v>
      </c>
      <c r="AE1212" s="26">
        <f t="shared" si="5794"/>
        <v>32468.799999999999</v>
      </c>
      <c r="AF1212" s="26">
        <f>AF1213+AF1217</f>
        <v>0</v>
      </c>
      <c r="AG1212" s="26">
        <f t="shared" si="5795"/>
        <v>47624.356999999996</v>
      </c>
      <c r="AH1212" s="26">
        <f t="shared" si="5796"/>
        <v>42232.967000000004</v>
      </c>
      <c r="AI1212" s="26">
        <f t="shared" si="5797"/>
        <v>32468.799999999999</v>
      </c>
      <c r="AJ1212" s="26">
        <f t="shared" ref="AJ1212:AR1212" si="5902">AJ1213+AJ1217</f>
        <v>0</v>
      </c>
      <c r="AK1212" s="26">
        <f t="shared" si="5902"/>
        <v>0</v>
      </c>
      <c r="AL1212" s="26">
        <f t="shared" si="5902"/>
        <v>0</v>
      </c>
      <c r="AM1212" s="26">
        <f t="shared" si="5902"/>
        <v>0</v>
      </c>
      <c r="AN1212" s="26">
        <f t="shared" si="5902"/>
        <v>0</v>
      </c>
      <c r="AO1212" s="26">
        <f t="shared" si="5902"/>
        <v>0</v>
      </c>
      <c r="AP1212" s="26">
        <f t="shared" si="5902"/>
        <v>0</v>
      </c>
      <c r="AQ1212" s="26">
        <f t="shared" si="5902"/>
        <v>0</v>
      </c>
      <c r="AR1212" s="26">
        <f t="shared" si="5902"/>
        <v>0</v>
      </c>
      <c r="AS1212" s="26">
        <f t="shared" si="5846"/>
        <v>47624.356999999996</v>
      </c>
      <c r="AT1212" s="26">
        <f t="shared" si="5847"/>
        <v>42232.967000000004</v>
      </c>
      <c r="AU1212" s="26">
        <f t="shared" si="5848"/>
        <v>32468.799999999999</v>
      </c>
      <c r="AV1212" s="26">
        <f>AV1213+AV1217</f>
        <v>0</v>
      </c>
      <c r="AW1212" s="26">
        <f>AW1213+AW1217</f>
        <v>0</v>
      </c>
      <c r="AX1212" s="26">
        <f>AX1213+AX1217</f>
        <v>0</v>
      </c>
      <c r="AY1212" s="26">
        <f t="shared" si="5849"/>
        <v>47624.356999999996</v>
      </c>
      <c r="AZ1212" s="26">
        <f t="shared" si="5850"/>
        <v>42232.967000000004</v>
      </c>
      <c r="BA1212" s="26">
        <f t="shared" si="5851"/>
        <v>32468.799999999999</v>
      </c>
      <c r="BB1212" s="26">
        <f t="shared" ref="BB1212:BK1212" si="5903">BB1213+BB1217</f>
        <v>0</v>
      </c>
      <c r="BC1212" s="26">
        <f t="shared" si="5903"/>
        <v>0</v>
      </c>
      <c r="BD1212" s="26">
        <f t="shared" si="5903"/>
        <v>0</v>
      </c>
      <c r="BE1212" s="26">
        <f t="shared" si="5903"/>
        <v>0</v>
      </c>
      <c r="BF1212" s="26">
        <f t="shared" si="5903"/>
        <v>0</v>
      </c>
      <c r="BG1212" s="26">
        <f t="shared" si="5903"/>
        <v>0</v>
      </c>
      <c r="BH1212" s="26">
        <f t="shared" si="5903"/>
        <v>0</v>
      </c>
      <c r="BI1212" s="26">
        <f t="shared" si="5903"/>
        <v>0</v>
      </c>
      <c r="BJ1212" s="26">
        <f t="shared" si="5903"/>
        <v>0</v>
      </c>
      <c r="BK1212" s="26">
        <f t="shared" si="5903"/>
        <v>0</v>
      </c>
      <c r="BL1212" s="26">
        <f t="shared" si="5785"/>
        <v>47624.356999999996</v>
      </c>
      <c r="BM1212" s="26">
        <f>BM1213+BM1217</f>
        <v>0</v>
      </c>
      <c r="BN1212" s="53">
        <f t="shared" si="5783"/>
        <v>47624.356999999996</v>
      </c>
      <c r="BO1212" s="26">
        <f t="shared" si="5786"/>
        <v>42232.967000000004</v>
      </c>
      <c r="BP1212" s="26">
        <f>BP1213+BP1217</f>
        <v>0</v>
      </c>
      <c r="BQ1212" s="53">
        <f t="shared" si="5784"/>
        <v>42232.967000000004</v>
      </c>
      <c r="BR1212" s="52">
        <f t="shared" si="5787"/>
        <v>32468.799999999999</v>
      </c>
      <c r="BS1212" s="26">
        <f>BS1213+BS1217</f>
        <v>0</v>
      </c>
      <c r="BT1212" s="27"/>
    </row>
    <row r="1213" spans="1:73" x14ac:dyDescent="0.3">
      <c r="A1213" s="67" t="s">
        <v>510</v>
      </c>
      <c r="B1213" s="67" t="s">
        <v>60</v>
      </c>
      <c r="C1213" s="67" t="s">
        <v>62</v>
      </c>
      <c r="D1213" s="67" t="s">
        <v>467</v>
      </c>
      <c r="E1213" s="71"/>
      <c r="F1213" s="68" t="s">
        <v>440</v>
      </c>
      <c r="G1213" s="26">
        <f t="shared" ref="G1213:G1217" si="5904">G1214</f>
        <v>24584.799999999999</v>
      </c>
      <c r="H1213" s="26">
        <f t="shared" ref="H1213:H1217" si="5905">H1214</f>
        <v>24584.799999999999</v>
      </c>
      <c r="I1213" s="26">
        <f t="shared" ref="I1213:I1217" si="5906">I1214</f>
        <v>24584.799999999999</v>
      </c>
      <c r="J1213" s="26">
        <f t="shared" ref="J1213:J1217" si="5907">J1214</f>
        <v>0</v>
      </c>
      <c r="K1213" s="26">
        <f t="shared" ref="K1213:K1217" si="5908">K1214</f>
        <v>0</v>
      </c>
      <c r="L1213" s="26">
        <f t="shared" ref="L1213:L1217" si="5909">L1214</f>
        <v>0</v>
      </c>
      <c r="M1213" s="26">
        <f t="shared" ref="M1213:M1276" si="5910">G1213+J1213</f>
        <v>24584.799999999999</v>
      </c>
      <c r="N1213" s="26">
        <f t="shared" ref="N1213:N1276" si="5911">H1213+K1213</f>
        <v>24584.799999999999</v>
      </c>
      <c r="O1213" s="26">
        <f t="shared" ref="O1213:O1276" si="5912">I1213+L1213</f>
        <v>24584.799999999999</v>
      </c>
      <c r="P1213" s="26">
        <f t="shared" ref="P1213:P1217" si="5913">P1214</f>
        <v>0</v>
      </c>
      <c r="Q1213" s="26">
        <f t="shared" ref="Q1213:Q1217" si="5914">Q1214</f>
        <v>0</v>
      </c>
      <c r="R1213" s="26">
        <f t="shared" ref="R1213:R1217" si="5915">R1214</f>
        <v>2721.5</v>
      </c>
      <c r="S1213" s="26">
        <f t="shared" ref="S1213:S1217" si="5916">S1214</f>
        <v>0</v>
      </c>
      <c r="T1213" s="26">
        <f t="shared" ref="T1213:T1217" si="5917">T1214</f>
        <v>0</v>
      </c>
      <c r="U1213" s="26">
        <f t="shared" ref="U1213:U1217" si="5918">U1214</f>
        <v>0</v>
      </c>
      <c r="V1213" s="26">
        <f t="shared" ref="V1213:V1217" si="5919">V1214</f>
        <v>4548</v>
      </c>
      <c r="W1213" s="26">
        <f t="shared" ref="W1213:W1217" si="5920">W1214</f>
        <v>0</v>
      </c>
      <c r="X1213" s="26">
        <f t="shared" ref="X1213:X1217" si="5921">X1214</f>
        <v>0</v>
      </c>
      <c r="Y1213" s="26">
        <f t="shared" ref="Y1213:Y1217" si="5922">Y1214</f>
        <v>0</v>
      </c>
      <c r="Z1213" s="26">
        <f t="shared" ref="Z1213:Z1217" si="5923">Z1214</f>
        <v>0</v>
      </c>
      <c r="AA1213" s="26">
        <f t="shared" ref="AA1213:AA1217" si="5924">AA1214</f>
        <v>0</v>
      </c>
      <c r="AB1213" s="26">
        <f t="shared" ref="AB1213:AB1217" si="5925">AB1214</f>
        <v>0</v>
      </c>
      <c r="AC1213" s="26">
        <f t="shared" si="5792"/>
        <v>27306.3</v>
      </c>
      <c r="AD1213" s="26">
        <f t="shared" si="5793"/>
        <v>29132.799999999999</v>
      </c>
      <c r="AE1213" s="26">
        <f t="shared" si="5794"/>
        <v>24584.799999999999</v>
      </c>
      <c r="AF1213" s="26">
        <f t="shared" ref="AF1213:AF1217" si="5926">AF1214</f>
        <v>0</v>
      </c>
      <c r="AG1213" s="26">
        <f t="shared" si="5795"/>
        <v>27306.3</v>
      </c>
      <c r="AH1213" s="26">
        <f t="shared" si="5796"/>
        <v>29132.799999999999</v>
      </c>
      <c r="AI1213" s="26">
        <f t="shared" si="5797"/>
        <v>24584.799999999999</v>
      </c>
      <c r="AJ1213" s="26">
        <f t="shared" ref="AJ1213:AJ1217" si="5927">AJ1214</f>
        <v>0</v>
      </c>
      <c r="AK1213" s="26">
        <f t="shared" ref="AK1213:AK1217" si="5928">AK1214</f>
        <v>0</v>
      </c>
      <c r="AL1213" s="26">
        <f t="shared" ref="AL1213:AL1217" si="5929">AL1214</f>
        <v>0</v>
      </c>
      <c r="AM1213" s="26">
        <f t="shared" ref="AM1213:AM1217" si="5930">AM1214</f>
        <v>0</v>
      </c>
      <c r="AN1213" s="26">
        <f t="shared" ref="AN1213:AN1217" si="5931">AN1214</f>
        <v>0</v>
      </c>
      <c r="AO1213" s="26">
        <f t="shared" ref="AO1213:AO1217" si="5932">AO1214</f>
        <v>0</v>
      </c>
      <c r="AP1213" s="26">
        <f t="shared" ref="AP1213:AP1217" si="5933">AP1214</f>
        <v>0</v>
      </c>
      <c r="AQ1213" s="26">
        <f t="shared" ref="AQ1213:AQ1217" si="5934">AQ1214</f>
        <v>0</v>
      </c>
      <c r="AR1213" s="26">
        <f t="shared" ref="AR1213:AR1217" si="5935">AR1214</f>
        <v>0</v>
      </c>
      <c r="AS1213" s="26">
        <f t="shared" si="5846"/>
        <v>27306.3</v>
      </c>
      <c r="AT1213" s="26">
        <f t="shared" si="5847"/>
        <v>29132.799999999999</v>
      </c>
      <c r="AU1213" s="26">
        <f t="shared" si="5848"/>
        <v>24584.799999999999</v>
      </c>
      <c r="AV1213" s="26">
        <f t="shared" ref="AV1213:AV1217" si="5936">AV1214</f>
        <v>0</v>
      </c>
      <c r="AW1213" s="26">
        <f t="shared" ref="AW1213:AW1217" si="5937">AW1214</f>
        <v>0</v>
      </c>
      <c r="AX1213" s="26">
        <f t="shared" ref="AX1213:AX1217" si="5938">AX1214</f>
        <v>0</v>
      </c>
      <c r="AY1213" s="26">
        <f t="shared" si="5849"/>
        <v>27306.3</v>
      </c>
      <c r="AZ1213" s="26">
        <f t="shared" si="5850"/>
        <v>29132.799999999999</v>
      </c>
      <c r="BA1213" s="26">
        <f t="shared" si="5851"/>
        <v>24584.799999999999</v>
      </c>
      <c r="BB1213" s="26">
        <f t="shared" ref="BB1213:BB1217" si="5939">BB1214</f>
        <v>0</v>
      </c>
      <c r="BC1213" s="26">
        <f t="shared" ref="BC1213:BC1217" si="5940">BC1214</f>
        <v>0</v>
      </c>
      <c r="BD1213" s="26">
        <f t="shared" ref="BD1213:BD1217" si="5941">BD1214</f>
        <v>0</v>
      </c>
      <c r="BE1213" s="26">
        <f t="shared" ref="BE1213:BE1217" si="5942">BE1214</f>
        <v>0</v>
      </c>
      <c r="BF1213" s="26">
        <f t="shared" ref="BF1213:BF1217" si="5943">BF1214</f>
        <v>0</v>
      </c>
      <c r="BG1213" s="26">
        <f t="shared" ref="BG1213:BG1217" si="5944">BG1214</f>
        <v>0</v>
      </c>
      <c r="BH1213" s="26">
        <f t="shared" ref="BH1213:BH1217" si="5945">BH1214</f>
        <v>0</v>
      </c>
      <c r="BI1213" s="26">
        <f t="shared" ref="BI1213:BI1217" si="5946">BI1214</f>
        <v>0</v>
      </c>
      <c r="BJ1213" s="26">
        <f t="shared" ref="BJ1213:BJ1217" si="5947">BJ1214</f>
        <v>0</v>
      </c>
      <c r="BK1213" s="26">
        <f t="shared" ref="BK1213:BK1217" si="5948">BK1214</f>
        <v>0</v>
      </c>
      <c r="BL1213" s="26">
        <f t="shared" si="5785"/>
        <v>27306.3</v>
      </c>
      <c r="BM1213" s="26">
        <f t="shared" ref="BM1213:BM1217" si="5949">BM1214</f>
        <v>0</v>
      </c>
      <c r="BN1213" s="53">
        <f t="shared" si="5783"/>
        <v>27306.3</v>
      </c>
      <c r="BO1213" s="26">
        <f t="shared" si="5786"/>
        <v>29132.799999999999</v>
      </c>
      <c r="BP1213" s="26">
        <f t="shared" ref="BP1213:BS1217" si="5950">BP1214</f>
        <v>0</v>
      </c>
      <c r="BQ1213" s="53">
        <f t="shared" si="5784"/>
        <v>29132.799999999999</v>
      </c>
      <c r="BR1213" s="52">
        <f t="shared" si="5787"/>
        <v>24584.799999999999</v>
      </c>
      <c r="BS1213" s="26">
        <f t="shared" si="5950"/>
        <v>0</v>
      </c>
      <c r="BT1213" s="27"/>
    </row>
    <row r="1214" spans="1:73" ht="31.2" x14ac:dyDescent="0.3">
      <c r="A1214" s="67" t="s">
        <v>510</v>
      </c>
      <c r="B1214" s="67" t="s">
        <v>60</v>
      </c>
      <c r="C1214" s="67" t="s">
        <v>62</v>
      </c>
      <c r="D1214" s="67" t="s">
        <v>468</v>
      </c>
      <c r="E1214" s="71"/>
      <c r="F1214" s="68" t="s">
        <v>469</v>
      </c>
      <c r="G1214" s="26">
        <f t="shared" si="5904"/>
        <v>24584.799999999999</v>
      </c>
      <c r="H1214" s="26">
        <f t="shared" si="5905"/>
        <v>24584.799999999999</v>
      </c>
      <c r="I1214" s="26">
        <f t="shared" si="5906"/>
        <v>24584.799999999999</v>
      </c>
      <c r="J1214" s="26">
        <f t="shared" si="5907"/>
        <v>0</v>
      </c>
      <c r="K1214" s="26">
        <f t="shared" si="5908"/>
        <v>0</v>
      </c>
      <c r="L1214" s="26">
        <f t="shared" si="5909"/>
        <v>0</v>
      </c>
      <c r="M1214" s="26">
        <f t="shared" si="5910"/>
        <v>24584.799999999999</v>
      </c>
      <c r="N1214" s="26">
        <f t="shared" si="5911"/>
        <v>24584.799999999999</v>
      </c>
      <c r="O1214" s="26">
        <f t="shared" si="5912"/>
        <v>24584.799999999999</v>
      </c>
      <c r="P1214" s="26">
        <f t="shared" si="5913"/>
        <v>0</v>
      </c>
      <c r="Q1214" s="26">
        <f t="shared" si="5914"/>
        <v>0</v>
      </c>
      <c r="R1214" s="26">
        <f t="shared" si="5915"/>
        <v>2721.5</v>
      </c>
      <c r="S1214" s="26">
        <f t="shared" si="5916"/>
        <v>0</v>
      </c>
      <c r="T1214" s="26">
        <f t="shared" si="5917"/>
        <v>0</v>
      </c>
      <c r="U1214" s="26">
        <f t="shared" si="5918"/>
        <v>0</v>
      </c>
      <c r="V1214" s="26">
        <f t="shared" si="5919"/>
        <v>4548</v>
      </c>
      <c r="W1214" s="26">
        <f t="shared" si="5920"/>
        <v>0</v>
      </c>
      <c r="X1214" s="26">
        <f t="shared" si="5921"/>
        <v>0</v>
      </c>
      <c r="Y1214" s="26">
        <f t="shared" si="5922"/>
        <v>0</v>
      </c>
      <c r="Z1214" s="26">
        <f t="shared" si="5923"/>
        <v>0</v>
      </c>
      <c r="AA1214" s="26">
        <f t="shared" si="5924"/>
        <v>0</v>
      </c>
      <c r="AB1214" s="26">
        <f t="shared" si="5925"/>
        <v>0</v>
      </c>
      <c r="AC1214" s="26">
        <f t="shared" si="5792"/>
        <v>27306.3</v>
      </c>
      <c r="AD1214" s="26">
        <f t="shared" si="5793"/>
        <v>29132.799999999999</v>
      </c>
      <c r="AE1214" s="26">
        <f t="shared" si="5794"/>
        <v>24584.799999999999</v>
      </c>
      <c r="AF1214" s="26">
        <f t="shared" si="5926"/>
        <v>0</v>
      </c>
      <c r="AG1214" s="26">
        <f t="shared" si="5795"/>
        <v>27306.3</v>
      </c>
      <c r="AH1214" s="26">
        <f t="shared" si="5796"/>
        <v>29132.799999999999</v>
      </c>
      <c r="AI1214" s="26">
        <f t="shared" si="5797"/>
        <v>24584.799999999999</v>
      </c>
      <c r="AJ1214" s="26">
        <f t="shared" si="5927"/>
        <v>0</v>
      </c>
      <c r="AK1214" s="26">
        <f t="shared" si="5928"/>
        <v>0</v>
      </c>
      <c r="AL1214" s="26">
        <f t="shared" si="5929"/>
        <v>0</v>
      </c>
      <c r="AM1214" s="26">
        <f t="shared" si="5930"/>
        <v>0</v>
      </c>
      <c r="AN1214" s="26">
        <f t="shared" si="5931"/>
        <v>0</v>
      </c>
      <c r="AO1214" s="26">
        <f t="shared" si="5932"/>
        <v>0</v>
      </c>
      <c r="AP1214" s="26">
        <f t="shared" si="5933"/>
        <v>0</v>
      </c>
      <c r="AQ1214" s="26">
        <f t="shared" si="5934"/>
        <v>0</v>
      </c>
      <c r="AR1214" s="26">
        <f t="shared" si="5935"/>
        <v>0</v>
      </c>
      <c r="AS1214" s="26">
        <f t="shared" si="5846"/>
        <v>27306.3</v>
      </c>
      <c r="AT1214" s="26">
        <f t="shared" si="5847"/>
        <v>29132.799999999999</v>
      </c>
      <c r="AU1214" s="26">
        <f t="shared" si="5848"/>
        <v>24584.799999999999</v>
      </c>
      <c r="AV1214" s="26">
        <f t="shared" si="5936"/>
        <v>0</v>
      </c>
      <c r="AW1214" s="26">
        <f t="shared" si="5937"/>
        <v>0</v>
      </c>
      <c r="AX1214" s="26">
        <f t="shared" si="5938"/>
        <v>0</v>
      </c>
      <c r="AY1214" s="26">
        <f t="shared" si="5849"/>
        <v>27306.3</v>
      </c>
      <c r="AZ1214" s="26">
        <f t="shared" si="5850"/>
        <v>29132.799999999999</v>
      </c>
      <c r="BA1214" s="26">
        <f t="shared" si="5851"/>
        <v>24584.799999999999</v>
      </c>
      <c r="BB1214" s="26">
        <f t="shared" si="5939"/>
        <v>0</v>
      </c>
      <c r="BC1214" s="26">
        <f t="shared" si="5940"/>
        <v>0</v>
      </c>
      <c r="BD1214" s="26">
        <f t="shared" si="5941"/>
        <v>0</v>
      </c>
      <c r="BE1214" s="26">
        <f t="shared" si="5942"/>
        <v>0</v>
      </c>
      <c r="BF1214" s="26">
        <f t="shared" si="5943"/>
        <v>0</v>
      </c>
      <c r="BG1214" s="26">
        <f t="shared" si="5944"/>
        <v>0</v>
      </c>
      <c r="BH1214" s="26">
        <f t="shared" si="5945"/>
        <v>0</v>
      </c>
      <c r="BI1214" s="26">
        <f t="shared" si="5946"/>
        <v>0</v>
      </c>
      <c r="BJ1214" s="26">
        <f t="shared" si="5947"/>
        <v>0</v>
      </c>
      <c r="BK1214" s="26">
        <f t="shared" si="5948"/>
        <v>0</v>
      </c>
      <c r="BL1214" s="26">
        <f t="shared" si="5785"/>
        <v>27306.3</v>
      </c>
      <c r="BM1214" s="26">
        <f t="shared" si="5949"/>
        <v>0</v>
      </c>
      <c r="BN1214" s="53">
        <f t="shared" si="5783"/>
        <v>27306.3</v>
      </c>
      <c r="BO1214" s="26">
        <f t="shared" si="5786"/>
        <v>29132.799999999999</v>
      </c>
      <c r="BP1214" s="26">
        <f t="shared" si="5950"/>
        <v>0</v>
      </c>
      <c r="BQ1214" s="53">
        <f t="shared" si="5784"/>
        <v>29132.799999999999</v>
      </c>
      <c r="BR1214" s="52">
        <f t="shared" si="5787"/>
        <v>24584.799999999999</v>
      </c>
      <c r="BS1214" s="26">
        <f t="shared" si="5950"/>
        <v>0</v>
      </c>
      <c r="BT1214" s="27"/>
    </row>
    <row r="1215" spans="1:73" ht="31.2" x14ac:dyDescent="0.3">
      <c r="A1215" s="67" t="s">
        <v>510</v>
      </c>
      <c r="B1215" s="67" t="s">
        <v>60</v>
      </c>
      <c r="C1215" s="67" t="s">
        <v>62</v>
      </c>
      <c r="D1215" s="67" t="s">
        <v>476</v>
      </c>
      <c r="E1215" s="71"/>
      <c r="F1215" s="68" t="s">
        <v>477</v>
      </c>
      <c r="G1215" s="26">
        <f t="shared" si="5904"/>
        <v>24584.799999999999</v>
      </c>
      <c r="H1215" s="26">
        <f t="shared" si="5905"/>
        <v>24584.799999999999</v>
      </c>
      <c r="I1215" s="26">
        <f t="shared" si="5906"/>
        <v>24584.799999999999</v>
      </c>
      <c r="J1215" s="26">
        <f t="shared" si="5907"/>
        <v>0</v>
      </c>
      <c r="K1215" s="26">
        <f t="shared" si="5908"/>
        <v>0</v>
      </c>
      <c r="L1215" s="26">
        <f t="shared" si="5909"/>
        <v>0</v>
      </c>
      <c r="M1215" s="26">
        <f t="shared" si="5910"/>
        <v>24584.799999999999</v>
      </c>
      <c r="N1215" s="26">
        <f t="shared" si="5911"/>
        <v>24584.799999999999</v>
      </c>
      <c r="O1215" s="26">
        <f t="shared" si="5912"/>
        <v>24584.799999999999</v>
      </c>
      <c r="P1215" s="26">
        <f t="shared" si="5913"/>
        <v>0</v>
      </c>
      <c r="Q1215" s="26">
        <f t="shared" si="5914"/>
        <v>0</v>
      </c>
      <c r="R1215" s="26">
        <f t="shared" si="5915"/>
        <v>2721.5</v>
      </c>
      <c r="S1215" s="26">
        <f t="shared" si="5916"/>
        <v>0</v>
      </c>
      <c r="T1215" s="26">
        <f t="shared" si="5917"/>
        <v>0</v>
      </c>
      <c r="U1215" s="26">
        <f t="shared" si="5918"/>
        <v>0</v>
      </c>
      <c r="V1215" s="26">
        <f t="shared" si="5919"/>
        <v>4548</v>
      </c>
      <c r="W1215" s="26">
        <f t="shared" si="5920"/>
        <v>0</v>
      </c>
      <c r="X1215" s="26">
        <f t="shared" si="5921"/>
        <v>0</v>
      </c>
      <c r="Y1215" s="26">
        <f t="shared" si="5922"/>
        <v>0</v>
      </c>
      <c r="Z1215" s="26">
        <f t="shared" si="5923"/>
        <v>0</v>
      </c>
      <c r="AA1215" s="26">
        <f t="shared" si="5924"/>
        <v>0</v>
      </c>
      <c r="AB1215" s="26">
        <f t="shared" si="5925"/>
        <v>0</v>
      </c>
      <c r="AC1215" s="26">
        <f t="shared" si="5792"/>
        <v>27306.3</v>
      </c>
      <c r="AD1215" s="26">
        <f t="shared" si="5793"/>
        <v>29132.799999999999</v>
      </c>
      <c r="AE1215" s="26">
        <f t="shared" si="5794"/>
        <v>24584.799999999999</v>
      </c>
      <c r="AF1215" s="26">
        <f t="shared" si="5926"/>
        <v>0</v>
      </c>
      <c r="AG1215" s="26">
        <f t="shared" si="5795"/>
        <v>27306.3</v>
      </c>
      <c r="AH1215" s="26">
        <f t="shared" si="5796"/>
        <v>29132.799999999999</v>
      </c>
      <c r="AI1215" s="26">
        <f t="shared" si="5797"/>
        <v>24584.799999999999</v>
      </c>
      <c r="AJ1215" s="26">
        <f t="shared" si="5927"/>
        <v>0</v>
      </c>
      <c r="AK1215" s="26">
        <f t="shared" si="5928"/>
        <v>0</v>
      </c>
      <c r="AL1215" s="26">
        <f t="shared" si="5929"/>
        <v>0</v>
      </c>
      <c r="AM1215" s="26">
        <f t="shared" si="5930"/>
        <v>0</v>
      </c>
      <c r="AN1215" s="26">
        <f t="shared" si="5931"/>
        <v>0</v>
      </c>
      <c r="AO1215" s="26">
        <f t="shared" si="5932"/>
        <v>0</v>
      </c>
      <c r="AP1215" s="26">
        <f t="shared" si="5933"/>
        <v>0</v>
      </c>
      <c r="AQ1215" s="26">
        <f t="shared" si="5934"/>
        <v>0</v>
      </c>
      <c r="AR1215" s="26">
        <f t="shared" si="5935"/>
        <v>0</v>
      </c>
      <c r="AS1215" s="26">
        <f t="shared" si="5846"/>
        <v>27306.3</v>
      </c>
      <c r="AT1215" s="26">
        <f t="shared" si="5847"/>
        <v>29132.799999999999</v>
      </c>
      <c r="AU1215" s="26">
        <f t="shared" si="5848"/>
        <v>24584.799999999999</v>
      </c>
      <c r="AV1215" s="26">
        <f t="shared" si="5936"/>
        <v>0</v>
      </c>
      <c r="AW1215" s="26">
        <f t="shared" si="5937"/>
        <v>0</v>
      </c>
      <c r="AX1215" s="26">
        <f t="shared" si="5938"/>
        <v>0</v>
      </c>
      <c r="AY1215" s="26">
        <f t="shared" si="5849"/>
        <v>27306.3</v>
      </c>
      <c r="AZ1215" s="26">
        <f t="shared" si="5850"/>
        <v>29132.799999999999</v>
      </c>
      <c r="BA1215" s="26">
        <f t="shared" si="5851"/>
        <v>24584.799999999999</v>
      </c>
      <c r="BB1215" s="26">
        <f t="shared" si="5939"/>
        <v>0</v>
      </c>
      <c r="BC1215" s="26">
        <f t="shared" si="5940"/>
        <v>0</v>
      </c>
      <c r="BD1215" s="26">
        <f t="shared" si="5941"/>
        <v>0</v>
      </c>
      <c r="BE1215" s="26">
        <f t="shared" si="5942"/>
        <v>0</v>
      </c>
      <c r="BF1215" s="26">
        <f t="shared" si="5943"/>
        <v>0</v>
      </c>
      <c r="BG1215" s="26">
        <f t="shared" si="5944"/>
        <v>0</v>
      </c>
      <c r="BH1215" s="26">
        <f t="shared" si="5945"/>
        <v>0</v>
      </c>
      <c r="BI1215" s="26">
        <f t="shared" si="5946"/>
        <v>0</v>
      </c>
      <c r="BJ1215" s="26">
        <f t="shared" si="5947"/>
        <v>0</v>
      </c>
      <c r="BK1215" s="26">
        <f t="shared" si="5948"/>
        <v>0</v>
      </c>
      <c r="BL1215" s="26">
        <f t="shared" si="5785"/>
        <v>27306.3</v>
      </c>
      <c r="BM1215" s="26">
        <f t="shared" si="5949"/>
        <v>0</v>
      </c>
      <c r="BN1215" s="53">
        <f t="shared" si="5783"/>
        <v>27306.3</v>
      </c>
      <c r="BO1215" s="26">
        <f t="shared" si="5786"/>
        <v>29132.799999999999</v>
      </c>
      <c r="BP1215" s="26">
        <f t="shared" si="5950"/>
        <v>0</v>
      </c>
      <c r="BQ1215" s="53">
        <f t="shared" si="5784"/>
        <v>29132.799999999999</v>
      </c>
      <c r="BR1215" s="52">
        <f t="shared" si="5787"/>
        <v>24584.799999999999</v>
      </c>
      <c r="BS1215" s="26">
        <f t="shared" si="5950"/>
        <v>0</v>
      </c>
      <c r="BT1215" s="27"/>
    </row>
    <row r="1216" spans="1:73" ht="31.2" x14ac:dyDescent="0.3">
      <c r="A1216" s="67" t="s">
        <v>510</v>
      </c>
      <c r="B1216" s="67" t="s">
        <v>60</v>
      </c>
      <c r="C1216" s="67" t="s">
        <v>62</v>
      </c>
      <c r="D1216" s="67" t="s">
        <v>476</v>
      </c>
      <c r="E1216" s="67" t="s">
        <v>127</v>
      </c>
      <c r="F1216" s="68" t="s">
        <v>128</v>
      </c>
      <c r="G1216" s="26">
        <v>24584.799999999999</v>
      </c>
      <c r="H1216" s="26">
        <v>24584.799999999999</v>
      </c>
      <c r="I1216" s="26">
        <v>24584.799999999999</v>
      </c>
      <c r="J1216" s="26"/>
      <c r="K1216" s="26"/>
      <c r="L1216" s="26"/>
      <c r="M1216" s="26">
        <f t="shared" si="5910"/>
        <v>24584.799999999999</v>
      </c>
      <c r="N1216" s="26">
        <f t="shared" si="5911"/>
        <v>24584.799999999999</v>
      </c>
      <c r="O1216" s="26">
        <f t="shared" si="5912"/>
        <v>24584.799999999999</v>
      </c>
      <c r="P1216" s="26"/>
      <c r="Q1216" s="26"/>
      <c r="R1216" s="26">
        <v>2721.5</v>
      </c>
      <c r="S1216" s="26"/>
      <c r="T1216" s="26"/>
      <c r="U1216" s="26"/>
      <c r="V1216" s="26">
        <v>4548</v>
      </c>
      <c r="W1216" s="26"/>
      <c r="X1216" s="26"/>
      <c r="Y1216" s="26"/>
      <c r="Z1216" s="26"/>
      <c r="AA1216" s="26"/>
      <c r="AB1216" s="26"/>
      <c r="AC1216" s="26">
        <f t="shared" si="5792"/>
        <v>27306.3</v>
      </c>
      <c r="AD1216" s="26">
        <f t="shared" si="5793"/>
        <v>29132.799999999999</v>
      </c>
      <c r="AE1216" s="26">
        <f t="shared" si="5794"/>
        <v>24584.799999999999</v>
      </c>
      <c r="AF1216" s="26"/>
      <c r="AG1216" s="26">
        <f t="shared" si="5795"/>
        <v>27306.3</v>
      </c>
      <c r="AH1216" s="26">
        <f t="shared" si="5796"/>
        <v>29132.799999999999</v>
      </c>
      <c r="AI1216" s="26">
        <f t="shared" si="5797"/>
        <v>24584.799999999999</v>
      </c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>
        <f t="shared" si="5846"/>
        <v>27306.3</v>
      </c>
      <c r="AT1216" s="26">
        <f t="shared" si="5847"/>
        <v>29132.799999999999</v>
      </c>
      <c r="AU1216" s="26">
        <f t="shared" si="5848"/>
        <v>24584.799999999999</v>
      </c>
      <c r="AV1216" s="26"/>
      <c r="AW1216" s="26"/>
      <c r="AX1216" s="26"/>
      <c r="AY1216" s="26">
        <f t="shared" si="5849"/>
        <v>27306.3</v>
      </c>
      <c r="AZ1216" s="26">
        <f t="shared" si="5850"/>
        <v>29132.799999999999</v>
      </c>
      <c r="BA1216" s="26">
        <f t="shared" si="5851"/>
        <v>24584.799999999999</v>
      </c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>
        <f t="shared" si="5785"/>
        <v>27306.3</v>
      </c>
      <c r="BM1216" s="26"/>
      <c r="BN1216" s="53">
        <f t="shared" si="5783"/>
        <v>27306.3</v>
      </c>
      <c r="BO1216" s="26">
        <f t="shared" si="5786"/>
        <v>29132.799999999999</v>
      </c>
      <c r="BP1216" s="26"/>
      <c r="BQ1216" s="53">
        <f t="shared" si="5784"/>
        <v>29132.799999999999</v>
      </c>
      <c r="BR1216" s="52">
        <f t="shared" si="5787"/>
        <v>24584.799999999999</v>
      </c>
      <c r="BS1216" s="26"/>
      <c r="BT1216" s="27"/>
    </row>
    <row r="1217" spans="1:73" x14ac:dyDescent="0.3">
      <c r="A1217" s="67" t="s">
        <v>510</v>
      </c>
      <c r="B1217" s="67" t="s">
        <v>60</v>
      </c>
      <c r="C1217" s="67" t="s">
        <v>62</v>
      </c>
      <c r="D1217" s="67" t="s">
        <v>478</v>
      </c>
      <c r="E1217" s="71"/>
      <c r="F1217" s="68" t="s">
        <v>33</v>
      </c>
      <c r="G1217" s="26">
        <f t="shared" si="5904"/>
        <v>14661.4</v>
      </c>
      <c r="H1217" s="26">
        <f t="shared" si="5905"/>
        <v>7587.1</v>
      </c>
      <c r="I1217" s="26">
        <f t="shared" si="5906"/>
        <v>7884</v>
      </c>
      <c r="J1217" s="26">
        <f t="shared" si="5907"/>
        <v>0</v>
      </c>
      <c r="K1217" s="26">
        <f t="shared" si="5908"/>
        <v>0</v>
      </c>
      <c r="L1217" s="26">
        <f t="shared" si="5909"/>
        <v>0</v>
      </c>
      <c r="M1217" s="26">
        <f t="shared" si="5910"/>
        <v>14661.4</v>
      </c>
      <c r="N1217" s="26">
        <f t="shared" si="5911"/>
        <v>7587.1</v>
      </c>
      <c r="O1217" s="26">
        <f t="shared" si="5912"/>
        <v>7884</v>
      </c>
      <c r="P1217" s="26">
        <f t="shared" si="5913"/>
        <v>0</v>
      </c>
      <c r="Q1217" s="26">
        <f t="shared" si="5914"/>
        <v>0</v>
      </c>
      <c r="R1217" s="26">
        <f t="shared" si="5915"/>
        <v>5656.6570000000002</v>
      </c>
      <c r="S1217" s="26">
        <f t="shared" si="5916"/>
        <v>0</v>
      </c>
      <c r="T1217" s="26">
        <f t="shared" si="5917"/>
        <v>0</v>
      </c>
      <c r="U1217" s="26">
        <f t="shared" si="5918"/>
        <v>0</v>
      </c>
      <c r="V1217" s="26">
        <f t="shared" si="5919"/>
        <v>5513.067</v>
      </c>
      <c r="W1217" s="26">
        <f t="shared" si="5920"/>
        <v>0</v>
      </c>
      <c r="X1217" s="26">
        <f t="shared" si="5921"/>
        <v>0</v>
      </c>
      <c r="Y1217" s="26">
        <f t="shared" si="5922"/>
        <v>0</v>
      </c>
      <c r="Z1217" s="26">
        <f t="shared" si="5923"/>
        <v>0</v>
      </c>
      <c r="AA1217" s="26">
        <f t="shared" si="5924"/>
        <v>0</v>
      </c>
      <c r="AB1217" s="26">
        <f t="shared" si="5925"/>
        <v>0</v>
      </c>
      <c r="AC1217" s="26">
        <f t="shared" si="5792"/>
        <v>20318.057000000001</v>
      </c>
      <c r="AD1217" s="26">
        <f t="shared" si="5793"/>
        <v>13100.167000000001</v>
      </c>
      <c r="AE1217" s="26">
        <f t="shared" si="5794"/>
        <v>7884</v>
      </c>
      <c r="AF1217" s="26">
        <f t="shared" si="5926"/>
        <v>0</v>
      </c>
      <c r="AG1217" s="26">
        <f t="shared" si="5795"/>
        <v>20318.057000000001</v>
      </c>
      <c r="AH1217" s="26">
        <f t="shared" si="5796"/>
        <v>13100.167000000001</v>
      </c>
      <c r="AI1217" s="26">
        <f t="shared" si="5797"/>
        <v>7884</v>
      </c>
      <c r="AJ1217" s="26">
        <f t="shared" si="5927"/>
        <v>0</v>
      </c>
      <c r="AK1217" s="26">
        <f t="shared" si="5928"/>
        <v>0</v>
      </c>
      <c r="AL1217" s="26">
        <f t="shared" si="5929"/>
        <v>0</v>
      </c>
      <c r="AM1217" s="26">
        <f t="shared" si="5930"/>
        <v>0</v>
      </c>
      <c r="AN1217" s="26">
        <f t="shared" si="5931"/>
        <v>0</v>
      </c>
      <c r="AO1217" s="26">
        <f t="shared" si="5932"/>
        <v>0</v>
      </c>
      <c r="AP1217" s="26">
        <f t="shared" si="5933"/>
        <v>0</v>
      </c>
      <c r="AQ1217" s="26">
        <f t="shared" si="5934"/>
        <v>0</v>
      </c>
      <c r="AR1217" s="26">
        <f t="shared" si="5935"/>
        <v>0</v>
      </c>
      <c r="AS1217" s="26">
        <f t="shared" si="5846"/>
        <v>20318.057000000001</v>
      </c>
      <c r="AT1217" s="26">
        <f t="shared" si="5847"/>
        <v>13100.167000000001</v>
      </c>
      <c r="AU1217" s="26">
        <f t="shared" si="5848"/>
        <v>7884</v>
      </c>
      <c r="AV1217" s="26">
        <f t="shared" si="5936"/>
        <v>0</v>
      </c>
      <c r="AW1217" s="26">
        <f t="shared" si="5937"/>
        <v>0</v>
      </c>
      <c r="AX1217" s="26">
        <f t="shared" si="5938"/>
        <v>0</v>
      </c>
      <c r="AY1217" s="26">
        <f t="shared" si="5849"/>
        <v>20318.057000000001</v>
      </c>
      <c r="AZ1217" s="26">
        <f t="shared" si="5850"/>
        <v>13100.167000000001</v>
      </c>
      <c r="BA1217" s="26">
        <f t="shared" si="5851"/>
        <v>7884</v>
      </c>
      <c r="BB1217" s="26">
        <f t="shared" si="5939"/>
        <v>0</v>
      </c>
      <c r="BC1217" s="26">
        <f t="shared" si="5940"/>
        <v>0</v>
      </c>
      <c r="BD1217" s="26">
        <f t="shared" si="5941"/>
        <v>0</v>
      </c>
      <c r="BE1217" s="26">
        <f t="shared" si="5942"/>
        <v>0</v>
      </c>
      <c r="BF1217" s="26">
        <f t="shared" si="5943"/>
        <v>0</v>
      </c>
      <c r="BG1217" s="26">
        <f t="shared" si="5944"/>
        <v>0</v>
      </c>
      <c r="BH1217" s="26">
        <f t="shared" si="5945"/>
        <v>0</v>
      </c>
      <c r="BI1217" s="26">
        <f t="shared" si="5946"/>
        <v>0</v>
      </c>
      <c r="BJ1217" s="26">
        <f t="shared" si="5947"/>
        <v>0</v>
      </c>
      <c r="BK1217" s="26">
        <f t="shared" si="5948"/>
        <v>0</v>
      </c>
      <c r="BL1217" s="26">
        <f t="shared" si="5785"/>
        <v>20318.057000000001</v>
      </c>
      <c r="BM1217" s="26">
        <f t="shared" si="5949"/>
        <v>0</v>
      </c>
      <c r="BN1217" s="53">
        <f t="shared" si="5783"/>
        <v>20318.057000000001</v>
      </c>
      <c r="BO1217" s="26">
        <f t="shared" si="5786"/>
        <v>13100.167000000001</v>
      </c>
      <c r="BP1217" s="26">
        <f t="shared" si="5950"/>
        <v>0</v>
      </c>
      <c r="BQ1217" s="53">
        <f t="shared" si="5784"/>
        <v>13100.167000000001</v>
      </c>
      <c r="BR1217" s="52">
        <f t="shared" si="5787"/>
        <v>7884</v>
      </c>
      <c r="BS1217" s="26">
        <f t="shared" si="5950"/>
        <v>0</v>
      </c>
      <c r="BT1217" s="27"/>
    </row>
    <row r="1218" spans="1:73" ht="46.8" x14ac:dyDescent="0.3">
      <c r="A1218" s="67" t="s">
        <v>510</v>
      </c>
      <c r="B1218" s="67" t="s">
        <v>60</v>
      </c>
      <c r="C1218" s="67" t="s">
        <v>62</v>
      </c>
      <c r="D1218" s="67" t="s">
        <v>479</v>
      </c>
      <c r="E1218" s="71"/>
      <c r="F1218" s="68" t="s">
        <v>480</v>
      </c>
      <c r="G1218" s="26">
        <f t="shared" ref="G1218:L1218" si="5951">G1219+G1221</f>
        <v>14661.4</v>
      </c>
      <c r="H1218" s="26">
        <f t="shared" si="5951"/>
        <v>7587.1</v>
      </c>
      <c r="I1218" s="26">
        <f t="shared" si="5951"/>
        <v>7884</v>
      </c>
      <c r="J1218" s="26">
        <f t="shared" si="5951"/>
        <v>0</v>
      </c>
      <c r="K1218" s="26">
        <f t="shared" si="5951"/>
        <v>0</v>
      </c>
      <c r="L1218" s="26">
        <f t="shared" si="5951"/>
        <v>0</v>
      </c>
      <c r="M1218" s="26">
        <f t="shared" si="5910"/>
        <v>14661.4</v>
      </c>
      <c r="N1218" s="26">
        <f t="shared" si="5911"/>
        <v>7587.1</v>
      </c>
      <c r="O1218" s="26">
        <f t="shared" si="5912"/>
        <v>7884</v>
      </c>
      <c r="P1218" s="26">
        <f t="shared" ref="P1218:AB1218" si="5952">P1219+P1221</f>
        <v>0</v>
      </c>
      <c r="Q1218" s="26">
        <f t="shared" si="5952"/>
        <v>0</v>
      </c>
      <c r="R1218" s="26">
        <f t="shared" si="5952"/>
        <v>5656.6570000000002</v>
      </c>
      <c r="S1218" s="26">
        <f t="shared" si="5952"/>
        <v>0</v>
      </c>
      <c r="T1218" s="26">
        <f t="shared" si="5952"/>
        <v>0</v>
      </c>
      <c r="U1218" s="26">
        <f t="shared" si="5952"/>
        <v>0</v>
      </c>
      <c r="V1218" s="26">
        <f t="shared" si="5952"/>
        <v>5513.067</v>
      </c>
      <c r="W1218" s="26">
        <f t="shared" si="5952"/>
        <v>0</v>
      </c>
      <c r="X1218" s="26">
        <f t="shared" si="5952"/>
        <v>0</v>
      </c>
      <c r="Y1218" s="26">
        <f t="shared" si="5952"/>
        <v>0</v>
      </c>
      <c r="Z1218" s="26">
        <f t="shared" si="5952"/>
        <v>0</v>
      </c>
      <c r="AA1218" s="26">
        <f t="shared" si="5952"/>
        <v>0</v>
      </c>
      <c r="AB1218" s="26">
        <f t="shared" si="5952"/>
        <v>0</v>
      </c>
      <c r="AC1218" s="26">
        <f t="shared" si="5792"/>
        <v>20318.057000000001</v>
      </c>
      <c r="AD1218" s="26">
        <f t="shared" si="5793"/>
        <v>13100.167000000001</v>
      </c>
      <c r="AE1218" s="26">
        <f t="shared" si="5794"/>
        <v>7884</v>
      </c>
      <c r="AF1218" s="26">
        <f>AF1219+AF1221</f>
        <v>0</v>
      </c>
      <c r="AG1218" s="26">
        <f t="shared" si="5795"/>
        <v>20318.057000000001</v>
      </c>
      <c r="AH1218" s="26">
        <f t="shared" si="5796"/>
        <v>13100.167000000001</v>
      </c>
      <c r="AI1218" s="26">
        <f t="shared" si="5797"/>
        <v>7884</v>
      </c>
      <c r="AJ1218" s="26">
        <f t="shared" ref="AJ1218:AR1218" si="5953">AJ1219+AJ1221</f>
        <v>0</v>
      </c>
      <c r="AK1218" s="26">
        <f t="shared" si="5953"/>
        <v>0</v>
      </c>
      <c r="AL1218" s="26">
        <f t="shared" si="5953"/>
        <v>0</v>
      </c>
      <c r="AM1218" s="26">
        <f t="shared" si="5953"/>
        <v>0</v>
      </c>
      <c r="AN1218" s="26">
        <f t="shared" si="5953"/>
        <v>0</v>
      </c>
      <c r="AO1218" s="26">
        <f t="shared" si="5953"/>
        <v>0</v>
      </c>
      <c r="AP1218" s="26">
        <f t="shared" si="5953"/>
        <v>0</v>
      </c>
      <c r="AQ1218" s="26">
        <f t="shared" si="5953"/>
        <v>0</v>
      </c>
      <c r="AR1218" s="26">
        <f t="shared" si="5953"/>
        <v>0</v>
      </c>
      <c r="AS1218" s="26">
        <f t="shared" si="5846"/>
        <v>20318.057000000001</v>
      </c>
      <c r="AT1218" s="26">
        <f t="shared" si="5847"/>
        <v>13100.167000000001</v>
      </c>
      <c r="AU1218" s="26">
        <f t="shared" si="5848"/>
        <v>7884</v>
      </c>
      <c r="AV1218" s="26">
        <f>AV1219+AV1221</f>
        <v>0</v>
      </c>
      <c r="AW1218" s="26">
        <f>AW1219+AW1221</f>
        <v>0</v>
      </c>
      <c r="AX1218" s="26">
        <f>AX1219+AX1221</f>
        <v>0</v>
      </c>
      <c r="AY1218" s="26">
        <f t="shared" si="5849"/>
        <v>20318.057000000001</v>
      </c>
      <c r="AZ1218" s="26">
        <f t="shared" si="5850"/>
        <v>13100.167000000001</v>
      </c>
      <c r="BA1218" s="26">
        <f t="shared" si="5851"/>
        <v>7884</v>
      </c>
      <c r="BB1218" s="26">
        <f t="shared" ref="BB1218:BK1218" si="5954">BB1219+BB1221</f>
        <v>0</v>
      </c>
      <c r="BC1218" s="26">
        <f t="shared" si="5954"/>
        <v>0</v>
      </c>
      <c r="BD1218" s="26">
        <f t="shared" si="5954"/>
        <v>0</v>
      </c>
      <c r="BE1218" s="26">
        <f t="shared" si="5954"/>
        <v>0</v>
      </c>
      <c r="BF1218" s="26">
        <f t="shared" si="5954"/>
        <v>0</v>
      </c>
      <c r="BG1218" s="26">
        <f t="shared" si="5954"/>
        <v>0</v>
      </c>
      <c r="BH1218" s="26">
        <f t="shared" si="5954"/>
        <v>0</v>
      </c>
      <c r="BI1218" s="26">
        <f t="shared" si="5954"/>
        <v>0</v>
      </c>
      <c r="BJ1218" s="26">
        <f t="shared" si="5954"/>
        <v>0</v>
      </c>
      <c r="BK1218" s="26">
        <f t="shared" si="5954"/>
        <v>0</v>
      </c>
      <c r="BL1218" s="26">
        <f t="shared" si="5785"/>
        <v>20318.057000000001</v>
      </c>
      <c r="BM1218" s="26">
        <f>BM1219+BM1221</f>
        <v>0</v>
      </c>
      <c r="BN1218" s="53">
        <f t="shared" si="5783"/>
        <v>20318.057000000001</v>
      </c>
      <c r="BO1218" s="26">
        <f t="shared" si="5786"/>
        <v>13100.167000000001</v>
      </c>
      <c r="BP1218" s="26">
        <f>BP1219+BP1221</f>
        <v>0</v>
      </c>
      <c r="BQ1218" s="53">
        <f t="shared" si="5784"/>
        <v>13100.167000000001</v>
      </c>
      <c r="BR1218" s="52">
        <f t="shared" si="5787"/>
        <v>7884</v>
      </c>
      <c r="BS1218" s="26">
        <f>BS1219+BS1221</f>
        <v>0</v>
      </c>
      <c r="BT1218" s="27"/>
    </row>
    <row r="1219" spans="1:73" ht="31.2" x14ac:dyDescent="0.3">
      <c r="A1219" s="67" t="s">
        <v>510</v>
      </c>
      <c r="B1219" s="67" t="s">
        <v>60</v>
      </c>
      <c r="C1219" s="67" t="s">
        <v>62</v>
      </c>
      <c r="D1219" s="67" t="s">
        <v>481</v>
      </c>
      <c r="E1219" s="71"/>
      <c r="F1219" s="68" t="s">
        <v>482</v>
      </c>
      <c r="G1219" s="26">
        <f t="shared" ref="G1219:L1219" si="5955">G1220</f>
        <v>8046.9</v>
      </c>
      <c r="H1219" s="26">
        <f t="shared" si="5955"/>
        <v>7587.1</v>
      </c>
      <c r="I1219" s="26">
        <f t="shared" si="5955"/>
        <v>7884</v>
      </c>
      <c r="J1219" s="26">
        <f t="shared" si="5955"/>
        <v>0</v>
      </c>
      <c r="K1219" s="26">
        <f t="shared" si="5955"/>
        <v>0</v>
      </c>
      <c r="L1219" s="26">
        <f t="shared" si="5955"/>
        <v>0</v>
      </c>
      <c r="M1219" s="26">
        <f t="shared" si="5910"/>
        <v>8046.9</v>
      </c>
      <c r="N1219" s="26">
        <f t="shared" si="5911"/>
        <v>7587.1</v>
      </c>
      <c r="O1219" s="26">
        <f t="shared" si="5912"/>
        <v>7884</v>
      </c>
      <c r="P1219" s="26">
        <f t="shared" ref="P1219:AB1219" si="5956">P1220</f>
        <v>0</v>
      </c>
      <c r="Q1219" s="26">
        <f t="shared" si="5956"/>
        <v>0</v>
      </c>
      <c r="R1219" s="26">
        <f t="shared" si="5956"/>
        <v>3252.25</v>
      </c>
      <c r="S1219" s="26">
        <f t="shared" si="5956"/>
        <v>0</v>
      </c>
      <c r="T1219" s="26">
        <f t="shared" si="5956"/>
        <v>0</v>
      </c>
      <c r="U1219" s="26">
        <f t="shared" si="5956"/>
        <v>0</v>
      </c>
      <c r="V1219" s="26">
        <f t="shared" si="5956"/>
        <v>3169.6</v>
      </c>
      <c r="W1219" s="26">
        <f t="shared" si="5956"/>
        <v>0</v>
      </c>
      <c r="X1219" s="26">
        <f t="shared" si="5956"/>
        <v>0</v>
      </c>
      <c r="Y1219" s="26">
        <f t="shared" si="5956"/>
        <v>0</v>
      </c>
      <c r="Z1219" s="26">
        <f t="shared" si="5956"/>
        <v>0</v>
      </c>
      <c r="AA1219" s="26">
        <f t="shared" si="5956"/>
        <v>0</v>
      </c>
      <c r="AB1219" s="26">
        <f t="shared" si="5956"/>
        <v>0</v>
      </c>
      <c r="AC1219" s="26">
        <f t="shared" si="5792"/>
        <v>11299.15</v>
      </c>
      <c r="AD1219" s="26">
        <f t="shared" si="5793"/>
        <v>10756.7</v>
      </c>
      <c r="AE1219" s="26">
        <f t="shared" si="5794"/>
        <v>7884</v>
      </c>
      <c r="AF1219" s="26">
        <f>AF1220</f>
        <v>0</v>
      </c>
      <c r="AG1219" s="26">
        <f t="shared" si="5795"/>
        <v>11299.15</v>
      </c>
      <c r="AH1219" s="26">
        <f t="shared" si="5796"/>
        <v>10756.7</v>
      </c>
      <c r="AI1219" s="26">
        <f t="shared" si="5797"/>
        <v>7884</v>
      </c>
      <c r="AJ1219" s="26">
        <f t="shared" ref="AJ1219:AR1219" si="5957">AJ1220</f>
        <v>0</v>
      </c>
      <c r="AK1219" s="26">
        <f t="shared" si="5957"/>
        <v>0</v>
      </c>
      <c r="AL1219" s="26">
        <f t="shared" si="5957"/>
        <v>0</v>
      </c>
      <c r="AM1219" s="26">
        <f t="shared" si="5957"/>
        <v>0</v>
      </c>
      <c r="AN1219" s="26">
        <f t="shared" si="5957"/>
        <v>0</v>
      </c>
      <c r="AO1219" s="26">
        <f t="shared" si="5957"/>
        <v>0</v>
      </c>
      <c r="AP1219" s="26">
        <f t="shared" si="5957"/>
        <v>0</v>
      </c>
      <c r="AQ1219" s="26">
        <f t="shared" si="5957"/>
        <v>0</v>
      </c>
      <c r="AR1219" s="26">
        <f t="shared" si="5957"/>
        <v>0</v>
      </c>
      <c r="AS1219" s="26">
        <f t="shared" si="5846"/>
        <v>11299.15</v>
      </c>
      <c r="AT1219" s="26">
        <f t="shared" si="5847"/>
        <v>10756.7</v>
      </c>
      <c r="AU1219" s="26">
        <f t="shared" si="5848"/>
        <v>7884</v>
      </c>
      <c r="AV1219" s="26">
        <f>AV1220</f>
        <v>0</v>
      </c>
      <c r="AW1219" s="26">
        <f>AW1220</f>
        <v>0</v>
      </c>
      <c r="AX1219" s="26">
        <f>AX1220</f>
        <v>0</v>
      </c>
      <c r="AY1219" s="26">
        <f t="shared" si="5849"/>
        <v>11299.15</v>
      </c>
      <c r="AZ1219" s="26">
        <f t="shared" si="5850"/>
        <v>10756.7</v>
      </c>
      <c r="BA1219" s="26">
        <f t="shared" si="5851"/>
        <v>7884</v>
      </c>
      <c r="BB1219" s="26">
        <f t="shared" ref="BB1219:BK1219" si="5958">BB1220</f>
        <v>0</v>
      </c>
      <c r="BC1219" s="26">
        <f t="shared" si="5958"/>
        <v>0</v>
      </c>
      <c r="BD1219" s="26">
        <f t="shared" si="5958"/>
        <v>0</v>
      </c>
      <c r="BE1219" s="26">
        <f t="shared" si="5958"/>
        <v>0</v>
      </c>
      <c r="BF1219" s="26">
        <f t="shared" si="5958"/>
        <v>0</v>
      </c>
      <c r="BG1219" s="26">
        <f t="shared" si="5958"/>
        <v>0</v>
      </c>
      <c r="BH1219" s="26">
        <f t="shared" si="5958"/>
        <v>0</v>
      </c>
      <c r="BI1219" s="26">
        <f t="shared" si="5958"/>
        <v>0</v>
      </c>
      <c r="BJ1219" s="26">
        <f t="shared" si="5958"/>
        <v>0</v>
      </c>
      <c r="BK1219" s="26">
        <f t="shared" si="5958"/>
        <v>0</v>
      </c>
      <c r="BL1219" s="26">
        <f t="shared" si="5785"/>
        <v>11299.15</v>
      </c>
      <c r="BM1219" s="26">
        <f>BM1220</f>
        <v>0</v>
      </c>
      <c r="BN1219" s="53">
        <f t="shared" si="5783"/>
        <v>11299.15</v>
      </c>
      <c r="BO1219" s="26">
        <f t="shared" si="5786"/>
        <v>10756.7</v>
      </c>
      <c r="BP1219" s="26">
        <f>BP1220</f>
        <v>0</v>
      </c>
      <c r="BQ1219" s="53">
        <f t="shared" si="5784"/>
        <v>10756.7</v>
      </c>
      <c r="BR1219" s="52">
        <f t="shared" si="5787"/>
        <v>7884</v>
      </c>
      <c r="BS1219" s="26">
        <f>BS1220</f>
        <v>0</v>
      </c>
      <c r="BT1219" s="27"/>
    </row>
    <row r="1220" spans="1:73" ht="31.2" x14ac:dyDescent="0.3">
      <c r="A1220" s="67" t="s">
        <v>510</v>
      </c>
      <c r="B1220" s="67" t="s">
        <v>60</v>
      </c>
      <c r="C1220" s="67" t="s">
        <v>62</v>
      </c>
      <c r="D1220" s="67" t="s">
        <v>481</v>
      </c>
      <c r="E1220" s="67" t="s">
        <v>38</v>
      </c>
      <c r="F1220" s="68" t="s">
        <v>39</v>
      </c>
      <c r="G1220" s="26">
        <v>8046.9</v>
      </c>
      <c r="H1220" s="26">
        <v>7587.1</v>
      </c>
      <c r="I1220" s="26">
        <v>7884</v>
      </c>
      <c r="J1220" s="26"/>
      <c r="K1220" s="26"/>
      <c r="L1220" s="26"/>
      <c r="M1220" s="26">
        <f t="shared" si="5910"/>
        <v>8046.9</v>
      </c>
      <c r="N1220" s="26">
        <f t="shared" si="5911"/>
        <v>7587.1</v>
      </c>
      <c r="O1220" s="26">
        <f t="shared" si="5912"/>
        <v>7884</v>
      </c>
      <c r="P1220" s="26"/>
      <c r="Q1220" s="26"/>
      <c r="R1220" s="26">
        <v>3252.25</v>
      </c>
      <c r="S1220" s="26"/>
      <c r="T1220" s="26"/>
      <c r="U1220" s="26"/>
      <c r="V1220" s="26">
        <v>3169.6</v>
      </c>
      <c r="W1220" s="26"/>
      <c r="X1220" s="26"/>
      <c r="Y1220" s="26"/>
      <c r="Z1220" s="26"/>
      <c r="AA1220" s="26"/>
      <c r="AB1220" s="26"/>
      <c r="AC1220" s="26">
        <f t="shared" si="5792"/>
        <v>11299.15</v>
      </c>
      <c r="AD1220" s="26">
        <f t="shared" si="5793"/>
        <v>10756.7</v>
      </c>
      <c r="AE1220" s="26">
        <f t="shared" si="5794"/>
        <v>7884</v>
      </c>
      <c r="AF1220" s="26"/>
      <c r="AG1220" s="26">
        <f t="shared" si="5795"/>
        <v>11299.15</v>
      </c>
      <c r="AH1220" s="26">
        <f t="shared" si="5796"/>
        <v>10756.7</v>
      </c>
      <c r="AI1220" s="26">
        <f t="shared" si="5797"/>
        <v>7884</v>
      </c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>
        <f t="shared" si="5846"/>
        <v>11299.15</v>
      </c>
      <c r="AT1220" s="26">
        <f t="shared" si="5847"/>
        <v>10756.7</v>
      </c>
      <c r="AU1220" s="26">
        <f t="shared" si="5848"/>
        <v>7884</v>
      </c>
      <c r="AV1220" s="26"/>
      <c r="AW1220" s="26"/>
      <c r="AX1220" s="26"/>
      <c r="AY1220" s="26">
        <f t="shared" si="5849"/>
        <v>11299.15</v>
      </c>
      <c r="AZ1220" s="26">
        <f t="shared" si="5850"/>
        <v>10756.7</v>
      </c>
      <c r="BA1220" s="26">
        <f t="shared" si="5851"/>
        <v>7884</v>
      </c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>
        <f t="shared" si="5785"/>
        <v>11299.15</v>
      </c>
      <c r="BM1220" s="26"/>
      <c r="BN1220" s="53">
        <f t="shared" si="5783"/>
        <v>11299.15</v>
      </c>
      <c r="BO1220" s="26">
        <f t="shared" si="5786"/>
        <v>10756.7</v>
      </c>
      <c r="BP1220" s="26"/>
      <c r="BQ1220" s="53">
        <f t="shared" si="5784"/>
        <v>10756.7</v>
      </c>
      <c r="BR1220" s="52">
        <f t="shared" si="5787"/>
        <v>7884</v>
      </c>
      <c r="BS1220" s="26"/>
      <c r="BT1220" s="27"/>
    </row>
    <row r="1221" spans="1:73" ht="31.2" x14ac:dyDescent="0.3">
      <c r="A1221" s="67" t="s">
        <v>510</v>
      </c>
      <c r="B1221" s="67" t="s">
        <v>60</v>
      </c>
      <c r="C1221" s="67" t="s">
        <v>62</v>
      </c>
      <c r="D1221" s="67" t="s">
        <v>483</v>
      </c>
      <c r="E1221" s="71"/>
      <c r="F1221" s="68" t="s">
        <v>484</v>
      </c>
      <c r="G1221" s="26">
        <f t="shared" ref="G1221:L1221" si="5959">G1223</f>
        <v>6614.5</v>
      </c>
      <c r="H1221" s="26">
        <f t="shared" si="5959"/>
        <v>0</v>
      </c>
      <c r="I1221" s="26">
        <f t="shared" si="5959"/>
        <v>0</v>
      </c>
      <c r="J1221" s="26">
        <f t="shared" si="5959"/>
        <v>0</v>
      </c>
      <c r="K1221" s="26">
        <f t="shared" si="5959"/>
        <v>0</v>
      </c>
      <c r="L1221" s="26">
        <f t="shared" si="5959"/>
        <v>0</v>
      </c>
      <c r="M1221" s="26">
        <f t="shared" si="5910"/>
        <v>6614.5</v>
      </c>
      <c r="N1221" s="26">
        <f t="shared" si="5911"/>
        <v>0</v>
      </c>
      <c r="O1221" s="26">
        <f t="shared" si="5912"/>
        <v>0</v>
      </c>
      <c r="P1221" s="26">
        <f t="shared" ref="P1221:AB1221" si="5960">P1223+P1222</f>
        <v>0</v>
      </c>
      <c r="Q1221" s="26">
        <f t="shared" si="5960"/>
        <v>0</v>
      </c>
      <c r="R1221" s="26">
        <f t="shared" si="5960"/>
        <v>2404.4070000000002</v>
      </c>
      <c r="S1221" s="26">
        <f t="shared" si="5960"/>
        <v>0</v>
      </c>
      <c r="T1221" s="26">
        <f t="shared" si="5960"/>
        <v>0</v>
      </c>
      <c r="U1221" s="26">
        <f t="shared" si="5960"/>
        <v>0</v>
      </c>
      <c r="V1221" s="26">
        <f t="shared" si="5960"/>
        <v>2343.4670000000001</v>
      </c>
      <c r="W1221" s="26">
        <f t="shared" si="5960"/>
        <v>0</v>
      </c>
      <c r="X1221" s="26">
        <f t="shared" si="5960"/>
        <v>0</v>
      </c>
      <c r="Y1221" s="26">
        <f t="shared" si="5960"/>
        <v>0</v>
      </c>
      <c r="Z1221" s="26">
        <f t="shared" si="5960"/>
        <v>0</v>
      </c>
      <c r="AA1221" s="26">
        <f t="shared" si="5960"/>
        <v>0</v>
      </c>
      <c r="AB1221" s="26">
        <f t="shared" si="5960"/>
        <v>0</v>
      </c>
      <c r="AC1221" s="26">
        <f t="shared" si="5792"/>
        <v>9018.9069999999992</v>
      </c>
      <c r="AD1221" s="26">
        <f t="shared" si="5793"/>
        <v>2343.4670000000001</v>
      </c>
      <c r="AE1221" s="26">
        <f t="shared" si="5794"/>
        <v>0</v>
      </c>
      <c r="AF1221" s="26">
        <f>AF1223+AF1222</f>
        <v>0</v>
      </c>
      <c r="AG1221" s="26">
        <f t="shared" si="5795"/>
        <v>9018.9069999999992</v>
      </c>
      <c r="AH1221" s="26">
        <f t="shared" si="5796"/>
        <v>2343.4670000000001</v>
      </c>
      <c r="AI1221" s="26">
        <f t="shared" si="5797"/>
        <v>0</v>
      </c>
      <c r="AJ1221" s="26">
        <f t="shared" ref="AJ1221:AR1221" si="5961">AJ1223+AJ1222</f>
        <v>0</v>
      </c>
      <c r="AK1221" s="26">
        <f t="shared" si="5961"/>
        <v>0</v>
      </c>
      <c r="AL1221" s="26">
        <f t="shared" si="5961"/>
        <v>0</v>
      </c>
      <c r="AM1221" s="26">
        <f t="shared" si="5961"/>
        <v>0</v>
      </c>
      <c r="AN1221" s="26">
        <f t="shared" si="5961"/>
        <v>0</v>
      </c>
      <c r="AO1221" s="26">
        <f t="shared" si="5961"/>
        <v>0</v>
      </c>
      <c r="AP1221" s="26">
        <f t="shared" si="5961"/>
        <v>0</v>
      </c>
      <c r="AQ1221" s="26">
        <f t="shared" si="5961"/>
        <v>0</v>
      </c>
      <c r="AR1221" s="26">
        <f t="shared" si="5961"/>
        <v>0</v>
      </c>
      <c r="AS1221" s="26">
        <f t="shared" si="5846"/>
        <v>9018.9069999999992</v>
      </c>
      <c r="AT1221" s="26">
        <f t="shared" si="5847"/>
        <v>2343.4670000000001</v>
      </c>
      <c r="AU1221" s="26">
        <f t="shared" si="5848"/>
        <v>0</v>
      </c>
      <c r="AV1221" s="26">
        <f>AV1223+AV1222</f>
        <v>0</v>
      </c>
      <c r="AW1221" s="26">
        <f>AW1223+AW1222</f>
        <v>0</v>
      </c>
      <c r="AX1221" s="26">
        <f>AX1223+AX1222</f>
        <v>0</v>
      </c>
      <c r="AY1221" s="26">
        <f t="shared" si="5849"/>
        <v>9018.9069999999992</v>
      </c>
      <c r="AZ1221" s="26">
        <f t="shared" si="5850"/>
        <v>2343.4670000000001</v>
      </c>
      <c r="BA1221" s="26">
        <f t="shared" si="5851"/>
        <v>0</v>
      </c>
      <c r="BB1221" s="26">
        <f t="shared" ref="BB1221:BK1221" si="5962">BB1223+BB1222</f>
        <v>0</v>
      </c>
      <c r="BC1221" s="26">
        <f t="shared" si="5962"/>
        <v>0</v>
      </c>
      <c r="BD1221" s="26">
        <f t="shared" si="5962"/>
        <v>0</v>
      </c>
      <c r="BE1221" s="26">
        <f t="shared" si="5962"/>
        <v>0</v>
      </c>
      <c r="BF1221" s="26">
        <f t="shared" si="5962"/>
        <v>0</v>
      </c>
      <c r="BG1221" s="26">
        <f t="shared" si="5962"/>
        <v>0</v>
      </c>
      <c r="BH1221" s="26">
        <f t="shared" si="5962"/>
        <v>0</v>
      </c>
      <c r="BI1221" s="26">
        <f t="shared" si="5962"/>
        <v>0</v>
      </c>
      <c r="BJ1221" s="26">
        <f t="shared" si="5962"/>
        <v>0</v>
      </c>
      <c r="BK1221" s="26">
        <f t="shared" si="5962"/>
        <v>0</v>
      </c>
      <c r="BL1221" s="26">
        <f t="shared" si="5785"/>
        <v>9018.9069999999992</v>
      </c>
      <c r="BM1221" s="26">
        <f>BM1223+BM1222</f>
        <v>0</v>
      </c>
      <c r="BN1221" s="53">
        <f t="shared" si="5783"/>
        <v>9018.9069999999992</v>
      </c>
      <c r="BO1221" s="26">
        <f t="shared" si="5786"/>
        <v>2343.4670000000001</v>
      </c>
      <c r="BP1221" s="26">
        <f>BP1223+BP1222</f>
        <v>0</v>
      </c>
      <c r="BQ1221" s="53">
        <f t="shared" si="5784"/>
        <v>2343.4670000000001</v>
      </c>
      <c r="BR1221" s="52">
        <f t="shared" si="5787"/>
        <v>0</v>
      </c>
      <c r="BS1221" s="26">
        <f>BS1223+BS1222</f>
        <v>0</v>
      </c>
      <c r="BT1221" s="27"/>
    </row>
    <row r="1222" spans="1:73" ht="31.2" x14ac:dyDescent="0.3">
      <c r="A1222" s="67" t="s">
        <v>510</v>
      </c>
      <c r="B1222" s="67" t="s">
        <v>60</v>
      </c>
      <c r="C1222" s="67" t="s">
        <v>62</v>
      </c>
      <c r="D1222" s="67" t="s">
        <v>483</v>
      </c>
      <c r="E1222" s="67" t="s">
        <v>38</v>
      </c>
      <c r="F1222" s="68" t="s">
        <v>39</v>
      </c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>
        <v>2404.4070000000002</v>
      </c>
      <c r="S1222" s="26"/>
      <c r="T1222" s="26"/>
      <c r="U1222" s="26"/>
      <c r="V1222" s="26">
        <v>2343.4670000000001</v>
      </c>
      <c r="W1222" s="26"/>
      <c r="X1222" s="26"/>
      <c r="Y1222" s="26"/>
      <c r="Z1222" s="26"/>
      <c r="AA1222" s="26"/>
      <c r="AB1222" s="26"/>
      <c r="AC1222" s="26">
        <f t="shared" si="5792"/>
        <v>2404.4070000000002</v>
      </c>
      <c r="AD1222" s="26">
        <f t="shared" si="5793"/>
        <v>2343.4670000000001</v>
      </c>
      <c r="AE1222" s="26">
        <f t="shared" si="5794"/>
        <v>0</v>
      </c>
      <c r="AF1222" s="26"/>
      <c r="AG1222" s="26">
        <f t="shared" si="5795"/>
        <v>2404.4070000000002</v>
      </c>
      <c r="AH1222" s="26">
        <f t="shared" si="5796"/>
        <v>2343.4670000000001</v>
      </c>
      <c r="AI1222" s="26">
        <f t="shared" si="5797"/>
        <v>0</v>
      </c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>
        <f t="shared" si="5846"/>
        <v>2404.4070000000002</v>
      </c>
      <c r="AT1222" s="26">
        <f t="shared" si="5847"/>
        <v>2343.4670000000001</v>
      </c>
      <c r="AU1222" s="26">
        <f t="shared" si="5848"/>
        <v>0</v>
      </c>
      <c r="AV1222" s="26"/>
      <c r="AW1222" s="26"/>
      <c r="AX1222" s="26"/>
      <c r="AY1222" s="26">
        <f t="shared" si="5849"/>
        <v>2404.4070000000002</v>
      </c>
      <c r="AZ1222" s="26">
        <f t="shared" si="5850"/>
        <v>2343.4670000000001</v>
      </c>
      <c r="BA1222" s="26">
        <f t="shared" si="5851"/>
        <v>0</v>
      </c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>
        <f t="shared" si="5785"/>
        <v>2404.4070000000002</v>
      </c>
      <c r="BM1222" s="26"/>
      <c r="BN1222" s="53">
        <f t="shared" si="5783"/>
        <v>2404.4070000000002</v>
      </c>
      <c r="BO1222" s="26">
        <f t="shared" si="5786"/>
        <v>2343.4670000000001</v>
      </c>
      <c r="BP1222" s="26"/>
      <c r="BQ1222" s="53">
        <f t="shared" si="5784"/>
        <v>2343.4670000000001</v>
      </c>
      <c r="BR1222" s="52">
        <f t="shared" si="5787"/>
        <v>0</v>
      </c>
      <c r="BS1222" s="26"/>
      <c r="BT1222" s="27"/>
    </row>
    <row r="1223" spans="1:73" x14ac:dyDescent="0.3">
      <c r="A1223" s="67" t="s">
        <v>510</v>
      </c>
      <c r="B1223" s="67" t="s">
        <v>60</v>
      </c>
      <c r="C1223" s="67" t="s">
        <v>62</v>
      </c>
      <c r="D1223" s="67" t="s">
        <v>483</v>
      </c>
      <c r="E1223" s="67" t="s">
        <v>40</v>
      </c>
      <c r="F1223" s="68" t="s">
        <v>41</v>
      </c>
      <c r="G1223" s="26">
        <v>6614.5</v>
      </c>
      <c r="H1223" s="26"/>
      <c r="I1223" s="26"/>
      <c r="J1223" s="26"/>
      <c r="K1223" s="26"/>
      <c r="L1223" s="26"/>
      <c r="M1223" s="26">
        <f t="shared" si="5910"/>
        <v>6614.5</v>
      </c>
      <c r="N1223" s="26">
        <f t="shared" si="5911"/>
        <v>0</v>
      </c>
      <c r="O1223" s="26">
        <f t="shared" si="5912"/>
        <v>0</v>
      </c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>
        <f t="shared" si="5792"/>
        <v>6614.5</v>
      </c>
      <c r="AD1223" s="26">
        <f t="shared" si="5793"/>
        <v>0</v>
      </c>
      <c r="AE1223" s="26">
        <f t="shared" si="5794"/>
        <v>0</v>
      </c>
      <c r="AF1223" s="26"/>
      <c r="AG1223" s="26">
        <f t="shared" si="5795"/>
        <v>6614.5</v>
      </c>
      <c r="AH1223" s="26">
        <f t="shared" si="5796"/>
        <v>0</v>
      </c>
      <c r="AI1223" s="26">
        <f t="shared" si="5797"/>
        <v>0</v>
      </c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>
        <f t="shared" si="5846"/>
        <v>6614.5</v>
      </c>
      <c r="AT1223" s="26">
        <f t="shared" si="5847"/>
        <v>0</v>
      </c>
      <c r="AU1223" s="26">
        <f t="shared" si="5848"/>
        <v>0</v>
      </c>
      <c r="AV1223" s="26"/>
      <c r="AW1223" s="26"/>
      <c r="AX1223" s="26"/>
      <c r="AY1223" s="26">
        <f t="shared" si="5849"/>
        <v>6614.5</v>
      </c>
      <c r="AZ1223" s="26">
        <f t="shared" si="5850"/>
        <v>0</v>
      </c>
      <c r="BA1223" s="26">
        <f t="shared" si="5851"/>
        <v>0</v>
      </c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>
        <f t="shared" si="5785"/>
        <v>6614.5</v>
      </c>
      <c r="BM1223" s="26"/>
      <c r="BN1223" s="53">
        <f t="shared" si="5783"/>
        <v>6614.5</v>
      </c>
      <c r="BO1223" s="26">
        <f t="shared" si="5786"/>
        <v>0</v>
      </c>
      <c r="BP1223" s="26"/>
      <c r="BQ1223" s="53">
        <f t="shared" si="5784"/>
        <v>0</v>
      </c>
      <c r="BR1223" s="52">
        <f t="shared" si="5787"/>
        <v>0</v>
      </c>
      <c r="BS1223" s="26"/>
      <c r="BT1223" s="27"/>
    </row>
    <row r="1224" spans="1:73" ht="31.2" x14ac:dyDescent="0.3">
      <c r="A1224" s="67" t="s">
        <v>510</v>
      </c>
      <c r="B1224" s="67" t="s">
        <v>60</v>
      </c>
      <c r="C1224" s="67" t="s">
        <v>62</v>
      </c>
      <c r="D1224" s="67" t="s">
        <v>147</v>
      </c>
      <c r="E1224" s="71"/>
      <c r="F1224" s="68" t="s">
        <v>148</v>
      </c>
      <c r="G1224" s="26">
        <f t="shared" ref="G1224:G1236" si="5963">G1225</f>
        <v>726.8</v>
      </c>
      <c r="H1224" s="26">
        <f t="shared" ref="H1224:H1236" si="5964">H1225</f>
        <v>726.8</v>
      </c>
      <c r="I1224" s="26">
        <f t="shared" ref="I1224:I1236" si="5965">I1225</f>
        <v>726.8</v>
      </c>
      <c r="J1224" s="26">
        <f t="shared" ref="J1224:J1236" si="5966">J1225</f>
        <v>0</v>
      </c>
      <c r="K1224" s="26">
        <f t="shared" ref="K1224:K1236" si="5967">K1225</f>
        <v>0</v>
      </c>
      <c r="L1224" s="26">
        <f t="shared" ref="L1224:L1236" si="5968">L1225</f>
        <v>0</v>
      </c>
      <c r="M1224" s="26">
        <f t="shared" si="5910"/>
        <v>726.8</v>
      </c>
      <c r="N1224" s="26">
        <f t="shared" si="5911"/>
        <v>726.8</v>
      </c>
      <c r="O1224" s="26">
        <f t="shared" si="5912"/>
        <v>726.8</v>
      </c>
      <c r="P1224" s="26">
        <f t="shared" ref="P1224:P1236" si="5969">P1225</f>
        <v>0</v>
      </c>
      <c r="Q1224" s="26">
        <f t="shared" ref="Q1224:Q1236" si="5970">Q1225</f>
        <v>0</v>
      </c>
      <c r="R1224" s="26">
        <f t="shared" ref="R1224:R1236" si="5971">R1225</f>
        <v>0</v>
      </c>
      <c r="S1224" s="26">
        <f t="shared" ref="S1224:S1236" si="5972">S1225</f>
        <v>0</v>
      </c>
      <c r="T1224" s="26">
        <f t="shared" ref="T1224:T1236" si="5973">T1225</f>
        <v>0</v>
      </c>
      <c r="U1224" s="26">
        <f t="shared" ref="U1224:U1236" si="5974">U1225</f>
        <v>0</v>
      </c>
      <c r="V1224" s="26">
        <f t="shared" ref="V1224:V1236" si="5975">V1225</f>
        <v>0</v>
      </c>
      <c r="W1224" s="26">
        <f t="shared" ref="W1224:W1236" si="5976">W1225</f>
        <v>0</v>
      </c>
      <c r="X1224" s="26">
        <f t="shared" ref="X1224:X1236" si="5977">X1225</f>
        <v>0</v>
      </c>
      <c r="Y1224" s="26">
        <f t="shared" ref="Y1224:Y1236" si="5978">Y1225</f>
        <v>0</v>
      </c>
      <c r="Z1224" s="26">
        <f t="shared" ref="Z1224:Z1236" si="5979">Z1225</f>
        <v>0</v>
      </c>
      <c r="AA1224" s="26">
        <f t="shared" ref="AA1224:AA1236" si="5980">AA1225</f>
        <v>0</v>
      </c>
      <c r="AB1224" s="26">
        <f t="shared" ref="AB1224:AB1236" si="5981">AB1225</f>
        <v>0</v>
      </c>
      <c r="AC1224" s="26">
        <f t="shared" si="5792"/>
        <v>726.8</v>
      </c>
      <c r="AD1224" s="26">
        <f t="shared" si="5793"/>
        <v>726.8</v>
      </c>
      <c r="AE1224" s="26">
        <f t="shared" si="5794"/>
        <v>726.8</v>
      </c>
      <c r="AF1224" s="26">
        <f t="shared" ref="AF1224:AF1236" si="5982">AF1225</f>
        <v>0</v>
      </c>
      <c r="AG1224" s="26">
        <f t="shared" si="5795"/>
        <v>726.8</v>
      </c>
      <c r="AH1224" s="26">
        <f t="shared" si="5796"/>
        <v>726.8</v>
      </c>
      <c r="AI1224" s="26">
        <f t="shared" si="5797"/>
        <v>726.8</v>
      </c>
      <c r="AJ1224" s="26">
        <f t="shared" ref="AJ1224:AJ1236" si="5983">AJ1225</f>
        <v>0</v>
      </c>
      <c r="AK1224" s="26">
        <f t="shared" ref="AK1224:AK1236" si="5984">AK1225</f>
        <v>0</v>
      </c>
      <c r="AL1224" s="26">
        <f t="shared" ref="AL1224:AL1236" si="5985">AL1225</f>
        <v>0</v>
      </c>
      <c r="AM1224" s="26">
        <f t="shared" ref="AM1224:AM1236" si="5986">AM1225</f>
        <v>0</v>
      </c>
      <c r="AN1224" s="26">
        <f t="shared" ref="AN1224:AN1236" si="5987">AN1225</f>
        <v>0</v>
      </c>
      <c r="AO1224" s="26">
        <f t="shared" ref="AO1224:AO1236" si="5988">AO1225</f>
        <v>0</v>
      </c>
      <c r="AP1224" s="26">
        <f t="shared" ref="AP1224:AP1236" si="5989">AP1225</f>
        <v>0</v>
      </c>
      <c r="AQ1224" s="26">
        <f t="shared" ref="AQ1224:AQ1236" si="5990">AQ1225</f>
        <v>0</v>
      </c>
      <c r="AR1224" s="26">
        <f t="shared" ref="AR1224:AR1236" si="5991">AR1225</f>
        <v>0</v>
      </c>
      <c r="AS1224" s="26">
        <f t="shared" si="5846"/>
        <v>726.8</v>
      </c>
      <c r="AT1224" s="26">
        <f t="shared" si="5847"/>
        <v>726.8</v>
      </c>
      <c r="AU1224" s="26">
        <f t="shared" si="5848"/>
        <v>726.8</v>
      </c>
      <c r="AV1224" s="26">
        <f t="shared" ref="AV1224:AV1236" si="5992">AV1225</f>
        <v>0</v>
      </c>
      <c r="AW1224" s="26">
        <f t="shared" ref="AW1224:AW1236" si="5993">AW1225</f>
        <v>0</v>
      </c>
      <c r="AX1224" s="26">
        <f t="shared" ref="AX1224:AX1236" si="5994">AX1225</f>
        <v>0</v>
      </c>
      <c r="AY1224" s="26">
        <f t="shared" si="5849"/>
        <v>726.8</v>
      </c>
      <c r="AZ1224" s="26">
        <f t="shared" si="5850"/>
        <v>726.8</v>
      </c>
      <c r="BA1224" s="26">
        <f t="shared" si="5851"/>
        <v>726.8</v>
      </c>
      <c r="BB1224" s="26">
        <f t="shared" ref="BB1224:BB1236" si="5995">BB1225</f>
        <v>0</v>
      </c>
      <c r="BC1224" s="26">
        <f t="shared" ref="BC1224:BC1236" si="5996">BC1225</f>
        <v>0</v>
      </c>
      <c r="BD1224" s="26">
        <f t="shared" ref="BD1224:BD1236" si="5997">BD1225</f>
        <v>0</v>
      </c>
      <c r="BE1224" s="26">
        <f t="shared" ref="BE1224:BE1236" si="5998">BE1225</f>
        <v>0</v>
      </c>
      <c r="BF1224" s="26">
        <f t="shared" ref="BF1224:BF1236" si="5999">BF1225</f>
        <v>0</v>
      </c>
      <c r="BG1224" s="26">
        <f t="shared" ref="BG1224:BG1236" si="6000">BG1225</f>
        <v>0</v>
      </c>
      <c r="BH1224" s="26">
        <f t="shared" ref="BH1224:BH1236" si="6001">BH1225</f>
        <v>0</v>
      </c>
      <c r="BI1224" s="26">
        <f t="shared" ref="BI1224:BI1236" si="6002">BI1225</f>
        <v>0</v>
      </c>
      <c r="BJ1224" s="26">
        <f t="shared" ref="BJ1224:BJ1236" si="6003">BJ1225</f>
        <v>0</v>
      </c>
      <c r="BK1224" s="26">
        <f t="shared" ref="BK1224:BK1236" si="6004">BK1225</f>
        <v>0</v>
      </c>
      <c r="BL1224" s="26">
        <f t="shared" si="5785"/>
        <v>726.8</v>
      </c>
      <c r="BM1224" s="26">
        <f t="shared" ref="BM1224:BM1236" si="6005">BM1225</f>
        <v>0</v>
      </c>
      <c r="BN1224" s="53">
        <f t="shared" si="5783"/>
        <v>726.8</v>
      </c>
      <c r="BO1224" s="26">
        <f t="shared" si="5786"/>
        <v>726.8</v>
      </c>
      <c r="BP1224" s="26">
        <f t="shared" ref="BP1224:BS1236" si="6006">BP1225</f>
        <v>0</v>
      </c>
      <c r="BQ1224" s="53">
        <f t="shared" si="5784"/>
        <v>726.8</v>
      </c>
      <c r="BR1224" s="52">
        <f t="shared" si="5787"/>
        <v>726.8</v>
      </c>
      <c r="BS1224" s="26">
        <f t="shared" si="6006"/>
        <v>0</v>
      </c>
      <c r="BT1224" s="27"/>
    </row>
    <row r="1225" spans="1:73" x14ac:dyDescent="0.3">
      <c r="A1225" s="67" t="s">
        <v>510</v>
      </c>
      <c r="B1225" s="67" t="s">
        <v>60</v>
      </c>
      <c r="C1225" s="67" t="s">
        <v>62</v>
      </c>
      <c r="D1225" s="67" t="s">
        <v>149</v>
      </c>
      <c r="E1225" s="71"/>
      <c r="F1225" s="68" t="s">
        <v>33</v>
      </c>
      <c r="G1225" s="26">
        <f t="shared" si="5963"/>
        <v>726.8</v>
      </c>
      <c r="H1225" s="26">
        <f t="shared" si="5964"/>
        <v>726.8</v>
      </c>
      <c r="I1225" s="26">
        <f t="shared" si="5965"/>
        <v>726.8</v>
      </c>
      <c r="J1225" s="26">
        <f t="shared" si="5966"/>
        <v>0</v>
      </c>
      <c r="K1225" s="26">
        <f t="shared" si="5967"/>
        <v>0</v>
      </c>
      <c r="L1225" s="26">
        <f t="shared" si="5968"/>
        <v>0</v>
      </c>
      <c r="M1225" s="26">
        <f t="shared" si="5910"/>
        <v>726.8</v>
      </c>
      <c r="N1225" s="26">
        <f t="shared" si="5911"/>
        <v>726.8</v>
      </c>
      <c r="O1225" s="26">
        <f t="shared" si="5912"/>
        <v>726.8</v>
      </c>
      <c r="P1225" s="26">
        <f t="shared" si="5969"/>
        <v>0</v>
      </c>
      <c r="Q1225" s="26">
        <f t="shared" si="5970"/>
        <v>0</v>
      </c>
      <c r="R1225" s="26">
        <f t="shared" si="5971"/>
        <v>0</v>
      </c>
      <c r="S1225" s="26">
        <f t="shared" si="5972"/>
        <v>0</v>
      </c>
      <c r="T1225" s="26">
        <f t="shared" si="5973"/>
        <v>0</v>
      </c>
      <c r="U1225" s="26">
        <f t="shared" si="5974"/>
        <v>0</v>
      </c>
      <c r="V1225" s="26">
        <f t="shared" si="5975"/>
        <v>0</v>
      </c>
      <c r="W1225" s="26">
        <f t="shared" si="5976"/>
        <v>0</v>
      </c>
      <c r="X1225" s="26">
        <f t="shared" si="5977"/>
        <v>0</v>
      </c>
      <c r="Y1225" s="26">
        <f t="shared" si="5978"/>
        <v>0</v>
      </c>
      <c r="Z1225" s="26">
        <f t="shared" si="5979"/>
        <v>0</v>
      </c>
      <c r="AA1225" s="26">
        <f t="shared" si="5980"/>
        <v>0</v>
      </c>
      <c r="AB1225" s="26">
        <f t="shared" si="5981"/>
        <v>0</v>
      </c>
      <c r="AC1225" s="26">
        <f t="shared" si="5792"/>
        <v>726.8</v>
      </c>
      <c r="AD1225" s="26">
        <f t="shared" si="5793"/>
        <v>726.8</v>
      </c>
      <c r="AE1225" s="26">
        <f t="shared" si="5794"/>
        <v>726.8</v>
      </c>
      <c r="AF1225" s="26">
        <f t="shared" si="5982"/>
        <v>0</v>
      </c>
      <c r="AG1225" s="26">
        <f t="shared" si="5795"/>
        <v>726.8</v>
      </c>
      <c r="AH1225" s="26">
        <f t="shared" si="5796"/>
        <v>726.8</v>
      </c>
      <c r="AI1225" s="26">
        <f t="shared" si="5797"/>
        <v>726.8</v>
      </c>
      <c r="AJ1225" s="26">
        <f t="shared" si="5983"/>
        <v>0</v>
      </c>
      <c r="AK1225" s="26">
        <f t="shared" si="5984"/>
        <v>0</v>
      </c>
      <c r="AL1225" s="26">
        <f t="shared" si="5985"/>
        <v>0</v>
      </c>
      <c r="AM1225" s="26">
        <f t="shared" si="5986"/>
        <v>0</v>
      </c>
      <c r="AN1225" s="26">
        <f t="shared" si="5987"/>
        <v>0</v>
      </c>
      <c r="AO1225" s="26">
        <f t="shared" si="5988"/>
        <v>0</v>
      </c>
      <c r="AP1225" s="26">
        <f t="shared" si="5989"/>
        <v>0</v>
      </c>
      <c r="AQ1225" s="26">
        <f t="shared" si="5990"/>
        <v>0</v>
      </c>
      <c r="AR1225" s="26">
        <f t="shared" si="5991"/>
        <v>0</v>
      </c>
      <c r="AS1225" s="26">
        <f t="shared" si="5846"/>
        <v>726.8</v>
      </c>
      <c r="AT1225" s="26">
        <f t="shared" si="5847"/>
        <v>726.8</v>
      </c>
      <c r="AU1225" s="26">
        <f t="shared" si="5848"/>
        <v>726.8</v>
      </c>
      <c r="AV1225" s="26">
        <f t="shared" si="5992"/>
        <v>0</v>
      </c>
      <c r="AW1225" s="26">
        <f t="shared" si="5993"/>
        <v>0</v>
      </c>
      <c r="AX1225" s="26">
        <f t="shared" si="5994"/>
        <v>0</v>
      </c>
      <c r="AY1225" s="26">
        <f t="shared" si="5849"/>
        <v>726.8</v>
      </c>
      <c r="AZ1225" s="26">
        <f t="shared" si="5850"/>
        <v>726.8</v>
      </c>
      <c r="BA1225" s="26">
        <f t="shared" si="5851"/>
        <v>726.8</v>
      </c>
      <c r="BB1225" s="26">
        <f t="shared" si="5995"/>
        <v>0</v>
      </c>
      <c r="BC1225" s="26">
        <f t="shared" si="5996"/>
        <v>0</v>
      </c>
      <c r="BD1225" s="26">
        <f t="shared" si="5997"/>
        <v>0</v>
      </c>
      <c r="BE1225" s="26">
        <f t="shared" si="5998"/>
        <v>0</v>
      </c>
      <c r="BF1225" s="26">
        <f t="shared" si="5999"/>
        <v>0</v>
      </c>
      <c r="BG1225" s="26">
        <f t="shared" si="6000"/>
        <v>0</v>
      </c>
      <c r="BH1225" s="26">
        <f t="shared" si="6001"/>
        <v>0</v>
      </c>
      <c r="BI1225" s="26">
        <f t="shared" si="6002"/>
        <v>0</v>
      </c>
      <c r="BJ1225" s="26">
        <f t="shared" si="6003"/>
        <v>0</v>
      </c>
      <c r="BK1225" s="26">
        <f t="shared" si="6004"/>
        <v>0</v>
      </c>
      <c r="BL1225" s="26">
        <f t="shared" si="5785"/>
        <v>726.8</v>
      </c>
      <c r="BM1225" s="26">
        <f t="shared" si="6005"/>
        <v>0</v>
      </c>
      <c r="BN1225" s="53">
        <f t="shared" si="5783"/>
        <v>726.8</v>
      </c>
      <c r="BO1225" s="26">
        <f t="shared" si="5786"/>
        <v>726.8</v>
      </c>
      <c r="BP1225" s="26">
        <f t="shared" si="6006"/>
        <v>0</v>
      </c>
      <c r="BQ1225" s="53">
        <f t="shared" si="5784"/>
        <v>726.8</v>
      </c>
      <c r="BR1225" s="52">
        <f t="shared" si="5787"/>
        <v>726.8</v>
      </c>
      <c r="BS1225" s="26">
        <f t="shared" si="6006"/>
        <v>0</v>
      </c>
      <c r="BT1225" s="27"/>
    </row>
    <row r="1226" spans="1:73" ht="31.2" x14ac:dyDescent="0.3">
      <c r="A1226" s="67" t="s">
        <v>510</v>
      </c>
      <c r="B1226" s="67" t="s">
        <v>60</v>
      </c>
      <c r="C1226" s="67" t="s">
        <v>62</v>
      </c>
      <c r="D1226" s="67" t="s">
        <v>150</v>
      </c>
      <c r="E1226" s="71"/>
      <c r="F1226" s="68" t="s">
        <v>151</v>
      </c>
      <c r="G1226" s="26">
        <f t="shared" si="5963"/>
        <v>726.8</v>
      </c>
      <c r="H1226" s="26">
        <f t="shared" si="5964"/>
        <v>726.8</v>
      </c>
      <c r="I1226" s="26">
        <f t="shared" si="5965"/>
        <v>726.8</v>
      </c>
      <c r="J1226" s="26">
        <f t="shared" si="5966"/>
        <v>0</v>
      </c>
      <c r="K1226" s="26">
        <f t="shared" si="5967"/>
        <v>0</v>
      </c>
      <c r="L1226" s="26">
        <f t="shared" si="5968"/>
        <v>0</v>
      </c>
      <c r="M1226" s="26">
        <f t="shared" si="5910"/>
        <v>726.8</v>
      </c>
      <c r="N1226" s="26">
        <f t="shared" si="5911"/>
        <v>726.8</v>
      </c>
      <c r="O1226" s="26">
        <f t="shared" si="5912"/>
        <v>726.8</v>
      </c>
      <c r="P1226" s="26">
        <f t="shared" si="5969"/>
        <v>0</v>
      </c>
      <c r="Q1226" s="26">
        <f t="shared" si="5970"/>
        <v>0</v>
      </c>
      <c r="R1226" s="26">
        <f t="shared" si="5971"/>
        <v>0</v>
      </c>
      <c r="S1226" s="26">
        <f t="shared" si="5972"/>
        <v>0</v>
      </c>
      <c r="T1226" s="26">
        <f t="shared" si="5973"/>
        <v>0</v>
      </c>
      <c r="U1226" s="26">
        <f t="shared" si="5974"/>
        <v>0</v>
      </c>
      <c r="V1226" s="26">
        <f t="shared" si="5975"/>
        <v>0</v>
      </c>
      <c r="W1226" s="26">
        <f t="shared" si="5976"/>
        <v>0</v>
      </c>
      <c r="X1226" s="26">
        <f t="shared" si="5977"/>
        <v>0</v>
      </c>
      <c r="Y1226" s="26">
        <f t="shared" si="5978"/>
        <v>0</v>
      </c>
      <c r="Z1226" s="26">
        <f t="shared" si="5979"/>
        <v>0</v>
      </c>
      <c r="AA1226" s="26">
        <f t="shared" si="5980"/>
        <v>0</v>
      </c>
      <c r="AB1226" s="26">
        <f t="shared" si="5981"/>
        <v>0</v>
      </c>
      <c r="AC1226" s="26">
        <f t="shared" si="5792"/>
        <v>726.8</v>
      </c>
      <c r="AD1226" s="26">
        <f t="shared" si="5793"/>
        <v>726.8</v>
      </c>
      <c r="AE1226" s="26">
        <f t="shared" si="5794"/>
        <v>726.8</v>
      </c>
      <c r="AF1226" s="26">
        <f t="shared" si="5982"/>
        <v>0</v>
      </c>
      <c r="AG1226" s="26">
        <f t="shared" si="5795"/>
        <v>726.8</v>
      </c>
      <c r="AH1226" s="26">
        <f t="shared" si="5796"/>
        <v>726.8</v>
      </c>
      <c r="AI1226" s="26">
        <f t="shared" si="5797"/>
        <v>726.8</v>
      </c>
      <c r="AJ1226" s="26">
        <f t="shared" si="5983"/>
        <v>0</v>
      </c>
      <c r="AK1226" s="26">
        <f t="shared" si="5984"/>
        <v>0</v>
      </c>
      <c r="AL1226" s="26">
        <f t="shared" si="5985"/>
        <v>0</v>
      </c>
      <c r="AM1226" s="26">
        <f t="shared" si="5986"/>
        <v>0</v>
      </c>
      <c r="AN1226" s="26">
        <f t="shared" si="5987"/>
        <v>0</v>
      </c>
      <c r="AO1226" s="26">
        <f t="shared" si="5988"/>
        <v>0</v>
      </c>
      <c r="AP1226" s="26">
        <f t="shared" si="5989"/>
        <v>0</v>
      </c>
      <c r="AQ1226" s="26">
        <f t="shared" si="5990"/>
        <v>0</v>
      </c>
      <c r="AR1226" s="26">
        <f t="shared" si="5991"/>
        <v>0</v>
      </c>
      <c r="AS1226" s="26">
        <f t="shared" si="5846"/>
        <v>726.8</v>
      </c>
      <c r="AT1226" s="26">
        <f t="shared" si="5847"/>
        <v>726.8</v>
      </c>
      <c r="AU1226" s="26">
        <f t="shared" si="5848"/>
        <v>726.8</v>
      </c>
      <c r="AV1226" s="26">
        <f t="shared" si="5992"/>
        <v>0</v>
      </c>
      <c r="AW1226" s="26">
        <f t="shared" si="5993"/>
        <v>0</v>
      </c>
      <c r="AX1226" s="26">
        <f t="shared" si="5994"/>
        <v>0</v>
      </c>
      <c r="AY1226" s="26">
        <f t="shared" si="5849"/>
        <v>726.8</v>
      </c>
      <c r="AZ1226" s="26">
        <f t="shared" si="5850"/>
        <v>726.8</v>
      </c>
      <c r="BA1226" s="26">
        <f t="shared" si="5851"/>
        <v>726.8</v>
      </c>
      <c r="BB1226" s="26">
        <f t="shared" si="5995"/>
        <v>0</v>
      </c>
      <c r="BC1226" s="26">
        <f t="shared" si="5996"/>
        <v>0</v>
      </c>
      <c r="BD1226" s="26">
        <f t="shared" si="5997"/>
        <v>0</v>
      </c>
      <c r="BE1226" s="26">
        <f t="shared" si="5998"/>
        <v>0</v>
      </c>
      <c r="BF1226" s="26">
        <f t="shared" si="5999"/>
        <v>0</v>
      </c>
      <c r="BG1226" s="26">
        <f t="shared" si="6000"/>
        <v>0</v>
      </c>
      <c r="BH1226" s="26">
        <f t="shared" si="6001"/>
        <v>0</v>
      </c>
      <c r="BI1226" s="26">
        <f t="shared" si="6002"/>
        <v>0</v>
      </c>
      <c r="BJ1226" s="26">
        <f t="shared" si="6003"/>
        <v>0</v>
      </c>
      <c r="BK1226" s="26">
        <f t="shared" si="6004"/>
        <v>0</v>
      </c>
      <c r="BL1226" s="26">
        <f t="shared" si="5785"/>
        <v>726.8</v>
      </c>
      <c r="BM1226" s="26">
        <f t="shared" si="6005"/>
        <v>0</v>
      </c>
      <c r="BN1226" s="53">
        <f t="shared" si="5783"/>
        <v>726.8</v>
      </c>
      <c r="BO1226" s="26">
        <f t="shared" si="5786"/>
        <v>726.8</v>
      </c>
      <c r="BP1226" s="26">
        <f t="shared" si="6006"/>
        <v>0</v>
      </c>
      <c r="BQ1226" s="53">
        <f t="shared" si="5784"/>
        <v>726.8</v>
      </c>
      <c r="BR1226" s="52">
        <f t="shared" si="5787"/>
        <v>726.8</v>
      </c>
      <c r="BS1226" s="26">
        <f t="shared" si="6006"/>
        <v>0</v>
      </c>
      <c r="BT1226" s="27"/>
    </row>
    <row r="1227" spans="1:73" ht="31.2" x14ac:dyDescent="0.3">
      <c r="A1227" s="67" t="s">
        <v>510</v>
      </c>
      <c r="B1227" s="67" t="s">
        <v>60</v>
      </c>
      <c r="C1227" s="67" t="s">
        <v>62</v>
      </c>
      <c r="D1227" s="67" t="s">
        <v>177</v>
      </c>
      <c r="E1227" s="71"/>
      <c r="F1227" s="68" t="s">
        <v>178</v>
      </c>
      <c r="G1227" s="26">
        <f t="shared" si="5963"/>
        <v>726.8</v>
      </c>
      <c r="H1227" s="26">
        <f t="shared" si="5964"/>
        <v>726.8</v>
      </c>
      <c r="I1227" s="26">
        <f t="shared" si="5965"/>
        <v>726.8</v>
      </c>
      <c r="J1227" s="26">
        <f t="shared" si="5966"/>
        <v>0</v>
      </c>
      <c r="K1227" s="26">
        <f t="shared" si="5967"/>
        <v>0</v>
      </c>
      <c r="L1227" s="26">
        <f t="shared" si="5968"/>
        <v>0</v>
      </c>
      <c r="M1227" s="26">
        <f t="shared" si="5910"/>
        <v>726.8</v>
      </c>
      <c r="N1227" s="26">
        <f t="shared" si="5911"/>
        <v>726.8</v>
      </c>
      <c r="O1227" s="26">
        <f t="shared" si="5912"/>
        <v>726.8</v>
      </c>
      <c r="P1227" s="26">
        <f t="shared" si="5969"/>
        <v>0</v>
      </c>
      <c r="Q1227" s="26">
        <f t="shared" si="5970"/>
        <v>0</v>
      </c>
      <c r="R1227" s="26">
        <f t="shared" si="5971"/>
        <v>0</v>
      </c>
      <c r="S1227" s="26">
        <f t="shared" si="5972"/>
        <v>0</v>
      </c>
      <c r="T1227" s="26">
        <f t="shared" si="5973"/>
        <v>0</v>
      </c>
      <c r="U1227" s="26">
        <f t="shared" si="5974"/>
        <v>0</v>
      </c>
      <c r="V1227" s="26">
        <f t="shared" si="5975"/>
        <v>0</v>
      </c>
      <c r="W1227" s="26">
        <f t="shared" si="5976"/>
        <v>0</v>
      </c>
      <c r="X1227" s="26">
        <f t="shared" si="5977"/>
        <v>0</v>
      </c>
      <c r="Y1227" s="26">
        <f t="shared" si="5978"/>
        <v>0</v>
      </c>
      <c r="Z1227" s="26">
        <f t="shared" si="5979"/>
        <v>0</v>
      </c>
      <c r="AA1227" s="26">
        <f t="shared" si="5980"/>
        <v>0</v>
      </c>
      <c r="AB1227" s="26">
        <f t="shared" si="5981"/>
        <v>0</v>
      </c>
      <c r="AC1227" s="26">
        <f t="shared" si="5792"/>
        <v>726.8</v>
      </c>
      <c r="AD1227" s="26">
        <f t="shared" si="5793"/>
        <v>726.8</v>
      </c>
      <c r="AE1227" s="26">
        <f t="shared" si="5794"/>
        <v>726.8</v>
      </c>
      <c r="AF1227" s="26">
        <f t="shared" si="5982"/>
        <v>0</v>
      </c>
      <c r="AG1227" s="26">
        <f t="shared" si="5795"/>
        <v>726.8</v>
      </c>
      <c r="AH1227" s="26">
        <f t="shared" si="5796"/>
        <v>726.8</v>
      </c>
      <c r="AI1227" s="26">
        <f t="shared" si="5797"/>
        <v>726.8</v>
      </c>
      <c r="AJ1227" s="26">
        <f t="shared" si="5983"/>
        <v>0</v>
      </c>
      <c r="AK1227" s="26">
        <f t="shared" si="5984"/>
        <v>0</v>
      </c>
      <c r="AL1227" s="26">
        <f t="shared" si="5985"/>
        <v>0</v>
      </c>
      <c r="AM1227" s="26">
        <f t="shared" si="5986"/>
        <v>0</v>
      </c>
      <c r="AN1227" s="26">
        <f t="shared" si="5987"/>
        <v>0</v>
      </c>
      <c r="AO1227" s="26">
        <f t="shared" si="5988"/>
        <v>0</v>
      </c>
      <c r="AP1227" s="26">
        <f t="shared" si="5989"/>
        <v>0</v>
      </c>
      <c r="AQ1227" s="26">
        <f t="shared" si="5990"/>
        <v>0</v>
      </c>
      <c r="AR1227" s="26">
        <f t="shared" si="5991"/>
        <v>0</v>
      </c>
      <c r="AS1227" s="26">
        <f t="shared" si="5846"/>
        <v>726.8</v>
      </c>
      <c r="AT1227" s="26">
        <f t="shared" si="5847"/>
        <v>726.8</v>
      </c>
      <c r="AU1227" s="26">
        <f t="shared" si="5848"/>
        <v>726.8</v>
      </c>
      <c r="AV1227" s="26">
        <f t="shared" si="5992"/>
        <v>0</v>
      </c>
      <c r="AW1227" s="26">
        <f t="shared" si="5993"/>
        <v>0</v>
      </c>
      <c r="AX1227" s="26">
        <f t="shared" si="5994"/>
        <v>0</v>
      </c>
      <c r="AY1227" s="26">
        <f t="shared" si="5849"/>
        <v>726.8</v>
      </c>
      <c r="AZ1227" s="26">
        <f t="shared" si="5850"/>
        <v>726.8</v>
      </c>
      <c r="BA1227" s="26">
        <f t="shared" si="5851"/>
        <v>726.8</v>
      </c>
      <c r="BB1227" s="26">
        <f t="shared" si="5995"/>
        <v>0</v>
      </c>
      <c r="BC1227" s="26">
        <f t="shared" si="5996"/>
        <v>0</v>
      </c>
      <c r="BD1227" s="26">
        <f t="shared" si="5997"/>
        <v>0</v>
      </c>
      <c r="BE1227" s="26">
        <f t="shared" si="5998"/>
        <v>0</v>
      </c>
      <c r="BF1227" s="26">
        <f t="shared" si="5999"/>
        <v>0</v>
      </c>
      <c r="BG1227" s="26">
        <f t="shared" si="6000"/>
        <v>0</v>
      </c>
      <c r="BH1227" s="26">
        <f t="shared" si="6001"/>
        <v>0</v>
      </c>
      <c r="BI1227" s="26">
        <f t="shared" si="6002"/>
        <v>0</v>
      </c>
      <c r="BJ1227" s="26">
        <f t="shared" si="6003"/>
        <v>0</v>
      </c>
      <c r="BK1227" s="26">
        <f t="shared" si="6004"/>
        <v>0</v>
      </c>
      <c r="BL1227" s="26">
        <f t="shared" si="5785"/>
        <v>726.8</v>
      </c>
      <c r="BM1227" s="26">
        <f t="shared" si="6005"/>
        <v>0</v>
      </c>
      <c r="BN1227" s="53">
        <f t="shared" si="5783"/>
        <v>726.8</v>
      </c>
      <c r="BO1227" s="26">
        <f t="shared" si="5786"/>
        <v>726.8</v>
      </c>
      <c r="BP1227" s="26">
        <f t="shared" si="6006"/>
        <v>0</v>
      </c>
      <c r="BQ1227" s="53">
        <f t="shared" si="5784"/>
        <v>726.8</v>
      </c>
      <c r="BR1227" s="52">
        <f t="shared" si="5787"/>
        <v>726.8</v>
      </c>
      <c r="BS1227" s="26">
        <f t="shared" si="6006"/>
        <v>0</v>
      </c>
      <c r="BT1227" s="27"/>
    </row>
    <row r="1228" spans="1:73" ht="31.2" x14ac:dyDescent="0.3">
      <c r="A1228" s="67" t="s">
        <v>510</v>
      </c>
      <c r="B1228" s="67" t="s">
        <v>60</v>
      </c>
      <c r="C1228" s="67" t="s">
        <v>62</v>
      </c>
      <c r="D1228" s="67" t="s">
        <v>177</v>
      </c>
      <c r="E1228" s="67" t="s">
        <v>38</v>
      </c>
      <c r="F1228" s="68" t="s">
        <v>39</v>
      </c>
      <c r="G1228" s="26">
        <v>726.8</v>
      </c>
      <c r="H1228" s="26">
        <v>726.8</v>
      </c>
      <c r="I1228" s="26">
        <v>726.8</v>
      </c>
      <c r="J1228" s="26"/>
      <c r="K1228" s="26"/>
      <c r="L1228" s="26"/>
      <c r="M1228" s="26">
        <f t="shared" si="5910"/>
        <v>726.8</v>
      </c>
      <c r="N1228" s="26">
        <f t="shared" si="5911"/>
        <v>726.8</v>
      </c>
      <c r="O1228" s="26">
        <f t="shared" si="5912"/>
        <v>726.8</v>
      </c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>
        <f t="shared" si="5792"/>
        <v>726.8</v>
      </c>
      <c r="AD1228" s="26">
        <f t="shared" si="5793"/>
        <v>726.8</v>
      </c>
      <c r="AE1228" s="26">
        <f t="shared" si="5794"/>
        <v>726.8</v>
      </c>
      <c r="AF1228" s="26"/>
      <c r="AG1228" s="26">
        <f t="shared" si="5795"/>
        <v>726.8</v>
      </c>
      <c r="AH1228" s="26">
        <f t="shared" si="5796"/>
        <v>726.8</v>
      </c>
      <c r="AI1228" s="26">
        <f t="shared" si="5797"/>
        <v>726.8</v>
      </c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>
        <f t="shared" si="5846"/>
        <v>726.8</v>
      </c>
      <c r="AT1228" s="26">
        <f t="shared" si="5847"/>
        <v>726.8</v>
      </c>
      <c r="AU1228" s="26">
        <f t="shared" si="5848"/>
        <v>726.8</v>
      </c>
      <c r="AV1228" s="26"/>
      <c r="AW1228" s="26"/>
      <c r="AX1228" s="26"/>
      <c r="AY1228" s="26">
        <f t="shared" si="5849"/>
        <v>726.8</v>
      </c>
      <c r="AZ1228" s="26">
        <f t="shared" si="5850"/>
        <v>726.8</v>
      </c>
      <c r="BA1228" s="26">
        <f t="shared" si="5851"/>
        <v>726.8</v>
      </c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>
        <f t="shared" si="5785"/>
        <v>726.8</v>
      </c>
      <c r="BM1228" s="26"/>
      <c r="BN1228" s="53">
        <f t="shared" si="5783"/>
        <v>726.8</v>
      </c>
      <c r="BO1228" s="26">
        <f t="shared" si="5786"/>
        <v>726.8</v>
      </c>
      <c r="BP1228" s="26"/>
      <c r="BQ1228" s="53">
        <f t="shared" si="5784"/>
        <v>726.8</v>
      </c>
      <c r="BR1228" s="52">
        <f t="shared" si="5787"/>
        <v>726.8</v>
      </c>
      <c r="BS1228" s="26"/>
      <c r="BT1228" s="27"/>
    </row>
    <row r="1229" spans="1:73" s="81" customFormat="1" x14ac:dyDescent="0.3">
      <c r="A1229" s="63" t="s">
        <v>510</v>
      </c>
      <c r="B1229" s="63" t="s">
        <v>79</v>
      </c>
      <c r="C1229" s="63"/>
      <c r="D1229" s="63"/>
      <c r="E1229" s="69"/>
      <c r="F1229" s="64" t="s">
        <v>181</v>
      </c>
      <c r="G1229" s="17">
        <f t="shared" si="5963"/>
        <v>207.7</v>
      </c>
      <c r="H1229" s="17">
        <f t="shared" si="5964"/>
        <v>207.7</v>
      </c>
      <c r="I1229" s="17">
        <f t="shared" si="5965"/>
        <v>207.7</v>
      </c>
      <c r="J1229" s="17">
        <f t="shared" si="5966"/>
        <v>0</v>
      </c>
      <c r="K1229" s="17">
        <f t="shared" si="5967"/>
        <v>0</v>
      </c>
      <c r="L1229" s="17">
        <f t="shared" si="5968"/>
        <v>0</v>
      </c>
      <c r="M1229" s="17">
        <f t="shared" si="5910"/>
        <v>207.7</v>
      </c>
      <c r="N1229" s="17">
        <f t="shared" si="5911"/>
        <v>207.7</v>
      </c>
      <c r="O1229" s="17">
        <f t="shared" si="5912"/>
        <v>207.7</v>
      </c>
      <c r="P1229" s="17">
        <f t="shared" si="5969"/>
        <v>0</v>
      </c>
      <c r="Q1229" s="17">
        <f t="shared" si="5970"/>
        <v>0</v>
      </c>
      <c r="R1229" s="17">
        <f t="shared" si="5971"/>
        <v>0</v>
      </c>
      <c r="S1229" s="17">
        <f t="shared" si="5972"/>
        <v>0</v>
      </c>
      <c r="T1229" s="17">
        <f t="shared" si="5973"/>
        <v>0</v>
      </c>
      <c r="U1229" s="17">
        <f t="shared" si="5974"/>
        <v>0</v>
      </c>
      <c r="V1229" s="17">
        <f t="shared" si="5975"/>
        <v>0</v>
      </c>
      <c r="W1229" s="17">
        <f t="shared" si="5976"/>
        <v>0</v>
      </c>
      <c r="X1229" s="17">
        <f t="shared" si="5977"/>
        <v>0</v>
      </c>
      <c r="Y1229" s="17">
        <f t="shared" si="5978"/>
        <v>0</v>
      </c>
      <c r="Z1229" s="17">
        <f t="shared" si="5979"/>
        <v>0</v>
      </c>
      <c r="AA1229" s="17">
        <f t="shared" si="5980"/>
        <v>0</v>
      </c>
      <c r="AB1229" s="17">
        <f t="shared" si="5981"/>
        <v>0</v>
      </c>
      <c r="AC1229" s="17">
        <f t="shared" si="5792"/>
        <v>207.7</v>
      </c>
      <c r="AD1229" s="17">
        <f t="shared" si="5793"/>
        <v>207.7</v>
      </c>
      <c r="AE1229" s="17">
        <f t="shared" si="5794"/>
        <v>207.7</v>
      </c>
      <c r="AF1229" s="17">
        <f t="shared" si="5982"/>
        <v>0</v>
      </c>
      <c r="AG1229" s="17">
        <f t="shared" si="5795"/>
        <v>207.7</v>
      </c>
      <c r="AH1229" s="17">
        <f t="shared" si="5796"/>
        <v>207.7</v>
      </c>
      <c r="AI1229" s="17">
        <f t="shared" si="5797"/>
        <v>207.7</v>
      </c>
      <c r="AJ1229" s="17">
        <f t="shared" si="5983"/>
        <v>0</v>
      </c>
      <c r="AK1229" s="17">
        <f t="shared" si="5984"/>
        <v>0</v>
      </c>
      <c r="AL1229" s="17">
        <f t="shared" si="5985"/>
        <v>0</v>
      </c>
      <c r="AM1229" s="17">
        <f t="shared" si="5986"/>
        <v>0</v>
      </c>
      <c r="AN1229" s="17">
        <f t="shared" si="5987"/>
        <v>0</v>
      </c>
      <c r="AO1229" s="17">
        <f t="shared" si="5988"/>
        <v>0</v>
      </c>
      <c r="AP1229" s="17">
        <f t="shared" si="5989"/>
        <v>0</v>
      </c>
      <c r="AQ1229" s="17">
        <f t="shared" si="5990"/>
        <v>0</v>
      </c>
      <c r="AR1229" s="17">
        <f t="shared" si="5991"/>
        <v>0</v>
      </c>
      <c r="AS1229" s="17">
        <f t="shared" si="5846"/>
        <v>207.7</v>
      </c>
      <c r="AT1229" s="17">
        <f t="shared" si="5847"/>
        <v>207.7</v>
      </c>
      <c r="AU1229" s="17">
        <f t="shared" si="5848"/>
        <v>207.7</v>
      </c>
      <c r="AV1229" s="17">
        <f t="shared" si="5992"/>
        <v>0</v>
      </c>
      <c r="AW1229" s="17">
        <f t="shared" si="5993"/>
        <v>0</v>
      </c>
      <c r="AX1229" s="17">
        <f t="shared" si="5994"/>
        <v>0</v>
      </c>
      <c r="AY1229" s="17">
        <f t="shared" si="5849"/>
        <v>207.7</v>
      </c>
      <c r="AZ1229" s="17">
        <f t="shared" si="5850"/>
        <v>207.7</v>
      </c>
      <c r="BA1229" s="17">
        <f t="shared" si="5851"/>
        <v>207.7</v>
      </c>
      <c r="BB1229" s="17">
        <f t="shared" si="5995"/>
        <v>0</v>
      </c>
      <c r="BC1229" s="17">
        <f t="shared" si="5996"/>
        <v>0</v>
      </c>
      <c r="BD1229" s="17">
        <f t="shared" si="5997"/>
        <v>0</v>
      </c>
      <c r="BE1229" s="17">
        <f t="shared" si="5998"/>
        <v>0</v>
      </c>
      <c r="BF1229" s="17">
        <f t="shared" si="5999"/>
        <v>0</v>
      </c>
      <c r="BG1229" s="17">
        <f t="shared" si="6000"/>
        <v>0</v>
      </c>
      <c r="BH1229" s="17">
        <f t="shared" si="6001"/>
        <v>0</v>
      </c>
      <c r="BI1229" s="17">
        <f t="shared" si="6002"/>
        <v>0</v>
      </c>
      <c r="BJ1229" s="17">
        <f t="shared" si="6003"/>
        <v>0</v>
      </c>
      <c r="BK1229" s="17">
        <f t="shared" si="6004"/>
        <v>0</v>
      </c>
      <c r="BL1229" s="17">
        <f t="shared" si="5785"/>
        <v>207.7</v>
      </c>
      <c r="BM1229" s="17">
        <f t="shared" si="6005"/>
        <v>0</v>
      </c>
      <c r="BN1229" s="77">
        <f t="shared" si="5783"/>
        <v>207.7</v>
      </c>
      <c r="BO1229" s="17">
        <f t="shared" si="5786"/>
        <v>207.7</v>
      </c>
      <c r="BP1229" s="17">
        <f t="shared" si="6006"/>
        <v>0</v>
      </c>
      <c r="BQ1229" s="77">
        <f t="shared" si="5784"/>
        <v>207.7</v>
      </c>
      <c r="BR1229" s="79">
        <f t="shared" si="5787"/>
        <v>207.7</v>
      </c>
      <c r="BS1229" s="17">
        <f t="shared" si="6006"/>
        <v>0</v>
      </c>
      <c r="BT1229" s="18"/>
      <c r="BU1229" s="14"/>
    </row>
    <row r="1230" spans="1:73" s="82" customFormat="1" ht="31.2" x14ac:dyDescent="0.3">
      <c r="A1230" s="65" t="s">
        <v>510</v>
      </c>
      <c r="B1230" s="65" t="s">
        <v>79</v>
      </c>
      <c r="C1230" s="65" t="s">
        <v>62</v>
      </c>
      <c r="D1230" s="65"/>
      <c r="E1230" s="70"/>
      <c r="F1230" s="66" t="s">
        <v>182</v>
      </c>
      <c r="G1230" s="22">
        <f t="shared" si="5963"/>
        <v>207.7</v>
      </c>
      <c r="H1230" s="22">
        <f t="shared" si="5964"/>
        <v>207.7</v>
      </c>
      <c r="I1230" s="22">
        <f t="shared" si="5965"/>
        <v>207.7</v>
      </c>
      <c r="J1230" s="22">
        <f t="shared" si="5966"/>
        <v>0</v>
      </c>
      <c r="K1230" s="22">
        <f t="shared" si="5967"/>
        <v>0</v>
      </c>
      <c r="L1230" s="22">
        <f t="shared" si="5968"/>
        <v>0</v>
      </c>
      <c r="M1230" s="22">
        <f t="shared" si="5910"/>
        <v>207.7</v>
      </c>
      <c r="N1230" s="22">
        <f t="shared" si="5911"/>
        <v>207.7</v>
      </c>
      <c r="O1230" s="22">
        <f t="shared" si="5912"/>
        <v>207.7</v>
      </c>
      <c r="P1230" s="22">
        <f t="shared" si="5969"/>
        <v>0</v>
      </c>
      <c r="Q1230" s="22">
        <f t="shared" si="5970"/>
        <v>0</v>
      </c>
      <c r="R1230" s="22">
        <f t="shared" si="5971"/>
        <v>0</v>
      </c>
      <c r="S1230" s="22">
        <f t="shared" si="5972"/>
        <v>0</v>
      </c>
      <c r="T1230" s="22">
        <f t="shared" si="5973"/>
        <v>0</v>
      </c>
      <c r="U1230" s="22">
        <f t="shared" si="5974"/>
        <v>0</v>
      </c>
      <c r="V1230" s="22">
        <f t="shared" si="5975"/>
        <v>0</v>
      </c>
      <c r="W1230" s="22">
        <f t="shared" si="5976"/>
        <v>0</v>
      </c>
      <c r="X1230" s="22">
        <f t="shared" si="5977"/>
        <v>0</v>
      </c>
      <c r="Y1230" s="22">
        <f t="shared" si="5978"/>
        <v>0</v>
      </c>
      <c r="Z1230" s="22">
        <f t="shared" si="5979"/>
        <v>0</v>
      </c>
      <c r="AA1230" s="22">
        <f t="shared" si="5980"/>
        <v>0</v>
      </c>
      <c r="AB1230" s="22">
        <f t="shared" si="5981"/>
        <v>0</v>
      </c>
      <c r="AC1230" s="22">
        <f t="shared" si="5792"/>
        <v>207.7</v>
      </c>
      <c r="AD1230" s="22">
        <f t="shared" si="5793"/>
        <v>207.7</v>
      </c>
      <c r="AE1230" s="22">
        <f t="shared" si="5794"/>
        <v>207.7</v>
      </c>
      <c r="AF1230" s="22">
        <f t="shared" si="5982"/>
        <v>0</v>
      </c>
      <c r="AG1230" s="22">
        <f t="shared" si="5795"/>
        <v>207.7</v>
      </c>
      <c r="AH1230" s="22">
        <f t="shared" si="5796"/>
        <v>207.7</v>
      </c>
      <c r="AI1230" s="22">
        <f t="shared" si="5797"/>
        <v>207.7</v>
      </c>
      <c r="AJ1230" s="22">
        <f t="shared" si="5983"/>
        <v>0</v>
      </c>
      <c r="AK1230" s="22">
        <f t="shared" si="5984"/>
        <v>0</v>
      </c>
      <c r="AL1230" s="22">
        <f t="shared" si="5985"/>
        <v>0</v>
      </c>
      <c r="AM1230" s="22">
        <f t="shared" si="5986"/>
        <v>0</v>
      </c>
      <c r="AN1230" s="22">
        <f t="shared" si="5987"/>
        <v>0</v>
      </c>
      <c r="AO1230" s="22">
        <f t="shared" si="5988"/>
        <v>0</v>
      </c>
      <c r="AP1230" s="22">
        <f t="shared" si="5989"/>
        <v>0</v>
      </c>
      <c r="AQ1230" s="22">
        <f t="shared" si="5990"/>
        <v>0</v>
      </c>
      <c r="AR1230" s="22">
        <f t="shared" si="5991"/>
        <v>0</v>
      </c>
      <c r="AS1230" s="22">
        <f t="shared" si="5846"/>
        <v>207.7</v>
      </c>
      <c r="AT1230" s="22">
        <f t="shared" si="5847"/>
        <v>207.7</v>
      </c>
      <c r="AU1230" s="22">
        <f t="shared" si="5848"/>
        <v>207.7</v>
      </c>
      <c r="AV1230" s="22">
        <f t="shared" si="5992"/>
        <v>0</v>
      </c>
      <c r="AW1230" s="22">
        <f t="shared" si="5993"/>
        <v>0</v>
      </c>
      <c r="AX1230" s="22">
        <f t="shared" si="5994"/>
        <v>0</v>
      </c>
      <c r="AY1230" s="22">
        <f t="shared" si="5849"/>
        <v>207.7</v>
      </c>
      <c r="AZ1230" s="22">
        <f t="shared" si="5850"/>
        <v>207.7</v>
      </c>
      <c r="BA1230" s="22">
        <f t="shared" si="5851"/>
        <v>207.7</v>
      </c>
      <c r="BB1230" s="22">
        <f t="shared" si="5995"/>
        <v>0</v>
      </c>
      <c r="BC1230" s="22">
        <f t="shared" si="5996"/>
        <v>0</v>
      </c>
      <c r="BD1230" s="22">
        <f t="shared" si="5997"/>
        <v>0</v>
      </c>
      <c r="BE1230" s="22">
        <f t="shared" si="5998"/>
        <v>0</v>
      </c>
      <c r="BF1230" s="22">
        <f t="shared" si="5999"/>
        <v>0</v>
      </c>
      <c r="BG1230" s="22">
        <f t="shared" si="6000"/>
        <v>0</v>
      </c>
      <c r="BH1230" s="22">
        <f t="shared" si="6001"/>
        <v>0</v>
      </c>
      <c r="BI1230" s="22">
        <f t="shared" si="6002"/>
        <v>0</v>
      </c>
      <c r="BJ1230" s="22">
        <f t="shared" si="6003"/>
        <v>0</v>
      </c>
      <c r="BK1230" s="22">
        <f t="shared" si="6004"/>
        <v>0</v>
      </c>
      <c r="BL1230" s="22">
        <f t="shared" si="5785"/>
        <v>207.7</v>
      </c>
      <c r="BM1230" s="22">
        <f t="shared" si="6005"/>
        <v>0</v>
      </c>
      <c r="BN1230" s="78">
        <f t="shared" si="5783"/>
        <v>207.7</v>
      </c>
      <c r="BO1230" s="22">
        <f t="shared" si="5786"/>
        <v>207.7</v>
      </c>
      <c r="BP1230" s="22">
        <f t="shared" si="6006"/>
        <v>0</v>
      </c>
      <c r="BQ1230" s="78">
        <f t="shared" si="5784"/>
        <v>207.7</v>
      </c>
      <c r="BR1230" s="80">
        <f t="shared" si="5787"/>
        <v>207.7</v>
      </c>
      <c r="BS1230" s="22">
        <f t="shared" si="6006"/>
        <v>0</v>
      </c>
      <c r="BT1230" s="23"/>
      <c r="BU1230" s="19"/>
    </row>
    <row r="1231" spans="1:73" ht="31.2" x14ac:dyDescent="0.3">
      <c r="A1231" s="67" t="s">
        <v>510</v>
      </c>
      <c r="B1231" s="67" t="s">
        <v>79</v>
      </c>
      <c r="C1231" s="67" t="s">
        <v>62</v>
      </c>
      <c r="D1231" s="67" t="s">
        <v>147</v>
      </c>
      <c r="E1231" s="71"/>
      <c r="F1231" s="68" t="s">
        <v>148</v>
      </c>
      <c r="G1231" s="26">
        <f t="shared" si="5963"/>
        <v>207.7</v>
      </c>
      <c r="H1231" s="26">
        <f t="shared" si="5964"/>
        <v>207.7</v>
      </c>
      <c r="I1231" s="26">
        <f t="shared" si="5965"/>
        <v>207.7</v>
      </c>
      <c r="J1231" s="26">
        <f t="shared" si="5966"/>
        <v>0</v>
      </c>
      <c r="K1231" s="26">
        <f t="shared" si="5967"/>
        <v>0</v>
      </c>
      <c r="L1231" s="26">
        <f t="shared" si="5968"/>
        <v>0</v>
      </c>
      <c r="M1231" s="26">
        <f t="shared" si="5910"/>
        <v>207.7</v>
      </c>
      <c r="N1231" s="26">
        <f t="shared" si="5911"/>
        <v>207.7</v>
      </c>
      <c r="O1231" s="26">
        <f t="shared" si="5912"/>
        <v>207.7</v>
      </c>
      <c r="P1231" s="26">
        <f t="shared" si="5969"/>
        <v>0</v>
      </c>
      <c r="Q1231" s="26">
        <f t="shared" si="5970"/>
        <v>0</v>
      </c>
      <c r="R1231" s="26">
        <f t="shared" si="5971"/>
        <v>0</v>
      </c>
      <c r="S1231" s="26">
        <f t="shared" si="5972"/>
        <v>0</v>
      </c>
      <c r="T1231" s="26">
        <f t="shared" si="5973"/>
        <v>0</v>
      </c>
      <c r="U1231" s="26">
        <f t="shared" si="5974"/>
        <v>0</v>
      </c>
      <c r="V1231" s="26">
        <f t="shared" si="5975"/>
        <v>0</v>
      </c>
      <c r="W1231" s="26">
        <f t="shared" si="5976"/>
        <v>0</v>
      </c>
      <c r="X1231" s="26">
        <f t="shared" si="5977"/>
        <v>0</v>
      </c>
      <c r="Y1231" s="26">
        <f t="shared" si="5978"/>
        <v>0</v>
      </c>
      <c r="Z1231" s="26">
        <f t="shared" si="5979"/>
        <v>0</v>
      </c>
      <c r="AA1231" s="26">
        <f t="shared" si="5980"/>
        <v>0</v>
      </c>
      <c r="AB1231" s="26">
        <f t="shared" si="5981"/>
        <v>0</v>
      </c>
      <c r="AC1231" s="26">
        <f t="shared" si="5792"/>
        <v>207.7</v>
      </c>
      <c r="AD1231" s="26">
        <f t="shared" si="5793"/>
        <v>207.7</v>
      </c>
      <c r="AE1231" s="26">
        <f t="shared" si="5794"/>
        <v>207.7</v>
      </c>
      <c r="AF1231" s="26">
        <f t="shared" si="5982"/>
        <v>0</v>
      </c>
      <c r="AG1231" s="26">
        <f t="shared" si="5795"/>
        <v>207.7</v>
      </c>
      <c r="AH1231" s="26">
        <f t="shared" si="5796"/>
        <v>207.7</v>
      </c>
      <c r="AI1231" s="26">
        <f t="shared" si="5797"/>
        <v>207.7</v>
      </c>
      <c r="AJ1231" s="26">
        <f t="shared" si="5983"/>
        <v>0</v>
      </c>
      <c r="AK1231" s="26">
        <f t="shared" si="5984"/>
        <v>0</v>
      </c>
      <c r="AL1231" s="26">
        <f t="shared" si="5985"/>
        <v>0</v>
      </c>
      <c r="AM1231" s="26">
        <f t="shared" si="5986"/>
        <v>0</v>
      </c>
      <c r="AN1231" s="26">
        <f t="shared" si="5987"/>
        <v>0</v>
      </c>
      <c r="AO1231" s="26">
        <f t="shared" si="5988"/>
        <v>0</v>
      </c>
      <c r="AP1231" s="26">
        <f t="shared" si="5989"/>
        <v>0</v>
      </c>
      <c r="AQ1231" s="26">
        <f t="shared" si="5990"/>
        <v>0</v>
      </c>
      <c r="AR1231" s="26">
        <f t="shared" si="5991"/>
        <v>0</v>
      </c>
      <c r="AS1231" s="26">
        <f t="shared" si="5846"/>
        <v>207.7</v>
      </c>
      <c r="AT1231" s="26">
        <f t="shared" si="5847"/>
        <v>207.7</v>
      </c>
      <c r="AU1231" s="26">
        <f t="shared" si="5848"/>
        <v>207.7</v>
      </c>
      <c r="AV1231" s="26">
        <f t="shared" si="5992"/>
        <v>0</v>
      </c>
      <c r="AW1231" s="26">
        <f t="shared" si="5993"/>
        <v>0</v>
      </c>
      <c r="AX1231" s="26">
        <f t="shared" si="5994"/>
        <v>0</v>
      </c>
      <c r="AY1231" s="26">
        <f t="shared" si="5849"/>
        <v>207.7</v>
      </c>
      <c r="AZ1231" s="26">
        <f t="shared" si="5850"/>
        <v>207.7</v>
      </c>
      <c r="BA1231" s="26">
        <f t="shared" si="5851"/>
        <v>207.7</v>
      </c>
      <c r="BB1231" s="26">
        <f t="shared" si="5995"/>
        <v>0</v>
      </c>
      <c r="BC1231" s="26">
        <f t="shared" si="5996"/>
        <v>0</v>
      </c>
      <c r="BD1231" s="26">
        <f t="shared" si="5997"/>
        <v>0</v>
      </c>
      <c r="BE1231" s="26">
        <f t="shared" si="5998"/>
        <v>0</v>
      </c>
      <c r="BF1231" s="26">
        <f t="shared" si="5999"/>
        <v>0</v>
      </c>
      <c r="BG1231" s="26">
        <f t="shared" si="6000"/>
        <v>0</v>
      </c>
      <c r="BH1231" s="26">
        <f t="shared" si="6001"/>
        <v>0</v>
      </c>
      <c r="BI1231" s="26">
        <f t="shared" si="6002"/>
        <v>0</v>
      </c>
      <c r="BJ1231" s="26">
        <f t="shared" si="6003"/>
        <v>0</v>
      </c>
      <c r="BK1231" s="26">
        <f t="shared" si="6004"/>
        <v>0</v>
      </c>
      <c r="BL1231" s="26">
        <f t="shared" si="5785"/>
        <v>207.7</v>
      </c>
      <c r="BM1231" s="26">
        <f t="shared" si="6005"/>
        <v>0</v>
      </c>
      <c r="BN1231" s="53">
        <f t="shared" si="5783"/>
        <v>207.7</v>
      </c>
      <c r="BO1231" s="26">
        <f t="shared" si="5786"/>
        <v>207.7</v>
      </c>
      <c r="BP1231" s="26">
        <f t="shared" si="6006"/>
        <v>0</v>
      </c>
      <c r="BQ1231" s="53">
        <f t="shared" si="5784"/>
        <v>207.7</v>
      </c>
      <c r="BR1231" s="52">
        <f t="shared" si="5787"/>
        <v>207.7</v>
      </c>
      <c r="BS1231" s="26">
        <f t="shared" si="6006"/>
        <v>0</v>
      </c>
      <c r="BT1231" s="27"/>
    </row>
    <row r="1232" spans="1:73" x14ac:dyDescent="0.3">
      <c r="A1232" s="67" t="s">
        <v>510</v>
      </c>
      <c r="B1232" s="67" t="s">
        <v>79</v>
      </c>
      <c r="C1232" s="67" t="s">
        <v>62</v>
      </c>
      <c r="D1232" s="67" t="s">
        <v>149</v>
      </c>
      <c r="E1232" s="71"/>
      <c r="F1232" s="68" t="s">
        <v>33</v>
      </c>
      <c r="G1232" s="26">
        <f t="shared" si="5963"/>
        <v>207.7</v>
      </c>
      <c r="H1232" s="26">
        <f t="shared" si="5964"/>
        <v>207.7</v>
      </c>
      <c r="I1232" s="26">
        <f t="shared" si="5965"/>
        <v>207.7</v>
      </c>
      <c r="J1232" s="26">
        <f t="shared" si="5966"/>
        <v>0</v>
      </c>
      <c r="K1232" s="26">
        <f t="shared" si="5967"/>
        <v>0</v>
      </c>
      <c r="L1232" s="26">
        <f t="shared" si="5968"/>
        <v>0</v>
      </c>
      <c r="M1232" s="26">
        <f t="shared" si="5910"/>
        <v>207.7</v>
      </c>
      <c r="N1232" s="26">
        <f t="shared" si="5911"/>
        <v>207.7</v>
      </c>
      <c r="O1232" s="26">
        <f t="shared" si="5912"/>
        <v>207.7</v>
      </c>
      <c r="P1232" s="26">
        <f t="shared" si="5969"/>
        <v>0</v>
      </c>
      <c r="Q1232" s="26">
        <f t="shared" si="5970"/>
        <v>0</v>
      </c>
      <c r="R1232" s="26">
        <f t="shared" si="5971"/>
        <v>0</v>
      </c>
      <c r="S1232" s="26">
        <f t="shared" si="5972"/>
        <v>0</v>
      </c>
      <c r="T1232" s="26">
        <f t="shared" si="5973"/>
        <v>0</v>
      </c>
      <c r="U1232" s="26">
        <f t="shared" si="5974"/>
        <v>0</v>
      </c>
      <c r="V1232" s="26">
        <f t="shared" si="5975"/>
        <v>0</v>
      </c>
      <c r="W1232" s="26">
        <f t="shared" si="5976"/>
        <v>0</v>
      </c>
      <c r="X1232" s="26">
        <f t="shared" si="5977"/>
        <v>0</v>
      </c>
      <c r="Y1232" s="26">
        <f t="shared" si="5978"/>
        <v>0</v>
      </c>
      <c r="Z1232" s="26">
        <f t="shared" si="5979"/>
        <v>0</v>
      </c>
      <c r="AA1232" s="26">
        <f t="shared" si="5980"/>
        <v>0</v>
      </c>
      <c r="AB1232" s="26">
        <f t="shared" si="5981"/>
        <v>0</v>
      </c>
      <c r="AC1232" s="26">
        <f t="shared" si="5792"/>
        <v>207.7</v>
      </c>
      <c r="AD1232" s="26">
        <f t="shared" si="5793"/>
        <v>207.7</v>
      </c>
      <c r="AE1232" s="26">
        <f t="shared" si="5794"/>
        <v>207.7</v>
      </c>
      <c r="AF1232" s="26">
        <f t="shared" si="5982"/>
        <v>0</v>
      </c>
      <c r="AG1232" s="26">
        <f t="shared" si="5795"/>
        <v>207.7</v>
      </c>
      <c r="AH1232" s="26">
        <f t="shared" si="5796"/>
        <v>207.7</v>
      </c>
      <c r="AI1232" s="26">
        <f t="shared" si="5797"/>
        <v>207.7</v>
      </c>
      <c r="AJ1232" s="26">
        <f t="shared" si="5983"/>
        <v>0</v>
      </c>
      <c r="AK1232" s="26">
        <f t="shared" si="5984"/>
        <v>0</v>
      </c>
      <c r="AL1232" s="26">
        <f t="shared" si="5985"/>
        <v>0</v>
      </c>
      <c r="AM1232" s="26">
        <f t="shared" si="5986"/>
        <v>0</v>
      </c>
      <c r="AN1232" s="26">
        <f t="shared" si="5987"/>
        <v>0</v>
      </c>
      <c r="AO1232" s="26">
        <f t="shared" si="5988"/>
        <v>0</v>
      </c>
      <c r="AP1232" s="26">
        <f t="shared" si="5989"/>
        <v>0</v>
      </c>
      <c r="AQ1232" s="26">
        <f t="shared" si="5990"/>
        <v>0</v>
      </c>
      <c r="AR1232" s="26">
        <f t="shared" si="5991"/>
        <v>0</v>
      </c>
      <c r="AS1232" s="26">
        <f t="shared" si="5846"/>
        <v>207.7</v>
      </c>
      <c r="AT1232" s="26">
        <f t="shared" si="5847"/>
        <v>207.7</v>
      </c>
      <c r="AU1232" s="26">
        <f t="shared" si="5848"/>
        <v>207.7</v>
      </c>
      <c r="AV1232" s="26">
        <f t="shared" si="5992"/>
        <v>0</v>
      </c>
      <c r="AW1232" s="26">
        <f t="shared" si="5993"/>
        <v>0</v>
      </c>
      <c r="AX1232" s="26">
        <f t="shared" si="5994"/>
        <v>0</v>
      </c>
      <c r="AY1232" s="26">
        <f t="shared" si="5849"/>
        <v>207.7</v>
      </c>
      <c r="AZ1232" s="26">
        <f t="shared" si="5850"/>
        <v>207.7</v>
      </c>
      <c r="BA1232" s="26">
        <f t="shared" si="5851"/>
        <v>207.7</v>
      </c>
      <c r="BB1232" s="26">
        <f t="shared" si="5995"/>
        <v>0</v>
      </c>
      <c r="BC1232" s="26">
        <f t="shared" si="5996"/>
        <v>0</v>
      </c>
      <c r="BD1232" s="26">
        <f t="shared" si="5997"/>
        <v>0</v>
      </c>
      <c r="BE1232" s="26">
        <f t="shared" si="5998"/>
        <v>0</v>
      </c>
      <c r="BF1232" s="26">
        <f t="shared" si="5999"/>
        <v>0</v>
      </c>
      <c r="BG1232" s="26">
        <f t="shared" si="6000"/>
        <v>0</v>
      </c>
      <c r="BH1232" s="26">
        <f t="shared" si="6001"/>
        <v>0</v>
      </c>
      <c r="BI1232" s="26">
        <f t="shared" si="6002"/>
        <v>0</v>
      </c>
      <c r="BJ1232" s="26">
        <f t="shared" si="6003"/>
        <v>0</v>
      </c>
      <c r="BK1232" s="26">
        <f t="shared" si="6004"/>
        <v>0</v>
      </c>
      <c r="BL1232" s="26">
        <f t="shared" si="5785"/>
        <v>207.7</v>
      </c>
      <c r="BM1232" s="26">
        <f t="shared" si="6005"/>
        <v>0</v>
      </c>
      <c r="BN1232" s="53">
        <f t="shared" si="5783"/>
        <v>207.7</v>
      </c>
      <c r="BO1232" s="26">
        <f t="shared" si="5786"/>
        <v>207.7</v>
      </c>
      <c r="BP1232" s="26">
        <f t="shared" si="6006"/>
        <v>0</v>
      </c>
      <c r="BQ1232" s="53">
        <f t="shared" si="5784"/>
        <v>207.7</v>
      </c>
      <c r="BR1232" s="52">
        <f t="shared" si="5787"/>
        <v>207.7</v>
      </c>
      <c r="BS1232" s="26">
        <f t="shared" si="6006"/>
        <v>0</v>
      </c>
      <c r="BT1232" s="27"/>
    </row>
    <row r="1233" spans="1:73" ht="46.8" x14ac:dyDescent="0.3">
      <c r="A1233" s="67" t="s">
        <v>510</v>
      </c>
      <c r="B1233" s="67" t="s">
        <v>79</v>
      </c>
      <c r="C1233" s="67" t="s">
        <v>62</v>
      </c>
      <c r="D1233" s="67" t="s">
        <v>167</v>
      </c>
      <c r="E1233" s="71"/>
      <c r="F1233" s="83" t="s">
        <v>168</v>
      </c>
      <c r="G1233" s="26">
        <f t="shared" si="5963"/>
        <v>207.7</v>
      </c>
      <c r="H1233" s="26">
        <f t="shared" si="5964"/>
        <v>207.7</v>
      </c>
      <c r="I1233" s="26">
        <f t="shared" si="5965"/>
        <v>207.7</v>
      </c>
      <c r="J1233" s="26">
        <f t="shared" si="5966"/>
        <v>0</v>
      </c>
      <c r="K1233" s="26">
        <f t="shared" si="5967"/>
        <v>0</v>
      </c>
      <c r="L1233" s="26">
        <f t="shared" si="5968"/>
        <v>0</v>
      </c>
      <c r="M1233" s="26">
        <f t="shared" si="5910"/>
        <v>207.7</v>
      </c>
      <c r="N1233" s="26">
        <f t="shared" si="5911"/>
        <v>207.7</v>
      </c>
      <c r="O1233" s="26">
        <f t="shared" si="5912"/>
        <v>207.7</v>
      </c>
      <c r="P1233" s="26">
        <f t="shared" si="5969"/>
        <v>0</v>
      </c>
      <c r="Q1233" s="26">
        <f t="shared" si="5970"/>
        <v>0</v>
      </c>
      <c r="R1233" s="26">
        <f t="shared" si="5971"/>
        <v>0</v>
      </c>
      <c r="S1233" s="26">
        <f t="shared" si="5972"/>
        <v>0</v>
      </c>
      <c r="T1233" s="26">
        <f t="shared" si="5973"/>
        <v>0</v>
      </c>
      <c r="U1233" s="26">
        <f t="shared" si="5974"/>
        <v>0</v>
      </c>
      <c r="V1233" s="26">
        <f t="shared" si="5975"/>
        <v>0</v>
      </c>
      <c r="W1233" s="26">
        <f t="shared" si="5976"/>
        <v>0</v>
      </c>
      <c r="X1233" s="26">
        <f t="shared" si="5977"/>
        <v>0</v>
      </c>
      <c r="Y1233" s="26">
        <f t="shared" si="5978"/>
        <v>0</v>
      </c>
      <c r="Z1233" s="26">
        <f t="shared" si="5979"/>
        <v>0</v>
      </c>
      <c r="AA1233" s="26">
        <f t="shared" si="5980"/>
        <v>0</v>
      </c>
      <c r="AB1233" s="26">
        <f t="shared" si="5981"/>
        <v>0</v>
      </c>
      <c r="AC1233" s="26">
        <f t="shared" si="5792"/>
        <v>207.7</v>
      </c>
      <c r="AD1233" s="26">
        <f t="shared" si="5793"/>
        <v>207.7</v>
      </c>
      <c r="AE1233" s="26">
        <f t="shared" si="5794"/>
        <v>207.7</v>
      </c>
      <c r="AF1233" s="26">
        <f t="shared" si="5982"/>
        <v>0</v>
      </c>
      <c r="AG1233" s="26">
        <f t="shared" si="5795"/>
        <v>207.7</v>
      </c>
      <c r="AH1233" s="26">
        <f t="shared" si="5796"/>
        <v>207.7</v>
      </c>
      <c r="AI1233" s="26">
        <f t="shared" si="5797"/>
        <v>207.7</v>
      </c>
      <c r="AJ1233" s="26">
        <f t="shared" si="5983"/>
        <v>0</v>
      </c>
      <c r="AK1233" s="26">
        <f t="shared" si="5984"/>
        <v>0</v>
      </c>
      <c r="AL1233" s="26">
        <f t="shared" si="5985"/>
        <v>0</v>
      </c>
      <c r="AM1233" s="26">
        <f t="shared" si="5986"/>
        <v>0</v>
      </c>
      <c r="AN1233" s="26">
        <f t="shared" si="5987"/>
        <v>0</v>
      </c>
      <c r="AO1233" s="26">
        <f t="shared" si="5988"/>
        <v>0</v>
      </c>
      <c r="AP1233" s="26">
        <f t="shared" si="5989"/>
        <v>0</v>
      </c>
      <c r="AQ1233" s="26">
        <f t="shared" si="5990"/>
        <v>0</v>
      </c>
      <c r="AR1233" s="26">
        <f t="shared" si="5991"/>
        <v>0</v>
      </c>
      <c r="AS1233" s="26">
        <f t="shared" si="5846"/>
        <v>207.7</v>
      </c>
      <c r="AT1233" s="26">
        <f t="shared" si="5847"/>
        <v>207.7</v>
      </c>
      <c r="AU1233" s="26">
        <f t="shared" si="5848"/>
        <v>207.7</v>
      </c>
      <c r="AV1233" s="26">
        <f t="shared" si="5992"/>
        <v>0</v>
      </c>
      <c r="AW1233" s="26">
        <f t="shared" si="5993"/>
        <v>0</v>
      </c>
      <c r="AX1233" s="26">
        <f t="shared" si="5994"/>
        <v>0</v>
      </c>
      <c r="AY1233" s="26">
        <f t="shared" si="5849"/>
        <v>207.7</v>
      </c>
      <c r="AZ1233" s="26">
        <f t="shared" si="5850"/>
        <v>207.7</v>
      </c>
      <c r="BA1233" s="26">
        <f t="shared" si="5851"/>
        <v>207.7</v>
      </c>
      <c r="BB1233" s="26">
        <f t="shared" si="5995"/>
        <v>0</v>
      </c>
      <c r="BC1233" s="26">
        <f t="shared" si="5996"/>
        <v>0</v>
      </c>
      <c r="BD1233" s="26">
        <f t="shared" si="5997"/>
        <v>0</v>
      </c>
      <c r="BE1233" s="26">
        <f t="shared" si="5998"/>
        <v>0</v>
      </c>
      <c r="BF1233" s="26">
        <f t="shared" si="5999"/>
        <v>0</v>
      </c>
      <c r="BG1233" s="26">
        <f t="shared" si="6000"/>
        <v>0</v>
      </c>
      <c r="BH1233" s="26">
        <f t="shared" si="6001"/>
        <v>0</v>
      </c>
      <c r="BI1233" s="26">
        <f t="shared" si="6002"/>
        <v>0</v>
      </c>
      <c r="BJ1233" s="26">
        <f t="shared" si="6003"/>
        <v>0</v>
      </c>
      <c r="BK1233" s="26">
        <f t="shared" si="6004"/>
        <v>0</v>
      </c>
      <c r="BL1233" s="26">
        <f t="shared" si="5785"/>
        <v>207.7</v>
      </c>
      <c r="BM1233" s="26">
        <f t="shared" si="6005"/>
        <v>0</v>
      </c>
      <c r="BN1233" s="53">
        <f t="shared" si="5783"/>
        <v>207.7</v>
      </c>
      <c r="BO1233" s="26">
        <f t="shared" si="5786"/>
        <v>207.7</v>
      </c>
      <c r="BP1233" s="26">
        <f t="shared" si="6006"/>
        <v>0</v>
      </c>
      <c r="BQ1233" s="53">
        <f t="shared" si="5784"/>
        <v>207.7</v>
      </c>
      <c r="BR1233" s="52">
        <f t="shared" si="5787"/>
        <v>207.7</v>
      </c>
      <c r="BS1233" s="26">
        <f t="shared" si="6006"/>
        <v>0</v>
      </c>
      <c r="BT1233" s="27"/>
    </row>
    <row r="1234" spans="1:73" x14ac:dyDescent="0.3">
      <c r="A1234" s="67" t="s">
        <v>510</v>
      </c>
      <c r="B1234" s="67" t="s">
        <v>79</v>
      </c>
      <c r="C1234" s="67" t="s">
        <v>62</v>
      </c>
      <c r="D1234" s="67" t="s">
        <v>183</v>
      </c>
      <c r="E1234" s="71"/>
      <c r="F1234" s="68" t="s">
        <v>184</v>
      </c>
      <c r="G1234" s="26">
        <f t="shared" si="5963"/>
        <v>207.7</v>
      </c>
      <c r="H1234" s="26">
        <f t="shared" si="5964"/>
        <v>207.7</v>
      </c>
      <c r="I1234" s="26">
        <f t="shared" si="5965"/>
        <v>207.7</v>
      </c>
      <c r="J1234" s="26">
        <f t="shared" si="5966"/>
        <v>0</v>
      </c>
      <c r="K1234" s="26">
        <f t="shared" si="5967"/>
        <v>0</v>
      </c>
      <c r="L1234" s="26">
        <f t="shared" si="5968"/>
        <v>0</v>
      </c>
      <c r="M1234" s="26">
        <f t="shared" si="5910"/>
        <v>207.7</v>
      </c>
      <c r="N1234" s="26">
        <f t="shared" si="5911"/>
        <v>207.7</v>
      </c>
      <c r="O1234" s="26">
        <f t="shared" si="5912"/>
        <v>207.7</v>
      </c>
      <c r="P1234" s="26">
        <f t="shared" si="5969"/>
        <v>0</v>
      </c>
      <c r="Q1234" s="26">
        <f t="shared" si="5970"/>
        <v>0</v>
      </c>
      <c r="R1234" s="26">
        <f t="shared" si="5971"/>
        <v>0</v>
      </c>
      <c r="S1234" s="26">
        <f t="shared" si="5972"/>
        <v>0</v>
      </c>
      <c r="T1234" s="26">
        <f t="shared" si="5973"/>
        <v>0</v>
      </c>
      <c r="U1234" s="26">
        <f t="shared" si="5974"/>
        <v>0</v>
      </c>
      <c r="V1234" s="26">
        <f t="shared" si="5975"/>
        <v>0</v>
      </c>
      <c r="W1234" s="26">
        <f t="shared" si="5976"/>
        <v>0</v>
      </c>
      <c r="X1234" s="26">
        <f t="shared" si="5977"/>
        <v>0</v>
      </c>
      <c r="Y1234" s="26">
        <f t="shared" si="5978"/>
        <v>0</v>
      </c>
      <c r="Z1234" s="26">
        <f t="shared" si="5979"/>
        <v>0</v>
      </c>
      <c r="AA1234" s="26">
        <f t="shared" si="5980"/>
        <v>0</v>
      </c>
      <c r="AB1234" s="26">
        <f t="shared" si="5981"/>
        <v>0</v>
      </c>
      <c r="AC1234" s="26">
        <f t="shared" si="5792"/>
        <v>207.7</v>
      </c>
      <c r="AD1234" s="26">
        <f t="shared" si="5793"/>
        <v>207.7</v>
      </c>
      <c r="AE1234" s="26">
        <f t="shared" si="5794"/>
        <v>207.7</v>
      </c>
      <c r="AF1234" s="26">
        <f t="shared" si="5982"/>
        <v>0</v>
      </c>
      <c r="AG1234" s="26">
        <f t="shared" si="5795"/>
        <v>207.7</v>
      </c>
      <c r="AH1234" s="26">
        <f t="shared" si="5796"/>
        <v>207.7</v>
      </c>
      <c r="AI1234" s="26">
        <f t="shared" si="5797"/>
        <v>207.7</v>
      </c>
      <c r="AJ1234" s="26">
        <f t="shared" si="5983"/>
        <v>0</v>
      </c>
      <c r="AK1234" s="26">
        <f t="shared" si="5984"/>
        <v>0</v>
      </c>
      <c r="AL1234" s="26">
        <f t="shared" si="5985"/>
        <v>0</v>
      </c>
      <c r="AM1234" s="26">
        <f t="shared" si="5986"/>
        <v>0</v>
      </c>
      <c r="AN1234" s="26">
        <f t="shared" si="5987"/>
        <v>0</v>
      </c>
      <c r="AO1234" s="26">
        <f t="shared" si="5988"/>
        <v>0</v>
      </c>
      <c r="AP1234" s="26">
        <f t="shared" si="5989"/>
        <v>0</v>
      </c>
      <c r="AQ1234" s="26">
        <f t="shared" si="5990"/>
        <v>0</v>
      </c>
      <c r="AR1234" s="26">
        <f t="shared" si="5991"/>
        <v>0</v>
      </c>
      <c r="AS1234" s="26">
        <f t="shared" si="5846"/>
        <v>207.7</v>
      </c>
      <c r="AT1234" s="26">
        <f t="shared" si="5847"/>
        <v>207.7</v>
      </c>
      <c r="AU1234" s="26">
        <f t="shared" si="5848"/>
        <v>207.7</v>
      </c>
      <c r="AV1234" s="26">
        <f t="shared" si="5992"/>
        <v>0</v>
      </c>
      <c r="AW1234" s="26">
        <f t="shared" si="5993"/>
        <v>0</v>
      </c>
      <c r="AX1234" s="26">
        <f t="shared" si="5994"/>
        <v>0</v>
      </c>
      <c r="AY1234" s="26">
        <f t="shared" si="5849"/>
        <v>207.7</v>
      </c>
      <c r="AZ1234" s="26">
        <f t="shared" si="5850"/>
        <v>207.7</v>
      </c>
      <c r="BA1234" s="26">
        <f t="shared" si="5851"/>
        <v>207.7</v>
      </c>
      <c r="BB1234" s="26">
        <f t="shared" si="5995"/>
        <v>0</v>
      </c>
      <c r="BC1234" s="26">
        <f t="shared" si="5996"/>
        <v>0</v>
      </c>
      <c r="BD1234" s="26">
        <f t="shared" si="5997"/>
        <v>0</v>
      </c>
      <c r="BE1234" s="26">
        <f t="shared" si="5998"/>
        <v>0</v>
      </c>
      <c r="BF1234" s="26">
        <f t="shared" si="5999"/>
        <v>0</v>
      </c>
      <c r="BG1234" s="26">
        <f t="shared" si="6000"/>
        <v>0</v>
      </c>
      <c r="BH1234" s="26">
        <f t="shared" si="6001"/>
        <v>0</v>
      </c>
      <c r="BI1234" s="26">
        <f t="shared" si="6002"/>
        <v>0</v>
      </c>
      <c r="BJ1234" s="26">
        <f t="shared" si="6003"/>
        <v>0</v>
      </c>
      <c r="BK1234" s="26">
        <f t="shared" si="6004"/>
        <v>0</v>
      </c>
      <c r="BL1234" s="26">
        <f t="shared" si="5785"/>
        <v>207.7</v>
      </c>
      <c r="BM1234" s="26">
        <f t="shared" si="6005"/>
        <v>0</v>
      </c>
      <c r="BN1234" s="53">
        <f t="shared" si="5783"/>
        <v>207.7</v>
      </c>
      <c r="BO1234" s="26">
        <f t="shared" si="5786"/>
        <v>207.7</v>
      </c>
      <c r="BP1234" s="26">
        <f t="shared" si="6006"/>
        <v>0</v>
      </c>
      <c r="BQ1234" s="53">
        <f t="shared" si="5784"/>
        <v>207.7</v>
      </c>
      <c r="BR1234" s="52">
        <f t="shared" si="5787"/>
        <v>207.7</v>
      </c>
      <c r="BS1234" s="26">
        <f t="shared" si="6006"/>
        <v>0</v>
      </c>
      <c r="BT1234" s="27"/>
    </row>
    <row r="1235" spans="1:73" ht="31.2" x14ac:dyDescent="0.3">
      <c r="A1235" s="67" t="s">
        <v>510</v>
      </c>
      <c r="B1235" s="67" t="s">
        <v>79</v>
      </c>
      <c r="C1235" s="67" t="s">
        <v>62</v>
      </c>
      <c r="D1235" s="67" t="s">
        <v>183</v>
      </c>
      <c r="E1235" s="67" t="s">
        <v>38</v>
      </c>
      <c r="F1235" s="68" t="s">
        <v>39</v>
      </c>
      <c r="G1235" s="26">
        <v>207.7</v>
      </c>
      <c r="H1235" s="26">
        <v>207.7</v>
      </c>
      <c r="I1235" s="26">
        <v>207.7</v>
      </c>
      <c r="J1235" s="26"/>
      <c r="K1235" s="26"/>
      <c r="L1235" s="26"/>
      <c r="M1235" s="26">
        <f t="shared" si="5910"/>
        <v>207.7</v>
      </c>
      <c r="N1235" s="26">
        <f t="shared" si="5911"/>
        <v>207.7</v>
      </c>
      <c r="O1235" s="26">
        <f t="shared" si="5912"/>
        <v>207.7</v>
      </c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>
        <f t="shared" si="5792"/>
        <v>207.7</v>
      </c>
      <c r="AD1235" s="26">
        <f t="shared" si="5793"/>
        <v>207.7</v>
      </c>
      <c r="AE1235" s="26">
        <f t="shared" si="5794"/>
        <v>207.7</v>
      </c>
      <c r="AF1235" s="26"/>
      <c r="AG1235" s="26">
        <f t="shared" si="5795"/>
        <v>207.7</v>
      </c>
      <c r="AH1235" s="26">
        <f t="shared" si="5796"/>
        <v>207.7</v>
      </c>
      <c r="AI1235" s="26">
        <f t="shared" si="5797"/>
        <v>207.7</v>
      </c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>
        <f t="shared" si="5846"/>
        <v>207.7</v>
      </c>
      <c r="AT1235" s="26">
        <f t="shared" si="5847"/>
        <v>207.7</v>
      </c>
      <c r="AU1235" s="26">
        <f t="shared" si="5848"/>
        <v>207.7</v>
      </c>
      <c r="AV1235" s="26"/>
      <c r="AW1235" s="26"/>
      <c r="AX1235" s="26"/>
      <c r="AY1235" s="26">
        <f t="shared" si="5849"/>
        <v>207.7</v>
      </c>
      <c r="AZ1235" s="26">
        <f t="shared" si="5850"/>
        <v>207.7</v>
      </c>
      <c r="BA1235" s="26">
        <f t="shared" si="5851"/>
        <v>207.7</v>
      </c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>
        <f t="shared" si="5785"/>
        <v>207.7</v>
      </c>
      <c r="BM1235" s="26"/>
      <c r="BN1235" s="53">
        <f t="shared" si="5783"/>
        <v>207.7</v>
      </c>
      <c r="BO1235" s="26">
        <f t="shared" si="5786"/>
        <v>207.7</v>
      </c>
      <c r="BP1235" s="26"/>
      <c r="BQ1235" s="53">
        <f t="shared" si="5784"/>
        <v>207.7</v>
      </c>
      <c r="BR1235" s="52">
        <f t="shared" si="5787"/>
        <v>207.7</v>
      </c>
      <c r="BS1235" s="26"/>
      <c r="BT1235" s="27"/>
    </row>
    <row r="1236" spans="1:73" s="81" customFormat="1" x14ac:dyDescent="0.3">
      <c r="A1236" s="63" t="s">
        <v>510</v>
      </c>
      <c r="B1236" s="63" t="s">
        <v>73</v>
      </c>
      <c r="C1236" s="63"/>
      <c r="D1236" s="63"/>
      <c r="E1236" s="63"/>
      <c r="F1236" s="64" t="s">
        <v>197</v>
      </c>
      <c r="G1236" s="17">
        <f t="shared" si="5963"/>
        <v>5401.1</v>
      </c>
      <c r="H1236" s="17">
        <f t="shared" si="5964"/>
        <v>5401.1</v>
      </c>
      <c r="I1236" s="17">
        <f t="shared" si="5965"/>
        <v>5401.1</v>
      </c>
      <c r="J1236" s="17">
        <f t="shared" si="5966"/>
        <v>0</v>
      </c>
      <c r="K1236" s="17">
        <f t="shared" si="5967"/>
        <v>0</v>
      </c>
      <c r="L1236" s="17">
        <f t="shared" si="5968"/>
        <v>0</v>
      </c>
      <c r="M1236" s="17">
        <f t="shared" si="5910"/>
        <v>5401.1</v>
      </c>
      <c r="N1236" s="17">
        <f t="shared" si="5911"/>
        <v>5401.1</v>
      </c>
      <c r="O1236" s="17">
        <f t="shared" si="5912"/>
        <v>5401.1</v>
      </c>
      <c r="P1236" s="17">
        <f t="shared" si="5969"/>
        <v>0</v>
      </c>
      <c r="Q1236" s="17">
        <f t="shared" si="5970"/>
        <v>0</v>
      </c>
      <c r="R1236" s="17">
        <f t="shared" si="5971"/>
        <v>0</v>
      </c>
      <c r="S1236" s="17">
        <f t="shared" si="5972"/>
        <v>0</v>
      </c>
      <c r="T1236" s="17">
        <f t="shared" si="5973"/>
        <v>0</v>
      </c>
      <c r="U1236" s="17">
        <f t="shared" si="5974"/>
        <v>0</v>
      </c>
      <c r="V1236" s="17">
        <f t="shared" si="5975"/>
        <v>0</v>
      </c>
      <c r="W1236" s="17">
        <f t="shared" si="5976"/>
        <v>0</v>
      </c>
      <c r="X1236" s="17">
        <f t="shared" si="5977"/>
        <v>0</v>
      </c>
      <c r="Y1236" s="17">
        <f t="shared" si="5978"/>
        <v>0</v>
      </c>
      <c r="Z1236" s="17">
        <f t="shared" si="5979"/>
        <v>0</v>
      </c>
      <c r="AA1236" s="17">
        <f t="shared" si="5980"/>
        <v>0</v>
      </c>
      <c r="AB1236" s="17">
        <f t="shared" si="5981"/>
        <v>0</v>
      </c>
      <c r="AC1236" s="17">
        <f t="shared" si="5792"/>
        <v>5401.1</v>
      </c>
      <c r="AD1236" s="17">
        <f t="shared" si="5793"/>
        <v>5401.1</v>
      </c>
      <c r="AE1236" s="17">
        <f t="shared" si="5794"/>
        <v>5401.1</v>
      </c>
      <c r="AF1236" s="17">
        <f t="shared" si="5982"/>
        <v>0</v>
      </c>
      <c r="AG1236" s="17">
        <f t="shared" si="5795"/>
        <v>5401.1</v>
      </c>
      <c r="AH1236" s="17">
        <f t="shared" si="5796"/>
        <v>5401.1</v>
      </c>
      <c r="AI1236" s="17">
        <f t="shared" si="5797"/>
        <v>5401.1</v>
      </c>
      <c r="AJ1236" s="17">
        <f t="shared" si="5983"/>
        <v>0</v>
      </c>
      <c r="AK1236" s="17">
        <f t="shared" si="5984"/>
        <v>0</v>
      </c>
      <c r="AL1236" s="17">
        <f t="shared" si="5985"/>
        <v>0</v>
      </c>
      <c r="AM1236" s="17">
        <f t="shared" si="5986"/>
        <v>0</v>
      </c>
      <c r="AN1236" s="17">
        <f t="shared" si="5987"/>
        <v>0</v>
      </c>
      <c r="AO1236" s="17">
        <f t="shared" si="5988"/>
        <v>0</v>
      </c>
      <c r="AP1236" s="17">
        <f t="shared" si="5989"/>
        <v>0</v>
      </c>
      <c r="AQ1236" s="17">
        <f t="shared" si="5990"/>
        <v>0</v>
      </c>
      <c r="AR1236" s="17">
        <f t="shared" si="5991"/>
        <v>0</v>
      </c>
      <c r="AS1236" s="17">
        <f t="shared" si="5846"/>
        <v>5401.1</v>
      </c>
      <c r="AT1236" s="17">
        <f t="shared" si="5847"/>
        <v>5401.1</v>
      </c>
      <c r="AU1236" s="17">
        <f t="shared" si="5848"/>
        <v>5401.1</v>
      </c>
      <c r="AV1236" s="17">
        <f t="shared" si="5992"/>
        <v>0</v>
      </c>
      <c r="AW1236" s="17">
        <f t="shared" si="5993"/>
        <v>0</v>
      </c>
      <c r="AX1236" s="17">
        <f t="shared" si="5994"/>
        <v>0</v>
      </c>
      <c r="AY1236" s="17">
        <f t="shared" si="5849"/>
        <v>5401.1</v>
      </c>
      <c r="AZ1236" s="17">
        <f t="shared" si="5850"/>
        <v>5401.1</v>
      </c>
      <c r="BA1236" s="17">
        <f t="shared" si="5851"/>
        <v>5401.1</v>
      </c>
      <c r="BB1236" s="17">
        <f t="shared" si="5995"/>
        <v>0</v>
      </c>
      <c r="BC1236" s="17">
        <f t="shared" si="5996"/>
        <v>0</v>
      </c>
      <c r="BD1236" s="17">
        <f t="shared" si="5997"/>
        <v>0</v>
      </c>
      <c r="BE1236" s="17">
        <f t="shared" si="5998"/>
        <v>0</v>
      </c>
      <c r="BF1236" s="17">
        <f t="shared" si="5999"/>
        <v>0</v>
      </c>
      <c r="BG1236" s="17">
        <f t="shared" si="6000"/>
        <v>0</v>
      </c>
      <c r="BH1236" s="17">
        <f t="shared" si="6001"/>
        <v>0</v>
      </c>
      <c r="BI1236" s="17">
        <f t="shared" si="6002"/>
        <v>0</v>
      </c>
      <c r="BJ1236" s="17">
        <f t="shared" si="6003"/>
        <v>0</v>
      </c>
      <c r="BK1236" s="17">
        <f t="shared" si="6004"/>
        <v>0</v>
      </c>
      <c r="BL1236" s="17">
        <f t="shared" si="5785"/>
        <v>5401.1</v>
      </c>
      <c r="BM1236" s="17">
        <f t="shared" si="6005"/>
        <v>0</v>
      </c>
      <c r="BN1236" s="77">
        <f t="shared" si="5783"/>
        <v>5401.1</v>
      </c>
      <c r="BO1236" s="17">
        <f t="shared" si="5786"/>
        <v>5401.1</v>
      </c>
      <c r="BP1236" s="17">
        <f t="shared" si="6006"/>
        <v>0</v>
      </c>
      <c r="BQ1236" s="77">
        <f t="shared" si="5784"/>
        <v>5401.1</v>
      </c>
      <c r="BR1236" s="79">
        <f t="shared" si="5787"/>
        <v>5401.1</v>
      </c>
      <c r="BS1236" s="17">
        <f t="shared" si="6006"/>
        <v>0</v>
      </c>
      <c r="BT1236" s="18"/>
      <c r="BU1236" s="14"/>
    </row>
    <row r="1237" spans="1:73" s="82" customFormat="1" x14ac:dyDescent="0.3">
      <c r="A1237" s="65" t="s">
        <v>510</v>
      </c>
      <c r="B1237" s="65" t="s">
        <v>73</v>
      </c>
      <c r="C1237" s="65" t="s">
        <v>73</v>
      </c>
      <c r="D1237" s="65"/>
      <c r="E1237" s="65"/>
      <c r="F1237" s="66" t="s">
        <v>217</v>
      </c>
      <c r="G1237" s="22">
        <f t="shared" ref="G1237:L1237" si="6007">G1238+G1243</f>
        <v>5401.1</v>
      </c>
      <c r="H1237" s="22">
        <f t="shared" si="6007"/>
        <v>5401.1</v>
      </c>
      <c r="I1237" s="22">
        <f t="shared" si="6007"/>
        <v>5401.1</v>
      </c>
      <c r="J1237" s="22">
        <f t="shared" si="6007"/>
        <v>0</v>
      </c>
      <c r="K1237" s="22">
        <f t="shared" si="6007"/>
        <v>0</v>
      </c>
      <c r="L1237" s="22">
        <f t="shared" si="6007"/>
        <v>0</v>
      </c>
      <c r="M1237" s="22">
        <f t="shared" si="5910"/>
        <v>5401.1</v>
      </c>
      <c r="N1237" s="22">
        <f t="shared" si="5911"/>
        <v>5401.1</v>
      </c>
      <c r="O1237" s="22">
        <f t="shared" si="5912"/>
        <v>5401.1</v>
      </c>
      <c r="P1237" s="22">
        <f t="shared" ref="P1237:AB1237" si="6008">P1238+P1243</f>
        <v>0</v>
      </c>
      <c r="Q1237" s="22">
        <f t="shared" si="6008"/>
        <v>0</v>
      </c>
      <c r="R1237" s="22">
        <f t="shared" si="6008"/>
        <v>0</v>
      </c>
      <c r="S1237" s="22">
        <f t="shared" si="6008"/>
        <v>0</v>
      </c>
      <c r="T1237" s="22">
        <f t="shared" si="6008"/>
        <v>0</v>
      </c>
      <c r="U1237" s="22">
        <f t="shared" si="6008"/>
        <v>0</v>
      </c>
      <c r="V1237" s="22">
        <f t="shared" si="6008"/>
        <v>0</v>
      </c>
      <c r="W1237" s="22">
        <f t="shared" si="6008"/>
        <v>0</v>
      </c>
      <c r="X1237" s="22">
        <f t="shared" si="6008"/>
        <v>0</v>
      </c>
      <c r="Y1237" s="22">
        <f t="shared" si="6008"/>
        <v>0</v>
      </c>
      <c r="Z1237" s="22">
        <f t="shared" si="6008"/>
        <v>0</v>
      </c>
      <c r="AA1237" s="22">
        <f t="shared" si="6008"/>
        <v>0</v>
      </c>
      <c r="AB1237" s="22">
        <f t="shared" si="6008"/>
        <v>0</v>
      </c>
      <c r="AC1237" s="22">
        <f t="shared" si="5792"/>
        <v>5401.1</v>
      </c>
      <c r="AD1237" s="22">
        <f t="shared" si="5793"/>
        <v>5401.1</v>
      </c>
      <c r="AE1237" s="22">
        <f t="shared" si="5794"/>
        <v>5401.1</v>
      </c>
      <c r="AF1237" s="22">
        <f>AF1238+AF1243</f>
        <v>0</v>
      </c>
      <c r="AG1237" s="22">
        <f t="shared" si="5795"/>
        <v>5401.1</v>
      </c>
      <c r="AH1237" s="22">
        <f t="shared" si="5796"/>
        <v>5401.1</v>
      </c>
      <c r="AI1237" s="22">
        <f t="shared" si="5797"/>
        <v>5401.1</v>
      </c>
      <c r="AJ1237" s="22">
        <f t="shared" ref="AJ1237:AR1237" si="6009">AJ1238+AJ1243</f>
        <v>0</v>
      </c>
      <c r="AK1237" s="22">
        <f t="shared" si="6009"/>
        <v>0</v>
      </c>
      <c r="AL1237" s="22">
        <f t="shared" si="6009"/>
        <v>0</v>
      </c>
      <c r="AM1237" s="22">
        <f t="shared" si="6009"/>
        <v>0</v>
      </c>
      <c r="AN1237" s="22">
        <f t="shared" si="6009"/>
        <v>0</v>
      </c>
      <c r="AO1237" s="22">
        <f t="shared" si="6009"/>
        <v>0</v>
      </c>
      <c r="AP1237" s="22">
        <f t="shared" si="6009"/>
        <v>0</v>
      </c>
      <c r="AQ1237" s="22">
        <f t="shared" si="6009"/>
        <v>0</v>
      </c>
      <c r="AR1237" s="22">
        <f t="shared" si="6009"/>
        <v>0</v>
      </c>
      <c r="AS1237" s="22">
        <f t="shared" si="5846"/>
        <v>5401.1</v>
      </c>
      <c r="AT1237" s="22">
        <f t="shared" si="5847"/>
        <v>5401.1</v>
      </c>
      <c r="AU1237" s="22">
        <f t="shared" si="5848"/>
        <v>5401.1</v>
      </c>
      <c r="AV1237" s="22">
        <f>AV1238+AV1243</f>
        <v>0</v>
      </c>
      <c r="AW1237" s="22">
        <f>AW1238+AW1243</f>
        <v>0</v>
      </c>
      <c r="AX1237" s="22">
        <f>AX1238+AX1243</f>
        <v>0</v>
      </c>
      <c r="AY1237" s="22">
        <f t="shared" si="5849"/>
        <v>5401.1</v>
      </c>
      <c r="AZ1237" s="22">
        <f t="shared" si="5850"/>
        <v>5401.1</v>
      </c>
      <c r="BA1237" s="22">
        <f t="shared" si="5851"/>
        <v>5401.1</v>
      </c>
      <c r="BB1237" s="22">
        <f t="shared" ref="BB1237:BK1237" si="6010">BB1238+BB1243</f>
        <v>0</v>
      </c>
      <c r="BC1237" s="22">
        <f t="shared" si="6010"/>
        <v>0</v>
      </c>
      <c r="BD1237" s="22">
        <f t="shared" si="6010"/>
        <v>0</v>
      </c>
      <c r="BE1237" s="22">
        <f t="shared" si="6010"/>
        <v>0</v>
      </c>
      <c r="BF1237" s="22">
        <f t="shared" si="6010"/>
        <v>0</v>
      </c>
      <c r="BG1237" s="22">
        <f t="shared" si="6010"/>
        <v>0</v>
      </c>
      <c r="BH1237" s="22">
        <f t="shared" si="6010"/>
        <v>0</v>
      </c>
      <c r="BI1237" s="22">
        <f t="shared" si="6010"/>
        <v>0</v>
      </c>
      <c r="BJ1237" s="22">
        <f t="shared" si="6010"/>
        <v>0</v>
      </c>
      <c r="BK1237" s="22">
        <f t="shared" si="6010"/>
        <v>0</v>
      </c>
      <c r="BL1237" s="22">
        <f t="shared" si="5785"/>
        <v>5401.1</v>
      </c>
      <c r="BM1237" s="22">
        <f>BM1238+BM1243</f>
        <v>0</v>
      </c>
      <c r="BN1237" s="78">
        <f t="shared" si="5783"/>
        <v>5401.1</v>
      </c>
      <c r="BO1237" s="22">
        <f t="shared" si="5786"/>
        <v>5401.1</v>
      </c>
      <c r="BP1237" s="22">
        <f>BP1238+BP1243</f>
        <v>0</v>
      </c>
      <c r="BQ1237" s="78">
        <f t="shared" si="5784"/>
        <v>5401.1</v>
      </c>
      <c r="BR1237" s="80">
        <f t="shared" si="5787"/>
        <v>5401.1</v>
      </c>
      <c r="BS1237" s="22">
        <f>BS1238+BS1243</f>
        <v>0</v>
      </c>
      <c r="BT1237" s="23"/>
      <c r="BU1237" s="19"/>
    </row>
    <row r="1238" spans="1:73" ht="31.2" x14ac:dyDescent="0.3">
      <c r="A1238" s="67" t="s">
        <v>510</v>
      </c>
      <c r="B1238" s="67" t="s">
        <v>73</v>
      </c>
      <c r="C1238" s="67" t="s">
        <v>73</v>
      </c>
      <c r="D1238" s="67" t="s">
        <v>199</v>
      </c>
      <c r="E1238" s="71"/>
      <c r="F1238" s="68" t="s">
        <v>200</v>
      </c>
      <c r="G1238" s="26">
        <f t="shared" ref="G1238:G1260" si="6011">G1239</f>
        <v>4781.1000000000004</v>
      </c>
      <c r="H1238" s="26">
        <f t="shared" ref="H1238:H1260" si="6012">H1239</f>
        <v>4781.1000000000004</v>
      </c>
      <c r="I1238" s="26">
        <f t="shared" ref="I1238:I1260" si="6013">I1239</f>
        <v>4781.1000000000004</v>
      </c>
      <c r="J1238" s="26">
        <f t="shared" ref="J1238:J1260" si="6014">J1239</f>
        <v>0</v>
      </c>
      <c r="K1238" s="26">
        <f t="shared" ref="K1238:K1260" si="6015">K1239</f>
        <v>0</v>
      </c>
      <c r="L1238" s="26">
        <f t="shared" ref="L1238:L1260" si="6016">L1239</f>
        <v>0</v>
      </c>
      <c r="M1238" s="26">
        <f t="shared" si="5910"/>
        <v>4781.1000000000004</v>
      </c>
      <c r="N1238" s="26">
        <f t="shared" si="5911"/>
        <v>4781.1000000000004</v>
      </c>
      <c r="O1238" s="26">
        <f t="shared" si="5912"/>
        <v>4781.1000000000004</v>
      </c>
      <c r="P1238" s="26">
        <f t="shared" ref="P1238:P1260" si="6017">P1239</f>
        <v>0</v>
      </c>
      <c r="Q1238" s="26">
        <f t="shared" ref="Q1238:Q1260" si="6018">Q1239</f>
        <v>0</v>
      </c>
      <c r="R1238" s="26">
        <f t="shared" ref="R1238:R1260" si="6019">R1239</f>
        <v>0</v>
      </c>
      <c r="S1238" s="26">
        <f t="shared" ref="S1238:S1260" si="6020">S1239</f>
        <v>0</v>
      </c>
      <c r="T1238" s="26">
        <f t="shared" ref="T1238:T1260" si="6021">T1239</f>
        <v>0</v>
      </c>
      <c r="U1238" s="26">
        <f t="shared" ref="U1238:U1260" si="6022">U1239</f>
        <v>0</v>
      </c>
      <c r="V1238" s="26">
        <f t="shared" ref="V1238:V1260" si="6023">V1239</f>
        <v>0</v>
      </c>
      <c r="W1238" s="26">
        <f t="shared" ref="W1238:W1260" si="6024">W1239</f>
        <v>0</v>
      </c>
      <c r="X1238" s="26">
        <f t="shared" ref="X1238:X1260" si="6025">X1239</f>
        <v>0</v>
      </c>
      <c r="Y1238" s="26">
        <f t="shared" ref="Y1238:Y1260" si="6026">Y1239</f>
        <v>0</v>
      </c>
      <c r="Z1238" s="26">
        <f t="shared" ref="Z1238:Z1260" si="6027">Z1239</f>
        <v>0</v>
      </c>
      <c r="AA1238" s="26">
        <f t="shared" ref="AA1238:AA1260" si="6028">AA1239</f>
        <v>0</v>
      </c>
      <c r="AB1238" s="26">
        <f t="shared" ref="AB1238:AB1260" si="6029">AB1239</f>
        <v>0</v>
      </c>
      <c r="AC1238" s="26">
        <f t="shared" si="5792"/>
        <v>4781.1000000000004</v>
      </c>
      <c r="AD1238" s="26">
        <f t="shared" si="5793"/>
        <v>4781.1000000000004</v>
      </c>
      <c r="AE1238" s="26">
        <f t="shared" si="5794"/>
        <v>4781.1000000000004</v>
      </c>
      <c r="AF1238" s="26">
        <f t="shared" ref="AF1238:AF1260" si="6030">AF1239</f>
        <v>0</v>
      </c>
      <c r="AG1238" s="26">
        <f t="shared" si="5795"/>
        <v>4781.1000000000004</v>
      </c>
      <c r="AH1238" s="26">
        <f t="shared" si="5796"/>
        <v>4781.1000000000004</v>
      </c>
      <c r="AI1238" s="26">
        <f t="shared" si="5797"/>
        <v>4781.1000000000004</v>
      </c>
      <c r="AJ1238" s="26">
        <f t="shared" ref="AJ1238:AJ1260" si="6031">AJ1239</f>
        <v>0</v>
      </c>
      <c r="AK1238" s="26">
        <f t="shared" ref="AK1238:AK1260" si="6032">AK1239</f>
        <v>0</v>
      </c>
      <c r="AL1238" s="26">
        <f t="shared" ref="AL1238:AL1260" si="6033">AL1239</f>
        <v>0</v>
      </c>
      <c r="AM1238" s="26">
        <f t="shared" ref="AM1238:AM1260" si="6034">AM1239</f>
        <v>0</v>
      </c>
      <c r="AN1238" s="26">
        <f t="shared" ref="AN1238:AN1260" si="6035">AN1239</f>
        <v>0</v>
      </c>
      <c r="AO1238" s="26">
        <f t="shared" ref="AO1238:AO1260" si="6036">AO1239</f>
        <v>0</v>
      </c>
      <c r="AP1238" s="26">
        <f t="shared" ref="AP1238:AP1260" si="6037">AP1239</f>
        <v>0</v>
      </c>
      <c r="AQ1238" s="26">
        <f t="shared" ref="AQ1238:AQ1260" si="6038">AQ1239</f>
        <v>0</v>
      </c>
      <c r="AR1238" s="26">
        <f t="shared" ref="AR1238:AR1260" si="6039">AR1239</f>
        <v>0</v>
      </c>
      <c r="AS1238" s="26">
        <f t="shared" si="5846"/>
        <v>4781.1000000000004</v>
      </c>
      <c r="AT1238" s="26">
        <f t="shared" si="5847"/>
        <v>4781.1000000000004</v>
      </c>
      <c r="AU1238" s="26">
        <f t="shared" si="5848"/>
        <v>4781.1000000000004</v>
      </c>
      <c r="AV1238" s="26">
        <f t="shared" ref="AV1238:AV1260" si="6040">AV1239</f>
        <v>0</v>
      </c>
      <c r="AW1238" s="26">
        <f t="shared" ref="AW1238:AW1260" si="6041">AW1239</f>
        <v>0</v>
      </c>
      <c r="AX1238" s="26">
        <f t="shared" ref="AX1238:AX1260" si="6042">AX1239</f>
        <v>0</v>
      </c>
      <c r="AY1238" s="26">
        <f t="shared" si="5849"/>
        <v>4781.1000000000004</v>
      </c>
      <c r="AZ1238" s="26">
        <f t="shared" si="5850"/>
        <v>4781.1000000000004</v>
      </c>
      <c r="BA1238" s="26">
        <f t="shared" si="5851"/>
        <v>4781.1000000000004</v>
      </c>
      <c r="BB1238" s="26">
        <f t="shared" ref="BB1238:BB1260" si="6043">BB1239</f>
        <v>0</v>
      </c>
      <c r="BC1238" s="26">
        <f t="shared" ref="BC1238:BC1260" si="6044">BC1239</f>
        <v>0</v>
      </c>
      <c r="BD1238" s="26">
        <f t="shared" ref="BD1238:BD1260" si="6045">BD1239</f>
        <v>0</v>
      </c>
      <c r="BE1238" s="26">
        <f t="shared" ref="BE1238:BE1260" si="6046">BE1239</f>
        <v>0</v>
      </c>
      <c r="BF1238" s="26">
        <f t="shared" ref="BF1238:BF1260" si="6047">BF1239</f>
        <v>0</v>
      </c>
      <c r="BG1238" s="26">
        <f t="shared" ref="BG1238:BG1260" si="6048">BG1239</f>
        <v>0</v>
      </c>
      <c r="BH1238" s="26">
        <f t="shared" ref="BH1238:BH1260" si="6049">BH1239</f>
        <v>0</v>
      </c>
      <c r="BI1238" s="26">
        <f t="shared" ref="BI1238:BI1260" si="6050">BI1239</f>
        <v>0</v>
      </c>
      <c r="BJ1238" s="26">
        <f t="shared" ref="BJ1238:BJ1260" si="6051">BJ1239</f>
        <v>0</v>
      </c>
      <c r="BK1238" s="26">
        <f t="shared" ref="BK1238:BK1260" si="6052">BK1239</f>
        <v>0</v>
      </c>
      <c r="BL1238" s="26">
        <f t="shared" si="5785"/>
        <v>4781.1000000000004</v>
      </c>
      <c r="BM1238" s="26">
        <f t="shared" ref="BM1238:BM1260" si="6053">BM1239</f>
        <v>0</v>
      </c>
      <c r="BN1238" s="53">
        <f t="shared" si="5783"/>
        <v>4781.1000000000004</v>
      </c>
      <c r="BO1238" s="26">
        <f t="shared" si="5786"/>
        <v>4781.1000000000004</v>
      </c>
      <c r="BP1238" s="26">
        <f t="shared" ref="BP1238:BS1260" si="6054">BP1239</f>
        <v>0</v>
      </c>
      <c r="BQ1238" s="53">
        <f t="shared" si="5784"/>
        <v>4781.1000000000004</v>
      </c>
      <c r="BR1238" s="52">
        <f t="shared" si="5787"/>
        <v>4781.1000000000004</v>
      </c>
      <c r="BS1238" s="26">
        <f t="shared" si="6054"/>
        <v>0</v>
      </c>
      <c r="BT1238" s="27"/>
    </row>
    <row r="1239" spans="1:73" x14ac:dyDescent="0.3">
      <c r="A1239" s="67" t="s">
        <v>510</v>
      </c>
      <c r="B1239" s="67" t="s">
        <v>73</v>
      </c>
      <c r="C1239" s="67" t="s">
        <v>73</v>
      </c>
      <c r="D1239" s="67" t="s">
        <v>201</v>
      </c>
      <c r="E1239" s="71"/>
      <c r="F1239" s="68" t="s">
        <v>33</v>
      </c>
      <c r="G1239" s="26">
        <f t="shared" si="6011"/>
        <v>4781.1000000000004</v>
      </c>
      <c r="H1239" s="26">
        <f t="shared" si="6012"/>
        <v>4781.1000000000004</v>
      </c>
      <c r="I1239" s="26">
        <f t="shared" si="6013"/>
        <v>4781.1000000000004</v>
      </c>
      <c r="J1239" s="26">
        <f t="shared" si="6014"/>
        <v>0</v>
      </c>
      <c r="K1239" s="26">
        <f t="shared" si="6015"/>
        <v>0</v>
      </c>
      <c r="L1239" s="26">
        <f t="shared" si="6016"/>
        <v>0</v>
      </c>
      <c r="M1239" s="26">
        <f t="shared" si="5910"/>
        <v>4781.1000000000004</v>
      </c>
      <c r="N1239" s="26">
        <f t="shared" si="5911"/>
        <v>4781.1000000000004</v>
      </c>
      <c r="O1239" s="26">
        <f t="shared" si="5912"/>
        <v>4781.1000000000004</v>
      </c>
      <c r="P1239" s="26">
        <f t="shared" si="6017"/>
        <v>0</v>
      </c>
      <c r="Q1239" s="26">
        <f t="shared" si="6018"/>
        <v>0</v>
      </c>
      <c r="R1239" s="26">
        <f t="shared" si="6019"/>
        <v>0</v>
      </c>
      <c r="S1239" s="26">
        <f t="shared" si="6020"/>
        <v>0</v>
      </c>
      <c r="T1239" s="26">
        <f t="shared" si="6021"/>
        <v>0</v>
      </c>
      <c r="U1239" s="26">
        <f t="shared" si="6022"/>
        <v>0</v>
      </c>
      <c r="V1239" s="26">
        <f t="shared" si="6023"/>
        <v>0</v>
      </c>
      <c r="W1239" s="26">
        <f t="shared" si="6024"/>
        <v>0</v>
      </c>
      <c r="X1239" s="26">
        <f t="shared" si="6025"/>
        <v>0</v>
      </c>
      <c r="Y1239" s="26">
        <f t="shared" si="6026"/>
        <v>0</v>
      </c>
      <c r="Z1239" s="26">
        <f t="shared" si="6027"/>
        <v>0</v>
      </c>
      <c r="AA1239" s="26">
        <f t="shared" si="6028"/>
        <v>0</v>
      </c>
      <c r="AB1239" s="26">
        <f t="shared" si="6029"/>
        <v>0</v>
      </c>
      <c r="AC1239" s="26">
        <f t="shared" si="5792"/>
        <v>4781.1000000000004</v>
      </c>
      <c r="AD1239" s="26">
        <f t="shared" si="5793"/>
        <v>4781.1000000000004</v>
      </c>
      <c r="AE1239" s="26">
        <f t="shared" si="5794"/>
        <v>4781.1000000000004</v>
      </c>
      <c r="AF1239" s="26">
        <f t="shared" si="6030"/>
        <v>0</v>
      </c>
      <c r="AG1239" s="26">
        <f t="shared" si="5795"/>
        <v>4781.1000000000004</v>
      </c>
      <c r="AH1239" s="26">
        <f t="shared" si="5796"/>
        <v>4781.1000000000004</v>
      </c>
      <c r="AI1239" s="26">
        <f t="shared" si="5797"/>
        <v>4781.1000000000004</v>
      </c>
      <c r="AJ1239" s="26">
        <f t="shared" si="6031"/>
        <v>0</v>
      </c>
      <c r="AK1239" s="26">
        <f t="shared" si="6032"/>
        <v>0</v>
      </c>
      <c r="AL1239" s="26">
        <f t="shared" si="6033"/>
        <v>0</v>
      </c>
      <c r="AM1239" s="26">
        <f t="shared" si="6034"/>
        <v>0</v>
      </c>
      <c r="AN1239" s="26">
        <f t="shared" si="6035"/>
        <v>0</v>
      </c>
      <c r="AO1239" s="26">
        <f t="shared" si="6036"/>
        <v>0</v>
      </c>
      <c r="AP1239" s="26">
        <f t="shared" si="6037"/>
        <v>0</v>
      </c>
      <c r="AQ1239" s="26">
        <f t="shared" si="6038"/>
        <v>0</v>
      </c>
      <c r="AR1239" s="26">
        <f t="shared" si="6039"/>
        <v>0</v>
      </c>
      <c r="AS1239" s="26">
        <f t="shared" si="5846"/>
        <v>4781.1000000000004</v>
      </c>
      <c r="AT1239" s="26">
        <f t="shared" si="5847"/>
        <v>4781.1000000000004</v>
      </c>
      <c r="AU1239" s="26">
        <f t="shared" si="5848"/>
        <v>4781.1000000000004</v>
      </c>
      <c r="AV1239" s="26">
        <f t="shared" si="6040"/>
        <v>0</v>
      </c>
      <c r="AW1239" s="26">
        <f t="shared" si="6041"/>
        <v>0</v>
      </c>
      <c r="AX1239" s="26">
        <f t="shared" si="6042"/>
        <v>0</v>
      </c>
      <c r="AY1239" s="26">
        <f t="shared" si="5849"/>
        <v>4781.1000000000004</v>
      </c>
      <c r="AZ1239" s="26">
        <f t="shared" si="5850"/>
        <v>4781.1000000000004</v>
      </c>
      <c r="BA1239" s="26">
        <f t="shared" si="5851"/>
        <v>4781.1000000000004</v>
      </c>
      <c r="BB1239" s="26">
        <f t="shared" si="6043"/>
        <v>0</v>
      </c>
      <c r="BC1239" s="26">
        <f t="shared" si="6044"/>
        <v>0</v>
      </c>
      <c r="BD1239" s="26">
        <f t="shared" si="6045"/>
        <v>0</v>
      </c>
      <c r="BE1239" s="26">
        <f t="shared" si="6046"/>
        <v>0</v>
      </c>
      <c r="BF1239" s="26">
        <f t="shared" si="6047"/>
        <v>0</v>
      </c>
      <c r="BG1239" s="26">
        <f t="shared" si="6048"/>
        <v>0</v>
      </c>
      <c r="BH1239" s="26">
        <f t="shared" si="6049"/>
        <v>0</v>
      </c>
      <c r="BI1239" s="26">
        <f t="shared" si="6050"/>
        <v>0</v>
      </c>
      <c r="BJ1239" s="26">
        <f t="shared" si="6051"/>
        <v>0</v>
      </c>
      <c r="BK1239" s="26">
        <f t="shared" si="6052"/>
        <v>0</v>
      </c>
      <c r="BL1239" s="26">
        <f t="shared" si="5785"/>
        <v>4781.1000000000004</v>
      </c>
      <c r="BM1239" s="26">
        <f t="shared" si="6053"/>
        <v>0</v>
      </c>
      <c r="BN1239" s="53">
        <f t="shared" si="5783"/>
        <v>4781.1000000000004</v>
      </c>
      <c r="BO1239" s="26">
        <f t="shared" si="5786"/>
        <v>4781.1000000000004</v>
      </c>
      <c r="BP1239" s="26">
        <f t="shared" si="6054"/>
        <v>0</v>
      </c>
      <c r="BQ1239" s="53">
        <f t="shared" si="5784"/>
        <v>4781.1000000000004</v>
      </c>
      <c r="BR1239" s="52">
        <f t="shared" si="5787"/>
        <v>4781.1000000000004</v>
      </c>
      <c r="BS1239" s="26">
        <f t="shared" si="6054"/>
        <v>0</v>
      </c>
      <c r="BT1239" s="27"/>
    </row>
    <row r="1240" spans="1:73" ht="46.8" x14ac:dyDescent="0.3">
      <c r="A1240" s="67" t="s">
        <v>510</v>
      </c>
      <c r="B1240" s="67" t="s">
        <v>73</v>
      </c>
      <c r="C1240" s="67" t="s">
        <v>73</v>
      </c>
      <c r="D1240" s="67" t="s">
        <v>232</v>
      </c>
      <c r="E1240" s="71"/>
      <c r="F1240" s="68" t="s">
        <v>233</v>
      </c>
      <c r="G1240" s="26">
        <f t="shared" si="6011"/>
        <v>4781.1000000000004</v>
      </c>
      <c r="H1240" s="26">
        <f t="shared" si="6012"/>
        <v>4781.1000000000004</v>
      </c>
      <c r="I1240" s="26">
        <f t="shared" si="6013"/>
        <v>4781.1000000000004</v>
      </c>
      <c r="J1240" s="26">
        <f t="shared" si="6014"/>
        <v>0</v>
      </c>
      <c r="K1240" s="26">
        <f t="shared" si="6015"/>
        <v>0</v>
      </c>
      <c r="L1240" s="26">
        <f t="shared" si="6016"/>
        <v>0</v>
      </c>
      <c r="M1240" s="26">
        <f t="shared" si="5910"/>
        <v>4781.1000000000004</v>
      </c>
      <c r="N1240" s="26">
        <f t="shared" si="5911"/>
        <v>4781.1000000000004</v>
      </c>
      <c r="O1240" s="26">
        <f t="shared" si="5912"/>
        <v>4781.1000000000004</v>
      </c>
      <c r="P1240" s="26">
        <f t="shared" si="6017"/>
        <v>0</v>
      </c>
      <c r="Q1240" s="26">
        <f t="shared" si="6018"/>
        <v>0</v>
      </c>
      <c r="R1240" s="26">
        <f t="shared" si="6019"/>
        <v>0</v>
      </c>
      <c r="S1240" s="26">
        <f t="shared" si="6020"/>
        <v>0</v>
      </c>
      <c r="T1240" s="26">
        <f t="shared" si="6021"/>
        <v>0</v>
      </c>
      <c r="U1240" s="26">
        <f t="shared" si="6022"/>
        <v>0</v>
      </c>
      <c r="V1240" s="26">
        <f t="shared" si="6023"/>
        <v>0</v>
      </c>
      <c r="W1240" s="26">
        <f t="shared" si="6024"/>
        <v>0</v>
      </c>
      <c r="X1240" s="26">
        <f t="shared" si="6025"/>
        <v>0</v>
      </c>
      <c r="Y1240" s="26">
        <f t="shared" si="6026"/>
        <v>0</v>
      </c>
      <c r="Z1240" s="26">
        <f t="shared" si="6027"/>
        <v>0</v>
      </c>
      <c r="AA1240" s="26">
        <f t="shared" si="6028"/>
        <v>0</v>
      </c>
      <c r="AB1240" s="26">
        <f t="shared" si="6029"/>
        <v>0</v>
      </c>
      <c r="AC1240" s="26">
        <f t="shared" si="5792"/>
        <v>4781.1000000000004</v>
      </c>
      <c r="AD1240" s="26">
        <f t="shared" si="5793"/>
        <v>4781.1000000000004</v>
      </c>
      <c r="AE1240" s="26">
        <f t="shared" si="5794"/>
        <v>4781.1000000000004</v>
      </c>
      <c r="AF1240" s="26">
        <f t="shared" si="6030"/>
        <v>0</v>
      </c>
      <c r="AG1240" s="26">
        <f t="shared" si="5795"/>
        <v>4781.1000000000004</v>
      </c>
      <c r="AH1240" s="26">
        <f t="shared" si="5796"/>
        <v>4781.1000000000004</v>
      </c>
      <c r="AI1240" s="26">
        <f t="shared" si="5797"/>
        <v>4781.1000000000004</v>
      </c>
      <c r="AJ1240" s="26">
        <f t="shared" si="6031"/>
        <v>0</v>
      </c>
      <c r="AK1240" s="26">
        <f t="shared" si="6032"/>
        <v>0</v>
      </c>
      <c r="AL1240" s="26">
        <f t="shared" si="6033"/>
        <v>0</v>
      </c>
      <c r="AM1240" s="26">
        <f t="shared" si="6034"/>
        <v>0</v>
      </c>
      <c r="AN1240" s="26">
        <f t="shared" si="6035"/>
        <v>0</v>
      </c>
      <c r="AO1240" s="26">
        <f t="shared" si="6036"/>
        <v>0</v>
      </c>
      <c r="AP1240" s="26">
        <f t="shared" si="6037"/>
        <v>0</v>
      </c>
      <c r="AQ1240" s="26">
        <f t="shared" si="6038"/>
        <v>0</v>
      </c>
      <c r="AR1240" s="26">
        <f t="shared" si="6039"/>
        <v>0</v>
      </c>
      <c r="AS1240" s="26">
        <f t="shared" si="5846"/>
        <v>4781.1000000000004</v>
      </c>
      <c r="AT1240" s="26">
        <f t="shared" si="5847"/>
        <v>4781.1000000000004</v>
      </c>
      <c r="AU1240" s="26">
        <f t="shared" si="5848"/>
        <v>4781.1000000000004</v>
      </c>
      <c r="AV1240" s="26">
        <f t="shared" si="6040"/>
        <v>0</v>
      </c>
      <c r="AW1240" s="26">
        <f t="shared" si="6041"/>
        <v>0</v>
      </c>
      <c r="AX1240" s="26">
        <f t="shared" si="6042"/>
        <v>0</v>
      </c>
      <c r="AY1240" s="26">
        <f t="shared" si="5849"/>
        <v>4781.1000000000004</v>
      </c>
      <c r="AZ1240" s="26">
        <f t="shared" si="5850"/>
        <v>4781.1000000000004</v>
      </c>
      <c r="BA1240" s="26">
        <f t="shared" si="5851"/>
        <v>4781.1000000000004</v>
      </c>
      <c r="BB1240" s="26">
        <f t="shared" si="6043"/>
        <v>0</v>
      </c>
      <c r="BC1240" s="26">
        <f t="shared" si="6044"/>
        <v>0</v>
      </c>
      <c r="BD1240" s="26">
        <f t="shared" si="6045"/>
        <v>0</v>
      </c>
      <c r="BE1240" s="26">
        <f t="shared" si="6046"/>
        <v>0</v>
      </c>
      <c r="BF1240" s="26">
        <f t="shared" si="6047"/>
        <v>0</v>
      </c>
      <c r="BG1240" s="26">
        <f t="shared" si="6048"/>
        <v>0</v>
      </c>
      <c r="BH1240" s="26">
        <f t="shared" si="6049"/>
        <v>0</v>
      </c>
      <c r="BI1240" s="26">
        <f t="shared" si="6050"/>
        <v>0</v>
      </c>
      <c r="BJ1240" s="26">
        <f t="shared" si="6051"/>
        <v>0</v>
      </c>
      <c r="BK1240" s="26">
        <f t="shared" si="6052"/>
        <v>0</v>
      </c>
      <c r="BL1240" s="26">
        <f t="shared" si="5785"/>
        <v>4781.1000000000004</v>
      </c>
      <c r="BM1240" s="26">
        <f t="shared" si="6053"/>
        <v>0</v>
      </c>
      <c r="BN1240" s="53">
        <f t="shared" si="5783"/>
        <v>4781.1000000000004</v>
      </c>
      <c r="BO1240" s="26">
        <f t="shared" si="5786"/>
        <v>4781.1000000000004</v>
      </c>
      <c r="BP1240" s="26">
        <f t="shared" si="6054"/>
        <v>0</v>
      </c>
      <c r="BQ1240" s="53">
        <f t="shared" si="5784"/>
        <v>4781.1000000000004</v>
      </c>
      <c r="BR1240" s="52">
        <f t="shared" si="5787"/>
        <v>4781.1000000000004</v>
      </c>
      <c r="BS1240" s="26">
        <f t="shared" si="6054"/>
        <v>0</v>
      </c>
      <c r="BT1240" s="27"/>
    </row>
    <row r="1241" spans="1:73" ht="62.4" x14ac:dyDescent="0.3">
      <c r="A1241" s="67" t="s">
        <v>510</v>
      </c>
      <c r="B1241" s="67" t="s">
        <v>73</v>
      </c>
      <c r="C1241" s="67" t="s">
        <v>73</v>
      </c>
      <c r="D1241" s="67" t="s">
        <v>485</v>
      </c>
      <c r="E1241" s="71"/>
      <c r="F1241" s="68" t="s">
        <v>486</v>
      </c>
      <c r="G1241" s="26">
        <f t="shared" si="6011"/>
        <v>4781.1000000000004</v>
      </c>
      <c r="H1241" s="26">
        <f t="shared" si="6012"/>
        <v>4781.1000000000004</v>
      </c>
      <c r="I1241" s="26">
        <f t="shared" si="6013"/>
        <v>4781.1000000000004</v>
      </c>
      <c r="J1241" s="26">
        <f t="shared" si="6014"/>
        <v>0</v>
      </c>
      <c r="K1241" s="26">
        <f t="shared" si="6015"/>
        <v>0</v>
      </c>
      <c r="L1241" s="26">
        <f t="shared" si="6016"/>
        <v>0</v>
      </c>
      <c r="M1241" s="26">
        <f t="shared" si="5910"/>
        <v>4781.1000000000004</v>
      </c>
      <c r="N1241" s="26">
        <f t="shared" si="5911"/>
        <v>4781.1000000000004</v>
      </c>
      <c r="O1241" s="26">
        <f t="shared" si="5912"/>
        <v>4781.1000000000004</v>
      </c>
      <c r="P1241" s="26">
        <f t="shared" si="6017"/>
        <v>0</v>
      </c>
      <c r="Q1241" s="26">
        <f t="shared" si="6018"/>
        <v>0</v>
      </c>
      <c r="R1241" s="26">
        <f t="shared" si="6019"/>
        <v>0</v>
      </c>
      <c r="S1241" s="26">
        <f t="shared" si="6020"/>
        <v>0</v>
      </c>
      <c r="T1241" s="26">
        <f t="shared" si="6021"/>
        <v>0</v>
      </c>
      <c r="U1241" s="26">
        <f t="shared" si="6022"/>
        <v>0</v>
      </c>
      <c r="V1241" s="26">
        <f t="shared" si="6023"/>
        <v>0</v>
      </c>
      <c r="W1241" s="26">
        <f t="shared" si="6024"/>
        <v>0</v>
      </c>
      <c r="X1241" s="26">
        <f t="shared" si="6025"/>
        <v>0</v>
      </c>
      <c r="Y1241" s="26">
        <f t="shared" si="6026"/>
        <v>0</v>
      </c>
      <c r="Z1241" s="26">
        <f t="shared" si="6027"/>
        <v>0</v>
      </c>
      <c r="AA1241" s="26">
        <f t="shared" si="6028"/>
        <v>0</v>
      </c>
      <c r="AB1241" s="26">
        <f t="shared" si="6029"/>
        <v>0</v>
      </c>
      <c r="AC1241" s="26">
        <f t="shared" si="5792"/>
        <v>4781.1000000000004</v>
      </c>
      <c r="AD1241" s="26">
        <f t="shared" si="5793"/>
        <v>4781.1000000000004</v>
      </c>
      <c r="AE1241" s="26">
        <f t="shared" si="5794"/>
        <v>4781.1000000000004</v>
      </c>
      <c r="AF1241" s="26">
        <f t="shared" si="6030"/>
        <v>0</v>
      </c>
      <c r="AG1241" s="26">
        <f t="shared" si="5795"/>
        <v>4781.1000000000004</v>
      </c>
      <c r="AH1241" s="26">
        <f t="shared" si="5796"/>
        <v>4781.1000000000004</v>
      </c>
      <c r="AI1241" s="26">
        <f t="shared" si="5797"/>
        <v>4781.1000000000004</v>
      </c>
      <c r="AJ1241" s="26">
        <f t="shared" si="6031"/>
        <v>0</v>
      </c>
      <c r="AK1241" s="26">
        <f t="shared" si="6032"/>
        <v>0</v>
      </c>
      <c r="AL1241" s="26">
        <f t="shared" si="6033"/>
        <v>0</v>
      </c>
      <c r="AM1241" s="26">
        <f t="shared" si="6034"/>
        <v>0</v>
      </c>
      <c r="AN1241" s="26">
        <f t="shared" si="6035"/>
        <v>0</v>
      </c>
      <c r="AO1241" s="26">
        <f t="shared" si="6036"/>
        <v>0</v>
      </c>
      <c r="AP1241" s="26">
        <f t="shared" si="6037"/>
        <v>0</v>
      </c>
      <c r="AQ1241" s="26">
        <f t="shared" si="6038"/>
        <v>0</v>
      </c>
      <c r="AR1241" s="26">
        <f t="shared" si="6039"/>
        <v>0</v>
      </c>
      <c r="AS1241" s="26">
        <f t="shared" si="5846"/>
        <v>4781.1000000000004</v>
      </c>
      <c r="AT1241" s="26">
        <f t="shared" si="5847"/>
        <v>4781.1000000000004</v>
      </c>
      <c r="AU1241" s="26">
        <f t="shared" si="5848"/>
        <v>4781.1000000000004</v>
      </c>
      <c r="AV1241" s="26">
        <f t="shared" si="6040"/>
        <v>0</v>
      </c>
      <c r="AW1241" s="26">
        <f t="shared" si="6041"/>
        <v>0</v>
      </c>
      <c r="AX1241" s="26">
        <f t="shared" si="6042"/>
        <v>0</v>
      </c>
      <c r="AY1241" s="26">
        <f t="shared" si="5849"/>
        <v>4781.1000000000004</v>
      </c>
      <c r="AZ1241" s="26">
        <f t="shared" si="5850"/>
        <v>4781.1000000000004</v>
      </c>
      <c r="BA1241" s="26">
        <f t="shared" si="5851"/>
        <v>4781.1000000000004</v>
      </c>
      <c r="BB1241" s="26">
        <f t="shared" si="6043"/>
        <v>0</v>
      </c>
      <c r="BC1241" s="26">
        <f t="shared" si="6044"/>
        <v>0</v>
      </c>
      <c r="BD1241" s="26">
        <f t="shared" si="6045"/>
        <v>0</v>
      </c>
      <c r="BE1241" s="26">
        <f t="shared" si="6046"/>
        <v>0</v>
      </c>
      <c r="BF1241" s="26">
        <f t="shared" si="6047"/>
        <v>0</v>
      </c>
      <c r="BG1241" s="26">
        <f t="shared" si="6048"/>
        <v>0</v>
      </c>
      <c r="BH1241" s="26">
        <f t="shared" si="6049"/>
        <v>0</v>
      </c>
      <c r="BI1241" s="26">
        <f t="shared" si="6050"/>
        <v>0</v>
      </c>
      <c r="BJ1241" s="26">
        <f t="shared" si="6051"/>
        <v>0</v>
      </c>
      <c r="BK1241" s="26">
        <f t="shared" si="6052"/>
        <v>0</v>
      </c>
      <c r="BL1241" s="26">
        <f t="shared" si="5785"/>
        <v>4781.1000000000004</v>
      </c>
      <c r="BM1241" s="26">
        <f t="shared" si="6053"/>
        <v>0</v>
      </c>
      <c r="BN1241" s="53">
        <f t="shared" si="5783"/>
        <v>4781.1000000000004</v>
      </c>
      <c r="BO1241" s="26">
        <f t="shared" si="5786"/>
        <v>4781.1000000000004</v>
      </c>
      <c r="BP1241" s="26">
        <f t="shared" si="6054"/>
        <v>0</v>
      </c>
      <c r="BQ1241" s="53">
        <f t="shared" si="5784"/>
        <v>4781.1000000000004</v>
      </c>
      <c r="BR1241" s="52">
        <f t="shared" si="5787"/>
        <v>4781.1000000000004</v>
      </c>
      <c r="BS1241" s="26">
        <f t="shared" si="6054"/>
        <v>0</v>
      </c>
      <c r="BT1241" s="27"/>
    </row>
    <row r="1242" spans="1:73" ht="31.2" x14ac:dyDescent="0.3">
      <c r="A1242" s="67" t="s">
        <v>510</v>
      </c>
      <c r="B1242" s="67" t="s">
        <v>73</v>
      </c>
      <c r="C1242" s="67" t="s">
        <v>73</v>
      </c>
      <c r="D1242" s="67" t="s">
        <v>485</v>
      </c>
      <c r="E1242" s="67" t="s">
        <v>127</v>
      </c>
      <c r="F1242" s="68" t="s">
        <v>128</v>
      </c>
      <c r="G1242" s="26">
        <v>4781.1000000000004</v>
      </c>
      <c r="H1242" s="26">
        <v>4781.1000000000004</v>
      </c>
      <c r="I1242" s="26">
        <v>4781.1000000000004</v>
      </c>
      <c r="J1242" s="26"/>
      <c r="K1242" s="26"/>
      <c r="L1242" s="26"/>
      <c r="M1242" s="26">
        <f t="shared" si="5910"/>
        <v>4781.1000000000004</v>
      </c>
      <c r="N1242" s="26">
        <f t="shared" si="5911"/>
        <v>4781.1000000000004</v>
      </c>
      <c r="O1242" s="26">
        <f t="shared" si="5912"/>
        <v>4781.1000000000004</v>
      </c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>
        <f t="shared" si="5792"/>
        <v>4781.1000000000004</v>
      </c>
      <c r="AD1242" s="26">
        <f t="shared" si="5793"/>
        <v>4781.1000000000004</v>
      </c>
      <c r="AE1242" s="26">
        <f t="shared" si="5794"/>
        <v>4781.1000000000004</v>
      </c>
      <c r="AF1242" s="26"/>
      <c r="AG1242" s="26">
        <f t="shared" si="5795"/>
        <v>4781.1000000000004</v>
      </c>
      <c r="AH1242" s="26">
        <f t="shared" si="5796"/>
        <v>4781.1000000000004</v>
      </c>
      <c r="AI1242" s="26">
        <f t="shared" si="5797"/>
        <v>4781.1000000000004</v>
      </c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>
        <f t="shared" si="5846"/>
        <v>4781.1000000000004</v>
      </c>
      <c r="AT1242" s="26">
        <f t="shared" si="5847"/>
        <v>4781.1000000000004</v>
      </c>
      <c r="AU1242" s="26">
        <f t="shared" si="5848"/>
        <v>4781.1000000000004</v>
      </c>
      <c r="AV1242" s="26"/>
      <c r="AW1242" s="26"/>
      <c r="AX1242" s="26"/>
      <c r="AY1242" s="26">
        <f t="shared" si="5849"/>
        <v>4781.1000000000004</v>
      </c>
      <c r="AZ1242" s="26">
        <f t="shared" si="5850"/>
        <v>4781.1000000000004</v>
      </c>
      <c r="BA1242" s="26">
        <f t="shared" si="5851"/>
        <v>4781.1000000000004</v>
      </c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>
        <f t="shared" si="5785"/>
        <v>4781.1000000000004</v>
      </c>
      <c r="BM1242" s="26"/>
      <c r="BN1242" s="53">
        <f t="shared" si="5783"/>
        <v>4781.1000000000004</v>
      </c>
      <c r="BO1242" s="26">
        <f t="shared" si="5786"/>
        <v>4781.1000000000004</v>
      </c>
      <c r="BP1242" s="26"/>
      <c r="BQ1242" s="53">
        <f t="shared" si="5784"/>
        <v>4781.1000000000004</v>
      </c>
      <c r="BR1242" s="52">
        <f t="shared" si="5787"/>
        <v>4781.1000000000004</v>
      </c>
      <c r="BS1242" s="26"/>
      <c r="BT1242" s="27"/>
    </row>
    <row r="1243" spans="1:73" ht="46.8" x14ac:dyDescent="0.3">
      <c r="A1243" s="67" t="s">
        <v>510</v>
      </c>
      <c r="B1243" s="67" t="s">
        <v>73</v>
      </c>
      <c r="C1243" s="67" t="s">
        <v>73</v>
      </c>
      <c r="D1243" s="67" t="s">
        <v>244</v>
      </c>
      <c r="E1243" s="71"/>
      <c r="F1243" s="68" t="s">
        <v>245</v>
      </c>
      <c r="G1243" s="26">
        <f t="shared" si="6011"/>
        <v>620</v>
      </c>
      <c r="H1243" s="26">
        <f t="shared" si="6012"/>
        <v>620</v>
      </c>
      <c r="I1243" s="26">
        <f t="shared" si="6013"/>
        <v>620</v>
      </c>
      <c r="J1243" s="26">
        <f t="shared" si="6014"/>
        <v>0</v>
      </c>
      <c r="K1243" s="26">
        <f t="shared" si="6015"/>
        <v>0</v>
      </c>
      <c r="L1243" s="26">
        <f t="shared" si="6016"/>
        <v>0</v>
      </c>
      <c r="M1243" s="26">
        <f t="shared" si="5910"/>
        <v>620</v>
      </c>
      <c r="N1243" s="26">
        <f t="shared" si="5911"/>
        <v>620</v>
      </c>
      <c r="O1243" s="26">
        <f t="shared" si="5912"/>
        <v>620</v>
      </c>
      <c r="P1243" s="26">
        <f t="shared" si="6017"/>
        <v>0</v>
      </c>
      <c r="Q1243" s="26">
        <f t="shared" si="6018"/>
        <v>0</v>
      </c>
      <c r="R1243" s="26">
        <f t="shared" si="6019"/>
        <v>0</v>
      </c>
      <c r="S1243" s="26">
        <f t="shared" si="6020"/>
        <v>0</v>
      </c>
      <c r="T1243" s="26">
        <f t="shared" si="6021"/>
        <v>0</v>
      </c>
      <c r="U1243" s="26">
        <f t="shared" si="6022"/>
        <v>0</v>
      </c>
      <c r="V1243" s="26">
        <f t="shared" si="6023"/>
        <v>0</v>
      </c>
      <c r="W1243" s="26">
        <f t="shared" si="6024"/>
        <v>0</v>
      </c>
      <c r="X1243" s="26">
        <f t="shared" si="6025"/>
        <v>0</v>
      </c>
      <c r="Y1243" s="26">
        <f t="shared" si="6026"/>
        <v>0</v>
      </c>
      <c r="Z1243" s="26">
        <f t="shared" si="6027"/>
        <v>0</v>
      </c>
      <c r="AA1243" s="26">
        <f t="shared" si="6028"/>
        <v>0</v>
      </c>
      <c r="AB1243" s="26">
        <f t="shared" si="6029"/>
        <v>0</v>
      </c>
      <c r="AC1243" s="26">
        <f t="shared" si="5792"/>
        <v>620</v>
      </c>
      <c r="AD1243" s="26">
        <f t="shared" si="5793"/>
        <v>620</v>
      </c>
      <c r="AE1243" s="26">
        <f t="shared" si="5794"/>
        <v>620</v>
      </c>
      <c r="AF1243" s="26">
        <f t="shared" si="6030"/>
        <v>0</v>
      </c>
      <c r="AG1243" s="26">
        <f t="shared" si="5795"/>
        <v>620</v>
      </c>
      <c r="AH1243" s="26">
        <f t="shared" si="5796"/>
        <v>620</v>
      </c>
      <c r="AI1243" s="26">
        <f t="shared" si="5797"/>
        <v>620</v>
      </c>
      <c r="AJ1243" s="26">
        <f t="shared" si="6031"/>
        <v>0</v>
      </c>
      <c r="AK1243" s="26">
        <f t="shared" si="6032"/>
        <v>0</v>
      </c>
      <c r="AL1243" s="26">
        <f t="shared" si="6033"/>
        <v>0</v>
      </c>
      <c r="AM1243" s="26">
        <f t="shared" si="6034"/>
        <v>0</v>
      </c>
      <c r="AN1243" s="26">
        <f t="shared" si="6035"/>
        <v>0</v>
      </c>
      <c r="AO1243" s="26">
        <f t="shared" si="6036"/>
        <v>0</v>
      </c>
      <c r="AP1243" s="26">
        <f t="shared" si="6037"/>
        <v>0</v>
      </c>
      <c r="AQ1243" s="26">
        <f t="shared" si="6038"/>
        <v>0</v>
      </c>
      <c r="AR1243" s="26">
        <f t="shared" si="6039"/>
        <v>0</v>
      </c>
      <c r="AS1243" s="26">
        <f t="shared" si="5846"/>
        <v>620</v>
      </c>
      <c r="AT1243" s="26">
        <f t="shared" si="5847"/>
        <v>620</v>
      </c>
      <c r="AU1243" s="26">
        <f t="shared" si="5848"/>
        <v>620</v>
      </c>
      <c r="AV1243" s="26">
        <f t="shared" si="6040"/>
        <v>0</v>
      </c>
      <c r="AW1243" s="26">
        <f t="shared" si="6041"/>
        <v>0</v>
      </c>
      <c r="AX1243" s="26">
        <f t="shared" si="6042"/>
        <v>0</v>
      </c>
      <c r="AY1243" s="26">
        <f t="shared" si="5849"/>
        <v>620</v>
      </c>
      <c r="AZ1243" s="26">
        <f t="shared" si="5850"/>
        <v>620</v>
      </c>
      <c r="BA1243" s="26">
        <f t="shared" si="5851"/>
        <v>620</v>
      </c>
      <c r="BB1243" s="26">
        <f t="shared" si="6043"/>
        <v>0</v>
      </c>
      <c r="BC1243" s="26">
        <f t="shared" si="6044"/>
        <v>0</v>
      </c>
      <c r="BD1243" s="26">
        <f t="shared" si="6045"/>
        <v>0</v>
      </c>
      <c r="BE1243" s="26">
        <f t="shared" si="6046"/>
        <v>0</v>
      </c>
      <c r="BF1243" s="26">
        <f t="shared" si="6047"/>
        <v>0</v>
      </c>
      <c r="BG1243" s="26">
        <f t="shared" si="6048"/>
        <v>0</v>
      </c>
      <c r="BH1243" s="26">
        <f t="shared" si="6049"/>
        <v>0</v>
      </c>
      <c r="BI1243" s="26">
        <f t="shared" si="6050"/>
        <v>0</v>
      </c>
      <c r="BJ1243" s="26">
        <f t="shared" si="6051"/>
        <v>0</v>
      </c>
      <c r="BK1243" s="26">
        <f t="shared" si="6052"/>
        <v>0</v>
      </c>
      <c r="BL1243" s="26">
        <f t="shared" si="5785"/>
        <v>620</v>
      </c>
      <c r="BM1243" s="26">
        <f t="shared" si="6053"/>
        <v>0</v>
      </c>
      <c r="BN1243" s="53">
        <f t="shared" si="5783"/>
        <v>620</v>
      </c>
      <c r="BO1243" s="26">
        <f t="shared" si="5786"/>
        <v>620</v>
      </c>
      <c r="BP1243" s="26">
        <f t="shared" si="6054"/>
        <v>0</v>
      </c>
      <c r="BQ1243" s="53">
        <f t="shared" si="5784"/>
        <v>620</v>
      </c>
      <c r="BR1243" s="52">
        <f t="shared" si="5787"/>
        <v>620</v>
      </c>
      <c r="BS1243" s="26">
        <f t="shared" si="6054"/>
        <v>0</v>
      </c>
      <c r="BT1243" s="27"/>
    </row>
    <row r="1244" spans="1:73" x14ac:dyDescent="0.3">
      <c r="A1244" s="67" t="s">
        <v>510</v>
      </c>
      <c r="B1244" s="67" t="s">
        <v>73</v>
      </c>
      <c r="C1244" s="67" t="s">
        <v>73</v>
      </c>
      <c r="D1244" s="67" t="s">
        <v>246</v>
      </c>
      <c r="E1244" s="71"/>
      <c r="F1244" s="68" t="s">
        <v>33</v>
      </c>
      <c r="G1244" s="26">
        <f t="shared" si="6011"/>
        <v>620</v>
      </c>
      <c r="H1244" s="26">
        <f t="shared" si="6012"/>
        <v>620</v>
      </c>
      <c r="I1244" s="26">
        <f t="shared" si="6013"/>
        <v>620</v>
      </c>
      <c r="J1244" s="26">
        <f t="shared" si="6014"/>
        <v>0</v>
      </c>
      <c r="K1244" s="26">
        <f t="shared" si="6015"/>
        <v>0</v>
      </c>
      <c r="L1244" s="26">
        <f t="shared" si="6016"/>
        <v>0</v>
      </c>
      <c r="M1244" s="26">
        <f t="shared" si="5910"/>
        <v>620</v>
      </c>
      <c r="N1244" s="26">
        <f t="shared" si="5911"/>
        <v>620</v>
      </c>
      <c r="O1244" s="26">
        <f t="shared" si="5912"/>
        <v>620</v>
      </c>
      <c r="P1244" s="26">
        <f t="shared" si="6017"/>
        <v>0</v>
      </c>
      <c r="Q1244" s="26">
        <f t="shared" si="6018"/>
        <v>0</v>
      </c>
      <c r="R1244" s="26">
        <f t="shared" si="6019"/>
        <v>0</v>
      </c>
      <c r="S1244" s="26">
        <f t="shared" si="6020"/>
        <v>0</v>
      </c>
      <c r="T1244" s="26">
        <f t="shared" si="6021"/>
        <v>0</v>
      </c>
      <c r="U1244" s="26">
        <f t="shared" si="6022"/>
        <v>0</v>
      </c>
      <c r="V1244" s="26">
        <f t="shared" si="6023"/>
        <v>0</v>
      </c>
      <c r="W1244" s="26">
        <f t="shared" si="6024"/>
        <v>0</v>
      </c>
      <c r="X1244" s="26">
        <f t="shared" si="6025"/>
        <v>0</v>
      </c>
      <c r="Y1244" s="26">
        <f t="shared" si="6026"/>
        <v>0</v>
      </c>
      <c r="Z1244" s="26">
        <f t="shared" si="6027"/>
        <v>0</v>
      </c>
      <c r="AA1244" s="26">
        <f t="shared" si="6028"/>
        <v>0</v>
      </c>
      <c r="AB1244" s="26">
        <f t="shared" si="6029"/>
        <v>0</v>
      </c>
      <c r="AC1244" s="26">
        <f t="shared" si="5792"/>
        <v>620</v>
      </c>
      <c r="AD1244" s="26">
        <f t="shared" si="5793"/>
        <v>620</v>
      </c>
      <c r="AE1244" s="26">
        <f t="shared" si="5794"/>
        <v>620</v>
      </c>
      <c r="AF1244" s="26">
        <f t="shared" si="6030"/>
        <v>0</v>
      </c>
      <c r="AG1244" s="26">
        <f t="shared" si="5795"/>
        <v>620</v>
      </c>
      <c r="AH1244" s="26">
        <f t="shared" si="5796"/>
        <v>620</v>
      </c>
      <c r="AI1244" s="26">
        <f t="shared" si="5797"/>
        <v>620</v>
      </c>
      <c r="AJ1244" s="26">
        <f t="shared" si="6031"/>
        <v>0</v>
      </c>
      <c r="AK1244" s="26">
        <f t="shared" si="6032"/>
        <v>0</v>
      </c>
      <c r="AL1244" s="26">
        <f t="shared" si="6033"/>
        <v>0</v>
      </c>
      <c r="AM1244" s="26">
        <f t="shared" si="6034"/>
        <v>0</v>
      </c>
      <c r="AN1244" s="26">
        <f t="shared" si="6035"/>
        <v>0</v>
      </c>
      <c r="AO1244" s="26">
        <f t="shared" si="6036"/>
        <v>0</v>
      </c>
      <c r="AP1244" s="26">
        <f t="shared" si="6037"/>
        <v>0</v>
      </c>
      <c r="AQ1244" s="26">
        <f t="shared" si="6038"/>
        <v>0</v>
      </c>
      <c r="AR1244" s="26">
        <f t="shared" si="6039"/>
        <v>0</v>
      </c>
      <c r="AS1244" s="26">
        <f t="shared" si="5846"/>
        <v>620</v>
      </c>
      <c r="AT1244" s="26">
        <f t="shared" si="5847"/>
        <v>620</v>
      </c>
      <c r="AU1244" s="26">
        <f t="shared" si="5848"/>
        <v>620</v>
      </c>
      <c r="AV1244" s="26">
        <f t="shared" si="6040"/>
        <v>0</v>
      </c>
      <c r="AW1244" s="26">
        <f t="shared" si="6041"/>
        <v>0</v>
      </c>
      <c r="AX1244" s="26">
        <f t="shared" si="6042"/>
        <v>0</v>
      </c>
      <c r="AY1244" s="26">
        <f t="shared" si="5849"/>
        <v>620</v>
      </c>
      <c r="AZ1244" s="26">
        <f t="shared" si="5850"/>
        <v>620</v>
      </c>
      <c r="BA1244" s="26">
        <f t="shared" si="5851"/>
        <v>620</v>
      </c>
      <c r="BB1244" s="26">
        <f t="shared" si="6043"/>
        <v>0</v>
      </c>
      <c r="BC1244" s="26">
        <f t="shared" si="6044"/>
        <v>0</v>
      </c>
      <c r="BD1244" s="26">
        <f t="shared" si="6045"/>
        <v>0</v>
      </c>
      <c r="BE1244" s="26">
        <f t="shared" si="6046"/>
        <v>0</v>
      </c>
      <c r="BF1244" s="26">
        <f t="shared" si="6047"/>
        <v>0</v>
      </c>
      <c r="BG1244" s="26">
        <f t="shared" si="6048"/>
        <v>0</v>
      </c>
      <c r="BH1244" s="26">
        <f t="shared" si="6049"/>
        <v>0</v>
      </c>
      <c r="BI1244" s="26">
        <f t="shared" si="6050"/>
        <v>0</v>
      </c>
      <c r="BJ1244" s="26">
        <f t="shared" si="6051"/>
        <v>0</v>
      </c>
      <c r="BK1244" s="26">
        <f t="shared" si="6052"/>
        <v>0</v>
      </c>
      <c r="BL1244" s="26">
        <f t="shared" si="5785"/>
        <v>620</v>
      </c>
      <c r="BM1244" s="26">
        <f t="shared" si="6053"/>
        <v>0</v>
      </c>
      <c r="BN1244" s="53">
        <f t="shared" si="5783"/>
        <v>620</v>
      </c>
      <c r="BO1244" s="26">
        <f t="shared" si="5786"/>
        <v>620</v>
      </c>
      <c r="BP1244" s="26">
        <f t="shared" si="6054"/>
        <v>0</v>
      </c>
      <c r="BQ1244" s="53">
        <f t="shared" si="5784"/>
        <v>620</v>
      </c>
      <c r="BR1244" s="52">
        <f t="shared" si="5787"/>
        <v>620</v>
      </c>
      <c r="BS1244" s="26">
        <f t="shared" si="6054"/>
        <v>0</v>
      </c>
      <c r="BT1244" s="27"/>
    </row>
    <row r="1245" spans="1:73" ht="31.2" x14ac:dyDescent="0.3">
      <c r="A1245" s="67" t="s">
        <v>510</v>
      </c>
      <c r="B1245" s="67" t="s">
        <v>73</v>
      </c>
      <c r="C1245" s="67" t="s">
        <v>73</v>
      </c>
      <c r="D1245" s="67" t="s">
        <v>255</v>
      </c>
      <c r="E1245" s="71"/>
      <c r="F1245" s="68" t="s">
        <v>256</v>
      </c>
      <c r="G1245" s="26">
        <f t="shared" si="6011"/>
        <v>620</v>
      </c>
      <c r="H1245" s="26">
        <f t="shared" si="6012"/>
        <v>620</v>
      </c>
      <c r="I1245" s="26">
        <f t="shared" si="6013"/>
        <v>620</v>
      </c>
      <c r="J1245" s="26">
        <f t="shared" si="6014"/>
        <v>0</v>
      </c>
      <c r="K1245" s="26">
        <f t="shared" si="6015"/>
        <v>0</v>
      </c>
      <c r="L1245" s="26">
        <f t="shared" si="6016"/>
        <v>0</v>
      </c>
      <c r="M1245" s="26">
        <f t="shared" si="5910"/>
        <v>620</v>
      </c>
      <c r="N1245" s="26">
        <f t="shared" si="5911"/>
        <v>620</v>
      </c>
      <c r="O1245" s="26">
        <f t="shared" si="5912"/>
        <v>620</v>
      </c>
      <c r="P1245" s="26">
        <f t="shared" si="6017"/>
        <v>0</v>
      </c>
      <c r="Q1245" s="26">
        <f t="shared" si="6018"/>
        <v>0</v>
      </c>
      <c r="R1245" s="26">
        <f t="shared" si="6019"/>
        <v>0</v>
      </c>
      <c r="S1245" s="26">
        <f t="shared" si="6020"/>
        <v>0</v>
      </c>
      <c r="T1245" s="26">
        <f t="shared" si="6021"/>
        <v>0</v>
      </c>
      <c r="U1245" s="26">
        <f t="shared" si="6022"/>
        <v>0</v>
      </c>
      <c r="V1245" s="26">
        <f t="shared" si="6023"/>
        <v>0</v>
      </c>
      <c r="W1245" s="26">
        <f t="shared" si="6024"/>
        <v>0</v>
      </c>
      <c r="X1245" s="26">
        <f t="shared" si="6025"/>
        <v>0</v>
      </c>
      <c r="Y1245" s="26">
        <f t="shared" si="6026"/>
        <v>0</v>
      </c>
      <c r="Z1245" s="26">
        <f t="shared" si="6027"/>
        <v>0</v>
      </c>
      <c r="AA1245" s="26">
        <f t="shared" si="6028"/>
        <v>0</v>
      </c>
      <c r="AB1245" s="26">
        <f t="shared" si="6029"/>
        <v>0</v>
      </c>
      <c r="AC1245" s="26">
        <f t="shared" si="5792"/>
        <v>620</v>
      </c>
      <c r="AD1245" s="26">
        <f t="shared" si="5793"/>
        <v>620</v>
      </c>
      <c r="AE1245" s="26">
        <f t="shared" si="5794"/>
        <v>620</v>
      </c>
      <c r="AF1245" s="26">
        <f t="shared" si="6030"/>
        <v>0</v>
      </c>
      <c r="AG1245" s="26">
        <f t="shared" si="5795"/>
        <v>620</v>
      </c>
      <c r="AH1245" s="26">
        <f t="shared" si="5796"/>
        <v>620</v>
      </c>
      <c r="AI1245" s="26">
        <f t="shared" si="5797"/>
        <v>620</v>
      </c>
      <c r="AJ1245" s="26">
        <f t="shared" si="6031"/>
        <v>0</v>
      </c>
      <c r="AK1245" s="26">
        <f t="shared" si="6032"/>
        <v>0</v>
      </c>
      <c r="AL1245" s="26">
        <f t="shared" si="6033"/>
        <v>0</v>
      </c>
      <c r="AM1245" s="26">
        <f t="shared" si="6034"/>
        <v>0</v>
      </c>
      <c r="AN1245" s="26">
        <f t="shared" si="6035"/>
        <v>0</v>
      </c>
      <c r="AO1245" s="26">
        <f t="shared" si="6036"/>
        <v>0</v>
      </c>
      <c r="AP1245" s="26">
        <f t="shared" si="6037"/>
        <v>0</v>
      </c>
      <c r="AQ1245" s="26">
        <f t="shared" si="6038"/>
        <v>0</v>
      </c>
      <c r="AR1245" s="26">
        <f t="shared" si="6039"/>
        <v>0</v>
      </c>
      <c r="AS1245" s="26">
        <f t="shared" si="5846"/>
        <v>620</v>
      </c>
      <c r="AT1245" s="26">
        <f t="shared" si="5847"/>
        <v>620</v>
      </c>
      <c r="AU1245" s="26">
        <f t="shared" si="5848"/>
        <v>620</v>
      </c>
      <c r="AV1245" s="26">
        <f t="shared" si="6040"/>
        <v>0</v>
      </c>
      <c r="AW1245" s="26">
        <f t="shared" si="6041"/>
        <v>0</v>
      </c>
      <c r="AX1245" s="26">
        <f t="shared" si="6042"/>
        <v>0</v>
      </c>
      <c r="AY1245" s="26">
        <f t="shared" si="5849"/>
        <v>620</v>
      </c>
      <c r="AZ1245" s="26">
        <f t="shared" si="5850"/>
        <v>620</v>
      </c>
      <c r="BA1245" s="26">
        <f t="shared" si="5851"/>
        <v>620</v>
      </c>
      <c r="BB1245" s="26">
        <f t="shared" si="6043"/>
        <v>0</v>
      </c>
      <c r="BC1245" s="26">
        <f t="shared" si="6044"/>
        <v>0</v>
      </c>
      <c r="BD1245" s="26">
        <f t="shared" si="6045"/>
        <v>0</v>
      </c>
      <c r="BE1245" s="26">
        <f t="shared" si="6046"/>
        <v>0</v>
      </c>
      <c r="BF1245" s="26">
        <f t="shared" si="6047"/>
        <v>0</v>
      </c>
      <c r="BG1245" s="26">
        <f t="shared" si="6048"/>
        <v>0</v>
      </c>
      <c r="BH1245" s="26">
        <f t="shared" si="6049"/>
        <v>0</v>
      </c>
      <c r="BI1245" s="26">
        <f t="shared" si="6050"/>
        <v>0</v>
      </c>
      <c r="BJ1245" s="26">
        <f t="shared" si="6051"/>
        <v>0</v>
      </c>
      <c r="BK1245" s="26">
        <f t="shared" si="6052"/>
        <v>0</v>
      </c>
      <c r="BL1245" s="26">
        <f t="shared" si="5785"/>
        <v>620</v>
      </c>
      <c r="BM1245" s="26">
        <f t="shared" si="6053"/>
        <v>0</v>
      </c>
      <c r="BN1245" s="53">
        <f t="shared" si="5783"/>
        <v>620</v>
      </c>
      <c r="BO1245" s="26">
        <f t="shared" si="5786"/>
        <v>620</v>
      </c>
      <c r="BP1245" s="26">
        <f t="shared" si="6054"/>
        <v>0</v>
      </c>
      <c r="BQ1245" s="53">
        <f t="shared" si="5784"/>
        <v>620</v>
      </c>
      <c r="BR1245" s="52">
        <f t="shared" si="5787"/>
        <v>620</v>
      </c>
      <c r="BS1245" s="26">
        <f t="shared" si="6054"/>
        <v>0</v>
      </c>
      <c r="BT1245" s="27"/>
    </row>
    <row r="1246" spans="1:73" ht="46.8" x14ac:dyDescent="0.3">
      <c r="A1246" s="67" t="s">
        <v>510</v>
      </c>
      <c r="B1246" s="67" t="s">
        <v>73</v>
      </c>
      <c r="C1246" s="67" t="s">
        <v>73</v>
      </c>
      <c r="D1246" s="67" t="s">
        <v>487</v>
      </c>
      <c r="E1246" s="71"/>
      <c r="F1246" s="68" t="s">
        <v>488</v>
      </c>
      <c r="G1246" s="26">
        <f t="shared" si="6011"/>
        <v>620</v>
      </c>
      <c r="H1246" s="26">
        <f t="shared" si="6012"/>
        <v>620</v>
      </c>
      <c r="I1246" s="26">
        <f t="shared" si="6013"/>
        <v>620</v>
      </c>
      <c r="J1246" s="26">
        <f t="shared" si="6014"/>
        <v>0</v>
      </c>
      <c r="K1246" s="26">
        <f t="shared" si="6015"/>
        <v>0</v>
      </c>
      <c r="L1246" s="26">
        <f t="shared" si="6016"/>
        <v>0</v>
      </c>
      <c r="M1246" s="26">
        <f t="shared" si="5910"/>
        <v>620</v>
      </c>
      <c r="N1246" s="26">
        <f t="shared" si="5911"/>
        <v>620</v>
      </c>
      <c r="O1246" s="26">
        <f t="shared" si="5912"/>
        <v>620</v>
      </c>
      <c r="P1246" s="26">
        <f t="shared" si="6017"/>
        <v>0</v>
      </c>
      <c r="Q1246" s="26">
        <f t="shared" si="6018"/>
        <v>0</v>
      </c>
      <c r="R1246" s="26">
        <f t="shared" si="6019"/>
        <v>0</v>
      </c>
      <c r="S1246" s="26">
        <f t="shared" si="6020"/>
        <v>0</v>
      </c>
      <c r="T1246" s="26">
        <f t="shared" si="6021"/>
        <v>0</v>
      </c>
      <c r="U1246" s="26">
        <f t="shared" si="6022"/>
        <v>0</v>
      </c>
      <c r="V1246" s="26">
        <f t="shared" si="6023"/>
        <v>0</v>
      </c>
      <c r="W1246" s="26">
        <f t="shared" si="6024"/>
        <v>0</v>
      </c>
      <c r="X1246" s="26">
        <f t="shared" si="6025"/>
        <v>0</v>
      </c>
      <c r="Y1246" s="26">
        <f t="shared" si="6026"/>
        <v>0</v>
      </c>
      <c r="Z1246" s="26">
        <f t="shared" si="6027"/>
        <v>0</v>
      </c>
      <c r="AA1246" s="26">
        <f t="shared" si="6028"/>
        <v>0</v>
      </c>
      <c r="AB1246" s="26">
        <f t="shared" si="6029"/>
        <v>0</v>
      </c>
      <c r="AC1246" s="26">
        <f t="shared" si="5792"/>
        <v>620</v>
      </c>
      <c r="AD1246" s="26">
        <f t="shared" si="5793"/>
        <v>620</v>
      </c>
      <c r="AE1246" s="26">
        <f t="shared" si="5794"/>
        <v>620</v>
      </c>
      <c r="AF1246" s="26">
        <f t="shared" si="6030"/>
        <v>0</v>
      </c>
      <c r="AG1246" s="26">
        <f t="shared" si="5795"/>
        <v>620</v>
      </c>
      <c r="AH1246" s="26">
        <f t="shared" si="5796"/>
        <v>620</v>
      </c>
      <c r="AI1246" s="26">
        <f t="shared" si="5797"/>
        <v>620</v>
      </c>
      <c r="AJ1246" s="26">
        <f t="shared" si="6031"/>
        <v>0</v>
      </c>
      <c r="AK1246" s="26">
        <f t="shared" si="6032"/>
        <v>0</v>
      </c>
      <c r="AL1246" s="26">
        <f t="shared" si="6033"/>
        <v>0</v>
      </c>
      <c r="AM1246" s="26">
        <f t="shared" si="6034"/>
        <v>0</v>
      </c>
      <c r="AN1246" s="26">
        <f t="shared" si="6035"/>
        <v>0</v>
      </c>
      <c r="AO1246" s="26">
        <f t="shared" si="6036"/>
        <v>0</v>
      </c>
      <c r="AP1246" s="26">
        <f t="shared" si="6037"/>
        <v>0</v>
      </c>
      <c r="AQ1246" s="26">
        <f t="shared" si="6038"/>
        <v>0</v>
      </c>
      <c r="AR1246" s="26">
        <f t="shared" si="6039"/>
        <v>0</v>
      </c>
      <c r="AS1246" s="26">
        <f t="shared" si="5846"/>
        <v>620</v>
      </c>
      <c r="AT1246" s="26">
        <f t="shared" si="5847"/>
        <v>620</v>
      </c>
      <c r="AU1246" s="26">
        <f t="shared" si="5848"/>
        <v>620</v>
      </c>
      <c r="AV1246" s="26">
        <f t="shared" si="6040"/>
        <v>0</v>
      </c>
      <c r="AW1246" s="26">
        <f t="shared" si="6041"/>
        <v>0</v>
      </c>
      <c r="AX1246" s="26">
        <f t="shared" si="6042"/>
        <v>0</v>
      </c>
      <c r="AY1246" s="26">
        <f t="shared" si="5849"/>
        <v>620</v>
      </c>
      <c r="AZ1246" s="26">
        <f t="shared" si="5850"/>
        <v>620</v>
      </c>
      <c r="BA1246" s="26">
        <f t="shared" si="5851"/>
        <v>620</v>
      </c>
      <c r="BB1246" s="26">
        <f t="shared" si="6043"/>
        <v>0</v>
      </c>
      <c r="BC1246" s="26">
        <f t="shared" si="6044"/>
        <v>0</v>
      </c>
      <c r="BD1246" s="26">
        <f t="shared" si="6045"/>
        <v>0</v>
      </c>
      <c r="BE1246" s="26">
        <f t="shared" si="6046"/>
        <v>0</v>
      </c>
      <c r="BF1246" s="26">
        <f t="shared" si="6047"/>
        <v>0</v>
      </c>
      <c r="BG1246" s="26">
        <f t="shared" si="6048"/>
        <v>0</v>
      </c>
      <c r="BH1246" s="26">
        <f t="shared" si="6049"/>
        <v>0</v>
      </c>
      <c r="BI1246" s="26">
        <f t="shared" si="6050"/>
        <v>0</v>
      </c>
      <c r="BJ1246" s="26">
        <f t="shared" si="6051"/>
        <v>0</v>
      </c>
      <c r="BK1246" s="26">
        <f t="shared" si="6052"/>
        <v>0</v>
      </c>
      <c r="BL1246" s="26">
        <f t="shared" si="5785"/>
        <v>620</v>
      </c>
      <c r="BM1246" s="26">
        <f t="shared" si="6053"/>
        <v>0</v>
      </c>
      <c r="BN1246" s="53">
        <f t="shared" si="5783"/>
        <v>620</v>
      </c>
      <c r="BO1246" s="26">
        <f t="shared" si="5786"/>
        <v>620</v>
      </c>
      <c r="BP1246" s="26">
        <f t="shared" si="6054"/>
        <v>0</v>
      </c>
      <c r="BQ1246" s="53">
        <f t="shared" si="5784"/>
        <v>620</v>
      </c>
      <c r="BR1246" s="52">
        <f t="shared" si="5787"/>
        <v>620</v>
      </c>
      <c r="BS1246" s="26">
        <f t="shared" si="6054"/>
        <v>0</v>
      </c>
      <c r="BT1246" s="27"/>
    </row>
    <row r="1247" spans="1:73" ht="31.2" x14ac:dyDescent="0.3">
      <c r="A1247" s="67" t="s">
        <v>510</v>
      </c>
      <c r="B1247" s="67" t="s">
        <v>73</v>
      </c>
      <c r="C1247" s="67" t="s">
        <v>73</v>
      </c>
      <c r="D1247" s="67" t="s">
        <v>487</v>
      </c>
      <c r="E1247" s="67" t="s">
        <v>38</v>
      </c>
      <c r="F1247" s="68" t="s">
        <v>39</v>
      </c>
      <c r="G1247" s="26">
        <v>620</v>
      </c>
      <c r="H1247" s="26">
        <v>620</v>
      </c>
      <c r="I1247" s="26">
        <v>620</v>
      </c>
      <c r="J1247" s="26"/>
      <c r="K1247" s="26"/>
      <c r="L1247" s="26"/>
      <c r="M1247" s="26">
        <f t="shared" si="5910"/>
        <v>620</v>
      </c>
      <c r="N1247" s="26">
        <f t="shared" si="5911"/>
        <v>620</v>
      </c>
      <c r="O1247" s="26">
        <f t="shared" si="5912"/>
        <v>620</v>
      </c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>
        <f t="shared" si="5792"/>
        <v>620</v>
      </c>
      <c r="AD1247" s="26">
        <f t="shared" si="5793"/>
        <v>620</v>
      </c>
      <c r="AE1247" s="26">
        <f t="shared" si="5794"/>
        <v>620</v>
      </c>
      <c r="AF1247" s="26"/>
      <c r="AG1247" s="26">
        <f t="shared" si="5795"/>
        <v>620</v>
      </c>
      <c r="AH1247" s="26">
        <f t="shared" si="5796"/>
        <v>620</v>
      </c>
      <c r="AI1247" s="26">
        <f t="shared" si="5797"/>
        <v>620</v>
      </c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>
        <f t="shared" si="5846"/>
        <v>620</v>
      </c>
      <c r="AT1247" s="26">
        <f t="shared" si="5847"/>
        <v>620</v>
      </c>
      <c r="AU1247" s="26">
        <f t="shared" si="5848"/>
        <v>620</v>
      </c>
      <c r="AV1247" s="26"/>
      <c r="AW1247" s="26"/>
      <c r="AX1247" s="26"/>
      <c r="AY1247" s="26">
        <f t="shared" si="5849"/>
        <v>620</v>
      </c>
      <c r="AZ1247" s="26">
        <f t="shared" si="5850"/>
        <v>620</v>
      </c>
      <c r="BA1247" s="26">
        <f t="shared" si="5851"/>
        <v>620</v>
      </c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>
        <f t="shared" si="5785"/>
        <v>620</v>
      </c>
      <c r="BM1247" s="26"/>
      <c r="BN1247" s="53">
        <f t="shared" si="5783"/>
        <v>620</v>
      </c>
      <c r="BO1247" s="26">
        <f t="shared" si="5786"/>
        <v>620</v>
      </c>
      <c r="BP1247" s="26"/>
      <c r="BQ1247" s="53">
        <f t="shared" si="5784"/>
        <v>620</v>
      </c>
      <c r="BR1247" s="52">
        <f t="shared" si="5787"/>
        <v>620</v>
      </c>
      <c r="BS1247" s="26"/>
      <c r="BT1247" s="27"/>
    </row>
    <row r="1248" spans="1:73" s="81" customFormat="1" x14ac:dyDescent="0.3">
      <c r="A1248" s="63" t="s">
        <v>510</v>
      </c>
      <c r="B1248" s="63" t="s">
        <v>261</v>
      </c>
      <c r="C1248" s="63"/>
      <c r="D1248" s="63"/>
      <c r="E1248" s="63"/>
      <c r="F1248" s="64" t="s">
        <v>262</v>
      </c>
      <c r="G1248" s="17">
        <f t="shared" si="6011"/>
        <v>4040.1</v>
      </c>
      <c r="H1248" s="17">
        <f t="shared" si="6012"/>
        <v>4040.1</v>
      </c>
      <c r="I1248" s="17">
        <f t="shared" si="6013"/>
        <v>4040.1</v>
      </c>
      <c r="J1248" s="17">
        <f t="shared" si="6014"/>
        <v>0</v>
      </c>
      <c r="K1248" s="17">
        <f t="shared" si="6015"/>
        <v>0</v>
      </c>
      <c r="L1248" s="17">
        <f t="shared" si="6016"/>
        <v>0</v>
      </c>
      <c r="M1248" s="17">
        <f t="shared" si="5910"/>
        <v>4040.1</v>
      </c>
      <c r="N1248" s="17">
        <f t="shared" si="5911"/>
        <v>4040.1</v>
      </c>
      <c r="O1248" s="17">
        <f t="shared" si="5912"/>
        <v>4040.1</v>
      </c>
      <c r="P1248" s="17">
        <f t="shared" si="6017"/>
        <v>0</v>
      </c>
      <c r="Q1248" s="17">
        <f t="shared" si="6018"/>
        <v>0</v>
      </c>
      <c r="R1248" s="17">
        <f t="shared" si="6019"/>
        <v>-500</v>
      </c>
      <c r="S1248" s="17">
        <f t="shared" si="6020"/>
        <v>0</v>
      </c>
      <c r="T1248" s="17">
        <f t="shared" si="6021"/>
        <v>0</v>
      </c>
      <c r="U1248" s="17">
        <f t="shared" si="6022"/>
        <v>0</v>
      </c>
      <c r="V1248" s="17">
        <f t="shared" si="6023"/>
        <v>0</v>
      </c>
      <c r="W1248" s="17">
        <f t="shared" si="6024"/>
        <v>0</v>
      </c>
      <c r="X1248" s="17">
        <f t="shared" si="6025"/>
        <v>0</v>
      </c>
      <c r="Y1248" s="17">
        <f t="shared" si="6026"/>
        <v>0</v>
      </c>
      <c r="Z1248" s="17">
        <f t="shared" si="6027"/>
        <v>0</v>
      </c>
      <c r="AA1248" s="17">
        <f t="shared" si="6028"/>
        <v>0</v>
      </c>
      <c r="AB1248" s="17">
        <f t="shared" si="6029"/>
        <v>0</v>
      </c>
      <c r="AC1248" s="17">
        <f t="shared" si="5792"/>
        <v>3540.1</v>
      </c>
      <c r="AD1248" s="17">
        <f t="shared" si="5793"/>
        <v>4040.1</v>
      </c>
      <c r="AE1248" s="17">
        <f t="shared" si="5794"/>
        <v>4040.1</v>
      </c>
      <c r="AF1248" s="17">
        <f t="shared" si="6030"/>
        <v>0</v>
      </c>
      <c r="AG1248" s="17">
        <f t="shared" si="5795"/>
        <v>3540.1</v>
      </c>
      <c r="AH1248" s="17">
        <f t="shared" si="5796"/>
        <v>4040.1</v>
      </c>
      <c r="AI1248" s="17">
        <f t="shared" si="5797"/>
        <v>4040.1</v>
      </c>
      <c r="AJ1248" s="17">
        <f t="shared" si="6031"/>
        <v>0</v>
      </c>
      <c r="AK1248" s="17">
        <f t="shared" si="6032"/>
        <v>0</v>
      </c>
      <c r="AL1248" s="17">
        <f t="shared" si="6033"/>
        <v>0</v>
      </c>
      <c r="AM1248" s="17">
        <f t="shared" si="6034"/>
        <v>0</v>
      </c>
      <c r="AN1248" s="17">
        <f t="shared" si="6035"/>
        <v>0</v>
      </c>
      <c r="AO1248" s="17">
        <f t="shared" si="6036"/>
        <v>0</v>
      </c>
      <c r="AP1248" s="17">
        <f t="shared" si="6037"/>
        <v>0</v>
      </c>
      <c r="AQ1248" s="17">
        <f t="shared" si="6038"/>
        <v>0</v>
      </c>
      <c r="AR1248" s="17">
        <f t="shared" si="6039"/>
        <v>0</v>
      </c>
      <c r="AS1248" s="17">
        <f t="shared" si="5846"/>
        <v>3540.1</v>
      </c>
      <c r="AT1248" s="17">
        <f t="shared" si="5847"/>
        <v>4040.1</v>
      </c>
      <c r="AU1248" s="17">
        <f t="shared" si="5848"/>
        <v>4040.1</v>
      </c>
      <c r="AV1248" s="17">
        <f t="shared" si="6040"/>
        <v>0</v>
      </c>
      <c r="AW1248" s="17">
        <f t="shared" si="6041"/>
        <v>0</v>
      </c>
      <c r="AX1248" s="17">
        <f t="shared" si="6042"/>
        <v>0</v>
      </c>
      <c r="AY1248" s="17">
        <f t="shared" si="5849"/>
        <v>3540.1</v>
      </c>
      <c r="AZ1248" s="17">
        <f t="shared" si="5850"/>
        <v>4040.1</v>
      </c>
      <c r="BA1248" s="17">
        <f t="shared" si="5851"/>
        <v>4040.1</v>
      </c>
      <c r="BB1248" s="17">
        <f t="shared" si="6043"/>
        <v>0</v>
      </c>
      <c r="BC1248" s="17">
        <f t="shared" si="6044"/>
        <v>0</v>
      </c>
      <c r="BD1248" s="17">
        <f t="shared" si="6045"/>
        <v>0</v>
      </c>
      <c r="BE1248" s="17">
        <f t="shared" si="6046"/>
        <v>0</v>
      </c>
      <c r="BF1248" s="17">
        <f t="shared" si="6047"/>
        <v>0</v>
      </c>
      <c r="BG1248" s="17">
        <f t="shared" si="6048"/>
        <v>0</v>
      </c>
      <c r="BH1248" s="17">
        <f t="shared" si="6049"/>
        <v>0</v>
      </c>
      <c r="BI1248" s="17">
        <f t="shared" si="6050"/>
        <v>0</v>
      </c>
      <c r="BJ1248" s="17">
        <f t="shared" si="6051"/>
        <v>0</v>
      </c>
      <c r="BK1248" s="17">
        <f t="shared" si="6052"/>
        <v>0</v>
      </c>
      <c r="BL1248" s="17">
        <f t="shared" si="5785"/>
        <v>3540.1</v>
      </c>
      <c r="BM1248" s="17">
        <f t="shared" si="6053"/>
        <v>0</v>
      </c>
      <c r="BN1248" s="77">
        <f t="shared" si="5783"/>
        <v>3540.1</v>
      </c>
      <c r="BO1248" s="17">
        <f t="shared" si="5786"/>
        <v>4040.1</v>
      </c>
      <c r="BP1248" s="17">
        <f t="shared" si="6054"/>
        <v>0</v>
      </c>
      <c r="BQ1248" s="77">
        <f t="shared" si="5784"/>
        <v>4040.1</v>
      </c>
      <c r="BR1248" s="79">
        <f t="shared" si="5787"/>
        <v>4040.1</v>
      </c>
      <c r="BS1248" s="17">
        <f t="shared" si="6054"/>
        <v>0</v>
      </c>
      <c r="BT1248" s="18"/>
      <c r="BU1248" s="14"/>
    </row>
    <row r="1249" spans="1:73" s="82" customFormat="1" x14ac:dyDescent="0.3">
      <c r="A1249" s="65" t="s">
        <v>510</v>
      </c>
      <c r="B1249" s="65" t="s">
        <v>261</v>
      </c>
      <c r="C1249" s="65" t="s">
        <v>26</v>
      </c>
      <c r="D1249" s="65"/>
      <c r="E1249" s="65"/>
      <c r="F1249" s="66" t="s">
        <v>263</v>
      </c>
      <c r="G1249" s="22">
        <f t="shared" si="6011"/>
        <v>4040.1</v>
      </c>
      <c r="H1249" s="22">
        <f t="shared" si="6012"/>
        <v>4040.1</v>
      </c>
      <c r="I1249" s="22">
        <f t="shared" si="6013"/>
        <v>4040.1</v>
      </c>
      <c r="J1249" s="22">
        <f t="shared" si="6014"/>
        <v>0</v>
      </c>
      <c r="K1249" s="22">
        <f t="shared" si="6015"/>
        <v>0</v>
      </c>
      <c r="L1249" s="22">
        <f t="shared" si="6016"/>
        <v>0</v>
      </c>
      <c r="M1249" s="22">
        <f t="shared" si="5910"/>
        <v>4040.1</v>
      </c>
      <c r="N1249" s="22">
        <f t="shared" si="5911"/>
        <v>4040.1</v>
      </c>
      <c r="O1249" s="22">
        <f t="shared" si="5912"/>
        <v>4040.1</v>
      </c>
      <c r="P1249" s="22">
        <f t="shared" si="6017"/>
        <v>0</v>
      </c>
      <c r="Q1249" s="22">
        <f t="shared" si="6018"/>
        <v>0</v>
      </c>
      <c r="R1249" s="22">
        <f t="shared" si="6019"/>
        <v>-500</v>
      </c>
      <c r="S1249" s="22">
        <f t="shared" si="6020"/>
        <v>0</v>
      </c>
      <c r="T1249" s="22">
        <f t="shared" si="6021"/>
        <v>0</v>
      </c>
      <c r="U1249" s="22">
        <f t="shared" si="6022"/>
        <v>0</v>
      </c>
      <c r="V1249" s="22">
        <f t="shared" si="6023"/>
        <v>0</v>
      </c>
      <c r="W1249" s="22">
        <f t="shared" si="6024"/>
        <v>0</v>
      </c>
      <c r="X1249" s="22">
        <f t="shared" si="6025"/>
        <v>0</v>
      </c>
      <c r="Y1249" s="22">
        <f t="shared" si="6026"/>
        <v>0</v>
      </c>
      <c r="Z1249" s="22">
        <f t="shared" si="6027"/>
        <v>0</v>
      </c>
      <c r="AA1249" s="22">
        <f t="shared" si="6028"/>
        <v>0</v>
      </c>
      <c r="AB1249" s="22">
        <f t="shared" si="6029"/>
        <v>0</v>
      </c>
      <c r="AC1249" s="22">
        <f t="shared" si="5792"/>
        <v>3540.1</v>
      </c>
      <c r="AD1249" s="22">
        <f t="shared" si="5793"/>
        <v>4040.1</v>
      </c>
      <c r="AE1249" s="22">
        <f t="shared" si="5794"/>
        <v>4040.1</v>
      </c>
      <c r="AF1249" s="22">
        <f t="shared" si="6030"/>
        <v>0</v>
      </c>
      <c r="AG1249" s="22">
        <f t="shared" si="5795"/>
        <v>3540.1</v>
      </c>
      <c r="AH1249" s="22">
        <f t="shared" si="5796"/>
        <v>4040.1</v>
      </c>
      <c r="AI1249" s="22">
        <f t="shared" si="5797"/>
        <v>4040.1</v>
      </c>
      <c r="AJ1249" s="22">
        <f t="shared" si="6031"/>
        <v>0</v>
      </c>
      <c r="AK1249" s="22">
        <f t="shared" si="6032"/>
        <v>0</v>
      </c>
      <c r="AL1249" s="22">
        <f t="shared" si="6033"/>
        <v>0</v>
      </c>
      <c r="AM1249" s="22">
        <f t="shared" si="6034"/>
        <v>0</v>
      </c>
      <c r="AN1249" s="22">
        <f t="shared" si="6035"/>
        <v>0</v>
      </c>
      <c r="AO1249" s="22">
        <f t="shared" si="6036"/>
        <v>0</v>
      </c>
      <c r="AP1249" s="22">
        <f t="shared" si="6037"/>
        <v>0</v>
      </c>
      <c r="AQ1249" s="22">
        <f t="shared" si="6038"/>
        <v>0</v>
      </c>
      <c r="AR1249" s="22">
        <f t="shared" si="6039"/>
        <v>0</v>
      </c>
      <c r="AS1249" s="22">
        <f t="shared" si="5846"/>
        <v>3540.1</v>
      </c>
      <c r="AT1249" s="22">
        <f t="shared" si="5847"/>
        <v>4040.1</v>
      </c>
      <c r="AU1249" s="22">
        <f t="shared" si="5848"/>
        <v>4040.1</v>
      </c>
      <c r="AV1249" s="22">
        <f t="shared" si="6040"/>
        <v>0</v>
      </c>
      <c r="AW1249" s="22">
        <f t="shared" si="6041"/>
        <v>0</v>
      </c>
      <c r="AX1249" s="22">
        <f t="shared" si="6042"/>
        <v>0</v>
      </c>
      <c r="AY1249" s="22">
        <f t="shared" si="5849"/>
        <v>3540.1</v>
      </c>
      <c r="AZ1249" s="22">
        <f t="shared" si="5850"/>
        <v>4040.1</v>
      </c>
      <c r="BA1249" s="22">
        <f t="shared" si="5851"/>
        <v>4040.1</v>
      </c>
      <c r="BB1249" s="22">
        <f t="shared" si="6043"/>
        <v>0</v>
      </c>
      <c r="BC1249" s="22">
        <f t="shared" si="6044"/>
        <v>0</v>
      </c>
      <c r="BD1249" s="22">
        <f t="shared" si="6045"/>
        <v>0</v>
      </c>
      <c r="BE1249" s="22">
        <f t="shared" si="6046"/>
        <v>0</v>
      </c>
      <c r="BF1249" s="22">
        <f t="shared" si="6047"/>
        <v>0</v>
      </c>
      <c r="BG1249" s="22">
        <f t="shared" si="6048"/>
        <v>0</v>
      </c>
      <c r="BH1249" s="22">
        <f t="shared" si="6049"/>
        <v>0</v>
      </c>
      <c r="BI1249" s="22">
        <f t="shared" si="6050"/>
        <v>0</v>
      </c>
      <c r="BJ1249" s="22">
        <f t="shared" si="6051"/>
        <v>0</v>
      </c>
      <c r="BK1249" s="22">
        <f t="shared" si="6052"/>
        <v>0</v>
      </c>
      <c r="BL1249" s="22">
        <f t="shared" si="5785"/>
        <v>3540.1</v>
      </c>
      <c r="BM1249" s="22">
        <f t="shared" si="6053"/>
        <v>0</v>
      </c>
      <c r="BN1249" s="78">
        <f t="shared" si="5783"/>
        <v>3540.1</v>
      </c>
      <c r="BO1249" s="22">
        <f t="shared" si="5786"/>
        <v>4040.1</v>
      </c>
      <c r="BP1249" s="22">
        <f t="shared" si="6054"/>
        <v>0</v>
      </c>
      <c r="BQ1249" s="78">
        <f t="shared" si="5784"/>
        <v>4040.1</v>
      </c>
      <c r="BR1249" s="80">
        <f t="shared" si="5787"/>
        <v>4040.1</v>
      </c>
      <c r="BS1249" s="22">
        <f t="shared" si="6054"/>
        <v>0</v>
      </c>
      <c r="BT1249" s="23"/>
      <c r="BU1249" s="19"/>
    </row>
    <row r="1250" spans="1:73" ht="31.2" x14ac:dyDescent="0.3">
      <c r="A1250" s="67" t="s">
        <v>510</v>
      </c>
      <c r="B1250" s="67" t="s">
        <v>261</v>
      </c>
      <c r="C1250" s="67" t="s">
        <v>26</v>
      </c>
      <c r="D1250" s="67" t="s">
        <v>199</v>
      </c>
      <c r="E1250" s="71"/>
      <c r="F1250" s="68" t="s">
        <v>200</v>
      </c>
      <c r="G1250" s="26">
        <f t="shared" si="6011"/>
        <v>4040.1</v>
      </c>
      <c r="H1250" s="26">
        <f t="shared" si="6012"/>
        <v>4040.1</v>
      </c>
      <c r="I1250" s="26">
        <f t="shared" si="6013"/>
        <v>4040.1</v>
      </c>
      <c r="J1250" s="26">
        <f t="shared" si="6014"/>
        <v>0</v>
      </c>
      <c r="K1250" s="26">
        <f t="shared" si="6015"/>
        <v>0</v>
      </c>
      <c r="L1250" s="26">
        <f t="shared" si="6016"/>
        <v>0</v>
      </c>
      <c r="M1250" s="26">
        <f t="shared" si="5910"/>
        <v>4040.1</v>
      </c>
      <c r="N1250" s="26">
        <f t="shared" si="5911"/>
        <v>4040.1</v>
      </c>
      <c r="O1250" s="26">
        <f t="shared" si="5912"/>
        <v>4040.1</v>
      </c>
      <c r="P1250" s="26">
        <f t="shared" si="6017"/>
        <v>0</v>
      </c>
      <c r="Q1250" s="26">
        <f t="shared" si="6018"/>
        <v>0</v>
      </c>
      <c r="R1250" s="26">
        <f t="shared" si="6019"/>
        <v>-500</v>
      </c>
      <c r="S1250" s="26">
        <f t="shared" si="6020"/>
        <v>0</v>
      </c>
      <c r="T1250" s="26">
        <f t="shared" si="6021"/>
        <v>0</v>
      </c>
      <c r="U1250" s="26">
        <f t="shared" si="6022"/>
        <v>0</v>
      </c>
      <c r="V1250" s="26">
        <f t="shared" si="6023"/>
        <v>0</v>
      </c>
      <c r="W1250" s="26">
        <f t="shared" si="6024"/>
        <v>0</v>
      </c>
      <c r="X1250" s="26">
        <f t="shared" si="6025"/>
        <v>0</v>
      </c>
      <c r="Y1250" s="26">
        <f t="shared" si="6026"/>
        <v>0</v>
      </c>
      <c r="Z1250" s="26">
        <f t="shared" si="6027"/>
        <v>0</v>
      </c>
      <c r="AA1250" s="26">
        <f t="shared" si="6028"/>
        <v>0</v>
      </c>
      <c r="AB1250" s="26">
        <f t="shared" si="6029"/>
        <v>0</v>
      </c>
      <c r="AC1250" s="26">
        <f t="shared" si="5792"/>
        <v>3540.1</v>
      </c>
      <c r="AD1250" s="26">
        <f t="shared" si="5793"/>
        <v>4040.1</v>
      </c>
      <c r="AE1250" s="26">
        <f t="shared" si="5794"/>
        <v>4040.1</v>
      </c>
      <c r="AF1250" s="26">
        <f t="shared" si="6030"/>
        <v>0</v>
      </c>
      <c r="AG1250" s="26">
        <f t="shared" si="5795"/>
        <v>3540.1</v>
      </c>
      <c r="AH1250" s="26">
        <f t="shared" si="5796"/>
        <v>4040.1</v>
      </c>
      <c r="AI1250" s="26">
        <f t="shared" si="5797"/>
        <v>4040.1</v>
      </c>
      <c r="AJ1250" s="26">
        <f t="shared" si="6031"/>
        <v>0</v>
      </c>
      <c r="AK1250" s="26">
        <f t="shared" si="6032"/>
        <v>0</v>
      </c>
      <c r="AL1250" s="26">
        <f t="shared" si="6033"/>
        <v>0</v>
      </c>
      <c r="AM1250" s="26">
        <f t="shared" si="6034"/>
        <v>0</v>
      </c>
      <c r="AN1250" s="26">
        <f t="shared" si="6035"/>
        <v>0</v>
      </c>
      <c r="AO1250" s="26">
        <f t="shared" si="6036"/>
        <v>0</v>
      </c>
      <c r="AP1250" s="26">
        <f t="shared" si="6037"/>
        <v>0</v>
      </c>
      <c r="AQ1250" s="26">
        <f t="shared" si="6038"/>
        <v>0</v>
      </c>
      <c r="AR1250" s="26">
        <f t="shared" si="6039"/>
        <v>0</v>
      </c>
      <c r="AS1250" s="26">
        <f t="shared" si="5846"/>
        <v>3540.1</v>
      </c>
      <c r="AT1250" s="26">
        <f t="shared" si="5847"/>
        <v>4040.1</v>
      </c>
      <c r="AU1250" s="26">
        <f t="shared" si="5848"/>
        <v>4040.1</v>
      </c>
      <c r="AV1250" s="26">
        <f t="shared" si="6040"/>
        <v>0</v>
      </c>
      <c r="AW1250" s="26">
        <f t="shared" si="6041"/>
        <v>0</v>
      </c>
      <c r="AX1250" s="26">
        <f t="shared" si="6042"/>
        <v>0</v>
      </c>
      <c r="AY1250" s="26">
        <f t="shared" si="5849"/>
        <v>3540.1</v>
      </c>
      <c r="AZ1250" s="26">
        <f t="shared" si="5850"/>
        <v>4040.1</v>
      </c>
      <c r="BA1250" s="26">
        <f t="shared" si="5851"/>
        <v>4040.1</v>
      </c>
      <c r="BB1250" s="26">
        <f t="shared" si="6043"/>
        <v>0</v>
      </c>
      <c r="BC1250" s="26">
        <f t="shared" si="6044"/>
        <v>0</v>
      </c>
      <c r="BD1250" s="26">
        <f t="shared" si="6045"/>
        <v>0</v>
      </c>
      <c r="BE1250" s="26">
        <f t="shared" si="6046"/>
        <v>0</v>
      </c>
      <c r="BF1250" s="26">
        <f t="shared" si="6047"/>
        <v>0</v>
      </c>
      <c r="BG1250" s="26">
        <f t="shared" si="6048"/>
        <v>0</v>
      </c>
      <c r="BH1250" s="26">
        <f t="shared" si="6049"/>
        <v>0</v>
      </c>
      <c r="BI1250" s="26">
        <f t="shared" si="6050"/>
        <v>0</v>
      </c>
      <c r="BJ1250" s="26">
        <f t="shared" si="6051"/>
        <v>0</v>
      </c>
      <c r="BK1250" s="26">
        <f t="shared" si="6052"/>
        <v>0</v>
      </c>
      <c r="BL1250" s="26">
        <f t="shared" si="5785"/>
        <v>3540.1</v>
      </c>
      <c r="BM1250" s="26">
        <f t="shared" si="6053"/>
        <v>0</v>
      </c>
      <c r="BN1250" s="53">
        <f t="shared" si="5783"/>
        <v>3540.1</v>
      </c>
      <c r="BO1250" s="26">
        <f t="shared" si="5786"/>
        <v>4040.1</v>
      </c>
      <c r="BP1250" s="26">
        <f t="shared" si="6054"/>
        <v>0</v>
      </c>
      <c r="BQ1250" s="53">
        <f t="shared" si="5784"/>
        <v>4040.1</v>
      </c>
      <c r="BR1250" s="52">
        <f t="shared" si="5787"/>
        <v>4040.1</v>
      </c>
      <c r="BS1250" s="26">
        <f t="shared" si="6054"/>
        <v>0</v>
      </c>
      <c r="BT1250" s="27"/>
    </row>
    <row r="1251" spans="1:73" x14ac:dyDescent="0.3">
      <c r="A1251" s="67" t="s">
        <v>510</v>
      </c>
      <c r="B1251" s="67" t="s">
        <v>261</v>
      </c>
      <c r="C1251" s="67" t="s">
        <v>26</v>
      </c>
      <c r="D1251" s="67" t="s">
        <v>201</v>
      </c>
      <c r="E1251" s="71"/>
      <c r="F1251" s="68" t="s">
        <v>33</v>
      </c>
      <c r="G1251" s="26">
        <f t="shared" si="6011"/>
        <v>4040.1</v>
      </c>
      <c r="H1251" s="26">
        <f t="shared" si="6012"/>
        <v>4040.1</v>
      </c>
      <c r="I1251" s="26">
        <f t="shared" si="6013"/>
        <v>4040.1</v>
      </c>
      <c r="J1251" s="26">
        <f t="shared" si="6014"/>
        <v>0</v>
      </c>
      <c r="K1251" s="26">
        <f t="shared" si="6015"/>
        <v>0</v>
      </c>
      <c r="L1251" s="26">
        <f t="shared" si="6016"/>
        <v>0</v>
      </c>
      <c r="M1251" s="26">
        <f t="shared" si="5910"/>
        <v>4040.1</v>
      </c>
      <c r="N1251" s="26">
        <f t="shared" si="5911"/>
        <v>4040.1</v>
      </c>
      <c r="O1251" s="26">
        <f t="shared" si="5912"/>
        <v>4040.1</v>
      </c>
      <c r="P1251" s="26">
        <f t="shared" si="6017"/>
        <v>0</v>
      </c>
      <c r="Q1251" s="26">
        <f t="shared" si="6018"/>
        <v>0</v>
      </c>
      <c r="R1251" s="26">
        <f t="shared" si="6019"/>
        <v>-500</v>
      </c>
      <c r="S1251" s="26">
        <f t="shared" si="6020"/>
        <v>0</v>
      </c>
      <c r="T1251" s="26">
        <f t="shared" si="6021"/>
        <v>0</v>
      </c>
      <c r="U1251" s="26">
        <f t="shared" si="6022"/>
        <v>0</v>
      </c>
      <c r="V1251" s="26">
        <f t="shared" si="6023"/>
        <v>0</v>
      </c>
      <c r="W1251" s="26">
        <f t="shared" si="6024"/>
        <v>0</v>
      </c>
      <c r="X1251" s="26">
        <f t="shared" si="6025"/>
        <v>0</v>
      </c>
      <c r="Y1251" s="26">
        <f t="shared" si="6026"/>
        <v>0</v>
      </c>
      <c r="Z1251" s="26">
        <f t="shared" si="6027"/>
        <v>0</v>
      </c>
      <c r="AA1251" s="26">
        <f t="shared" si="6028"/>
        <v>0</v>
      </c>
      <c r="AB1251" s="26">
        <f t="shared" si="6029"/>
        <v>0</v>
      </c>
      <c r="AC1251" s="26">
        <f t="shared" si="5792"/>
        <v>3540.1</v>
      </c>
      <c r="AD1251" s="26">
        <f t="shared" si="5793"/>
        <v>4040.1</v>
      </c>
      <c r="AE1251" s="26">
        <f t="shared" si="5794"/>
        <v>4040.1</v>
      </c>
      <c r="AF1251" s="26">
        <f t="shared" si="6030"/>
        <v>0</v>
      </c>
      <c r="AG1251" s="26">
        <f t="shared" si="5795"/>
        <v>3540.1</v>
      </c>
      <c r="AH1251" s="26">
        <f t="shared" si="5796"/>
        <v>4040.1</v>
      </c>
      <c r="AI1251" s="26">
        <f t="shared" si="5797"/>
        <v>4040.1</v>
      </c>
      <c r="AJ1251" s="26">
        <f t="shared" si="6031"/>
        <v>0</v>
      </c>
      <c r="AK1251" s="26">
        <f t="shared" si="6032"/>
        <v>0</v>
      </c>
      <c r="AL1251" s="26">
        <f t="shared" si="6033"/>
        <v>0</v>
      </c>
      <c r="AM1251" s="26">
        <f t="shared" si="6034"/>
        <v>0</v>
      </c>
      <c r="AN1251" s="26">
        <f t="shared" si="6035"/>
        <v>0</v>
      </c>
      <c r="AO1251" s="26">
        <f t="shared" si="6036"/>
        <v>0</v>
      </c>
      <c r="AP1251" s="26">
        <f t="shared" si="6037"/>
        <v>0</v>
      </c>
      <c r="AQ1251" s="26">
        <f t="shared" si="6038"/>
        <v>0</v>
      </c>
      <c r="AR1251" s="26">
        <f t="shared" si="6039"/>
        <v>0</v>
      </c>
      <c r="AS1251" s="26">
        <f t="shared" si="5846"/>
        <v>3540.1</v>
      </c>
      <c r="AT1251" s="26">
        <f t="shared" si="5847"/>
        <v>4040.1</v>
      </c>
      <c r="AU1251" s="26">
        <f t="shared" si="5848"/>
        <v>4040.1</v>
      </c>
      <c r="AV1251" s="26">
        <f t="shared" si="6040"/>
        <v>0</v>
      </c>
      <c r="AW1251" s="26">
        <f t="shared" si="6041"/>
        <v>0</v>
      </c>
      <c r="AX1251" s="26">
        <f t="shared" si="6042"/>
        <v>0</v>
      </c>
      <c r="AY1251" s="26">
        <f t="shared" si="5849"/>
        <v>3540.1</v>
      </c>
      <c r="AZ1251" s="26">
        <f t="shared" si="5850"/>
        <v>4040.1</v>
      </c>
      <c r="BA1251" s="26">
        <f t="shared" si="5851"/>
        <v>4040.1</v>
      </c>
      <c r="BB1251" s="26">
        <f t="shared" si="6043"/>
        <v>0</v>
      </c>
      <c r="BC1251" s="26">
        <f t="shared" si="6044"/>
        <v>0</v>
      </c>
      <c r="BD1251" s="26">
        <f t="shared" si="6045"/>
        <v>0</v>
      </c>
      <c r="BE1251" s="26">
        <f t="shared" si="6046"/>
        <v>0</v>
      </c>
      <c r="BF1251" s="26">
        <f t="shared" si="6047"/>
        <v>0</v>
      </c>
      <c r="BG1251" s="26">
        <f t="shared" si="6048"/>
        <v>0</v>
      </c>
      <c r="BH1251" s="26">
        <f t="shared" si="6049"/>
        <v>0</v>
      </c>
      <c r="BI1251" s="26">
        <f t="shared" si="6050"/>
        <v>0</v>
      </c>
      <c r="BJ1251" s="26">
        <f t="shared" si="6051"/>
        <v>0</v>
      </c>
      <c r="BK1251" s="26">
        <f t="shared" si="6052"/>
        <v>0</v>
      </c>
      <c r="BL1251" s="26">
        <f t="shared" si="5785"/>
        <v>3540.1</v>
      </c>
      <c r="BM1251" s="26">
        <f t="shared" si="6053"/>
        <v>0</v>
      </c>
      <c r="BN1251" s="53">
        <f t="shared" si="5783"/>
        <v>3540.1</v>
      </c>
      <c r="BO1251" s="26">
        <f t="shared" si="5786"/>
        <v>4040.1</v>
      </c>
      <c r="BP1251" s="26">
        <f t="shared" si="6054"/>
        <v>0</v>
      </c>
      <c r="BQ1251" s="53">
        <f t="shared" si="5784"/>
        <v>4040.1</v>
      </c>
      <c r="BR1251" s="52">
        <f t="shared" si="5787"/>
        <v>4040.1</v>
      </c>
      <c r="BS1251" s="26">
        <f t="shared" si="6054"/>
        <v>0</v>
      </c>
      <c r="BT1251" s="27"/>
    </row>
    <row r="1252" spans="1:73" ht="31.2" x14ac:dyDescent="0.3">
      <c r="A1252" s="67" t="s">
        <v>510</v>
      </c>
      <c r="B1252" s="67" t="s">
        <v>261</v>
      </c>
      <c r="C1252" s="67" t="s">
        <v>26</v>
      </c>
      <c r="D1252" s="67" t="s">
        <v>266</v>
      </c>
      <c r="E1252" s="71"/>
      <c r="F1252" s="68" t="s">
        <v>267</v>
      </c>
      <c r="G1252" s="26">
        <f t="shared" si="6011"/>
        <v>4040.1</v>
      </c>
      <c r="H1252" s="26">
        <f t="shared" si="6012"/>
        <v>4040.1</v>
      </c>
      <c r="I1252" s="26">
        <f t="shared" si="6013"/>
        <v>4040.1</v>
      </c>
      <c r="J1252" s="26">
        <f t="shared" si="6014"/>
        <v>0</v>
      </c>
      <c r="K1252" s="26">
        <f t="shared" si="6015"/>
        <v>0</v>
      </c>
      <c r="L1252" s="26">
        <f t="shared" si="6016"/>
        <v>0</v>
      </c>
      <c r="M1252" s="26">
        <f t="shared" si="5910"/>
        <v>4040.1</v>
      </c>
      <c r="N1252" s="26">
        <f t="shared" si="5911"/>
        <v>4040.1</v>
      </c>
      <c r="O1252" s="26">
        <f t="shared" si="5912"/>
        <v>4040.1</v>
      </c>
      <c r="P1252" s="26">
        <f t="shared" si="6017"/>
        <v>0</v>
      </c>
      <c r="Q1252" s="26">
        <f t="shared" si="6018"/>
        <v>0</v>
      </c>
      <c r="R1252" s="26">
        <f t="shared" si="6019"/>
        <v>-500</v>
      </c>
      <c r="S1252" s="26">
        <f t="shared" si="6020"/>
        <v>0</v>
      </c>
      <c r="T1252" s="26">
        <f t="shared" si="6021"/>
        <v>0</v>
      </c>
      <c r="U1252" s="26">
        <f t="shared" si="6022"/>
        <v>0</v>
      </c>
      <c r="V1252" s="26">
        <f t="shared" si="6023"/>
        <v>0</v>
      </c>
      <c r="W1252" s="26">
        <f t="shared" si="6024"/>
        <v>0</v>
      </c>
      <c r="X1252" s="26">
        <f t="shared" si="6025"/>
        <v>0</v>
      </c>
      <c r="Y1252" s="26">
        <f t="shared" si="6026"/>
        <v>0</v>
      </c>
      <c r="Z1252" s="26">
        <f t="shared" si="6027"/>
        <v>0</v>
      </c>
      <c r="AA1252" s="26">
        <f t="shared" si="6028"/>
        <v>0</v>
      </c>
      <c r="AB1252" s="26">
        <f t="shared" si="6029"/>
        <v>0</v>
      </c>
      <c r="AC1252" s="26">
        <f t="shared" si="5792"/>
        <v>3540.1</v>
      </c>
      <c r="AD1252" s="26">
        <f t="shared" si="5793"/>
        <v>4040.1</v>
      </c>
      <c r="AE1252" s="26">
        <f t="shared" si="5794"/>
        <v>4040.1</v>
      </c>
      <c r="AF1252" s="26">
        <f t="shared" si="6030"/>
        <v>0</v>
      </c>
      <c r="AG1252" s="26">
        <f t="shared" si="5795"/>
        <v>3540.1</v>
      </c>
      <c r="AH1252" s="26">
        <f t="shared" si="5796"/>
        <v>4040.1</v>
      </c>
      <c r="AI1252" s="26">
        <f t="shared" si="5797"/>
        <v>4040.1</v>
      </c>
      <c r="AJ1252" s="26">
        <f t="shared" si="6031"/>
        <v>0</v>
      </c>
      <c r="AK1252" s="26">
        <f t="shared" si="6032"/>
        <v>0</v>
      </c>
      <c r="AL1252" s="26">
        <f t="shared" si="6033"/>
        <v>0</v>
      </c>
      <c r="AM1252" s="26">
        <f t="shared" si="6034"/>
        <v>0</v>
      </c>
      <c r="AN1252" s="26">
        <f t="shared" si="6035"/>
        <v>0</v>
      </c>
      <c r="AO1252" s="26">
        <f t="shared" si="6036"/>
        <v>0</v>
      </c>
      <c r="AP1252" s="26">
        <f t="shared" si="6037"/>
        <v>0</v>
      </c>
      <c r="AQ1252" s="26">
        <f t="shared" si="6038"/>
        <v>0</v>
      </c>
      <c r="AR1252" s="26">
        <f t="shared" si="6039"/>
        <v>0</v>
      </c>
      <c r="AS1252" s="26">
        <f t="shared" si="5846"/>
        <v>3540.1</v>
      </c>
      <c r="AT1252" s="26">
        <f t="shared" si="5847"/>
        <v>4040.1</v>
      </c>
      <c r="AU1252" s="26">
        <f t="shared" si="5848"/>
        <v>4040.1</v>
      </c>
      <c r="AV1252" s="26">
        <f t="shared" si="6040"/>
        <v>0</v>
      </c>
      <c r="AW1252" s="26">
        <f t="shared" si="6041"/>
        <v>0</v>
      </c>
      <c r="AX1252" s="26">
        <f t="shared" si="6042"/>
        <v>0</v>
      </c>
      <c r="AY1252" s="26">
        <f t="shared" si="5849"/>
        <v>3540.1</v>
      </c>
      <c r="AZ1252" s="26">
        <f t="shared" si="5850"/>
        <v>4040.1</v>
      </c>
      <c r="BA1252" s="26">
        <f t="shared" si="5851"/>
        <v>4040.1</v>
      </c>
      <c r="BB1252" s="26">
        <f t="shared" si="6043"/>
        <v>0</v>
      </c>
      <c r="BC1252" s="26">
        <f t="shared" si="6044"/>
        <v>0</v>
      </c>
      <c r="BD1252" s="26">
        <f t="shared" si="6045"/>
        <v>0</v>
      </c>
      <c r="BE1252" s="26">
        <f t="shared" si="6046"/>
        <v>0</v>
      </c>
      <c r="BF1252" s="26">
        <f t="shared" si="6047"/>
        <v>0</v>
      </c>
      <c r="BG1252" s="26">
        <f t="shared" si="6048"/>
        <v>0</v>
      </c>
      <c r="BH1252" s="26">
        <f t="shared" si="6049"/>
        <v>0</v>
      </c>
      <c r="BI1252" s="26">
        <f t="shared" si="6050"/>
        <v>0</v>
      </c>
      <c r="BJ1252" s="26">
        <f t="shared" si="6051"/>
        <v>0</v>
      </c>
      <c r="BK1252" s="26">
        <f t="shared" si="6052"/>
        <v>0</v>
      </c>
      <c r="BL1252" s="26">
        <f t="shared" si="5785"/>
        <v>3540.1</v>
      </c>
      <c r="BM1252" s="26">
        <f t="shared" si="6053"/>
        <v>0</v>
      </c>
      <c r="BN1252" s="53">
        <f t="shared" si="5783"/>
        <v>3540.1</v>
      </c>
      <c r="BO1252" s="26">
        <f t="shared" si="5786"/>
        <v>4040.1</v>
      </c>
      <c r="BP1252" s="26">
        <f t="shared" si="6054"/>
        <v>0</v>
      </c>
      <c r="BQ1252" s="53">
        <f t="shared" si="5784"/>
        <v>4040.1</v>
      </c>
      <c r="BR1252" s="52">
        <f t="shared" si="5787"/>
        <v>4040.1</v>
      </c>
      <c r="BS1252" s="26">
        <f t="shared" si="6054"/>
        <v>0</v>
      </c>
      <c r="BT1252" s="27"/>
    </row>
    <row r="1253" spans="1:73" ht="31.2" x14ac:dyDescent="0.3">
      <c r="A1253" s="67" t="s">
        <v>510</v>
      </c>
      <c r="B1253" s="67" t="s">
        <v>261</v>
      </c>
      <c r="C1253" s="67" t="s">
        <v>26</v>
      </c>
      <c r="D1253" s="67" t="s">
        <v>269</v>
      </c>
      <c r="E1253" s="71"/>
      <c r="F1253" s="68" t="s">
        <v>270</v>
      </c>
      <c r="G1253" s="26">
        <f t="shared" si="6011"/>
        <v>4040.1</v>
      </c>
      <c r="H1253" s="26">
        <f t="shared" si="6012"/>
        <v>4040.1</v>
      </c>
      <c r="I1253" s="26">
        <f t="shared" si="6013"/>
        <v>4040.1</v>
      </c>
      <c r="J1253" s="26">
        <f t="shared" si="6014"/>
        <v>0</v>
      </c>
      <c r="K1253" s="26">
        <f t="shared" si="6015"/>
        <v>0</v>
      </c>
      <c r="L1253" s="26">
        <f t="shared" si="6016"/>
        <v>0</v>
      </c>
      <c r="M1253" s="26">
        <f t="shared" si="5910"/>
        <v>4040.1</v>
      </c>
      <c r="N1253" s="26">
        <f t="shared" si="5911"/>
        <v>4040.1</v>
      </c>
      <c r="O1253" s="26">
        <f t="shared" si="5912"/>
        <v>4040.1</v>
      </c>
      <c r="P1253" s="26">
        <f t="shared" si="6017"/>
        <v>0</v>
      </c>
      <c r="Q1253" s="26">
        <f t="shared" si="6018"/>
        <v>0</v>
      </c>
      <c r="R1253" s="26">
        <f t="shared" si="6019"/>
        <v>-500</v>
      </c>
      <c r="S1253" s="26">
        <f t="shared" si="6020"/>
        <v>0</v>
      </c>
      <c r="T1253" s="26">
        <f t="shared" si="6021"/>
        <v>0</v>
      </c>
      <c r="U1253" s="26">
        <f t="shared" si="6022"/>
        <v>0</v>
      </c>
      <c r="V1253" s="26">
        <f t="shared" si="6023"/>
        <v>0</v>
      </c>
      <c r="W1253" s="26">
        <f t="shared" si="6024"/>
        <v>0</v>
      </c>
      <c r="X1253" s="26">
        <f t="shared" si="6025"/>
        <v>0</v>
      </c>
      <c r="Y1253" s="26">
        <f t="shared" si="6026"/>
        <v>0</v>
      </c>
      <c r="Z1253" s="26">
        <f t="shared" si="6027"/>
        <v>0</v>
      </c>
      <c r="AA1253" s="26">
        <f t="shared" si="6028"/>
        <v>0</v>
      </c>
      <c r="AB1253" s="26">
        <f t="shared" si="6029"/>
        <v>0</v>
      </c>
      <c r="AC1253" s="26">
        <f t="shared" si="5792"/>
        <v>3540.1</v>
      </c>
      <c r="AD1253" s="26">
        <f t="shared" si="5793"/>
        <v>4040.1</v>
      </c>
      <c r="AE1253" s="26">
        <f t="shared" si="5794"/>
        <v>4040.1</v>
      </c>
      <c r="AF1253" s="26">
        <f t="shared" si="6030"/>
        <v>0</v>
      </c>
      <c r="AG1253" s="26">
        <f t="shared" si="5795"/>
        <v>3540.1</v>
      </c>
      <c r="AH1253" s="26">
        <f t="shared" si="5796"/>
        <v>4040.1</v>
      </c>
      <c r="AI1253" s="26">
        <f t="shared" si="5797"/>
        <v>4040.1</v>
      </c>
      <c r="AJ1253" s="26">
        <f t="shared" si="6031"/>
        <v>0</v>
      </c>
      <c r="AK1253" s="26">
        <f t="shared" si="6032"/>
        <v>0</v>
      </c>
      <c r="AL1253" s="26">
        <f t="shared" si="6033"/>
        <v>0</v>
      </c>
      <c r="AM1253" s="26">
        <f t="shared" si="6034"/>
        <v>0</v>
      </c>
      <c r="AN1253" s="26">
        <f t="shared" si="6035"/>
        <v>0</v>
      </c>
      <c r="AO1253" s="26">
        <f t="shared" si="6036"/>
        <v>0</v>
      </c>
      <c r="AP1253" s="26">
        <f t="shared" si="6037"/>
        <v>0</v>
      </c>
      <c r="AQ1253" s="26">
        <f t="shared" si="6038"/>
        <v>0</v>
      </c>
      <c r="AR1253" s="26">
        <f t="shared" si="6039"/>
        <v>0</v>
      </c>
      <c r="AS1253" s="26">
        <f t="shared" si="5846"/>
        <v>3540.1</v>
      </c>
      <c r="AT1253" s="26">
        <f t="shared" si="5847"/>
        <v>4040.1</v>
      </c>
      <c r="AU1253" s="26">
        <f t="shared" si="5848"/>
        <v>4040.1</v>
      </c>
      <c r="AV1253" s="26">
        <f t="shared" si="6040"/>
        <v>0</v>
      </c>
      <c r="AW1253" s="26">
        <f t="shared" si="6041"/>
        <v>0</v>
      </c>
      <c r="AX1253" s="26">
        <f t="shared" si="6042"/>
        <v>0</v>
      </c>
      <c r="AY1253" s="26">
        <f t="shared" si="5849"/>
        <v>3540.1</v>
      </c>
      <c r="AZ1253" s="26">
        <f t="shared" si="5850"/>
        <v>4040.1</v>
      </c>
      <c r="BA1253" s="26">
        <f t="shared" si="5851"/>
        <v>4040.1</v>
      </c>
      <c r="BB1253" s="26">
        <f t="shared" si="6043"/>
        <v>0</v>
      </c>
      <c r="BC1253" s="26">
        <f t="shared" si="6044"/>
        <v>0</v>
      </c>
      <c r="BD1253" s="26">
        <f t="shared" si="6045"/>
        <v>0</v>
      </c>
      <c r="BE1253" s="26">
        <f t="shared" si="6046"/>
        <v>0</v>
      </c>
      <c r="BF1253" s="26">
        <f t="shared" si="6047"/>
        <v>0</v>
      </c>
      <c r="BG1253" s="26">
        <f t="shared" si="6048"/>
        <v>0</v>
      </c>
      <c r="BH1253" s="26">
        <f t="shared" si="6049"/>
        <v>0</v>
      </c>
      <c r="BI1253" s="26">
        <f t="shared" si="6050"/>
        <v>0</v>
      </c>
      <c r="BJ1253" s="26">
        <f t="shared" si="6051"/>
        <v>0</v>
      </c>
      <c r="BK1253" s="26">
        <f t="shared" si="6052"/>
        <v>0</v>
      </c>
      <c r="BL1253" s="26">
        <f t="shared" si="5785"/>
        <v>3540.1</v>
      </c>
      <c r="BM1253" s="26">
        <f t="shared" si="6053"/>
        <v>0</v>
      </c>
      <c r="BN1253" s="53">
        <f t="shared" si="5783"/>
        <v>3540.1</v>
      </c>
      <c r="BO1253" s="26">
        <f t="shared" si="5786"/>
        <v>4040.1</v>
      </c>
      <c r="BP1253" s="26">
        <f t="shared" si="6054"/>
        <v>0</v>
      </c>
      <c r="BQ1253" s="53">
        <f t="shared" si="5784"/>
        <v>4040.1</v>
      </c>
      <c r="BR1253" s="52">
        <f t="shared" si="5787"/>
        <v>4040.1</v>
      </c>
      <c r="BS1253" s="26">
        <f t="shared" si="6054"/>
        <v>0</v>
      </c>
      <c r="BT1253" s="27"/>
    </row>
    <row r="1254" spans="1:73" ht="31.2" x14ac:dyDescent="0.3">
      <c r="A1254" s="67" t="s">
        <v>510</v>
      </c>
      <c r="B1254" s="67" t="s">
        <v>261</v>
      </c>
      <c r="C1254" s="67" t="s">
        <v>26</v>
      </c>
      <c r="D1254" s="67" t="s">
        <v>269</v>
      </c>
      <c r="E1254" s="67" t="s">
        <v>38</v>
      </c>
      <c r="F1254" s="68" t="s">
        <v>39</v>
      </c>
      <c r="G1254" s="26">
        <v>4040.1</v>
      </c>
      <c r="H1254" s="26">
        <v>4040.1</v>
      </c>
      <c r="I1254" s="26">
        <v>4040.1</v>
      </c>
      <c r="J1254" s="26"/>
      <c r="K1254" s="26"/>
      <c r="L1254" s="26"/>
      <c r="M1254" s="26">
        <f t="shared" si="5910"/>
        <v>4040.1</v>
      </c>
      <c r="N1254" s="26">
        <f t="shared" si="5911"/>
        <v>4040.1</v>
      </c>
      <c r="O1254" s="26">
        <f t="shared" si="5912"/>
        <v>4040.1</v>
      </c>
      <c r="P1254" s="26"/>
      <c r="Q1254" s="26"/>
      <c r="R1254" s="26">
        <v>-500</v>
      </c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>
        <f t="shared" si="5792"/>
        <v>3540.1</v>
      </c>
      <c r="AD1254" s="26">
        <f t="shared" si="5793"/>
        <v>4040.1</v>
      </c>
      <c r="AE1254" s="26">
        <f t="shared" si="5794"/>
        <v>4040.1</v>
      </c>
      <c r="AF1254" s="26"/>
      <c r="AG1254" s="26">
        <f t="shared" si="5795"/>
        <v>3540.1</v>
      </c>
      <c r="AH1254" s="26">
        <f t="shared" si="5796"/>
        <v>4040.1</v>
      </c>
      <c r="AI1254" s="26">
        <f t="shared" si="5797"/>
        <v>4040.1</v>
      </c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>
        <f t="shared" si="5846"/>
        <v>3540.1</v>
      </c>
      <c r="AT1254" s="26">
        <f t="shared" si="5847"/>
        <v>4040.1</v>
      </c>
      <c r="AU1254" s="26">
        <f t="shared" si="5848"/>
        <v>4040.1</v>
      </c>
      <c r="AV1254" s="26"/>
      <c r="AW1254" s="26"/>
      <c r="AX1254" s="26"/>
      <c r="AY1254" s="26">
        <f t="shared" si="5849"/>
        <v>3540.1</v>
      </c>
      <c r="AZ1254" s="26">
        <f t="shared" si="5850"/>
        <v>4040.1</v>
      </c>
      <c r="BA1254" s="26">
        <f t="shared" si="5851"/>
        <v>4040.1</v>
      </c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>
        <f t="shared" si="5785"/>
        <v>3540.1</v>
      </c>
      <c r="BM1254" s="26"/>
      <c r="BN1254" s="53">
        <f t="shared" si="5783"/>
        <v>3540.1</v>
      </c>
      <c r="BO1254" s="26">
        <f t="shared" si="5786"/>
        <v>4040.1</v>
      </c>
      <c r="BP1254" s="26"/>
      <c r="BQ1254" s="53">
        <f t="shared" si="5784"/>
        <v>4040.1</v>
      </c>
      <c r="BR1254" s="52">
        <f t="shared" si="5787"/>
        <v>4040.1</v>
      </c>
      <c r="BS1254" s="26"/>
      <c r="BT1254" s="27"/>
    </row>
    <row r="1255" spans="1:73" s="81" customFormat="1" x14ac:dyDescent="0.3">
      <c r="A1255" s="63" t="s">
        <v>510</v>
      </c>
      <c r="B1255" s="63" t="s">
        <v>86</v>
      </c>
      <c r="C1255" s="63"/>
      <c r="D1255" s="63"/>
      <c r="E1255" s="69"/>
      <c r="F1255" s="64" t="s">
        <v>411</v>
      </c>
      <c r="G1255" s="17">
        <f t="shared" si="6011"/>
        <v>2130.3000000000002</v>
      </c>
      <c r="H1255" s="17">
        <f t="shared" si="6012"/>
        <v>2130.3000000000002</v>
      </c>
      <c r="I1255" s="17">
        <f t="shared" si="6013"/>
        <v>2130.3000000000002</v>
      </c>
      <c r="J1255" s="17">
        <f t="shared" si="6014"/>
        <v>0</v>
      </c>
      <c r="K1255" s="17">
        <f t="shared" si="6015"/>
        <v>0</v>
      </c>
      <c r="L1255" s="17">
        <f t="shared" si="6016"/>
        <v>0</v>
      </c>
      <c r="M1255" s="17">
        <f t="shared" si="5910"/>
        <v>2130.3000000000002</v>
      </c>
      <c r="N1255" s="17">
        <f t="shared" si="5911"/>
        <v>2130.3000000000002</v>
      </c>
      <c r="O1255" s="17">
        <f t="shared" si="5912"/>
        <v>2130.3000000000002</v>
      </c>
      <c r="P1255" s="17">
        <f t="shared" si="6017"/>
        <v>0</v>
      </c>
      <c r="Q1255" s="17">
        <f t="shared" si="6018"/>
        <v>0</v>
      </c>
      <c r="R1255" s="17">
        <f t="shared" si="6019"/>
        <v>0</v>
      </c>
      <c r="S1255" s="17">
        <f t="shared" si="6020"/>
        <v>0</v>
      </c>
      <c r="T1255" s="17">
        <f t="shared" si="6021"/>
        <v>0</v>
      </c>
      <c r="U1255" s="17">
        <f t="shared" si="6022"/>
        <v>0</v>
      </c>
      <c r="V1255" s="17">
        <f t="shared" si="6023"/>
        <v>0</v>
      </c>
      <c r="W1255" s="17">
        <f t="shared" si="6024"/>
        <v>0</v>
      </c>
      <c r="X1255" s="17">
        <f t="shared" si="6025"/>
        <v>0</v>
      </c>
      <c r="Y1255" s="17">
        <f t="shared" si="6026"/>
        <v>0</v>
      </c>
      <c r="Z1255" s="17">
        <f t="shared" si="6027"/>
        <v>0</v>
      </c>
      <c r="AA1255" s="17">
        <f t="shared" si="6028"/>
        <v>0</v>
      </c>
      <c r="AB1255" s="17">
        <f t="shared" si="6029"/>
        <v>0</v>
      </c>
      <c r="AC1255" s="17">
        <f t="shared" si="5792"/>
        <v>2130.3000000000002</v>
      </c>
      <c r="AD1255" s="17">
        <f t="shared" si="5793"/>
        <v>2130.3000000000002</v>
      </c>
      <c r="AE1255" s="17">
        <f t="shared" si="5794"/>
        <v>2130.3000000000002</v>
      </c>
      <c r="AF1255" s="17">
        <f t="shared" si="6030"/>
        <v>0</v>
      </c>
      <c r="AG1255" s="17">
        <f t="shared" si="5795"/>
        <v>2130.3000000000002</v>
      </c>
      <c r="AH1255" s="17">
        <f t="shared" si="5796"/>
        <v>2130.3000000000002</v>
      </c>
      <c r="AI1255" s="17">
        <f t="shared" si="5797"/>
        <v>2130.3000000000002</v>
      </c>
      <c r="AJ1255" s="17">
        <f t="shared" si="6031"/>
        <v>0</v>
      </c>
      <c r="AK1255" s="17">
        <f t="shared" si="6032"/>
        <v>0</v>
      </c>
      <c r="AL1255" s="17">
        <f t="shared" si="6033"/>
        <v>-167.75700000000001</v>
      </c>
      <c r="AM1255" s="17">
        <f t="shared" si="6034"/>
        <v>0</v>
      </c>
      <c r="AN1255" s="17">
        <f t="shared" si="6035"/>
        <v>0</v>
      </c>
      <c r="AO1255" s="17">
        <f t="shared" si="6036"/>
        <v>0</v>
      </c>
      <c r="AP1255" s="17">
        <f t="shared" si="6037"/>
        <v>0</v>
      </c>
      <c r="AQ1255" s="17">
        <f t="shared" si="6038"/>
        <v>0</v>
      </c>
      <c r="AR1255" s="17">
        <f t="shared" si="6039"/>
        <v>0</v>
      </c>
      <c r="AS1255" s="17">
        <f t="shared" si="5846"/>
        <v>1962.5430000000001</v>
      </c>
      <c r="AT1255" s="17">
        <f t="shared" si="5847"/>
        <v>2130.3000000000002</v>
      </c>
      <c r="AU1255" s="17">
        <f t="shared" si="5848"/>
        <v>2130.3000000000002</v>
      </c>
      <c r="AV1255" s="17">
        <f t="shared" si="6040"/>
        <v>0</v>
      </c>
      <c r="AW1255" s="17">
        <f t="shared" si="6041"/>
        <v>0</v>
      </c>
      <c r="AX1255" s="17">
        <f t="shared" si="6042"/>
        <v>0</v>
      </c>
      <c r="AY1255" s="17">
        <f t="shared" si="5849"/>
        <v>1962.5430000000001</v>
      </c>
      <c r="AZ1255" s="17">
        <f t="shared" si="5850"/>
        <v>2130.3000000000002</v>
      </c>
      <c r="BA1255" s="17">
        <f t="shared" si="5851"/>
        <v>2130.3000000000002</v>
      </c>
      <c r="BB1255" s="17">
        <f t="shared" si="6043"/>
        <v>0</v>
      </c>
      <c r="BC1255" s="17">
        <f t="shared" si="6044"/>
        <v>0</v>
      </c>
      <c r="BD1255" s="17">
        <f t="shared" si="6045"/>
        <v>0</v>
      </c>
      <c r="BE1255" s="17">
        <f t="shared" si="6046"/>
        <v>0</v>
      </c>
      <c r="BF1255" s="17">
        <f t="shared" si="6047"/>
        <v>0</v>
      </c>
      <c r="BG1255" s="17">
        <f t="shared" si="6048"/>
        <v>0</v>
      </c>
      <c r="BH1255" s="17">
        <f t="shared" si="6049"/>
        <v>0</v>
      </c>
      <c r="BI1255" s="17">
        <f t="shared" si="6050"/>
        <v>0</v>
      </c>
      <c r="BJ1255" s="17">
        <f t="shared" si="6051"/>
        <v>0</v>
      </c>
      <c r="BK1255" s="17">
        <f t="shared" si="6052"/>
        <v>0</v>
      </c>
      <c r="BL1255" s="17">
        <f t="shared" si="5785"/>
        <v>1962.5430000000001</v>
      </c>
      <c r="BM1255" s="17">
        <f t="shared" si="6053"/>
        <v>0</v>
      </c>
      <c r="BN1255" s="77">
        <f t="shared" si="5783"/>
        <v>1962.5430000000001</v>
      </c>
      <c r="BO1255" s="17">
        <f t="shared" si="5786"/>
        <v>2130.3000000000002</v>
      </c>
      <c r="BP1255" s="17">
        <f t="shared" si="6054"/>
        <v>0</v>
      </c>
      <c r="BQ1255" s="77">
        <f t="shared" si="5784"/>
        <v>2130.3000000000002</v>
      </c>
      <c r="BR1255" s="79">
        <f t="shared" si="5787"/>
        <v>2130.3000000000002</v>
      </c>
      <c r="BS1255" s="17">
        <f t="shared" si="6054"/>
        <v>0</v>
      </c>
      <c r="BT1255" s="18"/>
      <c r="BU1255" s="14"/>
    </row>
    <row r="1256" spans="1:73" s="82" customFormat="1" x14ac:dyDescent="0.3">
      <c r="A1256" s="65" t="s">
        <v>510</v>
      </c>
      <c r="B1256" s="65" t="s">
        <v>86</v>
      </c>
      <c r="C1256" s="65" t="s">
        <v>26</v>
      </c>
      <c r="D1256" s="65"/>
      <c r="E1256" s="70"/>
      <c r="F1256" s="66" t="s">
        <v>412</v>
      </c>
      <c r="G1256" s="22">
        <f t="shared" si="6011"/>
        <v>2130.3000000000002</v>
      </c>
      <c r="H1256" s="22">
        <f t="shared" si="6012"/>
        <v>2130.3000000000002</v>
      </c>
      <c r="I1256" s="22">
        <f t="shared" si="6013"/>
        <v>2130.3000000000002</v>
      </c>
      <c r="J1256" s="22">
        <f t="shared" si="6014"/>
        <v>0</v>
      </c>
      <c r="K1256" s="22">
        <f t="shared" si="6015"/>
        <v>0</v>
      </c>
      <c r="L1256" s="22">
        <f t="shared" si="6016"/>
        <v>0</v>
      </c>
      <c r="M1256" s="22">
        <f t="shared" si="5910"/>
        <v>2130.3000000000002</v>
      </c>
      <c r="N1256" s="22">
        <f t="shared" si="5911"/>
        <v>2130.3000000000002</v>
      </c>
      <c r="O1256" s="22">
        <f t="shared" si="5912"/>
        <v>2130.3000000000002</v>
      </c>
      <c r="P1256" s="22">
        <f t="shared" si="6017"/>
        <v>0</v>
      </c>
      <c r="Q1256" s="22">
        <f t="shared" si="6018"/>
        <v>0</v>
      </c>
      <c r="R1256" s="22">
        <f t="shared" si="6019"/>
        <v>0</v>
      </c>
      <c r="S1256" s="22">
        <f t="shared" si="6020"/>
        <v>0</v>
      </c>
      <c r="T1256" s="22">
        <f t="shared" si="6021"/>
        <v>0</v>
      </c>
      <c r="U1256" s="22">
        <f t="shared" si="6022"/>
        <v>0</v>
      </c>
      <c r="V1256" s="22">
        <f t="shared" si="6023"/>
        <v>0</v>
      </c>
      <c r="W1256" s="22">
        <f t="shared" si="6024"/>
        <v>0</v>
      </c>
      <c r="X1256" s="22">
        <f t="shared" si="6025"/>
        <v>0</v>
      </c>
      <c r="Y1256" s="22">
        <f t="shared" si="6026"/>
        <v>0</v>
      </c>
      <c r="Z1256" s="22">
        <f t="shared" si="6027"/>
        <v>0</v>
      </c>
      <c r="AA1256" s="22">
        <f t="shared" si="6028"/>
        <v>0</v>
      </c>
      <c r="AB1256" s="22">
        <f t="shared" si="6029"/>
        <v>0</v>
      </c>
      <c r="AC1256" s="22">
        <f t="shared" si="5792"/>
        <v>2130.3000000000002</v>
      </c>
      <c r="AD1256" s="22">
        <f t="shared" si="5793"/>
        <v>2130.3000000000002</v>
      </c>
      <c r="AE1256" s="22">
        <f t="shared" si="5794"/>
        <v>2130.3000000000002</v>
      </c>
      <c r="AF1256" s="22">
        <f t="shared" si="6030"/>
        <v>0</v>
      </c>
      <c r="AG1256" s="22">
        <f t="shared" si="5795"/>
        <v>2130.3000000000002</v>
      </c>
      <c r="AH1256" s="22">
        <f t="shared" si="5796"/>
        <v>2130.3000000000002</v>
      </c>
      <c r="AI1256" s="22">
        <f t="shared" si="5797"/>
        <v>2130.3000000000002</v>
      </c>
      <c r="AJ1256" s="22">
        <f t="shared" si="6031"/>
        <v>0</v>
      </c>
      <c r="AK1256" s="22">
        <f t="shared" si="6032"/>
        <v>0</v>
      </c>
      <c r="AL1256" s="22">
        <f t="shared" si="6033"/>
        <v>-167.75700000000001</v>
      </c>
      <c r="AM1256" s="22">
        <f t="shared" si="6034"/>
        <v>0</v>
      </c>
      <c r="AN1256" s="22">
        <f t="shared" si="6035"/>
        <v>0</v>
      </c>
      <c r="AO1256" s="22">
        <f t="shared" si="6036"/>
        <v>0</v>
      </c>
      <c r="AP1256" s="22">
        <f t="shared" si="6037"/>
        <v>0</v>
      </c>
      <c r="AQ1256" s="22">
        <f t="shared" si="6038"/>
        <v>0</v>
      </c>
      <c r="AR1256" s="22">
        <f t="shared" si="6039"/>
        <v>0</v>
      </c>
      <c r="AS1256" s="22">
        <f t="shared" si="5846"/>
        <v>1962.5430000000001</v>
      </c>
      <c r="AT1256" s="22">
        <f t="shared" si="5847"/>
        <v>2130.3000000000002</v>
      </c>
      <c r="AU1256" s="22">
        <f t="shared" si="5848"/>
        <v>2130.3000000000002</v>
      </c>
      <c r="AV1256" s="22">
        <f t="shared" si="6040"/>
        <v>0</v>
      </c>
      <c r="AW1256" s="22">
        <f t="shared" si="6041"/>
        <v>0</v>
      </c>
      <c r="AX1256" s="22">
        <f t="shared" si="6042"/>
        <v>0</v>
      </c>
      <c r="AY1256" s="22">
        <f t="shared" si="5849"/>
        <v>1962.5430000000001</v>
      </c>
      <c r="AZ1256" s="22">
        <f t="shared" si="5850"/>
        <v>2130.3000000000002</v>
      </c>
      <c r="BA1256" s="22">
        <f t="shared" si="5851"/>
        <v>2130.3000000000002</v>
      </c>
      <c r="BB1256" s="22">
        <f t="shared" si="6043"/>
        <v>0</v>
      </c>
      <c r="BC1256" s="22">
        <f t="shared" si="6044"/>
        <v>0</v>
      </c>
      <c r="BD1256" s="22">
        <f t="shared" si="6045"/>
        <v>0</v>
      </c>
      <c r="BE1256" s="22">
        <f t="shared" si="6046"/>
        <v>0</v>
      </c>
      <c r="BF1256" s="22">
        <f t="shared" si="6047"/>
        <v>0</v>
      </c>
      <c r="BG1256" s="22">
        <f t="shared" si="6048"/>
        <v>0</v>
      </c>
      <c r="BH1256" s="22">
        <f t="shared" si="6049"/>
        <v>0</v>
      </c>
      <c r="BI1256" s="22">
        <f t="shared" si="6050"/>
        <v>0</v>
      </c>
      <c r="BJ1256" s="22">
        <f t="shared" si="6051"/>
        <v>0</v>
      </c>
      <c r="BK1256" s="22">
        <f t="shared" si="6052"/>
        <v>0</v>
      </c>
      <c r="BL1256" s="22">
        <f t="shared" si="5785"/>
        <v>1962.5430000000001</v>
      </c>
      <c r="BM1256" s="22">
        <f t="shared" si="6053"/>
        <v>0</v>
      </c>
      <c r="BN1256" s="78">
        <f t="shared" si="5783"/>
        <v>1962.5430000000001</v>
      </c>
      <c r="BO1256" s="22">
        <f t="shared" si="5786"/>
        <v>2130.3000000000002</v>
      </c>
      <c r="BP1256" s="22">
        <f t="shared" si="6054"/>
        <v>0</v>
      </c>
      <c r="BQ1256" s="78">
        <f t="shared" si="5784"/>
        <v>2130.3000000000002</v>
      </c>
      <c r="BR1256" s="80">
        <f t="shared" si="5787"/>
        <v>2130.3000000000002</v>
      </c>
      <c r="BS1256" s="22">
        <f t="shared" si="6054"/>
        <v>0</v>
      </c>
      <c r="BT1256" s="23"/>
      <c r="BU1256" s="19"/>
    </row>
    <row r="1257" spans="1:73" ht="31.2" x14ac:dyDescent="0.3">
      <c r="A1257" s="67" t="s">
        <v>510</v>
      </c>
      <c r="B1257" s="67" t="s">
        <v>86</v>
      </c>
      <c r="C1257" s="67" t="s">
        <v>26</v>
      </c>
      <c r="D1257" s="67" t="s">
        <v>413</v>
      </c>
      <c r="E1257" s="71"/>
      <c r="F1257" s="68" t="s">
        <v>414</v>
      </c>
      <c r="G1257" s="26">
        <f t="shared" si="6011"/>
        <v>2130.3000000000002</v>
      </c>
      <c r="H1257" s="26">
        <f t="shared" si="6012"/>
        <v>2130.3000000000002</v>
      </c>
      <c r="I1257" s="26">
        <f t="shared" si="6013"/>
        <v>2130.3000000000002</v>
      </c>
      <c r="J1257" s="26">
        <f t="shared" si="6014"/>
        <v>0</v>
      </c>
      <c r="K1257" s="26">
        <f t="shared" si="6015"/>
        <v>0</v>
      </c>
      <c r="L1257" s="26">
        <f t="shared" si="6016"/>
        <v>0</v>
      </c>
      <c r="M1257" s="26">
        <f t="shared" si="5910"/>
        <v>2130.3000000000002</v>
      </c>
      <c r="N1257" s="26">
        <f t="shared" si="5911"/>
        <v>2130.3000000000002</v>
      </c>
      <c r="O1257" s="26">
        <f t="shared" si="5912"/>
        <v>2130.3000000000002</v>
      </c>
      <c r="P1257" s="26">
        <f t="shared" si="6017"/>
        <v>0</v>
      </c>
      <c r="Q1257" s="26">
        <f t="shared" si="6018"/>
        <v>0</v>
      </c>
      <c r="R1257" s="26">
        <f t="shared" si="6019"/>
        <v>0</v>
      </c>
      <c r="S1257" s="26">
        <f t="shared" si="6020"/>
        <v>0</v>
      </c>
      <c r="T1257" s="26">
        <f t="shared" si="6021"/>
        <v>0</v>
      </c>
      <c r="U1257" s="26">
        <f t="shared" si="6022"/>
        <v>0</v>
      </c>
      <c r="V1257" s="26">
        <f t="shared" si="6023"/>
        <v>0</v>
      </c>
      <c r="W1257" s="26">
        <f t="shared" si="6024"/>
        <v>0</v>
      </c>
      <c r="X1257" s="26">
        <f t="shared" si="6025"/>
        <v>0</v>
      </c>
      <c r="Y1257" s="26">
        <f t="shared" si="6026"/>
        <v>0</v>
      </c>
      <c r="Z1257" s="26">
        <f t="shared" si="6027"/>
        <v>0</v>
      </c>
      <c r="AA1257" s="26">
        <f t="shared" si="6028"/>
        <v>0</v>
      </c>
      <c r="AB1257" s="26">
        <f t="shared" si="6029"/>
        <v>0</v>
      </c>
      <c r="AC1257" s="26">
        <f t="shared" si="5792"/>
        <v>2130.3000000000002</v>
      </c>
      <c r="AD1257" s="26">
        <f t="shared" si="5793"/>
        <v>2130.3000000000002</v>
      </c>
      <c r="AE1257" s="26">
        <f t="shared" si="5794"/>
        <v>2130.3000000000002</v>
      </c>
      <c r="AF1257" s="26">
        <f t="shared" si="6030"/>
        <v>0</v>
      </c>
      <c r="AG1257" s="26">
        <f t="shared" si="5795"/>
        <v>2130.3000000000002</v>
      </c>
      <c r="AH1257" s="26">
        <f t="shared" si="5796"/>
        <v>2130.3000000000002</v>
      </c>
      <c r="AI1257" s="26">
        <f t="shared" si="5797"/>
        <v>2130.3000000000002</v>
      </c>
      <c r="AJ1257" s="26">
        <f t="shared" si="6031"/>
        <v>0</v>
      </c>
      <c r="AK1257" s="26">
        <f t="shared" si="6032"/>
        <v>0</v>
      </c>
      <c r="AL1257" s="26">
        <f t="shared" si="6033"/>
        <v>-167.75700000000001</v>
      </c>
      <c r="AM1257" s="26">
        <f t="shared" si="6034"/>
        <v>0</v>
      </c>
      <c r="AN1257" s="26">
        <f t="shared" si="6035"/>
        <v>0</v>
      </c>
      <c r="AO1257" s="26">
        <f t="shared" si="6036"/>
        <v>0</v>
      </c>
      <c r="AP1257" s="26">
        <f t="shared" si="6037"/>
        <v>0</v>
      </c>
      <c r="AQ1257" s="26">
        <f t="shared" si="6038"/>
        <v>0</v>
      </c>
      <c r="AR1257" s="26">
        <f t="shared" si="6039"/>
        <v>0</v>
      </c>
      <c r="AS1257" s="26">
        <f t="shared" si="5846"/>
        <v>1962.5430000000001</v>
      </c>
      <c r="AT1257" s="26">
        <f t="shared" si="5847"/>
        <v>2130.3000000000002</v>
      </c>
      <c r="AU1257" s="26">
        <f t="shared" si="5848"/>
        <v>2130.3000000000002</v>
      </c>
      <c r="AV1257" s="26">
        <f t="shared" si="6040"/>
        <v>0</v>
      </c>
      <c r="AW1257" s="26">
        <f t="shared" si="6041"/>
        <v>0</v>
      </c>
      <c r="AX1257" s="26">
        <f t="shared" si="6042"/>
        <v>0</v>
      </c>
      <c r="AY1257" s="26">
        <f t="shared" si="5849"/>
        <v>1962.5430000000001</v>
      </c>
      <c r="AZ1257" s="26">
        <f t="shared" si="5850"/>
        <v>2130.3000000000002</v>
      </c>
      <c r="BA1257" s="26">
        <f t="shared" si="5851"/>
        <v>2130.3000000000002</v>
      </c>
      <c r="BB1257" s="26">
        <f t="shared" si="6043"/>
        <v>0</v>
      </c>
      <c r="BC1257" s="26">
        <f t="shared" si="6044"/>
        <v>0</v>
      </c>
      <c r="BD1257" s="26">
        <f t="shared" si="6045"/>
        <v>0</v>
      </c>
      <c r="BE1257" s="26">
        <f t="shared" si="6046"/>
        <v>0</v>
      </c>
      <c r="BF1257" s="26">
        <f t="shared" si="6047"/>
        <v>0</v>
      </c>
      <c r="BG1257" s="26">
        <f t="shared" si="6048"/>
        <v>0</v>
      </c>
      <c r="BH1257" s="26">
        <f t="shared" si="6049"/>
        <v>0</v>
      </c>
      <c r="BI1257" s="26">
        <f t="shared" si="6050"/>
        <v>0</v>
      </c>
      <c r="BJ1257" s="26">
        <f t="shared" si="6051"/>
        <v>0</v>
      </c>
      <c r="BK1257" s="26">
        <f t="shared" si="6052"/>
        <v>0</v>
      </c>
      <c r="BL1257" s="26">
        <f t="shared" si="5785"/>
        <v>1962.5430000000001</v>
      </c>
      <c r="BM1257" s="26">
        <f t="shared" si="6053"/>
        <v>0</v>
      </c>
      <c r="BN1257" s="53">
        <f t="shared" si="5783"/>
        <v>1962.5430000000001</v>
      </c>
      <c r="BO1257" s="26">
        <f t="shared" si="5786"/>
        <v>2130.3000000000002</v>
      </c>
      <c r="BP1257" s="26">
        <f t="shared" si="6054"/>
        <v>0</v>
      </c>
      <c r="BQ1257" s="53">
        <f t="shared" si="5784"/>
        <v>2130.3000000000002</v>
      </c>
      <c r="BR1257" s="52">
        <f t="shared" si="5787"/>
        <v>2130.3000000000002</v>
      </c>
      <c r="BS1257" s="26">
        <f t="shared" si="6054"/>
        <v>0</v>
      </c>
      <c r="BT1257" s="27"/>
    </row>
    <row r="1258" spans="1:73" x14ac:dyDescent="0.3">
      <c r="A1258" s="67" t="s">
        <v>510</v>
      </c>
      <c r="B1258" s="67" t="s">
        <v>86</v>
      </c>
      <c r="C1258" s="67" t="s">
        <v>26</v>
      </c>
      <c r="D1258" s="67" t="s">
        <v>419</v>
      </c>
      <c r="E1258" s="71"/>
      <c r="F1258" s="68" t="s">
        <v>33</v>
      </c>
      <c r="G1258" s="26">
        <f t="shared" si="6011"/>
        <v>2130.3000000000002</v>
      </c>
      <c r="H1258" s="26">
        <f t="shared" si="6012"/>
        <v>2130.3000000000002</v>
      </c>
      <c r="I1258" s="26">
        <f t="shared" si="6013"/>
        <v>2130.3000000000002</v>
      </c>
      <c r="J1258" s="26">
        <f t="shared" si="6014"/>
        <v>0</v>
      </c>
      <c r="K1258" s="26">
        <f t="shared" si="6015"/>
        <v>0</v>
      </c>
      <c r="L1258" s="26">
        <f t="shared" si="6016"/>
        <v>0</v>
      </c>
      <c r="M1258" s="26">
        <f t="shared" si="5910"/>
        <v>2130.3000000000002</v>
      </c>
      <c r="N1258" s="26">
        <f t="shared" si="5911"/>
        <v>2130.3000000000002</v>
      </c>
      <c r="O1258" s="26">
        <f t="shared" si="5912"/>
        <v>2130.3000000000002</v>
      </c>
      <c r="P1258" s="26">
        <f t="shared" si="6017"/>
        <v>0</v>
      </c>
      <c r="Q1258" s="26">
        <f t="shared" si="6018"/>
        <v>0</v>
      </c>
      <c r="R1258" s="26">
        <f t="shared" si="6019"/>
        <v>0</v>
      </c>
      <c r="S1258" s="26">
        <f t="shared" si="6020"/>
        <v>0</v>
      </c>
      <c r="T1258" s="26">
        <f t="shared" si="6021"/>
        <v>0</v>
      </c>
      <c r="U1258" s="26">
        <f t="shared" si="6022"/>
        <v>0</v>
      </c>
      <c r="V1258" s="26">
        <f t="shared" si="6023"/>
        <v>0</v>
      </c>
      <c r="W1258" s="26">
        <f t="shared" si="6024"/>
        <v>0</v>
      </c>
      <c r="X1258" s="26">
        <f t="shared" si="6025"/>
        <v>0</v>
      </c>
      <c r="Y1258" s="26">
        <f t="shared" si="6026"/>
        <v>0</v>
      </c>
      <c r="Z1258" s="26">
        <f t="shared" si="6027"/>
        <v>0</v>
      </c>
      <c r="AA1258" s="26">
        <f t="shared" si="6028"/>
        <v>0</v>
      </c>
      <c r="AB1258" s="26">
        <f t="shared" si="6029"/>
        <v>0</v>
      </c>
      <c r="AC1258" s="26">
        <f t="shared" si="5792"/>
        <v>2130.3000000000002</v>
      </c>
      <c r="AD1258" s="26">
        <f t="shared" si="5793"/>
        <v>2130.3000000000002</v>
      </c>
      <c r="AE1258" s="26">
        <f t="shared" si="5794"/>
        <v>2130.3000000000002</v>
      </c>
      <c r="AF1258" s="26">
        <f t="shared" si="6030"/>
        <v>0</v>
      </c>
      <c r="AG1258" s="26">
        <f t="shared" si="5795"/>
        <v>2130.3000000000002</v>
      </c>
      <c r="AH1258" s="26">
        <f t="shared" si="5796"/>
        <v>2130.3000000000002</v>
      </c>
      <c r="AI1258" s="26">
        <f t="shared" si="5797"/>
        <v>2130.3000000000002</v>
      </c>
      <c r="AJ1258" s="26">
        <f t="shared" si="6031"/>
        <v>0</v>
      </c>
      <c r="AK1258" s="26">
        <f t="shared" si="6032"/>
        <v>0</v>
      </c>
      <c r="AL1258" s="26">
        <f t="shared" si="6033"/>
        <v>-167.75700000000001</v>
      </c>
      <c r="AM1258" s="26">
        <f t="shared" si="6034"/>
        <v>0</v>
      </c>
      <c r="AN1258" s="26">
        <f t="shared" si="6035"/>
        <v>0</v>
      </c>
      <c r="AO1258" s="26">
        <f t="shared" si="6036"/>
        <v>0</v>
      </c>
      <c r="AP1258" s="26">
        <f t="shared" si="6037"/>
        <v>0</v>
      </c>
      <c r="AQ1258" s="26">
        <f t="shared" si="6038"/>
        <v>0</v>
      </c>
      <c r="AR1258" s="26">
        <f t="shared" si="6039"/>
        <v>0</v>
      </c>
      <c r="AS1258" s="26">
        <f t="shared" si="5846"/>
        <v>1962.5430000000001</v>
      </c>
      <c r="AT1258" s="26">
        <f t="shared" si="5847"/>
        <v>2130.3000000000002</v>
      </c>
      <c r="AU1258" s="26">
        <f t="shared" si="5848"/>
        <v>2130.3000000000002</v>
      </c>
      <c r="AV1258" s="26">
        <f t="shared" si="6040"/>
        <v>0</v>
      </c>
      <c r="AW1258" s="26">
        <f t="shared" si="6041"/>
        <v>0</v>
      </c>
      <c r="AX1258" s="26">
        <f t="shared" si="6042"/>
        <v>0</v>
      </c>
      <c r="AY1258" s="26">
        <f t="shared" si="5849"/>
        <v>1962.5430000000001</v>
      </c>
      <c r="AZ1258" s="26">
        <f t="shared" si="5850"/>
        <v>2130.3000000000002</v>
      </c>
      <c r="BA1258" s="26">
        <f t="shared" si="5851"/>
        <v>2130.3000000000002</v>
      </c>
      <c r="BB1258" s="26">
        <f t="shared" si="6043"/>
        <v>0</v>
      </c>
      <c r="BC1258" s="26">
        <f t="shared" si="6044"/>
        <v>0</v>
      </c>
      <c r="BD1258" s="26">
        <f t="shared" si="6045"/>
        <v>0</v>
      </c>
      <c r="BE1258" s="26">
        <f t="shared" si="6046"/>
        <v>0</v>
      </c>
      <c r="BF1258" s="26">
        <f t="shared" si="6047"/>
        <v>0</v>
      </c>
      <c r="BG1258" s="26">
        <f t="shared" si="6048"/>
        <v>0</v>
      </c>
      <c r="BH1258" s="26">
        <f t="shared" si="6049"/>
        <v>0</v>
      </c>
      <c r="BI1258" s="26">
        <f t="shared" si="6050"/>
        <v>0</v>
      </c>
      <c r="BJ1258" s="26">
        <f t="shared" si="6051"/>
        <v>0</v>
      </c>
      <c r="BK1258" s="26">
        <f t="shared" si="6052"/>
        <v>0</v>
      </c>
      <c r="BL1258" s="26">
        <f t="shared" si="5785"/>
        <v>1962.5430000000001</v>
      </c>
      <c r="BM1258" s="26">
        <f t="shared" si="6053"/>
        <v>0</v>
      </c>
      <c r="BN1258" s="53">
        <f t="shared" ref="BN1258:BN1321" si="6055">BL1258+BM1258</f>
        <v>1962.5430000000001</v>
      </c>
      <c r="BO1258" s="26">
        <f t="shared" si="5786"/>
        <v>2130.3000000000002</v>
      </c>
      <c r="BP1258" s="26">
        <f t="shared" si="6054"/>
        <v>0</v>
      </c>
      <c r="BQ1258" s="53">
        <f t="shared" ref="BQ1258:BQ1321" si="6056">BO1258+BP1258</f>
        <v>2130.3000000000002</v>
      </c>
      <c r="BR1258" s="52">
        <f t="shared" si="5787"/>
        <v>2130.3000000000002</v>
      </c>
      <c r="BS1258" s="26">
        <f t="shared" si="6054"/>
        <v>0</v>
      </c>
      <c r="BT1258" s="27"/>
    </row>
    <row r="1259" spans="1:73" ht="46.8" x14ac:dyDescent="0.3">
      <c r="A1259" s="67" t="s">
        <v>510</v>
      </c>
      <c r="B1259" s="67" t="s">
        <v>86</v>
      </c>
      <c r="C1259" s="67" t="s">
        <v>26</v>
      </c>
      <c r="D1259" s="67" t="s">
        <v>420</v>
      </c>
      <c r="E1259" s="71"/>
      <c r="F1259" s="68" t="s">
        <v>421</v>
      </c>
      <c r="G1259" s="26">
        <f t="shared" si="6011"/>
        <v>2130.3000000000002</v>
      </c>
      <c r="H1259" s="26">
        <f t="shared" si="6012"/>
        <v>2130.3000000000002</v>
      </c>
      <c r="I1259" s="26">
        <f t="shared" si="6013"/>
        <v>2130.3000000000002</v>
      </c>
      <c r="J1259" s="26">
        <f t="shared" si="6014"/>
        <v>0</v>
      </c>
      <c r="K1259" s="26">
        <f t="shared" si="6015"/>
        <v>0</v>
      </c>
      <c r="L1259" s="26">
        <f t="shared" si="6016"/>
        <v>0</v>
      </c>
      <c r="M1259" s="26">
        <f t="shared" si="5910"/>
        <v>2130.3000000000002</v>
      </c>
      <c r="N1259" s="26">
        <f t="shared" si="5911"/>
        <v>2130.3000000000002</v>
      </c>
      <c r="O1259" s="26">
        <f t="shared" si="5912"/>
        <v>2130.3000000000002</v>
      </c>
      <c r="P1259" s="26">
        <f t="shared" si="6017"/>
        <v>0</v>
      </c>
      <c r="Q1259" s="26">
        <f t="shared" si="6018"/>
        <v>0</v>
      </c>
      <c r="R1259" s="26">
        <f t="shared" si="6019"/>
        <v>0</v>
      </c>
      <c r="S1259" s="26">
        <f t="shared" si="6020"/>
        <v>0</v>
      </c>
      <c r="T1259" s="26">
        <f t="shared" si="6021"/>
        <v>0</v>
      </c>
      <c r="U1259" s="26">
        <f t="shared" si="6022"/>
        <v>0</v>
      </c>
      <c r="V1259" s="26">
        <f t="shared" si="6023"/>
        <v>0</v>
      </c>
      <c r="W1259" s="26">
        <f t="shared" si="6024"/>
        <v>0</v>
      </c>
      <c r="X1259" s="26">
        <f t="shared" si="6025"/>
        <v>0</v>
      </c>
      <c r="Y1259" s="26">
        <f t="shared" si="6026"/>
        <v>0</v>
      </c>
      <c r="Z1259" s="26">
        <f t="shared" si="6027"/>
        <v>0</v>
      </c>
      <c r="AA1259" s="26">
        <f t="shared" si="6028"/>
        <v>0</v>
      </c>
      <c r="AB1259" s="26">
        <f t="shared" si="6029"/>
        <v>0</v>
      </c>
      <c r="AC1259" s="26">
        <f t="shared" si="5792"/>
        <v>2130.3000000000002</v>
      </c>
      <c r="AD1259" s="26">
        <f t="shared" si="5793"/>
        <v>2130.3000000000002</v>
      </c>
      <c r="AE1259" s="26">
        <f t="shared" si="5794"/>
        <v>2130.3000000000002</v>
      </c>
      <c r="AF1259" s="26">
        <f t="shared" si="6030"/>
        <v>0</v>
      </c>
      <c r="AG1259" s="26">
        <f t="shared" si="5795"/>
        <v>2130.3000000000002</v>
      </c>
      <c r="AH1259" s="26">
        <f t="shared" si="5796"/>
        <v>2130.3000000000002</v>
      </c>
      <c r="AI1259" s="26">
        <f t="shared" si="5797"/>
        <v>2130.3000000000002</v>
      </c>
      <c r="AJ1259" s="26">
        <f t="shared" si="6031"/>
        <v>0</v>
      </c>
      <c r="AK1259" s="26">
        <f t="shared" si="6032"/>
        <v>0</v>
      </c>
      <c r="AL1259" s="26">
        <f t="shared" si="6033"/>
        <v>-167.75700000000001</v>
      </c>
      <c r="AM1259" s="26">
        <f t="shared" si="6034"/>
        <v>0</v>
      </c>
      <c r="AN1259" s="26">
        <f t="shared" si="6035"/>
        <v>0</v>
      </c>
      <c r="AO1259" s="26">
        <f t="shared" si="6036"/>
        <v>0</v>
      </c>
      <c r="AP1259" s="26">
        <f t="shared" si="6037"/>
        <v>0</v>
      </c>
      <c r="AQ1259" s="26">
        <f t="shared" si="6038"/>
        <v>0</v>
      </c>
      <c r="AR1259" s="26">
        <f t="shared" si="6039"/>
        <v>0</v>
      </c>
      <c r="AS1259" s="26">
        <f t="shared" si="5846"/>
        <v>1962.5430000000001</v>
      </c>
      <c r="AT1259" s="26">
        <f t="shared" si="5847"/>
        <v>2130.3000000000002</v>
      </c>
      <c r="AU1259" s="26">
        <f t="shared" si="5848"/>
        <v>2130.3000000000002</v>
      </c>
      <c r="AV1259" s="26">
        <f t="shared" si="6040"/>
        <v>0</v>
      </c>
      <c r="AW1259" s="26">
        <f t="shared" si="6041"/>
        <v>0</v>
      </c>
      <c r="AX1259" s="26">
        <f t="shared" si="6042"/>
        <v>0</v>
      </c>
      <c r="AY1259" s="26">
        <f t="shared" si="5849"/>
        <v>1962.5430000000001</v>
      </c>
      <c r="AZ1259" s="26">
        <f t="shared" si="5850"/>
        <v>2130.3000000000002</v>
      </c>
      <c r="BA1259" s="26">
        <f t="shared" si="5851"/>
        <v>2130.3000000000002</v>
      </c>
      <c r="BB1259" s="26">
        <f t="shared" si="6043"/>
        <v>0</v>
      </c>
      <c r="BC1259" s="26">
        <f t="shared" si="6044"/>
        <v>0</v>
      </c>
      <c r="BD1259" s="26">
        <f t="shared" si="6045"/>
        <v>0</v>
      </c>
      <c r="BE1259" s="26">
        <f t="shared" si="6046"/>
        <v>0</v>
      </c>
      <c r="BF1259" s="26">
        <f t="shared" si="6047"/>
        <v>0</v>
      </c>
      <c r="BG1259" s="26">
        <f t="shared" si="6048"/>
        <v>0</v>
      </c>
      <c r="BH1259" s="26">
        <f t="shared" si="6049"/>
        <v>0</v>
      </c>
      <c r="BI1259" s="26">
        <f t="shared" si="6050"/>
        <v>0</v>
      </c>
      <c r="BJ1259" s="26">
        <f t="shared" si="6051"/>
        <v>0</v>
      </c>
      <c r="BK1259" s="26">
        <f t="shared" si="6052"/>
        <v>0</v>
      </c>
      <c r="BL1259" s="26">
        <f t="shared" ref="BL1259:BL1322" si="6057">AY1259+BB1259+BC1259+BE1259+BD1259</f>
        <v>1962.5430000000001</v>
      </c>
      <c r="BM1259" s="26">
        <f t="shared" si="6053"/>
        <v>0</v>
      </c>
      <c r="BN1259" s="53">
        <f t="shared" si="6055"/>
        <v>1962.5430000000001</v>
      </c>
      <c r="BO1259" s="26">
        <f t="shared" ref="BO1259:BO1322" si="6058">AZ1259+BF1259+BG1259+BH1259</f>
        <v>2130.3000000000002</v>
      </c>
      <c r="BP1259" s="26">
        <f t="shared" si="6054"/>
        <v>0</v>
      </c>
      <c r="BQ1259" s="53">
        <f t="shared" si="6056"/>
        <v>2130.3000000000002</v>
      </c>
      <c r="BR1259" s="52">
        <f t="shared" ref="BR1259:BR1322" si="6059">BA1259+BI1259+BJ1259+BK1259</f>
        <v>2130.3000000000002</v>
      </c>
      <c r="BS1259" s="26">
        <f t="shared" si="6054"/>
        <v>0</v>
      </c>
      <c r="BT1259" s="27"/>
    </row>
    <row r="1260" spans="1:73" ht="46.8" x14ac:dyDescent="0.3">
      <c r="A1260" s="67" t="s">
        <v>510</v>
      </c>
      <c r="B1260" s="67" t="s">
        <v>86</v>
      </c>
      <c r="C1260" s="67" t="s">
        <v>26</v>
      </c>
      <c r="D1260" s="67" t="s">
        <v>489</v>
      </c>
      <c r="E1260" s="71"/>
      <c r="F1260" s="68" t="s">
        <v>490</v>
      </c>
      <c r="G1260" s="26">
        <f t="shared" si="6011"/>
        <v>2130.3000000000002</v>
      </c>
      <c r="H1260" s="26">
        <f t="shared" si="6012"/>
        <v>2130.3000000000002</v>
      </c>
      <c r="I1260" s="26">
        <f t="shared" si="6013"/>
        <v>2130.3000000000002</v>
      </c>
      <c r="J1260" s="26">
        <f t="shared" si="6014"/>
        <v>0</v>
      </c>
      <c r="K1260" s="26">
        <f t="shared" si="6015"/>
        <v>0</v>
      </c>
      <c r="L1260" s="26">
        <f t="shared" si="6016"/>
        <v>0</v>
      </c>
      <c r="M1260" s="26">
        <f t="shared" si="5910"/>
        <v>2130.3000000000002</v>
      </c>
      <c r="N1260" s="26">
        <f t="shared" si="5911"/>
        <v>2130.3000000000002</v>
      </c>
      <c r="O1260" s="26">
        <f t="shared" si="5912"/>
        <v>2130.3000000000002</v>
      </c>
      <c r="P1260" s="26">
        <f t="shared" si="6017"/>
        <v>0</v>
      </c>
      <c r="Q1260" s="26">
        <f t="shared" si="6018"/>
        <v>0</v>
      </c>
      <c r="R1260" s="26">
        <f t="shared" si="6019"/>
        <v>0</v>
      </c>
      <c r="S1260" s="26">
        <f t="shared" si="6020"/>
        <v>0</v>
      </c>
      <c r="T1260" s="26">
        <f t="shared" si="6021"/>
        <v>0</v>
      </c>
      <c r="U1260" s="26">
        <f t="shared" si="6022"/>
        <v>0</v>
      </c>
      <c r="V1260" s="26">
        <f t="shared" si="6023"/>
        <v>0</v>
      </c>
      <c r="W1260" s="26">
        <f t="shared" si="6024"/>
        <v>0</v>
      </c>
      <c r="X1260" s="26">
        <f t="shared" si="6025"/>
        <v>0</v>
      </c>
      <c r="Y1260" s="26">
        <f t="shared" si="6026"/>
        <v>0</v>
      </c>
      <c r="Z1260" s="26">
        <f t="shared" si="6027"/>
        <v>0</v>
      </c>
      <c r="AA1260" s="26">
        <f t="shared" si="6028"/>
        <v>0</v>
      </c>
      <c r="AB1260" s="26">
        <f t="shared" si="6029"/>
        <v>0</v>
      </c>
      <c r="AC1260" s="26">
        <f t="shared" si="5792"/>
        <v>2130.3000000000002</v>
      </c>
      <c r="AD1260" s="26">
        <f t="shared" si="5793"/>
        <v>2130.3000000000002</v>
      </c>
      <c r="AE1260" s="26">
        <f t="shared" si="5794"/>
        <v>2130.3000000000002</v>
      </c>
      <c r="AF1260" s="26">
        <f t="shared" si="6030"/>
        <v>0</v>
      </c>
      <c r="AG1260" s="26">
        <f t="shared" si="5795"/>
        <v>2130.3000000000002</v>
      </c>
      <c r="AH1260" s="26">
        <f t="shared" si="5796"/>
        <v>2130.3000000000002</v>
      </c>
      <c r="AI1260" s="26">
        <f t="shared" si="5797"/>
        <v>2130.3000000000002</v>
      </c>
      <c r="AJ1260" s="26">
        <f t="shared" si="6031"/>
        <v>0</v>
      </c>
      <c r="AK1260" s="26">
        <f t="shared" si="6032"/>
        <v>0</v>
      </c>
      <c r="AL1260" s="26">
        <f t="shared" si="6033"/>
        <v>-167.75700000000001</v>
      </c>
      <c r="AM1260" s="26">
        <f t="shared" si="6034"/>
        <v>0</v>
      </c>
      <c r="AN1260" s="26">
        <f t="shared" si="6035"/>
        <v>0</v>
      </c>
      <c r="AO1260" s="26">
        <f t="shared" si="6036"/>
        <v>0</v>
      </c>
      <c r="AP1260" s="26">
        <f t="shared" si="6037"/>
        <v>0</v>
      </c>
      <c r="AQ1260" s="26">
        <f t="shared" si="6038"/>
        <v>0</v>
      </c>
      <c r="AR1260" s="26">
        <f t="shared" si="6039"/>
        <v>0</v>
      </c>
      <c r="AS1260" s="26">
        <f t="shared" si="5846"/>
        <v>1962.5430000000001</v>
      </c>
      <c r="AT1260" s="26">
        <f t="shared" si="5847"/>
        <v>2130.3000000000002</v>
      </c>
      <c r="AU1260" s="26">
        <f t="shared" si="5848"/>
        <v>2130.3000000000002</v>
      </c>
      <c r="AV1260" s="26">
        <f t="shared" si="6040"/>
        <v>0</v>
      </c>
      <c r="AW1260" s="26">
        <f t="shared" si="6041"/>
        <v>0</v>
      </c>
      <c r="AX1260" s="26">
        <f t="shared" si="6042"/>
        <v>0</v>
      </c>
      <c r="AY1260" s="26">
        <f t="shared" si="5849"/>
        <v>1962.5430000000001</v>
      </c>
      <c r="AZ1260" s="26">
        <f t="shared" si="5850"/>
        <v>2130.3000000000002</v>
      </c>
      <c r="BA1260" s="26">
        <f t="shared" si="5851"/>
        <v>2130.3000000000002</v>
      </c>
      <c r="BB1260" s="26">
        <f t="shared" si="6043"/>
        <v>0</v>
      </c>
      <c r="BC1260" s="26">
        <f t="shared" si="6044"/>
        <v>0</v>
      </c>
      <c r="BD1260" s="26">
        <f t="shared" si="6045"/>
        <v>0</v>
      </c>
      <c r="BE1260" s="26">
        <f t="shared" si="6046"/>
        <v>0</v>
      </c>
      <c r="BF1260" s="26">
        <f t="shared" si="6047"/>
        <v>0</v>
      </c>
      <c r="BG1260" s="26">
        <f t="shared" si="6048"/>
        <v>0</v>
      </c>
      <c r="BH1260" s="26">
        <f t="shared" si="6049"/>
        <v>0</v>
      </c>
      <c r="BI1260" s="26">
        <f t="shared" si="6050"/>
        <v>0</v>
      </c>
      <c r="BJ1260" s="26">
        <f t="shared" si="6051"/>
        <v>0</v>
      </c>
      <c r="BK1260" s="26">
        <f t="shared" si="6052"/>
        <v>0</v>
      </c>
      <c r="BL1260" s="26">
        <f t="shared" si="6057"/>
        <v>1962.5430000000001</v>
      </c>
      <c r="BM1260" s="26">
        <f t="shared" si="6053"/>
        <v>0</v>
      </c>
      <c r="BN1260" s="53">
        <f t="shared" si="6055"/>
        <v>1962.5430000000001</v>
      </c>
      <c r="BO1260" s="26">
        <f t="shared" si="6058"/>
        <v>2130.3000000000002</v>
      </c>
      <c r="BP1260" s="26">
        <f t="shared" si="6054"/>
        <v>0</v>
      </c>
      <c r="BQ1260" s="53">
        <f t="shared" si="6056"/>
        <v>2130.3000000000002</v>
      </c>
      <c r="BR1260" s="52">
        <f t="shared" si="6059"/>
        <v>2130.3000000000002</v>
      </c>
      <c r="BS1260" s="26">
        <f t="shared" si="6054"/>
        <v>0</v>
      </c>
      <c r="BT1260" s="27"/>
    </row>
    <row r="1261" spans="1:73" ht="31.2" x14ac:dyDescent="0.3">
      <c r="A1261" s="67" t="s">
        <v>510</v>
      </c>
      <c r="B1261" s="67" t="s">
        <v>86</v>
      </c>
      <c r="C1261" s="67" t="s">
        <v>26</v>
      </c>
      <c r="D1261" s="67" t="s">
        <v>489</v>
      </c>
      <c r="E1261" s="67" t="s">
        <v>38</v>
      </c>
      <c r="F1261" s="68" t="s">
        <v>39</v>
      </c>
      <c r="G1261" s="26">
        <v>2130.3000000000002</v>
      </c>
      <c r="H1261" s="26">
        <v>2130.3000000000002</v>
      </c>
      <c r="I1261" s="26">
        <v>2130.3000000000002</v>
      </c>
      <c r="J1261" s="26"/>
      <c r="K1261" s="26"/>
      <c r="L1261" s="26"/>
      <c r="M1261" s="26">
        <f t="shared" si="5910"/>
        <v>2130.3000000000002</v>
      </c>
      <c r="N1261" s="26">
        <f t="shared" si="5911"/>
        <v>2130.3000000000002</v>
      </c>
      <c r="O1261" s="26">
        <f t="shared" si="5912"/>
        <v>2130.3000000000002</v>
      </c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>
        <f t="shared" si="5792"/>
        <v>2130.3000000000002</v>
      </c>
      <c r="AD1261" s="26">
        <f t="shared" si="5793"/>
        <v>2130.3000000000002</v>
      </c>
      <c r="AE1261" s="26">
        <f t="shared" si="5794"/>
        <v>2130.3000000000002</v>
      </c>
      <c r="AF1261" s="26"/>
      <c r="AG1261" s="26">
        <f t="shared" si="5795"/>
        <v>2130.3000000000002</v>
      </c>
      <c r="AH1261" s="26">
        <f t="shared" si="5796"/>
        <v>2130.3000000000002</v>
      </c>
      <c r="AI1261" s="26">
        <f t="shared" si="5797"/>
        <v>2130.3000000000002</v>
      </c>
      <c r="AJ1261" s="26"/>
      <c r="AK1261" s="26"/>
      <c r="AL1261" s="26">
        <v>-167.75700000000001</v>
      </c>
      <c r="AM1261" s="26"/>
      <c r="AN1261" s="26"/>
      <c r="AO1261" s="26"/>
      <c r="AP1261" s="26"/>
      <c r="AQ1261" s="26"/>
      <c r="AR1261" s="26"/>
      <c r="AS1261" s="26">
        <f t="shared" si="5846"/>
        <v>1962.5430000000001</v>
      </c>
      <c r="AT1261" s="26">
        <f t="shared" si="5847"/>
        <v>2130.3000000000002</v>
      </c>
      <c r="AU1261" s="26">
        <f t="shared" si="5848"/>
        <v>2130.3000000000002</v>
      </c>
      <c r="AV1261" s="26"/>
      <c r="AW1261" s="26"/>
      <c r="AX1261" s="26"/>
      <c r="AY1261" s="26">
        <f t="shared" si="5849"/>
        <v>1962.5430000000001</v>
      </c>
      <c r="AZ1261" s="26">
        <f t="shared" si="5850"/>
        <v>2130.3000000000002</v>
      </c>
      <c r="BA1261" s="26">
        <f t="shared" si="5851"/>
        <v>2130.3000000000002</v>
      </c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>
        <f t="shared" si="6057"/>
        <v>1962.5430000000001</v>
      </c>
      <c r="BM1261" s="26"/>
      <c r="BN1261" s="53">
        <f t="shared" si="6055"/>
        <v>1962.5430000000001</v>
      </c>
      <c r="BO1261" s="26">
        <f t="shared" si="6058"/>
        <v>2130.3000000000002</v>
      </c>
      <c r="BP1261" s="26"/>
      <c r="BQ1261" s="53">
        <f t="shared" si="6056"/>
        <v>2130.3000000000002</v>
      </c>
      <c r="BR1261" s="52">
        <f t="shared" si="6059"/>
        <v>2130.3000000000002</v>
      </c>
      <c r="BS1261" s="26"/>
      <c r="BT1261" s="27"/>
    </row>
    <row r="1262" spans="1:73" s="81" customFormat="1" x14ac:dyDescent="0.3">
      <c r="A1262" s="63" t="s">
        <v>514</v>
      </c>
      <c r="B1262" s="63"/>
      <c r="C1262" s="63"/>
      <c r="D1262" s="63"/>
      <c r="E1262" s="63"/>
      <c r="F1262" s="64" t="s">
        <v>515</v>
      </c>
      <c r="G1262" s="17">
        <f t="shared" ref="G1262:L1262" si="6060">G1263+G1313+G1368+G1380+G1331+G1293+G1387+G1361</f>
        <v>178133</v>
      </c>
      <c r="H1262" s="17">
        <f t="shared" si="6060"/>
        <v>165260.1</v>
      </c>
      <c r="I1262" s="17">
        <f t="shared" si="6060"/>
        <v>165622.5</v>
      </c>
      <c r="J1262" s="17">
        <f t="shared" si="6060"/>
        <v>-219.09999999999991</v>
      </c>
      <c r="K1262" s="17">
        <f t="shared" si="6060"/>
        <v>-467.59999999999991</v>
      </c>
      <c r="L1262" s="17">
        <f t="shared" si="6060"/>
        <v>-585.40000000000009</v>
      </c>
      <c r="M1262" s="17">
        <f t="shared" si="5910"/>
        <v>177913.9</v>
      </c>
      <c r="N1262" s="17">
        <f t="shared" si="5911"/>
        <v>164792.5</v>
      </c>
      <c r="O1262" s="17">
        <f t="shared" si="5912"/>
        <v>165037.1</v>
      </c>
      <c r="P1262" s="17">
        <f t="shared" ref="P1262:AB1262" si="6061">P1263+P1313+P1368+P1380+P1331+P1293+P1387+P1361</f>
        <v>0</v>
      </c>
      <c r="Q1262" s="17">
        <f t="shared" si="6061"/>
        <v>0</v>
      </c>
      <c r="R1262" s="17">
        <f t="shared" si="6061"/>
        <v>6895.3689999999997</v>
      </c>
      <c r="S1262" s="17">
        <f t="shared" si="6061"/>
        <v>0</v>
      </c>
      <c r="T1262" s="17">
        <f t="shared" si="6061"/>
        <v>0</v>
      </c>
      <c r="U1262" s="17">
        <f t="shared" si="6061"/>
        <v>0</v>
      </c>
      <c r="V1262" s="17">
        <f t="shared" si="6061"/>
        <v>24167.778000000002</v>
      </c>
      <c r="W1262" s="17">
        <f t="shared" si="6061"/>
        <v>0</v>
      </c>
      <c r="X1262" s="17">
        <f t="shared" si="6061"/>
        <v>0</v>
      </c>
      <c r="Y1262" s="17">
        <f t="shared" si="6061"/>
        <v>0</v>
      </c>
      <c r="Z1262" s="17">
        <f t="shared" si="6061"/>
        <v>936.69999999999993</v>
      </c>
      <c r="AA1262" s="17">
        <f t="shared" si="6061"/>
        <v>0</v>
      </c>
      <c r="AB1262" s="17">
        <f t="shared" si="6061"/>
        <v>0</v>
      </c>
      <c r="AC1262" s="17">
        <f t="shared" ref="AC1262:AC1325" si="6062">M1262+R1262+P1262+Q1262+T1262+S1262</f>
        <v>184809.269</v>
      </c>
      <c r="AD1262" s="17">
        <f t="shared" ref="AD1262:AD1325" si="6063">N1262+V1262+X1262+U1262+W1262</f>
        <v>188960.27799999999</v>
      </c>
      <c r="AE1262" s="17">
        <f t="shared" ref="AE1262:AE1325" si="6064">O1262+Z1262+AB1262+Y1262+AA1262</f>
        <v>165973.80000000002</v>
      </c>
      <c r="AF1262" s="17">
        <f>AF1263+AF1313+AF1368+AF1380+AF1331+AF1293+AF1387+AF1361</f>
        <v>0</v>
      </c>
      <c r="AG1262" s="17">
        <f t="shared" ref="AG1262:AG1325" si="6065">AC1262+AF1262</f>
        <v>184809.269</v>
      </c>
      <c r="AH1262" s="17">
        <f t="shared" ref="AH1262:AH1325" si="6066">AD1262</f>
        <v>188960.27799999999</v>
      </c>
      <c r="AI1262" s="17">
        <f t="shared" ref="AI1262:AI1325" si="6067">AE1262</f>
        <v>165973.80000000002</v>
      </c>
      <c r="AJ1262" s="17">
        <f t="shared" ref="AJ1262:AR1262" si="6068">AJ1263+AJ1313+AJ1368+AJ1380+AJ1331+AJ1293+AJ1387+AJ1361</f>
        <v>0</v>
      </c>
      <c r="AK1262" s="17">
        <f t="shared" si="6068"/>
        <v>0</v>
      </c>
      <c r="AL1262" s="17">
        <f t="shared" si="6068"/>
        <v>-2593.674</v>
      </c>
      <c r="AM1262" s="17">
        <f t="shared" si="6068"/>
        <v>0</v>
      </c>
      <c r="AN1262" s="17">
        <f t="shared" si="6068"/>
        <v>0</v>
      </c>
      <c r="AO1262" s="17">
        <f t="shared" si="6068"/>
        <v>0</v>
      </c>
      <c r="AP1262" s="17">
        <f t="shared" si="6068"/>
        <v>0</v>
      </c>
      <c r="AQ1262" s="17">
        <f t="shared" si="6068"/>
        <v>0</v>
      </c>
      <c r="AR1262" s="17">
        <f t="shared" si="6068"/>
        <v>0</v>
      </c>
      <c r="AS1262" s="17">
        <f t="shared" si="5846"/>
        <v>182215.595</v>
      </c>
      <c r="AT1262" s="17">
        <f t="shared" si="5847"/>
        <v>188960.27799999999</v>
      </c>
      <c r="AU1262" s="17">
        <f t="shared" si="5848"/>
        <v>165973.80000000002</v>
      </c>
      <c r="AV1262" s="17">
        <f>AV1263+AV1313+AV1368+AV1380+AV1331+AV1293+AV1387+AV1361</f>
        <v>0</v>
      </c>
      <c r="AW1262" s="17">
        <f>AW1263+AW1313+AW1368+AW1380+AW1331+AW1293+AW1387+AW1361</f>
        <v>0</v>
      </c>
      <c r="AX1262" s="17">
        <f>AX1263+AX1313+AX1368+AX1380+AX1331+AX1293+AX1387+AX1361</f>
        <v>0</v>
      </c>
      <c r="AY1262" s="17">
        <f t="shared" si="5849"/>
        <v>182215.595</v>
      </c>
      <c r="AZ1262" s="17">
        <f t="shared" si="5850"/>
        <v>188960.27799999999</v>
      </c>
      <c r="BA1262" s="17">
        <f t="shared" si="5851"/>
        <v>165973.80000000002</v>
      </c>
      <c r="BB1262" s="17">
        <f t="shared" ref="BB1262:BK1262" si="6069">BB1263+BB1313+BB1368+BB1380+BB1331+BB1293+BB1387+BB1361</f>
        <v>0</v>
      </c>
      <c r="BC1262" s="17">
        <f t="shared" si="6069"/>
        <v>0</v>
      </c>
      <c r="BD1262" s="17">
        <f t="shared" si="6069"/>
        <v>111.235</v>
      </c>
      <c r="BE1262" s="17">
        <f t="shared" si="6069"/>
        <v>0</v>
      </c>
      <c r="BF1262" s="17">
        <f t="shared" si="6069"/>
        <v>0</v>
      </c>
      <c r="BG1262" s="17">
        <f t="shared" si="6069"/>
        <v>0</v>
      </c>
      <c r="BH1262" s="17">
        <f t="shared" si="6069"/>
        <v>0</v>
      </c>
      <c r="BI1262" s="17">
        <f t="shared" si="6069"/>
        <v>0</v>
      </c>
      <c r="BJ1262" s="17">
        <f t="shared" si="6069"/>
        <v>0</v>
      </c>
      <c r="BK1262" s="17">
        <f t="shared" si="6069"/>
        <v>0</v>
      </c>
      <c r="BL1262" s="17">
        <f t="shared" si="6057"/>
        <v>182326.83</v>
      </c>
      <c r="BM1262" s="17">
        <f>BM1263+BM1313+BM1368+BM1380+BM1331+BM1293+BM1387+BM1361</f>
        <v>0</v>
      </c>
      <c r="BN1262" s="77">
        <f t="shared" si="6055"/>
        <v>182326.83</v>
      </c>
      <c r="BO1262" s="17">
        <f t="shared" si="6058"/>
        <v>188960.27799999999</v>
      </c>
      <c r="BP1262" s="17">
        <f>BP1263+BP1313+BP1368+BP1380+BP1331+BP1293+BP1387+BP1361</f>
        <v>0</v>
      </c>
      <c r="BQ1262" s="77">
        <f t="shared" si="6056"/>
        <v>188960.27799999999</v>
      </c>
      <c r="BR1262" s="79">
        <f t="shared" si="6059"/>
        <v>165973.80000000002</v>
      </c>
      <c r="BS1262" s="17">
        <f>BS1263+BS1313+BS1368+BS1380+BS1331+BS1293+BS1387+BS1361</f>
        <v>0</v>
      </c>
      <c r="BT1262" s="18"/>
      <c r="BU1262" s="14"/>
    </row>
    <row r="1263" spans="1:73" s="81" customFormat="1" x14ac:dyDescent="0.3">
      <c r="A1263" s="63" t="s">
        <v>514</v>
      </c>
      <c r="B1263" s="63" t="s">
        <v>26</v>
      </c>
      <c r="C1263" s="63"/>
      <c r="D1263" s="63"/>
      <c r="E1263" s="63"/>
      <c r="F1263" s="64" t="s">
        <v>27</v>
      </c>
      <c r="G1263" s="17">
        <f t="shared" ref="G1263:L1263" si="6070">G1276+G1264</f>
        <v>102729.99999999999</v>
      </c>
      <c r="H1263" s="17">
        <f t="shared" si="6070"/>
        <v>105163</v>
      </c>
      <c r="I1263" s="17">
        <f t="shared" si="6070"/>
        <v>105163</v>
      </c>
      <c r="J1263" s="17">
        <f t="shared" si="6070"/>
        <v>0</v>
      </c>
      <c r="K1263" s="17">
        <f t="shared" si="6070"/>
        <v>0</v>
      </c>
      <c r="L1263" s="17">
        <f t="shared" si="6070"/>
        <v>0</v>
      </c>
      <c r="M1263" s="17">
        <f t="shared" si="5910"/>
        <v>102729.99999999999</v>
      </c>
      <c r="N1263" s="17">
        <f t="shared" si="5911"/>
        <v>105163</v>
      </c>
      <c r="O1263" s="17">
        <f t="shared" si="5912"/>
        <v>105163</v>
      </c>
      <c r="P1263" s="17">
        <f t="shared" ref="P1263:AB1263" si="6071">P1276+P1264</f>
        <v>0</v>
      </c>
      <c r="Q1263" s="17">
        <f t="shared" si="6071"/>
        <v>0</v>
      </c>
      <c r="R1263" s="17">
        <f t="shared" si="6071"/>
        <v>763.279</v>
      </c>
      <c r="S1263" s="17">
        <f t="shared" si="6071"/>
        <v>0</v>
      </c>
      <c r="T1263" s="17">
        <f t="shared" si="6071"/>
        <v>0</v>
      </c>
      <c r="U1263" s="17">
        <f t="shared" si="6071"/>
        <v>0</v>
      </c>
      <c r="V1263" s="17">
        <f t="shared" si="6071"/>
        <v>936.69999999999993</v>
      </c>
      <c r="W1263" s="17">
        <f t="shared" si="6071"/>
        <v>0</v>
      </c>
      <c r="X1263" s="17">
        <f t="shared" si="6071"/>
        <v>0</v>
      </c>
      <c r="Y1263" s="17">
        <f t="shared" si="6071"/>
        <v>0</v>
      </c>
      <c r="Z1263" s="17">
        <f t="shared" si="6071"/>
        <v>936.69999999999993</v>
      </c>
      <c r="AA1263" s="17">
        <f t="shared" si="6071"/>
        <v>0</v>
      </c>
      <c r="AB1263" s="17">
        <f t="shared" si="6071"/>
        <v>0</v>
      </c>
      <c r="AC1263" s="17">
        <f t="shared" si="6062"/>
        <v>103493.27899999998</v>
      </c>
      <c r="AD1263" s="17">
        <f t="shared" si="6063"/>
        <v>106099.7</v>
      </c>
      <c r="AE1263" s="17">
        <f t="shared" si="6064"/>
        <v>106099.7</v>
      </c>
      <c r="AF1263" s="17">
        <f>AF1276+AF1264</f>
        <v>0</v>
      </c>
      <c r="AG1263" s="17">
        <f t="shared" si="6065"/>
        <v>103493.27899999998</v>
      </c>
      <c r="AH1263" s="17">
        <f t="shared" si="6066"/>
        <v>106099.7</v>
      </c>
      <c r="AI1263" s="17">
        <f t="shared" si="6067"/>
        <v>106099.7</v>
      </c>
      <c r="AJ1263" s="17">
        <f t="shared" ref="AJ1263:AR1263" si="6072">AJ1276+AJ1264</f>
        <v>0</v>
      </c>
      <c r="AK1263" s="17">
        <f t="shared" si="6072"/>
        <v>0</v>
      </c>
      <c r="AL1263" s="17">
        <f t="shared" si="6072"/>
        <v>-1064</v>
      </c>
      <c r="AM1263" s="17">
        <f t="shared" si="6072"/>
        <v>0</v>
      </c>
      <c r="AN1263" s="17">
        <f t="shared" si="6072"/>
        <v>0</v>
      </c>
      <c r="AO1263" s="17">
        <f t="shared" si="6072"/>
        <v>0</v>
      </c>
      <c r="AP1263" s="17">
        <f t="shared" si="6072"/>
        <v>0</v>
      </c>
      <c r="AQ1263" s="17">
        <f t="shared" si="6072"/>
        <v>0</v>
      </c>
      <c r="AR1263" s="17">
        <f t="shared" si="6072"/>
        <v>0</v>
      </c>
      <c r="AS1263" s="17">
        <f t="shared" si="5846"/>
        <v>102429.27899999998</v>
      </c>
      <c r="AT1263" s="17">
        <f t="shared" si="5847"/>
        <v>106099.7</v>
      </c>
      <c r="AU1263" s="17">
        <f t="shared" si="5848"/>
        <v>106099.7</v>
      </c>
      <c r="AV1263" s="17">
        <f>AV1276+AV1264</f>
        <v>0</v>
      </c>
      <c r="AW1263" s="17">
        <f>AW1276+AW1264</f>
        <v>0</v>
      </c>
      <c r="AX1263" s="17">
        <f>AX1276+AX1264</f>
        <v>0</v>
      </c>
      <c r="AY1263" s="17">
        <f t="shared" si="5849"/>
        <v>102429.27899999998</v>
      </c>
      <c r="AZ1263" s="17">
        <f t="shared" si="5850"/>
        <v>106099.7</v>
      </c>
      <c r="BA1263" s="17">
        <f t="shared" si="5851"/>
        <v>106099.7</v>
      </c>
      <c r="BB1263" s="17">
        <f t="shared" ref="BB1263:BK1263" si="6073">BB1276+BB1264</f>
        <v>0</v>
      </c>
      <c r="BC1263" s="17">
        <f t="shared" si="6073"/>
        <v>0</v>
      </c>
      <c r="BD1263" s="17">
        <f t="shared" si="6073"/>
        <v>0</v>
      </c>
      <c r="BE1263" s="17">
        <f t="shared" si="6073"/>
        <v>0</v>
      </c>
      <c r="BF1263" s="17">
        <f t="shared" si="6073"/>
        <v>0</v>
      </c>
      <c r="BG1263" s="17">
        <f t="shared" si="6073"/>
        <v>0</v>
      </c>
      <c r="BH1263" s="17">
        <f t="shared" si="6073"/>
        <v>0</v>
      </c>
      <c r="BI1263" s="17">
        <f t="shared" si="6073"/>
        <v>0</v>
      </c>
      <c r="BJ1263" s="17">
        <f t="shared" si="6073"/>
        <v>0</v>
      </c>
      <c r="BK1263" s="17">
        <f t="shared" si="6073"/>
        <v>0</v>
      </c>
      <c r="BL1263" s="17">
        <f t="shared" si="6057"/>
        <v>102429.27899999998</v>
      </c>
      <c r="BM1263" s="17">
        <f>BM1276+BM1264</f>
        <v>0</v>
      </c>
      <c r="BN1263" s="77">
        <f t="shared" si="6055"/>
        <v>102429.27899999998</v>
      </c>
      <c r="BO1263" s="17">
        <f t="shared" si="6058"/>
        <v>106099.7</v>
      </c>
      <c r="BP1263" s="17">
        <f>BP1276+BP1264</f>
        <v>0</v>
      </c>
      <c r="BQ1263" s="77">
        <f t="shared" si="6056"/>
        <v>106099.7</v>
      </c>
      <c r="BR1263" s="79">
        <f t="shared" si="6059"/>
        <v>106099.7</v>
      </c>
      <c r="BS1263" s="17">
        <f>BS1276+BS1264</f>
        <v>0</v>
      </c>
      <c r="BT1263" s="18"/>
      <c r="BU1263" s="14"/>
    </row>
    <row r="1264" spans="1:73" s="82" customFormat="1" ht="62.4" x14ac:dyDescent="0.3">
      <c r="A1264" s="65" t="s">
        <v>514</v>
      </c>
      <c r="B1264" s="65" t="s">
        <v>26</v>
      </c>
      <c r="C1264" s="65" t="s">
        <v>114</v>
      </c>
      <c r="D1264" s="65"/>
      <c r="E1264" s="65"/>
      <c r="F1264" s="66" t="s">
        <v>431</v>
      </c>
      <c r="G1264" s="22">
        <f t="shared" ref="G1264:L1264" si="6074">G1265+G1271</f>
        <v>90773.599999999991</v>
      </c>
      <c r="H1264" s="22">
        <f t="shared" si="6074"/>
        <v>93210.3</v>
      </c>
      <c r="I1264" s="22">
        <f t="shared" si="6074"/>
        <v>93210.3</v>
      </c>
      <c r="J1264" s="22">
        <f t="shared" si="6074"/>
        <v>0</v>
      </c>
      <c r="K1264" s="22">
        <f t="shared" si="6074"/>
        <v>0</v>
      </c>
      <c r="L1264" s="22">
        <f t="shared" si="6074"/>
        <v>0</v>
      </c>
      <c r="M1264" s="22">
        <f t="shared" si="5910"/>
        <v>90773.599999999991</v>
      </c>
      <c r="N1264" s="22">
        <f t="shared" si="5911"/>
        <v>93210.3</v>
      </c>
      <c r="O1264" s="22">
        <f t="shared" si="5912"/>
        <v>93210.3</v>
      </c>
      <c r="P1264" s="22">
        <f t="shared" ref="P1264:AB1264" si="6075">P1265+P1271</f>
        <v>0</v>
      </c>
      <c r="Q1264" s="22">
        <f t="shared" si="6075"/>
        <v>0</v>
      </c>
      <c r="R1264" s="22">
        <f t="shared" si="6075"/>
        <v>0</v>
      </c>
      <c r="S1264" s="22">
        <f t="shared" si="6075"/>
        <v>0</v>
      </c>
      <c r="T1264" s="22">
        <f t="shared" si="6075"/>
        <v>0</v>
      </c>
      <c r="U1264" s="22">
        <f t="shared" si="6075"/>
        <v>0</v>
      </c>
      <c r="V1264" s="22">
        <f t="shared" si="6075"/>
        <v>0</v>
      </c>
      <c r="W1264" s="22">
        <f t="shared" si="6075"/>
        <v>0</v>
      </c>
      <c r="X1264" s="22">
        <f t="shared" si="6075"/>
        <v>0</v>
      </c>
      <c r="Y1264" s="22">
        <f t="shared" si="6075"/>
        <v>0</v>
      </c>
      <c r="Z1264" s="22">
        <f t="shared" si="6075"/>
        <v>0</v>
      </c>
      <c r="AA1264" s="22">
        <f t="shared" si="6075"/>
        <v>0</v>
      </c>
      <c r="AB1264" s="22">
        <f t="shared" si="6075"/>
        <v>0</v>
      </c>
      <c r="AC1264" s="22">
        <f t="shared" si="6062"/>
        <v>90773.599999999991</v>
      </c>
      <c r="AD1264" s="22">
        <f t="shared" si="6063"/>
        <v>93210.3</v>
      </c>
      <c r="AE1264" s="22">
        <f t="shared" si="6064"/>
        <v>93210.3</v>
      </c>
      <c r="AF1264" s="22">
        <f>AF1265+AF1271</f>
        <v>0</v>
      </c>
      <c r="AG1264" s="22">
        <f t="shared" si="6065"/>
        <v>90773.599999999991</v>
      </c>
      <c r="AH1264" s="22">
        <f t="shared" si="6066"/>
        <v>93210.3</v>
      </c>
      <c r="AI1264" s="22">
        <f t="shared" si="6067"/>
        <v>93210.3</v>
      </c>
      <c r="AJ1264" s="22">
        <f t="shared" ref="AJ1264:AR1264" si="6076">AJ1265+AJ1271</f>
        <v>0</v>
      </c>
      <c r="AK1264" s="22">
        <f t="shared" si="6076"/>
        <v>0</v>
      </c>
      <c r="AL1264" s="22">
        <f t="shared" si="6076"/>
        <v>-1064</v>
      </c>
      <c r="AM1264" s="22">
        <f t="shared" si="6076"/>
        <v>0</v>
      </c>
      <c r="AN1264" s="22">
        <f t="shared" si="6076"/>
        <v>0</v>
      </c>
      <c r="AO1264" s="22">
        <f t="shared" si="6076"/>
        <v>0</v>
      </c>
      <c r="AP1264" s="22">
        <f t="shared" si="6076"/>
        <v>0</v>
      </c>
      <c r="AQ1264" s="22">
        <f t="shared" si="6076"/>
        <v>0</v>
      </c>
      <c r="AR1264" s="22">
        <f t="shared" si="6076"/>
        <v>0</v>
      </c>
      <c r="AS1264" s="22">
        <f t="shared" si="5846"/>
        <v>89709.599999999991</v>
      </c>
      <c r="AT1264" s="22">
        <f t="shared" si="5847"/>
        <v>93210.3</v>
      </c>
      <c r="AU1264" s="22">
        <f t="shared" si="5848"/>
        <v>93210.3</v>
      </c>
      <c r="AV1264" s="22">
        <f>AV1265+AV1271</f>
        <v>0</v>
      </c>
      <c r="AW1264" s="22">
        <f>AW1265+AW1271</f>
        <v>0</v>
      </c>
      <c r="AX1264" s="22">
        <f>AX1265+AX1271</f>
        <v>0</v>
      </c>
      <c r="AY1264" s="22">
        <f t="shared" si="5849"/>
        <v>89709.599999999991</v>
      </c>
      <c r="AZ1264" s="22">
        <f t="shared" si="5850"/>
        <v>93210.3</v>
      </c>
      <c r="BA1264" s="22">
        <f t="shared" si="5851"/>
        <v>93210.3</v>
      </c>
      <c r="BB1264" s="22">
        <f t="shared" ref="BB1264:BK1264" si="6077">BB1265+BB1271</f>
        <v>0</v>
      </c>
      <c r="BC1264" s="22">
        <f t="shared" si="6077"/>
        <v>0</v>
      </c>
      <c r="BD1264" s="22">
        <f t="shared" si="6077"/>
        <v>0</v>
      </c>
      <c r="BE1264" s="22">
        <f t="shared" si="6077"/>
        <v>0</v>
      </c>
      <c r="BF1264" s="22">
        <f t="shared" si="6077"/>
        <v>0</v>
      </c>
      <c r="BG1264" s="22">
        <f t="shared" si="6077"/>
        <v>0</v>
      </c>
      <c r="BH1264" s="22">
        <f t="shared" si="6077"/>
        <v>0</v>
      </c>
      <c r="BI1264" s="22">
        <f t="shared" si="6077"/>
        <v>0</v>
      </c>
      <c r="BJ1264" s="22">
        <f t="shared" si="6077"/>
        <v>0</v>
      </c>
      <c r="BK1264" s="22">
        <f t="shared" si="6077"/>
        <v>0</v>
      </c>
      <c r="BL1264" s="22">
        <f t="shared" si="6057"/>
        <v>89709.599999999991</v>
      </c>
      <c r="BM1264" s="22">
        <f>BM1265+BM1271</f>
        <v>0</v>
      </c>
      <c r="BN1264" s="78">
        <f t="shared" si="6055"/>
        <v>89709.599999999991</v>
      </c>
      <c r="BO1264" s="22">
        <f t="shared" si="6058"/>
        <v>93210.3</v>
      </c>
      <c r="BP1264" s="22">
        <f>BP1265+BP1271</f>
        <v>0</v>
      </c>
      <c r="BQ1264" s="78">
        <f t="shared" si="6056"/>
        <v>93210.3</v>
      </c>
      <c r="BR1264" s="80">
        <f t="shared" si="6059"/>
        <v>93210.3</v>
      </c>
      <c r="BS1264" s="22">
        <f>BS1265+BS1271</f>
        <v>0</v>
      </c>
      <c r="BT1264" s="23"/>
      <c r="BU1264" s="19"/>
    </row>
    <row r="1265" spans="1:73" ht="46.8" x14ac:dyDescent="0.3">
      <c r="A1265" s="67" t="s">
        <v>514</v>
      </c>
      <c r="B1265" s="67" t="s">
        <v>26</v>
      </c>
      <c r="C1265" s="67" t="s">
        <v>114</v>
      </c>
      <c r="D1265" s="67" t="s">
        <v>244</v>
      </c>
      <c r="E1265" s="71"/>
      <c r="F1265" s="68" t="s">
        <v>245</v>
      </c>
      <c r="G1265" s="26">
        <f t="shared" ref="G1265:G1267" si="6078">G1266</f>
        <v>10958.199999999999</v>
      </c>
      <c r="H1265" s="26">
        <f t="shared" ref="H1265:H1267" si="6079">H1266</f>
        <v>11256.5</v>
      </c>
      <c r="I1265" s="26">
        <f t="shared" ref="I1265:I1267" si="6080">I1266</f>
        <v>11256.5</v>
      </c>
      <c r="J1265" s="26">
        <f t="shared" ref="J1265:J1267" si="6081">J1266</f>
        <v>0</v>
      </c>
      <c r="K1265" s="26">
        <f t="shared" ref="K1265:K1267" si="6082">K1266</f>
        <v>0</v>
      </c>
      <c r="L1265" s="26">
        <f t="shared" ref="L1265:L1267" si="6083">L1266</f>
        <v>0</v>
      </c>
      <c r="M1265" s="26">
        <f t="shared" si="5910"/>
        <v>10958.199999999999</v>
      </c>
      <c r="N1265" s="26">
        <f t="shared" si="5911"/>
        <v>11256.5</v>
      </c>
      <c r="O1265" s="26">
        <f t="shared" si="5912"/>
        <v>11256.5</v>
      </c>
      <c r="P1265" s="26">
        <f t="shared" ref="P1265:P1267" si="6084">P1266</f>
        <v>0</v>
      </c>
      <c r="Q1265" s="26">
        <f t="shared" ref="Q1265:Q1267" si="6085">Q1266</f>
        <v>0</v>
      </c>
      <c r="R1265" s="26">
        <f t="shared" ref="R1265:R1267" si="6086">R1266</f>
        <v>0</v>
      </c>
      <c r="S1265" s="26">
        <f t="shared" ref="S1265:S1267" si="6087">S1266</f>
        <v>0</v>
      </c>
      <c r="T1265" s="26">
        <f t="shared" ref="T1265:T1267" si="6088">T1266</f>
        <v>0</v>
      </c>
      <c r="U1265" s="26">
        <f t="shared" ref="U1265:U1267" si="6089">U1266</f>
        <v>0</v>
      </c>
      <c r="V1265" s="26">
        <f t="shared" ref="V1265:V1267" si="6090">V1266</f>
        <v>0</v>
      </c>
      <c r="W1265" s="26">
        <f t="shared" ref="W1265:W1267" si="6091">W1266</f>
        <v>0</v>
      </c>
      <c r="X1265" s="26">
        <f t="shared" ref="X1265:X1267" si="6092">X1266</f>
        <v>0</v>
      </c>
      <c r="Y1265" s="26">
        <f t="shared" ref="Y1265:Y1267" si="6093">Y1266</f>
        <v>0</v>
      </c>
      <c r="Z1265" s="26">
        <f t="shared" ref="Z1265:Z1267" si="6094">Z1266</f>
        <v>0</v>
      </c>
      <c r="AA1265" s="26">
        <f t="shared" ref="AA1265:AA1267" si="6095">AA1266</f>
        <v>0</v>
      </c>
      <c r="AB1265" s="26">
        <f t="shared" ref="AB1265:AB1267" si="6096">AB1266</f>
        <v>0</v>
      </c>
      <c r="AC1265" s="26">
        <f t="shared" si="6062"/>
        <v>10958.199999999999</v>
      </c>
      <c r="AD1265" s="26">
        <f t="shared" si="6063"/>
        <v>11256.5</v>
      </c>
      <c r="AE1265" s="26">
        <f t="shared" si="6064"/>
        <v>11256.5</v>
      </c>
      <c r="AF1265" s="26">
        <f t="shared" ref="AF1265:AF1267" si="6097">AF1266</f>
        <v>0</v>
      </c>
      <c r="AG1265" s="26">
        <f t="shared" si="6065"/>
        <v>10958.199999999999</v>
      </c>
      <c r="AH1265" s="26">
        <f t="shared" si="6066"/>
        <v>11256.5</v>
      </c>
      <c r="AI1265" s="26">
        <f t="shared" si="6067"/>
        <v>11256.5</v>
      </c>
      <c r="AJ1265" s="26">
        <f t="shared" ref="AJ1265:AJ1267" si="6098">AJ1266</f>
        <v>0</v>
      </c>
      <c r="AK1265" s="26">
        <f t="shared" ref="AK1265:AK1267" si="6099">AK1266</f>
        <v>0</v>
      </c>
      <c r="AL1265" s="26">
        <f t="shared" ref="AL1265:AL1267" si="6100">AL1266</f>
        <v>0</v>
      </c>
      <c r="AM1265" s="26">
        <f t="shared" ref="AM1265:AM1267" si="6101">AM1266</f>
        <v>0</v>
      </c>
      <c r="AN1265" s="26">
        <f t="shared" ref="AN1265:AN1267" si="6102">AN1266</f>
        <v>0</v>
      </c>
      <c r="AO1265" s="26">
        <f t="shared" ref="AO1265:AO1267" si="6103">AO1266</f>
        <v>0</v>
      </c>
      <c r="AP1265" s="26">
        <f t="shared" ref="AP1265:AP1267" si="6104">AP1266</f>
        <v>0</v>
      </c>
      <c r="AQ1265" s="26">
        <f t="shared" ref="AQ1265:AQ1267" si="6105">AQ1266</f>
        <v>0</v>
      </c>
      <c r="AR1265" s="26">
        <f t="shared" ref="AR1265:AR1267" si="6106">AR1266</f>
        <v>0</v>
      </c>
      <c r="AS1265" s="26">
        <f t="shared" si="5846"/>
        <v>10958.199999999999</v>
      </c>
      <c r="AT1265" s="26">
        <f t="shared" si="5847"/>
        <v>11256.5</v>
      </c>
      <c r="AU1265" s="26">
        <f t="shared" si="5848"/>
        <v>11256.5</v>
      </c>
      <c r="AV1265" s="26">
        <f t="shared" ref="AV1265:AV1267" si="6107">AV1266</f>
        <v>0</v>
      </c>
      <c r="AW1265" s="26">
        <f t="shared" ref="AW1265:AW1267" si="6108">AW1266</f>
        <v>0</v>
      </c>
      <c r="AX1265" s="26">
        <f t="shared" ref="AX1265:AX1267" si="6109">AX1266</f>
        <v>0</v>
      </c>
      <c r="AY1265" s="26">
        <f t="shared" si="5849"/>
        <v>10958.199999999999</v>
      </c>
      <c r="AZ1265" s="26">
        <f t="shared" si="5850"/>
        <v>11256.5</v>
      </c>
      <c r="BA1265" s="26">
        <f t="shared" si="5851"/>
        <v>11256.5</v>
      </c>
      <c r="BB1265" s="26">
        <f t="shared" ref="BB1265:BB1267" si="6110">BB1266</f>
        <v>0</v>
      </c>
      <c r="BC1265" s="26">
        <f t="shared" ref="BC1265:BC1267" si="6111">BC1266</f>
        <v>0</v>
      </c>
      <c r="BD1265" s="26">
        <f t="shared" ref="BD1265:BD1267" si="6112">BD1266</f>
        <v>0</v>
      </c>
      <c r="BE1265" s="26">
        <f t="shared" ref="BE1265:BE1267" si="6113">BE1266</f>
        <v>0</v>
      </c>
      <c r="BF1265" s="26">
        <f t="shared" ref="BF1265:BF1267" si="6114">BF1266</f>
        <v>0</v>
      </c>
      <c r="BG1265" s="26">
        <f t="shared" ref="BG1265:BG1267" si="6115">BG1266</f>
        <v>0</v>
      </c>
      <c r="BH1265" s="26">
        <f t="shared" ref="BH1265:BH1267" si="6116">BH1266</f>
        <v>0</v>
      </c>
      <c r="BI1265" s="26">
        <f t="shared" ref="BI1265:BI1267" si="6117">BI1266</f>
        <v>0</v>
      </c>
      <c r="BJ1265" s="26">
        <f t="shared" ref="BJ1265:BJ1267" si="6118">BJ1266</f>
        <v>0</v>
      </c>
      <c r="BK1265" s="26">
        <f t="shared" ref="BK1265:BK1267" si="6119">BK1266</f>
        <v>0</v>
      </c>
      <c r="BL1265" s="26">
        <f t="shared" si="6057"/>
        <v>10958.199999999999</v>
      </c>
      <c r="BM1265" s="26">
        <f t="shared" ref="BM1265:BM1267" si="6120">BM1266</f>
        <v>0</v>
      </c>
      <c r="BN1265" s="53">
        <f t="shared" si="6055"/>
        <v>10958.199999999999</v>
      </c>
      <c r="BO1265" s="26">
        <f t="shared" si="6058"/>
        <v>11256.5</v>
      </c>
      <c r="BP1265" s="26">
        <f t="shared" ref="BP1265:BS1267" si="6121">BP1266</f>
        <v>0</v>
      </c>
      <c r="BQ1265" s="53">
        <f t="shared" si="6056"/>
        <v>11256.5</v>
      </c>
      <c r="BR1265" s="52">
        <f t="shared" si="6059"/>
        <v>11256.5</v>
      </c>
      <c r="BS1265" s="26">
        <f t="shared" si="6121"/>
        <v>0</v>
      </c>
      <c r="BT1265" s="27"/>
    </row>
    <row r="1266" spans="1:73" x14ac:dyDescent="0.3">
      <c r="A1266" s="67" t="s">
        <v>514</v>
      </c>
      <c r="B1266" s="67" t="s">
        <v>26</v>
      </c>
      <c r="C1266" s="67" t="s">
        <v>114</v>
      </c>
      <c r="D1266" s="67" t="s">
        <v>246</v>
      </c>
      <c r="E1266" s="71"/>
      <c r="F1266" s="68" t="s">
        <v>33</v>
      </c>
      <c r="G1266" s="26">
        <f t="shared" si="6078"/>
        <v>10958.199999999999</v>
      </c>
      <c r="H1266" s="26">
        <f t="shared" si="6079"/>
        <v>11256.5</v>
      </c>
      <c r="I1266" s="26">
        <f t="shared" si="6080"/>
        <v>11256.5</v>
      </c>
      <c r="J1266" s="26">
        <f t="shared" si="6081"/>
        <v>0</v>
      </c>
      <c r="K1266" s="26">
        <f t="shared" si="6082"/>
        <v>0</v>
      </c>
      <c r="L1266" s="26">
        <f t="shared" si="6083"/>
        <v>0</v>
      </c>
      <c r="M1266" s="26">
        <f t="shared" si="5910"/>
        <v>10958.199999999999</v>
      </c>
      <c r="N1266" s="26">
        <f t="shared" si="5911"/>
        <v>11256.5</v>
      </c>
      <c r="O1266" s="26">
        <f t="shared" si="5912"/>
        <v>11256.5</v>
      </c>
      <c r="P1266" s="26">
        <f t="shared" si="6084"/>
        <v>0</v>
      </c>
      <c r="Q1266" s="26">
        <f t="shared" si="6085"/>
        <v>0</v>
      </c>
      <c r="R1266" s="26">
        <f t="shared" si="6086"/>
        <v>0</v>
      </c>
      <c r="S1266" s="26">
        <f t="shared" si="6087"/>
        <v>0</v>
      </c>
      <c r="T1266" s="26">
        <f t="shared" si="6088"/>
        <v>0</v>
      </c>
      <c r="U1266" s="26">
        <f t="shared" si="6089"/>
        <v>0</v>
      </c>
      <c r="V1266" s="26">
        <f t="shared" si="6090"/>
        <v>0</v>
      </c>
      <c r="W1266" s="26">
        <f t="shared" si="6091"/>
        <v>0</v>
      </c>
      <c r="X1266" s="26">
        <f t="shared" si="6092"/>
        <v>0</v>
      </c>
      <c r="Y1266" s="26">
        <f t="shared" si="6093"/>
        <v>0</v>
      </c>
      <c r="Z1266" s="26">
        <f t="shared" si="6094"/>
        <v>0</v>
      </c>
      <c r="AA1266" s="26">
        <f t="shared" si="6095"/>
        <v>0</v>
      </c>
      <c r="AB1266" s="26">
        <f t="shared" si="6096"/>
        <v>0</v>
      </c>
      <c r="AC1266" s="26">
        <f t="shared" si="6062"/>
        <v>10958.199999999999</v>
      </c>
      <c r="AD1266" s="26">
        <f t="shared" si="6063"/>
        <v>11256.5</v>
      </c>
      <c r="AE1266" s="26">
        <f t="shared" si="6064"/>
        <v>11256.5</v>
      </c>
      <c r="AF1266" s="26">
        <f t="shared" si="6097"/>
        <v>0</v>
      </c>
      <c r="AG1266" s="26">
        <f t="shared" si="6065"/>
        <v>10958.199999999999</v>
      </c>
      <c r="AH1266" s="26">
        <f t="shared" si="6066"/>
        <v>11256.5</v>
      </c>
      <c r="AI1266" s="26">
        <f t="shared" si="6067"/>
        <v>11256.5</v>
      </c>
      <c r="AJ1266" s="26">
        <f t="shared" si="6098"/>
        <v>0</v>
      </c>
      <c r="AK1266" s="26">
        <f t="shared" si="6099"/>
        <v>0</v>
      </c>
      <c r="AL1266" s="26">
        <f t="shared" si="6100"/>
        <v>0</v>
      </c>
      <c r="AM1266" s="26">
        <f t="shared" si="6101"/>
        <v>0</v>
      </c>
      <c r="AN1266" s="26">
        <f t="shared" si="6102"/>
        <v>0</v>
      </c>
      <c r="AO1266" s="26">
        <f t="shared" si="6103"/>
        <v>0</v>
      </c>
      <c r="AP1266" s="26">
        <f t="shared" si="6104"/>
        <v>0</v>
      </c>
      <c r="AQ1266" s="26">
        <f t="shared" si="6105"/>
        <v>0</v>
      </c>
      <c r="AR1266" s="26">
        <f t="shared" si="6106"/>
        <v>0</v>
      </c>
      <c r="AS1266" s="26">
        <f t="shared" si="5846"/>
        <v>10958.199999999999</v>
      </c>
      <c r="AT1266" s="26">
        <f t="shared" si="5847"/>
        <v>11256.5</v>
      </c>
      <c r="AU1266" s="26">
        <f t="shared" si="5848"/>
        <v>11256.5</v>
      </c>
      <c r="AV1266" s="26">
        <f t="shared" si="6107"/>
        <v>0</v>
      </c>
      <c r="AW1266" s="26">
        <f t="shared" si="6108"/>
        <v>0</v>
      </c>
      <c r="AX1266" s="26">
        <f t="shared" si="6109"/>
        <v>0</v>
      </c>
      <c r="AY1266" s="26">
        <f t="shared" si="5849"/>
        <v>10958.199999999999</v>
      </c>
      <c r="AZ1266" s="26">
        <f t="shared" si="5850"/>
        <v>11256.5</v>
      </c>
      <c r="BA1266" s="26">
        <f t="shared" si="5851"/>
        <v>11256.5</v>
      </c>
      <c r="BB1266" s="26">
        <f t="shared" si="6110"/>
        <v>0</v>
      </c>
      <c r="BC1266" s="26">
        <f t="shared" si="6111"/>
        <v>0</v>
      </c>
      <c r="BD1266" s="26">
        <f t="shared" si="6112"/>
        <v>0</v>
      </c>
      <c r="BE1266" s="26">
        <f t="shared" si="6113"/>
        <v>0</v>
      </c>
      <c r="BF1266" s="26">
        <f t="shared" si="6114"/>
        <v>0</v>
      </c>
      <c r="BG1266" s="26">
        <f t="shared" si="6115"/>
        <v>0</v>
      </c>
      <c r="BH1266" s="26">
        <f t="shared" si="6116"/>
        <v>0</v>
      </c>
      <c r="BI1266" s="26">
        <f t="shared" si="6117"/>
        <v>0</v>
      </c>
      <c r="BJ1266" s="26">
        <f t="shared" si="6118"/>
        <v>0</v>
      </c>
      <c r="BK1266" s="26">
        <f t="shared" si="6119"/>
        <v>0</v>
      </c>
      <c r="BL1266" s="26">
        <f t="shared" si="6057"/>
        <v>10958.199999999999</v>
      </c>
      <c r="BM1266" s="26">
        <f t="shared" si="6120"/>
        <v>0</v>
      </c>
      <c r="BN1266" s="53">
        <f t="shared" si="6055"/>
        <v>10958.199999999999</v>
      </c>
      <c r="BO1266" s="26">
        <f t="shared" si="6058"/>
        <v>11256.5</v>
      </c>
      <c r="BP1266" s="26">
        <f t="shared" si="6121"/>
        <v>0</v>
      </c>
      <c r="BQ1266" s="53">
        <f t="shared" si="6056"/>
        <v>11256.5</v>
      </c>
      <c r="BR1266" s="52">
        <f t="shared" si="6059"/>
        <v>11256.5</v>
      </c>
      <c r="BS1266" s="26">
        <f t="shared" si="6121"/>
        <v>0</v>
      </c>
      <c r="BT1266" s="27"/>
    </row>
    <row r="1267" spans="1:73" ht="78" x14ac:dyDescent="0.3">
      <c r="A1267" s="67" t="s">
        <v>514</v>
      </c>
      <c r="B1267" s="67" t="s">
        <v>26</v>
      </c>
      <c r="C1267" s="67" t="s">
        <v>114</v>
      </c>
      <c r="D1267" s="67" t="s">
        <v>432</v>
      </c>
      <c r="E1267" s="71"/>
      <c r="F1267" s="68" t="s">
        <v>433</v>
      </c>
      <c r="G1267" s="26">
        <f t="shared" si="6078"/>
        <v>10958.199999999999</v>
      </c>
      <c r="H1267" s="26">
        <f t="shared" si="6079"/>
        <v>11256.5</v>
      </c>
      <c r="I1267" s="26">
        <f t="shared" si="6080"/>
        <v>11256.5</v>
      </c>
      <c r="J1267" s="26">
        <f t="shared" si="6081"/>
        <v>0</v>
      </c>
      <c r="K1267" s="26">
        <f t="shared" si="6082"/>
        <v>0</v>
      </c>
      <c r="L1267" s="26">
        <f t="shared" si="6083"/>
        <v>0</v>
      </c>
      <c r="M1267" s="26">
        <f t="shared" si="5910"/>
        <v>10958.199999999999</v>
      </c>
      <c r="N1267" s="26">
        <f t="shared" si="5911"/>
        <v>11256.5</v>
      </c>
      <c r="O1267" s="26">
        <f t="shared" si="5912"/>
        <v>11256.5</v>
      </c>
      <c r="P1267" s="26">
        <f t="shared" si="6084"/>
        <v>0</v>
      </c>
      <c r="Q1267" s="26">
        <f t="shared" si="6085"/>
        <v>0</v>
      </c>
      <c r="R1267" s="26">
        <f t="shared" si="6086"/>
        <v>0</v>
      </c>
      <c r="S1267" s="26">
        <f t="shared" si="6087"/>
        <v>0</v>
      </c>
      <c r="T1267" s="26">
        <f t="shared" si="6088"/>
        <v>0</v>
      </c>
      <c r="U1267" s="26">
        <f t="shared" si="6089"/>
        <v>0</v>
      </c>
      <c r="V1267" s="26">
        <f t="shared" si="6090"/>
        <v>0</v>
      </c>
      <c r="W1267" s="26">
        <f t="shared" si="6091"/>
        <v>0</v>
      </c>
      <c r="X1267" s="26">
        <f t="shared" si="6092"/>
        <v>0</v>
      </c>
      <c r="Y1267" s="26">
        <f t="shared" si="6093"/>
        <v>0</v>
      </c>
      <c r="Z1267" s="26">
        <f t="shared" si="6094"/>
        <v>0</v>
      </c>
      <c r="AA1267" s="26">
        <f t="shared" si="6095"/>
        <v>0</v>
      </c>
      <c r="AB1267" s="26">
        <f t="shared" si="6096"/>
        <v>0</v>
      </c>
      <c r="AC1267" s="26">
        <f t="shared" si="6062"/>
        <v>10958.199999999999</v>
      </c>
      <c r="AD1267" s="26">
        <f t="shared" si="6063"/>
        <v>11256.5</v>
      </c>
      <c r="AE1267" s="26">
        <f t="shared" si="6064"/>
        <v>11256.5</v>
      </c>
      <c r="AF1267" s="26">
        <f t="shared" si="6097"/>
        <v>0</v>
      </c>
      <c r="AG1267" s="26">
        <f t="shared" si="6065"/>
        <v>10958.199999999999</v>
      </c>
      <c r="AH1267" s="26">
        <f t="shared" si="6066"/>
        <v>11256.5</v>
      </c>
      <c r="AI1267" s="26">
        <f t="shared" si="6067"/>
        <v>11256.5</v>
      </c>
      <c r="AJ1267" s="26">
        <f t="shared" si="6098"/>
        <v>0</v>
      </c>
      <c r="AK1267" s="26">
        <f t="shared" si="6099"/>
        <v>0</v>
      </c>
      <c r="AL1267" s="26">
        <f t="shared" si="6100"/>
        <v>0</v>
      </c>
      <c r="AM1267" s="26">
        <f t="shared" si="6101"/>
        <v>0</v>
      </c>
      <c r="AN1267" s="26">
        <f t="shared" si="6102"/>
        <v>0</v>
      </c>
      <c r="AO1267" s="26">
        <f t="shared" si="6103"/>
        <v>0</v>
      </c>
      <c r="AP1267" s="26">
        <f t="shared" si="6104"/>
        <v>0</v>
      </c>
      <c r="AQ1267" s="26">
        <f t="shared" si="6105"/>
        <v>0</v>
      </c>
      <c r="AR1267" s="26">
        <f t="shared" si="6106"/>
        <v>0</v>
      </c>
      <c r="AS1267" s="26">
        <f t="shared" si="5846"/>
        <v>10958.199999999999</v>
      </c>
      <c r="AT1267" s="26">
        <f t="shared" si="5847"/>
        <v>11256.5</v>
      </c>
      <c r="AU1267" s="26">
        <f t="shared" si="5848"/>
        <v>11256.5</v>
      </c>
      <c r="AV1267" s="26">
        <f t="shared" si="6107"/>
        <v>0</v>
      </c>
      <c r="AW1267" s="26">
        <f t="shared" si="6108"/>
        <v>0</v>
      </c>
      <c r="AX1267" s="26">
        <f t="shared" si="6109"/>
        <v>0</v>
      </c>
      <c r="AY1267" s="26">
        <f t="shared" si="5849"/>
        <v>10958.199999999999</v>
      </c>
      <c r="AZ1267" s="26">
        <f t="shared" si="5850"/>
        <v>11256.5</v>
      </c>
      <c r="BA1267" s="26">
        <f t="shared" si="5851"/>
        <v>11256.5</v>
      </c>
      <c r="BB1267" s="26">
        <f t="shared" si="6110"/>
        <v>0</v>
      </c>
      <c r="BC1267" s="26">
        <f t="shared" si="6111"/>
        <v>0</v>
      </c>
      <c r="BD1267" s="26">
        <f t="shared" si="6112"/>
        <v>0</v>
      </c>
      <c r="BE1267" s="26">
        <f t="shared" si="6113"/>
        <v>0</v>
      </c>
      <c r="BF1267" s="26">
        <f t="shared" si="6114"/>
        <v>0</v>
      </c>
      <c r="BG1267" s="26">
        <f t="shared" si="6115"/>
        <v>0</v>
      </c>
      <c r="BH1267" s="26">
        <f t="shared" si="6116"/>
        <v>0</v>
      </c>
      <c r="BI1267" s="26">
        <f t="shared" si="6117"/>
        <v>0</v>
      </c>
      <c r="BJ1267" s="26">
        <f t="shared" si="6118"/>
        <v>0</v>
      </c>
      <c r="BK1267" s="26">
        <f t="shared" si="6119"/>
        <v>0</v>
      </c>
      <c r="BL1267" s="26">
        <f t="shared" si="6057"/>
        <v>10958.199999999999</v>
      </c>
      <c r="BM1267" s="26">
        <f t="shared" si="6120"/>
        <v>0</v>
      </c>
      <c r="BN1267" s="53">
        <f t="shared" si="6055"/>
        <v>10958.199999999999</v>
      </c>
      <c r="BO1267" s="26">
        <f t="shared" si="6058"/>
        <v>11256.5</v>
      </c>
      <c r="BP1267" s="26">
        <f t="shared" si="6121"/>
        <v>0</v>
      </c>
      <c r="BQ1267" s="53">
        <f t="shared" si="6056"/>
        <v>11256.5</v>
      </c>
      <c r="BR1267" s="52">
        <f t="shared" si="6059"/>
        <v>11256.5</v>
      </c>
      <c r="BS1267" s="26">
        <f t="shared" si="6121"/>
        <v>0</v>
      </c>
      <c r="BT1267" s="27"/>
    </row>
    <row r="1268" spans="1:73" ht="31.2" x14ac:dyDescent="0.3">
      <c r="A1268" s="67" t="s">
        <v>514</v>
      </c>
      <c r="B1268" s="67" t="s">
        <v>26</v>
      </c>
      <c r="C1268" s="67" t="s">
        <v>114</v>
      </c>
      <c r="D1268" s="67" t="s">
        <v>434</v>
      </c>
      <c r="E1268" s="71"/>
      <c r="F1268" s="68" t="s">
        <v>435</v>
      </c>
      <c r="G1268" s="26">
        <f t="shared" ref="G1268:L1268" si="6122">G1269+G1270</f>
        <v>10958.199999999999</v>
      </c>
      <c r="H1268" s="26">
        <f t="shared" si="6122"/>
        <v>11256.5</v>
      </c>
      <c r="I1268" s="26">
        <f t="shared" si="6122"/>
        <v>11256.5</v>
      </c>
      <c r="J1268" s="26">
        <f t="shared" si="6122"/>
        <v>0</v>
      </c>
      <c r="K1268" s="26">
        <f t="shared" si="6122"/>
        <v>0</v>
      </c>
      <c r="L1268" s="26">
        <f t="shared" si="6122"/>
        <v>0</v>
      </c>
      <c r="M1268" s="26">
        <f t="shared" si="5910"/>
        <v>10958.199999999999</v>
      </c>
      <c r="N1268" s="26">
        <f t="shared" si="5911"/>
        <v>11256.5</v>
      </c>
      <c r="O1268" s="26">
        <f t="shared" si="5912"/>
        <v>11256.5</v>
      </c>
      <c r="P1268" s="26">
        <f t="shared" ref="P1268:AB1268" si="6123">P1269+P1270</f>
        <v>0</v>
      </c>
      <c r="Q1268" s="26">
        <f t="shared" si="6123"/>
        <v>0</v>
      </c>
      <c r="R1268" s="26">
        <f t="shared" si="6123"/>
        <v>0</v>
      </c>
      <c r="S1268" s="26">
        <f t="shared" si="6123"/>
        <v>0</v>
      </c>
      <c r="T1268" s="26">
        <f t="shared" si="6123"/>
        <v>0</v>
      </c>
      <c r="U1268" s="26">
        <f t="shared" si="6123"/>
        <v>0</v>
      </c>
      <c r="V1268" s="26">
        <f t="shared" si="6123"/>
        <v>0</v>
      </c>
      <c r="W1268" s="26">
        <f t="shared" si="6123"/>
        <v>0</v>
      </c>
      <c r="X1268" s="26">
        <f t="shared" si="6123"/>
        <v>0</v>
      </c>
      <c r="Y1268" s="26">
        <f t="shared" si="6123"/>
        <v>0</v>
      </c>
      <c r="Z1268" s="26">
        <f t="shared" si="6123"/>
        <v>0</v>
      </c>
      <c r="AA1268" s="26">
        <f t="shared" si="6123"/>
        <v>0</v>
      </c>
      <c r="AB1268" s="26">
        <f t="shared" si="6123"/>
        <v>0</v>
      </c>
      <c r="AC1268" s="26">
        <f t="shared" si="6062"/>
        <v>10958.199999999999</v>
      </c>
      <c r="AD1268" s="26">
        <f t="shared" si="6063"/>
        <v>11256.5</v>
      </c>
      <c r="AE1268" s="26">
        <f t="shared" si="6064"/>
        <v>11256.5</v>
      </c>
      <c r="AF1268" s="26">
        <f>AF1269+AF1270</f>
        <v>0</v>
      </c>
      <c r="AG1268" s="26">
        <f t="shared" si="6065"/>
        <v>10958.199999999999</v>
      </c>
      <c r="AH1268" s="26">
        <f t="shared" si="6066"/>
        <v>11256.5</v>
      </c>
      <c r="AI1268" s="26">
        <f t="shared" si="6067"/>
        <v>11256.5</v>
      </c>
      <c r="AJ1268" s="26">
        <f t="shared" ref="AJ1268:AR1268" si="6124">AJ1269+AJ1270</f>
        <v>0</v>
      </c>
      <c r="AK1268" s="26">
        <f t="shared" si="6124"/>
        <v>0</v>
      </c>
      <c r="AL1268" s="26">
        <f t="shared" si="6124"/>
        <v>0</v>
      </c>
      <c r="AM1268" s="26">
        <f t="shared" si="6124"/>
        <v>0</v>
      </c>
      <c r="AN1268" s="26">
        <f t="shared" si="6124"/>
        <v>0</v>
      </c>
      <c r="AO1268" s="26">
        <f t="shared" si="6124"/>
        <v>0</v>
      </c>
      <c r="AP1268" s="26">
        <f t="shared" si="6124"/>
        <v>0</v>
      </c>
      <c r="AQ1268" s="26">
        <f t="shared" si="6124"/>
        <v>0</v>
      </c>
      <c r="AR1268" s="26">
        <f t="shared" si="6124"/>
        <v>0</v>
      </c>
      <c r="AS1268" s="26">
        <f t="shared" si="5846"/>
        <v>10958.199999999999</v>
      </c>
      <c r="AT1268" s="26">
        <f t="shared" si="5847"/>
        <v>11256.5</v>
      </c>
      <c r="AU1268" s="26">
        <f t="shared" si="5848"/>
        <v>11256.5</v>
      </c>
      <c r="AV1268" s="26">
        <f>AV1269+AV1270</f>
        <v>0</v>
      </c>
      <c r="AW1268" s="26">
        <f>AW1269+AW1270</f>
        <v>0</v>
      </c>
      <c r="AX1268" s="26">
        <f>AX1269+AX1270</f>
        <v>0</v>
      </c>
      <c r="AY1268" s="26">
        <f t="shared" si="5849"/>
        <v>10958.199999999999</v>
      </c>
      <c r="AZ1268" s="26">
        <f t="shared" si="5850"/>
        <v>11256.5</v>
      </c>
      <c r="BA1268" s="26">
        <f t="shared" si="5851"/>
        <v>11256.5</v>
      </c>
      <c r="BB1268" s="26">
        <f t="shared" ref="BB1268:BK1268" si="6125">BB1269+BB1270</f>
        <v>0</v>
      </c>
      <c r="BC1268" s="26">
        <f t="shared" si="6125"/>
        <v>0</v>
      </c>
      <c r="BD1268" s="26">
        <f t="shared" si="6125"/>
        <v>0</v>
      </c>
      <c r="BE1268" s="26">
        <f t="shared" si="6125"/>
        <v>0</v>
      </c>
      <c r="BF1268" s="26">
        <f t="shared" si="6125"/>
        <v>0</v>
      </c>
      <c r="BG1268" s="26">
        <f t="shared" si="6125"/>
        <v>0</v>
      </c>
      <c r="BH1268" s="26">
        <f t="shared" si="6125"/>
        <v>0</v>
      </c>
      <c r="BI1268" s="26">
        <f t="shared" si="6125"/>
        <v>0</v>
      </c>
      <c r="BJ1268" s="26">
        <f t="shared" si="6125"/>
        <v>0</v>
      </c>
      <c r="BK1268" s="26">
        <f t="shared" si="6125"/>
        <v>0</v>
      </c>
      <c r="BL1268" s="26">
        <f t="shared" si="6057"/>
        <v>10958.199999999999</v>
      </c>
      <c r="BM1268" s="26">
        <f>BM1269+BM1270</f>
        <v>0</v>
      </c>
      <c r="BN1268" s="53">
        <f t="shared" si="6055"/>
        <v>10958.199999999999</v>
      </c>
      <c r="BO1268" s="26">
        <f t="shared" si="6058"/>
        <v>11256.5</v>
      </c>
      <c r="BP1268" s="26">
        <f>BP1269+BP1270</f>
        <v>0</v>
      </c>
      <c r="BQ1268" s="53">
        <f t="shared" si="6056"/>
        <v>11256.5</v>
      </c>
      <c r="BR1268" s="52">
        <f t="shared" si="6059"/>
        <v>11256.5</v>
      </c>
      <c r="BS1268" s="26">
        <f>BS1269+BS1270</f>
        <v>0</v>
      </c>
      <c r="BT1268" s="27"/>
    </row>
    <row r="1269" spans="1:73" ht="78" x14ac:dyDescent="0.3">
      <c r="A1269" s="67" t="s">
        <v>514</v>
      </c>
      <c r="B1269" s="67" t="s">
        <v>26</v>
      </c>
      <c r="C1269" s="67" t="s">
        <v>114</v>
      </c>
      <c r="D1269" s="67" t="s">
        <v>434</v>
      </c>
      <c r="E1269" s="67" t="s">
        <v>50</v>
      </c>
      <c r="F1269" s="68" t="s">
        <v>51</v>
      </c>
      <c r="G1269" s="26">
        <v>10471.799999999999</v>
      </c>
      <c r="H1269" s="26">
        <v>10766.8</v>
      </c>
      <c r="I1269" s="26">
        <v>10766.8</v>
      </c>
      <c r="J1269" s="26"/>
      <c r="K1269" s="26"/>
      <c r="L1269" s="26"/>
      <c r="M1269" s="26">
        <f t="shared" si="5910"/>
        <v>10471.799999999999</v>
      </c>
      <c r="N1269" s="26">
        <f t="shared" si="5911"/>
        <v>10766.8</v>
      </c>
      <c r="O1269" s="26">
        <f t="shared" si="5912"/>
        <v>10766.8</v>
      </c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>
        <f t="shared" si="6062"/>
        <v>10471.799999999999</v>
      </c>
      <c r="AD1269" s="26">
        <f t="shared" si="6063"/>
        <v>10766.8</v>
      </c>
      <c r="AE1269" s="26">
        <f t="shared" si="6064"/>
        <v>10766.8</v>
      </c>
      <c r="AF1269" s="26"/>
      <c r="AG1269" s="26">
        <f t="shared" si="6065"/>
        <v>10471.799999999999</v>
      </c>
      <c r="AH1269" s="26">
        <f t="shared" si="6066"/>
        <v>10766.8</v>
      </c>
      <c r="AI1269" s="26">
        <f t="shared" si="6067"/>
        <v>10766.8</v>
      </c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>
        <f t="shared" ref="AS1269:AS1332" si="6126">AG1269+AJ1269+AK1269+AL1269+AM1269</f>
        <v>10471.799999999999</v>
      </c>
      <c r="AT1269" s="26">
        <f t="shared" ref="AT1269:AT1332" si="6127">AH1269+AN1269+AO1269+AP1269</f>
        <v>10766.8</v>
      </c>
      <c r="AU1269" s="26">
        <f t="shared" ref="AU1269:AU1332" si="6128">AI1269+AR1269+AQ1269</f>
        <v>10766.8</v>
      </c>
      <c r="AV1269" s="26"/>
      <c r="AW1269" s="26"/>
      <c r="AX1269" s="26"/>
      <c r="AY1269" s="26">
        <f t="shared" ref="AY1269:AY1332" si="6129">AS1269+AV1269</f>
        <v>10471.799999999999</v>
      </c>
      <c r="AZ1269" s="26">
        <f t="shared" ref="AZ1269:AZ1332" si="6130">AT1269+AW1269</f>
        <v>10766.8</v>
      </c>
      <c r="BA1269" s="26">
        <f t="shared" ref="BA1269:BA1332" si="6131">AU1269+AX1269</f>
        <v>10766.8</v>
      </c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>
        <f t="shared" si="6057"/>
        <v>10471.799999999999</v>
      </c>
      <c r="BM1269" s="26"/>
      <c r="BN1269" s="53">
        <f t="shared" si="6055"/>
        <v>10471.799999999999</v>
      </c>
      <c r="BO1269" s="26">
        <f t="shared" si="6058"/>
        <v>10766.8</v>
      </c>
      <c r="BP1269" s="26"/>
      <c r="BQ1269" s="53">
        <f t="shared" si="6056"/>
        <v>10766.8</v>
      </c>
      <c r="BR1269" s="52">
        <f t="shared" si="6059"/>
        <v>10766.8</v>
      </c>
      <c r="BS1269" s="26"/>
      <c r="BT1269" s="27"/>
    </row>
    <row r="1270" spans="1:73" ht="31.2" x14ac:dyDescent="0.3">
      <c r="A1270" s="67" t="s">
        <v>514</v>
      </c>
      <c r="B1270" s="67" t="s">
        <v>26</v>
      </c>
      <c r="C1270" s="67" t="s">
        <v>114</v>
      </c>
      <c r="D1270" s="67" t="s">
        <v>434</v>
      </c>
      <c r="E1270" s="67" t="s">
        <v>38</v>
      </c>
      <c r="F1270" s="68" t="s">
        <v>39</v>
      </c>
      <c r="G1270" s="26">
        <v>486.4</v>
      </c>
      <c r="H1270" s="26">
        <v>489.7</v>
      </c>
      <c r="I1270" s="26">
        <v>489.7</v>
      </c>
      <c r="J1270" s="26"/>
      <c r="K1270" s="26"/>
      <c r="L1270" s="26"/>
      <c r="M1270" s="26">
        <f t="shared" si="5910"/>
        <v>486.4</v>
      </c>
      <c r="N1270" s="26">
        <f t="shared" si="5911"/>
        <v>489.7</v>
      </c>
      <c r="O1270" s="26">
        <f t="shared" si="5912"/>
        <v>489.7</v>
      </c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>
        <f t="shared" si="6062"/>
        <v>486.4</v>
      </c>
      <c r="AD1270" s="26">
        <f t="shared" si="6063"/>
        <v>489.7</v>
      </c>
      <c r="AE1270" s="26">
        <f t="shared" si="6064"/>
        <v>489.7</v>
      </c>
      <c r="AF1270" s="26"/>
      <c r="AG1270" s="26">
        <f t="shared" si="6065"/>
        <v>486.4</v>
      </c>
      <c r="AH1270" s="26">
        <f t="shared" si="6066"/>
        <v>489.7</v>
      </c>
      <c r="AI1270" s="26">
        <f t="shared" si="6067"/>
        <v>489.7</v>
      </c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>
        <f t="shared" si="6126"/>
        <v>486.4</v>
      </c>
      <c r="AT1270" s="26">
        <f t="shared" si="6127"/>
        <v>489.7</v>
      </c>
      <c r="AU1270" s="26">
        <f t="shared" si="6128"/>
        <v>489.7</v>
      </c>
      <c r="AV1270" s="26"/>
      <c r="AW1270" s="26"/>
      <c r="AX1270" s="26"/>
      <c r="AY1270" s="26">
        <f t="shared" si="6129"/>
        <v>486.4</v>
      </c>
      <c r="AZ1270" s="26">
        <f t="shared" si="6130"/>
        <v>489.7</v>
      </c>
      <c r="BA1270" s="26">
        <f t="shared" si="6131"/>
        <v>489.7</v>
      </c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>
        <f t="shared" si="6057"/>
        <v>486.4</v>
      </c>
      <c r="BM1270" s="26"/>
      <c r="BN1270" s="53">
        <f t="shared" si="6055"/>
        <v>486.4</v>
      </c>
      <c r="BO1270" s="26">
        <f t="shared" si="6058"/>
        <v>489.7</v>
      </c>
      <c r="BP1270" s="26"/>
      <c r="BQ1270" s="53">
        <f t="shared" si="6056"/>
        <v>489.7</v>
      </c>
      <c r="BR1270" s="52">
        <f t="shared" si="6059"/>
        <v>489.7</v>
      </c>
      <c r="BS1270" s="26"/>
      <c r="BT1270" s="27"/>
    </row>
    <row r="1271" spans="1:73" ht="31.2" x14ac:dyDescent="0.3">
      <c r="A1271" s="67" t="s">
        <v>514</v>
      </c>
      <c r="B1271" s="67" t="s">
        <v>26</v>
      </c>
      <c r="C1271" s="67" t="s">
        <v>114</v>
      </c>
      <c r="D1271" s="67" t="s">
        <v>81</v>
      </c>
      <c r="E1271" s="71"/>
      <c r="F1271" s="68" t="s">
        <v>82</v>
      </c>
      <c r="G1271" s="26">
        <f t="shared" ref="G1271:G1272" si="6132">G1272</f>
        <v>79815.399999999994</v>
      </c>
      <c r="H1271" s="26">
        <f t="shared" ref="H1271:H1272" si="6133">H1272</f>
        <v>81953.8</v>
      </c>
      <c r="I1271" s="26">
        <f t="shared" ref="I1271:I1272" si="6134">I1272</f>
        <v>81953.8</v>
      </c>
      <c r="J1271" s="26">
        <f t="shared" ref="J1271:J1272" si="6135">J1272</f>
        <v>0</v>
      </c>
      <c r="K1271" s="26">
        <f t="shared" ref="K1271:K1272" si="6136">K1272</f>
        <v>0</v>
      </c>
      <c r="L1271" s="26">
        <f t="shared" ref="L1271:L1272" si="6137">L1272</f>
        <v>0</v>
      </c>
      <c r="M1271" s="26">
        <f t="shared" si="5910"/>
        <v>79815.399999999994</v>
      </c>
      <c r="N1271" s="26">
        <f t="shared" si="5911"/>
        <v>81953.8</v>
      </c>
      <c r="O1271" s="26">
        <f t="shared" si="5912"/>
        <v>81953.8</v>
      </c>
      <c r="P1271" s="26">
        <f t="shared" ref="P1271:P1272" si="6138">P1272</f>
        <v>0</v>
      </c>
      <c r="Q1271" s="26">
        <f t="shared" ref="Q1271:Q1272" si="6139">Q1272</f>
        <v>0</v>
      </c>
      <c r="R1271" s="26">
        <f t="shared" ref="R1271:R1272" si="6140">R1272</f>
        <v>0</v>
      </c>
      <c r="S1271" s="26">
        <f t="shared" ref="S1271:S1272" si="6141">S1272</f>
        <v>0</v>
      </c>
      <c r="T1271" s="26">
        <f t="shared" ref="T1271:T1272" si="6142">T1272</f>
        <v>0</v>
      </c>
      <c r="U1271" s="26">
        <f t="shared" ref="U1271:U1272" si="6143">U1272</f>
        <v>0</v>
      </c>
      <c r="V1271" s="26">
        <f t="shared" ref="V1271:V1272" si="6144">V1272</f>
        <v>0</v>
      </c>
      <c r="W1271" s="26">
        <f t="shared" ref="W1271:W1272" si="6145">W1272</f>
        <v>0</v>
      </c>
      <c r="X1271" s="26">
        <f t="shared" ref="X1271:X1272" si="6146">X1272</f>
        <v>0</v>
      </c>
      <c r="Y1271" s="26">
        <f t="shared" ref="Y1271:Y1272" si="6147">Y1272</f>
        <v>0</v>
      </c>
      <c r="Z1271" s="26">
        <f t="shared" ref="Z1271:Z1272" si="6148">Z1272</f>
        <v>0</v>
      </c>
      <c r="AA1271" s="26">
        <f t="shared" ref="AA1271:AA1272" si="6149">AA1272</f>
        <v>0</v>
      </c>
      <c r="AB1271" s="26">
        <f t="shared" ref="AB1271:AB1272" si="6150">AB1272</f>
        <v>0</v>
      </c>
      <c r="AC1271" s="26">
        <f t="shared" si="6062"/>
        <v>79815.399999999994</v>
      </c>
      <c r="AD1271" s="26">
        <f t="shared" si="6063"/>
        <v>81953.8</v>
      </c>
      <c r="AE1271" s="26">
        <f t="shared" si="6064"/>
        <v>81953.8</v>
      </c>
      <c r="AF1271" s="26">
        <f t="shared" ref="AF1271:AF1272" si="6151">AF1272</f>
        <v>0</v>
      </c>
      <c r="AG1271" s="26">
        <f t="shared" si="6065"/>
        <v>79815.399999999994</v>
      </c>
      <c r="AH1271" s="26">
        <f t="shared" si="6066"/>
        <v>81953.8</v>
      </c>
      <c r="AI1271" s="26">
        <f t="shared" si="6067"/>
        <v>81953.8</v>
      </c>
      <c r="AJ1271" s="26">
        <f t="shared" ref="AJ1271:AJ1272" si="6152">AJ1272</f>
        <v>0</v>
      </c>
      <c r="AK1271" s="26">
        <f t="shared" ref="AK1271:AK1272" si="6153">AK1272</f>
        <v>0</v>
      </c>
      <c r="AL1271" s="26">
        <f t="shared" ref="AL1271:AL1272" si="6154">AL1272</f>
        <v>-1064</v>
      </c>
      <c r="AM1271" s="26">
        <f t="shared" ref="AM1271:AM1272" si="6155">AM1272</f>
        <v>0</v>
      </c>
      <c r="AN1271" s="26">
        <f t="shared" ref="AN1271:AN1272" si="6156">AN1272</f>
        <v>0</v>
      </c>
      <c r="AO1271" s="26">
        <f t="shared" ref="AO1271:AO1272" si="6157">AO1272</f>
        <v>0</v>
      </c>
      <c r="AP1271" s="26">
        <f t="shared" ref="AP1271:AP1272" si="6158">AP1272</f>
        <v>0</v>
      </c>
      <c r="AQ1271" s="26">
        <f t="shared" ref="AQ1271:AQ1272" si="6159">AQ1272</f>
        <v>0</v>
      </c>
      <c r="AR1271" s="26">
        <f t="shared" ref="AR1271:AR1272" si="6160">AR1272</f>
        <v>0</v>
      </c>
      <c r="AS1271" s="26">
        <f t="shared" si="6126"/>
        <v>78751.399999999994</v>
      </c>
      <c r="AT1271" s="26">
        <f t="shared" si="6127"/>
        <v>81953.8</v>
      </c>
      <c r="AU1271" s="26">
        <f t="shared" si="6128"/>
        <v>81953.8</v>
      </c>
      <c r="AV1271" s="26">
        <f t="shared" ref="AV1271:AV1272" si="6161">AV1272</f>
        <v>0</v>
      </c>
      <c r="AW1271" s="26">
        <f t="shared" ref="AW1271:AW1272" si="6162">AW1272</f>
        <v>0</v>
      </c>
      <c r="AX1271" s="26">
        <f t="shared" ref="AX1271:AX1272" si="6163">AX1272</f>
        <v>0</v>
      </c>
      <c r="AY1271" s="26">
        <f t="shared" si="6129"/>
        <v>78751.399999999994</v>
      </c>
      <c r="AZ1271" s="26">
        <f t="shared" si="6130"/>
        <v>81953.8</v>
      </c>
      <c r="BA1271" s="26">
        <f t="shared" si="6131"/>
        <v>81953.8</v>
      </c>
      <c r="BB1271" s="26">
        <f t="shared" ref="BB1271:BB1272" si="6164">BB1272</f>
        <v>0</v>
      </c>
      <c r="BC1271" s="26">
        <f t="shared" ref="BC1271:BC1272" si="6165">BC1272</f>
        <v>0</v>
      </c>
      <c r="BD1271" s="26">
        <f t="shared" ref="BD1271:BD1272" si="6166">BD1272</f>
        <v>0</v>
      </c>
      <c r="BE1271" s="26">
        <f t="shared" ref="BE1271:BE1272" si="6167">BE1272</f>
        <v>0</v>
      </c>
      <c r="BF1271" s="26">
        <f t="shared" ref="BF1271:BF1272" si="6168">BF1272</f>
        <v>0</v>
      </c>
      <c r="BG1271" s="26">
        <f t="shared" ref="BG1271:BG1272" si="6169">BG1272</f>
        <v>0</v>
      </c>
      <c r="BH1271" s="26">
        <f t="shared" ref="BH1271:BH1272" si="6170">BH1272</f>
        <v>0</v>
      </c>
      <c r="BI1271" s="26">
        <f t="shared" ref="BI1271:BI1272" si="6171">BI1272</f>
        <v>0</v>
      </c>
      <c r="BJ1271" s="26">
        <f t="shared" ref="BJ1271:BJ1272" si="6172">BJ1272</f>
        <v>0</v>
      </c>
      <c r="BK1271" s="26">
        <f t="shared" ref="BK1271:BK1272" si="6173">BK1272</f>
        <v>0</v>
      </c>
      <c r="BL1271" s="26">
        <f t="shared" si="6057"/>
        <v>78751.399999999994</v>
      </c>
      <c r="BM1271" s="26">
        <f t="shared" ref="BM1271:BM1272" si="6174">BM1272</f>
        <v>0</v>
      </c>
      <c r="BN1271" s="53">
        <f t="shared" si="6055"/>
        <v>78751.399999999994</v>
      </c>
      <c r="BO1271" s="26">
        <f t="shared" si="6058"/>
        <v>81953.8</v>
      </c>
      <c r="BP1271" s="26">
        <f t="shared" ref="BP1271:BS1272" si="6175">BP1272</f>
        <v>0</v>
      </c>
      <c r="BQ1271" s="53">
        <f t="shared" si="6056"/>
        <v>81953.8</v>
      </c>
      <c r="BR1271" s="52">
        <f t="shared" si="6059"/>
        <v>81953.8</v>
      </c>
      <c r="BS1271" s="26">
        <f t="shared" si="6175"/>
        <v>0</v>
      </c>
      <c r="BT1271" s="27"/>
    </row>
    <row r="1272" spans="1:73" ht="31.2" x14ac:dyDescent="0.3">
      <c r="A1272" s="67" t="s">
        <v>514</v>
      </c>
      <c r="B1272" s="67" t="s">
        <v>26</v>
      </c>
      <c r="C1272" s="67" t="s">
        <v>114</v>
      </c>
      <c r="D1272" s="67" t="s">
        <v>436</v>
      </c>
      <c r="E1272" s="71"/>
      <c r="F1272" s="68" t="s">
        <v>437</v>
      </c>
      <c r="G1272" s="26">
        <f t="shared" si="6132"/>
        <v>79815.399999999994</v>
      </c>
      <c r="H1272" s="26">
        <f t="shared" si="6133"/>
        <v>81953.8</v>
      </c>
      <c r="I1272" s="26">
        <f t="shared" si="6134"/>
        <v>81953.8</v>
      </c>
      <c r="J1272" s="26">
        <f t="shared" si="6135"/>
        <v>0</v>
      </c>
      <c r="K1272" s="26">
        <f t="shared" si="6136"/>
        <v>0</v>
      </c>
      <c r="L1272" s="26">
        <f t="shared" si="6137"/>
        <v>0</v>
      </c>
      <c r="M1272" s="26">
        <f t="shared" si="5910"/>
        <v>79815.399999999994</v>
      </c>
      <c r="N1272" s="26">
        <f t="shared" si="5911"/>
        <v>81953.8</v>
      </c>
      <c r="O1272" s="26">
        <f t="shared" si="5912"/>
        <v>81953.8</v>
      </c>
      <c r="P1272" s="26">
        <f t="shared" si="6138"/>
        <v>0</v>
      </c>
      <c r="Q1272" s="26">
        <f t="shared" si="6139"/>
        <v>0</v>
      </c>
      <c r="R1272" s="26">
        <f t="shared" si="6140"/>
        <v>0</v>
      </c>
      <c r="S1272" s="26">
        <f t="shared" si="6141"/>
        <v>0</v>
      </c>
      <c r="T1272" s="26">
        <f t="shared" si="6142"/>
        <v>0</v>
      </c>
      <c r="U1272" s="26">
        <f t="shared" si="6143"/>
        <v>0</v>
      </c>
      <c r="V1272" s="26">
        <f t="shared" si="6144"/>
        <v>0</v>
      </c>
      <c r="W1272" s="26">
        <f t="shared" si="6145"/>
        <v>0</v>
      </c>
      <c r="X1272" s="26">
        <f t="shared" si="6146"/>
        <v>0</v>
      </c>
      <c r="Y1272" s="26">
        <f t="shared" si="6147"/>
        <v>0</v>
      </c>
      <c r="Z1272" s="26">
        <f t="shared" si="6148"/>
        <v>0</v>
      </c>
      <c r="AA1272" s="26">
        <f t="shared" si="6149"/>
        <v>0</v>
      </c>
      <c r="AB1272" s="26">
        <f t="shared" si="6150"/>
        <v>0</v>
      </c>
      <c r="AC1272" s="26">
        <f t="shared" si="6062"/>
        <v>79815.399999999994</v>
      </c>
      <c r="AD1272" s="26">
        <f t="shared" si="6063"/>
        <v>81953.8</v>
      </c>
      <c r="AE1272" s="26">
        <f t="shared" si="6064"/>
        <v>81953.8</v>
      </c>
      <c r="AF1272" s="26">
        <f t="shared" si="6151"/>
        <v>0</v>
      </c>
      <c r="AG1272" s="26">
        <f t="shared" si="6065"/>
        <v>79815.399999999994</v>
      </c>
      <c r="AH1272" s="26">
        <f t="shared" si="6066"/>
        <v>81953.8</v>
      </c>
      <c r="AI1272" s="26">
        <f t="shared" si="6067"/>
        <v>81953.8</v>
      </c>
      <c r="AJ1272" s="26">
        <f t="shared" si="6152"/>
        <v>0</v>
      </c>
      <c r="AK1272" s="26">
        <f t="shared" si="6153"/>
        <v>0</v>
      </c>
      <c r="AL1272" s="26">
        <f t="shared" si="6154"/>
        <v>-1064</v>
      </c>
      <c r="AM1272" s="26">
        <f t="shared" si="6155"/>
        <v>0</v>
      </c>
      <c r="AN1272" s="26">
        <f t="shared" si="6156"/>
        <v>0</v>
      </c>
      <c r="AO1272" s="26">
        <f t="shared" si="6157"/>
        <v>0</v>
      </c>
      <c r="AP1272" s="26">
        <f t="shared" si="6158"/>
        <v>0</v>
      </c>
      <c r="AQ1272" s="26">
        <f t="shared" si="6159"/>
        <v>0</v>
      </c>
      <c r="AR1272" s="26">
        <f t="shared" si="6160"/>
        <v>0</v>
      </c>
      <c r="AS1272" s="26">
        <f t="shared" si="6126"/>
        <v>78751.399999999994</v>
      </c>
      <c r="AT1272" s="26">
        <f t="shared" si="6127"/>
        <v>81953.8</v>
      </c>
      <c r="AU1272" s="26">
        <f t="shared" si="6128"/>
        <v>81953.8</v>
      </c>
      <c r="AV1272" s="26">
        <f t="shared" si="6161"/>
        <v>0</v>
      </c>
      <c r="AW1272" s="26">
        <f t="shared" si="6162"/>
        <v>0</v>
      </c>
      <c r="AX1272" s="26">
        <f t="shared" si="6163"/>
        <v>0</v>
      </c>
      <c r="AY1272" s="26">
        <f t="shared" si="6129"/>
        <v>78751.399999999994</v>
      </c>
      <c r="AZ1272" s="26">
        <f t="shared" si="6130"/>
        <v>81953.8</v>
      </c>
      <c r="BA1272" s="26">
        <f t="shared" si="6131"/>
        <v>81953.8</v>
      </c>
      <c r="BB1272" s="26">
        <f t="shared" si="6164"/>
        <v>0</v>
      </c>
      <c r="BC1272" s="26">
        <f t="shared" si="6165"/>
        <v>0</v>
      </c>
      <c r="BD1272" s="26">
        <f t="shared" si="6166"/>
        <v>0</v>
      </c>
      <c r="BE1272" s="26">
        <f t="shared" si="6167"/>
        <v>0</v>
      </c>
      <c r="BF1272" s="26">
        <f t="shared" si="6168"/>
        <v>0</v>
      </c>
      <c r="BG1272" s="26">
        <f t="shared" si="6169"/>
        <v>0</v>
      </c>
      <c r="BH1272" s="26">
        <f t="shared" si="6170"/>
        <v>0</v>
      </c>
      <c r="BI1272" s="26">
        <f t="shared" si="6171"/>
        <v>0</v>
      </c>
      <c r="BJ1272" s="26">
        <f t="shared" si="6172"/>
        <v>0</v>
      </c>
      <c r="BK1272" s="26">
        <f t="shared" si="6173"/>
        <v>0</v>
      </c>
      <c r="BL1272" s="26">
        <f t="shared" si="6057"/>
        <v>78751.399999999994</v>
      </c>
      <c r="BM1272" s="26">
        <f t="shared" si="6174"/>
        <v>0</v>
      </c>
      <c r="BN1272" s="53">
        <f t="shared" si="6055"/>
        <v>78751.399999999994</v>
      </c>
      <c r="BO1272" s="26">
        <f t="shared" si="6058"/>
        <v>81953.8</v>
      </c>
      <c r="BP1272" s="26">
        <f t="shared" si="6175"/>
        <v>0</v>
      </c>
      <c r="BQ1272" s="53">
        <f t="shared" si="6056"/>
        <v>81953.8</v>
      </c>
      <c r="BR1272" s="52">
        <f t="shared" si="6059"/>
        <v>81953.8</v>
      </c>
      <c r="BS1272" s="26">
        <f t="shared" si="6175"/>
        <v>0</v>
      </c>
      <c r="BT1272" s="27"/>
    </row>
    <row r="1273" spans="1:73" x14ac:dyDescent="0.3">
      <c r="A1273" s="67" t="s">
        <v>514</v>
      </c>
      <c r="B1273" s="67" t="s">
        <v>26</v>
      </c>
      <c r="C1273" s="67" t="s">
        <v>114</v>
      </c>
      <c r="D1273" s="67" t="s">
        <v>438</v>
      </c>
      <c r="E1273" s="71"/>
      <c r="F1273" s="68" t="s">
        <v>49</v>
      </c>
      <c r="G1273" s="26">
        <f t="shared" ref="G1273:L1273" si="6176">G1274+G1275</f>
        <v>79815.399999999994</v>
      </c>
      <c r="H1273" s="26">
        <f t="shared" si="6176"/>
        <v>81953.8</v>
      </c>
      <c r="I1273" s="26">
        <f t="shared" si="6176"/>
        <v>81953.8</v>
      </c>
      <c r="J1273" s="26">
        <f t="shared" si="6176"/>
        <v>0</v>
      </c>
      <c r="K1273" s="26">
        <f t="shared" si="6176"/>
        <v>0</v>
      </c>
      <c r="L1273" s="26">
        <f t="shared" si="6176"/>
        <v>0</v>
      </c>
      <c r="M1273" s="26">
        <f t="shared" si="5910"/>
        <v>79815.399999999994</v>
      </c>
      <c r="N1273" s="26">
        <f t="shared" si="5911"/>
        <v>81953.8</v>
      </c>
      <c r="O1273" s="26">
        <f t="shared" si="5912"/>
        <v>81953.8</v>
      </c>
      <c r="P1273" s="26">
        <f t="shared" ref="P1273:AB1273" si="6177">P1274+P1275</f>
        <v>0</v>
      </c>
      <c r="Q1273" s="26">
        <f t="shared" si="6177"/>
        <v>0</v>
      </c>
      <c r="R1273" s="26">
        <f t="shared" si="6177"/>
        <v>0</v>
      </c>
      <c r="S1273" s="26">
        <f t="shared" si="6177"/>
        <v>0</v>
      </c>
      <c r="T1273" s="26">
        <f t="shared" si="6177"/>
        <v>0</v>
      </c>
      <c r="U1273" s="26">
        <f t="shared" si="6177"/>
        <v>0</v>
      </c>
      <c r="V1273" s="26">
        <f t="shared" si="6177"/>
        <v>0</v>
      </c>
      <c r="W1273" s="26">
        <f t="shared" si="6177"/>
        <v>0</v>
      </c>
      <c r="X1273" s="26">
        <f t="shared" si="6177"/>
        <v>0</v>
      </c>
      <c r="Y1273" s="26">
        <f t="shared" si="6177"/>
        <v>0</v>
      </c>
      <c r="Z1273" s="26">
        <f t="shared" si="6177"/>
        <v>0</v>
      </c>
      <c r="AA1273" s="26">
        <f t="shared" si="6177"/>
        <v>0</v>
      </c>
      <c r="AB1273" s="26">
        <f t="shared" si="6177"/>
        <v>0</v>
      </c>
      <c r="AC1273" s="26">
        <f t="shared" si="6062"/>
        <v>79815.399999999994</v>
      </c>
      <c r="AD1273" s="26">
        <f t="shared" si="6063"/>
        <v>81953.8</v>
      </c>
      <c r="AE1273" s="26">
        <f t="shared" si="6064"/>
        <v>81953.8</v>
      </c>
      <c r="AF1273" s="26">
        <f>AF1274+AF1275</f>
        <v>0</v>
      </c>
      <c r="AG1273" s="26">
        <f t="shared" si="6065"/>
        <v>79815.399999999994</v>
      </c>
      <c r="AH1273" s="26">
        <f t="shared" si="6066"/>
        <v>81953.8</v>
      </c>
      <c r="AI1273" s="26">
        <f t="shared" si="6067"/>
        <v>81953.8</v>
      </c>
      <c r="AJ1273" s="26">
        <f t="shared" ref="AJ1273:AR1273" si="6178">AJ1274+AJ1275</f>
        <v>0</v>
      </c>
      <c r="AK1273" s="26">
        <f t="shared" si="6178"/>
        <v>0</v>
      </c>
      <c r="AL1273" s="26">
        <f t="shared" si="6178"/>
        <v>-1064</v>
      </c>
      <c r="AM1273" s="26">
        <f t="shared" si="6178"/>
        <v>0</v>
      </c>
      <c r="AN1273" s="26">
        <f t="shared" si="6178"/>
        <v>0</v>
      </c>
      <c r="AO1273" s="26">
        <f t="shared" si="6178"/>
        <v>0</v>
      </c>
      <c r="AP1273" s="26">
        <f t="shared" si="6178"/>
        <v>0</v>
      </c>
      <c r="AQ1273" s="26">
        <f t="shared" si="6178"/>
        <v>0</v>
      </c>
      <c r="AR1273" s="26">
        <f t="shared" si="6178"/>
        <v>0</v>
      </c>
      <c r="AS1273" s="26">
        <f t="shared" si="6126"/>
        <v>78751.399999999994</v>
      </c>
      <c r="AT1273" s="26">
        <f t="shared" si="6127"/>
        <v>81953.8</v>
      </c>
      <c r="AU1273" s="26">
        <f t="shared" si="6128"/>
        <v>81953.8</v>
      </c>
      <c r="AV1273" s="26">
        <f>AV1274+AV1275</f>
        <v>0</v>
      </c>
      <c r="AW1273" s="26">
        <f>AW1274+AW1275</f>
        <v>0</v>
      </c>
      <c r="AX1273" s="26">
        <f>AX1274+AX1275</f>
        <v>0</v>
      </c>
      <c r="AY1273" s="26">
        <f t="shared" si="6129"/>
        <v>78751.399999999994</v>
      </c>
      <c r="AZ1273" s="26">
        <f t="shared" si="6130"/>
        <v>81953.8</v>
      </c>
      <c r="BA1273" s="26">
        <f t="shared" si="6131"/>
        <v>81953.8</v>
      </c>
      <c r="BB1273" s="26">
        <f t="shared" ref="BB1273:BK1273" si="6179">BB1274+BB1275</f>
        <v>0</v>
      </c>
      <c r="BC1273" s="26">
        <f t="shared" si="6179"/>
        <v>0</v>
      </c>
      <c r="BD1273" s="26">
        <f t="shared" si="6179"/>
        <v>0</v>
      </c>
      <c r="BE1273" s="26">
        <f t="shared" si="6179"/>
        <v>0</v>
      </c>
      <c r="BF1273" s="26">
        <f t="shared" si="6179"/>
        <v>0</v>
      </c>
      <c r="BG1273" s="26">
        <f t="shared" si="6179"/>
        <v>0</v>
      </c>
      <c r="BH1273" s="26">
        <f t="shared" si="6179"/>
        <v>0</v>
      </c>
      <c r="BI1273" s="26">
        <f t="shared" si="6179"/>
        <v>0</v>
      </c>
      <c r="BJ1273" s="26">
        <f t="shared" si="6179"/>
        <v>0</v>
      </c>
      <c r="BK1273" s="26">
        <f t="shared" si="6179"/>
        <v>0</v>
      </c>
      <c r="BL1273" s="26">
        <f t="shared" si="6057"/>
        <v>78751.399999999994</v>
      </c>
      <c r="BM1273" s="26">
        <f>BM1274+BM1275</f>
        <v>0</v>
      </c>
      <c r="BN1273" s="53">
        <f t="shared" si="6055"/>
        <v>78751.399999999994</v>
      </c>
      <c r="BO1273" s="26">
        <f t="shared" si="6058"/>
        <v>81953.8</v>
      </c>
      <c r="BP1273" s="26">
        <f>BP1274+BP1275</f>
        <v>0</v>
      </c>
      <c r="BQ1273" s="53">
        <f t="shared" si="6056"/>
        <v>81953.8</v>
      </c>
      <c r="BR1273" s="52">
        <f t="shared" si="6059"/>
        <v>81953.8</v>
      </c>
      <c r="BS1273" s="26">
        <f>BS1274+BS1275</f>
        <v>0</v>
      </c>
      <c r="BT1273" s="27"/>
    </row>
    <row r="1274" spans="1:73" ht="78" x14ac:dyDescent="0.3">
      <c r="A1274" s="67" t="s">
        <v>514</v>
      </c>
      <c r="B1274" s="67" t="s">
        <v>26</v>
      </c>
      <c r="C1274" s="67" t="s">
        <v>114</v>
      </c>
      <c r="D1274" s="67" t="s">
        <v>438</v>
      </c>
      <c r="E1274" s="67" t="s">
        <v>50</v>
      </c>
      <c r="F1274" s="68" t="s">
        <v>51</v>
      </c>
      <c r="G1274" s="26">
        <v>75889.899999999994</v>
      </c>
      <c r="H1274" s="26">
        <v>78028.3</v>
      </c>
      <c r="I1274" s="26">
        <v>78028.3</v>
      </c>
      <c r="J1274" s="26"/>
      <c r="K1274" s="26"/>
      <c r="L1274" s="26"/>
      <c r="M1274" s="26">
        <f t="shared" si="5910"/>
        <v>75889.899999999994</v>
      </c>
      <c r="N1274" s="26">
        <f t="shared" si="5911"/>
        <v>78028.3</v>
      </c>
      <c r="O1274" s="26">
        <f t="shared" si="5912"/>
        <v>78028.3</v>
      </c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>
        <f t="shared" si="6062"/>
        <v>75889.899999999994</v>
      </c>
      <c r="AD1274" s="26">
        <f t="shared" si="6063"/>
        <v>78028.3</v>
      </c>
      <c r="AE1274" s="26">
        <f t="shared" si="6064"/>
        <v>78028.3</v>
      </c>
      <c r="AF1274" s="26"/>
      <c r="AG1274" s="26">
        <f t="shared" si="6065"/>
        <v>75889.899999999994</v>
      </c>
      <c r="AH1274" s="26">
        <f t="shared" si="6066"/>
        <v>78028.3</v>
      </c>
      <c r="AI1274" s="26">
        <f t="shared" si="6067"/>
        <v>78028.3</v>
      </c>
      <c r="AJ1274" s="26"/>
      <c r="AK1274" s="26"/>
      <c r="AL1274" s="26">
        <v>-1064</v>
      </c>
      <c r="AM1274" s="26"/>
      <c r="AN1274" s="26"/>
      <c r="AO1274" s="26"/>
      <c r="AP1274" s="26"/>
      <c r="AQ1274" s="26"/>
      <c r="AR1274" s="26"/>
      <c r="AS1274" s="26">
        <f t="shared" si="6126"/>
        <v>74825.899999999994</v>
      </c>
      <c r="AT1274" s="26">
        <f t="shared" si="6127"/>
        <v>78028.3</v>
      </c>
      <c r="AU1274" s="26">
        <f t="shared" si="6128"/>
        <v>78028.3</v>
      </c>
      <c r="AV1274" s="26"/>
      <c r="AW1274" s="26"/>
      <c r="AX1274" s="26"/>
      <c r="AY1274" s="26">
        <f t="shared" si="6129"/>
        <v>74825.899999999994</v>
      </c>
      <c r="AZ1274" s="26">
        <f t="shared" si="6130"/>
        <v>78028.3</v>
      </c>
      <c r="BA1274" s="26">
        <f t="shared" si="6131"/>
        <v>78028.3</v>
      </c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>
        <f t="shared" si="6057"/>
        <v>74825.899999999994</v>
      </c>
      <c r="BM1274" s="26"/>
      <c r="BN1274" s="53">
        <f t="shared" si="6055"/>
        <v>74825.899999999994</v>
      </c>
      <c r="BO1274" s="26">
        <f t="shared" si="6058"/>
        <v>78028.3</v>
      </c>
      <c r="BP1274" s="26"/>
      <c r="BQ1274" s="53">
        <f t="shared" si="6056"/>
        <v>78028.3</v>
      </c>
      <c r="BR1274" s="52">
        <f t="shared" si="6059"/>
        <v>78028.3</v>
      </c>
      <c r="BS1274" s="26"/>
      <c r="BT1274" s="27"/>
    </row>
    <row r="1275" spans="1:73" ht="31.2" x14ac:dyDescent="0.3">
      <c r="A1275" s="67" t="s">
        <v>514</v>
      </c>
      <c r="B1275" s="67" t="s">
        <v>26</v>
      </c>
      <c r="C1275" s="67" t="s">
        <v>114</v>
      </c>
      <c r="D1275" s="67" t="s">
        <v>438</v>
      </c>
      <c r="E1275" s="67" t="s">
        <v>38</v>
      </c>
      <c r="F1275" s="68" t="s">
        <v>39</v>
      </c>
      <c r="G1275" s="26">
        <v>3925.5</v>
      </c>
      <c r="H1275" s="26">
        <v>3925.5</v>
      </c>
      <c r="I1275" s="26">
        <v>3925.5</v>
      </c>
      <c r="J1275" s="26"/>
      <c r="K1275" s="26"/>
      <c r="L1275" s="26"/>
      <c r="M1275" s="26">
        <f t="shared" si="5910"/>
        <v>3925.5</v>
      </c>
      <c r="N1275" s="26">
        <f t="shared" si="5911"/>
        <v>3925.5</v>
      </c>
      <c r="O1275" s="26">
        <f t="shared" si="5912"/>
        <v>3925.5</v>
      </c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>
        <f t="shared" si="6062"/>
        <v>3925.5</v>
      </c>
      <c r="AD1275" s="26">
        <f t="shared" si="6063"/>
        <v>3925.5</v>
      </c>
      <c r="AE1275" s="26">
        <f t="shared" si="6064"/>
        <v>3925.5</v>
      </c>
      <c r="AF1275" s="26"/>
      <c r="AG1275" s="26">
        <f t="shared" si="6065"/>
        <v>3925.5</v>
      </c>
      <c r="AH1275" s="26">
        <f t="shared" si="6066"/>
        <v>3925.5</v>
      </c>
      <c r="AI1275" s="26">
        <f t="shared" si="6067"/>
        <v>3925.5</v>
      </c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>
        <f t="shared" si="6126"/>
        <v>3925.5</v>
      </c>
      <c r="AT1275" s="26">
        <f t="shared" si="6127"/>
        <v>3925.5</v>
      </c>
      <c r="AU1275" s="26">
        <f t="shared" si="6128"/>
        <v>3925.5</v>
      </c>
      <c r="AV1275" s="26"/>
      <c r="AW1275" s="26"/>
      <c r="AX1275" s="26"/>
      <c r="AY1275" s="26">
        <f t="shared" si="6129"/>
        <v>3925.5</v>
      </c>
      <c r="AZ1275" s="26">
        <f t="shared" si="6130"/>
        <v>3925.5</v>
      </c>
      <c r="BA1275" s="26">
        <f t="shared" si="6131"/>
        <v>3925.5</v>
      </c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>
        <f t="shared" si="6057"/>
        <v>3925.5</v>
      </c>
      <c r="BM1275" s="26"/>
      <c r="BN1275" s="53">
        <f t="shared" si="6055"/>
        <v>3925.5</v>
      </c>
      <c r="BO1275" s="26">
        <f t="shared" si="6058"/>
        <v>3925.5</v>
      </c>
      <c r="BP1275" s="26"/>
      <c r="BQ1275" s="53">
        <f t="shared" si="6056"/>
        <v>3925.5</v>
      </c>
      <c r="BR1275" s="52">
        <f t="shared" si="6059"/>
        <v>3925.5</v>
      </c>
      <c r="BS1275" s="26"/>
      <c r="BT1275" s="27"/>
    </row>
    <row r="1276" spans="1:73" s="82" customFormat="1" x14ac:dyDescent="0.3">
      <c r="A1276" s="65" t="s">
        <v>514</v>
      </c>
      <c r="B1276" s="65" t="s">
        <v>26</v>
      </c>
      <c r="C1276" s="65" t="s">
        <v>28</v>
      </c>
      <c r="D1276" s="65"/>
      <c r="E1276" s="65"/>
      <c r="F1276" s="66" t="s">
        <v>29</v>
      </c>
      <c r="G1276" s="22">
        <f t="shared" ref="G1276:L1276" si="6180">G1277</f>
        <v>11956.4</v>
      </c>
      <c r="H1276" s="22">
        <f t="shared" si="6180"/>
        <v>11952.699999999999</v>
      </c>
      <c r="I1276" s="22">
        <f t="shared" si="6180"/>
        <v>11952.699999999999</v>
      </c>
      <c r="J1276" s="22">
        <f t="shared" si="6180"/>
        <v>0</v>
      </c>
      <c r="K1276" s="22">
        <f t="shared" si="6180"/>
        <v>0</v>
      </c>
      <c r="L1276" s="22">
        <f t="shared" si="6180"/>
        <v>0</v>
      </c>
      <c r="M1276" s="22">
        <f t="shared" si="5910"/>
        <v>11956.4</v>
      </c>
      <c r="N1276" s="22">
        <f t="shared" si="5911"/>
        <v>11952.699999999999</v>
      </c>
      <c r="O1276" s="22">
        <f t="shared" si="5912"/>
        <v>11952.699999999999</v>
      </c>
      <c r="P1276" s="22">
        <f t="shared" ref="P1276:AB1276" si="6181">P1277</f>
        <v>0</v>
      </c>
      <c r="Q1276" s="22">
        <f t="shared" si="6181"/>
        <v>0</v>
      </c>
      <c r="R1276" s="22">
        <f t="shared" si="6181"/>
        <v>763.279</v>
      </c>
      <c r="S1276" s="22">
        <f t="shared" si="6181"/>
        <v>0</v>
      </c>
      <c r="T1276" s="22">
        <f t="shared" si="6181"/>
        <v>0</v>
      </c>
      <c r="U1276" s="22">
        <f t="shared" si="6181"/>
        <v>0</v>
      </c>
      <c r="V1276" s="22">
        <f t="shared" si="6181"/>
        <v>936.69999999999993</v>
      </c>
      <c r="W1276" s="22">
        <f t="shared" si="6181"/>
        <v>0</v>
      </c>
      <c r="X1276" s="22">
        <f t="shared" si="6181"/>
        <v>0</v>
      </c>
      <c r="Y1276" s="22">
        <f t="shared" si="6181"/>
        <v>0</v>
      </c>
      <c r="Z1276" s="22">
        <f t="shared" si="6181"/>
        <v>936.69999999999993</v>
      </c>
      <c r="AA1276" s="22">
        <f t="shared" si="6181"/>
        <v>0</v>
      </c>
      <c r="AB1276" s="22">
        <f t="shared" si="6181"/>
        <v>0</v>
      </c>
      <c r="AC1276" s="22">
        <f t="shared" si="6062"/>
        <v>12719.679</v>
      </c>
      <c r="AD1276" s="22">
        <f t="shared" si="6063"/>
        <v>12889.4</v>
      </c>
      <c r="AE1276" s="22">
        <f t="shared" si="6064"/>
        <v>12889.4</v>
      </c>
      <c r="AF1276" s="22">
        <f>AF1277</f>
        <v>0</v>
      </c>
      <c r="AG1276" s="22">
        <f t="shared" si="6065"/>
        <v>12719.679</v>
      </c>
      <c r="AH1276" s="22">
        <f t="shared" si="6066"/>
        <v>12889.4</v>
      </c>
      <c r="AI1276" s="22">
        <f t="shared" si="6067"/>
        <v>12889.4</v>
      </c>
      <c r="AJ1276" s="22">
        <f t="shared" ref="AJ1276:AR1276" si="6182">AJ1277</f>
        <v>0</v>
      </c>
      <c r="AK1276" s="22">
        <f t="shared" si="6182"/>
        <v>0</v>
      </c>
      <c r="AL1276" s="22">
        <f t="shared" si="6182"/>
        <v>0</v>
      </c>
      <c r="AM1276" s="22">
        <f t="shared" si="6182"/>
        <v>0</v>
      </c>
      <c r="AN1276" s="22">
        <f t="shared" si="6182"/>
        <v>0</v>
      </c>
      <c r="AO1276" s="22">
        <f t="shared" si="6182"/>
        <v>0</v>
      </c>
      <c r="AP1276" s="22">
        <f t="shared" si="6182"/>
        <v>0</v>
      </c>
      <c r="AQ1276" s="22">
        <f t="shared" si="6182"/>
        <v>0</v>
      </c>
      <c r="AR1276" s="22">
        <f t="shared" si="6182"/>
        <v>0</v>
      </c>
      <c r="AS1276" s="22">
        <f t="shared" si="6126"/>
        <v>12719.679</v>
      </c>
      <c r="AT1276" s="22">
        <f t="shared" si="6127"/>
        <v>12889.4</v>
      </c>
      <c r="AU1276" s="22">
        <f t="shared" si="6128"/>
        <v>12889.4</v>
      </c>
      <c r="AV1276" s="22">
        <f>AV1277</f>
        <v>0</v>
      </c>
      <c r="AW1276" s="22">
        <f>AW1277</f>
        <v>0</v>
      </c>
      <c r="AX1276" s="22">
        <f>AX1277</f>
        <v>0</v>
      </c>
      <c r="AY1276" s="22">
        <f t="shared" si="6129"/>
        <v>12719.679</v>
      </c>
      <c r="AZ1276" s="22">
        <f t="shared" si="6130"/>
        <v>12889.4</v>
      </c>
      <c r="BA1276" s="22">
        <f t="shared" si="6131"/>
        <v>12889.4</v>
      </c>
      <c r="BB1276" s="22">
        <f t="shared" ref="BB1276:BK1276" si="6183">BB1277</f>
        <v>0</v>
      </c>
      <c r="BC1276" s="22">
        <f t="shared" si="6183"/>
        <v>0</v>
      </c>
      <c r="BD1276" s="22">
        <f t="shared" si="6183"/>
        <v>0</v>
      </c>
      <c r="BE1276" s="22">
        <f t="shared" si="6183"/>
        <v>0</v>
      </c>
      <c r="BF1276" s="22">
        <f t="shared" si="6183"/>
        <v>0</v>
      </c>
      <c r="BG1276" s="22">
        <f t="shared" si="6183"/>
        <v>0</v>
      </c>
      <c r="BH1276" s="22">
        <f t="shared" si="6183"/>
        <v>0</v>
      </c>
      <c r="BI1276" s="22">
        <f t="shared" si="6183"/>
        <v>0</v>
      </c>
      <c r="BJ1276" s="22">
        <f t="shared" si="6183"/>
        <v>0</v>
      </c>
      <c r="BK1276" s="22">
        <f t="shared" si="6183"/>
        <v>0</v>
      </c>
      <c r="BL1276" s="22">
        <f t="shared" si="6057"/>
        <v>12719.679</v>
      </c>
      <c r="BM1276" s="22">
        <f>BM1277</f>
        <v>0</v>
      </c>
      <c r="BN1276" s="78">
        <f t="shared" si="6055"/>
        <v>12719.679</v>
      </c>
      <c r="BO1276" s="22">
        <f t="shared" si="6058"/>
        <v>12889.4</v>
      </c>
      <c r="BP1276" s="22">
        <f>BP1277</f>
        <v>0</v>
      </c>
      <c r="BQ1276" s="78">
        <f t="shared" si="6056"/>
        <v>12889.4</v>
      </c>
      <c r="BR1276" s="80">
        <f t="shared" si="6059"/>
        <v>12889.4</v>
      </c>
      <c r="BS1276" s="22">
        <f>BS1277</f>
        <v>0</v>
      </c>
      <c r="BT1276" s="23"/>
      <c r="BU1276" s="19"/>
    </row>
    <row r="1277" spans="1:73" x14ac:dyDescent="0.3">
      <c r="A1277" s="67" t="s">
        <v>514</v>
      </c>
      <c r="B1277" s="67" t="s">
        <v>26</v>
      </c>
      <c r="C1277" s="67" t="s">
        <v>28</v>
      </c>
      <c r="D1277" s="67" t="s">
        <v>218</v>
      </c>
      <c r="E1277" s="67"/>
      <c r="F1277" s="68" t="s">
        <v>219</v>
      </c>
      <c r="G1277" s="26">
        <f t="shared" ref="G1277:L1277" si="6184">G1282+G1278</f>
        <v>11956.4</v>
      </c>
      <c r="H1277" s="26">
        <f t="shared" si="6184"/>
        <v>11952.699999999999</v>
      </c>
      <c r="I1277" s="26">
        <f t="shared" si="6184"/>
        <v>11952.699999999999</v>
      </c>
      <c r="J1277" s="26">
        <f t="shared" si="6184"/>
        <v>0</v>
      </c>
      <c r="K1277" s="26">
        <f t="shared" si="6184"/>
        <v>0</v>
      </c>
      <c r="L1277" s="26">
        <f t="shared" si="6184"/>
        <v>0</v>
      </c>
      <c r="M1277" s="26">
        <f t="shared" ref="M1277:M1340" si="6185">G1277+J1277</f>
        <v>11956.4</v>
      </c>
      <c r="N1277" s="26">
        <f t="shared" ref="N1277:N1340" si="6186">H1277+K1277</f>
        <v>11952.699999999999</v>
      </c>
      <c r="O1277" s="26">
        <f t="shared" ref="O1277:O1340" si="6187">I1277+L1277</f>
        <v>11952.699999999999</v>
      </c>
      <c r="P1277" s="26">
        <f t="shared" ref="P1277:AB1277" si="6188">P1282+P1278</f>
        <v>0</v>
      </c>
      <c r="Q1277" s="26">
        <f t="shared" si="6188"/>
        <v>0</v>
      </c>
      <c r="R1277" s="26">
        <f t="shared" si="6188"/>
        <v>763.279</v>
      </c>
      <c r="S1277" s="26">
        <f t="shared" si="6188"/>
        <v>0</v>
      </c>
      <c r="T1277" s="26">
        <f t="shared" si="6188"/>
        <v>0</v>
      </c>
      <c r="U1277" s="26">
        <f t="shared" si="6188"/>
        <v>0</v>
      </c>
      <c r="V1277" s="26">
        <f t="shared" si="6188"/>
        <v>936.69999999999993</v>
      </c>
      <c r="W1277" s="26">
        <f t="shared" si="6188"/>
        <v>0</v>
      </c>
      <c r="X1277" s="26">
        <f t="shared" si="6188"/>
        <v>0</v>
      </c>
      <c r="Y1277" s="26">
        <f t="shared" si="6188"/>
        <v>0</v>
      </c>
      <c r="Z1277" s="26">
        <f t="shared" si="6188"/>
        <v>936.69999999999993</v>
      </c>
      <c r="AA1277" s="26">
        <f t="shared" si="6188"/>
        <v>0</v>
      </c>
      <c r="AB1277" s="26">
        <f t="shared" si="6188"/>
        <v>0</v>
      </c>
      <c r="AC1277" s="26">
        <f t="shared" si="6062"/>
        <v>12719.679</v>
      </c>
      <c r="AD1277" s="26">
        <f t="shared" si="6063"/>
        <v>12889.4</v>
      </c>
      <c r="AE1277" s="26">
        <f t="shared" si="6064"/>
        <v>12889.4</v>
      </c>
      <c r="AF1277" s="26">
        <f>AF1282+AF1278</f>
        <v>0</v>
      </c>
      <c r="AG1277" s="26">
        <f t="shared" si="6065"/>
        <v>12719.679</v>
      </c>
      <c r="AH1277" s="26">
        <f t="shared" si="6066"/>
        <v>12889.4</v>
      </c>
      <c r="AI1277" s="26">
        <f t="shared" si="6067"/>
        <v>12889.4</v>
      </c>
      <c r="AJ1277" s="26">
        <f t="shared" ref="AJ1277:AR1277" si="6189">AJ1282+AJ1278</f>
        <v>0</v>
      </c>
      <c r="AK1277" s="26">
        <f t="shared" si="6189"/>
        <v>0</v>
      </c>
      <c r="AL1277" s="26">
        <f t="shared" si="6189"/>
        <v>0</v>
      </c>
      <c r="AM1277" s="26">
        <f t="shared" si="6189"/>
        <v>0</v>
      </c>
      <c r="AN1277" s="26">
        <f t="shared" si="6189"/>
        <v>0</v>
      </c>
      <c r="AO1277" s="26">
        <f t="shared" si="6189"/>
        <v>0</v>
      </c>
      <c r="AP1277" s="26">
        <f t="shared" si="6189"/>
        <v>0</v>
      </c>
      <c r="AQ1277" s="26">
        <f t="shared" si="6189"/>
        <v>0</v>
      </c>
      <c r="AR1277" s="26">
        <f t="shared" si="6189"/>
        <v>0</v>
      </c>
      <c r="AS1277" s="26">
        <f t="shared" si="6126"/>
        <v>12719.679</v>
      </c>
      <c r="AT1277" s="26">
        <f t="shared" si="6127"/>
        <v>12889.4</v>
      </c>
      <c r="AU1277" s="26">
        <f t="shared" si="6128"/>
        <v>12889.4</v>
      </c>
      <c r="AV1277" s="26">
        <f>AV1282+AV1278</f>
        <v>0</v>
      </c>
      <c r="AW1277" s="26">
        <f>AW1282+AW1278</f>
        <v>0</v>
      </c>
      <c r="AX1277" s="26">
        <f>AX1282+AX1278</f>
        <v>0</v>
      </c>
      <c r="AY1277" s="26">
        <f t="shared" si="6129"/>
        <v>12719.679</v>
      </c>
      <c r="AZ1277" s="26">
        <f t="shared" si="6130"/>
        <v>12889.4</v>
      </c>
      <c r="BA1277" s="26">
        <f t="shared" si="6131"/>
        <v>12889.4</v>
      </c>
      <c r="BB1277" s="26">
        <f t="shared" ref="BB1277:BK1277" si="6190">BB1282+BB1278</f>
        <v>0</v>
      </c>
      <c r="BC1277" s="26">
        <f t="shared" si="6190"/>
        <v>0</v>
      </c>
      <c r="BD1277" s="26">
        <f t="shared" si="6190"/>
        <v>0</v>
      </c>
      <c r="BE1277" s="26">
        <f t="shared" si="6190"/>
        <v>0</v>
      </c>
      <c r="BF1277" s="26">
        <f t="shared" si="6190"/>
        <v>0</v>
      </c>
      <c r="BG1277" s="26">
        <f t="shared" si="6190"/>
        <v>0</v>
      </c>
      <c r="BH1277" s="26">
        <f t="shared" si="6190"/>
        <v>0</v>
      </c>
      <c r="BI1277" s="26">
        <f t="shared" si="6190"/>
        <v>0</v>
      </c>
      <c r="BJ1277" s="26">
        <f t="shared" si="6190"/>
        <v>0</v>
      </c>
      <c r="BK1277" s="26">
        <f t="shared" si="6190"/>
        <v>0</v>
      </c>
      <c r="BL1277" s="26">
        <f t="shared" si="6057"/>
        <v>12719.679</v>
      </c>
      <c r="BM1277" s="26">
        <f>BM1282+BM1278</f>
        <v>0</v>
      </c>
      <c r="BN1277" s="53">
        <f t="shared" si="6055"/>
        <v>12719.679</v>
      </c>
      <c r="BO1277" s="26">
        <f t="shared" si="6058"/>
        <v>12889.4</v>
      </c>
      <c r="BP1277" s="26">
        <f>BP1282+BP1278</f>
        <v>0</v>
      </c>
      <c r="BQ1277" s="53">
        <f t="shared" si="6056"/>
        <v>12889.4</v>
      </c>
      <c r="BR1277" s="52">
        <f t="shared" si="6059"/>
        <v>12889.4</v>
      </c>
      <c r="BS1277" s="26">
        <f>BS1282+BS1278</f>
        <v>0</v>
      </c>
      <c r="BT1277" s="27"/>
    </row>
    <row r="1278" spans="1:73" x14ac:dyDescent="0.3">
      <c r="A1278" s="67" t="s">
        <v>514</v>
      </c>
      <c r="B1278" s="67" t="s">
        <v>26</v>
      </c>
      <c r="C1278" s="67" t="s">
        <v>28</v>
      </c>
      <c r="D1278" s="67" t="s">
        <v>439</v>
      </c>
      <c r="E1278" s="67"/>
      <c r="F1278" s="68" t="s">
        <v>440</v>
      </c>
      <c r="G1278" s="26">
        <f t="shared" ref="G1278:G1282" si="6191">G1279</f>
        <v>665</v>
      </c>
      <c r="H1278" s="26">
        <f t="shared" ref="H1278:H1282" si="6192">H1279</f>
        <v>665</v>
      </c>
      <c r="I1278" s="26">
        <f t="shared" ref="I1278:I1282" si="6193">I1279</f>
        <v>665</v>
      </c>
      <c r="J1278" s="26">
        <f t="shared" ref="J1278:J1282" si="6194">J1279</f>
        <v>0</v>
      </c>
      <c r="K1278" s="26">
        <f t="shared" ref="K1278:K1282" si="6195">K1279</f>
        <v>0</v>
      </c>
      <c r="L1278" s="26">
        <f t="shared" ref="L1278:L1282" si="6196">L1279</f>
        <v>0</v>
      </c>
      <c r="M1278" s="26">
        <f t="shared" si="6185"/>
        <v>665</v>
      </c>
      <c r="N1278" s="26">
        <f t="shared" si="6186"/>
        <v>665</v>
      </c>
      <c r="O1278" s="26">
        <f t="shared" si="6187"/>
        <v>665</v>
      </c>
      <c r="P1278" s="26">
        <f t="shared" ref="P1278:P1282" si="6197">P1279</f>
        <v>0</v>
      </c>
      <c r="Q1278" s="26">
        <f t="shared" ref="Q1278:Q1282" si="6198">Q1279</f>
        <v>0</v>
      </c>
      <c r="R1278" s="26">
        <f t="shared" ref="R1278:R1282" si="6199">R1279</f>
        <v>0</v>
      </c>
      <c r="S1278" s="26">
        <f t="shared" ref="S1278:S1282" si="6200">S1279</f>
        <v>0</v>
      </c>
      <c r="T1278" s="26">
        <f t="shared" ref="T1278:T1282" si="6201">T1279</f>
        <v>0</v>
      </c>
      <c r="U1278" s="26">
        <f t="shared" ref="U1278:U1282" si="6202">U1279</f>
        <v>0</v>
      </c>
      <c r="V1278" s="26">
        <f t="shared" ref="V1278:V1282" si="6203">V1279</f>
        <v>0</v>
      </c>
      <c r="W1278" s="26">
        <f t="shared" ref="W1278:W1282" si="6204">W1279</f>
        <v>0</v>
      </c>
      <c r="X1278" s="26">
        <f t="shared" ref="X1278:X1282" si="6205">X1279</f>
        <v>0</v>
      </c>
      <c r="Y1278" s="26">
        <f t="shared" ref="Y1278:Y1282" si="6206">Y1279</f>
        <v>0</v>
      </c>
      <c r="Z1278" s="26">
        <f t="shared" ref="Z1278:Z1282" si="6207">Z1279</f>
        <v>0</v>
      </c>
      <c r="AA1278" s="26">
        <f t="shared" ref="AA1278:AA1282" si="6208">AA1279</f>
        <v>0</v>
      </c>
      <c r="AB1278" s="26">
        <f t="shared" ref="AB1278:AB1282" si="6209">AB1279</f>
        <v>0</v>
      </c>
      <c r="AC1278" s="26">
        <f t="shared" si="6062"/>
        <v>665</v>
      </c>
      <c r="AD1278" s="26">
        <f t="shared" si="6063"/>
        <v>665</v>
      </c>
      <c r="AE1278" s="26">
        <f t="shared" si="6064"/>
        <v>665</v>
      </c>
      <c r="AF1278" s="26">
        <f t="shared" ref="AF1278:AF1282" si="6210">AF1279</f>
        <v>0</v>
      </c>
      <c r="AG1278" s="26">
        <f t="shared" si="6065"/>
        <v>665</v>
      </c>
      <c r="AH1278" s="26">
        <f t="shared" si="6066"/>
        <v>665</v>
      </c>
      <c r="AI1278" s="26">
        <f t="shared" si="6067"/>
        <v>665</v>
      </c>
      <c r="AJ1278" s="26">
        <f t="shared" ref="AJ1278:AJ1282" si="6211">AJ1279</f>
        <v>0</v>
      </c>
      <c r="AK1278" s="26">
        <f t="shared" ref="AK1278:AK1282" si="6212">AK1279</f>
        <v>0</v>
      </c>
      <c r="AL1278" s="26">
        <f t="shared" ref="AL1278:AL1282" si="6213">AL1279</f>
        <v>0</v>
      </c>
      <c r="AM1278" s="26">
        <f t="shared" ref="AM1278:AM1282" si="6214">AM1279</f>
        <v>0</v>
      </c>
      <c r="AN1278" s="26">
        <f t="shared" ref="AN1278:AN1282" si="6215">AN1279</f>
        <v>0</v>
      </c>
      <c r="AO1278" s="26">
        <f t="shared" ref="AO1278:AO1282" si="6216">AO1279</f>
        <v>0</v>
      </c>
      <c r="AP1278" s="26">
        <f t="shared" ref="AP1278:AP1282" si="6217">AP1279</f>
        <v>0</v>
      </c>
      <c r="AQ1278" s="26">
        <f t="shared" ref="AQ1278:AQ1282" si="6218">AQ1279</f>
        <v>0</v>
      </c>
      <c r="AR1278" s="26">
        <f t="shared" ref="AR1278:AR1282" si="6219">AR1279</f>
        <v>0</v>
      </c>
      <c r="AS1278" s="26">
        <f t="shared" si="6126"/>
        <v>665</v>
      </c>
      <c r="AT1278" s="26">
        <f t="shared" si="6127"/>
        <v>665</v>
      </c>
      <c r="AU1278" s="26">
        <f t="shared" si="6128"/>
        <v>665</v>
      </c>
      <c r="AV1278" s="26">
        <f t="shared" ref="AV1278:AV1282" si="6220">AV1279</f>
        <v>0</v>
      </c>
      <c r="AW1278" s="26">
        <f t="shared" ref="AW1278:AW1282" si="6221">AW1279</f>
        <v>0</v>
      </c>
      <c r="AX1278" s="26">
        <f t="shared" ref="AX1278:AX1282" si="6222">AX1279</f>
        <v>0</v>
      </c>
      <c r="AY1278" s="26">
        <f t="shared" si="6129"/>
        <v>665</v>
      </c>
      <c r="AZ1278" s="26">
        <f t="shared" si="6130"/>
        <v>665</v>
      </c>
      <c r="BA1278" s="26">
        <f t="shared" si="6131"/>
        <v>665</v>
      </c>
      <c r="BB1278" s="26">
        <f t="shared" ref="BB1278:BB1282" si="6223">BB1279</f>
        <v>0</v>
      </c>
      <c r="BC1278" s="26">
        <f t="shared" ref="BC1278:BC1282" si="6224">BC1279</f>
        <v>0</v>
      </c>
      <c r="BD1278" s="26">
        <f t="shared" ref="BD1278:BD1282" si="6225">BD1279</f>
        <v>0</v>
      </c>
      <c r="BE1278" s="26">
        <f t="shared" ref="BE1278:BE1282" si="6226">BE1279</f>
        <v>0</v>
      </c>
      <c r="BF1278" s="26">
        <f t="shared" ref="BF1278:BF1282" si="6227">BF1279</f>
        <v>0</v>
      </c>
      <c r="BG1278" s="26">
        <f t="shared" ref="BG1278:BG1282" si="6228">BG1279</f>
        <v>0</v>
      </c>
      <c r="BH1278" s="26">
        <f t="shared" ref="BH1278:BH1282" si="6229">BH1279</f>
        <v>0</v>
      </c>
      <c r="BI1278" s="26">
        <f t="shared" ref="BI1278:BI1282" si="6230">BI1279</f>
        <v>0</v>
      </c>
      <c r="BJ1278" s="26">
        <f t="shared" ref="BJ1278:BJ1282" si="6231">BJ1279</f>
        <v>0</v>
      </c>
      <c r="BK1278" s="26">
        <f t="shared" ref="BK1278:BK1282" si="6232">BK1279</f>
        <v>0</v>
      </c>
      <c r="BL1278" s="26">
        <f t="shared" si="6057"/>
        <v>665</v>
      </c>
      <c r="BM1278" s="26">
        <f t="shared" ref="BM1278:BM1282" si="6233">BM1279</f>
        <v>0</v>
      </c>
      <c r="BN1278" s="53">
        <f t="shared" si="6055"/>
        <v>665</v>
      </c>
      <c r="BO1278" s="26">
        <f t="shared" si="6058"/>
        <v>665</v>
      </c>
      <c r="BP1278" s="26">
        <f t="shared" ref="BP1278:BS1282" si="6234">BP1279</f>
        <v>0</v>
      </c>
      <c r="BQ1278" s="53">
        <f t="shared" si="6056"/>
        <v>665</v>
      </c>
      <c r="BR1278" s="52">
        <f t="shared" si="6059"/>
        <v>665</v>
      </c>
      <c r="BS1278" s="26">
        <f t="shared" si="6234"/>
        <v>0</v>
      </c>
      <c r="BT1278" s="27"/>
    </row>
    <row r="1279" spans="1:73" ht="46.8" x14ac:dyDescent="0.3">
      <c r="A1279" s="67" t="s">
        <v>514</v>
      </c>
      <c r="B1279" s="67" t="s">
        <v>26</v>
      </c>
      <c r="C1279" s="67" t="s">
        <v>28</v>
      </c>
      <c r="D1279" s="67" t="s">
        <v>441</v>
      </c>
      <c r="E1279" s="67"/>
      <c r="F1279" s="68" t="s">
        <v>442</v>
      </c>
      <c r="G1279" s="26">
        <f t="shared" si="6191"/>
        <v>665</v>
      </c>
      <c r="H1279" s="26">
        <f t="shared" si="6192"/>
        <v>665</v>
      </c>
      <c r="I1279" s="26">
        <f t="shared" si="6193"/>
        <v>665</v>
      </c>
      <c r="J1279" s="26">
        <f t="shared" si="6194"/>
        <v>0</v>
      </c>
      <c r="K1279" s="26">
        <f t="shared" si="6195"/>
        <v>0</v>
      </c>
      <c r="L1279" s="26">
        <f t="shared" si="6196"/>
        <v>0</v>
      </c>
      <c r="M1279" s="26">
        <f t="shared" si="6185"/>
        <v>665</v>
      </c>
      <c r="N1279" s="26">
        <f t="shared" si="6186"/>
        <v>665</v>
      </c>
      <c r="O1279" s="26">
        <f t="shared" si="6187"/>
        <v>665</v>
      </c>
      <c r="P1279" s="26">
        <f t="shared" si="6197"/>
        <v>0</v>
      </c>
      <c r="Q1279" s="26">
        <f t="shared" si="6198"/>
        <v>0</v>
      </c>
      <c r="R1279" s="26">
        <f t="shared" si="6199"/>
        <v>0</v>
      </c>
      <c r="S1279" s="26">
        <f t="shared" si="6200"/>
        <v>0</v>
      </c>
      <c r="T1279" s="26">
        <f t="shared" si="6201"/>
        <v>0</v>
      </c>
      <c r="U1279" s="26">
        <f t="shared" si="6202"/>
        <v>0</v>
      </c>
      <c r="V1279" s="26">
        <f t="shared" si="6203"/>
        <v>0</v>
      </c>
      <c r="W1279" s="26">
        <f t="shared" si="6204"/>
        <v>0</v>
      </c>
      <c r="X1279" s="26">
        <f t="shared" si="6205"/>
        <v>0</v>
      </c>
      <c r="Y1279" s="26">
        <f t="shared" si="6206"/>
        <v>0</v>
      </c>
      <c r="Z1279" s="26">
        <f t="shared" si="6207"/>
        <v>0</v>
      </c>
      <c r="AA1279" s="26">
        <f t="shared" si="6208"/>
        <v>0</v>
      </c>
      <c r="AB1279" s="26">
        <f t="shared" si="6209"/>
        <v>0</v>
      </c>
      <c r="AC1279" s="26">
        <f t="shared" si="6062"/>
        <v>665</v>
      </c>
      <c r="AD1279" s="26">
        <f t="shared" si="6063"/>
        <v>665</v>
      </c>
      <c r="AE1279" s="26">
        <f t="shared" si="6064"/>
        <v>665</v>
      </c>
      <c r="AF1279" s="26">
        <f t="shared" si="6210"/>
        <v>0</v>
      </c>
      <c r="AG1279" s="26">
        <f t="shared" si="6065"/>
        <v>665</v>
      </c>
      <c r="AH1279" s="26">
        <f t="shared" si="6066"/>
        <v>665</v>
      </c>
      <c r="AI1279" s="26">
        <f t="shared" si="6067"/>
        <v>665</v>
      </c>
      <c r="AJ1279" s="26">
        <f t="shared" si="6211"/>
        <v>0</v>
      </c>
      <c r="AK1279" s="26">
        <f t="shared" si="6212"/>
        <v>0</v>
      </c>
      <c r="AL1279" s="26">
        <f t="shared" si="6213"/>
        <v>0</v>
      </c>
      <c r="AM1279" s="26">
        <f t="shared" si="6214"/>
        <v>0</v>
      </c>
      <c r="AN1279" s="26">
        <f t="shared" si="6215"/>
        <v>0</v>
      </c>
      <c r="AO1279" s="26">
        <f t="shared" si="6216"/>
        <v>0</v>
      </c>
      <c r="AP1279" s="26">
        <f t="shared" si="6217"/>
        <v>0</v>
      </c>
      <c r="AQ1279" s="26">
        <f t="shared" si="6218"/>
        <v>0</v>
      </c>
      <c r="AR1279" s="26">
        <f t="shared" si="6219"/>
        <v>0</v>
      </c>
      <c r="AS1279" s="26">
        <f t="shared" si="6126"/>
        <v>665</v>
      </c>
      <c r="AT1279" s="26">
        <f t="shared" si="6127"/>
        <v>665</v>
      </c>
      <c r="AU1279" s="26">
        <f t="shared" si="6128"/>
        <v>665</v>
      </c>
      <c r="AV1279" s="26">
        <f t="shared" si="6220"/>
        <v>0</v>
      </c>
      <c r="AW1279" s="26">
        <f t="shared" si="6221"/>
        <v>0</v>
      </c>
      <c r="AX1279" s="26">
        <f t="shared" si="6222"/>
        <v>0</v>
      </c>
      <c r="AY1279" s="26">
        <f t="shared" si="6129"/>
        <v>665</v>
      </c>
      <c r="AZ1279" s="26">
        <f t="shared" si="6130"/>
        <v>665</v>
      </c>
      <c r="BA1279" s="26">
        <f t="shared" si="6131"/>
        <v>665</v>
      </c>
      <c r="BB1279" s="26">
        <f t="shared" si="6223"/>
        <v>0</v>
      </c>
      <c r="BC1279" s="26">
        <f t="shared" si="6224"/>
        <v>0</v>
      </c>
      <c r="BD1279" s="26">
        <f t="shared" si="6225"/>
        <v>0</v>
      </c>
      <c r="BE1279" s="26">
        <f t="shared" si="6226"/>
        <v>0</v>
      </c>
      <c r="BF1279" s="26">
        <f t="shared" si="6227"/>
        <v>0</v>
      </c>
      <c r="BG1279" s="26">
        <f t="shared" si="6228"/>
        <v>0</v>
      </c>
      <c r="BH1279" s="26">
        <f t="shared" si="6229"/>
        <v>0</v>
      </c>
      <c r="BI1279" s="26">
        <f t="shared" si="6230"/>
        <v>0</v>
      </c>
      <c r="BJ1279" s="26">
        <f t="shared" si="6231"/>
        <v>0</v>
      </c>
      <c r="BK1279" s="26">
        <f t="shared" si="6232"/>
        <v>0</v>
      </c>
      <c r="BL1279" s="26">
        <f t="shared" si="6057"/>
        <v>665</v>
      </c>
      <c r="BM1279" s="26">
        <f t="shared" si="6233"/>
        <v>0</v>
      </c>
      <c r="BN1279" s="53">
        <f t="shared" si="6055"/>
        <v>665</v>
      </c>
      <c r="BO1279" s="26">
        <f t="shared" si="6058"/>
        <v>665</v>
      </c>
      <c r="BP1279" s="26">
        <f t="shared" si="6234"/>
        <v>0</v>
      </c>
      <c r="BQ1279" s="53">
        <f t="shared" si="6056"/>
        <v>665</v>
      </c>
      <c r="BR1279" s="52">
        <f t="shared" si="6059"/>
        <v>665</v>
      </c>
      <c r="BS1279" s="26">
        <f t="shared" si="6234"/>
        <v>0</v>
      </c>
      <c r="BT1279" s="27"/>
    </row>
    <row r="1280" spans="1:73" ht="62.4" x14ac:dyDescent="0.3">
      <c r="A1280" s="67" t="s">
        <v>514</v>
      </c>
      <c r="B1280" s="67" t="s">
        <v>26</v>
      </c>
      <c r="C1280" s="67" t="s">
        <v>28</v>
      </c>
      <c r="D1280" s="67" t="s">
        <v>443</v>
      </c>
      <c r="E1280" s="67"/>
      <c r="F1280" s="68" t="s">
        <v>444</v>
      </c>
      <c r="G1280" s="26">
        <f t="shared" si="6191"/>
        <v>665</v>
      </c>
      <c r="H1280" s="26">
        <f t="shared" si="6192"/>
        <v>665</v>
      </c>
      <c r="I1280" s="26">
        <f t="shared" si="6193"/>
        <v>665</v>
      </c>
      <c r="J1280" s="26">
        <f t="shared" si="6194"/>
        <v>0</v>
      </c>
      <c r="K1280" s="26">
        <f t="shared" si="6195"/>
        <v>0</v>
      </c>
      <c r="L1280" s="26">
        <f t="shared" si="6196"/>
        <v>0</v>
      </c>
      <c r="M1280" s="26">
        <f t="shared" si="6185"/>
        <v>665</v>
      </c>
      <c r="N1280" s="26">
        <f t="shared" si="6186"/>
        <v>665</v>
      </c>
      <c r="O1280" s="26">
        <f t="shared" si="6187"/>
        <v>665</v>
      </c>
      <c r="P1280" s="26">
        <f t="shared" si="6197"/>
        <v>0</v>
      </c>
      <c r="Q1280" s="26">
        <f t="shared" si="6198"/>
        <v>0</v>
      </c>
      <c r="R1280" s="26">
        <f t="shared" si="6199"/>
        <v>0</v>
      </c>
      <c r="S1280" s="26">
        <f t="shared" si="6200"/>
        <v>0</v>
      </c>
      <c r="T1280" s="26">
        <f t="shared" si="6201"/>
        <v>0</v>
      </c>
      <c r="U1280" s="26">
        <f t="shared" si="6202"/>
        <v>0</v>
      </c>
      <c r="V1280" s="26">
        <f t="shared" si="6203"/>
        <v>0</v>
      </c>
      <c r="W1280" s="26">
        <f t="shared" si="6204"/>
        <v>0</v>
      </c>
      <c r="X1280" s="26">
        <f t="shared" si="6205"/>
        <v>0</v>
      </c>
      <c r="Y1280" s="26">
        <f t="shared" si="6206"/>
        <v>0</v>
      </c>
      <c r="Z1280" s="26">
        <f t="shared" si="6207"/>
        <v>0</v>
      </c>
      <c r="AA1280" s="26">
        <f t="shared" si="6208"/>
        <v>0</v>
      </c>
      <c r="AB1280" s="26">
        <f t="shared" si="6209"/>
        <v>0</v>
      </c>
      <c r="AC1280" s="26">
        <f t="shared" si="6062"/>
        <v>665</v>
      </c>
      <c r="AD1280" s="26">
        <f t="shared" si="6063"/>
        <v>665</v>
      </c>
      <c r="AE1280" s="26">
        <f t="shared" si="6064"/>
        <v>665</v>
      </c>
      <c r="AF1280" s="26">
        <f t="shared" si="6210"/>
        <v>0</v>
      </c>
      <c r="AG1280" s="26">
        <f t="shared" si="6065"/>
        <v>665</v>
      </c>
      <c r="AH1280" s="26">
        <f t="shared" si="6066"/>
        <v>665</v>
      </c>
      <c r="AI1280" s="26">
        <f t="shared" si="6067"/>
        <v>665</v>
      </c>
      <c r="AJ1280" s="26">
        <f t="shared" si="6211"/>
        <v>0</v>
      </c>
      <c r="AK1280" s="26">
        <f t="shared" si="6212"/>
        <v>0</v>
      </c>
      <c r="AL1280" s="26">
        <f t="shared" si="6213"/>
        <v>0</v>
      </c>
      <c r="AM1280" s="26">
        <f t="shared" si="6214"/>
        <v>0</v>
      </c>
      <c r="AN1280" s="26">
        <f t="shared" si="6215"/>
        <v>0</v>
      </c>
      <c r="AO1280" s="26">
        <f t="shared" si="6216"/>
        <v>0</v>
      </c>
      <c r="AP1280" s="26">
        <f t="shared" si="6217"/>
        <v>0</v>
      </c>
      <c r="AQ1280" s="26">
        <f t="shared" si="6218"/>
        <v>0</v>
      </c>
      <c r="AR1280" s="26">
        <f t="shared" si="6219"/>
        <v>0</v>
      </c>
      <c r="AS1280" s="26">
        <f t="shared" si="6126"/>
        <v>665</v>
      </c>
      <c r="AT1280" s="26">
        <f t="shared" si="6127"/>
        <v>665</v>
      </c>
      <c r="AU1280" s="26">
        <f t="shared" si="6128"/>
        <v>665</v>
      </c>
      <c r="AV1280" s="26">
        <f t="shared" si="6220"/>
        <v>0</v>
      </c>
      <c r="AW1280" s="26">
        <f t="shared" si="6221"/>
        <v>0</v>
      </c>
      <c r="AX1280" s="26">
        <f t="shared" si="6222"/>
        <v>0</v>
      </c>
      <c r="AY1280" s="26">
        <f t="shared" si="6129"/>
        <v>665</v>
      </c>
      <c r="AZ1280" s="26">
        <f t="shared" si="6130"/>
        <v>665</v>
      </c>
      <c r="BA1280" s="26">
        <f t="shared" si="6131"/>
        <v>665</v>
      </c>
      <c r="BB1280" s="26">
        <f t="shared" si="6223"/>
        <v>0</v>
      </c>
      <c r="BC1280" s="26">
        <f t="shared" si="6224"/>
        <v>0</v>
      </c>
      <c r="BD1280" s="26">
        <f t="shared" si="6225"/>
        <v>0</v>
      </c>
      <c r="BE1280" s="26">
        <f t="shared" si="6226"/>
        <v>0</v>
      </c>
      <c r="BF1280" s="26">
        <f t="shared" si="6227"/>
        <v>0</v>
      </c>
      <c r="BG1280" s="26">
        <f t="shared" si="6228"/>
        <v>0</v>
      </c>
      <c r="BH1280" s="26">
        <f t="shared" si="6229"/>
        <v>0</v>
      </c>
      <c r="BI1280" s="26">
        <f t="shared" si="6230"/>
        <v>0</v>
      </c>
      <c r="BJ1280" s="26">
        <f t="shared" si="6231"/>
        <v>0</v>
      </c>
      <c r="BK1280" s="26">
        <f t="shared" si="6232"/>
        <v>0</v>
      </c>
      <c r="BL1280" s="26">
        <f t="shared" si="6057"/>
        <v>665</v>
      </c>
      <c r="BM1280" s="26">
        <f t="shared" si="6233"/>
        <v>0</v>
      </c>
      <c r="BN1280" s="53">
        <f t="shared" si="6055"/>
        <v>665</v>
      </c>
      <c r="BO1280" s="26">
        <f t="shared" si="6058"/>
        <v>665</v>
      </c>
      <c r="BP1280" s="26">
        <f t="shared" si="6234"/>
        <v>0</v>
      </c>
      <c r="BQ1280" s="53">
        <f t="shared" si="6056"/>
        <v>665</v>
      </c>
      <c r="BR1280" s="52">
        <f t="shared" si="6059"/>
        <v>665</v>
      </c>
      <c r="BS1280" s="26">
        <f t="shared" si="6234"/>
        <v>0</v>
      </c>
      <c r="BT1280" s="27"/>
    </row>
    <row r="1281" spans="1:73" ht="31.2" x14ac:dyDescent="0.3">
      <c r="A1281" s="67" t="s">
        <v>514</v>
      </c>
      <c r="B1281" s="67" t="s">
        <v>26</v>
      </c>
      <c r="C1281" s="67" t="s">
        <v>28</v>
      </c>
      <c r="D1281" s="67" t="s">
        <v>443</v>
      </c>
      <c r="E1281" s="67" t="s">
        <v>127</v>
      </c>
      <c r="F1281" s="68" t="s">
        <v>128</v>
      </c>
      <c r="G1281" s="26">
        <v>665</v>
      </c>
      <c r="H1281" s="26">
        <v>665</v>
      </c>
      <c r="I1281" s="26">
        <v>665</v>
      </c>
      <c r="J1281" s="26"/>
      <c r="K1281" s="26"/>
      <c r="L1281" s="26"/>
      <c r="M1281" s="26">
        <f t="shared" si="6185"/>
        <v>665</v>
      </c>
      <c r="N1281" s="26">
        <f t="shared" si="6186"/>
        <v>665</v>
      </c>
      <c r="O1281" s="26">
        <f t="shared" si="6187"/>
        <v>665</v>
      </c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>
        <f t="shared" si="6062"/>
        <v>665</v>
      </c>
      <c r="AD1281" s="26">
        <f t="shared" si="6063"/>
        <v>665</v>
      </c>
      <c r="AE1281" s="26">
        <f t="shared" si="6064"/>
        <v>665</v>
      </c>
      <c r="AF1281" s="26"/>
      <c r="AG1281" s="26">
        <f t="shared" si="6065"/>
        <v>665</v>
      </c>
      <c r="AH1281" s="26">
        <f t="shared" si="6066"/>
        <v>665</v>
      </c>
      <c r="AI1281" s="26">
        <f t="shared" si="6067"/>
        <v>665</v>
      </c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>
        <f t="shared" si="6126"/>
        <v>665</v>
      </c>
      <c r="AT1281" s="26">
        <f t="shared" si="6127"/>
        <v>665</v>
      </c>
      <c r="AU1281" s="26">
        <f t="shared" si="6128"/>
        <v>665</v>
      </c>
      <c r="AV1281" s="26"/>
      <c r="AW1281" s="26"/>
      <c r="AX1281" s="26"/>
      <c r="AY1281" s="26">
        <f t="shared" si="6129"/>
        <v>665</v>
      </c>
      <c r="AZ1281" s="26">
        <f t="shared" si="6130"/>
        <v>665</v>
      </c>
      <c r="BA1281" s="26">
        <f t="shared" si="6131"/>
        <v>665</v>
      </c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>
        <f t="shared" si="6057"/>
        <v>665</v>
      </c>
      <c r="BM1281" s="26"/>
      <c r="BN1281" s="53">
        <f t="shared" si="6055"/>
        <v>665</v>
      </c>
      <c r="BO1281" s="26">
        <f t="shared" si="6058"/>
        <v>665</v>
      </c>
      <c r="BP1281" s="26"/>
      <c r="BQ1281" s="53">
        <f t="shared" si="6056"/>
        <v>665</v>
      </c>
      <c r="BR1281" s="52">
        <f t="shared" si="6059"/>
        <v>665</v>
      </c>
      <c r="BS1281" s="26"/>
      <c r="BT1281" s="27"/>
    </row>
    <row r="1282" spans="1:73" x14ac:dyDescent="0.3">
      <c r="A1282" s="67" t="s">
        <v>514</v>
      </c>
      <c r="B1282" s="67" t="s">
        <v>26</v>
      </c>
      <c r="C1282" s="67" t="s">
        <v>28</v>
      </c>
      <c r="D1282" s="67" t="s">
        <v>220</v>
      </c>
      <c r="E1282" s="67"/>
      <c r="F1282" s="68" t="s">
        <v>33</v>
      </c>
      <c r="G1282" s="26">
        <f t="shared" si="6191"/>
        <v>11291.4</v>
      </c>
      <c r="H1282" s="26">
        <f t="shared" si="6192"/>
        <v>11287.699999999999</v>
      </c>
      <c r="I1282" s="26">
        <f t="shared" si="6193"/>
        <v>11287.699999999999</v>
      </c>
      <c r="J1282" s="26">
        <f t="shared" si="6194"/>
        <v>0</v>
      </c>
      <c r="K1282" s="26">
        <f t="shared" si="6195"/>
        <v>0</v>
      </c>
      <c r="L1282" s="26">
        <f t="shared" si="6196"/>
        <v>0</v>
      </c>
      <c r="M1282" s="26">
        <f t="shared" si="6185"/>
        <v>11291.4</v>
      </c>
      <c r="N1282" s="26">
        <f t="shared" si="6186"/>
        <v>11287.699999999999</v>
      </c>
      <c r="O1282" s="26">
        <f t="shared" si="6187"/>
        <v>11287.699999999999</v>
      </c>
      <c r="P1282" s="26">
        <f t="shared" si="6197"/>
        <v>0</v>
      </c>
      <c r="Q1282" s="26">
        <f t="shared" si="6198"/>
        <v>0</v>
      </c>
      <c r="R1282" s="26">
        <f t="shared" si="6199"/>
        <v>763.279</v>
      </c>
      <c r="S1282" s="26">
        <f t="shared" si="6200"/>
        <v>0</v>
      </c>
      <c r="T1282" s="26">
        <f t="shared" si="6201"/>
        <v>0</v>
      </c>
      <c r="U1282" s="26">
        <f t="shared" si="6202"/>
        <v>0</v>
      </c>
      <c r="V1282" s="26">
        <f t="shared" si="6203"/>
        <v>936.69999999999993</v>
      </c>
      <c r="W1282" s="26">
        <f t="shared" si="6204"/>
        <v>0</v>
      </c>
      <c r="X1282" s="26">
        <f t="shared" si="6205"/>
        <v>0</v>
      </c>
      <c r="Y1282" s="26">
        <f t="shared" si="6206"/>
        <v>0</v>
      </c>
      <c r="Z1282" s="26">
        <f t="shared" si="6207"/>
        <v>936.69999999999993</v>
      </c>
      <c r="AA1282" s="26">
        <f t="shared" si="6208"/>
        <v>0</v>
      </c>
      <c r="AB1282" s="26">
        <f t="shared" si="6209"/>
        <v>0</v>
      </c>
      <c r="AC1282" s="26">
        <f t="shared" si="6062"/>
        <v>12054.679</v>
      </c>
      <c r="AD1282" s="26">
        <f t="shared" si="6063"/>
        <v>12224.4</v>
      </c>
      <c r="AE1282" s="26">
        <f t="shared" si="6064"/>
        <v>12224.4</v>
      </c>
      <c r="AF1282" s="26">
        <f t="shared" si="6210"/>
        <v>0</v>
      </c>
      <c r="AG1282" s="26">
        <f t="shared" si="6065"/>
        <v>12054.679</v>
      </c>
      <c r="AH1282" s="26">
        <f t="shared" si="6066"/>
        <v>12224.4</v>
      </c>
      <c r="AI1282" s="26">
        <f t="shared" si="6067"/>
        <v>12224.4</v>
      </c>
      <c r="AJ1282" s="26">
        <f t="shared" si="6211"/>
        <v>0</v>
      </c>
      <c r="AK1282" s="26">
        <f t="shared" si="6212"/>
        <v>0</v>
      </c>
      <c r="AL1282" s="26">
        <f t="shared" si="6213"/>
        <v>0</v>
      </c>
      <c r="AM1282" s="26">
        <f t="shared" si="6214"/>
        <v>0</v>
      </c>
      <c r="AN1282" s="26">
        <f t="shared" si="6215"/>
        <v>0</v>
      </c>
      <c r="AO1282" s="26">
        <f t="shared" si="6216"/>
        <v>0</v>
      </c>
      <c r="AP1282" s="26">
        <f t="shared" si="6217"/>
        <v>0</v>
      </c>
      <c r="AQ1282" s="26">
        <f t="shared" si="6218"/>
        <v>0</v>
      </c>
      <c r="AR1282" s="26">
        <f t="shared" si="6219"/>
        <v>0</v>
      </c>
      <c r="AS1282" s="26">
        <f t="shared" si="6126"/>
        <v>12054.679</v>
      </c>
      <c r="AT1282" s="26">
        <f t="shared" si="6127"/>
        <v>12224.4</v>
      </c>
      <c r="AU1282" s="26">
        <f t="shared" si="6128"/>
        <v>12224.4</v>
      </c>
      <c r="AV1282" s="26">
        <f t="shared" si="6220"/>
        <v>0</v>
      </c>
      <c r="AW1282" s="26">
        <f t="shared" si="6221"/>
        <v>0</v>
      </c>
      <c r="AX1282" s="26">
        <f t="shared" si="6222"/>
        <v>0</v>
      </c>
      <c r="AY1282" s="26">
        <f t="shared" si="6129"/>
        <v>12054.679</v>
      </c>
      <c r="AZ1282" s="26">
        <f t="shared" si="6130"/>
        <v>12224.4</v>
      </c>
      <c r="BA1282" s="26">
        <f t="shared" si="6131"/>
        <v>12224.4</v>
      </c>
      <c r="BB1282" s="26">
        <f t="shared" si="6223"/>
        <v>0</v>
      </c>
      <c r="BC1282" s="26">
        <f t="shared" si="6224"/>
        <v>0</v>
      </c>
      <c r="BD1282" s="26">
        <f t="shared" si="6225"/>
        <v>0</v>
      </c>
      <c r="BE1282" s="26">
        <f t="shared" si="6226"/>
        <v>0</v>
      </c>
      <c r="BF1282" s="26">
        <f t="shared" si="6227"/>
        <v>0</v>
      </c>
      <c r="BG1282" s="26">
        <f t="shared" si="6228"/>
        <v>0</v>
      </c>
      <c r="BH1282" s="26">
        <f t="shared" si="6229"/>
        <v>0</v>
      </c>
      <c r="BI1282" s="26">
        <f t="shared" si="6230"/>
        <v>0</v>
      </c>
      <c r="BJ1282" s="26">
        <f t="shared" si="6231"/>
        <v>0</v>
      </c>
      <c r="BK1282" s="26">
        <f t="shared" si="6232"/>
        <v>0</v>
      </c>
      <c r="BL1282" s="26">
        <f t="shared" si="6057"/>
        <v>12054.679</v>
      </c>
      <c r="BM1282" s="26">
        <f t="shared" si="6233"/>
        <v>0</v>
      </c>
      <c r="BN1282" s="53">
        <f t="shared" si="6055"/>
        <v>12054.679</v>
      </c>
      <c r="BO1282" s="26">
        <f t="shared" si="6058"/>
        <v>12224.4</v>
      </c>
      <c r="BP1282" s="26">
        <f t="shared" si="6234"/>
        <v>0</v>
      </c>
      <c r="BQ1282" s="53">
        <f t="shared" si="6056"/>
        <v>12224.4</v>
      </c>
      <c r="BR1282" s="52">
        <f t="shared" si="6059"/>
        <v>12224.4</v>
      </c>
      <c r="BS1282" s="26">
        <f t="shared" si="6234"/>
        <v>0</v>
      </c>
      <c r="BT1282" s="27"/>
    </row>
    <row r="1283" spans="1:73" ht="78" x14ac:dyDescent="0.3">
      <c r="A1283" s="67" t="s">
        <v>514</v>
      </c>
      <c r="B1283" s="67" t="s">
        <v>26</v>
      </c>
      <c r="C1283" s="67" t="s">
        <v>28</v>
      </c>
      <c r="D1283" s="67" t="s">
        <v>221</v>
      </c>
      <c r="E1283" s="67"/>
      <c r="F1283" s="68" t="s">
        <v>222</v>
      </c>
      <c r="G1283" s="26">
        <f t="shared" ref="G1283:L1283" si="6235">G1284+G1287+G1291+G1289</f>
        <v>11291.4</v>
      </c>
      <c r="H1283" s="26">
        <f t="shared" si="6235"/>
        <v>11287.699999999999</v>
      </c>
      <c r="I1283" s="26">
        <f t="shared" si="6235"/>
        <v>11287.699999999999</v>
      </c>
      <c r="J1283" s="26">
        <f t="shared" si="6235"/>
        <v>0</v>
      </c>
      <c r="K1283" s="26">
        <f t="shared" si="6235"/>
        <v>0</v>
      </c>
      <c r="L1283" s="26">
        <f t="shared" si="6235"/>
        <v>0</v>
      </c>
      <c r="M1283" s="26">
        <f t="shared" si="6185"/>
        <v>11291.4</v>
      </c>
      <c r="N1283" s="26">
        <f t="shared" si="6186"/>
        <v>11287.699999999999</v>
      </c>
      <c r="O1283" s="26">
        <f t="shared" si="6187"/>
        <v>11287.699999999999</v>
      </c>
      <c r="P1283" s="26">
        <f t="shared" ref="P1283:AB1283" si="6236">P1284+P1287+P1291+P1289</f>
        <v>0</v>
      </c>
      <c r="Q1283" s="26">
        <f t="shared" si="6236"/>
        <v>0</v>
      </c>
      <c r="R1283" s="26">
        <f t="shared" si="6236"/>
        <v>763.279</v>
      </c>
      <c r="S1283" s="26">
        <f t="shared" si="6236"/>
        <v>0</v>
      </c>
      <c r="T1283" s="26">
        <f t="shared" si="6236"/>
        <v>0</v>
      </c>
      <c r="U1283" s="26">
        <f t="shared" si="6236"/>
        <v>0</v>
      </c>
      <c r="V1283" s="26">
        <f t="shared" si="6236"/>
        <v>936.69999999999993</v>
      </c>
      <c r="W1283" s="26">
        <f t="shared" si="6236"/>
        <v>0</v>
      </c>
      <c r="X1283" s="26">
        <f t="shared" si="6236"/>
        <v>0</v>
      </c>
      <c r="Y1283" s="26">
        <f t="shared" si="6236"/>
        <v>0</v>
      </c>
      <c r="Z1283" s="26">
        <f t="shared" si="6236"/>
        <v>936.69999999999993</v>
      </c>
      <c r="AA1283" s="26">
        <f t="shared" si="6236"/>
        <v>0</v>
      </c>
      <c r="AB1283" s="26">
        <f t="shared" si="6236"/>
        <v>0</v>
      </c>
      <c r="AC1283" s="26">
        <f t="shared" si="6062"/>
        <v>12054.679</v>
      </c>
      <c r="AD1283" s="26">
        <f t="shared" si="6063"/>
        <v>12224.4</v>
      </c>
      <c r="AE1283" s="26">
        <f t="shared" si="6064"/>
        <v>12224.4</v>
      </c>
      <c r="AF1283" s="26">
        <f>AF1284+AF1287+AF1291+AF1289</f>
        <v>0</v>
      </c>
      <c r="AG1283" s="26">
        <f t="shared" si="6065"/>
        <v>12054.679</v>
      </c>
      <c r="AH1283" s="26">
        <f t="shared" si="6066"/>
        <v>12224.4</v>
      </c>
      <c r="AI1283" s="26">
        <f t="shared" si="6067"/>
        <v>12224.4</v>
      </c>
      <c r="AJ1283" s="26">
        <f t="shared" ref="AJ1283:AR1283" si="6237">AJ1284+AJ1287+AJ1291+AJ1289</f>
        <v>0</v>
      </c>
      <c r="AK1283" s="26">
        <f t="shared" si="6237"/>
        <v>0</v>
      </c>
      <c r="AL1283" s="26">
        <f t="shared" si="6237"/>
        <v>0</v>
      </c>
      <c r="AM1283" s="26">
        <f t="shared" si="6237"/>
        <v>0</v>
      </c>
      <c r="AN1283" s="26">
        <f t="shared" si="6237"/>
        <v>0</v>
      </c>
      <c r="AO1283" s="26">
        <f t="shared" si="6237"/>
        <v>0</v>
      </c>
      <c r="AP1283" s="26">
        <f t="shared" si="6237"/>
        <v>0</v>
      </c>
      <c r="AQ1283" s="26">
        <f t="shared" si="6237"/>
        <v>0</v>
      </c>
      <c r="AR1283" s="26">
        <f t="shared" si="6237"/>
        <v>0</v>
      </c>
      <c r="AS1283" s="26">
        <f t="shared" si="6126"/>
        <v>12054.679</v>
      </c>
      <c r="AT1283" s="26">
        <f t="shared" si="6127"/>
        <v>12224.4</v>
      </c>
      <c r="AU1283" s="26">
        <f t="shared" si="6128"/>
        <v>12224.4</v>
      </c>
      <c r="AV1283" s="26">
        <f>AV1284+AV1287+AV1291+AV1289</f>
        <v>0</v>
      </c>
      <c r="AW1283" s="26">
        <f>AW1284+AW1287+AW1291+AW1289</f>
        <v>0</v>
      </c>
      <c r="AX1283" s="26">
        <f>AX1284+AX1287+AX1291+AX1289</f>
        <v>0</v>
      </c>
      <c r="AY1283" s="26">
        <f t="shared" si="6129"/>
        <v>12054.679</v>
      </c>
      <c r="AZ1283" s="26">
        <f t="shared" si="6130"/>
        <v>12224.4</v>
      </c>
      <c r="BA1283" s="26">
        <f t="shared" si="6131"/>
        <v>12224.4</v>
      </c>
      <c r="BB1283" s="26">
        <f t="shared" ref="BB1283:BK1283" si="6238">BB1284+BB1287+BB1291+BB1289</f>
        <v>0</v>
      </c>
      <c r="BC1283" s="26">
        <f t="shared" si="6238"/>
        <v>0</v>
      </c>
      <c r="BD1283" s="26">
        <f t="shared" si="6238"/>
        <v>0</v>
      </c>
      <c r="BE1283" s="26">
        <f t="shared" si="6238"/>
        <v>0</v>
      </c>
      <c r="BF1283" s="26">
        <f t="shared" si="6238"/>
        <v>0</v>
      </c>
      <c r="BG1283" s="26">
        <f t="shared" si="6238"/>
        <v>0</v>
      </c>
      <c r="BH1283" s="26">
        <f t="shared" si="6238"/>
        <v>0</v>
      </c>
      <c r="BI1283" s="26">
        <f t="shared" si="6238"/>
        <v>0</v>
      </c>
      <c r="BJ1283" s="26">
        <f t="shared" si="6238"/>
        <v>0</v>
      </c>
      <c r="BK1283" s="26">
        <f t="shared" si="6238"/>
        <v>0</v>
      </c>
      <c r="BL1283" s="26">
        <f t="shared" si="6057"/>
        <v>12054.679</v>
      </c>
      <c r="BM1283" s="26">
        <f>BM1284+BM1287+BM1291+BM1289</f>
        <v>0</v>
      </c>
      <c r="BN1283" s="53">
        <f t="shared" si="6055"/>
        <v>12054.679</v>
      </c>
      <c r="BO1283" s="26">
        <f t="shared" si="6058"/>
        <v>12224.4</v>
      </c>
      <c r="BP1283" s="26">
        <f>BP1284+BP1287+BP1291+BP1289</f>
        <v>0</v>
      </c>
      <c r="BQ1283" s="53">
        <f t="shared" si="6056"/>
        <v>12224.4</v>
      </c>
      <c r="BR1283" s="52">
        <f t="shared" si="6059"/>
        <v>12224.4</v>
      </c>
      <c r="BS1283" s="26">
        <f>BS1284+BS1287+BS1291+BS1289</f>
        <v>0</v>
      </c>
      <c r="BT1283" s="27"/>
    </row>
    <row r="1284" spans="1:73" ht="31.2" x14ac:dyDescent="0.3">
      <c r="A1284" s="67" t="s">
        <v>514</v>
      </c>
      <c r="B1284" s="67" t="s">
        <v>26</v>
      </c>
      <c r="C1284" s="67" t="s">
        <v>28</v>
      </c>
      <c r="D1284" s="67" t="s">
        <v>445</v>
      </c>
      <c r="E1284" s="67"/>
      <c r="F1284" s="68" t="s">
        <v>446</v>
      </c>
      <c r="G1284" s="26">
        <f t="shared" ref="G1284:L1284" si="6239">G1285+G1286</f>
        <v>3899.1000000000004</v>
      </c>
      <c r="H1284" s="26">
        <f t="shared" si="6239"/>
        <v>3895.4</v>
      </c>
      <c r="I1284" s="26">
        <f t="shared" si="6239"/>
        <v>3895.4</v>
      </c>
      <c r="J1284" s="26">
        <f t="shared" si="6239"/>
        <v>0</v>
      </c>
      <c r="K1284" s="26">
        <f t="shared" si="6239"/>
        <v>0</v>
      </c>
      <c r="L1284" s="26">
        <f t="shared" si="6239"/>
        <v>0</v>
      </c>
      <c r="M1284" s="26">
        <f t="shared" si="6185"/>
        <v>3899.1000000000004</v>
      </c>
      <c r="N1284" s="26">
        <f t="shared" si="6186"/>
        <v>3895.4</v>
      </c>
      <c r="O1284" s="26">
        <f t="shared" si="6187"/>
        <v>3895.4</v>
      </c>
      <c r="P1284" s="26">
        <f t="shared" ref="P1284:AB1284" si="6240">P1285+P1286</f>
        <v>0</v>
      </c>
      <c r="Q1284" s="26">
        <f t="shared" si="6240"/>
        <v>0</v>
      </c>
      <c r="R1284" s="26">
        <f t="shared" si="6240"/>
        <v>763.279</v>
      </c>
      <c r="S1284" s="26">
        <f t="shared" si="6240"/>
        <v>0</v>
      </c>
      <c r="T1284" s="26">
        <f t="shared" si="6240"/>
        <v>0</v>
      </c>
      <c r="U1284" s="26">
        <f t="shared" si="6240"/>
        <v>0</v>
      </c>
      <c r="V1284" s="26">
        <f t="shared" si="6240"/>
        <v>936.69999999999993</v>
      </c>
      <c r="W1284" s="26">
        <f t="shared" si="6240"/>
        <v>0</v>
      </c>
      <c r="X1284" s="26">
        <f t="shared" si="6240"/>
        <v>0</v>
      </c>
      <c r="Y1284" s="26">
        <f t="shared" si="6240"/>
        <v>0</v>
      </c>
      <c r="Z1284" s="26">
        <f t="shared" si="6240"/>
        <v>936.69999999999993</v>
      </c>
      <c r="AA1284" s="26">
        <f t="shared" si="6240"/>
        <v>0</v>
      </c>
      <c r="AB1284" s="26">
        <f t="shared" si="6240"/>
        <v>0</v>
      </c>
      <c r="AC1284" s="26">
        <f t="shared" si="6062"/>
        <v>4662.3790000000008</v>
      </c>
      <c r="AD1284" s="26">
        <f t="shared" si="6063"/>
        <v>4832.1000000000004</v>
      </c>
      <c r="AE1284" s="26">
        <f t="shared" si="6064"/>
        <v>4832.1000000000004</v>
      </c>
      <c r="AF1284" s="26">
        <f>AF1285+AF1286</f>
        <v>0</v>
      </c>
      <c r="AG1284" s="26">
        <f t="shared" si="6065"/>
        <v>4662.3790000000008</v>
      </c>
      <c r="AH1284" s="26">
        <f t="shared" si="6066"/>
        <v>4832.1000000000004</v>
      </c>
      <c r="AI1284" s="26">
        <f t="shared" si="6067"/>
        <v>4832.1000000000004</v>
      </c>
      <c r="AJ1284" s="26">
        <f t="shared" ref="AJ1284:AR1284" si="6241">AJ1285+AJ1286</f>
        <v>0</v>
      </c>
      <c r="AK1284" s="26">
        <f t="shared" si="6241"/>
        <v>0</v>
      </c>
      <c r="AL1284" s="26">
        <f t="shared" si="6241"/>
        <v>0</v>
      </c>
      <c r="AM1284" s="26">
        <f t="shared" si="6241"/>
        <v>0</v>
      </c>
      <c r="AN1284" s="26">
        <f t="shared" si="6241"/>
        <v>0</v>
      </c>
      <c r="AO1284" s="26">
        <f t="shared" si="6241"/>
        <v>0</v>
      </c>
      <c r="AP1284" s="26">
        <f t="shared" si="6241"/>
        <v>0</v>
      </c>
      <c r="AQ1284" s="26">
        <f t="shared" si="6241"/>
        <v>0</v>
      </c>
      <c r="AR1284" s="26">
        <f t="shared" si="6241"/>
        <v>0</v>
      </c>
      <c r="AS1284" s="26">
        <f t="shared" si="6126"/>
        <v>4662.3790000000008</v>
      </c>
      <c r="AT1284" s="26">
        <f t="shared" si="6127"/>
        <v>4832.1000000000004</v>
      </c>
      <c r="AU1284" s="26">
        <f t="shared" si="6128"/>
        <v>4832.1000000000004</v>
      </c>
      <c r="AV1284" s="26">
        <f>AV1285+AV1286</f>
        <v>0</v>
      </c>
      <c r="AW1284" s="26">
        <f>AW1285+AW1286</f>
        <v>0</v>
      </c>
      <c r="AX1284" s="26">
        <f>AX1285+AX1286</f>
        <v>0</v>
      </c>
      <c r="AY1284" s="26">
        <f t="shared" si="6129"/>
        <v>4662.3790000000008</v>
      </c>
      <c r="AZ1284" s="26">
        <f t="shared" si="6130"/>
        <v>4832.1000000000004</v>
      </c>
      <c r="BA1284" s="26">
        <f t="shared" si="6131"/>
        <v>4832.1000000000004</v>
      </c>
      <c r="BB1284" s="26">
        <f t="shared" ref="BB1284:BK1284" si="6242">BB1285+BB1286</f>
        <v>0</v>
      </c>
      <c r="BC1284" s="26">
        <f t="shared" si="6242"/>
        <v>0</v>
      </c>
      <c r="BD1284" s="26">
        <f t="shared" si="6242"/>
        <v>0</v>
      </c>
      <c r="BE1284" s="26">
        <f t="shared" si="6242"/>
        <v>0</v>
      </c>
      <c r="BF1284" s="26">
        <f t="shared" si="6242"/>
        <v>0</v>
      </c>
      <c r="BG1284" s="26">
        <f t="shared" si="6242"/>
        <v>0</v>
      </c>
      <c r="BH1284" s="26">
        <f t="shared" si="6242"/>
        <v>0</v>
      </c>
      <c r="BI1284" s="26">
        <f t="shared" si="6242"/>
        <v>0</v>
      </c>
      <c r="BJ1284" s="26">
        <f t="shared" si="6242"/>
        <v>0</v>
      </c>
      <c r="BK1284" s="26">
        <f t="shared" si="6242"/>
        <v>0</v>
      </c>
      <c r="BL1284" s="26">
        <f t="shared" si="6057"/>
        <v>4662.3790000000008</v>
      </c>
      <c r="BM1284" s="26">
        <f>BM1285+BM1286</f>
        <v>0</v>
      </c>
      <c r="BN1284" s="53">
        <f t="shared" si="6055"/>
        <v>4662.3790000000008</v>
      </c>
      <c r="BO1284" s="26">
        <f t="shared" si="6058"/>
        <v>4832.1000000000004</v>
      </c>
      <c r="BP1284" s="26">
        <f>BP1285+BP1286</f>
        <v>0</v>
      </c>
      <c r="BQ1284" s="53">
        <f t="shared" si="6056"/>
        <v>4832.1000000000004</v>
      </c>
      <c r="BR1284" s="52">
        <f t="shared" si="6059"/>
        <v>4832.1000000000004</v>
      </c>
      <c r="BS1284" s="26">
        <f>BS1285+BS1286</f>
        <v>0</v>
      </c>
      <c r="BT1284" s="27"/>
    </row>
    <row r="1285" spans="1:73" ht="31.2" x14ac:dyDescent="0.3">
      <c r="A1285" s="67" t="s">
        <v>514</v>
      </c>
      <c r="B1285" s="67" t="s">
        <v>26</v>
      </c>
      <c r="C1285" s="67" t="s">
        <v>28</v>
      </c>
      <c r="D1285" s="67" t="s">
        <v>445</v>
      </c>
      <c r="E1285" s="67" t="s">
        <v>38</v>
      </c>
      <c r="F1285" s="68" t="s">
        <v>39</v>
      </c>
      <c r="G1285" s="26">
        <v>3898.8</v>
      </c>
      <c r="H1285" s="26">
        <v>3895.1</v>
      </c>
      <c r="I1285" s="26">
        <v>3895.1</v>
      </c>
      <c r="J1285" s="26"/>
      <c r="K1285" s="26"/>
      <c r="L1285" s="26"/>
      <c r="M1285" s="26">
        <f t="shared" si="6185"/>
        <v>3898.8</v>
      </c>
      <c r="N1285" s="26">
        <f t="shared" si="6186"/>
        <v>3895.1</v>
      </c>
      <c r="O1285" s="26">
        <f t="shared" si="6187"/>
        <v>3895.1</v>
      </c>
      <c r="P1285" s="26"/>
      <c r="Q1285" s="26"/>
      <c r="R1285" s="26">
        <f>409.849-174.321</f>
        <v>235.52799999999999</v>
      </c>
      <c r="S1285" s="26"/>
      <c r="T1285" s="26"/>
      <c r="U1285" s="26"/>
      <c r="V1285" s="26">
        <v>314.97699999999998</v>
      </c>
      <c r="W1285" s="26"/>
      <c r="X1285" s="26"/>
      <c r="Y1285" s="26"/>
      <c r="Z1285" s="26">
        <v>314.97699999999998</v>
      </c>
      <c r="AA1285" s="26"/>
      <c r="AB1285" s="26"/>
      <c r="AC1285" s="26">
        <f t="shared" si="6062"/>
        <v>4134.3280000000004</v>
      </c>
      <c r="AD1285" s="26">
        <f t="shared" si="6063"/>
        <v>4210.0770000000002</v>
      </c>
      <c r="AE1285" s="26">
        <f t="shared" si="6064"/>
        <v>4210.0770000000002</v>
      </c>
      <c r="AF1285" s="26"/>
      <c r="AG1285" s="26">
        <f t="shared" si="6065"/>
        <v>4134.3280000000004</v>
      </c>
      <c r="AH1285" s="26">
        <f t="shared" si="6066"/>
        <v>4210.0770000000002</v>
      </c>
      <c r="AI1285" s="26">
        <f t="shared" si="6067"/>
        <v>4210.0770000000002</v>
      </c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>
        <f t="shared" si="6126"/>
        <v>4134.3280000000004</v>
      </c>
      <c r="AT1285" s="26">
        <f t="shared" si="6127"/>
        <v>4210.0770000000002</v>
      </c>
      <c r="AU1285" s="26">
        <f t="shared" si="6128"/>
        <v>4210.0770000000002</v>
      </c>
      <c r="AV1285" s="26"/>
      <c r="AW1285" s="26"/>
      <c r="AX1285" s="26"/>
      <c r="AY1285" s="26">
        <f t="shared" si="6129"/>
        <v>4134.3280000000004</v>
      </c>
      <c r="AZ1285" s="26">
        <f t="shared" si="6130"/>
        <v>4210.0770000000002</v>
      </c>
      <c r="BA1285" s="26">
        <f t="shared" si="6131"/>
        <v>4210.0770000000002</v>
      </c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>
        <f t="shared" si="6057"/>
        <v>4134.3280000000004</v>
      </c>
      <c r="BM1285" s="26"/>
      <c r="BN1285" s="53">
        <f t="shared" si="6055"/>
        <v>4134.3280000000004</v>
      </c>
      <c r="BO1285" s="26">
        <f t="shared" si="6058"/>
        <v>4210.0770000000002</v>
      </c>
      <c r="BP1285" s="26"/>
      <c r="BQ1285" s="53">
        <f t="shared" si="6056"/>
        <v>4210.0770000000002</v>
      </c>
      <c r="BR1285" s="52">
        <f t="shared" si="6059"/>
        <v>4210.0770000000002</v>
      </c>
      <c r="BS1285" s="26"/>
      <c r="BT1285" s="27"/>
    </row>
    <row r="1286" spans="1:73" x14ac:dyDescent="0.3">
      <c r="A1286" s="67" t="s">
        <v>514</v>
      </c>
      <c r="B1286" s="67" t="s">
        <v>26</v>
      </c>
      <c r="C1286" s="67" t="s">
        <v>28</v>
      </c>
      <c r="D1286" s="67" t="s">
        <v>445</v>
      </c>
      <c r="E1286" s="67" t="s">
        <v>40</v>
      </c>
      <c r="F1286" s="68" t="s">
        <v>41</v>
      </c>
      <c r="G1286" s="26">
        <v>0.3</v>
      </c>
      <c r="H1286" s="26">
        <v>0.3</v>
      </c>
      <c r="I1286" s="26">
        <v>0.3</v>
      </c>
      <c r="J1286" s="26"/>
      <c r="K1286" s="26"/>
      <c r="L1286" s="26"/>
      <c r="M1286" s="26">
        <f t="shared" si="6185"/>
        <v>0.3</v>
      </c>
      <c r="N1286" s="26">
        <f t="shared" si="6186"/>
        <v>0.3</v>
      </c>
      <c r="O1286" s="26">
        <f t="shared" si="6187"/>
        <v>0.3</v>
      </c>
      <c r="P1286" s="26"/>
      <c r="Q1286" s="26"/>
      <c r="R1286" s="26">
        <v>527.75099999999998</v>
      </c>
      <c r="S1286" s="26"/>
      <c r="T1286" s="26"/>
      <c r="U1286" s="26"/>
      <c r="V1286" s="26">
        <v>621.72299999999996</v>
      </c>
      <c r="W1286" s="26"/>
      <c r="X1286" s="26"/>
      <c r="Y1286" s="26"/>
      <c r="Z1286" s="26">
        <v>621.72299999999996</v>
      </c>
      <c r="AA1286" s="26"/>
      <c r="AB1286" s="26"/>
      <c r="AC1286" s="26">
        <f t="shared" si="6062"/>
        <v>528.05099999999993</v>
      </c>
      <c r="AD1286" s="26">
        <f t="shared" si="6063"/>
        <v>622.02299999999991</v>
      </c>
      <c r="AE1286" s="26">
        <f t="shared" si="6064"/>
        <v>622.02299999999991</v>
      </c>
      <c r="AF1286" s="26"/>
      <c r="AG1286" s="26">
        <f t="shared" si="6065"/>
        <v>528.05099999999993</v>
      </c>
      <c r="AH1286" s="26">
        <f t="shared" si="6066"/>
        <v>622.02299999999991</v>
      </c>
      <c r="AI1286" s="26">
        <f t="shared" si="6067"/>
        <v>622.02299999999991</v>
      </c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>
        <f t="shared" si="6126"/>
        <v>528.05099999999993</v>
      </c>
      <c r="AT1286" s="26">
        <f t="shared" si="6127"/>
        <v>622.02299999999991</v>
      </c>
      <c r="AU1286" s="26">
        <f t="shared" si="6128"/>
        <v>622.02299999999991</v>
      </c>
      <c r="AV1286" s="26"/>
      <c r="AW1286" s="26"/>
      <c r="AX1286" s="26"/>
      <c r="AY1286" s="26">
        <f t="shared" si="6129"/>
        <v>528.05099999999993</v>
      </c>
      <c r="AZ1286" s="26">
        <f t="shared" si="6130"/>
        <v>622.02299999999991</v>
      </c>
      <c r="BA1286" s="26">
        <f t="shared" si="6131"/>
        <v>622.02299999999991</v>
      </c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>
        <f t="shared" si="6057"/>
        <v>528.05099999999993</v>
      </c>
      <c r="BM1286" s="26"/>
      <c r="BN1286" s="53">
        <f t="shared" si="6055"/>
        <v>528.05099999999993</v>
      </c>
      <c r="BO1286" s="26">
        <f t="shared" si="6058"/>
        <v>622.02299999999991</v>
      </c>
      <c r="BP1286" s="26"/>
      <c r="BQ1286" s="53">
        <f t="shared" si="6056"/>
        <v>622.02299999999991</v>
      </c>
      <c r="BR1286" s="52">
        <f t="shared" si="6059"/>
        <v>622.02299999999991</v>
      </c>
      <c r="BS1286" s="26"/>
      <c r="BT1286" s="27"/>
    </row>
    <row r="1287" spans="1:73" ht="31.2" x14ac:dyDescent="0.3">
      <c r="A1287" s="67" t="s">
        <v>514</v>
      </c>
      <c r="B1287" s="67" t="s">
        <v>26</v>
      </c>
      <c r="C1287" s="67" t="s">
        <v>28</v>
      </c>
      <c r="D1287" s="67" t="s">
        <v>447</v>
      </c>
      <c r="E1287" s="71"/>
      <c r="F1287" s="68" t="s">
        <v>448</v>
      </c>
      <c r="G1287" s="26">
        <f t="shared" ref="G1287:L1287" si="6243">G1288</f>
        <v>6009.9</v>
      </c>
      <c r="H1287" s="26">
        <f t="shared" si="6243"/>
        <v>6009.9</v>
      </c>
      <c r="I1287" s="26">
        <f t="shared" si="6243"/>
        <v>6009.9</v>
      </c>
      <c r="J1287" s="26">
        <f t="shared" si="6243"/>
        <v>0</v>
      </c>
      <c r="K1287" s="26">
        <f t="shared" si="6243"/>
        <v>0</v>
      </c>
      <c r="L1287" s="26">
        <f t="shared" si="6243"/>
        <v>0</v>
      </c>
      <c r="M1287" s="26">
        <f t="shared" si="6185"/>
        <v>6009.9</v>
      </c>
      <c r="N1287" s="26">
        <f t="shared" si="6186"/>
        <v>6009.9</v>
      </c>
      <c r="O1287" s="26">
        <f t="shared" si="6187"/>
        <v>6009.9</v>
      </c>
      <c r="P1287" s="26">
        <f t="shared" ref="P1287:AB1287" si="6244">P1288</f>
        <v>0</v>
      </c>
      <c r="Q1287" s="26">
        <f t="shared" si="6244"/>
        <v>0</v>
      </c>
      <c r="R1287" s="26">
        <f t="shared" si="6244"/>
        <v>0</v>
      </c>
      <c r="S1287" s="26">
        <f t="shared" si="6244"/>
        <v>0</v>
      </c>
      <c r="T1287" s="26">
        <f t="shared" si="6244"/>
        <v>0</v>
      </c>
      <c r="U1287" s="26">
        <f t="shared" si="6244"/>
        <v>0</v>
      </c>
      <c r="V1287" s="26">
        <f t="shared" si="6244"/>
        <v>0</v>
      </c>
      <c r="W1287" s="26">
        <f t="shared" si="6244"/>
        <v>0</v>
      </c>
      <c r="X1287" s="26">
        <f t="shared" si="6244"/>
        <v>0</v>
      </c>
      <c r="Y1287" s="26">
        <f t="shared" si="6244"/>
        <v>0</v>
      </c>
      <c r="Z1287" s="26">
        <f t="shared" si="6244"/>
        <v>0</v>
      </c>
      <c r="AA1287" s="26">
        <f t="shared" si="6244"/>
        <v>0</v>
      </c>
      <c r="AB1287" s="26">
        <f t="shared" si="6244"/>
        <v>0</v>
      </c>
      <c r="AC1287" s="26">
        <f t="shared" si="6062"/>
        <v>6009.9</v>
      </c>
      <c r="AD1287" s="26">
        <f t="shared" si="6063"/>
        <v>6009.9</v>
      </c>
      <c r="AE1287" s="26">
        <f t="shared" si="6064"/>
        <v>6009.9</v>
      </c>
      <c r="AF1287" s="26">
        <f>AF1288</f>
        <v>0</v>
      </c>
      <c r="AG1287" s="26">
        <f t="shared" si="6065"/>
        <v>6009.9</v>
      </c>
      <c r="AH1287" s="26">
        <f t="shared" si="6066"/>
        <v>6009.9</v>
      </c>
      <c r="AI1287" s="26">
        <f t="shared" si="6067"/>
        <v>6009.9</v>
      </c>
      <c r="AJ1287" s="26">
        <f t="shared" ref="AJ1287:AR1287" si="6245">AJ1288</f>
        <v>0</v>
      </c>
      <c r="AK1287" s="26">
        <f t="shared" si="6245"/>
        <v>0</v>
      </c>
      <c r="AL1287" s="26">
        <f t="shared" si="6245"/>
        <v>0</v>
      </c>
      <c r="AM1287" s="26">
        <f t="shared" si="6245"/>
        <v>0</v>
      </c>
      <c r="AN1287" s="26">
        <f t="shared" si="6245"/>
        <v>0</v>
      </c>
      <c r="AO1287" s="26">
        <f t="shared" si="6245"/>
        <v>0</v>
      </c>
      <c r="AP1287" s="26">
        <f t="shared" si="6245"/>
        <v>0</v>
      </c>
      <c r="AQ1287" s="26">
        <f t="shared" si="6245"/>
        <v>0</v>
      </c>
      <c r="AR1287" s="26">
        <f t="shared" si="6245"/>
        <v>0</v>
      </c>
      <c r="AS1287" s="26">
        <f t="shared" si="6126"/>
        <v>6009.9</v>
      </c>
      <c r="AT1287" s="26">
        <f t="shared" si="6127"/>
        <v>6009.9</v>
      </c>
      <c r="AU1287" s="26">
        <f t="shared" si="6128"/>
        <v>6009.9</v>
      </c>
      <c r="AV1287" s="26">
        <f>AV1288</f>
        <v>0</v>
      </c>
      <c r="AW1287" s="26">
        <f>AW1288</f>
        <v>0</v>
      </c>
      <c r="AX1287" s="26">
        <f>AX1288</f>
        <v>0</v>
      </c>
      <c r="AY1287" s="26">
        <f t="shared" si="6129"/>
        <v>6009.9</v>
      </c>
      <c r="AZ1287" s="26">
        <f t="shared" si="6130"/>
        <v>6009.9</v>
      </c>
      <c r="BA1287" s="26">
        <f t="shared" si="6131"/>
        <v>6009.9</v>
      </c>
      <c r="BB1287" s="26">
        <f t="shared" ref="BB1287:BK1287" si="6246">BB1288</f>
        <v>0</v>
      </c>
      <c r="BC1287" s="26">
        <f t="shared" si="6246"/>
        <v>0</v>
      </c>
      <c r="BD1287" s="26">
        <f t="shared" si="6246"/>
        <v>0</v>
      </c>
      <c r="BE1287" s="26">
        <f t="shared" si="6246"/>
        <v>0</v>
      </c>
      <c r="BF1287" s="26">
        <f t="shared" si="6246"/>
        <v>0</v>
      </c>
      <c r="BG1287" s="26">
        <f t="shared" si="6246"/>
        <v>0</v>
      </c>
      <c r="BH1287" s="26">
        <f t="shared" si="6246"/>
        <v>0</v>
      </c>
      <c r="BI1287" s="26">
        <f t="shared" si="6246"/>
        <v>0</v>
      </c>
      <c r="BJ1287" s="26">
        <f t="shared" si="6246"/>
        <v>0</v>
      </c>
      <c r="BK1287" s="26">
        <f t="shared" si="6246"/>
        <v>0</v>
      </c>
      <c r="BL1287" s="26">
        <f t="shared" si="6057"/>
        <v>6009.9</v>
      </c>
      <c r="BM1287" s="26">
        <f>BM1288</f>
        <v>0</v>
      </c>
      <c r="BN1287" s="53">
        <f t="shared" si="6055"/>
        <v>6009.9</v>
      </c>
      <c r="BO1287" s="26">
        <f t="shared" si="6058"/>
        <v>6009.9</v>
      </c>
      <c r="BP1287" s="26">
        <f>BP1288</f>
        <v>0</v>
      </c>
      <c r="BQ1287" s="53">
        <f t="shared" si="6056"/>
        <v>6009.9</v>
      </c>
      <c r="BR1287" s="52">
        <f t="shared" si="6059"/>
        <v>6009.9</v>
      </c>
      <c r="BS1287" s="26">
        <f>BS1288</f>
        <v>0</v>
      </c>
      <c r="BT1287" s="27"/>
    </row>
    <row r="1288" spans="1:73" ht="31.2" x14ac:dyDescent="0.3">
      <c r="A1288" s="67" t="s">
        <v>514</v>
      </c>
      <c r="B1288" s="67" t="s">
        <v>26</v>
      </c>
      <c r="C1288" s="67" t="s">
        <v>28</v>
      </c>
      <c r="D1288" s="67" t="s">
        <v>447</v>
      </c>
      <c r="E1288" s="67" t="s">
        <v>127</v>
      </c>
      <c r="F1288" s="68" t="s">
        <v>128</v>
      </c>
      <c r="G1288" s="26">
        <v>6009.9</v>
      </c>
      <c r="H1288" s="26">
        <v>6009.9</v>
      </c>
      <c r="I1288" s="26">
        <v>6009.9</v>
      </c>
      <c r="J1288" s="26"/>
      <c r="K1288" s="26"/>
      <c r="L1288" s="26"/>
      <c r="M1288" s="26">
        <f t="shared" si="6185"/>
        <v>6009.9</v>
      </c>
      <c r="N1288" s="26">
        <f t="shared" si="6186"/>
        <v>6009.9</v>
      </c>
      <c r="O1288" s="26">
        <f t="shared" si="6187"/>
        <v>6009.9</v>
      </c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>
        <f t="shared" si="6062"/>
        <v>6009.9</v>
      </c>
      <c r="AD1288" s="26">
        <f t="shared" si="6063"/>
        <v>6009.9</v>
      </c>
      <c r="AE1288" s="26">
        <f t="shared" si="6064"/>
        <v>6009.9</v>
      </c>
      <c r="AF1288" s="26"/>
      <c r="AG1288" s="26">
        <f t="shared" si="6065"/>
        <v>6009.9</v>
      </c>
      <c r="AH1288" s="26">
        <f t="shared" si="6066"/>
        <v>6009.9</v>
      </c>
      <c r="AI1288" s="26">
        <f t="shared" si="6067"/>
        <v>6009.9</v>
      </c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>
        <f t="shared" si="6126"/>
        <v>6009.9</v>
      </c>
      <c r="AT1288" s="26">
        <f t="shared" si="6127"/>
        <v>6009.9</v>
      </c>
      <c r="AU1288" s="26">
        <f t="shared" si="6128"/>
        <v>6009.9</v>
      </c>
      <c r="AV1288" s="26"/>
      <c r="AW1288" s="26"/>
      <c r="AX1288" s="26"/>
      <c r="AY1288" s="26">
        <f t="shared" si="6129"/>
        <v>6009.9</v>
      </c>
      <c r="AZ1288" s="26">
        <f t="shared" si="6130"/>
        <v>6009.9</v>
      </c>
      <c r="BA1288" s="26">
        <f t="shared" si="6131"/>
        <v>6009.9</v>
      </c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>
        <f t="shared" si="6057"/>
        <v>6009.9</v>
      </c>
      <c r="BM1288" s="26"/>
      <c r="BN1288" s="53">
        <f t="shared" si="6055"/>
        <v>6009.9</v>
      </c>
      <c r="BO1288" s="26">
        <f t="shared" si="6058"/>
        <v>6009.9</v>
      </c>
      <c r="BP1288" s="26"/>
      <c r="BQ1288" s="53">
        <f t="shared" si="6056"/>
        <v>6009.9</v>
      </c>
      <c r="BR1288" s="52">
        <f t="shared" si="6059"/>
        <v>6009.9</v>
      </c>
      <c r="BS1288" s="26"/>
      <c r="BT1288" s="27"/>
    </row>
    <row r="1289" spans="1:73" ht="62.4" x14ac:dyDescent="0.3">
      <c r="A1289" s="67" t="s">
        <v>514</v>
      </c>
      <c r="B1289" s="67" t="s">
        <v>26</v>
      </c>
      <c r="C1289" s="67" t="s">
        <v>28</v>
      </c>
      <c r="D1289" s="67" t="s">
        <v>516</v>
      </c>
      <c r="E1289" s="67"/>
      <c r="F1289" s="68" t="s">
        <v>517</v>
      </c>
      <c r="G1289" s="26">
        <f t="shared" ref="G1289:L1289" si="6247">G1290</f>
        <v>1110.9000000000001</v>
      </c>
      <c r="H1289" s="26">
        <f t="shared" si="6247"/>
        <v>1110.9000000000001</v>
      </c>
      <c r="I1289" s="26">
        <f t="shared" si="6247"/>
        <v>1110.9000000000001</v>
      </c>
      <c r="J1289" s="26">
        <f t="shared" si="6247"/>
        <v>0</v>
      </c>
      <c r="K1289" s="26">
        <f t="shared" si="6247"/>
        <v>0</v>
      </c>
      <c r="L1289" s="26">
        <f t="shared" si="6247"/>
        <v>0</v>
      </c>
      <c r="M1289" s="26">
        <f t="shared" si="6185"/>
        <v>1110.9000000000001</v>
      </c>
      <c r="N1289" s="26">
        <f t="shared" si="6186"/>
        <v>1110.9000000000001</v>
      </c>
      <c r="O1289" s="26">
        <f t="shared" si="6187"/>
        <v>1110.9000000000001</v>
      </c>
      <c r="P1289" s="26">
        <f t="shared" ref="P1289:AB1289" si="6248">P1290</f>
        <v>0</v>
      </c>
      <c r="Q1289" s="26">
        <f t="shared" si="6248"/>
        <v>0</v>
      </c>
      <c r="R1289" s="26">
        <f t="shared" si="6248"/>
        <v>0</v>
      </c>
      <c r="S1289" s="26">
        <f t="shared" si="6248"/>
        <v>0</v>
      </c>
      <c r="T1289" s="26">
        <f t="shared" si="6248"/>
        <v>0</v>
      </c>
      <c r="U1289" s="26">
        <f t="shared" si="6248"/>
        <v>0</v>
      </c>
      <c r="V1289" s="26">
        <f t="shared" si="6248"/>
        <v>0</v>
      </c>
      <c r="W1289" s="26">
        <f t="shared" si="6248"/>
        <v>0</v>
      </c>
      <c r="X1289" s="26">
        <f t="shared" si="6248"/>
        <v>0</v>
      </c>
      <c r="Y1289" s="26">
        <f t="shared" si="6248"/>
        <v>0</v>
      </c>
      <c r="Z1289" s="26">
        <f t="shared" si="6248"/>
        <v>0</v>
      </c>
      <c r="AA1289" s="26">
        <f t="shared" si="6248"/>
        <v>0</v>
      </c>
      <c r="AB1289" s="26">
        <f t="shared" si="6248"/>
        <v>0</v>
      </c>
      <c r="AC1289" s="26">
        <f t="shared" si="6062"/>
        <v>1110.9000000000001</v>
      </c>
      <c r="AD1289" s="26">
        <f t="shared" si="6063"/>
        <v>1110.9000000000001</v>
      </c>
      <c r="AE1289" s="26">
        <f t="shared" si="6064"/>
        <v>1110.9000000000001</v>
      </c>
      <c r="AF1289" s="26">
        <f>AF1290</f>
        <v>0</v>
      </c>
      <c r="AG1289" s="26">
        <f t="shared" si="6065"/>
        <v>1110.9000000000001</v>
      </c>
      <c r="AH1289" s="26">
        <f t="shared" si="6066"/>
        <v>1110.9000000000001</v>
      </c>
      <c r="AI1289" s="26">
        <f t="shared" si="6067"/>
        <v>1110.9000000000001</v>
      </c>
      <c r="AJ1289" s="26">
        <f t="shared" ref="AJ1289:AR1289" si="6249">AJ1290</f>
        <v>0</v>
      </c>
      <c r="AK1289" s="26">
        <f t="shared" si="6249"/>
        <v>0</v>
      </c>
      <c r="AL1289" s="26">
        <f t="shared" si="6249"/>
        <v>0</v>
      </c>
      <c r="AM1289" s="26">
        <f t="shared" si="6249"/>
        <v>0</v>
      </c>
      <c r="AN1289" s="26">
        <f t="shared" si="6249"/>
        <v>0</v>
      </c>
      <c r="AO1289" s="26">
        <f t="shared" si="6249"/>
        <v>0</v>
      </c>
      <c r="AP1289" s="26">
        <f t="shared" si="6249"/>
        <v>0</v>
      </c>
      <c r="AQ1289" s="26">
        <f t="shared" si="6249"/>
        <v>0</v>
      </c>
      <c r="AR1289" s="26">
        <f t="shared" si="6249"/>
        <v>0</v>
      </c>
      <c r="AS1289" s="26">
        <f t="shared" si="6126"/>
        <v>1110.9000000000001</v>
      </c>
      <c r="AT1289" s="26">
        <f t="shared" si="6127"/>
        <v>1110.9000000000001</v>
      </c>
      <c r="AU1289" s="26">
        <f t="shared" si="6128"/>
        <v>1110.9000000000001</v>
      </c>
      <c r="AV1289" s="26">
        <f>AV1290</f>
        <v>0</v>
      </c>
      <c r="AW1289" s="26">
        <f>AW1290</f>
        <v>0</v>
      </c>
      <c r="AX1289" s="26">
        <f>AX1290</f>
        <v>0</v>
      </c>
      <c r="AY1289" s="26">
        <f t="shared" si="6129"/>
        <v>1110.9000000000001</v>
      </c>
      <c r="AZ1289" s="26">
        <f t="shared" si="6130"/>
        <v>1110.9000000000001</v>
      </c>
      <c r="BA1289" s="26">
        <f t="shared" si="6131"/>
        <v>1110.9000000000001</v>
      </c>
      <c r="BB1289" s="26">
        <f t="shared" ref="BB1289:BK1289" si="6250">BB1290</f>
        <v>0</v>
      </c>
      <c r="BC1289" s="26">
        <f t="shared" si="6250"/>
        <v>0</v>
      </c>
      <c r="BD1289" s="26">
        <f t="shared" si="6250"/>
        <v>0</v>
      </c>
      <c r="BE1289" s="26">
        <f t="shared" si="6250"/>
        <v>0</v>
      </c>
      <c r="BF1289" s="26">
        <f t="shared" si="6250"/>
        <v>0</v>
      </c>
      <c r="BG1289" s="26">
        <f t="shared" si="6250"/>
        <v>0</v>
      </c>
      <c r="BH1289" s="26">
        <f t="shared" si="6250"/>
        <v>0</v>
      </c>
      <c r="BI1289" s="26">
        <f t="shared" si="6250"/>
        <v>0</v>
      </c>
      <c r="BJ1289" s="26">
        <f t="shared" si="6250"/>
        <v>0</v>
      </c>
      <c r="BK1289" s="26">
        <f t="shared" si="6250"/>
        <v>0</v>
      </c>
      <c r="BL1289" s="26">
        <f t="shared" si="6057"/>
        <v>1110.9000000000001</v>
      </c>
      <c r="BM1289" s="26">
        <f>BM1290</f>
        <v>0</v>
      </c>
      <c r="BN1289" s="53">
        <f t="shared" si="6055"/>
        <v>1110.9000000000001</v>
      </c>
      <c r="BO1289" s="26">
        <f t="shared" si="6058"/>
        <v>1110.9000000000001</v>
      </c>
      <c r="BP1289" s="26">
        <f>BP1290</f>
        <v>0</v>
      </c>
      <c r="BQ1289" s="53">
        <f t="shared" si="6056"/>
        <v>1110.9000000000001</v>
      </c>
      <c r="BR1289" s="52">
        <f t="shared" si="6059"/>
        <v>1110.9000000000001</v>
      </c>
      <c r="BS1289" s="26">
        <f>BS1290</f>
        <v>0</v>
      </c>
      <c r="BT1289" s="27"/>
    </row>
    <row r="1290" spans="1:73" ht="31.2" x14ac:dyDescent="0.3">
      <c r="A1290" s="67" t="s">
        <v>514</v>
      </c>
      <c r="B1290" s="67" t="s">
        <v>26</v>
      </c>
      <c r="C1290" s="67" t="s">
        <v>28</v>
      </c>
      <c r="D1290" s="67" t="s">
        <v>516</v>
      </c>
      <c r="E1290" s="67" t="s">
        <v>127</v>
      </c>
      <c r="F1290" s="68" t="s">
        <v>128</v>
      </c>
      <c r="G1290" s="26">
        <v>1110.9000000000001</v>
      </c>
      <c r="H1290" s="26">
        <v>1110.9000000000001</v>
      </c>
      <c r="I1290" s="26">
        <v>1110.9000000000001</v>
      </c>
      <c r="J1290" s="26"/>
      <c r="K1290" s="26"/>
      <c r="L1290" s="26"/>
      <c r="M1290" s="26">
        <f t="shared" si="6185"/>
        <v>1110.9000000000001</v>
      </c>
      <c r="N1290" s="26">
        <f t="shared" si="6186"/>
        <v>1110.9000000000001</v>
      </c>
      <c r="O1290" s="26">
        <f t="shared" si="6187"/>
        <v>1110.9000000000001</v>
      </c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>
        <f t="shared" si="6062"/>
        <v>1110.9000000000001</v>
      </c>
      <c r="AD1290" s="26">
        <f t="shared" si="6063"/>
        <v>1110.9000000000001</v>
      </c>
      <c r="AE1290" s="26">
        <f t="shared" si="6064"/>
        <v>1110.9000000000001</v>
      </c>
      <c r="AF1290" s="26"/>
      <c r="AG1290" s="26">
        <f t="shared" si="6065"/>
        <v>1110.9000000000001</v>
      </c>
      <c r="AH1290" s="26">
        <f t="shared" si="6066"/>
        <v>1110.9000000000001</v>
      </c>
      <c r="AI1290" s="26">
        <f t="shared" si="6067"/>
        <v>1110.9000000000001</v>
      </c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>
        <f t="shared" si="6126"/>
        <v>1110.9000000000001</v>
      </c>
      <c r="AT1290" s="26">
        <f t="shared" si="6127"/>
        <v>1110.9000000000001</v>
      </c>
      <c r="AU1290" s="26">
        <f t="shared" si="6128"/>
        <v>1110.9000000000001</v>
      </c>
      <c r="AV1290" s="26"/>
      <c r="AW1290" s="26"/>
      <c r="AX1290" s="26"/>
      <c r="AY1290" s="26">
        <f t="shared" si="6129"/>
        <v>1110.9000000000001</v>
      </c>
      <c r="AZ1290" s="26">
        <f t="shared" si="6130"/>
        <v>1110.9000000000001</v>
      </c>
      <c r="BA1290" s="26">
        <f t="shared" si="6131"/>
        <v>1110.9000000000001</v>
      </c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>
        <f t="shared" si="6057"/>
        <v>1110.9000000000001</v>
      </c>
      <c r="BM1290" s="26"/>
      <c r="BN1290" s="53">
        <f t="shared" si="6055"/>
        <v>1110.9000000000001</v>
      </c>
      <c r="BO1290" s="26">
        <f t="shared" si="6058"/>
        <v>1110.9000000000001</v>
      </c>
      <c r="BP1290" s="26"/>
      <c r="BQ1290" s="53">
        <f t="shared" si="6056"/>
        <v>1110.9000000000001</v>
      </c>
      <c r="BR1290" s="52">
        <f t="shared" si="6059"/>
        <v>1110.9000000000001</v>
      </c>
      <c r="BS1290" s="26"/>
      <c r="BT1290" s="27"/>
    </row>
    <row r="1291" spans="1:73" ht="62.4" x14ac:dyDescent="0.3">
      <c r="A1291" s="67" t="s">
        <v>514</v>
      </c>
      <c r="B1291" s="67" t="s">
        <v>26</v>
      </c>
      <c r="C1291" s="67" t="s">
        <v>28</v>
      </c>
      <c r="D1291" s="67" t="s">
        <v>264</v>
      </c>
      <c r="E1291" s="71"/>
      <c r="F1291" s="68" t="s">
        <v>265</v>
      </c>
      <c r="G1291" s="26">
        <f t="shared" ref="G1291:L1291" si="6251">G1292</f>
        <v>271.5</v>
      </c>
      <c r="H1291" s="26">
        <f t="shared" si="6251"/>
        <v>271.5</v>
      </c>
      <c r="I1291" s="26">
        <f t="shared" si="6251"/>
        <v>271.5</v>
      </c>
      <c r="J1291" s="26">
        <f t="shared" si="6251"/>
        <v>0</v>
      </c>
      <c r="K1291" s="26">
        <f t="shared" si="6251"/>
        <v>0</v>
      </c>
      <c r="L1291" s="26">
        <f t="shared" si="6251"/>
        <v>0</v>
      </c>
      <c r="M1291" s="26">
        <f t="shared" si="6185"/>
        <v>271.5</v>
      </c>
      <c r="N1291" s="26">
        <f t="shared" si="6186"/>
        <v>271.5</v>
      </c>
      <c r="O1291" s="26">
        <f t="shared" si="6187"/>
        <v>271.5</v>
      </c>
      <c r="P1291" s="26">
        <f t="shared" ref="P1291:AB1291" si="6252">P1292</f>
        <v>0</v>
      </c>
      <c r="Q1291" s="26">
        <f t="shared" si="6252"/>
        <v>0</v>
      </c>
      <c r="R1291" s="26">
        <f t="shared" si="6252"/>
        <v>0</v>
      </c>
      <c r="S1291" s="26">
        <f t="shared" si="6252"/>
        <v>0</v>
      </c>
      <c r="T1291" s="26">
        <f t="shared" si="6252"/>
        <v>0</v>
      </c>
      <c r="U1291" s="26">
        <f t="shared" si="6252"/>
        <v>0</v>
      </c>
      <c r="V1291" s="26">
        <f t="shared" si="6252"/>
        <v>0</v>
      </c>
      <c r="W1291" s="26">
        <f t="shared" si="6252"/>
        <v>0</v>
      </c>
      <c r="X1291" s="26">
        <f t="shared" si="6252"/>
        <v>0</v>
      </c>
      <c r="Y1291" s="26">
        <f t="shared" si="6252"/>
        <v>0</v>
      </c>
      <c r="Z1291" s="26">
        <f t="shared" si="6252"/>
        <v>0</v>
      </c>
      <c r="AA1291" s="26">
        <f t="shared" si="6252"/>
        <v>0</v>
      </c>
      <c r="AB1291" s="26">
        <f t="shared" si="6252"/>
        <v>0</v>
      </c>
      <c r="AC1291" s="26">
        <f t="shared" si="6062"/>
        <v>271.5</v>
      </c>
      <c r="AD1291" s="26">
        <f t="shared" si="6063"/>
        <v>271.5</v>
      </c>
      <c r="AE1291" s="26">
        <f t="shared" si="6064"/>
        <v>271.5</v>
      </c>
      <c r="AF1291" s="26">
        <f>AF1292</f>
        <v>0</v>
      </c>
      <c r="AG1291" s="26">
        <f t="shared" si="6065"/>
        <v>271.5</v>
      </c>
      <c r="AH1291" s="26">
        <f t="shared" si="6066"/>
        <v>271.5</v>
      </c>
      <c r="AI1291" s="26">
        <f t="shared" si="6067"/>
        <v>271.5</v>
      </c>
      <c r="AJ1291" s="26">
        <f t="shared" ref="AJ1291:AR1291" si="6253">AJ1292</f>
        <v>0</v>
      </c>
      <c r="AK1291" s="26">
        <f t="shared" si="6253"/>
        <v>0</v>
      </c>
      <c r="AL1291" s="26">
        <f t="shared" si="6253"/>
        <v>0</v>
      </c>
      <c r="AM1291" s="26">
        <f t="shared" si="6253"/>
        <v>0</v>
      </c>
      <c r="AN1291" s="26">
        <f t="shared" si="6253"/>
        <v>0</v>
      </c>
      <c r="AO1291" s="26">
        <f t="shared" si="6253"/>
        <v>0</v>
      </c>
      <c r="AP1291" s="26">
        <f t="shared" si="6253"/>
        <v>0</v>
      </c>
      <c r="AQ1291" s="26">
        <f t="shared" si="6253"/>
        <v>0</v>
      </c>
      <c r="AR1291" s="26">
        <f t="shared" si="6253"/>
        <v>0</v>
      </c>
      <c r="AS1291" s="26">
        <f t="shared" si="6126"/>
        <v>271.5</v>
      </c>
      <c r="AT1291" s="26">
        <f t="shared" si="6127"/>
        <v>271.5</v>
      </c>
      <c r="AU1291" s="26">
        <f t="shared" si="6128"/>
        <v>271.5</v>
      </c>
      <c r="AV1291" s="26">
        <f>AV1292</f>
        <v>0</v>
      </c>
      <c r="AW1291" s="26">
        <f>AW1292</f>
        <v>0</v>
      </c>
      <c r="AX1291" s="26">
        <f>AX1292</f>
        <v>0</v>
      </c>
      <c r="AY1291" s="26">
        <f t="shared" si="6129"/>
        <v>271.5</v>
      </c>
      <c r="AZ1291" s="26">
        <f t="shared" si="6130"/>
        <v>271.5</v>
      </c>
      <c r="BA1291" s="26">
        <f t="shared" si="6131"/>
        <v>271.5</v>
      </c>
      <c r="BB1291" s="26">
        <f t="shared" ref="BB1291:BK1291" si="6254">BB1292</f>
        <v>0</v>
      </c>
      <c r="BC1291" s="26">
        <f t="shared" si="6254"/>
        <v>0</v>
      </c>
      <c r="BD1291" s="26">
        <f t="shared" si="6254"/>
        <v>0</v>
      </c>
      <c r="BE1291" s="26">
        <f t="shared" si="6254"/>
        <v>0</v>
      </c>
      <c r="BF1291" s="26">
        <f t="shared" si="6254"/>
        <v>0</v>
      </c>
      <c r="BG1291" s="26">
        <f t="shared" si="6254"/>
        <v>0</v>
      </c>
      <c r="BH1291" s="26">
        <f t="shared" si="6254"/>
        <v>0</v>
      </c>
      <c r="BI1291" s="26">
        <f t="shared" si="6254"/>
        <v>0</v>
      </c>
      <c r="BJ1291" s="26">
        <f t="shared" si="6254"/>
        <v>0</v>
      </c>
      <c r="BK1291" s="26">
        <f t="shared" si="6254"/>
        <v>0</v>
      </c>
      <c r="BL1291" s="26">
        <f t="shared" si="6057"/>
        <v>271.5</v>
      </c>
      <c r="BM1291" s="26">
        <f>BM1292</f>
        <v>0</v>
      </c>
      <c r="BN1291" s="53">
        <f t="shared" si="6055"/>
        <v>271.5</v>
      </c>
      <c r="BO1291" s="26">
        <f t="shared" si="6058"/>
        <v>271.5</v>
      </c>
      <c r="BP1291" s="26">
        <f>BP1292</f>
        <v>0</v>
      </c>
      <c r="BQ1291" s="53">
        <f t="shared" si="6056"/>
        <v>271.5</v>
      </c>
      <c r="BR1291" s="52">
        <f t="shared" si="6059"/>
        <v>271.5</v>
      </c>
      <c r="BS1291" s="26">
        <f>BS1292</f>
        <v>0</v>
      </c>
      <c r="BT1291" s="27"/>
    </row>
    <row r="1292" spans="1:73" ht="31.2" x14ac:dyDescent="0.3">
      <c r="A1292" s="67" t="s">
        <v>514</v>
      </c>
      <c r="B1292" s="67" t="s">
        <v>26</v>
      </c>
      <c r="C1292" s="67" t="s">
        <v>28</v>
      </c>
      <c r="D1292" s="67" t="s">
        <v>264</v>
      </c>
      <c r="E1292" s="67" t="s">
        <v>127</v>
      </c>
      <c r="F1292" s="68" t="s">
        <v>128</v>
      </c>
      <c r="G1292" s="26">
        <v>271.5</v>
      </c>
      <c r="H1292" s="26">
        <v>271.5</v>
      </c>
      <c r="I1292" s="26">
        <v>271.5</v>
      </c>
      <c r="J1292" s="26"/>
      <c r="K1292" s="26"/>
      <c r="L1292" s="26"/>
      <c r="M1292" s="26">
        <f t="shared" si="6185"/>
        <v>271.5</v>
      </c>
      <c r="N1292" s="26">
        <f t="shared" si="6186"/>
        <v>271.5</v>
      </c>
      <c r="O1292" s="26">
        <f t="shared" si="6187"/>
        <v>271.5</v>
      </c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>
        <f t="shared" si="6062"/>
        <v>271.5</v>
      </c>
      <c r="AD1292" s="26">
        <f t="shared" si="6063"/>
        <v>271.5</v>
      </c>
      <c r="AE1292" s="26">
        <f t="shared" si="6064"/>
        <v>271.5</v>
      </c>
      <c r="AF1292" s="26"/>
      <c r="AG1292" s="26">
        <f t="shared" si="6065"/>
        <v>271.5</v>
      </c>
      <c r="AH1292" s="26">
        <f t="shared" si="6066"/>
        <v>271.5</v>
      </c>
      <c r="AI1292" s="26">
        <f t="shared" si="6067"/>
        <v>271.5</v>
      </c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>
        <f t="shared" si="6126"/>
        <v>271.5</v>
      </c>
      <c r="AT1292" s="26">
        <f t="shared" si="6127"/>
        <v>271.5</v>
      </c>
      <c r="AU1292" s="26">
        <f t="shared" si="6128"/>
        <v>271.5</v>
      </c>
      <c r="AV1292" s="26"/>
      <c r="AW1292" s="26"/>
      <c r="AX1292" s="26"/>
      <c r="AY1292" s="26">
        <f t="shared" si="6129"/>
        <v>271.5</v>
      </c>
      <c r="AZ1292" s="26">
        <f t="shared" si="6130"/>
        <v>271.5</v>
      </c>
      <c r="BA1292" s="26">
        <f t="shared" si="6131"/>
        <v>271.5</v>
      </c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>
        <f t="shared" si="6057"/>
        <v>271.5</v>
      </c>
      <c r="BM1292" s="26"/>
      <c r="BN1292" s="53">
        <f t="shared" si="6055"/>
        <v>271.5</v>
      </c>
      <c r="BO1292" s="26">
        <f t="shared" si="6058"/>
        <v>271.5</v>
      </c>
      <c r="BP1292" s="26"/>
      <c r="BQ1292" s="53">
        <f t="shared" si="6056"/>
        <v>271.5</v>
      </c>
      <c r="BR1292" s="52">
        <f t="shared" si="6059"/>
        <v>271.5</v>
      </c>
      <c r="BS1292" s="26"/>
      <c r="BT1292" s="27"/>
    </row>
    <row r="1293" spans="1:73" s="81" customFormat="1" ht="31.2" x14ac:dyDescent="0.3">
      <c r="A1293" s="63" t="s">
        <v>514</v>
      </c>
      <c r="B1293" s="63" t="s">
        <v>62</v>
      </c>
      <c r="C1293" s="63"/>
      <c r="D1293" s="63"/>
      <c r="E1293" s="69"/>
      <c r="F1293" s="64" t="s">
        <v>141</v>
      </c>
      <c r="G1293" s="17">
        <f t="shared" ref="G1293:L1293" si="6255">G1294+G1303</f>
        <v>5299.2999999999993</v>
      </c>
      <c r="H1293" s="17">
        <f t="shared" si="6255"/>
        <v>5590.1</v>
      </c>
      <c r="I1293" s="17">
        <f t="shared" si="6255"/>
        <v>5707.9</v>
      </c>
      <c r="J1293" s="17">
        <f t="shared" si="6255"/>
        <v>-1582.6</v>
      </c>
      <c r="K1293" s="17">
        <f t="shared" si="6255"/>
        <v>-1831.1</v>
      </c>
      <c r="L1293" s="17">
        <f t="shared" si="6255"/>
        <v>-1948.9</v>
      </c>
      <c r="M1293" s="17">
        <f t="shared" si="6185"/>
        <v>3716.6999999999994</v>
      </c>
      <c r="N1293" s="17">
        <f t="shared" si="6186"/>
        <v>3759.0000000000005</v>
      </c>
      <c r="O1293" s="17">
        <f t="shared" si="6187"/>
        <v>3758.9999999999995</v>
      </c>
      <c r="P1293" s="17">
        <f t="shared" ref="P1293:AB1293" si="6256">P1294+P1303</f>
        <v>0</v>
      </c>
      <c r="Q1293" s="17">
        <f t="shared" si="6256"/>
        <v>0</v>
      </c>
      <c r="R1293" s="17">
        <f t="shared" si="6256"/>
        <v>-1110.2</v>
      </c>
      <c r="S1293" s="17">
        <f t="shared" si="6256"/>
        <v>0</v>
      </c>
      <c r="T1293" s="17">
        <f t="shared" si="6256"/>
        <v>0</v>
      </c>
      <c r="U1293" s="17">
        <f t="shared" si="6256"/>
        <v>0</v>
      </c>
      <c r="V1293" s="17">
        <f t="shared" si="6256"/>
        <v>0</v>
      </c>
      <c r="W1293" s="17">
        <f t="shared" si="6256"/>
        <v>0</v>
      </c>
      <c r="X1293" s="17">
        <f t="shared" si="6256"/>
        <v>0</v>
      </c>
      <c r="Y1293" s="17">
        <f t="shared" si="6256"/>
        <v>0</v>
      </c>
      <c r="Z1293" s="17">
        <f t="shared" si="6256"/>
        <v>0</v>
      </c>
      <c r="AA1293" s="17">
        <f t="shared" si="6256"/>
        <v>0</v>
      </c>
      <c r="AB1293" s="17">
        <f t="shared" si="6256"/>
        <v>0</v>
      </c>
      <c r="AC1293" s="17">
        <f t="shared" si="6062"/>
        <v>2606.4999999999991</v>
      </c>
      <c r="AD1293" s="17">
        <f t="shared" si="6063"/>
        <v>3759.0000000000005</v>
      </c>
      <c r="AE1293" s="17">
        <f t="shared" si="6064"/>
        <v>3758.9999999999995</v>
      </c>
      <c r="AF1293" s="17">
        <f>AF1294+AF1303</f>
        <v>0</v>
      </c>
      <c r="AG1293" s="17">
        <f t="shared" si="6065"/>
        <v>2606.4999999999991</v>
      </c>
      <c r="AH1293" s="17">
        <f t="shared" si="6066"/>
        <v>3759.0000000000005</v>
      </c>
      <c r="AI1293" s="17">
        <f t="shared" si="6067"/>
        <v>3758.9999999999995</v>
      </c>
      <c r="AJ1293" s="17">
        <f t="shared" ref="AJ1293:AR1293" si="6257">AJ1294+AJ1303</f>
        <v>0</v>
      </c>
      <c r="AK1293" s="17">
        <f t="shared" si="6257"/>
        <v>0</v>
      </c>
      <c r="AL1293" s="17">
        <f t="shared" si="6257"/>
        <v>0</v>
      </c>
      <c r="AM1293" s="17">
        <f t="shared" si="6257"/>
        <v>0</v>
      </c>
      <c r="AN1293" s="17">
        <f t="shared" si="6257"/>
        <v>0</v>
      </c>
      <c r="AO1293" s="17">
        <f t="shared" si="6257"/>
        <v>0</v>
      </c>
      <c r="AP1293" s="17">
        <f t="shared" si="6257"/>
        <v>0</v>
      </c>
      <c r="AQ1293" s="17">
        <f t="shared" si="6257"/>
        <v>0</v>
      </c>
      <c r="AR1293" s="17">
        <f t="shared" si="6257"/>
        <v>0</v>
      </c>
      <c r="AS1293" s="17">
        <f t="shared" si="6126"/>
        <v>2606.4999999999991</v>
      </c>
      <c r="AT1293" s="17">
        <f t="shared" si="6127"/>
        <v>3759.0000000000005</v>
      </c>
      <c r="AU1293" s="17">
        <f t="shared" si="6128"/>
        <v>3758.9999999999995</v>
      </c>
      <c r="AV1293" s="17">
        <f>AV1294+AV1303</f>
        <v>0</v>
      </c>
      <c r="AW1293" s="17">
        <f>AW1294+AW1303</f>
        <v>0</v>
      </c>
      <c r="AX1293" s="17">
        <f>AX1294+AX1303</f>
        <v>0</v>
      </c>
      <c r="AY1293" s="17">
        <f t="shared" si="6129"/>
        <v>2606.4999999999991</v>
      </c>
      <c r="AZ1293" s="17">
        <f t="shared" si="6130"/>
        <v>3759.0000000000005</v>
      </c>
      <c r="BA1293" s="17">
        <f t="shared" si="6131"/>
        <v>3758.9999999999995</v>
      </c>
      <c r="BB1293" s="17">
        <f t="shared" ref="BB1293:BK1293" si="6258">BB1294+BB1303</f>
        <v>0</v>
      </c>
      <c r="BC1293" s="17">
        <f t="shared" si="6258"/>
        <v>0</v>
      </c>
      <c r="BD1293" s="17">
        <f t="shared" si="6258"/>
        <v>209.4</v>
      </c>
      <c r="BE1293" s="17">
        <f t="shared" si="6258"/>
        <v>0</v>
      </c>
      <c r="BF1293" s="17">
        <f t="shared" si="6258"/>
        <v>0</v>
      </c>
      <c r="BG1293" s="17">
        <f t="shared" si="6258"/>
        <v>0</v>
      </c>
      <c r="BH1293" s="17">
        <f t="shared" si="6258"/>
        <v>0</v>
      </c>
      <c r="BI1293" s="17">
        <f t="shared" si="6258"/>
        <v>0</v>
      </c>
      <c r="BJ1293" s="17">
        <f t="shared" si="6258"/>
        <v>0</v>
      </c>
      <c r="BK1293" s="17">
        <f t="shared" si="6258"/>
        <v>0</v>
      </c>
      <c r="BL1293" s="17">
        <f t="shared" si="6057"/>
        <v>2815.8999999999992</v>
      </c>
      <c r="BM1293" s="17">
        <f>BM1294+BM1303</f>
        <v>0</v>
      </c>
      <c r="BN1293" s="77">
        <f t="shared" si="6055"/>
        <v>2815.8999999999992</v>
      </c>
      <c r="BO1293" s="17">
        <f t="shared" si="6058"/>
        <v>3759.0000000000005</v>
      </c>
      <c r="BP1293" s="17">
        <f>BP1294+BP1303</f>
        <v>0</v>
      </c>
      <c r="BQ1293" s="77">
        <f t="shared" si="6056"/>
        <v>3759.0000000000005</v>
      </c>
      <c r="BR1293" s="79">
        <f t="shared" si="6059"/>
        <v>3758.9999999999995</v>
      </c>
      <c r="BS1293" s="17">
        <f>BS1294+BS1303</f>
        <v>0</v>
      </c>
      <c r="BT1293" s="18"/>
      <c r="BU1293" s="14"/>
    </row>
    <row r="1294" spans="1:73" s="82" customFormat="1" ht="46.8" x14ac:dyDescent="0.3">
      <c r="A1294" s="65" t="s">
        <v>514</v>
      </c>
      <c r="B1294" s="65" t="s">
        <v>62</v>
      </c>
      <c r="C1294" s="65" t="s">
        <v>291</v>
      </c>
      <c r="D1294" s="65"/>
      <c r="E1294" s="70"/>
      <c r="F1294" s="66" t="s">
        <v>451</v>
      </c>
      <c r="G1294" s="22">
        <f t="shared" ref="G1294:G1296" si="6259">G1295</f>
        <v>3271.7</v>
      </c>
      <c r="H1294" s="22">
        <f t="shared" ref="H1294:H1296" si="6260">H1295</f>
        <v>3520.2</v>
      </c>
      <c r="I1294" s="22">
        <f t="shared" ref="I1294:I1296" si="6261">I1295</f>
        <v>3638</v>
      </c>
      <c r="J1294" s="22">
        <f t="shared" ref="J1294:J1296" si="6262">J1295</f>
        <v>-1582.6</v>
      </c>
      <c r="K1294" s="22">
        <f t="shared" ref="K1294:K1296" si="6263">K1295</f>
        <v>-1831.1</v>
      </c>
      <c r="L1294" s="22">
        <f t="shared" ref="L1294:L1296" si="6264">L1295</f>
        <v>-1948.9</v>
      </c>
      <c r="M1294" s="22">
        <f t="shared" si="6185"/>
        <v>1689.1</v>
      </c>
      <c r="N1294" s="22">
        <f t="shared" si="6186"/>
        <v>1689.1</v>
      </c>
      <c r="O1294" s="22">
        <f t="shared" si="6187"/>
        <v>1689.1</v>
      </c>
      <c r="P1294" s="22">
        <f t="shared" ref="P1294:P1296" si="6265">P1295</f>
        <v>0</v>
      </c>
      <c r="Q1294" s="22">
        <f t="shared" ref="Q1294:Q1296" si="6266">Q1295</f>
        <v>0</v>
      </c>
      <c r="R1294" s="22">
        <f t="shared" ref="R1294:R1296" si="6267">R1295</f>
        <v>-1110.2</v>
      </c>
      <c r="S1294" s="22">
        <f t="shared" ref="S1294:S1296" si="6268">S1295</f>
        <v>0</v>
      </c>
      <c r="T1294" s="22">
        <f t="shared" ref="T1294:T1296" si="6269">T1295</f>
        <v>0</v>
      </c>
      <c r="U1294" s="22">
        <f t="shared" ref="U1294:U1296" si="6270">U1295</f>
        <v>0</v>
      </c>
      <c r="V1294" s="22">
        <f t="shared" ref="V1294:V1296" si="6271">V1295</f>
        <v>0</v>
      </c>
      <c r="W1294" s="22">
        <f t="shared" ref="W1294:W1296" si="6272">W1295</f>
        <v>0</v>
      </c>
      <c r="X1294" s="22">
        <f t="shared" ref="X1294:X1296" si="6273">X1295</f>
        <v>0</v>
      </c>
      <c r="Y1294" s="22">
        <f t="shared" ref="Y1294:Y1296" si="6274">Y1295</f>
        <v>0</v>
      </c>
      <c r="Z1294" s="22">
        <f t="shared" ref="Z1294:Z1296" si="6275">Z1295</f>
        <v>0</v>
      </c>
      <c r="AA1294" s="22">
        <f t="shared" ref="AA1294:AA1296" si="6276">AA1295</f>
        <v>0</v>
      </c>
      <c r="AB1294" s="22">
        <f t="shared" ref="AB1294:AB1296" si="6277">AB1295</f>
        <v>0</v>
      </c>
      <c r="AC1294" s="22">
        <f t="shared" si="6062"/>
        <v>578.89999999999986</v>
      </c>
      <c r="AD1294" s="22">
        <f t="shared" si="6063"/>
        <v>1689.1</v>
      </c>
      <c r="AE1294" s="22">
        <f t="shared" si="6064"/>
        <v>1689.1</v>
      </c>
      <c r="AF1294" s="22">
        <f t="shared" ref="AF1294:AF1296" si="6278">AF1295</f>
        <v>0</v>
      </c>
      <c r="AG1294" s="22">
        <f t="shared" si="6065"/>
        <v>578.89999999999986</v>
      </c>
      <c r="AH1294" s="22">
        <f t="shared" si="6066"/>
        <v>1689.1</v>
      </c>
      <c r="AI1294" s="22">
        <f t="shared" si="6067"/>
        <v>1689.1</v>
      </c>
      <c r="AJ1294" s="22">
        <f t="shared" ref="AJ1294:AJ1296" si="6279">AJ1295</f>
        <v>0</v>
      </c>
      <c r="AK1294" s="22">
        <f t="shared" ref="AK1294:AK1296" si="6280">AK1295</f>
        <v>0</v>
      </c>
      <c r="AL1294" s="22">
        <f t="shared" ref="AL1294:AL1296" si="6281">AL1295</f>
        <v>0</v>
      </c>
      <c r="AM1294" s="22">
        <f t="shared" ref="AM1294:AM1296" si="6282">AM1295</f>
        <v>0</v>
      </c>
      <c r="AN1294" s="22">
        <f t="shared" ref="AN1294:AN1296" si="6283">AN1295</f>
        <v>0</v>
      </c>
      <c r="AO1294" s="22">
        <f t="shared" ref="AO1294:AO1296" si="6284">AO1295</f>
        <v>0</v>
      </c>
      <c r="AP1294" s="22">
        <f t="shared" ref="AP1294:AP1296" si="6285">AP1295</f>
        <v>0</v>
      </c>
      <c r="AQ1294" s="22">
        <f t="shared" ref="AQ1294:AQ1296" si="6286">AQ1295</f>
        <v>0</v>
      </c>
      <c r="AR1294" s="22">
        <f t="shared" ref="AR1294:AR1296" si="6287">AR1295</f>
        <v>0</v>
      </c>
      <c r="AS1294" s="22">
        <f t="shared" si="6126"/>
        <v>578.89999999999986</v>
      </c>
      <c r="AT1294" s="22">
        <f t="shared" si="6127"/>
        <v>1689.1</v>
      </c>
      <c r="AU1294" s="22">
        <f t="shared" si="6128"/>
        <v>1689.1</v>
      </c>
      <c r="AV1294" s="22">
        <f t="shared" ref="AV1294:AV1296" si="6288">AV1295</f>
        <v>0</v>
      </c>
      <c r="AW1294" s="22">
        <f t="shared" ref="AW1294:AW1296" si="6289">AW1295</f>
        <v>0</v>
      </c>
      <c r="AX1294" s="22">
        <f t="shared" ref="AX1294:AX1296" si="6290">AX1295</f>
        <v>0</v>
      </c>
      <c r="AY1294" s="22">
        <f t="shared" si="6129"/>
        <v>578.89999999999986</v>
      </c>
      <c r="AZ1294" s="22">
        <f t="shared" si="6130"/>
        <v>1689.1</v>
      </c>
      <c r="BA1294" s="22">
        <f t="shared" si="6131"/>
        <v>1689.1</v>
      </c>
      <c r="BB1294" s="22">
        <f t="shared" ref="BB1294:BB1296" si="6291">BB1295</f>
        <v>0</v>
      </c>
      <c r="BC1294" s="22">
        <f t="shared" ref="BC1294:BC1296" si="6292">BC1295</f>
        <v>0</v>
      </c>
      <c r="BD1294" s="22">
        <f t="shared" ref="BD1294:BD1296" si="6293">BD1295</f>
        <v>0</v>
      </c>
      <c r="BE1294" s="22">
        <f t="shared" ref="BE1294:BE1296" si="6294">BE1295</f>
        <v>0</v>
      </c>
      <c r="BF1294" s="22">
        <f t="shared" ref="BF1294:BF1296" si="6295">BF1295</f>
        <v>0</v>
      </c>
      <c r="BG1294" s="22">
        <f t="shared" ref="BG1294:BG1296" si="6296">BG1295</f>
        <v>0</v>
      </c>
      <c r="BH1294" s="22">
        <f t="shared" ref="BH1294:BH1296" si="6297">BH1295</f>
        <v>0</v>
      </c>
      <c r="BI1294" s="22">
        <f t="shared" ref="BI1294:BI1296" si="6298">BI1295</f>
        <v>0</v>
      </c>
      <c r="BJ1294" s="22">
        <f t="shared" ref="BJ1294:BJ1296" si="6299">BJ1295</f>
        <v>0</v>
      </c>
      <c r="BK1294" s="22">
        <f t="shared" ref="BK1294:BK1296" si="6300">BK1295</f>
        <v>0</v>
      </c>
      <c r="BL1294" s="22">
        <f t="shared" si="6057"/>
        <v>578.89999999999986</v>
      </c>
      <c r="BM1294" s="22">
        <f t="shared" ref="BM1294:BM1296" si="6301">BM1295</f>
        <v>0</v>
      </c>
      <c r="BN1294" s="78">
        <f t="shared" si="6055"/>
        <v>578.89999999999986</v>
      </c>
      <c r="BO1294" s="22">
        <f t="shared" si="6058"/>
        <v>1689.1</v>
      </c>
      <c r="BP1294" s="22">
        <f t="shared" ref="BP1294:BS1296" si="6302">BP1295</f>
        <v>0</v>
      </c>
      <c r="BQ1294" s="78">
        <f t="shared" si="6056"/>
        <v>1689.1</v>
      </c>
      <c r="BR1294" s="80">
        <f t="shared" si="6059"/>
        <v>1689.1</v>
      </c>
      <c r="BS1294" s="22">
        <f t="shared" si="6302"/>
        <v>0</v>
      </c>
      <c r="BT1294" s="23"/>
      <c r="BU1294" s="19"/>
    </row>
    <row r="1295" spans="1:73" x14ac:dyDescent="0.3">
      <c r="A1295" s="67" t="s">
        <v>514</v>
      </c>
      <c r="B1295" s="67" t="s">
        <v>62</v>
      </c>
      <c r="C1295" s="67" t="s">
        <v>291</v>
      </c>
      <c r="D1295" s="67" t="s">
        <v>225</v>
      </c>
      <c r="E1295" s="71"/>
      <c r="F1295" s="68" t="s">
        <v>226</v>
      </c>
      <c r="G1295" s="26">
        <f t="shared" si="6259"/>
        <v>3271.7</v>
      </c>
      <c r="H1295" s="26">
        <f t="shared" si="6260"/>
        <v>3520.2</v>
      </c>
      <c r="I1295" s="26">
        <f t="shared" si="6261"/>
        <v>3638</v>
      </c>
      <c r="J1295" s="26">
        <f t="shared" si="6262"/>
        <v>-1582.6</v>
      </c>
      <c r="K1295" s="26">
        <f t="shared" si="6263"/>
        <v>-1831.1</v>
      </c>
      <c r="L1295" s="26">
        <f t="shared" si="6264"/>
        <v>-1948.9</v>
      </c>
      <c r="M1295" s="26">
        <f t="shared" si="6185"/>
        <v>1689.1</v>
      </c>
      <c r="N1295" s="26">
        <f t="shared" si="6186"/>
        <v>1689.1</v>
      </c>
      <c r="O1295" s="26">
        <f t="shared" si="6187"/>
        <v>1689.1</v>
      </c>
      <c r="P1295" s="26">
        <f t="shared" si="6265"/>
        <v>0</v>
      </c>
      <c r="Q1295" s="26">
        <f t="shared" si="6266"/>
        <v>0</v>
      </c>
      <c r="R1295" s="26">
        <f t="shared" si="6267"/>
        <v>-1110.2</v>
      </c>
      <c r="S1295" s="26">
        <f t="shared" si="6268"/>
        <v>0</v>
      </c>
      <c r="T1295" s="26">
        <f t="shared" si="6269"/>
        <v>0</v>
      </c>
      <c r="U1295" s="26">
        <f t="shared" si="6270"/>
        <v>0</v>
      </c>
      <c r="V1295" s="26">
        <f t="shared" si="6271"/>
        <v>0</v>
      </c>
      <c r="W1295" s="26">
        <f t="shared" si="6272"/>
        <v>0</v>
      </c>
      <c r="X1295" s="26">
        <f t="shared" si="6273"/>
        <v>0</v>
      </c>
      <c r="Y1295" s="26">
        <f t="shared" si="6274"/>
        <v>0</v>
      </c>
      <c r="Z1295" s="26">
        <f t="shared" si="6275"/>
        <v>0</v>
      </c>
      <c r="AA1295" s="26">
        <f t="shared" si="6276"/>
        <v>0</v>
      </c>
      <c r="AB1295" s="26">
        <f t="shared" si="6277"/>
        <v>0</v>
      </c>
      <c r="AC1295" s="26">
        <f t="shared" si="6062"/>
        <v>578.89999999999986</v>
      </c>
      <c r="AD1295" s="26">
        <f t="shared" si="6063"/>
        <v>1689.1</v>
      </c>
      <c r="AE1295" s="26">
        <f t="shared" si="6064"/>
        <v>1689.1</v>
      </c>
      <c r="AF1295" s="26">
        <f t="shared" si="6278"/>
        <v>0</v>
      </c>
      <c r="AG1295" s="26">
        <f t="shared" si="6065"/>
        <v>578.89999999999986</v>
      </c>
      <c r="AH1295" s="26">
        <f t="shared" si="6066"/>
        <v>1689.1</v>
      </c>
      <c r="AI1295" s="26">
        <f t="shared" si="6067"/>
        <v>1689.1</v>
      </c>
      <c r="AJ1295" s="26">
        <f t="shared" si="6279"/>
        <v>0</v>
      </c>
      <c r="AK1295" s="26">
        <f t="shared" si="6280"/>
        <v>0</v>
      </c>
      <c r="AL1295" s="26">
        <f t="shared" si="6281"/>
        <v>0</v>
      </c>
      <c r="AM1295" s="26">
        <f t="shared" si="6282"/>
        <v>0</v>
      </c>
      <c r="AN1295" s="26">
        <f t="shared" si="6283"/>
        <v>0</v>
      </c>
      <c r="AO1295" s="26">
        <f t="shared" si="6284"/>
        <v>0</v>
      </c>
      <c r="AP1295" s="26">
        <f t="shared" si="6285"/>
        <v>0</v>
      </c>
      <c r="AQ1295" s="26">
        <f t="shared" si="6286"/>
        <v>0</v>
      </c>
      <c r="AR1295" s="26">
        <f t="shared" si="6287"/>
        <v>0</v>
      </c>
      <c r="AS1295" s="26">
        <f t="shared" si="6126"/>
        <v>578.89999999999986</v>
      </c>
      <c r="AT1295" s="26">
        <f t="shared" si="6127"/>
        <v>1689.1</v>
      </c>
      <c r="AU1295" s="26">
        <f t="shared" si="6128"/>
        <v>1689.1</v>
      </c>
      <c r="AV1295" s="26">
        <f t="shared" si="6288"/>
        <v>0</v>
      </c>
      <c r="AW1295" s="26">
        <f t="shared" si="6289"/>
        <v>0</v>
      </c>
      <c r="AX1295" s="26">
        <f t="shared" si="6290"/>
        <v>0</v>
      </c>
      <c r="AY1295" s="26">
        <f t="shared" si="6129"/>
        <v>578.89999999999986</v>
      </c>
      <c r="AZ1295" s="26">
        <f t="shared" si="6130"/>
        <v>1689.1</v>
      </c>
      <c r="BA1295" s="26">
        <f t="shared" si="6131"/>
        <v>1689.1</v>
      </c>
      <c r="BB1295" s="26">
        <f t="shared" si="6291"/>
        <v>0</v>
      </c>
      <c r="BC1295" s="26">
        <f t="shared" si="6292"/>
        <v>0</v>
      </c>
      <c r="BD1295" s="26">
        <f t="shared" si="6293"/>
        <v>0</v>
      </c>
      <c r="BE1295" s="26">
        <f t="shared" si="6294"/>
        <v>0</v>
      </c>
      <c r="BF1295" s="26">
        <f t="shared" si="6295"/>
        <v>0</v>
      </c>
      <c r="BG1295" s="26">
        <f t="shared" si="6296"/>
        <v>0</v>
      </c>
      <c r="BH1295" s="26">
        <f t="shared" si="6297"/>
        <v>0</v>
      </c>
      <c r="BI1295" s="26">
        <f t="shared" si="6298"/>
        <v>0</v>
      </c>
      <c r="BJ1295" s="26">
        <f t="shared" si="6299"/>
        <v>0</v>
      </c>
      <c r="BK1295" s="26">
        <f t="shared" si="6300"/>
        <v>0</v>
      </c>
      <c r="BL1295" s="26">
        <f t="shared" si="6057"/>
        <v>578.89999999999986</v>
      </c>
      <c r="BM1295" s="26">
        <f t="shared" si="6301"/>
        <v>0</v>
      </c>
      <c r="BN1295" s="53">
        <f t="shared" si="6055"/>
        <v>578.89999999999986</v>
      </c>
      <c r="BO1295" s="26">
        <f t="shared" si="6058"/>
        <v>1689.1</v>
      </c>
      <c r="BP1295" s="26">
        <f t="shared" si="6302"/>
        <v>0</v>
      </c>
      <c r="BQ1295" s="53">
        <f t="shared" si="6056"/>
        <v>1689.1</v>
      </c>
      <c r="BR1295" s="52">
        <f t="shared" si="6059"/>
        <v>1689.1</v>
      </c>
      <c r="BS1295" s="26">
        <f t="shared" si="6302"/>
        <v>0</v>
      </c>
      <c r="BT1295" s="27"/>
    </row>
    <row r="1296" spans="1:73" x14ac:dyDescent="0.3">
      <c r="A1296" s="67" t="s">
        <v>514</v>
      </c>
      <c r="B1296" s="67" t="s">
        <v>62</v>
      </c>
      <c r="C1296" s="67" t="s">
        <v>291</v>
      </c>
      <c r="D1296" s="67" t="s">
        <v>227</v>
      </c>
      <c r="E1296" s="71"/>
      <c r="F1296" s="68" t="s">
        <v>33</v>
      </c>
      <c r="G1296" s="26">
        <f t="shared" si="6259"/>
        <v>3271.7</v>
      </c>
      <c r="H1296" s="26">
        <f t="shared" si="6260"/>
        <v>3520.2</v>
      </c>
      <c r="I1296" s="26">
        <f t="shared" si="6261"/>
        <v>3638</v>
      </c>
      <c r="J1296" s="26">
        <f t="shared" si="6262"/>
        <v>-1582.6</v>
      </c>
      <c r="K1296" s="26">
        <f t="shared" si="6263"/>
        <v>-1831.1</v>
      </c>
      <c r="L1296" s="26">
        <f t="shared" si="6264"/>
        <v>-1948.9</v>
      </c>
      <c r="M1296" s="26">
        <f t="shared" si="6185"/>
        <v>1689.1</v>
      </c>
      <c r="N1296" s="26">
        <f t="shared" si="6186"/>
        <v>1689.1</v>
      </c>
      <c r="O1296" s="26">
        <f t="shared" si="6187"/>
        <v>1689.1</v>
      </c>
      <c r="P1296" s="26">
        <f t="shared" si="6265"/>
        <v>0</v>
      </c>
      <c r="Q1296" s="26">
        <f t="shared" si="6266"/>
        <v>0</v>
      </c>
      <c r="R1296" s="26">
        <f t="shared" si="6267"/>
        <v>-1110.2</v>
      </c>
      <c r="S1296" s="26">
        <f t="shared" si="6268"/>
        <v>0</v>
      </c>
      <c r="T1296" s="26">
        <f t="shared" si="6269"/>
        <v>0</v>
      </c>
      <c r="U1296" s="26">
        <f t="shared" si="6270"/>
        <v>0</v>
      </c>
      <c r="V1296" s="26">
        <f t="shared" si="6271"/>
        <v>0</v>
      </c>
      <c r="W1296" s="26">
        <f t="shared" si="6272"/>
        <v>0</v>
      </c>
      <c r="X1296" s="26">
        <f t="shared" si="6273"/>
        <v>0</v>
      </c>
      <c r="Y1296" s="26">
        <f t="shared" si="6274"/>
        <v>0</v>
      </c>
      <c r="Z1296" s="26">
        <f t="shared" si="6275"/>
        <v>0</v>
      </c>
      <c r="AA1296" s="26">
        <f t="shared" si="6276"/>
        <v>0</v>
      </c>
      <c r="AB1296" s="26">
        <f t="shared" si="6277"/>
        <v>0</v>
      </c>
      <c r="AC1296" s="26">
        <f t="shared" si="6062"/>
        <v>578.89999999999986</v>
      </c>
      <c r="AD1296" s="26">
        <f t="shared" si="6063"/>
        <v>1689.1</v>
      </c>
      <c r="AE1296" s="26">
        <f t="shared" si="6064"/>
        <v>1689.1</v>
      </c>
      <c r="AF1296" s="26">
        <f t="shared" si="6278"/>
        <v>0</v>
      </c>
      <c r="AG1296" s="26">
        <f t="shared" si="6065"/>
        <v>578.89999999999986</v>
      </c>
      <c r="AH1296" s="26">
        <f t="shared" si="6066"/>
        <v>1689.1</v>
      </c>
      <c r="AI1296" s="26">
        <f t="shared" si="6067"/>
        <v>1689.1</v>
      </c>
      <c r="AJ1296" s="26">
        <f t="shared" si="6279"/>
        <v>0</v>
      </c>
      <c r="AK1296" s="26">
        <f t="shared" si="6280"/>
        <v>0</v>
      </c>
      <c r="AL1296" s="26">
        <f t="shared" si="6281"/>
        <v>0</v>
      </c>
      <c r="AM1296" s="26">
        <f t="shared" si="6282"/>
        <v>0</v>
      </c>
      <c r="AN1296" s="26">
        <f t="shared" si="6283"/>
        <v>0</v>
      </c>
      <c r="AO1296" s="26">
        <f t="shared" si="6284"/>
        <v>0</v>
      </c>
      <c r="AP1296" s="26">
        <f t="shared" si="6285"/>
        <v>0</v>
      </c>
      <c r="AQ1296" s="26">
        <f t="shared" si="6286"/>
        <v>0</v>
      </c>
      <c r="AR1296" s="26">
        <f t="shared" si="6287"/>
        <v>0</v>
      </c>
      <c r="AS1296" s="26">
        <f t="shared" si="6126"/>
        <v>578.89999999999986</v>
      </c>
      <c r="AT1296" s="26">
        <f t="shared" si="6127"/>
        <v>1689.1</v>
      </c>
      <c r="AU1296" s="26">
        <f t="shared" si="6128"/>
        <v>1689.1</v>
      </c>
      <c r="AV1296" s="26">
        <f t="shared" si="6288"/>
        <v>0</v>
      </c>
      <c r="AW1296" s="26">
        <f t="shared" si="6289"/>
        <v>0</v>
      </c>
      <c r="AX1296" s="26">
        <f t="shared" si="6290"/>
        <v>0</v>
      </c>
      <c r="AY1296" s="26">
        <f t="shared" si="6129"/>
        <v>578.89999999999986</v>
      </c>
      <c r="AZ1296" s="26">
        <f t="shared" si="6130"/>
        <v>1689.1</v>
      </c>
      <c r="BA1296" s="26">
        <f t="shared" si="6131"/>
        <v>1689.1</v>
      </c>
      <c r="BB1296" s="26">
        <f t="shared" si="6291"/>
        <v>0</v>
      </c>
      <c r="BC1296" s="26">
        <f t="shared" si="6292"/>
        <v>0</v>
      </c>
      <c r="BD1296" s="26">
        <f t="shared" si="6293"/>
        <v>0</v>
      </c>
      <c r="BE1296" s="26">
        <f t="shared" si="6294"/>
        <v>0</v>
      </c>
      <c r="BF1296" s="26">
        <f t="shared" si="6295"/>
        <v>0</v>
      </c>
      <c r="BG1296" s="26">
        <f t="shared" si="6296"/>
        <v>0</v>
      </c>
      <c r="BH1296" s="26">
        <f t="shared" si="6297"/>
        <v>0</v>
      </c>
      <c r="BI1296" s="26">
        <f t="shared" si="6298"/>
        <v>0</v>
      </c>
      <c r="BJ1296" s="26">
        <f t="shared" si="6299"/>
        <v>0</v>
      </c>
      <c r="BK1296" s="26">
        <f t="shared" si="6300"/>
        <v>0</v>
      </c>
      <c r="BL1296" s="26">
        <f t="shared" si="6057"/>
        <v>578.89999999999986</v>
      </c>
      <c r="BM1296" s="26">
        <f t="shared" si="6301"/>
        <v>0</v>
      </c>
      <c r="BN1296" s="53">
        <f t="shared" si="6055"/>
        <v>578.89999999999986</v>
      </c>
      <c r="BO1296" s="26">
        <f t="shared" si="6058"/>
        <v>1689.1</v>
      </c>
      <c r="BP1296" s="26">
        <f t="shared" si="6302"/>
        <v>0</v>
      </c>
      <c r="BQ1296" s="53">
        <f t="shared" si="6056"/>
        <v>1689.1</v>
      </c>
      <c r="BR1296" s="52">
        <f t="shared" si="6059"/>
        <v>1689.1</v>
      </c>
      <c r="BS1296" s="26">
        <f t="shared" si="6302"/>
        <v>0</v>
      </c>
      <c r="BT1296" s="27"/>
    </row>
    <row r="1297" spans="1:73" ht="93.6" x14ac:dyDescent="0.3">
      <c r="A1297" s="67" t="s">
        <v>514</v>
      </c>
      <c r="B1297" s="67" t="s">
        <v>62</v>
      </c>
      <c r="C1297" s="67" t="s">
        <v>291</v>
      </c>
      <c r="D1297" s="67" t="s">
        <v>452</v>
      </c>
      <c r="E1297" s="71"/>
      <c r="F1297" s="68" t="s">
        <v>453</v>
      </c>
      <c r="G1297" s="26">
        <f t="shared" ref="G1297:L1297" si="6303">G1298+G1300</f>
        <v>3271.7</v>
      </c>
      <c r="H1297" s="26">
        <f t="shared" si="6303"/>
        <v>3520.2</v>
      </c>
      <c r="I1297" s="26">
        <f t="shared" si="6303"/>
        <v>3638</v>
      </c>
      <c r="J1297" s="26">
        <f t="shared" si="6303"/>
        <v>-1582.6</v>
      </c>
      <c r="K1297" s="26">
        <f t="shared" si="6303"/>
        <v>-1831.1</v>
      </c>
      <c r="L1297" s="26">
        <f t="shared" si="6303"/>
        <v>-1948.9</v>
      </c>
      <c r="M1297" s="26">
        <f t="shared" si="6185"/>
        <v>1689.1</v>
      </c>
      <c r="N1297" s="26">
        <f t="shared" si="6186"/>
        <v>1689.1</v>
      </c>
      <c r="O1297" s="26">
        <f t="shared" si="6187"/>
        <v>1689.1</v>
      </c>
      <c r="P1297" s="26">
        <f t="shared" ref="P1297:AB1297" si="6304">P1298+P1300</f>
        <v>0</v>
      </c>
      <c r="Q1297" s="26">
        <f t="shared" si="6304"/>
        <v>0</v>
      </c>
      <c r="R1297" s="26">
        <f t="shared" si="6304"/>
        <v>-1110.2</v>
      </c>
      <c r="S1297" s="26">
        <f t="shared" si="6304"/>
        <v>0</v>
      </c>
      <c r="T1297" s="26">
        <f t="shared" si="6304"/>
        <v>0</v>
      </c>
      <c r="U1297" s="26">
        <f t="shared" si="6304"/>
        <v>0</v>
      </c>
      <c r="V1297" s="26">
        <f t="shared" si="6304"/>
        <v>0</v>
      </c>
      <c r="W1297" s="26">
        <f t="shared" si="6304"/>
        <v>0</v>
      </c>
      <c r="X1297" s="26">
        <f t="shared" si="6304"/>
        <v>0</v>
      </c>
      <c r="Y1297" s="26">
        <f t="shared" si="6304"/>
        <v>0</v>
      </c>
      <c r="Z1297" s="26">
        <f t="shared" si="6304"/>
        <v>0</v>
      </c>
      <c r="AA1297" s="26">
        <f t="shared" si="6304"/>
        <v>0</v>
      </c>
      <c r="AB1297" s="26">
        <f t="shared" si="6304"/>
        <v>0</v>
      </c>
      <c r="AC1297" s="26">
        <f t="shared" si="6062"/>
        <v>578.89999999999986</v>
      </c>
      <c r="AD1297" s="26">
        <f t="shared" si="6063"/>
        <v>1689.1</v>
      </c>
      <c r="AE1297" s="26">
        <f t="shared" si="6064"/>
        <v>1689.1</v>
      </c>
      <c r="AF1297" s="26">
        <f>AF1298+AF1300</f>
        <v>0</v>
      </c>
      <c r="AG1297" s="26">
        <f t="shared" si="6065"/>
        <v>578.89999999999986</v>
      </c>
      <c r="AH1297" s="26">
        <f t="shared" si="6066"/>
        <v>1689.1</v>
      </c>
      <c r="AI1297" s="26">
        <f t="shared" si="6067"/>
        <v>1689.1</v>
      </c>
      <c r="AJ1297" s="26">
        <f t="shared" ref="AJ1297:AR1297" si="6305">AJ1298+AJ1300</f>
        <v>0</v>
      </c>
      <c r="AK1297" s="26">
        <f t="shared" si="6305"/>
        <v>0</v>
      </c>
      <c r="AL1297" s="26">
        <f t="shared" si="6305"/>
        <v>0</v>
      </c>
      <c r="AM1297" s="26">
        <f t="shared" si="6305"/>
        <v>0</v>
      </c>
      <c r="AN1297" s="26">
        <f t="shared" si="6305"/>
        <v>0</v>
      </c>
      <c r="AO1297" s="26">
        <f t="shared" si="6305"/>
        <v>0</v>
      </c>
      <c r="AP1297" s="26">
        <f t="shared" si="6305"/>
        <v>0</v>
      </c>
      <c r="AQ1297" s="26">
        <f t="shared" si="6305"/>
        <v>0</v>
      </c>
      <c r="AR1297" s="26">
        <f t="shared" si="6305"/>
        <v>0</v>
      </c>
      <c r="AS1297" s="26">
        <f t="shared" si="6126"/>
        <v>578.89999999999986</v>
      </c>
      <c r="AT1297" s="26">
        <f t="shared" si="6127"/>
        <v>1689.1</v>
      </c>
      <c r="AU1297" s="26">
        <f t="shared" si="6128"/>
        <v>1689.1</v>
      </c>
      <c r="AV1297" s="26">
        <f>AV1298+AV1300</f>
        <v>0</v>
      </c>
      <c r="AW1297" s="26">
        <f>AW1298+AW1300</f>
        <v>0</v>
      </c>
      <c r="AX1297" s="26">
        <f>AX1298+AX1300</f>
        <v>0</v>
      </c>
      <c r="AY1297" s="26">
        <f t="shared" si="6129"/>
        <v>578.89999999999986</v>
      </c>
      <c r="AZ1297" s="26">
        <f t="shared" si="6130"/>
        <v>1689.1</v>
      </c>
      <c r="BA1297" s="26">
        <f t="shared" si="6131"/>
        <v>1689.1</v>
      </c>
      <c r="BB1297" s="26">
        <f t="shared" ref="BB1297:BK1297" si="6306">BB1298+BB1300</f>
        <v>0</v>
      </c>
      <c r="BC1297" s="26">
        <f t="shared" si="6306"/>
        <v>0</v>
      </c>
      <c r="BD1297" s="26">
        <f t="shared" si="6306"/>
        <v>0</v>
      </c>
      <c r="BE1297" s="26">
        <f t="shared" si="6306"/>
        <v>0</v>
      </c>
      <c r="BF1297" s="26">
        <f t="shared" si="6306"/>
        <v>0</v>
      </c>
      <c r="BG1297" s="26">
        <f t="shared" si="6306"/>
        <v>0</v>
      </c>
      <c r="BH1297" s="26">
        <f t="shared" si="6306"/>
        <v>0</v>
      </c>
      <c r="BI1297" s="26">
        <f t="shared" si="6306"/>
        <v>0</v>
      </c>
      <c r="BJ1297" s="26">
        <f t="shared" si="6306"/>
        <v>0</v>
      </c>
      <c r="BK1297" s="26">
        <f t="shared" si="6306"/>
        <v>0</v>
      </c>
      <c r="BL1297" s="26">
        <f t="shared" si="6057"/>
        <v>578.89999999999986</v>
      </c>
      <c r="BM1297" s="26">
        <f>BM1298+BM1300</f>
        <v>0</v>
      </c>
      <c r="BN1297" s="53">
        <f t="shared" si="6055"/>
        <v>578.89999999999986</v>
      </c>
      <c r="BO1297" s="26">
        <f t="shared" si="6058"/>
        <v>1689.1</v>
      </c>
      <c r="BP1297" s="26">
        <f>BP1298+BP1300</f>
        <v>0</v>
      </c>
      <c r="BQ1297" s="53">
        <f t="shared" si="6056"/>
        <v>1689.1</v>
      </c>
      <c r="BR1297" s="52">
        <f t="shared" si="6059"/>
        <v>1689.1</v>
      </c>
      <c r="BS1297" s="26">
        <f>BS1298+BS1300</f>
        <v>0</v>
      </c>
      <c r="BT1297" s="27"/>
    </row>
    <row r="1298" spans="1:73" ht="46.8" x14ac:dyDescent="0.3">
      <c r="A1298" s="67" t="s">
        <v>514</v>
      </c>
      <c r="B1298" s="67" t="s">
        <v>62</v>
      </c>
      <c r="C1298" s="67" t="s">
        <v>291</v>
      </c>
      <c r="D1298" s="67" t="s">
        <v>454</v>
      </c>
      <c r="E1298" s="71"/>
      <c r="F1298" s="68" t="s">
        <v>455</v>
      </c>
      <c r="G1298" s="26">
        <f t="shared" ref="G1298:L1298" si="6307">G1299</f>
        <v>38.700000000000003</v>
      </c>
      <c r="H1298" s="26">
        <f t="shared" si="6307"/>
        <v>38.700000000000003</v>
      </c>
      <c r="I1298" s="26">
        <f t="shared" si="6307"/>
        <v>38.700000000000003</v>
      </c>
      <c r="J1298" s="26">
        <f t="shared" si="6307"/>
        <v>0</v>
      </c>
      <c r="K1298" s="26">
        <f t="shared" si="6307"/>
        <v>0</v>
      </c>
      <c r="L1298" s="26">
        <f t="shared" si="6307"/>
        <v>0</v>
      </c>
      <c r="M1298" s="26">
        <f t="shared" si="6185"/>
        <v>38.700000000000003</v>
      </c>
      <c r="N1298" s="26">
        <f t="shared" si="6186"/>
        <v>38.700000000000003</v>
      </c>
      <c r="O1298" s="26">
        <f t="shared" si="6187"/>
        <v>38.700000000000003</v>
      </c>
      <c r="P1298" s="26">
        <f t="shared" ref="P1298:AB1298" si="6308">P1299</f>
        <v>0</v>
      </c>
      <c r="Q1298" s="26">
        <f t="shared" si="6308"/>
        <v>0</v>
      </c>
      <c r="R1298" s="26">
        <f t="shared" si="6308"/>
        <v>0</v>
      </c>
      <c r="S1298" s="26">
        <f t="shared" si="6308"/>
        <v>0</v>
      </c>
      <c r="T1298" s="26">
        <f t="shared" si="6308"/>
        <v>0</v>
      </c>
      <c r="U1298" s="26">
        <f t="shared" si="6308"/>
        <v>0</v>
      </c>
      <c r="V1298" s="26">
        <f t="shared" si="6308"/>
        <v>0</v>
      </c>
      <c r="W1298" s="26">
        <f t="shared" si="6308"/>
        <v>0</v>
      </c>
      <c r="X1298" s="26">
        <f t="shared" si="6308"/>
        <v>0</v>
      </c>
      <c r="Y1298" s="26">
        <f t="shared" si="6308"/>
        <v>0</v>
      </c>
      <c r="Z1298" s="26">
        <f t="shared" si="6308"/>
        <v>0</v>
      </c>
      <c r="AA1298" s="26">
        <f t="shared" si="6308"/>
        <v>0</v>
      </c>
      <c r="AB1298" s="26">
        <f t="shared" si="6308"/>
        <v>0</v>
      </c>
      <c r="AC1298" s="26">
        <f t="shared" si="6062"/>
        <v>38.700000000000003</v>
      </c>
      <c r="AD1298" s="26">
        <f t="shared" si="6063"/>
        <v>38.700000000000003</v>
      </c>
      <c r="AE1298" s="26">
        <f t="shared" si="6064"/>
        <v>38.700000000000003</v>
      </c>
      <c r="AF1298" s="26">
        <f>AF1299</f>
        <v>0</v>
      </c>
      <c r="AG1298" s="26">
        <f t="shared" si="6065"/>
        <v>38.700000000000003</v>
      </c>
      <c r="AH1298" s="26">
        <f t="shared" si="6066"/>
        <v>38.700000000000003</v>
      </c>
      <c r="AI1298" s="26">
        <f t="shared" si="6067"/>
        <v>38.700000000000003</v>
      </c>
      <c r="AJ1298" s="26">
        <f t="shared" ref="AJ1298:AR1298" si="6309">AJ1299</f>
        <v>0</v>
      </c>
      <c r="AK1298" s="26">
        <f t="shared" si="6309"/>
        <v>0</v>
      </c>
      <c r="AL1298" s="26">
        <f t="shared" si="6309"/>
        <v>0</v>
      </c>
      <c r="AM1298" s="26">
        <f t="shared" si="6309"/>
        <v>0</v>
      </c>
      <c r="AN1298" s="26">
        <f t="shared" si="6309"/>
        <v>0</v>
      </c>
      <c r="AO1298" s="26">
        <f t="shared" si="6309"/>
        <v>0</v>
      </c>
      <c r="AP1298" s="26">
        <f t="shared" si="6309"/>
        <v>0</v>
      </c>
      <c r="AQ1298" s="26">
        <f t="shared" si="6309"/>
        <v>0</v>
      </c>
      <c r="AR1298" s="26">
        <f t="shared" si="6309"/>
        <v>0</v>
      </c>
      <c r="AS1298" s="26">
        <f t="shared" si="6126"/>
        <v>38.700000000000003</v>
      </c>
      <c r="AT1298" s="26">
        <f t="shared" si="6127"/>
        <v>38.700000000000003</v>
      </c>
      <c r="AU1298" s="26">
        <f t="shared" si="6128"/>
        <v>38.700000000000003</v>
      </c>
      <c r="AV1298" s="26">
        <f>AV1299</f>
        <v>0</v>
      </c>
      <c r="AW1298" s="26">
        <f>AW1299</f>
        <v>0</v>
      </c>
      <c r="AX1298" s="26">
        <f>AX1299</f>
        <v>0</v>
      </c>
      <c r="AY1298" s="26">
        <f t="shared" si="6129"/>
        <v>38.700000000000003</v>
      </c>
      <c r="AZ1298" s="26">
        <f t="shared" si="6130"/>
        <v>38.700000000000003</v>
      </c>
      <c r="BA1298" s="26">
        <f t="shared" si="6131"/>
        <v>38.700000000000003</v>
      </c>
      <c r="BB1298" s="26">
        <f t="shared" ref="BB1298:BK1298" si="6310">BB1299</f>
        <v>0</v>
      </c>
      <c r="BC1298" s="26">
        <f t="shared" si="6310"/>
        <v>0</v>
      </c>
      <c r="BD1298" s="26">
        <f t="shared" si="6310"/>
        <v>0</v>
      </c>
      <c r="BE1298" s="26">
        <f t="shared" si="6310"/>
        <v>0</v>
      </c>
      <c r="BF1298" s="26">
        <f t="shared" si="6310"/>
        <v>0</v>
      </c>
      <c r="BG1298" s="26">
        <f t="shared" si="6310"/>
        <v>0</v>
      </c>
      <c r="BH1298" s="26">
        <f t="shared" si="6310"/>
        <v>0</v>
      </c>
      <c r="BI1298" s="26">
        <f t="shared" si="6310"/>
        <v>0</v>
      </c>
      <c r="BJ1298" s="26">
        <f t="shared" si="6310"/>
        <v>0</v>
      </c>
      <c r="BK1298" s="26">
        <f t="shared" si="6310"/>
        <v>0</v>
      </c>
      <c r="BL1298" s="26">
        <f t="shared" si="6057"/>
        <v>38.700000000000003</v>
      </c>
      <c r="BM1298" s="26">
        <f>BM1299</f>
        <v>0</v>
      </c>
      <c r="BN1298" s="53">
        <f t="shared" si="6055"/>
        <v>38.700000000000003</v>
      </c>
      <c r="BO1298" s="26">
        <f t="shared" si="6058"/>
        <v>38.700000000000003</v>
      </c>
      <c r="BP1298" s="26">
        <f>BP1299</f>
        <v>0</v>
      </c>
      <c r="BQ1298" s="53">
        <f t="shared" si="6056"/>
        <v>38.700000000000003</v>
      </c>
      <c r="BR1298" s="52">
        <f t="shared" si="6059"/>
        <v>38.700000000000003</v>
      </c>
      <c r="BS1298" s="26">
        <f>BS1299</f>
        <v>0</v>
      </c>
      <c r="BT1298" s="27"/>
    </row>
    <row r="1299" spans="1:73" ht="31.2" x14ac:dyDescent="0.3">
      <c r="A1299" s="67" t="s">
        <v>514</v>
      </c>
      <c r="B1299" s="67" t="s">
        <v>62</v>
      </c>
      <c r="C1299" s="67" t="s">
        <v>291</v>
      </c>
      <c r="D1299" s="67" t="s">
        <v>454</v>
      </c>
      <c r="E1299" s="67" t="s">
        <v>38</v>
      </c>
      <c r="F1299" s="68" t="s">
        <v>39</v>
      </c>
      <c r="G1299" s="26">
        <v>38.700000000000003</v>
      </c>
      <c r="H1299" s="26">
        <v>38.700000000000003</v>
      </c>
      <c r="I1299" s="26">
        <v>38.700000000000003</v>
      </c>
      <c r="J1299" s="26"/>
      <c r="K1299" s="26"/>
      <c r="L1299" s="26"/>
      <c r="M1299" s="26">
        <f t="shared" si="6185"/>
        <v>38.700000000000003</v>
      </c>
      <c r="N1299" s="26">
        <f t="shared" si="6186"/>
        <v>38.700000000000003</v>
      </c>
      <c r="O1299" s="26">
        <f t="shared" si="6187"/>
        <v>38.700000000000003</v>
      </c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>
        <f t="shared" si="6062"/>
        <v>38.700000000000003</v>
      </c>
      <c r="AD1299" s="26">
        <f t="shared" si="6063"/>
        <v>38.700000000000003</v>
      </c>
      <c r="AE1299" s="26">
        <f t="shared" si="6064"/>
        <v>38.700000000000003</v>
      </c>
      <c r="AF1299" s="26"/>
      <c r="AG1299" s="26">
        <f t="shared" si="6065"/>
        <v>38.700000000000003</v>
      </c>
      <c r="AH1299" s="26">
        <f t="shared" si="6066"/>
        <v>38.700000000000003</v>
      </c>
      <c r="AI1299" s="26">
        <f t="shared" si="6067"/>
        <v>38.700000000000003</v>
      </c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>
        <f t="shared" si="6126"/>
        <v>38.700000000000003</v>
      </c>
      <c r="AT1299" s="26">
        <f t="shared" si="6127"/>
        <v>38.700000000000003</v>
      </c>
      <c r="AU1299" s="26">
        <f t="shared" si="6128"/>
        <v>38.700000000000003</v>
      </c>
      <c r="AV1299" s="26"/>
      <c r="AW1299" s="26"/>
      <c r="AX1299" s="26"/>
      <c r="AY1299" s="26">
        <f t="shared" si="6129"/>
        <v>38.700000000000003</v>
      </c>
      <c r="AZ1299" s="26">
        <f t="shared" si="6130"/>
        <v>38.700000000000003</v>
      </c>
      <c r="BA1299" s="26">
        <f t="shared" si="6131"/>
        <v>38.700000000000003</v>
      </c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>
        <f t="shared" si="6057"/>
        <v>38.700000000000003</v>
      </c>
      <c r="BM1299" s="26"/>
      <c r="BN1299" s="53">
        <f t="shared" si="6055"/>
        <v>38.700000000000003</v>
      </c>
      <c r="BO1299" s="26">
        <f t="shared" si="6058"/>
        <v>38.700000000000003</v>
      </c>
      <c r="BP1299" s="26"/>
      <c r="BQ1299" s="53">
        <f t="shared" si="6056"/>
        <v>38.700000000000003</v>
      </c>
      <c r="BR1299" s="52">
        <f t="shared" si="6059"/>
        <v>38.700000000000003</v>
      </c>
      <c r="BS1299" s="26"/>
      <c r="BT1299" s="27"/>
    </row>
    <row r="1300" spans="1:73" ht="46.8" x14ac:dyDescent="0.3">
      <c r="A1300" s="67" t="s">
        <v>514</v>
      </c>
      <c r="B1300" s="67" t="s">
        <v>62</v>
      </c>
      <c r="C1300" s="67" t="s">
        <v>291</v>
      </c>
      <c r="D1300" s="67" t="s">
        <v>456</v>
      </c>
      <c r="E1300" s="71"/>
      <c r="F1300" s="68" t="s">
        <v>457</v>
      </c>
      <c r="G1300" s="26">
        <f t="shared" ref="G1300:L1300" si="6311">G1301+G1302</f>
        <v>3233</v>
      </c>
      <c r="H1300" s="26">
        <f t="shared" si="6311"/>
        <v>3481.5</v>
      </c>
      <c r="I1300" s="26">
        <f t="shared" si="6311"/>
        <v>3599.3</v>
      </c>
      <c r="J1300" s="26">
        <f t="shared" si="6311"/>
        <v>-1582.6</v>
      </c>
      <c r="K1300" s="26">
        <f t="shared" si="6311"/>
        <v>-1831.1</v>
      </c>
      <c r="L1300" s="26">
        <f t="shared" si="6311"/>
        <v>-1948.9</v>
      </c>
      <c r="M1300" s="26">
        <f t="shared" si="6185"/>
        <v>1650.4</v>
      </c>
      <c r="N1300" s="26">
        <f t="shared" si="6186"/>
        <v>1650.4</v>
      </c>
      <c r="O1300" s="26">
        <f t="shared" si="6187"/>
        <v>1650.4</v>
      </c>
      <c r="P1300" s="26">
        <f t="shared" ref="P1300:AB1300" si="6312">P1301+P1302</f>
        <v>0</v>
      </c>
      <c r="Q1300" s="26">
        <f t="shared" si="6312"/>
        <v>0</v>
      </c>
      <c r="R1300" s="26">
        <f t="shared" si="6312"/>
        <v>-1110.2</v>
      </c>
      <c r="S1300" s="26">
        <f t="shared" si="6312"/>
        <v>0</v>
      </c>
      <c r="T1300" s="26">
        <f t="shared" si="6312"/>
        <v>0</v>
      </c>
      <c r="U1300" s="26">
        <f t="shared" si="6312"/>
        <v>0</v>
      </c>
      <c r="V1300" s="26">
        <f t="shared" si="6312"/>
        <v>0</v>
      </c>
      <c r="W1300" s="26">
        <f t="shared" si="6312"/>
        <v>0</v>
      </c>
      <c r="X1300" s="26">
        <f t="shared" si="6312"/>
        <v>0</v>
      </c>
      <c r="Y1300" s="26">
        <f t="shared" si="6312"/>
        <v>0</v>
      </c>
      <c r="Z1300" s="26">
        <f t="shared" si="6312"/>
        <v>0</v>
      </c>
      <c r="AA1300" s="26">
        <f t="shared" si="6312"/>
        <v>0</v>
      </c>
      <c r="AB1300" s="26">
        <f t="shared" si="6312"/>
        <v>0</v>
      </c>
      <c r="AC1300" s="26">
        <f t="shared" si="6062"/>
        <v>540.20000000000005</v>
      </c>
      <c r="AD1300" s="26">
        <f t="shared" si="6063"/>
        <v>1650.4</v>
      </c>
      <c r="AE1300" s="26">
        <f t="shared" si="6064"/>
        <v>1650.4</v>
      </c>
      <c r="AF1300" s="26">
        <f>AF1301+AF1302</f>
        <v>0</v>
      </c>
      <c r="AG1300" s="26">
        <f t="shared" si="6065"/>
        <v>540.20000000000005</v>
      </c>
      <c r="AH1300" s="26">
        <f t="shared" si="6066"/>
        <v>1650.4</v>
      </c>
      <c r="AI1300" s="26">
        <f t="shared" si="6067"/>
        <v>1650.4</v>
      </c>
      <c r="AJ1300" s="26">
        <f t="shared" ref="AJ1300:AR1300" si="6313">AJ1301+AJ1302</f>
        <v>0</v>
      </c>
      <c r="AK1300" s="26">
        <f t="shared" si="6313"/>
        <v>0</v>
      </c>
      <c r="AL1300" s="26">
        <f t="shared" si="6313"/>
        <v>0</v>
      </c>
      <c r="AM1300" s="26">
        <f t="shared" si="6313"/>
        <v>0</v>
      </c>
      <c r="AN1300" s="26">
        <f t="shared" si="6313"/>
        <v>0</v>
      </c>
      <c r="AO1300" s="26">
        <f t="shared" si="6313"/>
        <v>0</v>
      </c>
      <c r="AP1300" s="26">
        <f t="shared" si="6313"/>
        <v>0</v>
      </c>
      <c r="AQ1300" s="26">
        <f t="shared" si="6313"/>
        <v>0</v>
      </c>
      <c r="AR1300" s="26">
        <f t="shared" si="6313"/>
        <v>0</v>
      </c>
      <c r="AS1300" s="26">
        <f t="shared" si="6126"/>
        <v>540.20000000000005</v>
      </c>
      <c r="AT1300" s="26">
        <f t="shared" si="6127"/>
        <v>1650.4</v>
      </c>
      <c r="AU1300" s="26">
        <f t="shared" si="6128"/>
        <v>1650.4</v>
      </c>
      <c r="AV1300" s="26">
        <f>AV1301+AV1302</f>
        <v>0</v>
      </c>
      <c r="AW1300" s="26">
        <f>AW1301+AW1302</f>
        <v>0</v>
      </c>
      <c r="AX1300" s="26">
        <f>AX1301+AX1302</f>
        <v>0</v>
      </c>
      <c r="AY1300" s="26">
        <f t="shared" si="6129"/>
        <v>540.20000000000005</v>
      </c>
      <c r="AZ1300" s="26">
        <f t="shared" si="6130"/>
        <v>1650.4</v>
      </c>
      <c r="BA1300" s="26">
        <f t="shared" si="6131"/>
        <v>1650.4</v>
      </c>
      <c r="BB1300" s="26">
        <f t="shared" ref="BB1300:BK1300" si="6314">BB1301+BB1302</f>
        <v>0</v>
      </c>
      <c r="BC1300" s="26">
        <f t="shared" si="6314"/>
        <v>0</v>
      </c>
      <c r="BD1300" s="26">
        <f t="shared" si="6314"/>
        <v>0</v>
      </c>
      <c r="BE1300" s="26">
        <f t="shared" si="6314"/>
        <v>0</v>
      </c>
      <c r="BF1300" s="26">
        <f t="shared" si="6314"/>
        <v>0</v>
      </c>
      <c r="BG1300" s="26">
        <f t="shared" si="6314"/>
        <v>0</v>
      </c>
      <c r="BH1300" s="26">
        <f t="shared" si="6314"/>
        <v>0</v>
      </c>
      <c r="BI1300" s="26">
        <f t="shared" si="6314"/>
        <v>0</v>
      </c>
      <c r="BJ1300" s="26">
        <f t="shared" si="6314"/>
        <v>0</v>
      </c>
      <c r="BK1300" s="26">
        <f t="shared" si="6314"/>
        <v>0</v>
      </c>
      <c r="BL1300" s="26">
        <f t="shared" si="6057"/>
        <v>540.20000000000005</v>
      </c>
      <c r="BM1300" s="26">
        <f>BM1301+BM1302</f>
        <v>0</v>
      </c>
      <c r="BN1300" s="53">
        <f t="shared" si="6055"/>
        <v>540.20000000000005</v>
      </c>
      <c r="BO1300" s="26">
        <f t="shared" si="6058"/>
        <v>1650.4</v>
      </c>
      <c r="BP1300" s="26">
        <f>BP1301+BP1302</f>
        <v>0</v>
      </c>
      <c r="BQ1300" s="53">
        <f t="shared" si="6056"/>
        <v>1650.4</v>
      </c>
      <c r="BR1300" s="52">
        <f t="shared" si="6059"/>
        <v>1650.4</v>
      </c>
      <c r="BS1300" s="26">
        <f>BS1301+BS1302</f>
        <v>0</v>
      </c>
      <c r="BT1300" s="27"/>
    </row>
    <row r="1301" spans="1:73" ht="31.2" x14ac:dyDescent="0.3">
      <c r="A1301" s="67" t="s">
        <v>514</v>
      </c>
      <c r="B1301" s="67" t="s">
        <v>62</v>
      </c>
      <c r="C1301" s="67" t="s">
        <v>291</v>
      </c>
      <c r="D1301" s="67" t="s">
        <v>456</v>
      </c>
      <c r="E1301" s="67" t="s">
        <v>38</v>
      </c>
      <c r="F1301" s="68" t="s">
        <v>39</v>
      </c>
      <c r="G1301" s="26">
        <v>3130.2</v>
      </c>
      <c r="H1301" s="26">
        <v>3400.3</v>
      </c>
      <c r="I1301" s="26">
        <v>3539.8</v>
      </c>
      <c r="J1301" s="28">
        <v>-1582.6</v>
      </c>
      <c r="K1301" s="28">
        <v>-1831.1</v>
      </c>
      <c r="L1301" s="28">
        <v>-1948.9</v>
      </c>
      <c r="M1301" s="26">
        <f t="shared" si="6185"/>
        <v>1547.6</v>
      </c>
      <c r="N1301" s="26">
        <f t="shared" si="6186"/>
        <v>1569.2000000000003</v>
      </c>
      <c r="O1301" s="26">
        <f t="shared" si="6187"/>
        <v>1590.9</v>
      </c>
      <c r="P1301" s="26"/>
      <c r="Q1301" s="26"/>
      <c r="R1301" s="26">
        <v>-1110.2</v>
      </c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>
        <f t="shared" si="6062"/>
        <v>437.39999999999986</v>
      </c>
      <c r="AD1301" s="26">
        <f t="shared" si="6063"/>
        <v>1569.2000000000003</v>
      </c>
      <c r="AE1301" s="26">
        <f t="shared" si="6064"/>
        <v>1590.9</v>
      </c>
      <c r="AF1301" s="26"/>
      <c r="AG1301" s="26">
        <f t="shared" si="6065"/>
        <v>437.39999999999986</v>
      </c>
      <c r="AH1301" s="26">
        <f t="shared" si="6066"/>
        <v>1569.2000000000003</v>
      </c>
      <c r="AI1301" s="26">
        <f t="shared" si="6067"/>
        <v>1590.9</v>
      </c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>
        <f t="shared" si="6126"/>
        <v>437.39999999999986</v>
      </c>
      <c r="AT1301" s="26">
        <f t="shared" si="6127"/>
        <v>1569.2000000000003</v>
      </c>
      <c r="AU1301" s="26">
        <f t="shared" si="6128"/>
        <v>1590.9</v>
      </c>
      <c r="AV1301" s="26"/>
      <c r="AW1301" s="26"/>
      <c r="AX1301" s="26"/>
      <c r="AY1301" s="26">
        <f t="shared" si="6129"/>
        <v>437.39999999999986</v>
      </c>
      <c r="AZ1301" s="26">
        <f t="shared" si="6130"/>
        <v>1569.2000000000003</v>
      </c>
      <c r="BA1301" s="26">
        <f t="shared" si="6131"/>
        <v>1590.9</v>
      </c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>
        <f t="shared" si="6057"/>
        <v>437.39999999999986</v>
      </c>
      <c r="BM1301" s="26"/>
      <c r="BN1301" s="53">
        <f t="shared" si="6055"/>
        <v>437.39999999999986</v>
      </c>
      <c r="BO1301" s="26">
        <f t="shared" si="6058"/>
        <v>1569.2000000000003</v>
      </c>
      <c r="BP1301" s="26"/>
      <c r="BQ1301" s="53">
        <f t="shared" si="6056"/>
        <v>1569.2000000000003</v>
      </c>
      <c r="BR1301" s="52">
        <f t="shared" si="6059"/>
        <v>1590.9</v>
      </c>
      <c r="BS1301" s="26"/>
      <c r="BT1301" s="27"/>
    </row>
    <row r="1302" spans="1:73" x14ac:dyDescent="0.3">
      <c r="A1302" s="67" t="s">
        <v>514</v>
      </c>
      <c r="B1302" s="67" t="s">
        <v>62</v>
      </c>
      <c r="C1302" s="67" t="s">
        <v>291</v>
      </c>
      <c r="D1302" s="67" t="s">
        <v>456</v>
      </c>
      <c r="E1302" s="67" t="s">
        <v>40</v>
      </c>
      <c r="F1302" s="68" t="s">
        <v>41</v>
      </c>
      <c r="G1302" s="26">
        <v>102.8</v>
      </c>
      <c r="H1302" s="26">
        <v>81.2</v>
      </c>
      <c r="I1302" s="26">
        <v>59.5</v>
      </c>
      <c r="J1302" s="26"/>
      <c r="K1302" s="26"/>
      <c r="L1302" s="26"/>
      <c r="M1302" s="26">
        <f t="shared" si="6185"/>
        <v>102.8</v>
      </c>
      <c r="N1302" s="26">
        <f t="shared" si="6186"/>
        <v>81.2</v>
      </c>
      <c r="O1302" s="26">
        <f t="shared" si="6187"/>
        <v>59.5</v>
      </c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>
        <f t="shared" si="6062"/>
        <v>102.8</v>
      </c>
      <c r="AD1302" s="26">
        <f t="shared" si="6063"/>
        <v>81.2</v>
      </c>
      <c r="AE1302" s="26">
        <f t="shared" si="6064"/>
        <v>59.5</v>
      </c>
      <c r="AF1302" s="26"/>
      <c r="AG1302" s="26">
        <f t="shared" si="6065"/>
        <v>102.8</v>
      </c>
      <c r="AH1302" s="26">
        <f t="shared" si="6066"/>
        <v>81.2</v>
      </c>
      <c r="AI1302" s="26">
        <f t="shared" si="6067"/>
        <v>59.5</v>
      </c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>
        <f t="shared" si="6126"/>
        <v>102.8</v>
      </c>
      <c r="AT1302" s="26">
        <f t="shared" si="6127"/>
        <v>81.2</v>
      </c>
      <c r="AU1302" s="26">
        <f t="shared" si="6128"/>
        <v>59.5</v>
      </c>
      <c r="AV1302" s="26"/>
      <c r="AW1302" s="26"/>
      <c r="AX1302" s="26"/>
      <c r="AY1302" s="26">
        <f t="shared" si="6129"/>
        <v>102.8</v>
      </c>
      <c r="AZ1302" s="26">
        <f t="shared" si="6130"/>
        <v>81.2</v>
      </c>
      <c r="BA1302" s="26">
        <f t="shared" si="6131"/>
        <v>59.5</v>
      </c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>
        <f t="shared" si="6057"/>
        <v>102.8</v>
      </c>
      <c r="BM1302" s="26"/>
      <c r="BN1302" s="53">
        <f t="shared" si="6055"/>
        <v>102.8</v>
      </c>
      <c r="BO1302" s="26">
        <f t="shared" si="6058"/>
        <v>81.2</v>
      </c>
      <c r="BP1302" s="26"/>
      <c r="BQ1302" s="53">
        <f t="shared" si="6056"/>
        <v>81.2</v>
      </c>
      <c r="BR1302" s="52">
        <f t="shared" si="6059"/>
        <v>59.5</v>
      </c>
      <c r="BS1302" s="26"/>
      <c r="BT1302" s="27"/>
    </row>
    <row r="1303" spans="1:73" s="82" customFormat="1" ht="31.2" x14ac:dyDescent="0.3">
      <c r="A1303" s="65" t="s">
        <v>514</v>
      </c>
      <c r="B1303" s="65" t="s">
        <v>62</v>
      </c>
      <c r="C1303" s="65" t="s">
        <v>142</v>
      </c>
      <c r="D1303" s="65"/>
      <c r="E1303" s="70"/>
      <c r="F1303" s="66" t="s">
        <v>143</v>
      </c>
      <c r="G1303" s="22">
        <f t="shared" ref="G1303:G1304" si="6315">G1304</f>
        <v>2027.6</v>
      </c>
      <c r="H1303" s="22">
        <f t="shared" ref="H1303:H1304" si="6316">H1304</f>
        <v>2069.9</v>
      </c>
      <c r="I1303" s="22">
        <f t="shared" ref="I1303:I1304" si="6317">I1304</f>
        <v>2069.9</v>
      </c>
      <c r="J1303" s="22">
        <f t="shared" ref="J1303:J1304" si="6318">J1304</f>
        <v>0</v>
      </c>
      <c r="K1303" s="22">
        <f t="shared" ref="K1303:K1304" si="6319">K1304</f>
        <v>0</v>
      </c>
      <c r="L1303" s="22">
        <f t="shared" ref="L1303:L1304" si="6320">L1304</f>
        <v>0</v>
      </c>
      <c r="M1303" s="22">
        <f t="shared" si="6185"/>
        <v>2027.6</v>
      </c>
      <c r="N1303" s="22">
        <f t="shared" si="6186"/>
        <v>2069.9</v>
      </c>
      <c r="O1303" s="22">
        <f t="shared" si="6187"/>
        <v>2069.9</v>
      </c>
      <c r="P1303" s="22">
        <f t="shared" ref="P1303:P1304" si="6321">P1304</f>
        <v>0</v>
      </c>
      <c r="Q1303" s="22">
        <f t="shared" ref="Q1303:Q1304" si="6322">Q1304</f>
        <v>0</v>
      </c>
      <c r="R1303" s="22">
        <f t="shared" ref="R1303:R1304" si="6323">R1304</f>
        <v>0</v>
      </c>
      <c r="S1303" s="22">
        <f t="shared" ref="S1303:S1304" si="6324">S1304</f>
        <v>0</v>
      </c>
      <c r="T1303" s="22">
        <f t="shared" ref="T1303:T1304" si="6325">T1304</f>
        <v>0</v>
      </c>
      <c r="U1303" s="22">
        <f t="shared" ref="U1303:U1304" si="6326">U1304</f>
        <v>0</v>
      </c>
      <c r="V1303" s="22">
        <f t="shared" ref="V1303:V1304" si="6327">V1304</f>
        <v>0</v>
      </c>
      <c r="W1303" s="22">
        <f t="shared" ref="W1303:W1304" si="6328">W1304</f>
        <v>0</v>
      </c>
      <c r="X1303" s="22">
        <f t="shared" ref="X1303:X1304" si="6329">X1304</f>
        <v>0</v>
      </c>
      <c r="Y1303" s="22">
        <f t="shared" ref="Y1303:Y1304" si="6330">Y1304</f>
        <v>0</v>
      </c>
      <c r="Z1303" s="22">
        <f t="shared" ref="Z1303:Z1304" si="6331">Z1304</f>
        <v>0</v>
      </c>
      <c r="AA1303" s="22">
        <f t="shared" ref="AA1303:AA1304" si="6332">AA1304</f>
        <v>0</v>
      </c>
      <c r="AB1303" s="22">
        <f t="shared" ref="AB1303:AB1304" si="6333">AB1304</f>
        <v>0</v>
      </c>
      <c r="AC1303" s="22">
        <f t="shared" si="6062"/>
        <v>2027.6</v>
      </c>
      <c r="AD1303" s="22">
        <f t="shared" si="6063"/>
        <v>2069.9</v>
      </c>
      <c r="AE1303" s="22">
        <f t="shared" si="6064"/>
        <v>2069.9</v>
      </c>
      <c r="AF1303" s="22">
        <f t="shared" ref="AF1303:AF1304" si="6334">AF1304</f>
        <v>0</v>
      </c>
      <c r="AG1303" s="22">
        <f t="shared" si="6065"/>
        <v>2027.6</v>
      </c>
      <c r="AH1303" s="22">
        <f t="shared" si="6066"/>
        <v>2069.9</v>
      </c>
      <c r="AI1303" s="22">
        <f t="shared" si="6067"/>
        <v>2069.9</v>
      </c>
      <c r="AJ1303" s="22">
        <f t="shared" ref="AJ1303:AJ1304" si="6335">AJ1304</f>
        <v>0</v>
      </c>
      <c r="AK1303" s="22">
        <f t="shared" ref="AK1303:AK1304" si="6336">AK1304</f>
        <v>0</v>
      </c>
      <c r="AL1303" s="22">
        <f t="shared" ref="AL1303:AL1304" si="6337">AL1304</f>
        <v>0</v>
      </c>
      <c r="AM1303" s="22">
        <f t="shared" ref="AM1303:AM1304" si="6338">AM1304</f>
        <v>0</v>
      </c>
      <c r="AN1303" s="22">
        <f t="shared" ref="AN1303:AN1304" si="6339">AN1304</f>
        <v>0</v>
      </c>
      <c r="AO1303" s="22">
        <f t="shared" ref="AO1303:AO1304" si="6340">AO1304</f>
        <v>0</v>
      </c>
      <c r="AP1303" s="22">
        <f t="shared" ref="AP1303:AP1304" si="6341">AP1304</f>
        <v>0</v>
      </c>
      <c r="AQ1303" s="22">
        <f t="shared" ref="AQ1303:AQ1304" si="6342">AQ1304</f>
        <v>0</v>
      </c>
      <c r="AR1303" s="22">
        <f t="shared" ref="AR1303:AR1304" si="6343">AR1304</f>
        <v>0</v>
      </c>
      <c r="AS1303" s="22">
        <f t="shared" si="6126"/>
        <v>2027.6</v>
      </c>
      <c r="AT1303" s="22">
        <f t="shared" si="6127"/>
        <v>2069.9</v>
      </c>
      <c r="AU1303" s="22">
        <f t="shared" si="6128"/>
        <v>2069.9</v>
      </c>
      <c r="AV1303" s="22">
        <f t="shared" ref="AV1303:AV1304" si="6344">AV1304</f>
        <v>0</v>
      </c>
      <c r="AW1303" s="22">
        <f t="shared" ref="AW1303:AW1304" si="6345">AW1304</f>
        <v>0</v>
      </c>
      <c r="AX1303" s="22">
        <f t="shared" ref="AX1303:AX1304" si="6346">AX1304</f>
        <v>0</v>
      </c>
      <c r="AY1303" s="22">
        <f t="shared" si="6129"/>
        <v>2027.6</v>
      </c>
      <c r="AZ1303" s="22">
        <f t="shared" si="6130"/>
        <v>2069.9</v>
      </c>
      <c r="BA1303" s="22">
        <f t="shared" si="6131"/>
        <v>2069.9</v>
      </c>
      <c r="BB1303" s="22">
        <f t="shared" ref="BB1303:BB1304" si="6347">BB1304</f>
        <v>0</v>
      </c>
      <c r="BC1303" s="22">
        <f t="shared" ref="BC1303:BC1304" si="6348">BC1304</f>
        <v>0</v>
      </c>
      <c r="BD1303" s="22">
        <f t="shared" ref="BD1303:BD1304" si="6349">BD1304</f>
        <v>209.4</v>
      </c>
      <c r="BE1303" s="22">
        <f t="shared" ref="BE1303:BE1304" si="6350">BE1304</f>
        <v>0</v>
      </c>
      <c r="BF1303" s="22">
        <f t="shared" ref="BF1303:BF1304" si="6351">BF1304</f>
        <v>0</v>
      </c>
      <c r="BG1303" s="22">
        <f t="shared" ref="BG1303:BG1304" si="6352">BG1304</f>
        <v>0</v>
      </c>
      <c r="BH1303" s="22">
        <f t="shared" ref="BH1303:BH1304" si="6353">BH1304</f>
        <v>0</v>
      </c>
      <c r="BI1303" s="22">
        <f t="shared" ref="BI1303:BI1304" si="6354">BI1304</f>
        <v>0</v>
      </c>
      <c r="BJ1303" s="22">
        <f t="shared" ref="BJ1303:BJ1304" si="6355">BJ1304</f>
        <v>0</v>
      </c>
      <c r="BK1303" s="22">
        <f t="shared" ref="BK1303:BK1304" si="6356">BK1304</f>
        <v>0</v>
      </c>
      <c r="BL1303" s="22">
        <f t="shared" si="6057"/>
        <v>2237</v>
      </c>
      <c r="BM1303" s="22">
        <f t="shared" ref="BM1303:BM1304" si="6357">BM1304</f>
        <v>0</v>
      </c>
      <c r="BN1303" s="78">
        <f t="shared" si="6055"/>
        <v>2237</v>
      </c>
      <c r="BO1303" s="22">
        <f t="shared" si="6058"/>
        <v>2069.9</v>
      </c>
      <c r="BP1303" s="22">
        <f t="shared" ref="BP1303:BS1304" si="6358">BP1304</f>
        <v>0</v>
      </c>
      <c r="BQ1303" s="78">
        <f t="shared" si="6056"/>
        <v>2069.9</v>
      </c>
      <c r="BR1303" s="80">
        <f t="shared" si="6059"/>
        <v>2069.9</v>
      </c>
      <c r="BS1303" s="22">
        <f t="shared" si="6358"/>
        <v>0</v>
      </c>
      <c r="BT1303" s="23"/>
      <c r="BU1303" s="19"/>
    </row>
    <row r="1304" spans="1:73" ht="31.2" x14ac:dyDescent="0.3">
      <c r="A1304" s="67" t="s">
        <v>514</v>
      </c>
      <c r="B1304" s="67" t="s">
        <v>62</v>
      </c>
      <c r="C1304" s="67" t="s">
        <v>142</v>
      </c>
      <c r="D1304" s="67" t="s">
        <v>54</v>
      </c>
      <c r="E1304" s="71"/>
      <c r="F1304" s="68" t="s">
        <v>55</v>
      </c>
      <c r="G1304" s="26">
        <f t="shared" si="6315"/>
        <v>2027.6</v>
      </c>
      <c r="H1304" s="26">
        <f t="shared" si="6316"/>
        <v>2069.9</v>
      </c>
      <c r="I1304" s="26">
        <f t="shared" si="6317"/>
        <v>2069.9</v>
      </c>
      <c r="J1304" s="26">
        <f t="shared" si="6318"/>
        <v>0</v>
      </c>
      <c r="K1304" s="26">
        <f t="shared" si="6319"/>
        <v>0</v>
      </c>
      <c r="L1304" s="26">
        <f t="shared" si="6320"/>
        <v>0</v>
      </c>
      <c r="M1304" s="26">
        <f t="shared" si="6185"/>
        <v>2027.6</v>
      </c>
      <c r="N1304" s="26">
        <f t="shared" si="6186"/>
        <v>2069.9</v>
      </c>
      <c r="O1304" s="26">
        <f t="shared" si="6187"/>
        <v>2069.9</v>
      </c>
      <c r="P1304" s="26">
        <f t="shared" si="6321"/>
        <v>0</v>
      </c>
      <c r="Q1304" s="26">
        <f t="shared" si="6322"/>
        <v>0</v>
      </c>
      <c r="R1304" s="26">
        <f t="shared" si="6323"/>
        <v>0</v>
      </c>
      <c r="S1304" s="26">
        <f t="shared" si="6324"/>
        <v>0</v>
      </c>
      <c r="T1304" s="26">
        <f t="shared" si="6325"/>
        <v>0</v>
      </c>
      <c r="U1304" s="26">
        <f t="shared" si="6326"/>
        <v>0</v>
      </c>
      <c r="V1304" s="26">
        <f t="shared" si="6327"/>
        <v>0</v>
      </c>
      <c r="W1304" s="26">
        <f t="shared" si="6328"/>
        <v>0</v>
      </c>
      <c r="X1304" s="26">
        <f t="shared" si="6329"/>
        <v>0</v>
      </c>
      <c r="Y1304" s="26">
        <f t="shared" si="6330"/>
        <v>0</v>
      </c>
      <c r="Z1304" s="26">
        <f t="shared" si="6331"/>
        <v>0</v>
      </c>
      <c r="AA1304" s="26">
        <f t="shared" si="6332"/>
        <v>0</v>
      </c>
      <c r="AB1304" s="26">
        <f t="shared" si="6333"/>
        <v>0</v>
      </c>
      <c r="AC1304" s="26">
        <f t="shared" si="6062"/>
        <v>2027.6</v>
      </c>
      <c r="AD1304" s="26">
        <f t="shared" si="6063"/>
        <v>2069.9</v>
      </c>
      <c r="AE1304" s="26">
        <f t="shared" si="6064"/>
        <v>2069.9</v>
      </c>
      <c r="AF1304" s="26">
        <f t="shared" si="6334"/>
        <v>0</v>
      </c>
      <c r="AG1304" s="26">
        <f t="shared" si="6065"/>
        <v>2027.6</v>
      </c>
      <c r="AH1304" s="26">
        <f t="shared" si="6066"/>
        <v>2069.9</v>
      </c>
      <c r="AI1304" s="26">
        <f t="shared" si="6067"/>
        <v>2069.9</v>
      </c>
      <c r="AJ1304" s="26">
        <f t="shared" si="6335"/>
        <v>0</v>
      </c>
      <c r="AK1304" s="26">
        <f t="shared" si="6336"/>
        <v>0</v>
      </c>
      <c r="AL1304" s="26">
        <f t="shared" si="6337"/>
        <v>0</v>
      </c>
      <c r="AM1304" s="26">
        <f t="shared" si="6338"/>
        <v>0</v>
      </c>
      <c r="AN1304" s="26">
        <f t="shared" si="6339"/>
        <v>0</v>
      </c>
      <c r="AO1304" s="26">
        <f t="shared" si="6340"/>
        <v>0</v>
      </c>
      <c r="AP1304" s="26">
        <f t="shared" si="6341"/>
        <v>0</v>
      </c>
      <c r="AQ1304" s="26">
        <f t="shared" si="6342"/>
        <v>0</v>
      </c>
      <c r="AR1304" s="26">
        <f t="shared" si="6343"/>
        <v>0</v>
      </c>
      <c r="AS1304" s="26">
        <f t="shared" si="6126"/>
        <v>2027.6</v>
      </c>
      <c r="AT1304" s="26">
        <f t="shared" si="6127"/>
        <v>2069.9</v>
      </c>
      <c r="AU1304" s="26">
        <f t="shared" si="6128"/>
        <v>2069.9</v>
      </c>
      <c r="AV1304" s="26">
        <f t="shared" si="6344"/>
        <v>0</v>
      </c>
      <c r="AW1304" s="26">
        <f t="shared" si="6345"/>
        <v>0</v>
      </c>
      <c r="AX1304" s="26">
        <f t="shared" si="6346"/>
        <v>0</v>
      </c>
      <c r="AY1304" s="26">
        <f t="shared" si="6129"/>
        <v>2027.6</v>
      </c>
      <c r="AZ1304" s="26">
        <f t="shared" si="6130"/>
        <v>2069.9</v>
      </c>
      <c r="BA1304" s="26">
        <f t="shared" si="6131"/>
        <v>2069.9</v>
      </c>
      <c r="BB1304" s="26">
        <f t="shared" si="6347"/>
        <v>0</v>
      </c>
      <c r="BC1304" s="26">
        <f t="shared" si="6348"/>
        <v>0</v>
      </c>
      <c r="BD1304" s="26">
        <f t="shared" si="6349"/>
        <v>209.4</v>
      </c>
      <c r="BE1304" s="26">
        <f t="shared" si="6350"/>
        <v>0</v>
      </c>
      <c r="BF1304" s="26">
        <f t="shared" si="6351"/>
        <v>0</v>
      </c>
      <c r="BG1304" s="26">
        <f t="shared" si="6352"/>
        <v>0</v>
      </c>
      <c r="BH1304" s="26">
        <f t="shared" si="6353"/>
        <v>0</v>
      </c>
      <c r="BI1304" s="26">
        <f t="shared" si="6354"/>
        <v>0</v>
      </c>
      <c r="BJ1304" s="26">
        <f t="shared" si="6355"/>
        <v>0</v>
      </c>
      <c r="BK1304" s="26">
        <f t="shared" si="6356"/>
        <v>0</v>
      </c>
      <c r="BL1304" s="26">
        <f t="shared" si="6057"/>
        <v>2237</v>
      </c>
      <c r="BM1304" s="26">
        <f t="shared" si="6357"/>
        <v>0</v>
      </c>
      <c r="BN1304" s="53">
        <f t="shared" si="6055"/>
        <v>2237</v>
      </c>
      <c r="BO1304" s="26">
        <f t="shared" si="6058"/>
        <v>2069.9</v>
      </c>
      <c r="BP1304" s="26">
        <f t="shared" si="6358"/>
        <v>0</v>
      </c>
      <c r="BQ1304" s="53">
        <f t="shared" si="6056"/>
        <v>2069.9</v>
      </c>
      <c r="BR1304" s="52">
        <f t="shared" si="6059"/>
        <v>2069.9</v>
      </c>
      <c r="BS1304" s="26">
        <f t="shared" si="6358"/>
        <v>0</v>
      </c>
      <c r="BT1304" s="27"/>
    </row>
    <row r="1305" spans="1:73" x14ac:dyDescent="0.3">
      <c r="A1305" s="67" t="s">
        <v>514</v>
      </c>
      <c r="B1305" s="67" t="s">
        <v>62</v>
      </c>
      <c r="C1305" s="67" t="s">
        <v>142</v>
      </c>
      <c r="D1305" s="67" t="s">
        <v>56</v>
      </c>
      <c r="E1305" s="71"/>
      <c r="F1305" s="68" t="s">
        <v>57</v>
      </c>
      <c r="G1305" s="26">
        <f t="shared" ref="G1305:L1305" si="6359">G1308+G1310</f>
        <v>2027.6</v>
      </c>
      <c r="H1305" s="26">
        <f t="shared" si="6359"/>
        <v>2069.9</v>
      </c>
      <c r="I1305" s="26">
        <f t="shared" si="6359"/>
        <v>2069.9</v>
      </c>
      <c r="J1305" s="26">
        <f t="shared" si="6359"/>
        <v>0</v>
      </c>
      <c r="K1305" s="26">
        <f t="shared" si="6359"/>
        <v>0</v>
      </c>
      <c r="L1305" s="26">
        <f t="shared" si="6359"/>
        <v>0</v>
      </c>
      <c r="M1305" s="26">
        <f t="shared" si="6185"/>
        <v>2027.6</v>
      </c>
      <c r="N1305" s="26">
        <f t="shared" si="6186"/>
        <v>2069.9</v>
      </c>
      <c r="O1305" s="26">
        <f t="shared" si="6187"/>
        <v>2069.9</v>
      </c>
      <c r="P1305" s="26">
        <f t="shared" ref="P1305:AB1305" si="6360">P1308+P1310</f>
        <v>0</v>
      </c>
      <c r="Q1305" s="26">
        <f t="shared" si="6360"/>
        <v>0</v>
      </c>
      <c r="R1305" s="26">
        <f t="shared" si="6360"/>
        <v>0</v>
      </c>
      <c r="S1305" s="26">
        <f t="shared" si="6360"/>
        <v>0</v>
      </c>
      <c r="T1305" s="26">
        <f t="shared" si="6360"/>
        <v>0</v>
      </c>
      <c r="U1305" s="26">
        <f t="shared" si="6360"/>
        <v>0</v>
      </c>
      <c r="V1305" s="26">
        <f t="shared" si="6360"/>
        <v>0</v>
      </c>
      <c r="W1305" s="26">
        <f t="shared" si="6360"/>
        <v>0</v>
      </c>
      <c r="X1305" s="26">
        <f t="shared" si="6360"/>
        <v>0</v>
      </c>
      <c r="Y1305" s="26">
        <f t="shared" si="6360"/>
        <v>0</v>
      </c>
      <c r="Z1305" s="26">
        <f t="shared" si="6360"/>
        <v>0</v>
      </c>
      <c r="AA1305" s="26">
        <f t="shared" si="6360"/>
        <v>0</v>
      </c>
      <c r="AB1305" s="26">
        <f t="shared" si="6360"/>
        <v>0</v>
      </c>
      <c r="AC1305" s="26">
        <f t="shared" si="6062"/>
        <v>2027.6</v>
      </c>
      <c r="AD1305" s="26">
        <f t="shared" si="6063"/>
        <v>2069.9</v>
      </c>
      <c r="AE1305" s="26">
        <f t="shared" si="6064"/>
        <v>2069.9</v>
      </c>
      <c r="AF1305" s="26">
        <f>AF1308+AF1310</f>
        <v>0</v>
      </c>
      <c r="AG1305" s="26">
        <f t="shared" si="6065"/>
        <v>2027.6</v>
      </c>
      <c r="AH1305" s="26">
        <f t="shared" si="6066"/>
        <v>2069.9</v>
      </c>
      <c r="AI1305" s="26">
        <f t="shared" si="6067"/>
        <v>2069.9</v>
      </c>
      <c r="AJ1305" s="26">
        <f t="shared" ref="AJ1305:AR1305" si="6361">AJ1308+AJ1310</f>
        <v>0</v>
      </c>
      <c r="AK1305" s="26">
        <f t="shared" si="6361"/>
        <v>0</v>
      </c>
      <c r="AL1305" s="26">
        <f t="shared" si="6361"/>
        <v>0</v>
      </c>
      <c r="AM1305" s="26">
        <f t="shared" si="6361"/>
        <v>0</v>
      </c>
      <c r="AN1305" s="26">
        <f t="shared" si="6361"/>
        <v>0</v>
      </c>
      <c r="AO1305" s="26">
        <f t="shared" si="6361"/>
        <v>0</v>
      </c>
      <c r="AP1305" s="26">
        <f t="shared" si="6361"/>
        <v>0</v>
      </c>
      <c r="AQ1305" s="26">
        <f t="shared" si="6361"/>
        <v>0</v>
      </c>
      <c r="AR1305" s="26">
        <f t="shared" si="6361"/>
        <v>0</v>
      </c>
      <c r="AS1305" s="26">
        <f t="shared" si="6126"/>
        <v>2027.6</v>
      </c>
      <c r="AT1305" s="26">
        <f t="shared" si="6127"/>
        <v>2069.9</v>
      </c>
      <c r="AU1305" s="26">
        <f t="shared" si="6128"/>
        <v>2069.9</v>
      </c>
      <c r="AV1305" s="26">
        <f>AV1308+AV1310</f>
        <v>0</v>
      </c>
      <c r="AW1305" s="26">
        <f>AW1308+AW1310</f>
        <v>0</v>
      </c>
      <c r="AX1305" s="26">
        <f>AX1308+AX1310</f>
        <v>0</v>
      </c>
      <c r="AY1305" s="26">
        <f t="shared" si="6129"/>
        <v>2027.6</v>
      </c>
      <c r="AZ1305" s="26">
        <f t="shared" si="6130"/>
        <v>2069.9</v>
      </c>
      <c r="BA1305" s="26">
        <f t="shared" si="6131"/>
        <v>2069.9</v>
      </c>
      <c r="BB1305" s="26">
        <f t="shared" ref="BB1305:BK1305" si="6362">BB1308+BB1310+BB1306</f>
        <v>0</v>
      </c>
      <c r="BC1305" s="26">
        <f t="shared" si="6362"/>
        <v>0</v>
      </c>
      <c r="BD1305" s="26">
        <f t="shared" si="6362"/>
        <v>209.4</v>
      </c>
      <c r="BE1305" s="26">
        <f t="shared" si="6362"/>
        <v>0</v>
      </c>
      <c r="BF1305" s="26">
        <f t="shared" si="6362"/>
        <v>0</v>
      </c>
      <c r="BG1305" s="26">
        <f t="shared" si="6362"/>
        <v>0</v>
      </c>
      <c r="BH1305" s="26">
        <f t="shared" si="6362"/>
        <v>0</v>
      </c>
      <c r="BI1305" s="26">
        <f t="shared" si="6362"/>
        <v>0</v>
      </c>
      <c r="BJ1305" s="26">
        <f t="shared" si="6362"/>
        <v>0</v>
      </c>
      <c r="BK1305" s="26">
        <f t="shared" si="6362"/>
        <v>0</v>
      </c>
      <c r="BL1305" s="26">
        <f t="shared" si="6057"/>
        <v>2237</v>
      </c>
      <c r="BM1305" s="26">
        <f>BM1308+BM1310+BM1306</f>
        <v>0</v>
      </c>
      <c r="BN1305" s="53">
        <f t="shared" si="6055"/>
        <v>2237</v>
      </c>
      <c r="BO1305" s="26">
        <f t="shared" si="6058"/>
        <v>2069.9</v>
      </c>
      <c r="BP1305" s="26">
        <f>BP1308+BP1310+BP1306</f>
        <v>0</v>
      </c>
      <c r="BQ1305" s="53">
        <f t="shared" si="6056"/>
        <v>2069.9</v>
      </c>
      <c r="BR1305" s="52">
        <f t="shared" si="6059"/>
        <v>2069.9</v>
      </c>
      <c r="BS1305" s="26">
        <f>BS1308+BS1310+BS1306</f>
        <v>0</v>
      </c>
      <c r="BT1305" s="27"/>
    </row>
    <row r="1306" spans="1:73" ht="62.4" x14ac:dyDescent="0.3">
      <c r="A1306" s="67" t="s">
        <v>514</v>
      </c>
      <c r="B1306" s="67" t="s">
        <v>62</v>
      </c>
      <c r="C1306" s="67" t="s">
        <v>142</v>
      </c>
      <c r="D1306" s="67" t="s">
        <v>504</v>
      </c>
      <c r="E1306" s="71"/>
      <c r="F1306" s="68" t="s">
        <v>505</v>
      </c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>
        <f t="shared" ref="BB1306:BK1306" si="6363">BB1307</f>
        <v>0</v>
      </c>
      <c r="BC1306" s="26">
        <f t="shared" si="6363"/>
        <v>0</v>
      </c>
      <c r="BD1306" s="26">
        <f t="shared" si="6363"/>
        <v>209.4</v>
      </c>
      <c r="BE1306" s="26">
        <f t="shared" si="6363"/>
        <v>0</v>
      </c>
      <c r="BF1306" s="26">
        <f t="shared" si="6363"/>
        <v>0</v>
      </c>
      <c r="BG1306" s="26">
        <f t="shared" si="6363"/>
        <v>0</v>
      </c>
      <c r="BH1306" s="26">
        <f t="shared" si="6363"/>
        <v>0</v>
      </c>
      <c r="BI1306" s="26">
        <f t="shared" si="6363"/>
        <v>0</v>
      </c>
      <c r="BJ1306" s="26">
        <f t="shared" si="6363"/>
        <v>0</v>
      </c>
      <c r="BK1306" s="26">
        <f t="shared" si="6363"/>
        <v>0</v>
      </c>
      <c r="BL1306" s="26">
        <f t="shared" si="6057"/>
        <v>209.4</v>
      </c>
      <c r="BM1306" s="26">
        <f>BM1307</f>
        <v>0</v>
      </c>
      <c r="BN1306" s="53">
        <f t="shared" si="6055"/>
        <v>209.4</v>
      </c>
      <c r="BO1306" s="26">
        <f t="shared" si="6058"/>
        <v>0</v>
      </c>
      <c r="BP1306" s="26">
        <f>BP1307</f>
        <v>0</v>
      </c>
      <c r="BQ1306" s="53">
        <f t="shared" si="6056"/>
        <v>0</v>
      </c>
      <c r="BR1306" s="52">
        <f t="shared" si="6059"/>
        <v>0</v>
      </c>
      <c r="BS1306" s="26">
        <f>BS1307</f>
        <v>0</v>
      </c>
      <c r="BT1306" s="27"/>
    </row>
    <row r="1307" spans="1:73" ht="31.2" x14ac:dyDescent="0.3">
      <c r="A1307" s="67" t="s">
        <v>514</v>
      </c>
      <c r="B1307" s="67" t="s">
        <v>62</v>
      </c>
      <c r="C1307" s="67" t="s">
        <v>142</v>
      </c>
      <c r="D1307" s="67" t="s">
        <v>504</v>
      </c>
      <c r="E1307" s="73" t="s">
        <v>38</v>
      </c>
      <c r="F1307" s="68" t="s">
        <v>39</v>
      </c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>
        <v>209.4</v>
      </c>
      <c r="BE1307" s="26"/>
      <c r="BF1307" s="26"/>
      <c r="BG1307" s="26"/>
      <c r="BH1307" s="26"/>
      <c r="BI1307" s="26"/>
      <c r="BJ1307" s="26"/>
      <c r="BK1307" s="26"/>
      <c r="BL1307" s="26">
        <f t="shared" si="6057"/>
        <v>209.4</v>
      </c>
      <c r="BM1307" s="26"/>
      <c r="BN1307" s="53">
        <f t="shared" si="6055"/>
        <v>209.4</v>
      </c>
      <c r="BO1307" s="26">
        <f t="shared" si="6058"/>
        <v>0</v>
      </c>
      <c r="BP1307" s="26"/>
      <c r="BQ1307" s="53">
        <f t="shared" si="6056"/>
        <v>0</v>
      </c>
      <c r="BR1307" s="52">
        <f t="shared" si="6059"/>
        <v>0</v>
      </c>
      <c r="BS1307" s="26"/>
      <c r="BT1307" s="27"/>
    </row>
    <row r="1308" spans="1:73" ht="31.2" x14ac:dyDescent="0.3">
      <c r="A1308" s="67" t="s">
        <v>514</v>
      </c>
      <c r="B1308" s="67" t="s">
        <v>62</v>
      </c>
      <c r="C1308" s="67" t="s">
        <v>142</v>
      </c>
      <c r="D1308" s="67" t="s">
        <v>144</v>
      </c>
      <c r="E1308" s="71"/>
      <c r="F1308" s="68" t="s">
        <v>145</v>
      </c>
      <c r="G1308" s="26">
        <f t="shared" ref="G1308:L1308" si="6364">G1309</f>
        <v>365.5</v>
      </c>
      <c r="H1308" s="26">
        <f t="shared" si="6364"/>
        <v>365.5</v>
      </c>
      <c r="I1308" s="26">
        <f t="shared" si="6364"/>
        <v>365.5</v>
      </c>
      <c r="J1308" s="26">
        <f t="shared" si="6364"/>
        <v>0</v>
      </c>
      <c r="K1308" s="26">
        <f t="shared" si="6364"/>
        <v>0</v>
      </c>
      <c r="L1308" s="26">
        <f t="shared" si="6364"/>
        <v>0</v>
      </c>
      <c r="M1308" s="26">
        <f t="shared" si="6185"/>
        <v>365.5</v>
      </c>
      <c r="N1308" s="26">
        <f t="shared" si="6186"/>
        <v>365.5</v>
      </c>
      <c r="O1308" s="26">
        <f t="shared" si="6187"/>
        <v>365.5</v>
      </c>
      <c r="P1308" s="26">
        <f t="shared" ref="P1308:AB1308" si="6365">P1309</f>
        <v>0</v>
      </c>
      <c r="Q1308" s="26">
        <f t="shared" si="6365"/>
        <v>0</v>
      </c>
      <c r="R1308" s="26">
        <f t="shared" si="6365"/>
        <v>0</v>
      </c>
      <c r="S1308" s="26">
        <f t="shared" si="6365"/>
        <v>0</v>
      </c>
      <c r="T1308" s="26">
        <f t="shared" si="6365"/>
        <v>0</v>
      </c>
      <c r="U1308" s="26">
        <f t="shared" si="6365"/>
        <v>0</v>
      </c>
      <c r="V1308" s="26">
        <f t="shared" si="6365"/>
        <v>0</v>
      </c>
      <c r="W1308" s="26">
        <f t="shared" si="6365"/>
        <v>0</v>
      </c>
      <c r="X1308" s="26">
        <f t="shared" si="6365"/>
        <v>0</v>
      </c>
      <c r="Y1308" s="26">
        <f t="shared" si="6365"/>
        <v>0</v>
      </c>
      <c r="Z1308" s="26">
        <f t="shared" si="6365"/>
        <v>0</v>
      </c>
      <c r="AA1308" s="26">
        <f t="shared" si="6365"/>
        <v>0</v>
      </c>
      <c r="AB1308" s="26">
        <f t="shared" si="6365"/>
        <v>0</v>
      </c>
      <c r="AC1308" s="26">
        <f t="shared" si="6062"/>
        <v>365.5</v>
      </c>
      <c r="AD1308" s="26">
        <f t="shared" si="6063"/>
        <v>365.5</v>
      </c>
      <c r="AE1308" s="26">
        <f t="shared" si="6064"/>
        <v>365.5</v>
      </c>
      <c r="AF1308" s="26">
        <f>AF1309</f>
        <v>0</v>
      </c>
      <c r="AG1308" s="26">
        <f t="shared" si="6065"/>
        <v>365.5</v>
      </c>
      <c r="AH1308" s="26">
        <f t="shared" si="6066"/>
        <v>365.5</v>
      </c>
      <c r="AI1308" s="26">
        <f t="shared" si="6067"/>
        <v>365.5</v>
      </c>
      <c r="AJ1308" s="26">
        <f t="shared" ref="AJ1308:AR1308" si="6366">AJ1309</f>
        <v>0</v>
      </c>
      <c r="AK1308" s="26">
        <f t="shared" si="6366"/>
        <v>0</v>
      </c>
      <c r="AL1308" s="26">
        <f t="shared" si="6366"/>
        <v>0</v>
      </c>
      <c r="AM1308" s="26">
        <f t="shared" si="6366"/>
        <v>0</v>
      </c>
      <c r="AN1308" s="26">
        <f t="shared" si="6366"/>
        <v>0</v>
      </c>
      <c r="AO1308" s="26">
        <f t="shared" si="6366"/>
        <v>0</v>
      </c>
      <c r="AP1308" s="26">
        <f t="shared" si="6366"/>
        <v>0</v>
      </c>
      <c r="AQ1308" s="26">
        <f t="shared" si="6366"/>
        <v>0</v>
      </c>
      <c r="AR1308" s="26">
        <f t="shared" si="6366"/>
        <v>0</v>
      </c>
      <c r="AS1308" s="26">
        <f t="shared" si="6126"/>
        <v>365.5</v>
      </c>
      <c r="AT1308" s="26">
        <f t="shared" si="6127"/>
        <v>365.5</v>
      </c>
      <c r="AU1308" s="26">
        <f t="shared" si="6128"/>
        <v>365.5</v>
      </c>
      <c r="AV1308" s="26">
        <f>AV1309</f>
        <v>0</v>
      </c>
      <c r="AW1308" s="26">
        <f>AW1309</f>
        <v>0</v>
      </c>
      <c r="AX1308" s="26">
        <f>AX1309</f>
        <v>0</v>
      </c>
      <c r="AY1308" s="26">
        <f t="shared" si="6129"/>
        <v>365.5</v>
      </c>
      <c r="AZ1308" s="26">
        <f t="shared" si="6130"/>
        <v>365.5</v>
      </c>
      <c r="BA1308" s="26">
        <f t="shared" si="6131"/>
        <v>365.5</v>
      </c>
      <c r="BB1308" s="26">
        <f t="shared" ref="BB1308:BK1308" si="6367">BB1309</f>
        <v>0</v>
      </c>
      <c r="BC1308" s="26">
        <f t="shared" si="6367"/>
        <v>0</v>
      </c>
      <c r="BD1308" s="26">
        <f t="shared" si="6367"/>
        <v>0</v>
      </c>
      <c r="BE1308" s="26">
        <f t="shared" si="6367"/>
        <v>0</v>
      </c>
      <c r="BF1308" s="26">
        <f t="shared" si="6367"/>
        <v>0</v>
      </c>
      <c r="BG1308" s="26">
        <f t="shared" si="6367"/>
        <v>0</v>
      </c>
      <c r="BH1308" s="26">
        <f t="shared" si="6367"/>
        <v>0</v>
      </c>
      <c r="BI1308" s="26">
        <f t="shared" si="6367"/>
        <v>0</v>
      </c>
      <c r="BJ1308" s="26">
        <f t="shared" si="6367"/>
        <v>0</v>
      </c>
      <c r="BK1308" s="26">
        <f t="shared" si="6367"/>
        <v>0</v>
      </c>
      <c r="BL1308" s="26">
        <f t="shared" si="6057"/>
        <v>365.5</v>
      </c>
      <c r="BM1308" s="26">
        <f>BM1309</f>
        <v>0</v>
      </c>
      <c r="BN1308" s="53">
        <f t="shared" si="6055"/>
        <v>365.5</v>
      </c>
      <c r="BO1308" s="26">
        <f t="shared" si="6058"/>
        <v>365.5</v>
      </c>
      <c r="BP1308" s="26">
        <f>BP1309</f>
        <v>0</v>
      </c>
      <c r="BQ1308" s="53">
        <f t="shared" si="6056"/>
        <v>365.5</v>
      </c>
      <c r="BR1308" s="52">
        <f t="shared" si="6059"/>
        <v>365.5</v>
      </c>
      <c r="BS1308" s="26">
        <f>BS1309</f>
        <v>0</v>
      </c>
      <c r="BT1308" s="27"/>
    </row>
    <row r="1309" spans="1:73" ht="31.2" x14ac:dyDescent="0.3">
      <c r="A1309" s="67" t="s">
        <v>514</v>
      </c>
      <c r="B1309" s="67" t="s">
        <v>62</v>
      </c>
      <c r="C1309" s="67" t="s">
        <v>142</v>
      </c>
      <c r="D1309" s="67" t="s">
        <v>144</v>
      </c>
      <c r="E1309" s="67" t="s">
        <v>38</v>
      </c>
      <c r="F1309" s="68" t="s">
        <v>39</v>
      </c>
      <c r="G1309" s="26">
        <v>365.5</v>
      </c>
      <c r="H1309" s="26">
        <v>365.5</v>
      </c>
      <c r="I1309" s="26">
        <v>365.5</v>
      </c>
      <c r="J1309" s="26"/>
      <c r="K1309" s="26"/>
      <c r="L1309" s="26"/>
      <c r="M1309" s="26">
        <f t="shared" si="6185"/>
        <v>365.5</v>
      </c>
      <c r="N1309" s="26">
        <f t="shared" si="6186"/>
        <v>365.5</v>
      </c>
      <c r="O1309" s="26">
        <f t="shared" si="6187"/>
        <v>365.5</v>
      </c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>
        <f t="shared" si="6062"/>
        <v>365.5</v>
      </c>
      <c r="AD1309" s="26">
        <f t="shared" si="6063"/>
        <v>365.5</v>
      </c>
      <c r="AE1309" s="26">
        <f t="shared" si="6064"/>
        <v>365.5</v>
      </c>
      <c r="AF1309" s="26"/>
      <c r="AG1309" s="26">
        <f t="shared" si="6065"/>
        <v>365.5</v>
      </c>
      <c r="AH1309" s="26">
        <f t="shared" si="6066"/>
        <v>365.5</v>
      </c>
      <c r="AI1309" s="26">
        <f t="shared" si="6067"/>
        <v>365.5</v>
      </c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>
        <f t="shared" si="6126"/>
        <v>365.5</v>
      </c>
      <c r="AT1309" s="26">
        <f t="shared" si="6127"/>
        <v>365.5</v>
      </c>
      <c r="AU1309" s="26">
        <f t="shared" si="6128"/>
        <v>365.5</v>
      </c>
      <c r="AV1309" s="26"/>
      <c r="AW1309" s="26"/>
      <c r="AX1309" s="26"/>
      <c r="AY1309" s="26">
        <f t="shared" si="6129"/>
        <v>365.5</v>
      </c>
      <c r="AZ1309" s="26">
        <f t="shared" si="6130"/>
        <v>365.5</v>
      </c>
      <c r="BA1309" s="26">
        <f t="shared" si="6131"/>
        <v>365.5</v>
      </c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>
        <f t="shared" si="6057"/>
        <v>365.5</v>
      </c>
      <c r="BM1309" s="26"/>
      <c r="BN1309" s="53">
        <f t="shared" si="6055"/>
        <v>365.5</v>
      </c>
      <c r="BO1309" s="26">
        <f t="shared" si="6058"/>
        <v>365.5</v>
      </c>
      <c r="BP1309" s="26"/>
      <c r="BQ1309" s="53">
        <f t="shared" si="6056"/>
        <v>365.5</v>
      </c>
      <c r="BR1309" s="52">
        <f t="shared" si="6059"/>
        <v>365.5</v>
      </c>
      <c r="BS1309" s="26"/>
      <c r="BT1309" s="27"/>
    </row>
    <row r="1310" spans="1:73" ht="46.8" x14ac:dyDescent="0.3">
      <c r="A1310" s="67" t="s">
        <v>514</v>
      </c>
      <c r="B1310" s="67" t="s">
        <v>62</v>
      </c>
      <c r="C1310" s="67" t="s">
        <v>142</v>
      </c>
      <c r="D1310" s="67" t="s">
        <v>458</v>
      </c>
      <c r="E1310" s="71"/>
      <c r="F1310" s="68" t="s">
        <v>459</v>
      </c>
      <c r="G1310" s="26">
        <f t="shared" ref="G1310:L1310" si="6368">G1311+G1312</f>
        <v>1662.1</v>
      </c>
      <c r="H1310" s="26">
        <f t="shared" si="6368"/>
        <v>1704.4</v>
      </c>
      <c r="I1310" s="26">
        <f t="shared" si="6368"/>
        <v>1704.4</v>
      </c>
      <c r="J1310" s="26">
        <f t="shared" si="6368"/>
        <v>0</v>
      </c>
      <c r="K1310" s="26">
        <f t="shared" si="6368"/>
        <v>0</v>
      </c>
      <c r="L1310" s="26">
        <f t="shared" si="6368"/>
        <v>0</v>
      </c>
      <c r="M1310" s="26">
        <f t="shared" si="6185"/>
        <v>1662.1</v>
      </c>
      <c r="N1310" s="26">
        <f t="shared" si="6186"/>
        <v>1704.4</v>
      </c>
      <c r="O1310" s="26">
        <f t="shared" si="6187"/>
        <v>1704.4</v>
      </c>
      <c r="P1310" s="26">
        <f t="shared" ref="P1310:AB1310" si="6369">P1311+P1312</f>
        <v>0</v>
      </c>
      <c r="Q1310" s="26">
        <f t="shared" si="6369"/>
        <v>0</v>
      </c>
      <c r="R1310" s="26">
        <f t="shared" si="6369"/>
        <v>0</v>
      </c>
      <c r="S1310" s="26">
        <f t="shared" si="6369"/>
        <v>0</v>
      </c>
      <c r="T1310" s="26">
        <f t="shared" si="6369"/>
        <v>0</v>
      </c>
      <c r="U1310" s="26">
        <f t="shared" si="6369"/>
        <v>0</v>
      </c>
      <c r="V1310" s="26">
        <f t="shared" si="6369"/>
        <v>0</v>
      </c>
      <c r="W1310" s="26">
        <f t="shared" si="6369"/>
        <v>0</v>
      </c>
      <c r="X1310" s="26">
        <f t="shared" si="6369"/>
        <v>0</v>
      </c>
      <c r="Y1310" s="26">
        <f t="shared" si="6369"/>
        <v>0</v>
      </c>
      <c r="Z1310" s="26">
        <f t="shared" si="6369"/>
        <v>0</v>
      </c>
      <c r="AA1310" s="26">
        <f t="shared" si="6369"/>
        <v>0</v>
      </c>
      <c r="AB1310" s="26">
        <f t="shared" si="6369"/>
        <v>0</v>
      </c>
      <c r="AC1310" s="26">
        <f t="shared" si="6062"/>
        <v>1662.1</v>
      </c>
      <c r="AD1310" s="26">
        <f t="shared" si="6063"/>
        <v>1704.4</v>
      </c>
      <c r="AE1310" s="26">
        <f t="shared" si="6064"/>
        <v>1704.4</v>
      </c>
      <c r="AF1310" s="26">
        <f>AF1311+AF1312</f>
        <v>0</v>
      </c>
      <c r="AG1310" s="26">
        <f t="shared" si="6065"/>
        <v>1662.1</v>
      </c>
      <c r="AH1310" s="26">
        <f t="shared" si="6066"/>
        <v>1704.4</v>
      </c>
      <c r="AI1310" s="26">
        <f t="shared" si="6067"/>
        <v>1704.4</v>
      </c>
      <c r="AJ1310" s="26">
        <f t="shared" ref="AJ1310:AR1310" si="6370">AJ1311+AJ1312</f>
        <v>0</v>
      </c>
      <c r="AK1310" s="26">
        <f t="shared" si="6370"/>
        <v>0</v>
      </c>
      <c r="AL1310" s="26">
        <f t="shared" si="6370"/>
        <v>0</v>
      </c>
      <c r="AM1310" s="26">
        <f t="shared" si="6370"/>
        <v>0</v>
      </c>
      <c r="AN1310" s="26">
        <f t="shared" si="6370"/>
        <v>0</v>
      </c>
      <c r="AO1310" s="26">
        <f t="shared" si="6370"/>
        <v>0</v>
      </c>
      <c r="AP1310" s="26">
        <f t="shared" si="6370"/>
        <v>0</v>
      </c>
      <c r="AQ1310" s="26">
        <f t="shared" si="6370"/>
        <v>0</v>
      </c>
      <c r="AR1310" s="26">
        <f t="shared" si="6370"/>
        <v>0</v>
      </c>
      <c r="AS1310" s="26">
        <f t="shared" si="6126"/>
        <v>1662.1</v>
      </c>
      <c r="AT1310" s="26">
        <f t="shared" si="6127"/>
        <v>1704.4</v>
      </c>
      <c r="AU1310" s="26">
        <f t="shared" si="6128"/>
        <v>1704.4</v>
      </c>
      <c r="AV1310" s="26">
        <f>AV1311+AV1312</f>
        <v>0</v>
      </c>
      <c r="AW1310" s="26">
        <f>AW1311+AW1312</f>
        <v>0</v>
      </c>
      <c r="AX1310" s="26">
        <f>AX1311+AX1312</f>
        <v>0</v>
      </c>
      <c r="AY1310" s="26">
        <f t="shared" si="6129"/>
        <v>1662.1</v>
      </c>
      <c r="AZ1310" s="26">
        <f t="shared" si="6130"/>
        <v>1704.4</v>
      </c>
      <c r="BA1310" s="26">
        <f t="shared" si="6131"/>
        <v>1704.4</v>
      </c>
      <c r="BB1310" s="26">
        <f t="shared" ref="BB1310:BK1310" si="6371">BB1311+BB1312</f>
        <v>0</v>
      </c>
      <c r="BC1310" s="26">
        <f t="shared" si="6371"/>
        <v>0</v>
      </c>
      <c r="BD1310" s="26">
        <f t="shared" si="6371"/>
        <v>0</v>
      </c>
      <c r="BE1310" s="26">
        <f t="shared" si="6371"/>
        <v>0</v>
      </c>
      <c r="BF1310" s="26">
        <f t="shared" si="6371"/>
        <v>0</v>
      </c>
      <c r="BG1310" s="26">
        <f t="shared" si="6371"/>
        <v>0</v>
      </c>
      <c r="BH1310" s="26">
        <f t="shared" si="6371"/>
        <v>0</v>
      </c>
      <c r="BI1310" s="26">
        <f t="shared" si="6371"/>
        <v>0</v>
      </c>
      <c r="BJ1310" s="26">
        <f t="shared" si="6371"/>
        <v>0</v>
      </c>
      <c r="BK1310" s="26">
        <f t="shared" si="6371"/>
        <v>0</v>
      </c>
      <c r="BL1310" s="26">
        <f t="shared" si="6057"/>
        <v>1662.1</v>
      </c>
      <c r="BM1310" s="26">
        <f>BM1311+BM1312</f>
        <v>0</v>
      </c>
      <c r="BN1310" s="53">
        <f t="shared" si="6055"/>
        <v>1662.1</v>
      </c>
      <c r="BO1310" s="26">
        <f t="shared" si="6058"/>
        <v>1704.4</v>
      </c>
      <c r="BP1310" s="26">
        <f>BP1311+BP1312</f>
        <v>0</v>
      </c>
      <c r="BQ1310" s="53">
        <f t="shared" si="6056"/>
        <v>1704.4</v>
      </c>
      <c r="BR1310" s="52">
        <f t="shared" si="6059"/>
        <v>1704.4</v>
      </c>
      <c r="BS1310" s="26">
        <f>BS1311+BS1312</f>
        <v>0</v>
      </c>
      <c r="BT1310" s="27"/>
    </row>
    <row r="1311" spans="1:73" ht="78" x14ac:dyDescent="0.3">
      <c r="A1311" s="67" t="s">
        <v>514</v>
      </c>
      <c r="B1311" s="67" t="s">
        <v>62</v>
      </c>
      <c r="C1311" s="67" t="s">
        <v>142</v>
      </c>
      <c r="D1311" s="67" t="s">
        <v>458</v>
      </c>
      <c r="E1311" s="67" t="s">
        <v>50</v>
      </c>
      <c r="F1311" s="68" t="s">
        <v>51</v>
      </c>
      <c r="G1311" s="26">
        <v>1374.2</v>
      </c>
      <c r="H1311" s="26">
        <v>1412.9</v>
      </c>
      <c r="I1311" s="26">
        <v>1412.9</v>
      </c>
      <c r="J1311" s="26"/>
      <c r="K1311" s="26"/>
      <c r="L1311" s="26"/>
      <c r="M1311" s="26">
        <f t="shared" si="6185"/>
        <v>1374.2</v>
      </c>
      <c r="N1311" s="26">
        <f t="shared" si="6186"/>
        <v>1412.9</v>
      </c>
      <c r="O1311" s="26">
        <f t="shared" si="6187"/>
        <v>1412.9</v>
      </c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>
        <f t="shared" si="6062"/>
        <v>1374.2</v>
      </c>
      <c r="AD1311" s="26">
        <f t="shared" si="6063"/>
        <v>1412.9</v>
      </c>
      <c r="AE1311" s="26">
        <f t="shared" si="6064"/>
        <v>1412.9</v>
      </c>
      <c r="AF1311" s="26"/>
      <c r="AG1311" s="26">
        <f t="shared" si="6065"/>
        <v>1374.2</v>
      </c>
      <c r="AH1311" s="26">
        <f t="shared" si="6066"/>
        <v>1412.9</v>
      </c>
      <c r="AI1311" s="26">
        <f t="shared" si="6067"/>
        <v>1412.9</v>
      </c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>
        <f t="shared" si="6126"/>
        <v>1374.2</v>
      </c>
      <c r="AT1311" s="26">
        <f t="shared" si="6127"/>
        <v>1412.9</v>
      </c>
      <c r="AU1311" s="26">
        <f t="shared" si="6128"/>
        <v>1412.9</v>
      </c>
      <c r="AV1311" s="26"/>
      <c r="AW1311" s="26"/>
      <c r="AX1311" s="26"/>
      <c r="AY1311" s="26">
        <f t="shared" si="6129"/>
        <v>1374.2</v>
      </c>
      <c r="AZ1311" s="26">
        <f t="shared" si="6130"/>
        <v>1412.9</v>
      </c>
      <c r="BA1311" s="26">
        <f t="shared" si="6131"/>
        <v>1412.9</v>
      </c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>
        <f t="shared" si="6057"/>
        <v>1374.2</v>
      </c>
      <c r="BM1311" s="26"/>
      <c r="BN1311" s="53">
        <f t="shared" si="6055"/>
        <v>1374.2</v>
      </c>
      <c r="BO1311" s="26">
        <f t="shared" si="6058"/>
        <v>1412.9</v>
      </c>
      <c r="BP1311" s="26"/>
      <c r="BQ1311" s="53">
        <f t="shared" si="6056"/>
        <v>1412.9</v>
      </c>
      <c r="BR1311" s="52">
        <f t="shared" si="6059"/>
        <v>1412.9</v>
      </c>
      <c r="BS1311" s="26"/>
      <c r="BT1311" s="27"/>
    </row>
    <row r="1312" spans="1:73" ht="31.2" x14ac:dyDescent="0.3">
      <c r="A1312" s="67" t="s">
        <v>514</v>
      </c>
      <c r="B1312" s="67" t="s">
        <v>62</v>
      </c>
      <c r="C1312" s="67" t="s">
        <v>142</v>
      </c>
      <c r="D1312" s="67" t="s">
        <v>458</v>
      </c>
      <c r="E1312" s="67" t="s">
        <v>38</v>
      </c>
      <c r="F1312" s="68" t="s">
        <v>39</v>
      </c>
      <c r="G1312" s="26">
        <v>287.89999999999998</v>
      </c>
      <c r="H1312" s="26">
        <v>291.5</v>
      </c>
      <c r="I1312" s="26">
        <v>291.5</v>
      </c>
      <c r="J1312" s="26"/>
      <c r="K1312" s="26"/>
      <c r="L1312" s="26"/>
      <c r="M1312" s="26">
        <f t="shared" si="6185"/>
        <v>287.89999999999998</v>
      </c>
      <c r="N1312" s="26">
        <f t="shared" si="6186"/>
        <v>291.5</v>
      </c>
      <c r="O1312" s="26">
        <f t="shared" si="6187"/>
        <v>291.5</v>
      </c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>
        <f t="shared" si="6062"/>
        <v>287.89999999999998</v>
      </c>
      <c r="AD1312" s="26">
        <f t="shared" si="6063"/>
        <v>291.5</v>
      </c>
      <c r="AE1312" s="26">
        <f t="shared" si="6064"/>
        <v>291.5</v>
      </c>
      <c r="AF1312" s="26"/>
      <c r="AG1312" s="26">
        <f t="shared" si="6065"/>
        <v>287.89999999999998</v>
      </c>
      <c r="AH1312" s="26">
        <f t="shared" si="6066"/>
        <v>291.5</v>
      </c>
      <c r="AI1312" s="26">
        <f t="shared" si="6067"/>
        <v>291.5</v>
      </c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>
        <f t="shared" si="6126"/>
        <v>287.89999999999998</v>
      </c>
      <c r="AT1312" s="26">
        <f t="shared" si="6127"/>
        <v>291.5</v>
      </c>
      <c r="AU1312" s="26">
        <f t="shared" si="6128"/>
        <v>291.5</v>
      </c>
      <c r="AV1312" s="26"/>
      <c r="AW1312" s="26"/>
      <c r="AX1312" s="26"/>
      <c r="AY1312" s="26">
        <f t="shared" si="6129"/>
        <v>287.89999999999998</v>
      </c>
      <c r="AZ1312" s="26">
        <f t="shared" si="6130"/>
        <v>291.5</v>
      </c>
      <c r="BA1312" s="26">
        <f t="shared" si="6131"/>
        <v>291.5</v>
      </c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>
        <f t="shared" si="6057"/>
        <v>287.89999999999998</v>
      </c>
      <c r="BM1312" s="26"/>
      <c r="BN1312" s="53">
        <f t="shared" si="6055"/>
        <v>287.89999999999998</v>
      </c>
      <c r="BO1312" s="26">
        <f t="shared" si="6058"/>
        <v>291.5</v>
      </c>
      <c r="BP1312" s="26"/>
      <c r="BQ1312" s="53">
        <f t="shared" si="6056"/>
        <v>291.5</v>
      </c>
      <c r="BR1312" s="52">
        <f t="shared" si="6059"/>
        <v>291.5</v>
      </c>
      <c r="BS1312" s="26"/>
      <c r="BT1312" s="27"/>
    </row>
    <row r="1313" spans="1:73" s="81" customFormat="1" x14ac:dyDescent="0.3">
      <c r="A1313" s="63" t="s">
        <v>514</v>
      </c>
      <c r="B1313" s="63" t="s">
        <v>114</v>
      </c>
      <c r="C1313" s="63"/>
      <c r="D1313" s="63"/>
      <c r="E1313" s="63"/>
      <c r="F1313" s="64" t="s">
        <v>115</v>
      </c>
      <c r="G1313" s="17">
        <f t="shared" ref="G1313:L1313" si="6372">G1325+G1314</f>
        <v>16114.4</v>
      </c>
      <c r="H1313" s="17">
        <f t="shared" si="6372"/>
        <v>16114.4</v>
      </c>
      <c r="I1313" s="17">
        <f t="shared" si="6372"/>
        <v>16114.4</v>
      </c>
      <c r="J1313" s="17">
        <f t="shared" si="6372"/>
        <v>1363.5</v>
      </c>
      <c r="K1313" s="17">
        <f t="shared" si="6372"/>
        <v>1363.5</v>
      </c>
      <c r="L1313" s="17">
        <f t="shared" si="6372"/>
        <v>1363.5</v>
      </c>
      <c r="M1313" s="17">
        <f t="shared" si="6185"/>
        <v>17477.900000000001</v>
      </c>
      <c r="N1313" s="17">
        <f t="shared" si="6186"/>
        <v>17477.900000000001</v>
      </c>
      <c r="O1313" s="17">
        <f t="shared" si="6187"/>
        <v>17477.900000000001</v>
      </c>
      <c r="P1313" s="17">
        <f t="shared" ref="P1313:AB1313" si="6373">P1325+P1314</f>
        <v>0</v>
      </c>
      <c r="Q1313" s="17">
        <f t="shared" si="6373"/>
        <v>0</v>
      </c>
      <c r="R1313" s="17">
        <f t="shared" si="6373"/>
        <v>0</v>
      </c>
      <c r="S1313" s="17">
        <f t="shared" si="6373"/>
        <v>0</v>
      </c>
      <c r="T1313" s="17">
        <f t="shared" si="6373"/>
        <v>0</v>
      </c>
      <c r="U1313" s="17">
        <f t="shared" si="6373"/>
        <v>0</v>
      </c>
      <c r="V1313" s="17">
        <f t="shared" si="6373"/>
        <v>0</v>
      </c>
      <c r="W1313" s="17">
        <f t="shared" si="6373"/>
        <v>0</v>
      </c>
      <c r="X1313" s="17">
        <f t="shared" si="6373"/>
        <v>0</v>
      </c>
      <c r="Y1313" s="17">
        <f t="shared" si="6373"/>
        <v>0</v>
      </c>
      <c r="Z1313" s="17">
        <f t="shared" si="6373"/>
        <v>0</v>
      </c>
      <c r="AA1313" s="17">
        <f t="shared" si="6373"/>
        <v>0</v>
      </c>
      <c r="AB1313" s="17">
        <f t="shared" si="6373"/>
        <v>0</v>
      </c>
      <c r="AC1313" s="17">
        <f t="shared" si="6062"/>
        <v>17477.900000000001</v>
      </c>
      <c r="AD1313" s="17">
        <f t="shared" si="6063"/>
        <v>17477.900000000001</v>
      </c>
      <c r="AE1313" s="17">
        <f t="shared" si="6064"/>
        <v>17477.900000000001</v>
      </c>
      <c r="AF1313" s="17">
        <f>AF1325+AF1314</f>
        <v>0</v>
      </c>
      <c r="AG1313" s="17">
        <f t="shared" si="6065"/>
        <v>17477.900000000001</v>
      </c>
      <c r="AH1313" s="17">
        <f t="shared" si="6066"/>
        <v>17477.900000000001</v>
      </c>
      <c r="AI1313" s="17">
        <f t="shared" si="6067"/>
        <v>17477.900000000001</v>
      </c>
      <c r="AJ1313" s="17">
        <f t="shared" ref="AJ1313:AR1313" si="6374">AJ1325+AJ1314</f>
        <v>0</v>
      </c>
      <c r="AK1313" s="17">
        <f t="shared" si="6374"/>
        <v>0</v>
      </c>
      <c r="AL1313" s="17">
        <f t="shared" si="6374"/>
        <v>0</v>
      </c>
      <c r="AM1313" s="17">
        <f t="shared" si="6374"/>
        <v>0</v>
      </c>
      <c r="AN1313" s="17">
        <f t="shared" si="6374"/>
        <v>0</v>
      </c>
      <c r="AO1313" s="17">
        <f t="shared" si="6374"/>
        <v>0</v>
      </c>
      <c r="AP1313" s="17">
        <f t="shared" si="6374"/>
        <v>0</v>
      </c>
      <c r="AQ1313" s="17">
        <f t="shared" si="6374"/>
        <v>0</v>
      </c>
      <c r="AR1313" s="17">
        <f t="shared" si="6374"/>
        <v>0</v>
      </c>
      <c r="AS1313" s="17">
        <f t="shared" si="6126"/>
        <v>17477.900000000001</v>
      </c>
      <c r="AT1313" s="17">
        <f t="shared" si="6127"/>
        <v>17477.900000000001</v>
      </c>
      <c r="AU1313" s="17">
        <f t="shared" si="6128"/>
        <v>17477.900000000001</v>
      </c>
      <c r="AV1313" s="17">
        <f>AV1325+AV1314</f>
        <v>0</v>
      </c>
      <c r="AW1313" s="17">
        <f>AW1325+AW1314</f>
        <v>0</v>
      </c>
      <c r="AX1313" s="17">
        <f>AX1325+AX1314</f>
        <v>0</v>
      </c>
      <c r="AY1313" s="17">
        <f t="shared" si="6129"/>
        <v>17477.900000000001</v>
      </c>
      <c r="AZ1313" s="17">
        <f t="shared" si="6130"/>
        <v>17477.900000000001</v>
      </c>
      <c r="BA1313" s="17">
        <f t="shared" si="6131"/>
        <v>17477.900000000001</v>
      </c>
      <c r="BB1313" s="17">
        <f t="shared" ref="BB1313:BK1313" si="6375">BB1325+BB1314</f>
        <v>0</v>
      </c>
      <c r="BC1313" s="17">
        <f t="shared" si="6375"/>
        <v>0</v>
      </c>
      <c r="BD1313" s="17">
        <f t="shared" si="6375"/>
        <v>0</v>
      </c>
      <c r="BE1313" s="17">
        <f t="shared" si="6375"/>
        <v>0</v>
      </c>
      <c r="BF1313" s="17">
        <f t="shared" si="6375"/>
        <v>0</v>
      </c>
      <c r="BG1313" s="17">
        <f t="shared" si="6375"/>
        <v>0</v>
      </c>
      <c r="BH1313" s="17">
        <f t="shared" si="6375"/>
        <v>0</v>
      </c>
      <c r="BI1313" s="17">
        <f t="shared" si="6375"/>
        <v>0</v>
      </c>
      <c r="BJ1313" s="17">
        <f t="shared" si="6375"/>
        <v>0</v>
      </c>
      <c r="BK1313" s="17">
        <f t="shared" si="6375"/>
        <v>0</v>
      </c>
      <c r="BL1313" s="17">
        <f t="shared" si="6057"/>
        <v>17477.900000000001</v>
      </c>
      <c r="BM1313" s="17">
        <f>BM1325+BM1314</f>
        <v>0</v>
      </c>
      <c r="BN1313" s="77">
        <f t="shared" si="6055"/>
        <v>17477.900000000001</v>
      </c>
      <c r="BO1313" s="17">
        <f t="shared" si="6058"/>
        <v>17477.900000000001</v>
      </c>
      <c r="BP1313" s="17">
        <f>BP1325+BP1314</f>
        <v>0</v>
      </c>
      <c r="BQ1313" s="77">
        <f t="shared" si="6056"/>
        <v>17477.900000000001</v>
      </c>
      <c r="BR1313" s="79">
        <f t="shared" si="6059"/>
        <v>17477.900000000001</v>
      </c>
      <c r="BS1313" s="17">
        <f>BS1325+BS1314</f>
        <v>0</v>
      </c>
      <c r="BT1313" s="18"/>
      <c r="BU1313" s="14"/>
    </row>
    <row r="1314" spans="1:73" s="82" customFormat="1" x14ac:dyDescent="0.3">
      <c r="A1314" s="65" t="s">
        <v>514</v>
      </c>
      <c r="B1314" s="65" t="s">
        <v>114</v>
      </c>
      <c r="C1314" s="65" t="s">
        <v>251</v>
      </c>
      <c r="D1314" s="65"/>
      <c r="E1314" s="65"/>
      <c r="F1314" s="66" t="s">
        <v>460</v>
      </c>
      <c r="G1314" s="22">
        <f t="shared" ref="G1314:L1314" si="6376">G1315+G1320</f>
        <v>15780.9</v>
      </c>
      <c r="H1314" s="22">
        <f t="shared" si="6376"/>
        <v>15780.9</v>
      </c>
      <c r="I1314" s="22">
        <f t="shared" si="6376"/>
        <v>15780.9</v>
      </c>
      <c r="J1314" s="22">
        <f t="shared" si="6376"/>
        <v>1363.5</v>
      </c>
      <c r="K1314" s="22">
        <f t="shared" si="6376"/>
        <v>1363.5</v>
      </c>
      <c r="L1314" s="22">
        <f t="shared" si="6376"/>
        <v>1363.5</v>
      </c>
      <c r="M1314" s="22">
        <f t="shared" si="6185"/>
        <v>17144.400000000001</v>
      </c>
      <c r="N1314" s="22">
        <f t="shared" si="6186"/>
        <v>17144.400000000001</v>
      </c>
      <c r="O1314" s="22">
        <f t="shared" si="6187"/>
        <v>17144.400000000001</v>
      </c>
      <c r="P1314" s="22">
        <f t="shared" ref="P1314:AB1314" si="6377">P1315+P1320</f>
        <v>0</v>
      </c>
      <c r="Q1314" s="22">
        <f t="shared" si="6377"/>
        <v>0</v>
      </c>
      <c r="R1314" s="22">
        <f t="shared" si="6377"/>
        <v>0</v>
      </c>
      <c r="S1314" s="22">
        <f t="shared" si="6377"/>
        <v>0</v>
      </c>
      <c r="T1314" s="22">
        <f t="shared" si="6377"/>
        <v>0</v>
      </c>
      <c r="U1314" s="22">
        <f t="shared" si="6377"/>
        <v>0</v>
      </c>
      <c r="V1314" s="22">
        <f t="shared" si="6377"/>
        <v>0</v>
      </c>
      <c r="W1314" s="22">
        <f t="shared" si="6377"/>
        <v>0</v>
      </c>
      <c r="X1314" s="22">
        <f t="shared" si="6377"/>
        <v>0</v>
      </c>
      <c r="Y1314" s="22">
        <f t="shared" si="6377"/>
        <v>0</v>
      </c>
      <c r="Z1314" s="22">
        <f t="shared" si="6377"/>
        <v>0</v>
      </c>
      <c r="AA1314" s="22">
        <f t="shared" si="6377"/>
        <v>0</v>
      </c>
      <c r="AB1314" s="22">
        <f t="shared" si="6377"/>
        <v>0</v>
      </c>
      <c r="AC1314" s="22">
        <f t="shared" si="6062"/>
        <v>17144.400000000001</v>
      </c>
      <c r="AD1314" s="22">
        <f t="shared" si="6063"/>
        <v>17144.400000000001</v>
      </c>
      <c r="AE1314" s="22">
        <f t="shared" si="6064"/>
        <v>17144.400000000001</v>
      </c>
      <c r="AF1314" s="22">
        <f>AF1315+AF1320</f>
        <v>0</v>
      </c>
      <c r="AG1314" s="22">
        <f t="shared" si="6065"/>
        <v>17144.400000000001</v>
      </c>
      <c r="AH1314" s="22">
        <f t="shared" si="6066"/>
        <v>17144.400000000001</v>
      </c>
      <c r="AI1314" s="22">
        <f t="shared" si="6067"/>
        <v>17144.400000000001</v>
      </c>
      <c r="AJ1314" s="22">
        <f t="shared" ref="AJ1314:AR1314" si="6378">AJ1315+AJ1320</f>
        <v>0</v>
      </c>
      <c r="AK1314" s="22">
        <f t="shared" si="6378"/>
        <v>0</v>
      </c>
      <c r="AL1314" s="22">
        <f t="shared" si="6378"/>
        <v>0</v>
      </c>
      <c r="AM1314" s="22">
        <f t="shared" si="6378"/>
        <v>0</v>
      </c>
      <c r="AN1314" s="22">
        <f t="shared" si="6378"/>
        <v>0</v>
      </c>
      <c r="AO1314" s="22">
        <f t="shared" si="6378"/>
        <v>0</v>
      </c>
      <c r="AP1314" s="22">
        <f t="shared" si="6378"/>
        <v>0</v>
      </c>
      <c r="AQ1314" s="22">
        <f t="shared" si="6378"/>
        <v>0</v>
      </c>
      <c r="AR1314" s="22">
        <f t="shared" si="6378"/>
        <v>0</v>
      </c>
      <c r="AS1314" s="22">
        <f t="shared" si="6126"/>
        <v>17144.400000000001</v>
      </c>
      <c r="AT1314" s="22">
        <f t="shared" si="6127"/>
        <v>17144.400000000001</v>
      </c>
      <c r="AU1314" s="22">
        <f t="shared" si="6128"/>
        <v>17144.400000000001</v>
      </c>
      <c r="AV1314" s="22">
        <f>AV1315+AV1320</f>
        <v>0</v>
      </c>
      <c r="AW1314" s="22">
        <f>AW1315+AW1320</f>
        <v>0</v>
      </c>
      <c r="AX1314" s="22">
        <f>AX1315+AX1320</f>
        <v>0</v>
      </c>
      <c r="AY1314" s="22">
        <f t="shared" si="6129"/>
        <v>17144.400000000001</v>
      </c>
      <c r="AZ1314" s="22">
        <f t="shared" si="6130"/>
        <v>17144.400000000001</v>
      </c>
      <c r="BA1314" s="22">
        <f t="shared" si="6131"/>
        <v>17144.400000000001</v>
      </c>
      <c r="BB1314" s="22">
        <f t="shared" ref="BB1314:BK1314" si="6379">BB1315+BB1320</f>
        <v>0</v>
      </c>
      <c r="BC1314" s="22">
        <f t="shared" si="6379"/>
        <v>0</v>
      </c>
      <c r="BD1314" s="22">
        <f t="shared" si="6379"/>
        <v>0</v>
      </c>
      <c r="BE1314" s="22">
        <f t="shared" si="6379"/>
        <v>0</v>
      </c>
      <c r="BF1314" s="22">
        <f t="shared" si="6379"/>
        <v>0</v>
      </c>
      <c r="BG1314" s="22">
        <f t="shared" si="6379"/>
        <v>0</v>
      </c>
      <c r="BH1314" s="22">
        <f t="shared" si="6379"/>
        <v>0</v>
      </c>
      <c r="BI1314" s="22">
        <f t="shared" si="6379"/>
        <v>0</v>
      </c>
      <c r="BJ1314" s="22">
        <f t="shared" si="6379"/>
        <v>0</v>
      </c>
      <c r="BK1314" s="22">
        <f t="shared" si="6379"/>
        <v>0</v>
      </c>
      <c r="BL1314" s="22">
        <f t="shared" si="6057"/>
        <v>17144.400000000001</v>
      </c>
      <c r="BM1314" s="22">
        <f>BM1315+BM1320</f>
        <v>0</v>
      </c>
      <c r="BN1314" s="78">
        <f t="shared" si="6055"/>
        <v>17144.400000000001</v>
      </c>
      <c r="BO1314" s="22">
        <f t="shared" si="6058"/>
        <v>17144.400000000001</v>
      </c>
      <c r="BP1314" s="22">
        <f>BP1315+BP1320</f>
        <v>0</v>
      </c>
      <c r="BQ1314" s="78">
        <f t="shared" si="6056"/>
        <v>17144.400000000001</v>
      </c>
      <c r="BR1314" s="80">
        <f t="shared" si="6059"/>
        <v>17144.400000000001</v>
      </c>
      <c r="BS1314" s="22">
        <f>BS1315+BS1320</f>
        <v>0</v>
      </c>
      <c r="BT1314" s="23"/>
      <c r="BU1314" s="19"/>
    </row>
    <row r="1315" spans="1:73" ht="31.2" x14ac:dyDescent="0.3">
      <c r="A1315" s="67" t="s">
        <v>514</v>
      </c>
      <c r="B1315" s="67" t="s">
        <v>114</v>
      </c>
      <c r="C1315" s="67" t="s">
        <v>251</v>
      </c>
      <c r="D1315" s="67" t="s">
        <v>64</v>
      </c>
      <c r="E1315" s="71"/>
      <c r="F1315" s="68" t="s">
        <v>65</v>
      </c>
      <c r="G1315" s="26">
        <f t="shared" ref="G1315:G1329" si="6380">G1316</f>
        <v>2553.6</v>
      </c>
      <c r="H1315" s="26">
        <f t="shared" ref="H1315:H1329" si="6381">H1316</f>
        <v>2553.6</v>
      </c>
      <c r="I1315" s="26">
        <f t="shared" ref="I1315:I1329" si="6382">I1316</f>
        <v>2553.6</v>
      </c>
      <c r="J1315" s="26">
        <f t="shared" ref="J1315:J1329" si="6383">J1316</f>
        <v>0</v>
      </c>
      <c r="K1315" s="26">
        <f t="shared" ref="K1315:K1329" si="6384">K1316</f>
        <v>0</v>
      </c>
      <c r="L1315" s="26">
        <f t="shared" ref="L1315:L1329" si="6385">L1316</f>
        <v>0</v>
      </c>
      <c r="M1315" s="26">
        <f t="shared" si="6185"/>
        <v>2553.6</v>
      </c>
      <c r="N1315" s="26">
        <f t="shared" si="6186"/>
        <v>2553.6</v>
      </c>
      <c r="O1315" s="26">
        <f t="shared" si="6187"/>
        <v>2553.6</v>
      </c>
      <c r="P1315" s="26">
        <f t="shared" ref="P1315:P1329" si="6386">P1316</f>
        <v>0</v>
      </c>
      <c r="Q1315" s="26">
        <f t="shared" ref="Q1315:Q1329" si="6387">Q1316</f>
        <v>0</v>
      </c>
      <c r="R1315" s="26">
        <f t="shared" ref="R1315:R1329" si="6388">R1316</f>
        <v>0</v>
      </c>
      <c r="S1315" s="26">
        <f t="shared" ref="S1315:S1329" si="6389">S1316</f>
        <v>0</v>
      </c>
      <c r="T1315" s="26">
        <f t="shared" ref="T1315:T1329" si="6390">T1316</f>
        <v>0</v>
      </c>
      <c r="U1315" s="26">
        <f t="shared" ref="U1315:U1329" si="6391">U1316</f>
        <v>0</v>
      </c>
      <c r="V1315" s="26">
        <f t="shared" ref="V1315:V1329" si="6392">V1316</f>
        <v>0</v>
      </c>
      <c r="W1315" s="26">
        <f t="shared" ref="W1315:W1329" si="6393">W1316</f>
        <v>0</v>
      </c>
      <c r="X1315" s="26">
        <f t="shared" ref="X1315:X1329" si="6394">X1316</f>
        <v>0</v>
      </c>
      <c r="Y1315" s="26">
        <f t="shared" ref="Y1315:Y1329" si="6395">Y1316</f>
        <v>0</v>
      </c>
      <c r="Z1315" s="26">
        <f t="shared" ref="Z1315:Z1329" si="6396">Z1316</f>
        <v>0</v>
      </c>
      <c r="AA1315" s="26">
        <f t="shared" ref="AA1315:AA1329" si="6397">AA1316</f>
        <v>0</v>
      </c>
      <c r="AB1315" s="26">
        <f t="shared" ref="AB1315:AB1329" si="6398">AB1316</f>
        <v>0</v>
      </c>
      <c r="AC1315" s="26">
        <f t="shared" si="6062"/>
        <v>2553.6</v>
      </c>
      <c r="AD1315" s="26">
        <f t="shared" si="6063"/>
        <v>2553.6</v>
      </c>
      <c r="AE1315" s="26">
        <f t="shared" si="6064"/>
        <v>2553.6</v>
      </c>
      <c r="AF1315" s="26">
        <f t="shared" ref="AF1315:AF1329" si="6399">AF1316</f>
        <v>0</v>
      </c>
      <c r="AG1315" s="26">
        <f t="shared" si="6065"/>
        <v>2553.6</v>
      </c>
      <c r="AH1315" s="26">
        <f t="shared" si="6066"/>
        <v>2553.6</v>
      </c>
      <c r="AI1315" s="26">
        <f t="shared" si="6067"/>
        <v>2553.6</v>
      </c>
      <c r="AJ1315" s="26">
        <f t="shared" ref="AJ1315:AJ1329" si="6400">AJ1316</f>
        <v>0</v>
      </c>
      <c r="AK1315" s="26">
        <f t="shared" ref="AK1315:AK1329" si="6401">AK1316</f>
        <v>0</v>
      </c>
      <c r="AL1315" s="26">
        <f t="shared" ref="AL1315:AL1329" si="6402">AL1316</f>
        <v>0</v>
      </c>
      <c r="AM1315" s="26">
        <f t="shared" ref="AM1315:AM1329" si="6403">AM1316</f>
        <v>0</v>
      </c>
      <c r="AN1315" s="26">
        <f t="shared" ref="AN1315:AN1329" si="6404">AN1316</f>
        <v>0</v>
      </c>
      <c r="AO1315" s="26">
        <f t="shared" ref="AO1315:AO1329" si="6405">AO1316</f>
        <v>0</v>
      </c>
      <c r="AP1315" s="26">
        <f t="shared" ref="AP1315:AP1329" si="6406">AP1316</f>
        <v>0</v>
      </c>
      <c r="AQ1315" s="26">
        <f t="shared" ref="AQ1315:AQ1329" si="6407">AQ1316</f>
        <v>0</v>
      </c>
      <c r="AR1315" s="26">
        <f t="shared" ref="AR1315:AR1329" si="6408">AR1316</f>
        <v>0</v>
      </c>
      <c r="AS1315" s="26">
        <f t="shared" si="6126"/>
        <v>2553.6</v>
      </c>
      <c r="AT1315" s="26">
        <f t="shared" si="6127"/>
        <v>2553.6</v>
      </c>
      <c r="AU1315" s="26">
        <f t="shared" si="6128"/>
        <v>2553.6</v>
      </c>
      <c r="AV1315" s="26">
        <f t="shared" ref="AV1315:AV1329" si="6409">AV1316</f>
        <v>0</v>
      </c>
      <c r="AW1315" s="26">
        <f t="shared" ref="AW1315:AW1329" si="6410">AW1316</f>
        <v>0</v>
      </c>
      <c r="AX1315" s="26">
        <f t="shared" ref="AX1315:AX1329" si="6411">AX1316</f>
        <v>0</v>
      </c>
      <c r="AY1315" s="26">
        <f t="shared" si="6129"/>
        <v>2553.6</v>
      </c>
      <c r="AZ1315" s="26">
        <f t="shared" si="6130"/>
        <v>2553.6</v>
      </c>
      <c r="BA1315" s="26">
        <f t="shared" si="6131"/>
        <v>2553.6</v>
      </c>
      <c r="BB1315" s="26">
        <f t="shared" ref="BB1315:BB1329" si="6412">BB1316</f>
        <v>0</v>
      </c>
      <c r="BC1315" s="26">
        <f t="shared" ref="BC1315:BC1329" si="6413">BC1316</f>
        <v>0</v>
      </c>
      <c r="BD1315" s="26">
        <f t="shared" ref="BD1315:BD1329" si="6414">BD1316</f>
        <v>0</v>
      </c>
      <c r="BE1315" s="26">
        <f t="shared" ref="BE1315:BE1329" si="6415">BE1316</f>
        <v>0</v>
      </c>
      <c r="BF1315" s="26">
        <f t="shared" ref="BF1315:BF1329" si="6416">BF1316</f>
        <v>0</v>
      </c>
      <c r="BG1315" s="26">
        <f t="shared" ref="BG1315:BG1329" si="6417">BG1316</f>
        <v>0</v>
      </c>
      <c r="BH1315" s="26">
        <f t="shared" ref="BH1315:BH1329" si="6418">BH1316</f>
        <v>0</v>
      </c>
      <c r="BI1315" s="26">
        <f t="shared" ref="BI1315:BI1329" si="6419">BI1316</f>
        <v>0</v>
      </c>
      <c r="BJ1315" s="26">
        <f t="shared" ref="BJ1315:BJ1329" si="6420">BJ1316</f>
        <v>0</v>
      </c>
      <c r="BK1315" s="26">
        <f t="shared" ref="BK1315:BK1329" si="6421">BK1316</f>
        <v>0</v>
      </c>
      <c r="BL1315" s="26">
        <f t="shared" si="6057"/>
        <v>2553.6</v>
      </c>
      <c r="BM1315" s="26">
        <f t="shared" ref="BM1315:BM1329" si="6422">BM1316</f>
        <v>0</v>
      </c>
      <c r="BN1315" s="53">
        <f t="shared" si="6055"/>
        <v>2553.6</v>
      </c>
      <c r="BO1315" s="26">
        <f t="shared" si="6058"/>
        <v>2553.6</v>
      </c>
      <c r="BP1315" s="26">
        <f t="shared" ref="BP1315:BS1329" si="6423">BP1316</f>
        <v>0</v>
      </c>
      <c r="BQ1315" s="53">
        <f t="shared" si="6056"/>
        <v>2553.6</v>
      </c>
      <c r="BR1315" s="52">
        <f t="shared" si="6059"/>
        <v>2553.6</v>
      </c>
      <c r="BS1315" s="26">
        <f t="shared" si="6423"/>
        <v>0</v>
      </c>
      <c r="BT1315" s="27"/>
    </row>
    <row r="1316" spans="1:73" x14ac:dyDescent="0.3">
      <c r="A1316" s="67" t="s">
        <v>514</v>
      </c>
      <c r="B1316" s="67" t="s">
        <v>114</v>
      </c>
      <c r="C1316" s="67" t="s">
        <v>251</v>
      </c>
      <c r="D1316" s="67" t="s">
        <v>66</v>
      </c>
      <c r="E1316" s="71"/>
      <c r="F1316" s="68" t="s">
        <v>33</v>
      </c>
      <c r="G1316" s="26">
        <f t="shared" si="6380"/>
        <v>2553.6</v>
      </c>
      <c r="H1316" s="26">
        <f t="shared" si="6381"/>
        <v>2553.6</v>
      </c>
      <c r="I1316" s="26">
        <f t="shared" si="6382"/>
        <v>2553.6</v>
      </c>
      <c r="J1316" s="26">
        <f t="shared" si="6383"/>
        <v>0</v>
      </c>
      <c r="K1316" s="26">
        <f t="shared" si="6384"/>
        <v>0</v>
      </c>
      <c r="L1316" s="26">
        <f t="shared" si="6385"/>
        <v>0</v>
      </c>
      <c r="M1316" s="26">
        <f t="shared" si="6185"/>
        <v>2553.6</v>
      </c>
      <c r="N1316" s="26">
        <f t="shared" si="6186"/>
        <v>2553.6</v>
      </c>
      <c r="O1316" s="26">
        <f t="shared" si="6187"/>
        <v>2553.6</v>
      </c>
      <c r="P1316" s="26">
        <f t="shared" si="6386"/>
        <v>0</v>
      </c>
      <c r="Q1316" s="26">
        <f t="shared" si="6387"/>
        <v>0</v>
      </c>
      <c r="R1316" s="26">
        <f t="shared" si="6388"/>
        <v>0</v>
      </c>
      <c r="S1316" s="26">
        <f t="shared" si="6389"/>
        <v>0</v>
      </c>
      <c r="T1316" s="26">
        <f t="shared" si="6390"/>
        <v>0</v>
      </c>
      <c r="U1316" s="26">
        <f t="shared" si="6391"/>
        <v>0</v>
      </c>
      <c r="V1316" s="26">
        <f t="shared" si="6392"/>
        <v>0</v>
      </c>
      <c r="W1316" s="26">
        <f t="shared" si="6393"/>
        <v>0</v>
      </c>
      <c r="X1316" s="26">
        <f t="shared" si="6394"/>
        <v>0</v>
      </c>
      <c r="Y1316" s="26">
        <f t="shared" si="6395"/>
        <v>0</v>
      </c>
      <c r="Z1316" s="26">
        <f t="shared" si="6396"/>
        <v>0</v>
      </c>
      <c r="AA1316" s="26">
        <f t="shared" si="6397"/>
        <v>0</v>
      </c>
      <c r="AB1316" s="26">
        <f t="shared" si="6398"/>
        <v>0</v>
      </c>
      <c r="AC1316" s="26">
        <f t="shared" si="6062"/>
        <v>2553.6</v>
      </c>
      <c r="AD1316" s="26">
        <f t="shared" si="6063"/>
        <v>2553.6</v>
      </c>
      <c r="AE1316" s="26">
        <f t="shared" si="6064"/>
        <v>2553.6</v>
      </c>
      <c r="AF1316" s="26">
        <f t="shared" si="6399"/>
        <v>0</v>
      </c>
      <c r="AG1316" s="26">
        <f t="shared" si="6065"/>
        <v>2553.6</v>
      </c>
      <c r="AH1316" s="26">
        <f t="shared" si="6066"/>
        <v>2553.6</v>
      </c>
      <c r="AI1316" s="26">
        <f t="shared" si="6067"/>
        <v>2553.6</v>
      </c>
      <c r="AJ1316" s="26">
        <f t="shared" si="6400"/>
        <v>0</v>
      </c>
      <c r="AK1316" s="26">
        <f t="shared" si="6401"/>
        <v>0</v>
      </c>
      <c r="AL1316" s="26">
        <f t="shared" si="6402"/>
        <v>0</v>
      </c>
      <c r="AM1316" s="26">
        <f t="shared" si="6403"/>
        <v>0</v>
      </c>
      <c r="AN1316" s="26">
        <f t="shared" si="6404"/>
        <v>0</v>
      </c>
      <c r="AO1316" s="26">
        <f t="shared" si="6405"/>
        <v>0</v>
      </c>
      <c r="AP1316" s="26">
        <f t="shared" si="6406"/>
        <v>0</v>
      </c>
      <c r="AQ1316" s="26">
        <f t="shared" si="6407"/>
        <v>0</v>
      </c>
      <c r="AR1316" s="26">
        <f t="shared" si="6408"/>
        <v>0</v>
      </c>
      <c r="AS1316" s="26">
        <f t="shared" si="6126"/>
        <v>2553.6</v>
      </c>
      <c r="AT1316" s="26">
        <f t="shared" si="6127"/>
        <v>2553.6</v>
      </c>
      <c r="AU1316" s="26">
        <f t="shared" si="6128"/>
        <v>2553.6</v>
      </c>
      <c r="AV1316" s="26">
        <f t="shared" si="6409"/>
        <v>0</v>
      </c>
      <c r="AW1316" s="26">
        <f t="shared" si="6410"/>
        <v>0</v>
      </c>
      <c r="AX1316" s="26">
        <f t="shared" si="6411"/>
        <v>0</v>
      </c>
      <c r="AY1316" s="26">
        <f t="shared" si="6129"/>
        <v>2553.6</v>
      </c>
      <c r="AZ1316" s="26">
        <f t="shared" si="6130"/>
        <v>2553.6</v>
      </c>
      <c r="BA1316" s="26">
        <f t="shared" si="6131"/>
        <v>2553.6</v>
      </c>
      <c r="BB1316" s="26">
        <f t="shared" si="6412"/>
        <v>0</v>
      </c>
      <c r="BC1316" s="26">
        <f t="shared" si="6413"/>
        <v>0</v>
      </c>
      <c r="BD1316" s="26">
        <f t="shared" si="6414"/>
        <v>0</v>
      </c>
      <c r="BE1316" s="26">
        <f t="shared" si="6415"/>
        <v>0</v>
      </c>
      <c r="BF1316" s="26">
        <f t="shared" si="6416"/>
        <v>0</v>
      </c>
      <c r="BG1316" s="26">
        <f t="shared" si="6417"/>
        <v>0</v>
      </c>
      <c r="BH1316" s="26">
        <f t="shared" si="6418"/>
        <v>0</v>
      </c>
      <c r="BI1316" s="26">
        <f t="shared" si="6419"/>
        <v>0</v>
      </c>
      <c r="BJ1316" s="26">
        <f t="shared" si="6420"/>
        <v>0</v>
      </c>
      <c r="BK1316" s="26">
        <f t="shared" si="6421"/>
        <v>0</v>
      </c>
      <c r="BL1316" s="26">
        <f t="shared" si="6057"/>
        <v>2553.6</v>
      </c>
      <c r="BM1316" s="26">
        <f t="shared" si="6422"/>
        <v>0</v>
      </c>
      <c r="BN1316" s="53">
        <f t="shared" si="6055"/>
        <v>2553.6</v>
      </c>
      <c r="BO1316" s="26">
        <f t="shared" si="6058"/>
        <v>2553.6</v>
      </c>
      <c r="BP1316" s="26">
        <f t="shared" si="6423"/>
        <v>0</v>
      </c>
      <c r="BQ1316" s="53">
        <f t="shared" si="6056"/>
        <v>2553.6</v>
      </c>
      <c r="BR1316" s="52">
        <f t="shared" si="6059"/>
        <v>2553.6</v>
      </c>
      <c r="BS1316" s="26">
        <f t="shared" si="6423"/>
        <v>0</v>
      </c>
      <c r="BT1316" s="27"/>
    </row>
    <row r="1317" spans="1:73" ht="31.2" x14ac:dyDescent="0.3">
      <c r="A1317" s="67" t="s">
        <v>514</v>
      </c>
      <c r="B1317" s="67" t="s">
        <v>114</v>
      </c>
      <c r="C1317" s="67" t="s">
        <v>251</v>
      </c>
      <c r="D1317" s="67" t="s">
        <v>461</v>
      </c>
      <c r="E1317" s="71"/>
      <c r="F1317" s="68" t="s">
        <v>462</v>
      </c>
      <c r="G1317" s="26">
        <f t="shared" si="6380"/>
        <v>2553.6</v>
      </c>
      <c r="H1317" s="26">
        <f t="shared" si="6381"/>
        <v>2553.6</v>
      </c>
      <c r="I1317" s="26">
        <f t="shared" si="6382"/>
        <v>2553.6</v>
      </c>
      <c r="J1317" s="26">
        <f t="shared" si="6383"/>
        <v>0</v>
      </c>
      <c r="K1317" s="26">
        <f t="shared" si="6384"/>
        <v>0</v>
      </c>
      <c r="L1317" s="26">
        <f t="shared" si="6385"/>
        <v>0</v>
      </c>
      <c r="M1317" s="26">
        <f t="shared" si="6185"/>
        <v>2553.6</v>
      </c>
      <c r="N1317" s="26">
        <f t="shared" si="6186"/>
        <v>2553.6</v>
      </c>
      <c r="O1317" s="26">
        <f t="shared" si="6187"/>
        <v>2553.6</v>
      </c>
      <c r="P1317" s="26">
        <f t="shared" si="6386"/>
        <v>0</v>
      </c>
      <c r="Q1317" s="26">
        <f t="shared" si="6387"/>
        <v>0</v>
      </c>
      <c r="R1317" s="26">
        <f t="shared" si="6388"/>
        <v>0</v>
      </c>
      <c r="S1317" s="26">
        <f t="shared" si="6389"/>
        <v>0</v>
      </c>
      <c r="T1317" s="26">
        <f t="shared" si="6390"/>
        <v>0</v>
      </c>
      <c r="U1317" s="26">
        <f t="shared" si="6391"/>
        <v>0</v>
      </c>
      <c r="V1317" s="26">
        <f t="shared" si="6392"/>
        <v>0</v>
      </c>
      <c r="W1317" s="26">
        <f t="shared" si="6393"/>
        <v>0</v>
      </c>
      <c r="X1317" s="26">
        <f t="shared" si="6394"/>
        <v>0</v>
      </c>
      <c r="Y1317" s="26">
        <f t="shared" si="6395"/>
        <v>0</v>
      </c>
      <c r="Z1317" s="26">
        <f t="shared" si="6396"/>
        <v>0</v>
      </c>
      <c r="AA1317" s="26">
        <f t="shared" si="6397"/>
        <v>0</v>
      </c>
      <c r="AB1317" s="26">
        <f t="shared" si="6398"/>
        <v>0</v>
      </c>
      <c r="AC1317" s="26">
        <f t="shared" si="6062"/>
        <v>2553.6</v>
      </c>
      <c r="AD1317" s="26">
        <f t="shared" si="6063"/>
        <v>2553.6</v>
      </c>
      <c r="AE1317" s="26">
        <f t="shared" si="6064"/>
        <v>2553.6</v>
      </c>
      <c r="AF1317" s="26">
        <f t="shared" si="6399"/>
        <v>0</v>
      </c>
      <c r="AG1317" s="26">
        <f t="shared" si="6065"/>
        <v>2553.6</v>
      </c>
      <c r="AH1317" s="26">
        <f t="shared" si="6066"/>
        <v>2553.6</v>
      </c>
      <c r="AI1317" s="26">
        <f t="shared" si="6067"/>
        <v>2553.6</v>
      </c>
      <c r="AJ1317" s="26">
        <f t="shared" si="6400"/>
        <v>0</v>
      </c>
      <c r="AK1317" s="26">
        <f t="shared" si="6401"/>
        <v>0</v>
      </c>
      <c r="AL1317" s="26">
        <f t="shared" si="6402"/>
        <v>0</v>
      </c>
      <c r="AM1317" s="26">
        <f t="shared" si="6403"/>
        <v>0</v>
      </c>
      <c r="AN1317" s="26">
        <f t="shared" si="6404"/>
        <v>0</v>
      </c>
      <c r="AO1317" s="26">
        <f t="shared" si="6405"/>
        <v>0</v>
      </c>
      <c r="AP1317" s="26">
        <f t="shared" si="6406"/>
        <v>0</v>
      </c>
      <c r="AQ1317" s="26">
        <f t="shared" si="6407"/>
        <v>0</v>
      </c>
      <c r="AR1317" s="26">
        <f t="shared" si="6408"/>
        <v>0</v>
      </c>
      <c r="AS1317" s="26">
        <f t="shared" si="6126"/>
        <v>2553.6</v>
      </c>
      <c r="AT1317" s="26">
        <f t="shared" si="6127"/>
        <v>2553.6</v>
      </c>
      <c r="AU1317" s="26">
        <f t="shared" si="6128"/>
        <v>2553.6</v>
      </c>
      <c r="AV1317" s="26">
        <f t="shared" si="6409"/>
        <v>0</v>
      </c>
      <c r="AW1317" s="26">
        <f t="shared" si="6410"/>
        <v>0</v>
      </c>
      <c r="AX1317" s="26">
        <f t="shared" si="6411"/>
        <v>0</v>
      </c>
      <c r="AY1317" s="26">
        <f t="shared" si="6129"/>
        <v>2553.6</v>
      </c>
      <c r="AZ1317" s="26">
        <f t="shared" si="6130"/>
        <v>2553.6</v>
      </c>
      <c r="BA1317" s="26">
        <f t="shared" si="6131"/>
        <v>2553.6</v>
      </c>
      <c r="BB1317" s="26">
        <f t="shared" si="6412"/>
        <v>0</v>
      </c>
      <c r="BC1317" s="26">
        <f t="shared" si="6413"/>
        <v>0</v>
      </c>
      <c r="BD1317" s="26">
        <f t="shared" si="6414"/>
        <v>0</v>
      </c>
      <c r="BE1317" s="26">
        <f t="shared" si="6415"/>
        <v>0</v>
      </c>
      <c r="BF1317" s="26">
        <f t="shared" si="6416"/>
        <v>0</v>
      </c>
      <c r="BG1317" s="26">
        <f t="shared" si="6417"/>
        <v>0</v>
      </c>
      <c r="BH1317" s="26">
        <f t="shared" si="6418"/>
        <v>0</v>
      </c>
      <c r="BI1317" s="26">
        <f t="shared" si="6419"/>
        <v>0</v>
      </c>
      <c r="BJ1317" s="26">
        <f t="shared" si="6420"/>
        <v>0</v>
      </c>
      <c r="BK1317" s="26">
        <f t="shared" si="6421"/>
        <v>0</v>
      </c>
      <c r="BL1317" s="26">
        <f t="shared" si="6057"/>
        <v>2553.6</v>
      </c>
      <c r="BM1317" s="26">
        <f t="shared" si="6422"/>
        <v>0</v>
      </c>
      <c r="BN1317" s="53">
        <f t="shared" si="6055"/>
        <v>2553.6</v>
      </c>
      <c r="BO1317" s="26">
        <f t="shared" si="6058"/>
        <v>2553.6</v>
      </c>
      <c r="BP1317" s="26">
        <f t="shared" si="6423"/>
        <v>0</v>
      </c>
      <c r="BQ1317" s="53">
        <f t="shared" si="6056"/>
        <v>2553.6</v>
      </c>
      <c r="BR1317" s="52">
        <f t="shared" si="6059"/>
        <v>2553.6</v>
      </c>
      <c r="BS1317" s="26">
        <f t="shared" si="6423"/>
        <v>0</v>
      </c>
      <c r="BT1317" s="27"/>
    </row>
    <row r="1318" spans="1:73" ht="31.2" x14ac:dyDescent="0.3">
      <c r="A1318" s="67" t="s">
        <v>514</v>
      </c>
      <c r="B1318" s="67" t="s">
        <v>114</v>
      </c>
      <c r="C1318" s="67" t="s">
        <v>251</v>
      </c>
      <c r="D1318" s="67" t="s">
        <v>463</v>
      </c>
      <c r="E1318" s="71"/>
      <c r="F1318" s="68" t="s">
        <v>464</v>
      </c>
      <c r="G1318" s="26">
        <f t="shared" si="6380"/>
        <v>2553.6</v>
      </c>
      <c r="H1318" s="26">
        <f t="shared" si="6381"/>
        <v>2553.6</v>
      </c>
      <c r="I1318" s="26">
        <f t="shared" si="6382"/>
        <v>2553.6</v>
      </c>
      <c r="J1318" s="26">
        <f t="shared" si="6383"/>
        <v>0</v>
      </c>
      <c r="K1318" s="26">
        <f t="shared" si="6384"/>
        <v>0</v>
      </c>
      <c r="L1318" s="26">
        <f t="shared" si="6385"/>
        <v>0</v>
      </c>
      <c r="M1318" s="26">
        <f t="shared" si="6185"/>
        <v>2553.6</v>
      </c>
      <c r="N1318" s="26">
        <f t="shared" si="6186"/>
        <v>2553.6</v>
      </c>
      <c r="O1318" s="26">
        <f t="shared" si="6187"/>
        <v>2553.6</v>
      </c>
      <c r="P1318" s="26">
        <f t="shared" si="6386"/>
        <v>0</v>
      </c>
      <c r="Q1318" s="26">
        <f t="shared" si="6387"/>
        <v>0</v>
      </c>
      <c r="R1318" s="26">
        <f t="shared" si="6388"/>
        <v>0</v>
      </c>
      <c r="S1318" s="26">
        <f t="shared" si="6389"/>
        <v>0</v>
      </c>
      <c r="T1318" s="26">
        <f t="shared" si="6390"/>
        <v>0</v>
      </c>
      <c r="U1318" s="26">
        <f t="shared" si="6391"/>
        <v>0</v>
      </c>
      <c r="V1318" s="26">
        <f t="shared" si="6392"/>
        <v>0</v>
      </c>
      <c r="W1318" s="26">
        <f t="shared" si="6393"/>
        <v>0</v>
      </c>
      <c r="X1318" s="26">
        <f t="shared" si="6394"/>
        <v>0</v>
      </c>
      <c r="Y1318" s="26">
        <f t="shared" si="6395"/>
        <v>0</v>
      </c>
      <c r="Z1318" s="26">
        <f t="shared" si="6396"/>
        <v>0</v>
      </c>
      <c r="AA1318" s="26">
        <f t="shared" si="6397"/>
        <v>0</v>
      </c>
      <c r="AB1318" s="26">
        <f t="shared" si="6398"/>
        <v>0</v>
      </c>
      <c r="AC1318" s="26">
        <f t="shared" si="6062"/>
        <v>2553.6</v>
      </c>
      <c r="AD1318" s="26">
        <f t="shared" si="6063"/>
        <v>2553.6</v>
      </c>
      <c r="AE1318" s="26">
        <f t="shared" si="6064"/>
        <v>2553.6</v>
      </c>
      <c r="AF1318" s="26">
        <f t="shared" si="6399"/>
        <v>0</v>
      </c>
      <c r="AG1318" s="26">
        <f t="shared" si="6065"/>
        <v>2553.6</v>
      </c>
      <c r="AH1318" s="26">
        <f t="shared" si="6066"/>
        <v>2553.6</v>
      </c>
      <c r="AI1318" s="26">
        <f t="shared" si="6067"/>
        <v>2553.6</v>
      </c>
      <c r="AJ1318" s="26">
        <f t="shared" si="6400"/>
        <v>0</v>
      </c>
      <c r="AK1318" s="26">
        <f t="shared" si="6401"/>
        <v>0</v>
      </c>
      <c r="AL1318" s="26">
        <f t="shared" si="6402"/>
        <v>0</v>
      </c>
      <c r="AM1318" s="26">
        <f t="shared" si="6403"/>
        <v>0</v>
      </c>
      <c r="AN1318" s="26">
        <f t="shared" si="6404"/>
        <v>0</v>
      </c>
      <c r="AO1318" s="26">
        <f t="shared" si="6405"/>
        <v>0</v>
      </c>
      <c r="AP1318" s="26">
        <f t="shared" si="6406"/>
        <v>0</v>
      </c>
      <c r="AQ1318" s="26">
        <f t="shared" si="6407"/>
        <v>0</v>
      </c>
      <c r="AR1318" s="26">
        <f t="shared" si="6408"/>
        <v>0</v>
      </c>
      <c r="AS1318" s="26">
        <f t="shared" si="6126"/>
        <v>2553.6</v>
      </c>
      <c r="AT1318" s="26">
        <f t="shared" si="6127"/>
        <v>2553.6</v>
      </c>
      <c r="AU1318" s="26">
        <f t="shared" si="6128"/>
        <v>2553.6</v>
      </c>
      <c r="AV1318" s="26">
        <f t="shared" si="6409"/>
        <v>0</v>
      </c>
      <c r="AW1318" s="26">
        <f t="shared" si="6410"/>
        <v>0</v>
      </c>
      <c r="AX1318" s="26">
        <f t="shared" si="6411"/>
        <v>0</v>
      </c>
      <c r="AY1318" s="26">
        <f t="shared" si="6129"/>
        <v>2553.6</v>
      </c>
      <c r="AZ1318" s="26">
        <f t="shared" si="6130"/>
        <v>2553.6</v>
      </c>
      <c r="BA1318" s="26">
        <f t="shared" si="6131"/>
        <v>2553.6</v>
      </c>
      <c r="BB1318" s="26">
        <f t="shared" si="6412"/>
        <v>0</v>
      </c>
      <c r="BC1318" s="26">
        <f t="shared" si="6413"/>
        <v>0</v>
      </c>
      <c r="BD1318" s="26">
        <f t="shared" si="6414"/>
        <v>0</v>
      </c>
      <c r="BE1318" s="26">
        <f t="shared" si="6415"/>
        <v>0</v>
      </c>
      <c r="BF1318" s="26">
        <f t="shared" si="6416"/>
        <v>0</v>
      </c>
      <c r="BG1318" s="26">
        <f t="shared" si="6417"/>
        <v>0</v>
      </c>
      <c r="BH1318" s="26">
        <f t="shared" si="6418"/>
        <v>0</v>
      </c>
      <c r="BI1318" s="26">
        <f t="shared" si="6419"/>
        <v>0</v>
      </c>
      <c r="BJ1318" s="26">
        <f t="shared" si="6420"/>
        <v>0</v>
      </c>
      <c r="BK1318" s="26">
        <f t="shared" si="6421"/>
        <v>0</v>
      </c>
      <c r="BL1318" s="26">
        <f t="shared" si="6057"/>
        <v>2553.6</v>
      </c>
      <c r="BM1318" s="26">
        <f t="shared" si="6422"/>
        <v>0</v>
      </c>
      <c r="BN1318" s="53">
        <f t="shared" si="6055"/>
        <v>2553.6</v>
      </c>
      <c r="BO1318" s="26">
        <f t="shared" si="6058"/>
        <v>2553.6</v>
      </c>
      <c r="BP1318" s="26">
        <f t="shared" si="6423"/>
        <v>0</v>
      </c>
      <c r="BQ1318" s="53">
        <f t="shared" si="6056"/>
        <v>2553.6</v>
      </c>
      <c r="BR1318" s="52">
        <f t="shared" si="6059"/>
        <v>2553.6</v>
      </c>
      <c r="BS1318" s="26">
        <f t="shared" si="6423"/>
        <v>0</v>
      </c>
      <c r="BT1318" s="27"/>
    </row>
    <row r="1319" spans="1:73" ht="31.2" x14ac:dyDescent="0.3">
      <c r="A1319" s="67" t="s">
        <v>514</v>
      </c>
      <c r="B1319" s="67" t="s">
        <v>114</v>
      </c>
      <c r="C1319" s="67" t="s">
        <v>251</v>
      </c>
      <c r="D1319" s="67" t="s">
        <v>463</v>
      </c>
      <c r="E1319" s="67" t="s">
        <v>38</v>
      </c>
      <c r="F1319" s="68" t="s">
        <v>39</v>
      </c>
      <c r="G1319" s="26">
        <v>2553.6</v>
      </c>
      <c r="H1319" s="26">
        <v>2553.6</v>
      </c>
      <c r="I1319" s="26">
        <v>2553.6</v>
      </c>
      <c r="J1319" s="26"/>
      <c r="K1319" s="26"/>
      <c r="L1319" s="26"/>
      <c r="M1319" s="26">
        <f t="shared" si="6185"/>
        <v>2553.6</v>
      </c>
      <c r="N1319" s="26">
        <f t="shared" si="6186"/>
        <v>2553.6</v>
      </c>
      <c r="O1319" s="26">
        <f t="shared" si="6187"/>
        <v>2553.6</v>
      </c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>
        <f t="shared" si="6062"/>
        <v>2553.6</v>
      </c>
      <c r="AD1319" s="26">
        <f t="shared" si="6063"/>
        <v>2553.6</v>
      </c>
      <c r="AE1319" s="26">
        <f t="shared" si="6064"/>
        <v>2553.6</v>
      </c>
      <c r="AF1319" s="26"/>
      <c r="AG1319" s="26">
        <f t="shared" si="6065"/>
        <v>2553.6</v>
      </c>
      <c r="AH1319" s="26">
        <f t="shared" si="6066"/>
        <v>2553.6</v>
      </c>
      <c r="AI1319" s="26">
        <f t="shared" si="6067"/>
        <v>2553.6</v>
      </c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>
        <f t="shared" si="6126"/>
        <v>2553.6</v>
      </c>
      <c r="AT1319" s="26">
        <f t="shared" si="6127"/>
        <v>2553.6</v>
      </c>
      <c r="AU1319" s="26">
        <f t="shared" si="6128"/>
        <v>2553.6</v>
      </c>
      <c r="AV1319" s="26"/>
      <c r="AW1319" s="26"/>
      <c r="AX1319" s="26"/>
      <c r="AY1319" s="26">
        <f t="shared" si="6129"/>
        <v>2553.6</v>
      </c>
      <c r="AZ1319" s="26">
        <f t="shared" si="6130"/>
        <v>2553.6</v>
      </c>
      <c r="BA1319" s="26">
        <f t="shared" si="6131"/>
        <v>2553.6</v>
      </c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>
        <f t="shared" si="6057"/>
        <v>2553.6</v>
      </c>
      <c r="BM1319" s="26"/>
      <c r="BN1319" s="53">
        <f t="shared" si="6055"/>
        <v>2553.6</v>
      </c>
      <c r="BO1319" s="26">
        <f t="shared" si="6058"/>
        <v>2553.6</v>
      </c>
      <c r="BP1319" s="26"/>
      <c r="BQ1319" s="53">
        <f t="shared" si="6056"/>
        <v>2553.6</v>
      </c>
      <c r="BR1319" s="52">
        <f t="shared" si="6059"/>
        <v>2553.6</v>
      </c>
      <c r="BS1319" s="26"/>
      <c r="BT1319" s="27"/>
    </row>
    <row r="1320" spans="1:73" ht="31.2" x14ac:dyDescent="0.3">
      <c r="A1320" s="67" t="s">
        <v>514</v>
      </c>
      <c r="B1320" s="67" t="s">
        <v>114</v>
      </c>
      <c r="C1320" s="67" t="s">
        <v>251</v>
      </c>
      <c r="D1320" s="67" t="s">
        <v>465</v>
      </c>
      <c r="E1320" s="71"/>
      <c r="F1320" s="68" t="s">
        <v>466</v>
      </c>
      <c r="G1320" s="26">
        <f t="shared" si="6380"/>
        <v>13227.3</v>
      </c>
      <c r="H1320" s="26">
        <f t="shared" si="6381"/>
        <v>13227.3</v>
      </c>
      <c r="I1320" s="26">
        <f t="shared" si="6382"/>
        <v>13227.3</v>
      </c>
      <c r="J1320" s="26">
        <f t="shared" si="6383"/>
        <v>1363.5</v>
      </c>
      <c r="K1320" s="26">
        <f t="shared" si="6384"/>
        <v>1363.5</v>
      </c>
      <c r="L1320" s="26">
        <f t="shared" si="6385"/>
        <v>1363.5</v>
      </c>
      <c r="M1320" s="26">
        <f t="shared" si="6185"/>
        <v>14590.8</v>
      </c>
      <c r="N1320" s="26">
        <f t="shared" si="6186"/>
        <v>14590.8</v>
      </c>
      <c r="O1320" s="26">
        <f t="shared" si="6187"/>
        <v>14590.8</v>
      </c>
      <c r="P1320" s="26">
        <f t="shared" si="6386"/>
        <v>0</v>
      </c>
      <c r="Q1320" s="26">
        <f t="shared" si="6387"/>
        <v>0</v>
      </c>
      <c r="R1320" s="26">
        <f t="shared" si="6388"/>
        <v>0</v>
      </c>
      <c r="S1320" s="26">
        <f t="shared" si="6389"/>
        <v>0</v>
      </c>
      <c r="T1320" s="26">
        <f t="shared" si="6390"/>
        <v>0</v>
      </c>
      <c r="U1320" s="26">
        <f t="shared" si="6391"/>
        <v>0</v>
      </c>
      <c r="V1320" s="26">
        <f t="shared" si="6392"/>
        <v>0</v>
      </c>
      <c r="W1320" s="26">
        <f t="shared" si="6393"/>
        <v>0</v>
      </c>
      <c r="X1320" s="26">
        <f t="shared" si="6394"/>
        <v>0</v>
      </c>
      <c r="Y1320" s="26">
        <f t="shared" si="6395"/>
        <v>0</v>
      </c>
      <c r="Z1320" s="26">
        <f t="shared" si="6396"/>
        <v>0</v>
      </c>
      <c r="AA1320" s="26">
        <f t="shared" si="6397"/>
        <v>0</v>
      </c>
      <c r="AB1320" s="26">
        <f t="shared" si="6398"/>
        <v>0</v>
      </c>
      <c r="AC1320" s="26">
        <f t="shared" si="6062"/>
        <v>14590.8</v>
      </c>
      <c r="AD1320" s="26">
        <f t="shared" si="6063"/>
        <v>14590.8</v>
      </c>
      <c r="AE1320" s="26">
        <f t="shared" si="6064"/>
        <v>14590.8</v>
      </c>
      <c r="AF1320" s="26">
        <f t="shared" si="6399"/>
        <v>0</v>
      </c>
      <c r="AG1320" s="26">
        <f t="shared" si="6065"/>
        <v>14590.8</v>
      </c>
      <c r="AH1320" s="26">
        <f t="shared" si="6066"/>
        <v>14590.8</v>
      </c>
      <c r="AI1320" s="26">
        <f t="shared" si="6067"/>
        <v>14590.8</v>
      </c>
      <c r="AJ1320" s="26">
        <f t="shared" si="6400"/>
        <v>0</v>
      </c>
      <c r="AK1320" s="26">
        <f t="shared" si="6401"/>
        <v>0</v>
      </c>
      <c r="AL1320" s="26">
        <f t="shared" si="6402"/>
        <v>0</v>
      </c>
      <c r="AM1320" s="26">
        <f t="shared" si="6403"/>
        <v>0</v>
      </c>
      <c r="AN1320" s="26">
        <f t="shared" si="6404"/>
        <v>0</v>
      </c>
      <c r="AO1320" s="26">
        <f t="shared" si="6405"/>
        <v>0</v>
      </c>
      <c r="AP1320" s="26">
        <f t="shared" si="6406"/>
        <v>0</v>
      </c>
      <c r="AQ1320" s="26">
        <f t="shared" si="6407"/>
        <v>0</v>
      </c>
      <c r="AR1320" s="26">
        <f t="shared" si="6408"/>
        <v>0</v>
      </c>
      <c r="AS1320" s="26">
        <f t="shared" si="6126"/>
        <v>14590.8</v>
      </c>
      <c r="AT1320" s="26">
        <f t="shared" si="6127"/>
        <v>14590.8</v>
      </c>
      <c r="AU1320" s="26">
        <f t="shared" si="6128"/>
        <v>14590.8</v>
      </c>
      <c r="AV1320" s="26">
        <f t="shared" si="6409"/>
        <v>0</v>
      </c>
      <c r="AW1320" s="26">
        <f t="shared" si="6410"/>
        <v>0</v>
      </c>
      <c r="AX1320" s="26">
        <f t="shared" si="6411"/>
        <v>0</v>
      </c>
      <c r="AY1320" s="26">
        <f t="shared" si="6129"/>
        <v>14590.8</v>
      </c>
      <c r="AZ1320" s="26">
        <f t="shared" si="6130"/>
        <v>14590.8</v>
      </c>
      <c r="BA1320" s="26">
        <f t="shared" si="6131"/>
        <v>14590.8</v>
      </c>
      <c r="BB1320" s="26">
        <f t="shared" si="6412"/>
        <v>0</v>
      </c>
      <c r="BC1320" s="26">
        <f t="shared" si="6413"/>
        <v>0</v>
      </c>
      <c r="BD1320" s="26">
        <f t="shared" si="6414"/>
        <v>0</v>
      </c>
      <c r="BE1320" s="26">
        <f t="shared" si="6415"/>
        <v>0</v>
      </c>
      <c r="BF1320" s="26">
        <f t="shared" si="6416"/>
        <v>0</v>
      </c>
      <c r="BG1320" s="26">
        <f t="shared" si="6417"/>
        <v>0</v>
      </c>
      <c r="BH1320" s="26">
        <f t="shared" si="6418"/>
        <v>0</v>
      </c>
      <c r="BI1320" s="26">
        <f t="shared" si="6419"/>
        <v>0</v>
      </c>
      <c r="BJ1320" s="26">
        <f t="shared" si="6420"/>
        <v>0</v>
      </c>
      <c r="BK1320" s="26">
        <f t="shared" si="6421"/>
        <v>0</v>
      </c>
      <c r="BL1320" s="26">
        <f t="shared" si="6057"/>
        <v>14590.8</v>
      </c>
      <c r="BM1320" s="26">
        <f t="shared" si="6422"/>
        <v>0</v>
      </c>
      <c r="BN1320" s="53">
        <f t="shared" si="6055"/>
        <v>14590.8</v>
      </c>
      <c r="BO1320" s="26">
        <f t="shared" si="6058"/>
        <v>14590.8</v>
      </c>
      <c r="BP1320" s="26">
        <f t="shared" si="6423"/>
        <v>0</v>
      </c>
      <c r="BQ1320" s="53">
        <f t="shared" si="6056"/>
        <v>14590.8</v>
      </c>
      <c r="BR1320" s="52">
        <f t="shared" si="6059"/>
        <v>14590.8</v>
      </c>
      <c r="BS1320" s="26">
        <f t="shared" si="6423"/>
        <v>0</v>
      </c>
      <c r="BT1320" s="27"/>
    </row>
    <row r="1321" spans="1:73" x14ac:dyDescent="0.3">
      <c r="A1321" s="67" t="s">
        <v>514</v>
      </c>
      <c r="B1321" s="67" t="s">
        <v>114</v>
      </c>
      <c r="C1321" s="67" t="s">
        <v>251</v>
      </c>
      <c r="D1321" s="67" t="s">
        <v>467</v>
      </c>
      <c r="E1321" s="71"/>
      <c r="F1321" s="68" t="s">
        <v>440</v>
      </c>
      <c r="G1321" s="26">
        <f t="shared" si="6380"/>
        <v>13227.3</v>
      </c>
      <c r="H1321" s="26">
        <f t="shared" si="6381"/>
        <v>13227.3</v>
      </c>
      <c r="I1321" s="26">
        <f t="shared" si="6382"/>
        <v>13227.3</v>
      </c>
      <c r="J1321" s="26">
        <f t="shared" si="6383"/>
        <v>1363.5</v>
      </c>
      <c r="K1321" s="26">
        <f t="shared" si="6384"/>
        <v>1363.5</v>
      </c>
      <c r="L1321" s="26">
        <f t="shared" si="6385"/>
        <v>1363.5</v>
      </c>
      <c r="M1321" s="26">
        <f t="shared" si="6185"/>
        <v>14590.8</v>
      </c>
      <c r="N1321" s="26">
        <f t="shared" si="6186"/>
        <v>14590.8</v>
      </c>
      <c r="O1321" s="26">
        <f t="shared" si="6187"/>
        <v>14590.8</v>
      </c>
      <c r="P1321" s="26">
        <f t="shared" si="6386"/>
        <v>0</v>
      </c>
      <c r="Q1321" s="26">
        <f t="shared" si="6387"/>
        <v>0</v>
      </c>
      <c r="R1321" s="26">
        <f t="shared" si="6388"/>
        <v>0</v>
      </c>
      <c r="S1321" s="26">
        <f t="shared" si="6389"/>
        <v>0</v>
      </c>
      <c r="T1321" s="26">
        <f t="shared" si="6390"/>
        <v>0</v>
      </c>
      <c r="U1321" s="26">
        <f t="shared" si="6391"/>
        <v>0</v>
      </c>
      <c r="V1321" s="26">
        <f t="shared" si="6392"/>
        <v>0</v>
      </c>
      <c r="W1321" s="26">
        <f t="shared" si="6393"/>
        <v>0</v>
      </c>
      <c r="X1321" s="26">
        <f t="shared" si="6394"/>
        <v>0</v>
      </c>
      <c r="Y1321" s="26">
        <f t="shared" si="6395"/>
        <v>0</v>
      </c>
      <c r="Z1321" s="26">
        <f t="shared" si="6396"/>
        <v>0</v>
      </c>
      <c r="AA1321" s="26">
        <f t="shared" si="6397"/>
        <v>0</v>
      </c>
      <c r="AB1321" s="26">
        <f t="shared" si="6398"/>
        <v>0</v>
      </c>
      <c r="AC1321" s="26">
        <f t="shared" si="6062"/>
        <v>14590.8</v>
      </c>
      <c r="AD1321" s="26">
        <f t="shared" si="6063"/>
        <v>14590.8</v>
      </c>
      <c r="AE1321" s="26">
        <f t="shared" si="6064"/>
        <v>14590.8</v>
      </c>
      <c r="AF1321" s="26">
        <f t="shared" si="6399"/>
        <v>0</v>
      </c>
      <c r="AG1321" s="26">
        <f t="shared" si="6065"/>
        <v>14590.8</v>
      </c>
      <c r="AH1321" s="26">
        <f t="shared" si="6066"/>
        <v>14590.8</v>
      </c>
      <c r="AI1321" s="26">
        <f t="shared" si="6067"/>
        <v>14590.8</v>
      </c>
      <c r="AJ1321" s="26">
        <f t="shared" si="6400"/>
        <v>0</v>
      </c>
      <c r="AK1321" s="26">
        <f t="shared" si="6401"/>
        <v>0</v>
      </c>
      <c r="AL1321" s="26">
        <f t="shared" si="6402"/>
        <v>0</v>
      </c>
      <c r="AM1321" s="26">
        <f t="shared" si="6403"/>
        <v>0</v>
      </c>
      <c r="AN1321" s="26">
        <f t="shared" si="6404"/>
        <v>0</v>
      </c>
      <c r="AO1321" s="26">
        <f t="shared" si="6405"/>
        <v>0</v>
      </c>
      <c r="AP1321" s="26">
        <f t="shared" si="6406"/>
        <v>0</v>
      </c>
      <c r="AQ1321" s="26">
        <f t="shared" si="6407"/>
        <v>0</v>
      </c>
      <c r="AR1321" s="26">
        <f t="shared" si="6408"/>
        <v>0</v>
      </c>
      <c r="AS1321" s="26">
        <f t="shared" si="6126"/>
        <v>14590.8</v>
      </c>
      <c r="AT1321" s="26">
        <f t="shared" si="6127"/>
        <v>14590.8</v>
      </c>
      <c r="AU1321" s="26">
        <f t="shared" si="6128"/>
        <v>14590.8</v>
      </c>
      <c r="AV1321" s="26">
        <f t="shared" si="6409"/>
        <v>0</v>
      </c>
      <c r="AW1321" s="26">
        <f t="shared" si="6410"/>
        <v>0</v>
      </c>
      <c r="AX1321" s="26">
        <f t="shared" si="6411"/>
        <v>0</v>
      </c>
      <c r="AY1321" s="26">
        <f t="shared" si="6129"/>
        <v>14590.8</v>
      </c>
      <c r="AZ1321" s="26">
        <f t="shared" si="6130"/>
        <v>14590.8</v>
      </c>
      <c r="BA1321" s="26">
        <f t="shared" si="6131"/>
        <v>14590.8</v>
      </c>
      <c r="BB1321" s="26">
        <f t="shared" si="6412"/>
        <v>0</v>
      </c>
      <c r="BC1321" s="26">
        <f t="shared" si="6413"/>
        <v>0</v>
      </c>
      <c r="BD1321" s="26">
        <f t="shared" si="6414"/>
        <v>0</v>
      </c>
      <c r="BE1321" s="26">
        <f t="shared" si="6415"/>
        <v>0</v>
      </c>
      <c r="BF1321" s="26">
        <f t="shared" si="6416"/>
        <v>0</v>
      </c>
      <c r="BG1321" s="26">
        <f t="shared" si="6417"/>
        <v>0</v>
      </c>
      <c r="BH1321" s="26">
        <f t="shared" si="6418"/>
        <v>0</v>
      </c>
      <c r="BI1321" s="26">
        <f t="shared" si="6419"/>
        <v>0</v>
      </c>
      <c r="BJ1321" s="26">
        <f t="shared" si="6420"/>
        <v>0</v>
      </c>
      <c r="BK1321" s="26">
        <f t="shared" si="6421"/>
        <v>0</v>
      </c>
      <c r="BL1321" s="26">
        <f t="shared" si="6057"/>
        <v>14590.8</v>
      </c>
      <c r="BM1321" s="26">
        <f t="shared" si="6422"/>
        <v>0</v>
      </c>
      <c r="BN1321" s="53">
        <f t="shared" si="6055"/>
        <v>14590.8</v>
      </c>
      <c r="BO1321" s="26">
        <f t="shared" si="6058"/>
        <v>14590.8</v>
      </c>
      <c r="BP1321" s="26">
        <f t="shared" si="6423"/>
        <v>0</v>
      </c>
      <c r="BQ1321" s="53">
        <f t="shared" si="6056"/>
        <v>14590.8</v>
      </c>
      <c r="BR1321" s="52">
        <f t="shared" si="6059"/>
        <v>14590.8</v>
      </c>
      <c r="BS1321" s="26">
        <f t="shared" si="6423"/>
        <v>0</v>
      </c>
      <c r="BT1321" s="27"/>
    </row>
    <row r="1322" spans="1:73" ht="31.2" x14ac:dyDescent="0.3">
      <c r="A1322" s="67" t="s">
        <v>514</v>
      </c>
      <c r="B1322" s="67" t="s">
        <v>114</v>
      </c>
      <c r="C1322" s="67" t="s">
        <v>251</v>
      </c>
      <c r="D1322" s="67" t="s">
        <v>468</v>
      </c>
      <c r="E1322" s="71"/>
      <c r="F1322" s="68" t="s">
        <v>469</v>
      </c>
      <c r="G1322" s="26">
        <f t="shared" si="6380"/>
        <v>13227.3</v>
      </c>
      <c r="H1322" s="26">
        <f t="shared" si="6381"/>
        <v>13227.3</v>
      </c>
      <c r="I1322" s="26">
        <f t="shared" si="6382"/>
        <v>13227.3</v>
      </c>
      <c r="J1322" s="26">
        <f t="shared" si="6383"/>
        <v>1363.5</v>
      </c>
      <c r="K1322" s="26">
        <f t="shared" si="6384"/>
        <v>1363.5</v>
      </c>
      <c r="L1322" s="26">
        <f t="shared" si="6385"/>
        <v>1363.5</v>
      </c>
      <c r="M1322" s="26">
        <f t="shared" si="6185"/>
        <v>14590.8</v>
      </c>
      <c r="N1322" s="26">
        <f t="shared" si="6186"/>
        <v>14590.8</v>
      </c>
      <c r="O1322" s="26">
        <f t="shared" si="6187"/>
        <v>14590.8</v>
      </c>
      <c r="P1322" s="26">
        <f t="shared" si="6386"/>
        <v>0</v>
      </c>
      <c r="Q1322" s="26">
        <f t="shared" si="6387"/>
        <v>0</v>
      </c>
      <c r="R1322" s="26">
        <f t="shared" si="6388"/>
        <v>0</v>
      </c>
      <c r="S1322" s="26">
        <f t="shared" si="6389"/>
        <v>0</v>
      </c>
      <c r="T1322" s="26">
        <f t="shared" si="6390"/>
        <v>0</v>
      </c>
      <c r="U1322" s="26">
        <f t="shared" si="6391"/>
        <v>0</v>
      </c>
      <c r="V1322" s="26">
        <f t="shared" si="6392"/>
        <v>0</v>
      </c>
      <c r="W1322" s="26">
        <f t="shared" si="6393"/>
        <v>0</v>
      </c>
      <c r="X1322" s="26">
        <f t="shared" si="6394"/>
        <v>0</v>
      </c>
      <c r="Y1322" s="26">
        <f t="shared" si="6395"/>
        <v>0</v>
      </c>
      <c r="Z1322" s="26">
        <f t="shared" si="6396"/>
        <v>0</v>
      </c>
      <c r="AA1322" s="26">
        <f t="shared" si="6397"/>
        <v>0</v>
      </c>
      <c r="AB1322" s="26">
        <f t="shared" si="6398"/>
        <v>0</v>
      </c>
      <c r="AC1322" s="26">
        <f t="shared" si="6062"/>
        <v>14590.8</v>
      </c>
      <c r="AD1322" s="26">
        <f t="shared" si="6063"/>
        <v>14590.8</v>
      </c>
      <c r="AE1322" s="26">
        <f t="shared" si="6064"/>
        <v>14590.8</v>
      </c>
      <c r="AF1322" s="26">
        <f t="shared" si="6399"/>
        <v>0</v>
      </c>
      <c r="AG1322" s="26">
        <f t="shared" si="6065"/>
        <v>14590.8</v>
      </c>
      <c r="AH1322" s="26">
        <f t="shared" si="6066"/>
        <v>14590.8</v>
      </c>
      <c r="AI1322" s="26">
        <f t="shared" si="6067"/>
        <v>14590.8</v>
      </c>
      <c r="AJ1322" s="26">
        <f t="shared" si="6400"/>
        <v>0</v>
      </c>
      <c r="AK1322" s="26">
        <f t="shared" si="6401"/>
        <v>0</v>
      </c>
      <c r="AL1322" s="26">
        <f t="shared" si="6402"/>
        <v>0</v>
      </c>
      <c r="AM1322" s="26">
        <f t="shared" si="6403"/>
        <v>0</v>
      </c>
      <c r="AN1322" s="26">
        <f t="shared" si="6404"/>
        <v>0</v>
      </c>
      <c r="AO1322" s="26">
        <f t="shared" si="6405"/>
        <v>0</v>
      </c>
      <c r="AP1322" s="26">
        <f t="shared" si="6406"/>
        <v>0</v>
      </c>
      <c r="AQ1322" s="26">
        <f t="shared" si="6407"/>
        <v>0</v>
      </c>
      <c r="AR1322" s="26">
        <f t="shared" si="6408"/>
        <v>0</v>
      </c>
      <c r="AS1322" s="26">
        <f t="shared" si="6126"/>
        <v>14590.8</v>
      </c>
      <c r="AT1322" s="26">
        <f t="shared" si="6127"/>
        <v>14590.8</v>
      </c>
      <c r="AU1322" s="26">
        <f t="shared" si="6128"/>
        <v>14590.8</v>
      </c>
      <c r="AV1322" s="26">
        <f t="shared" si="6409"/>
        <v>0</v>
      </c>
      <c r="AW1322" s="26">
        <f t="shared" si="6410"/>
        <v>0</v>
      </c>
      <c r="AX1322" s="26">
        <f t="shared" si="6411"/>
        <v>0</v>
      </c>
      <c r="AY1322" s="26">
        <f t="shared" si="6129"/>
        <v>14590.8</v>
      </c>
      <c r="AZ1322" s="26">
        <f t="shared" si="6130"/>
        <v>14590.8</v>
      </c>
      <c r="BA1322" s="26">
        <f t="shared" si="6131"/>
        <v>14590.8</v>
      </c>
      <c r="BB1322" s="26">
        <f t="shared" si="6412"/>
        <v>0</v>
      </c>
      <c r="BC1322" s="26">
        <f t="shared" si="6413"/>
        <v>0</v>
      </c>
      <c r="BD1322" s="26">
        <f t="shared" si="6414"/>
        <v>0</v>
      </c>
      <c r="BE1322" s="26">
        <f t="shared" si="6415"/>
        <v>0</v>
      </c>
      <c r="BF1322" s="26">
        <f t="shared" si="6416"/>
        <v>0</v>
      </c>
      <c r="BG1322" s="26">
        <f t="shared" si="6417"/>
        <v>0</v>
      </c>
      <c r="BH1322" s="26">
        <f t="shared" si="6418"/>
        <v>0</v>
      </c>
      <c r="BI1322" s="26">
        <f t="shared" si="6419"/>
        <v>0</v>
      </c>
      <c r="BJ1322" s="26">
        <f t="shared" si="6420"/>
        <v>0</v>
      </c>
      <c r="BK1322" s="26">
        <f t="shared" si="6421"/>
        <v>0</v>
      </c>
      <c r="BL1322" s="26">
        <f t="shared" si="6057"/>
        <v>14590.8</v>
      </c>
      <c r="BM1322" s="26">
        <f t="shared" si="6422"/>
        <v>0</v>
      </c>
      <c r="BN1322" s="53">
        <f t="shared" ref="BN1322:BN1385" si="6424">BL1322+BM1322</f>
        <v>14590.8</v>
      </c>
      <c r="BO1322" s="26">
        <f t="shared" si="6058"/>
        <v>14590.8</v>
      </c>
      <c r="BP1322" s="26">
        <f t="shared" si="6423"/>
        <v>0</v>
      </c>
      <c r="BQ1322" s="53">
        <f t="shared" ref="BQ1322:BQ1385" si="6425">BO1322+BP1322</f>
        <v>14590.8</v>
      </c>
      <c r="BR1322" s="52">
        <f t="shared" si="6059"/>
        <v>14590.8</v>
      </c>
      <c r="BS1322" s="26">
        <f t="shared" si="6423"/>
        <v>0</v>
      </c>
      <c r="BT1322" s="27"/>
    </row>
    <row r="1323" spans="1:73" ht="31.2" x14ac:dyDescent="0.3">
      <c r="A1323" s="67" t="s">
        <v>514</v>
      </c>
      <c r="B1323" s="67" t="s">
        <v>114</v>
      </c>
      <c r="C1323" s="67" t="s">
        <v>251</v>
      </c>
      <c r="D1323" s="67" t="s">
        <v>470</v>
      </c>
      <c r="E1323" s="71"/>
      <c r="F1323" s="68" t="s">
        <v>471</v>
      </c>
      <c r="G1323" s="26">
        <f t="shared" si="6380"/>
        <v>13227.3</v>
      </c>
      <c r="H1323" s="26">
        <f t="shared" si="6381"/>
        <v>13227.3</v>
      </c>
      <c r="I1323" s="26">
        <f t="shared" si="6382"/>
        <v>13227.3</v>
      </c>
      <c r="J1323" s="26">
        <f t="shared" si="6383"/>
        <v>1363.5</v>
      </c>
      <c r="K1323" s="26">
        <f t="shared" si="6384"/>
        <v>1363.5</v>
      </c>
      <c r="L1323" s="26">
        <f t="shared" si="6385"/>
        <v>1363.5</v>
      </c>
      <c r="M1323" s="26">
        <f t="shared" si="6185"/>
        <v>14590.8</v>
      </c>
      <c r="N1323" s="26">
        <f t="shared" si="6186"/>
        <v>14590.8</v>
      </c>
      <c r="O1323" s="26">
        <f t="shared" si="6187"/>
        <v>14590.8</v>
      </c>
      <c r="P1323" s="26">
        <f t="shared" si="6386"/>
        <v>0</v>
      </c>
      <c r="Q1323" s="26">
        <f t="shared" si="6387"/>
        <v>0</v>
      </c>
      <c r="R1323" s="26">
        <f t="shared" si="6388"/>
        <v>0</v>
      </c>
      <c r="S1323" s="26">
        <f t="shared" si="6389"/>
        <v>0</v>
      </c>
      <c r="T1323" s="26">
        <f t="shared" si="6390"/>
        <v>0</v>
      </c>
      <c r="U1323" s="26">
        <f t="shared" si="6391"/>
        <v>0</v>
      </c>
      <c r="V1323" s="26">
        <f t="shared" si="6392"/>
        <v>0</v>
      </c>
      <c r="W1323" s="26">
        <f t="shared" si="6393"/>
        <v>0</v>
      </c>
      <c r="X1323" s="26">
        <f t="shared" si="6394"/>
        <v>0</v>
      </c>
      <c r="Y1323" s="26">
        <f t="shared" si="6395"/>
        <v>0</v>
      </c>
      <c r="Z1323" s="26">
        <f t="shared" si="6396"/>
        <v>0</v>
      </c>
      <c r="AA1323" s="26">
        <f t="shared" si="6397"/>
        <v>0</v>
      </c>
      <c r="AB1323" s="26">
        <f t="shared" si="6398"/>
        <v>0</v>
      </c>
      <c r="AC1323" s="26">
        <f t="shared" si="6062"/>
        <v>14590.8</v>
      </c>
      <c r="AD1323" s="26">
        <f t="shared" si="6063"/>
        <v>14590.8</v>
      </c>
      <c r="AE1323" s="26">
        <f t="shared" si="6064"/>
        <v>14590.8</v>
      </c>
      <c r="AF1323" s="26">
        <f t="shared" si="6399"/>
        <v>0</v>
      </c>
      <c r="AG1323" s="26">
        <f t="shared" si="6065"/>
        <v>14590.8</v>
      </c>
      <c r="AH1323" s="26">
        <f t="shared" si="6066"/>
        <v>14590.8</v>
      </c>
      <c r="AI1323" s="26">
        <f t="shared" si="6067"/>
        <v>14590.8</v>
      </c>
      <c r="AJ1323" s="26">
        <f t="shared" si="6400"/>
        <v>0</v>
      </c>
      <c r="AK1323" s="26">
        <f t="shared" si="6401"/>
        <v>0</v>
      </c>
      <c r="AL1323" s="26">
        <f t="shared" si="6402"/>
        <v>0</v>
      </c>
      <c r="AM1323" s="26">
        <f t="shared" si="6403"/>
        <v>0</v>
      </c>
      <c r="AN1323" s="26">
        <f t="shared" si="6404"/>
        <v>0</v>
      </c>
      <c r="AO1323" s="26">
        <f t="shared" si="6405"/>
        <v>0</v>
      </c>
      <c r="AP1323" s="26">
        <f t="shared" si="6406"/>
        <v>0</v>
      </c>
      <c r="AQ1323" s="26">
        <f t="shared" si="6407"/>
        <v>0</v>
      </c>
      <c r="AR1323" s="26">
        <f t="shared" si="6408"/>
        <v>0</v>
      </c>
      <c r="AS1323" s="26">
        <f t="shared" si="6126"/>
        <v>14590.8</v>
      </c>
      <c r="AT1323" s="26">
        <f t="shared" si="6127"/>
        <v>14590.8</v>
      </c>
      <c r="AU1323" s="26">
        <f t="shared" si="6128"/>
        <v>14590.8</v>
      </c>
      <c r="AV1323" s="26">
        <f t="shared" si="6409"/>
        <v>0</v>
      </c>
      <c r="AW1323" s="26">
        <f t="shared" si="6410"/>
        <v>0</v>
      </c>
      <c r="AX1323" s="26">
        <f t="shared" si="6411"/>
        <v>0</v>
      </c>
      <c r="AY1323" s="26">
        <f t="shared" si="6129"/>
        <v>14590.8</v>
      </c>
      <c r="AZ1323" s="26">
        <f t="shared" si="6130"/>
        <v>14590.8</v>
      </c>
      <c r="BA1323" s="26">
        <f t="shared" si="6131"/>
        <v>14590.8</v>
      </c>
      <c r="BB1323" s="26">
        <f t="shared" si="6412"/>
        <v>0</v>
      </c>
      <c r="BC1323" s="26">
        <f t="shared" si="6413"/>
        <v>0</v>
      </c>
      <c r="BD1323" s="26">
        <f t="shared" si="6414"/>
        <v>0</v>
      </c>
      <c r="BE1323" s="26">
        <f t="shared" si="6415"/>
        <v>0</v>
      </c>
      <c r="BF1323" s="26">
        <f t="shared" si="6416"/>
        <v>0</v>
      </c>
      <c r="BG1323" s="26">
        <f t="shared" si="6417"/>
        <v>0</v>
      </c>
      <c r="BH1323" s="26">
        <f t="shared" si="6418"/>
        <v>0</v>
      </c>
      <c r="BI1323" s="26">
        <f t="shared" si="6419"/>
        <v>0</v>
      </c>
      <c r="BJ1323" s="26">
        <f t="shared" si="6420"/>
        <v>0</v>
      </c>
      <c r="BK1323" s="26">
        <f t="shared" si="6421"/>
        <v>0</v>
      </c>
      <c r="BL1323" s="26">
        <f t="shared" ref="BL1323:BL1386" si="6426">AY1323+BB1323+BC1323+BE1323+BD1323</f>
        <v>14590.8</v>
      </c>
      <c r="BM1323" s="26">
        <f t="shared" si="6422"/>
        <v>0</v>
      </c>
      <c r="BN1323" s="53">
        <f t="shared" si="6424"/>
        <v>14590.8</v>
      </c>
      <c r="BO1323" s="26">
        <f t="shared" ref="BO1323:BO1386" si="6427">AZ1323+BF1323+BG1323+BH1323</f>
        <v>14590.8</v>
      </c>
      <c r="BP1323" s="26">
        <f t="shared" si="6423"/>
        <v>0</v>
      </c>
      <c r="BQ1323" s="53">
        <f t="shared" si="6425"/>
        <v>14590.8</v>
      </c>
      <c r="BR1323" s="52">
        <f t="shared" ref="BR1323:BR1386" si="6428">BA1323+BI1323+BJ1323+BK1323</f>
        <v>14590.8</v>
      </c>
      <c r="BS1323" s="26">
        <f t="shared" si="6423"/>
        <v>0</v>
      </c>
      <c r="BT1323" s="27"/>
    </row>
    <row r="1324" spans="1:73" ht="31.2" x14ac:dyDescent="0.3">
      <c r="A1324" s="67" t="s">
        <v>514</v>
      </c>
      <c r="B1324" s="67" t="s">
        <v>114</v>
      </c>
      <c r="C1324" s="67" t="s">
        <v>251</v>
      </c>
      <c r="D1324" s="67" t="s">
        <v>470</v>
      </c>
      <c r="E1324" s="67" t="s">
        <v>127</v>
      </c>
      <c r="F1324" s="68" t="s">
        <v>128</v>
      </c>
      <c r="G1324" s="26">
        <v>13227.3</v>
      </c>
      <c r="H1324" s="26">
        <v>13227.3</v>
      </c>
      <c r="I1324" s="26">
        <v>13227.3</v>
      </c>
      <c r="J1324" s="28">
        <v>1363.5</v>
      </c>
      <c r="K1324" s="28">
        <v>1363.5</v>
      </c>
      <c r="L1324" s="28">
        <v>1363.5</v>
      </c>
      <c r="M1324" s="26">
        <f t="shared" si="6185"/>
        <v>14590.8</v>
      </c>
      <c r="N1324" s="26">
        <f t="shared" si="6186"/>
        <v>14590.8</v>
      </c>
      <c r="O1324" s="26">
        <f t="shared" si="6187"/>
        <v>14590.8</v>
      </c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>
        <f t="shared" si="6062"/>
        <v>14590.8</v>
      </c>
      <c r="AD1324" s="26">
        <f t="shared" si="6063"/>
        <v>14590.8</v>
      </c>
      <c r="AE1324" s="26">
        <f t="shared" si="6064"/>
        <v>14590.8</v>
      </c>
      <c r="AF1324" s="26"/>
      <c r="AG1324" s="26">
        <f t="shared" si="6065"/>
        <v>14590.8</v>
      </c>
      <c r="AH1324" s="26">
        <f t="shared" si="6066"/>
        <v>14590.8</v>
      </c>
      <c r="AI1324" s="26">
        <f t="shared" si="6067"/>
        <v>14590.8</v>
      </c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>
        <f t="shared" si="6126"/>
        <v>14590.8</v>
      </c>
      <c r="AT1324" s="26">
        <f t="shared" si="6127"/>
        <v>14590.8</v>
      </c>
      <c r="AU1324" s="26">
        <f t="shared" si="6128"/>
        <v>14590.8</v>
      </c>
      <c r="AV1324" s="26"/>
      <c r="AW1324" s="26"/>
      <c r="AX1324" s="26"/>
      <c r="AY1324" s="26">
        <f t="shared" si="6129"/>
        <v>14590.8</v>
      </c>
      <c r="AZ1324" s="26">
        <f t="shared" si="6130"/>
        <v>14590.8</v>
      </c>
      <c r="BA1324" s="26">
        <f t="shared" si="6131"/>
        <v>14590.8</v>
      </c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>
        <f t="shared" si="6426"/>
        <v>14590.8</v>
      </c>
      <c r="BM1324" s="26"/>
      <c r="BN1324" s="53">
        <f t="shared" si="6424"/>
        <v>14590.8</v>
      </c>
      <c r="BO1324" s="26">
        <f t="shared" si="6427"/>
        <v>14590.8</v>
      </c>
      <c r="BP1324" s="26"/>
      <c r="BQ1324" s="53">
        <f t="shared" si="6425"/>
        <v>14590.8</v>
      </c>
      <c r="BR1324" s="52">
        <f t="shared" si="6428"/>
        <v>14590.8</v>
      </c>
      <c r="BS1324" s="26"/>
      <c r="BT1324" s="27"/>
    </row>
    <row r="1325" spans="1:73" s="82" customFormat="1" x14ac:dyDescent="0.3">
      <c r="A1325" s="65" t="s">
        <v>514</v>
      </c>
      <c r="B1325" s="65" t="s">
        <v>114</v>
      </c>
      <c r="C1325" s="65" t="s">
        <v>116</v>
      </c>
      <c r="D1325" s="65"/>
      <c r="E1325" s="65"/>
      <c r="F1325" s="66" t="s">
        <v>117</v>
      </c>
      <c r="G1325" s="22">
        <f t="shared" si="6380"/>
        <v>333.5</v>
      </c>
      <c r="H1325" s="22">
        <f t="shared" si="6381"/>
        <v>333.5</v>
      </c>
      <c r="I1325" s="22">
        <f t="shared" si="6382"/>
        <v>333.5</v>
      </c>
      <c r="J1325" s="22">
        <f t="shared" si="6383"/>
        <v>0</v>
      </c>
      <c r="K1325" s="22">
        <f t="shared" si="6384"/>
        <v>0</v>
      </c>
      <c r="L1325" s="22">
        <f t="shared" si="6385"/>
        <v>0</v>
      </c>
      <c r="M1325" s="22">
        <f t="shared" si="6185"/>
        <v>333.5</v>
      </c>
      <c r="N1325" s="22">
        <f t="shared" si="6186"/>
        <v>333.5</v>
      </c>
      <c r="O1325" s="22">
        <f t="shared" si="6187"/>
        <v>333.5</v>
      </c>
      <c r="P1325" s="22">
        <f t="shared" si="6386"/>
        <v>0</v>
      </c>
      <c r="Q1325" s="22">
        <f t="shared" si="6387"/>
        <v>0</v>
      </c>
      <c r="R1325" s="22">
        <f t="shared" si="6388"/>
        <v>0</v>
      </c>
      <c r="S1325" s="22">
        <f t="shared" si="6389"/>
        <v>0</v>
      </c>
      <c r="T1325" s="22">
        <f t="shared" si="6390"/>
        <v>0</v>
      </c>
      <c r="U1325" s="22">
        <f t="shared" si="6391"/>
        <v>0</v>
      </c>
      <c r="V1325" s="22">
        <f t="shared" si="6392"/>
        <v>0</v>
      </c>
      <c r="W1325" s="22">
        <f t="shared" si="6393"/>
        <v>0</v>
      </c>
      <c r="X1325" s="22">
        <f t="shared" si="6394"/>
        <v>0</v>
      </c>
      <c r="Y1325" s="22">
        <f t="shared" si="6395"/>
        <v>0</v>
      </c>
      <c r="Z1325" s="22">
        <f t="shared" si="6396"/>
        <v>0</v>
      </c>
      <c r="AA1325" s="22">
        <f t="shared" si="6397"/>
        <v>0</v>
      </c>
      <c r="AB1325" s="22">
        <f t="shared" si="6398"/>
        <v>0</v>
      </c>
      <c r="AC1325" s="22">
        <f t="shared" si="6062"/>
        <v>333.5</v>
      </c>
      <c r="AD1325" s="22">
        <f t="shared" si="6063"/>
        <v>333.5</v>
      </c>
      <c r="AE1325" s="22">
        <f t="shared" si="6064"/>
        <v>333.5</v>
      </c>
      <c r="AF1325" s="22">
        <f t="shared" si="6399"/>
        <v>0</v>
      </c>
      <c r="AG1325" s="22">
        <f t="shared" si="6065"/>
        <v>333.5</v>
      </c>
      <c r="AH1325" s="22">
        <f t="shared" si="6066"/>
        <v>333.5</v>
      </c>
      <c r="AI1325" s="22">
        <f t="shared" si="6067"/>
        <v>333.5</v>
      </c>
      <c r="AJ1325" s="22">
        <f t="shared" si="6400"/>
        <v>0</v>
      </c>
      <c r="AK1325" s="22">
        <f t="shared" si="6401"/>
        <v>0</v>
      </c>
      <c r="AL1325" s="22">
        <f t="shared" si="6402"/>
        <v>0</v>
      </c>
      <c r="AM1325" s="22">
        <f t="shared" si="6403"/>
        <v>0</v>
      </c>
      <c r="AN1325" s="22">
        <f t="shared" si="6404"/>
        <v>0</v>
      </c>
      <c r="AO1325" s="22">
        <f t="shared" si="6405"/>
        <v>0</v>
      </c>
      <c r="AP1325" s="22">
        <f t="shared" si="6406"/>
        <v>0</v>
      </c>
      <c r="AQ1325" s="22">
        <f t="shared" si="6407"/>
        <v>0</v>
      </c>
      <c r="AR1325" s="22">
        <f t="shared" si="6408"/>
        <v>0</v>
      </c>
      <c r="AS1325" s="22">
        <f t="shared" si="6126"/>
        <v>333.5</v>
      </c>
      <c r="AT1325" s="22">
        <f t="shared" si="6127"/>
        <v>333.5</v>
      </c>
      <c r="AU1325" s="22">
        <f t="shared" si="6128"/>
        <v>333.5</v>
      </c>
      <c r="AV1325" s="22">
        <f t="shared" si="6409"/>
        <v>0</v>
      </c>
      <c r="AW1325" s="22">
        <f t="shared" si="6410"/>
        <v>0</v>
      </c>
      <c r="AX1325" s="22">
        <f t="shared" si="6411"/>
        <v>0</v>
      </c>
      <c r="AY1325" s="22">
        <f t="shared" si="6129"/>
        <v>333.5</v>
      </c>
      <c r="AZ1325" s="22">
        <f t="shared" si="6130"/>
        <v>333.5</v>
      </c>
      <c r="BA1325" s="22">
        <f t="shared" si="6131"/>
        <v>333.5</v>
      </c>
      <c r="BB1325" s="22">
        <f t="shared" si="6412"/>
        <v>0</v>
      </c>
      <c r="BC1325" s="22">
        <f t="shared" si="6413"/>
        <v>0</v>
      </c>
      <c r="BD1325" s="22">
        <f t="shared" si="6414"/>
        <v>0</v>
      </c>
      <c r="BE1325" s="22">
        <f t="shared" si="6415"/>
        <v>0</v>
      </c>
      <c r="BF1325" s="22">
        <f t="shared" si="6416"/>
        <v>0</v>
      </c>
      <c r="BG1325" s="22">
        <f t="shared" si="6417"/>
        <v>0</v>
      </c>
      <c r="BH1325" s="22">
        <f t="shared" si="6418"/>
        <v>0</v>
      </c>
      <c r="BI1325" s="22">
        <f t="shared" si="6419"/>
        <v>0</v>
      </c>
      <c r="BJ1325" s="22">
        <f t="shared" si="6420"/>
        <v>0</v>
      </c>
      <c r="BK1325" s="22">
        <f t="shared" si="6421"/>
        <v>0</v>
      </c>
      <c r="BL1325" s="22">
        <f t="shared" si="6426"/>
        <v>333.5</v>
      </c>
      <c r="BM1325" s="22">
        <f t="shared" si="6422"/>
        <v>0</v>
      </c>
      <c r="BN1325" s="78">
        <f t="shared" si="6424"/>
        <v>333.5</v>
      </c>
      <c r="BO1325" s="22">
        <f t="shared" si="6427"/>
        <v>333.5</v>
      </c>
      <c r="BP1325" s="22">
        <f t="shared" si="6423"/>
        <v>0</v>
      </c>
      <c r="BQ1325" s="78">
        <f t="shared" si="6425"/>
        <v>333.5</v>
      </c>
      <c r="BR1325" s="80">
        <f t="shared" si="6428"/>
        <v>333.5</v>
      </c>
      <c r="BS1325" s="22">
        <f t="shared" si="6423"/>
        <v>0</v>
      </c>
      <c r="BT1325" s="23"/>
      <c r="BU1325" s="19"/>
    </row>
    <row r="1326" spans="1:73" ht="31.2" x14ac:dyDescent="0.3">
      <c r="A1326" s="67" t="s">
        <v>514</v>
      </c>
      <c r="B1326" s="67" t="s">
        <v>114</v>
      </c>
      <c r="C1326" s="67" t="s">
        <v>116</v>
      </c>
      <c r="D1326" s="67" t="s">
        <v>118</v>
      </c>
      <c r="E1326" s="67"/>
      <c r="F1326" s="68" t="s">
        <v>119</v>
      </c>
      <c r="G1326" s="26">
        <f t="shared" si="6380"/>
        <v>333.5</v>
      </c>
      <c r="H1326" s="26">
        <f t="shared" si="6381"/>
        <v>333.5</v>
      </c>
      <c r="I1326" s="26">
        <f t="shared" si="6382"/>
        <v>333.5</v>
      </c>
      <c r="J1326" s="26">
        <f t="shared" si="6383"/>
        <v>0</v>
      </c>
      <c r="K1326" s="26">
        <f t="shared" si="6384"/>
        <v>0</v>
      </c>
      <c r="L1326" s="26">
        <f t="shared" si="6385"/>
        <v>0</v>
      </c>
      <c r="M1326" s="26">
        <f t="shared" si="6185"/>
        <v>333.5</v>
      </c>
      <c r="N1326" s="26">
        <f t="shared" si="6186"/>
        <v>333.5</v>
      </c>
      <c r="O1326" s="26">
        <f t="shared" si="6187"/>
        <v>333.5</v>
      </c>
      <c r="P1326" s="26">
        <f t="shared" si="6386"/>
        <v>0</v>
      </c>
      <c r="Q1326" s="26">
        <f t="shared" si="6387"/>
        <v>0</v>
      </c>
      <c r="R1326" s="26">
        <f t="shared" si="6388"/>
        <v>0</v>
      </c>
      <c r="S1326" s="26">
        <f t="shared" si="6389"/>
        <v>0</v>
      </c>
      <c r="T1326" s="26">
        <f t="shared" si="6390"/>
        <v>0</v>
      </c>
      <c r="U1326" s="26">
        <f t="shared" si="6391"/>
        <v>0</v>
      </c>
      <c r="V1326" s="26">
        <f t="shared" si="6392"/>
        <v>0</v>
      </c>
      <c r="W1326" s="26">
        <f t="shared" si="6393"/>
        <v>0</v>
      </c>
      <c r="X1326" s="26">
        <f t="shared" si="6394"/>
        <v>0</v>
      </c>
      <c r="Y1326" s="26">
        <f t="shared" si="6395"/>
        <v>0</v>
      </c>
      <c r="Z1326" s="26">
        <f t="shared" si="6396"/>
        <v>0</v>
      </c>
      <c r="AA1326" s="26">
        <f t="shared" si="6397"/>
        <v>0</v>
      </c>
      <c r="AB1326" s="26">
        <f t="shared" si="6398"/>
        <v>0</v>
      </c>
      <c r="AC1326" s="26">
        <f t="shared" ref="AC1326:AC1389" si="6429">M1326+R1326+P1326+Q1326+T1326+S1326</f>
        <v>333.5</v>
      </c>
      <c r="AD1326" s="26">
        <f t="shared" ref="AD1326:AD1389" si="6430">N1326+V1326+X1326+U1326+W1326</f>
        <v>333.5</v>
      </c>
      <c r="AE1326" s="26">
        <f t="shared" ref="AE1326:AE1389" si="6431">O1326+Z1326+AB1326+Y1326+AA1326</f>
        <v>333.5</v>
      </c>
      <c r="AF1326" s="26">
        <f t="shared" si="6399"/>
        <v>0</v>
      </c>
      <c r="AG1326" s="26">
        <f t="shared" ref="AG1326:AG1389" si="6432">AC1326+AF1326</f>
        <v>333.5</v>
      </c>
      <c r="AH1326" s="26">
        <f t="shared" ref="AH1326:AH1389" si="6433">AD1326</f>
        <v>333.5</v>
      </c>
      <c r="AI1326" s="26">
        <f t="shared" ref="AI1326:AI1389" si="6434">AE1326</f>
        <v>333.5</v>
      </c>
      <c r="AJ1326" s="26">
        <f t="shared" si="6400"/>
        <v>0</v>
      </c>
      <c r="AK1326" s="26">
        <f t="shared" si="6401"/>
        <v>0</v>
      </c>
      <c r="AL1326" s="26">
        <f t="shared" si="6402"/>
        <v>0</v>
      </c>
      <c r="AM1326" s="26">
        <f t="shared" si="6403"/>
        <v>0</v>
      </c>
      <c r="AN1326" s="26">
        <f t="shared" si="6404"/>
        <v>0</v>
      </c>
      <c r="AO1326" s="26">
        <f t="shared" si="6405"/>
        <v>0</v>
      </c>
      <c r="AP1326" s="26">
        <f t="shared" si="6406"/>
        <v>0</v>
      </c>
      <c r="AQ1326" s="26">
        <f t="shared" si="6407"/>
        <v>0</v>
      </c>
      <c r="AR1326" s="26">
        <f t="shared" si="6408"/>
        <v>0</v>
      </c>
      <c r="AS1326" s="26">
        <f t="shared" si="6126"/>
        <v>333.5</v>
      </c>
      <c r="AT1326" s="26">
        <f t="shared" si="6127"/>
        <v>333.5</v>
      </c>
      <c r="AU1326" s="26">
        <f t="shared" si="6128"/>
        <v>333.5</v>
      </c>
      <c r="AV1326" s="26">
        <f t="shared" si="6409"/>
        <v>0</v>
      </c>
      <c r="AW1326" s="26">
        <f t="shared" si="6410"/>
        <v>0</v>
      </c>
      <c r="AX1326" s="26">
        <f t="shared" si="6411"/>
        <v>0</v>
      </c>
      <c r="AY1326" s="26">
        <f t="shared" si="6129"/>
        <v>333.5</v>
      </c>
      <c r="AZ1326" s="26">
        <f t="shared" si="6130"/>
        <v>333.5</v>
      </c>
      <c r="BA1326" s="26">
        <f t="shared" si="6131"/>
        <v>333.5</v>
      </c>
      <c r="BB1326" s="26">
        <f t="shared" si="6412"/>
        <v>0</v>
      </c>
      <c r="BC1326" s="26">
        <f t="shared" si="6413"/>
        <v>0</v>
      </c>
      <c r="BD1326" s="26">
        <f t="shared" si="6414"/>
        <v>0</v>
      </c>
      <c r="BE1326" s="26">
        <f t="shared" si="6415"/>
        <v>0</v>
      </c>
      <c r="BF1326" s="26">
        <f t="shared" si="6416"/>
        <v>0</v>
      </c>
      <c r="BG1326" s="26">
        <f t="shared" si="6417"/>
        <v>0</v>
      </c>
      <c r="BH1326" s="26">
        <f t="shared" si="6418"/>
        <v>0</v>
      </c>
      <c r="BI1326" s="26">
        <f t="shared" si="6419"/>
        <v>0</v>
      </c>
      <c r="BJ1326" s="26">
        <f t="shared" si="6420"/>
        <v>0</v>
      </c>
      <c r="BK1326" s="26">
        <f t="shared" si="6421"/>
        <v>0</v>
      </c>
      <c r="BL1326" s="26">
        <f t="shared" si="6426"/>
        <v>333.5</v>
      </c>
      <c r="BM1326" s="26">
        <f t="shared" si="6422"/>
        <v>0</v>
      </c>
      <c r="BN1326" s="53">
        <f t="shared" si="6424"/>
        <v>333.5</v>
      </c>
      <c r="BO1326" s="26">
        <f t="shared" si="6427"/>
        <v>333.5</v>
      </c>
      <c r="BP1326" s="26">
        <f t="shared" si="6423"/>
        <v>0</v>
      </c>
      <c r="BQ1326" s="53">
        <f t="shared" si="6425"/>
        <v>333.5</v>
      </c>
      <c r="BR1326" s="52">
        <f t="shared" si="6428"/>
        <v>333.5</v>
      </c>
      <c r="BS1326" s="26">
        <f t="shared" si="6423"/>
        <v>0</v>
      </c>
      <c r="BT1326" s="27"/>
    </row>
    <row r="1327" spans="1:73" x14ac:dyDescent="0.3">
      <c r="A1327" s="67" t="s">
        <v>514</v>
      </c>
      <c r="B1327" s="67" t="s">
        <v>114</v>
      </c>
      <c r="C1327" s="67" t="s">
        <v>116</v>
      </c>
      <c r="D1327" s="67" t="s">
        <v>120</v>
      </c>
      <c r="E1327" s="67"/>
      <c r="F1327" s="68" t="s">
        <v>33</v>
      </c>
      <c r="G1327" s="26">
        <f t="shared" si="6380"/>
        <v>333.5</v>
      </c>
      <c r="H1327" s="26">
        <f t="shared" si="6381"/>
        <v>333.5</v>
      </c>
      <c r="I1327" s="26">
        <f t="shared" si="6382"/>
        <v>333.5</v>
      </c>
      <c r="J1327" s="26">
        <f t="shared" si="6383"/>
        <v>0</v>
      </c>
      <c r="K1327" s="26">
        <f t="shared" si="6384"/>
        <v>0</v>
      </c>
      <c r="L1327" s="26">
        <f t="shared" si="6385"/>
        <v>0</v>
      </c>
      <c r="M1327" s="26">
        <f t="shared" si="6185"/>
        <v>333.5</v>
      </c>
      <c r="N1327" s="26">
        <f t="shared" si="6186"/>
        <v>333.5</v>
      </c>
      <c r="O1327" s="26">
        <f t="shared" si="6187"/>
        <v>333.5</v>
      </c>
      <c r="P1327" s="26">
        <f t="shared" si="6386"/>
        <v>0</v>
      </c>
      <c r="Q1327" s="26">
        <f t="shared" si="6387"/>
        <v>0</v>
      </c>
      <c r="R1327" s="26">
        <f t="shared" si="6388"/>
        <v>0</v>
      </c>
      <c r="S1327" s="26">
        <f t="shared" si="6389"/>
        <v>0</v>
      </c>
      <c r="T1327" s="26">
        <f t="shared" si="6390"/>
        <v>0</v>
      </c>
      <c r="U1327" s="26">
        <f t="shared" si="6391"/>
        <v>0</v>
      </c>
      <c r="V1327" s="26">
        <f t="shared" si="6392"/>
        <v>0</v>
      </c>
      <c r="W1327" s="26">
        <f t="shared" si="6393"/>
        <v>0</v>
      </c>
      <c r="X1327" s="26">
        <f t="shared" si="6394"/>
        <v>0</v>
      </c>
      <c r="Y1327" s="26">
        <f t="shared" si="6395"/>
        <v>0</v>
      </c>
      <c r="Z1327" s="26">
        <f t="shared" si="6396"/>
        <v>0</v>
      </c>
      <c r="AA1327" s="26">
        <f t="shared" si="6397"/>
        <v>0</v>
      </c>
      <c r="AB1327" s="26">
        <f t="shared" si="6398"/>
        <v>0</v>
      </c>
      <c r="AC1327" s="26">
        <f t="shared" si="6429"/>
        <v>333.5</v>
      </c>
      <c r="AD1327" s="26">
        <f t="shared" si="6430"/>
        <v>333.5</v>
      </c>
      <c r="AE1327" s="26">
        <f t="shared" si="6431"/>
        <v>333.5</v>
      </c>
      <c r="AF1327" s="26">
        <f t="shared" si="6399"/>
        <v>0</v>
      </c>
      <c r="AG1327" s="26">
        <f t="shared" si="6432"/>
        <v>333.5</v>
      </c>
      <c r="AH1327" s="26">
        <f t="shared" si="6433"/>
        <v>333.5</v>
      </c>
      <c r="AI1327" s="26">
        <f t="shared" si="6434"/>
        <v>333.5</v>
      </c>
      <c r="AJ1327" s="26">
        <f t="shared" si="6400"/>
        <v>0</v>
      </c>
      <c r="AK1327" s="26">
        <f t="shared" si="6401"/>
        <v>0</v>
      </c>
      <c r="AL1327" s="26">
        <f t="shared" si="6402"/>
        <v>0</v>
      </c>
      <c r="AM1327" s="26">
        <f t="shared" si="6403"/>
        <v>0</v>
      </c>
      <c r="AN1327" s="26">
        <f t="shared" si="6404"/>
        <v>0</v>
      </c>
      <c r="AO1327" s="26">
        <f t="shared" si="6405"/>
        <v>0</v>
      </c>
      <c r="AP1327" s="26">
        <f t="shared" si="6406"/>
        <v>0</v>
      </c>
      <c r="AQ1327" s="26">
        <f t="shared" si="6407"/>
        <v>0</v>
      </c>
      <c r="AR1327" s="26">
        <f t="shared" si="6408"/>
        <v>0</v>
      </c>
      <c r="AS1327" s="26">
        <f t="shared" si="6126"/>
        <v>333.5</v>
      </c>
      <c r="AT1327" s="26">
        <f t="shared" si="6127"/>
        <v>333.5</v>
      </c>
      <c r="AU1327" s="26">
        <f t="shared" si="6128"/>
        <v>333.5</v>
      </c>
      <c r="AV1327" s="26">
        <f t="shared" si="6409"/>
        <v>0</v>
      </c>
      <c r="AW1327" s="26">
        <f t="shared" si="6410"/>
        <v>0</v>
      </c>
      <c r="AX1327" s="26">
        <f t="shared" si="6411"/>
        <v>0</v>
      </c>
      <c r="AY1327" s="26">
        <f t="shared" si="6129"/>
        <v>333.5</v>
      </c>
      <c r="AZ1327" s="26">
        <f t="shared" si="6130"/>
        <v>333.5</v>
      </c>
      <c r="BA1327" s="26">
        <f t="shared" si="6131"/>
        <v>333.5</v>
      </c>
      <c r="BB1327" s="26">
        <f t="shared" si="6412"/>
        <v>0</v>
      </c>
      <c r="BC1327" s="26">
        <f t="shared" si="6413"/>
        <v>0</v>
      </c>
      <c r="BD1327" s="26">
        <f t="shared" si="6414"/>
        <v>0</v>
      </c>
      <c r="BE1327" s="26">
        <f t="shared" si="6415"/>
        <v>0</v>
      </c>
      <c r="BF1327" s="26">
        <f t="shared" si="6416"/>
        <v>0</v>
      </c>
      <c r="BG1327" s="26">
        <f t="shared" si="6417"/>
        <v>0</v>
      </c>
      <c r="BH1327" s="26">
        <f t="shared" si="6418"/>
        <v>0</v>
      </c>
      <c r="BI1327" s="26">
        <f t="shared" si="6419"/>
        <v>0</v>
      </c>
      <c r="BJ1327" s="26">
        <f t="shared" si="6420"/>
        <v>0</v>
      </c>
      <c r="BK1327" s="26">
        <f t="shared" si="6421"/>
        <v>0</v>
      </c>
      <c r="BL1327" s="26">
        <f t="shared" si="6426"/>
        <v>333.5</v>
      </c>
      <c r="BM1327" s="26">
        <f t="shared" si="6422"/>
        <v>0</v>
      </c>
      <c r="BN1327" s="53">
        <f t="shared" si="6424"/>
        <v>333.5</v>
      </c>
      <c r="BO1327" s="26">
        <f t="shared" si="6427"/>
        <v>333.5</v>
      </c>
      <c r="BP1327" s="26">
        <f t="shared" si="6423"/>
        <v>0</v>
      </c>
      <c r="BQ1327" s="53">
        <f t="shared" si="6425"/>
        <v>333.5</v>
      </c>
      <c r="BR1327" s="52">
        <f t="shared" si="6428"/>
        <v>333.5</v>
      </c>
      <c r="BS1327" s="26">
        <f t="shared" si="6423"/>
        <v>0</v>
      </c>
      <c r="BT1327" s="27"/>
    </row>
    <row r="1328" spans="1:73" ht="46.8" x14ac:dyDescent="0.3">
      <c r="A1328" s="67" t="s">
        <v>514</v>
      </c>
      <c r="B1328" s="67" t="s">
        <v>114</v>
      </c>
      <c r="C1328" s="67" t="s">
        <v>116</v>
      </c>
      <c r="D1328" s="67" t="s">
        <v>121</v>
      </c>
      <c r="E1328" s="67"/>
      <c r="F1328" s="68" t="s">
        <v>122</v>
      </c>
      <c r="G1328" s="26">
        <f t="shared" si="6380"/>
        <v>333.5</v>
      </c>
      <c r="H1328" s="26">
        <f t="shared" si="6381"/>
        <v>333.5</v>
      </c>
      <c r="I1328" s="26">
        <f t="shared" si="6382"/>
        <v>333.5</v>
      </c>
      <c r="J1328" s="26">
        <f t="shared" si="6383"/>
        <v>0</v>
      </c>
      <c r="K1328" s="26">
        <f t="shared" si="6384"/>
        <v>0</v>
      </c>
      <c r="L1328" s="26">
        <f t="shared" si="6385"/>
        <v>0</v>
      </c>
      <c r="M1328" s="26">
        <f t="shared" si="6185"/>
        <v>333.5</v>
      </c>
      <c r="N1328" s="26">
        <f t="shared" si="6186"/>
        <v>333.5</v>
      </c>
      <c r="O1328" s="26">
        <f t="shared" si="6187"/>
        <v>333.5</v>
      </c>
      <c r="P1328" s="26">
        <f t="shared" si="6386"/>
        <v>0</v>
      </c>
      <c r="Q1328" s="26">
        <f t="shared" si="6387"/>
        <v>0</v>
      </c>
      <c r="R1328" s="26">
        <f t="shared" si="6388"/>
        <v>0</v>
      </c>
      <c r="S1328" s="26">
        <f t="shared" si="6389"/>
        <v>0</v>
      </c>
      <c r="T1328" s="26">
        <f t="shared" si="6390"/>
        <v>0</v>
      </c>
      <c r="U1328" s="26">
        <f t="shared" si="6391"/>
        <v>0</v>
      </c>
      <c r="V1328" s="26">
        <f t="shared" si="6392"/>
        <v>0</v>
      </c>
      <c r="W1328" s="26">
        <f t="shared" si="6393"/>
        <v>0</v>
      </c>
      <c r="X1328" s="26">
        <f t="shared" si="6394"/>
        <v>0</v>
      </c>
      <c r="Y1328" s="26">
        <f t="shared" si="6395"/>
        <v>0</v>
      </c>
      <c r="Z1328" s="26">
        <f t="shared" si="6396"/>
        <v>0</v>
      </c>
      <c r="AA1328" s="26">
        <f t="shared" si="6397"/>
        <v>0</v>
      </c>
      <c r="AB1328" s="26">
        <f t="shared" si="6398"/>
        <v>0</v>
      </c>
      <c r="AC1328" s="26">
        <f t="shared" si="6429"/>
        <v>333.5</v>
      </c>
      <c r="AD1328" s="26">
        <f t="shared" si="6430"/>
        <v>333.5</v>
      </c>
      <c r="AE1328" s="26">
        <f t="shared" si="6431"/>
        <v>333.5</v>
      </c>
      <c r="AF1328" s="26">
        <f t="shared" si="6399"/>
        <v>0</v>
      </c>
      <c r="AG1328" s="26">
        <f t="shared" si="6432"/>
        <v>333.5</v>
      </c>
      <c r="AH1328" s="26">
        <f t="shared" si="6433"/>
        <v>333.5</v>
      </c>
      <c r="AI1328" s="26">
        <f t="shared" si="6434"/>
        <v>333.5</v>
      </c>
      <c r="AJ1328" s="26">
        <f t="shared" si="6400"/>
        <v>0</v>
      </c>
      <c r="AK1328" s="26">
        <f t="shared" si="6401"/>
        <v>0</v>
      </c>
      <c r="AL1328" s="26">
        <f t="shared" si="6402"/>
        <v>0</v>
      </c>
      <c r="AM1328" s="26">
        <f t="shared" si="6403"/>
        <v>0</v>
      </c>
      <c r="AN1328" s="26">
        <f t="shared" si="6404"/>
        <v>0</v>
      </c>
      <c r="AO1328" s="26">
        <f t="shared" si="6405"/>
        <v>0</v>
      </c>
      <c r="AP1328" s="26">
        <f t="shared" si="6406"/>
        <v>0</v>
      </c>
      <c r="AQ1328" s="26">
        <f t="shared" si="6407"/>
        <v>0</v>
      </c>
      <c r="AR1328" s="26">
        <f t="shared" si="6408"/>
        <v>0</v>
      </c>
      <c r="AS1328" s="26">
        <f t="shared" si="6126"/>
        <v>333.5</v>
      </c>
      <c r="AT1328" s="26">
        <f t="shared" si="6127"/>
        <v>333.5</v>
      </c>
      <c r="AU1328" s="26">
        <f t="shared" si="6128"/>
        <v>333.5</v>
      </c>
      <c r="AV1328" s="26">
        <f t="shared" si="6409"/>
        <v>0</v>
      </c>
      <c r="AW1328" s="26">
        <f t="shared" si="6410"/>
        <v>0</v>
      </c>
      <c r="AX1328" s="26">
        <f t="shared" si="6411"/>
        <v>0</v>
      </c>
      <c r="AY1328" s="26">
        <f t="shared" si="6129"/>
        <v>333.5</v>
      </c>
      <c r="AZ1328" s="26">
        <f t="shared" si="6130"/>
        <v>333.5</v>
      </c>
      <c r="BA1328" s="26">
        <f t="shared" si="6131"/>
        <v>333.5</v>
      </c>
      <c r="BB1328" s="26">
        <f t="shared" si="6412"/>
        <v>0</v>
      </c>
      <c r="BC1328" s="26">
        <f t="shared" si="6413"/>
        <v>0</v>
      </c>
      <c r="BD1328" s="26">
        <f t="shared" si="6414"/>
        <v>0</v>
      </c>
      <c r="BE1328" s="26">
        <f t="shared" si="6415"/>
        <v>0</v>
      </c>
      <c r="BF1328" s="26">
        <f t="shared" si="6416"/>
        <v>0</v>
      </c>
      <c r="BG1328" s="26">
        <f t="shared" si="6417"/>
        <v>0</v>
      </c>
      <c r="BH1328" s="26">
        <f t="shared" si="6418"/>
        <v>0</v>
      </c>
      <c r="BI1328" s="26">
        <f t="shared" si="6419"/>
        <v>0</v>
      </c>
      <c r="BJ1328" s="26">
        <f t="shared" si="6420"/>
        <v>0</v>
      </c>
      <c r="BK1328" s="26">
        <f t="shared" si="6421"/>
        <v>0</v>
      </c>
      <c r="BL1328" s="26">
        <f t="shared" si="6426"/>
        <v>333.5</v>
      </c>
      <c r="BM1328" s="26">
        <f t="shared" si="6422"/>
        <v>0</v>
      </c>
      <c r="BN1328" s="53">
        <f t="shared" si="6424"/>
        <v>333.5</v>
      </c>
      <c r="BO1328" s="26">
        <f t="shared" si="6427"/>
        <v>333.5</v>
      </c>
      <c r="BP1328" s="26">
        <f t="shared" si="6423"/>
        <v>0</v>
      </c>
      <c r="BQ1328" s="53">
        <f t="shared" si="6425"/>
        <v>333.5</v>
      </c>
      <c r="BR1328" s="52">
        <f t="shared" si="6428"/>
        <v>333.5</v>
      </c>
      <c r="BS1328" s="26">
        <f t="shared" si="6423"/>
        <v>0</v>
      </c>
      <c r="BT1328" s="27"/>
    </row>
    <row r="1329" spans="1:73" ht="62.4" x14ac:dyDescent="0.3">
      <c r="A1329" s="67" t="s">
        <v>514</v>
      </c>
      <c r="B1329" s="67" t="s">
        <v>114</v>
      </c>
      <c r="C1329" s="67" t="s">
        <v>116</v>
      </c>
      <c r="D1329" s="67" t="s">
        <v>472</v>
      </c>
      <c r="E1329" s="67"/>
      <c r="F1329" s="68" t="s">
        <v>473</v>
      </c>
      <c r="G1329" s="26">
        <f t="shared" si="6380"/>
        <v>333.5</v>
      </c>
      <c r="H1329" s="26">
        <f t="shared" si="6381"/>
        <v>333.5</v>
      </c>
      <c r="I1329" s="26">
        <f t="shared" si="6382"/>
        <v>333.5</v>
      </c>
      <c r="J1329" s="26">
        <f t="shared" si="6383"/>
        <v>0</v>
      </c>
      <c r="K1329" s="26">
        <f t="shared" si="6384"/>
        <v>0</v>
      </c>
      <c r="L1329" s="26">
        <f t="shared" si="6385"/>
        <v>0</v>
      </c>
      <c r="M1329" s="26">
        <f t="shared" si="6185"/>
        <v>333.5</v>
      </c>
      <c r="N1329" s="26">
        <f t="shared" si="6186"/>
        <v>333.5</v>
      </c>
      <c r="O1329" s="26">
        <f t="shared" si="6187"/>
        <v>333.5</v>
      </c>
      <c r="P1329" s="26">
        <f t="shared" si="6386"/>
        <v>0</v>
      </c>
      <c r="Q1329" s="26">
        <f t="shared" si="6387"/>
        <v>0</v>
      </c>
      <c r="R1329" s="26">
        <f t="shared" si="6388"/>
        <v>0</v>
      </c>
      <c r="S1329" s="26">
        <f t="shared" si="6389"/>
        <v>0</v>
      </c>
      <c r="T1329" s="26">
        <f t="shared" si="6390"/>
        <v>0</v>
      </c>
      <c r="U1329" s="26">
        <f t="shared" si="6391"/>
        <v>0</v>
      </c>
      <c r="V1329" s="26">
        <f t="shared" si="6392"/>
        <v>0</v>
      </c>
      <c r="W1329" s="26">
        <f t="shared" si="6393"/>
        <v>0</v>
      </c>
      <c r="X1329" s="26">
        <f t="shared" si="6394"/>
        <v>0</v>
      </c>
      <c r="Y1329" s="26">
        <f t="shared" si="6395"/>
        <v>0</v>
      </c>
      <c r="Z1329" s="26">
        <f t="shared" si="6396"/>
        <v>0</v>
      </c>
      <c r="AA1329" s="26">
        <f t="shared" si="6397"/>
        <v>0</v>
      </c>
      <c r="AB1329" s="26">
        <f t="shared" si="6398"/>
        <v>0</v>
      </c>
      <c r="AC1329" s="26">
        <f t="shared" si="6429"/>
        <v>333.5</v>
      </c>
      <c r="AD1329" s="26">
        <f t="shared" si="6430"/>
        <v>333.5</v>
      </c>
      <c r="AE1329" s="26">
        <f t="shared" si="6431"/>
        <v>333.5</v>
      </c>
      <c r="AF1329" s="26">
        <f t="shared" si="6399"/>
        <v>0</v>
      </c>
      <c r="AG1329" s="26">
        <f t="shared" si="6432"/>
        <v>333.5</v>
      </c>
      <c r="AH1329" s="26">
        <f t="shared" si="6433"/>
        <v>333.5</v>
      </c>
      <c r="AI1329" s="26">
        <f t="shared" si="6434"/>
        <v>333.5</v>
      </c>
      <c r="AJ1329" s="26">
        <f t="shared" si="6400"/>
        <v>0</v>
      </c>
      <c r="AK1329" s="26">
        <f t="shared" si="6401"/>
        <v>0</v>
      </c>
      <c r="AL1329" s="26">
        <f t="shared" si="6402"/>
        <v>0</v>
      </c>
      <c r="AM1329" s="26">
        <f t="shared" si="6403"/>
        <v>0</v>
      </c>
      <c r="AN1329" s="26">
        <f t="shared" si="6404"/>
        <v>0</v>
      </c>
      <c r="AO1329" s="26">
        <f t="shared" si="6405"/>
        <v>0</v>
      </c>
      <c r="AP1329" s="26">
        <f t="shared" si="6406"/>
        <v>0</v>
      </c>
      <c r="AQ1329" s="26">
        <f t="shared" si="6407"/>
        <v>0</v>
      </c>
      <c r="AR1329" s="26">
        <f t="shared" si="6408"/>
        <v>0</v>
      </c>
      <c r="AS1329" s="26">
        <f t="shared" si="6126"/>
        <v>333.5</v>
      </c>
      <c r="AT1329" s="26">
        <f t="shared" si="6127"/>
        <v>333.5</v>
      </c>
      <c r="AU1329" s="26">
        <f t="shared" si="6128"/>
        <v>333.5</v>
      </c>
      <c r="AV1329" s="26">
        <f t="shared" si="6409"/>
        <v>0</v>
      </c>
      <c r="AW1329" s="26">
        <f t="shared" si="6410"/>
        <v>0</v>
      </c>
      <c r="AX1329" s="26">
        <f t="shared" si="6411"/>
        <v>0</v>
      </c>
      <c r="AY1329" s="26">
        <f t="shared" si="6129"/>
        <v>333.5</v>
      </c>
      <c r="AZ1329" s="26">
        <f t="shared" si="6130"/>
        <v>333.5</v>
      </c>
      <c r="BA1329" s="26">
        <f t="shared" si="6131"/>
        <v>333.5</v>
      </c>
      <c r="BB1329" s="26">
        <f t="shared" si="6412"/>
        <v>0</v>
      </c>
      <c r="BC1329" s="26">
        <f t="shared" si="6413"/>
        <v>0</v>
      </c>
      <c r="BD1329" s="26">
        <f t="shared" si="6414"/>
        <v>0</v>
      </c>
      <c r="BE1329" s="26">
        <f t="shared" si="6415"/>
        <v>0</v>
      </c>
      <c r="BF1329" s="26">
        <f t="shared" si="6416"/>
        <v>0</v>
      </c>
      <c r="BG1329" s="26">
        <f t="shared" si="6417"/>
        <v>0</v>
      </c>
      <c r="BH1329" s="26">
        <f t="shared" si="6418"/>
        <v>0</v>
      </c>
      <c r="BI1329" s="26">
        <f t="shared" si="6419"/>
        <v>0</v>
      </c>
      <c r="BJ1329" s="26">
        <f t="shared" si="6420"/>
        <v>0</v>
      </c>
      <c r="BK1329" s="26">
        <f t="shared" si="6421"/>
        <v>0</v>
      </c>
      <c r="BL1329" s="26">
        <f t="shared" si="6426"/>
        <v>333.5</v>
      </c>
      <c r="BM1329" s="26">
        <f t="shared" si="6422"/>
        <v>0</v>
      </c>
      <c r="BN1329" s="53">
        <f t="shared" si="6424"/>
        <v>333.5</v>
      </c>
      <c r="BO1329" s="26">
        <f t="shared" si="6427"/>
        <v>333.5</v>
      </c>
      <c r="BP1329" s="26">
        <f t="shared" si="6423"/>
        <v>0</v>
      </c>
      <c r="BQ1329" s="53">
        <f t="shared" si="6425"/>
        <v>333.5</v>
      </c>
      <c r="BR1329" s="52">
        <f t="shared" si="6428"/>
        <v>333.5</v>
      </c>
      <c r="BS1329" s="26">
        <f t="shared" si="6423"/>
        <v>0</v>
      </c>
      <c r="BT1329" s="27"/>
    </row>
    <row r="1330" spans="1:73" x14ac:dyDescent="0.3">
      <c r="A1330" s="67" t="s">
        <v>514</v>
      </c>
      <c r="B1330" s="67" t="s">
        <v>114</v>
      </c>
      <c r="C1330" s="67" t="s">
        <v>116</v>
      </c>
      <c r="D1330" s="67" t="s">
        <v>472</v>
      </c>
      <c r="E1330" s="67" t="s">
        <v>40</v>
      </c>
      <c r="F1330" s="68" t="s">
        <v>41</v>
      </c>
      <c r="G1330" s="26">
        <v>333.5</v>
      </c>
      <c r="H1330" s="26">
        <v>333.5</v>
      </c>
      <c r="I1330" s="26">
        <v>333.5</v>
      </c>
      <c r="J1330" s="26"/>
      <c r="K1330" s="26"/>
      <c r="L1330" s="26"/>
      <c r="M1330" s="26">
        <f t="shared" si="6185"/>
        <v>333.5</v>
      </c>
      <c r="N1330" s="26">
        <f t="shared" si="6186"/>
        <v>333.5</v>
      </c>
      <c r="O1330" s="26">
        <f t="shared" si="6187"/>
        <v>333.5</v>
      </c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>
        <f t="shared" si="6429"/>
        <v>333.5</v>
      </c>
      <c r="AD1330" s="26">
        <f t="shared" si="6430"/>
        <v>333.5</v>
      </c>
      <c r="AE1330" s="26">
        <f t="shared" si="6431"/>
        <v>333.5</v>
      </c>
      <c r="AF1330" s="26"/>
      <c r="AG1330" s="26">
        <f t="shared" si="6432"/>
        <v>333.5</v>
      </c>
      <c r="AH1330" s="26">
        <f t="shared" si="6433"/>
        <v>333.5</v>
      </c>
      <c r="AI1330" s="26">
        <f t="shared" si="6434"/>
        <v>333.5</v>
      </c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>
        <f t="shared" si="6126"/>
        <v>333.5</v>
      </c>
      <c r="AT1330" s="26">
        <f t="shared" si="6127"/>
        <v>333.5</v>
      </c>
      <c r="AU1330" s="26">
        <f t="shared" si="6128"/>
        <v>333.5</v>
      </c>
      <c r="AV1330" s="26"/>
      <c r="AW1330" s="26"/>
      <c r="AX1330" s="26"/>
      <c r="AY1330" s="26">
        <f t="shared" si="6129"/>
        <v>333.5</v>
      </c>
      <c r="AZ1330" s="26">
        <f t="shared" si="6130"/>
        <v>333.5</v>
      </c>
      <c r="BA1330" s="26">
        <f t="shared" si="6131"/>
        <v>333.5</v>
      </c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>
        <f t="shared" si="6426"/>
        <v>333.5</v>
      </c>
      <c r="BM1330" s="26"/>
      <c r="BN1330" s="53">
        <f t="shared" si="6424"/>
        <v>333.5</v>
      </c>
      <c r="BO1330" s="26">
        <f t="shared" si="6427"/>
        <v>333.5</v>
      </c>
      <c r="BP1330" s="26"/>
      <c r="BQ1330" s="53">
        <f t="shared" si="6425"/>
        <v>333.5</v>
      </c>
      <c r="BR1330" s="52">
        <f t="shared" si="6428"/>
        <v>333.5</v>
      </c>
      <c r="BS1330" s="26"/>
      <c r="BT1330" s="27"/>
    </row>
    <row r="1331" spans="1:73" s="81" customFormat="1" x14ac:dyDescent="0.3">
      <c r="A1331" s="63" t="s">
        <v>514</v>
      </c>
      <c r="B1331" s="63" t="s">
        <v>60</v>
      </c>
      <c r="C1331" s="63"/>
      <c r="D1331" s="63"/>
      <c r="E1331" s="63"/>
      <c r="F1331" s="64" t="s">
        <v>61</v>
      </c>
      <c r="G1331" s="17">
        <f t="shared" ref="G1331:L1331" si="6435">G1338+G1332</f>
        <v>43880.200000000012</v>
      </c>
      <c r="H1331" s="17">
        <f t="shared" si="6435"/>
        <v>28283.5</v>
      </c>
      <c r="I1331" s="17">
        <f t="shared" si="6435"/>
        <v>28528.1</v>
      </c>
      <c r="J1331" s="17">
        <f t="shared" si="6435"/>
        <v>0</v>
      </c>
      <c r="K1331" s="17">
        <f t="shared" si="6435"/>
        <v>0</v>
      </c>
      <c r="L1331" s="17">
        <f t="shared" si="6435"/>
        <v>0</v>
      </c>
      <c r="M1331" s="17">
        <f t="shared" si="6185"/>
        <v>43880.200000000012</v>
      </c>
      <c r="N1331" s="17">
        <f t="shared" si="6186"/>
        <v>28283.5</v>
      </c>
      <c r="O1331" s="17">
        <f t="shared" si="6187"/>
        <v>28528.1</v>
      </c>
      <c r="P1331" s="17">
        <f t="shared" ref="P1331:AB1331" si="6436">P1338+P1332</f>
        <v>0</v>
      </c>
      <c r="Q1331" s="17">
        <f t="shared" si="6436"/>
        <v>0</v>
      </c>
      <c r="R1331" s="17">
        <f t="shared" si="6436"/>
        <v>7242.29</v>
      </c>
      <c r="S1331" s="17">
        <f t="shared" si="6436"/>
        <v>0</v>
      </c>
      <c r="T1331" s="17">
        <f t="shared" si="6436"/>
        <v>0</v>
      </c>
      <c r="U1331" s="17">
        <f t="shared" si="6436"/>
        <v>0</v>
      </c>
      <c r="V1331" s="17">
        <f t="shared" si="6436"/>
        <v>23231.078000000001</v>
      </c>
      <c r="W1331" s="17">
        <f t="shared" si="6436"/>
        <v>0</v>
      </c>
      <c r="X1331" s="17">
        <f t="shared" si="6436"/>
        <v>0</v>
      </c>
      <c r="Y1331" s="17">
        <f t="shared" si="6436"/>
        <v>0</v>
      </c>
      <c r="Z1331" s="17">
        <f t="shared" si="6436"/>
        <v>0</v>
      </c>
      <c r="AA1331" s="17">
        <f t="shared" si="6436"/>
        <v>0</v>
      </c>
      <c r="AB1331" s="17">
        <f t="shared" si="6436"/>
        <v>0</v>
      </c>
      <c r="AC1331" s="17">
        <f t="shared" si="6429"/>
        <v>51122.490000000013</v>
      </c>
      <c r="AD1331" s="17">
        <f t="shared" si="6430"/>
        <v>51514.578000000001</v>
      </c>
      <c r="AE1331" s="17">
        <f t="shared" si="6431"/>
        <v>28528.1</v>
      </c>
      <c r="AF1331" s="17">
        <f>AF1338+AF1332</f>
        <v>0</v>
      </c>
      <c r="AG1331" s="17">
        <f t="shared" si="6432"/>
        <v>51122.490000000013</v>
      </c>
      <c r="AH1331" s="17">
        <f t="shared" si="6433"/>
        <v>51514.578000000001</v>
      </c>
      <c r="AI1331" s="17">
        <f t="shared" si="6434"/>
        <v>28528.1</v>
      </c>
      <c r="AJ1331" s="17">
        <f t="shared" ref="AJ1331:AR1331" si="6437">AJ1338+AJ1332</f>
        <v>0</v>
      </c>
      <c r="AK1331" s="17">
        <f t="shared" si="6437"/>
        <v>0</v>
      </c>
      <c r="AL1331" s="17">
        <f t="shared" si="6437"/>
        <v>-972.73299999999995</v>
      </c>
      <c r="AM1331" s="17">
        <f t="shared" si="6437"/>
        <v>0</v>
      </c>
      <c r="AN1331" s="17">
        <f t="shared" si="6437"/>
        <v>0</v>
      </c>
      <c r="AO1331" s="17">
        <f t="shared" si="6437"/>
        <v>0</v>
      </c>
      <c r="AP1331" s="17">
        <f t="shared" si="6437"/>
        <v>0</v>
      </c>
      <c r="AQ1331" s="17">
        <f t="shared" si="6437"/>
        <v>0</v>
      </c>
      <c r="AR1331" s="17">
        <f t="shared" si="6437"/>
        <v>0</v>
      </c>
      <c r="AS1331" s="17">
        <f t="shared" si="6126"/>
        <v>50149.757000000012</v>
      </c>
      <c r="AT1331" s="17">
        <f t="shared" si="6127"/>
        <v>51514.578000000001</v>
      </c>
      <c r="AU1331" s="17">
        <f t="shared" si="6128"/>
        <v>28528.1</v>
      </c>
      <c r="AV1331" s="17">
        <f>AV1338+AV1332</f>
        <v>0</v>
      </c>
      <c r="AW1331" s="17">
        <f>AW1338+AW1332</f>
        <v>0</v>
      </c>
      <c r="AX1331" s="17">
        <f>AX1338+AX1332</f>
        <v>0</v>
      </c>
      <c r="AY1331" s="17">
        <f t="shared" si="6129"/>
        <v>50149.757000000012</v>
      </c>
      <c r="AZ1331" s="17">
        <f t="shared" si="6130"/>
        <v>51514.578000000001</v>
      </c>
      <c r="BA1331" s="17">
        <f t="shared" si="6131"/>
        <v>28528.1</v>
      </c>
      <c r="BB1331" s="17">
        <f t="shared" ref="BB1331:BK1331" si="6438">BB1338+BB1332</f>
        <v>0</v>
      </c>
      <c r="BC1331" s="17">
        <f t="shared" si="6438"/>
        <v>0</v>
      </c>
      <c r="BD1331" s="17">
        <f t="shared" si="6438"/>
        <v>-98.165000000000006</v>
      </c>
      <c r="BE1331" s="17">
        <f t="shared" si="6438"/>
        <v>0</v>
      </c>
      <c r="BF1331" s="17">
        <f t="shared" si="6438"/>
        <v>0</v>
      </c>
      <c r="BG1331" s="17">
        <f t="shared" si="6438"/>
        <v>0</v>
      </c>
      <c r="BH1331" s="17">
        <f t="shared" si="6438"/>
        <v>0</v>
      </c>
      <c r="BI1331" s="17">
        <f t="shared" si="6438"/>
        <v>0</v>
      </c>
      <c r="BJ1331" s="17">
        <f t="shared" si="6438"/>
        <v>0</v>
      </c>
      <c r="BK1331" s="17">
        <f t="shared" si="6438"/>
        <v>0</v>
      </c>
      <c r="BL1331" s="17">
        <f t="shared" si="6426"/>
        <v>50051.592000000011</v>
      </c>
      <c r="BM1331" s="17">
        <f>BM1338+BM1332</f>
        <v>0</v>
      </c>
      <c r="BN1331" s="77">
        <f t="shared" si="6424"/>
        <v>50051.592000000011</v>
      </c>
      <c r="BO1331" s="17">
        <f t="shared" si="6427"/>
        <v>51514.578000000001</v>
      </c>
      <c r="BP1331" s="17">
        <f>BP1338+BP1332</f>
        <v>0</v>
      </c>
      <c r="BQ1331" s="77">
        <f t="shared" si="6425"/>
        <v>51514.578000000001</v>
      </c>
      <c r="BR1331" s="79">
        <f t="shared" si="6428"/>
        <v>28528.1</v>
      </c>
      <c r="BS1331" s="17">
        <f>BS1338+BS1332</f>
        <v>0</v>
      </c>
      <c r="BT1331" s="18"/>
      <c r="BU1331" s="14"/>
    </row>
    <row r="1332" spans="1:73" s="82" customFormat="1" x14ac:dyDescent="0.3">
      <c r="A1332" s="65" t="s">
        <v>514</v>
      </c>
      <c r="B1332" s="65" t="s">
        <v>60</v>
      </c>
      <c r="C1332" s="65" t="s">
        <v>325</v>
      </c>
      <c r="D1332" s="65"/>
      <c r="E1332" s="65"/>
      <c r="F1332" s="66" t="s">
        <v>495</v>
      </c>
      <c r="G1332" s="22">
        <f t="shared" ref="G1332:G1336" si="6439">G1333</f>
        <v>303.3</v>
      </c>
      <c r="H1332" s="22">
        <f t="shared" ref="H1332:H1336" si="6440">H1333</f>
        <v>0</v>
      </c>
      <c r="I1332" s="22">
        <f t="shared" ref="I1332:I1336" si="6441">I1333</f>
        <v>0</v>
      </c>
      <c r="J1332" s="22">
        <f t="shared" ref="J1332:J1336" si="6442">J1333</f>
        <v>0</v>
      </c>
      <c r="K1332" s="22">
        <f t="shared" ref="K1332:K1336" si="6443">K1333</f>
        <v>0</v>
      </c>
      <c r="L1332" s="22">
        <f t="shared" ref="L1332:L1336" si="6444">L1333</f>
        <v>0</v>
      </c>
      <c r="M1332" s="22">
        <f t="shared" si="6185"/>
        <v>303.3</v>
      </c>
      <c r="N1332" s="22">
        <f t="shared" si="6186"/>
        <v>0</v>
      </c>
      <c r="O1332" s="22">
        <f t="shared" si="6187"/>
        <v>0</v>
      </c>
      <c r="P1332" s="22">
        <f t="shared" ref="P1332:P1336" si="6445">P1333</f>
        <v>0</v>
      </c>
      <c r="Q1332" s="22">
        <f t="shared" ref="Q1332:Q1336" si="6446">Q1333</f>
        <v>0</v>
      </c>
      <c r="R1332" s="22">
        <f t="shared" ref="R1332:R1336" si="6447">R1333</f>
        <v>0</v>
      </c>
      <c r="S1332" s="22">
        <f t="shared" ref="S1332:S1336" si="6448">S1333</f>
        <v>0</v>
      </c>
      <c r="T1332" s="22">
        <f t="shared" ref="T1332:T1336" si="6449">T1333</f>
        <v>0</v>
      </c>
      <c r="U1332" s="22">
        <f t="shared" ref="U1332:U1336" si="6450">U1333</f>
        <v>0</v>
      </c>
      <c r="V1332" s="22">
        <f t="shared" ref="V1332:V1336" si="6451">V1333</f>
        <v>0</v>
      </c>
      <c r="W1332" s="22">
        <f t="shared" ref="W1332:W1336" si="6452">W1333</f>
        <v>0</v>
      </c>
      <c r="X1332" s="22">
        <f t="shared" ref="X1332:X1336" si="6453">X1333</f>
        <v>0</v>
      </c>
      <c r="Y1332" s="22">
        <f t="shared" ref="Y1332:Y1336" si="6454">Y1333</f>
        <v>0</v>
      </c>
      <c r="Z1332" s="22">
        <f t="shared" ref="Z1332:Z1336" si="6455">Z1333</f>
        <v>0</v>
      </c>
      <c r="AA1332" s="22">
        <f t="shared" ref="AA1332:AA1336" si="6456">AA1333</f>
        <v>0</v>
      </c>
      <c r="AB1332" s="22">
        <f t="shared" ref="AB1332:AB1336" si="6457">AB1333</f>
        <v>0</v>
      </c>
      <c r="AC1332" s="22">
        <f t="shared" si="6429"/>
        <v>303.3</v>
      </c>
      <c r="AD1332" s="22">
        <f t="shared" si="6430"/>
        <v>0</v>
      </c>
      <c r="AE1332" s="22">
        <f t="shared" si="6431"/>
        <v>0</v>
      </c>
      <c r="AF1332" s="22">
        <f t="shared" ref="AF1332:AF1336" si="6458">AF1333</f>
        <v>0</v>
      </c>
      <c r="AG1332" s="22">
        <f t="shared" si="6432"/>
        <v>303.3</v>
      </c>
      <c r="AH1332" s="22">
        <f t="shared" si="6433"/>
        <v>0</v>
      </c>
      <c r="AI1332" s="22">
        <f t="shared" si="6434"/>
        <v>0</v>
      </c>
      <c r="AJ1332" s="22">
        <f t="shared" ref="AJ1332:AJ1336" si="6459">AJ1333</f>
        <v>0</v>
      </c>
      <c r="AK1332" s="22">
        <f t="shared" ref="AK1332:AK1336" si="6460">AK1333</f>
        <v>0</v>
      </c>
      <c r="AL1332" s="22">
        <f t="shared" ref="AL1332:AL1336" si="6461">AL1333</f>
        <v>0</v>
      </c>
      <c r="AM1332" s="22">
        <f t="shared" ref="AM1332:AM1336" si="6462">AM1333</f>
        <v>0</v>
      </c>
      <c r="AN1332" s="22">
        <f t="shared" ref="AN1332:AN1336" si="6463">AN1333</f>
        <v>0</v>
      </c>
      <c r="AO1332" s="22">
        <f t="shared" ref="AO1332:AO1336" si="6464">AO1333</f>
        <v>0</v>
      </c>
      <c r="AP1332" s="22">
        <f t="shared" ref="AP1332:AP1336" si="6465">AP1333</f>
        <v>0</v>
      </c>
      <c r="AQ1332" s="22">
        <f t="shared" ref="AQ1332:AQ1336" si="6466">AQ1333</f>
        <v>0</v>
      </c>
      <c r="AR1332" s="22">
        <f t="shared" ref="AR1332:AR1336" si="6467">AR1333</f>
        <v>0</v>
      </c>
      <c r="AS1332" s="22">
        <f t="shared" si="6126"/>
        <v>303.3</v>
      </c>
      <c r="AT1332" s="22">
        <f t="shared" si="6127"/>
        <v>0</v>
      </c>
      <c r="AU1332" s="22">
        <f t="shared" si="6128"/>
        <v>0</v>
      </c>
      <c r="AV1332" s="22">
        <f t="shared" ref="AV1332:AV1336" si="6468">AV1333</f>
        <v>0</v>
      </c>
      <c r="AW1332" s="22">
        <f t="shared" ref="AW1332:AW1336" si="6469">AW1333</f>
        <v>0</v>
      </c>
      <c r="AX1332" s="22">
        <f t="shared" ref="AX1332:AX1336" si="6470">AX1333</f>
        <v>0</v>
      </c>
      <c r="AY1332" s="22">
        <f t="shared" si="6129"/>
        <v>303.3</v>
      </c>
      <c r="AZ1332" s="22">
        <f t="shared" si="6130"/>
        <v>0</v>
      </c>
      <c r="BA1332" s="22">
        <f t="shared" si="6131"/>
        <v>0</v>
      </c>
      <c r="BB1332" s="22">
        <f t="shared" ref="BB1332:BB1336" si="6471">BB1333</f>
        <v>0</v>
      </c>
      <c r="BC1332" s="22">
        <f t="shared" ref="BC1332:BC1336" si="6472">BC1333</f>
        <v>0</v>
      </c>
      <c r="BD1332" s="22">
        <f t="shared" ref="BD1332:BD1336" si="6473">BD1333</f>
        <v>-98.165000000000006</v>
      </c>
      <c r="BE1332" s="22">
        <f t="shared" ref="BE1332:BE1336" si="6474">BE1333</f>
        <v>0</v>
      </c>
      <c r="BF1332" s="22">
        <f t="shared" ref="BF1332:BF1336" si="6475">BF1333</f>
        <v>0</v>
      </c>
      <c r="BG1332" s="22">
        <f t="shared" ref="BG1332:BG1336" si="6476">BG1333</f>
        <v>0</v>
      </c>
      <c r="BH1332" s="22">
        <f t="shared" ref="BH1332:BH1336" si="6477">BH1333</f>
        <v>0</v>
      </c>
      <c r="BI1332" s="22">
        <f t="shared" ref="BI1332:BI1336" si="6478">BI1333</f>
        <v>0</v>
      </c>
      <c r="BJ1332" s="22">
        <f t="shared" ref="BJ1332:BJ1336" si="6479">BJ1333</f>
        <v>0</v>
      </c>
      <c r="BK1332" s="22">
        <f t="shared" ref="BK1332:BK1336" si="6480">BK1333</f>
        <v>0</v>
      </c>
      <c r="BL1332" s="22">
        <f t="shared" si="6426"/>
        <v>205.13499999999999</v>
      </c>
      <c r="BM1332" s="22">
        <f t="shared" ref="BM1332:BM1336" si="6481">BM1333</f>
        <v>0</v>
      </c>
      <c r="BN1332" s="78">
        <f t="shared" si="6424"/>
        <v>205.13499999999999</v>
      </c>
      <c r="BO1332" s="22">
        <f t="shared" si="6427"/>
        <v>0</v>
      </c>
      <c r="BP1332" s="22">
        <f t="shared" ref="BP1332:BS1336" si="6482">BP1333</f>
        <v>0</v>
      </c>
      <c r="BQ1332" s="78">
        <f t="shared" si="6425"/>
        <v>0</v>
      </c>
      <c r="BR1332" s="80">
        <f t="shared" si="6428"/>
        <v>0</v>
      </c>
      <c r="BS1332" s="22">
        <f t="shared" si="6482"/>
        <v>0</v>
      </c>
      <c r="BT1332" s="23"/>
      <c r="BU1332" s="19"/>
    </row>
    <row r="1333" spans="1:73" ht="31.2" x14ac:dyDescent="0.3">
      <c r="A1333" s="67" t="s">
        <v>514</v>
      </c>
      <c r="B1333" s="67" t="s">
        <v>60</v>
      </c>
      <c r="C1333" s="67" t="s">
        <v>325</v>
      </c>
      <c r="D1333" s="67" t="s">
        <v>465</v>
      </c>
      <c r="E1333" s="67"/>
      <c r="F1333" s="68" t="s">
        <v>466</v>
      </c>
      <c r="G1333" s="26">
        <f t="shared" si="6439"/>
        <v>303.3</v>
      </c>
      <c r="H1333" s="26">
        <f t="shared" si="6440"/>
        <v>0</v>
      </c>
      <c r="I1333" s="26">
        <f t="shared" si="6441"/>
        <v>0</v>
      </c>
      <c r="J1333" s="26">
        <f t="shared" si="6442"/>
        <v>0</v>
      </c>
      <c r="K1333" s="26">
        <f t="shared" si="6443"/>
        <v>0</v>
      </c>
      <c r="L1333" s="26">
        <f t="shared" si="6444"/>
        <v>0</v>
      </c>
      <c r="M1333" s="26">
        <f t="shared" si="6185"/>
        <v>303.3</v>
      </c>
      <c r="N1333" s="26">
        <f t="shared" si="6186"/>
        <v>0</v>
      </c>
      <c r="O1333" s="26">
        <f t="shared" si="6187"/>
        <v>0</v>
      </c>
      <c r="P1333" s="26">
        <f t="shared" si="6445"/>
        <v>0</v>
      </c>
      <c r="Q1333" s="26">
        <f t="shared" si="6446"/>
        <v>0</v>
      </c>
      <c r="R1333" s="26">
        <f t="shared" si="6447"/>
        <v>0</v>
      </c>
      <c r="S1333" s="26">
        <f t="shared" si="6448"/>
        <v>0</v>
      </c>
      <c r="T1333" s="26">
        <f t="shared" si="6449"/>
        <v>0</v>
      </c>
      <c r="U1333" s="26">
        <f t="shared" si="6450"/>
        <v>0</v>
      </c>
      <c r="V1333" s="26">
        <f t="shared" si="6451"/>
        <v>0</v>
      </c>
      <c r="W1333" s="26">
        <f t="shared" si="6452"/>
        <v>0</v>
      </c>
      <c r="X1333" s="26">
        <f t="shared" si="6453"/>
        <v>0</v>
      </c>
      <c r="Y1333" s="26">
        <f t="shared" si="6454"/>
        <v>0</v>
      </c>
      <c r="Z1333" s="26">
        <f t="shared" si="6455"/>
        <v>0</v>
      </c>
      <c r="AA1333" s="26">
        <f t="shared" si="6456"/>
        <v>0</v>
      </c>
      <c r="AB1333" s="26">
        <f t="shared" si="6457"/>
        <v>0</v>
      </c>
      <c r="AC1333" s="26">
        <f t="shared" si="6429"/>
        <v>303.3</v>
      </c>
      <c r="AD1333" s="26">
        <f t="shared" si="6430"/>
        <v>0</v>
      </c>
      <c r="AE1333" s="26">
        <f t="shared" si="6431"/>
        <v>0</v>
      </c>
      <c r="AF1333" s="26">
        <f t="shared" si="6458"/>
        <v>0</v>
      </c>
      <c r="AG1333" s="26">
        <f t="shared" si="6432"/>
        <v>303.3</v>
      </c>
      <c r="AH1333" s="26">
        <f t="shared" si="6433"/>
        <v>0</v>
      </c>
      <c r="AI1333" s="26">
        <f t="shared" si="6434"/>
        <v>0</v>
      </c>
      <c r="AJ1333" s="26">
        <f t="shared" si="6459"/>
        <v>0</v>
      </c>
      <c r="AK1333" s="26">
        <f t="shared" si="6460"/>
        <v>0</v>
      </c>
      <c r="AL1333" s="26">
        <f t="shared" si="6461"/>
        <v>0</v>
      </c>
      <c r="AM1333" s="26">
        <f t="shared" si="6462"/>
        <v>0</v>
      </c>
      <c r="AN1333" s="26">
        <f t="shared" si="6463"/>
        <v>0</v>
      </c>
      <c r="AO1333" s="26">
        <f t="shared" si="6464"/>
        <v>0</v>
      </c>
      <c r="AP1333" s="26">
        <f t="shared" si="6465"/>
        <v>0</v>
      </c>
      <c r="AQ1333" s="26">
        <f t="shared" si="6466"/>
        <v>0</v>
      </c>
      <c r="AR1333" s="26">
        <f t="shared" si="6467"/>
        <v>0</v>
      </c>
      <c r="AS1333" s="26">
        <f t="shared" ref="AS1333:AS1396" si="6483">AG1333+AJ1333+AK1333+AL1333+AM1333</f>
        <v>303.3</v>
      </c>
      <c r="AT1333" s="26">
        <f t="shared" ref="AT1333:AT1396" si="6484">AH1333+AN1333+AO1333+AP1333</f>
        <v>0</v>
      </c>
      <c r="AU1333" s="26">
        <f t="shared" ref="AU1333:AU1396" si="6485">AI1333+AR1333+AQ1333</f>
        <v>0</v>
      </c>
      <c r="AV1333" s="26">
        <f t="shared" si="6468"/>
        <v>0</v>
      </c>
      <c r="AW1333" s="26">
        <f t="shared" si="6469"/>
        <v>0</v>
      </c>
      <c r="AX1333" s="26">
        <f t="shared" si="6470"/>
        <v>0</v>
      </c>
      <c r="AY1333" s="26">
        <f t="shared" ref="AY1333:AY1396" si="6486">AS1333+AV1333</f>
        <v>303.3</v>
      </c>
      <c r="AZ1333" s="26">
        <f t="shared" ref="AZ1333:AZ1396" si="6487">AT1333+AW1333</f>
        <v>0</v>
      </c>
      <c r="BA1333" s="26">
        <f t="shared" ref="BA1333:BA1396" si="6488">AU1333+AX1333</f>
        <v>0</v>
      </c>
      <c r="BB1333" s="26">
        <f t="shared" si="6471"/>
        <v>0</v>
      </c>
      <c r="BC1333" s="26">
        <f t="shared" si="6472"/>
        <v>0</v>
      </c>
      <c r="BD1333" s="26">
        <f t="shared" si="6473"/>
        <v>-98.165000000000006</v>
      </c>
      <c r="BE1333" s="26">
        <f t="shared" si="6474"/>
        <v>0</v>
      </c>
      <c r="BF1333" s="26">
        <f t="shared" si="6475"/>
        <v>0</v>
      </c>
      <c r="BG1333" s="26">
        <f t="shared" si="6476"/>
        <v>0</v>
      </c>
      <c r="BH1333" s="26">
        <f t="shared" si="6477"/>
        <v>0</v>
      </c>
      <c r="BI1333" s="26">
        <f t="shared" si="6478"/>
        <v>0</v>
      </c>
      <c r="BJ1333" s="26">
        <f t="shared" si="6479"/>
        <v>0</v>
      </c>
      <c r="BK1333" s="26">
        <f t="shared" si="6480"/>
        <v>0</v>
      </c>
      <c r="BL1333" s="26">
        <f t="shared" si="6426"/>
        <v>205.13499999999999</v>
      </c>
      <c r="BM1333" s="26">
        <f t="shared" si="6481"/>
        <v>0</v>
      </c>
      <c r="BN1333" s="53">
        <f t="shared" si="6424"/>
        <v>205.13499999999999</v>
      </c>
      <c r="BO1333" s="26">
        <f t="shared" si="6427"/>
        <v>0</v>
      </c>
      <c r="BP1333" s="26">
        <f t="shared" si="6482"/>
        <v>0</v>
      </c>
      <c r="BQ1333" s="53">
        <f t="shared" si="6425"/>
        <v>0</v>
      </c>
      <c r="BR1333" s="52">
        <f t="shared" si="6428"/>
        <v>0</v>
      </c>
      <c r="BS1333" s="26">
        <f t="shared" si="6482"/>
        <v>0</v>
      </c>
      <c r="BT1333" s="27"/>
    </row>
    <row r="1334" spans="1:73" x14ac:dyDescent="0.3">
      <c r="A1334" s="67" t="s">
        <v>514</v>
      </c>
      <c r="B1334" s="67" t="s">
        <v>60</v>
      </c>
      <c r="C1334" s="67" t="s">
        <v>325</v>
      </c>
      <c r="D1334" s="67" t="s">
        <v>478</v>
      </c>
      <c r="E1334" s="67"/>
      <c r="F1334" s="68" t="s">
        <v>33</v>
      </c>
      <c r="G1334" s="26">
        <f t="shared" si="6439"/>
        <v>303.3</v>
      </c>
      <c r="H1334" s="26">
        <f t="shared" si="6440"/>
        <v>0</v>
      </c>
      <c r="I1334" s="26">
        <f t="shared" si="6441"/>
        <v>0</v>
      </c>
      <c r="J1334" s="26">
        <f t="shared" si="6442"/>
        <v>0</v>
      </c>
      <c r="K1334" s="26">
        <f t="shared" si="6443"/>
        <v>0</v>
      </c>
      <c r="L1334" s="26">
        <f t="shared" si="6444"/>
        <v>0</v>
      </c>
      <c r="M1334" s="26">
        <f t="shared" si="6185"/>
        <v>303.3</v>
      </c>
      <c r="N1334" s="26">
        <f t="shared" si="6186"/>
        <v>0</v>
      </c>
      <c r="O1334" s="26">
        <f t="shared" si="6187"/>
        <v>0</v>
      </c>
      <c r="P1334" s="26">
        <f t="shared" si="6445"/>
        <v>0</v>
      </c>
      <c r="Q1334" s="26">
        <f t="shared" si="6446"/>
        <v>0</v>
      </c>
      <c r="R1334" s="26">
        <f t="shared" si="6447"/>
        <v>0</v>
      </c>
      <c r="S1334" s="26">
        <f t="shared" si="6448"/>
        <v>0</v>
      </c>
      <c r="T1334" s="26">
        <f t="shared" si="6449"/>
        <v>0</v>
      </c>
      <c r="U1334" s="26">
        <f t="shared" si="6450"/>
        <v>0</v>
      </c>
      <c r="V1334" s="26">
        <f t="shared" si="6451"/>
        <v>0</v>
      </c>
      <c r="W1334" s="26">
        <f t="shared" si="6452"/>
        <v>0</v>
      </c>
      <c r="X1334" s="26">
        <f t="shared" si="6453"/>
        <v>0</v>
      </c>
      <c r="Y1334" s="26">
        <f t="shared" si="6454"/>
        <v>0</v>
      </c>
      <c r="Z1334" s="26">
        <f t="shared" si="6455"/>
        <v>0</v>
      </c>
      <c r="AA1334" s="26">
        <f t="shared" si="6456"/>
        <v>0</v>
      </c>
      <c r="AB1334" s="26">
        <f t="shared" si="6457"/>
        <v>0</v>
      </c>
      <c r="AC1334" s="26">
        <f t="shared" si="6429"/>
        <v>303.3</v>
      </c>
      <c r="AD1334" s="26">
        <f t="shared" si="6430"/>
        <v>0</v>
      </c>
      <c r="AE1334" s="26">
        <f t="shared" si="6431"/>
        <v>0</v>
      </c>
      <c r="AF1334" s="26">
        <f t="shared" si="6458"/>
        <v>0</v>
      </c>
      <c r="AG1334" s="26">
        <f t="shared" si="6432"/>
        <v>303.3</v>
      </c>
      <c r="AH1334" s="26">
        <f t="shared" si="6433"/>
        <v>0</v>
      </c>
      <c r="AI1334" s="26">
        <f t="shared" si="6434"/>
        <v>0</v>
      </c>
      <c r="AJ1334" s="26">
        <f t="shared" si="6459"/>
        <v>0</v>
      </c>
      <c r="AK1334" s="26">
        <f t="shared" si="6460"/>
        <v>0</v>
      </c>
      <c r="AL1334" s="26">
        <f t="shared" si="6461"/>
        <v>0</v>
      </c>
      <c r="AM1334" s="26">
        <f t="shared" si="6462"/>
        <v>0</v>
      </c>
      <c r="AN1334" s="26">
        <f t="shared" si="6463"/>
        <v>0</v>
      </c>
      <c r="AO1334" s="26">
        <f t="shared" si="6464"/>
        <v>0</v>
      </c>
      <c r="AP1334" s="26">
        <f t="shared" si="6465"/>
        <v>0</v>
      </c>
      <c r="AQ1334" s="26">
        <f t="shared" si="6466"/>
        <v>0</v>
      </c>
      <c r="AR1334" s="26">
        <f t="shared" si="6467"/>
        <v>0</v>
      </c>
      <c r="AS1334" s="26">
        <f t="shared" si="6483"/>
        <v>303.3</v>
      </c>
      <c r="AT1334" s="26">
        <f t="shared" si="6484"/>
        <v>0</v>
      </c>
      <c r="AU1334" s="26">
        <f t="shared" si="6485"/>
        <v>0</v>
      </c>
      <c r="AV1334" s="26">
        <f t="shared" si="6468"/>
        <v>0</v>
      </c>
      <c r="AW1334" s="26">
        <f t="shared" si="6469"/>
        <v>0</v>
      </c>
      <c r="AX1334" s="26">
        <f t="shared" si="6470"/>
        <v>0</v>
      </c>
      <c r="AY1334" s="26">
        <f t="shared" si="6486"/>
        <v>303.3</v>
      </c>
      <c r="AZ1334" s="26">
        <f t="shared" si="6487"/>
        <v>0</v>
      </c>
      <c r="BA1334" s="26">
        <f t="shared" si="6488"/>
        <v>0</v>
      </c>
      <c r="BB1334" s="26">
        <f t="shared" si="6471"/>
        <v>0</v>
      </c>
      <c r="BC1334" s="26">
        <f t="shared" si="6472"/>
        <v>0</v>
      </c>
      <c r="BD1334" s="26">
        <f t="shared" si="6473"/>
        <v>-98.165000000000006</v>
      </c>
      <c r="BE1334" s="26">
        <f t="shared" si="6474"/>
        <v>0</v>
      </c>
      <c r="BF1334" s="26">
        <f t="shared" si="6475"/>
        <v>0</v>
      </c>
      <c r="BG1334" s="26">
        <f t="shared" si="6476"/>
        <v>0</v>
      </c>
      <c r="BH1334" s="26">
        <f t="shared" si="6477"/>
        <v>0</v>
      </c>
      <c r="BI1334" s="26">
        <f t="shared" si="6478"/>
        <v>0</v>
      </c>
      <c r="BJ1334" s="26">
        <f t="shared" si="6479"/>
        <v>0</v>
      </c>
      <c r="BK1334" s="26">
        <f t="shared" si="6480"/>
        <v>0</v>
      </c>
      <c r="BL1334" s="26">
        <f t="shared" si="6426"/>
        <v>205.13499999999999</v>
      </c>
      <c r="BM1334" s="26">
        <f t="shared" si="6481"/>
        <v>0</v>
      </c>
      <c r="BN1334" s="53">
        <f t="shared" si="6424"/>
        <v>205.13499999999999</v>
      </c>
      <c r="BO1334" s="26">
        <f t="shared" si="6427"/>
        <v>0</v>
      </c>
      <c r="BP1334" s="26">
        <f t="shared" si="6482"/>
        <v>0</v>
      </c>
      <c r="BQ1334" s="53">
        <f t="shared" si="6425"/>
        <v>0</v>
      </c>
      <c r="BR1334" s="52">
        <f t="shared" si="6428"/>
        <v>0</v>
      </c>
      <c r="BS1334" s="26">
        <f t="shared" si="6482"/>
        <v>0</v>
      </c>
      <c r="BT1334" s="27"/>
    </row>
    <row r="1335" spans="1:73" ht="31.2" x14ac:dyDescent="0.3">
      <c r="A1335" s="67" t="s">
        <v>514</v>
      </c>
      <c r="B1335" s="67" t="s">
        <v>60</v>
      </c>
      <c r="C1335" s="67" t="s">
        <v>325</v>
      </c>
      <c r="D1335" s="67" t="s">
        <v>496</v>
      </c>
      <c r="E1335" s="67"/>
      <c r="F1335" s="68" t="s">
        <v>497</v>
      </c>
      <c r="G1335" s="26">
        <f t="shared" si="6439"/>
        <v>303.3</v>
      </c>
      <c r="H1335" s="26">
        <f t="shared" si="6440"/>
        <v>0</v>
      </c>
      <c r="I1335" s="26">
        <f t="shared" si="6441"/>
        <v>0</v>
      </c>
      <c r="J1335" s="26">
        <f t="shared" si="6442"/>
        <v>0</v>
      </c>
      <c r="K1335" s="26">
        <f t="shared" si="6443"/>
        <v>0</v>
      </c>
      <c r="L1335" s="26">
        <f t="shared" si="6444"/>
        <v>0</v>
      </c>
      <c r="M1335" s="26">
        <f t="shared" si="6185"/>
        <v>303.3</v>
      </c>
      <c r="N1335" s="26">
        <f t="shared" si="6186"/>
        <v>0</v>
      </c>
      <c r="O1335" s="26">
        <f t="shared" si="6187"/>
        <v>0</v>
      </c>
      <c r="P1335" s="26">
        <f t="shared" si="6445"/>
        <v>0</v>
      </c>
      <c r="Q1335" s="26">
        <f t="shared" si="6446"/>
        <v>0</v>
      </c>
      <c r="R1335" s="26">
        <f t="shared" si="6447"/>
        <v>0</v>
      </c>
      <c r="S1335" s="26">
        <f t="shared" si="6448"/>
        <v>0</v>
      </c>
      <c r="T1335" s="26">
        <f t="shared" si="6449"/>
        <v>0</v>
      </c>
      <c r="U1335" s="26">
        <f t="shared" si="6450"/>
        <v>0</v>
      </c>
      <c r="V1335" s="26">
        <f t="shared" si="6451"/>
        <v>0</v>
      </c>
      <c r="W1335" s="26">
        <f t="shared" si="6452"/>
        <v>0</v>
      </c>
      <c r="X1335" s="26">
        <f t="shared" si="6453"/>
        <v>0</v>
      </c>
      <c r="Y1335" s="26">
        <f t="shared" si="6454"/>
        <v>0</v>
      </c>
      <c r="Z1335" s="26">
        <f t="shared" si="6455"/>
        <v>0</v>
      </c>
      <c r="AA1335" s="26">
        <f t="shared" si="6456"/>
        <v>0</v>
      </c>
      <c r="AB1335" s="26">
        <f t="shared" si="6457"/>
        <v>0</v>
      </c>
      <c r="AC1335" s="26">
        <f t="shared" si="6429"/>
        <v>303.3</v>
      </c>
      <c r="AD1335" s="26">
        <f t="shared" si="6430"/>
        <v>0</v>
      </c>
      <c r="AE1335" s="26">
        <f t="shared" si="6431"/>
        <v>0</v>
      </c>
      <c r="AF1335" s="26">
        <f t="shared" si="6458"/>
        <v>0</v>
      </c>
      <c r="AG1335" s="26">
        <f t="shared" si="6432"/>
        <v>303.3</v>
      </c>
      <c r="AH1335" s="26">
        <f t="shared" si="6433"/>
        <v>0</v>
      </c>
      <c r="AI1335" s="26">
        <f t="shared" si="6434"/>
        <v>0</v>
      </c>
      <c r="AJ1335" s="26">
        <f t="shared" si="6459"/>
        <v>0</v>
      </c>
      <c r="AK1335" s="26">
        <f t="shared" si="6460"/>
        <v>0</v>
      </c>
      <c r="AL1335" s="26">
        <f t="shared" si="6461"/>
        <v>0</v>
      </c>
      <c r="AM1335" s="26">
        <f t="shared" si="6462"/>
        <v>0</v>
      </c>
      <c r="AN1335" s="26">
        <f t="shared" si="6463"/>
        <v>0</v>
      </c>
      <c r="AO1335" s="26">
        <f t="shared" si="6464"/>
        <v>0</v>
      </c>
      <c r="AP1335" s="26">
        <f t="shared" si="6465"/>
        <v>0</v>
      </c>
      <c r="AQ1335" s="26">
        <f t="shared" si="6466"/>
        <v>0</v>
      </c>
      <c r="AR1335" s="26">
        <f t="shared" si="6467"/>
        <v>0</v>
      </c>
      <c r="AS1335" s="26">
        <f t="shared" si="6483"/>
        <v>303.3</v>
      </c>
      <c r="AT1335" s="26">
        <f t="shared" si="6484"/>
        <v>0</v>
      </c>
      <c r="AU1335" s="26">
        <f t="shared" si="6485"/>
        <v>0</v>
      </c>
      <c r="AV1335" s="26">
        <f t="shared" si="6468"/>
        <v>0</v>
      </c>
      <c r="AW1335" s="26">
        <f t="shared" si="6469"/>
        <v>0</v>
      </c>
      <c r="AX1335" s="26">
        <f t="shared" si="6470"/>
        <v>0</v>
      </c>
      <c r="AY1335" s="26">
        <f t="shared" si="6486"/>
        <v>303.3</v>
      </c>
      <c r="AZ1335" s="26">
        <f t="shared" si="6487"/>
        <v>0</v>
      </c>
      <c r="BA1335" s="26">
        <f t="shared" si="6488"/>
        <v>0</v>
      </c>
      <c r="BB1335" s="26">
        <f t="shared" si="6471"/>
        <v>0</v>
      </c>
      <c r="BC1335" s="26">
        <f t="shared" si="6472"/>
        <v>0</v>
      </c>
      <c r="BD1335" s="26">
        <f t="shared" si="6473"/>
        <v>-98.165000000000006</v>
      </c>
      <c r="BE1335" s="26">
        <f t="shared" si="6474"/>
        <v>0</v>
      </c>
      <c r="BF1335" s="26">
        <f t="shared" si="6475"/>
        <v>0</v>
      </c>
      <c r="BG1335" s="26">
        <f t="shared" si="6476"/>
        <v>0</v>
      </c>
      <c r="BH1335" s="26">
        <f t="shared" si="6477"/>
        <v>0</v>
      </c>
      <c r="BI1335" s="26">
        <f t="shared" si="6478"/>
        <v>0</v>
      </c>
      <c r="BJ1335" s="26">
        <f t="shared" si="6479"/>
        <v>0</v>
      </c>
      <c r="BK1335" s="26">
        <f t="shared" si="6480"/>
        <v>0</v>
      </c>
      <c r="BL1335" s="26">
        <f t="shared" si="6426"/>
        <v>205.13499999999999</v>
      </c>
      <c r="BM1335" s="26">
        <f t="shared" si="6481"/>
        <v>0</v>
      </c>
      <c r="BN1335" s="53">
        <f t="shared" si="6424"/>
        <v>205.13499999999999</v>
      </c>
      <c r="BO1335" s="26">
        <f t="shared" si="6427"/>
        <v>0</v>
      </c>
      <c r="BP1335" s="26">
        <f t="shared" si="6482"/>
        <v>0</v>
      </c>
      <c r="BQ1335" s="53">
        <f t="shared" si="6425"/>
        <v>0</v>
      </c>
      <c r="BR1335" s="52">
        <f t="shared" si="6428"/>
        <v>0</v>
      </c>
      <c r="BS1335" s="26">
        <f t="shared" si="6482"/>
        <v>0</v>
      </c>
      <c r="BT1335" s="27"/>
    </row>
    <row r="1336" spans="1:73" ht="31.2" x14ac:dyDescent="0.3">
      <c r="A1336" s="67" t="s">
        <v>514</v>
      </c>
      <c r="B1336" s="67" t="s">
        <v>60</v>
      </c>
      <c r="C1336" s="67" t="s">
        <v>325</v>
      </c>
      <c r="D1336" s="67" t="s">
        <v>498</v>
      </c>
      <c r="E1336" s="67"/>
      <c r="F1336" s="68" t="s">
        <v>499</v>
      </c>
      <c r="G1336" s="26">
        <f t="shared" si="6439"/>
        <v>303.3</v>
      </c>
      <c r="H1336" s="26">
        <f t="shared" si="6440"/>
        <v>0</v>
      </c>
      <c r="I1336" s="26">
        <f t="shared" si="6441"/>
        <v>0</v>
      </c>
      <c r="J1336" s="26">
        <f t="shared" si="6442"/>
        <v>0</v>
      </c>
      <c r="K1336" s="26">
        <f t="shared" si="6443"/>
        <v>0</v>
      </c>
      <c r="L1336" s="26">
        <f t="shared" si="6444"/>
        <v>0</v>
      </c>
      <c r="M1336" s="26">
        <f t="shared" si="6185"/>
        <v>303.3</v>
      </c>
      <c r="N1336" s="26">
        <f t="shared" si="6186"/>
        <v>0</v>
      </c>
      <c r="O1336" s="26">
        <f t="shared" si="6187"/>
        <v>0</v>
      </c>
      <c r="P1336" s="26">
        <f t="shared" si="6445"/>
        <v>0</v>
      </c>
      <c r="Q1336" s="26">
        <f t="shared" si="6446"/>
        <v>0</v>
      </c>
      <c r="R1336" s="26">
        <f t="shared" si="6447"/>
        <v>0</v>
      </c>
      <c r="S1336" s="26">
        <f t="shared" si="6448"/>
        <v>0</v>
      </c>
      <c r="T1336" s="26">
        <f t="shared" si="6449"/>
        <v>0</v>
      </c>
      <c r="U1336" s="26">
        <f t="shared" si="6450"/>
        <v>0</v>
      </c>
      <c r="V1336" s="26">
        <f t="shared" si="6451"/>
        <v>0</v>
      </c>
      <c r="W1336" s="26">
        <f t="shared" si="6452"/>
        <v>0</v>
      </c>
      <c r="X1336" s="26">
        <f t="shared" si="6453"/>
        <v>0</v>
      </c>
      <c r="Y1336" s="26">
        <f t="shared" si="6454"/>
        <v>0</v>
      </c>
      <c r="Z1336" s="26">
        <f t="shared" si="6455"/>
        <v>0</v>
      </c>
      <c r="AA1336" s="26">
        <f t="shared" si="6456"/>
        <v>0</v>
      </c>
      <c r="AB1336" s="26">
        <f t="shared" si="6457"/>
        <v>0</v>
      </c>
      <c r="AC1336" s="26">
        <f t="shared" si="6429"/>
        <v>303.3</v>
      </c>
      <c r="AD1336" s="26">
        <f t="shared" si="6430"/>
        <v>0</v>
      </c>
      <c r="AE1336" s="26">
        <f t="shared" si="6431"/>
        <v>0</v>
      </c>
      <c r="AF1336" s="26">
        <f t="shared" si="6458"/>
        <v>0</v>
      </c>
      <c r="AG1336" s="26">
        <f t="shared" si="6432"/>
        <v>303.3</v>
      </c>
      <c r="AH1336" s="26">
        <f t="shared" si="6433"/>
        <v>0</v>
      </c>
      <c r="AI1336" s="26">
        <f t="shared" si="6434"/>
        <v>0</v>
      </c>
      <c r="AJ1336" s="26">
        <f t="shared" si="6459"/>
        <v>0</v>
      </c>
      <c r="AK1336" s="26">
        <f t="shared" si="6460"/>
        <v>0</v>
      </c>
      <c r="AL1336" s="26">
        <f t="shared" si="6461"/>
        <v>0</v>
      </c>
      <c r="AM1336" s="26">
        <f t="shared" si="6462"/>
        <v>0</v>
      </c>
      <c r="AN1336" s="26">
        <f t="shared" si="6463"/>
        <v>0</v>
      </c>
      <c r="AO1336" s="26">
        <f t="shared" si="6464"/>
        <v>0</v>
      </c>
      <c r="AP1336" s="26">
        <f t="shared" si="6465"/>
        <v>0</v>
      </c>
      <c r="AQ1336" s="26">
        <f t="shared" si="6466"/>
        <v>0</v>
      </c>
      <c r="AR1336" s="26">
        <f t="shared" si="6467"/>
        <v>0</v>
      </c>
      <c r="AS1336" s="26">
        <f t="shared" si="6483"/>
        <v>303.3</v>
      </c>
      <c r="AT1336" s="26">
        <f t="shared" si="6484"/>
        <v>0</v>
      </c>
      <c r="AU1336" s="26">
        <f t="shared" si="6485"/>
        <v>0</v>
      </c>
      <c r="AV1336" s="26">
        <f t="shared" si="6468"/>
        <v>0</v>
      </c>
      <c r="AW1336" s="26">
        <f t="shared" si="6469"/>
        <v>0</v>
      </c>
      <c r="AX1336" s="26">
        <f t="shared" si="6470"/>
        <v>0</v>
      </c>
      <c r="AY1336" s="26">
        <f t="shared" si="6486"/>
        <v>303.3</v>
      </c>
      <c r="AZ1336" s="26">
        <f t="shared" si="6487"/>
        <v>0</v>
      </c>
      <c r="BA1336" s="26">
        <f t="shared" si="6488"/>
        <v>0</v>
      </c>
      <c r="BB1336" s="26">
        <f t="shared" si="6471"/>
        <v>0</v>
      </c>
      <c r="BC1336" s="26">
        <f t="shared" si="6472"/>
        <v>0</v>
      </c>
      <c r="BD1336" s="26">
        <f t="shared" si="6473"/>
        <v>-98.165000000000006</v>
      </c>
      <c r="BE1336" s="26">
        <f t="shared" si="6474"/>
        <v>0</v>
      </c>
      <c r="BF1336" s="26">
        <f t="shared" si="6475"/>
        <v>0</v>
      </c>
      <c r="BG1336" s="26">
        <f t="shared" si="6476"/>
        <v>0</v>
      </c>
      <c r="BH1336" s="26">
        <f t="shared" si="6477"/>
        <v>0</v>
      </c>
      <c r="BI1336" s="26">
        <f t="shared" si="6478"/>
        <v>0</v>
      </c>
      <c r="BJ1336" s="26">
        <f t="shared" si="6479"/>
        <v>0</v>
      </c>
      <c r="BK1336" s="26">
        <f t="shared" si="6480"/>
        <v>0</v>
      </c>
      <c r="BL1336" s="26">
        <f t="shared" si="6426"/>
        <v>205.13499999999999</v>
      </c>
      <c r="BM1336" s="26">
        <f t="shared" si="6481"/>
        <v>0</v>
      </c>
      <c r="BN1336" s="53">
        <f t="shared" si="6424"/>
        <v>205.13499999999999</v>
      </c>
      <c r="BO1336" s="26">
        <f t="shared" si="6427"/>
        <v>0</v>
      </c>
      <c r="BP1336" s="26">
        <f t="shared" si="6482"/>
        <v>0</v>
      </c>
      <c r="BQ1336" s="53">
        <f t="shared" si="6425"/>
        <v>0</v>
      </c>
      <c r="BR1336" s="52">
        <f t="shared" si="6428"/>
        <v>0</v>
      </c>
      <c r="BS1336" s="26">
        <f t="shared" si="6482"/>
        <v>0</v>
      </c>
      <c r="BT1336" s="27"/>
    </row>
    <row r="1337" spans="1:73" ht="31.2" x14ac:dyDescent="0.3">
      <c r="A1337" s="67" t="s">
        <v>514</v>
      </c>
      <c r="B1337" s="67" t="s">
        <v>60</v>
      </c>
      <c r="C1337" s="67" t="s">
        <v>325</v>
      </c>
      <c r="D1337" s="67" t="s">
        <v>498</v>
      </c>
      <c r="E1337" s="67" t="s">
        <v>38</v>
      </c>
      <c r="F1337" s="68" t="s">
        <v>39</v>
      </c>
      <c r="G1337" s="26">
        <v>303.3</v>
      </c>
      <c r="H1337" s="26"/>
      <c r="I1337" s="26"/>
      <c r="J1337" s="26"/>
      <c r="K1337" s="26"/>
      <c r="L1337" s="26"/>
      <c r="M1337" s="26">
        <f t="shared" si="6185"/>
        <v>303.3</v>
      </c>
      <c r="N1337" s="26">
        <f t="shared" si="6186"/>
        <v>0</v>
      </c>
      <c r="O1337" s="26">
        <f t="shared" si="6187"/>
        <v>0</v>
      </c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>
        <f t="shared" si="6429"/>
        <v>303.3</v>
      </c>
      <c r="AD1337" s="26">
        <f t="shared" si="6430"/>
        <v>0</v>
      </c>
      <c r="AE1337" s="26">
        <f t="shared" si="6431"/>
        <v>0</v>
      </c>
      <c r="AF1337" s="26"/>
      <c r="AG1337" s="26">
        <f t="shared" si="6432"/>
        <v>303.3</v>
      </c>
      <c r="AH1337" s="26">
        <f t="shared" si="6433"/>
        <v>0</v>
      </c>
      <c r="AI1337" s="26">
        <f t="shared" si="6434"/>
        <v>0</v>
      </c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>
        <f t="shared" si="6483"/>
        <v>303.3</v>
      </c>
      <c r="AT1337" s="26">
        <f t="shared" si="6484"/>
        <v>0</v>
      </c>
      <c r="AU1337" s="26">
        <f t="shared" si="6485"/>
        <v>0</v>
      </c>
      <c r="AV1337" s="26"/>
      <c r="AW1337" s="26"/>
      <c r="AX1337" s="26"/>
      <c r="AY1337" s="26">
        <f t="shared" si="6486"/>
        <v>303.3</v>
      </c>
      <c r="AZ1337" s="26">
        <f t="shared" si="6487"/>
        <v>0</v>
      </c>
      <c r="BA1337" s="26">
        <f t="shared" si="6488"/>
        <v>0</v>
      </c>
      <c r="BB1337" s="26"/>
      <c r="BC1337" s="26"/>
      <c r="BD1337" s="26">
        <v>-98.165000000000006</v>
      </c>
      <c r="BE1337" s="26"/>
      <c r="BF1337" s="26"/>
      <c r="BG1337" s="26"/>
      <c r="BH1337" s="26"/>
      <c r="BI1337" s="26"/>
      <c r="BJ1337" s="26"/>
      <c r="BK1337" s="26"/>
      <c r="BL1337" s="26">
        <f t="shared" si="6426"/>
        <v>205.13499999999999</v>
      </c>
      <c r="BM1337" s="26"/>
      <c r="BN1337" s="53">
        <f t="shared" si="6424"/>
        <v>205.13499999999999</v>
      </c>
      <c r="BO1337" s="26">
        <f t="shared" si="6427"/>
        <v>0</v>
      </c>
      <c r="BP1337" s="26"/>
      <c r="BQ1337" s="53">
        <f t="shared" si="6425"/>
        <v>0</v>
      </c>
      <c r="BR1337" s="52">
        <f t="shared" si="6428"/>
        <v>0</v>
      </c>
      <c r="BS1337" s="26"/>
      <c r="BT1337" s="27"/>
    </row>
    <row r="1338" spans="1:73" s="82" customFormat="1" x14ac:dyDescent="0.3">
      <c r="A1338" s="65" t="s">
        <v>514</v>
      </c>
      <c r="B1338" s="65" t="s">
        <v>60</v>
      </c>
      <c r="C1338" s="65" t="s">
        <v>62</v>
      </c>
      <c r="D1338" s="65"/>
      <c r="E1338" s="65"/>
      <c r="F1338" s="66" t="s">
        <v>63</v>
      </c>
      <c r="G1338" s="22">
        <f t="shared" ref="G1338:L1338" si="6489">G1339+G1344+G1356</f>
        <v>43576.900000000009</v>
      </c>
      <c r="H1338" s="22">
        <f t="shared" si="6489"/>
        <v>28283.5</v>
      </c>
      <c r="I1338" s="22">
        <f t="shared" si="6489"/>
        <v>28528.1</v>
      </c>
      <c r="J1338" s="22">
        <f t="shared" si="6489"/>
        <v>0</v>
      </c>
      <c r="K1338" s="22">
        <f t="shared" si="6489"/>
        <v>0</v>
      </c>
      <c r="L1338" s="22">
        <f t="shared" si="6489"/>
        <v>0</v>
      </c>
      <c r="M1338" s="22">
        <f t="shared" si="6185"/>
        <v>43576.900000000009</v>
      </c>
      <c r="N1338" s="22">
        <f t="shared" si="6186"/>
        <v>28283.5</v>
      </c>
      <c r="O1338" s="22">
        <f t="shared" si="6187"/>
        <v>28528.1</v>
      </c>
      <c r="P1338" s="22">
        <f t="shared" ref="P1338:AB1338" si="6490">P1339+P1344+P1356</f>
        <v>0</v>
      </c>
      <c r="Q1338" s="22">
        <f t="shared" si="6490"/>
        <v>0</v>
      </c>
      <c r="R1338" s="22">
        <f t="shared" si="6490"/>
        <v>7242.29</v>
      </c>
      <c r="S1338" s="22">
        <f t="shared" si="6490"/>
        <v>0</v>
      </c>
      <c r="T1338" s="22">
        <f t="shared" si="6490"/>
        <v>0</v>
      </c>
      <c r="U1338" s="22">
        <f t="shared" si="6490"/>
        <v>0</v>
      </c>
      <c r="V1338" s="22">
        <f t="shared" si="6490"/>
        <v>23231.078000000001</v>
      </c>
      <c r="W1338" s="22">
        <f t="shared" si="6490"/>
        <v>0</v>
      </c>
      <c r="X1338" s="22">
        <f t="shared" si="6490"/>
        <v>0</v>
      </c>
      <c r="Y1338" s="22">
        <f t="shared" si="6490"/>
        <v>0</v>
      </c>
      <c r="Z1338" s="22">
        <f t="shared" si="6490"/>
        <v>0</v>
      </c>
      <c r="AA1338" s="22">
        <f t="shared" si="6490"/>
        <v>0</v>
      </c>
      <c r="AB1338" s="22">
        <f t="shared" si="6490"/>
        <v>0</v>
      </c>
      <c r="AC1338" s="22">
        <f t="shared" si="6429"/>
        <v>50819.19000000001</v>
      </c>
      <c r="AD1338" s="22">
        <f t="shared" si="6430"/>
        <v>51514.578000000001</v>
      </c>
      <c r="AE1338" s="22">
        <f t="shared" si="6431"/>
        <v>28528.1</v>
      </c>
      <c r="AF1338" s="22">
        <f>AF1339+AF1344+AF1356</f>
        <v>0</v>
      </c>
      <c r="AG1338" s="22">
        <f t="shared" si="6432"/>
        <v>50819.19000000001</v>
      </c>
      <c r="AH1338" s="22">
        <f t="shared" si="6433"/>
        <v>51514.578000000001</v>
      </c>
      <c r="AI1338" s="22">
        <f t="shared" si="6434"/>
        <v>28528.1</v>
      </c>
      <c r="AJ1338" s="22">
        <f t="shared" ref="AJ1338:AR1338" si="6491">AJ1339+AJ1344+AJ1356</f>
        <v>0</v>
      </c>
      <c r="AK1338" s="22">
        <f t="shared" si="6491"/>
        <v>0</v>
      </c>
      <c r="AL1338" s="22">
        <f t="shared" si="6491"/>
        <v>-972.73299999999995</v>
      </c>
      <c r="AM1338" s="22">
        <f t="shared" si="6491"/>
        <v>0</v>
      </c>
      <c r="AN1338" s="22">
        <f t="shared" si="6491"/>
        <v>0</v>
      </c>
      <c r="AO1338" s="22">
        <f t="shared" si="6491"/>
        <v>0</v>
      </c>
      <c r="AP1338" s="22">
        <f t="shared" si="6491"/>
        <v>0</v>
      </c>
      <c r="AQ1338" s="22">
        <f t="shared" si="6491"/>
        <v>0</v>
      </c>
      <c r="AR1338" s="22">
        <f t="shared" si="6491"/>
        <v>0</v>
      </c>
      <c r="AS1338" s="22">
        <f t="shared" si="6483"/>
        <v>49846.457000000009</v>
      </c>
      <c r="AT1338" s="22">
        <f t="shared" si="6484"/>
        <v>51514.578000000001</v>
      </c>
      <c r="AU1338" s="22">
        <f t="shared" si="6485"/>
        <v>28528.1</v>
      </c>
      <c r="AV1338" s="22">
        <f>AV1339+AV1344+AV1356</f>
        <v>0</v>
      </c>
      <c r="AW1338" s="22">
        <f>AW1339+AW1344+AW1356</f>
        <v>0</v>
      </c>
      <c r="AX1338" s="22">
        <f>AX1339+AX1344+AX1356</f>
        <v>0</v>
      </c>
      <c r="AY1338" s="22">
        <f t="shared" si="6486"/>
        <v>49846.457000000009</v>
      </c>
      <c r="AZ1338" s="22">
        <f t="shared" si="6487"/>
        <v>51514.578000000001</v>
      </c>
      <c r="BA1338" s="22">
        <f t="shared" si="6488"/>
        <v>28528.1</v>
      </c>
      <c r="BB1338" s="22">
        <f t="shared" ref="BB1338:BK1338" si="6492">BB1339+BB1344+BB1356</f>
        <v>0</v>
      </c>
      <c r="BC1338" s="22">
        <f t="shared" si="6492"/>
        <v>0</v>
      </c>
      <c r="BD1338" s="22">
        <f t="shared" si="6492"/>
        <v>0</v>
      </c>
      <c r="BE1338" s="22">
        <f t="shared" si="6492"/>
        <v>0</v>
      </c>
      <c r="BF1338" s="22">
        <f t="shared" si="6492"/>
        <v>0</v>
      </c>
      <c r="BG1338" s="22">
        <f t="shared" si="6492"/>
        <v>0</v>
      </c>
      <c r="BH1338" s="22">
        <f t="shared" si="6492"/>
        <v>0</v>
      </c>
      <c r="BI1338" s="22">
        <f t="shared" si="6492"/>
        <v>0</v>
      </c>
      <c r="BJ1338" s="22">
        <f t="shared" si="6492"/>
        <v>0</v>
      </c>
      <c r="BK1338" s="22">
        <f t="shared" si="6492"/>
        <v>0</v>
      </c>
      <c r="BL1338" s="22">
        <f t="shared" si="6426"/>
        <v>49846.457000000009</v>
      </c>
      <c r="BM1338" s="22">
        <f>BM1339+BM1344+BM1356</f>
        <v>0</v>
      </c>
      <c r="BN1338" s="78">
        <f t="shared" si="6424"/>
        <v>49846.457000000009</v>
      </c>
      <c r="BO1338" s="22">
        <f t="shared" si="6427"/>
        <v>51514.578000000001</v>
      </c>
      <c r="BP1338" s="22">
        <f>BP1339+BP1344+BP1356</f>
        <v>0</v>
      </c>
      <c r="BQ1338" s="78">
        <f t="shared" si="6425"/>
        <v>51514.578000000001</v>
      </c>
      <c r="BR1338" s="80">
        <f t="shared" si="6428"/>
        <v>28528.1</v>
      </c>
      <c r="BS1338" s="22">
        <f>BS1339+BS1344+BS1356</f>
        <v>0</v>
      </c>
      <c r="BT1338" s="23"/>
      <c r="BU1338" s="19"/>
    </row>
    <row r="1339" spans="1:73" ht="31.2" x14ac:dyDescent="0.3">
      <c r="A1339" s="67" t="s">
        <v>514</v>
      </c>
      <c r="B1339" s="67" t="s">
        <v>60</v>
      </c>
      <c r="C1339" s="67" t="s">
        <v>62</v>
      </c>
      <c r="D1339" s="67" t="s">
        <v>64</v>
      </c>
      <c r="E1339" s="71"/>
      <c r="F1339" s="68" t="s">
        <v>65</v>
      </c>
      <c r="G1339" s="26">
        <f t="shared" ref="G1339:G1342" si="6493">G1340</f>
        <v>269.3</v>
      </c>
      <c r="H1339" s="26">
        <f t="shared" ref="H1339:H1342" si="6494">H1340</f>
        <v>269.3</v>
      </c>
      <c r="I1339" s="26">
        <f t="shared" ref="I1339:I1342" si="6495">I1340</f>
        <v>269.3</v>
      </c>
      <c r="J1339" s="26">
        <f t="shared" ref="J1339:J1342" si="6496">J1340</f>
        <v>0</v>
      </c>
      <c r="K1339" s="26">
        <f t="shared" ref="K1339:K1342" si="6497">K1340</f>
        <v>0</v>
      </c>
      <c r="L1339" s="26">
        <f t="shared" ref="L1339:L1342" si="6498">L1340</f>
        <v>0</v>
      </c>
      <c r="M1339" s="26">
        <f t="shared" si="6185"/>
        <v>269.3</v>
      </c>
      <c r="N1339" s="26">
        <f t="shared" si="6186"/>
        <v>269.3</v>
      </c>
      <c r="O1339" s="26">
        <f t="shared" si="6187"/>
        <v>269.3</v>
      </c>
      <c r="P1339" s="26">
        <f t="shared" ref="P1339:P1342" si="6499">P1340</f>
        <v>0</v>
      </c>
      <c r="Q1339" s="26">
        <f t="shared" ref="Q1339:Q1342" si="6500">Q1340</f>
        <v>0</v>
      </c>
      <c r="R1339" s="26">
        <f t="shared" ref="R1339:R1342" si="6501">R1340</f>
        <v>0</v>
      </c>
      <c r="S1339" s="26">
        <f t="shared" ref="S1339:S1342" si="6502">S1340</f>
        <v>0</v>
      </c>
      <c r="T1339" s="26">
        <f t="shared" ref="T1339:T1342" si="6503">T1340</f>
        <v>0</v>
      </c>
      <c r="U1339" s="26">
        <f t="shared" ref="U1339:U1342" si="6504">U1340</f>
        <v>0</v>
      </c>
      <c r="V1339" s="26">
        <f t="shared" ref="V1339:V1342" si="6505">V1340</f>
        <v>0</v>
      </c>
      <c r="W1339" s="26">
        <f t="shared" ref="W1339:W1342" si="6506">W1340</f>
        <v>0</v>
      </c>
      <c r="X1339" s="26">
        <f t="shared" ref="X1339:X1342" si="6507">X1340</f>
        <v>0</v>
      </c>
      <c r="Y1339" s="26">
        <f t="shared" ref="Y1339:Y1342" si="6508">Y1340</f>
        <v>0</v>
      </c>
      <c r="Z1339" s="26">
        <f t="shared" ref="Z1339:Z1342" si="6509">Z1340</f>
        <v>0</v>
      </c>
      <c r="AA1339" s="26">
        <f t="shared" ref="AA1339:AA1342" si="6510">AA1340</f>
        <v>0</v>
      </c>
      <c r="AB1339" s="26">
        <f t="shared" ref="AB1339:AB1342" si="6511">AB1340</f>
        <v>0</v>
      </c>
      <c r="AC1339" s="26">
        <f t="shared" si="6429"/>
        <v>269.3</v>
      </c>
      <c r="AD1339" s="26">
        <f t="shared" si="6430"/>
        <v>269.3</v>
      </c>
      <c r="AE1339" s="26">
        <f t="shared" si="6431"/>
        <v>269.3</v>
      </c>
      <c r="AF1339" s="26">
        <f t="shared" ref="AF1339:AF1342" si="6512">AF1340</f>
        <v>0</v>
      </c>
      <c r="AG1339" s="26">
        <f t="shared" si="6432"/>
        <v>269.3</v>
      </c>
      <c r="AH1339" s="26">
        <f t="shared" si="6433"/>
        <v>269.3</v>
      </c>
      <c r="AI1339" s="26">
        <f t="shared" si="6434"/>
        <v>269.3</v>
      </c>
      <c r="AJ1339" s="26">
        <f t="shared" ref="AJ1339:AJ1342" si="6513">AJ1340</f>
        <v>0</v>
      </c>
      <c r="AK1339" s="26">
        <f t="shared" ref="AK1339:AK1342" si="6514">AK1340</f>
        <v>0</v>
      </c>
      <c r="AL1339" s="26">
        <f t="shared" ref="AL1339:AL1342" si="6515">AL1340</f>
        <v>0</v>
      </c>
      <c r="AM1339" s="26">
        <f t="shared" ref="AM1339:AM1342" si="6516">AM1340</f>
        <v>0</v>
      </c>
      <c r="AN1339" s="26">
        <f t="shared" ref="AN1339:AN1342" si="6517">AN1340</f>
        <v>0</v>
      </c>
      <c r="AO1339" s="26">
        <f t="shared" ref="AO1339:AO1342" si="6518">AO1340</f>
        <v>0</v>
      </c>
      <c r="AP1339" s="26">
        <f t="shared" ref="AP1339:AP1342" si="6519">AP1340</f>
        <v>0</v>
      </c>
      <c r="AQ1339" s="26">
        <f t="shared" ref="AQ1339:AQ1342" si="6520">AQ1340</f>
        <v>0</v>
      </c>
      <c r="AR1339" s="26">
        <f t="shared" ref="AR1339:AR1342" si="6521">AR1340</f>
        <v>0</v>
      </c>
      <c r="AS1339" s="26">
        <f t="shared" si="6483"/>
        <v>269.3</v>
      </c>
      <c r="AT1339" s="26">
        <f t="shared" si="6484"/>
        <v>269.3</v>
      </c>
      <c r="AU1339" s="26">
        <f t="shared" si="6485"/>
        <v>269.3</v>
      </c>
      <c r="AV1339" s="26">
        <f t="shared" ref="AV1339:AV1342" si="6522">AV1340</f>
        <v>0</v>
      </c>
      <c r="AW1339" s="26">
        <f t="shared" ref="AW1339:AW1342" si="6523">AW1340</f>
        <v>0</v>
      </c>
      <c r="AX1339" s="26">
        <f t="shared" ref="AX1339:AX1342" si="6524">AX1340</f>
        <v>0</v>
      </c>
      <c r="AY1339" s="26">
        <f t="shared" si="6486"/>
        <v>269.3</v>
      </c>
      <c r="AZ1339" s="26">
        <f t="shared" si="6487"/>
        <v>269.3</v>
      </c>
      <c r="BA1339" s="26">
        <f t="shared" si="6488"/>
        <v>269.3</v>
      </c>
      <c r="BB1339" s="26">
        <f t="shared" ref="BB1339:BB1342" si="6525">BB1340</f>
        <v>0</v>
      </c>
      <c r="BC1339" s="26">
        <f t="shared" ref="BC1339:BC1342" si="6526">BC1340</f>
        <v>0</v>
      </c>
      <c r="BD1339" s="26">
        <f t="shared" ref="BD1339:BD1342" si="6527">BD1340</f>
        <v>0</v>
      </c>
      <c r="BE1339" s="26">
        <f t="shared" ref="BE1339:BE1342" si="6528">BE1340</f>
        <v>0</v>
      </c>
      <c r="BF1339" s="26">
        <f t="shared" ref="BF1339:BF1342" si="6529">BF1340</f>
        <v>0</v>
      </c>
      <c r="BG1339" s="26">
        <f t="shared" ref="BG1339:BG1342" si="6530">BG1340</f>
        <v>0</v>
      </c>
      <c r="BH1339" s="26">
        <f t="shared" ref="BH1339:BH1342" si="6531">BH1340</f>
        <v>0</v>
      </c>
      <c r="BI1339" s="26">
        <f t="shared" ref="BI1339:BI1342" si="6532">BI1340</f>
        <v>0</v>
      </c>
      <c r="BJ1339" s="26">
        <f t="shared" ref="BJ1339:BJ1342" si="6533">BJ1340</f>
        <v>0</v>
      </c>
      <c r="BK1339" s="26">
        <f t="shared" ref="BK1339:BK1342" si="6534">BK1340</f>
        <v>0</v>
      </c>
      <c r="BL1339" s="26">
        <f t="shared" si="6426"/>
        <v>269.3</v>
      </c>
      <c r="BM1339" s="26">
        <f t="shared" ref="BM1339:BM1342" si="6535">BM1340</f>
        <v>0</v>
      </c>
      <c r="BN1339" s="53">
        <f t="shared" si="6424"/>
        <v>269.3</v>
      </c>
      <c r="BO1339" s="26">
        <f t="shared" si="6427"/>
        <v>269.3</v>
      </c>
      <c r="BP1339" s="26">
        <f t="shared" ref="BP1339:BS1342" si="6536">BP1340</f>
        <v>0</v>
      </c>
      <c r="BQ1339" s="53">
        <f t="shared" si="6425"/>
        <v>269.3</v>
      </c>
      <c r="BR1339" s="52">
        <f t="shared" si="6428"/>
        <v>269.3</v>
      </c>
      <c r="BS1339" s="26">
        <f t="shared" si="6536"/>
        <v>0</v>
      </c>
      <c r="BT1339" s="27"/>
    </row>
    <row r="1340" spans="1:73" x14ac:dyDescent="0.3">
      <c r="A1340" s="67" t="s">
        <v>514</v>
      </c>
      <c r="B1340" s="67" t="s">
        <v>60</v>
      </c>
      <c r="C1340" s="67" t="s">
        <v>62</v>
      </c>
      <c r="D1340" s="67" t="s">
        <v>66</v>
      </c>
      <c r="E1340" s="71"/>
      <c r="F1340" s="68" t="s">
        <v>33</v>
      </c>
      <c r="G1340" s="26">
        <f t="shared" si="6493"/>
        <v>269.3</v>
      </c>
      <c r="H1340" s="26">
        <f t="shared" si="6494"/>
        <v>269.3</v>
      </c>
      <c r="I1340" s="26">
        <f t="shared" si="6495"/>
        <v>269.3</v>
      </c>
      <c r="J1340" s="26">
        <f t="shared" si="6496"/>
        <v>0</v>
      </c>
      <c r="K1340" s="26">
        <f t="shared" si="6497"/>
        <v>0</v>
      </c>
      <c r="L1340" s="26">
        <f t="shared" si="6498"/>
        <v>0</v>
      </c>
      <c r="M1340" s="26">
        <f t="shared" si="6185"/>
        <v>269.3</v>
      </c>
      <c r="N1340" s="26">
        <f t="shared" si="6186"/>
        <v>269.3</v>
      </c>
      <c r="O1340" s="26">
        <f t="shared" si="6187"/>
        <v>269.3</v>
      </c>
      <c r="P1340" s="26">
        <f t="shared" si="6499"/>
        <v>0</v>
      </c>
      <c r="Q1340" s="26">
        <f t="shared" si="6500"/>
        <v>0</v>
      </c>
      <c r="R1340" s="26">
        <f t="shared" si="6501"/>
        <v>0</v>
      </c>
      <c r="S1340" s="26">
        <f t="shared" si="6502"/>
        <v>0</v>
      </c>
      <c r="T1340" s="26">
        <f t="shared" si="6503"/>
        <v>0</v>
      </c>
      <c r="U1340" s="26">
        <f t="shared" si="6504"/>
        <v>0</v>
      </c>
      <c r="V1340" s="26">
        <f t="shared" si="6505"/>
        <v>0</v>
      </c>
      <c r="W1340" s="26">
        <f t="shared" si="6506"/>
        <v>0</v>
      </c>
      <c r="X1340" s="26">
        <f t="shared" si="6507"/>
        <v>0</v>
      </c>
      <c r="Y1340" s="26">
        <f t="shared" si="6508"/>
        <v>0</v>
      </c>
      <c r="Z1340" s="26">
        <f t="shared" si="6509"/>
        <v>0</v>
      </c>
      <c r="AA1340" s="26">
        <f t="shared" si="6510"/>
        <v>0</v>
      </c>
      <c r="AB1340" s="26">
        <f t="shared" si="6511"/>
        <v>0</v>
      </c>
      <c r="AC1340" s="26">
        <f t="shared" si="6429"/>
        <v>269.3</v>
      </c>
      <c r="AD1340" s="26">
        <f t="shared" si="6430"/>
        <v>269.3</v>
      </c>
      <c r="AE1340" s="26">
        <f t="shared" si="6431"/>
        <v>269.3</v>
      </c>
      <c r="AF1340" s="26">
        <f t="shared" si="6512"/>
        <v>0</v>
      </c>
      <c r="AG1340" s="26">
        <f t="shared" si="6432"/>
        <v>269.3</v>
      </c>
      <c r="AH1340" s="26">
        <f t="shared" si="6433"/>
        <v>269.3</v>
      </c>
      <c r="AI1340" s="26">
        <f t="shared" si="6434"/>
        <v>269.3</v>
      </c>
      <c r="AJ1340" s="26">
        <f t="shared" si="6513"/>
        <v>0</v>
      </c>
      <c r="AK1340" s="26">
        <f t="shared" si="6514"/>
        <v>0</v>
      </c>
      <c r="AL1340" s="26">
        <f t="shared" si="6515"/>
        <v>0</v>
      </c>
      <c r="AM1340" s="26">
        <f t="shared" si="6516"/>
        <v>0</v>
      </c>
      <c r="AN1340" s="26">
        <f t="shared" si="6517"/>
        <v>0</v>
      </c>
      <c r="AO1340" s="26">
        <f t="shared" si="6518"/>
        <v>0</v>
      </c>
      <c r="AP1340" s="26">
        <f t="shared" si="6519"/>
        <v>0</v>
      </c>
      <c r="AQ1340" s="26">
        <f t="shared" si="6520"/>
        <v>0</v>
      </c>
      <c r="AR1340" s="26">
        <f t="shared" si="6521"/>
        <v>0</v>
      </c>
      <c r="AS1340" s="26">
        <f t="shared" si="6483"/>
        <v>269.3</v>
      </c>
      <c r="AT1340" s="26">
        <f t="shared" si="6484"/>
        <v>269.3</v>
      </c>
      <c r="AU1340" s="26">
        <f t="shared" si="6485"/>
        <v>269.3</v>
      </c>
      <c r="AV1340" s="26">
        <f t="shared" si="6522"/>
        <v>0</v>
      </c>
      <c r="AW1340" s="26">
        <f t="shared" si="6523"/>
        <v>0</v>
      </c>
      <c r="AX1340" s="26">
        <f t="shared" si="6524"/>
        <v>0</v>
      </c>
      <c r="AY1340" s="26">
        <f t="shared" si="6486"/>
        <v>269.3</v>
      </c>
      <c r="AZ1340" s="26">
        <f t="shared" si="6487"/>
        <v>269.3</v>
      </c>
      <c r="BA1340" s="26">
        <f t="shared" si="6488"/>
        <v>269.3</v>
      </c>
      <c r="BB1340" s="26">
        <f t="shared" si="6525"/>
        <v>0</v>
      </c>
      <c r="BC1340" s="26">
        <f t="shared" si="6526"/>
        <v>0</v>
      </c>
      <c r="BD1340" s="26">
        <f t="shared" si="6527"/>
        <v>0</v>
      </c>
      <c r="BE1340" s="26">
        <f t="shared" si="6528"/>
        <v>0</v>
      </c>
      <c r="BF1340" s="26">
        <f t="shared" si="6529"/>
        <v>0</v>
      </c>
      <c r="BG1340" s="26">
        <f t="shared" si="6530"/>
        <v>0</v>
      </c>
      <c r="BH1340" s="26">
        <f t="shared" si="6531"/>
        <v>0</v>
      </c>
      <c r="BI1340" s="26">
        <f t="shared" si="6532"/>
        <v>0</v>
      </c>
      <c r="BJ1340" s="26">
        <f t="shared" si="6533"/>
        <v>0</v>
      </c>
      <c r="BK1340" s="26">
        <f t="shared" si="6534"/>
        <v>0</v>
      </c>
      <c r="BL1340" s="26">
        <f t="shared" si="6426"/>
        <v>269.3</v>
      </c>
      <c r="BM1340" s="26">
        <f t="shared" si="6535"/>
        <v>0</v>
      </c>
      <c r="BN1340" s="53">
        <f t="shared" si="6424"/>
        <v>269.3</v>
      </c>
      <c r="BO1340" s="26">
        <f t="shared" si="6427"/>
        <v>269.3</v>
      </c>
      <c r="BP1340" s="26">
        <f t="shared" si="6536"/>
        <v>0</v>
      </c>
      <c r="BQ1340" s="53">
        <f t="shared" si="6425"/>
        <v>269.3</v>
      </c>
      <c r="BR1340" s="52">
        <f t="shared" si="6428"/>
        <v>269.3</v>
      </c>
      <c r="BS1340" s="26">
        <f t="shared" si="6536"/>
        <v>0</v>
      </c>
      <c r="BT1340" s="27"/>
    </row>
    <row r="1341" spans="1:73" ht="31.2" x14ac:dyDescent="0.3">
      <c r="A1341" s="67" t="s">
        <v>514</v>
      </c>
      <c r="B1341" s="67" t="s">
        <v>60</v>
      </c>
      <c r="C1341" s="67" t="s">
        <v>62</v>
      </c>
      <c r="D1341" s="67" t="s">
        <v>67</v>
      </c>
      <c r="E1341" s="71"/>
      <c r="F1341" s="68" t="s">
        <v>68</v>
      </c>
      <c r="G1341" s="26">
        <f t="shared" si="6493"/>
        <v>269.3</v>
      </c>
      <c r="H1341" s="26">
        <f t="shared" si="6494"/>
        <v>269.3</v>
      </c>
      <c r="I1341" s="26">
        <f t="shared" si="6495"/>
        <v>269.3</v>
      </c>
      <c r="J1341" s="26">
        <f t="shared" si="6496"/>
        <v>0</v>
      </c>
      <c r="K1341" s="26">
        <f t="shared" si="6497"/>
        <v>0</v>
      </c>
      <c r="L1341" s="26">
        <f t="shared" si="6498"/>
        <v>0</v>
      </c>
      <c r="M1341" s="26">
        <f t="shared" ref="M1341:M1404" si="6537">G1341+J1341</f>
        <v>269.3</v>
      </c>
      <c r="N1341" s="26">
        <f t="shared" ref="N1341:N1404" si="6538">H1341+K1341</f>
        <v>269.3</v>
      </c>
      <c r="O1341" s="26">
        <f t="shared" ref="O1341:O1404" si="6539">I1341+L1341</f>
        <v>269.3</v>
      </c>
      <c r="P1341" s="26">
        <f t="shared" si="6499"/>
        <v>0</v>
      </c>
      <c r="Q1341" s="26">
        <f t="shared" si="6500"/>
        <v>0</v>
      </c>
      <c r="R1341" s="26">
        <f t="shared" si="6501"/>
        <v>0</v>
      </c>
      <c r="S1341" s="26">
        <f t="shared" si="6502"/>
        <v>0</v>
      </c>
      <c r="T1341" s="26">
        <f t="shared" si="6503"/>
        <v>0</v>
      </c>
      <c r="U1341" s="26">
        <f t="shared" si="6504"/>
        <v>0</v>
      </c>
      <c r="V1341" s="26">
        <f t="shared" si="6505"/>
        <v>0</v>
      </c>
      <c r="W1341" s="26">
        <f t="shared" si="6506"/>
        <v>0</v>
      </c>
      <c r="X1341" s="26">
        <f t="shared" si="6507"/>
        <v>0</v>
      </c>
      <c r="Y1341" s="26">
        <f t="shared" si="6508"/>
        <v>0</v>
      </c>
      <c r="Z1341" s="26">
        <f t="shared" si="6509"/>
        <v>0</v>
      </c>
      <c r="AA1341" s="26">
        <f t="shared" si="6510"/>
        <v>0</v>
      </c>
      <c r="AB1341" s="26">
        <f t="shared" si="6511"/>
        <v>0</v>
      </c>
      <c r="AC1341" s="26">
        <f t="shared" si="6429"/>
        <v>269.3</v>
      </c>
      <c r="AD1341" s="26">
        <f t="shared" si="6430"/>
        <v>269.3</v>
      </c>
      <c r="AE1341" s="26">
        <f t="shared" si="6431"/>
        <v>269.3</v>
      </c>
      <c r="AF1341" s="26">
        <f t="shared" si="6512"/>
        <v>0</v>
      </c>
      <c r="AG1341" s="26">
        <f t="shared" si="6432"/>
        <v>269.3</v>
      </c>
      <c r="AH1341" s="26">
        <f t="shared" si="6433"/>
        <v>269.3</v>
      </c>
      <c r="AI1341" s="26">
        <f t="shared" si="6434"/>
        <v>269.3</v>
      </c>
      <c r="AJ1341" s="26">
        <f t="shared" si="6513"/>
        <v>0</v>
      </c>
      <c r="AK1341" s="26">
        <f t="shared" si="6514"/>
        <v>0</v>
      </c>
      <c r="AL1341" s="26">
        <f t="shared" si="6515"/>
        <v>0</v>
      </c>
      <c r="AM1341" s="26">
        <f t="shared" si="6516"/>
        <v>0</v>
      </c>
      <c r="AN1341" s="26">
        <f t="shared" si="6517"/>
        <v>0</v>
      </c>
      <c r="AO1341" s="26">
        <f t="shared" si="6518"/>
        <v>0</v>
      </c>
      <c r="AP1341" s="26">
        <f t="shared" si="6519"/>
        <v>0</v>
      </c>
      <c r="AQ1341" s="26">
        <f t="shared" si="6520"/>
        <v>0</v>
      </c>
      <c r="AR1341" s="26">
        <f t="shared" si="6521"/>
        <v>0</v>
      </c>
      <c r="AS1341" s="26">
        <f t="shared" si="6483"/>
        <v>269.3</v>
      </c>
      <c r="AT1341" s="26">
        <f t="shared" si="6484"/>
        <v>269.3</v>
      </c>
      <c r="AU1341" s="26">
        <f t="shared" si="6485"/>
        <v>269.3</v>
      </c>
      <c r="AV1341" s="26">
        <f t="shared" si="6522"/>
        <v>0</v>
      </c>
      <c r="AW1341" s="26">
        <f t="shared" si="6523"/>
        <v>0</v>
      </c>
      <c r="AX1341" s="26">
        <f t="shared" si="6524"/>
        <v>0</v>
      </c>
      <c r="AY1341" s="26">
        <f t="shared" si="6486"/>
        <v>269.3</v>
      </c>
      <c r="AZ1341" s="26">
        <f t="shared" si="6487"/>
        <v>269.3</v>
      </c>
      <c r="BA1341" s="26">
        <f t="shared" si="6488"/>
        <v>269.3</v>
      </c>
      <c r="BB1341" s="26">
        <f t="shared" si="6525"/>
        <v>0</v>
      </c>
      <c r="BC1341" s="26">
        <f t="shared" si="6526"/>
        <v>0</v>
      </c>
      <c r="BD1341" s="26">
        <f t="shared" si="6527"/>
        <v>0</v>
      </c>
      <c r="BE1341" s="26">
        <f t="shared" si="6528"/>
        <v>0</v>
      </c>
      <c r="BF1341" s="26">
        <f t="shared" si="6529"/>
        <v>0</v>
      </c>
      <c r="BG1341" s="26">
        <f t="shared" si="6530"/>
        <v>0</v>
      </c>
      <c r="BH1341" s="26">
        <f t="shared" si="6531"/>
        <v>0</v>
      </c>
      <c r="BI1341" s="26">
        <f t="shared" si="6532"/>
        <v>0</v>
      </c>
      <c r="BJ1341" s="26">
        <f t="shared" si="6533"/>
        <v>0</v>
      </c>
      <c r="BK1341" s="26">
        <f t="shared" si="6534"/>
        <v>0</v>
      </c>
      <c r="BL1341" s="26">
        <f t="shared" si="6426"/>
        <v>269.3</v>
      </c>
      <c r="BM1341" s="26">
        <f t="shared" si="6535"/>
        <v>0</v>
      </c>
      <c r="BN1341" s="53">
        <f t="shared" si="6424"/>
        <v>269.3</v>
      </c>
      <c r="BO1341" s="26">
        <f t="shared" si="6427"/>
        <v>269.3</v>
      </c>
      <c r="BP1341" s="26">
        <f t="shared" si="6536"/>
        <v>0</v>
      </c>
      <c r="BQ1341" s="53">
        <f t="shared" si="6425"/>
        <v>269.3</v>
      </c>
      <c r="BR1341" s="52">
        <f t="shared" si="6428"/>
        <v>269.3</v>
      </c>
      <c r="BS1341" s="26">
        <f t="shared" si="6536"/>
        <v>0</v>
      </c>
      <c r="BT1341" s="27"/>
    </row>
    <row r="1342" spans="1:73" ht="31.2" x14ac:dyDescent="0.3">
      <c r="A1342" s="67" t="s">
        <v>514</v>
      </c>
      <c r="B1342" s="67" t="s">
        <v>60</v>
      </c>
      <c r="C1342" s="67" t="s">
        <v>62</v>
      </c>
      <c r="D1342" s="67" t="s">
        <v>474</v>
      </c>
      <c r="E1342" s="71"/>
      <c r="F1342" s="68" t="s">
        <v>475</v>
      </c>
      <c r="G1342" s="26">
        <f t="shared" si="6493"/>
        <v>269.3</v>
      </c>
      <c r="H1342" s="26">
        <f t="shared" si="6494"/>
        <v>269.3</v>
      </c>
      <c r="I1342" s="26">
        <f t="shared" si="6495"/>
        <v>269.3</v>
      </c>
      <c r="J1342" s="26">
        <f t="shared" si="6496"/>
        <v>0</v>
      </c>
      <c r="K1342" s="26">
        <f t="shared" si="6497"/>
        <v>0</v>
      </c>
      <c r="L1342" s="26">
        <f t="shared" si="6498"/>
        <v>0</v>
      </c>
      <c r="M1342" s="26">
        <f t="shared" si="6537"/>
        <v>269.3</v>
      </c>
      <c r="N1342" s="26">
        <f t="shared" si="6538"/>
        <v>269.3</v>
      </c>
      <c r="O1342" s="26">
        <f t="shared" si="6539"/>
        <v>269.3</v>
      </c>
      <c r="P1342" s="26">
        <f t="shared" si="6499"/>
        <v>0</v>
      </c>
      <c r="Q1342" s="26">
        <f t="shared" si="6500"/>
        <v>0</v>
      </c>
      <c r="R1342" s="26">
        <f t="shared" si="6501"/>
        <v>0</v>
      </c>
      <c r="S1342" s="26">
        <f t="shared" si="6502"/>
        <v>0</v>
      </c>
      <c r="T1342" s="26">
        <f t="shared" si="6503"/>
        <v>0</v>
      </c>
      <c r="U1342" s="26">
        <f t="shared" si="6504"/>
        <v>0</v>
      </c>
      <c r="V1342" s="26">
        <f t="shared" si="6505"/>
        <v>0</v>
      </c>
      <c r="W1342" s="26">
        <f t="shared" si="6506"/>
        <v>0</v>
      </c>
      <c r="X1342" s="26">
        <f t="shared" si="6507"/>
        <v>0</v>
      </c>
      <c r="Y1342" s="26">
        <f t="shared" si="6508"/>
        <v>0</v>
      </c>
      <c r="Z1342" s="26">
        <f t="shared" si="6509"/>
        <v>0</v>
      </c>
      <c r="AA1342" s="26">
        <f t="shared" si="6510"/>
        <v>0</v>
      </c>
      <c r="AB1342" s="26">
        <f t="shared" si="6511"/>
        <v>0</v>
      </c>
      <c r="AC1342" s="26">
        <f t="shared" si="6429"/>
        <v>269.3</v>
      </c>
      <c r="AD1342" s="26">
        <f t="shared" si="6430"/>
        <v>269.3</v>
      </c>
      <c r="AE1342" s="26">
        <f t="shared" si="6431"/>
        <v>269.3</v>
      </c>
      <c r="AF1342" s="26">
        <f t="shared" si="6512"/>
        <v>0</v>
      </c>
      <c r="AG1342" s="26">
        <f t="shared" si="6432"/>
        <v>269.3</v>
      </c>
      <c r="AH1342" s="26">
        <f t="shared" si="6433"/>
        <v>269.3</v>
      </c>
      <c r="AI1342" s="26">
        <f t="shared" si="6434"/>
        <v>269.3</v>
      </c>
      <c r="AJ1342" s="26">
        <f t="shared" si="6513"/>
        <v>0</v>
      </c>
      <c r="AK1342" s="26">
        <f t="shared" si="6514"/>
        <v>0</v>
      </c>
      <c r="AL1342" s="26">
        <f t="shared" si="6515"/>
        <v>0</v>
      </c>
      <c r="AM1342" s="26">
        <f t="shared" si="6516"/>
        <v>0</v>
      </c>
      <c r="AN1342" s="26">
        <f t="shared" si="6517"/>
        <v>0</v>
      </c>
      <c r="AO1342" s="26">
        <f t="shared" si="6518"/>
        <v>0</v>
      </c>
      <c r="AP1342" s="26">
        <f t="shared" si="6519"/>
        <v>0</v>
      </c>
      <c r="AQ1342" s="26">
        <f t="shared" si="6520"/>
        <v>0</v>
      </c>
      <c r="AR1342" s="26">
        <f t="shared" si="6521"/>
        <v>0</v>
      </c>
      <c r="AS1342" s="26">
        <f t="shared" si="6483"/>
        <v>269.3</v>
      </c>
      <c r="AT1342" s="26">
        <f t="shared" si="6484"/>
        <v>269.3</v>
      </c>
      <c r="AU1342" s="26">
        <f t="shared" si="6485"/>
        <v>269.3</v>
      </c>
      <c r="AV1342" s="26">
        <f t="shared" si="6522"/>
        <v>0</v>
      </c>
      <c r="AW1342" s="26">
        <f t="shared" si="6523"/>
        <v>0</v>
      </c>
      <c r="AX1342" s="26">
        <f t="shared" si="6524"/>
        <v>0</v>
      </c>
      <c r="AY1342" s="26">
        <f t="shared" si="6486"/>
        <v>269.3</v>
      </c>
      <c r="AZ1342" s="26">
        <f t="shared" si="6487"/>
        <v>269.3</v>
      </c>
      <c r="BA1342" s="26">
        <f t="shared" si="6488"/>
        <v>269.3</v>
      </c>
      <c r="BB1342" s="26">
        <f t="shared" si="6525"/>
        <v>0</v>
      </c>
      <c r="BC1342" s="26">
        <f t="shared" si="6526"/>
        <v>0</v>
      </c>
      <c r="BD1342" s="26">
        <f t="shared" si="6527"/>
        <v>0</v>
      </c>
      <c r="BE1342" s="26">
        <f t="shared" si="6528"/>
        <v>0</v>
      </c>
      <c r="BF1342" s="26">
        <f t="shared" si="6529"/>
        <v>0</v>
      </c>
      <c r="BG1342" s="26">
        <f t="shared" si="6530"/>
        <v>0</v>
      </c>
      <c r="BH1342" s="26">
        <f t="shared" si="6531"/>
        <v>0</v>
      </c>
      <c r="BI1342" s="26">
        <f t="shared" si="6532"/>
        <v>0</v>
      </c>
      <c r="BJ1342" s="26">
        <f t="shared" si="6533"/>
        <v>0</v>
      </c>
      <c r="BK1342" s="26">
        <f t="shared" si="6534"/>
        <v>0</v>
      </c>
      <c r="BL1342" s="26">
        <f t="shared" si="6426"/>
        <v>269.3</v>
      </c>
      <c r="BM1342" s="26">
        <f t="shared" si="6535"/>
        <v>0</v>
      </c>
      <c r="BN1342" s="53">
        <f t="shared" si="6424"/>
        <v>269.3</v>
      </c>
      <c r="BO1342" s="26">
        <f t="shared" si="6427"/>
        <v>269.3</v>
      </c>
      <c r="BP1342" s="26">
        <f t="shared" si="6536"/>
        <v>0</v>
      </c>
      <c r="BQ1342" s="53">
        <f t="shared" si="6425"/>
        <v>269.3</v>
      </c>
      <c r="BR1342" s="52">
        <f t="shared" si="6428"/>
        <v>269.3</v>
      </c>
      <c r="BS1342" s="26">
        <f t="shared" si="6536"/>
        <v>0</v>
      </c>
      <c r="BT1342" s="27"/>
    </row>
    <row r="1343" spans="1:73" ht="31.2" x14ac:dyDescent="0.3">
      <c r="A1343" s="67" t="s">
        <v>514</v>
      </c>
      <c r="B1343" s="67" t="s">
        <v>60</v>
      </c>
      <c r="C1343" s="67" t="s">
        <v>62</v>
      </c>
      <c r="D1343" s="67" t="s">
        <v>474</v>
      </c>
      <c r="E1343" s="67" t="s">
        <v>38</v>
      </c>
      <c r="F1343" s="68" t="s">
        <v>39</v>
      </c>
      <c r="G1343" s="26">
        <v>269.3</v>
      </c>
      <c r="H1343" s="26">
        <v>269.3</v>
      </c>
      <c r="I1343" s="26">
        <v>269.3</v>
      </c>
      <c r="J1343" s="26"/>
      <c r="K1343" s="26"/>
      <c r="L1343" s="26"/>
      <c r="M1343" s="26">
        <f t="shared" si="6537"/>
        <v>269.3</v>
      </c>
      <c r="N1343" s="26">
        <f t="shared" si="6538"/>
        <v>269.3</v>
      </c>
      <c r="O1343" s="26">
        <f t="shared" si="6539"/>
        <v>269.3</v>
      </c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>
        <f t="shared" si="6429"/>
        <v>269.3</v>
      </c>
      <c r="AD1343" s="26">
        <f t="shared" si="6430"/>
        <v>269.3</v>
      </c>
      <c r="AE1343" s="26">
        <f t="shared" si="6431"/>
        <v>269.3</v>
      </c>
      <c r="AF1343" s="26"/>
      <c r="AG1343" s="26">
        <f t="shared" si="6432"/>
        <v>269.3</v>
      </c>
      <c r="AH1343" s="26">
        <f t="shared" si="6433"/>
        <v>269.3</v>
      </c>
      <c r="AI1343" s="26">
        <f t="shared" si="6434"/>
        <v>269.3</v>
      </c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>
        <f t="shared" si="6483"/>
        <v>269.3</v>
      </c>
      <c r="AT1343" s="26">
        <f t="shared" si="6484"/>
        <v>269.3</v>
      </c>
      <c r="AU1343" s="26">
        <f t="shared" si="6485"/>
        <v>269.3</v>
      </c>
      <c r="AV1343" s="26"/>
      <c r="AW1343" s="26"/>
      <c r="AX1343" s="26"/>
      <c r="AY1343" s="26">
        <f t="shared" si="6486"/>
        <v>269.3</v>
      </c>
      <c r="AZ1343" s="26">
        <f t="shared" si="6487"/>
        <v>269.3</v>
      </c>
      <c r="BA1343" s="26">
        <f t="shared" si="6488"/>
        <v>269.3</v>
      </c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>
        <f t="shared" si="6426"/>
        <v>269.3</v>
      </c>
      <c r="BM1343" s="26"/>
      <c r="BN1343" s="53">
        <f t="shared" si="6424"/>
        <v>269.3</v>
      </c>
      <c r="BO1343" s="26">
        <f t="shared" si="6427"/>
        <v>269.3</v>
      </c>
      <c r="BP1343" s="26"/>
      <c r="BQ1343" s="53">
        <f t="shared" si="6425"/>
        <v>269.3</v>
      </c>
      <c r="BR1343" s="52">
        <f t="shared" si="6428"/>
        <v>269.3</v>
      </c>
      <c r="BS1343" s="26"/>
      <c r="BT1343" s="27"/>
    </row>
    <row r="1344" spans="1:73" ht="31.2" x14ac:dyDescent="0.3">
      <c r="A1344" s="67" t="s">
        <v>514</v>
      </c>
      <c r="B1344" s="67" t="s">
        <v>60</v>
      </c>
      <c r="C1344" s="67" t="s">
        <v>62</v>
      </c>
      <c r="D1344" s="67" t="s">
        <v>465</v>
      </c>
      <c r="E1344" s="71"/>
      <c r="F1344" s="68" t="s">
        <v>466</v>
      </c>
      <c r="G1344" s="26">
        <f t="shared" ref="G1344:L1344" si="6540">G1345+G1349</f>
        <v>40595.800000000003</v>
      </c>
      <c r="H1344" s="26">
        <f t="shared" si="6540"/>
        <v>25302.400000000001</v>
      </c>
      <c r="I1344" s="26">
        <f t="shared" si="6540"/>
        <v>25547</v>
      </c>
      <c r="J1344" s="26">
        <f t="shared" si="6540"/>
        <v>0</v>
      </c>
      <c r="K1344" s="26">
        <f t="shared" si="6540"/>
        <v>0</v>
      </c>
      <c r="L1344" s="26">
        <f t="shared" si="6540"/>
        <v>0</v>
      </c>
      <c r="M1344" s="26">
        <f t="shared" si="6537"/>
        <v>40595.800000000003</v>
      </c>
      <c r="N1344" s="26">
        <f t="shared" si="6538"/>
        <v>25302.400000000001</v>
      </c>
      <c r="O1344" s="26">
        <f t="shared" si="6539"/>
        <v>25547</v>
      </c>
      <c r="P1344" s="26">
        <f t="shared" ref="P1344:AB1344" si="6541">P1345+P1349</f>
        <v>0</v>
      </c>
      <c r="Q1344" s="26">
        <f t="shared" si="6541"/>
        <v>0</v>
      </c>
      <c r="R1344" s="26">
        <f t="shared" si="6541"/>
        <v>7242.29</v>
      </c>
      <c r="S1344" s="26">
        <f t="shared" si="6541"/>
        <v>0</v>
      </c>
      <c r="T1344" s="26">
        <f t="shared" si="6541"/>
        <v>0</v>
      </c>
      <c r="U1344" s="26">
        <f t="shared" si="6541"/>
        <v>0</v>
      </c>
      <c r="V1344" s="26">
        <f t="shared" si="6541"/>
        <v>23231.078000000001</v>
      </c>
      <c r="W1344" s="26">
        <f t="shared" si="6541"/>
        <v>0</v>
      </c>
      <c r="X1344" s="26">
        <f t="shared" si="6541"/>
        <v>0</v>
      </c>
      <c r="Y1344" s="26">
        <f t="shared" si="6541"/>
        <v>0</v>
      </c>
      <c r="Z1344" s="26">
        <f t="shared" si="6541"/>
        <v>0</v>
      </c>
      <c r="AA1344" s="26">
        <f t="shared" si="6541"/>
        <v>0</v>
      </c>
      <c r="AB1344" s="26">
        <f t="shared" si="6541"/>
        <v>0</v>
      </c>
      <c r="AC1344" s="26">
        <f t="shared" si="6429"/>
        <v>47838.090000000004</v>
      </c>
      <c r="AD1344" s="26">
        <f t="shared" si="6430"/>
        <v>48533.478000000003</v>
      </c>
      <c r="AE1344" s="26">
        <f t="shared" si="6431"/>
        <v>25547</v>
      </c>
      <c r="AF1344" s="26">
        <f>AF1345+AF1349</f>
        <v>0</v>
      </c>
      <c r="AG1344" s="26">
        <f t="shared" si="6432"/>
        <v>47838.090000000004</v>
      </c>
      <c r="AH1344" s="26">
        <f t="shared" si="6433"/>
        <v>48533.478000000003</v>
      </c>
      <c r="AI1344" s="26">
        <f t="shared" si="6434"/>
        <v>25547</v>
      </c>
      <c r="AJ1344" s="26">
        <f t="shared" ref="AJ1344:AR1344" si="6542">AJ1345+AJ1349</f>
        <v>0</v>
      </c>
      <c r="AK1344" s="26">
        <f t="shared" si="6542"/>
        <v>0</v>
      </c>
      <c r="AL1344" s="26">
        <f t="shared" si="6542"/>
        <v>0</v>
      </c>
      <c r="AM1344" s="26">
        <f t="shared" si="6542"/>
        <v>0</v>
      </c>
      <c r="AN1344" s="26">
        <f t="shared" si="6542"/>
        <v>0</v>
      </c>
      <c r="AO1344" s="26">
        <f t="shared" si="6542"/>
        <v>0</v>
      </c>
      <c r="AP1344" s="26">
        <f t="shared" si="6542"/>
        <v>0</v>
      </c>
      <c r="AQ1344" s="26">
        <f t="shared" si="6542"/>
        <v>0</v>
      </c>
      <c r="AR1344" s="26">
        <f t="shared" si="6542"/>
        <v>0</v>
      </c>
      <c r="AS1344" s="26">
        <f t="shared" si="6483"/>
        <v>47838.090000000004</v>
      </c>
      <c r="AT1344" s="26">
        <f t="shared" si="6484"/>
        <v>48533.478000000003</v>
      </c>
      <c r="AU1344" s="26">
        <f t="shared" si="6485"/>
        <v>25547</v>
      </c>
      <c r="AV1344" s="26">
        <f>AV1345+AV1349</f>
        <v>0</v>
      </c>
      <c r="AW1344" s="26">
        <f>AW1345+AW1349</f>
        <v>0</v>
      </c>
      <c r="AX1344" s="26">
        <f>AX1345+AX1349</f>
        <v>0</v>
      </c>
      <c r="AY1344" s="26">
        <f t="shared" si="6486"/>
        <v>47838.090000000004</v>
      </c>
      <c r="AZ1344" s="26">
        <f t="shared" si="6487"/>
        <v>48533.478000000003</v>
      </c>
      <c r="BA1344" s="26">
        <f t="shared" si="6488"/>
        <v>25547</v>
      </c>
      <c r="BB1344" s="26">
        <f t="shared" ref="BB1344:BK1344" si="6543">BB1345+BB1349</f>
        <v>0</v>
      </c>
      <c r="BC1344" s="26">
        <f t="shared" si="6543"/>
        <v>0</v>
      </c>
      <c r="BD1344" s="26">
        <f t="shared" si="6543"/>
        <v>0</v>
      </c>
      <c r="BE1344" s="26">
        <f t="shared" si="6543"/>
        <v>0</v>
      </c>
      <c r="BF1344" s="26">
        <f t="shared" si="6543"/>
        <v>0</v>
      </c>
      <c r="BG1344" s="26">
        <f t="shared" si="6543"/>
        <v>0</v>
      </c>
      <c r="BH1344" s="26">
        <f t="shared" si="6543"/>
        <v>0</v>
      </c>
      <c r="BI1344" s="26">
        <f t="shared" si="6543"/>
        <v>0</v>
      </c>
      <c r="BJ1344" s="26">
        <f t="shared" si="6543"/>
        <v>0</v>
      </c>
      <c r="BK1344" s="26">
        <f t="shared" si="6543"/>
        <v>0</v>
      </c>
      <c r="BL1344" s="26">
        <f t="shared" si="6426"/>
        <v>47838.090000000004</v>
      </c>
      <c r="BM1344" s="26">
        <f>BM1345+BM1349</f>
        <v>0</v>
      </c>
      <c r="BN1344" s="53">
        <f t="shared" si="6424"/>
        <v>47838.090000000004</v>
      </c>
      <c r="BO1344" s="26">
        <f t="shared" si="6427"/>
        <v>48533.478000000003</v>
      </c>
      <c r="BP1344" s="26">
        <f>BP1345+BP1349</f>
        <v>0</v>
      </c>
      <c r="BQ1344" s="53">
        <f t="shared" si="6425"/>
        <v>48533.478000000003</v>
      </c>
      <c r="BR1344" s="52">
        <f t="shared" si="6428"/>
        <v>25547</v>
      </c>
      <c r="BS1344" s="26">
        <f>BS1345+BS1349</f>
        <v>0</v>
      </c>
      <c r="BT1344" s="27"/>
    </row>
    <row r="1345" spans="1:72" x14ac:dyDescent="0.3">
      <c r="A1345" s="67" t="s">
        <v>514</v>
      </c>
      <c r="B1345" s="67" t="s">
        <v>60</v>
      </c>
      <c r="C1345" s="67" t="s">
        <v>62</v>
      </c>
      <c r="D1345" s="67" t="s">
        <v>467</v>
      </c>
      <c r="E1345" s="71"/>
      <c r="F1345" s="68" t="s">
        <v>440</v>
      </c>
      <c r="G1345" s="26">
        <f t="shared" ref="G1345:G1349" si="6544">G1346</f>
        <v>18644.400000000001</v>
      </c>
      <c r="H1345" s="26">
        <f t="shared" ref="H1345:H1349" si="6545">H1346</f>
        <v>18644.400000000001</v>
      </c>
      <c r="I1345" s="26">
        <f t="shared" ref="I1345:I1349" si="6546">I1346</f>
        <v>18644.400000000001</v>
      </c>
      <c r="J1345" s="26">
        <f t="shared" ref="J1345:J1349" si="6547">J1346</f>
        <v>0</v>
      </c>
      <c r="K1345" s="26">
        <f t="shared" ref="K1345:K1349" si="6548">K1346</f>
        <v>0</v>
      </c>
      <c r="L1345" s="26">
        <f t="shared" ref="L1345:L1349" si="6549">L1346</f>
        <v>0</v>
      </c>
      <c r="M1345" s="26">
        <f t="shared" si="6537"/>
        <v>18644.400000000001</v>
      </c>
      <c r="N1345" s="26">
        <f t="shared" si="6538"/>
        <v>18644.400000000001</v>
      </c>
      <c r="O1345" s="26">
        <f t="shared" si="6539"/>
        <v>18644.400000000001</v>
      </c>
      <c r="P1345" s="26">
        <f t="shared" ref="P1345:P1349" si="6550">P1346</f>
        <v>0</v>
      </c>
      <c r="Q1345" s="26">
        <f t="shared" ref="Q1345:Q1349" si="6551">Q1346</f>
        <v>0</v>
      </c>
      <c r="R1345" s="26">
        <f t="shared" ref="R1345:R1349" si="6552">R1346</f>
        <v>3450</v>
      </c>
      <c r="S1345" s="26">
        <f t="shared" ref="S1345:S1349" si="6553">S1346</f>
        <v>0</v>
      </c>
      <c r="T1345" s="26">
        <f t="shared" ref="T1345:T1349" si="6554">T1346</f>
        <v>0</v>
      </c>
      <c r="U1345" s="26">
        <f t="shared" ref="U1345:U1349" si="6555">U1346</f>
        <v>0</v>
      </c>
      <c r="V1345" s="26">
        <f t="shared" ref="V1345:V1349" si="6556">V1346</f>
        <v>9808.1</v>
      </c>
      <c r="W1345" s="26">
        <f t="shared" ref="W1345:W1349" si="6557">W1346</f>
        <v>0</v>
      </c>
      <c r="X1345" s="26">
        <f t="shared" ref="X1345:X1349" si="6558">X1346</f>
        <v>0</v>
      </c>
      <c r="Y1345" s="26">
        <f t="shared" ref="Y1345:Y1349" si="6559">Y1346</f>
        <v>0</v>
      </c>
      <c r="Z1345" s="26">
        <f t="shared" ref="Z1345:Z1349" si="6560">Z1346</f>
        <v>0</v>
      </c>
      <c r="AA1345" s="26">
        <f t="shared" ref="AA1345:AA1349" si="6561">AA1346</f>
        <v>0</v>
      </c>
      <c r="AB1345" s="26">
        <f t="shared" ref="AB1345:AB1349" si="6562">AB1346</f>
        <v>0</v>
      </c>
      <c r="AC1345" s="26">
        <f t="shared" si="6429"/>
        <v>22094.400000000001</v>
      </c>
      <c r="AD1345" s="26">
        <f t="shared" si="6430"/>
        <v>28452.5</v>
      </c>
      <c r="AE1345" s="26">
        <f t="shared" si="6431"/>
        <v>18644.400000000001</v>
      </c>
      <c r="AF1345" s="26">
        <f t="shared" ref="AF1345:AF1349" si="6563">AF1346</f>
        <v>0</v>
      </c>
      <c r="AG1345" s="26">
        <f t="shared" si="6432"/>
        <v>22094.400000000001</v>
      </c>
      <c r="AH1345" s="26">
        <f t="shared" si="6433"/>
        <v>28452.5</v>
      </c>
      <c r="AI1345" s="26">
        <f t="shared" si="6434"/>
        <v>18644.400000000001</v>
      </c>
      <c r="AJ1345" s="26">
        <f t="shared" ref="AJ1345:AJ1349" si="6564">AJ1346</f>
        <v>0</v>
      </c>
      <c r="AK1345" s="26">
        <f t="shared" ref="AK1345:AK1349" si="6565">AK1346</f>
        <v>0</v>
      </c>
      <c r="AL1345" s="26">
        <f t="shared" ref="AL1345:AL1349" si="6566">AL1346</f>
        <v>0</v>
      </c>
      <c r="AM1345" s="26">
        <f t="shared" ref="AM1345:AM1349" si="6567">AM1346</f>
        <v>0</v>
      </c>
      <c r="AN1345" s="26">
        <f t="shared" ref="AN1345:AN1349" si="6568">AN1346</f>
        <v>0</v>
      </c>
      <c r="AO1345" s="26">
        <f t="shared" ref="AO1345:AO1349" si="6569">AO1346</f>
        <v>0</v>
      </c>
      <c r="AP1345" s="26">
        <f t="shared" ref="AP1345:AP1349" si="6570">AP1346</f>
        <v>0</v>
      </c>
      <c r="AQ1345" s="26">
        <f t="shared" ref="AQ1345:AQ1349" si="6571">AQ1346</f>
        <v>0</v>
      </c>
      <c r="AR1345" s="26">
        <f t="shared" ref="AR1345:AR1349" si="6572">AR1346</f>
        <v>0</v>
      </c>
      <c r="AS1345" s="26">
        <f t="shared" si="6483"/>
        <v>22094.400000000001</v>
      </c>
      <c r="AT1345" s="26">
        <f t="shared" si="6484"/>
        <v>28452.5</v>
      </c>
      <c r="AU1345" s="26">
        <f t="shared" si="6485"/>
        <v>18644.400000000001</v>
      </c>
      <c r="AV1345" s="26">
        <f t="shared" ref="AV1345:AV1349" si="6573">AV1346</f>
        <v>0</v>
      </c>
      <c r="AW1345" s="26">
        <f t="shared" ref="AW1345:AW1349" si="6574">AW1346</f>
        <v>0</v>
      </c>
      <c r="AX1345" s="26">
        <f t="shared" ref="AX1345:AX1349" si="6575">AX1346</f>
        <v>0</v>
      </c>
      <c r="AY1345" s="26">
        <f t="shared" si="6486"/>
        <v>22094.400000000001</v>
      </c>
      <c r="AZ1345" s="26">
        <f t="shared" si="6487"/>
        <v>28452.5</v>
      </c>
      <c r="BA1345" s="26">
        <f t="shared" si="6488"/>
        <v>18644.400000000001</v>
      </c>
      <c r="BB1345" s="26">
        <f t="shared" ref="BB1345:BB1349" si="6576">BB1346</f>
        <v>0</v>
      </c>
      <c r="BC1345" s="26">
        <f t="shared" ref="BC1345:BC1349" si="6577">BC1346</f>
        <v>0</v>
      </c>
      <c r="BD1345" s="26">
        <f t="shared" ref="BD1345:BD1349" si="6578">BD1346</f>
        <v>0</v>
      </c>
      <c r="BE1345" s="26">
        <f t="shared" ref="BE1345:BE1349" si="6579">BE1346</f>
        <v>0</v>
      </c>
      <c r="BF1345" s="26">
        <f t="shared" ref="BF1345:BF1349" si="6580">BF1346</f>
        <v>0</v>
      </c>
      <c r="BG1345" s="26">
        <f t="shared" ref="BG1345:BG1349" si="6581">BG1346</f>
        <v>0</v>
      </c>
      <c r="BH1345" s="26">
        <f t="shared" ref="BH1345:BH1349" si="6582">BH1346</f>
        <v>0</v>
      </c>
      <c r="BI1345" s="26">
        <f t="shared" ref="BI1345:BI1349" si="6583">BI1346</f>
        <v>0</v>
      </c>
      <c r="BJ1345" s="26">
        <f t="shared" ref="BJ1345:BJ1349" si="6584">BJ1346</f>
        <v>0</v>
      </c>
      <c r="BK1345" s="26">
        <f t="shared" ref="BK1345:BK1349" si="6585">BK1346</f>
        <v>0</v>
      </c>
      <c r="BL1345" s="26">
        <f t="shared" si="6426"/>
        <v>22094.400000000001</v>
      </c>
      <c r="BM1345" s="26">
        <f t="shared" ref="BM1345:BM1349" si="6586">BM1346</f>
        <v>0</v>
      </c>
      <c r="BN1345" s="53">
        <f t="shared" si="6424"/>
        <v>22094.400000000001</v>
      </c>
      <c r="BO1345" s="26">
        <f t="shared" si="6427"/>
        <v>28452.5</v>
      </c>
      <c r="BP1345" s="26">
        <f t="shared" ref="BP1345:BS1349" si="6587">BP1346</f>
        <v>0</v>
      </c>
      <c r="BQ1345" s="53">
        <f t="shared" si="6425"/>
        <v>28452.5</v>
      </c>
      <c r="BR1345" s="52">
        <f t="shared" si="6428"/>
        <v>18644.400000000001</v>
      </c>
      <c r="BS1345" s="26">
        <f t="shared" si="6587"/>
        <v>0</v>
      </c>
      <c r="BT1345" s="27"/>
    </row>
    <row r="1346" spans="1:72" ht="31.2" x14ac:dyDescent="0.3">
      <c r="A1346" s="67" t="s">
        <v>514</v>
      </c>
      <c r="B1346" s="67" t="s">
        <v>60</v>
      </c>
      <c r="C1346" s="67" t="s">
        <v>62</v>
      </c>
      <c r="D1346" s="67" t="s">
        <v>468</v>
      </c>
      <c r="E1346" s="71"/>
      <c r="F1346" s="68" t="s">
        <v>469</v>
      </c>
      <c r="G1346" s="26">
        <f t="shared" si="6544"/>
        <v>18644.400000000001</v>
      </c>
      <c r="H1346" s="26">
        <f t="shared" si="6545"/>
        <v>18644.400000000001</v>
      </c>
      <c r="I1346" s="26">
        <f t="shared" si="6546"/>
        <v>18644.400000000001</v>
      </c>
      <c r="J1346" s="26">
        <f t="shared" si="6547"/>
        <v>0</v>
      </c>
      <c r="K1346" s="26">
        <f t="shared" si="6548"/>
        <v>0</v>
      </c>
      <c r="L1346" s="26">
        <f t="shared" si="6549"/>
        <v>0</v>
      </c>
      <c r="M1346" s="26">
        <f t="shared" si="6537"/>
        <v>18644.400000000001</v>
      </c>
      <c r="N1346" s="26">
        <f t="shared" si="6538"/>
        <v>18644.400000000001</v>
      </c>
      <c r="O1346" s="26">
        <f t="shared" si="6539"/>
        <v>18644.400000000001</v>
      </c>
      <c r="P1346" s="26">
        <f t="shared" si="6550"/>
        <v>0</v>
      </c>
      <c r="Q1346" s="26">
        <f t="shared" si="6551"/>
        <v>0</v>
      </c>
      <c r="R1346" s="26">
        <f t="shared" si="6552"/>
        <v>3450</v>
      </c>
      <c r="S1346" s="26">
        <f t="shared" si="6553"/>
        <v>0</v>
      </c>
      <c r="T1346" s="26">
        <f t="shared" si="6554"/>
        <v>0</v>
      </c>
      <c r="U1346" s="26">
        <f t="shared" si="6555"/>
        <v>0</v>
      </c>
      <c r="V1346" s="26">
        <f t="shared" si="6556"/>
        <v>9808.1</v>
      </c>
      <c r="W1346" s="26">
        <f t="shared" si="6557"/>
        <v>0</v>
      </c>
      <c r="X1346" s="26">
        <f t="shared" si="6558"/>
        <v>0</v>
      </c>
      <c r="Y1346" s="26">
        <f t="shared" si="6559"/>
        <v>0</v>
      </c>
      <c r="Z1346" s="26">
        <f t="shared" si="6560"/>
        <v>0</v>
      </c>
      <c r="AA1346" s="26">
        <f t="shared" si="6561"/>
        <v>0</v>
      </c>
      <c r="AB1346" s="26">
        <f t="shared" si="6562"/>
        <v>0</v>
      </c>
      <c r="AC1346" s="26">
        <f t="shared" si="6429"/>
        <v>22094.400000000001</v>
      </c>
      <c r="AD1346" s="26">
        <f t="shared" si="6430"/>
        <v>28452.5</v>
      </c>
      <c r="AE1346" s="26">
        <f t="shared" si="6431"/>
        <v>18644.400000000001</v>
      </c>
      <c r="AF1346" s="26">
        <f t="shared" si="6563"/>
        <v>0</v>
      </c>
      <c r="AG1346" s="26">
        <f t="shared" si="6432"/>
        <v>22094.400000000001</v>
      </c>
      <c r="AH1346" s="26">
        <f t="shared" si="6433"/>
        <v>28452.5</v>
      </c>
      <c r="AI1346" s="26">
        <f t="shared" si="6434"/>
        <v>18644.400000000001</v>
      </c>
      <c r="AJ1346" s="26">
        <f t="shared" si="6564"/>
        <v>0</v>
      </c>
      <c r="AK1346" s="26">
        <f t="shared" si="6565"/>
        <v>0</v>
      </c>
      <c r="AL1346" s="26">
        <f t="shared" si="6566"/>
        <v>0</v>
      </c>
      <c r="AM1346" s="26">
        <f t="shared" si="6567"/>
        <v>0</v>
      </c>
      <c r="AN1346" s="26">
        <f t="shared" si="6568"/>
        <v>0</v>
      </c>
      <c r="AO1346" s="26">
        <f t="shared" si="6569"/>
        <v>0</v>
      </c>
      <c r="AP1346" s="26">
        <f t="shared" si="6570"/>
        <v>0</v>
      </c>
      <c r="AQ1346" s="26">
        <f t="shared" si="6571"/>
        <v>0</v>
      </c>
      <c r="AR1346" s="26">
        <f t="shared" si="6572"/>
        <v>0</v>
      </c>
      <c r="AS1346" s="26">
        <f t="shared" si="6483"/>
        <v>22094.400000000001</v>
      </c>
      <c r="AT1346" s="26">
        <f t="shared" si="6484"/>
        <v>28452.5</v>
      </c>
      <c r="AU1346" s="26">
        <f t="shared" si="6485"/>
        <v>18644.400000000001</v>
      </c>
      <c r="AV1346" s="26">
        <f t="shared" si="6573"/>
        <v>0</v>
      </c>
      <c r="AW1346" s="26">
        <f t="shared" si="6574"/>
        <v>0</v>
      </c>
      <c r="AX1346" s="26">
        <f t="shared" si="6575"/>
        <v>0</v>
      </c>
      <c r="AY1346" s="26">
        <f t="shared" si="6486"/>
        <v>22094.400000000001</v>
      </c>
      <c r="AZ1346" s="26">
        <f t="shared" si="6487"/>
        <v>28452.5</v>
      </c>
      <c r="BA1346" s="26">
        <f t="shared" si="6488"/>
        <v>18644.400000000001</v>
      </c>
      <c r="BB1346" s="26">
        <f t="shared" si="6576"/>
        <v>0</v>
      </c>
      <c r="BC1346" s="26">
        <f t="shared" si="6577"/>
        <v>0</v>
      </c>
      <c r="BD1346" s="26">
        <f t="shared" si="6578"/>
        <v>0</v>
      </c>
      <c r="BE1346" s="26">
        <f t="shared" si="6579"/>
        <v>0</v>
      </c>
      <c r="BF1346" s="26">
        <f t="shared" si="6580"/>
        <v>0</v>
      </c>
      <c r="BG1346" s="26">
        <f t="shared" si="6581"/>
        <v>0</v>
      </c>
      <c r="BH1346" s="26">
        <f t="shared" si="6582"/>
        <v>0</v>
      </c>
      <c r="BI1346" s="26">
        <f t="shared" si="6583"/>
        <v>0</v>
      </c>
      <c r="BJ1346" s="26">
        <f t="shared" si="6584"/>
        <v>0</v>
      </c>
      <c r="BK1346" s="26">
        <f t="shared" si="6585"/>
        <v>0</v>
      </c>
      <c r="BL1346" s="26">
        <f t="shared" si="6426"/>
        <v>22094.400000000001</v>
      </c>
      <c r="BM1346" s="26">
        <f t="shared" si="6586"/>
        <v>0</v>
      </c>
      <c r="BN1346" s="53">
        <f t="shared" si="6424"/>
        <v>22094.400000000001</v>
      </c>
      <c r="BO1346" s="26">
        <f t="shared" si="6427"/>
        <v>28452.5</v>
      </c>
      <c r="BP1346" s="26">
        <f t="shared" si="6587"/>
        <v>0</v>
      </c>
      <c r="BQ1346" s="53">
        <f t="shared" si="6425"/>
        <v>28452.5</v>
      </c>
      <c r="BR1346" s="52">
        <f t="shared" si="6428"/>
        <v>18644.400000000001</v>
      </c>
      <c r="BS1346" s="26">
        <f t="shared" si="6587"/>
        <v>0</v>
      </c>
      <c r="BT1346" s="27"/>
    </row>
    <row r="1347" spans="1:72" ht="31.2" x14ac:dyDescent="0.3">
      <c r="A1347" s="67" t="s">
        <v>514</v>
      </c>
      <c r="B1347" s="67" t="s">
        <v>60</v>
      </c>
      <c r="C1347" s="67" t="s">
        <v>62</v>
      </c>
      <c r="D1347" s="67" t="s">
        <v>476</v>
      </c>
      <c r="E1347" s="71"/>
      <c r="F1347" s="68" t="s">
        <v>477</v>
      </c>
      <c r="G1347" s="26">
        <f t="shared" si="6544"/>
        <v>18644.400000000001</v>
      </c>
      <c r="H1347" s="26">
        <f t="shared" si="6545"/>
        <v>18644.400000000001</v>
      </c>
      <c r="I1347" s="26">
        <f t="shared" si="6546"/>
        <v>18644.400000000001</v>
      </c>
      <c r="J1347" s="26">
        <f t="shared" si="6547"/>
        <v>0</v>
      </c>
      <c r="K1347" s="26">
        <f t="shared" si="6548"/>
        <v>0</v>
      </c>
      <c r="L1347" s="26">
        <f t="shared" si="6549"/>
        <v>0</v>
      </c>
      <c r="M1347" s="26">
        <f t="shared" si="6537"/>
        <v>18644.400000000001</v>
      </c>
      <c r="N1347" s="26">
        <f t="shared" si="6538"/>
        <v>18644.400000000001</v>
      </c>
      <c r="O1347" s="26">
        <f t="shared" si="6539"/>
        <v>18644.400000000001</v>
      </c>
      <c r="P1347" s="26">
        <f t="shared" si="6550"/>
        <v>0</v>
      </c>
      <c r="Q1347" s="26">
        <f t="shared" si="6551"/>
        <v>0</v>
      </c>
      <c r="R1347" s="26">
        <f t="shared" si="6552"/>
        <v>3450</v>
      </c>
      <c r="S1347" s="26">
        <f t="shared" si="6553"/>
        <v>0</v>
      </c>
      <c r="T1347" s="26">
        <f t="shared" si="6554"/>
        <v>0</v>
      </c>
      <c r="U1347" s="26">
        <f t="shared" si="6555"/>
        <v>0</v>
      </c>
      <c r="V1347" s="26">
        <f t="shared" si="6556"/>
        <v>9808.1</v>
      </c>
      <c r="W1347" s="26">
        <f t="shared" si="6557"/>
        <v>0</v>
      </c>
      <c r="X1347" s="26">
        <f t="shared" si="6558"/>
        <v>0</v>
      </c>
      <c r="Y1347" s="26">
        <f t="shared" si="6559"/>
        <v>0</v>
      </c>
      <c r="Z1347" s="26">
        <f t="shared" si="6560"/>
        <v>0</v>
      </c>
      <c r="AA1347" s="26">
        <f t="shared" si="6561"/>
        <v>0</v>
      </c>
      <c r="AB1347" s="26">
        <f t="shared" si="6562"/>
        <v>0</v>
      </c>
      <c r="AC1347" s="26">
        <f t="shared" si="6429"/>
        <v>22094.400000000001</v>
      </c>
      <c r="AD1347" s="26">
        <f t="shared" si="6430"/>
        <v>28452.5</v>
      </c>
      <c r="AE1347" s="26">
        <f t="shared" si="6431"/>
        <v>18644.400000000001</v>
      </c>
      <c r="AF1347" s="26">
        <f t="shared" si="6563"/>
        <v>0</v>
      </c>
      <c r="AG1347" s="26">
        <f t="shared" si="6432"/>
        <v>22094.400000000001</v>
      </c>
      <c r="AH1347" s="26">
        <f t="shared" si="6433"/>
        <v>28452.5</v>
      </c>
      <c r="AI1347" s="26">
        <f t="shared" si="6434"/>
        <v>18644.400000000001</v>
      </c>
      <c r="AJ1347" s="26">
        <f t="shared" si="6564"/>
        <v>0</v>
      </c>
      <c r="AK1347" s="26">
        <f t="shared" si="6565"/>
        <v>0</v>
      </c>
      <c r="AL1347" s="26">
        <f t="shared" si="6566"/>
        <v>0</v>
      </c>
      <c r="AM1347" s="26">
        <f t="shared" si="6567"/>
        <v>0</v>
      </c>
      <c r="AN1347" s="26">
        <f t="shared" si="6568"/>
        <v>0</v>
      </c>
      <c r="AO1347" s="26">
        <f t="shared" si="6569"/>
        <v>0</v>
      </c>
      <c r="AP1347" s="26">
        <f t="shared" si="6570"/>
        <v>0</v>
      </c>
      <c r="AQ1347" s="26">
        <f t="shared" si="6571"/>
        <v>0</v>
      </c>
      <c r="AR1347" s="26">
        <f t="shared" si="6572"/>
        <v>0</v>
      </c>
      <c r="AS1347" s="26">
        <f t="shared" si="6483"/>
        <v>22094.400000000001</v>
      </c>
      <c r="AT1347" s="26">
        <f t="shared" si="6484"/>
        <v>28452.5</v>
      </c>
      <c r="AU1347" s="26">
        <f t="shared" si="6485"/>
        <v>18644.400000000001</v>
      </c>
      <c r="AV1347" s="26">
        <f t="shared" si="6573"/>
        <v>0</v>
      </c>
      <c r="AW1347" s="26">
        <f t="shared" si="6574"/>
        <v>0</v>
      </c>
      <c r="AX1347" s="26">
        <f t="shared" si="6575"/>
        <v>0</v>
      </c>
      <c r="AY1347" s="26">
        <f t="shared" si="6486"/>
        <v>22094.400000000001</v>
      </c>
      <c r="AZ1347" s="26">
        <f t="shared" si="6487"/>
        <v>28452.5</v>
      </c>
      <c r="BA1347" s="26">
        <f t="shared" si="6488"/>
        <v>18644.400000000001</v>
      </c>
      <c r="BB1347" s="26">
        <f t="shared" si="6576"/>
        <v>0</v>
      </c>
      <c r="BC1347" s="26">
        <f t="shared" si="6577"/>
        <v>0</v>
      </c>
      <c r="BD1347" s="26">
        <f t="shared" si="6578"/>
        <v>0</v>
      </c>
      <c r="BE1347" s="26">
        <f t="shared" si="6579"/>
        <v>0</v>
      </c>
      <c r="BF1347" s="26">
        <f t="shared" si="6580"/>
        <v>0</v>
      </c>
      <c r="BG1347" s="26">
        <f t="shared" si="6581"/>
        <v>0</v>
      </c>
      <c r="BH1347" s="26">
        <f t="shared" si="6582"/>
        <v>0</v>
      </c>
      <c r="BI1347" s="26">
        <f t="shared" si="6583"/>
        <v>0</v>
      </c>
      <c r="BJ1347" s="26">
        <f t="shared" si="6584"/>
        <v>0</v>
      </c>
      <c r="BK1347" s="26">
        <f t="shared" si="6585"/>
        <v>0</v>
      </c>
      <c r="BL1347" s="26">
        <f t="shared" si="6426"/>
        <v>22094.400000000001</v>
      </c>
      <c r="BM1347" s="26">
        <f t="shared" si="6586"/>
        <v>0</v>
      </c>
      <c r="BN1347" s="53">
        <f t="shared" si="6424"/>
        <v>22094.400000000001</v>
      </c>
      <c r="BO1347" s="26">
        <f t="shared" si="6427"/>
        <v>28452.5</v>
      </c>
      <c r="BP1347" s="26">
        <f t="shared" si="6587"/>
        <v>0</v>
      </c>
      <c r="BQ1347" s="53">
        <f t="shared" si="6425"/>
        <v>28452.5</v>
      </c>
      <c r="BR1347" s="52">
        <f t="shared" si="6428"/>
        <v>18644.400000000001</v>
      </c>
      <c r="BS1347" s="26">
        <f t="shared" si="6587"/>
        <v>0</v>
      </c>
      <c r="BT1347" s="27"/>
    </row>
    <row r="1348" spans="1:72" ht="31.2" x14ac:dyDescent="0.3">
      <c r="A1348" s="67" t="s">
        <v>514</v>
      </c>
      <c r="B1348" s="67" t="s">
        <v>60</v>
      </c>
      <c r="C1348" s="67" t="s">
        <v>62</v>
      </c>
      <c r="D1348" s="67" t="s">
        <v>476</v>
      </c>
      <c r="E1348" s="67" t="s">
        <v>127</v>
      </c>
      <c r="F1348" s="68" t="s">
        <v>128</v>
      </c>
      <c r="G1348" s="26">
        <v>18644.400000000001</v>
      </c>
      <c r="H1348" s="26">
        <v>18644.400000000001</v>
      </c>
      <c r="I1348" s="26">
        <v>18644.400000000001</v>
      </c>
      <c r="J1348" s="26"/>
      <c r="K1348" s="26"/>
      <c r="L1348" s="26"/>
      <c r="M1348" s="26">
        <f t="shared" si="6537"/>
        <v>18644.400000000001</v>
      </c>
      <c r="N1348" s="26">
        <f t="shared" si="6538"/>
        <v>18644.400000000001</v>
      </c>
      <c r="O1348" s="26">
        <f t="shared" si="6539"/>
        <v>18644.400000000001</v>
      </c>
      <c r="P1348" s="26"/>
      <c r="Q1348" s="26"/>
      <c r="R1348" s="26">
        <v>3450</v>
      </c>
      <c r="S1348" s="26"/>
      <c r="T1348" s="26"/>
      <c r="U1348" s="26"/>
      <c r="V1348" s="26">
        <v>9808.1</v>
      </c>
      <c r="W1348" s="26"/>
      <c r="X1348" s="26"/>
      <c r="Y1348" s="26"/>
      <c r="Z1348" s="26"/>
      <c r="AA1348" s="26"/>
      <c r="AB1348" s="26"/>
      <c r="AC1348" s="26">
        <f t="shared" si="6429"/>
        <v>22094.400000000001</v>
      </c>
      <c r="AD1348" s="26">
        <f t="shared" si="6430"/>
        <v>28452.5</v>
      </c>
      <c r="AE1348" s="26">
        <f t="shared" si="6431"/>
        <v>18644.400000000001</v>
      </c>
      <c r="AF1348" s="26"/>
      <c r="AG1348" s="26">
        <f t="shared" si="6432"/>
        <v>22094.400000000001</v>
      </c>
      <c r="AH1348" s="26">
        <f t="shared" si="6433"/>
        <v>28452.5</v>
      </c>
      <c r="AI1348" s="26">
        <f t="shared" si="6434"/>
        <v>18644.400000000001</v>
      </c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>
        <f t="shared" si="6483"/>
        <v>22094.400000000001</v>
      </c>
      <c r="AT1348" s="26">
        <f t="shared" si="6484"/>
        <v>28452.5</v>
      </c>
      <c r="AU1348" s="26">
        <f t="shared" si="6485"/>
        <v>18644.400000000001</v>
      </c>
      <c r="AV1348" s="26"/>
      <c r="AW1348" s="26"/>
      <c r="AX1348" s="26"/>
      <c r="AY1348" s="26">
        <f t="shared" si="6486"/>
        <v>22094.400000000001</v>
      </c>
      <c r="AZ1348" s="26">
        <f t="shared" si="6487"/>
        <v>28452.5</v>
      </c>
      <c r="BA1348" s="26">
        <f t="shared" si="6488"/>
        <v>18644.400000000001</v>
      </c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>
        <f t="shared" si="6426"/>
        <v>22094.400000000001</v>
      </c>
      <c r="BM1348" s="26"/>
      <c r="BN1348" s="53">
        <f t="shared" si="6424"/>
        <v>22094.400000000001</v>
      </c>
      <c r="BO1348" s="26">
        <f t="shared" si="6427"/>
        <v>28452.5</v>
      </c>
      <c r="BP1348" s="26"/>
      <c r="BQ1348" s="53">
        <f t="shared" si="6425"/>
        <v>28452.5</v>
      </c>
      <c r="BR1348" s="52">
        <f t="shared" si="6428"/>
        <v>18644.400000000001</v>
      </c>
      <c r="BS1348" s="26"/>
      <c r="BT1348" s="27"/>
    </row>
    <row r="1349" spans="1:72" x14ac:dyDescent="0.3">
      <c r="A1349" s="67" t="s">
        <v>514</v>
      </c>
      <c r="B1349" s="67" t="s">
        <v>60</v>
      </c>
      <c r="C1349" s="67" t="s">
        <v>62</v>
      </c>
      <c r="D1349" s="67" t="s">
        <v>478</v>
      </c>
      <c r="E1349" s="71"/>
      <c r="F1349" s="68" t="s">
        <v>33</v>
      </c>
      <c r="G1349" s="26">
        <f t="shared" si="6544"/>
        <v>21951.4</v>
      </c>
      <c r="H1349" s="26">
        <f t="shared" si="6545"/>
        <v>6658</v>
      </c>
      <c r="I1349" s="26">
        <f t="shared" si="6546"/>
        <v>6902.6</v>
      </c>
      <c r="J1349" s="26">
        <f t="shared" si="6547"/>
        <v>0</v>
      </c>
      <c r="K1349" s="26">
        <f t="shared" si="6548"/>
        <v>0</v>
      </c>
      <c r="L1349" s="26">
        <f t="shared" si="6549"/>
        <v>0</v>
      </c>
      <c r="M1349" s="26">
        <f t="shared" si="6537"/>
        <v>21951.4</v>
      </c>
      <c r="N1349" s="26">
        <f t="shared" si="6538"/>
        <v>6658</v>
      </c>
      <c r="O1349" s="26">
        <f t="shared" si="6539"/>
        <v>6902.6</v>
      </c>
      <c r="P1349" s="26">
        <f t="shared" si="6550"/>
        <v>0</v>
      </c>
      <c r="Q1349" s="26">
        <f t="shared" si="6551"/>
        <v>0</v>
      </c>
      <c r="R1349" s="26">
        <f t="shared" si="6552"/>
        <v>3792.29</v>
      </c>
      <c r="S1349" s="26">
        <f t="shared" si="6553"/>
        <v>0</v>
      </c>
      <c r="T1349" s="26">
        <f t="shared" si="6554"/>
        <v>0</v>
      </c>
      <c r="U1349" s="26">
        <f t="shared" si="6555"/>
        <v>0</v>
      </c>
      <c r="V1349" s="26">
        <f t="shared" si="6556"/>
        <v>13422.977999999999</v>
      </c>
      <c r="W1349" s="26">
        <f t="shared" si="6557"/>
        <v>0</v>
      </c>
      <c r="X1349" s="26">
        <f t="shared" si="6558"/>
        <v>0</v>
      </c>
      <c r="Y1349" s="26">
        <f t="shared" si="6559"/>
        <v>0</v>
      </c>
      <c r="Z1349" s="26">
        <f t="shared" si="6560"/>
        <v>0</v>
      </c>
      <c r="AA1349" s="26">
        <f t="shared" si="6561"/>
        <v>0</v>
      </c>
      <c r="AB1349" s="26">
        <f t="shared" si="6562"/>
        <v>0</v>
      </c>
      <c r="AC1349" s="26">
        <f t="shared" si="6429"/>
        <v>25743.690000000002</v>
      </c>
      <c r="AD1349" s="26">
        <f t="shared" si="6430"/>
        <v>20080.977999999999</v>
      </c>
      <c r="AE1349" s="26">
        <f t="shared" si="6431"/>
        <v>6902.6</v>
      </c>
      <c r="AF1349" s="26">
        <f t="shared" si="6563"/>
        <v>0</v>
      </c>
      <c r="AG1349" s="26">
        <f t="shared" si="6432"/>
        <v>25743.690000000002</v>
      </c>
      <c r="AH1349" s="26">
        <f t="shared" si="6433"/>
        <v>20080.977999999999</v>
      </c>
      <c r="AI1349" s="26">
        <f t="shared" si="6434"/>
        <v>6902.6</v>
      </c>
      <c r="AJ1349" s="26">
        <f t="shared" si="6564"/>
        <v>0</v>
      </c>
      <c r="AK1349" s="26">
        <f t="shared" si="6565"/>
        <v>0</v>
      </c>
      <c r="AL1349" s="26">
        <f t="shared" si="6566"/>
        <v>0</v>
      </c>
      <c r="AM1349" s="26">
        <f t="shared" si="6567"/>
        <v>0</v>
      </c>
      <c r="AN1349" s="26">
        <f t="shared" si="6568"/>
        <v>0</v>
      </c>
      <c r="AO1349" s="26">
        <f t="shared" si="6569"/>
        <v>0</v>
      </c>
      <c r="AP1349" s="26">
        <f t="shared" si="6570"/>
        <v>0</v>
      </c>
      <c r="AQ1349" s="26">
        <f t="shared" si="6571"/>
        <v>0</v>
      </c>
      <c r="AR1349" s="26">
        <f t="shared" si="6572"/>
        <v>0</v>
      </c>
      <c r="AS1349" s="26">
        <f t="shared" si="6483"/>
        <v>25743.690000000002</v>
      </c>
      <c r="AT1349" s="26">
        <f t="shared" si="6484"/>
        <v>20080.977999999999</v>
      </c>
      <c r="AU1349" s="26">
        <f t="shared" si="6485"/>
        <v>6902.6</v>
      </c>
      <c r="AV1349" s="26">
        <f t="shared" si="6573"/>
        <v>0</v>
      </c>
      <c r="AW1349" s="26">
        <f t="shared" si="6574"/>
        <v>0</v>
      </c>
      <c r="AX1349" s="26">
        <f t="shared" si="6575"/>
        <v>0</v>
      </c>
      <c r="AY1349" s="26">
        <f t="shared" si="6486"/>
        <v>25743.690000000002</v>
      </c>
      <c r="AZ1349" s="26">
        <f t="shared" si="6487"/>
        <v>20080.977999999999</v>
      </c>
      <c r="BA1349" s="26">
        <f t="shared" si="6488"/>
        <v>6902.6</v>
      </c>
      <c r="BB1349" s="26">
        <f t="shared" si="6576"/>
        <v>0</v>
      </c>
      <c r="BC1349" s="26">
        <f t="shared" si="6577"/>
        <v>0</v>
      </c>
      <c r="BD1349" s="26">
        <f t="shared" si="6578"/>
        <v>0</v>
      </c>
      <c r="BE1349" s="26">
        <f t="shared" si="6579"/>
        <v>0</v>
      </c>
      <c r="BF1349" s="26">
        <f t="shared" si="6580"/>
        <v>0</v>
      </c>
      <c r="BG1349" s="26">
        <f t="shared" si="6581"/>
        <v>0</v>
      </c>
      <c r="BH1349" s="26">
        <f t="shared" si="6582"/>
        <v>0</v>
      </c>
      <c r="BI1349" s="26">
        <f t="shared" si="6583"/>
        <v>0</v>
      </c>
      <c r="BJ1349" s="26">
        <f t="shared" si="6584"/>
        <v>0</v>
      </c>
      <c r="BK1349" s="26">
        <f t="shared" si="6585"/>
        <v>0</v>
      </c>
      <c r="BL1349" s="26">
        <f t="shared" si="6426"/>
        <v>25743.690000000002</v>
      </c>
      <c r="BM1349" s="26">
        <f t="shared" si="6586"/>
        <v>0</v>
      </c>
      <c r="BN1349" s="53">
        <f t="shared" si="6424"/>
        <v>25743.690000000002</v>
      </c>
      <c r="BO1349" s="26">
        <f t="shared" si="6427"/>
        <v>20080.977999999999</v>
      </c>
      <c r="BP1349" s="26">
        <f t="shared" si="6587"/>
        <v>0</v>
      </c>
      <c r="BQ1349" s="53">
        <f t="shared" si="6425"/>
        <v>20080.977999999999</v>
      </c>
      <c r="BR1349" s="52">
        <f t="shared" si="6428"/>
        <v>6902.6</v>
      </c>
      <c r="BS1349" s="26">
        <f t="shared" si="6587"/>
        <v>0</v>
      </c>
      <c r="BT1349" s="27"/>
    </row>
    <row r="1350" spans="1:72" ht="46.8" x14ac:dyDescent="0.3">
      <c r="A1350" s="67" t="s">
        <v>514</v>
      </c>
      <c r="B1350" s="67" t="s">
        <v>60</v>
      </c>
      <c r="C1350" s="67" t="s">
        <v>62</v>
      </c>
      <c r="D1350" s="67" t="s">
        <v>479</v>
      </c>
      <c r="E1350" s="71"/>
      <c r="F1350" s="68" t="s">
        <v>480</v>
      </c>
      <c r="G1350" s="26">
        <f t="shared" ref="G1350:L1350" si="6588">G1351+G1353</f>
        <v>21951.4</v>
      </c>
      <c r="H1350" s="26">
        <f t="shared" si="6588"/>
        <v>6658</v>
      </c>
      <c r="I1350" s="26">
        <f t="shared" si="6588"/>
        <v>6902.6</v>
      </c>
      <c r="J1350" s="26">
        <f t="shared" si="6588"/>
        <v>0</v>
      </c>
      <c r="K1350" s="26">
        <f t="shared" si="6588"/>
        <v>0</v>
      </c>
      <c r="L1350" s="26">
        <f t="shared" si="6588"/>
        <v>0</v>
      </c>
      <c r="M1350" s="26">
        <f t="shared" si="6537"/>
        <v>21951.4</v>
      </c>
      <c r="N1350" s="26">
        <f t="shared" si="6538"/>
        <v>6658</v>
      </c>
      <c r="O1350" s="26">
        <f t="shared" si="6539"/>
        <v>6902.6</v>
      </c>
      <c r="P1350" s="26">
        <f t="shared" ref="P1350:AB1350" si="6589">P1351+P1353</f>
        <v>0</v>
      </c>
      <c r="Q1350" s="26">
        <f t="shared" si="6589"/>
        <v>0</v>
      </c>
      <c r="R1350" s="26">
        <f t="shared" si="6589"/>
        <v>3792.29</v>
      </c>
      <c r="S1350" s="26">
        <f t="shared" si="6589"/>
        <v>0</v>
      </c>
      <c r="T1350" s="26">
        <f t="shared" si="6589"/>
        <v>0</v>
      </c>
      <c r="U1350" s="26">
        <f t="shared" si="6589"/>
        <v>0</v>
      </c>
      <c r="V1350" s="26">
        <f t="shared" si="6589"/>
        <v>13422.977999999999</v>
      </c>
      <c r="W1350" s="26">
        <f t="shared" si="6589"/>
        <v>0</v>
      </c>
      <c r="X1350" s="26">
        <f t="shared" si="6589"/>
        <v>0</v>
      </c>
      <c r="Y1350" s="26">
        <f t="shared" si="6589"/>
        <v>0</v>
      </c>
      <c r="Z1350" s="26">
        <f t="shared" si="6589"/>
        <v>0</v>
      </c>
      <c r="AA1350" s="26">
        <f t="shared" si="6589"/>
        <v>0</v>
      </c>
      <c r="AB1350" s="26">
        <f t="shared" si="6589"/>
        <v>0</v>
      </c>
      <c r="AC1350" s="26">
        <f t="shared" si="6429"/>
        <v>25743.690000000002</v>
      </c>
      <c r="AD1350" s="26">
        <f t="shared" si="6430"/>
        <v>20080.977999999999</v>
      </c>
      <c r="AE1350" s="26">
        <f t="shared" si="6431"/>
        <v>6902.6</v>
      </c>
      <c r="AF1350" s="26">
        <f>AF1351+AF1353</f>
        <v>0</v>
      </c>
      <c r="AG1350" s="26">
        <f t="shared" si="6432"/>
        <v>25743.690000000002</v>
      </c>
      <c r="AH1350" s="26">
        <f t="shared" si="6433"/>
        <v>20080.977999999999</v>
      </c>
      <c r="AI1350" s="26">
        <f t="shared" si="6434"/>
        <v>6902.6</v>
      </c>
      <c r="AJ1350" s="26">
        <f t="shared" ref="AJ1350:AR1350" si="6590">AJ1351+AJ1353</f>
        <v>0</v>
      </c>
      <c r="AK1350" s="26">
        <f t="shared" si="6590"/>
        <v>0</v>
      </c>
      <c r="AL1350" s="26">
        <f t="shared" si="6590"/>
        <v>0</v>
      </c>
      <c r="AM1350" s="26">
        <f t="shared" si="6590"/>
        <v>0</v>
      </c>
      <c r="AN1350" s="26">
        <f t="shared" si="6590"/>
        <v>0</v>
      </c>
      <c r="AO1350" s="26">
        <f t="shared" si="6590"/>
        <v>0</v>
      </c>
      <c r="AP1350" s="26">
        <f t="shared" si="6590"/>
        <v>0</v>
      </c>
      <c r="AQ1350" s="26">
        <f t="shared" si="6590"/>
        <v>0</v>
      </c>
      <c r="AR1350" s="26">
        <f t="shared" si="6590"/>
        <v>0</v>
      </c>
      <c r="AS1350" s="26">
        <f t="shared" si="6483"/>
        <v>25743.690000000002</v>
      </c>
      <c r="AT1350" s="26">
        <f t="shared" si="6484"/>
        <v>20080.977999999999</v>
      </c>
      <c r="AU1350" s="26">
        <f t="shared" si="6485"/>
        <v>6902.6</v>
      </c>
      <c r="AV1350" s="26">
        <f>AV1351+AV1353</f>
        <v>0</v>
      </c>
      <c r="AW1350" s="26">
        <f>AW1351+AW1353</f>
        <v>0</v>
      </c>
      <c r="AX1350" s="26">
        <f>AX1351+AX1353</f>
        <v>0</v>
      </c>
      <c r="AY1350" s="26">
        <f t="shared" si="6486"/>
        <v>25743.690000000002</v>
      </c>
      <c r="AZ1350" s="26">
        <f t="shared" si="6487"/>
        <v>20080.977999999999</v>
      </c>
      <c r="BA1350" s="26">
        <f t="shared" si="6488"/>
        <v>6902.6</v>
      </c>
      <c r="BB1350" s="26">
        <f t="shared" ref="BB1350:BK1350" si="6591">BB1351+BB1353</f>
        <v>0</v>
      </c>
      <c r="BC1350" s="26">
        <f t="shared" si="6591"/>
        <v>0</v>
      </c>
      <c r="BD1350" s="26">
        <f t="shared" si="6591"/>
        <v>0</v>
      </c>
      <c r="BE1350" s="26">
        <f t="shared" si="6591"/>
        <v>0</v>
      </c>
      <c r="BF1350" s="26">
        <f t="shared" si="6591"/>
        <v>0</v>
      </c>
      <c r="BG1350" s="26">
        <f t="shared" si="6591"/>
        <v>0</v>
      </c>
      <c r="BH1350" s="26">
        <f t="shared" si="6591"/>
        <v>0</v>
      </c>
      <c r="BI1350" s="26">
        <f t="shared" si="6591"/>
        <v>0</v>
      </c>
      <c r="BJ1350" s="26">
        <f t="shared" si="6591"/>
        <v>0</v>
      </c>
      <c r="BK1350" s="26">
        <f t="shared" si="6591"/>
        <v>0</v>
      </c>
      <c r="BL1350" s="26">
        <f t="shared" si="6426"/>
        <v>25743.690000000002</v>
      </c>
      <c r="BM1350" s="26">
        <f>BM1351+BM1353</f>
        <v>0</v>
      </c>
      <c r="BN1350" s="53">
        <f t="shared" si="6424"/>
        <v>25743.690000000002</v>
      </c>
      <c r="BO1350" s="26">
        <f t="shared" si="6427"/>
        <v>20080.977999999999</v>
      </c>
      <c r="BP1350" s="26">
        <f>BP1351+BP1353</f>
        <v>0</v>
      </c>
      <c r="BQ1350" s="53">
        <f t="shared" si="6425"/>
        <v>20080.977999999999</v>
      </c>
      <c r="BR1350" s="52">
        <f t="shared" si="6428"/>
        <v>6902.6</v>
      </c>
      <c r="BS1350" s="26">
        <f>BS1351+BS1353</f>
        <v>0</v>
      </c>
      <c r="BT1350" s="27"/>
    </row>
    <row r="1351" spans="1:72" ht="31.2" x14ac:dyDescent="0.3">
      <c r="A1351" s="67" t="s">
        <v>514</v>
      </c>
      <c r="B1351" s="67" t="s">
        <v>60</v>
      </c>
      <c r="C1351" s="67" t="s">
        <v>62</v>
      </c>
      <c r="D1351" s="67" t="s">
        <v>481</v>
      </c>
      <c r="E1351" s="71"/>
      <c r="F1351" s="68" t="s">
        <v>482</v>
      </c>
      <c r="G1351" s="26">
        <f t="shared" ref="G1351:L1351" si="6592">G1352</f>
        <v>11471.6</v>
      </c>
      <c r="H1351" s="26">
        <f t="shared" si="6592"/>
        <v>6658</v>
      </c>
      <c r="I1351" s="26">
        <f t="shared" si="6592"/>
        <v>6902.6</v>
      </c>
      <c r="J1351" s="26">
        <f t="shared" si="6592"/>
        <v>0</v>
      </c>
      <c r="K1351" s="26">
        <f t="shared" si="6592"/>
        <v>0</v>
      </c>
      <c r="L1351" s="26">
        <f t="shared" si="6592"/>
        <v>0</v>
      </c>
      <c r="M1351" s="26">
        <f t="shared" si="6537"/>
        <v>11471.6</v>
      </c>
      <c r="N1351" s="26">
        <f t="shared" si="6538"/>
        <v>6658</v>
      </c>
      <c r="O1351" s="26">
        <f t="shared" si="6539"/>
        <v>6902.6</v>
      </c>
      <c r="P1351" s="26">
        <f t="shared" ref="P1351:AB1351" si="6593">P1352</f>
        <v>0</v>
      </c>
      <c r="Q1351" s="26">
        <f t="shared" si="6593"/>
        <v>0</v>
      </c>
      <c r="R1351" s="26">
        <f t="shared" si="6593"/>
        <v>0</v>
      </c>
      <c r="S1351" s="26">
        <f t="shared" si="6593"/>
        <v>0</v>
      </c>
      <c r="T1351" s="26">
        <f t="shared" si="6593"/>
        <v>0</v>
      </c>
      <c r="U1351" s="26">
        <f t="shared" si="6593"/>
        <v>0</v>
      </c>
      <c r="V1351" s="26">
        <f t="shared" si="6593"/>
        <v>1885.07</v>
      </c>
      <c r="W1351" s="26">
        <f t="shared" si="6593"/>
        <v>0</v>
      </c>
      <c r="X1351" s="26">
        <f t="shared" si="6593"/>
        <v>0</v>
      </c>
      <c r="Y1351" s="26">
        <f t="shared" si="6593"/>
        <v>0</v>
      </c>
      <c r="Z1351" s="26">
        <f t="shared" si="6593"/>
        <v>0</v>
      </c>
      <c r="AA1351" s="26">
        <f t="shared" si="6593"/>
        <v>0</v>
      </c>
      <c r="AB1351" s="26">
        <f t="shared" si="6593"/>
        <v>0</v>
      </c>
      <c r="AC1351" s="26">
        <f t="shared" si="6429"/>
        <v>11471.6</v>
      </c>
      <c r="AD1351" s="26">
        <f t="shared" si="6430"/>
        <v>8543.07</v>
      </c>
      <c r="AE1351" s="26">
        <f t="shared" si="6431"/>
        <v>6902.6</v>
      </c>
      <c r="AF1351" s="26">
        <f>AF1352</f>
        <v>0</v>
      </c>
      <c r="AG1351" s="26">
        <f t="shared" si="6432"/>
        <v>11471.6</v>
      </c>
      <c r="AH1351" s="26">
        <f t="shared" si="6433"/>
        <v>8543.07</v>
      </c>
      <c r="AI1351" s="26">
        <f t="shared" si="6434"/>
        <v>6902.6</v>
      </c>
      <c r="AJ1351" s="26">
        <f t="shared" ref="AJ1351:AR1351" si="6594">AJ1352</f>
        <v>0</v>
      </c>
      <c r="AK1351" s="26">
        <f t="shared" si="6594"/>
        <v>0</v>
      </c>
      <c r="AL1351" s="26">
        <f t="shared" si="6594"/>
        <v>0</v>
      </c>
      <c r="AM1351" s="26">
        <f t="shared" si="6594"/>
        <v>0</v>
      </c>
      <c r="AN1351" s="26">
        <f t="shared" si="6594"/>
        <v>0</v>
      </c>
      <c r="AO1351" s="26">
        <f t="shared" si="6594"/>
        <v>0</v>
      </c>
      <c r="AP1351" s="26">
        <f t="shared" si="6594"/>
        <v>0</v>
      </c>
      <c r="AQ1351" s="26">
        <f t="shared" si="6594"/>
        <v>0</v>
      </c>
      <c r="AR1351" s="26">
        <f t="shared" si="6594"/>
        <v>0</v>
      </c>
      <c r="AS1351" s="26">
        <f t="shared" si="6483"/>
        <v>11471.6</v>
      </c>
      <c r="AT1351" s="26">
        <f t="shared" si="6484"/>
        <v>8543.07</v>
      </c>
      <c r="AU1351" s="26">
        <f t="shared" si="6485"/>
        <v>6902.6</v>
      </c>
      <c r="AV1351" s="26">
        <f>AV1352</f>
        <v>0</v>
      </c>
      <c r="AW1351" s="26">
        <f>AW1352</f>
        <v>0</v>
      </c>
      <c r="AX1351" s="26">
        <f>AX1352</f>
        <v>0</v>
      </c>
      <c r="AY1351" s="26">
        <f t="shared" si="6486"/>
        <v>11471.6</v>
      </c>
      <c r="AZ1351" s="26">
        <f t="shared" si="6487"/>
        <v>8543.07</v>
      </c>
      <c r="BA1351" s="26">
        <f t="shared" si="6488"/>
        <v>6902.6</v>
      </c>
      <c r="BB1351" s="26">
        <f t="shared" ref="BB1351:BK1351" si="6595">BB1352</f>
        <v>0</v>
      </c>
      <c r="BC1351" s="26">
        <f t="shared" si="6595"/>
        <v>0</v>
      </c>
      <c r="BD1351" s="26">
        <f t="shared" si="6595"/>
        <v>0</v>
      </c>
      <c r="BE1351" s="26">
        <f t="shared" si="6595"/>
        <v>0</v>
      </c>
      <c r="BF1351" s="26">
        <f t="shared" si="6595"/>
        <v>0</v>
      </c>
      <c r="BG1351" s="26">
        <f t="shared" si="6595"/>
        <v>0</v>
      </c>
      <c r="BH1351" s="26">
        <f t="shared" si="6595"/>
        <v>0</v>
      </c>
      <c r="BI1351" s="26">
        <f t="shared" si="6595"/>
        <v>0</v>
      </c>
      <c r="BJ1351" s="26">
        <f t="shared" si="6595"/>
        <v>0</v>
      </c>
      <c r="BK1351" s="26">
        <f t="shared" si="6595"/>
        <v>0</v>
      </c>
      <c r="BL1351" s="26">
        <f t="shared" si="6426"/>
        <v>11471.6</v>
      </c>
      <c r="BM1351" s="26">
        <f>BM1352</f>
        <v>0</v>
      </c>
      <c r="BN1351" s="53">
        <f t="shared" si="6424"/>
        <v>11471.6</v>
      </c>
      <c r="BO1351" s="26">
        <f t="shared" si="6427"/>
        <v>8543.07</v>
      </c>
      <c r="BP1351" s="26">
        <f>BP1352</f>
        <v>0</v>
      </c>
      <c r="BQ1351" s="53">
        <f t="shared" si="6425"/>
        <v>8543.07</v>
      </c>
      <c r="BR1351" s="52">
        <f t="shared" si="6428"/>
        <v>6902.6</v>
      </c>
      <c r="BS1351" s="26">
        <f>BS1352</f>
        <v>0</v>
      </c>
      <c r="BT1351" s="27"/>
    </row>
    <row r="1352" spans="1:72" ht="31.2" x14ac:dyDescent="0.3">
      <c r="A1352" s="67" t="s">
        <v>514</v>
      </c>
      <c r="B1352" s="67" t="s">
        <v>60</v>
      </c>
      <c r="C1352" s="67" t="s">
        <v>62</v>
      </c>
      <c r="D1352" s="67" t="s">
        <v>481</v>
      </c>
      <c r="E1352" s="67" t="s">
        <v>38</v>
      </c>
      <c r="F1352" s="68" t="s">
        <v>39</v>
      </c>
      <c r="G1352" s="26">
        <v>11471.6</v>
      </c>
      <c r="H1352" s="26">
        <v>6658</v>
      </c>
      <c r="I1352" s="26">
        <v>6902.6</v>
      </c>
      <c r="J1352" s="26"/>
      <c r="K1352" s="26"/>
      <c r="L1352" s="26"/>
      <c r="M1352" s="26">
        <f t="shared" si="6537"/>
        <v>11471.6</v>
      </c>
      <c r="N1352" s="26">
        <f t="shared" si="6538"/>
        <v>6658</v>
      </c>
      <c r="O1352" s="26">
        <f t="shared" si="6539"/>
        <v>6902.6</v>
      </c>
      <c r="P1352" s="26"/>
      <c r="Q1352" s="26"/>
      <c r="R1352" s="26"/>
      <c r="S1352" s="26"/>
      <c r="T1352" s="26"/>
      <c r="U1352" s="26"/>
      <c r="V1352" s="26">
        <v>1885.07</v>
      </c>
      <c r="W1352" s="26"/>
      <c r="X1352" s="26"/>
      <c r="Y1352" s="26"/>
      <c r="Z1352" s="26"/>
      <c r="AA1352" s="26"/>
      <c r="AB1352" s="26"/>
      <c r="AC1352" s="26">
        <f t="shared" si="6429"/>
        <v>11471.6</v>
      </c>
      <c r="AD1352" s="26">
        <f t="shared" si="6430"/>
        <v>8543.07</v>
      </c>
      <c r="AE1352" s="26">
        <f t="shared" si="6431"/>
        <v>6902.6</v>
      </c>
      <c r="AF1352" s="26"/>
      <c r="AG1352" s="26">
        <f t="shared" si="6432"/>
        <v>11471.6</v>
      </c>
      <c r="AH1352" s="26">
        <f t="shared" si="6433"/>
        <v>8543.07</v>
      </c>
      <c r="AI1352" s="26">
        <f t="shared" si="6434"/>
        <v>6902.6</v>
      </c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>
        <f t="shared" si="6483"/>
        <v>11471.6</v>
      </c>
      <c r="AT1352" s="26">
        <f t="shared" si="6484"/>
        <v>8543.07</v>
      </c>
      <c r="AU1352" s="26">
        <f t="shared" si="6485"/>
        <v>6902.6</v>
      </c>
      <c r="AV1352" s="26"/>
      <c r="AW1352" s="26"/>
      <c r="AX1352" s="26"/>
      <c r="AY1352" s="26">
        <f t="shared" si="6486"/>
        <v>11471.6</v>
      </c>
      <c r="AZ1352" s="26">
        <f t="shared" si="6487"/>
        <v>8543.07</v>
      </c>
      <c r="BA1352" s="26">
        <f t="shared" si="6488"/>
        <v>6902.6</v>
      </c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>
        <f t="shared" si="6426"/>
        <v>11471.6</v>
      </c>
      <c r="BM1352" s="26"/>
      <c r="BN1352" s="53">
        <f t="shared" si="6424"/>
        <v>11471.6</v>
      </c>
      <c r="BO1352" s="26">
        <f t="shared" si="6427"/>
        <v>8543.07</v>
      </c>
      <c r="BP1352" s="26"/>
      <c r="BQ1352" s="53">
        <f t="shared" si="6425"/>
        <v>8543.07</v>
      </c>
      <c r="BR1352" s="52">
        <f t="shared" si="6428"/>
        <v>6902.6</v>
      </c>
      <c r="BS1352" s="26"/>
      <c r="BT1352" s="27"/>
    </row>
    <row r="1353" spans="1:72" ht="31.2" x14ac:dyDescent="0.3">
      <c r="A1353" s="67" t="s">
        <v>514</v>
      </c>
      <c r="B1353" s="67" t="s">
        <v>60</v>
      </c>
      <c r="C1353" s="67" t="s">
        <v>62</v>
      </c>
      <c r="D1353" s="67" t="s">
        <v>483</v>
      </c>
      <c r="E1353" s="71"/>
      <c r="F1353" s="68" t="s">
        <v>484</v>
      </c>
      <c r="G1353" s="26">
        <f t="shared" ref="G1353:L1353" si="6596">G1355</f>
        <v>10479.799999999999</v>
      </c>
      <c r="H1353" s="26">
        <f t="shared" si="6596"/>
        <v>0</v>
      </c>
      <c r="I1353" s="26">
        <f t="shared" si="6596"/>
        <v>0</v>
      </c>
      <c r="J1353" s="26">
        <f t="shared" si="6596"/>
        <v>0</v>
      </c>
      <c r="K1353" s="26">
        <f t="shared" si="6596"/>
        <v>0</v>
      </c>
      <c r="L1353" s="26">
        <f t="shared" si="6596"/>
        <v>0</v>
      </c>
      <c r="M1353" s="26">
        <f t="shared" si="6537"/>
        <v>10479.799999999999</v>
      </c>
      <c r="N1353" s="26">
        <f t="shared" si="6538"/>
        <v>0</v>
      </c>
      <c r="O1353" s="26">
        <f t="shared" si="6539"/>
        <v>0</v>
      </c>
      <c r="P1353" s="26">
        <f t="shared" ref="P1353:AB1353" si="6597">P1355+P1354</f>
        <v>0</v>
      </c>
      <c r="Q1353" s="26">
        <f t="shared" si="6597"/>
        <v>0</v>
      </c>
      <c r="R1353" s="26">
        <f t="shared" si="6597"/>
        <v>3792.29</v>
      </c>
      <c r="S1353" s="26">
        <f t="shared" si="6597"/>
        <v>0</v>
      </c>
      <c r="T1353" s="26">
        <f t="shared" si="6597"/>
        <v>0</v>
      </c>
      <c r="U1353" s="26">
        <f t="shared" si="6597"/>
        <v>0</v>
      </c>
      <c r="V1353" s="26">
        <f t="shared" si="6597"/>
        <v>11537.907999999999</v>
      </c>
      <c r="W1353" s="26">
        <f t="shared" si="6597"/>
        <v>0</v>
      </c>
      <c r="X1353" s="26">
        <f t="shared" si="6597"/>
        <v>0</v>
      </c>
      <c r="Y1353" s="26">
        <f t="shared" si="6597"/>
        <v>0</v>
      </c>
      <c r="Z1353" s="26">
        <f t="shared" si="6597"/>
        <v>0</v>
      </c>
      <c r="AA1353" s="26">
        <f t="shared" si="6597"/>
        <v>0</v>
      </c>
      <c r="AB1353" s="26">
        <f t="shared" si="6597"/>
        <v>0</v>
      </c>
      <c r="AC1353" s="26">
        <f t="shared" si="6429"/>
        <v>14272.09</v>
      </c>
      <c r="AD1353" s="26">
        <f t="shared" si="6430"/>
        <v>11537.907999999999</v>
      </c>
      <c r="AE1353" s="26">
        <f t="shared" si="6431"/>
        <v>0</v>
      </c>
      <c r="AF1353" s="26">
        <f>AF1355+AF1354</f>
        <v>0</v>
      </c>
      <c r="AG1353" s="26">
        <f t="shared" si="6432"/>
        <v>14272.09</v>
      </c>
      <c r="AH1353" s="26">
        <f t="shared" si="6433"/>
        <v>11537.907999999999</v>
      </c>
      <c r="AI1353" s="26">
        <f t="shared" si="6434"/>
        <v>0</v>
      </c>
      <c r="AJ1353" s="26">
        <f t="shared" ref="AJ1353:AR1353" si="6598">AJ1355+AJ1354</f>
        <v>0</v>
      </c>
      <c r="AK1353" s="26">
        <f t="shared" si="6598"/>
        <v>0</v>
      </c>
      <c r="AL1353" s="26">
        <f t="shared" si="6598"/>
        <v>0</v>
      </c>
      <c r="AM1353" s="26">
        <f t="shared" si="6598"/>
        <v>0</v>
      </c>
      <c r="AN1353" s="26">
        <f t="shared" si="6598"/>
        <v>0</v>
      </c>
      <c r="AO1353" s="26">
        <f t="shared" si="6598"/>
        <v>0</v>
      </c>
      <c r="AP1353" s="26">
        <f t="shared" si="6598"/>
        <v>0</v>
      </c>
      <c r="AQ1353" s="26">
        <f t="shared" si="6598"/>
        <v>0</v>
      </c>
      <c r="AR1353" s="26">
        <f t="shared" si="6598"/>
        <v>0</v>
      </c>
      <c r="AS1353" s="26">
        <f t="shared" si="6483"/>
        <v>14272.09</v>
      </c>
      <c r="AT1353" s="26">
        <f t="shared" si="6484"/>
        <v>11537.907999999999</v>
      </c>
      <c r="AU1353" s="26">
        <f t="shared" si="6485"/>
        <v>0</v>
      </c>
      <c r="AV1353" s="26">
        <f>AV1355+AV1354</f>
        <v>0</v>
      </c>
      <c r="AW1353" s="26">
        <f>AW1355+AW1354</f>
        <v>0</v>
      </c>
      <c r="AX1353" s="26">
        <f>AX1355+AX1354</f>
        <v>0</v>
      </c>
      <c r="AY1353" s="26">
        <f t="shared" si="6486"/>
        <v>14272.09</v>
      </c>
      <c r="AZ1353" s="26">
        <f t="shared" si="6487"/>
        <v>11537.907999999999</v>
      </c>
      <c r="BA1353" s="26">
        <f t="shared" si="6488"/>
        <v>0</v>
      </c>
      <c r="BB1353" s="26">
        <f t="shared" ref="BB1353:BK1353" si="6599">BB1355+BB1354</f>
        <v>0</v>
      </c>
      <c r="BC1353" s="26">
        <f t="shared" si="6599"/>
        <v>0</v>
      </c>
      <c r="BD1353" s="26">
        <f t="shared" si="6599"/>
        <v>0</v>
      </c>
      <c r="BE1353" s="26">
        <f t="shared" si="6599"/>
        <v>0</v>
      </c>
      <c r="BF1353" s="26">
        <f t="shared" si="6599"/>
        <v>0</v>
      </c>
      <c r="BG1353" s="26">
        <f t="shared" si="6599"/>
        <v>0</v>
      </c>
      <c r="BH1353" s="26">
        <f t="shared" si="6599"/>
        <v>0</v>
      </c>
      <c r="BI1353" s="26">
        <f t="shared" si="6599"/>
        <v>0</v>
      </c>
      <c r="BJ1353" s="26">
        <f t="shared" si="6599"/>
        <v>0</v>
      </c>
      <c r="BK1353" s="26">
        <f t="shared" si="6599"/>
        <v>0</v>
      </c>
      <c r="BL1353" s="26">
        <f t="shared" si="6426"/>
        <v>14272.09</v>
      </c>
      <c r="BM1353" s="26">
        <f>BM1355+BM1354</f>
        <v>0</v>
      </c>
      <c r="BN1353" s="53">
        <f t="shared" si="6424"/>
        <v>14272.09</v>
      </c>
      <c r="BO1353" s="26">
        <f t="shared" si="6427"/>
        <v>11537.907999999999</v>
      </c>
      <c r="BP1353" s="26">
        <f>BP1355+BP1354</f>
        <v>0</v>
      </c>
      <c r="BQ1353" s="53">
        <f t="shared" si="6425"/>
        <v>11537.907999999999</v>
      </c>
      <c r="BR1353" s="52">
        <f t="shared" si="6428"/>
        <v>0</v>
      </c>
      <c r="BS1353" s="26">
        <f>BS1355+BS1354</f>
        <v>0</v>
      </c>
      <c r="BT1353" s="27"/>
    </row>
    <row r="1354" spans="1:72" ht="31.2" x14ac:dyDescent="0.3">
      <c r="A1354" s="67" t="s">
        <v>514</v>
      </c>
      <c r="B1354" s="67" t="s">
        <v>60</v>
      </c>
      <c r="C1354" s="67" t="s">
        <v>62</v>
      </c>
      <c r="D1354" s="67" t="s">
        <v>483</v>
      </c>
      <c r="E1354" s="67" t="s">
        <v>38</v>
      </c>
      <c r="F1354" s="68" t="s">
        <v>39</v>
      </c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>
        <v>3792.29</v>
      </c>
      <c r="S1354" s="26"/>
      <c r="T1354" s="26"/>
      <c r="U1354" s="26"/>
      <c r="V1354" s="26">
        <v>11537.907999999999</v>
      </c>
      <c r="W1354" s="26"/>
      <c r="X1354" s="26"/>
      <c r="Y1354" s="26"/>
      <c r="Z1354" s="26"/>
      <c r="AA1354" s="26"/>
      <c r="AB1354" s="26"/>
      <c r="AC1354" s="26">
        <f t="shared" si="6429"/>
        <v>3792.29</v>
      </c>
      <c r="AD1354" s="26">
        <f t="shared" si="6430"/>
        <v>11537.907999999999</v>
      </c>
      <c r="AE1354" s="26">
        <f t="shared" si="6431"/>
        <v>0</v>
      </c>
      <c r="AF1354" s="26"/>
      <c r="AG1354" s="26">
        <f t="shared" si="6432"/>
        <v>3792.29</v>
      </c>
      <c r="AH1354" s="26">
        <f t="shared" si="6433"/>
        <v>11537.907999999999</v>
      </c>
      <c r="AI1354" s="26">
        <f t="shared" si="6434"/>
        <v>0</v>
      </c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>
        <f t="shared" si="6483"/>
        <v>3792.29</v>
      </c>
      <c r="AT1354" s="26">
        <f t="shared" si="6484"/>
        <v>11537.907999999999</v>
      </c>
      <c r="AU1354" s="26">
        <f t="shared" si="6485"/>
        <v>0</v>
      </c>
      <c r="AV1354" s="26"/>
      <c r="AW1354" s="26"/>
      <c r="AX1354" s="26"/>
      <c r="AY1354" s="26">
        <f t="shared" si="6486"/>
        <v>3792.29</v>
      </c>
      <c r="AZ1354" s="26">
        <f t="shared" si="6487"/>
        <v>11537.907999999999</v>
      </c>
      <c r="BA1354" s="26">
        <f t="shared" si="6488"/>
        <v>0</v>
      </c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>
        <f t="shared" si="6426"/>
        <v>3792.29</v>
      </c>
      <c r="BM1354" s="26"/>
      <c r="BN1354" s="53">
        <f t="shared" si="6424"/>
        <v>3792.29</v>
      </c>
      <c r="BO1354" s="26">
        <f t="shared" si="6427"/>
        <v>11537.907999999999</v>
      </c>
      <c r="BP1354" s="26"/>
      <c r="BQ1354" s="53">
        <f t="shared" si="6425"/>
        <v>11537.907999999999</v>
      </c>
      <c r="BR1354" s="52">
        <f t="shared" si="6428"/>
        <v>0</v>
      </c>
      <c r="BS1354" s="26"/>
      <c r="BT1354" s="27"/>
    </row>
    <row r="1355" spans="1:72" x14ac:dyDescent="0.3">
      <c r="A1355" s="67" t="s">
        <v>514</v>
      </c>
      <c r="B1355" s="67" t="s">
        <v>60</v>
      </c>
      <c r="C1355" s="67" t="s">
        <v>62</v>
      </c>
      <c r="D1355" s="67" t="s">
        <v>483</v>
      </c>
      <c r="E1355" s="67" t="s">
        <v>40</v>
      </c>
      <c r="F1355" s="68" t="s">
        <v>41</v>
      </c>
      <c r="G1355" s="26">
        <v>10479.799999999999</v>
      </c>
      <c r="H1355" s="26"/>
      <c r="I1355" s="26"/>
      <c r="J1355" s="26"/>
      <c r="K1355" s="26"/>
      <c r="L1355" s="26"/>
      <c r="M1355" s="26">
        <f t="shared" si="6537"/>
        <v>10479.799999999999</v>
      </c>
      <c r="N1355" s="26">
        <f t="shared" si="6538"/>
        <v>0</v>
      </c>
      <c r="O1355" s="26">
        <f t="shared" si="6539"/>
        <v>0</v>
      </c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>
        <f t="shared" si="6429"/>
        <v>10479.799999999999</v>
      </c>
      <c r="AD1355" s="26">
        <f t="shared" si="6430"/>
        <v>0</v>
      </c>
      <c r="AE1355" s="26">
        <f t="shared" si="6431"/>
        <v>0</v>
      </c>
      <c r="AF1355" s="26"/>
      <c r="AG1355" s="26">
        <f t="shared" si="6432"/>
        <v>10479.799999999999</v>
      </c>
      <c r="AH1355" s="26">
        <f t="shared" si="6433"/>
        <v>0</v>
      </c>
      <c r="AI1355" s="26">
        <f t="shared" si="6434"/>
        <v>0</v>
      </c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>
        <f t="shared" si="6483"/>
        <v>10479.799999999999</v>
      </c>
      <c r="AT1355" s="26">
        <f t="shared" si="6484"/>
        <v>0</v>
      </c>
      <c r="AU1355" s="26">
        <f t="shared" si="6485"/>
        <v>0</v>
      </c>
      <c r="AV1355" s="26"/>
      <c r="AW1355" s="26"/>
      <c r="AX1355" s="26"/>
      <c r="AY1355" s="26">
        <f t="shared" si="6486"/>
        <v>10479.799999999999</v>
      </c>
      <c r="AZ1355" s="26">
        <f t="shared" si="6487"/>
        <v>0</v>
      </c>
      <c r="BA1355" s="26">
        <f t="shared" si="6488"/>
        <v>0</v>
      </c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>
        <f t="shared" si="6426"/>
        <v>10479.799999999999</v>
      </c>
      <c r="BM1355" s="26"/>
      <c r="BN1355" s="53">
        <f t="shared" si="6424"/>
        <v>10479.799999999999</v>
      </c>
      <c r="BO1355" s="26">
        <f t="shared" si="6427"/>
        <v>0</v>
      </c>
      <c r="BP1355" s="26"/>
      <c r="BQ1355" s="53">
        <f t="shared" si="6425"/>
        <v>0</v>
      </c>
      <c r="BR1355" s="52">
        <f t="shared" si="6428"/>
        <v>0</v>
      </c>
      <c r="BS1355" s="26"/>
      <c r="BT1355" s="27"/>
    </row>
    <row r="1356" spans="1:72" ht="31.2" x14ac:dyDescent="0.3">
      <c r="A1356" s="67" t="s">
        <v>514</v>
      </c>
      <c r="B1356" s="67" t="s">
        <v>60</v>
      </c>
      <c r="C1356" s="67" t="s">
        <v>62</v>
      </c>
      <c r="D1356" s="67" t="s">
        <v>147</v>
      </c>
      <c r="E1356" s="71"/>
      <c r="F1356" s="68" t="s">
        <v>148</v>
      </c>
      <c r="G1356" s="26">
        <f t="shared" ref="G1356:G1368" si="6600">G1357</f>
        <v>2711.8</v>
      </c>
      <c r="H1356" s="26">
        <f t="shared" ref="H1356:H1368" si="6601">H1357</f>
        <v>2711.8</v>
      </c>
      <c r="I1356" s="26">
        <f t="shared" ref="I1356:I1368" si="6602">I1357</f>
        <v>2711.8</v>
      </c>
      <c r="J1356" s="26">
        <f t="shared" ref="J1356:J1368" si="6603">J1357</f>
        <v>0</v>
      </c>
      <c r="K1356" s="26">
        <f t="shared" ref="K1356:K1368" si="6604">K1357</f>
        <v>0</v>
      </c>
      <c r="L1356" s="26">
        <f t="shared" ref="L1356:L1368" si="6605">L1357</f>
        <v>0</v>
      </c>
      <c r="M1356" s="26">
        <f t="shared" si="6537"/>
        <v>2711.8</v>
      </c>
      <c r="N1356" s="26">
        <f t="shared" si="6538"/>
        <v>2711.8</v>
      </c>
      <c r="O1356" s="26">
        <f t="shared" si="6539"/>
        <v>2711.8</v>
      </c>
      <c r="P1356" s="26">
        <f t="shared" ref="P1356:P1368" si="6606">P1357</f>
        <v>0</v>
      </c>
      <c r="Q1356" s="26">
        <f t="shared" ref="Q1356:Q1368" si="6607">Q1357</f>
        <v>0</v>
      </c>
      <c r="R1356" s="26">
        <f t="shared" ref="R1356:R1368" si="6608">R1357</f>
        <v>0</v>
      </c>
      <c r="S1356" s="26">
        <f t="shared" ref="S1356:S1368" si="6609">S1357</f>
        <v>0</v>
      </c>
      <c r="T1356" s="26">
        <f t="shared" ref="T1356:T1368" si="6610">T1357</f>
        <v>0</v>
      </c>
      <c r="U1356" s="26">
        <f t="shared" ref="U1356:U1368" si="6611">U1357</f>
        <v>0</v>
      </c>
      <c r="V1356" s="26">
        <f t="shared" ref="V1356:V1368" si="6612">V1357</f>
        <v>0</v>
      </c>
      <c r="W1356" s="26">
        <f t="shared" ref="W1356:W1368" si="6613">W1357</f>
        <v>0</v>
      </c>
      <c r="X1356" s="26">
        <f t="shared" ref="X1356:X1368" si="6614">X1357</f>
        <v>0</v>
      </c>
      <c r="Y1356" s="26">
        <f t="shared" ref="Y1356:Y1368" si="6615">Y1357</f>
        <v>0</v>
      </c>
      <c r="Z1356" s="26">
        <f t="shared" ref="Z1356:Z1368" si="6616">Z1357</f>
        <v>0</v>
      </c>
      <c r="AA1356" s="26">
        <f t="shared" ref="AA1356:AA1368" si="6617">AA1357</f>
        <v>0</v>
      </c>
      <c r="AB1356" s="26">
        <f t="shared" ref="AB1356:AB1368" si="6618">AB1357</f>
        <v>0</v>
      </c>
      <c r="AC1356" s="26">
        <f t="shared" si="6429"/>
        <v>2711.8</v>
      </c>
      <c r="AD1356" s="26">
        <f t="shared" si="6430"/>
        <v>2711.8</v>
      </c>
      <c r="AE1356" s="26">
        <f t="shared" si="6431"/>
        <v>2711.8</v>
      </c>
      <c r="AF1356" s="26">
        <f t="shared" ref="AF1356:AF1368" si="6619">AF1357</f>
        <v>0</v>
      </c>
      <c r="AG1356" s="26">
        <f t="shared" si="6432"/>
        <v>2711.8</v>
      </c>
      <c r="AH1356" s="26">
        <f t="shared" si="6433"/>
        <v>2711.8</v>
      </c>
      <c r="AI1356" s="26">
        <f t="shared" si="6434"/>
        <v>2711.8</v>
      </c>
      <c r="AJ1356" s="26">
        <f t="shared" ref="AJ1356:AJ1368" si="6620">AJ1357</f>
        <v>0</v>
      </c>
      <c r="AK1356" s="26">
        <f t="shared" ref="AK1356:AK1368" si="6621">AK1357</f>
        <v>0</v>
      </c>
      <c r="AL1356" s="26">
        <f t="shared" ref="AL1356:AL1368" si="6622">AL1357</f>
        <v>-972.73299999999995</v>
      </c>
      <c r="AM1356" s="26">
        <f t="shared" ref="AM1356:AM1368" si="6623">AM1357</f>
        <v>0</v>
      </c>
      <c r="AN1356" s="26">
        <f t="shared" ref="AN1356:AN1368" si="6624">AN1357</f>
        <v>0</v>
      </c>
      <c r="AO1356" s="26">
        <f t="shared" ref="AO1356:AO1368" si="6625">AO1357</f>
        <v>0</v>
      </c>
      <c r="AP1356" s="26">
        <f t="shared" ref="AP1356:AP1368" si="6626">AP1357</f>
        <v>0</v>
      </c>
      <c r="AQ1356" s="26">
        <f t="shared" ref="AQ1356:AQ1368" si="6627">AQ1357</f>
        <v>0</v>
      </c>
      <c r="AR1356" s="26">
        <f t="shared" ref="AR1356:AR1368" si="6628">AR1357</f>
        <v>0</v>
      </c>
      <c r="AS1356" s="26">
        <f t="shared" si="6483"/>
        <v>1739.0670000000002</v>
      </c>
      <c r="AT1356" s="26">
        <f t="shared" si="6484"/>
        <v>2711.8</v>
      </c>
      <c r="AU1356" s="26">
        <f t="shared" si="6485"/>
        <v>2711.8</v>
      </c>
      <c r="AV1356" s="26">
        <f t="shared" ref="AV1356:AV1368" si="6629">AV1357</f>
        <v>0</v>
      </c>
      <c r="AW1356" s="26">
        <f t="shared" ref="AW1356:AW1368" si="6630">AW1357</f>
        <v>0</v>
      </c>
      <c r="AX1356" s="26">
        <f t="shared" ref="AX1356:AX1368" si="6631">AX1357</f>
        <v>0</v>
      </c>
      <c r="AY1356" s="26">
        <f t="shared" si="6486"/>
        <v>1739.0670000000002</v>
      </c>
      <c r="AZ1356" s="26">
        <f t="shared" si="6487"/>
        <v>2711.8</v>
      </c>
      <c r="BA1356" s="26">
        <f t="shared" si="6488"/>
        <v>2711.8</v>
      </c>
      <c r="BB1356" s="26">
        <f t="shared" ref="BB1356:BB1368" si="6632">BB1357</f>
        <v>0</v>
      </c>
      <c r="BC1356" s="26">
        <f t="shared" ref="BC1356:BC1368" si="6633">BC1357</f>
        <v>0</v>
      </c>
      <c r="BD1356" s="26">
        <f t="shared" ref="BD1356:BD1368" si="6634">BD1357</f>
        <v>0</v>
      </c>
      <c r="BE1356" s="26">
        <f t="shared" ref="BE1356:BE1368" si="6635">BE1357</f>
        <v>0</v>
      </c>
      <c r="BF1356" s="26">
        <f t="shared" ref="BF1356:BF1368" si="6636">BF1357</f>
        <v>0</v>
      </c>
      <c r="BG1356" s="26">
        <f t="shared" ref="BG1356:BG1368" si="6637">BG1357</f>
        <v>0</v>
      </c>
      <c r="BH1356" s="26">
        <f t="shared" ref="BH1356:BH1368" si="6638">BH1357</f>
        <v>0</v>
      </c>
      <c r="BI1356" s="26">
        <f t="shared" ref="BI1356:BI1368" si="6639">BI1357</f>
        <v>0</v>
      </c>
      <c r="BJ1356" s="26">
        <f t="shared" ref="BJ1356:BJ1368" si="6640">BJ1357</f>
        <v>0</v>
      </c>
      <c r="BK1356" s="26">
        <f t="shared" ref="BK1356:BK1368" si="6641">BK1357</f>
        <v>0</v>
      </c>
      <c r="BL1356" s="26">
        <f t="shared" si="6426"/>
        <v>1739.0670000000002</v>
      </c>
      <c r="BM1356" s="26">
        <f t="shared" ref="BM1356:BM1368" si="6642">BM1357</f>
        <v>0</v>
      </c>
      <c r="BN1356" s="53">
        <f t="shared" si="6424"/>
        <v>1739.0670000000002</v>
      </c>
      <c r="BO1356" s="26">
        <f t="shared" si="6427"/>
        <v>2711.8</v>
      </c>
      <c r="BP1356" s="26">
        <f t="shared" ref="BP1356:BS1368" si="6643">BP1357</f>
        <v>0</v>
      </c>
      <c r="BQ1356" s="53">
        <f t="shared" si="6425"/>
        <v>2711.8</v>
      </c>
      <c r="BR1356" s="52">
        <f t="shared" si="6428"/>
        <v>2711.8</v>
      </c>
      <c r="BS1356" s="26">
        <f t="shared" si="6643"/>
        <v>0</v>
      </c>
      <c r="BT1356" s="27"/>
    </row>
    <row r="1357" spans="1:72" x14ac:dyDescent="0.3">
      <c r="A1357" s="67" t="s">
        <v>514</v>
      </c>
      <c r="B1357" s="67" t="s">
        <v>60</v>
      </c>
      <c r="C1357" s="67" t="s">
        <v>62</v>
      </c>
      <c r="D1357" s="67" t="s">
        <v>149</v>
      </c>
      <c r="E1357" s="71"/>
      <c r="F1357" s="68" t="s">
        <v>33</v>
      </c>
      <c r="G1357" s="26">
        <f t="shared" si="6600"/>
        <v>2711.8</v>
      </c>
      <c r="H1357" s="26">
        <f t="shared" si="6601"/>
        <v>2711.8</v>
      </c>
      <c r="I1357" s="26">
        <f t="shared" si="6602"/>
        <v>2711.8</v>
      </c>
      <c r="J1357" s="26">
        <f t="shared" si="6603"/>
        <v>0</v>
      </c>
      <c r="K1357" s="26">
        <f t="shared" si="6604"/>
        <v>0</v>
      </c>
      <c r="L1357" s="26">
        <f t="shared" si="6605"/>
        <v>0</v>
      </c>
      <c r="M1357" s="26">
        <f t="shared" si="6537"/>
        <v>2711.8</v>
      </c>
      <c r="N1357" s="26">
        <f t="shared" si="6538"/>
        <v>2711.8</v>
      </c>
      <c r="O1357" s="26">
        <f t="shared" si="6539"/>
        <v>2711.8</v>
      </c>
      <c r="P1357" s="26">
        <f t="shared" si="6606"/>
        <v>0</v>
      </c>
      <c r="Q1357" s="26">
        <f t="shared" si="6607"/>
        <v>0</v>
      </c>
      <c r="R1357" s="26">
        <f t="shared" si="6608"/>
        <v>0</v>
      </c>
      <c r="S1357" s="26">
        <f t="shared" si="6609"/>
        <v>0</v>
      </c>
      <c r="T1357" s="26">
        <f t="shared" si="6610"/>
        <v>0</v>
      </c>
      <c r="U1357" s="26">
        <f t="shared" si="6611"/>
        <v>0</v>
      </c>
      <c r="V1357" s="26">
        <f t="shared" si="6612"/>
        <v>0</v>
      </c>
      <c r="W1357" s="26">
        <f t="shared" si="6613"/>
        <v>0</v>
      </c>
      <c r="X1357" s="26">
        <f t="shared" si="6614"/>
        <v>0</v>
      </c>
      <c r="Y1357" s="26">
        <f t="shared" si="6615"/>
        <v>0</v>
      </c>
      <c r="Z1357" s="26">
        <f t="shared" si="6616"/>
        <v>0</v>
      </c>
      <c r="AA1357" s="26">
        <f t="shared" si="6617"/>
        <v>0</v>
      </c>
      <c r="AB1357" s="26">
        <f t="shared" si="6618"/>
        <v>0</v>
      </c>
      <c r="AC1357" s="26">
        <f t="shared" si="6429"/>
        <v>2711.8</v>
      </c>
      <c r="AD1357" s="26">
        <f t="shared" si="6430"/>
        <v>2711.8</v>
      </c>
      <c r="AE1357" s="26">
        <f t="shared" si="6431"/>
        <v>2711.8</v>
      </c>
      <c r="AF1357" s="26">
        <f t="shared" si="6619"/>
        <v>0</v>
      </c>
      <c r="AG1357" s="26">
        <f t="shared" si="6432"/>
        <v>2711.8</v>
      </c>
      <c r="AH1357" s="26">
        <f t="shared" si="6433"/>
        <v>2711.8</v>
      </c>
      <c r="AI1357" s="26">
        <f t="shared" si="6434"/>
        <v>2711.8</v>
      </c>
      <c r="AJ1357" s="26">
        <f t="shared" si="6620"/>
        <v>0</v>
      </c>
      <c r="AK1357" s="26">
        <f t="shared" si="6621"/>
        <v>0</v>
      </c>
      <c r="AL1357" s="26">
        <f t="shared" si="6622"/>
        <v>-972.73299999999995</v>
      </c>
      <c r="AM1357" s="26">
        <f t="shared" si="6623"/>
        <v>0</v>
      </c>
      <c r="AN1357" s="26">
        <f t="shared" si="6624"/>
        <v>0</v>
      </c>
      <c r="AO1357" s="26">
        <f t="shared" si="6625"/>
        <v>0</v>
      </c>
      <c r="AP1357" s="26">
        <f t="shared" si="6626"/>
        <v>0</v>
      </c>
      <c r="AQ1357" s="26">
        <f t="shared" si="6627"/>
        <v>0</v>
      </c>
      <c r="AR1357" s="26">
        <f t="shared" si="6628"/>
        <v>0</v>
      </c>
      <c r="AS1357" s="26">
        <f t="shared" si="6483"/>
        <v>1739.0670000000002</v>
      </c>
      <c r="AT1357" s="26">
        <f t="shared" si="6484"/>
        <v>2711.8</v>
      </c>
      <c r="AU1357" s="26">
        <f t="shared" si="6485"/>
        <v>2711.8</v>
      </c>
      <c r="AV1357" s="26">
        <f t="shared" si="6629"/>
        <v>0</v>
      </c>
      <c r="AW1357" s="26">
        <f t="shared" si="6630"/>
        <v>0</v>
      </c>
      <c r="AX1357" s="26">
        <f t="shared" si="6631"/>
        <v>0</v>
      </c>
      <c r="AY1357" s="26">
        <f t="shared" si="6486"/>
        <v>1739.0670000000002</v>
      </c>
      <c r="AZ1357" s="26">
        <f t="shared" si="6487"/>
        <v>2711.8</v>
      </c>
      <c r="BA1357" s="26">
        <f t="shared" si="6488"/>
        <v>2711.8</v>
      </c>
      <c r="BB1357" s="26">
        <f t="shared" si="6632"/>
        <v>0</v>
      </c>
      <c r="BC1357" s="26">
        <f t="shared" si="6633"/>
        <v>0</v>
      </c>
      <c r="BD1357" s="26">
        <f t="shared" si="6634"/>
        <v>0</v>
      </c>
      <c r="BE1357" s="26">
        <f t="shared" si="6635"/>
        <v>0</v>
      </c>
      <c r="BF1357" s="26">
        <f t="shared" si="6636"/>
        <v>0</v>
      </c>
      <c r="BG1357" s="26">
        <f t="shared" si="6637"/>
        <v>0</v>
      </c>
      <c r="BH1357" s="26">
        <f t="shared" si="6638"/>
        <v>0</v>
      </c>
      <c r="BI1357" s="26">
        <f t="shared" si="6639"/>
        <v>0</v>
      </c>
      <c r="BJ1357" s="26">
        <f t="shared" si="6640"/>
        <v>0</v>
      </c>
      <c r="BK1357" s="26">
        <f t="shared" si="6641"/>
        <v>0</v>
      </c>
      <c r="BL1357" s="26">
        <f t="shared" si="6426"/>
        <v>1739.0670000000002</v>
      </c>
      <c r="BM1357" s="26">
        <f t="shared" si="6642"/>
        <v>0</v>
      </c>
      <c r="BN1357" s="53">
        <f t="shared" si="6424"/>
        <v>1739.0670000000002</v>
      </c>
      <c r="BO1357" s="26">
        <f t="shared" si="6427"/>
        <v>2711.8</v>
      </c>
      <c r="BP1357" s="26">
        <f t="shared" si="6643"/>
        <v>0</v>
      </c>
      <c r="BQ1357" s="53">
        <f t="shared" si="6425"/>
        <v>2711.8</v>
      </c>
      <c r="BR1357" s="52">
        <f t="shared" si="6428"/>
        <v>2711.8</v>
      </c>
      <c r="BS1357" s="26">
        <f t="shared" si="6643"/>
        <v>0</v>
      </c>
      <c r="BT1357" s="27"/>
    </row>
    <row r="1358" spans="1:72" ht="31.2" x14ac:dyDescent="0.3">
      <c r="A1358" s="67" t="s">
        <v>514</v>
      </c>
      <c r="B1358" s="67" t="s">
        <v>60</v>
      </c>
      <c r="C1358" s="67" t="s">
        <v>62</v>
      </c>
      <c r="D1358" s="67" t="s">
        <v>150</v>
      </c>
      <c r="E1358" s="71"/>
      <c r="F1358" s="68" t="s">
        <v>151</v>
      </c>
      <c r="G1358" s="26">
        <f t="shared" si="6600"/>
        <v>2711.8</v>
      </c>
      <c r="H1358" s="26">
        <f t="shared" si="6601"/>
        <v>2711.8</v>
      </c>
      <c r="I1358" s="26">
        <f t="shared" si="6602"/>
        <v>2711.8</v>
      </c>
      <c r="J1358" s="26">
        <f t="shared" si="6603"/>
        <v>0</v>
      </c>
      <c r="K1358" s="26">
        <f t="shared" si="6604"/>
        <v>0</v>
      </c>
      <c r="L1358" s="26">
        <f t="shared" si="6605"/>
        <v>0</v>
      </c>
      <c r="M1358" s="26">
        <f t="shared" si="6537"/>
        <v>2711.8</v>
      </c>
      <c r="N1358" s="26">
        <f t="shared" si="6538"/>
        <v>2711.8</v>
      </c>
      <c r="O1358" s="26">
        <f t="shared" si="6539"/>
        <v>2711.8</v>
      </c>
      <c r="P1358" s="26">
        <f t="shared" si="6606"/>
        <v>0</v>
      </c>
      <c r="Q1358" s="26">
        <f t="shared" si="6607"/>
        <v>0</v>
      </c>
      <c r="R1358" s="26">
        <f t="shared" si="6608"/>
        <v>0</v>
      </c>
      <c r="S1358" s="26">
        <f t="shared" si="6609"/>
        <v>0</v>
      </c>
      <c r="T1358" s="26">
        <f t="shared" si="6610"/>
        <v>0</v>
      </c>
      <c r="U1358" s="26">
        <f t="shared" si="6611"/>
        <v>0</v>
      </c>
      <c r="V1358" s="26">
        <f t="shared" si="6612"/>
        <v>0</v>
      </c>
      <c r="W1358" s="26">
        <f t="shared" si="6613"/>
        <v>0</v>
      </c>
      <c r="X1358" s="26">
        <f t="shared" si="6614"/>
        <v>0</v>
      </c>
      <c r="Y1358" s="26">
        <f t="shared" si="6615"/>
        <v>0</v>
      </c>
      <c r="Z1358" s="26">
        <f t="shared" si="6616"/>
        <v>0</v>
      </c>
      <c r="AA1358" s="26">
        <f t="shared" si="6617"/>
        <v>0</v>
      </c>
      <c r="AB1358" s="26">
        <f t="shared" si="6618"/>
        <v>0</v>
      </c>
      <c r="AC1358" s="26">
        <f t="shared" si="6429"/>
        <v>2711.8</v>
      </c>
      <c r="AD1358" s="26">
        <f t="shared" si="6430"/>
        <v>2711.8</v>
      </c>
      <c r="AE1358" s="26">
        <f t="shared" si="6431"/>
        <v>2711.8</v>
      </c>
      <c r="AF1358" s="26">
        <f t="shared" si="6619"/>
        <v>0</v>
      </c>
      <c r="AG1358" s="26">
        <f t="shared" si="6432"/>
        <v>2711.8</v>
      </c>
      <c r="AH1358" s="26">
        <f t="shared" si="6433"/>
        <v>2711.8</v>
      </c>
      <c r="AI1358" s="26">
        <f t="shared" si="6434"/>
        <v>2711.8</v>
      </c>
      <c r="AJ1358" s="26">
        <f t="shared" si="6620"/>
        <v>0</v>
      </c>
      <c r="AK1358" s="26">
        <f t="shared" si="6621"/>
        <v>0</v>
      </c>
      <c r="AL1358" s="26">
        <f t="shared" si="6622"/>
        <v>-972.73299999999995</v>
      </c>
      <c r="AM1358" s="26">
        <f t="shared" si="6623"/>
        <v>0</v>
      </c>
      <c r="AN1358" s="26">
        <f t="shared" si="6624"/>
        <v>0</v>
      </c>
      <c r="AO1358" s="26">
        <f t="shared" si="6625"/>
        <v>0</v>
      </c>
      <c r="AP1358" s="26">
        <f t="shared" si="6626"/>
        <v>0</v>
      </c>
      <c r="AQ1358" s="26">
        <f t="shared" si="6627"/>
        <v>0</v>
      </c>
      <c r="AR1358" s="26">
        <f t="shared" si="6628"/>
        <v>0</v>
      </c>
      <c r="AS1358" s="26">
        <f t="shared" si="6483"/>
        <v>1739.0670000000002</v>
      </c>
      <c r="AT1358" s="26">
        <f t="shared" si="6484"/>
        <v>2711.8</v>
      </c>
      <c r="AU1358" s="26">
        <f t="shared" si="6485"/>
        <v>2711.8</v>
      </c>
      <c r="AV1358" s="26">
        <f t="shared" si="6629"/>
        <v>0</v>
      </c>
      <c r="AW1358" s="26">
        <f t="shared" si="6630"/>
        <v>0</v>
      </c>
      <c r="AX1358" s="26">
        <f t="shared" si="6631"/>
        <v>0</v>
      </c>
      <c r="AY1358" s="26">
        <f t="shared" si="6486"/>
        <v>1739.0670000000002</v>
      </c>
      <c r="AZ1358" s="26">
        <f t="shared" si="6487"/>
        <v>2711.8</v>
      </c>
      <c r="BA1358" s="26">
        <f t="shared" si="6488"/>
        <v>2711.8</v>
      </c>
      <c r="BB1358" s="26">
        <f t="shared" si="6632"/>
        <v>0</v>
      </c>
      <c r="BC1358" s="26">
        <f t="shared" si="6633"/>
        <v>0</v>
      </c>
      <c r="BD1358" s="26">
        <f t="shared" si="6634"/>
        <v>0</v>
      </c>
      <c r="BE1358" s="26">
        <f t="shared" si="6635"/>
        <v>0</v>
      </c>
      <c r="BF1358" s="26">
        <f t="shared" si="6636"/>
        <v>0</v>
      </c>
      <c r="BG1358" s="26">
        <f t="shared" si="6637"/>
        <v>0</v>
      </c>
      <c r="BH1358" s="26">
        <f t="shared" si="6638"/>
        <v>0</v>
      </c>
      <c r="BI1358" s="26">
        <f t="shared" si="6639"/>
        <v>0</v>
      </c>
      <c r="BJ1358" s="26">
        <f t="shared" si="6640"/>
        <v>0</v>
      </c>
      <c r="BK1358" s="26">
        <f t="shared" si="6641"/>
        <v>0</v>
      </c>
      <c r="BL1358" s="26">
        <f t="shared" si="6426"/>
        <v>1739.0670000000002</v>
      </c>
      <c r="BM1358" s="26">
        <f t="shared" si="6642"/>
        <v>0</v>
      </c>
      <c r="BN1358" s="53">
        <f t="shared" si="6424"/>
        <v>1739.0670000000002</v>
      </c>
      <c r="BO1358" s="26">
        <f t="shared" si="6427"/>
        <v>2711.8</v>
      </c>
      <c r="BP1358" s="26">
        <f t="shared" si="6643"/>
        <v>0</v>
      </c>
      <c r="BQ1358" s="53">
        <f t="shared" si="6425"/>
        <v>2711.8</v>
      </c>
      <c r="BR1358" s="52">
        <f t="shared" si="6428"/>
        <v>2711.8</v>
      </c>
      <c r="BS1358" s="26">
        <f t="shared" si="6643"/>
        <v>0</v>
      </c>
      <c r="BT1358" s="27"/>
    </row>
    <row r="1359" spans="1:72" ht="31.2" x14ac:dyDescent="0.3">
      <c r="A1359" s="67" t="s">
        <v>514</v>
      </c>
      <c r="B1359" s="67" t="s">
        <v>60</v>
      </c>
      <c r="C1359" s="67" t="s">
        <v>62</v>
      </c>
      <c r="D1359" s="67" t="s">
        <v>177</v>
      </c>
      <c r="E1359" s="71"/>
      <c r="F1359" s="68" t="s">
        <v>178</v>
      </c>
      <c r="G1359" s="26">
        <f t="shared" si="6600"/>
        <v>2711.8</v>
      </c>
      <c r="H1359" s="26">
        <f t="shared" si="6601"/>
        <v>2711.8</v>
      </c>
      <c r="I1359" s="26">
        <f t="shared" si="6602"/>
        <v>2711.8</v>
      </c>
      <c r="J1359" s="26">
        <f t="shared" si="6603"/>
        <v>0</v>
      </c>
      <c r="K1359" s="26">
        <f t="shared" si="6604"/>
        <v>0</v>
      </c>
      <c r="L1359" s="26">
        <f t="shared" si="6605"/>
        <v>0</v>
      </c>
      <c r="M1359" s="26">
        <f t="shared" si="6537"/>
        <v>2711.8</v>
      </c>
      <c r="N1359" s="26">
        <f t="shared" si="6538"/>
        <v>2711.8</v>
      </c>
      <c r="O1359" s="26">
        <f t="shared" si="6539"/>
        <v>2711.8</v>
      </c>
      <c r="P1359" s="26">
        <f t="shared" si="6606"/>
        <v>0</v>
      </c>
      <c r="Q1359" s="26">
        <f t="shared" si="6607"/>
        <v>0</v>
      </c>
      <c r="R1359" s="26">
        <f t="shared" si="6608"/>
        <v>0</v>
      </c>
      <c r="S1359" s="26">
        <f t="shared" si="6609"/>
        <v>0</v>
      </c>
      <c r="T1359" s="26">
        <f t="shared" si="6610"/>
        <v>0</v>
      </c>
      <c r="U1359" s="26">
        <f t="shared" si="6611"/>
        <v>0</v>
      </c>
      <c r="V1359" s="26">
        <f t="shared" si="6612"/>
        <v>0</v>
      </c>
      <c r="W1359" s="26">
        <f t="shared" si="6613"/>
        <v>0</v>
      </c>
      <c r="X1359" s="26">
        <f t="shared" si="6614"/>
        <v>0</v>
      </c>
      <c r="Y1359" s="26">
        <f t="shared" si="6615"/>
        <v>0</v>
      </c>
      <c r="Z1359" s="26">
        <f t="shared" si="6616"/>
        <v>0</v>
      </c>
      <c r="AA1359" s="26">
        <f t="shared" si="6617"/>
        <v>0</v>
      </c>
      <c r="AB1359" s="26">
        <f t="shared" si="6618"/>
        <v>0</v>
      </c>
      <c r="AC1359" s="26">
        <f t="shared" si="6429"/>
        <v>2711.8</v>
      </c>
      <c r="AD1359" s="26">
        <f t="shared" si="6430"/>
        <v>2711.8</v>
      </c>
      <c r="AE1359" s="26">
        <f t="shared" si="6431"/>
        <v>2711.8</v>
      </c>
      <c r="AF1359" s="26">
        <f t="shared" si="6619"/>
        <v>0</v>
      </c>
      <c r="AG1359" s="26">
        <f t="shared" si="6432"/>
        <v>2711.8</v>
      </c>
      <c r="AH1359" s="26">
        <f t="shared" si="6433"/>
        <v>2711.8</v>
      </c>
      <c r="AI1359" s="26">
        <f t="shared" si="6434"/>
        <v>2711.8</v>
      </c>
      <c r="AJ1359" s="26">
        <f t="shared" si="6620"/>
        <v>0</v>
      </c>
      <c r="AK1359" s="26">
        <f t="shared" si="6621"/>
        <v>0</v>
      </c>
      <c r="AL1359" s="26">
        <f t="shared" si="6622"/>
        <v>-972.73299999999995</v>
      </c>
      <c r="AM1359" s="26">
        <f t="shared" si="6623"/>
        <v>0</v>
      </c>
      <c r="AN1359" s="26">
        <f t="shared" si="6624"/>
        <v>0</v>
      </c>
      <c r="AO1359" s="26">
        <f t="shared" si="6625"/>
        <v>0</v>
      </c>
      <c r="AP1359" s="26">
        <f t="shared" si="6626"/>
        <v>0</v>
      </c>
      <c r="AQ1359" s="26">
        <f t="shared" si="6627"/>
        <v>0</v>
      </c>
      <c r="AR1359" s="26">
        <f t="shared" si="6628"/>
        <v>0</v>
      </c>
      <c r="AS1359" s="26">
        <f t="shared" si="6483"/>
        <v>1739.0670000000002</v>
      </c>
      <c r="AT1359" s="26">
        <f t="shared" si="6484"/>
        <v>2711.8</v>
      </c>
      <c r="AU1359" s="26">
        <f t="shared" si="6485"/>
        <v>2711.8</v>
      </c>
      <c r="AV1359" s="26">
        <f t="shared" si="6629"/>
        <v>0</v>
      </c>
      <c r="AW1359" s="26">
        <f t="shared" si="6630"/>
        <v>0</v>
      </c>
      <c r="AX1359" s="26">
        <f t="shared" si="6631"/>
        <v>0</v>
      </c>
      <c r="AY1359" s="26">
        <f t="shared" si="6486"/>
        <v>1739.0670000000002</v>
      </c>
      <c r="AZ1359" s="26">
        <f t="shared" si="6487"/>
        <v>2711.8</v>
      </c>
      <c r="BA1359" s="26">
        <f t="shared" si="6488"/>
        <v>2711.8</v>
      </c>
      <c r="BB1359" s="26">
        <f t="shared" si="6632"/>
        <v>0</v>
      </c>
      <c r="BC1359" s="26">
        <f t="shared" si="6633"/>
        <v>0</v>
      </c>
      <c r="BD1359" s="26">
        <f t="shared" si="6634"/>
        <v>0</v>
      </c>
      <c r="BE1359" s="26">
        <f t="shared" si="6635"/>
        <v>0</v>
      </c>
      <c r="BF1359" s="26">
        <f t="shared" si="6636"/>
        <v>0</v>
      </c>
      <c r="BG1359" s="26">
        <f t="shared" si="6637"/>
        <v>0</v>
      </c>
      <c r="BH1359" s="26">
        <f t="shared" si="6638"/>
        <v>0</v>
      </c>
      <c r="BI1359" s="26">
        <f t="shared" si="6639"/>
        <v>0</v>
      </c>
      <c r="BJ1359" s="26">
        <f t="shared" si="6640"/>
        <v>0</v>
      </c>
      <c r="BK1359" s="26">
        <f t="shared" si="6641"/>
        <v>0</v>
      </c>
      <c r="BL1359" s="26">
        <f t="shared" si="6426"/>
        <v>1739.0670000000002</v>
      </c>
      <c r="BM1359" s="26">
        <f t="shared" si="6642"/>
        <v>0</v>
      </c>
      <c r="BN1359" s="53">
        <f t="shared" si="6424"/>
        <v>1739.0670000000002</v>
      </c>
      <c r="BO1359" s="26">
        <f t="shared" si="6427"/>
        <v>2711.8</v>
      </c>
      <c r="BP1359" s="26">
        <f t="shared" si="6643"/>
        <v>0</v>
      </c>
      <c r="BQ1359" s="53">
        <f t="shared" si="6425"/>
        <v>2711.8</v>
      </c>
      <c r="BR1359" s="52">
        <f t="shared" si="6428"/>
        <v>2711.8</v>
      </c>
      <c r="BS1359" s="26">
        <f t="shared" si="6643"/>
        <v>0</v>
      </c>
      <c r="BT1359" s="27"/>
    </row>
    <row r="1360" spans="1:72" ht="31.2" x14ac:dyDescent="0.3">
      <c r="A1360" s="67" t="s">
        <v>514</v>
      </c>
      <c r="B1360" s="67" t="s">
        <v>60</v>
      </c>
      <c r="C1360" s="67" t="s">
        <v>62</v>
      </c>
      <c r="D1360" s="67" t="s">
        <v>177</v>
      </c>
      <c r="E1360" s="67" t="s">
        <v>38</v>
      </c>
      <c r="F1360" s="68" t="s">
        <v>39</v>
      </c>
      <c r="G1360" s="26">
        <v>2711.8</v>
      </c>
      <c r="H1360" s="26">
        <v>2711.8</v>
      </c>
      <c r="I1360" s="26">
        <v>2711.8</v>
      </c>
      <c r="J1360" s="26"/>
      <c r="K1360" s="26"/>
      <c r="L1360" s="26"/>
      <c r="M1360" s="26">
        <f t="shared" si="6537"/>
        <v>2711.8</v>
      </c>
      <c r="N1360" s="26">
        <f t="shared" si="6538"/>
        <v>2711.8</v>
      </c>
      <c r="O1360" s="26">
        <f t="shared" si="6539"/>
        <v>2711.8</v>
      </c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>
        <f t="shared" si="6429"/>
        <v>2711.8</v>
      </c>
      <c r="AD1360" s="26">
        <f t="shared" si="6430"/>
        <v>2711.8</v>
      </c>
      <c r="AE1360" s="26">
        <f t="shared" si="6431"/>
        <v>2711.8</v>
      </c>
      <c r="AF1360" s="26"/>
      <c r="AG1360" s="26">
        <f t="shared" si="6432"/>
        <v>2711.8</v>
      </c>
      <c r="AH1360" s="26">
        <f t="shared" si="6433"/>
        <v>2711.8</v>
      </c>
      <c r="AI1360" s="26">
        <f t="shared" si="6434"/>
        <v>2711.8</v>
      </c>
      <c r="AJ1360" s="26"/>
      <c r="AK1360" s="26"/>
      <c r="AL1360" s="26">
        <v>-972.73299999999995</v>
      </c>
      <c r="AM1360" s="26"/>
      <c r="AN1360" s="26"/>
      <c r="AO1360" s="26"/>
      <c r="AP1360" s="26"/>
      <c r="AQ1360" s="26"/>
      <c r="AR1360" s="26"/>
      <c r="AS1360" s="26">
        <f t="shared" si="6483"/>
        <v>1739.0670000000002</v>
      </c>
      <c r="AT1360" s="26">
        <f t="shared" si="6484"/>
        <v>2711.8</v>
      </c>
      <c r="AU1360" s="26">
        <f t="shared" si="6485"/>
        <v>2711.8</v>
      </c>
      <c r="AV1360" s="26"/>
      <c r="AW1360" s="26"/>
      <c r="AX1360" s="26"/>
      <c r="AY1360" s="26">
        <f t="shared" si="6486"/>
        <v>1739.0670000000002</v>
      </c>
      <c r="AZ1360" s="26">
        <f t="shared" si="6487"/>
        <v>2711.8</v>
      </c>
      <c r="BA1360" s="26">
        <f t="shared" si="6488"/>
        <v>2711.8</v>
      </c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>
        <f t="shared" si="6426"/>
        <v>1739.0670000000002</v>
      </c>
      <c r="BM1360" s="26"/>
      <c r="BN1360" s="53">
        <f t="shared" si="6424"/>
        <v>1739.0670000000002</v>
      </c>
      <c r="BO1360" s="26">
        <f t="shared" si="6427"/>
        <v>2711.8</v>
      </c>
      <c r="BP1360" s="26"/>
      <c r="BQ1360" s="53">
        <f t="shared" si="6425"/>
        <v>2711.8</v>
      </c>
      <c r="BR1360" s="52">
        <f t="shared" si="6428"/>
        <v>2711.8</v>
      </c>
      <c r="BS1360" s="26"/>
      <c r="BT1360" s="27"/>
    </row>
    <row r="1361" spans="1:73" s="81" customFormat="1" x14ac:dyDescent="0.3">
      <c r="A1361" s="63" t="s">
        <v>514</v>
      </c>
      <c r="B1361" s="63" t="s">
        <v>79</v>
      </c>
      <c r="C1361" s="63"/>
      <c r="D1361" s="63"/>
      <c r="E1361" s="69"/>
      <c r="F1361" s="64" t="s">
        <v>181</v>
      </c>
      <c r="G1361" s="17">
        <f t="shared" si="6600"/>
        <v>406.3</v>
      </c>
      <c r="H1361" s="17">
        <f t="shared" si="6601"/>
        <v>406.3</v>
      </c>
      <c r="I1361" s="17">
        <f t="shared" si="6602"/>
        <v>406.3</v>
      </c>
      <c r="J1361" s="17">
        <f t="shared" si="6603"/>
        <v>0</v>
      </c>
      <c r="K1361" s="17">
        <f t="shared" si="6604"/>
        <v>0</v>
      </c>
      <c r="L1361" s="17">
        <f t="shared" si="6605"/>
        <v>0</v>
      </c>
      <c r="M1361" s="17">
        <f t="shared" si="6537"/>
        <v>406.3</v>
      </c>
      <c r="N1361" s="17">
        <f t="shared" si="6538"/>
        <v>406.3</v>
      </c>
      <c r="O1361" s="17">
        <f t="shared" si="6539"/>
        <v>406.3</v>
      </c>
      <c r="P1361" s="17">
        <f t="shared" si="6606"/>
        <v>0</v>
      </c>
      <c r="Q1361" s="17">
        <f t="shared" si="6607"/>
        <v>0</v>
      </c>
      <c r="R1361" s="17">
        <f t="shared" si="6608"/>
        <v>0</v>
      </c>
      <c r="S1361" s="17">
        <f t="shared" si="6609"/>
        <v>0</v>
      </c>
      <c r="T1361" s="17">
        <f t="shared" si="6610"/>
        <v>0</v>
      </c>
      <c r="U1361" s="17">
        <f t="shared" si="6611"/>
        <v>0</v>
      </c>
      <c r="V1361" s="17">
        <f t="shared" si="6612"/>
        <v>0</v>
      </c>
      <c r="W1361" s="17">
        <f t="shared" si="6613"/>
        <v>0</v>
      </c>
      <c r="X1361" s="17">
        <f t="shared" si="6614"/>
        <v>0</v>
      </c>
      <c r="Y1361" s="17">
        <f t="shared" si="6615"/>
        <v>0</v>
      </c>
      <c r="Z1361" s="17">
        <f t="shared" si="6616"/>
        <v>0</v>
      </c>
      <c r="AA1361" s="17">
        <f t="shared" si="6617"/>
        <v>0</v>
      </c>
      <c r="AB1361" s="17">
        <f t="shared" si="6618"/>
        <v>0</v>
      </c>
      <c r="AC1361" s="17">
        <f t="shared" si="6429"/>
        <v>406.3</v>
      </c>
      <c r="AD1361" s="17">
        <f t="shared" si="6430"/>
        <v>406.3</v>
      </c>
      <c r="AE1361" s="17">
        <f t="shared" si="6431"/>
        <v>406.3</v>
      </c>
      <c r="AF1361" s="17">
        <f t="shared" si="6619"/>
        <v>0</v>
      </c>
      <c r="AG1361" s="17">
        <f t="shared" si="6432"/>
        <v>406.3</v>
      </c>
      <c r="AH1361" s="17">
        <f t="shared" si="6433"/>
        <v>406.3</v>
      </c>
      <c r="AI1361" s="17">
        <f t="shared" si="6434"/>
        <v>406.3</v>
      </c>
      <c r="AJ1361" s="17">
        <f t="shared" si="6620"/>
        <v>0</v>
      </c>
      <c r="AK1361" s="17">
        <f t="shared" si="6621"/>
        <v>0</v>
      </c>
      <c r="AL1361" s="17">
        <f t="shared" si="6622"/>
        <v>0</v>
      </c>
      <c r="AM1361" s="17">
        <f t="shared" si="6623"/>
        <v>0</v>
      </c>
      <c r="AN1361" s="17">
        <f t="shared" si="6624"/>
        <v>0</v>
      </c>
      <c r="AO1361" s="17">
        <f t="shared" si="6625"/>
        <v>0</v>
      </c>
      <c r="AP1361" s="17">
        <f t="shared" si="6626"/>
        <v>0</v>
      </c>
      <c r="AQ1361" s="17">
        <f t="shared" si="6627"/>
        <v>0</v>
      </c>
      <c r="AR1361" s="17">
        <f t="shared" si="6628"/>
        <v>0</v>
      </c>
      <c r="AS1361" s="17">
        <f t="shared" si="6483"/>
        <v>406.3</v>
      </c>
      <c r="AT1361" s="17">
        <f t="shared" si="6484"/>
        <v>406.3</v>
      </c>
      <c r="AU1361" s="17">
        <f t="shared" si="6485"/>
        <v>406.3</v>
      </c>
      <c r="AV1361" s="17">
        <f t="shared" si="6629"/>
        <v>0</v>
      </c>
      <c r="AW1361" s="17">
        <f t="shared" si="6630"/>
        <v>0</v>
      </c>
      <c r="AX1361" s="17">
        <f t="shared" si="6631"/>
        <v>0</v>
      </c>
      <c r="AY1361" s="17">
        <f t="shared" si="6486"/>
        <v>406.3</v>
      </c>
      <c r="AZ1361" s="17">
        <f t="shared" si="6487"/>
        <v>406.3</v>
      </c>
      <c r="BA1361" s="17">
        <f t="shared" si="6488"/>
        <v>406.3</v>
      </c>
      <c r="BB1361" s="17">
        <f t="shared" si="6632"/>
        <v>0</v>
      </c>
      <c r="BC1361" s="17">
        <f t="shared" si="6633"/>
        <v>0</v>
      </c>
      <c r="BD1361" s="17">
        <f t="shared" si="6634"/>
        <v>0</v>
      </c>
      <c r="BE1361" s="17">
        <f t="shared" si="6635"/>
        <v>0</v>
      </c>
      <c r="BF1361" s="17">
        <f t="shared" si="6636"/>
        <v>0</v>
      </c>
      <c r="BG1361" s="17">
        <f t="shared" si="6637"/>
        <v>0</v>
      </c>
      <c r="BH1361" s="17">
        <f t="shared" si="6638"/>
        <v>0</v>
      </c>
      <c r="BI1361" s="17">
        <f t="shared" si="6639"/>
        <v>0</v>
      </c>
      <c r="BJ1361" s="17">
        <f t="shared" si="6640"/>
        <v>0</v>
      </c>
      <c r="BK1361" s="17">
        <f t="shared" si="6641"/>
        <v>0</v>
      </c>
      <c r="BL1361" s="17">
        <f t="shared" si="6426"/>
        <v>406.3</v>
      </c>
      <c r="BM1361" s="17">
        <f t="shared" si="6642"/>
        <v>0</v>
      </c>
      <c r="BN1361" s="77">
        <f t="shared" si="6424"/>
        <v>406.3</v>
      </c>
      <c r="BO1361" s="17">
        <f t="shared" si="6427"/>
        <v>406.3</v>
      </c>
      <c r="BP1361" s="17">
        <f t="shared" si="6643"/>
        <v>0</v>
      </c>
      <c r="BQ1361" s="77">
        <f t="shared" si="6425"/>
        <v>406.3</v>
      </c>
      <c r="BR1361" s="79">
        <f t="shared" si="6428"/>
        <v>406.3</v>
      </c>
      <c r="BS1361" s="17">
        <f t="shared" si="6643"/>
        <v>0</v>
      </c>
      <c r="BT1361" s="18"/>
      <c r="BU1361" s="14"/>
    </row>
    <row r="1362" spans="1:73" s="82" customFormat="1" ht="31.2" x14ac:dyDescent="0.3">
      <c r="A1362" s="65" t="s">
        <v>514</v>
      </c>
      <c r="B1362" s="65" t="s">
        <v>79</v>
      </c>
      <c r="C1362" s="65" t="s">
        <v>62</v>
      </c>
      <c r="D1362" s="65"/>
      <c r="E1362" s="70"/>
      <c r="F1362" s="66" t="s">
        <v>182</v>
      </c>
      <c r="G1362" s="22">
        <f t="shared" si="6600"/>
        <v>406.3</v>
      </c>
      <c r="H1362" s="22">
        <f t="shared" si="6601"/>
        <v>406.3</v>
      </c>
      <c r="I1362" s="22">
        <f t="shared" si="6602"/>
        <v>406.3</v>
      </c>
      <c r="J1362" s="22">
        <f t="shared" si="6603"/>
        <v>0</v>
      </c>
      <c r="K1362" s="22">
        <f t="shared" si="6604"/>
        <v>0</v>
      </c>
      <c r="L1362" s="22">
        <f t="shared" si="6605"/>
        <v>0</v>
      </c>
      <c r="M1362" s="22">
        <f t="shared" si="6537"/>
        <v>406.3</v>
      </c>
      <c r="N1362" s="22">
        <f t="shared" si="6538"/>
        <v>406.3</v>
      </c>
      <c r="O1362" s="22">
        <f t="shared" si="6539"/>
        <v>406.3</v>
      </c>
      <c r="P1362" s="22">
        <f t="shared" si="6606"/>
        <v>0</v>
      </c>
      <c r="Q1362" s="22">
        <f t="shared" si="6607"/>
        <v>0</v>
      </c>
      <c r="R1362" s="22">
        <f t="shared" si="6608"/>
        <v>0</v>
      </c>
      <c r="S1362" s="22">
        <f t="shared" si="6609"/>
        <v>0</v>
      </c>
      <c r="T1362" s="22">
        <f t="shared" si="6610"/>
        <v>0</v>
      </c>
      <c r="U1362" s="22">
        <f t="shared" si="6611"/>
        <v>0</v>
      </c>
      <c r="V1362" s="22">
        <f t="shared" si="6612"/>
        <v>0</v>
      </c>
      <c r="W1362" s="22">
        <f t="shared" si="6613"/>
        <v>0</v>
      </c>
      <c r="X1362" s="22">
        <f t="shared" si="6614"/>
        <v>0</v>
      </c>
      <c r="Y1362" s="22">
        <f t="shared" si="6615"/>
        <v>0</v>
      </c>
      <c r="Z1362" s="22">
        <f t="shared" si="6616"/>
        <v>0</v>
      </c>
      <c r="AA1362" s="22">
        <f t="shared" si="6617"/>
        <v>0</v>
      </c>
      <c r="AB1362" s="22">
        <f t="shared" si="6618"/>
        <v>0</v>
      </c>
      <c r="AC1362" s="22">
        <f t="shared" si="6429"/>
        <v>406.3</v>
      </c>
      <c r="AD1362" s="22">
        <f t="shared" si="6430"/>
        <v>406.3</v>
      </c>
      <c r="AE1362" s="22">
        <f t="shared" si="6431"/>
        <v>406.3</v>
      </c>
      <c r="AF1362" s="22">
        <f t="shared" si="6619"/>
        <v>0</v>
      </c>
      <c r="AG1362" s="22">
        <f t="shared" si="6432"/>
        <v>406.3</v>
      </c>
      <c r="AH1362" s="22">
        <f t="shared" si="6433"/>
        <v>406.3</v>
      </c>
      <c r="AI1362" s="22">
        <f t="shared" si="6434"/>
        <v>406.3</v>
      </c>
      <c r="AJ1362" s="22">
        <f t="shared" si="6620"/>
        <v>0</v>
      </c>
      <c r="AK1362" s="22">
        <f t="shared" si="6621"/>
        <v>0</v>
      </c>
      <c r="AL1362" s="22">
        <f t="shared" si="6622"/>
        <v>0</v>
      </c>
      <c r="AM1362" s="22">
        <f t="shared" si="6623"/>
        <v>0</v>
      </c>
      <c r="AN1362" s="22">
        <f t="shared" si="6624"/>
        <v>0</v>
      </c>
      <c r="AO1362" s="22">
        <f t="shared" si="6625"/>
        <v>0</v>
      </c>
      <c r="AP1362" s="22">
        <f t="shared" si="6626"/>
        <v>0</v>
      </c>
      <c r="AQ1362" s="22">
        <f t="shared" si="6627"/>
        <v>0</v>
      </c>
      <c r="AR1362" s="22">
        <f t="shared" si="6628"/>
        <v>0</v>
      </c>
      <c r="AS1362" s="22">
        <f t="shared" si="6483"/>
        <v>406.3</v>
      </c>
      <c r="AT1362" s="22">
        <f t="shared" si="6484"/>
        <v>406.3</v>
      </c>
      <c r="AU1362" s="22">
        <f t="shared" si="6485"/>
        <v>406.3</v>
      </c>
      <c r="AV1362" s="22">
        <f t="shared" si="6629"/>
        <v>0</v>
      </c>
      <c r="AW1362" s="22">
        <f t="shared" si="6630"/>
        <v>0</v>
      </c>
      <c r="AX1362" s="22">
        <f t="shared" si="6631"/>
        <v>0</v>
      </c>
      <c r="AY1362" s="22">
        <f t="shared" si="6486"/>
        <v>406.3</v>
      </c>
      <c r="AZ1362" s="22">
        <f t="shared" si="6487"/>
        <v>406.3</v>
      </c>
      <c r="BA1362" s="22">
        <f t="shared" si="6488"/>
        <v>406.3</v>
      </c>
      <c r="BB1362" s="22">
        <f t="shared" si="6632"/>
        <v>0</v>
      </c>
      <c r="BC1362" s="22">
        <f t="shared" si="6633"/>
        <v>0</v>
      </c>
      <c r="BD1362" s="22">
        <f t="shared" si="6634"/>
        <v>0</v>
      </c>
      <c r="BE1362" s="22">
        <f t="shared" si="6635"/>
        <v>0</v>
      </c>
      <c r="BF1362" s="22">
        <f t="shared" si="6636"/>
        <v>0</v>
      </c>
      <c r="BG1362" s="22">
        <f t="shared" si="6637"/>
        <v>0</v>
      </c>
      <c r="BH1362" s="22">
        <f t="shared" si="6638"/>
        <v>0</v>
      </c>
      <c r="BI1362" s="22">
        <f t="shared" si="6639"/>
        <v>0</v>
      </c>
      <c r="BJ1362" s="22">
        <f t="shared" si="6640"/>
        <v>0</v>
      </c>
      <c r="BK1362" s="22">
        <f t="shared" si="6641"/>
        <v>0</v>
      </c>
      <c r="BL1362" s="22">
        <f t="shared" si="6426"/>
        <v>406.3</v>
      </c>
      <c r="BM1362" s="22">
        <f t="shared" si="6642"/>
        <v>0</v>
      </c>
      <c r="BN1362" s="78">
        <f t="shared" si="6424"/>
        <v>406.3</v>
      </c>
      <c r="BO1362" s="22">
        <f t="shared" si="6427"/>
        <v>406.3</v>
      </c>
      <c r="BP1362" s="22">
        <f t="shared" si="6643"/>
        <v>0</v>
      </c>
      <c r="BQ1362" s="78">
        <f t="shared" si="6425"/>
        <v>406.3</v>
      </c>
      <c r="BR1362" s="80">
        <f t="shared" si="6428"/>
        <v>406.3</v>
      </c>
      <c r="BS1362" s="22">
        <f t="shared" si="6643"/>
        <v>0</v>
      </c>
      <c r="BT1362" s="23"/>
      <c r="BU1362" s="19"/>
    </row>
    <row r="1363" spans="1:73" ht="31.2" x14ac:dyDescent="0.3">
      <c r="A1363" s="67" t="s">
        <v>514</v>
      </c>
      <c r="B1363" s="67" t="s">
        <v>79</v>
      </c>
      <c r="C1363" s="67" t="s">
        <v>62</v>
      </c>
      <c r="D1363" s="67" t="s">
        <v>147</v>
      </c>
      <c r="E1363" s="71"/>
      <c r="F1363" s="68" t="s">
        <v>148</v>
      </c>
      <c r="G1363" s="26">
        <f t="shared" si="6600"/>
        <v>406.3</v>
      </c>
      <c r="H1363" s="26">
        <f t="shared" si="6601"/>
        <v>406.3</v>
      </c>
      <c r="I1363" s="26">
        <f t="shared" si="6602"/>
        <v>406.3</v>
      </c>
      <c r="J1363" s="26">
        <f t="shared" si="6603"/>
        <v>0</v>
      </c>
      <c r="K1363" s="26">
        <f t="shared" si="6604"/>
        <v>0</v>
      </c>
      <c r="L1363" s="26">
        <f t="shared" si="6605"/>
        <v>0</v>
      </c>
      <c r="M1363" s="26">
        <f t="shared" si="6537"/>
        <v>406.3</v>
      </c>
      <c r="N1363" s="26">
        <f t="shared" si="6538"/>
        <v>406.3</v>
      </c>
      <c r="O1363" s="26">
        <f t="shared" si="6539"/>
        <v>406.3</v>
      </c>
      <c r="P1363" s="26">
        <f t="shared" si="6606"/>
        <v>0</v>
      </c>
      <c r="Q1363" s="26">
        <f t="shared" si="6607"/>
        <v>0</v>
      </c>
      <c r="R1363" s="26">
        <f t="shared" si="6608"/>
        <v>0</v>
      </c>
      <c r="S1363" s="26">
        <f t="shared" si="6609"/>
        <v>0</v>
      </c>
      <c r="T1363" s="26">
        <f t="shared" si="6610"/>
        <v>0</v>
      </c>
      <c r="U1363" s="26">
        <f t="shared" si="6611"/>
        <v>0</v>
      </c>
      <c r="V1363" s="26">
        <f t="shared" si="6612"/>
        <v>0</v>
      </c>
      <c r="W1363" s="26">
        <f t="shared" si="6613"/>
        <v>0</v>
      </c>
      <c r="X1363" s="26">
        <f t="shared" si="6614"/>
        <v>0</v>
      </c>
      <c r="Y1363" s="26">
        <f t="shared" si="6615"/>
        <v>0</v>
      </c>
      <c r="Z1363" s="26">
        <f t="shared" si="6616"/>
        <v>0</v>
      </c>
      <c r="AA1363" s="26">
        <f t="shared" si="6617"/>
        <v>0</v>
      </c>
      <c r="AB1363" s="26">
        <f t="shared" si="6618"/>
        <v>0</v>
      </c>
      <c r="AC1363" s="26">
        <f t="shared" si="6429"/>
        <v>406.3</v>
      </c>
      <c r="AD1363" s="26">
        <f t="shared" si="6430"/>
        <v>406.3</v>
      </c>
      <c r="AE1363" s="26">
        <f t="shared" si="6431"/>
        <v>406.3</v>
      </c>
      <c r="AF1363" s="26">
        <f t="shared" si="6619"/>
        <v>0</v>
      </c>
      <c r="AG1363" s="26">
        <f t="shared" si="6432"/>
        <v>406.3</v>
      </c>
      <c r="AH1363" s="26">
        <f t="shared" si="6433"/>
        <v>406.3</v>
      </c>
      <c r="AI1363" s="26">
        <f t="shared" si="6434"/>
        <v>406.3</v>
      </c>
      <c r="AJ1363" s="26">
        <f t="shared" si="6620"/>
        <v>0</v>
      </c>
      <c r="AK1363" s="26">
        <f t="shared" si="6621"/>
        <v>0</v>
      </c>
      <c r="AL1363" s="26">
        <f t="shared" si="6622"/>
        <v>0</v>
      </c>
      <c r="AM1363" s="26">
        <f t="shared" si="6623"/>
        <v>0</v>
      </c>
      <c r="AN1363" s="26">
        <f t="shared" si="6624"/>
        <v>0</v>
      </c>
      <c r="AO1363" s="26">
        <f t="shared" si="6625"/>
        <v>0</v>
      </c>
      <c r="AP1363" s="26">
        <f t="shared" si="6626"/>
        <v>0</v>
      </c>
      <c r="AQ1363" s="26">
        <f t="shared" si="6627"/>
        <v>0</v>
      </c>
      <c r="AR1363" s="26">
        <f t="shared" si="6628"/>
        <v>0</v>
      </c>
      <c r="AS1363" s="26">
        <f t="shared" si="6483"/>
        <v>406.3</v>
      </c>
      <c r="AT1363" s="26">
        <f t="shared" si="6484"/>
        <v>406.3</v>
      </c>
      <c r="AU1363" s="26">
        <f t="shared" si="6485"/>
        <v>406.3</v>
      </c>
      <c r="AV1363" s="26">
        <f t="shared" si="6629"/>
        <v>0</v>
      </c>
      <c r="AW1363" s="26">
        <f t="shared" si="6630"/>
        <v>0</v>
      </c>
      <c r="AX1363" s="26">
        <f t="shared" si="6631"/>
        <v>0</v>
      </c>
      <c r="AY1363" s="26">
        <f t="shared" si="6486"/>
        <v>406.3</v>
      </c>
      <c r="AZ1363" s="26">
        <f t="shared" si="6487"/>
        <v>406.3</v>
      </c>
      <c r="BA1363" s="26">
        <f t="shared" si="6488"/>
        <v>406.3</v>
      </c>
      <c r="BB1363" s="26">
        <f t="shared" si="6632"/>
        <v>0</v>
      </c>
      <c r="BC1363" s="26">
        <f t="shared" si="6633"/>
        <v>0</v>
      </c>
      <c r="BD1363" s="26">
        <f t="shared" si="6634"/>
        <v>0</v>
      </c>
      <c r="BE1363" s="26">
        <f t="shared" si="6635"/>
        <v>0</v>
      </c>
      <c r="BF1363" s="26">
        <f t="shared" si="6636"/>
        <v>0</v>
      </c>
      <c r="BG1363" s="26">
        <f t="shared" si="6637"/>
        <v>0</v>
      </c>
      <c r="BH1363" s="26">
        <f t="shared" si="6638"/>
        <v>0</v>
      </c>
      <c r="BI1363" s="26">
        <f t="shared" si="6639"/>
        <v>0</v>
      </c>
      <c r="BJ1363" s="26">
        <f t="shared" si="6640"/>
        <v>0</v>
      </c>
      <c r="BK1363" s="26">
        <f t="shared" si="6641"/>
        <v>0</v>
      </c>
      <c r="BL1363" s="26">
        <f t="shared" si="6426"/>
        <v>406.3</v>
      </c>
      <c r="BM1363" s="26">
        <f t="shared" si="6642"/>
        <v>0</v>
      </c>
      <c r="BN1363" s="53">
        <f t="shared" si="6424"/>
        <v>406.3</v>
      </c>
      <c r="BO1363" s="26">
        <f t="shared" si="6427"/>
        <v>406.3</v>
      </c>
      <c r="BP1363" s="26">
        <f t="shared" si="6643"/>
        <v>0</v>
      </c>
      <c r="BQ1363" s="53">
        <f t="shared" si="6425"/>
        <v>406.3</v>
      </c>
      <c r="BR1363" s="52">
        <f t="shared" si="6428"/>
        <v>406.3</v>
      </c>
      <c r="BS1363" s="26">
        <f t="shared" si="6643"/>
        <v>0</v>
      </c>
      <c r="BT1363" s="27"/>
    </row>
    <row r="1364" spans="1:73" x14ac:dyDescent="0.3">
      <c r="A1364" s="67" t="s">
        <v>514</v>
      </c>
      <c r="B1364" s="67" t="s">
        <v>79</v>
      </c>
      <c r="C1364" s="67" t="s">
        <v>62</v>
      </c>
      <c r="D1364" s="67" t="s">
        <v>149</v>
      </c>
      <c r="E1364" s="71"/>
      <c r="F1364" s="68" t="s">
        <v>33</v>
      </c>
      <c r="G1364" s="26">
        <f t="shared" si="6600"/>
        <v>406.3</v>
      </c>
      <c r="H1364" s="26">
        <f t="shared" si="6601"/>
        <v>406.3</v>
      </c>
      <c r="I1364" s="26">
        <f t="shared" si="6602"/>
        <v>406.3</v>
      </c>
      <c r="J1364" s="26">
        <f t="shared" si="6603"/>
        <v>0</v>
      </c>
      <c r="K1364" s="26">
        <f t="shared" si="6604"/>
        <v>0</v>
      </c>
      <c r="L1364" s="26">
        <f t="shared" si="6605"/>
        <v>0</v>
      </c>
      <c r="M1364" s="26">
        <f t="shared" si="6537"/>
        <v>406.3</v>
      </c>
      <c r="N1364" s="26">
        <f t="shared" si="6538"/>
        <v>406.3</v>
      </c>
      <c r="O1364" s="26">
        <f t="shared" si="6539"/>
        <v>406.3</v>
      </c>
      <c r="P1364" s="26">
        <f t="shared" si="6606"/>
        <v>0</v>
      </c>
      <c r="Q1364" s="26">
        <f t="shared" si="6607"/>
        <v>0</v>
      </c>
      <c r="R1364" s="26">
        <f t="shared" si="6608"/>
        <v>0</v>
      </c>
      <c r="S1364" s="26">
        <f t="shared" si="6609"/>
        <v>0</v>
      </c>
      <c r="T1364" s="26">
        <f t="shared" si="6610"/>
        <v>0</v>
      </c>
      <c r="U1364" s="26">
        <f t="shared" si="6611"/>
        <v>0</v>
      </c>
      <c r="V1364" s="26">
        <f t="shared" si="6612"/>
        <v>0</v>
      </c>
      <c r="W1364" s="26">
        <f t="shared" si="6613"/>
        <v>0</v>
      </c>
      <c r="X1364" s="26">
        <f t="shared" si="6614"/>
        <v>0</v>
      </c>
      <c r="Y1364" s="26">
        <f t="shared" si="6615"/>
        <v>0</v>
      </c>
      <c r="Z1364" s="26">
        <f t="shared" si="6616"/>
        <v>0</v>
      </c>
      <c r="AA1364" s="26">
        <f t="shared" si="6617"/>
        <v>0</v>
      </c>
      <c r="AB1364" s="26">
        <f t="shared" si="6618"/>
        <v>0</v>
      </c>
      <c r="AC1364" s="26">
        <f t="shared" si="6429"/>
        <v>406.3</v>
      </c>
      <c r="AD1364" s="26">
        <f t="shared" si="6430"/>
        <v>406.3</v>
      </c>
      <c r="AE1364" s="26">
        <f t="shared" si="6431"/>
        <v>406.3</v>
      </c>
      <c r="AF1364" s="26">
        <f t="shared" si="6619"/>
        <v>0</v>
      </c>
      <c r="AG1364" s="26">
        <f t="shared" si="6432"/>
        <v>406.3</v>
      </c>
      <c r="AH1364" s="26">
        <f t="shared" si="6433"/>
        <v>406.3</v>
      </c>
      <c r="AI1364" s="26">
        <f t="shared" si="6434"/>
        <v>406.3</v>
      </c>
      <c r="AJ1364" s="26">
        <f t="shared" si="6620"/>
        <v>0</v>
      </c>
      <c r="AK1364" s="26">
        <f t="shared" si="6621"/>
        <v>0</v>
      </c>
      <c r="AL1364" s="26">
        <f t="shared" si="6622"/>
        <v>0</v>
      </c>
      <c r="AM1364" s="26">
        <f t="shared" si="6623"/>
        <v>0</v>
      </c>
      <c r="AN1364" s="26">
        <f t="shared" si="6624"/>
        <v>0</v>
      </c>
      <c r="AO1364" s="26">
        <f t="shared" si="6625"/>
        <v>0</v>
      </c>
      <c r="AP1364" s="26">
        <f t="shared" si="6626"/>
        <v>0</v>
      </c>
      <c r="AQ1364" s="26">
        <f t="shared" si="6627"/>
        <v>0</v>
      </c>
      <c r="AR1364" s="26">
        <f t="shared" si="6628"/>
        <v>0</v>
      </c>
      <c r="AS1364" s="26">
        <f t="shared" si="6483"/>
        <v>406.3</v>
      </c>
      <c r="AT1364" s="26">
        <f t="shared" si="6484"/>
        <v>406.3</v>
      </c>
      <c r="AU1364" s="26">
        <f t="shared" si="6485"/>
        <v>406.3</v>
      </c>
      <c r="AV1364" s="26">
        <f t="shared" si="6629"/>
        <v>0</v>
      </c>
      <c r="AW1364" s="26">
        <f t="shared" si="6630"/>
        <v>0</v>
      </c>
      <c r="AX1364" s="26">
        <f t="shared" si="6631"/>
        <v>0</v>
      </c>
      <c r="AY1364" s="26">
        <f t="shared" si="6486"/>
        <v>406.3</v>
      </c>
      <c r="AZ1364" s="26">
        <f t="shared" si="6487"/>
        <v>406.3</v>
      </c>
      <c r="BA1364" s="26">
        <f t="shared" si="6488"/>
        <v>406.3</v>
      </c>
      <c r="BB1364" s="26">
        <f t="shared" si="6632"/>
        <v>0</v>
      </c>
      <c r="BC1364" s="26">
        <f t="shared" si="6633"/>
        <v>0</v>
      </c>
      <c r="BD1364" s="26">
        <f t="shared" si="6634"/>
        <v>0</v>
      </c>
      <c r="BE1364" s="26">
        <f t="shared" si="6635"/>
        <v>0</v>
      </c>
      <c r="BF1364" s="26">
        <f t="shared" si="6636"/>
        <v>0</v>
      </c>
      <c r="BG1364" s="26">
        <f t="shared" si="6637"/>
        <v>0</v>
      </c>
      <c r="BH1364" s="26">
        <f t="shared" si="6638"/>
        <v>0</v>
      </c>
      <c r="BI1364" s="26">
        <f t="shared" si="6639"/>
        <v>0</v>
      </c>
      <c r="BJ1364" s="26">
        <f t="shared" si="6640"/>
        <v>0</v>
      </c>
      <c r="BK1364" s="26">
        <f t="shared" si="6641"/>
        <v>0</v>
      </c>
      <c r="BL1364" s="26">
        <f t="shared" si="6426"/>
        <v>406.3</v>
      </c>
      <c r="BM1364" s="26">
        <f t="shared" si="6642"/>
        <v>0</v>
      </c>
      <c r="BN1364" s="53">
        <f t="shared" si="6424"/>
        <v>406.3</v>
      </c>
      <c r="BO1364" s="26">
        <f t="shared" si="6427"/>
        <v>406.3</v>
      </c>
      <c r="BP1364" s="26">
        <f t="shared" si="6643"/>
        <v>0</v>
      </c>
      <c r="BQ1364" s="53">
        <f t="shared" si="6425"/>
        <v>406.3</v>
      </c>
      <c r="BR1364" s="52">
        <f t="shared" si="6428"/>
        <v>406.3</v>
      </c>
      <c r="BS1364" s="26">
        <f t="shared" si="6643"/>
        <v>0</v>
      </c>
      <c r="BT1364" s="27"/>
    </row>
    <row r="1365" spans="1:73" ht="46.8" x14ac:dyDescent="0.3">
      <c r="A1365" s="67" t="s">
        <v>514</v>
      </c>
      <c r="B1365" s="67" t="s">
        <v>79</v>
      </c>
      <c r="C1365" s="67" t="s">
        <v>62</v>
      </c>
      <c r="D1365" s="67" t="s">
        <v>167</v>
      </c>
      <c r="E1365" s="71"/>
      <c r="F1365" s="83" t="s">
        <v>168</v>
      </c>
      <c r="G1365" s="26">
        <f t="shared" si="6600"/>
        <v>406.3</v>
      </c>
      <c r="H1365" s="26">
        <f t="shared" si="6601"/>
        <v>406.3</v>
      </c>
      <c r="I1365" s="26">
        <f t="shared" si="6602"/>
        <v>406.3</v>
      </c>
      <c r="J1365" s="26">
        <f t="shared" si="6603"/>
        <v>0</v>
      </c>
      <c r="K1365" s="26">
        <f t="shared" si="6604"/>
        <v>0</v>
      </c>
      <c r="L1365" s="26">
        <f t="shared" si="6605"/>
        <v>0</v>
      </c>
      <c r="M1365" s="26">
        <f t="shared" si="6537"/>
        <v>406.3</v>
      </c>
      <c r="N1365" s="26">
        <f t="shared" si="6538"/>
        <v>406.3</v>
      </c>
      <c r="O1365" s="26">
        <f t="shared" si="6539"/>
        <v>406.3</v>
      </c>
      <c r="P1365" s="26">
        <f t="shared" si="6606"/>
        <v>0</v>
      </c>
      <c r="Q1365" s="26">
        <f t="shared" si="6607"/>
        <v>0</v>
      </c>
      <c r="R1365" s="26">
        <f t="shared" si="6608"/>
        <v>0</v>
      </c>
      <c r="S1365" s="26">
        <f t="shared" si="6609"/>
        <v>0</v>
      </c>
      <c r="T1365" s="26">
        <f t="shared" si="6610"/>
        <v>0</v>
      </c>
      <c r="U1365" s="26">
        <f t="shared" si="6611"/>
        <v>0</v>
      </c>
      <c r="V1365" s="26">
        <f t="shared" si="6612"/>
        <v>0</v>
      </c>
      <c r="W1365" s="26">
        <f t="shared" si="6613"/>
        <v>0</v>
      </c>
      <c r="X1365" s="26">
        <f t="shared" si="6614"/>
        <v>0</v>
      </c>
      <c r="Y1365" s="26">
        <f t="shared" si="6615"/>
        <v>0</v>
      </c>
      <c r="Z1365" s="26">
        <f t="shared" si="6616"/>
        <v>0</v>
      </c>
      <c r="AA1365" s="26">
        <f t="shared" si="6617"/>
        <v>0</v>
      </c>
      <c r="AB1365" s="26">
        <f t="shared" si="6618"/>
        <v>0</v>
      </c>
      <c r="AC1365" s="26">
        <f t="shared" si="6429"/>
        <v>406.3</v>
      </c>
      <c r="AD1365" s="26">
        <f t="shared" si="6430"/>
        <v>406.3</v>
      </c>
      <c r="AE1365" s="26">
        <f t="shared" si="6431"/>
        <v>406.3</v>
      </c>
      <c r="AF1365" s="26">
        <f t="shared" si="6619"/>
        <v>0</v>
      </c>
      <c r="AG1365" s="26">
        <f t="shared" si="6432"/>
        <v>406.3</v>
      </c>
      <c r="AH1365" s="26">
        <f t="shared" si="6433"/>
        <v>406.3</v>
      </c>
      <c r="AI1365" s="26">
        <f t="shared" si="6434"/>
        <v>406.3</v>
      </c>
      <c r="AJ1365" s="26">
        <f t="shared" si="6620"/>
        <v>0</v>
      </c>
      <c r="AK1365" s="26">
        <f t="shared" si="6621"/>
        <v>0</v>
      </c>
      <c r="AL1365" s="26">
        <f t="shared" si="6622"/>
        <v>0</v>
      </c>
      <c r="AM1365" s="26">
        <f t="shared" si="6623"/>
        <v>0</v>
      </c>
      <c r="AN1365" s="26">
        <f t="shared" si="6624"/>
        <v>0</v>
      </c>
      <c r="AO1365" s="26">
        <f t="shared" si="6625"/>
        <v>0</v>
      </c>
      <c r="AP1365" s="26">
        <f t="shared" si="6626"/>
        <v>0</v>
      </c>
      <c r="AQ1365" s="26">
        <f t="shared" si="6627"/>
        <v>0</v>
      </c>
      <c r="AR1365" s="26">
        <f t="shared" si="6628"/>
        <v>0</v>
      </c>
      <c r="AS1365" s="26">
        <f t="shared" si="6483"/>
        <v>406.3</v>
      </c>
      <c r="AT1365" s="26">
        <f t="shared" si="6484"/>
        <v>406.3</v>
      </c>
      <c r="AU1365" s="26">
        <f t="shared" si="6485"/>
        <v>406.3</v>
      </c>
      <c r="AV1365" s="26">
        <f t="shared" si="6629"/>
        <v>0</v>
      </c>
      <c r="AW1365" s="26">
        <f t="shared" si="6630"/>
        <v>0</v>
      </c>
      <c r="AX1365" s="26">
        <f t="shared" si="6631"/>
        <v>0</v>
      </c>
      <c r="AY1365" s="26">
        <f t="shared" si="6486"/>
        <v>406.3</v>
      </c>
      <c r="AZ1365" s="26">
        <f t="shared" si="6487"/>
        <v>406.3</v>
      </c>
      <c r="BA1365" s="26">
        <f t="shared" si="6488"/>
        <v>406.3</v>
      </c>
      <c r="BB1365" s="26">
        <f t="shared" si="6632"/>
        <v>0</v>
      </c>
      <c r="BC1365" s="26">
        <f t="shared" si="6633"/>
        <v>0</v>
      </c>
      <c r="BD1365" s="26">
        <f t="shared" si="6634"/>
        <v>0</v>
      </c>
      <c r="BE1365" s="26">
        <f t="shared" si="6635"/>
        <v>0</v>
      </c>
      <c r="BF1365" s="26">
        <f t="shared" si="6636"/>
        <v>0</v>
      </c>
      <c r="BG1365" s="26">
        <f t="shared" si="6637"/>
        <v>0</v>
      </c>
      <c r="BH1365" s="26">
        <f t="shared" si="6638"/>
        <v>0</v>
      </c>
      <c r="BI1365" s="26">
        <f t="shared" si="6639"/>
        <v>0</v>
      </c>
      <c r="BJ1365" s="26">
        <f t="shared" si="6640"/>
        <v>0</v>
      </c>
      <c r="BK1365" s="26">
        <f t="shared" si="6641"/>
        <v>0</v>
      </c>
      <c r="BL1365" s="26">
        <f t="shared" si="6426"/>
        <v>406.3</v>
      </c>
      <c r="BM1365" s="26">
        <f t="shared" si="6642"/>
        <v>0</v>
      </c>
      <c r="BN1365" s="53">
        <f t="shared" si="6424"/>
        <v>406.3</v>
      </c>
      <c r="BO1365" s="26">
        <f t="shared" si="6427"/>
        <v>406.3</v>
      </c>
      <c r="BP1365" s="26">
        <f t="shared" si="6643"/>
        <v>0</v>
      </c>
      <c r="BQ1365" s="53">
        <f t="shared" si="6425"/>
        <v>406.3</v>
      </c>
      <c r="BR1365" s="52">
        <f t="shared" si="6428"/>
        <v>406.3</v>
      </c>
      <c r="BS1365" s="26">
        <f t="shared" si="6643"/>
        <v>0</v>
      </c>
      <c r="BT1365" s="27"/>
    </row>
    <row r="1366" spans="1:73" x14ac:dyDescent="0.3">
      <c r="A1366" s="67" t="s">
        <v>514</v>
      </c>
      <c r="B1366" s="67" t="s">
        <v>79</v>
      </c>
      <c r="C1366" s="67" t="s">
        <v>62</v>
      </c>
      <c r="D1366" s="67" t="s">
        <v>183</v>
      </c>
      <c r="E1366" s="71"/>
      <c r="F1366" s="68" t="s">
        <v>184</v>
      </c>
      <c r="G1366" s="26">
        <f t="shared" si="6600"/>
        <v>406.3</v>
      </c>
      <c r="H1366" s="26">
        <f t="shared" si="6601"/>
        <v>406.3</v>
      </c>
      <c r="I1366" s="26">
        <f t="shared" si="6602"/>
        <v>406.3</v>
      </c>
      <c r="J1366" s="26">
        <f t="shared" si="6603"/>
        <v>0</v>
      </c>
      <c r="K1366" s="26">
        <f t="shared" si="6604"/>
        <v>0</v>
      </c>
      <c r="L1366" s="26">
        <f t="shared" si="6605"/>
        <v>0</v>
      </c>
      <c r="M1366" s="26">
        <f t="shared" si="6537"/>
        <v>406.3</v>
      </c>
      <c r="N1366" s="26">
        <f t="shared" si="6538"/>
        <v>406.3</v>
      </c>
      <c r="O1366" s="26">
        <f t="shared" si="6539"/>
        <v>406.3</v>
      </c>
      <c r="P1366" s="26">
        <f t="shared" si="6606"/>
        <v>0</v>
      </c>
      <c r="Q1366" s="26">
        <f t="shared" si="6607"/>
        <v>0</v>
      </c>
      <c r="R1366" s="26">
        <f t="shared" si="6608"/>
        <v>0</v>
      </c>
      <c r="S1366" s="26">
        <f t="shared" si="6609"/>
        <v>0</v>
      </c>
      <c r="T1366" s="26">
        <f t="shared" si="6610"/>
        <v>0</v>
      </c>
      <c r="U1366" s="26">
        <f t="shared" si="6611"/>
        <v>0</v>
      </c>
      <c r="V1366" s="26">
        <f t="shared" si="6612"/>
        <v>0</v>
      </c>
      <c r="W1366" s="26">
        <f t="shared" si="6613"/>
        <v>0</v>
      </c>
      <c r="X1366" s="26">
        <f t="shared" si="6614"/>
        <v>0</v>
      </c>
      <c r="Y1366" s="26">
        <f t="shared" si="6615"/>
        <v>0</v>
      </c>
      <c r="Z1366" s="26">
        <f t="shared" si="6616"/>
        <v>0</v>
      </c>
      <c r="AA1366" s="26">
        <f t="shared" si="6617"/>
        <v>0</v>
      </c>
      <c r="AB1366" s="26">
        <f t="shared" si="6618"/>
        <v>0</v>
      </c>
      <c r="AC1366" s="26">
        <f t="shared" si="6429"/>
        <v>406.3</v>
      </c>
      <c r="AD1366" s="26">
        <f t="shared" si="6430"/>
        <v>406.3</v>
      </c>
      <c r="AE1366" s="26">
        <f t="shared" si="6431"/>
        <v>406.3</v>
      </c>
      <c r="AF1366" s="26">
        <f t="shared" si="6619"/>
        <v>0</v>
      </c>
      <c r="AG1366" s="26">
        <f t="shared" si="6432"/>
        <v>406.3</v>
      </c>
      <c r="AH1366" s="26">
        <f t="shared" si="6433"/>
        <v>406.3</v>
      </c>
      <c r="AI1366" s="26">
        <f t="shared" si="6434"/>
        <v>406.3</v>
      </c>
      <c r="AJ1366" s="26">
        <f t="shared" si="6620"/>
        <v>0</v>
      </c>
      <c r="AK1366" s="26">
        <f t="shared" si="6621"/>
        <v>0</v>
      </c>
      <c r="AL1366" s="26">
        <f t="shared" si="6622"/>
        <v>0</v>
      </c>
      <c r="AM1366" s="26">
        <f t="shared" si="6623"/>
        <v>0</v>
      </c>
      <c r="AN1366" s="26">
        <f t="shared" si="6624"/>
        <v>0</v>
      </c>
      <c r="AO1366" s="26">
        <f t="shared" si="6625"/>
        <v>0</v>
      </c>
      <c r="AP1366" s="26">
        <f t="shared" si="6626"/>
        <v>0</v>
      </c>
      <c r="AQ1366" s="26">
        <f t="shared" si="6627"/>
        <v>0</v>
      </c>
      <c r="AR1366" s="26">
        <f t="shared" si="6628"/>
        <v>0</v>
      </c>
      <c r="AS1366" s="26">
        <f t="shared" si="6483"/>
        <v>406.3</v>
      </c>
      <c r="AT1366" s="26">
        <f t="shared" si="6484"/>
        <v>406.3</v>
      </c>
      <c r="AU1366" s="26">
        <f t="shared" si="6485"/>
        <v>406.3</v>
      </c>
      <c r="AV1366" s="26">
        <f t="shared" si="6629"/>
        <v>0</v>
      </c>
      <c r="AW1366" s="26">
        <f t="shared" si="6630"/>
        <v>0</v>
      </c>
      <c r="AX1366" s="26">
        <f t="shared" si="6631"/>
        <v>0</v>
      </c>
      <c r="AY1366" s="26">
        <f t="shared" si="6486"/>
        <v>406.3</v>
      </c>
      <c r="AZ1366" s="26">
        <f t="shared" si="6487"/>
        <v>406.3</v>
      </c>
      <c r="BA1366" s="26">
        <f t="shared" si="6488"/>
        <v>406.3</v>
      </c>
      <c r="BB1366" s="26">
        <f t="shared" si="6632"/>
        <v>0</v>
      </c>
      <c r="BC1366" s="26">
        <f t="shared" si="6633"/>
        <v>0</v>
      </c>
      <c r="BD1366" s="26">
        <f t="shared" si="6634"/>
        <v>0</v>
      </c>
      <c r="BE1366" s="26">
        <f t="shared" si="6635"/>
        <v>0</v>
      </c>
      <c r="BF1366" s="26">
        <f t="shared" si="6636"/>
        <v>0</v>
      </c>
      <c r="BG1366" s="26">
        <f t="shared" si="6637"/>
        <v>0</v>
      </c>
      <c r="BH1366" s="26">
        <f t="shared" si="6638"/>
        <v>0</v>
      </c>
      <c r="BI1366" s="26">
        <f t="shared" si="6639"/>
        <v>0</v>
      </c>
      <c r="BJ1366" s="26">
        <f t="shared" si="6640"/>
        <v>0</v>
      </c>
      <c r="BK1366" s="26">
        <f t="shared" si="6641"/>
        <v>0</v>
      </c>
      <c r="BL1366" s="26">
        <f t="shared" si="6426"/>
        <v>406.3</v>
      </c>
      <c r="BM1366" s="26">
        <f t="shared" si="6642"/>
        <v>0</v>
      </c>
      <c r="BN1366" s="53">
        <f t="shared" si="6424"/>
        <v>406.3</v>
      </c>
      <c r="BO1366" s="26">
        <f t="shared" si="6427"/>
        <v>406.3</v>
      </c>
      <c r="BP1366" s="26">
        <f t="shared" si="6643"/>
        <v>0</v>
      </c>
      <c r="BQ1366" s="53">
        <f t="shared" si="6425"/>
        <v>406.3</v>
      </c>
      <c r="BR1366" s="52">
        <f t="shared" si="6428"/>
        <v>406.3</v>
      </c>
      <c r="BS1366" s="26">
        <f t="shared" si="6643"/>
        <v>0</v>
      </c>
      <c r="BT1366" s="27"/>
    </row>
    <row r="1367" spans="1:73" ht="31.2" x14ac:dyDescent="0.3">
      <c r="A1367" s="67" t="s">
        <v>514</v>
      </c>
      <c r="B1367" s="67" t="s">
        <v>79</v>
      </c>
      <c r="C1367" s="67" t="s">
        <v>62</v>
      </c>
      <c r="D1367" s="67" t="s">
        <v>183</v>
      </c>
      <c r="E1367" s="67" t="s">
        <v>38</v>
      </c>
      <c r="F1367" s="68" t="s">
        <v>39</v>
      </c>
      <c r="G1367" s="26">
        <v>406.3</v>
      </c>
      <c r="H1367" s="26">
        <v>406.3</v>
      </c>
      <c r="I1367" s="26">
        <v>406.3</v>
      </c>
      <c r="J1367" s="26"/>
      <c r="K1367" s="26"/>
      <c r="L1367" s="26"/>
      <c r="M1367" s="26">
        <f t="shared" si="6537"/>
        <v>406.3</v>
      </c>
      <c r="N1367" s="26">
        <f t="shared" si="6538"/>
        <v>406.3</v>
      </c>
      <c r="O1367" s="26">
        <f t="shared" si="6539"/>
        <v>406.3</v>
      </c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>
        <f t="shared" si="6429"/>
        <v>406.3</v>
      </c>
      <c r="AD1367" s="26">
        <f t="shared" si="6430"/>
        <v>406.3</v>
      </c>
      <c r="AE1367" s="26">
        <f t="shared" si="6431"/>
        <v>406.3</v>
      </c>
      <c r="AF1367" s="26"/>
      <c r="AG1367" s="26">
        <f t="shared" si="6432"/>
        <v>406.3</v>
      </c>
      <c r="AH1367" s="26">
        <f t="shared" si="6433"/>
        <v>406.3</v>
      </c>
      <c r="AI1367" s="26">
        <f t="shared" si="6434"/>
        <v>406.3</v>
      </c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>
        <f t="shared" si="6483"/>
        <v>406.3</v>
      </c>
      <c r="AT1367" s="26">
        <f t="shared" si="6484"/>
        <v>406.3</v>
      </c>
      <c r="AU1367" s="26">
        <f t="shared" si="6485"/>
        <v>406.3</v>
      </c>
      <c r="AV1367" s="26"/>
      <c r="AW1367" s="26"/>
      <c r="AX1367" s="26"/>
      <c r="AY1367" s="26">
        <f t="shared" si="6486"/>
        <v>406.3</v>
      </c>
      <c r="AZ1367" s="26">
        <f t="shared" si="6487"/>
        <v>406.3</v>
      </c>
      <c r="BA1367" s="26">
        <f t="shared" si="6488"/>
        <v>406.3</v>
      </c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>
        <f t="shared" si="6426"/>
        <v>406.3</v>
      </c>
      <c r="BM1367" s="26"/>
      <c r="BN1367" s="53">
        <f t="shared" si="6424"/>
        <v>406.3</v>
      </c>
      <c r="BO1367" s="26">
        <f t="shared" si="6427"/>
        <v>406.3</v>
      </c>
      <c r="BP1367" s="26"/>
      <c r="BQ1367" s="53">
        <f t="shared" si="6425"/>
        <v>406.3</v>
      </c>
      <c r="BR1367" s="52">
        <f t="shared" si="6428"/>
        <v>406.3</v>
      </c>
      <c r="BS1367" s="26"/>
      <c r="BT1367" s="27"/>
    </row>
    <row r="1368" spans="1:73" s="81" customFormat="1" x14ac:dyDescent="0.3">
      <c r="A1368" s="63" t="s">
        <v>514</v>
      </c>
      <c r="B1368" s="63" t="s">
        <v>73</v>
      </c>
      <c r="C1368" s="63"/>
      <c r="D1368" s="63"/>
      <c r="E1368" s="63"/>
      <c r="F1368" s="64" t="s">
        <v>197</v>
      </c>
      <c r="G1368" s="17">
        <f t="shared" si="6600"/>
        <v>3903</v>
      </c>
      <c r="H1368" s="17">
        <f t="shared" si="6601"/>
        <v>3903</v>
      </c>
      <c r="I1368" s="17">
        <f t="shared" si="6602"/>
        <v>3903</v>
      </c>
      <c r="J1368" s="17">
        <f t="shared" si="6603"/>
        <v>0</v>
      </c>
      <c r="K1368" s="17">
        <f t="shared" si="6604"/>
        <v>0</v>
      </c>
      <c r="L1368" s="17">
        <f t="shared" si="6605"/>
        <v>0</v>
      </c>
      <c r="M1368" s="17">
        <f t="shared" si="6537"/>
        <v>3903</v>
      </c>
      <c r="N1368" s="17">
        <f t="shared" si="6538"/>
        <v>3903</v>
      </c>
      <c r="O1368" s="17">
        <f t="shared" si="6539"/>
        <v>3903</v>
      </c>
      <c r="P1368" s="17">
        <f t="shared" si="6606"/>
        <v>0</v>
      </c>
      <c r="Q1368" s="17">
        <f t="shared" si="6607"/>
        <v>0</v>
      </c>
      <c r="R1368" s="17">
        <f t="shared" si="6608"/>
        <v>0</v>
      </c>
      <c r="S1368" s="17">
        <f t="shared" si="6609"/>
        <v>0</v>
      </c>
      <c r="T1368" s="17">
        <f t="shared" si="6610"/>
        <v>0</v>
      </c>
      <c r="U1368" s="17">
        <f t="shared" si="6611"/>
        <v>0</v>
      </c>
      <c r="V1368" s="17">
        <f t="shared" si="6612"/>
        <v>0</v>
      </c>
      <c r="W1368" s="17">
        <f t="shared" si="6613"/>
        <v>0</v>
      </c>
      <c r="X1368" s="17">
        <f t="shared" si="6614"/>
        <v>0</v>
      </c>
      <c r="Y1368" s="17">
        <f t="shared" si="6615"/>
        <v>0</v>
      </c>
      <c r="Z1368" s="17">
        <f t="shared" si="6616"/>
        <v>0</v>
      </c>
      <c r="AA1368" s="17">
        <f t="shared" si="6617"/>
        <v>0</v>
      </c>
      <c r="AB1368" s="17">
        <f t="shared" si="6618"/>
        <v>0</v>
      </c>
      <c r="AC1368" s="17">
        <f t="shared" si="6429"/>
        <v>3903</v>
      </c>
      <c r="AD1368" s="17">
        <f t="shared" si="6430"/>
        <v>3903</v>
      </c>
      <c r="AE1368" s="17">
        <f t="shared" si="6431"/>
        <v>3903</v>
      </c>
      <c r="AF1368" s="17">
        <f t="shared" si="6619"/>
        <v>0</v>
      </c>
      <c r="AG1368" s="17">
        <f t="shared" si="6432"/>
        <v>3903</v>
      </c>
      <c r="AH1368" s="17">
        <f t="shared" si="6433"/>
        <v>3903</v>
      </c>
      <c r="AI1368" s="17">
        <f t="shared" si="6434"/>
        <v>3903</v>
      </c>
      <c r="AJ1368" s="17">
        <f t="shared" si="6620"/>
        <v>0</v>
      </c>
      <c r="AK1368" s="17">
        <f t="shared" si="6621"/>
        <v>0</v>
      </c>
      <c r="AL1368" s="17">
        <f t="shared" si="6622"/>
        <v>0</v>
      </c>
      <c r="AM1368" s="17">
        <f t="shared" si="6623"/>
        <v>0</v>
      </c>
      <c r="AN1368" s="17">
        <f t="shared" si="6624"/>
        <v>0</v>
      </c>
      <c r="AO1368" s="17">
        <f t="shared" si="6625"/>
        <v>0</v>
      </c>
      <c r="AP1368" s="17">
        <f t="shared" si="6626"/>
        <v>0</v>
      </c>
      <c r="AQ1368" s="17">
        <f t="shared" si="6627"/>
        <v>0</v>
      </c>
      <c r="AR1368" s="17">
        <f t="shared" si="6628"/>
        <v>0</v>
      </c>
      <c r="AS1368" s="17">
        <f t="shared" si="6483"/>
        <v>3903</v>
      </c>
      <c r="AT1368" s="17">
        <f t="shared" si="6484"/>
        <v>3903</v>
      </c>
      <c r="AU1368" s="17">
        <f t="shared" si="6485"/>
        <v>3903</v>
      </c>
      <c r="AV1368" s="17">
        <f t="shared" si="6629"/>
        <v>0</v>
      </c>
      <c r="AW1368" s="17">
        <f t="shared" si="6630"/>
        <v>0</v>
      </c>
      <c r="AX1368" s="17">
        <f t="shared" si="6631"/>
        <v>0</v>
      </c>
      <c r="AY1368" s="17">
        <f t="shared" si="6486"/>
        <v>3903</v>
      </c>
      <c r="AZ1368" s="17">
        <f t="shared" si="6487"/>
        <v>3903</v>
      </c>
      <c r="BA1368" s="17">
        <f t="shared" si="6488"/>
        <v>3903</v>
      </c>
      <c r="BB1368" s="17">
        <f t="shared" si="6632"/>
        <v>0</v>
      </c>
      <c r="BC1368" s="17">
        <f t="shared" si="6633"/>
        <v>0</v>
      </c>
      <c r="BD1368" s="17">
        <f t="shared" si="6634"/>
        <v>0</v>
      </c>
      <c r="BE1368" s="17">
        <f t="shared" si="6635"/>
        <v>0</v>
      </c>
      <c r="BF1368" s="17">
        <f t="shared" si="6636"/>
        <v>0</v>
      </c>
      <c r="BG1368" s="17">
        <f t="shared" si="6637"/>
        <v>0</v>
      </c>
      <c r="BH1368" s="17">
        <f t="shared" si="6638"/>
        <v>0</v>
      </c>
      <c r="BI1368" s="17">
        <f t="shared" si="6639"/>
        <v>0</v>
      </c>
      <c r="BJ1368" s="17">
        <f t="shared" si="6640"/>
        <v>0</v>
      </c>
      <c r="BK1368" s="17">
        <f t="shared" si="6641"/>
        <v>0</v>
      </c>
      <c r="BL1368" s="17">
        <f t="shared" si="6426"/>
        <v>3903</v>
      </c>
      <c r="BM1368" s="17">
        <f t="shared" si="6642"/>
        <v>0</v>
      </c>
      <c r="BN1368" s="77">
        <f t="shared" si="6424"/>
        <v>3903</v>
      </c>
      <c r="BO1368" s="17">
        <f t="shared" si="6427"/>
        <v>3903</v>
      </c>
      <c r="BP1368" s="17">
        <f t="shared" si="6643"/>
        <v>0</v>
      </c>
      <c r="BQ1368" s="77">
        <f t="shared" si="6425"/>
        <v>3903</v>
      </c>
      <c r="BR1368" s="79">
        <f t="shared" si="6428"/>
        <v>3903</v>
      </c>
      <c r="BS1368" s="17">
        <f t="shared" si="6643"/>
        <v>0</v>
      </c>
      <c r="BT1368" s="18"/>
      <c r="BU1368" s="14"/>
    </row>
    <row r="1369" spans="1:73" s="82" customFormat="1" x14ac:dyDescent="0.3">
      <c r="A1369" s="65" t="s">
        <v>514</v>
      </c>
      <c r="B1369" s="65" t="s">
        <v>73</v>
      </c>
      <c r="C1369" s="65" t="s">
        <v>73</v>
      </c>
      <c r="D1369" s="65"/>
      <c r="E1369" s="65"/>
      <c r="F1369" s="66" t="s">
        <v>217</v>
      </c>
      <c r="G1369" s="22">
        <f t="shared" ref="G1369:L1369" si="6644">G1370+G1375</f>
        <v>3903</v>
      </c>
      <c r="H1369" s="22">
        <f t="shared" si="6644"/>
        <v>3903</v>
      </c>
      <c r="I1369" s="22">
        <f t="shared" si="6644"/>
        <v>3903</v>
      </c>
      <c r="J1369" s="22">
        <f t="shared" si="6644"/>
        <v>0</v>
      </c>
      <c r="K1369" s="22">
        <f t="shared" si="6644"/>
        <v>0</v>
      </c>
      <c r="L1369" s="22">
        <f t="shared" si="6644"/>
        <v>0</v>
      </c>
      <c r="M1369" s="22">
        <f t="shared" si="6537"/>
        <v>3903</v>
      </c>
      <c r="N1369" s="22">
        <f t="shared" si="6538"/>
        <v>3903</v>
      </c>
      <c r="O1369" s="22">
        <f t="shared" si="6539"/>
        <v>3903</v>
      </c>
      <c r="P1369" s="22">
        <f t="shared" ref="P1369:AB1369" si="6645">P1370+P1375</f>
        <v>0</v>
      </c>
      <c r="Q1369" s="22">
        <f t="shared" si="6645"/>
        <v>0</v>
      </c>
      <c r="R1369" s="22">
        <f t="shared" si="6645"/>
        <v>0</v>
      </c>
      <c r="S1369" s="22">
        <f t="shared" si="6645"/>
        <v>0</v>
      </c>
      <c r="T1369" s="22">
        <f t="shared" si="6645"/>
        <v>0</v>
      </c>
      <c r="U1369" s="22">
        <f t="shared" si="6645"/>
        <v>0</v>
      </c>
      <c r="V1369" s="22">
        <f t="shared" si="6645"/>
        <v>0</v>
      </c>
      <c r="W1369" s="22">
        <f t="shared" si="6645"/>
        <v>0</v>
      </c>
      <c r="X1369" s="22">
        <f t="shared" si="6645"/>
        <v>0</v>
      </c>
      <c r="Y1369" s="22">
        <f t="shared" si="6645"/>
        <v>0</v>
      </c>
      <c r="Z1369" s="22">
        <f t="shared" si="6645"/>
        <v>0</v>
      </c>
      <c r="AA1369" s="22">
        <f t="shared" si="6645"/>
        <v>0</v>
      </c>
      <c r="AB1369" s="22">
        <f t="shared" si="6645"/>
        <v>0</v>
      </c>
      <c r="AC1369" s="22">
        <f t="shared" si="6429"/>
        <v>3903</v>
      </c>
      <c r="AD1369" s="22">
        <f t="shared" si="6430"/>
        <v>3903</v>
      </c>
      <c r="AE1369" s="22">
        <f t="shared" si="6431"/>
        <v>3903</v>
      </c>
      <c r="AF1369" s="22">
        <f>AF1370+AF1375</f>
        <v>0</v>
      </c>
      <c r="AG1369" s="22">
        <f t="shared" si="6432"/>
        <v>3903</v>
      </c>
      <c r="AH1369" s="22">
        <f t="shared" si="6433"/>
        <v>3903</v>
      </c>
      <c r="AI1369" s="22">
        <f t="shared" si="6434"/>
        <v>3903</v>
      </c>
      <c r="AJ1369" s="22">
        <f t="shared" ref="AJ1369:AR1369" si="6646">AJ1370+AJ1375</f>
        <v>0</v>
      </c>
      <c r="AK1369" s="22">
        <f t="shared" si="6646"/>
        <v>0</v>
      </c>
      <c r="AL1369" s="22">
        <f t="shared" si="6646"/>
        <v>0</v>
      </c>
      <c r="AM1369" s="22">
        <f t="shared" si="6646"/>
        <v>0</v>
      </c>
      <c r="AN1369" s="22">
        <f t="shared" si="6646"/>
        <v>0</v>
      </c>
      <c r="AO1369" s="22">
        <f t="shared" si="6646"/>
        <v>0</v>
      </c>
      <c r="AP1369" s="22">
        <f t="shared" si="6646"/>
        <v>0</v>
      </c>
      <c r="AQ1369" s="22">
        <f t="shared" si="6646"/>
        <v>0</v>
      </c>
      <c r="AR1369" s="22">
        <f t="shared" si="6646"/>
        <v>0</v>
      </c>
      <c r="AS1369" s="22">
        <f t="shared" si="6483"/>
        <v>3903</v>
      </c>
      <c r="AT1369" s="22">
        <f t="shared" si="6484"/>
        <v>3903</v>
      </c>
      <c r="AU1369" s="22">
        <f t="shared" si="6485"/>
        <v>3903</v>
      </c>
      <c r="AV1369" s="22">
        <f>AV1370+AV1375</f>
        <v>0</v>
      </c>
      <c r="AW1369" s="22">
        <f>AW1370+AW1375</f>
        <v>0</v>
      </c>
      <c r="AX1369" s="22">
        <f>AX1370+AX1375</f>
        <v>0</v>
      </c>
      <c r="AY1369" s="22">
        <f t="shared" si="6486"/>
        <v>3903</v>
      </c>
      <c r="AZ1369" s="22">
        <f t="shared" si="6487"/>
        <v>3903</v>
      </c>
      <c r="BA1369" s="22">
        <f t="shared" si="6488"/>
        <v>3903</v>
      </c>
      <c r="BB1369" s="22">
        <f t="shared" ref="BB1369:BK1369" si="6647">BB1370+BB1375</f>
        <v>0</v>
      </c>
      <c r="BC1369" s="22">
        <f t="shared" si="6647"/>
        <v>0</v>
      </c>
      <c r="BD1369" s="22">
        <f t="shared" si="6647"/>
        <v>0</v>
      </c>
      <c r="BE1369" s="22">
        <f t="shared" si="6647"/>
        <v>0</v>
      </c>
      <c r="BF1369" s="22">
        <f t="shared" si="6647"/>
        <v>0</v>
      </c>
      <c r="BG1369" s="22">
        <f t="shared" si="6647"/>
        <v>0</v>
      </c>
      <c r="BH1369" s="22">
        <f t="shared" si="6647"/>
        <v>0</v>
      </c>
      <c r="BI1369" s="22">
        <f t="shared" si="6647"/>
        <v>0</v>
      </c>
      <c r="BJ1369" s="22">
        <f t="shared" si="6647"/>
        <v>0</v>
      </c>
      <c r="BK1369" s="22">
        <f t="shared" si="6647"/>
        <v>0</v>
      </c>
      <c r="BL1369" s="22">
        <f t="shared" si="6426"/>
        <v>3903</v>
      </c>
      <c r="BM1369" s="22">
        <f>BM1370+BM1375</f>
        <v>0</v>
      </c>
      <c r="BN1369" s="78">
        <f t="shared" si="6424"/>
        <v>3903</v>
      </c>
      <c r="BO1369" s="22">
        <f t="shared" si="6427"/>
        <v>3903</v>
      </c>
      <c r="BP1369" s="22">
        <f>BP1370+BP1375</f>
        <v>0</v>
      </c>
      <c r="BQ1369" s="78">
        <f t="shared" si="6425"/>
        <v>3903</v>
      </c>
      <c r="BR1369" s="80">
        <f t="shared" si="6428"/>
        <v>3903</v>
      </c>
      <c r="BS1369" s="22">
        <f>BS1370+BS1375</f>
        <v>0</v>
      </c>
      <c r="BT1369" s="23"/>
      <c r="BU1369" s="19"/>
    </row>
    <row r="1370" spans="1:73" ht="31.2" x14ac:dyDescent="0.3">
      <c r="A1370" s="67" t="s">
        <v>514</v>
      </c>
      <c r="B1370" s="67" t="s">
        <v>73</v>
      </c>
      <c r="C1370" s="67" t="s">
        <v>73</v>
      </c>
      <c r="D1370" s="67" t="s">
        <v>199</v>
      </c>
      <c r="E1370" s="71"/>
      <c r="F1370" s="68" t="s">
        <v>200</v>
      </c>
      <c r="G1370" s="26">
        <f t="shared" ref="G1370:G1392" si="6648">G1371</f>
        <v>3353</v>
      </c>
      <c r="H1370" s="26">
        <f t="shared" ref="H1370:H1392" si="6649">H1371</f>
        <v>3353</v>
      </c>
      <c r="I1370" s="26">
        <f t="shared" ref="I1370:I1392" si="6650">I1371</f>
        <v>3353</v>
      </c>
      <c r="J1370" s="26">
        <f t="shared" ref="J1370:J1392" si="6651">J1371</f>
        <v>0</v>
      </c>
      <c r="K1370" s="26">
        <f t="shared" ref="K1370:K1392" si="6652">K1371</f>
        <v>0</v>
      </c>
      <c r="L1370" s="26">
        <f t="shared" ref="L1370:L1392" si="6653">L1371</f>
        <v>0</v>
      </c>
      <c r="M1370" s="26">
        <f t="shared" si="6537"/>
        <v>3353</v>
      </c>
      <c r="N1370" s="26">
        <f t="shared" si="6538"/>
        <v>3353</v>
      </c>
      <c r="O1370" s="26">
        <f t="shared" si="6539"/>
        <v>3353</v>
      </c>
      <c r="P1370" s="26">
        <f t="shared" ref="P1370:P1392" si="6654">P1371</f>
        <v>0</v>
      </c>
      <c r="Q1370" s="26">
        <f t="shared" ref="Q1370:Q1392" si="6655">Q1371</f>
        <v>0</v>
      </c>
      <c r="R1370" s="26">
        <f t="shared" ref="R1370:R1392" si="6656">R1371</f>
        <v>0</v>
      </c>
      <c r="S1370" s="26">
        <f t="shared" ref="S1370:S1392" si="6657">S1371</f>
        <v>0</v>
      </c>
      <c r="T1370" s="26">
        <f t="shared" ref="T1370:T1392" si="6658">T1371</f>
        <v>0</v>
      </c>
      <c r="U1370" s="26">
        <f t="shared" ref="U1370:U1392" si="6659">U1371</f>
        <v>0</v>
      </c>
      <c r="V1370" s="26">
        <f t="shared" ref="V1370:V1392" si="6660">V1371</f>
        <v>0</v>
      </c>
      <c r="W1370" s="26">
        <f t="shared" ref="W1370:W1392" si="6661">W1371</f>
        <v>0</v>
      </c>
      <c r="X1370" s="26">
        <f t="shared" ref="X1370:X1392" si="6662">X1371</f>
        <v>0</v>
      </c>
      <c r="Y1370" s="26">
        <f t="shared" ref="Y1370:Y1392" si="6663">Y1371</f>
        <v>0</v>
      </c>
      <c r="Z1370" s="26">
        <f t="shared" ref="Z1370:Z1392" si="6664">Z1371</f>
        <v>0</v>
      </c>
      <c r="AA1370" s="26">
        <f t="shared" ref="AA1370:AA1392" si="6665">AA1371</f>
        <v>0</v>
      </c>
      <c r="AB1370" s="26">
        <f t="shared" ref="AB1370:AB1392" si="6666">AB1371</f>
        <v>0</v>
      </c>
      <c r="AC1370" s="26">
        <f t="shared" si="6429"/>
        <v>3353</v>
      </c>
      <c r="AD1370" s="26">
        <f t="shared" si="6430"/>
        <v>3353</v>
      </c>
      <c r="AE1370" s="26">
        <f t="shared" si="6431"/>
        <v>3353</v>
      </c>
      <c r="AF1370" s="26">
        <f t="shared" ref="AF1370:AF1392" si="6667">AF1371</f>
        <v>0</v>
      </c>
      <c r="AG1370" s="26">
        <f t="shared" si="6432"/>
        <v>3353</v>
      </c>
      <c r="AH1370" s="26">
        <f t="shared" si="6433"/>
        <v>3353</v>
      </c>
      <c r="AI1370" s="26">
        <f t="shared" si="6434"/>
        <v>3353</v>
      </c>
      <c r="AJ1370" s="26">
        <f t="shared" ref="AJ1370:AJ1392" si="6668">AJ1371</f>
        <v>0</v>
      </c>
      <c r="AK1370" s="26">
        <f t="shared" ref="AK1370:AK1392" si="6669">AK1371</f>
        <v>0</v>
      </c>
      <c r="AL1370" s="26">
        <f t="shared" ref="AL1370:AL1392" si="6670">AL1371</f>
        <v>0</v>
      </c>
      <c r="AM1370" s="26">
        <f t="shared" ref="AM1370:AM1392" si="6671">AM1371</f>
        <v>0</v>
      </c>
      <c r="AN1370" s="26">
        <f t="shared" ref="AN1370:AN1392" si="6672">AN1371</f>
        <v>0</v>
      </c>
      <c r="AO1370" s="26">
        <f t="shared" ref="AO1370:AO1392" si="6673">AO1371</f>
        <v>0</v>
      </c>
      <c r="AP1370" s="26">
        <f t="shared" ref="AP1370:AP1392" si="6674">AP1371</f>
        <v>0</v>
      </c>
      <c r="AQ1370" s="26">
        <f t="shared" ref="AQ1370:AQ1392" si="6675">AQ1371</f>
        <v>0</v>
      </c>
      <c r="AR1370" s="26">
        <f t="shared" ref="AR1370:AR1392" si="6676">AR1371</f>
        <v>0</v>
      </c>
      <c r="AS1370" s="26">
        <f t="shared" si="6483"/>
        <v>3353</v>
      </c>
      <c r="AT1370" s="26">
        <f t="shared" si="6484"/>
        <v>3353</v>
      </c>
      <c r="AU1370" s="26">
        <f t="shared" si="6485"/>
        <v>3353</v>
      </c>
      <c r="AV1370" s="26">
        <f t="shared" ref="AV1370:AV1392" si="6677">AV1371</f>
        <v>0</v>
      </c>
      <c r="AW1370" s="26">
        <f t="shared" ref="AW1370:AW1392" si="6678">AW1371</f>
        <v>0</v>
      </c>
      <c r="AX1370" s="26">
        <f t="shared" ref="AX1370:AX1392" si="6679">AX1371</f>
        <v>0</v>
      </c>
      <c r="AY1370" s="26">
        <f t="shared" si="6486"/>
        <v>3353</v>
      </c>
      <c r="AZ1370" s="26">
        <f t="shared" si="6487"/>
        <v>3353</v>
      </c>
      <c r="BA1370" s="26">
        <f t="shared" si="6488"/>
        <v>3353</v>
      </c>
      <c r="BB1370" s="26">
        <f t="shared" ref="BB1370:BB1392" si="6680">BB1371</f>
        <v>0</v>
      </c>
      <c r="BC1370" s="26">
        <f t="shared" ref="BC1370:BC1392" si="6681">BC1371</f>
        <v>0</v>
      </c>
      <c r="BD1370" s="26">
        <f t="shared" ref="BD1370:BD1392" si="6682">BD1371</f>
        <v>0</v>
      </c>
      <c r="BE1370" s="26">
        <f t="shared" ref="BE1370:BE1392" si="6683">BE1371</f>
        <v>0</v>
      </c>
      <c r="BF1370" s="26">
        <f t="shared" ref="BF1370:BF1392" si="6684">BF1371</f>
        <v>0</v>
      </c>
      <c r="BG1370" s="26">
        <f t="shared" ref="BG1370:BG1392" si="6685">BG1371</f>
        <v>0</v>
      </c>
      <c r="BH1370" s="26">
        <f t="shared" ref="BH1370:BH1392" si="6686">BH1371</f>
        <v>0</v>
      </c>
      <c r="BI1370" s="26">
        <f t="shared" ref="BI1370:BI1392" si="6687">BI1371</f>
        <v>0</v>
      </c>
      <c r="BJ1370" s="26">
        <f t="shared" ref="BJ1370:BJ1392" si="6688">BJ1371</f>
        <v>0</v>
      </c>
      <c r="BK1370" s="26">
        <f t="shared" ref="BK1370:BK1392" si="6689">BK1371</f>
        <v>0</v>
      </c>
      <c r="BL1370" s="26">
        <f t="shared" si="6426"/>
        <v>3353</v>
      </c>
      <c r="BM1370" s="26">
        <f t="shared" ref="BM1370:BM1392" si="6690">BM1371</f>
        <v>0</v>
      </c>
      <c r="BN1370" s="53">
        <f t="shared" si="6424"/>
        <v>3353</v>
      </c>
      <c r="BO1370" s="26">
        <f t="shared" si="6427"/>
        <v>3353</v>
      </c>
      <c r="BP1370" s="26">
        <f t="shared" ref="BP1370:BS1392" si="6691">BP1371</f>
        <v>0</v>
      </c>
      <c r="BQ1370" s="53">
        <f t="shared" si="6425"/>
        <v>3353</v>
      </c>
      <c r="BR1370" s="52">
        <f t="shared" si="6428"/>
        <v>3353</v>
      </c>
      <c r="BS1370" s="26">
        <f t="shared" si="6691"/>
        <v>0</v>
      </c>
      <c r="BT1370" s="27"/>
    </row>
    <row r="1371" spans="1:73" x14ac:dyDescent="0.3">
      <c r="A1371" s="67" t="s">
        <v>514</v>
      </c>
      <c r="B1371" s="67" t="s">
        <v>73</v>
      </c>
      <c r="C1371" s="67" t="s">
        <v>73</v>
      </c>
      <c r="D1371" s="67" t="s">
        <v>201</v>
      </c>
      <c r="E1371" s="71"/>
      <c r="F1371" s="68" t="s">
        <v>33</v>
      </c>
      <c r="G1371" s="26">
        <f t="shared" si="6648"/>
        <v>3353</v>
      </c>
      <c r="H1371" s="26">
        <f t="shared" si="6649"/>
        <v>3353</v>
      </c>
      <c r="I1371" s="26">
        <f t="shared" si="6650"/>
        <v>3353</v>
      </c>
      <c r="J1371" s="26">
        <f t="shared" si="6651"/>
        <v>0</v>
      </c>
      <c r="K1371" s="26">
        <f t="shared" si="6652"/>
        <v>0</v>
      </c>
      <c r="L1371" s="26">
        <f t="shared" si="6653"/>
        <v>0</v>
      </c>
      <c r="M1371" s="26">
        <f t="shared" si="6537"/>
        <v>3353</v>
      </c>
      <c r="N1371" s="26">
        <f t="shared" si="6538"/>
        <v>3353</v>
      </c>
      <c r="O1371" s="26">
        <f t="shared" si="6539"/>
        <v>3353</v>
      </c>
      <c r="P1371" s="26">
        <f t="shared" si="6654"/>
        <v>0</v>
      </c>
      <c r="Q1371" s="26">
        <f t="shared" si="6655"/>
        <v>0</v>
      </c>
      <c r="R1371" s="26">
        <f t="shared" si="6656"/>
        <v>0</v>
      </c>
      <c r="S1371" s="26">
        <f t="shared" si="6657"/>
        <v>0</v>
      </c>
      <c r="T1371" s="26">
        <f t="shared" si="6658"/>
        <v>0</v>
      </c>
      <c r="U1371" s="26">
        <f t="shared" si="6659"/>
        <v>0</v>
      </c>
      <c r="V1371" s="26">
        <f t="shared" si="6660"/>
        <v>0</v>
      </c>
      <c r="W1371" s="26">
        <f t="shared" si="6661"/>
        <v>0</v>
      </c>
      <c r="X1371" s="26">
        <f t="shared" si="6662"/>
        <v>0</v>
      </c>
      <c r="Y1371" s="26">
        <f t="shared" si="6663"/>
        <v>0</v>
      </c>
      <c r="Z1371" s="26">
        <f t="shared" si="6664"/>
        <v>0</v>
      </c>
      <c r="AA1371" s="26">
        <f t="shared" si="6665"/>
        <v>0</v>
      </c>
      <c r="AB1371" s="26">
        <f t="shared" si="6666"/>
        <v>0</v>
      </c>
      <c r="AC1371" s="26">
        <f t="shared" si="6429"/>
        <v>3353</v>
      </c>
      <c r="AD1371" s="26">
        <f t="shared" si="6430"/>
        <v>3353</v>
      </c>
      <c r="AE1371" s="26">
        <f t="shared" si="6431"/>
        <v>3353</v>
      </c>
      <c r="AF1371" s="26">
        <f t="shared" si="6667"/>
        <v>0</v>
      </c>
      <c r="AG1371" s="26">
        <f t="shared" si="6432"/>
        <v>3353</v>
      </c>
      <c r="AH1371" s="26">
        <f t="shared" si="6433"/>
        <v>3353</v>
      </c>
      <c r="AI1371" s="26">
        <f t="shared" si="6434"/>
        <v>3353</v>
      </c>
      <c r="AJ1371" s="26">
        <f t="shared" si="6668"/>
        <v>0</v>
      </c>
      <c r="AK1371" s="26">
        <f t="shared" si="6669"/>
        <v>0</v>
      </c>
      <c r="AL1371" s="26">
        <f t="shared" si="6670"/>
        <v>0</v>
      </c>
      <c r="AM1371" s="26">
        <f t="shared" si="6671"/>
        <v>0</v>
      </c>
      <c r="AN1371" s="26">
        <f t="shared" si="6672"/>
        <v>0</v>
      </c>
      <c r="AO1371" s="26">
        <f t="shared" si="6673"/>
        <v>0</v>
      </c>
      <c r="AP1371" s="26">
        <f t="shared" si="6674"/>
        <v>0</v>
      </c>
      <c r="AQ1371" s="26">
        <f t="shared" si="6675"/>
        <v>0</v>
      </c>
      <c r="AR1371" s="26">
        <f t="shared" si="6676"/>
        <v>0</v>
      </c>
      <c r="AS1371" s="26">
        <f t="shared" si="6483"/>
        <v>3353</v>
      </c>
      <c r="AT1371" s="26">
        <f t="shared" si="6484"/>
        <v>3353</v>
      </c>
      <c r="AU1371" s="26">
        <f t="shared" si="6485"/>
        <v>3353</v>
      </c>
      <c r="AV1371" s="26">
        <f t="shared" si="6677"/>
        <v>0</v>
      </c>
      <c r="AW1371" s="26">
        <f t="shared" si="6678"/>
        <v>0</v>
      </c>
      <c r="AX1371" s="26">
        <f t="shared" si="6679"/>
        <v>0</v>
      </c>
      <c r="AY1371" s="26">
        <f t="shared" si="6486"/>
        <v>3353</v>
      </c>
      <c r="AZ1371" s="26">
        <f t="shared" si="6487"/>
        <v>3353</v>
      </c>
      <c r="BA1371" s="26">
        <f t="shared" si="6488"/>
        <v>3353</v>
      </c>
      <c r="BB1371" s="26">
        <f t="shared" si="6680"/>
        <v>0</v>
      </c>
      <c r="BC1371" s="26">
        <f t="shared" si="6681"/>
        <v>0</v>
      </c>
      <c r="BD1371" s="26">
        <f t="shared" si="6682"/>
        <v>0</v>
      </c>
      <c r="BE1371" s="26">
        <f t="shared" si="6683"/>
        <v>0</v>
      </c>
      <c r="BF1371" s="26">
        <f t="shared" si="6684"/>
        <v>0</v>
      </c>
      <c r="BG1371" s="26">
        <f t="shared" si="6685"/>
        <v>0</v>
      </c>
      <c r="BH1371" s="26">
        <f t="shared" si="6686"/>
        <v>0</v>
      </c>
      <c r="BI1371" s="26">
        <f t="shared" si="6687"/>
        <v>0</v>
      </c>
      <c r="BJ1371" s="26">
        <f t="shared" si="6688"/>
        <v>0</v>
      </c>
      <c r="BK1371" s="26">
        <f t="shared" si="6689"/>
        <v>0</v>
      </c>
      <c r="BL1371" s="26">
        <f t="shared" si="6426"/>
        <v>3353</v>
      </c>
      <c r="BM1371" s="26">
        <f t="shared" si="6690"/>
        <v>0</v>
      </c>
      <c r="BN1371" s="53">
        <f t="shared" si="6424"/>
        <v>3353</v>
      </c>
      <c r="BO1371" s="26">
        <f t="shared" si="6427"/>
        <v>3353</v>
      </c>
      <c r="BP1371" s="26">
        <f t="shared" si="6691"/>
        <v>0</v>
      </c>
      <c r="BQ1371" s="53">
        <f t="shared" si="6425"/>
        <v>3353</v>
      </c>
      <c r="BR1371" s="52">
        <f t="shared" si="6428"/>
        <v>3353</v>
      </c>
      <c r="BS1371" s="26">
        <f t="shared" si="6691"/>
        <v>0</v>
      </c>
      <c r="BT1371" s="27"/>
    </row>
    <row r="1372" spans="1:73" ht="46.8" x14ac:dyDescent="0.3">
      <c r="A1372" s="67" t="s">
        <v>514</v>
      </c>
      <c r="B1372" s="67" t="s">
        <v>73</v>
      </c>
      <c r="C1372" s="67" t="s">
        <v>73</v>
      </c>
      <c r="D1372" s="67" t="s">
        <v>232</v>
      </c>
      <c r="E1372" s="71"/>
      <c r="F1372" s="68" t="s">
        <v>233</v>
      </c>
      <c r="G1372" s="26">
        <f t="shared" si="6648"/>
        <v>3353</v>
      </c>
      <c r="H1372" s="26">
        <f t="shared" si="6649"/>
        <v>3353</v>
      </c>
      <c r="I1372" s="26">
        <f t="shared" si="6650"/>
        <v>3353</v>
      </c>
      <c r="J1372" s="26">
        <f t="shared" si="6651"/>
        <v>0</v>
      </c>
      <c r="K1372" s="26">
        <f t="shared" si="6652"/>
        <v>0</v>
      </c>
      <c r="L1372" s="26">
        <f t="shared" si="6653"/>
        <v>0</v>
      </c>
      <c r="M1372" s="26">
        <f t="shared" si="6537"/>
        <v>3353</v>
      </c>
      <c r="N1372" s="26">
        <f t="shared" si="6538"/>
        <v>3353</v>
      </c>
      <c r="O1372" s="26">
        <f t="shared" si="6539"/>
        <v>3353</v>
      </c>
      <c r="P1372" s="26">
        <f t="shared" si="6654"/>
        <v>0</v>
      </c>
      <c r="Q1372" s="26">
        <f t="shared" si="6655"/>
        <v>0</v>
      </c>
      <c r="R1372" s="26">
        <f t="shared" si="6656"/>
        <v>0</v>
      </c>
      <c r="S1372" s="26">
        <f t="shared" si="6657"/>
        <v>0</v>
      </c>
      <c r="T1372" s="26">
        <f t="shared" si="6658"/>
        <v>0</v>
      </c>
      <c r="U1372" s="26">
        <f t="shared" si="6659"/>
        <v>0</v>
      </c>
      <c r="V1372" s="26">
        <f t="shared" si="6660"/>
        <v>0</v>
      </c>
      <c r="W1372" s="26">
        <f t="shared" si="6661"/>
        <v>0</v>
      </c>
      <c r="X1372" s="26">
        <f t="shared" si="6662"/>
        <v>0</v>
      </c>
      <c r="Y1372" s="26">
        <f t="shared" si="6663"/>
        <v>0</v>
      </c>
      <c r="Z1372" s="26">
        <f t="shared" si="6664"/>
        <v>0</v>
      </c>
      <c r="AA1372" s="26">
        <f t="shared" si="6665"/>
        <v>0</v>
      </c>
      <c r="AB1372" s="26">
        <f t="shared" si="6666"/>
        <v>0</v>
      </c>
      <c r="AC1372" s="26">
        <f t="shared" si="6429"/>
        <v>3353</v>
      </c>
      <c r="AD1372" s="26">
        <f t="shared" si="6430"/>
        <v>3353</v>
      </c>
      <c r="AE1372" s="26">
        <f t="shared" si="6431"/>
        <v>3353</v>
      </c>
      <c r="AF1372" s="26">
        <f t="shared" si="6667"/>
        <v>0</v>
      </c>
      <c r="AG1372" s="26">
        <f t="shared" si="6432"/>
        <v>3353</v>
      </c>
      <c r="AH1372" s="26">
        <f t="shared" si="6433"/>
        <v>3353</v>
      </c>
      <c r="AI1372" s="26">
        <f t="shared" si="6434"/>
        <v>3353</v>
      </c>
      <c r="AJ1372" s="26">
        <f t="shared" si="6668"/>
        <v>0</v>
      </c>
      <c r="AK1372" s="26">
        <f t="shared" si="6669"/>
        <v>0</v>
      </c>
      <c r="AL1372" s="26">
        <f t="shared" si="6670"/>
        <v>0</v>
      </c>
      <c r="AM1372" s="26">
        <f t="shared" si="6671"/>
        <v>0</v>
      </c>
      <c r="AN1372" s="26">
        <f t="shared" si="6672"/>
        <v>0</v>
      </c>
      <c r="AO1372" s="26">
        <f t="shared" si="6673"/>
        <v>0</v>
      </c>
      <c r="AP1372" s="26">
        <f t="shared" si="6674"/>
        <v>0</v>
      </c>
      <c r="AQ1372" s="26">
        <f t="shared" si="6675"/>
        <v>0</v>
      </c>
      <c r="AR1372" s="26">
        <f t="shared" si="6676"/>
        <v>0</v>
      </c>
      <c r="AS1372" s="26">
        <f t="shared" si="6483"/>
        <v>3353</v>
      </c>
      <c r="AT1372" s="26">
        <f t="shared" si="6484"/>
        <v>3353</v>
      </c>
      <c r="AU1372" s="26">
        <f t="shared" si="6485"/>
        <v>3353</v>
      </c>
      <c r="AV1372" s="26">
        <f t="shared" si="6677"/>
        <v>0</v>
      </c>
      <c r="AW1372" s="26">
        <f t="shared" si="6678"/>
        <v>0</v>
      </c>
      <c r="AX1372" s="26">
        <f t="shared" si="6679"/>
        <v>0</v>
      </c>
      <c r="AY1372" s="26">
        <f t="shared" si="6486"/>
        <v>3353</v>
      </c>
      <c r="AZ1372" s="26">
        <f t="shared" si="6487"/>
        <v>3353</v>
      </c>
      <c r="BA1372" s="26">
        <f t="shared" si="6488"/>
        <v>3353</v>
      </c>
      <c r="BB1372" s="26">
        <f t="shared" si="6680"/>
        <v>0</v>
      </c>
      <c r="BC1372" s="26">
        <f t="shared" si="6681"/>
        <v>0</v>
      </c>
      <c r="BD1372" s="26">
        <f t="shared" si="6682"/>
        <v>0</v>
      </c>
      <c r="BE1372" s="26">
        <f t="shared" si="6683"/>
        <v>0</v>
      </c>
      <c r="BF1372" s="26">
        <f t="shared" si="6684"/>
        <v>0</v>
      </c>
      <c r="BG1372" s="26">
        <f t="shared" si="6685"/>
        <v>0</v>
      </c>
      <c r="BH1372" s="26">
        <f t="shared" si="6686"/>
        <v>0</v>
      </c>
      <c r="BI1372" s="26">
        <f t="shared" si="6687"/>
        <v>0</v>
      </c>
      <c r="BJ1372" s="26">
        <f t="shared" si="6688"/>
        <v>0</v>
      </c>
      <c r="BK1372" s="26">
        <f t="shared" si="6689"/>
        <v>0</v>
      </c>
      <c r="BL1372" s="26">
        <f t="shared" si="6426"/>
        <v>3353</v>
      </c>
      <c r="BM1372" s="26">
        <f t="shared" si="6690"/>
        <v>0</v>
      </c>
      <c r="BN1372" s="53">
        <f t="shared" si="6424"/>
        <v>3353</v>
      </c>
      <c r="BO1372" s="26">
        <f t="shared" si="6427"/>
        <v>3353</v>
      </c>
      <c r="BP1372" s="26">
        <f t="shared" si="6691"/>
        <v>0</v>
      </c>
      <c r="BQ1372" s="53">
        <f t="shared" si="6425"/>
        <v>3353</v>
      </c>
      <c r="BR1372" s="52">
        <f t="shared" si="6428"/>
        <v>3353</v>
      </c>
      <c r="BS1372" s="26">
        <f t="shared" si="6691"/>
        <v>0</v>
      </c>
      <c r="BT1372" s="27"/>
    </row>
    <row r="1373" spans="1:73" ht="62.4" x14ac:dyDescent="0.3">
      <c r="A1373" s="67" t="s">
        <v>514</v>
      </c>
      <c r="B1373" s="67" t="s">
        <v>73</v>
      </c>
      <c r="C1373" s="67" t="s">
        <v>73</v>
      </c>
      <c r="D1373" s="67" t="s">
        <v>485</v>
      </c>
      <c r="E1373" s="71"/>
      <c r="F1373" s="68" t="s">
        <v>486</v>
      </c>
      <c r="G1373" s="26">
        <f t="shared" si="6648"/>
        <v>3353</v>
      </c>
      <c r="H1373" s="26">
        <f t="shared" si="6649"/>
        <v>3353</v>
      </c>
      <c r="I1373" s="26">
        <f t="shared" si="6650"/>
        <v>3353</v>
      </c>
      <c r="J1373" s="26">
        <f t="shared" si="6651"/>
        <v>0</v>
      </c>
      <c r="K1373" s="26">
        <f t="shared" si="6652"/>
        <v>0</v>
      </c>
      <c r="L1373" s="26">
        <f t="shared" si="6653"/>
        <v>0</v>
      </c>
      <c r="M1373" s="26">
        <f t="shared" si="6537"/>
        <v>3353</v>
      </c>
      <c r="N1373" s="26">
        <f t="shared" si="6538"/>
        <v>3353</v>
      </c>
      <c r="O1373" s="26">
        <f t="shared" si="6539"/>
        <v>3353</v>
      </c>
      <c r="P1373" s="26">
        <f t="shared" si="6654"/>
        <v>0</v>
      </c>
      <c r="Q1373" s="26">
        <f t="shared" si="6655"/>
        <v>0</v>
      </c>
      <c r="R1373" s="26">
        <f t="shared" si="6656"/>
        <v>0</v>
      </c>
      <c r="S1373" s="26">
        <f t="shared" si="6657"/>
        <v>0</v>
      </c>
      <c r="T1373" s="26">
        <f t="shared" si="6658"/>
        <v>0</v>
      </c>
      <c r="U1373" s="26">
        <f t="shared" si="6659"/>
        <v>0</v>
      </c>
      <c r="V1373" s="26">
        <f t="shared" si="6660"/>
        <v>0</v>
      </c>
      <c r="W1373" s="26">
        <f t="shared" si="6661"/>
        <v>0</v>
      </c>
      <c r="X1373" s="26">
        <f t="shared" si="6662"/>
        <v>0</v>
      </c>
      <c r="Y1373" s="26">
        <f t="shared" si="6663"/>
        <v>0</v>
      </c>
      <c r="Z1373" s="26">
        <f t="shared" si="6664"/>
        <v>0</v>
      </c>
      <c r="AA1373" s="26">
        <f t="shared" si="6665"/>
        <v>0</v>
      </c>
      <c r="AB1373" s="26">
        <f t="shared" si="6666"/>
        <v>0</v>
      </c>
      <c r="AC1373" s="26">
        <f t="shared" si="6429"/>
        <v>3353</v>
      </c>
      <c r="AD1373" s="26">
        <f t="shared" si="6430"/>
        <v>3353</v>
      </c>
      <c r="AE1373" s="26">
        <f t="shared" si="6431"/>
        <v>3353</v>
      </c>
      <c r="AF1373" s="26">
        <f t="shared" si="6667"/>
        <v>0</v>
      </c>
      <c r="AG1373" s="26">
        <f t="shared" si="6432"/>
        <v>3353</v>
      </c>
      <c r="AH1373" s="26">
        <f t="shared" si="6433"/>
        <v>3353</v>
      </c>
      <c r="AI1373" s="26">
        <f t="shared" si="6434"/>
        <v>3353</v>
      </c>
      <c r="AJ1373" s="26">
        <f t="shared" si="6668"/>
        <v>0</v>
      </c>
      <c r="AK1373" s="26">
        <f t="shared" si="6669"/>
        <v>0</v>
      </c>
      <c r="AL1373" s="26">
        <f t="shared" si="6670"/>
        <v>0</v>
      </c>
      <c r="AM1373" s="26">
        <f t="shared" si="6671"/>
        <v>0</v>
      </c>
      <c r="AN1373" s="26">
        <f t="shared" si="6672"/>
        <v>0</v>
      </c>
      <c r="AO1373" s="26">
        <f t="shared" si="6673"/>
        <v>0</v>
      </c>
      <c r="AP1373" s="26">
        <f t="shared" si="6674"/>
        <v>0</v>
      </c>
      <c r="AQ1373" s="26">
        <f t="shared" si="6675"/>
        <v>0</v>
      </c>
      <c r="AR1373" s="26">
        <f t="shared" si="6676"/>
        <v>0</v>
      </c>
      <c r="AS1373" s="26">
        <f t="shared" si="6483"/>
        <v>3353</v>
      </c>
      <c r="AT1373" s="26">
        <f t="shared" si="6484"/>
        <v>3353</v>
      </c>
      <c r="AU1373" s="26">
        <f t="shared" si="6485"/>
        <v>3353</v>
      </c>
      <c r="AV1373" s="26">
        <f t="shared" si="6677"/>
        <v>0</v>
      </c>
      <c r="AW1373" s="26">
        <f t="shared" si="6678"/>
        <v>0</v>
      </c>
      <c r="AX1373" s="26">
        <f t="shared" si="6679"/>
        <v>0</v>
      </c>
      <c r="AY1373" s="26">
        <f t="shared" si="6486"/>
        <v>3353</v>
      </c>
      <c r="AZ1373" s="26">
        <f t="shared" si="6487"/>
        <v>3353</v>
      </c>
      <c r="BA1373" s="26">
        <f t="shared" si="6488"/>
        <v>3353</v>
      </c>
      <c r="BB1373" s="26">
        <f t="shared" si="6680"/>
        <v>0</v>
      </c>
      <c r="BC1373" s="26">
        <f t="shared" si="6681"/>
        <v>0</v>
      </c>
      <c r="BD1373" s="26">
        <f t="shared" si="6682"/>
        <v>0</v>
      </c>
      <c r="BE1373" s="26">
        <f t="shared" si="6683"/>
        <v>0</v>
      </c>
      <c r="BF1373" s="26">
        <f t="shared" si="6684"/>
        <v>0</v>
      </c>
      <c r="BG1373" s="26">
        <f t="shared" si="6685"/>
        <v>0</v>
      </c>
      <c r="BH1373" s="26">
        <f t="shared" si="6686"/>
        <v>0</v>
      </c>
      <c r="BI1373" s="26">
        <f t="shared" si="6687"/>
        <v>0</v>
      </c>
      <c r="BJ1373" s="26">
        <f t="shared" si="6688"/>
        <v>0</v>
      </c>
      <c r="BK1373" s="26">
        <f t="shared" si="6689"/>
        <v>0</v>
      </c>
      <c r="BL1373" s="26">
        <f t="shared" si="6426"/>
        <v>3353</v>
      </c>
      <c r="BM1373" s="26">
        <f t="shared" si="6690"/>
        <v>0</v>
      </c>
      <c r="BN1373" s="53">
        <f t="shared" si="6424"/>
        <v>3353</v>
      </c>
      <c r="BO1373" s="26">
        <f t="shared" si="6427"/>
        <v>3353</v>
      </c>
      <c r="BP1373" s="26">
        <f t="shared" si="6691"/>
        <v>0</v>
      </c>
      <c r="BQ1373" s="53">
        <f t="shared" si="6425"/>
        <v>3353</v>
      </c>
      <c r="BR1373" s="52">
        <f t="shared" si="6428"/>
        <v>3353</v>
      </c>
      <c r="BS1373" s="26">
        <f t="shared" si="6691"/>
        <v>0</v>
      </c>
      <c r="BT1373" s="27"/>
    </row>
    <row r="1374" spans="1:73" ht="31.2" x14ac:dyDescent="0.3">
      <c r="A1374" s="67" t="s">
        <v>514</v>
      </c>
      <c r="B1374" s="67" t="s">
        <v>73</v>
      </c>
      <c r="C1374" s="67" t="s">
        <v>73</v>
      </c>
      <c r="D1374" s="67" t="s">
        <v>485</v>
      </c>
      <c r="E1374" s="67" t="s">
        <v>127</v>
      </c>
      <c r="F1374" s="68" t="s">
        <v>128</v>
      </c>
      <c r="G1374" s="26">
        <v>3353</v>
      </c>
      <c r="H1374" s="26">
        <v>3353</v>
      </c>
      <c r="I1374" s="26">
        <v>3353</v>
      </c>
      <c r="J1374" s="26"/>
      <c r="K1374" s="26"/>
      <c r="L1374" s="26"/>
      <c r="M1374" s="26">
        <f t="shared" si="6537"/>
        <v>3353</v>
      </c>
      <c r="N1374" s="26">
        <f t="shared" si="6538"/>
        <v>3353</v>
      </c>
      <c r="O1374" s="26">
        <f t="shared" si="6539"/>
        <v>3353</v>
      </c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>
        <f t="shared" si="6429"/>
        <v>3353</v>
      </c>
      <c r="AD1374" s="26">
        <f t="shared" si="6430"/>
        <v>3353</v>
      </c>
      <c r="AE1374" s="26">
        <f t="shared" si="6431"/>
        <v>3353</v>
      </c>
      <c r="AF1374" s="26"/>
      <c r="AG1374" s="26">
        <f t="shared" si="6432"/>
        <v>3353</v>
      </c>
      <c r="AH1374" s="26">
        <f t="shared" si="6433"/>
        <v>3353</v>
      </c>
      <c r="AI1374" s="26">
        <f t="shared" si="6434"/>
        <v>3353</v>
      </c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>
        <f t="shared" si="6483"/>
        <v>3353</v>
      </c>
      <c r="AT1374" s="26">
        <f t="shared" si="6484"/>
        <v>3353</v>
      </c>
      <c r="AU1374" s="26">
        <f t="shared" si="6485"/>
        <v>3353</v>
      </c>
      <c r="AV1374" s="26"/>
      <c r="AW1374" s="26"/>
      <c r="AX1374" s="26"/>
      <c r="AY1374" s="26">
        <f t="shared" si="6486"/>
        <v>3353</v>
      </c>
      <c r="AZ1374" s="26">
        <f t="shared" si="6487"/>
        <v>3353</v>
      </c>
      <c r="BA1374" s="26">
        <f t="shared" si="6488"/>
        <v>3353</v>
      </c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>
        <f t="shared" si="6426"/>
        <v>3353</v>
      </c>
      <c r="BM1374" s="26"/>
      <c r="BN1374" s="53">
        <f t="shared" si="6424"/>
        <v>3353</v>
      </c>
      <c r="BO1374" s="26">
        <f t="shared" si="6427"/>
        <v>3353</v>
      </c>
      <c r="BP1374" s="26"/>
      <c r="BQ1374" s="53">
        <f t="shared" si="6425"/>
        <v>3353</v>
      </c>
      <c r="BR1374" s="52">
        <f t="shared" si="6428"/>
        <v>3353</v>
      </c>
      <c r="BS1374" s="26"/>
      <c r="BT1374" s="27"/>
    </row>
    <row r="1375" spans="1:73" ht="46.8" x14ac:dyDescent="0.3">
      <c r="A1375" s="67" t="s">
        <v>514</v>
      </c>
      <c r="B1375" s="67" t="s">
        <v>73</v>
      </c>
      <c r="C1375" s="67" t="s">
        <v>73</v>
      </c>
      <c r="D1375" s="67" t="s">
        <v>244</v>
      </c>
      <c r="E1375" s="71"/>
      <c r="F1375" s="68" t="s">
        <v>245</v>
      </c>
      <c r="G1375" s="26">
        <f t="shared" si="6648"/>
        <v>550</v>
      </c>
      <c r="H1375" s="26">
        <f t="shared" si="6649"/>
        <v>550</v>
      </c>
      <c r="I1375" s="26">
        <f t="shared" si="6650"/>
        <v>550</v>
      </c>
      <c r="J1375" s="26">
        <f t="shared" si="6651"/>
        <v>0</v>
      </c>
      <c r="K1375" s="26">
        <f t="shared" si="6652"/>
        <v>0</v>
      </c>
      <c r="L1375" s="26">
        <f t="shared" si="6653"/>
        <v>0</v>
      </c>
      <c r="M1375" s="26">
        <f t="shared" si="6537"/>
        <v>550</v>
      </c>
      <c r="N1375" s="26">
        <f t="shared" si="6538"/>
        <v>550</v>
      </c>
      <c r="O1375" s="26">
        <f t="shared" si="6539"/>
        <v>550</v>
      </c>
      <c r="P1375" s="26">
        <f t="shared" si="6654"/>
        <v>0</v>
      </c>
      <c r="Q1375" s="26">
        <f t="shared" si="6655"/>
        <v>0</v>
      </c>
      <c r="R1375" s="26">
        <f t="shared" si="6656"/>
        <v>0</v>
      </c>
      <c r="S1375" s="26">
        <f t="shared" si="6657"/>
        <v>0</v>
      </c>
      <c r="T1375" s="26">
        <f t="shared" si="6658"/>
        <v>0</v>
      </c>
      <c r="U1375" s="26">
        <f t="shared" si="6659"/>
        <v>0</v>
      </c>
      <c r="V1375" s="26">
        <f t="shared" si="6660"/>
        <v>0</v>
      </c>
      <c r="W1375" s="26">
        <f t="shared" si="6661"/>
        <v>0</v>
      </c>
      <c r="X1375" s="26">
        <f t="shared" si="6662"/>
        <v>0</v>
      </c>
      <c r="Y1375" s="26">
        <f t="shared" si="6663"/>
        <v>0</v>
      </c>
      <c r="Z1375" s="26">
        <f t="shared" si="6664"/>
        <v>0</v>
      </c>
      <c r="AA1375" s="26">
        <f t="shared" si="6665"/>
        <v>0</v>
      </c>
      <c r="AB1375" s="26">
        <f t="shared" si="6666"/>
        <v>0</v>
      </c>
      <c r="AC1375" s="26">
        <f t="shared" si="6429"/>
        <v>550</v>
      </c>
      <c r="AD1375" s="26">
        <f t="shared" si="6430"/>
        <v>550</v>
      </c>
      <c r="AE1375" s="26">
        <f t="shared" si="6431"/>
        <v>550</v>
      </c>
      <c r="AF1375" s="26">
        <f t="shared" si="6667"/>
        <v>0</v>
      </c>
      <c r="AG1375" s="26">
        <f t="shared" si="6432"/>
        <v>550</v>
      </c>
      <c r="AH1375" s="26">
        <f t="shared" si="6433"/>
        <v>550</v>
      </c>
      <c r="AI1375" s="26">
        <f t="shared" si="6434"/>
        <v>550</v>
      </c>
      <c r="AJ1375" s="26">
        <f t="shared" si="6668"/>
        <v>0</v>
      </c>
      <c r="AK1375" s="26">
        <f t="shared" si="6669"/>
        <v>0</v>
      </c>
      <c r="AL1375" s="26">
        <f t="shared" si="6670"/>
        <v>0</v>
      </c>
      <c r="AM1375" s="26">
        <f t="shared" si="6671"/>
        <v>0</v>
      </c>
      <c r="AN1375" s="26">
        <f t="shared" si="6672"/>
        <v>0</v>
      </c>
      <c r="AO1375" s="26">
        <f t="shared" si="6673"/>
        <v>0</v>
      </c>
      <c r="AP1375" s="26">
        <f t="shared" si="6674"/>
        <v>0</v>
      </c>
      <c r="AQ1375" s="26">
        <f t="shared" si="6675"/>
        <v>0</v>
      </c>
      <c r="AR1375" s="26">
        <f t="shared" si="6676"/>
        <v>0</v>
      </c>
      <c r="AS1375" s="26">
        <f t="shared" si="6483"/>
        <v>550</v>
      </c>
      <c r="AT1375" s="26">
        <f t="shared" si="6484"/>
        <v>550</v>
      </c>
      <c r="AU1375" s="26">
        <f t="shared" si="6485"/>
        <v>550</v>
      </c>
      <c r="AV1375" s="26">
        <f t="shared" si="6677"/>
        <v>0</v>
      </c>
      <c r="AW1375" s="26">
        <f t="shared" si="6678"/>
        <v>0</v>
      </c>
      <c r="AX1375" s="26">
        <f t="shared" si="6679"/>
        <v>0</v>
      </c>
      <c r="AY1375" s="26">
        <f t="shared" si="6486"/>
        <v>550</v>
      </c>
      <c r="AZ1375" s="26">
        <f t="shared" si="6487"/>
        <v>550</v>
      </c>
      <c r="BA1375" s="26">
        <f t="shared" si="6488"/>
        <v>550</v>
      </c>
      <c r="BB1375" s="26">
        <f t="shared" si="6680"/>
        <v>0</v>
      </c>
      <c r="BC1375" s="26">
        <f t="shared" si="6681"/>
        <v>0</v>
      </c>
      <c r="BD1375" s="26">
        <f t="shared" si="6682"/>
        <v>0</v>
      </c>
      <c r="BE1375" s="26">
        <f t="shared" si="6683"/>
        <v>0</v>
      </c>
      <c r="BF1375" s="26">
        <f t="shared" si="6684"/>
        <v>0</v>
      </c>
      <c r="BG1375" s="26">
        <f t="shared" si="6685"/>
        <v>0</v>
      </c>
      <c r="BH1375" s="26">
        <f t="shared" si="6686"/>
        <v>0</v>
      </c>
      <c r="BI1375" s="26">
        <f t="shared" si="6687"/>
        <v>0</v>
      </c>
      <c r="BJ1375" s="26">
        <f t="shared" si="6688"/>
        <v>0</v>
      </c>
      <c r="BK1375" s="26">
        <f t="shared" si="6689"/>
        <v>0</v>
      </c>
      <c r="BL1375" s="26">
        <f t="shared" si="6426"/>
        <v>550</v>
      </c>
      <c r="BM1375" s="26">
        <f t="shared" si="6690"/>
        <v>0</v>
      </c>
      <c r="BN1375" s="53">
        <f t="shared" si="6424"/>
        <v>550</v>
      </c>
      <c r="BO1375" s="26">
        <f t="shared" si="6427"/>
        <v>550</v>
      </c>
      <c r="BP1375" s="26">
        <f t="shared" si="6691"/>
        <v>0</v>
      </c>
      <c r="BQ1375" s="53">
        <f t="shared" si="6425"/>
        <v>550</v>
      </c>
      <c r="BR1375" s="52">
        <f t="shared" si="6428"/>
        <v>550</v>
      </c>
      <c r="BS1375" s="26">
        <f t="shared" si="6691"/>
        <v>0</v>
      </c>
      <c r="BT1375" s="27"/>
    </row>
    <row r="1376" spans="1:73" x14ac:dyDescent="0.3">
      <c r="A1376" s="67" t="s">
        <v>514</v>
      </c>
      <c r="B1376" s="67" t="s">
        <v>73</v>
      </c>
      <c r="C1376" s="67" t="s">
        <v>73</v>
      </c>
      <c r="D1376" s="67" t="s">
        <v>246</v>
      </c>
      <c r="E1376" s="71"/>
      <c r="F1376" s="68" t="s">
        <v>33</v>
      </c>
      <c r="G1376" s="26">
        <f t="shared" si="6648"/>
        <v>550</v>
      </c>
      <c r="H1376" s="26">
        <f t="shared" si="6649"/>
        <v>550</v>
      </c>
      <c r="I1376" s="26">
        <f t="shared" si="6650"/>
        <v>550</v>
      </c>
      <c r="J1376" s="26">
        <f t="shared" si="6651"/>
        <v>0</v>
      </c>
      <c r="K1376" s="26">
        <f t="shared" si="6652"/>
        <v>0</v>
      </c>
      <c r="L1376" s="26">
        <f t="shared" si="6653"/>
        <v>0</v>
      </c>
      <c r="M1376" s="26">
        <f t="shared" si="6537"/>
        <v>550</v>
      </c>
      <c r="N1376" s="26">
        <f t="shared" si="6538"/>
        <v>550</v>
      </c>
      <c r="O1376" s="26">
        <f t="shared" si="6539"/>
        <v>550</v>
      </c>
      <c r="P1376" s="26">
        <f t="shared" si="6654"/>
        <v>0</v>
      </c>
      <c r="Q1376" s="26">
        <f t="shared" si="6655"/>
        <v>0</v>
      </c>
      <c r="R1376" s="26">
        <f t="shared" si="6656"/>
        <v>0</v>
      </c>
      <c r="S1376" s="26">
        <f t="shared" si="6657"/>
        <v>0</v>
      </c>
      <c r="T1376" s="26">
        <f t="shared" si="6658"/>
        <v>0</v>
      </c>
      <c r="U1376" s="26">
        <f t="shared" si="6659"/>
        <v>0</v>
      </c>
      <c r="V1376" s="26">
        <f t="shared" si="6660"/>
        <v>0</v>
      </c>
      <c r="W1376" s="26">
        <f t="shared" si="6661"/>
        <v>0</v>
      </c>
      <c r="X1376" s="26">
        <f t="shared" si="6662"/>
        <v>0</v>
      </c>
      <c r="Y1376" s="26">
        <f t="shared" si="6663"/>
        <v>0</v>
      </c>
      <c r="Z1376" s="26">
        <f t="shared" si="6664"/>
        <v>0</v>
      </c>
      <c r="AA1376" s="26">
        <f t="shared" si="6665"/>
        <v>0</v>
      </c>
      <c r="AB1376" s="26">
        <f t="shared" si="6666"/>
        <v>0</v>
      </c>
      <c r="AC1376" s="26">
        <f t="shared" si="6429"/>
        <v>550</v>
      </c>
      <c r="AD1376" s="26">
        <f t="shared" si="6430"/>
        <v>550</v>
      </c>
      <c r="AE1376" s="26">
        <f t="shared" si="6431"/>
        <v>550</v>
      </c>
      <c r="AF1376" s="26">
        <f t="shared" si="6667"/>
        <v>0</v>
      </c>
      <c r="AG1376" s="26">
        <f t="shared" si="6432"/>
        <v>550</v>
      </c>
      <c r="AH1376" s="26">
        <f t="shared" si="6433"/>
        <v>550</v>
      </c>
      <c r="AI1376" s="26">
        <f t="shared" si="6434"/>
        <v>550</v>
      </c>
      <c r="AJ1376" s="26">
        <f t="shared" si="6668"/>
        <v>0</v>
      </c>
      <c r="AK1376" s="26">
        <f t="shared" si="6669"/>
        <v>0</v>
      </c>
      <c r="AL1376" s="26">
        <f t="shared" si="6670"/>
        <v>0</v>
      </c>
      <c r="AM1376" s="26">
        <f t="shared" si="6671"/>
        <v>0</v>
      </c>
      <c r="AN1376" s="26">
        <f t="shared" si="6672"/>
        <v>0</v>
      </c>
      <c r="AO1376" s="26">
        <f t="shared" si="6673"/>
        <v>0</v>
      </c>
      <c r="AP1376" s="26">
        <f t="shared" si="6674"/>
        <v>0</v>
      </c>
      <c r="AQ1376" s="26">
        <f t="shared" si="6675"/>
        <v>0</v>
      </c>
      <c r="AR1376" s="26">
        <f t="shared" si="6676"/>
        <v>0</v>
      </c>
      <c r="AS1376" s="26">
        <f t="shared" si="6483"/>
        <v>550</v>
      </c>
      <c r="AT1376" s="26">
        <f t="shared" si="6484"/>
        <v>550</v>
      </c>
      <c r="AU1376" s="26">
        <f t="shared" si="6485"/>
        <v>550</v>
      </c>
      <c r="AV1376" s="26">
        <f t="shared" si="6677"/>
        <v>0</v>
      </c>
      <c r="AW1376" s="26">
        <f t="shared" si="6678"/>
        <v>0</v>
      </c>
      <c r="AX1376" s="26">
        <f t="shared" si="6679"/>
        <v>0</v>
      </c>
      <c r="AY1376" s="26">
        <f t="shared" si="6486"/>
        <v>550</v>
      </c>
      <c r="AZ1376" s="26">
        <f t="shared" si="6487"/>
        <v>550</v>
      </c>
      <c r="BA1376" s="26">
        <f t="shared" si="6488"/>
        <v>550</v>
      </c>
      <c r="BB1376" s="26">
        <f t="shared" si="6680"/>
        <v>0</v>
      </c>
      <c r="BC1376" s="26">
        <f t="shared" si="6681"/>
        <v>0</v>
      </c>
      <c r="BD1376" s="26">
        <f t="shared" si="6682"/>
        <v>0</v>
      </c>
      <c r="BE1376" s="26">
        <f t="shared" si="6683"/>
        <v>0</v>
      </c>
      <c r="BF1376" s="26">
        <f t="shared" si="6684"/>
        <v>0</v>
      </c>
      <c r="BG1376" s="26">
        <f t="shared" si="6685"/>
        <v>0</v>
      </c>
      <c r="BH1376" s="26">
        <f t="shared" si="6686"/>
        <v>0</v>
      </c>
      <c r="BI1376" s="26">
        <f t="shared" si="6687"/>
        <v>0</v>
      </c>
      <c r="BJ1376" s="26">
        <f t="shared" si="6688"/>
        <v>0</v>
      </c>
      <c r="BK1376" s="26">
        <f t="shared" si="6689"/>
        <v>0</v>
      </c>
      <c r="BL1376" s="26">
        <f t="shared" si="6426"/>
        <v>550</v>
      </c>
      <c r="BM1376" s="26">
        <f t="shared" si="6690"/>
        <v>0</v>
      </c>
      <c r="BN1376" s="53">
        <f t="shared" si="6424"/>
        <v>550</v>
      </c>
      <c r="BO1376" s="26">
        <f t="shared" si="6427"/>
        <v>550</v>
      </c>
      <c r="BP1376" s="26">
        <f t="shared" si="6691"/>
        <v>0</v>
      </c>
      <c r="BQ1376" s="53">
        <f t="shared" si="6425"/>
        <v>550</v>
      </c>
      <c r="BR1376" s="52">
        <f t="shared" si="6428"/>
        <v>550</v>
      </c>
      <c r="BS1376" s="26">
        <f t="shared" si="6691"/>
        <v>0</v>
      </c>
      <c r="BT1376" s="27"/>
    </row>
    <row r="1377" spans="1:73" ht="31.2" x14ac:dyDescent="0.3">
      <c r="A1377" s="67" t="s">
        <v>514</v>
      </c>
      <c r="B1377" s="67" t="s">
        <v>73</v>
      </c>
      <c r="C1377" s="67" t="s">
        <v>73</v>
      </c>
      <c r="D1377" s="67" t="s">
        <v>255</v>
      </c>
      <c r="E1377" s="71"/>
      <c r="F1377" s="68" t="s">
        <v>256</v>
      </c>
      <c r="G1377" s="26">
        <f t="shared" si="6648"/>
        <v>550</v>
      </c>
      <c r="H1377" s="26">
        <f t="shared" si="6649"/>
        <v>550</v>
      </c>
      <c r="I1377" s="26">
        <f t="shared" si="6650"/>
        <v>550</v>
      </c>
      <c r="J1377" s="26">
        <f t="shared" si="6651"/>
        <v>0</v>
      </c>
      <c r="K1377" s="26">
        <f t="shared" si="6652"/>
        <v>0</v>
      </c>
      <c r="L1377" s="26">
        <f t="shared" si="6653"/>
        <v>0</v>
      </c>
      <c r="M1377" s="26">
        <f t="shared" si="6537"/>
        <v>550</v>
      </c>
      <c r="N1377" s="26">
        <f t="shared" si="6538"/>
        <v>550</v>
      </c>
      <c r="O1377" s="26">
        <f t="shared" si="6539"/>
        <v>550</v>
      </c>
      <c r="P1377" s="26">
        <f t="shared" si="6654"/>
        <v>0</v>
      </c>
      <c r="Q1377" s="26">
        <f t="shared" si="6655"/>
        <v>0</v>
      </c>
      <c r="R1377" s="26">
        <f t="shared" si="6656"/>
        <v>0</v>
      </c>
      <c r="S1377" s="26">
        <f t="shared" si="6657"/>
        <v>0</v>
      </c>
      <c r="T1377" s="26">
        <f t="shared" si="6658"/>
        <v>0</v>
      </c>
      <c r="U1377" s="26">
        <f t="shared" si="6659"/>
        <v>0</v>
      </c>
      <c r="V1377" s="26">
        <f t="shared" si="6660"/>
        <v>0</v>
      </c>
      <c r="W1377" s="26">
        <f t="shared" si="6661"/>
        <v>0</v>
      </c>
      <c r="X1377" s="26">
        <f t="shared" si="6662"/>
        <v>0</v>
      </c>
      <c r="Y1377" s="26">
        <f t="shared" si="6663"/>
        <v>0</v>
      </c>
      <c r="Z1377" s="26">
        <f t="shared" si="6664"/>
        <v>0</v>
      </c>
      <c r="AA1377" s="26">
        <f t="shared" si="6665"/>
        <v>0</v>
      </c>
      <c r="AB1377" s="26">
        <f t="shared" si="6666"/>
        <v>0</v>
      </c>
      <c r="AC1377" s="26">
        <f t="shared" si="6429"/>
        <v>550</v>
      </c>
      <c r="AD1377" s="26">
        <f t="shared" si="6430"/>
        <v>550</v>
      </c>
      <c r="AE1377" s="26">
        <f t="shared" si="6431"/>
        <v>550</v>
      </c>
      <c r="AF1377" s="26">
        <f t="shared" si="6667"/>
        <v>0</v>
      </c>
      <c r="AG1377" s="26">
        <f t="shared" si="6432"/>
        <v>550</v>
      </c>
      <c r="AH1377" s="26">
        <f t="shared" si="6433"/>
        <v>550</v>
      </c>
      <c r="AI1377" s="26">
        <f t="shared" si="6434"/>
        <v>550</v>
      </c>
      <c r="AJ1377" s="26">
        <f t="shared" si="6668"/>
        <v>0</v>
      </c>
      <c r="AK1377" s="26">
        <f t="shared" si="6669"/>
        <v>0</v>
      </c>
      <c r="AL1377" s="26">
        <f t="shared" si="6670"/>
        <v>0</v>
      </c>
      <c r="AM1377" s="26">
        <f t="shared" si="6671"/>
        <v>0</v>
      </c>
      <c r="AN1377" s="26">
        <f t="shared" si="6672"/>
        <v>0</v>
      </c>
      <c r="AO1377" s="26">
        <f t="shared" si="6673"/>
        <v>0</v>
      </c>
      <c r="AP1377" s="26">
        <f t="shared" si="6674"/>
        <v>0</v>
      </c>
      <c r="AQ1377" s="26">
        <f t="shared" si="6675"/>
        <v>0</v>
      </c>
      <c r="AR1377" s="26">
        <f t="shared" si="6676"/>
        <v>0</v>
      </c>
      <c r="AS1377" s="26">
        <f t="shared" si="6483"/>
        <v>550</v>
      </c>
      <c r="AT1377" s="26">
        <f t="shared" si="6484"/>
        <v>550</v>
      </c>
      <c r="AU1377" s="26">
        <f t="shared" si="6485"/>
        <v>550</v>
      </c>
      <c r="AV1377" s="26">
        <f t="shared" si="6677"/>
        <v>0</v>
      </c>
      <c r="AW1377" s="26">
        <f t="shared" si="6678"/>
        <v>0</v>
      </c>
      <c r="AX1377" s="26">
        <f t="shared" si="6679"/>
        <v>0</v>
      </c>
      <c r="AY1377" s="26">
        <f t="shared" si="6486"/>
        <v>550</v>
      </c>
      <c r="AZ1377" s="26">
        <f t="shared" si="6487"/>
        <v>550</v>
      </c>
      <c r="BA1377" s="26">
        <f t="shared" si="6488"/>
        <v>550</v>
      </c>
      <c r="BB1377" s="26">
        <f t="shared" si="6680"/>
        <v>0</v>
      </c>
      <c r="BC1377" s="26">
        <f t="shared" si="6681"/>
        <v>0</v>
      </c>
      <c r="BD1377" s="26">
        <f t="shared" si="6682"/>
        <v>0</v>
      </c>
      <c r="BE1377" s="26">
        <f t="shared" si="6683"/>
        <v>0</v>
      </c>
      <c r="BF1377" s="26">
        <f t="shared" si="6684"/>
        <v>0</v>
      </c>
      <c r="BG1377" s="26">
        <f t="shared" si="6685"/>
        <v>0</v>
      </c>
      <c r="BH1377" s="26">
        <f t="shared" si="6686"/>
        <v>0</v>
      </c>
      <c r="BI1377" s="26">
        <f t="shared" si="6687"/>
        <v>0</v>
      </c>
      <c r="BJ1377" s="26">
        <f t="shared" si="6688"/>
        <v>0</v>
      </c>
      <c r="BK1377" s="26">
        <f t="shared" si="6689"/>
        <v>0</v>
      </c>
      <c r="BL1377" s="26">
        <f t="shared" si="6426"/>
        <v>550</v>
      </c>
      <c r="BM1377" s="26">
        <f t="shared" si="6690"/>
        <v>0</v>
      </c>
      <c r="BN1377" s="53">
        <f t="shared" si="6424"/>
        <v>550</v>
      </c>
      <c r="BO1377" s="26">
        <f t="shared" si="6427"/>
        <v>550</v>
      </c>
      <c r="BP1377" s="26">
        <f t="shared" si="6691"/>
        <v>0</v>
      </c>
      <c r="BQ1377" s="53">
        <f t="shared" si="6425"/>
        <v>550</v>
      </c>
      <c r="BR1377" s="52">
        <f t="shared" si="6428"/>
        <v>550</v>
      </c>
      <c r="BS1377" s="26">
        <f t="shared" si="6691"/>
        <v>0</v>
      </c>
      <c r="BT1377" s="27"/>
    </row>
    <row r="1378" spans="1:73" ht="46.8" x14ac:dyDescent="0.3">
      <c r="A1378" s="67" t="s">
        <v>514</v>
      </c>
      <c r="B1378" s="67" t="s">
        <v>73</v>
      </c>
      <c r="C1378" s="67" t="s">
        <v>73</v>
      </c>
      <c r="D1378" s="67" t="s">
        <v>487</v>
      </c>
      <c r="E1378" s="71"/>
      <c r="F1378" s="68" t="s">
        <v>488</v>
      </c>
      <c r="G1378" s="26">
        <f t="shared" si="6648"/>
        <v>550</v>
      </c>
      <c r="H1378" s="26">
        <f t="shared" si="6649"/>
        <v>550</v>
      </c>
      <c r="I1378" s="26">
        <f t="shared" si="6650"/>
        <v>550</v>
      </c>
      <c r="J1378" s="26">
        <f t="shared" si="6651"/>
        <v>0</v>
      </c>
      <c r="K1378" s="26">
        <f t="shared" si="6652"/>
        <v>0</v>
      </c>
      <c r="L1378" s="26">
        <f t="shared" si="6653"/>
        <v>0</v>
      </c>
      <c r="M1378" s="26">
        <f t="shared" si="6537"/>
        <v>550</v>
      </c>
      <c r="N1378" s="26">
        <f t="shared" si="6538"/>
        <v>550</v>
      </c>
      <c r="O1378" s="26">
        <f t="shared" si="6539"/>
        <v>550</v>
      </c>
      <c r="P1378" s="26">
        <f t="shared" si="6654"/>
        <v>0</v>
      </c>
      <c r="Q1378" s="26">
        <f t="shared" si="6655"/>
        <v>0</v>
      </c>
      <c r="R1378" s="26">
        <f t="shared" si="6656"/>
        <v>0</v>
      </c>
      <c r="S1378" s="26">
        <f t="shared" si="6657"/>
        <v>0</v>
      </c>
      <c r="T1378" s="26">
        <f t="shared" si="6658"/>
        <v>0</v>
      </c>
      <c r="U1378" s="26">
        <f t="shared" si="6659"/>
        <v>0</v>
      </c>
      <c r="V1378" s="26">
        <f t="shared" si="6660"/>
        <v>0</v>
      </c>
      <c r="W1378" s="26">
        <f t="shared" si="6661"/>
        <v>0</v>
      </c>
      <c r="X1378" s="26">
        <f t="shared" si="6662"/>
        <v>0</v>
      </c>
      <c r="Y1378" s="26">
        <f t="shared" si="6663"/>
        <v>0</v>
      </c>
      <c r="Z1378" s="26">
        <f t="shared" si="6664"/>
        <v>0</v>
      </c>
      <c r="AA1378" s="26">
        <f t="shared" si="6665"/>
        <v>0</v>
      </c>
      <c r="AB1378" s="26">
        <f t="shared" si="6666"/>
        <v>0</v>
      </c>
      <c r="AC1378" s="26">
        <f t="shared" si="6429"/>
        <v>550</v>
      </c>
      <c r="AD1378" s="26">
        <f t="shared" si="6430"/>
        <v>550</v>
      </c>
      <c r="AE1378" s="26">
        <f t="shared" si="6431"/>
        <v>550</v>
      </c>
      <c r="AF1378" s="26">
        <f t="shared" si="6667"/>
        <v>0</v>
      </c>
      <c r="AG1378" s="26">
        <f t="shared" si="6432"/>
        <v>550</v>
      </c>
      <c r="AH1378" s="26">
        <f t="shared" si="6433"/>
        <v>550</v>
      </c>
      <c r="AI1378" s="26">
        <f t="shared" si="6434"/>
        <v>550</v>
      </c>
      <c r="AJ1378" s="26">
        <f t="shared" si="6668"/>
        <v>0</v>
      </c>
      <c r="AK1378" s="26">
        <f t="shared" si="6669"/>
        <v>0</v>
      </c>
      <c r="AL1378" s="26">
        <f t="shared" si="6670"/>
        <v>0</v>
      </c>
      <c r="AM1378" s="26">
        <f t="shared" si="6671"/>
        <v>0</v>
      </c>
      <c r="AN1378" s="26">
        <f t="shared" si="6672"/>
        <v>0</v>
      </c>
      <c r="AO1378" s="26">
        <f t="shared" si="6673"/>
        <v>0</v>
      </c>
      <c r="AP1378" s="26">
        <f t="shared" si="6674"/>
        <v>0</v>
      </c>
      <c r="AQ1378" s="26">
        <f t="shared" si="6675"/>
        <v>0</v>
      </c>
      <c r="AR1378" s="26">
        <f t="shared" si="6676"/>
        <v>0</v>
      </c>
      <c r="AS1378" s="26">
        <f t="shared" si="6483"/>
        <v>550</v>
      </c>
      <c r="AT1378" s="26">
        <f t="shared" si="6484"/>
        <v>550</v>
      </c>
      <c r="AU1378" s="26">
        <f t="shared" si="6485"/>
        <v>550</v>
      </c>
      <c r="AV1378" s="26">
        <f t="shared" si="6677"/>
        <v>0</v>
      </c>
      <c r="AW1378" s="26">
        <f t="shared" si="6678"/>
        <v>0</v>
      </c>
      <c r="AX1378" s="26">
        <f t="shared" si="6679"/>
        <v>0</v>
      </c>
      <c r="AY1378" s="26">
        <f t="shared" si="6486"/>
        <v>550</v>
      </c>
      <c r="AZ1378" s="26">
        <f t="shared" si="6487"/>
        <v>550</v>
      </c>
      <c r="BA1378" s="26">
        <f t="shared" si="6488"/>
        <v>550</v>
      </c>
      <c r="BB1378" s="26">
        <f t="shared" si="6680"/>
        <v>0</v>
      </c>
      <c r="BC1378" s="26">
        <f t="shared" si="6681"/>
        <v>0</v>
      </c>
      <c r="BD1378" s="26">
        <f t="shared" si="6682"/>
        <v>0</v>
      </c>
      <c r="BE1378" s="26">
        <f t="shared" si="6683"/>
        <v>0</v>
      </c>
      <c r="BF1378" s="26">
        <f t="shared" si="6684"/>
        <v>0</v>
      </c>
      <c r="BG1378" s="26">
        <f t="shared" si="6685"/>
        <v>0</v>
      </c>
      <c r="BH1378" s="26">
        <f t="shared" si="6686"/>
        <v>0</v>
      </c>
      <c r="BI1378" s="26">
        <f t="shared" si="6687"/>
        <v>0</v>
      </c>
      <c r="BJ1378" s="26">
        <f t="shared" si="6688"/>
        <v>0</v>
      </c>
      <c r="BK1378" s="26">
        <f t="shared" si="6689"/>
        <v>0</v>
      </c>
      <c r="BL1378" s="26">
        <f t="shared" si="6426"/>
        <v>550</v>
      </c>
      <c r="BM1378" s="26">
        <f t="shared" si="6690"/>
        <v>0</v>
      </c>
      <c r="BN1378" s="53">
        <f t="shared" si="6424"/>
        <v>550</v>
      </c>
      <c r="BO1378" s="26">
        <f t="shared" si="6427"/>
        <v>550</v>
      </c>
      <c r="BP1378" s="26">
        <f t="shared" si="6691"/>
        <v>0</v>
      </c>
      <c r="BQ1378" s="53">
        <f t="shared" si="6425"/>
        <v>550</v>
      </c>
      <c r="BR1378" s="52">
        <f t="shared" si="6428"/>
        <v>550</v>
      </c>
      <c r="BS1378" s="26">
        <f t="shared" si="6691"/>
        <v>0</v>
      </c>
      <c r="BT1378" s="27"/>
    </row>
    <row r="1379" spans="1:73" ht="31.2" x14ac:dyDescent="0.3">
      <c r="A1379" s="67" t="s">
        <v>514</v>
      </c>
      <c r="B1379" s="67" t="s">
        <v>73</v>
      </c>
      <c r="C1379" s="67" t="s">
        <v>73</v>
      </c>
      <c r="D1379" s="67" t="s">
        <v>487</v>
      </c>
      <c r="E1379" s="67" t="s">
        <v>38</v>
      </c>
      <c r="F1379" s="68" t="s">
        <v>39</v>
      </c>
      <c r="G1379" s="26">
        <v>550</v>
      </c>
      <c r="H1379" s="26">
        <v>550</v>
      </c>
      <c r="I1379" s="26">
        <v>550</v>
      </c>
      <c r="J1379" s="26"/>
      <c r="K1379" s="26"/>
      <c r="L1379" s="26"/>
      <c r="M1379" s="26">
        <f t="shared" si="6537"/>
        <v>550</v>
      </c>
      <c r="N1379" s="26">
        <f t="shared" si="6538"/>
        <v>550</v>
      </c>
      <c r="O1379" s="26">
        <f t="shared" si="6539"/>
        <v>550</v>
      </c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>
        <f t="shared" si="6429"/>
        <v>550</v>
      </c>
      <c r="AD1379" s="26">
        <f t="shared" si="6430"/>
        <v>550</v>
      </c>
      <c r="AE1379" s="26">
        <f t="shared" si="6431"/>
        <v>550</v>
      </c>
      <c r="AF1379" s="26"/>
      <c r="AG1379" s="26">
        <f t="shared" si="6432"/>
        <v>550</v>
      </c>
      <c r="AH1379" s="26">
        <f t="shared" si="6433"/>
        <v>550</v>
      </c>
      <c r="AI1379" s="26">
        <f t="shared" si="6434"/>
        <v>550</v>
      </c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>
        <f t="shared" si="6483"/>
        <v>550</v>
      </c>
      <c r="AT1379" s="26">
        <f t="shared" si="6484"/>
        <v>550</v>
      </c>
      <c r="AU1379" s="26">
        <f t="shared" si="6485"/>
        <v>550</v>
      </c>
      <c r="AV1379" s="26"/>
      <c r="AW1379" s="26"/>
      <c r="AX1379" s="26"/>
      <c r="AY1379" s="26">
        <f t="shared" si="6486"/>
        <v>550</v>
      </c>
      <c r="AZ1379" s="26">
        <f t="shared" si="6487"/>
        <v>550</v>
      </c>
      <c r="BA1379" s="26">
        <f t="shared" si="6488"/>
        <v>550</v>
      </c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>
        <f t="shared" si="6426"/>
        <v>550</v>
      </c>
      <c r="BM1379" s="26"/>
      <c r="BN1379" s="53">
        <f t="shared" si="6424"/>
        <v>550</v>
      </c>
      <c r="BO1379" s="26">
        <f t="shared" si="6427"/>
        <v>550</v>
      </c>
      <c r="BP1379" s="26"/>
      <c r="BQ1379" s="53">
        <f t="shared" si="6425"/>
        <v>550</v>
      </c>
      <c r="BR1379" s="52">
        <f t="shared" si="6428"/>
        <v>550</v>
      </c>
      <c r="BS1379" s="26"/>
      <c r="BT1379" s="27"/>
    </row>
    <row r="1380" spans="1:73" s="81" customFormat="1" x14ac:dyDescent="0.3">
      <c r="A1380" s="63" t="s">
        <v>514</v>
      </c>
      <c r="B1380" s="63" t="s">
        <v>261</v>
      </c>
      <c r="C1380" s="63"/>
      <c r="D1380" s="63"/>
      <c r="E1380" s="63"/>
      <c r="F1380" s="64" t="s">
        <v>262</v>
      </c>
      <c r="G1380" s="17">
        <f t="shared" si="6648"/>
        <v>4202.1000000000004</v>
      </c>
      <c r="H1380" s="17">
        <f t="shared" si="6649"/>
        <v>4202.1000000000004</v>
      </c>
      <c r="I1380" s="17">
        <f t="shared" si="6650"/>
        <v>4202.1000000000004</v>
      </c>
      <c r="J1380" s="17">
        <f t="shared" si="6651"/>
        <v>0</v>
      </c>
      <c r="K1380" s="17">
        <f t="shared" si="6652"/>
        <v>0</v>
      </c>
      <c r="L1380" s="17">
        <f t="shared" si="6653"/>
        <v>0</v>
      </c>
      <c r="M1380" s="17">
        <f t="shared" si="6537"/>
        <v>4202.1000000000004</v>
      </c>
      <c r="N1380" s="17">
        <f t="shared" si="6538"/>
        <v>4202.1000000000004</v>
      </c>
      <c r="O1380" s="17">
        <f t="shared" si="6539"/>
        <v>4202.1000000000004</v>
      </c>
      <c r="P1380" s="17">
        <f t="shared" si="6654"/>
        <v>0</v>
      </c>
      <c r="Q1380" s="17">
        <f t="shared" si="6655"/>
        <v>0</v>
      </c>
      <c r="R1380" s="17">
        <f t="shared" si="6656"/>
        <v>0</v>
      </c>
      <c r="S1380" s="17">
        <f t="shared" si="6657"/>
        <v>0</v>
      </c>
      <c r="T1380" s="17">
        <f t="shared" si="6658"/>
        <v>0</v>
      </c>
      <c r="U1380" s="17">
        <f t="shared" si="6659"/>
        <v>0</v>
      </c>
      <c r="V1380" s="17">
        <f t="shared" si="6660"/>
        <v>0</v>
      </c>
      <c r="W1380" s="17">
        <f t="shared" si="6661"/>
        <v>0</v>
      </c>
      <c r="X1380" s="17">
        <f t="shared" si="6662"/>
        <v>0</v>
      </c>
      <c r="Y1380" s="17">
        <f t="shared" si="6663"/>
        <v>0</v>
      </c>
      <c r="Z1380" s="17">
        <f t="shared" si="6664"/>
        <v>0</v>
      </c>
      <c r="AA1380" s="17">
        <f t="shared" si="6665"/>
        <v>0</v>
      </c>
      <c r="AB1380" s="17">
        <f t="shared" si="6666"/>
        <v>0</v>
      </c>
      <c r="AC1380" s="17">
        <f t="shared" si="6429"/>
        <v>4202.1000000000004</v>
      </c>
      <c r="AD1380" s="17">
        <f t="shared" si="6430"/>
        <v>4202.1000000000004</v>
      </c>
      <c r="AE1380" s="17">
        <f t="shared" si="6431"/>
        <v>4202.1000000000004</v>
      </c>
      <c r="AF1380" s="17">
        <f t="shared" si="6667"/>
        <v>0</v>
      </c>
      <c r="AG1380" s="17">
        <f t="shared" si="6432"/>
        <v>4202.1000000000004</v>
      </c>
      <c r="AH1380" s="17">
        <f t="shared" si="6433"/>
        <v>4202.1000000000004</v>
      </c>
      <c r="AI1380" s="17">
        <f t="shared" si="6434"/>
        <v>4202.1000000000004</v>
      </c>
      <c r="AJ1380" s="17">
        <f t="shared" si="6668"/>
        <v>0</v>
      </c>
      <c r="AK1380" s="17">
        <f t="shared" si="6669"/>
        <v>0</v>
      </c>
      <c r="AL1380" s="17">
        <f t="shared" si="6670"/>
        <v>-415.05599999999998</v>
      </c>
      <c r="AM1380" s="17">
        <f t="shared" si="6671"/>
        <v>0</v>
      </c>
      <c r="AN1380" s="17">
        <f t="shared" si="6672"/>
        <v>0</v>
      </c>
      <c r="AO1380" s="17">
        <f t="shared" si="6673"/>
        <v>0</v>
      </c>
      <c r="AP1380" s="17">
        <f t="shared" si="6674"/>
        <v>0</v>
      </c>
      <c r="AQ1380" s="17">
        <f t="shared" si="6675"/>
        <v>0</v>
      </c>
      <c r="AR1380" s="17">
        <f t="shared" si="6676"/>
        <v>0</v>
      </c>
      <c r="AS1380" s="17">
        <f t="shared" si="6483"/>
        <v>3787.0440000000003</v>
      </c>
      <c r="AT1380" s="17">
        <f t="shared" si="6484"/>
        <v>4202.1000000000004</v>
      </c>
      <c r="AU1380" s="17">
        <f t="shared" si="6485"/>
        <v>4202.1000000000004</v>
      </c>
      <c r="AV1380" s="17">
        <f t="shared" si="6677"/>
        <v>0</v>
      </c>
      <c r="AW1380" s="17">
        <f t="shared" si="6678"/>
        <v>0</v>
      </c>
      <c r="AX1380" s="17">
        <f t="shared" si="6679"/>
        <v>0</v>
      </c>
      <c r="AY1380" s="17">
        <f t="shared" si="6486"/>
        <v>3787.0440000000003</v>
      </c>
      <c r="AZ1380" s="17">
        <f t="shared" si="6487"/>
        <v>4202.1000000000004</v>
      </c>
      <c r="BA1380" s="17">
        <f t="shared" si="6488"/>
        <v>4202.1000000000004</v>
      </c>
      <c r="BB1380" s="17">
        <f t="shared" si="6680"/>
        <v>0</v>
      </c>
      <c r="BC1380" s="17">
        <f t="shared" si="6681"/>
        <v>0</v>
      </c>
      <c r="BD1380" s="17">
        <f t="shared" si="6682"/>
        <v>0</v>
      </c>
      <c r="BE1380" s="17">
        <f t="shared" si="6683"/>
        <v>0</v>
      </c>
      <c r="BF1380" s="17">
        <f t="shared" si="6684"/>
        <v>0</v>
      </c>
      <c r="BG1380" s="17">
        <f t="shared" si="6685"/>
        <v>0</v>
      </c>
      <c r="BH1380" s="17">
        <f t="shared" si="6686"/>
        <v>0</v>
      </c>
      <c r="BI1380" s="17">
        <f t="shared" si="6687"/>
        <v>0</v>
      </c>
      <c r="BJ1380" s="17">
        <f t="shared" si="6688"/>
        <v>0</v>
      </c>
      <c r="BK1380" s="17">
        <f t="shared" si="6689"/>
        <v>0</v>
      </c>
      <c r="BL1380" s="17">
        <f t="shared" si="6426"/>
        <v>3787.0440000000003</v>
      </c>
      <c r="BM1380" s="17">
        <f t="shared" si="6690"/>
        <v>0</v>
      </c>
      <c r="BN1380" s="77">
        <f t="shared" si="6424"/>
        <v>3787.0440000000003</v>
      </c>
      <c r="BO1380" s="17">
        <f t="shared" si="6427"/>
        <v>4202.1000000000004</v>
      </c>
      <c r="BP1380" s="17">
        <f t="shared" si="6691"/>
        <v>0</v>
      </c>
      <c r="BQ1380" s="77">
        <f t="shared" si="6425"/>
        <v>4202.1000000000004</v>
      </c>
      <c r="BR1380" s="79">
        <f t="shared" si="6428"/>
        <v>4202.1000000000004</v>
      </c>
      <c r="BS1380" s="17">
        <f t="shared" si="6691"/>
        <v>0</v>
      </c>
      <c r="BT1380" s="18"/>
      <c r="BU1380" s="14"/>
    </row>
    <row r="1381" spans="1:73" s="82" customFormat="1" x14ac:dyDescent="0.3">
      <c r="A1381" s="65" t="s">
        <v>514</v>
      </c>
      <c r="B1381" s="65" t="s">
        <v>261</v>
      </c>
      <c r="C1381" s="65" t="s">
        <v>26</v>
      </c>
      <c r="D1381" s="65"/>
      <c r="E1381" s="65"/>
      <c r="F1381" s="66" t="s">
        <v>263</v>
      </c>
      <c r="G1381" s="22">
        <f t="shared" si="6648"/>
        <v>4202.1000000000004</v>
      </c>
      <c r="H1381" s="22">
        <f t="shared" si="6649"/>
        <v>4202.1000000000004</v>
      </c>
      <c r="I1381" s="22">
        <f t="shared" si="6650"/>
        <v>4202.1000000000004</v>
      </c>
      <c r="J1381" s="22">
        <f t="shared" si="6651"/>
        <v>0</v>
      </c>
      <c r="K1381" s="22">
        <f t="shared" si="6652"/>
        <v>0</v>
      </c>
      <c r="L1381" s="22">
        <f t="shared" si="6653"/>
        <v>0</v>
      </c>
      <c r="M1381" s="22">
        <f t="shared" si="6537"/>
        <v>4202.1000000000004</v>
      </c>
      <c r="N1381" s="22">
        <f t="shared" si="6538"/>
        <v>4202.1000000000004</v>
      </c>
      <c r="O1381" s="22">
        <f t="shared" si="6539"/>
        <v>4202.1000000000004</v>
      </c>
      <c r="P1381" s="22">
        <f t="shared" si="6654"/>
        <v>0</v>
      </c>
      <c r="Q1381" s="22">
        <f t="shared" si="6655"/>
        <v>0</v>
      </c>
      <c r="R1381" s="22">
        <f t="shared" si="6656"/>
        <v>0</v>
      </c>
      <c r="S1381" s="22">
        <f t="shared" si="6657"/>
        <v>0</v>
      </c>
      <c r="T1381" s="22">
        <f t="shared" si="6658"/>
        <v>0</v>
      </c>
      <c r="U1381" s="22">
        <f t="shared" si="6659"/>
        <v>0</v>
      </c>
      <c r="V1381" s="22">
        <f t="shared" si="6660"/>
        <v>0</v>
      </c>
      <c r="W1381" s="22">
        <f t="shared" si="6661"/>
        <v>0</v>
      </c>
      <c r="X1381" s="22">
        <f t="shared" si="6662"/>
        <v>0</v>
      </c>
      <c r="Y1381" s="22">
        <f t="shared" si="6663"/>
        <v>0</v>
      </c>
      <c r="Z1381" s="22">
        <f t="shared" si="6664"/>
        <v>0</v>
      </c>
      <c r="AA1381" s="22">
        <f t="shared" si="6665"/>
        <v>0</v>
      </c>
      <c r="AB1381" s="22">
        <f t="shared" si="6666"/>
        <v>0</v>
      </c>
      <c r="AC1381" s="22">
        <f t="shared" si="6429"/>
        <v>4202.1000000000004</v>
      </c>
      <c r="AD1381" s="22">
        <f t="shared" si="6430"/>
        <v>4202.1000000000004</v>
      </c>
      <c r="AE1381" s="22">
        <f t="shared" si="6431"/>
        <v>4202.1000000000004</v>
      </c>
      <c r="AF1381" s="22">
        <f t="shared" si="6667"/>
        <v>0</v>
      </c>
      <c r="AG1381" s="22">
        <f t="shared" si="6432"/>
        <v>4202.1000000000004</v>
      </c>
      <c r="AH1381" s="22">
        <f t="shared" si="6433"/>
        <v>4202.1000000000004</v>
      </c>
      <c r="AI1381" s="22">
        <f t="shared" si="6434"/>
        <v>4202.1000000000004</v>
      </c>
      <c r="AJ1381" s="22">
        <f t="shared" si="6668"/>
        <v>0</v>
      </c>
      <c r="AK1381" s="22">
        <f t="shared" si="6669"/>
        <v>0</v>
      </c>
      <c r="AL1381" s="22">
        <f t="shared" si="6670"/>
        <v>-415.05599999999998</v>
      </c>
      <c r="AM1381" s="22">
        <f t="shared" si="6671"/>
        <v>0</v>
      </c>
      <c r="AN1381" s="22">
        <f t="shared" si="6672"/>
        <v>0</v>
      </c>
      <c r="AO1381" s="22">
        <f t="shared" si="6673"/>
        <v>0</v>
      </c>
      <c r="AP1381" s="22">
        <f t="shared" si="6674"/>
        <v>0</v>
      </c>
      <c r="AQ1381" s="22">
        <f t="shared" si="6675"/>
        <v>0</v>
      </c>
      <c r="AR1381" s="22">
        <f t="shared" si="6676"/>
        <v>0</v>
      </c>
      <c r="AS1381" s="22">
        <f t="shared" si="6483"/>
        <v>3787.0440000000003</v>
      </c>
      <c r="AT1381" s="22">
        <f t="shared" si="6484"/>
        <v>4202.1000000000004</v>
      </c>
      <c r="AU1381" s="22">
        <f t="shared" si="6485"/>
        <v>4202.1000000000004</v>
      </c>
      <c r="AV1381" s="22">
        <f t="shared" si="6677"/>
        <v>0</v>
      </c>
      <c r="AW1381" s="22">
        <f t="shared" si="6678"/>
        <v>0</v>
      </c>
      <c r="AX1381" s="22">
        <f t="shared" si="6679"/>
        <v>0</v>
      </c>
      <c r="AY1381" s="22">
        <f t="shared" si="6486"/>
        <v>3787.0440000000003</v>
      </c>
      <c r="AZ1381" s="22">
        <f t="shared" si="6487"/>
        <v>4202.1000000000004</v>
      </c>
      <c r="BA1381" s="22">
        <f t="shared" si="6488"/>
        <v>4202.1000000000004</v>
      </c>
      <c r="BB1381" s="22">
        <f t="shared" si="6680"/>
        <v>0</v>
      </c>
      <c r="BC1381" s="22">
        <f t="shared" si="6681"/>
        <v>0</v>
      </c>
      <c r="BD1381" s="22">
        <f t="shared" si="6682"/>
        <v>0</v>
      </c>
      <c r="BE1381" s="22">
        <f t="shared" si="6683"/>
        <v>0</v>
      </c>
      <c r="BF1381" s="22">
        <f t="shared" si="6684"/>
        <v>0</v>
      </c>
      <c r="BG1381" s="22">
        <f t="shared" si="6685"/>
        <v>0</v>
      </c>
      <c r="BH1381" s="22">
        <f t="shared" si="6686"/>
        <v>0</v>
      </c>
      <c r="BI1381" s="22">
        <f t="shared" si="6687"/>
        <v>0</v>
      </c>
      <c r="BJ1381" s="22">
        <f t="shared" si="6688"/>
        <v>0</v>
      </c>
      <c r="BK1381" s="22">
        <f t="shared" si="6689"/>
        <v>0</v>
      </c>
      <c r="BL1381" s="22">
        <f t="shared" si="6426"/>
        <v>3787.0440000000003</v>
      </c>
      <c r="BM1381" s="22">
        <f t="shared" si="6690"/>
        <v>0</v>
      </c>
      <c r="BN1381" s="78">
        <f t="shared" si="6424"/>
        <v>3787.0440000000003</v>
      </c>
      <c r="BO1381" s="22">
        <f t="shared" si="6427"/>
        <v>4202.1000000000004</v>
      </c>
      <c r="BP1381" s="22">
        <f t="shared" si="6691"/>
        <v>0</v>
      </c>
      <c r="BQ1381" s="78">
        <f t="shared" si="6425"/>
        <v>4202.1000000000004</v>
      </c>
      <c r="BR1381" s="80">
        <f t="shared" si="6428"/>
        <v>4202.1000000000004</v>
      </c>
      <c r="BS1381" s="22">
        <f t="shared" si="6691"/>
        <v>0</v>
      </c>
      <c r="BT1381" s="23"/>
      <c r="BU1381" s="19"/>
    </row>
    <row r="1382" spans="1:73" ht="31.2" x14ac:dyDescent="0.3">
      <c r="A1382" s="67" t="s">
        <v>514</v>
      </c>
      <c r="B1382" s="67" t="s">
        <v>261</v>
      </c>
      <c r="C1382" s="67" t="s">
        <v>26</v>
      </c>
      <c r="D1382" s="67" t="s">
        <v>199</v>
      </c>
      <c r="E1382" s="71"/>
      <c r="F1382" s="68" t="s">
        <v>200</v>
      </c>
      <c r="G1382" s="26">
        <f t="shared" si="6648"/>
        <v>4202.1000000000004</v>
      </c>
      <c r="H1382" s="26">
        <f t="shared" si="6649"/>
        <v>4202.1000000000004</v>
      </c>
      <c r="I1382" s="26">
        <f t="shared" si="6650"/>
        <v>4202.1000000000004</v>
      </c>
      <c r="J1382" s="26">
        <f t="shared" si="6651"/>
        <v>0</v>
      </c>
      <c r="K1382" s="26">
        <f t="shared" si="6652"/>
        <v>0</v>
      </c>
      <c r="L1382" s="26">
        <f t="shared" si="6653"/>
        <v>0</v>
      </c>
      <c r="M1382" s="26">
        <f t="shared" si="6537"/>
        <v>4202.1000000000004</v>
      </c>
      <c r="N1382" s="26">
        <f t="shared" si="6538"/>
        <v>4202.1000000000004</v>
      </c>
      <c r="O1382" s="26">
        <f t="shared" si="6539"/>
        <v>4202.1000000000004</v>
      </c>
      <c r="P1382" s="26">
        <f t="shared" si="6654"/>
        <v>0</v>
      </c>
      <c r="Q1382" s="26">
        <f t="shared" si="6655"/>
        <v>0</v>
      </c>
      <c r="R1382" s="26">
        <f t="shared" si="6656"/>
        <v>0</v>
      </c>
      <c r="S1382" s="26">
        <f t="shared" si="6657"/>
        <v>0</v>
      </c>
      <c r="T1382" s="26">
        <f t="shared" si="6658"/>
        <v>0</v>
      </c>
      <c r="U1382" s="26">
        <f t="shared" si="6659"/>
        <v>0</v>
      </c>
      <c r="V1382" s="26">
        <f t="shared" si="6660"/>
        <v>0</v>
      </c>
      <c r="W1382" s="26">
        <f t="shared" si="6661"/>
        <v>0</v>
      </c>
      <c r="X1382" s="26">
        <f t="shared" si="6662"/>
        <v>0</v>
      </c>
      <c r="Y1382" s="26">
        <f t="shared" si="6663"/>
        <v>0</v>
      </c>
      <c r="Z1382" s="26">
        <f t="shared" si="6664"/>
        <v>0</v>
      </c>
      <c r="AA1382" s="26">
        <f t="shared" si="6665"/>
        <v>0</v>
      </c>
      <c r="AB1382" s="26">
        <f t="shared" si="6666"/>
        <v>0</v>
      </c>
      <c r="AC1382" s="26">
        <f t="shared" si="6429"/>
        <v>4202.1000000000004</v>
      </c>
      <c r="AD1382" s="26">
        <f t="shared" si="6430"/>
        <v>4202.1000000000004</v>
      </c>
      <c r="AE1382" s="26">
        <f t="shared" si="6431"/>
        <v>4202.1000000000004</v>
      </c>
      <c r="AF1382" s="26">
        <f t="shared" si="6667"/>
        <v>0</v>
      </c>
      <c r="AG1382" s="26">
        <f t="shared" si="6432"/>
        <v>4202.1000000000004</v>
      </c>
      <c r="AH1382" s="26">
        <f t="shared" si="6433"/>
        <v>4202.1000000000004</v>
      </c>
      <c r="AI1382" s="26">
        <f t="shared" si="6434"/>
        <v>4202.1000000000004</v>
      </c>
      <c r="AJ1382" s="26">
        <f t="shared" si="6668"/>
        <v>0</v>
      </c>
      <c r="AK1382" s="26">
        <f t="shared" si="6669"/>
        <v>0</v>
      </c>
      <c r="AL1382" s="26">
        <f t="shared" si="6670"/>
        <v>-415.05599999999998</v>
      </c>
      <c r="AM1382" s="26">
        <f t="shared" si="6671"/>
        <v>0</v>
      </c>
      <c r="AN1382" s="26">
        <f t="shared" si="6672"/>
        <v>0</v>
      </c>
      <c r="AO1382" s="26">
        <f t="shared" si="6673"/>
        <v>0</v>
      </c>
      <c r="AP1382" s="26">
        <f t="shared" si="6674"/>
        <v>0</v>
      </c>
      <c r="AQ1382" s="26">
        <f t="shared" si="6675"/>
        <v>0</v>
      </c>
      <c r="AR1382" s="26">
        <f t="shared" si="6676"/>
        <v>0</v>
      </c>
      <c r="AS1382" s="26">
        <f t="shared" si="6483"/>
        <v>3787.0440000000003</v>
      </c>
      <c r="AT1382" s="26">
        <f t="shared" si="6484"/>
        <v>4202.1000000000004</v>
      </c>
      <c r="AU1382" s="26">
        <f t="shared" si="6485"/>
        <v>4202.1000000000004</v>
      </c>
      <c r="AV1382" s="26">
        <f t="shared" si="6677"/>
        <v>0</v>
      </c>
      <c r="AW1382" s="26">
        <f t="shared" si="6678"/>
        <v>0</v>
      </c>
      <c r="AX1382" s="26">
        <f t="shared" si="6679"/>
        <v>0</v>
      </c>
      <c r="AY1382" s="26">
        <f t="shared" si="6486"/>
        <v>3787.0440000000003</v>
      </c>
      <c r="AZ1382" s="26">
        <f t="shared" si="6487"/>
        <v>4202.1000000000004</v>
      </c>
      <c r="BA1382" s="26">
        <f t="shared" si="6488"/>
        <v>4202.1000000000004</v>
      </c>
      <c r="BB1382" s="26">
        <f t="shared" si="6680"/>
        <v>0</v>
      </c>
      <c r="BC1382" s="26">
        <f t="shared" si="6681"/>
        <v>0</v>
      </c>
      <c r="BD1382" s="26">
        <f t="shared" si="6682"/>
        <v>0</v>
      </c>
      <c r="BE1382" s="26">
        <f t="shared" si="6683"/>
        <v>0</v>
      </c>
      <c r="BF1382" s="26">
        <f t="shared" si="6684"/>
        <v>0</v>
      </c>
      <c r="BG1382" s="26">
        <f t="shared" si="6685"/>
        <v>0</v>
      </c>
      <c r="BH1382" s="26">
        <f t="shared" si="6686"/>
        <v>0</v>
      </c>
      <c r="BI1382" s="26">
        <f t="shared" si="6687"/>
        <v>0</v>
      </c>
      <c r="BJ1382" s="26">
        <f t="shared" si="6688"/>
        <v>0</v>
      </c>
      <c r="BK1382" s="26">
        <f t="shared" si="6689"/>
        <v>0</v>
      </c>
      <c r="BL1382" s="26">
        <f t="shared" si="6426"/>
        <v>3787.0440000000003</v>
      </c>
      <c r="BM1382" s="26">
        <f t="shared" si="6690"/>
        <v>0</v>
      </c>
      <c r="BN1382" s="53">
        <f t="shared" si="6424"/>
        <v>3787.0440000000003</v>
      </c>
      <c r="BO1382" s="26">
        <f t="shared" si="6427"/>
        <v>4202.1000000000004</v>
      </c>
      <c r="BP1382" s="26">
        <f t="shared" si="6691"/>
        <v>0</v>
      </c>
      <c r="BQ1382" s="53">
        <f t="shared" si="6425"/>
        <v>4202.1000000000004</v>
      </c>
      <c r="BR1382" s="52">
        <f t="shared" si="6428"/>
        <v>4202.1000000000004</v>
      </c>
      <c r="BS1382" s="26">
        <f t="shared" si="6691"/>
        <v>0</v>
      </c>
      <c r="BT1382" s="27"/>
    </row>
    <row r="1383" spans="1:73" x14ac:dyDescent="0.3">
      <c r="A1383" s="67" t="s">
        <v>514</v>
      </c>
      <c r="B1383" s="67" t="s">
        <v>261</v>
      </c>
      <c r="C1383" s="67" t="s">
        <v>26</v>
      </c>
      <c r="D1383" s="67" t="s">
        <v>201</v>
      </c>
      <c r="E1383" s="71"/>
      <c r="F1383" s="68" t="s">
        <v>33</v>
      </c>
      <c r="G1383" s="26">
        <f t="shared" si="6648"/>
        <v>4202.1000000000004</v>
      </c>
      <c r="H1383" s="26">
        <f t="shared" si="6649"/>
        <v>4202.1000000000004</v>
      </c>
      <c r="I1383" s="26">
        <f t="shared" si="6650"/>
        <v>4202.1000000000004</v>
      </c>
      <c r="J1383" s="26">
        <f t="shared" si="6651"/>
        <v>0</v>
      </c>
      <c r="K1383" s="26">
        <f t="shared" si="6652"/>
        <v>0</v>
      </c>
      <c r="L1383" s="26">
        <f t="shared" si="6653"/>
        <v>0</v>
      </c>
      <c r="M1383" s="26">
        <f t="shared" si="6537"/>
        <v>4202.1000000000004</v>
      </c>
      <c r="N1383" s="26">
        <f t="shared" si="6538"/>
        <v>4202.1000000000004</v>
      </c>
      <c r="O1383" s="26">
        <f t="shared" si="6539"/>
        <v>4202.1000000000004</v>
      </c>
      <c r="P1383" s="26">
        <f t="shared" si="6654"/>
        <v>0</v>
      </c>
      <c r="Q1383" s="26">
        <f t="shared" si="6655"/>
        <v>0</v>
      </c>
      <c r="R1383" s="26">
        <f t="shared" si="6656"/>
        <v>0</v>
      </c>
      <c r="S1383" s="26">
        <f t="shared" si="6657"/>
        <v>0</v>
      </c>
      <c r="T1383" s="26">
        <f t="shared" si="6658"/>
        <v>0</v>
      </c>
      <c r="U1383" s="26">
        <f t="shared" si="6659"/>
        <v>0</v>
      </c>
      <c r="V1383" s="26">
        <f t="shared" si="6660"/>
        <v>0</v>
      </c>
      <c r="W1383" s="26">
        <f t="shared" si="6661"/>
        <v>0</v>
      </c>
      <c r="X1383" s="26">
        <f t="shared" si="6662"/>
        <v>0</v>
      </c>
      <c r="Y1383" s="26">
        <f t="shared" si="6663"/>
        <v>0</v>
      </c>
      <c r="Z1383" s="26">
        <f t="shared" si="6664"/>
        <v>0</v>
      </c>
      <c r="AA1383" s="26">
        <f t="shared" si="6665"/>
        <v>0</v>
      </c>
      <c r="AB1383" s="26">
        <f t="shared" si="6666"/>
        <v>0</v>
      </c>
      <c r="AC1383" s="26">
        <f t="shared" si="6429"/>
        <v>4202.1000000000004</v>
      </c>
      <c r="AD1383" s="26">
        <f t="shared" si="6430"/>
        <v>4202.1000000000004</v>
      </c>
      <c r="AE1383" s="26">
        <f t="shared" si="6431"/>
        <v>4202.1000000000004</v>
      </c>
      <c r="AF1383" s="26">
        <f t="shared" si="6667"/>
        <v>0</v>
      </c>
      <c r="AG1383" s="26">
        <f t="shared" si="6432"/>
        <v>4202.1000000000004</v>
      </c>
      <c r="AH1383" s="26">
        <f t="shared" si="6433"/>
        <v>4202.1000000000004</v>
      </c>
      <c r="AI1383" s="26">
        <f t="shared" si="6434"/>
        <v>4202.1000000000004</v>
      </c>
      <c r="AJ1383" s="26">
        <f t="shared" si="6668"/>
        <v>0</v>
      </c>
      <c r="AK1383" s="26">
        <f t="shared" si="6669"/>
        <v>0</v>
      </c>
      <c r="AL1383" s="26">
        <f t="shared" si="6670"/>
        <v>-415.05599999999998</v>
      </c>
      <c r="AM1383" s="26">
        <f t="shared" si="6671"/>
        <v>0</v>
      </c>
      <c r="AN1383" s="26">
        <f t="shared" si="6672"/>
        <v>0</v>
      </c>
      <c r="AO1383" s="26">
        <f t="shared" si="6673"/>
        <v>0</v>
      </c>
      <c r="AP1383" s="26">
        <f t="shared" si="6674"/>
        <v>0</v>
      </c>
      <c r="AQ1383" s="26">
        <f t="shared" si="6675"/>
        <v>0</v>
      </c>
      <c r="AR1383" s="26">
        <f t="shared" si="6676"/>
        <v>0</v>
      </c>
      <c r="AS1383" s="26">
        <f t="shared" si="6483"/>
        <v>3787.0440000000003</v>
      </c>
      <c r="AT1383" s="26">
        <f t="shared" si="6484"/>
        <v>4202.1000000000004</v>
      </c>
      <c r="AU1383" s="26">
        <f t="shared" si="6485"/>
        <v>4202.1000000000004</v>
      </c>
      <c r="AV1383" s="26">
        <f t="shared" si="6677"/>
        <v>0</v>
      </c>
      <c r="AW1383" s="26">
        <f t="shared" si="6678"/>
        <v>0</v>
      </c>
      <c r="AX1383" s="26">
        <f t="shared" si="6679"/>
        <v>0</v>
      </c>
      <c r="AY1383" s="26">
        <f t="shared" si="6486"/>
        <v>3787.0440000000003</v>
      </c>
      <c r="AZ1383" s="26">
        <f t="shared" si="6487"/>
        <v>4202.1000000000004</v>
      </c>
      <c r="BA1383" s="26">
        <f t="shared" si="6488"/>
        <v>4202.1000000000004</v>
      </c>
      <c r="BB1383" s="26">
        <f t="shared" si="6680"/>
        <v>0</v>
      </c>
      <c r="BC1383" s="26">
        <f t="shared" si="6681"/>
        <v>0</v>
      </c>
      <c r="BD1383" s="26">
        <f t="shared" si="6682"/>
        <v>0</v>
      </c>
      <c r="BE1383" s="26">
        <f t="shared" si="6683"/>
        <v>0</v>
      </c>
      <c r="BF1383" s="26">
        <f t="shared" si="6684"/>
        <v>0</v>
      </c>
      <c r="BG1383" s="26">
        <f t="shared" si="6685"/>
        <v>0</v>
      </c>
      <c r="BH1383" s="26">
        <f t="shared" si="6686"/>
        <v>0</v>
      </c>
      <c r="BI1383" s="26">
        <f t="shared" si="6687"/>
        <v>0</v>
      </c>
      <c r="BJ1383" s="26">
        <f t="shared" si="6688"/>
        <v>0</v>
      </c>
      <c r="BK1383" s="26">
        <f t="shared" si="6689"/>
        <v>0</v>
      </c>
      <c r="BL1383" s="26">
        <f t="shared" si="6426"/>
        <v>3787.0440000000003</v>
      </c>
      <c r="BM1383" s="26">
        <f t="shared" si="6690"/>
        <v>0</v>
      </c>
      <c r="BN1383" s="53">
        <f t="shared" si="6424"/>
        <v>3787.0440000000003</v>
      </c>
      <c r="BO1383" s="26">
        <f t="shared" si="6427"/>
        <v>4202.1000000000004</v>
      </c>
      <c r="BP1383" s="26">
        <f t="shared" si="6691"/>
        <v>0</v>
      </c>
      <c r="BQ1383" s="53">
        <f t="shared" si="6425"/>
        <v>4202.1000000000004</v>
      </c>
      <c r="BR1383" s="52">
        <f t="shared" si="6428"/>
        <v>4202.1000000000004</v>
      </c>
      <c r="BS1383" s="26">
        <f t="shared" si="6691"/>
        <v>0</v>
      </c>
      <c r="BT1383" s="27"/>
    </row>
    <row r="1384" spans="1:73" ht="31.2" x14ac:dyDescent="0.3">
      <c r="A1384" s="67" t="s">
        <v>514</v>
      </c>
      <c r="B1384" s="67" t="s">
        <v>261</v>
      </c>
      <c r="C1384" s="67" t="s">
        <v>26</v>
      </c>
      <c r="D1384" s="67" t="s">
        <v>266</v>
      </c>
      <c r="E1384" s="71"/>
      <c r="F1384" s="68" t="s">
        <v>267</v>
      </c>
      <c r="G1384" s="26">
        <f t="shared" si="6648"/>
        <v>4202.1000000000004</v>
      </c>
      <c r="H1384" s="26">
        <f t="shared" si="6649"/>
        <v>4202.1000000000004</v>
      </c>
      <c r="I1384" s="26">
        <f t="shared" si="6650"/>
        <v>4202.1000000000004</v>
      </c>
      <c r="J1384" s="26">
        <f t="shared" si="6651"/>
        <v>0</v>
      </c>
      <c r="K1384" s="26">
        <f t="shared" si="6652"/>
        <v>0</v>
      </c>
      <c r="L1384" s="26">
        <f t="shared" si="6653"/>
        <v>0</v>
      </c>
      <c r="M1384" s="26">
        <f t="shared" si="6537"/>
        <v>4202.1000000000004</v>
      </c>
      <c r="N1384" s="26">
        <f t="shared" si="6538"/>
        <v>4202.1000000000004</v>
      </c>
      <c r="O1384" s="26">
        <f t="shared" si="6539"/>
        <v>4202.1000000000004</v>
      </c>
      <c r="P1384" s="26">
        <f t="shared" si="6654"/>
        <v>0</v>
      </c>
      <c r="Q1384" s="26">
        <f t="shared" si="6655"/>
        <v>0</v>
      </c>
      <c r="R1384" s="26">
        <f t="shared" si="6656"/>
        <v>0</v>
      </c>
      <c r="S1384" s="26">
        <f t="shared" si="6657"/>
        <v>0</v>
      </c>
      <c r="T1384" s="26">
        <f t="shared" si="6658"/>
        <v>0</v>
      </c>
      <c r="U1384" s="26">
        <f t="shared" si="6659"/>
        <v>0</v>
      </c>
      <c r="V1384" s="26">
        <f t="shared" si="6660"/>
        <v>0</v>
      </c>
      <c r="W1384" s="26">
        <f t="shared" si="6661"/>
        <v>0</v>
      </c>
      <c r="X1384" s="26">
        <f t="shared" si="6662"/>
        <v>0</v>
      </c>
      <c r="Y1384" s="26">
        <f t="shared" si="6663"/>
        <v>0</v>
      </c>
      <c r="Z1384" s="26">
        <f t="shared" si="6664"/>
        <v>0</v>
      </c>
      <c r="AA1384" s="26">
        <f t="shared" si="6665"/>
        <v>0</v>
      </c>
      <c r="AB1384" s="26">
        <f t="shared" si="6666"/>
        <v>0</v>
      </c>
      <c r="AC1384" s="26">
        <f t="shared" si="6429"/>
        <v>4202.1000000000004</v>
      </c>
      <c r="AD1384" s="26">
        <f t="shared" si="6430"/>
        <v>4202.1000000000004</v>
      </c>
      <c r="AE1384" s="26">
        <f t="shared" si="6431"/>
        <v>4202.1000000000004</v>
      </c>
      <c r="AF1384" s="26">
        <f t="shared" si="6667"/>
        <v>0</v>
      </c>
      <c r="AG1384" s="26">
        <f t="shared" si="6432"/>
        <v>4202.1000000000004</v>
      </c>
      <c r="AH1384" s="26">
        <f t="shared" si="6433"/>
        <v>4202.1000000000004</v>
      </c>
      <c r="AI1384" s="26">
        <f t="shared" si="6434"/>
        <v>4202.1000000000004</v>
      </c>
      <c r="AJ1384" s="26">
        <f t="shared" si="6668"/>
        <v>0</v>
      </c>
      <c r="AK1384" s="26">
        <f t="shared" si="6669"/>
        <v>0</v>
      </c>
      <c r="AL1384" s="26">
        <f t="shared" si="6670"/>
        <v>-415.05599999999998</v>
      </c>
      <c r="AM1384" s="26">
        <f t="shared" si="6671"/>
        <v>0</v>
      </c>
      <c r="AN1384" s="26">
        <f t="shared" si="6672"/>
        <v>0</v>
      </c>
      <c r="AO1384" s="26">
        <f t="shared" si="6673"/>
        <v>0</v>
      </c>
      <c r="AP1384" s="26">
        <f t="shared" si="6674"/>
        <v>0</v>
      </c>
      <c r="AQ1384" s="26">
        <f t="shared" si="6675"/>
        <v>0</v>
      </c>
      <c r="AR1384" s="26">
        <f t="shared" si="6676"/>
        <v>0</v>
      </c>
      <c r="AS1384" s="26">
        <f t="shared" si="6483"/>
        <v>3787.0440000000003</v>
      </c>
      <c r="AT1384" s="26">
        <f t="shared" si="6484"/>
        <v>4202.1000000000004</v>
      </c>
      <c r="AU1384" s="26">
        <f t="shared" si="6485"/>
        <v>4202.1000000000004</v>
      </c>
      <c r="AV1384" s="26">
        <f t="shared" si="6677"/>
        <v>0</v>
      </c>
      <c r="AW1384" s="26">
        <f t="shared" si="6678"/>
        <v>0</v>
      </c>
      <c r="AX1384" s="26">
        <f t="shared" si="6679"/>
        <v>0</v>
      </c>
      <c r="AY1384" s="26">
        <f t="shared" si="6486"/>
        <v>3787.0440000000003</v>
      </c>
      <c r="AZ1384" s="26">
        <f t="shared" si="6487"/>
        <v>4202.1000000000004</v>
      </c>
      <c r="BA1384" s="26">
        <f t="shared" si="6488"/>
        <v>4202.1000000000004</v>
      </c>
      <c r="BB1384" s="26">
        <f t="shared" si="6680"/>
        <v>0</v>
      </c>
      <c r="BC1384" s="26">
        <f t="shared" si="6681"/>
        <v>0</v>
      </c>
      <c r="BD1384" s="26">
        <f t="shared" si="6682"/>
        <v>0</v>
      </c>
      <c r="BE1384" s="26">
        <f t="shared" si="6683"/>
        <v>0</v>
      </c>
      <c r="BF1384" s="26">
        <f t="shared" si="6684"/>
        <v>0</v>
      </c>
      <c r="BG1384" s="26">
        <f t="shared" si="6685"/>
        <v>0</v>
      </c>
      <c r="BH1384" s="26">
        <f t="shared" si="6686"/>
        <v>0</v>
      </c>
      <c r="BI1384" s="26">
        <f t="shared" si="6687"/>
        <v>0</v>
      </c>
      <c r="BJ1384" s="26">
        <f t="shared" si="6688"/>
        <v>0</v>
      </c>
      <c r="BK1384" s="26">
        <f t="shared" si="6689"/>
        <v>0</v>
      </c>
      <c r="BL1384" s="26">
        <f t="shared" si="6426"/>
        <v>3787.0440000000003</v>
      </c>
      <c r="BM1384" s="26">
        <f t="shared" si="6690"/>
        <v>0</v>
      </c>
      <c r="BN1384" s="53">
        <f t="shared" si="6424"/>
        <v>3787.0440000000003</v>
      </c>
      <c r="BO1384" s="26">
        <f t="shared" si="6427"/>
        <v>4202.1000000000004</v>
      </c>
      <c r="BP1384" s="26">
        <f t="shared" si="6691"/>
        <v>0</v>
      </c>
      <c r="BQ1384" s="53">
        <f t="shared" si="6425"/>
        <v>4202.1000000000004</v>
      </c>
      <c r="BR1384" s="52">
        <f t="shared" si="6428"/>
        <v>4202.1000000000004</v>
      </c>
      <c r="BS1384" s="26">
        <f t="shared" si="6691"/>
        <v>0</v>
      </c>
      <c r="BT1384" s="27"/>
    </row>
    <row r="1385" spans="1:73" ht="31.2" x14ac:dyDescent="0.3">
      <c r="A1385" s="67" t="s">
        <v>514</v>
      </c>
      <c r="B1385" s="67" t="s">
        <v>261</v>
      </c>
      <c r="C1385" s="67" t="s">
        <v>26</v>
      </c>
      <c r="D1385" s="67" t="s">
        <v>269</v>
      </c>
      <c r="E1385" s="71"/>
      <c r="F1385" s="68" t="s">
        <v>270</v>
      </c>
      <c r="G1385" s="26">
        <f t="shared" si="6648"/>
        <v>4202.1000000000004</v>
      </c>
      <c r="H1385" s="26">
        <f t="shared" si="6649"/>
        <v>4202.1000000000004</v>
      </c>
      <c r="I1385" s="26">
        <f t="shared" si="6650"/>
        <v>4202.1000000000004</v>
      </c>
      <c r="J1385" s="26">
        <f t="shared" si="6651"/>
        <v>0</v>
      </c>
      <c r="K1385" s="26">
        <f t="shared" si="6652"/>
        <v>0</v>
      </c>
      <c r="L1385" s="26">
        <f t="shared" si="6653"/>
        <v>0</v>
      </c>
      <c r="M1385" s="26">
        <f t="shared" si="6537"/>
        <v>4202.1000000000004</v>
      </c>
      <c r="N1385" s="26">
        <f t="shared" si="6538"/>
        <v>4202.1000000000004</v>
      </c>
      <c r="O1385" s="26">
        <f t="shared" si="6539"/>
        <v>4202.1000000000004</v>
      </c>
      <c r="P1385" s="26">
        <f t="shared" si="6654"/>
        <v>0</v>
      </c>
      <c r="Q1385" s="26">
        <f t="shared" si="6655"/>
        <v>0</v>
      </c>
      <c r="R1385" s="26">
        <f t="shared" si="6656"/>
        <v>0</v>
      </c>
      <c r="S1385" s="26">
        <f t="shared" si="6657"/>
        <v>0</v>
      </c>
      <c r="T1385" s="26">
        <f t="shared" si="6658"/>
        <v>0</v>
      </c>
      <c r="U1385" s="26">
        <f t="shared" si="6659"/>
        <v>0</v>
      </c>
      <c r="V1385" s="26">
        <f t="shared" si="6660"/>
        <v>0</v>
      </c>
      <c r="W1385" s="26">
        <f t="shared" si="6661"/>
        <v>0</v>
      </c>
      <c r="X1385" s="26">
        <f t="shared" si="6662"/>
        <v>0</v>
      </c>
      <c r="Y1385" s="26">
        <f t="shared" si="6663"/>
        <v>0</v>
      </c>
      <c r="Z1385" s="26">
        <f t="shared" si="6664"/>
        <v>0</v>
      </c>
      <c r="AA1385" s="26">
        <f t="shared" si="6665"/>
        <v>0</v>
      </c>
      <c r="AB1385" s="26">
        <f t="shared" si="6666"/>
        <v>0</v>
      </c>
      <c r="AC1385" s="26">
        <f t="shared" si="6429"/>
        <v>4202.1000000000004</v>
      </c>
      <c r="AD1385" s="26">
        <f t="shared" si="6430"/>
        <v>4202.1000000000004</v>
      </c>
      <c r="AE1385" s="26">
        <f t="shared" si="6431"/>
        <v>4202.1000000000004</v>
      </c>
      <c r="AF1385" s="26">
        <f t="shared" si="6667"/>
        <v>0</v>
      </c>
      <c r="AG1385" s="26">
        <f t="shared" si="6432"/>
        <v>4202.1000000000004</v>
      </c>
      <c r="AH1385" s="26">
        <f t="shared" si="6433"/>
        <v>4202.1000000000004</v>
      </c>
      <c r="AI1385" s="26">
        <f t="shared" si="6434"/>
        <v>4202.1000000000004</v>
      </c>
      <c r="AJ1385" s="26">
        <f t="shared" si="6668"/>
        <v>0</v>
      </c>
      <c r="AK1385" s="26">
        <f t="shared" si="6669"/>
        <v>0</v>
      </c>
      <c r="AL1385" s="26">
        <f t="shared" si="6670"/>
        <v>-415.05599999999998</v>
      </c>
      <c r="AM1385" s="26">
        <f t="shared" si="6671"/>
        <v>0</v>
      </c>
      <c r="AN1385" s="26">
        <f t="shared" si="6672"/>
        <v>0</v>
      </c>
      <c r="AO1385" s="26">
        <f t="shared" si="6673"/>
        <v>0</v>
      </c>
      <c r="AP1385" s="26">
        <f t="shared" si="6674"/>
        <v>0</v>
      </c>
      <c r="AQ1385" s="26">
        <f t="shared" si="6675"/>
        <v>0</v>
      </c>
      <c r="AR1385" s="26">
        <f t="shared" si="6676"/>
        <v>0</v>
      </c>
      <c r="AS1385" s="26">
        <f t="shared" si="6483"/>
        <v>3787.0440000000003</v>
      </c>
      <c r="AT1385" s="26">
        <f t="shared" si="6484"/>
        <v>4202.1000000000004</v>
      </c>
      <c r="AU1385" s="26">
        <f t="shared" si="6485"/>
        <v>4202.1000000000004</v>
      </c>
      <c r="AV1385" s="26">
        <f t="shared" si="6677"/>
        <v>0</v>
      </c>
      <c r="AW1385" s="26">
        <f t="shared" si="6678"/>
        <v>0</v>
      </c>
      <c r="AX1385" s="26">
        <f t="shared" si="6679"/>
        <v>0</v>
      </c>
      <c r="AY1385" s="26">
        <f t="shared" si="6486"/>
        <v>3787.0440000000003</v>
      </c>
      <c r="AZ1385" s="26">
        <f t="shared" si="6487"/>
        <v>4202.1000000000004</v>
      </c>
      <c r="BA1385" s="26">
        <f t="shared" si="6488"/>
        <v>4202.1000000000004</v>
      </c>
      <c r="BB1385" s="26">
        <f t="shared" si="6680"/>
        <v>0</v>
      </c>
      <c r="BC1385" s="26">
        <f t="shared" si="6681"/>
        <v>0</v>
      </c>
      <c r="BD1385" s="26">
        <f t="shared" si="6682"/>
        <v>0</v>
      </c>
      <c r="BE1385" s="26">
        <f t="shared" si="6683"/>
        <v>0</v>
      </c>
      <c r="BF1385" s="26">
        <f t="shared" si="6684"/>
        <v>0</v>
      </c>
      <c r="BG1385" s="26">
        <f t="shared" si="6685"/>
        <v>0</v>
      </c>
      <c r="BH1385" s="26">
        <f t="shared" si="6686"/>
        <v>0</v>
      </c>
      <c r="BI1385" s="26">
        <f t="shared" si="6687"/>
        <v>0</v>
      </c>
      <c r="BJ1385" s="26">
        <f t="shared" si="6688"/>
        <v>0</v>
      </c>
      <c r="BK1385" s="26">
        <f t="shared" si="6689"/>
        <v>0</v>
      </c>
      <c r="BL1385" s="26">
        <f t="shared" si="6426"/>
        <v>3787.0440000000003</v>
      </c>
      <c r="BM1385" s="26">
        <f t="shared" si="6690"/>
        <v>0</v>
      </c>
      <c r="BN1385" s="53">
        <f t="shared" si="6424"/>
        <v>3787.0440000000003</v>
      </c>
      <c r="BO1385" s="26">
        <f t="shared" si="6427"/>
        <v>4202.1000000000004</v>
      </c>
      <c r="BP1385" s="26">
        <f t="shared" si="6691"/>
        <v>0</v>
      </c>
      <c r="BQ1385" s="53">
        <f t="shared" si="6425"/>
        <v>4202.1000000000004</v>
      </c>
      <c r="BR1385" s="52">
        <f t="shared" si="6428"/>
        <v>4202.1000000000004</v>
      </c>
      <c r="BS1385" s="26">
        <f t="shared" si="6691"/>
        <v>0</v>
      </c>
      <c r="BT1385" s="27"/>
    </row>
    <row r="1386" spans="1:73" ht="31.2" x14ac:dyDescent="0.3">
      <c r="A1386" s="67" t="s">
        <v>514</v>
      </c>
      <c r="B1386" s="67" t="s">
        <v>261</v>
      </c>
      <c r="C1386" s="67" t="s">
        <v>26</v>
      </c>
      <c r="D1386" s="67" t="s">
        <v>269</v>
      </c>
      <c r="E1386" s="67" t="s">
        <v>38</v>
      </c>
      <c r="F1386" s="68" t="s">
        <v>39</v>
      </c>
      <c r="G1386" s="26">
        <v>4202.1000000000004</v>
      </c>
      <c r="H1386" s="26">
        <v>4202.1000000000004</v>
      </c>
      <c r="I1386" s="26">
        <v>4202.1000000000004</v>
      </c>
      <c r="J1386" s="26"/>
      <c r="K1386" s="26"/>
      <c r="L1386" s="26"/>
      <c r="M1386" s="26">
        <f t="shared" si="6537"/>
        <v>4202.1000000000004</v>
      </c>
      <c r="N1386" s="26">
        <f t="shared" si="6538"/>
        <v>4202.1000000000004</v>
      </c>
      <c r="O1386" s="26">
        <f t="shared" si="6539"/>
        <v>4202.1000000000004</v>
      </c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>
        <f t="shared" si="6429"/>
        <v>4202.1000000000004</v>
      </c>
      <c r="AD1386" s="26">
        <f t="shared" si="6430"/>
        <v>4202.1000000000004</v>
      </c>
      <c r="AE1386" s="26">
        <f t="shared" si="6431"/>
        <v>4202.1000000000004</v>
      </c>
      <c r="AF1386" s="26"/>
      <c r="AG1386" s="26">
        <f t="shared" si="6432"/>
        <v>4202.1000000000004</v>
      </c>
      <c r="AH1386" s="26">
        <f t="shared" si="6433"/>
        <v>4202.1000000000004</v>
      </c>
      <c r="AI1386" s="26">
        <f t="shared" si="6434"/>
        <v>4202.1000000000004</v>
      </c>
      <c r="AJ1386" s="26"/>
      <c r="AK1386" s="26"/>
      <c r="AL1386" s="26">
        <v>-415.05599999999998</v>
      </c>
      <c r="AM1386" s="26"/>
      <c r="AN1386" s="26"/>
      <c r="AO1386" s="26"/>
      <c r="AP1386" s="26"/>
      <c r="AQ1386" s="26"/>
      <c r="AR1386" s="26"/>
      <c r="AS1386" s="26">
        <f t="shared" si="6483"/>
        <v>3787.0440000000003</v>
      </c>
      <c r="AT1386" s="26">
        <f t="shared" si="6484"/>
        <v>4202.1000000000004</v>
      </c>
      <c r="AU1386" s="26">
        <f t="shared" si="6485"/>
        <v>4202.1000000000004</v>
      </c>
      <c r="AV1386" s="26"/>
      <c r="AW1386" s="26"/>
      <c r="AX1386" s="26"/>
      <c r="AY1386" s="26">
        <f t="shared" si="6486"/>
        <v>3787.0440000000003</v>
      </c>
      <c r="AZ1386" s="26">
        <f t="shared" si="6487"/>
        <v>4202.1000000000004</v>
      </c>
      <c r="BA1386" s="26">
        <f t="shared" si="6488"/>
        <v>4202.1000000000004</v>
      </c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>
        <f t="shared" si="6426"/>
        <v>3787.0440000000003</v>
      </c>
      <c r="BM1386" s="26"/>
      <c r="BN1386" s="53">
        <f t="shared" ref="BN1386:BN1449" si="6692">BL1386+BM1386</f>
        <v>3787.0440000000003</v>
      </c>
      <c r="BO1386" s="26">
        <f t="shared" si="6427"/>
        <v>4202.1000000000004</v>
      </c>
      <c r="BP1386" s="26"/>
      <c r="BQ1386" s="53">
        <f t="shared" ref="BQ1386:BQ1449" si="6693">BO1386+BP1386</f>
        <v>4202.1000000000004</v>
      </c>
      <c r="BR1386" s="52">
        <f t="shared" si="6428"/>
        <v>4202.1000000000004</v>
      </c>
      <c r="BS1386" s="26"/>
      <c r="BT1386" s="27"/>
    </row>
    <row r="1387" spans="1:73" s="81" customFormat="1" x14ac:dyDescent="0.3">
      <c r="A1387" s="63" t="s">
        <v>514</v>
      </c>
      <c r="B1387" s="63" t="s">
        <v>86</v>
      </c>
      <c r="C1387" s="63"/>
      <c r="D1387" s="63"/>
      <c r="E1387" s="69"/>
      <c r="F1387" s="64" t="s">
        <v>411</v>
      </c>
      <c r="G1387" s="17">
        <f t="shared" si="6648"/>
        <v>1597.7</v>
      </c>
      <c r="H1387" s="17">
        <f t="shared" si="6649"/>
        <v>1597.7</v>
      </c>
      <c r="I1387" s="17">
        <f t="shared" si="6650"/>
        <v>1597.7</v>
      </c>
      <c r="J1387" s="17">
        <f t="shared" si="6651"/>
        <v>0</v>
      </c>
      <c r="K1387" s="17">
        <f t="shared" si="6652"/>
        <v>0</v>
      </c>
      <c r="L1387" s="17">
        <f t="shared" si="6653"/>
        <v>0</v>
      </c>
      <c r="M1387" s="17">
        <f t="shared" si="6537"/>
        <v>1597.7</v>
      </c>
      <c r="N1387" s="17">
        <f t="shared" si="6538"/>
        <v>1597.7</v>
      </c>
      <c r="O1387" s="17">
        <f t="shared" si="6539"/>
        <v>1597.7</v>
      </c>
      <c r="P1387" s="17">
        <f t="shared" si="6654"/>
        <v>0</v>
      </c>
      <c r="Q1387" s="17">
        <f t="shared" si="6655"/>
        <v>0</v>
      </c>
      <c r="R1387" s="17">
        <f t="shared" si="6656"/>
        <v>0</v>
      </c>
      <c r="S1387" s="17">
        <f t="shared" si="6657"/>
        <v>0</v>
      </c>
      <c r="T1387" s="17">
        <f t="shared" si="6658"/>
        <v>0</v>
      </c>
      <c r="U1387" s="17">
        <f t="shared" si="6659"/>
        <v>0</v>
      </c>
      <c r="V1387" s="17">
        <f t="shared" si="6660"/>
        <v>0</v>
      </c>
      <c r="W1387" s="17">
        <f t="shared" si="6661"/>
        <v>0</v>
      </c>
      <c r="X1387" s="17">
        <f t="shared" si="6662"/>
        <v>0</v>
      </c>
      <c r="Y1387" s="17">
        <f t="shared" si="6663"/>
        <v>0</v>
      </c>
      <c r="Z1387" s="17">
        <f t="shared" si="6664"/>
        <v>0</v>
      </c>
      <c r="AA1387" s="17">
        <f t="shared" si="6665"/>
        <v>0</v>
      </c>
      <c r="AB1387" s="17">
        <f t="shared" si="6666"/>
        <v>0</v>
      </c>
      <c r="AC1387" s="17">
        <f t="shared" si="6429"/>
        <v>1597.7</v>
      </c>
      <c r="AD1387" s="17">
        <f t="shared" si="6430"/>
        <v>1597.7</v>
      </c>
      <c r="AE1387" s="17">
        <f t="shared" si="6431"/>
        <v>1597.7</v>
      </c>
      <c r="AF1387" s="17">
        <f t="shared" si="6667"/>
        <v>0</v>
      </c>
      <c r="AG1387" s="17">
        <f t="shared" si="6432"/>
        <v>1597.7</v>
      </c>
      <c r="AH1387" s="17">
        <f t="shared" si="6433"/>
        <v>1597.7</v>
      </c>
      <c r="AI1387" s="17">
        <f t="shared" si="6434"/>
        <v>1597.7</v>
      </c>
      <c r="AJ1387" s="17">
        <f t="shared" si="6668"/>
        <v>0</v>
      </c>
      <c r="AK1387" s="17">
        <f t="shared" si="6669"/>
        <v>0</v>
      </c>
      <c r="AL1387" s="17">
        <f t="shared" si="6670"/>
        <v>-141.88499999999999</v>
      </c>
      <c r="AM1387" s="17">
        <f t="shared" si="6671"/>
        <v>0</v>
      </c>
      <c r="AN1387" s="17">
        <f t="shared" si="6672"/>
        <v>0</v>
      </c>
      <c r="AO1387" s="17">
        <f t="shared" si="6673"/>
        <v>0</v>
      </c>
      <c r="AP1387" s="17">
        <f t="shared" si="6674"/>
        <v>0</v>
      </c>
      <c r="AQ1387" s="17">
        <f t="shared" si="6675"/>
        <v>0</v>
      </c>
      <c r="AR1387" s="17">
        <f t="shared" si="6676"/>
        <v>0</v>
      </c>
      <c r="AS1387" s="17">
        <f t="shared" si="6483"/>
        <v>1455.8150000000001</v>
      </c>
      <c r="AT1387" s="17">
        <f t="shared" si="6484"/>
        <v>1597.7</v>
      </c>
      <c r="AU1387" s="17">
        <f t="shared" si="6485"/>
        <v>1597.7</v>
      </c>
      <c r="AV1387" s="17">
        <f t="shared" si="6677"/>
        <v>0</v>
      </c>
      <c r="AW1387" s="17">
        <f t="shared" si="6678"/>
        <v>0</v>
      </c>
      <c r="AX1387" s="17">
        <f t="shared" si="6679"/>
        <v>0</v>
      </c>
      <c r="AY1387" s="17">
        <f t="shared" si="6486"/>
        <v>1455.8150000000001</v>
      </c>
      <c r="AZ1387" s="17">
        <f t="shared" si="6487"/>
        <v>1597.7</v>
      </c>
      <c r="BA1387" s="17">
        <f t="shared" si="6488"/>
        <v>1597.7</v>
      </c>
      <c r="BB1387" s="17">
        <f t="shared" si="6680"/>
        <v>0</v>
      </c>
      <c r="BC1387" s="17">
        <f t="shared" si="6681"/>
        <v>0</v>
      </c>
      <c r="BD1387" s="17">
        <f t="shared" si="6682"/>
        <v>0</v>
      </c>
      <c r="BE1387" s="17">
        <f t="shared" si="6683"/>
        <v>0</v>
      </c>
      <c r="BF1387" s="17">
        <f t="shared" si="6684"/>
        <v>0</v>
      </c>
      <c r="BG1387" s="17">
        <f t="shared" si="6685"/>
        <v>0</v>
      </c>
      <c r="BH1387" s="17">
        <f t="shared" si="6686"/>
        <v>0</v>
      </c>
      <c r="BI1387" s="17">
        <f t="shared" si="6687"/>
        <v>0</v>
      </c>
      <c r="BJ1387" s="17">
        <f t="shared" si="6688"/>
        <v>0</v>
      </c>
      <c r="BK1387" s="17">
        <f t="shared" si="6689"/>
        <v>0</v>
      </c>
      <c r="BL1387" s="17">
        <f t="shared" ref="BL1387:BL1450" si="6694">AY1387+BB1387+BC1387+BE1387+BD1387</f>
        <v>1455.8150000000001</v>
      </c>
      <c r="BM1387" s="17">
        <f t="shared" si="6690"/>
        <v>0</v>
      </c>
      <c r="BN1387" s="77">
        <f t="shared" si="6692"/>
        <v>1455.8150000000001</v>
      </c>
      <c r="BO1387" s="17">
        <f t="shared" ref="BO1387:BO1450" si="6695">AZ1387+BF1387+BG1387+BH1387</f>
        <v>1597.7</v>
      </c>
      <c r="BP1387" s="17">
        <f t="shared" si="6691"/>
        <v>0</v>
      </c>
      <c r="BQ1387" s="77">
        <f t="shared" si="6693"/>
        <v>1597.7</v>
      </c>
      <c r="BR1387" s="79">
        <f t="shared" ref="BR1387:BR1450" si="6696">BA1387+BI1387+BJ1387+BK1387</f>
        <v>1597.7</v>
      </c>
      <c r="BS1387" s="17">
        <f t="shared" si="6691"/>
        <v>0</v>
      </c>
      <c r="BT1387" s="18"/>
      <c r="BU1387" s="14"/>
    </row>
    <row r="1388" spans="1:73" s="82" customFormat="1" x14ac:dyDescent="0.3">
      <c r="A1388" s="65" t="s">
        <v>514</v>
      </c>
      <c r="B1388" s="65" t="s">
        <v>86</v>
      </c>
      <c r="C1388" s="65" t="s">
        <v>26</v>
      </c>
      <c r="D1388" s="65"/>
      <c r="E1388" s="70"/>
      <c r="F1388" s="66" t="s">
        <v>412</v>
      </c>
      <c r="G1388" s="22">
        <f t="shared" si="6648"/>
        <v>1597.7</v>
      </c>
      <c r="H1388" s="22">
        <f t="shared" si="6649"/>
        <v>1597.7</v>
      </c>
      <c r="I1388" s="22">
        <f t="shared" si="6650"/>
        <v>1597.7</v>
      </c>
      <c r="J1388" s="22">
        <f t="shared" si="6651"/>
        <v>0</v>
      </c>
      <c r="K1388" s="22">
        <f t="shared" si="6652"/>
        <v>0</v>
      </c>
      <c r="L1388" s="22">
        <f t="shared" si="6653"/>
        <v>0</v>
      </c>
      <c r="M1388" s="22">
        <f t="shared" si="6537"/>
        <v>1597.7</v>
      </c>
      <c r="N1388" s="22">
        <f t="shared" si="6538"/>
        <v>1597.7</v>
      </c>
      <c r="O1388" s="22">
        <f t="shared" si="6539"/>
        <v>1597.7</v>
      </c>
      <c r="P1388" s="22">
        <f t="shared" si="6654"/>
        <v>0</v>
      </c>
      <c r="Q1388" s="22">
        <f t="shared" si="6655"/>
        <v>0</v>
      </c>
      <c r="R1388" s="22">
        <f t="shared" si="6656"/>
        <v>0</v>
      </c>
      <c r="S1388" s="22">
        <f t="shared" si="6657"/>
        <v>0</v>
      </c>
      <c r="T1388" s="22">
        <f t="shared" si="6658"/>
        <v>0</v>
      </c>
      <c r="U1388" s="22">
        <f t="shared" si="6659"/>
        <v>0</v>
      </c>
      <c r="V1388" s="22">
        <f t="shared" si="6660"/>
        <v>0</v>
      </c>
      <c r="W1388" s="22">
        <f t="shared" si="6661"/>
        <v>0</v>
      </c>
      <c r="X1388" s="22">
        <f t="shared" si="6662"/>
        <v>0</v>
      </c>
      <c r="Y1388" s="22">
        <f t="shared" si="6663"/>
        <v>0</v>
      </c>
      <c r="Z1388" s="22">
        <f t="shared" si="6664"/>
        <v>0</v>
      </c>
      <c r="AA1388" s="22">
        <f t="shared" si="6665"/>
        <v>0</v>
      </c>
      <c r="AB1388" s="22">
        <f t="shared" si="6666"/>
        <v>0</v>
      </c>
      <c r="AC1388" s="22">
        <f t="shared" si="6429"/>
        <v>1597.7</v>
      </c>
      <c r="AD1388" s="22">
        <f t="shared" si="6430"/>
        <v>1597.7</v>
      </c>
      <c r="AE1388" s="22">
        <f t="shared" si="6431"/>
        <v>1597.7</v>
      </c>
      <c r="AF1388" s="22">
        <f t="shared" si="6667"/>
        <v>0</v>
      </c>
      <c r="AG1388" s="22">
        <f t="shared" si="6432"/>
        <v>1597.7</v>
      </c>
      <c r="AH1388" s="22">
        <f t="shared" si="6433"/>
        <v>1597.7</v>
      </c>
      <c r="AI1388" s="22">
        <f t="shared" si="6434"/>
        <v>1597.7</v>
      </c>
      <c r="AJ1388" s="22">
        <f t="shared" si="6668"/>
        <v>0</v>
      </c>
      <c r="AK1388" s="22">
        <f t="shared" si="6669"/>
        <v>0</v>
      </c>
      <c r="AL1388" s="22">
        <f t="shared" si="6670"/>
        <v>-141.88499999999999</v>
      </c>
      <c r="AM1388" s="22">
        <f t="shared" si="6671"/>
        <v>0</v>
      </c>
      <c r="AN1388" s="22">
        <f t="shared" si="6672"/>
        <v>0</v>
      </c>
      <c r="AO1388" s="22">
        <f t="shared" si="6673"/>
        <v>0</v>
      </c>
      <c r="AP1388" s="22">
        <f t="shared" si="6674"/>
        <v>0</v>
      </c>
      <c r="AQ1388" s="22">
        <f t="shared" si="6675"/>
        <v>0</v>
      </c>
      <c r="AR1388" s="22">
        <f t="shared" si="6676"/>
        <v>0</v>
      </c>
      <c r="AS1388" s="22">
        <f t="shared" si="6483"/>
        <v>1455.8150000000001</v>
      </c>
      <c r="AT1388" s="22">
        <f t="shared" si="6484"/>
        <v>1597.7</v>
      </c>
      <c r="AU1388" s="22">
        <f t="shared" si="6485"/>
        <v>1597.7</v>
      </c>
      <c r="AV1388" s="22">
        <f t="shared" si="6677"/>
        <v>0</v>
      </c>
      <c r="AW1388" s="22">
        <f t="shared" si="6678"/>
        <v>0</v>
      </c>
      <c r="AX1388" s="22">
        <f t="shared" si="6679"/>
        <v>0</v>
      </c>
      <c r="AY1388" s="22">
        <f t="shared" si="6486"/>
        <v>1455.8150000000001</v>
      </c>
      <c r="AZ1388" s="22">
        <f t="shared" si="6487"/>
        <v>1597.7</v>
      </c>
      <c r="BA1388" s="22">
        <f t="shared" si="6488"/>
        <v>1597.7</v>
      </c>
      <c r="BB1388" s="22">
        <f t="shared" si="6680"/>
        <v>0</v>
      </c>
      <c r="BC1388" s="22">
        <f t="shared" si="6681"/>
        <v>0</v>
      </c>
      <c r="BD1388" s="22">
        <f t="shared" si="6682"/>
        <v>0</v>
      </c>
      <c r="BE1388" s="22">
        <f t="shared" si="6683"/>
        <v>0</v>
      </c>
      <c r="BF1388" s="22">
        <f t="shared" si="6684"/>
        <v>0</v>
      </c>
      <c r="BG1388" s="22">
        <f t="shared" si="6685"/>
        <v>0</v>
      </c>
      <c r="BH1388" s="22">
        <f t="shared" si="6686"/>
        <v>0</v>
      </c>
      <c r="BI1388" s="22">
        <f t="shared" si="6687"/>
        <v>0</v>
      </c>
      <c r="BJ1388" s="22">
        <f t="shared" si="6688"/>
        <v>0</v>
      </c>
      <c r="BK1388" s="22">
        <f t="shared" si="6689"/>
        <v>0</v>
      </c>
      <c r="BL1388" s="22">
        <f t="shared" si="6694"/>
        <v>1455.8150000000001</v>
      </c>
      <c r="BM1388" s="22">
        <f t="shared" si="6690"/>
        <v>0</v>
      </c>
      <c r="BN1388" s="78">
        <f t="shared" si="6692"/>
        <v>1455.8150000000001</v>
      </c>
      <c r="BO1388" s="22">
        <f t="shared" si="6695"/>
        <v>1597.7</v>
      </c>
      <c r="BP1388" s="22">
        <f t="shared" si="6691"/>
        <v>0</v>
      </c>
      <c r="BQ1388" s="78">
        <f t="shared" si="6693"/>
        <v>1597.7</v>
      </c>
      <c r="BR1388" s="80">
        <f t="shared" si="6696"/>
        <v>1597.7</v>
      </c>
      <c r="BS1388" s="22">
        <f t="shared" si="6691"/>
        <v>0</v>
      </c>
      <c r="BT1388" s="23"/>
      <c r="BU1388" s="19"/>
    </row>
    <row r="1389" spans="1:73" ht="31.2" x14ac:dyDescent="0.3">
      <c r="A1389" s="67" t="s">
        <v>514</v>
      </c>
      <c r="B1389" s="67" t="s">
        <v>86</v>
      </c>
      <c r="C1389" s="67" t="s">
        <v>26</v>
      </c>
      <c r="D1389" s="67" t="s">
        <v>413</v>
      </c>
      <c r="E1389" s="71"/>
      <c r="F1389" s="68" t="s">
        <v>414</v>
      </c>
      <c r="G1389" s="26">
        <f t="shared" si="6648"/>
        <v>1597.7</v>
      </c>
      <c r="H1389" s="26">
        <f t="shared" si="6649"/>
        <v>1597.7</v>
      </c>
      <c r="I1389" s="26">
        <f t="shared" si="6650"/>
        <v>1597.7</v>
      </c>
      <c r="J1389" s="26">
        <f t="shared" si="6651"/>
        <v>0</v>
      </c>
      <c r="K1389" s="26">
        <f t="shared" si="6652"/>
        <v>0</v>
      </c>
      <c r="L1389" s="26">
        <f t="shared" si="6653"/>
        <v>0</v>
      </c>
      <c r="M1389" s="26">
        <f t="shared" si="6537"/>
        <v>1597.7</v>
      </c>
      <c r="N1389" s="26">
        <f t="shared" si="6538"/>
        <v>1597.7</v>
      </c>
      <c r="O1389" s="26">
        <f t="shared" si="6539"/>
        <v>1597.7</v>
      </c>
      <c r="P1389" s="26">
        <f t="shared" si="6654"/>
        <v>0</v>
      </c>
      <c r="Q1389" s="26">
        <f t="shared" si="6655"/>
        <v>0</v>
      </c>
      <c r="R1389" s="26">
        <f t="shared" si="6656"/>
        <v>0</v>
      </c>
      <c r="S1389" s="26">
        <f t="shared" si="6657"/>
        <v>0</v>
      </c>
      <c r="T1389" s="26">
        <f t="shared" si="6658"/>
        <v>0</v>
      </c>
      <c r="U1389" s="26">
        <f t="shared" si="6659"/>
        <v>0</v>
      </c>
      <c r="V1389" s="26">
        <f t="shared" si="6660"/>
        <v>0</v>
      </c>
      <c r="W1389" s="26">
        <f t="shared" si="6661"/>
        <v>0</v>
      </c>
      <c r="X1389" s="26">
        <f t="shared" si="6662"/>
        <v>0</v>
      </c>
      <c r="Y1389" s="26">
        <f t="shared" si="6663"/>
        <v>0</v>
      </c>
      <c r="Z1389" s="26">
        <f t="shared" si="6664"/>
        <v>0</v>
      </c>
      <c r="AA1389" s="26">
        <f t="shared" si="6665"/>
        <v>0</v>
      </c>
      <c r="AB1389" s="26">
        <f t="shared" si="6666"/>
        <v>0</v>
      </c>
      <c r="AC1389" s="26">
        <f t="shared" si="6429"/>
        <v>1597.7</v>
      </c>
      <c r="AD1389" s="26">
        <f t="shared" si="6430"/>
        <v>1597.7</v>
      </c>
      <c r="AE1389" s="26">
        <f t="shared" si="6431"/>
        <v>1597.7</v>
      </c>
      <c r="AF1389" s="26">
        <f t="shared" si="6667"/>
        <v>0</v>
      </c>
      <c r="AG1389" s="26">
        <f t="shared" si="6432"/>
        <v>1597.7</v>
      </c>
      <c r="AH1389" s="26">
        <f t="shared" si="6433"/>
        <v>1597.7</v>
      </c>
      <c r="AI1389" s="26">
        <f t="shared" si="6434"/>
        <v>1597.7</v>
      </c>
      <c r="AJ1389" s="26">
        <f t="shared" si="6668"/>
        <v>0</v>
      </c>
      <c r="AK1389" s="26">
        <f t="shared" si="6669"/>
        <v>0</v>
      </c>
      <c r="AL1389" s="26">
        <f t="shared" si="6670"/>
        <v>-141.88499999999999</v>
      </c>
      <c r="AM1389" s="26">
        <f t="shared" si="6671"/>
        <v>0</v>
      </c>
      <c r="AN1389" s="26">
        <f t="shared" si="6672"/>
        <v>0</v>
      </c>
      <c r="AO1389" s="26">
        <f t="shared" si="6673"/>
        <v>0</v>
      </c>
      <c r="AP1389" s="26">
        <f t="shared" si="6674"/>
        <v>0</v>
      </c>
      <c r="AQ1389" s="26">
        <f t="shared" si="6675"/>
        <v>0</v>
      </c>
      <c r="AR1389" s="26">
        <f t="shared" si="6676"/>
        <v>0</v>
      </c>
      <c r="AS1389" s="26">
        <f t="shared" si="6483"/>
        <v>1455.8150000000001</v>
      </c>
      <c r="AT1389" s="26">
        <f t="shared" si="6484"/>
        <v>1597.7</v>
      </c>
      <c r="AU1389" s="26">
        <f t="shared" si="6485"/>
        <v>1597.7</v>
      </c>
      <c r="AV1389" s="26">
        <f t="shared" si="6677"/>
        <v>0</v>
      </c>
      <c r="AW1389" s="26">
        <f t="shared" si="6678"/>
        <v>0</v>
      </c>
      <c r="AX1389" s="26">
        <f t="shared" si="6679"/>
        <v>0</v>
      </c>
      <c r="AY1389" s="26">
        <f t="shared" si="6486"/>
        <v>1455.8150000000001</v>
      </c>
      <c r="AZ1389" s="26">
        <f t="shared" si="6487"/>
        <v>1597.7</v>
      </c>
      <c r="BA1389" s="26">
        <f t="shared" si="6488"/>
        <v>1597.7</v>
      </c>
      <c r="BB1389" s="26">
        <f t="shared" si="6680"/>
        <v>0</v>
      </c>
      <c r="BC1389" s="26">
        <f t="shared" si="6681"/>
        <v>0</v>
      </c>
      <c r="BD1389" s="26">
        <f t="shared" si="6682"/>
        <v>0</v>
      </c>
      <c r="BE1389" s="26">
        <f t="shared" si="6683"/>
        <v>0</v>
      </c>
      <c r="BF1389" s="26">
        <f t="shared" si="6684"/>
        <v>0</v>
      </c>
      <c r="BG1389" s="26">
        <f t="shared" si="6685"/>
        <v>0</v>
      </c>
      <c r="BH1389" s="26">
        <f t="shared" si="6686"/>
        <v>0</v>
      </c>
      <c r="BI1389" s="26">
        <f t="shared" si="6687"/>
        <v>0</v>
      </c>
      <c r="BJ1389" s="26">
        <f t="shared" si="6688"/>
        <v>0</v>
      </c>
      <c r="BK1389" s="26">
        <f t="shared" si="6689"/>
        <v>0</v>
      </c>
      <c r="BL1389" s="26">
        <f t="shared" si="6694"/>
        <v>1455.8150000000001</v>
      </c>
      <c r="BM1389" s="26">
        <f t="shared" si="6690"/>
        <v>0</v>
      </c>
      <c r="BN1389" s="53">
        <f t="shared" si="6692"/>
        <v>1455.8150000000001</v>
      </c>
      <c r="BO1389" s="26">
        <f t="shared" si="6695"/>
        <v>1597.7</v>
      </c>
      <c r="BP1389" s="26">
        <f t="shared" si="6691"/>
        <v>0</v>
      </c>
      <c r="BQ1389" s="53">
        <f t="shared" si="6693"/>
        <v>1597.7</v>
      </c>
      <c r="BR1389" s="52">
        <f t="shared" si="6696"/>
        <v>1597.7</v>
      </c>
      <c r="BS1389" s="26">
        <f t="shared" si="6691"/>
        <v>0</v>
      </c>
      <c r="BT1389" s="27"/>
    </row>
    <row r="1390" spans="1:73" x14ac:dyDescent="0.3">
      <c r="A1390" s="67" t="s">
        <v>514</v>
      </c>
      <c r="B1390" s="67" t="s">
        <v>86</v>
      </c>
      <c r="C1390" s="67" t="s">
        <v>26</v>
      </c>
      <c r="D1390" s="67" t="s">
        <v>419</v>
      </c>
      <c r="E1390" s="71"/>
      <c r="F1390" s="68" t="s">
        <v>33</v>
      </c>
      <c r="G1390" s="26">
        <f t="shared" si="6648"/>
        <v>1597.7</v>
      </c>
      <c r="H1390" s="26">
        <f t="shared" si="6649"/>
        <v>1597.7</v>
      </c>
      <c r="I1390" s="26">
        <f t="shared" si="6650"/>
        <v>1597.7</v>
      </c>
      <c r="J1390" s="26">
        <f t="shared" si="6651"/>
        <v>0</v>
      </c>
      <c r="K1390" s="26">
        <f t="shared" si="6652"/>
        <v>0</v>
      </c>
      <c r="L1390" s="26">
        <f t="shared" si="6653"/>
        <v>0</v>
      </c>
      <c r="M1390" s="26">
        <f t="shared" si="6537"/>
        <v>1597.7</v>
      </c>
      <c r="N1390" s="26">
        <f t="shared" si="6538"/>
        <v>1597.7</v>
      </c>
      <c r="O1390" s="26">
        <f t="shared" si="6539"/>
        <v>1597.7</v>
      </c>
      <c r="P1390" s="26">
        <f t="shared" si="6654"/>
        <v>0</v>
      </c>
      <c r="Q1390" s="26">
        <f t="shared" si="6655"/>
        <v>0</v>
      </c>
      <c r="R1390" s="26">
        <f t="shared" si="6656"/>
        <v>0</v>
      </c>
      <c r="S1390" s="26">
        <f t="shared" si="6657"/>
        <v>0</v>
      </c>
      <c r="T1390" s="26">
        <f t="shared" si="6658"/>
        <v>0</v>
      </c>
      <c r="U1390" s="26">
        <f t="shared" si="6659"/>
        <v>0</v>
      </c>
      <c r="V1390" s="26">
        <f t="shared" si="6660"/>
        <v>0</v>
      </c>
      <c r="W1390" s="26">
        <f t="shared" si="6661"/>
        <v>0</v>
      </c>
      <c r="X1390" s="26">
        <f t="shared" si="6662"/>
        <v>0</v>
      </c>
      <c r="Y1390" s="26">
        <f t="shared" si="6663"/>
        <v>0</v>
      </c>
      <c r="Z1390" s="26">
        <f t="shared" si="6664"/>
        <v>0</v>
      </c>
      <c r="AA1390" s="26">
        <f t="shared" si="6665"/>
        <v>0</v>
      </c>
      <c r="AB1390" s="26">
        <f t="shared" si="6666"/>
        <v>0</v>
      </c>
      <c r="AC1390" s="26">
        <f t="shared" ref="AC1390:AC1453" si="6697">M1390+R1390+P1390+Q1390+T1390+S1390</f>
        <v>1597.7</v>
      </c>
      <c r="AD1390" s="26">
        <f t="shared" ref="AD1390:AD1453" si="6698">N1390+V1390+X1390+U1390+W1390</f>
        <v>1597.7</v>
      </c>
      <c r="AE1390" s="26">
        <f t="shared" ref="AE1390:AE1453" si="6699">O1390+Z1390+AB1390+Y1390+AA1390</f>
        <v>1597.7</v>
      </c>
      <c r="AF1390" s="26">
        <f t="shared" si="6667"/>
        <v>0</v>
      </c>
      <c r="AG1390" s="26">
        <f t="shared" ref="AG1390:AG1453" si="6700">AC1390+AF1390</f>
        <v>1597.7</v>
      </c>
      <c r="AH1390" s="26">
        <f t="shared" ref="AH1390:AH1453" si="6701">AD1390</f>
        <v>1597.7</v>
      </c>
      <c r="AI1390" s="26">
        <f t="shared" ref="AI1390:AI1453" si="6702">AE1390</f>
        <v>1597.7</v>
      </c>
      <c r="AJ1390" s="26">
        <f t="shared" si="6668"/>
        <v>0</v>
      </c>
      <c r="AK1390" s="26">
        <f t="shared" si="6669"/>
        <v>0</v>
      </c>
      <c r="AL1390" s="26">
        <f t="shared" si="6670"/>
        <v>-141.88499999999999</v>
      </c>
      <c r="AM1390" s="26">
        <f t="shared" si="6671"/>
        <v>0</v>
      </c>
      <c r="AN1390" s="26">
        <f t="shared" si="6672"/>
        <v>0</v>
      </c>
      <c r="AO1390" s="26">
        <f t="shared" si="6673"/>
        <v>0</v>
      </c>
      <c r="AP1390" s="26">
        <f t="shared" si="6674"/>
        <v>0</v>
      </c>
      <c r="AQ1390" s="26">
        <f t="shared" si="6675"/>
        <v>0</v>
      </c>
      <c r="AR1390" s="26">
        <f t="shared" si="6676"/>
        <v>0</v>
      </c>
      <c r="AS1390" s="26">
        <f t="shared" si="6483"/>
        <v>1455.8150000000001</v>
      </c>
      <c r="AT1390" s="26">
        <f t="shared" si="6484"/>
        <v>1597.7</v>
      </c>
      <c r="AU1390" s="26">
        <f t="shared" si="6485"/>
        <v>1597.7</v>
      </c>
      <c r="AV1390" s="26">
        <f t="shared" si="6677"/>
        <v>0</v>
      </c>
      <c r="AW1390" s="26">
        <f t="shared" si="6678"/>
        <v>0</v>
      </c>
      <c r="AX1390" s="26">
        <f t="shared" si="6679"/>
        <v>0</v>
      </c>
      <c r="AY1390" s="26">
        <f t="shared" si="6486"/>
        <v>1455.8150000000001</v>
      </c>
      <c r="AZ1390" s="26">
        <f t="shared" si="6487"/>
        <v>1597.7</v>
      </c>
      <c r="BA1390" s="26">
        <f t="shared" si="6488"/>
        <v>1597.7</v>
      </c>
      <c r="BB1390" s="26">
        <f t="shared" si="6680"/>
        <v>0</v>
      </c>
      <c r="BC1390" s="26">
        <f t="shared" si="6681"/>
        <v>0</v>
      </c>
      <c r="BD1390" s="26">
        <f t="shared" si="6682"/>
        <v>0</v>
      </c>
      <c r="BE1390" s="26">
        <f t="shared" si="6683"/>
        <v>0</v>
      </c>
      <c r="BF1390" s="26">
        <f t="shared" si="6684"/>
        <v>0</v>
      </c>
      <c r="BG1390" s="26">
        <f t="shared" si="6685"/>
        <v>0</v>
      </c>
      <c r="BH1390" s="26">
        <f t="shared" si="6686"/>
        <v>0</v>
      </c>
      <c r="BI1390" s="26">
        <f t="shared" si="6687"/>
        <v>0</v>
      </c>
      <c r="BJ1390" s="26">
        <f t="shared" si="6688"/>
        <v>0</v>
      </c>
      <c r="BK1390" s="26">
        <f t="shared" si="6689"/>
        <v>0</v>
      </c>
      <c r="BL1390" s="26">
        <f t="shared" si="6694"/>
        <v>1455.8150000000001</v>
      </c>
      <c r="BM1390" s="26">
        <f t="shared" si="6690"/>
        <v>0</v>
      </c>
      <c r="BN1390" s="53">
        <f t="shared" si="6692"/>
        <v>1455.8150000000001</v>
      </c>
      <c r="BO1390" s="26">
        <f t="shared" si="6695"/>
        <v>1597.7</v>
      </c>
      <c r="BP1390" s="26">
        <f t="shared" si="6691"/>
        <v>0</v>
      </c>
      <c r="BQ1390" s="53">
        <f t="shared" si="6693"/>
        <v>1597.7</v>
      </c>
      <c r="BR1390" s="52">
        <f t="shared" si="6696"/>
        <v>1597.7</v>
      </c>
      <c r="BS1390" s="26">
        <f t="shared" si="6691"/>
        <v>0</v>
      </c>
      <c r="BT1390" s="27"/>
    </row>
    <row r="1391" spans="1:73" ht="46.8" x14ac:dyDescent="0.3">
      <c r="A1391" s="67" t="s">
        <v>514</v>
      </c>
      <c r="B1391" s="67" t="s">
        <v>86</v>
      </c>
      <c r="C1391" s="67" t="s">
        <v>26</v>
      </c>
      <c r="D1391" s="67" t="s">
        <v>420</v>
      </c>
      <c r="E1391" s="71"/>
      <c r="F1391" s="68" t="s">
        <v>421</v>
      </c>
      <c r="G1391" s="26">
        <f t="shared" si="6648"/>
        <v>1597.7</v>
      </c>
      <c r="H1391" s="26">
        <f t="shared" si="6649"/>
        <v>1597.7</v>
      </c>
      <c r="I1391" s="26">
        <f t="shared" si="6650"/>
        <v>1597.7</v>
      </c>
      <c r="J1391" s="26">
        <f t="shared" si="6651"/>
        <v>0</v>
      </c>
      <c r="K1391" s="26">
        <f t="shared" si="6652"/>
        <v>0</v>
      </c>
      <c r="L1391" s="26">
        <f t="shared" si="6653"/>
        <v>0</v>
      </c>
      <c r="M1391" s="26">
        <f t="shared" si="6537"/>
        <v>1597.7</v>
      </c>
      <c r="N1391" s="26">
        <f t="shared" si="6538"/>
        <v>1597.7</v>
      </c>
      <c r="O1391" s="26">
        <f t="shared" si="6539"/>
        <v>1597.7</v>
      </c>
      <c r="P1391" s="26">
        <f t="shared" si="6654"/>
        <v>0</v>
      </c>
      <c r="Q1391" s="26">
        <f t="shared" si="6655"/>
        <v>0</v>
      </c>
      <c r="R1391" s="26">
        <f t="shared" si="6656"/>
        <v>0</v>
      </c>
      <c r="S1391" s="26">
        <f t="shared" si="6657"/>
        <v>0</v>
      </c>
      <c r="T1391" s="26">
        <f t="shared" si="6658"/>
        <v>0</v>
      </c>
      <c r="U1391" s="26">
        <f t="shared" si="6659"/>
        <v>0</v>
      </c>
      <c r="V1391" s="26">
        <f t="shared" si="6660"/>
        <v>0</v>
      </c>
      <c r="W1391" s="26">
        <f t="shared" si="6661"/>
        <v>0</v>
      </c>
      <c r="X1391" s="26">
        <f t="shared" si="6662"/>
        <v>0</v>
      </c>
      <c r="Y1391" s="26">
        <f t="shared" si="6663"/>
        <v>0</v>
      </c>
      <c r="Z1391" s="26">
        <f t="shared" si="6664"/>
        <v>0</v>
      </c>
      <c r="AA1391" s="26">
        <f t="shared" si="6665"/>
        <v>0</v>
      </c>
      <c r="AB1391" s="26">
        <f t="shared" si="6666"/>
        <v>0</v>
      </c>
      <c r="AC1391" s="26">
        <f t="shared" si="6697"/>
        <v>1597.7</v>
      </c>
      <c r="AD1391" s="26">
        <f t="shared" si="6698"/>
        <v>1597.7</v>
      </c>
      <c r="AE1391" s="26">
        <f t="shared" si="6699"/>
        <v>1597.7</v>
      </c>
      <c r="AF1391" s="26">
        <f t="shared" si="6667"/>
        <v>0</v>
      </c>
      <c r="AG1391" s="26">
        <f t="shared" si="6700"/>
        <v>1597.7</v>
      </c>
      <c r="AH1391" s="26">
        <f t="shared" si="6701"/>
        <v>1597.7</v>
      </c>
      <c r="AI1391" s="26">
        <f t="shared" si="6702"/>
        <v>1597.7</v>
      </c>
      <c r="AJ1391" s="26">
        <f t="shared" si="6668"/>
        <v>0</v>
      </c>
      <c r="AK1391" s="26">
        <f t="shared" si="6669"/>
        <v>0</v>
      </c>
      <c r="AL1391" s="26">
        <f t="shared" si="6670"/>
        <v>-141.88499999999999</v>
      </c>
      <c r="AM1391" s="26">
        <f t="shared" si="6671"/>
        <v>0</v>
      </c>
      <c r="AN1391" s="26">
        <f t="shared" si="6672"/>
        <v>0</v>
      </c>
      <c r="AO1391" s="26">
        <f t="shared" si="6673"/>
        <v>0</v>
      </c>
      <c r="AP1391" s="26">
        <f t="shared" si="6674"/>
        <v>0</v>
      </c>
      <c r="AQ1391" s="26">
        <f t="shared" si="6675"/>
        <v>0</v>
      </c>
      <c r="AR1391" s="26">
        <f t="shared" si="6676"/>
        <v>0</v>
      </c>
      <c r="AS1391" s="26">
        <f t="shared" si="6483"/>
        <v>1455.8150000000001</v>
      </c>
      <c r="AT1391" s="26">
        <f t="shared" si="6484"/>
        <v>1597.7</v>
      </c>
      <c r="AU1391" s="26">
        <f t="shared" si="6485"/>
        <v>1597.7</v>
      </c>
      <c r="AV1391" s="26">
        <f t="shared" si="6677"/>
        <v>0</v>
      </c>
      <c r="AW1391" s="26">
        <f t="shared" si="6678"/>
        <v>0</v>
      </c>
      <c r="AX1391" s="26">
        <f t="shared" si="6679"/>
        <v>0</v>
      </c>
      <c r="AY1391" s="26">
        <f t="shared" si="6486"/>
        <v>1455.8150000000001</v>
      </c>
      <c r="AZ1391" s="26">
        <f t="shared" si="6487"/>
        <v>1597.7</v>
      </c>
      <c r="BA1391" s="26">
        <f t="shared" si="6488"/>
        <v>1597.7</v>
      </c>
      <c r="BB1391" s="26">
        <f t="shared" si="6680"/>
        <v>0</v>
      </c>
      <c r="BC1391" s="26">
        <f t="shared" si="6681"/>
        <v>0</v>
      </c>
      <c r="BD1391" s="26">
        <f t="shared" si="6682"/>
        <v>0</v>
      </c>
      <c r="BE1391" s="26">
        <f t="shared" si="6683"/>
        <v>0</v>
      </c>
      <c r="BF1391" s="26">
        <f t="shared" si="6684"/>
        <v>0</v>
      </c>
      <c r="BG1391" s="26">
        <f t="shared" si="6685"/>
        <v>0</v>
      </c>
      <c r="BH1391" s="26">
        <f t="shared" si="6686"/>
        <v>0</v>
      </c>
      <c r="BI1391" s="26">
        <f t="shared" si="6687"/>
        <v>0</v>
      </c>
      <c r="BJ1391" s="26">
        <f t="shared" si="6688"/>
        <v>0</v>
      </c>
      <c r="BK1391" s="26">
        <f t="shared" si="6689"/>
        <v>0</v>
      </c>
      <c r="BL1391" s="26">
        <f t="shared" si="6694"/>
        <v>1455.8150000000001</v>
      </c>
      <c r="BM1391" s="26">
        <f t="shared" si="6690"/>
        <v>0</v>
      </c>
      <c r="BN1391" s="53">
        <f t="shared" si="6692"/>
        <v>1455.8150000000001</v>
      </c>
      <c r="BO1391" s="26">
        <f t="shared" si="6695"/>
        <v>1597.7</v>
      </c>
      <c r="BP1391" s="26">
        <f t="shared" si="6691"/>
        <v>0</v>
      </c>
      <c r="BQ1391" s="53">
        <f t="shared" si="6693"/>
        <v>1597.7</v>
      </c>
      <c r="BR1391" s="52">
        <f t="shared" si="6696"/>
        <v>1597.7</v>
      </c>
      <c r="BS1391" s="26">
        <f t="shared" si="6691"/>
        <v>0</v>
      </c>
      <c r="BT1391" s="27"/>
    </row>
    <row r="1392" spans="1:73" ht="46.8" x14ac:dyDescent="0.3">
      <c r="A1392" s="67" t="s">
        <v>514</v>
      </c>
      <c r="B1392" s="67" t="s">
        <v>86</v>
      </c>
      <c r="C1392" s="67" t="s">
        <v>26</v>
      </c>
      <c r="D1392" s="67" t="s">
        <v>489</v>
      </c>
      <c r="E1392" s="71"/>
      <c r="F1392" s="68" t="s">
        <v>490</v>
      </c>
      <c r="G1392" s="26">
        <f t="shared" si="6648"/>
        <v>1597.7</v>
      </c>
      <c r="H1392" s="26">
        <f t="shared" si="6649"/>
        <v>1597.7</v>
      </c>
      <c r="I1392" s="26">
        <f t="shared" si="6650"/>
        <v>1597.7</v>
      </c>
      <c r="J1392" s="26">
        <f t="shared" si="6651"/>
        <v>0</v>
      </c>
      <c r="K1392" s="26">
        <f t="shared" si="6652"/>
        <v>0</v>
      </c>
      <c r="L1392" s="26">
        <f t="shared" si="6653"/>
        <v>0</v>
      </c>
      <c r="M1392" s="26">
        <f t="shared" si="6537"/>
        <v>1597.7</v>
      </c>
      <c r="N1392" s="26">
        <f t="shared" si="6538"/>
        <v>1597.7</v>
      </c>
      <c r="O1392" s="26">
        <f t="shared" si="6539"/>
        <v>1597.7</v>
      </c>
      <c r="P1392" s="26">
        <f t="shared" si="6654"/>
        <v>0</v>
      </c>
      <c r="Q1392" s="26">
        <f t="shared" si="6655"/>
        <v>0</v>
      </c>
      <c r="R1392" s="26">
        <f t="shared" si="6656"/>
        <v>0</v>
      </c>
      <c r="S1392" s="26">
        <f t="shared" si="6657"/>
        <v>0</v>
      </c>
      <c r="T1392" s="26">
        <f t="shared" si="6658"/>
        <v>0</v>
      </c>
      <c r="U1392" s="26">
        <f t="shared" si="6659"/>
        <v>0</v>
      </c>
      <c r="V1392" s="26">
        <f t="shared" si="6660"/>
        <v>0</v>
      </c>
      <c r="W1392" s="26">
        <f t="shared" si="6661"/>
        <v>0</v>
      </c>
      <c r="X1392" s="26">
        <f t="shared" si="6662"/>
        <v>0</v>
      </c>
      <c r="Y1392" s="26">
        <f t="shared" si="6663"/>
        <v>0</v>
      </c>
      <c r="Z1392" s="26">
        <f t="shared" si="6664"/>
        <v>0</v>
      </c>
      <c r="AA1392" s="26">
        <f t="shared" si="6665"/>
        <v>0</v>
      </c>
      <c r="AB1392" s="26">
        <f t="shared" si="6666"/>
        <v>0</v>
      </c>
      <c r="AC1392" s="26">
        <f t="shared" si="6697"/>
        <v>1597.7</v>
      </c>
      <c r="AD1392" s="26">
        <f t="shared" si="6698"/>
        <v>1597.7</v>
      </c>
      <c r="AE1392" s="26">
        <f t="shared" si="6699"/>
        <v>1597.7</v>
      </c>
      <c r="AF1392" s="26">
        <f t="shared" si="6667"/>
        <v>0</v>
      </c>
      <c r="AG1392" s="26">
        <f t="shared" si="6700"/>
        <v>1597.7</v>
      </c>
      <c r="AH1392" s="26">
        <f t="shared" si="6701"/>
        <v>1597.7</v>
      </c>
      <c r="AI1392" s="26">
        <f t="shared" si="6702"/>
        <v>1597.7</v>
      </c>
      <c r="AJ1392" s="26">
        <f t="shared" si="6668"/>
        <v>0</v>
      </c>
      <c r="AK1392" s="26">
        <f t="shared" si="6669"/>
        <v>0</v>
      </c>
      <c r="AL1392" s="26">
        <f t="shared" si="6670"/>
        <v>-141.88499999999999</v>
      </c>
      <c r="AM1392" s="26">
        <f t="shared" si="6671"/>
        <v>0</v>
      </c>
      <c r="AN1392" s="26">
        <f t="shared" si="6672"/>
        <v>0</v>
      </c>
      <c r="AO1392" s="26">
        <f t="shared" si="6673"/>
        <v>0</v>
      </c>
      <c r="AP1392" s="26">
        <f t="shared" si="6674"/>
        <v>0</v>
      </c>
      <c r="AQ1392" s="26">
        <f t="shared" si="6675"/>
        <v>0</v>
      </c>
      <c r="AR1392" s="26">
        <f t="shared" si="6676"/>
        <v>0</v>
      </c>
      <c r="AS1392" s="26">
        <f t="shared" si="6483"/>
        <v>1455.8150000000001</v>
      </c>
      <c r="AT1392" s="26">
        <f t="shared" si="6484"/>
        <v>1597.7</v>
      </c>
      <c r="AU1392" s="26">
        <f t="shared" si="6485"/>
        <v>1597.7</v>
      </c>
      <c r="AV1392" s="26">
        <f t="shared" si="6677"/>
        <v>0</v>
      </c>
      <c r="AW1392" s="26">
        <f t="shared" si="6678"/>
        <v>0</v>
      </c>
      <c r="AX1392" s="26">
        <f t="shared" si="6679"/>
        <v>0</v>
      </c>
      <c r="AY1392" s="26">
        <f t="shared" si="6486"/>
        <v>1455.8150000000001</v>
      </c>
      <c r="AZ1392" s="26">
        <f t="shared" si="6487"/>
        <v>1597.7</v>
      </c>
      <c r="BA1392" s="26">
        <f t="shared" si="6488"/>
        <v>1597.7</v>
      </c>
      <c r="BB1392" s="26">
        <f t="shared" si="6680"/>
        <v>0</v>
      </c>
      <c r="BC1392" s="26">
        <f t="shared" si="6681"/>
        <v>0</v>
      </c>
      <c r="BD1392" s="26">
        <f t="shared" si="6682"/>
        <v>0</v>
      </c>
      <c r="BE1392" s="26">
        <f t="shared" si="6683"/>
        <v>0</v>
      </c>
      <c r="BF1392" s="26">
        <f t="shared" si="6684"/>
        <v>0</v>
      </c>
      <c r="BG1392" s="26">
        <f t="shared" si="6685"/>
        <v>0</v>
      </c>
      <c r="BH1392" s="26">
        <f t="shared" si="6686"/>
        <v>0</v>
      </c>
      <c r="BI1392" s="26">
        <f t="shared" si="6687"/>
        <v>0</v>
      </c>
      <c r="BJ1392" s="26">
        <f t="shared" si="6688"/>
        <v>0</v>
      </c>
      <c r="BK1392" s="26">
        <f t="shared" si="6689"/>
        <v>0</v>
      </c>
      <c r="BL1392" s="26">
        <f t="shared" si="6694"/>
        <v>1455.8150000000001</v>
      </c>
      <c r="BM1392" s="26">
        <f t="shared" si="6690"/>
        <v>0</v>
      </c>
      <c r="BN1392" s="53">
        <f t="shared" si="6692"/>
        <v>1455.8150000000001</v>
      </c>
      <c r="BO1392" s="26">
        <f t="shared" si="6695"/>
        <v>1597.7</v>
      </c>
      <c r="BP1392" s="26">
        <f t="shared" si="6691"/>
        <v>0</v>
      </c>
      <c r="BQ1392" s="53">
        <f t="shared" si="6693"/>
        <v>1597.7</v>
      </c>
      <c r="BR1392" s="52">
        <f t="shared" si="6696"/>
        <v>1597.7</v>
      </c>
      <c r="BS1392" s="26">
        <f t="shared" si="6691"/>
        <v>0</v>
      </c>
      <c r="BT1392" s="27"/>
    </row>
    <row r="1393" spans="1:73" ht="31.2" x14ac:dyDescent="0.3">
      <c r="A1393" s="67" t="s">
        <v>514</v>
      </c>
      <c r="B1393" s="67" t="s">
        <v>86</v>
      </c>
      <c r="C1393" s="67" t="s">
        <v>26</v>
      </c>
      <c r="D1393" s="67" t="s">
        <v>489</v>
      </c>
      <c r="E1393" s="67" t="s">
        <v>38</v>
      </c>
      <c r="F1393" s="68" t="s">
        <v>39</v>
      </c>
      <c r="G1393" s="26">
        <v>1597.7</v>
      </c>
      <c r="H1393" s="26">
        <v>1597.7</v>
      </c>
      <c r="I1393" s="26">
        <v>1597.7</v>
      </c>
      <c r="J1393" s="26"/>
      <c r="K1393" s="26"/>
      <c r="L1393" s="26"/>
      <c r="M1393" s="26">
        <f t="shared" si="6537"/>
        <v>1597.7</v>
      </c>
      <c r="N1393" s="26">
        <f t="shared" si="6538"/>
        <v>1597.7</v>
      </c>
      <c r="O1393" s="26">
        <f t="shared" si="6539"/>
        <v>1597.7</v>
      </c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>
        <f t="shared" si="6697"/>
        <v>1597.7</v>
      </c>
      <c r="AD1393" s="26">
        <f t="shared" si="6698"/>
        <v>1597.7</v>
      </c>
      <c r="AE1393" s="26">
        <f t="shared" si="6699"/>
        <v>1597.7</v>
      </c>
      <c r="AF1393" s="26"/>
      <c r="AG1393" s="26">
        <f t="shared" si="6700"/>
        <v>1597.7</v>
      </c>
      <c r="AH1393" s="26">
        <f t="shared" si="6701"/>
        <v>1597.7</v>
      </c>
      <c r="AI1393" s="26">
        <f t="shared" si="6702"/>
        <v>1597.7</v>
      </c>
      <c r="AJ1393" s="26"/>
      <c r="AK1393" s="26"/>
      <c r="AL1393" s="26">
        <v>-141.88499999999999</v>
      </c>
      <c r="AM1393" s="26"/>
      <c r="AN1393" s="26"/>
      <c r="AO1393" s="26"/>
      <c r="AP1393" s="26"/>
      <c r="AQ1393" s="26"/>
      <c r="AR1393" s="26"/>
      <c r="AS1393" s="26">
        <f t="shared" si="6483"/>
        <v>1455.8150000000001</v>
      </c>
      <c r="AT1393" s="26">
        <f t="shared" si="6484"/>
        <v>1597.7</v>
      </c>
      <c r="AU1393" s="26">
        <f t="shared" si="6485"/>
        <v>1597.7</v>
      </c>
      <c r="AV1393" s="26"/>
      <c r="AW1393" s="26"/>
      <c r="AX1393" s="26"/>
      <c r="AY1393" s="26">
        <f t="shared" si="6486"/>
        <v>1455.8150000000001</v>
      </c>
      <c r="AZ1393" s="26">
        <f t="shared" si="6487"/>
        <v>1597.7</v>
      </c>
      <c r="BA1393" s="26">
        <f t="shared" si="6488"/>
        <v>1597.7</v>
      </c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>
        <f t="shared" si="6694"/>
        <v>1455.8150000000001</v>
      </c>
      <c r="BM1393" s="26"/>
      <c r="BN1393" s="53">
        <f t="shared" si="6692"/>
        <v>1455.8150000000001</v>
      </c>
      <c r="BO1393" s="26">
        <f t="shared" si="6695"/>
        <v>1597.7</v>
      </c>
      <c r="BP1393" s="26"/>
      <c r="BQ1393" s="53">
        <f t="shared" si="6693"/>
        <v>1597.7</v>
      </c>
      <c r="BR1393" s="52">
        <f t="shared" si="6696"/>
        <v>1597.7</v>
      </c>
      <c r="BS1393" s="26"/>
      <c r="BT1393" s="27"/>
    </row>
    <row r="1394" spans="1:73" s="81" customFormat="1" ht="31.2" x14ac:dyDescent="0.3">
      <c r="A1394" s="63" t="s">
        <v>518</v>
      </c>
      <c r="B1394" s="63"/>
      <c r="C1394" s="63"/>
      <c r="D1394" s="63"/>
      <c r="E1394" s="63"/>
      <c r="F1394" s="64" t="s">
        <v>519</v>
      </c>
      <c r="G1394" s="17">
        <f t="shared" ref="G1394:L1394" si="6703">G1395+G1449+G1505+G1517+G1468+G1429+G1524+G1498</f>
        <v>189285.90000000002</v>
      </c>
      <c r="H1394" s="17">
        <f t="shared" si="6703"/>
        <v>180693</v>
      </c>
      <c r="I1394" s="17">
        <f t="shared" si="6703"/>
        <v>175452.1</v>
      </c>
      <c r="J1394" s="17">
        <f t="shared" si="6703"/>
        <v>1255.9000000000001</v>
      </c>
      <c r="K1394" s="17">
        <f t="shared" si="6703"/>
        <v>1255.9000000000001</v>
      </c>
      <c r="L1394" s="17">
        <f t="shared" si="6703"/>
        <v>1255.9000000000001</v>
      </c>
      <c r="M1394" s="17">
        <f t="shared" si="6537"/>
        <v>190541.80000000002</v>
      </c>
      <c r="N1394" s="17">
        <f t="shared" si="6538"/>
        <v>181948.9</v>
      </c>
      <c r="O1394" s="17">
        <f t="shared" si="6539"/>
        <v>176708</v>
      </c>
      <c r="P1394" s="17">
        <f t="shared" ref="P1394:AB1394" si="6704">P1395+P1449+P1505+P1517+P1468+P1429+P1524+P1498</f>
        <v>0</v>
      </c>
      <c r="Q1394" s="17">
        <f t="shared" si="6704"/>
        <v>0</v>
      </c>
      <c r="R1394" s="17">
        <f t="shared" si="6704"/>
        <v>5215.4670000000006</v>
      </c>
      <c r="S1394" s="17">
        <f t="shared" si="6704"/>
        <v>0</v>
      </c>
      <c r="T1394" s="17">
        <f t="shared" si="6704"/>
        <v>0</v>
      </c>
      <c r="U1394" s="17">
        <f t="shared" si="6704"/>
        <v>0</v>
      </c>
      <c r="V1394" s="17">
        <f t="shared" si="6704"/>
        <v>12925.868999999999</v>
      </c>
      <c r="W1394" s="17">
        <f t="shared" si="6704"/>
        <v>0</v>
      </c>
      <c r="X1394" s="17">
        <f t="shared" si="6704"/>
        <v>0</v>
      </c>
      <c r="Y1394" s="17">
        <f t="shared" si="6704"/>
        <v>0</v>
      </c>
      <c r="Z1394" s="17">
        <f t="shared" si="6704"/>
        <v>37665.599999999999</v>
      </c>
      <c r="AA1394" s="17">
        <f t="shared" si="6704"/>
        <v>0</v>
      </c>
      <c r="AB1394" s="17">
        <f t="shared" si="6704"/>
        <v>0</v>
      </c>
      <c r="AC1394" s="17">
        <f t="shared" si="6697"/>
        <v>195757.26700000002</v>
      </c>
      <c r="AD1394" s="17">
        <f t="shared" si="6698"/>
        <v>194874.769</v>
      </c>
      <c r="AE1394" s="17">
        <f t="shared" si="6699"/>
        <v>214373.6</v>
      </c>
      <c r="AF1394" s="17">
        <f>AF1395+AF1449+AF1505+AF1517+AF1468+AF1429+AF1524+AF1498</f>
        <v>0</v>
      </c>
      <c r="AG1394" s="17">
        <f t="shared" si="6700"/>
        <v>195757.26700000002</v>
      </c>
      <c r="AH1394" s="17">
        <f t="shared" si="6701"/>
        <v>194874.769</v>
      </c>
      <c r="AI1394" s="17">
        <f t="shared" si="6702"/>
        <v>214373.6</v>
      </c>
      <c r="AJ1394" s="17">
        <f t="shared" ref="AJ1394:AR1394" si="6705">AJ1395+AJ1449+AJ1505+AJ1517+AJ1468+AJ1429+AJ1524+AJ1498</f>
        <v>0</v>
      </c>
      <c r="AK1394" s="17">
        <f t="shared" si="6705"/>
        <v>0</v>
      </c>
      <c r="AL1394" s="17">
        <f t="shared" si="6705"/>
        <v>-803.36400000000003</v>
      </c>
      <c r="AM1394" s="17">
        <f t="shared" si="6705"/>
        <v>0</v>
      </c>
      <c r="AN1394" s="17">
        <f t="shared" si="6705"/>
        <v>0</v>
      </c>
      <c r="AO1394" s="17">
        <f t="shared" si="6705"/>
        <v>0</v>
      </c>
      <c r="AP1394" s="17">
        <f t="shared" si="6705"/>
        <v>0</v>
      </c>
      <c r="AQ1394" s="17">
        <f t="shared" si="6705"/>
        <v>0</v>
      </c>
      <c r="AR1394" s="17">
        <f t="shared" si="6705"/>
        <v>0</v>
      </c>
      <c r="AS1394" s="17">
        <f t="shared" si="6483"/>
        <v>194953.90300000002</v>
      </c>
      <c r="AT1394" s="17">
        <f t="shared" si="6484"/>
        <v>194874.769</v>
      </c>
      <c r="AU1394" s="17">
        <f t="shared" si="6485"/>
        <v>214373.6</v>
      </c>
      <c r="AV1394" s="17">
        <f>AV1395+AV1449+AV1505+AV1517+AV1468+AV1429+AV1524+AV1498</f>
        <v>-121.057</v>
      </c>
      <c r="AW1394" s="17">
        <f>AW1395+AW1449+AW1505+AW1517+AW1468+AW1429+AW1524+AW1498</f>
        <v>0</v>
      </c>
      <c r="AX1394" s="17">
        <f>AX1395+AX1449+AX1505+AX1517+AX1468+AX1429+AX1524+AX1498</f>
        <v>0</v>
      </c>
      <c r="AY1394" s="17">
        <f t="shared" si="6486"/>
        <v>194832.84600000002</v>
      </c>
      <c r="AZ1394" s="17">
        <f t="shared" si="6487"/>
        <v>194874.769</v>
      </c>
      <c r="BA1394" s="17">
        <f t="shared" si="6488"/>
        <v>214373.6</v>
      </c>
      <c r="BB1394" s="17">
        <f t="shared" ref="BB1394:BK1394" si="6706">BB1395+BB1449+BB1505+BB1517+BB1468+BB1429+BB1524+BB1498</f>
        <v>0</v>
      </c>
      <c r="BC1394" s="17">
        <f t="shared" si="6706"/>
        <v>0</v>
      </c>
      <c r="BD1394" s="17">
        <f t="shared" si="6706"/>
        <v>-203.70600000000002</v>
      </c>
      <c r="BE1394" s="17">
        <f t="shared" si="6706"/>
        <v>0</v>
      </c>
      <c r="BF1394" s="17">
        <f t="shared" si="6706"/>
        <v>0</v>
      </c>
      <c r="BG1394" s="17">
        <f t="shared" si="6706"/>
        <v>0</v>
      </c>
      <c r="BH1394" s="17">
        <f t="shared" si="6706"/>
        <v>0</v>
      </c>
      <c r="BI1394" s="17">
        <f t="shared" si="6706"/>
        <v>0</v>
      </c>
      <c r="BJ1394" s="17">
        <f t="shared" si="6706"/>
        <v>0</v>
      </c>
      <c r="BK1394" s="17">
        <f t="shared" si="6706"/>
        <v>0</v>
      </c>
      <c r="BL1394" s="17">
        <f t="shared" si="6694"/>
        <v>194629.14</v>
      </c>
      <c r="BM1394" s="17">
        <f>BM1395+BM1449+BM1505+BM1517+BM1468+BM1429+BM1524+BM1498</f>
        <v>0</v>
      </c>
      <c r="BN1394" s="77">
        <f t="shared" si="6692"/>
        <v>194629.14</v>
      </c>
      <c r="BO1394" s="17">
        <f t="shared" si="6695"/>
        <v>194874.769</v>
      </c>
      <c r="BP1394" s="17">
        <f>BP1395+BP1449+BP1505+BP1517+BP1468+BP1429+BP1524+BP1498</f>
        <v>0</v>
      </c>
      <c r="BQ1394" s="77">
        <f t="shared" si="6693"/>
        <v>194874.769</v>
      </c>
      <c r="BR1394" s="79">
        <f t="shared" si="6696"/>
        <v>214373.6</v>
      </c>
      <c r="BS1394" s="17">
        <f>BS1395+BS1449+BS1505+BS1517+BS1468+BS1429+BS1524+BS1498</f>
        <v>0</v>
      </c>
      <c r="BT1394" s="18"/>
      <c r="BU1394" s="14"/>
    </row>
    <row r="1395" spans="1:73" s="81" customFormat="1" x14ac:dyDescent="0.3">
      <c r="A1395" s="63" t="s">
        <v>518</v>
      </c>
      <c r="B1395" s="63" t="s">
        <v>26</v>
      </c>
      <c r="C1395" s="63"/>
      <c r="D1395" s="63"/>
      <c r="E1395" s="63"/>
      <c r="F1395" s="64" t="s">
        <v>27</v>
      </c>
      <c r="G1395" s="17">
        <f t="shared" ref="G1395:L1395" si="6707">G1408+G1396</f>
        <v>117230.20000000001</v>
      </c>
      <c r="H1395" s="17">
        <f t="shared" si="6707"/>
        <v>119275.5</v>
      </c>
      <c r="I1395" s="17">
        <f t="shared" si="6707"/>
        <v>113536.3</v>
      </c>
      <c r="J1395" s="17">
        <f t="shared" si="6707"/>
        <v>0</v>
      </c>
      <c r="K1395" s="17">
        <f t="shared" si="6707"/>
        <v>0</v>
      </c>
      <c r="L1395" s="17">
        <f t="shared" si="6707"/>
        <v>0</v>
      </c>
      <c r="M1395" s="17">
        <f t="shared" si="6537"/>
        <v>117230.20000000001</v>
      </c>
      <c r="N1395" s="17">
        <f t="shared" si="6538"/>
        <v>119275.5</v>
      </c>
      <c r="O1395" s="17">
        <f t="shared" si="6539"/>
        <v>113536.3</v>
      </c>
      <c r="P1395" s="17">
        <f t="shared" ref="P1395:AB1395" si="6708">P1408+P1396</f>
        <v>0</v>
      </c>
      <c r="Q1395" s="17">
        <f t="shared" si="6708"/>
        <v>0</v>
      </c>
      <c r="R1395" s="17">
        <f t="shared" si="6708"/>
        <v>0</v>
      </c>
      <c r="S1395" s="17">
        <f t="shared" si="6708"/>
        <v>0</v>
      </c>
      <c r="T1395" s="17">
        <f t="shared" si="6708"/>
        <v>0</v>
      </c>
      <c r="U1395" s="17">
        <f t="shared" si="6708"/>
        <v>0</v>
      </c>
      <c r="V1395" s="17">
        <f t="shared" si="6708"/>
        <v>0</v>
      </c>
      <c r="W1395" s="17">
        <f t="shared" si="6708"/>
        <v>0</v>
      </c>
      <c r="X1395" s="17">
        <f t="shared" si="6708"/>
        <v>0</v>
      </c>
      <c r="Y1395" s="17">
        <f t="shared" si="6708"/>
        <v>0</v>
      </c>
      <c r="Z1395" s="17">
        <f t="shared" si="6708"/>
        <v>0</v>
      </c>
      <c r="AA1395" s="17">
        <f t="shared" si="6708"/>
        <v>0</v>
      </c>
      <c r="AB1395" s="17">
        <f t="shared" si="6708"/>
        <v>0</v>
      </c>
      <c r="AC1395" s="17">
        <f t="shared" si="6697"/>
        <v>117230.20000000001</v>
      </c>
      <c r="AD1395" s="17">
        <f t="shared" si="6698"/>
        <v>119275.5</v>
      </c>
      <c r="AE1395" s="17">
        <f t="shared" si="6699"/>
        <v>113536.3</v>
      </c>
      <c r="AF1395" s="17">
        <f>AF1408+AF1396</f>
        <v>0</v>
      </c>
      <c r="AG1395" s="17">
        <f t="shared" si="6700"/>
        <v>117230.20000000001</v>
      </c>
      <c r="AH1395" s="17">
        <f t="shared" si="6701"/>
        <v>119275.5</v>
      </c>
      <c r="AI1395" s="17">
        <f t="shared" si="6702"/>
        <v>113536.3</v>
      </c>
      <c r="AJ1395" s="17">
        <f t="shared" ref="AJ1395:AR1395" si="6709">AJ1408+AJ1396</f>
        <v>0</v>
      </c>
      <c r="AK1395" s="17">
        <f t="shared" si="6709"/>
        <v>0</v>
      </c>
      <c r="AL1395" s="17">
        <f t="shared" si="6709"/>
        <v>1985.3759999999997</v>
      </c>
      <c r="AM1395" s="17">
        <f t="shared" si="6709"/>
        <v>0</v>
      </c>
      <c r="AN1395" s="17">
        <f t="shared" si="6709"/>
        <v>0</v>
      </c>
      <c r="AO1395" s="17">
        <f t="shared" si="6709"/>
        <v>0</v>
      </c>
      <c r="AP1395" s="17">
        <f t="shared" si="6709"/>
        <v>0</v>
      </c>
      <c r="AQ1395" s="17">
        <f t="shared" si="6709"/>
        <v>0</v>
      </c>
      <c r="AR1395" s="17">
        <f t="shared" si="6709"/>
        <v>0</v>
      </c>
      <c r="AS1395" s="17">
        <f t="shared" si="6483"/>
        <v>119215.57600000002</v>
      </c>
      <c r="AT1395" s="17">
        <f t="shared" si="6484"/>
        <v>119275.5</v>
      </c>
      <c r="AU1395" s="17">
        <f t="shared" si="6485"/>
        <v>113536.3</v>
      </c>
      <c r="AV1395" s="17">
        <f>AV1408+AV1396</f>
        <v>-121.057</v>
      </c>
      <c r="AW1395" s="17">
        <f>AW1408+AW1396</f>
        <v>0</v>
      </c>
      <c r="AX1395" s="17">
        <f>AX1408+AX1396</f>
        <v>0</v>
      </c>
      <c r="AY1395" s="17">
        <f t="shared" si="6486"/>
        <v>119094.51900000001</v>
      </c>
      <c r="AZ1395" s="17">
        <f t="shared" si="6487"/>
        <v>119275.5</v>
      </c>
      <c r="BA1395" s="17">
        <f t="shared" si="6488"/>
        <v>113536.3</v>
      </c>
      <c r="BB1395" s="17">
        <f t="shared" ref="BB1395:BK1395" si="6710">BB1408+BB1396</f>
        <v>0</v>
      </c>
      <c r="BC1395" s="17">
        <f t="shared" si="6710"/>
        <v>0</v>
      </c>
      <c r="BD1395" s="17">
        <f t="shared" si="6710"/>
        <v>0</v>
      </c>
      <c r="BE1395" s="17">
        <f t="shared" si="6710"/>
        <v>0</v>
      </c>
      <c r="BF1395" s="17">
        <f t="shared" si="6710"/>
        <v>0</v>
      </c>
      <c r="BG1395" s="17">
        <f t="shared" si="6710"/>
        <v>0</v>
      </c>
      <c r="BH1395" s="17">
        <f t="shared" si="6710"/>
        <v>0</v>
      </c>
      <c r="BI1395" s="17">
        <f t="shared" si="6710"/>
        <v>0</v>
      </c>
      <c r="BJ1395" s="17">
        <f t="shared" si="6710"/>
        <v>0</v>
      </c>
      <c r="BK1395" s="17">
        <f t="shared" si="6710"/>
        <v>0</v>
      </c>
      <c r="BL1395" s="17">
        <f t="shared" si="6694"/>
        <v>119094.51900000001</v>
      </c>
      <c r="BM1395" s="17">
        <f>BM1408+BM1396</f>
        <v>0</v>
      </c>
      <c r="BN1395" s="77">
        <f t="shared" si="6692"/>
        <v>119094.51900000001</v>
      </c>
      <c r="BO1395" s="17">
        <f t="shared" si="6695"/>
        <v>119275.5</v>
      </c>
      <c r="BP1395" s="17">
        <f>BP1408+BP1396</f>
        <v>0</v>
      </c>
      <c r="BQ1395" s="77">
        <f t="shared" si="6693"/>
        <v>119275.5</v>
      </c>
      <c r="BR1395" s="79">
        <f t="shared" si="6696"/>
        <v>113536.3</v>
      </c>
      <c r="BS1395" s="17">
        <f>BS1408+BS1396</f>
        <v>0</v>
      </c>
      <c r="BT1395" s="18"/>
      <c r="BU1395" s="14"/>
    </row>
    <row r="1396" spans="1:73" s="82" customFormat="1" ht="62.4" x14ac:dyDescent="0.3">
      <c r="A1396" s="65" t="s">
        <v>518</v>
      </c>
      <c r="B1396" s="65" t="s">
        <v>26</v>
      </c>
      <c r="C1396" s="65" t="s">
        <v>114</v>
      </c>
      <c r="D1396" s="65"/>
      <c r="E1396" s="65"/>
      <c r="F1396" s="66" t="s">
        <v>431</v>
      </c>
      <c r="G1396" s="22">
        <f t="shared" ref="G1396:L1396" si="6711">G1397+G1403</f>
        <v>90077.900000000009</v>
      </c>
      <c r="H1396" s="22">
        <f t="shared" si="6711"/>
        <v>92495.900000000009</v>
      </c>
      <c r="I1396" s="22">
        <f t="shared" si="6711"/>
        <v>92495.900000000009</v>
      </c>
      <c r="J1396" s="22">
        <f t="shared" si="6711"/>
        <v>0</v>
      </c>
      <c r="K1396" s="22">
        <f t="shared" si="6711"/>
        <v>0</v>
      </c>
      <c r="L1396" s="22">
        <f t="shared" si="6711"/>
        <v>0</v>
      </c>
      <c r="M1396" s="22">
        <f t="shared" si="6537"/>
        <v>90077.900000000009</v>
      </c>
      <c r="N1396" s="22">
        <f t="shared" si="6538"/>
        <v>92495.900000000009</v>
      </c>
      <c r="O1396" s="22">
        <f t="shared" si="6539"/>
        <v>92495.900000000009</v>
      </c>
      <c r="P1396" s="22">
        <f t="shared" ref="P1396:AB1396" si="6712">P1397+P1403</f>
        <v>0</v>
      </c>
      <c r="Q1396" s="22">
        <f t="shared" si="6712"/>
        <v>0</v>
      </c>
      <c r="R1396" s="22">
        <f t="shared" si="6712"/>
        <v>0</v>
      </c>
      <c r="S1396" s="22">
        <f t="shared" si="6712"/>
        <v>0</v>
      </c>
      <c r="T1396" s="22">
        <f t="shared" si="6712"/>
        <v>0</v>
      </c>
      <c r="U1396" s="22">
        <f t="shared" si="6712"/>
        <v>0</v>
      </c>
      <c r="V1396" s="22">
        <f t="shared" si="6712"/>
        <v>0</v>
      </c>
      <c r="W1396" s="22">
        <f t="shared" si="6712"/>
        <v>0</v>
      </c>
      <c r="X1396" s="22">
        <f t="shared" si="6712"/>
        <v>0</v>
      </c>
      <c r="Y1396" s="22">
        <f t="shared" si="6712"/>
        <v>0</v>
      </c>
      <c r="Z1396" s="22">
        <f t="shared" si="6712"/>
        <v>0</v>
      </c>
      <c r="AA1396" s="22">
        <f t="shared" si="6712"/>
        <v>0</v>
      </c>
      <c r="AB1396" s="22">
        <f t="shared" si="6712"/>
        <v>0</v>
      </c>
      <c r="AC1396" s="22">
        <f t="shared" si="6697"/>
        <v>90077.900000000009</v>
      </c>
      <c r="AD1396" s="22">
        <f t="shared" si="6698"/>
        <v>92495.900000000009</v>
      </c>
      <c r="AE1396" s="22">
        <f t="shared" si="6699"/>
        <v>92495.900000000009</v>
      </c>
      <c r="AF1396" s="22">
        <f>AF1397+AF1403</f>
        <v>0</v>
      </c>
      <c r="AG1396" s="22">
        <f t="shared" si="6700"/>
        <v>90077.900000000009</v>
      </c>
      <c r="AH1396" s="22">
        <f t="shared" si="6701"/>
        <v>92495.900000000009</v>
      </c>
      <c r="AI1396" s="22">
        <f t="shared" si="6702"/>
        <v>92495.900000000009</v>
      </c>
      <c r="AJ1396" s="22">
        <f t="shared" ref="AJ1396:AR1396" si="6713">AJ1397+AJ1403</f>
        <v>0</v>
      </c>
      <c r="AK1396" s="22">
        <f t="shared" si="6713"/>
        <v>0</v>
      </c>
      <c r="AL1396" s="22">
        <f t="shared" si="6713"/>
        <v>-1069.0999999999999</v>
      </c>
      <c r="AM1396" s="22">
        <f t="shared" si="6713"/>
        <v>0</v>
      </c>
      <c r="AN1396" s="22">
        <f t="shared" si="6713"/>
        <v>0</v>
      </c>
      <c r="AO1396" s="22">
        <f t="shared" si="6713"/>
        <v>0</v>
      </c>
      <c r="AP1396" s="22">
        <f t="shared" si="6713"/>
        <v>0</v>
      </c>
      <c r="AQ1396" s="22">
        <f t="shared" si="6713"/>
        <v>0</v>
      </c>
      <c r="AR1396" s="22">
        <f t="shared" si="6713"/>
        <v>0</v>
      </c>
      <c r="AS1396" s="22">
        <f t="shared" si="6483"/>
        <v>89008.8</v>
      </c>
      <c r="AT1396" s="22">
        <f t="shared" si="6484"/>
        <v>92495.900000000009</v>
      </c>
      <c r="AU1396" s="22">
        <f t="shared" si="6485"/>
        <v>92495.900000000009</v>
      </c>
      <c r="AV1396" s="22">
        <f>AV1397+AV1403</f>
        <v>0</v>
      </c>
      <c r="AW1396" s="22">
        <f>AW1397+AW1403</f>
        <v>0</v>
      </c>
      <c r="AX1396" s="22">
        <f>AX1397+AX1403</f>
        <v>0</v>
      </c>
      <c r="AY1396" s="22">
        <f t="shared" si="6486"/>
        <v>89008.8</v>
      </c>
      <c r="AZ1396" s="22">
        <f t="shared" si="6487"/>
        <v>92495.900000000009</v>
      </c>
      <c r="BA1396" s="22">
        <f t="shared" si="6488"/>
        <v>92495.900000000009</v>
      </c>
      <c r="BB1396" s="22">
        <f t="shared" ref="BB1396:BK1396" si="6714">BB1397+BB1403</f>
        <v>0</v>
      </c>
      <c r="BC1396" s="22">
        <f t="shared" si="6714"/>
        <v>0</v>
      </c>
      <c r="BD1396" s="22">
        <f t="shared" si="6714"/>
        <v>0</v>
      </c>
      <c r="BE1396" s="22">
        <f t="shared" si="6714"/>
        <v>0</v>
      </c>
      <c r="BF1396" s="22">
        <f t="shared" si="6714"/>
        <v>0</v>
      </c>
      <c r="BG1396" s="22">
        <f t="shared" si="6714"/>
        <v>0</v>
      </c>
      <c r="BH1396" s="22">
        <f t="shared" si="6714"/>
        <v>0</v>
      </c>
      <c r="BI1396" s="22">
        <f t="shared" si="6714"/>
        <v>0</v>
      </c>
      <c r="BJ1396" s="22">
        <f t="shared" si="6714"/>
        <v>0</v>
      </c>
      <c r="BK1396" s="22">
        <f t="shared" si="6714"/>
        <v>0</v>
      </c>
      <c r="BL1396" s="22">
        <f t="shared" si="6694"/>
        <v>89008.8</v>
      </c>
      <c r="BM1396" s="22">
        <f>BM1397+BM1403</f>
        <v>0</v>
      </c>
      <c r="BN1396" s="78">
        <f t="shared" si="6692"/>
        <v>89008.8</v>
      </c>
      <c r="BO1396" s="22">
        <f t="shared" si="6695"/>
        <v>92495.900000000009</v>
      </c>
      <c r="BP1396" s="22">
        <f>BP1397+BP1403</f>
        <v>0</v>
      </c>
      <c r="BQ1396" s="78">
        <f t="shared" si="6693"/>
        <v>92495.900000000009</v>
      </c>
      <c r="BR1396" s="80">
        <f t="shared" si="6696"/>
        <v>92495.900000000009</v>
      </c>
      <c r="BS1396" s="22">
        <f>BS1397+BS1403</f>
        <v>0</v>
      </c>
      <c r="BT1396" s="23"/>
      <c r="BU1396" s="19"/>
    </row>
    <row r="1397" spans="1:73" ht="46.8" x14ac:dyDescent="0.3">
      <c r="A1397" s="67" t="s">
        <v>518</v>
      </c>
      <c r="B1397" s="67" t="s">
        <v>26</v>
      </c>
      <c r="C1397" s="67" t="s">
        <v>114</v>
      </c>
      <c r="D1397" s="67" t="s">
        <v>244</v>
      </c>
      <c r="E1397" s="71"/>
      <c r="F1397" s="68" t="s">
        <v>245</v>
      </c>
      <c r="G1397" s="26">
        <f t="shared" ref="G1397:G1399" si="6715">G1398</f>
        <v>9888.2999999999993</v>
      </c>
      <c r="H1397" s="26">
        <f t="shared" ref="H1397:H1399" si="6716">H1398</f>
        <v>10157.5</v>
      </c>
      <c r="I1397" s="26">
        <f t="shared" ref="I1397:I1399" si="6717">I1398</f>
        <v>10157.5</v>
      </c>
      <c r="J1397" s="26">
        <f t="shared" ref="J1397:J1399" si="6718">J1398</f>
        <v>0</v>
      </c>
      <c r="K1397" s="26">
        <f t="shared" ref="K1397:K1399" si="6719">K1398</f>
        <v>0</v>
      </c>
      <c r="L1397" s="26">
        <f t="shared" ref="L1397:L1399" si="6720">L1398</f>
        <v>0</v>
      </c>
      <c r="M1397" s="26">
        <f t="shared" si="6537"/>
        <v>9888.2999999999993</v>
      </c>
      <c r="N1397" s="26">
        <f t="shared" si="6538"/>
        <v>10157.5</v>
      </c>
      <c r="O1397" s="26">
        <f t="shared" si="6539"/>
        <v>10157.5</v>
      </c>
      <c r="P1397" s="26">
        <f t="shared" ref="P1397:P1399" si="6721">P1398</f>
        <v>0</v>
      </c>
      <c r="Q1397" s="26">
        <f t="shared" ref="Q1397:Q1399" si="6722">Q1398</f>
        <v>0</v>
      </c>
      <c r="R1397" s="26">
        <f t="shared" ref="R1397:R1399" si="6723">R1398</f>
        <v>0</v>
      </c>
      <c r="S1397" s="26">
        <f t="shared" ref="S1397:S1399" si="6724">S1398</f>
        <v>0</v>
      </c>
      <c r="T1397" s="26">
        <f t="shared" ref="T1397:T1399" si="6725">T1398</f>
        <v>0</v>
      </c>
      <c r="U1397" s="26">
        <f t="shared" ref="U1397:U1399" si="6726">U1398</f>
        <v>0</v>
      </c>
      <c r="V1397" s="26">
        <f t="shared" ref="V1397:V1399" si="6727">V1398</f>
        <v>0</v>
      </c>
      <c r="W1397" s="26">
        <f t="shared" ref="W1397:W1399" si="6728">W1398</f>
        <v>0</v>
      </c>
      <c r="X1397" s="26">
        <f t="shared" ref="X1397:X1399" si="6729">X1398</f>
        <v>0</v>
      </c>
      <c r="Y1397" s="26">
        <f t="shared" ref="Y1397:Y1399" si="6730">Y1398</f>
        <v>0</v>
      </c>
      <c r="Z1397" s="26">
        <f t="shared" ref="Z1397:Z1399" si="6731">Z1398</f>
        <v>0</v>
      </c>
      <c r="AA1397" s="26">
        <f t="shared" ref="AA1397:AA1399" si="6732">AA1398</f>
        <v>0</v>
      </c>
      <c r="AB1397" s="26">
        <f t="shared" ref="AB1397:AB1399" si="6733">AB1398</f>
        <v>0</v>
      </c>
      <c r="AC1397" s="26">
        <f t="shared" si="6697"/>
        <v>9888.2999999999993</v>
      </c>
      <c r="AD1397" s="26">
        <f t="shared" si="6698"/>
        <v>10157.5</v>
      </c>
      <c r="AE1397" s="26">
        <f t="shared" si="6699"/>
        <v>10157.5</v>
      </c>
      <c r="AF1397" s="26">
        <f t="shared" ref="AF1397:AF1399" si="6734">AF1398</f>
        <v>0</v>
      </c>
      <c r="AG1397" s="26">
        <f t="shared" si="6700"/>
        <v>9888.2999999999993</v>
      </c>
      <c r="AH1397" s="26">
        <f t="shared" si="6701"/>
        <v>10157.5</v>
      </c>
      <c r="AI1397" s="26">
        <f t="shared" si="6702"/>
        <v>10157.5</v>
      </c>
      <c r="AJ1397" s="26">
        <f t="shared" ref="AJ1397:AJ1399" si="6735">AJ1398</f>
        <v>0</v>
      </c>
      <c r="AK1397" s="26">
        <f t="shared" ref="AK1397:AK1399" si="6736">AK1398</f>
        <v>0</v>
      </c>
      <c r="AL1397" s="26">
        <f t="shared" ref="AL1397:AL1399" si="6737">AL1398</f>
        <v>0</v>
      </c>
      <c r="AM1397" s="26">
        <f t="shared" ref="AM1397:AM1399" si="6738">AM1398</f>
        <v>0</v>
      </c>
      <c r="AN1397" s="26">
        <f t="shared" ref="AN1397:AN1399" si="6739">AN1398</f>
        <v>0</v>
      </c>
      <c r="AO1397" s="26">
        <f t="shared" ref="AO1397:AO1399" si="6740">AO1398</f>
        <v>0</v>
      </c>
      <c r="AP1397" s="26">
        <f t="shared" ref="AP1397:AP1399" si="6741">AP1398</f>
        <v>0</v>
      </c>
      <c r="AQ1397" s="26">
        <f t="shared" ref="AQ1397:AQ1399" si="6742">AQ1398</f>
        <v>0</v>
      </c>
      <c r="AR1397" s="26">
        <f t="shared" ref="AR1397:AR1399" si="6743">AR1398</f>
        <v>0</v>
      </c>
      <c r="AS1397" s="26">
        <f t="shared" ref="AS1397:AS1460" si="6744">AG1397+AJ1397+AK1397+AL1397+AM1397</f>
        <v>9888.2999999999993</v>
      </c>
      <c r="AT1397" s="26">
        <f t="shared" ref="AT1397:AT1460" si="6745">AH1397+AN1397+AO1397+AP1397</f>
        <v>10157.5</v>
      </c>
      <c r="AU1397" s="26">
        <f t="shared" ref="AU1397:AU1460" si="6746">AI1397+AR1397+AQ1397</f>
        <v>10157.5</v>
      </c>
      <c r="AV1397" s="26">
        <f t="shared" ref="AV1397:AV1399" si="6747">AV1398</f>
        <v>0</v>
      </c>
      <c r="AW1397" s="26">
        <f t="shared" ref="AW1397:AW1399" si="6748">AW1398</f>
        <v>0</v>
      </c>
      <c r="AX1397" s="26">
        <f t="shared" ref="AX1397:AX1399" si="6749">AX1398</f>
        <v>0</v>
      </c>
      <c r="AY1397" s="26">
        <f t="shared" ref="AY1397:AY1460" si="6750">AS1397+AV1397</f>
        <v>9888.2999999999993</v>
      </c>
      <c r="AZ1397" s="26">
        <f t="shared" ref="AZ1397:AZ1460" si="6751">AT1397+AW1397</f>
        <v>10157.5</v>
      </c>
      <c r="BA1397" s="26">
        <f t="shared" ref="BA1397:BA1460" si="6752">AU1397+AX1397</f>
        <v>10157.5</v>
      </c>
      <c r="BB1397" s="26">
        <f t="shared" ref="BB1397:BB1399" si="6753">BB1398</f>
        <v>0</v>
      </c>
      <c r="BC1397" s="26">
        <f t="shared" ref="BC1397:BC1399" si="6754">BC1398</f>
        <v>0</v>
      </c>
      <c r="BD1397" s="26">
        <f t="shared" ref="BD1397:BD1399" si="6755">BD1398</f>
        <v>0</v>
      </c>
      <c r="BE1397" s="26">
        <f t="shared" ref="BE1397:BE1399" si="6756">BE1398</f>
        <v>0</v>
      </c>
      <c r="BF1397" s="26">
        <f t="shared" ref="BF1397:BF1399" si="6757">BF1398</f>
        <v>0</v>
      </c>
      <c r="BG1397" s="26">
        <f t="shared" ref="BG1397:BG1399" si="6758">BG1398</f>
        <v>0</v>
      </c>
      <c r="BH1397" s="26">
        <f t="shared" ref="BH1397:BH1399" si="6759">BH1398</f>
        <v>0</v>
      </c>
      <c r="BI1397" s="26">
        <f t="shared" ref="BI1397:BI1399" si="6760">BI1398</f>
        <v>0</v>
      </c>
      <c r="BJ1397" s="26">
        <f t="shared" ref="BJ1397:BJ1399" si="6761">BJ1398</f>
        <v>0</v>
      </c>
      <c r="BK1397" s="26">
        <f t="shared" ref="BK1397:BK1399" si="6762">BK1398</f>
        <v>0</v>
      </c>
      <c r="BL1397" s="26">
        <f t="shared" si="6694"/>
        <v>9888.2999999999993</v>
      </c>
      <c r="BM1397" s="26">
        <f t="shared" ref="BM1397:BM1399" si="6763">BM1398</f>
        <v>0</v>
      </c>
      <c r="BN1397" s="53">
        <f t="shared" si="6692"/>
        <v>9888.2999999999993</v>
      </c>
      <c r="BO1397" s="26">
        <f t="shared" si="6695"/>
        <v>10157.5</v>
      </c>
      <c r="BP1397" s="26">
        <f t="shared" ref="BP1397:BS1399" si="6764">BP1398</f>
        <v>0</v>
      </c>
      <c r="BQ1397" s="53">
        <f t="shared" si="6693"/>
        <v>10157.5</v>
      </c>
      <c r="BR1397" s="52">
        <f t="shared" si="6696"/>
        <v>10157.5</v>
      </c>
      <c r="BS1397" s="26">
        <f t="shared" si="6764"/>
        <v>0</v>
      </c>
      <c r="BT1397" s="27"/>
    </row>
    <row r="1398" spans="1:73" x14ac:dyDescent="0.3">
      <c r="A1398" s="67" t="s">
        <v>518</v>
      </c>
      <c r="B1398" s="67" t="s">
        <v>26</v>
      </c>
      <c r="C1398" s="67" t="s">
        <v>114</v>
      </c>
      <c r="D1398" s="67" t="s">
        <v>246</v>
      </c>
      <c r="E1398" s="71"/>
      <c r="F1398" s="68" t="s">
        <v>33</v>
      </c>
      <c r="G1398" s="26">
        <f t="shared" si="6715"/>
        <v>9888.2999999999993</v>
      </c>
      <c r="H1398" s="26">
        <f t="shared" si="6716"/>
        <v>10157.5</v>
      </c>
      <c r="I1398" s="26">
        <f t="shared" si="6717"/>
        <v>10157.5</v>
      </c>
      <c r="J1398" s="26">
        <f t="shared" si="6718"/>
        <v>0</v>
      </c>
      <c r="K1398" s="26">
        <f t="shared" si="6719"/>
        <v>0</v>
      </c>
      <c r="L1398" s="26">
        <f t="shared" si="6720"/>
        <v>0</v>
      </c>
      <c r="M1398" s="26">
        <f t="shared" si="6537"/>
        <v>9888.2999999999993</v>
      </c>
      <c r="N1398" s="26">
        <f t="shared" si="6538"/>
        <v>10157.5</v>
      </c>
      <c r="O1398" s="26">
        <f t="shared" si="6539"/>
        <v>10157.5</v>
      </c>
      <c r="P1398" s="26">
        <f t="shared" si="6721"/>
        <v>0</v>
      </c>
      <c r="Q1398" s="26">
        <f t="shared" si="6722"/>
        <v>0</v>
      </c>
      <c r="R1398" s="26">
        <f t="shared" si="6723"/>
        <v>0</v>
      </c>
      <c r="S1398" s="26">
        <f t="shared" si="6724"/>
        <v>0</v>
      </c>
      <c r="T1398" s="26">
        <f t="shared" si="6725"/>
        <v>0</v>
      </c>
      <c r="U1398" s="26">
        <f t="shared" si="6726"/>
        <v>0</v>
      </c>
      <c r="V1398" s="26">
        <f t="shared" si="6727"/>
        <v>0</v>
      </c>
      <c r="W1398" s="26">
        <f t="shared" si="6728"/>
        <v>0</v>
      </c>
      <c r="X1398" s="26">
        <f t="shared" si="6729"/>
        <v>0</v>
      </c>
      <c r="Y1398" s="26">
        <f t="shared" si="6730"/>
        <v>0</v>
      </c>
      <c r="Z1398" s="26">
        <f t="shared" si="6731"/>
        <v>0</v>
      </c>
      <c r="AA1398" s="26">
        <f t="shared" si="6732"/>
        <v>0</v>
      </c>
      <c r="AB1398" s="26">
        <f t="shared" si="6733"/>
        <v>0</v>
      </c>
      <c r="AC1398" s="26">
        <f t="shared" si="6697"/>
        <v>9888.2999999999993</v>
      </c>
      <c r="AD1398" s="26">
        <f t="shared" si="6698"/>
        <v>10157.5</v>
      </c>
      <c r="AE1398" s="26">
        <f t="shared" si="6699"/>
        <v>10157.5</v>
      </c>
      <c r="AF1398" s="26">
        <f t="shared" si="6734"/>
        <v>0</v>
      </c>
      <c r="AG1398" s="26">
        <f t="shared" si="6700"/>
        <v>9888.2999999999993</v>
      </c>
      <c r="AH1398" s="26">
        <f t="shared" si="6701"/>
        <v>10157.5</v>
      </c>
      <c r="AI1398" s="26">
        <f t="shared" si="6702"/>
        <v>10157.5</v>
      </c>
      <c r="AJ1398" s="26">
        <f t="shared" si="6735"/>
        <v>0</v>
      </c>
      <c r="AK1398" s="26">
        <f t="shared" si="6736"/>
        <v>0</v>
      </c>
      <c r="AL1398" s="26">
        <f t="shared" si="6737"/>
        <v>0</v>
      </c>
      <c r="AM1398" s="26">
        <f t="shared" si="6738"/>
        <v>0</v>
      </c>
      <c r="AN1398" s="26">
        <f t="shared" si="6739"/>
        <v>0</v>
      </c>
      <c r="AO1398" s="26">
        <f t="shared" si="6740"/>
        <v>0</v>
      </c>
      <c r="AP1398" s="26">
        <f t="shared" si="6741"/>
        <v>0</v>
      </c>
      <c r="AQ1398" s="26">
        <f t="shared" si="6742"/>
        <v>0</v>
      </c>
      <c r="AR1398" s="26">
        <f t="shared" si="6743"/>
        <v>0</v>
      </c>
      <c r="AS1398" s="26">
        <f t="shared" si="6744"/>
        <v>9888.2999999999993</v>
      </c>
      <c r="AT1398" s="26">
        <f t="shared" si="6745"/>
        <v>10157.5</v>
      </c>
      <c r="AU1398" s="26">
        <f t="shared" si="6746"/>
        <v>10157.5</v>
      </c>
      <c r="AV1398" s="26">
        <f t="shared" si="6747"/>
        <v>0</v>
      </c>
      <c r="AW1398" s="26">
        <f t="shared" si="6748"/>
        <v>0</v>
      </c>
      <c r="AX1398" s="26">
        <f t="shared" si="6749"/>
        <v>0</v>
      </c>
      <c r="AY1398" s="26">
        <f t="shared" si="6750"/>
        <v>9888.2999999999993</v>
      </c>
      <c r="AZ1398" s="26">
        <f t="shared" si="6751"/>
        <v>10157.5</v>
      </c>
      <c r="BA1398" s="26">
        <f t="shared" si="6752"/>
        <v>10157.5</v>
      </c>
      <c r="BB1398" s="26">
        <f t="shared" si="6753"/>
        <v>0</v>
      </c>
      <c r="BC1398" s="26">
        <f t="shared" si="6754"/>
        <v>0</v>
      </c>
      <c r="BD1398" s="26">
        <f t="shared" si="6755"/>
        <v>0</v>
      </c>
      <c r="BE1398" s="26">
        <f t="shared" si="6756"/>
        <v>0</v>
      </c>
      <c r="BF1398" s="26">
        <f t="shared" si="6757"/>
        <v>0</v>
      </c>
      <c r="BG1398" s="26">
        <f t="shared" si="6758"/>
        <v>0</v>
      </c>
      <c r="BH1398" s="26">
        <f t="shared" si="6759"/>
        <v>0</v>
      </c>
      <c r="BI1398" s="26">
        <f t="shared" si="6760"/>
        <v>0</v>
      </c>
      <c r="BJ1398" s="26">
        <f t="shared" si="6761"/>
        <v>0</v>
      </c>
      <c r="BK1398" s="26">
        <f t="shared" si="6762"/>
        <v>0</v>
      </c>
      <c r="BL1398" s="26">
        <f t="shared" si="6694"/>
        <v>9888.2999999999993</v>
      </c>
      <c r="BM1398" s="26">
        <f t="shared" si="6763"/>
        <v>0</v>
      </c>
      <c r="BN1398" s="53">
        <f t="shared" si="6692"/>
        <v>9888.2999999999993</v>
      </c>
      <c r="BO1398" s="26">
        <f t="shared" si="6695"/>
        <v>10157.5</v>
      </c>
      <c r="BP1398" s="26">
        <f t="shared" si="6764"/>
        <v>0</v>
      </c>
      <c r="BQ1398" s="53">
        <f t="shared" si="6693"/>
        <v>10157.5</v>
      </c>
      <c r="BR1398" s="52">
        <f t="shared" si="6696"/>
        <v>10157.5</v>
      </c>
      <c r="BS1398" s="26">
        <f t="shared" si="6764"/>
        <v>0</v>
      </c>
      <c r="BT1398" s="27"/>
    </row>
    <row r="1399" spans="1:73" ht="78" x14ac:dyDescent="0.3">
      <c r="A1399" s="67" t="s">
        <v>518</v>
      </c>
      <c r="B1399" s="67" t="s">
        <v>26</v>
      </c>
      <c r="C1399" s="67" t="s">
        <v>114</v>
      </c>
      <c r="D1399" s="67" t="s">
        <v>432</v>
      </c>
      <c r="E1399" s="71"/>
      <c r="F1399" s="68" t="s">
        <v>433</v>
      </c>
      <c r="G1399" s="26">
        <f t="shared" si="6715"/>
        <v>9888.2999999999993</v>
      </c>
      <c r="H1399" s="26">
        <f t="shared" si="6716"/>
        <v>10157.5</v>
      </c>
      <c r="I1399" s="26">
        <f t="shared" si="6717"/>
        <v>10157.5</v>
      </c>
      <c r="J1399" s="26">
        <f t="shared" si="6718"/>
        <v>0</v>
      </c>
      <c r="K1399" s="26">
        <f t="shared" si="6719"/>
        <v>0</v>
      </c>
      <c r="L1399" s="26">
        <f t="shared" si="6720"/>
        <v>0</v>
      </c>
      <c r="M1399" s="26">
        <f t="shared" si="6537"/>
        <v>9888.2999999999993</v>
      </c>
      <c r="N1399" s="26">
        <f t="shared" si="6538"/>
        <v>10157.5</v>
      </c>
      <c r="O1399" s="26">
        <f t="shared" si="6539"/>
        <v>10157.5</v>
      </c>
      <c r="P1399" s="26">
        <f t="shared" si="6721"/>
        <v>0</v>
      </c>
      <c r="Q1399" s="26">
        <f t="shared" si="6722"/>
        <v>0</v>
      </c>
      <c r="R1399" s="26">
        <f t="shared" si="6723"/>
        <v>0</v>
      </c>
      <c r="S1399" s="26">
        <f t="shared" si="6724"/>
        <v>0</v>
      </c>
      <c r="T1399" s="26">
        <f t="shared" si="6725"/>
        <v>0</v>
      </c>
      <c r="U1399" s="26">
        <f t="shared" si="6726"/>
        <v>0</v>
      </c>
      <c r="V1399" s="26">
        <f t="shared" si="6727"/>
        <v>0</v>
      </c>
      <c r="W1399" s="26">
        <f t="shared" si="6728"/>
        <v>0</v>
      </c>
      <c r="X1399" s="26">
        <f t="shared" si="6729"/>
        <v>0</v>
      </c>
      <c r="Y1399" s="26">
        <f t="shared" si="6730"/>
        <v>0</v>
      </c>
      <c r="Z1399" s="26">
        <f t="shared" si="6731"/>
        <v>0</v>
      </c>
      <c r="AA1399" s="26">
        <f t="shared" si="6732"/>
        <v>0</v>
      </c>
      <c r="AB1399" s="26">
        <f t="shared" si="6733"/>
        <v>0</v>
      </c>
      <c r="AC1399" s="26">
        <f t="shared" si="6697"/>
        <v>9888.2999999999993</v>
      </c>
      <c r="AD1399" s="26">
        <f t="shared" si="6698"/>
        <v>10157.5</v>
      </c>
      <c r="AE1399" s="26">
        <f t="shared" si="6699"/>
        <v>10157.5</v>
      </c>
      <c r="AF1399" s="26">
        <f t="shared" si="6734"/>
        <v>0</v>
      </c>
      <c r="AG1399" s="26">
        <f t="shared" si="6700"/>
        <v>9888.2999999999993</v>
      </c>
      <c r="AH1399" s="26">
        <f t="shared" si="6701"/>
        <v>10157.5</v>
      </c>
      <c r="AI1399" s="26">
        <f t="shared" si="6702"/>
        <v>10157.5</v>
      </c>
      <c r="AJ1399" s="26">
        <f t="shared" si="6735"/>
        <v>0</v>
      </c>
      <c r="AK1399" s="26">
        <f t="shared" si="6736"/>
        <v>0</v>
      </c>
      <c r="AL1399" s="26">
        <f t="shared" si="6737"/>
        <v>0</v>
      </c>
      <c r="AM1399" s="26">
        <f t="shared" si="6738"/>
        <v>0</v>
      </c>
      <c r="AN1399" s="26">
        <f t="shared" si="6739"/>
        <v>0</v>
      </c>
      <c r="AO1399" s="26">
        <f t="shared" si="6740"/>
        <v>0</v>
      </c>
      <c r="AP1399" s="26">
        <f t="shared" si="6741"/>
        <v>0</v>
      </c>
      <c r="AQ1399" s="26">
        <f t="shared" si="6742"/>
        <v>0</v>
      </c>
      <c r="AR1399" s="26">
        <f t="shared" si="6743"/>
        <v>0</v>
      </c>
      <c r="AS1399" s="26">
        <f t="shared" si="6744"/>
        <v>9888.2999999999993</v>
      </c>
      <c r="AT1399" s="26">
        <f t="shared" si="6745"/>
        <v>10157.5</v>
      </c>
      <c r="AU1399" s="26">
        <f t="shared" si="6746"/>
        <v>10157.5</v>
      </c>
      <c r="AV1399" s="26">
        <f t="shared" si="6747"/>
        <v>0</v>
      </c>
      <c r="AW1399" s="26">
        <f t="shared" si="6748"/>
        <v>0</v>
      </c>
      <c r="AX1399" s="26">
        <f t="shared" si="6749"/>
        <v>0</v>
      </c>
      <c r="AY1399" s="26">
        <f t="shared" si="6750"/>
        <v>9888.2999999999993</v>
      </c>
      <c r="AZ1399" s="26">
        <f t="shared" si="6751"/>
        <v>10157.5</v>
      </c>
      <c r="BA1399" s="26">
        <f t="shared" si="6752"/>
        <v>10157.5</v>
      </c>
      <c r="BB1399" s="26">
        <f t="shared" si="6753"/>
        <v>0</v>
      </c>
      <c r="BC1399" s="26">
        <f t="shared" si="6754"/>
        <v>0</v>
      </c>
      <c r="BD1399" s="26">
        <f t="shared" si="6755"/>
        <v>0</v>
      </c>
      <c r="BE1399" s="26">
        <f t="shared" si="6756"/>
        <v>0</v>
      </c>
      <c r="BF1399" s="26">
        <f t="shared" si="6757"/>
        <v>0</v>
      </c>
      <c r="BG1399" s="26">
        <f t="shared" si="6758"/>
        <v>0</v>
      </c>
      <c r="BH1399" s="26">
        <f t="shared" si="6759"/>
        <v>0</v>
      </c>
      <c r="BI1399" s="26">
        <f t="shared" si="6760"/>
        <v>0</v>
      </c>
      <c r="BJ1399" s="26">
        <f t="shared" si="6761"/>
        <v>0</v>
      </c>
      <c r="BK1399" s="26">
        <f t="shared" si="6762"/>
        <v>0</v>
      </c>
      <c r="BL1399" s="26">
        <f t="shared" si="6694"/>
        <v>9888.2999999999993</v>
      </c>
      <c r="BM1399" s="26">
        <f t="shared" si="6763"/>
        <v>0</v>
      </c>
      <c r="BN1399" s="53">
        <f t="shared" si="6692"/>
        <v>9888.2999999999993</v>
      </c>
      <c r="BO1399" s="26">
        <f t="shared" si="6695"/>
        <v>10157.5</v>
      </c>
      <c r="BP1399" s="26">
        <f t="shared" si="6764"/>
        <v>0</v>
      </c>
      <c r="BQ1399" s="53">
        <f t="shared" si="6693"/>
        <v>10157.5</v>
      </c>
      <c r="BR1399" s="52">
        <f t="shared" si="6696"/>
        <v>10157.5</v>
      </c>
      <c r="BS1399" s="26">
        <f t="shared" si="6764"/>
        <v>0</v>
      </c>
      <c r="BT1399" s="27"/>
    </row>
    <row r="1400" spans="1:73" ht="31.2" x14ac:dyDescent="0.3">
      <c r="A1400" s="67" t="s">
        <v>518</v>
      </c>
      <c r="B1400" s="67" t="s">
        <v>26</v>
      </c>
      <c r="C1400" s="67" t="s">
        <v>114</v>
      </c>
      <c r="D1400" s="67" t="s">
        <v>434</v>
      </c>
      <c r="E1400" s="71"/>
      <c r="F1400" s="68" t="s">
        <v>435</v>
      </c>
      <c r="G1400" s="26">
        <f t="shared" ref="G1400:L1400" si="6765">G1401+G1402</f>
        <v>9888.2999999999993</v>
      </c>
      <c r="H1400" s="26">
        <f t="shared" si="6765"/>
        <v>10157.5</v>
      </c>
      <c r="I1400" s="26">
        <f t="shared" si="6765"/>
        <v>10157.5</v>
      </c>
      <c r="J1400" s="26">
        <f t="shared" si="6765"/>
        <v>0</v>
      </c>
      <c r="K1400" s="26">
        <f t="shared" si="6765"/>
        <v>0</v>
      </c>
      <c r="L1400" s="26">
        <f t="shared" si="6765"/>
        <v>0</v>
      </c>
      <c r="M1400" s="26">
        <f t="shared" si="6537"/>
        <v>9888.2999999999993</v>
      </c>
      <c r="N1400" s="26">
        <f t="shared" si="6538"/>
        <v>10157.5</v>
      </c>
      <c r="O1400" s="26">
        <f t="shared" si="6539"/>
        <v>10157.5</v>
      </c>
      <c r="P1400" s="26">
        <f t="shared" ref="P1400:AB1400" si="6766">P1401+P1402</f>
        <v>0</v>
      </c>
      <c r="Q1400" s="26">
        <f t="shared" si="6766"/>
        <v>0</v>
      </c>
      <c r="R1400" s="26">
        <f t="shared" si="6766"/>
        <v>0</v>
      </c>
      <c r="S1400" s="26">
        <f t="shared" si="6766"/>
        <v>0</v>
      </c>
      <c r="T1400" s="26">
        <f t="shared" si="6766"/>
        <v>0</v>
      </c>
      <c r="U1400" s="26">
        <f t="shared" si="6766"/>
        <v>0</v>
      </c>
      <c r="V1400" s="26">
        <f t="shared" si="6766"/>
        <v>0</v>
      </c>
      <c r="W1400" s="26">
        <f t="shared" si="6766"/>
        <v>0</v>
      </c>
      <c r="X1400" s="26">
        <f t="shared" si="6766"/>
        <v>0</v>
      </c>
      <c r="Y1400" s="26">
        <f t="shared" si="6766"/>
        <v>0</v>
      </c>
      <c r="Z1400" s="26">
        <f t="shared" si="6766"/>
        <v>0</v>
      </c>
      <c r="AA1400" s="26">
        <f t="shared" si="6766"/>
        <v>0</v>
      </c>
      <c r="AB1400" s="26">
        <f t="shared" si="6766"/>
        <v>0</v>
      </c>
      <c r="AC1400" s="26">
        <f t="shared" si="6697"/>
        <v>9888.2999999999993</v>
      </c>
      <c r="AD1400" s="26">
        <f t="shared" si="6698"/>
        <v>10157.5</v>
      </c>
      <c r="AE1400" s="26">
        <f t="shared" si="6699"/>
        <v>10157.5</v>
      </c>
      <c r="AF1400" s="26">
        <f>AF1401+AF1402</f>
        <v>0</v>
      </c>
      <c r="AG1400" s="26">
        <f t="shared" si="6700"/>
        <v>9888.2999999999993</v>
      </c>
      <c r="AH1400" s="26">
        <f t="shared" si="6701"/>
        <v>10157.5</v>
      </c>
      <c r="AI1400" s="26">
        <f t="shared" si="6702"/>
        <v>10157.5</v>
      </c>
      <c r="AJ1400" s="26">
        <f t="shared" ref="AJ1400:AR1400" si="6767">AJ1401+AJ1402</f>
        <v>0</v>
      </c>
      <c r="AK1400" s="26">
        <f t="shared" si="6767"/>
        <v>0</v>
      </c>
      <c r="AL1400" s="26">
        <f t="shared" si="6767"/>
        <v>0</v>
      </c>
      <c r="AM1400" s="26">
        <f t="shared" si="6767"/>
        <v>0</v>
      </c>
      <c r="AN1400" s="26">
        <f t="shared" si="6767"/>
        <v>0</v>
      </c>
      <c r="AO1400" s="26">
        <f t="shared" si="6767"/>
        <v>0</v>
      </c>
      <c r="AP1400" s="26">
        <f t="shared" si="6767"/>
        <v>0</v>
      </c>
      <c r="AQ1400" s="26">
        <f t="shared" si="6767"/>
        <v>0</v>
      </c>
      <c r="AR1400" s="26">
        <f t="shared" si="6767"/>
        <v>0</v>
      </c>
      <c r="AS1400" s="26">
        <f t="shared" si="6744"/>
        <v>9888.2999999999993</v>
      </c>
      <c r="AT1400" s="26">
        <f t="shared" si="6745"/>
        <v>10157.5</v>
      </c>
      <c r="AU1400" s="26">
        <f t="shared" si="6746"/>
        <v>10157.5</v>
      </c>
      <c r="AV1400" s="26">
        <f>AV1401+AV1402</f>
        <v>0</v>
      </c>
      <c r="AW1400" s="26">
        <f>AW1401+AW1402</f>
        <v>0</v>
      </c>
      <c r="AX1400" s="26">
        <f>AX1401+AX1402</f>
        <v>0</v>
      </c>
      <c r="AY1400" s="26">
        <f t="shared" si="6750"/>
        <v>9888.2999999999993</v>
      </c>
      <c r="AZ1400" s="26">
        <f t="shared" si="6751"/>
        <v>10157.5</v>
      </c>
      <c r="BA1400" s="26">
        <f t="shared" si="6752"/>
        <v>10157.5</v>
      </c>
      <c r="BB1400" s="26">
        <f t="shared" ref="BB1400:BK1400" si="6768">BB1401+BB1402</f>
        <v>0</v>
      </c>
      <c r="BC1400" s="26">
        <f t="shared" si="6768"/>
        <v>0</v>
      </c>
      <c r="BD1400" s="26">
        <f t="shared" si="6768"/>
        <v>0</v>
      </c>
      <c r="BE1400" s="26">
        <f t="shared" si="6768"/>
        <v>0</v>
      </c>
      <c r="BF1400" s="26">
        <f t="shared" si="6768"/>
        <v>0</v>
      </c>
      <c r="BG1400" s="26">
        <f t="shared" si="6768"/>
        <v>0</v>
      </c>
      <c r="BH1400" s="26">
        <f t="shared" si="6768"/>
        <v>0</v>
      </c>
      <c r="BI1400" s="26">
        <f t="shared" si="6768"/>
        <v>0</v>
      </c>
      <c r="BJ1400" s="26">
        <f t="shared" si="6768"/>
        <v>0</v>
      </c>
      <c r="BK1400" s="26">
        <f t="shared" si="6768"/>
        <v>0</v>
      </c>
      <c r="BL1400" s="26">
        <f t="shared" si="6694"/>
        <v>9888.2999999999993</v>
      </c>
      <c r="BM1400" s="26">
        <f>BM1401+BM1402</f>
        <v>0</v>
      </c>
      <c r="BN1400" s="53">
        <f t="shared" si="6692"/>
        <v>9888.2999999999993</v>
      </c>
      <c r="BO1400" s="26">
        <f t="shared" si="6695"/>
        <v>10157.5</v>
      </c>
      <c r="BP1400" s="26">
        <f>BP1401+BP1402</f>
        <v>0</v>
      </c>
      <c r="BQ1400" s="53">
        <f t="shared" si="6693"/>
        <v>10157.5</v>
      </c>
      <c r="BR1400" s="52">
        <f t="shared" si="6696"/>
        <v>10157.5</v>
      </c>
      <c r="BS1400" s="26">
        <f>BS1401+BS1402</f>
        <v>0</v>
      </c>
      <c r="BT1400" s="27"/>
    </row>
    <row r="1401" spans="1:73" ht="78" x14ac:dyDescent="0.3">
      <c r="A1401" s="67" t="s">
        <v>518</v>
      </c>
      <c r="B1401" s="67" t="s">
        <v>26</v>
      </c>
      <c r="C1401" s="67" t="s">
        <v>114</v>
      </c>
      <c r="D1401" s="67" t="s">
        <v>434</v>
      </c>
      <c r="E1401" s="67" t="s">
        <v>50</v>
      </c>
      <c r="F1401" s="68" t="s">
        <v>51</v>
      </c>
      <c r="G1401" s="26">
        <v>9455.9</v>
      </c>
      <c r="H1401" s="26">
        <v>9722.2999999999993</v>
      </c>
      <c r="I1401" s="26">
        <v>9722.2999999999993</v>
      </c>
      <c r="J1401" s="26"/>
      <c r="K1401" s="26"/>
      <c r="L1401" s="26"/>
      <c r="M1401" s="26">
        <f t="shared" si="6537"/>
        <v>9455.9</v>
      </c>
      <c r="N1401" s="26">
        <f t="shared" si="6538"/>
        <v>9722.2999999999993</v>
      </c>
      <c r="O1401" s="26">
        <f t="shared" si="6539"/>
        <v>9722.2999999999993</v>
      </c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>
        <f t="shared" si="6697"/>
        <v>9455.9</v>
      </c>
      <c r="AD1401" s="26">
        <f t="shared" si="6698"/>
        <v>9722.2999999999993</v>
      </c>
      <c r="AE1401" s="26">
        <f t="shared" si="6699"/>
        <v>9722.2999999999993</v>
      </c>
      <c r="AF1401" s="26"/>
      <c r="AG1401" s="26">
        <f t="shared" si="6700"/>
        <v>9455.9</v>
      </c>
      <c r="AH1401" s="26">
        <f t="shared" si="6701"/>
        <v>9722.2999999999993</v>
      </c>
      <c r="AI1401" s="26">
        <f t="shared" si="6702"/>
        <v>9722.2999999999993</v>
      </c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>
        <f t="shared" si="6744"/>
        <v>9455.9</v>
      </c>
      <c r="AT1401" s="26">
        <f t="shared" si="6745"/>
        <v>9722.2999999999993</v>
      </c>
      <c r="AU1401" s="26">
        <f t="shared" si="6746"/>
        <v>9722.2999999999993</v>
      </c>
      <c r="AV1401" s="26"/>
      <c r="AW1401" s="26"/>
      <c r="AX1401" s="26"/>
      <c r="AY1401" s="26">
        <f t="shared" si="6750"/>
        <v>9455.9</v>
      </c>
      <c r="AZ1401" s="26">
        <f t="shared" si="6751"/>
        <v>9722.2999999999993</v>
      </c>
      <c r="BA1401" s="26">
        <f t="shared" si="6752"/>
        <v>9722.2999999999993</v>
      </c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>
        <f t="shared" si="6694"/>
        <v>9455.9</v>
      </c>
      <c r="BM1401" s="26"/>
      <c r="BN1401" s="53">
        <f t="shared" si="6692"/>
        <v>9455.9</v>
      </c>
      <c r="BO1401" s="26">
        <f t="shared" si="6695"/>
        <v>9722.2999999999993</v>
      </c>
      <c r="BP1401" s="26"/>
      <c r="BQ1401" s="53">
        <f t="shared" si="6693"/>
        <v>9722.2999999999993</v>
      </c>
      <c r="BR1401" s="52">
        <f t="shared" si="6696"/>
        <v>9722.2999999999993</v>
      </c>
      <c r="BS1401" s="26"/>
      <c r="BT1401" s="27"/>
    </row>
    <row r="1402" spans="1:73" ht="31.2" x14ac:dyDescent="0.3">
      <c r="A1402" s="67" t="s">
        <v>518</v>
      </c>
      <c r="B1402" s="67" t="s">
        <v>26</v>
      </c>
      <c r="C1402" s="67" t="s">
        <v>114</v>
      </c>
      <c r="D1402" s="67" t="s">
        <v>434</v>
      </c>
      <c r="E1402" s="67" t="s">
        <v>38</v>
      </c>
      <c r="F1402" s="68" t="s">
        <v>39</v>
      </c>
      <c r="G1402" s="26">
        <v>432.4</v>
      </c>
      <c r="H1402" s="26">
        <v>435.2</v>
      </c>
      <c r="I1402" s="26">
        <v>435.2</v>
      </c>
      <c r="J1402" s="26"/>
      <c r="K1402" s="26"/>
      <c r="L1402" s="26"/>
      <c r="M1402" s="26">
        <f t="shared" si="6537"/>
        <v>432.4</v>
      </c>
      <c r="N1402" s="26">
        <f t="shared" si="6538"/>
        <v>435.2</v>
      </c>
      <c r="O1402" s="26">
        <f t="shared" si="6539"/>
        <v>435.2</v>
      </c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>
        <f t="shared" si="6697"/>
        <v>432.4</v>
      </c>
      <c r="AD1402" s="26">
        <f t="shared" si="6698"/>
        <v>435.2</v>
      </c>
      <c r="AE1402" s="26">
        <f t="shared" si="6699"/>
        <v>435.2</v>
      </c>
      <c r="AF1402" s="26"/>
      <c r="AG1402" s="26">
        <f t="shared" si="6700"/>
        <v>432.4</v>
      </c>
      <c r="AH1402" s="26">
        <f t="shared" si="6701"/>
        <v>435.2</v>
      </c>
      <c r="AI1402" s="26">
        <f t="shared" si="6702"/>
        <v>435.2</v>
      </c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>
        <f t="shared" si="6744"/>
        <v>432.4</v>
      </c>
      <c r="AT1402" s="26">
        <f t="shared" si="6745"/>
        <v>435.2</v>
      </c>
      <c r="AU1402" s="26">
        <f t="shared" si="6746"/>
        <v>435.2</v>
      </c>
      <c r="AV1402" s="26"/>
      <c r="AW1402" s="26"/>
      <c r="AX1402" s="26"/>
      <c r="AY1402" s="26">
        <f t="shared" si="6750"/>
        <v>432.4</v>
      </c>
      <c r="AZ1402" s="26">
        <f t="shared" si="6751"/>
        <v>435.2</v>
      </c>
      <c r="BA1402" s="26">
        <f t="shared" si="6752"/>
        <v>435.2</v>
      </c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>
        <f t="shared" si="6694"/>
        <v>432.4</v>
      </c>
      <c r="BM1402" s="26"/>
      <c r="BN1402" s="53">
        <f t="shared" si="6692"/>
        <v>432.4</v>
      </c>
      <c r="BO1402" s="26">
        <f t="shared" si="6695"/>
        <v>435.2</v>
      </c>
      <c r="BP1402" s="26"/>
      <c r="BQ1402" s="53">
        <f t="shared" si="6693"/>
        <v>435.2</v>
      </c>
      <c r="BR1402" s="52">
        <f t="shared" si="6696"/>
        <v>435.2</v>
      </c>
      <c r="BS1402" s="26"/>
      <c r="BT1402" s="27"/>
    </row>
    <row r="1403" spans="1:73" ht="31.2" x14ac:dyDescent="0.3">
      <c r="A1403" s="67" t="s">
        <v>518</v>
      </c>
      <c r="B1403" s="67" t="s">
        <v>26</v>
      </c>
      <c r="C1403" s="67" t="s">
        <v>114</v>
      </c>
      <c r="D1403" s="67" t="s">
        <v>81</v>
      </c>
      <c r="E1403" s="71"/>
      <c r="F1403" s="68" t="s">
        <v>82</v>
      </c>
      <c r="G1403" s="26">
        <f t="shared" ref="G1403:G1404" si="6769">G1404</f>
        <v>80189.600000000006</v>
      </c>
      <c r="H1403" s="26">
        <f t="shared" ref="H1403:H1404" si="6770">H1404</f>
        <v>82338.400000000009</v>
      </c>
      <c r="I1403" s="26">
        <f t="shared" ref="I1403:I1404" si="6771">I1404</f>
        <v>82338.400000000009</v>
      </c>
      <c r="J1403" s="26">
        <f t="shared" ref="J1403:J1404" si="6772">J1404</f>
        <v>0</v>
      </c>
      <c r="K1403" s="26">
        <f t="shared" ref="K1403:K1404" si="6773">K1404</f>
        <v>0</v>
      </c>
      <c r="L1403" s="26">
        <f t="shared" ref="L1403:L1404" si="6774">L1404</f>
        <v>0</v>
      </c>
      <c r="M1403" s="26">
        <f t="shared" si="6537"/>
        <v>80189.600000000006</v>
      </c>
      <c r="N1403" s="26">
        <f t="shared" si="6538"/>
        <v>82338.400000000009</v>
      </c>
      <c r="O1403" s="26">
        <f t="shared" si="6539"/>
        <v>82338.400000000009</v>
      </c>
      <c r="P1403" s="26">
        <f t="shared" ref="P1403:P1404" si="6775">P1404</f>
        <v>0</v>
      </c>
      <c r="Q1403" s="26">
        <f t="shared" ref="Q1403:Q1404" si="6776">Q1404</f>
        <v>0</v>
      </c>
      <c r="R1403" s="26">
        <f t="shared" ref="R1403:R1404" si="6777">R1404</f>
        <v>0</v>
      </c>
      <c r="S1403" s="26">
        <f t="shared" ref="S1403:S1404" si="6778">S1404</f>
        <v>0</v>
      </c>
      <c r="T1403" s="26">
        <f t="shared" ref="T1403:T1404" si="6779">T1404</f>
        <v>0</v>
      </c>
      <c r="U1403" s="26">
        <f t="shared" ref="U1403:U1404" si="6780">U1404</f>
        <v>0</v>
      </c>
      <c r="V1403" s="26">
        <f t="shared" ref="V1403:V1404" si="6781">V1404</f>
        <v>0</v>
      </c>
      <c r="W1403" s="26">
        <f t="shared" ref="W1403:W1404" si="6782">W1404</f>
        <v>0</v>
      </c>
      <c r="X1403" s="26">
        <f t="shared" ref="X1403:X1404" si="6783">X1404</f>
        <v>0</v>
      </c>
      <c r="Y1403" s="26">
        <f t="shared" ref="Y1403:Y1404" si="6784">Y1404</f>
        <v>0</v>
      </c>
      <c r="Z1403" s="26">
        <f t="shared" ref="Z1403:Z1404" si="6785">Z1404</f>
        <v>0</v>
      </c>
      <c r="AA1403" s="26">
        <f t="shared" ref="AA1403:AA1404" si="6786">AA1404</f>
        <v>0</v>
      </c>
      <c r="AB1403" s="26">
        <f t="shared" ref="AB1403:AB1404" si="6787">AB1404</f>
        <v>0</v>
      </c>
      <c r="AC1403" s="26">
        <f t="shared" si="6697"/>
        <v>80189.600000000006</v>
      </c>
      <c r="AD1403" s="26">
        <f t="shared" si="6698"/>
        <v>82338.400000000009</v>
      </c>
      <c r="AE1403" s="26">
        <f t="shared" si="6699"/>
        <v>82338.400000000009</v>
      </c>
      <c r="AF1403" s="26">
        <f t="shared" ref="AF1403:AF1404" si="6788">AF1404</f>
        <v>0</v>
      </c>
      <c r="AG1403" s="26">
        <f t="shared" si="6700"/>
        <v>80189.600000000006</v>
      </c>
      <c r="AH1403" s="26">
        <f t="shared" si="6701"/>
        <v>82338.400000000009</v>
      </c>
      <c r="AI1403" s="26">
        <f t="shared" si="6702"/>
        <v>82338.400000000009</v>
      </c>
      <c r="AJ1403" s="26">
        <f t="shared" ref="AJ1403:AJ1404" si="6789">AJ1404</f>
        <v>0</v>
      </c>
      <c r="AK1403" s="26">
        <f t="shared" ref="AK1403:AK1404" si="6790">AK1404</f>
        <v>0</v>
      </c>
      <c r="AL1403" s="26">
        <f t="shared" ref="AL1403:AL1404" si="6791">AL1404</f>
        <v>-1069.0999999999999</v>
      </c>
      <c r="AM1403" s="26">
        <f t="shared" ref="AM1403:AM1404" si="6792">AM1404</f>
        <v>0</v>
      </c>
      <c r="AN1403" s="26">
        <f t="shared" ref="AN1403:AN1404" si="6793">AN1404</f>
        <v>0</v>
      </c>
      <c r="AO1403" s="26">
        <f t="shared" ref="AO1403:AO1404" si="6794">AO1404</f>
        <v>0</v>
      </c>
      <c r="AP1403" s="26">
        <f t="shared" ref="AP1403:AP1404" si="6795">AP1404</f>
        <v>0</v>
      </c>
      <c r="AQ1403" s="26">
        <f t="shared" ref="AQ1403:AQ1404" si="6796">AQ1404</f>
        <v>0</v>
      </c>
      <c r="AR1403" s="26">
        <f t="shared" ref="AR1403:AR1404" si="6797">AR1404</f>
        <v>0</v>
      </c>
      <c r="AS1403" s="26">
        <f t="shared" si="6744"/>
        <v>79120.5</v>
      </c>
      <c r="AT1403" s="26">
        <f t="shared" si="6745"/>
        <v>82338.400000000009</v>
      </c>
      <c r="AU1403" s="26">
        <f t="shared" si="6746"/>
        <v>82338.400000000009</v>
      </c>
      <c r="AV1403" s="26">
        <f t="shared" ref="AV1403:AV1404" si="6798">AV1404</f>
        <v>0</v>
      </c>
      <c r="AW1403" s="26">
        <f t="shared" ref="AW1403:AW1404" si="6799">AW1404</f>
        <v>0</v>
      </c>
      <c r="AX1403" s="26">
        <f t="shared" ref="AX1403:AX1404" si="6800">AX1404</f>
        <v>0</v>
      </c>
      <c r="AY1403" s="26">
        <f t="shared" si="6750"/>
        <v>79120.5</v>
      </c>
      <c r="AZ1403" s="26">
        <f t="shared" si="6751"/>
        <v>82338.400000000009</v>
      </c>
      <c r="BA1403" s="26">
        <f t="shared" si="6752"/>
        <v>82338.400000000009</v>
      </c>
      <c r="BB1403" s="26">
        <f t="shared" ref="BB1403:BB1404" si="6801">BB1404</f>
        <v>0</v>
      </c>
      <c r="BC1403" s="26">
        <f t="shared" ref="BC1403:BC1404" si="6802">BC1404</f>
        <v>0</v>
      </c>
      <c r="BD1403" s="26">
        <f t="shared" ref="BD1403:BD1404" si="6803">BD1404</f>
        <v>0</v>
      </c>
      <c r="BE1403" s="26">
        <f t="shared" ref="BE1403:BE1404" si="6804">BE1404</f>
        <v>0</v>
      </c>
      <c r="BF1403" s="26">
        <f t="shared" ref="BF1403:BF1404" si="6805">BF1404</f>
        <v>0</v>
      </c>
      <c r="BG1403" s="26">
        <f t="shared" ref="BG1403:BG1404" si="6806">BG1404</f>
        <v>0</v>
      </c>
      <c r="BH1403" s="26">
        <f t="shared" ref="BH1403:BH1404" si="6807">BH1404</f>
        <v>0</v>
      </c>
      <c r="BI1403" s="26">
        <f t="shared" ref="BI1403:BI1404" si="6808">BI1404</f>
        <v>0</v>
      </c>
      <c r="BJ1403" s="26">
        <f t="shared" ref="BJ1403:BJ1404" si="6809">BJ1404</f>
        <v>0</v>
      </c>
      <c r="BK1403" s="26">
        <f t="shared" ref="BK1403:BK1404" si="6810">BK1404</f>
        <v>0</v>
      </c>
      <c r="BL1403" s="26">
        <f t="shared" si="6694"/>
        <v>79120.5</v>
      </c>
      <c r="BM1403" s="26">
        <f t="shared" ref="BM1403:BM1404" si="6811">BM1404</f>
        <v>0</v>
      </c>
      <c r="BN1403" s="53">
        <f t="shared" si="6692"/>
        <v>79120.5</v>
      </c>
      <c r="BO1403" s="26">
        <f t="shared" si="6695"/>
        <v>82338.400000000009</v>
      </c>
      <c r="BP1403" s="26">
        <f t="shared" ref="BP1403:BS1404" si="6812">BP1404</f>
        <v>0</v>
      </c>
      <c r="BQ1403" s="53">
        <f t="shared" si="6693"/>
        <v>82338.400000000009</v>
      </c>
      <c r="BR1403" s="52">
        <f t="shared" si="6696"/>
        <v>82338.400000000009</v>
      </c>
      <c r="BS1403" s="26">
        <f t="shared" si="6812"/>
        <v>0</v>
      </c>
      <c r="BT1403" s="27"/>
    </row>
    <row r="1404" spans="1:73" ht="31.2" x14ac:dyDescent="0.3">
      <c r="A1404" s="67" t="s">
        <v>518</v>
      </c>
      <c r="B1404" s="67" t="s">
        <v>26</v>
      </c>
      <c r="C1404" s="67" t="s">
        <v>114</v>
      </c>
      <c r="D1404" s="67" t="s">
        <v>436</v>
      </c>
      <c r="E1404" s="71"/>
      <c r="F1404" s="68" t="s">
        <v>437</v>
      </c>
      <c r="G1404" s="26">
        <f t="shared" si="6769"/>
        <v>80189.600000000006</v>
      </c>
      <c r="H1404" s="26">
        <f t="shared" si="6770"/>
        <v>82338.400000000009</v>
      </c>
      <c r="I1404" s="26">
        <f t="shared" si="6771"/>
        <v>82338.400000000009</v>
      </c>
      <c r="J1404" s="26">
        <f t="shared" si="6772"/>
        <v>0</v>
      </c>
      <c r="K1404" s="26">
        <f t="shared" si="6773"/>
        <v>0</v>
      </c>
      <c r="L1404" s="26">
        <f t="shared" si="6774"/>
        <v>0</v>
      </c>
      <c r="M1404" s="26">
        <f t="shared" si="6537"/>
        <v>80189.600000000006</v>
      </c>
      <c r="N1404" s="26">
        <f t="shared" si="6538"/>
        <v>82338.400000000009</v>
      </c>
      <c r="O1404" s="26">
        <f t="shared" si="6539"/>
        <v>82338.400000000009</v>
      </c>
      <c r="P1404" s="26">
        <f t="shared" si="6775"/>
        <v>0</v>
      </c>
      <c r="Q1404" s="26">
        <f t="shared" si="6776"/>
        <v>0</v>
      </c>
      <c r="R1404" s="26">
        <f t="shared" si="6777"/>
        <v>0</v>
      </c>
      <c r="S1404" s="26">
        <f t="shared" si="6778"/>
        <v>0</v>
      </c>
      <c r="T1404" s="26">
        <f t="shared" si="6779"/>
        <v>0</v>
      </c>
      <c r="U1404" s="26">
        <f t="shared" si="6780"/>
        <v>0</v>
      </c>
      <c r="V1404" s="26">
        <f t="shared" si="6781"/>
        <v>0</v>
      </c>
      <c r="W1404" s="26">
        <f t="shared" si="6782"/>
        <v>0</v>
      </c>
      <c r="X1404" s="26">
        <f t="shared" si="6783"/>
        <v>0</v>
      </c>
      <c r="Y1404" s="26">
        <f t="shared" si="6784"/>
        <v>0</v>
      </c>
      <c r="Z1404" s="26">
        <f t="shared" si="6785"/>
        <v>0</v>
      </c>
      <c r="AA1404" s="26">
        <f t="shared" si="6786"/>
        <v>0</v>
      </c>
      <c r="AB1404" s="26">
        <f t="shared" si="6787"/>
        <v>0</v>
      </c>
      <c r="AC1404" s="26">
        <f t="shared" si="6697"/>
        <v>80189.600000000006</v>
      </c>
      <c r="AD1404" s="26">
        <f t="shared" si="6698"/>
        <v>82338.400000000009</v>
      </c>
      <c r="AE1404" s="26">
        <f t="shared" si="6699"/>
        <v>82338.400000000009</v>
      </c>
      <c r="AF1404" s="26">
        <f t="shared" si="6788"/>
        <v>0</v>
      </c>
      <c r="AG1404" s="26">
        <f t="shared" si="6700"/>
        <v>80189.600000000006</v>
      </c>
      <c r="AH1404" s="26">
        <f t="shared" si="6701"/>
        <v>82338.400000000009</v>
      </c>
      <c r="AI1404" s="26">
        <f t="shared" si="6702"/>
        <v>82338.400000000009</v>
      </c>
      <c r="AJ1404" s="26">
        <f t="shared" si="6789"/>
        <v>0</v>
      </c>
      <c r="AK1404" s="26">
        <f t="shared" si="6790"/>
        <v>0</v>
      </c>
      <c r="AL1404" s="26">
        <f t="shared" si="6791"/>
        <v>-1069.0999999999999</v>
      </c>
      <c r="AM1404" s="26">
        <f t="shared" si="6792"/>
        <v>0</v>
      </c>
      <c r="AN1404" s="26">
        <f t="shared" si="6793"/>
        <v>0</v>
      </c>
      <c r="AO1404" s="26">
        <f t="shared" si="6794"/>
        <v>0</v>
      </c>
      <c r="AP1404" s="26">
        <f t="shared" si="6795"/>
        <v>0</v>
      </c>
      <c r="AQ1404" s="26">
        <f t="shared" si="6796"/>
        <v>0</v>
      </c>
      <c r="AR1404" s="26">
        <f t="shared" si="6797"/>
        <v>0</v>
      </c>
      <c r="AS1404" s="26">
        <f t="shared" si="6744"/>
        <v>79120.5</v>
      </c>
      <c r="AT1404" s="26">
        <f t="shared" si="6745"/>
        <v>82338.400000000009</v>
      </c>
      <c r="AU1404" s="26">
        <f t="shared" si="6746"/>
        <v>82338.400000000009</v>
      </c>
      <c r="AV1404" s="26">
        <f t="shared" si="6798"/>
        <v>0</v>
      </c>
      <c r="AW1404" s="26">
        <f t="shared" si="6799"/>
        <v>0</v>
      </c>
      <c r="AX1404" s="26">
        <f t="shared" si="6800"/>
        <v>0</v>
      </c>
      <c r="AY1404" s="26">
        <f t="shared" si="6750"/>
        <v>79120.5</v>
      </c>
      <c r="AZ1404" s="26">
        <f t="shared" si="6751"/>
        <v>82338.400000000009</v>
      </c>
      <c r="BA1404" s="26">
        <f t="shared" si="6752"/>
        <v>82338.400000000009</v>
      </c>
      <c r="BB1404" s="26">
        <f t="shared" si="6801"/>
        <v>0</v>
      </c>
      <c r="BC1404" s="26">
        <f t="shared" si="6802"/>
        <v>0</v>
      </c>
      <c r="BD1404" s="26">
        <f t="shared" si="6803"/>
        <v>0</v>
      </c>
      <c r="BE1404" s="26">
        <f t="shared" si="6804"/>
        <v>0</v>
      </c>
      <c r="BF1404" s="26">
        <f t="shared" si="6805"/>
        <v>0</v>
      </c>
      <c r="BG1404" s="26">
        <f t="shared" si="6806"/>
        <v>0</v>
      </c>
      <c r="BH1404" s="26">
        <f t="shared" si="6807"/>
        <v>0</v>
      </c>
      <c r="BI1404" s="26">
        <f t="shared" si="6808"/>
        <v>0</v>
      </c>
      <c r="BJ1404" s="26">
        <f t="shared" si="6809"/>
        <v>0</v>
      </c>
      <c r="BK1404" s="26">
        <f t="shared" si="6810"/>
        <v>0</v>
      </c>
      <c r="BL1404" s="26">
        <f t="shared" si="6694"/>
        <v>79120.5</v>
      </c>
      <c r="BM1404" s="26">
        <f t="shared" si="6811"/>
        <v>0</v>
      </c>
      <c r="BN1404" s="53">
        <f t="shared" si="6692"/>
        <v>79120.5</v>
      </c>
      <c r="BO1404" s="26">
        <f t="shared" si="6695"/>
        <v>82338.400000000009</v>
      </c>
      <c r="BP1404" s="26">
        <f t="shared" si="6812"/>
        <v>0</v>
      </c>
      <c r="BQ1404" s="53">
        <f t="shared" si="6693"/>
        <v>82338.400000000009</v>
      </c>
      <c r="BR1404" s="52">
        <f t="shared" si="6696"/>
        <v>82338.400000000009</v>
      </c>
      <c r="BS1404" s="26">
        <f t="shared" si="6812"/>
        <v>0</v>
      </c>
      <c r="BT1404" s="27"/>
    </row>
    <row r="1405" spans="1:73" x14ac:dyDescent="0.3">
      <c r="A1405" s="67" t="s">
        <v>518</v>
      </c>
      <c r="B1405" s="67" t="s">
        <v>26</v>
      </c>
      <c r="C1405" s="67" t="s">
        <v>114</v>
      </c>
      <c r="D1405" s="67" t="s">
        <v>438</v>
      </c>
      <c r="E1405" s="71"/>
      <c r="F1405" s="68" t="s">
        <v>49</v>
      </c>
      <c r="G1405" s="26">
        <f t="shared" ref="G1405:L1405" si="6813">G1406+G1407</f>
        <v>80189.600000000006</v>
      </c>
      <c r="H1405" s="26">
        <f t="shared" si="6813"/>
        <v>82338.400000000009</v>
      </c>
      <c r="I1405" s="26">
        <f t="shared" si="6813"/>
        <v>82338.400000000009</v>
      </c>
      <c r="J1405" s="26">
        <f t="shared" si="6813"/>
        <v>0</v>
      </c>
      <c r="K1405" s="26">
        <f t="shared" si="6813"/>
        <v>0</v>
      </c>
      <c r="L1405" s="26">
        <f t="shared" si="6813"/>
        <v>0</v>
      </c>
      <c r="M1405" s="26">
        <f t="shared" ref="M1405:M1468" si="6814">G1405+J1405</f>
        <v>80189.600000000006</v>
      </c>
      <c r="N1405" s="26">
        <f t="shared" ref="N1405:N1468" si="6815">H1405+K1405</f>
        <v>82338.400000000009</v>
      </c>
      <c r="O1405" s="26">
        <f t="shared" ref="O1405:O1468" si="6816">I1405+L1405</f>
        <v>82338.400000000009</v>
      </c>
      <c r="P1405" s="26">
        <f t="shared" ref="P1405:AB1405" si="6817">P1406+P1407</f>
        <v>0</v>
      </c>
      <c r="Q1405" s="26">
        <f t="shared" si="6817"/>
        <v>0</v>
      </c>
      <c r="R1405" s="26">
        <f t="shared" si="6817"/>
        <v>0</v>
      </c>
      <c r="S1405" s="26">
        <f t="shared" si="6817"/>
        <v>0</v>
      </c>
      <c r="T1405" s="26">
        <f t="shared" si="6817"/>
        <v>0</v>
      </c>
      <c r="U1405" s="26">
        <f t="shared" si="6817"/>
        <v>0</v>
      </c>
      <c r="V1405" s="26">
        <f t="shared" si="6817"/>
        <v>0</v>
      </c>
      <c r="W1405" s="26">
        <f t="shared" si="6817"/>
        <v>0</v>
      </c>
      <c r="X1405" s="26">
        <f t="shared" si="6817"/>
        <v>0</v>
      </c>
      <c r="Y1405" s="26">
        <f t="shared" si="6817"/>
        <v>0</v>
      </c>
      <c r="Z1405" s="26">
        <f t="shared" si="6817"/>
        <v>0</v>
      </c>
      <c r="AA1405" s="26">
        <f t="shared" si="6817"/>
        <v>0</v>
      </c>
      <c r="AB1405" s="26">
        <f t="shared" si="6817"/>
        <v>0</v>
      </c>
      <c r="AC1405" s="26">
        <f t="shared" si="6697"/>
        <v>80189.600000000006</v>
      </c>
      <c r="AD1405" s="26">
        <f t="shared" si="6698"/>
        <v>82338.400000000009</v>
      </c>
      <c r="AE1405" s="26">
        <f t="shared" si="6699"/>
        <v>82338.400000000009</v>
      </c>
      <c r="AF1405" s="26">
        <f>AF1406+AF1407</f>
        <v>0</v>
      </c>
      <c r="AG1405" s="26">
        <f t="shared" si="6700"/>
        <v>80189.600000000006</v>
      </c>
      <c r="AH1405" s="26">
        <f t="shared" si="6701"/>
        <v>82338.400000000009</v>
      </c>
      <c r="AI1405" s="26">
        <f t="shared" si="6702"/>
        <v>82338.400000000009</v>
      </c>
      <c r="AJ1405" s="26">
        <f t="shared" ref="AJ1405:AR1405" si="6818">AJ1406+AJ1407</f>
        <v>0</v>
      </c>
      <c r="AK1405" s="26">
        <f t="shared" si="6818"/>
        <v>0</v>
      </c>
      <c r="AL1405" s="26">
        <f t="shared" si="6818"/>
        <v>-1069.0999999999999</v>
      </c>
      <c r="AM1405" s="26">
        <f t="shared" si="6818"/>
        <v>0</v>
      </c>
      <c r="AN1405" s="26">
        <f t="shared" si="6818"/>
        <v>0</v>
      </c>
      <c r="AO1405" s="26">
        <f t="shared" si="6818"/>
        <v>0</v>
      </c>
      <c r="AP1405" s="26">
        <f t="shared" si="6818"/>
        <v>0</v>
      </c>
      <c r="AQ1405" s="26">
        <f t="shared" si="6818"/>
        <v>0</v>
      </c>
      <c r="AR1405" s="26">
        <f t="shared" si="6818"/>
        <v>0</v>
      </c>
      <c r="AS1405" s="26">
        <f t="shared" si="6744"/>
        <v>79120.5</v>
      </c>
      <c r="AT1405" s="26">
        <f t="shared" si="6745"/>
        <v>82338.400000000009</v>
      </c>
      <c r="AU1405" s="26">
        <f t="shared" si="6746"/>
        <v>82338.400000000009</v>
      </c>
      <c r="AV1405" s="26">
        <f>AV1406+AV1407</f>
        <v>0</v>
      </c>
      <c r="AW1405" s="26">
        <f>AW1406+AW1407</f>
        <v>0</v>
      </c>
      <c r="AX1405" s="26">
        <f>AX1406+AX1407</f>
        <v>0</v>
      </c>
      <c r="AY1405" s="26">
        <f t="shared" si="6750"/>
        <v>79120.5</v>
      </c>
      <c r="AZ1405" s="26">
        <f t="shared" si="6751"/>
        <v>82338.400000000009</v>
      </c>
      <c r="BA1405" s="26">
        <f t="shared" si="6752"/>
        <v>82338.400000000009</v>
      </c>
      <c r="BB1405" s="26">
        <f t="shared" ref="BB1405:BK1405" si="6819">BB1406+BB1407</f>
        <v>0</v>
      </c>
      <c r="BC1405" s="26">
        <f t="shared" si="6819"/>
        <v>0</v>
      </c>
      <c r="BD1405" s="26">
        <f t="shared" si="6819"/>
        <v>0</v>
      </c>
      <c r="BE1405" s="26">
        <f t="shared" si="6819"/>
        <v>0</v>
      </c>
      <c r="BF1405" s="26">
        <f t="shared" si="6819"/>
        <v>0</v>
      </c>
      <c r="BG1405" s="26">
        <f t="shared" si="6819"/>
        <v>0</v>
      </c>
      <c r="BH1405" s="26">
        <f t="shared" si="6819"/>
        <v>0</v>
      </c>
      <c r="BI1405" s="26">
        <f t="shared" si="6819"/>
        <v>0</v>
      </c>
      <c r="BJ1405" s="26">
        <f t="shared" si="6819"/>
        <v>0</v>
      </c>
      <c r="BK1405" s="26">
        <f t="shared" si="6819"/>
        <v>0</v>
      </c>
      <c r="BL1405" s="26">
        <f t="shared" si="6694"/>
        <v>79120.5</v>
      </c>
      <c r="BM1405" s="26">
        <f>BM1406+BM1407</f>
        <v>0</v>
      </c>
      <c r="BN1405" s="53">
        <f t="shared" si="6692"/>
        <v>79120.5</v>
      </c>
      <c r="BO1405" s="26">
        <f t="shared" si="6695"/>
        <v>82338.400000000009</v>
      </c>
      <c r="BP1405" s="26">
        <f>BP1406+BP1407</f>
        <v>0</v>
      </c>
      <c r="BQ1405" s="53">
        <f t="shared" si="6693"/>
        <v>82338.400000000009</v>
      </c>
      <c r="BR1405" s="52">
        <f t="shared" si="6696"/>
        <v>82338.400000000009</v>
      </c>
      <c r="BS1405" s="26">
        <f>BS1406+BS1407</f>
        <v>0</v>
      </c>
      <c r="BT1405" s="27"/>
    </row>
    <row r="1406" spans="1:73" ht="78" x14ac:dyDescent="0.3">
      <c r="A1406" s="67" t="s">
        <v>518</v>
      </c>
      <c r="B1406" s="67" t="s">
        <v>26</v>
      </c>
      <c r="C1406" s="67" t="s">
        <v>114</v>
      </c>
      <c r="D1406" s="67" t="s">
        <v>438</v>
      </c>
      <c r="E1406" s="67" t="s">
        <v>50</v>
      </c>
      <c r="F1406" s="68" t="s">
        <v>51</v>
      </c>
      <c r="G1406" s="26">
        <v>76256.5</v>
      </c>
      <c r="H1406" s="26">
        <v>78405.3</v>
      </c>
      <c r="I1406" s="26">
        <v>78405.3</v>
      </c>
      <c r="J1406" s="26"/>
      <c r="K1406" s="26"/>
      <c r="L1406" s="26"/>
      <c r="M1406" s="26">
        <f t="shared" si="6814"/>
        <v>76256.5</v>
      </c>
      <c r="N1406" s="26">
        <f t="shared" si="6815"/>
        <v>78405.3</v>
      </c>
      <c r="O1406" s="26">
        <f t="shared" si="6816"/>
        <v>78405.3</v>
      </c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>
        <f t="shared" si="6697"/>
        <v>76256.5</v>
      </c>
      <c r="AD1406" s="26">
        <f t="shared" si="6698"/>
        <v>78405.3</v>
      </c>
      <c r="AE1406" s="26">
        <f t="shared" si="6699"/>
        <v>78405.3</v>
      </c>
      <c r="AF1406" s="26"/>
      <c r="AG1406" s="26">
        <f t="shared" si="6700"/>
        <v>76256.5</v>
      </c>
      <c r="AH1406" s="26">
        <f t="shared" si="6701"/>
        <v>78405.3</v>
      </c>
      <c r="AI1406" s="26">
        <f t="shared" si="6702"/>
        <v>78405.3</v>
      </c>
      <c r="AJ1406" s="26"/>
      <c r="AK1406" s="26"/>
      <c r="AL1406" s="26">
        <v>-1069.0999999999999</v>
      </c>
      <c r="AM1406" s="26"/>
      <c r="AN1406" s="26"/>
      <c r="AO1406" s="26"/>
      <c r="AP1406" s="26"/>
      <c r="AQ1406" s="26"/>
      <c r="AR1406" s="26"/>
      <c r="AS1406" s="26">
        <f t="shared" si="6744"/>
        <v>75187.399999999994</v>
      </c>
      <c r="AT1406" s="26">
        <f t="shared" si="6745"/>
        <v>78405.3</v>
      </c>
      <c r="AU1406" s="26">
        <f t="shared" si="6746"/>
        <v>78405.3</v>
      </c>
      <c r="AV1406" s="26"/>
      <c r="AW1406" s="26"/>
      <c r="AX1406" s="26"/>
      <c r="AY1406" s="26">
        <f t="shared" si="6750"/>
        <v>75187.399999999994</v>
      </c>
      <c r="AZ1406" s="26">
        <f t="shared" si="6751"/>
        <v>78405.3</v>
      </c>
      <c r="BA1406" s="26">
        <f t="shared" si="6752"/>
        <v>78405.3</v>
      </c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>
        <f t="shared" si="6694"/>
        <v>75187.399999999994</v>
      </c>
      <c r="BM1406" s="26"/>
      <c r="BN1406" s="53">
        <f t="shared" si="6692"/>
        <v>75187.399999999994</v>
      </c>
      <c r="BO1406" s="26">
        <f t="shared" si="6695"/>
        <v>78405.3</v>
      </c>
      <c r="BP1406" s="26"/>
      <c r="BQ1406" s="53">
        <f t="shared" si="6693"/>
        <v>78405.3</v>
      </c>
      <c r="BR1406" s="52">
        <f t="shared" si="6696"/>
        <v>78405.3</v>
      </c>
      <c r="BS1406" s="26"/>
      <c r="BT1406" s="27"/>
    </row>
    <row r="1407" spans="1:73" ht="31.2" x14ac:dyDescent="0.3">
      <c r="A1407" s="67" t="s">
        <v>518</v>
      </c>
      <c r="B1407" s="67" t="s">
        <v>26</v>
      </c>
      <c r="C1407" s="67" t="s">
        <v>114</v>
      </c>
      <c r="D1407" s="67" t="s">
        <v>438</v>
      </c>
      <c r="E1407" s="67" t="s">
        <v>38</v>
      </c>
      <c r="F1407" s="68" t="s">
        <v>39</v>
      </c>
      <c r="G1407" s="26">
        <v>3933.1</v>
      </c>
      <c r="H1407" s="26">
        <v>3933.1</v>
      </c>
      <c r="I1407" s="26">
        <v>3933.1</v>
      </c>
      <c r="J1407" s="26"/>
      <c r="K1407" s="26"/>
      <c r="L1407" s="26"/>
      <c r="M1407" s="26">
        <f t="shared" si="6814"/>
        <v>3933.1</v>
      </c>
      <c r="N1407" s="26">
        <f t="shared" si="6815"/>
        <v>3933.1</v>
      </c>
      <c r="O1407" s="26">
        <f t="shared" si="6816"/>
        <v>3933.1</v>
      </c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>
        <f t="shared" si="6697"/>
        <v>3933.1</v>
      </c>
      <c r="AD1407" s="26">
        <f t="shared" si="6698"/>
        <v>3933.1</v>
      </c>
      <c r="AE1407" s="26">
        <f t="shared" si="6699"/>
        <v>3933.1</v>
      </c>
      <c r="AF1407" s="26"/>
      <c r="AG1407" s="26">
        <f t="shared" si="6700"/>
        <v>3933.1</v>
      </c>
      <c r="AH1407" s="26">
        <f t="shared" si="6701"/>
        <v>3933.1</v>
      </c>
      <c r="AI1407" s="26">
        <f t="shared" si="6702"/>
        <v>3933.1</v>
      </c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>
        <f t="shared" si="6744"/>
        <v>3933.1</v>
      </c>
      <c r="AT1407" s="26">
        <f t="shared" si="6745"/>
        <v>3933.1</v>
      </c>
      <c r="AU1407" s="26">
        <f t="shared" si="6746"/>
        <v>3933.1</v>
      </c>
      <c r="AV1407" s="26"/>
      <c r="AW1407" s="26"/>
      <c r="AX1407" s="26"/>
      <c r="AY1407" s="26">
        <f t="shared" si="6750"/>
        <v>3933.1</v>
      </c>
      <c r="AZ1407" s="26">
        <f t="shared" si="6751"/>
        <v>3933.1</v>
      </c>
      <c r="BA1407" s="26">
        <f t="shared" si="6752"/>
        <v>3933.1</v>
      </c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>
        <f t="shared" si="6694"/>
        <v>3933.1</v>
      </c>
      <c r="BM1407" s="26"/>
      <c r="BN1407" s="53">
        <f t="shared" si="6692"/>
        <v>3933.1</v>
      </c>
      <c r="BO1407" s="26">
        <f t="shared" si="6695"/>
        <v>3933.1</v>
      </c>
      <c r="BP1407" s="26"/>
      <c r="BQ1407" s="53">
        <f t="shared" si="6693"/>
        <v>3933.1</v>
      </c>
      <c r="BR1407" s="52">
        <f t="shared" si="6696"/>
        <v>3933.1</v>
      </c>
      <c r="BS1407" s="26"/>
      <c r="BT1407" s="27"/>
    </row>
    <row r="1408" spans="1:73" s="82" customFormat="1" x14ac:dyDescent="0.3">
      <c r="A1408" s="65" t="s">
        <v>518</v>
      </c>
      <c r="B1408" s="65" t="s">
        <v>26</v>
      </c>
      <c r="C1408" s="65" t="s">
        <v>28</v>
      </c>
      <c r="D1408" s="65"/>
      <c r="E1408" s="65"/>
      <c r="F1408" s="66" t="s">
        <v>29</v>
      </c>
      <c r="G1408" s="22">
        <f t="shared" ref="G1408:L1408" si="6820">G1409</f>
        <v>27152.299999999996</v>
      </c>
      <c r="H1408" s="22">
        <f t="shared" si="6820"/>
        <v>26779.599999999999</v>
      </c>
      <c r="I1408" s="22">
        <f t="shared" si="6820"/>
        <v>21040.399999999998</v>
      </c>
      <c r="J1408" s="22">
        <f t="shared" si="6820"/>
        <v>0</v>
      </c>
      <c r="K1408" s="22">
        <f t="shared" si="6820"/>
        <v>0</v>
      </c>
      <c r="L1408" s="22">
        <f t="shared" si="6820"/>
        <v>0</v>
      </c>
      <c r="M1408" s="22">
        <f t="shared" si="6814"/>
        <v>27152.299999999996</v>
      </c>
      <c r="N1408" s="22">
        <f t="shared" si="6815"/>
        <v>26779.599999999999</v>
      </c>
      <c r="O1408" s="22">
        <f t="shared" si="6816"/>
        <v>21040.399999999998</v>
      </c>
      <c r="P1408" s="22">
        <f t="shared" ref="P1408:AB1408" si="6821">P1409</f>
        <v>0</v>
      </c>
      <c r="Q1408" s="22">
        <f t="shared" si="6821"/>
        <v>0</v>
      </c>
      <c r="R1408" s="22">
        <f t="shared" si="6821"/>
        <v>0</v>
      </c>
      <c r="S1408" s="22">
        <f t="shared" si="6821"/>
        <v>0</v>
      </c>
      <c r="T1408" s="22">
        <f t="shared" si="6821"/>
        <v>0</v>
      </c>
      <c r="U1408" s="22">
        <f t="shared" si="6821"/>
        <v>0</v>
      </c>
      <c r="V1408" s="22">
        <f t="shared" si="6821"/>
        <v>0</v>
      </c>
      <c r="W1408" s="22">
        <f t="shared" si="6821"/>
        <v>0</v>
      </c>
      <c r="X1408" s="22">
        <f t="shared" si="6821"/>
        <v>0</v>
      </c>
      <c r="Y1408" s="22">
        <f t="shared" si="6821"/>
        <v>0</v>
      </c>
      <c r="Z1408" s="22">
        <f t="shared" si="6821"/>
        <v>0</v>
      </c>
      <c r="AA1408" s="22">
        <f t="shared" si="6821"/>
        <v>0</v>
      </c>
      <c r="AB1408" s="22">
        <f t="shared" si="6821"/>
        <v>0</v>
      </c>
      <c r="AC1408" s="22">
        <f t="shared" si="6697"/>
        <v>27152.299999999996</v>
      </c>
      <c r="AD1408" s="22">
        <f t="shared" si="6698"/>
        <v>26779.599999999999</v>
      </c>
      <c r="AE1408" s="22">
        <f t="shared" si="6699"/>
        <v>21040.399999999998</v>
      </c>
      <c r="AF1408" s="22">
        <f>AF1409</f>
        <v>0</v>
      </c>
      <c r="AG1408" s="22">
        <f t="shared" si="6700"/>
        <v>27152.299999999996</v>
      </c>
      <c r="AH1408" s="22">
        <f t="shared" si="6701"/>
        <v>26779.599999999999</v>
      </c>
      <c r="AI1408" s="22">
        <f t="shared" si="6702"/>
        <v>21040.399999999998</v>
      </c>
      <c r="AJ1408" s="22">
        <f t="shared" ref="AJ1408:AR1408" si="6822">AJ1409+AJ1425</f>
        <v>0</v>
      </c>
      <c r="AK1408" s="22">
        <f t="shared" si="6822"/>
        <v>0</v>
      </c>
      <c r="AL1408" s="22">
        <f t="shared" si="6822"/>
        <v>3054.4759999999997</v>
      </c>
      <c r="AM1408" s="22">
        <f t="shared" si="6822"/>
        <v>0</v>
      </c>
      <c r="AN1408" s="22">
        <f t="shared" si="6822"/>
        <v>0</v>
      </c>
      <c r="AO1408" s="22">
        <f t="shared" si="6822"/>
        <v>0</v>
      </c>
      <c r="AP1408" s="22">
        <f t="shared" si="6822"/>
        <v>0</v>
      </c>
      <c r="AQ1408" s="22">
        <f t="shared" si="6822"/>
        <v>0</v>
      </c>
      <c r="AR1408" s="22">
        <f t="shared" si="6822"/>
        <v>0</v>
      </c>
      <c r="AS1408" s="22">
        <f t="shared" si="6744"/>
        <v>30206.775999999994</v>
      </c>
      <c r="AT1408" s="22">
        <f t="shared" si="6745"/>
        <v>26779.599999999999</v>
      </c>
      <c r="AU1408" s="22">
        <f t="shared" si="6746"/>
        <v>21040.399999999998</v>
      </c>
      <c r="AV1408" s="22">
        <f>AV1409+AV1425</f>
        <v>-121.057</v>
      </c>
      <c r="AW1408" s="22">
        <f>AW1409+AW1425</f>
        <v>0</v>
      </c>
      <c r="AX1408" s="22">
        <f>AX1409+AX1425</f>
        <v>0</v>
      </c>
      <c r="AY1408" s="22">
        <f t="shared" si="6750"/>
        <v>30085.718999999994</v>
      </c>
      <c r="AZ1408" s="22">
        <f t="shared" si="6751"/>
        <v>26779.599999999999</v>
      </c>
      <c r="BA1408" s="22">
        <f t="shared" si="6752"/>
        <v>21040.399999999998</v>
      </c>
      <c r="BB1408" s="22">
        <f t="shared" ref="BB1408:BK1408" si="6823">BB1409+BB1425</f>
        <v>0</v>
      </c>
      <c r="BC1408" s="22">
        <f t="shared" si="6823"/>
        <v>0</v>
      </c>
      <c r="BD1408" s="22">
        <f t="shared" si="6823"/>
        <v>0</v>
      </c>
      <c r="BE1408" s="22">
        <f t="shared" si="6823"/>
        <v>0</v>
      </c>
      <c r="BF1408" s="22">
        <f t="shared" si="6823"/>
        <v>0</v>
      </c>
      <c r="BG1408" s="22">
        <f t="shared" si="6823"/>
        <v>0</v>
      </c>
      <c r="BH1408" s="22">
        <f t="shared" si="6823"/>
        <v>0</v>
      </c>
      <c r="BI1408" s="22">
        <f t="shared" si="6823"/>
        <v>0</v>
      </c>
      <c r="BJ1408" s="22">
        <f t="shared" si="6823"/>
        <v>0</v>
      </c>
      <c r="BK1408" s="22">
        <f t="shared" si="6823"/>
        <v>0</v>
      </c>
      <c r="BL1408" s="22">
        <f t="shared" si="6694"/>
        <v>30085.718999999994</v>
      </c>
      <c r="BM1408" s="22">
        <f>BM1409+BM1425</f>
        <v>0</v>
      </c>
      <c r="BN1408" s="78">
        <f t="shared" si="6692"/>
        <v>30085.718999999994</v>
      </c>
      <c r="BO1408" s="22">
        <f t="shared" si="6695"/>
        <v>26779.599999999999</v>
      </c>
      <c r="BP1408" s="22">
        <f>BP1409+BP1425</f>
        <v>0</v>
      </c>
      <c r="BQ1408" s="78">
        <f t="shared" si="6693"/>
        <v>26779.599999999999</v>
      </c>
      <c r="BR1408" s="80">
        <f t="shared" si="6696"/>
        <v>21040.399999999998</v>
      </c>
      <c r="BS1408" s="22">
        <f>BS1409+BS1425</f>
        <v>0</v>
      </c>
      <c r="BT1408" s="23"/>
      <c r="BU1408" s="19"/>
    </row>
    <row r="1409" spans="1:72" x14ac:dyDescent="0.3">
      <c r="A1409" s="67" t="s">
        <v>518</v>
      </c>
      <c r="B1409" s="67" t="s">
        <v>26</v>
      </c>
      <c r="C1409" s="67" t="s">
        <v>28</v>
      </c>
      <c r="D1409" s="67" t="s">
        <v>218</v>
      </c>
      <c r="E1409" s="67"/>
      <c r="F1409" s="68" t="s">
        <v>219</v>
      </c>
      <c r="G1409" s="26">
        <f t="shared" ref="G1409:L1409" si="6824">G1414+G1410</f>
        <v>27152.299999999996</v>
      </c>
      <c r="H1409" s="26">
        <f t="shared" si="6824"/>
        <v>26779.599999999999</v>
      </c>
      <c r="I1409" s="26">
        <f t="shared" si="6824"/>
        <v>21040.399999999998</v>
      </c>
      <c r="J1409" s="26">
        <f t="shared" si="6824"/>
        <v>0</v>
      </c>
      <c r="K1409" s="26">
        <f t="shared" si="6824"/>
        <v>0</v>
      </c>
      <c r="L1409" s="26">
        <f t="shared" si="6824"/>
        <v>0</v>
      </c>
      <c r="M1409" s="26">
        <f t="shared" si="6814"/>
        <v>27152.299999999996</v>
      </c>
      <c r="N1409" s="26">
        <f t="shared" si="6815"/>
        <v>26779.599999999999</v>
      </c>
      <c r="O1409" s="26">
        <f t="shared" si="6816"/>
        <v>21040.399999999998</v>
      </c>
      <c r="P1409" s="26">
        <f t="shared" ref="P1409:AB1409" si="6825">P1414+P1410</f>
        <v>0</v>
      </c>
      <c r="Q1409" s="26">
        <f t="shared" si="6825"/>
        <v>0</v>
      </c>
      <c r="R1409" s="26">
        <f t="shared" si="6825"/>
        <v>0</v>
      </c>
      <c r="S1409" s="26">
        <f t="shared" si="6825"/>
        <v>0</v>
      </c>
      <c r="T1409" s="26">
        <f t="shared" si="6825"/>
        <v>0</v>
      </c>
      <c r="U1409" s="26">
        <f t="shared" si="6825"/>
        <v>0</v>
      </c>
      <c r="V1409" s="26">
        <f t="shared" si="6825"/>
        <v>0</v>
      </c>
      <c r="W1409" s="26">
        <f t="shared" si="6825"/>
        <v>0</v>
      </c>
      <c r="X1409" s="26">
        <f t="shared" si="6825"/>
        <v>0</v>
      </c>
      <c r="Y1409" s="26">
        <f t="shared" si="6825"/>
        <v>0</v>
      </c>
      <c r="Z1409" s="26">
        <f t="shared" si="6825"/>
        <v>0</v>
      </c>
      <c r="AA1409" s="26">
        <f t="shared" si="6825"/>
        <v>0</v>
      </c>
      <c r="AB1409" s="26">
        <f t="shared" si="6825"/>
        <v>0</v>
      </c>
      <c r="AC1409" s="26">
        <f t="shared" si="6697"/>
        <v>27152.299999999996</v>
      </c>
      <c r="AD1409" s="26">
        <f t="shared" si="6698"/>
        <v>26779.599999999999</v>
      </c>
      <c r="AE1409" s="26">
        <f t="shared" si="6699"/>
        <v>21040.399999999998</v>
      </c>
      <c r="AF1409" s="26">
        <f>AF1414+AF1410</f>
        <v>0</v>
      </c>
      <c r="AG1409" s="26">
        <f t="shared" si="6700"/>
        <v>27152.299999999996</v>
      </c>
      <c r="AH1409" s="26">
        <f t="shared" si="6701"/>
        <v>26779.599999999999</v>
      </c>
      <c r="AI1409" s="26">
        <f t="shared" si="6702"/>
        <v>21040.399999999998</v>
      </c>
      <c r="AJ1409" s="26">
        <f t="shared" ref="AJ1409:AR1409" si="6826">AJ1414+AJ1410</f>
        <v>0</v>
      </c>
      <c r="AK1409" s="26">
        <f t="shared" si="6826"/>
        <v>0</v>
      </c>
      <c r="AL1409" s="26">
        <f t="shared" si="6826"/>
        <v>-1736.5809999999999</v>
      </c>
      <c r="AM1409" s="26">
        <f t="shared" si="6826"/>
        <v>0</v>
      </c>
      <c r="AN1409" s="26">
        <f t="shared" si="6826"/>
        <v>0</v>
      </c>
      <c r="AO1409" s="26">
        <f t="shared" si="6826"/>
        <v>0</v>
      </c>
      <c r="AP1409" s="26">
        <f t="shared" si="6826"/>
        <v>0</v>
      </c>
      <c r="AQ1409" s="26">
        <f t="shared" si="6826"/>
        <v>0</v>
      </c>
      <c r="AR1409" s="26">
        <f t="shared" si="6826"/>
        <v>0</v>
      </c>
      <c r="AS1409" s="26">
        <f t="shared" si="6744"/>
        <v>25415.718999999997</v>
      </c>
      <c r="AT1409" s="26">
        <f t="shared" si="6745"/>
        <v>26779.599999999999</v>
      </c>
      <c r="AU1409" s="26">
        <f t="shared" si="6746"/>
        <v>21040.399999999998</v>
      </c>
      <c r="AV1409" s="26">
        <f>AV1414+AV1410</f>
        <v>0</v>
      </c>
      <c r="AW1409" s="26">
        <f>AW1414+AW1410</f>
        <v>0</v>
      </c>
      <c r="AX1409" s="26">
        <f>AX1414+AX1410</f>
        <v>0</v>
      </c>
      <c r="AY1409" s="26">
        <f t="shared" si="6750"/>
        <v>25415.718999999997</v>
      </c>
      <c r="AZ1409" s="26">
        <f t="shared" si="6751"/>
        <v>26779.599999999999</v>
      </c>
      <c r="BA1409" s="26">
        <f t="shared" si="6752"/>
        <v>21040.399999999998</v>
      </c>
      <c r="BB1409" s="26">
        <f t="shared" ref="BB1409:BK1409" si="6827">BB1414+BB1410</f>
        <v>0</v>
      </c>
      <c r="BC1409" s="26">
        <f t="shared" si="6827"/>
        <v>0</v>
      </c>
      <c r="BD1409" s="26">
        <f t="shared" si="6827"/>
        <v>0</v>
      </c>
      <c r="BE1409" s="26">
        <f t="shared" si="6827"/>
        <v>0</v>
      </c>
      <c r="BF1409" s="26">
        <f t="shared" si="6827"/>
        <v>0</v>
      </c>
      <c r="BG1409" s="26">
        <f t="shared" si="6827"/>
        <v>0</v>
      </c>
      <c r="BH1409" s="26">
        <f t="shared" si="6827"/>
        <v>0</v>
      </c>
      <c r="BI1409" s="26">
        <f t="shared" si="6827"/>
        <v>0</v>
      </c>
      <c r="BJ1409" s="26">
        <f t="shared" si="6827"/>
        <v>0</v>
      </c>
      <c r="BK1409" s="26">
        <f t="shared" si="6827"/>
        <v>0</v>
      </c>
      <c r="BL1409" s="26">
        <f t="shared" si="6694"/>
        <v>25415.718999999997</v>
      </c>
      <c r="BM1409" s="26">
        <f>BM1414+BM1410</f>
        <v>0</v>
      </c>
      <c r="BN1409" s="53">
        <f t="shared" si="6692"/>
        <v>25415.718999999997</v>
      </c>
      <c r="BO1409" s="26">
        <f t="shared" si="6695"/>
        <v>26779.599999999999</v>
      </c>
      <c r="BP1409" s="26">
        <f>BP1414+BP1410</f>
        <v>0</v>
      </c>
      <c r="BQ1409" s="53">
        <f t="shared" si="6693"/>
        <v>26779.599999999999</v>
      </c>
      <c r="BR1409" s="52">
        <f t="shared" si="6696"/>
        <v>21040.399999999998</v>
      </c>
      <c r="BS1409" s="26">
        <f>BS1414+BS1410</f>
        <v>0</v>
      </c>
      <c r="BT1409" s="27"/>
    </row>
    <row r="1410" spans="1:72" x14ac:dyDescent="0.3">
      <c r="A1410" s="67" t="s">
        <v>518</v>
      </c>
      <c r="B1410" s="67" t="s">
        <v>26</v>
      </c>
      <c r="C1410" s="67" t="s">
        <v>28</v>
      </c>
      <c r="D1410" s="67" t="s">
        <v>439</v>
      </c>
      <c r="E1410" s="67"/>
      <c r="F1410" s="68" t="s">
        <v>440</v>
      </c>
      <c r="G1410" s="26">
        <f t="shared" ref="G1410:G1414" si="6828">G1411</f>
        <v>665</v>
      </c>
      <c r="H1410" s="26">
        <f t="shared" ref="H1410:H1414" si="6829">H1411</f>
        <v>665</v>
      </c>
      <c r="I1410" s="26">
        <f t="shared" ref="I1410:I1414" si="6830">I1411</f>
        <v>665</v>
      </c>
      <c r="J1410" s="26">
        <f t="shared" ref="J1410:J1414" si="6831">J1411</f>
        <v>0</v>
      </c>
      <c r="K1410" s="26">
        <f t="shared" ref="K1410:K1414" si="6832">K1411</f>
        <v>0</v>
      </c>
      <c r="L1410" s="26">
        <f t="shared" ref="L1410:L1414" si="6833">L1411</f>
        <v>0</v>
      </c>
      <c r="M1410" s="26">
        <f t="shared" si="6814"/>
        <v>665</v>
      </c>
      <c r="N1410" s="26">
        <f t="shared" si="6815"/>
        <v>665</v>
      </c>
      <c r="O1410" s="26">
        <f t="shared" si="6816"/>
        <v>665</v>
      </c>
      <c r="P1410" s="26">
        <f t="shared" ref="P1410:P1414" si="6834">P1411</f>
        <v>0</v>
      </c>
      <c r="Q1410" s="26">
        <f t="shared" ref="Q1410:Q1414" si="6835">Q1411</f>
        <v>0</v>
      </c>
      <c r="R1410" s="26">
        <f t="shared" ref="R1410:R1414" si="6836">R1411</f>
        <v>0</v>
      </c>
      <c r="S1410" s="26">
        <f t="shared" ref="S1410:S1414" si="6837">S1411</f>
        <v>0</v>
      </c>
      <c r="T1410" s="26">
        <f t="shared" ref="T1410:T1414" si="6838">T1411</f>
        <v>0</v>
      </c>
      <c r="U1410" s="26">
        <f t="shared" ref="U1410:U1414" si="6839">U1411</f>
        <v>0</v>
      </c>
      <c r="V1410" s="26">
        <f t="shared" ref="V1410:V1414" si="6840">V1411</f>
        <v>0</v>
      </c>
      <c r="W1410" s="26">
        <f t="shared" ref="W1410:W1414" si="6841">W1411</f>
        <v>0</v>
      </c>
      <c r="X1410" s="26">
        <f t="shared" ref="X1410:X1414" si="6842">X1411</f>
        <v>0</v>
      </c>
      <c r="Y1410" s="26">
        <f t="shared" ref="Y1410:Y1414" si="6843">Y1411</f>
        <v>0</v>
      </c>
      <c r="Z1410" s="26">
        <f t="shared" ref="Z1410:Z1414" si="6844">Z1411</f>
        <v>0</v>
      </c>
      <c r="AA1410" s="26">
        <f t="shared" ref="AA1410:AA1414" si="6845">AA1411</f>
        <v>0</v>
      </c>
      <c r="AB1410" s="26">
        <f t="shared" ref="AB1410:AB1414" si="6846">AB1411</f>
        <v>0</v>
      </c>
      <c r="AC1410" s="26">
        <f t="shared" si="6697"/>
        <v>665</v>
      </c>
      <c r="AD1410" s="26">
        <f t="shared" si="6698"/>
        <v>665</v>
      </c>
      <c r="AE1410" s="26">
        <f t="shared" si="6699"/>
        <v>665</v>
      </c>
      <c r="AF1410" s="26">
        <f t="shared" ref="AF1410:AF1414" si="6847">AF1411</f>
        <v>0</v>
      </c>
      <c r="AG1410" s="26">
        <f t="shared" si="6700"/>
        <v>665</v>
      </c>
      <c r="AH1410" s="26">
        <f t="shared" si="6701"/>
        <v>665</v>
      </c>
      <c r="AI1410" s="26">
        <f t="shared" si="6702"/>
        <v>665</v>
      </c>
      <c r="AJ1410" s="26">
        <f t="shared" ref="AJ1410:AJ1414" si="6848">AJ1411</f>
        <v>0</v>
      </c>
      <c r="AK1410" s="26">
        <f t="shared" ref="AK1410:AK1414" si="6849">AK1411</f>
        <v>0</v>
      </c>
      <c r="AL1410" s="26">
        <f t="shared" ref="AL1410:AL1414" si="6850">AL1411</f>
        <v>0</v>
      </c>
      <c r="AM1410" s="26">
        <f t="shared" ref="AM1410:AM1414" si="6851">AM1411</f>
        <v>0</v>
      </c>
      <c r="AN1410" s="26">
        <f t="shared" ref="AN1410:AN1414" si="6852">AN1411</f>
        <v>0</v>
      </c>
      <c r="AO1410" s="26">
        <f t="shared" ref="AO1410:AO1414" si="6853">AO1411</f>
        <v>0</v>
      </c>
      <c r="AP1410" s="26">
        <f t="shared" ref="AP1410:AP1414" si="6854">AP1411</f>
        <v>0</v>
      </c>
      <c r="AQ1410" s="26">
        <f t="shared" ref="AQ1410:AQ1414" si="6855">AQ1411</f>
        <v>0</v>
      </c>
      <c r="AR1410" s="26">
        <f t="shared" ref="AR1410:AR1414" si="6856">AR1411</f>
        <v>0</v>
      </c>
      <c r="AS1410" s="26">
        <f t="shared" si="6744"/>
        <v>665</v>
      </c>
      <c r="AT1410" s="26">
        <f t="shared" si="6745"/>
        <v>665</v>
      </c>
      <c r="AU1410" s="26">
        <f t="shared" si="6746"/>
        <v>665</v>
      </c>
      <c r="AV1410" s="26">
        <f t="shared" ref="AV1410:AV1414" si="6857">AV1411</f>
        <v>0</v>
      </c>
      <c r="AW1410" s="26">
        <f t="shared" ref="AW1410:AW1414" si="6858">AW1411</f>
        <v>0</v>
      </c>
      <c r="AX1410" s="26">
        <f t="shared" ref="AX1410:AX1414" si="6859">AX1411</f>
        <v>0</v>
      </c>
      <c r="AY1410" s="26">
        <f t="shared" si="6750"/>
        <v>665</v>
      </c>
      <c r="AZ1410" s="26">
        <f t="shared" si="6751"/>
        <v>665</v>
      </c>
      <c r="BA1410" s="26">
        <f t="shared" si="6752"/>
        <v>665</v>
      </c>
      <c r="BB1410" s="26">
        <f t="shared" ref="BB1410:BB1414" si="6860">BB1411</f>
        <v>0</v>
      </c>
      <c r="BC1410" s="26">
        <f t="shared" ref="BC1410:BC1414" si="6861">BC1411</f>
        <v>0</v>
      </c>
      <c r="BD1410" s="26">
        <f t="shared" ref="BD1410:BD1414" si="6862">BD1411</f>
        <v>0</v>
      </c>
      <c r="BE1410" s="26">
        <f t="shared" ref="BE1410:BE1414" si="6863">BE1411</f>
        <v>0</v>
      </c>
      <c r="BF1410" s="26">
        <f t="shared" ref="BF1410:BF1414" si="6864">BF1411</f>
        <v>0</v>
      </c>
      <c r="BG1410" s="26">
        <f t="shared" ref="BG1410:BG1414" si="6865">BG1411</f>
        <v>0</v>
      </c>
      <c r="BH1410" s="26">
        <f t="shared" ref="BH1410:BH1414" si="6866">BH1411</f>
        <v>0</v>
      </c>
      <c r="BI1410" s="26">
        <f t="shared" ref="BI1410:BI1414" si="6867">BI1411</f>
        <v>0</v>
      </c>
      <c r="BJ1410" s="26">
        <f t="shared" ref="BJ1410:BJ1414" si="6868">BJ1411</f>
        <v>0</v>
      </c>
      <c r="BK1410" s="26">
        <f t="shared" ref="BK1410:BK1414" si="6869">BK1411</f>
        <v>0</v>
      </c>
      <c r="BL1410" s="26">
        <f t="shared" si="6694"/>
        <v>665</v>
      </c>
      <c r="BM1410" s="26">
        <f t="shared" ref="BM1410:BM1414" si="6870">BM1411</f>
        <v>0</v>
      </c>
      <c r="BN1410" s="53">
        <f t="shared" si="6692"/>
        <v>665</v>
      </c>
      <c r="BO1410" s="26">
        <f t="shared" si="6695"/>
        <v>665</v>
      </c>
      <c r="BP1410" s="26">
        <f t="shared" ref="BP1410:BS1414" si="6871">BP1411</f>
        <v>0</v>
      </c>
      <c r="BQ1410" s="53">
        <f t="shared" si="6693"/>
        <v>665</v>
      </c>
      <c r="BR1410" s="52">
        <f t="shared" si="6696"/>
        <v>665</v>
      </c>
      <c r="BS1410" s="26">
        <f t="shared" si="6871"/>
        <v>0</v>
      </c>
      <c r="BT1410" s="27"/>
    </row>
    <row r="1411" spans="1:72" ht="46.8" x14ac:dyDescent="0.3">
      <c r="A1411" s="67" t="s">
        <v>518</v>
      </c>
      <c r="B1411" s="67" t="s">
        <v>26</v>
      </c>
      <c r="C1411" s="67" t="s">
        <v>28</v>
      </c>
      <c r="D1411" s="67" t="s">
        <v>441</v>
      </c>
      <c r="E1411" s="67"/>
      <c r="F1411" s="68" t="s">
        <v>442</v>
      </c>
      <c r="G1411" s="26">
        <f t="shared" si="6828"/>
        <v>665</v>
      </c>
      <c r="H1411" s="26">
        <f t="shared" si="6829"/>
        <v>665</v>
      </c>
      <c r="I1411" s="26">
        <f t="shared" si="6830"/>
        <v>665</v>
      </c>
      <c r="J1411" s="26">
        <f t="shared" si="6831"/>
        <v>0</v>
      </c>
      <c r="K1411" s="26">
        <f t="shared" si="6832"/>
        <v>0</v>
      </c>
      <c r="L1411" s="26">
        <f t="shared" si="6833"/>
        <v>0</v>
      </c>
      <c r="M1411" s="26">
        <f t="shared" si="6814"/>
        <v>665</v>
      </c>
      <c r="N1411" s="26">
        <f t="shared" si="6815"/>
        <v>665</v>
      </c>
      <c r="O1411" s="26">
        <f t="shared" si="6816"/>
        <v>665</v>
      </c>
      <c r="P1411" s="26">
        <f t="shared" si="6834"/>
        <v>0</v>
      </c>
      <c r="Q1411" s="26">
        <f t="shared" si="6835"/>
        <v>0</v>
      </c>
      <c r="R1411" s="26">
        <f t="shared" si="6836"/>
        <v>0</v>
      </c>
      <c r="S1411" s="26">
        <f t="shared" si="6837"/>
        <v>0</v>
      </c>
      <c r="T1411" s="26">
        <f t="shared" si="6838"/>
        <v>0</v>
      </c>
      <c r="U1411" s="26">
        <f t="shared" si="6839"/>
        <v>0</v>
      </c>
      <c r="V1411" s="26">
        <f t="shared" si="6840"/>
        <v>0</v>
      </c>
      <c r="W1411" s="26">
        <f t="shared" si="6841"/>
        <v>0</v>
      </c>
      <c r="X1411" s="26">
        <f t="shared" si="6842"/>
        <v>0</v>
      </c>
      <c r="Y1411" s="26">
        <f t="shared" si="6843"/>
        <v>0</v>
      </c>
      <c r="Z1411" s="26">
        <f t="shared" si="6844"/>
        <v>0</v>
      </c>
      <c r="AA1411" s="26">
        <f t="shared" si="6845"/>
        <v>0</v>
      </c>
      <c r="AB1411" s="26">
        <f t="shared" si="6846"/>
        <v>0</v>
      </c>
      <c r="AC1411" s="26">
        <f t="shared" si="6697"/>
        <v>665</v>
      </c>
      <c r="AD1411" s="26">
        <f t="shared" si="6698"/>
        <v>665</v>
      </c>
      <c r="AE1411" s="26">
        <f t="shared" si="6699"/>
        <v>665</v>
      </c>
      <c r="AF1411" s="26">
        <f t="shared" si="6847"/>
        <v>0</v>
      </c>
      <c r="AG1411" s="26">
        <f t="shared" si="6700"/>
        <v>665</v>
      </c>
      <c r="AH1411" s="26">
        <f t="shared" si="6701"/>
        <v>665</v>
      </c>
      <c r="AI1411" s="26">
        <f t="shared" si="6702"/>
        <v>665</v>
      </c>
      <c r="AJ1411" s="26">
        <f t="shared" si="6848"/>
        <v>0</v>
      </c>
      <c r="AK1411" s="26">
        <f t="shared" si="6849"/>
        <v>0</v>
      </c>
      <c r="AL1411" s="26">
        <f t="shared" si="6850"/>
        <v>0</v>
      </c>
      <c r="AM1411" s="26">
        <f t="shared" si="6851"/>
        <v>0</v>
      </c>
      <c r="AN1411" s="26">
        <f t="shared" si="6852"/>
        <v>0</v>
      </c>
      <c r="AO1411" s="26">
        <f t="shared" si="6853"/>
        <v>0</v>
      </c>
      <c r="AP1411" s="26">
        <f t="shared" si="6854"/>
        <v>0</v>
      </c>
      <c r="AQ1411" s="26">
        <f t="shared" si="6855"/>
        <v>0</v>
      </c>
      <c r="AR1411" s="26">
        <f t="shared" si="6856"/>
        <v>0</v>
      </c>
      <c r="AS1411" s="26">
        <f t="shared" si="6744"/>
        <v>665</v>
      </c>
      <c r="AT1411" s="26">
        <f t="shared" si="6745"/>
        <v>665</v>
      </c>
      <c r="AU1411" s="26">
        <f t="shared" si="6746"/>
        <v>665</v>
      </c>
      <c r="AV1411" s="26">
        <f t="shared" si="6857"/>
        <v>0</v>
      </c>
      <c r="AW1411" s="26">
        <f t="shared" si="6858"/>
        <v>0</v>
      </c>
      <c r="AX1411" s="26">
        <f t="shared" si="6859"/>
        <v>0</v>
      </c>
      <c r="AY1411" s="26">
        <f t="shared" si="6750"/>
        <v>665</v>
      </c>
      <c r="AZ1411" s="26">
        <f t="shared" si="6751"/>
        <v>665</v>
      </c>
      <c r="BA1411" s="26">
        <f t="shared" si="6752"/>
        <v>665</v>
      </c>
      <c r="BB1411" s="26">
        <f t="shared" si="6860"/>
        <v>0</v>
      </c>
      <c r="BC1411" s="26">
        <f t="shared" si="6861"/>
        <v>0</v>
      </c>
      <c r="BD1411" s="26">
        <f t="shared" si="6862"/>
        <v>0</v>
      </c>
      <c r="BE1411" s="26">
        <f t="shared" si="6863"/>
        <v>0</v>
      </c>
      <c r="BF1411" s="26">
        <f t="shared" si="6864"/>
        <v>0</v>
      </c>
      <c r="BG1411" s="26">
        <f t="shared" si="6865"/>
        <v>0</v>
      </c>
      <c r="BH1411" s="26">
        <f t="shared" si="6866"/>
        <v>0</v>
      </c>
      <c r="BI1411" s="26">
        <f t="shared" si="6867"/>
        <v>0</v>
      </c>
      <c r="BJ1411" s="26">
        <f t="shared" si="6868"/>
        <v>0</v>
      </c>
      <c r="BK1411" s="26">
        <f t="shared" si="6869"/>
        <v>0</v>
      </c>
      <c r="BL1411" s="26">
        <f t="shared" si="6694"/>
        <v>665</v>
      </c>
      <c r="BM1411" s="26">
        <f t="shared" si="6870"/>
        <v>0</v>
      </c>
      <c r="BN1411" s="53">
        <f t="shared" si="6692"/>
        <v>665</v>
      </c>
      <c r="BO1411" s="26">
        <f t="shared" si="6695"/>
        <v>665</v>
      </c>
      <c r="BP1411" s="26">
        <f t="shared" si="6871"/>
        <v>0</v>
      </c>
      <c r="BQ1411" s="53">
        <f t="shared" si="6693"/>
        <v>665</v>
      </c>
      <c r="BR1411" s="52">
        <f t="shared" si="6696"/>
        <v>665</v>
      </c>
      <c r="BS1411" s="26">
        <f t="shared" si="6871"/>
        <v>0</v>
      </c>
      <c r="BT1411" s="27"/>
    </row>
    <row r="1412" spans="1:72" ht="62.4" x14ac:dyDescent="0.3">
      <c r="A1412" s="67" t="s">
        <v>518</v>
      </c>
      <c r="B1412" s="67" t="s">
        <v>26</v>
      </c>
      <c r="C1412" s="67" t="s">
        <v>28</v>
      </c>
      <c r="D1412" s="67" t="s">
        <v>443</v>
      </c>
      <c r="E1412" s="67"/>
      <c r="F1412" s="68" t="s">
        <v>444</v>
      </c>
      <c r="G1412" s="26">
        <f t="shared" si="6828"/>
        <v>665</v>
      </c>
      <c r="H1412" s="26">
        <f t="shared" si="6829"/>
        <v>665</v>
      </c>
      <c r="I1412" s="26">
        <f t="shared" si="6830"/>
        <v>665</v>
      </c>
      <c r="J1412" s="26">
        <f t="shared" si="6831"/>
        <v>0</v>
      </c>
      <c r="K1412" s="26">
        <f t="shared" si="6832"/>
        <v>0</v>
      </c>
      <c r="L1412" s="26">
        <f t="shared" si="6833"/>
        <v>0</v>
      </c>
      <c r="M1412" s="26">
        <f t="shared" si="6814"/>
        <v>665</v>
      </c>
      <c r="N1412" s="26">
        <f t="shared" si="6815"/>
        <v>665</v>
      </c>
      <c r="O1412" s="26">
        <f t="shared" si="6816"/>
        <v>665</v>
      </c>
      <c r="P1412" s="26">
        <f t="shared" si="6834"/>
        <v>0</v>
      </c>
      <c r="Q1412" s="26">
        <f t="shared" si="6835"/>
        <v>0</v>
      </c>
      <c r="R1412" s="26">
        <f t="shared" si="6836"/>
        <v>0</v>
      </c>
      <c r="S1412" s="26">
        <f t="shared" si="6837"/>
        <v>0</v>
      </c>
      <c r="T1412" s="26">
        <f t="shared" si="6838"/>
        <v>0</v>
      </c>
      <c r="U1412" s="26">
        <f t="shared" si="6839"/>
        <v>0</v>
      </c>
      <c r="V1412" s="26">
        <f t="shared" si="6840"/>
        <v>0</v>
      </c>
      <c r="W1412" s="26">
        <f t="shared" si="6841"/>
        <v>0</v>
      </c>
      <c r="X1412" s="26">
        <f t="shared" si="6842"/>
        <v>0</v>
      </c>
      <c r="Y1412" s="26">
        <f t="shared" si="6843"/>
        <v>0</v>
      </c>
      <c r="Z1412" s="26">
        <f t="shared" si="6844"/>
        <v>0</v>
      </c>
      <c r="AA1412" s="26">
        <f t="shared" si="6845"/>
        <v>0</v>
      </c>
      <c r="AB1412" s="26">
        <f t="shared" si="6846"/>
        <v>0</v>
      </c>
      <c r="AC1412" s="26">
        <f t="shared" si="6697"/>
        <v>665</v>
      </c>
      <c r="AD1412" s="26">
        <f t="shared" si="6698"/>
        <v>665</v>
      </c>
      <c r="AE1412" s="26">
        <f t="shared" si="6699"/>
        <v>665</v>
      </c>
      <c r="AF1412" s="26">
        <f t="shared" si="6847"/>
        <v>0</v>
      </c>
      <c r="AG1412" s="26">
        <f t="shared" si="6700"/>
        <v>665</v>
      </c>
      <c r="AH1412" s="26">
        <f t="shared" si="6701"/>
        <v>665</v>
      </c>
      <c r="AI1412" s="26">
        <f t="shared" si="6702"/>
        <v>665</v>
      </c>
      <c r="AJ1412" s="26">
        <f t="shared" si="6848"/>
        <v>0</v>
      </c>
      <c r="AK1412" s="26">
        <f t="shared" si="6849"/>
        <v>0</v>
      </c>
      <c r="AL1412" s="26">
        <f t="shared" si="6850"/>
        <v>0</v>
      </c>
      <c r="AM1412" s="26">
        <f t="shared" si="6851"/>
        <v>0</v>
      </c>
      <c r="AN1412" s="26">
        <f t="shared" si="6852"/>
        <v>0</v>
      </c>
      <c r="AO1412" s="26">
        <f t="shared" si="6853"/>
        <v>0</v>
      </c>
      <c r="AP1412" s="26">
        <f t="shared" si="6854"/>
        <v>0</v>
      </c>
      <c r="AQ1412" s="26">
        <f t="shared" si="6855"/>
        <v>0</v>
      </c>
      <c r="AR1412" s="26">
        <f t="shared" si="6856"/>
        <v>0</v>
      </c>
      <c r="AS1412" s="26">
        <f t="shared" si="6744"/>
        <v>665</v>
      </c>
      <c r="AT1412" s="26">
        <f t="shared" si="6745"/>
        <v>665</v>
      </c>
      <c r="AU1412" s="26">
        <f t="shared" si="6746"/>
        <v>665</v>
      </c>
      <c r="AV1412" s="26">
        <f t="shared" si="6857"/>
        <v>0</v>
      </c>
      <c r="AW1412" s="26">
        <f t="shared" si="6858"/>
        <v>0</v>
      </c>
      <c r="AX1412" s="26">
        <f t="shared" si="6859"/>
        <v>0</v>
      </c>
      <c r="AY1412" s="26">
        <f t="shared" si="6750"/>
        <v>665</v>
      </c>
      <c r="AZ1412" s="26">
        <f t="shared" si="6751"/>
        <v>665</v>
      </c>
      <c r="BA1412" s="26">
        <f t="shared" si="6752"/>
        <v>665</v>
      </c>
      <c r="BB1412" s="26">
        <f t="shared" si="6860"/>
        <v>0</v>
      </c>
      <c r="BC1412" s="26">
        <f t="shared" si="6861"/>
        <v>0</v>
      </c>
      <c r="BD1412" s="26">
        <f t="shared" si="6862"/>
        <v>0</v>
      </c>
      <c r="BE1412" s="26">
        <f t="shared" si="6863"/>
        <v>0</v>
      </c>
      <c r="BF1412" s="26">
        <f t="shared" si="6864"/>
        <v>0</v>
      </c>
      <c r="BG1412" s="26">
        <f t="shared" si="6865"/>
        <v>0</v>
      </c>
      <c r="BH1412" s="26">
        <f t="shared" si="6866"/>
        <v>0</v>
      </c>
      <c r="BI1412" s="26">
        <f t="shared" si="6867"/>
        <v>0</v>
      </c>
      <c r="BJ1412" s="26">
        <f t="shared" si="6868"/>
        <v>0</v>
      </c>
      <c r="BK1412" s="26">
        <f t="shared" si="6869"/>
        <v>0</v>
      </c>
      <c r="BL1412" s="26">
        <f t="shared" si="6694"/>
        <v>665</v>
      </c>
      <c r="BM1412" s="26">
        <f t="shared" si="6870"/>
        <v>0</v>
      </c>
      <c r="BN1412" s="53">
        <f t="shared" si="6692"/>
        <v>665</v>
      </c>
      <c r="BO1412" s="26">
        <f t="shared" si="6695"/>
        <v>665</v>
      </c>
      <c r="BP1412" s="26">
        <f t="shared" si="6871"/>
        <v>0</v>
      </c>
      <c r="BQ1412" s="53">
        <f t="shared" si="6693"/>
        <v>665</v>
      </c>
      <c r="BR1412" s="52">
        <f t="shared" si="6696"/>
        <v>665</v>
      </c>
      <c r="BS1412" s="26">
        <f t="shared" si="6871"/>
        <v>0</v>
      </c>
      <c r="BT1412" s="27"/>
    </row>
    <row r="1413" spans="1:72" ht="31.2" x14ac:dyDescent="0.3">
      <c r="A1413" s="67" t="s">
        <v>518</v>
      </c>
      <c r="B1413" s="67" t="s">
        <v>26</v>
      </c>
      <c r="C1413" s="67" t="s">
        <v>28</v>
      </c>
      <c r="D1413" s="67" t="s">
        <v>443</v>
      </c>
      <c r="E1413" s="67" t="s">
        <v>127</v>
      </c>
      <c r="F1413" s="68" t="s">
        <v>128</v>
      </c>
      <c r="G1413" s="26">
        <v>665</v>
      </c>
      <c r="H1413" s="26">
        <v>665</v>
      </c>
      <c r="I1413" s="26">
        <v>665</v>
      </c>
      <c r="J1413" s="26"/>
      <c r="K1413" s="26"/>
      <c r="L1413" s="26"/>
      <c r="M1413" s="26">
        <f t="shared" si="6814"/>
        <v>665</v>
      </c>
      <c r="N1413" s="26">
        <f t="shared" si="6815"/>
        <v>665</v>
      </c>
      <c r="O1413" s="26">
        <f t="shared" si="6816"/>
        <v>665</v>
      </c>
      <c r="P1413" s="26"/>
      <c r="Q1413" s="26"/>
      <c r="R1413" s="26"/>
      <c r="S1413" s="26"/>
      <c r="T1413" s="26"/>
      <c r="U1413" s="26"/>
      <c r="V1413" s="26"/>
      <c r="W1413" s="26"/>
      <c r="X1413" s="26"/>
      <c r="Y1413" s="26"/>
      <c r="Z1413" s="26"/>
      <c r="AA1413" s="26"/>
      <c r="AB1413" s="26"/>
      <c r="AC1413" s="26">
        <f t="shared" si="6697"/>
        <v>665</v>
      </c>
      <c r="AD1413" s="26">
        <f t="shared" si="6698"/>
        <v>665</v>
      </c>
      <c r="AE1413" s="26">
        <f t="shared" si="6699"/>
        <v>665</v>
      </c>
      <c r="AF1413" s="26"/>
      <c r="AG1413" s="26">
        <f t="shared" si="6700"/>
        <v>665</v>
      </c>
      <c r="AH1413" s="26">
        <f t="shared" si="6701"/>
        <v>665</v>
      </c>
      <c r="AI1413" s="26">
        <f t="shared" si="6702"/>
        <v>665</v>
      </c>
      <c r="AJ1413" s="26"/>
      <c r="AK1413" s="26"/>
      <c r="AL1413" s="26"/>
      <c r="AM1413" s="26"/>
      <c r="AN1413" s="26"/>
      <c r="AO1413" s="26"/>
      <c r="AP1413" s="26"/>
      <c r="AQ1413" s="26"/>
      <c r="AR1413" s="26"/>
      <c r="AS1413" s="26">
        <f t="shared" si="6744"/>
        <v>665</v>
      </c>
      <c r="AT1413" s="26">
        <f t="shared" si="6745"/>
        <v>665</v>
      </c>
      <c r="AU1413" s="26">
        <f t="shared" si="6746"/>
        <v>665</v>
      </c>
      <c r="AV1413" s="26"/>
      <c r="AW1413" s="26"/>
      <c r="AX1413" s="26"/>
      <c r="AY1413" s="26">
        <f t="shared" si="6750"/>
        <v>665</v>
      </c>
      <c r="AZ1413" s="26">
        <f t="shared" si="6751"/>
        <v>665</v>
      </c>
      <c r="BA1413" s="26">
        <f t="shared" si="6752"/>
        <v>665</v>
      </c>
      <c r="BB1413" s="26"/>
      <c r="BC1413" s="26"/>
      <c r="BD1413" s="26"/>
      <c r="BE1413" s="26"/>
      <c r="BF1413" s="26"/>
      <c r="BG1413" s="26"/>
      <c r="BH1413" s="26"/>
      <c r="BI1413" s="26"/>
      <c r="BJ1413" s="26"/>
      <c r="BK1413" s="26"/>
      <c r="BL1413" s="26">
        <f t="shared" si="6694"/>
        <v>665</v>
      </c>
      <c r="BM1413" s="26"/>
      <c r="BN1413" s="53">
        <f t="shared" si="6692"/>
        <v>665</v>
      </c>
      <c r="BO1413" s="26">
        <f t="shared" si="6695"/>
        <v>665</v>
      </c>
      <c r="BP1413" s="26"/>
      <c r="BQ1413" s="53">
        <f t="shared" si="6693"/>
        <v>665</v>
      </c>
      <c r="BR1413" s="52">
        <f t="shared" si="6696"/>
        <v>665</v>
      </c>
      <c r="BS1413" s="26"/>
      <c r="BT1413" s="27"/>
    </row>
    <row r="1414" spans="1:72" x14ac:dyDescent="0.3">
      <c r="A1414" s="67" t="s">
        <v>518</v>
      </c>
      <c r="B1414" s="67" t="s">
        <v>26</v>
      </c>
      <c r="C1414" s="67" t="s">
        <v>28</v>
      </c>
      <c r="D1414" s="67" t="s">
        <v>220</v>
      </c>
      <c r="E1414" s="67"/>
      <c r="F1414" s="68" t="s">
        <v>33</v>
      </c>
      <c r="G1414" s="26">
        <f t="shared" si="6828"/>
        <v>26487.299999999996</v>
      </c>
      <c r="H1414" s="26">
        <f t="shared" si="6829"/>
        <v>26114.6</v>
      </c>
      <c r="I1414" s="26">
        <f t="shared" si="6830"/>
        <v>20375.399999999998</v>
      </c>
      <c r="J1414" s="26">
        <f t="shared" si="6831"/>
        <v>0</v>
      </c>
      <c r="K1414" s="26">
        <f t="shared" si="6832"/>
        <v>0</v>
      </c>
      <c r="L1414" s="26">
        <f t="shared" si="6833"/>
        <v>0</v>
      </c>
      <c r="M1414" s="26">
        <f t="shared" si="6814"/>
        <v>26487.299999999996</v>
      </c>
      <c r="N1414" s="26">
        <f t="shared" si="6815"/>
        <v>26114.6</v>
      </c>
      <c r="O1414" s="26">
        <f t="shared" si="6816"/>
        <v>20375.399999999998</v>
      </c>
      <c r="P1414" s="26">
        <f t="shared" si="6834"/>
        <v>0</v>
      </c>
      <c r="Q1414" s="26">
        <f t="shared" si="6835"/>
        <v>0</v>
      </c>
      <c r="R1414" s="26">
        <f t="shared" si="6836"/>
        <v>0</v>
      </c>
      <c r="S1414" s="26">
        <f t="shared" si="6837"/>
        <v>0</v>
      </c>
      <c r="T1414" s="26">
        <f t="shared" si="6838"/>
        <v>0</v>
      </c>
      <c r="U1414" s="26">
        <f t="shared" si="6839"/>
        <v>0</v>
      </c>
      <c r="V1414" s="26">
        <f t="shared" si="6840"/>
        <v>0</v>
      </c>
      <c r="W1414" s="26">
        <f t="shared" si="6841"/>
        <v>0</v>
      </c>
      <c r="X1414" s="26">
        <f t="shared" si="6842"/>
        <v>0</v>
      </c>
      <c r="Y1414" s="26">
        <f t="shared" si="6843"/>
        <v>0</v>
      </c>
      <c r="Z1414" s="26">
        <f t="shared" si="6844"/>
        <v>0</v>
      </c>
      <c r="AA1414" s="26">
        <f t="shared" si="6845"/>
        <v>0</v>
      </c>
      <c r="AB1414" s="26">
        <f t="shared" si="6846"/>
        <v>0</v>
      </c>
      <c r="AC1414" s="26">
        <f t="shared" si="6697"/>
        <v>26487.299999999996</v>
      </c>
      <c r="AD1414" s="26">
        <f t="shared" si="6698"/>
        <v>26114.6</v>
      </c>
      <c r="AE1414" s="26">
        <f t="shared" si="6699"/>
        <v>20375.399999999998</v>
      </c>
      <c r="AF1414" s="26">
        <f t="shared" si="6847"/>
        <v>0</v>
      </c>
      <c r="AG1414" s="26">
        <f t="shared" si="6700"/>
        <v>26487.299999999996</v>
      </c>
      <c r="AH1414" s="26">
        <f t="shared" si="6701"/>
        <v>26114.6</v>
      </c>
      <c r="AI1414" s="26">
        <f t="shared" si="6702"/>
        <v>20375.399999999998</v>
      </c>
      <c r="AJ1414" s="26">
        <f t="shared" si="6848"/>
        <v>0</v>
      </c>
      <c r="AK1414" s="26">
        <f t="shared" si="6849"/>
        <v>0</v>
      </c>
      <c r="AL1414" s="26">
        <f t="shared" si="6850"/>
        <v>-1736.5809999999999</v>
      </c>
      <c r="AM1414" s="26">
        <f t="shared" si="6851"/>
        <v>0</v>
      </c>
      <c r="AN1414" s="26">
        <f t="shared" si="6852"/>
        <v>0</v>
      </c>
      <c r="AO1414" s="26">
        <f t="shared" si="6853"/>
        <v>0</v>
      </c>
      <c r="AP1414" s="26">
        <f t="shared" si="6854"/>
        <v>0</v>
      </c>
      <c r="AQ1414" s="26">
        <f t="shared" si="6855"/>
        <v>0</v>
      </c>
      <c r="AR1414" s="26">
        <f t="shared" si="6856"/>
        <v>0</v>
      </c>
      <c r="AS1414" s="26">
        <f t="shared" si="6744"/>
        <v>24750.718999999997</v>
      </c>
      <c r="AT1414" s="26">
        <f t="shared" si="6745"/>
        <v>26114.6</v>
      </c>
      <c r="AU1414" s="26">
        <f t="shared" si="6746"/>
        <v>20375.399999999998</v>
      </c>
      <c r="AV1414" s="26">
        <f t="shared" si="6857"/>
        <v>0</v>
      </c>
      <c r="AW1414" s="26">
        <f t="shared" si="6858"/>
        <v>0</v>
      </c>
      <c r="AX1414" s="26">
        <f t="shared" si="6859"/>
        <v>0</v>
      </c>
      <c r="AY1414" s="26">
        <f t="shared" si="6750"/>
        <v>24750.718999999997</v>
      </c>
      <c r="AZ1414" s="26">
        <f t="shared" si="6751"/>
        <v>26114.6</v>
      </c>
      <c r="BA1414" s="26">
        <f t="shared" si="6752"/>
        <v>20375.399999999998</v>
      </c>
      <c r="BB1414" s="26">
        <f t="shared" si="6860"/>
        <v>0</v>
      </c>
      <c r="BC1414" s="26">
        <f t="shared" si="6861"/>
        <v>0</v>
      </c>
      <c r="BD1414" s="26">
        <f t="shared" si="6862"/>
        <v>0</v>
      </c>
      <c r="BE1414" s="26">
        <f t="shared" si="6863"/>
        <v>0</v>
      </c>
      <c r="BF1414" s="26">
        <f t="shared" si="6864"/>
        <v>0</v>
      </c>
      <c r="BG1414" s="26">
        <f t="shared" si="6865"/>
        <v>0</v>
      </c>
      <c r="BH1414" s="26">
        <f t="shared" si="6866"/>
        <v>0</v>
      </c>
      <c r="BI1414" s="26">
        <f t="shared" si="6867"/>
        <v>0</v>
      </c>
      <c r="BJ1414" s="26">
        <f t="shared" si="6868"/>
        <v>0</v>
      </c>
      <c r="BK1414" s="26">
        <f t="shared" si="6869"/>
        <v>0</v>
      </c>
      <c r="BL1414" s="26">
        <f t="shared" si="6694"/>
        <v>24750.718999999997</v>
      </c>
      <c r="BM1414" s="26">
        <f t="shared" si="6870"/>
        <v>0</v>
      </c>
      <c r="BN1414" s="53">
        <f t="shared" si="6692"/>
        <v>24750.718999999997</v>
      </c>
      <c r="BO1414" s="26">
        <f t="shared" si="6695"/>
        <v>26114.6</v>
      </c>
      <c r="BP1414" s="26">
        <f t="shared" si="6871"/>
        <v>0</v>
      </c>
      <c r="BQ1414" s="53">
        <f t="shared" si="6693"/>
        <v>26114.6</v>
      </c>
      <c r="BR1414" s="52">
        <f t="shared" si="6696"/>
        <v>20375.399999999998</v>
      </c>
      <c r="BS1414" s="26">
        <f t="shared" si="6871"/>
        <v>0</v>
      </c>
      <c r="BT1414" s="27"/>
    </row>
    <row r="1415" spans="1:72" ht="78" x14ac:dyDescent="0.3">
      <c r="A1415" s="67" t="s">
        <v>518</v>
      </c>
      <c r="B1415" s="67" t="s">
        <v>26</v>
      </c>
      <c r="C1415" s="67" t="s">
        <v>28</v>
      </c>
      <c r="D1415" s="67" t="s">
        <v>221</v>
      </c>
      <c r="E1415" s="67"/>
      <c r="F1415" s="68" t="s">
        <v>222</v>
      </c>
      <c r="G1415" s="26">
        <f t="shared" ref="G1415:L1415" si="6872">G1416+G1419+G1423+G1421</f>
        <v>26487.299999999996</v>
      </c>
      <c r="H1415" s="26">
        <f t="shared" si="6872"/>
        <v>26114.6</v>
      </c>
      <c r="I1415" s="26">
        <f t="shared" si="6872"/>
        <v>20375.399999999998</v>
      </c>
      <c r="J1415" s="26">
        <f t="shared" si="6872"/>
        <v>0</v>
      </c>
      <c r="K1415" s="26">
        <f t="shared" si="6872"/>
        <v>0</v>
      </c>
      <c r="L1415" s="26">
        <f t="shared" si="6872"/>
        <v>0</v>
      </c>
      <c r="M1415" s="26">
        <f t="shared" si="6814"/>
        <v>26487.299999999996</v>
      </c>
      <c r="N1415" s="26">
        <f t="shared" si="6815"/>
        <v>26114.6</v>
      </c>
      <c r="O1415" s="26">
        <f t="shared" si="6816"/>
        <v>20375.399999999998</v>
      </c>
      <c r="P1415" s="26">
        <f t="shared" ref="P1415:AB1415" si="6873">P1416+P1419+P1423+P1421</f>
        <v>0</v>
      </c>
      <c r="Q1415" s="26">
        <f t="shared" si="6873"/>
        <v>0</v>
      </c>
      <c r="R1415" s="26">
        <f t="shared" si="6873"/>
        <v>0</v>
      </c>
      <c r="S1415" s="26">
        <f t="shared" si="6873"/>
        <v>0</v>
      </c>
      <c r="T1415" s="26">
        <f t="shared" si="6873"/>
        <v>0</v>
      </c>
      <c r="U1415" s="26">
        <f t="shared" si="6873"/>
        <v>0</v>
      </c>
      <c r="V1415" s="26">
        <f t="shared" si="6873"/>
        <v>0</v>
      </c>
      <c r="W1415" s="26">
        <f t="shared" si="6873"/>
        <v>0</v>
      </c>
      <c r="X1415" s="26">
        <f t="shared" si="6873"/>
        <v>0</v>
      </c>
      <c r="Y1415" s="26">
        <f t="shared" si="6873"/>
        <v>0</v>
      </c>
      <c r="Z1415" s="26">
        <f t="shared" si="6873"/>
        <v>0</v>
      </c>
      <c r="AA1415" s="26">
        <f t="shared" si="6873"/>
        <v>0</v>
      </c>
      <c r="AB1415" s="26">
        <f t="shared" si="6873"/>
        <v>0</v>
      </c>
      <c r="AC1415" s="26">
        <f t="shared" si="6697"/>
        <v>26487.299999999996</v>
      </c>
      <c r="AD1415" s="26">
        <f t="shared" si="6698"/>
        <v>26114.6</v>
      </c>
      <c r="AE1415" s="26">
        <f t="shared" si="6699"/>
        <v>20375.399999999998</v>
      </c>
      <c r="AF1415" s="26">
        <f>AF1416+AF1419+AF1423+AF1421</f>
        <v>0</v>
      </c>
      <c r="AG1415" s="26">
        <f t="shared" si="6700"/>
        <v>26487.299999999996</v>
      </c>
      <c r="AH1415" s="26">
        <f t="shared" si="6701"/>
        <v>26114.6</v>
      </c>
      <c r="AI1415" s="26">
        <f t="shared" si="6702"/>
        <v>20375.399999999998</v>
      </c>
      <c r="AJ1415" s="26">
        <f t="shared" ref="AJ1415:AR1415" si="6874">AJ1416+AJ1419+AJ1423+AJ1421</f>
        <v>0</v>
      </c>
      <c r="AK1415" s="26">
        <f t="shared" si="6874"/>
        <v>0</v>
      </c>
      <c r="AL1415" s="26">
        <f t="shared" si="6874"/>
        <v>-1736.5809999999999</v>
      </c>
      <c r="AM1415" s="26">
        <f t="shared" si="6874"/>
        <v>0</v>
      </c>
      <c r="AN1415" s="26">
        <f t="shared" si="6874"/>
        <v>0</v>
      </c>
      <c r="AO1415" s="26">
        <f t="shared" si="6874"/>
        <v>0</v>
      </c>
      <c r="AP1415" s="26">
        <f t="shared" si="6874"/>
        <v>0</v>
      </c>
      <c r="AQ1415" s="26">
        <f t="shared" si="6874"/>
        <v>0</v>
      </c>
      <c r="AR1415" s="26">
        <f t="shared" si="6874"/>
        <v>0</v>
      </c>
      <c r="AS1415" s="26">
        <f t="shared" si="6744"/>
        <v>24750.718999999997</v>
      </c>
      <c r="AT1415" s="26">
        <f t="shared" si="6745"/>
        <v>26114.6</v>
      </c>
      <c r="AU1415" s="26">
        <f t="shared" si="6746"/>
        <v>20375.399999999998</v>
      </c>
      <c r="AV1415" s="26">
        <f>AV1416+AV1419+AV1423+AV1421</f>
        <v>0</v>
      </c>
      <c r="AW1415" s="26">
        <f>AW1416+AW1419+AW1423+AW1421</f>
        <v>0</v>
      </c>
      <c r="AX1415" s="26">
        <f>AX1416+AX1419+AX1423+AX1421</f>
        <v>0</v>
      </c>
      <c r="AY1415" s="26">
        <f t="shared" si="6750"/>
        <v>24750.718999999997</v>
      </c>
      <c r="AZ1415" s="26">
        <f t="shared" si="6751"/>
        <v>26114.6</v>
      </c>
      <c r="BA1415" s="26">
        <f t="shared" si="6752"/>
        <v>20375.399999999998</v>
      </c>
      <c r="BB1415" s="26">
        <f t="shared" ref="BB1415:BK1415" si="6875">BB1416+BB1419+BB1423+BB1421</f>
        <v>0</v>
      </c>
      <c r="BC1415" s="26">
        <f t="shared" si="6875"/>
        <v>0</v>
      </c>
      <c r="BD1415" s="26">
        <f t="shared" si="6875"/>
        <v>0</v>
      </c>
      <c r="BE1415" s="26">
        <f t="shared" si="6875"/>
        <v>0</v>
      </c>
      <c r="BF1415" s="26">
        <f t="shared" si="6875"/>
        <v>0</v>
      </c>
      <c r="BG1415" s="26">
        <f t="shared" si="6875"/>
        <v>0</v>
      </c>
      <c r="BH1415" s="26">
        <f t="shared" si="6875"/>
        <v>0</v>
      </c>
      <c r="BI1415" s="26">
        <f t="shared" si="6875"/>
        <v>0</v>
      </c>
      <c r="BJ1415" s="26">
        <f t="shared" si="6875"/>
        <v>0</v>
      </c>
      <c r="BK1415" s="26">
        <f t="shared" si="6875"/>
        <v>0</v>
      </c>
      <c r="BL1415" s="26">
        <f t="shared" si="6694"/>
        <v>24750.718999999997</v>
      </c>
      <c r="BM1415" s="26">
        <f>BM1416+BM1419+BM1423+BM1421</f>
        <v>0</v>
      </c>
      <c r="BN1415" s="53">
        <f t="shared" si="6692"/>
        <v>24750.718999999997</v>
      </c>
      <c r="BO1415" s="26">
        <f t="shared" si="6695"/>
        <v>26114.6</v>
      </c>
      <c r="BP1415" s="26">
        <f>BP1416+BP1419+BP1423+BP1421</f>
        <v>0</v>
      </c>
      <c r="BQ1415" s="53">
        <f t="shared" si="6693"/>
        <v>26114.6</v>
      </c>
      <c r="BR1415" s="52">
        <f t="shared" si="6696"/>
        <v>20375.399999999998</v>
      </c>
      <c r="BS1415" s="26">
        <f>BS1416+BS1419+BS1423+BS1421</f>
        <v>0</v>
      </c>
      <c r="BT1415" s="27"/>
    </row>
    <row r="1416" spans="1:72" ht="31.2" x14ac:dyDescent="0.3">
      <c r="A1416" s="67" t="s">
        <v>518</v>
      </c>
      <c r="B1416" s="67" t="s">
        <v>26</v>
      </c>
      <c r="C1416" s="67" t="s">
        <v>28</v>
      </c>
      <c r="D1416" s="67" t="s">
        <v>445</v>
      </c>
      <c r="E1416" s="67"/>
      <c r="F1416" s="68" t="s">
        <v>446</v>
      </c>
      <c r="G1416" s="26">
        <f t="shared" ref="G1416:L1416" si="6876">G1417+G1418</f>
        <v>18426.3</v>
      </c>
      <c r="H1416" s="26">
        <f t="shared" si="6876"/>
        <v>18053.600000000002</v>
      </c>
      <c r="I1416" s="26">
        <f t="shared" si="6876"/>
        <v>12314.4</v>
      </c>
      <c r="J1416" s="26">
        <f t="shared" si="6876"/>
        <v>0</v>
      </c>
      <c r="K1416" s="26">
        <f t="shared" si="6876"/>
        <v>0</v>
      </c>
      <c r="L1416" s="26">
        <f t="shared" si="6876"/>
        <v>0</v>
      </c>
      <c r="M1416" s="26">
        <f t="shared" si="6814"/>
        <v>18426.3</v>
      </c>
      <c r="N1416" s="26">
        <f t="shared" si="6815"/>
        <v>18053.600000000002</v>
      </c>
      <c r="O1416" s="26">
        <f t="shared" si="6816"/>
        <v>12314.4</v>
      </c>
      <c r="P1416" s="26">
        <f t="shared" ref="P1416:AB1416" si="6877">P1417+P1418</f>
        <v>0</v>
      </c>
      <c r="Q1416" s="26">
        <f t="shared" si="6877"/>
        <v>0</v>
      </c>
      <c r="R1416" s="26">
        <f t="shared" si="6877"/>
        <v>0</v>
      </c>
      <c r="S1416" s="26">
        <f t="shared" si="6877"/>
        <v>0</v>
      </c>
      <c r="T1416" s="26">
        <f t="shared" si="6877"/>
        <v>0</v>
      </c>
      <c r="U1416" s="26">
        <f t="shared" si="6877"/>
        <v>0</v>
      </c>
      <c r="V1416" s="26">
        <f t="shared" si="6877"/>
        <v>0</v>
      </c>
      <c r="W1416" s="26">
        <f t="shared" si="6877"/>
        <v>0</v>
      </c>
      <c r="X1416" s="26">
        <f t="shared" si="6877"/>
        <v>0</v>
      </c>
      <c r="Y1416" s="26">
        <f t="shared" si="6877"/>
        <v>0</v>
      </c>
      <c r="Z1416" s="26">
        <f t="shared" si="6877"/>
        <v>0</v>
      </c>
      <c r="AA1416" s="26">
        <f t="shared" si="6877"/>
        <v>0</v>
      </c>
      <c r="AB1416" s="26">
        <f t="shared" si="6877"/>
        <v>0</v>
      </c>
      <c r="AC1416" s="26">
        <f t="shared" si="6697"/>
        <v>18426.3</v>
      </c>
      <c r="AD1416" s="26">
        <f t="shared" si="6698"/>
        <v>18053.600000000002</v>
      </c>
      <c r="AE1416" s="26">
        <f t="shared" si="6699"/>
        <v>12314.4</v>
      </c>
      <c r="AF1416" s="26">
        <f>AF1417+AF1418</f>
        <v>0</v>
      </c>
      <c r="AG1416" s="26">
        <f t="shared" si="6700"/>
        <v>18426.3</v>
      </c>
      <c r="AH1416" s="26">
        <f t="shared" si="6701"/>
        <v>18053.600000000002</v>
      </c>
      <c r="AI1416" s="26">
        <f t="shared" si="6702"/>
        <v>12314.4</v>
      </c>
      <c r="AJ1416" s="26">
        <f t="shared" ref="AJ1416:AR1416" si="6878">AJ1417+AJ1418</f>
        <v>0</v>
      </c>
      <c r="AK1416" s="26">
        <f t="shared" si="6878"/>
        <v>0</v>
      </c>
      <c r="AL1416" s="26">
        <f t="shared" si="6878"/>
        <v>-1736.5809999999999</v>
      </c>
      <c r="AM1416" s="26">
        <f t="shared" si="6878"/>
        <v>0</v>
      </c>
      <c r="AN1416" s="26">
        <f t="shared" si="6878"/>
        <v>0</v>
      </c>
      <c r="AO1416" s="26">
        <f t="shared" si="6878"/>
        <v>0</v>
      </c>
      <c r="AP1416" s="26">
        <f t="shared" si="6878"/>
        <v>0</v>
      </c>
      <c r="AQ1416" s="26">
        <f t="shared" si="6878"/>
        <v>0</v>
      </c>
      <c r="AR1416" s="26">
        <f t="shared" si="6878"/>
        <v>0</v>
      </c>
      <c r="AS1416" s="26">
        <f t="shared" si="6744"/>
        <v>16689.719000000001</v>
      </c>
      <c r="AT1416" s="26">
        <f t="shared" si="6745"/>
        <v>18053.600000000002</v>
      </c>
      <c r="AU1416" s="26">
        <f t="shared" si="6746"/>
        <v>12314.4</v>
      </c>
      <c r="AV1416" s="26">
        <f>AV1417+AV1418</f>
        <v>0</v>
      </c>
      <c r="AW1416" s="26">
        <f>AW1417+AW1418</f>
        <v>0</v>
      </c>
      <c r="AX1416" s="26">
        <f>AX1417+AX1418</f>
        <v>0</v>
      </c>
      <c r="AY1416" s="26">
        <f t="shared" si="6750"/>
        <v>16689.719000000001</v>
      </c>
      <c r="AZ1416" s="26">
        <f t="shared" si="6751"/>
        <v>18053.600000000002</v>
      </c>
      <c r="BA1416" s="26">
        <f t="shared" si="6752"/>
        <v>12314.4</v>
      </c>
      <c r="BB1416" s="26">
        <f t="shared" ref="BB1416:BK1416" si="6879">BB1417+BB1418</f>
        <v>0</v>
      </c>
      <c r="BC1416" s="26">
        <f t="shared" si="6879"/>
        <v>0</v>
      </c>
      <c r="BD1416" s="26">
        <f t="shared" si="6879"/>
        <v>0</v>
      </c>
      <c r="BE1416" s="26">
        <f t="shared" si="6879"/>
        <v>0</v>
      </c>
      <c r="BF1416" s="26">
        <f t="shared" si="6879"/>
        <v>0</v>
      </c>
      <c r="BG1416" s="26">
        <f t="shared" si="6879"/>
        <v>0</v>
      </c>
      <c r="BH1416" s="26">
        <f t="shared" si="6879"/>
        <v>0</v>
      </c>
      <c r="BI1416" s="26">
        <f t="shared" si="6879"/>
        <v>0</v>
      </c>
      <c r="BJ1416" s="26">
        <f t="shared" si="6879"/>
        <v>0</v>
      </c>
      <c r="BK1416" s="26">
        <f t="shared" si="6879"/>
        <v>0</v>
      </c>
      <c r="BL1416" s="26">
        <f t="shared" si="6694"/>
        <v>16689.719000000001</v>
      </c>
      <c r="BM1416" s="26">
        <f>BM1417+BM1418</f>
        <v>0</v>
      </c>
      <c r="BN1416" s="53">
        <f t="shared" si="6692"/>
        <v>16689.719000000001</v>
      </c>
      <c r="BO1416" s="26">
        <f t="shared" si="6695"/>
        <v>18053.600000000002</v>
      </c>
      <c r="BP1416" s="26">
        <f>BP1417+BP1418</f>
        <v>0</v>
      </c>
      <c r="BQ1416" s="53">
        <f t="shared" si="6693"/>
        <v>18053.600000000002</v>
      </c>
      <c r="BR1416" s="52">
        <f t="shared" si="6696"/>
        <v>12314.4</v>
      </c>
      <c r="BS1416" s="26">
        <f>BS1417+BS1418</f>
        <v>0</v>
      </c>
      <c r="BT1416" s="27"/>
    </row>
    <row r="1417" spans="1:72" ht="31.2" x14ac:dyDescent="0.3">
      <c r="A1417" s="67" t="s">
        <v>518</v>
      </c>
      <c r="B1417" s="67" t="s">
        <v>26</v>
      </c>
      <c r="C1417" s="67" t="s">
        <v>28</v>
      </c>
      <c r="D1417" s="67" t="s">
        <v>445</v>
      </c>
      <c r="E1417" s="67" t="s">
        <v>38</v>
      </c>
      <c r="F1417" s="68" t="s">
        <v>39</v>
      </c>
      <c r="G1417" s="26">
        <v>18362.5</v>
      </c>
      <c r="H1417" s="26">
        <v>17995.7</v>
      </c>
      <c r="I1417" s="26">
        <v>12262.6</v>
      </c>
      <c r="J1417" s="26"/>
      <c r="K1417" s="26"/>
      <c r="L1417" s="26"/>
      <c r="M1417" s="26">
        <f t="shared" si="6814"/>
        <v>18362.5</v>
      </c>
      <c r="N1417" s="26">
        <f t="shared" si="6815"/>
        <v>17995.7</v>
      </c>
      <c r="O1417" s="26">
        <f t="shared" si="6816"/>
        <v>12262.6</v>
      </c>
      <c r="P1417" s="26"/>
      <c r="Q1417" s="26"/>
      <c r="R1417" s="26"/>
      <c r="S1417" s="26"/>
      <c r="T1417" s="26"/>
      <c r="U1417" s="26"/>
      <c r="V1417" s="26"/>
      <c r="W1417" s="26"/>
      <c r="X1417" s="26"/>
      <c r="Y1417" s="26"/>
      <c r="Z1417" s="26"/>
      <c r="AA1417" s="26"/>
      <c r="AB1417" s="26"/>
      <c r="AC1417" s="26">
        <f t="shared" si="6697"/>
        <v>18362.5</v>
      </c>
      <c r="AD1417" s="26">
        <f t="shared" si="6698"/>
        <v>17995.7</v>
      </c>
      <c r="AE1417" s="26">
        <f t="shared" si="6699"/>
        <v>12262.6</v>
      </c>
      <c r="AF1417" s="26"/>
      <c r="AG1417" s="26">
        <f t="shared" si="6700"/>
        <v>18362.5</v>
      </c>
      <c r="AH1417" s="26">
        <f t="shared" si="6701"/>
        <v>17995.7</v>
      </c>
      <c r="AI1417" s="26">
        <f t="shared" si="6702"/>
        <v>12262.6</v>
      </c>
      <c r="AJ1417" s="26"/>
      <c r="AK1417" s="26"/>
      <c r="AL1417" s="26">
        <v>-1736.5809999999999</v>
      </c>
      <c r="AM1417" s="26"/>
      <c r="AN1417" s="26"/>
      <c r="AO1417" s="26"/>
      <c r="AP1417" s="26"/>
      <c r="AQ1417" s="26"/>
      <c r="AR1417" s="26"/>
      <c r="AS1417" s="26">
        <f t="shared" si="6744"/>
        <v>16625.919000000002</v>
      </c>
      <c r="AT1417" s="26">
        <f t="shared" si="6745"/>
        <v>17995.7</v>
      </c>
      <c r="AU1417" s="26">
        <f t="shared" si="6746"/>
        <v>12262.6</v>
      </c>
      <c r="AV1417" s="26"/>
      <c r="AW1417" s="26"/>
      <c r="AX1417" s="26"/>
      <c r="AY1417" s="26">
        <f t="shared" si="6750"/>
        <v>16625.919000000002</v>
      </c>
      <c r="AZ1417" s="26">
        <f t="shared" si="6751"/>
        <v>17995.7</v>
      </c>
      <c r="BA1417" s="26">
        <f t="shared" si="6752"/>
        <v>12262.6</v>
      </c>
      <c r="BB1417" s="26"/>
      <c r="BC1417" s="26"/>
      <c r="BD1417" s="26"/>
      <c r="BE1417" s="26"/>
      <c r="BF1417" s="26"/>
      <c r="BG1417" s="26"/>
      <c r="BH1417" s="26"/>
      <c r="BI1417" s="26"/>
      <c r="BJ1417" s="26"/>
      <c r="BK1417" s="26"/>
      <c r="BL1417" s="26">
        <f t="shared" si="6694"/>
        <v>16625.919000000002</v>
      </c>
      <c r="BM1417" s="26"/>
      <c r="BN1417" s="53">
        <f t="shared" si="6692"/>
        <v>16625.919000000002</v>
      </c>
      <c r="BO1417" s="26">
        <f t="shared" si="6695"/>
        <v>17995.7</v>
      </c>
      <c r="BP1417" s="26"/>
      <c r="BQ1417" s="53">
        <f t="shared" si="6693"/>
        <v>17995.7</v>
      </c>
      <c r="BR1417" s="52">
        <f t="shared" si="6696"/>
        <v>12262.6</v>
      </c>
      <c r="BS1417" s="26"/>
      <c r="BT1417" s="27"/>
    </row>
    <row r="1418" spans="1:72" x14ac:dyDescent="0.3">
      <c r="A1418" s="67" t="s">
        <v>518</v>
      </c>
      <c r="B1418" s="67" t="s">
        <v>26</v>
      </c>
      <c r="C1418" s="67" t="s">
        <v>28</v>
      </c>
      <c r="D1418" s="67" t="s">
        <v>445</v>
      </c>
      <c r="E1418" s="67" t="s">
        <v>40</v>
      </c>
      <c r="F1418" s="68" t="s">
        <v>41</v>
      </c>
      <c r="G1418" s="26">
        <v>63.8</v>
      </c>
      <c r="H1418" s="26">
        <v>57.9</v>
      </c>
      <c r="I1418" s="26">
        <v>51.8</v>
      </c>
      <c r="J1418" s="26"/>
      <c r="K1418" s="26"/>
      <c r="L1418" s="26"/>
      <c r="M1418" s="26">
        <f t="shared" si="6814"/>
        <v>63.8</v>
      </c>
      <c r="N1418" s="26">
        <f t="shared" si="6815"/>
        <v>57.9</v>
      </c>
      <c r="O1418" s="26">
        <f t="shared" si="6816"/>
        <v>51.8</v>
      </c>
      <c r="P1418" s="26"/>
      <c r="Q1418" s="26"/>
      <c r="R1418" s="26"/>
      <c r="S1418" s="26"/>
      <c r="T1418" s="26"/>
      <c r="U1418" s="26"/>
      <c r="V1418" s="26"/>
      <c r="W1418" s="26"/>
      <c r="X1418" s="26"/>
      <c r="Y1418" s="26"/>
      <c r="Z1418" s="26"/>
      <c r="AA1418" s="26"/>
      <c r="AB1418" s="26"/>
      <c r="AC1418" s="26">
        <f t="shared" si="6697"/>
        <v>63.8</v>
      </c>
      <c r="AD1418" s="26">
        <f t="shared" si="6698"/>
        <v>57.9</v>
      </c>
      <c r="AE1418" s="26">
        <f t="shared" si="6699"/>
        <v>51.8</v>
      </c>
      <c r="AF1418" s="26"/>
      <c r="AG1418" s="26">
        <f t="shared" si="6700"/>
        <v>63.8</v>
      </c>
      <c r="AH1418" s="26">
        <f t="shared" si="6701"/>
        <v>57.9</v>
      </c>
      <c r="AI1418" s="26">
        <f t="shared" si="6702"/>
        <v>51.8</v>
      </c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>
        <f t="shared" si="6744"/>
        <v>63.8</v>
      </c>
      <c r="AT1418" s="26">
        <f t="shared" si="6745"/>
        <v>57.9</v>
      </c>
      <c r="AU1418" s="26">
        <f t="shared" si="6746"/>
        <v>51.8</v>
      </c>
      <c r="AV1418" s="26"/>
      <c r="AW1418" s="26"/>
      <c r="AX1418" s="26"/>
      <c r="AY1418" s="26">
        <f t="shared" si="6750"/>
        <v>63.8</v>
      </c>
      <c r="AZ1418" s="26">
        <f t="shared" si="6751"/>
        <v>57.9</v>
      </c>
      <c r="BA1418" s="26">
        <f t="shared" si="6752"/>
        <v>51.8</v>
      </c>
      <c r="BB1418" s="26"/>
      <c r="BC1418" s="26"/>
      <c r="BD1418" s="26"/>
      <c r="BE1418" s="26"/>
      <c r="BF1418" s="26"/>
      <c r="BG1418" s="26"/>
      <c r="BH1418" s="26"/>
      <c r="BI1418" s="26"/>
      <c r="BJ1418" s="26"/>
      <c r="BK1418" s="26"/>
      <c r="BL1418" s="26">
        <f t="shared" si="6694"/>
        <v>63.8</v>
      </c>
      <c r="BM1418" s="26"/>
      <c r="BN1418" s="53">
        <f t="shared" si="6692"/>
        <v>63.8</v>
      </c>
      <c r="BO1418" s="26">
        <f t="shared" si="6695"/>
        <v>57.9</v>
      </c>
      <c r="BP1418" s="26"/>
      <c r="BQ1418" s="53">
        <f t="shared" si="6693"/>
        <v>57.9</v>
      </c>
      <c r="BR1418" s="52">
        <f t="shared" si="6696"/>
        <v>51.8</v>
      </c>
      <c r="BS1418" s="26"/>
      <c r="BT1418" s="27"/>
    </row>
    <row r="1419" spans="1:72" ht="31.2" x14ac:dyDescent="0.3">
      <c r="A1419" s="67" t="s">
        <v>518</v>
      </c>
      <c r="B1419" s="67" t="s">
        <v>26</v>
      </c>
      <c r="C1419" s="67" t="s">
        <v>28</v>
      </c>
      <c r="D1419" s="67" t="s">
        <v>447</v>
      </c>
      <c r="E1419" s="71"/>
      <c r="F1419" s="68" t="s">
        <v>448</v>
      </c>
      <c r="G1419" s="26">
        <f t="shared" ref="G1419:L1419" si="6880">G1420</f>
        <v>6740.4</v>
      </c>
      <c r="H1419" s="26">
        <f t="shared" si="6880"/>
        <v>6740.4</v>
      </c>
      <c r="I1419" s="26">
        <f t="shared" si="6880"/>
        <v>6740.4</v>
      </c>
      <c r="J1419" s="26">
        <f t="shared" si="6880"/>
        <v>0</v>
      </c>
      <c r="K1419" s="26">
        <f t="shared" si="6880"/>
        <v>0</v>
      </c>
      <c r="L1419" s="26">
        <f t="shared" si="6880"/>
        <v>0</v>
      </c>
      <c r="M1419" s="26">
        <f t="shared" si="6814"/>
        <v>6740.4</v>
      </c>
      <c r="N1419" s="26">
        <f t="shared" si="6815"/>
        <v>6740.4</v>
      </c>
      <c r="O1419" s="26">
        <f t="shared" si="6816"/>
        <v>6740.4</v>
      </c>
      <c r="P1419" s="26">
        <f t="shared" ref="P1419:AB1419" si="6881">P1420</f>
        <v>0</v>
      </c>
      <c r="Q1419" s="26">
        <f t="shared" si="6881"/>
        <v>0</v>
      </c>
      <c r="R1419" s="26">
        <f t="shared" si="6881"/>
        <v>0</v>
      </c>
      <c r="S1419" s="26">
        <f t="shared" si="6881"/>
        <v>0</v>
      </c>
      <c r="T1419" s="26">
        <f t="shared" si="6881"/>
        <v>0</v>
      </c>
      <c r="U1419" s="26">
        <f t="shared" si="6881"/>
        <v>0</v>
      </c>
      <c r="V1419" s="26">
        <f t="shared" si="6881"/>
        <v>0</v>
      </c>
      <c r="W1419" s="26">
        <f t="shared" si="6881"/>
        <v>0</v>
      </c>
      <c r="X1419" s="26">
        <f t="shared" si="6881"/>
        <v>0</v>
      </c>
      <c r="Y1419" s="26">
        <f t="shared" si="6881"/>
        <v>0</v>
      </c>
      <c r="Z1419" s="26">
        <f t="shared" si="6881"/>
        <v>0</v>
      </c>
      <c r="AA1419" s="26">
        <f t="shared" si="6881"/>
        <v>0</v>
      </c>
      <c r="AB1419" s="26">
        <f t="shared" si="6881"/>
        <v>0</v>
      </c>
      <c r="AC1419" s="26">
        <f t="shared" si="6697"/>
        <v>6740.4</v>
      </c>
      <c r="AD1419" s="26">
        <f t="shared" si="6698"/>
        <v>6740.4</v>
      </c>
      <c r="AE1419" s="26">
        <f t="shared" si="6699"/>
        <v>6740.4</v>
      </c>
      <c r="AF1419" s="26">
        <f>AF1420</f>
        <v>0</v>
      </c>
      <c r="AG1419" s="26">
        <f t="shared" si="6700"/>
        <v>6740.4</v>
      </c>
      <c r="AH1419" s="26">
        <f t="shared" si="6701"/>
        <v>6740.4</v>
      </c>
      <c r="AI1419" s="26">
        <f t="shared" si="6702"/>
        <v>6740.4</v>
      </c>
      <c r="AJ1419" s="26">
        <f t="shared" ref="AJ1419:AR1419" si="6882">AJ1420</f>
        <v>0</v>
      </c>
      <c r="AK1419" s="26">
        <f t="shared" si="6882"/>
        <v>0</v>
      </c>
      <c r="AL1419" s="26">
        <f t="shared" si="6882"/>
        <v>0</v>
      </c>
      <c r="AM1419" s="26">
        <f t="shared" si="6882"/>
        <v>0</v>
      </c>
      <c r="AN1419" s="26">
        <f t="shared" si="6882"/>
        <v>0</v>
      </c>
      <c r="AO1419" s="26">
        <f t="shared" si="6882"/>
        <v>0</v>
      </c>
      <c r="AP1419" s="26">
        <f t="shared" si="6882"/>
        <v>0</v>
      </c>
      <c r="AQ1419" s="26">
        <f t="shared" si="6882"/>
        <v>0</v>
      </c>
      <c r="AR1419" s="26">
        <f t="shared" si="6882"/>
        <v>0</v>
      </c>
      <c r="AS1419" s="26">
        <f t="shared" si="6744"/>
        <v>6740.4</v>
      </c>
      <c r="AT1419" s="26">
        <f t="shared" si="6745"/>
        <v>6740.4</v>
      </c>
      <c r="AU1419" s="26">
        <f t="shared" si="6746"/>
        <v>6740.4</v>
      </c>
      <c r="AV1419" s="26">
        <f>AV1420</f>
        <v>0</v>
      </c>
      <c r="AW1419" s="26">
        <f>AW1420</f>
        <v>0</v>
      </c>
      <c r="AX1419" s="26">
        <f>AX1420</f>
        <v>0</v>
      </c>
      <c r="AY1419" s="26">
        <f t="shared" si="6750"/>
        <v>6740.4</v>
      </c>
      <c r="AZ1419" s="26">
        <f t="shared" si="6751"/>
        <v>6740.4</v>
      </c>
      <c r="BA1419" s="26">
        <f t="shared" si="6752"/>
        <v>6740.4</v>
      </c>
      <c r="BB1419" s="26">
        <f t="shared" ref="BB1419:BK1419" si="6883">BB1420</f>
        <v>0</v>
      </c>
      <c r="BC1419" s="26">
        <f t="shared" si="6883"/>
        <v>0</v>
      </c>
      <c r="BD1419" s="26">
        <f t="shared" si="6883"/>
        <v>0</v>
      </c>
      <c r="BE1419" s="26">
        <f t="shared" si="6883"/>
        <v>0</v>
      </c>
      <c r="BF1419" s="26">
        <f t="shared" si="6883"/>
        <v>0</v>
      </c>
      <c r="BG1419" s="26">
        <f t="shared" si="6883"/>
        <v>0</v>
      </c>
      <c r="BH1419" s="26">
        <f t="shared" si="6883"/>
        <v>0</v>
      </c>
      <c r="BI1419" s="26">
        <f t="shared" si="6883"/>
        <v>0</v>
      </c>
      <c r="BJ1419" s="26">
        <f t="shared" si="6883"/>
        <v>0</v>
      </c>
      <c r="BK1419" s="26">
        <f t="shared" si="6883"/>
        <v>0</v>
      </c>
      <c r="BL1419" s="26">
        <f t="shared" si="6694"/>
        <v>6740.4</v>
      </c>
      <c r="BM1419" s="26">
        <f>BM1420</f>
        <v>0</v>
      </c>
      <c r="BN1419" s="53">
        <f t="shared" si="6692"/>
        <v>6740.4</v>
      </c>
      <c r="BO1419" s="26">
        <f t="shared" si="6695"/>
        <v>6740.4</v>
      </c>
      <c r="BP1419" s="26">
        <f>BP1420</f>
        <v>0</v>
      </c>
      <c r="BQ1419" s="53">
        <f t="shared" si="6693"/>
        <v>6740.4</v>
      </c>
      <c r="BR1419" s="52">
        <f t="shared" si="6696"/>
        <v>6740.4</v>
      </c>
      <c r="BS1419" s="26">
        <f>BS1420</f>
        <v>0</v>
      </c>
      <c r="BT1419" s="27"/>
    </row>
    <row r="1420" spans="1:72" ht="31.2" x14ac:dyDescent="0.3">
      <c r="A1420" s="67" t="s">
        <v>518</v>
      </c>
      <c r="B1420" s="67" t="s">
        <v>26</v>
      </c>
      <c r="C1420" s="67" t="s">
        <v>28</v>
      </c>
      <c r="D1420" s="67" t="s">
        <v>447</v>
      </c>
      <c r="E1420" s="67" t="s">
        <v>127</v>
      </c>
      <c r="F1420" s="68" t="s">
        <v>128</v>
      </c>
      <c r="G1420" s="26">
        <v>6740.4</v>
      </c>
      <c r="H1420" s="26">
        <v>6740.4</v>
      </c>
      <c r="I1420" s="26">
        <v>6740.4</v>
      </c>
      <c r="J1420" s="26"/>
      <c r="K1420" s="26"/>
      <c r="L1420" s="26"/>
      <c r="M1420" s="26">
        <f t="shared" si="6814"/>
        <v>6740.4</v>
      </c>
      <c r="N1420" s="26">
        <f t="shared" si="6815"/>
        <v>6740.4</v>
      </c>
      <c r="O1420" s="26">
        <f t="shared" si="6816"/>
        <v>6740.4</v>
      </c>
      <c r="P1420" s="26"/>
      <c r="Q1420" s="26"/>
      <c r="R1420" s="26"/>
      <c r="S1420" s="26"/>
      <c r="T1420" s="26"/>
      <c r="U1420" s="26"/>
      <c r="V1420" s="26"/>
      <c r="W1420" s="26"/>
      <c r="X1420" s="26"/>
      <c r="Y1420" s="26"/>
      <c r="Z1420" s="26"/>
      <c r="AA1420" s="26"/>
      <c r="AB1420" s="26"/>
      <c r="AC1420" s="26">
        <f t="shared" si="6697"/>
        <v>6740.4</v>
      </c>
      <c r="AD1420" s="26">
        <f t="shared" si="6698"/>
        <v>6740.4</v>
      </c>
      <c r="AE1420" s="26">
        <f t="shared" si="6699"/>
        <v>6740.4</v>
      </c>
      <c r="AF1420" s="26"/>
      <c r="AG1420" s="26">
        <f t="shared" si="6700"/>
        <v>6740.4</v>
      </c>
      <c r="AH1420" s="26">
        <f t="shared" si="6701"/>
        <v>6740.4</v>
      </c>
      <c r="AI1420" s="26">
        <f t="shared" si="6702"/>
        <v>6740.4</v>
      </c>
      <c r="AJ1420" s="26"/>
      <c r="AK1420" s="26"/>
      <c r="AL1420" s="26"/>
      <c r="AM1420" s="26"/>
      <c r="AN1420" s="26"/>
      <c r="AO1420" s="26"/>
      <c r="AP1420" s="26"/>
      <c r="AQ1420" s="26"/>
      <c r="AR1420" s="26"/>
      <c r="AS1420" s="26">
        <f t="shared" si="6744"/>
        <v>6740.4</v>
      </c>
      <c r="AT1420" s="26">
        <f t="shared" si="6745"/>
        <v>6740.4</v>
      </c>
      <c r="AU1420" s="26">
        <f t="shared" si="6746"/>
        <v>6740.4</v>
      </c>
      <c r="AV1420" s="26"/>
      <c r="AW1420" s="26"/>
      <c r="AX1420" s="26"/>
      <c r="AY1420" s="26">
        <f t="shared" si="6750"/>
        <v>6740.4</v>
      </c>
      <c r="AZ1420" s="26">
        <f t="shared" si="6751"/>
        <v>6740.4</v>
      </c>
      <c r="BA1420" s="26">
        <f t="shared" si="6752"/>
        <v>6740.4</v>
      </c>
      <c r="BB1420" s="26"/>
      <c r="BC1420" s="26"/>
      <c r="BD1420" s="26"/>
      <c r="BE1420" s="26"/>
      <c r="BF1420" s="26"/>
      <c r="BG1420" s="26"/>
      <c r="BH1420" s="26"/>
      <c r="BI1420" s="26"/>
      <c r="BJ1420" s="26"/>
      <c r="BK1420" s="26"/>
      <c r="BL1420" s="26">
        <f t="shared" si="6694"/>
        <v>6740.4</v>
      </c>
      <c r="BM1420" s="26"/>
      <c r="BN1420" s="53">
        <f t="shared" si="6692"/>
        <v>6740.4</v>
      </c>
      <c r="BO1420" s="26">
        <f t="shared" si="6695"/>
        <v>6740.4</v>
      </c>
      <c r="BP1420" s="26"/>
      <c r="BQ1420" s="53">
        <f t="shared" si="6693"/>
        <v>6740.4</v>
      </c>
      <c r="BR1420" s="52">
        <f t="shared" si="6696"/>
        <v>6740.4</v>
      </c>
      <c r="BS1420" s="26"/>
      <c r="BT1420" s="27"/>
    </row>
    <row r="1421" spans="1:72" ht="62.4" x14ac:dyDescent="0.3">
      <c r="A1421" s="67" t="s">
        <v>518</v>
      </c>
      <c r="B1421" s="67" t="s">
        <v>26</v>
      </c>
      <c r="C1421" s="67" t="s">
        <v>28</v>
      </c>
      <c r="D1421" s="67" t="s">
        <v>520</v>
      </c>
      <c r="E1421" s="71"/>
      <c r="F1421" s="68" t="s">
        <v>521</v>
      </c>
      <c r="G1421" s="26">
        <f t="shared" ref="G1421:L1421" si="6884">G1422</f>
        <v>1049.0999999999999</v>
      </c>
      <c r="H1421" s="26">
        <f t="shared" si="6884"/>
        <v>1049.0999999999999</v>
      </c>
      <c r="I1421" s="26">
        <f t="shared" si="6884"/>
        <v>1049.0999999999999</v>
      </c>
      <c r="J1421" s="26">
        <f t="shared" si="6884"/>
        <v>0</v>
      </c>
      <c r="K1421" s="26">
        <f t="shared" si="6884"/>
        <v>0</v>
      </c>
      <c r="L1421" s="26">
        <f t="shared" si="6884"/>
        <v>0</v>
      </c>
      <c r="M1421" s="26">
        <f t="shared" si="6814"/>
        <v>1049.0999999999999</v>
      </c>
      <c r="N1421" s="26">
        <f t="shared" si="6815"/>
        <v>1049.0999999999999</v>
      </c>
      <c r="O1421" s="26">
        <f t="shared" si="6816"/>
        <v>1049.0999999999999</v>
      </c>
      <c r="P1421" s="26">
        <f t="shared" ref="P1421:AB1421" si="6885">P1422</f>
        <v>0</v>
      </c>
      <c r="Q1421" s="26">
        <f t="shared" si="6885"/>
        <v>0</v>
      </c>
      <c r="R1421" s="26">
        <f t="shared" si="6885"/>
        <v>0</v>
      </c>
      <c r="S1421" s="26">
        <f t="shared" si="6885"/>
        <v>0</v>
      </c>
      <c r="T1421" s="26">
        <f t="shared" si="6885"/>
        <v>0</v>
      </c>
      <c r="U1421" s="26">
        <f t="shared" si="6885"/>
        <v>0</v>
      </c>
      <c r="V1421" s="26">
        <f t="shared" si="6885"/>
        <v>0</v>
      </c>
      <c r="W1421" s="26">
        <f t="shared" si="6885"/>
        <v>0</v>
      </c>
      <c r="X1421" s="26">
        <f t="shared" si="6885"/>
        <v>0</v>
      </c>
      <c r="Y1421" s="26">
        <f t="shared" si="6885"/>
        <v>0</v>
      </c>
      <c r="Z1421" s="26">
        <f t="shared" si="6885"/>
        <v>0</v>
      </c>
      <c r="AA1421" s="26">
        <f t="shared" si="6885"/>
        <v>0</v>
      </c>
      <c r="AB1421" s="26">
        <f t="shared" si="6885"/>
        <v>0</v>
      </c>
      <c r="AC1421" s="26">
        <f t="shared" si="6697"/>
        <v>1049.0999999999999</v>
      </c>
      <c r="AD1421" s="26">
        <f t="shared" si="6698"/>
        <v>1049.0999999999999</v>
      </c>
      <c r="AE1421" s="26">
        <f t="shared" si="6699"/>
        <v>1049.0999999999999</v>
      </c>
      <c r="AF1421" s="26">
        <f>AF1422</f>
        <v>0</v>
      </c>
      <c r="AG1421" s="26">
        <f t="shared" si="6700"/>
        <v>1049.0999999999999</v>
      </c>
      <c r="AH1421" s="26">
        <f t="shared" si="6701"/>
        <v>1049.0999999999999</v>
      </c>
      <c r="AI1421" s="26">
        <f t="shared" si="6702"/>
        <v>1049.0999999999999</v>
      </c>
      <c r="AJ1421" s="26">
        <f t="shared" ref="AJ1421:AR1421" si="6886">AJ1422</f>
        <v>0</v>
      </c>
      <c r="AK1421" s="26">
        <f t="shared" si="6886"/>
        <v>0</v>
      </c>
      <c r="AL1421" s="26">
        <f t="shared" si="6886"/>
        <v>0</v>
      </c>
      <c r="AM1421" s="26">
        <f t="shared" si="6886"/>
        <v>0</v>
      </c>
      <c r="AN1421" s="26">
        <f t="shared" si="6886"/>
        <v>0</v>
      </c>
      <c r="AO1421" s="26">
        <f t="shared" si="6886"/>
        <v>0</v>
      </c>
      <c r="AP1421" s="26">
        <f t="shared" si="6886"/>
        <v>0</v>
      </c>
      <c r="AQ1421" s="26">
        <f t="shared" si="6886"/>
        <v>0</v>
      </c>
      <c r="AR1421" s="26">
        <f t="shared" si="6886"/>
        <v>0</v>
      </c>
      <c r="AS1421" s="26">
        <f t="shared" si="6744"/>
        <v>1049.0999999999999</v>
      </c>
      <c r="AT1421" s="26">
        <f t="shared" si="6745"/>
        <v>1049.0999999999999</v>
      </c>
      <c r="AU1421" s="26">
        <f t="shared" si="6746"/>
        <v>1049.0999999999999</v>
      </c>
      <c r="AV1421" s="26">
        <f>AV1422</f>
        <v>0</v>
      </c>
      <c r="AW1421" s="26">
        <f>AW1422</f>
        <v>0</v>
      </c>
      <c r="AX1421" s="26">
        <f>AX1422</f>
        <v>0</v>
      </c>
      <c r="AY1421" s="26">
        <f t="shared" si="6750"/>
        <v>1049.0999999999999</v>
      </c>
      <c r="AZ1421" s="26">
        <f t="shared" si="6751"/>
        <v>1049.0999999999999</v>
      </c>
      <c r="BA1421" s="26">
        <f t="shared" si="6752"/>
        <v>1049.0999999999999</v>
      </c>
      <c r="BB1421" s="26">
        <f t="shared" ref="BB1421:BK1421" si="6887">BB1422</f>
        <v>0</v>
      </c>
      <c r="BC1421" s="26">
        <f t="shared" si="6887"/>
        <v>0</v>
      </c>
      <c r="BD1421" s="26">
        <f t="shared" si="6887"/>
        <v>0</v>
      </c>
      <c r="BE1421" s="26">
        <f t="shared" si="6887"/>
        <v>0</v>
      </c>
      <c r="BF1421" s="26">
        <f t="shared" si="6887"/>
        <v>0</v>
      </c>
      <c r="BG1421" s="26">
        <f t="shared" si="6887"/>
        <v>0</v>
      </c>
      <c r="BH1421" s="26">
        <f t="shared" si="6887"/>
        <v>0</v>
      </c>
      <c r="BI1421" s="26">
        <f t="shared" si="6887"/>
        <v>0</v>
      </c>
      <c r="BJ1421" s="26">
        <f t="shared" si="6887"/>
        <v>0</v>
      </c>
      <c r="BK1421" s="26">
        <f t="shared" si="6887"/>
        <v>0</v>
      </c>
      <c r="BL1421" s="26">
        <f t="shared" si="6694"/>
        <v>1049.0999999999999</v>
      </c>
      <c r="BM1421" s="26">
        <f>BM1422</f>
        <v>0</v>
      </c>
      <c r="BN1421" s="53">
        <f t="shared" si="6692"/>
        <v>1049.0999999999999</v>
      </c>
      <c r="BO1421" s="26">
        <f t="shared" si="6695"/>
        <v>1049.0999999999999</v>
      </c>
      <c r="BP1421" s="26">
        <f>BP1422</f>
        <v>0</v>
      </c>
      <c r="BQ1421" s="53">
        <f t="shared" si="6693"/>
        <v>1049.0999999999999</v>
      </c>
      <c r="BR1421" s="52">
        <f t="shared" si="6696"/>
        <v>1049.0999999999999</v>
      </c>
      <c r="BS1421" s="26">
        <f>BS1422</f>
        <v>0</v>
      </c>
      <c r="BT1421" s="27"/>
    </row>
    <row r="1422" spans="1:72" ht="31.2" x14ac:dyDescent="0.3">
      <c r="A1422" s="67" t="s">
        <v>518</v>
      </c>
      <c r="B1422" s="67" t="s">
        <v>26</v>
      </c>
      <c r="C1422" s="67" t="s">
        <v>28</v>
      </c>
      <c r="D1422" s="67" t="s">
        <v>520</v>
      </c>
      <c r="E1422" s="67" t="s">
        <v>127</v>
      </c>
      <c r="F1422" s="68" t="s">
        <v>128</v>
      </c>
      <c r="G1422" s="26">
        <v>1049.0999999999999</v>
      </c>
      <c r="H1422" s="26">
        <v>1049.0999999999999</v>
      </c>
      <c r="I1422" s="26">
        <v>1049.0999999999999</v>
      </c>
      <c r="J1422" s="26"/>
      <c r="K1422" s="26"/>
      <c r="L1422" s="26"/>
      <c r="M1422" s="26">
        <f t="shared" si="6814"/>
        <v>1049.0999999999999</v>
      </c>
      <c r="N1422" s="26">
        <f t="shared" si="6815"/>
        <v>1049.0999999999999</v>
      </c>
      <c r="O1422" s="26">
        <f t="shared" si="6816"/>
        <v>1049.0999999999999</v>
      </c>
      <c r="P1422" s="26"/>
      <c r="Q1422" s="26"/>
      <c r="R1422" s="26"/>
      <c r="S1422" s="26"/>
      <c r="T1422" s="26"/>
      <c r="U1422" s="26"/>
      <c r="V1422" s="26"/>
      <c r="W1422" s="26"/>
      <c r="X1422" s="26"/>
      <c r="Y1422" s="26"/>
      <c r="Z1422" s="26"/>
      <c r="AA1422" s="26"/>
      <c r="AB1422" s="26"/>
      <c r="AC1422" s="26">
        <f t="shared" si="6697"/>
        <v>1049.0999999999999</v>
      </c>
      <c r="AD1422" s="26">
        <f t="shared" si="6698"/>
        <v>1049.0999999999999</v>
      </c>
      <c r="AE1422" s="26">
        <f t="shared" si="6699"/>
        <v>1049.0999999999999</v>
      </c>
      <c r="AF1422" s="26"/>
      <c r="AG1422" s="26">
        <f t="shared" si="6700"/>
        <v>1049.0999999999999</v>
      </c>
      <c r="AH1422" s="26">
        <f t="shared" si="6701"/>
        <v>1049.0999999999999</v>
      </c>
      <c r="AI1422" s="26">
        <f t="shared" si="6702"/>
        <v>1049.0999999999999</v>
      </c>
      <c r="AJ1422" s="26"/>
      <c r="AK1422" s="26"/>
      <c r="AL1422" s="26"/>
      <c r="AM1422" s="26"/>
      <c r="AN1422" s="26"/>
      <c r="AO1422" s="26"/>
      <c r="AP1422" s="26"/>
      <c r="AQ1422" s="26"/>
      <c r="AR1422" s="26"/>
      <c r="AS1422" s="26">
        <f t="shared" si="6744"/>
        <v>1049.0999999999999</v>
      </c>
      <c r="AT1422" s="26">
        <f t="shared" si="6745"/>
        <v>1049.0999999999999</v>
      </c>
      <c r="AU1422" s="26">
        <f t="shared" si="6746"/>
        <v>1049.0999999999999</v>
      </c>
      <c r="AV1422" s="26"/>
      <c r="AW1422" s="26"/>
      <c r="AX1422" s="26"/>
      <c r="AY1422" s="26">
        <f t="shared" si="6750"/>
        <v>1049.0999999999999</v>
      </c>
      <c r="AZ1422" s="26">
        <f t="shared" si="6751"/>
        <v>1049.0999999999999</v>
      </c>
      <c r="BA1422" s="26">
        <f t="shared" si="6752"/>
        <v>1049.0999999999999</v>
      </c>
      <c r="BB1422" s="26"/>
      <c r="BC1422" s="26"/>
      <c r="BD1422" s="26"/>
      <c r="BE1422" s="26"/>
      <c r="BF1422" s="26"/>
      <c r="BG1422" s="26"/>
      <c r="BH1422" s="26"/>
      <c r="BI1422" s="26"/>
      <c r="BJ1422" s="26"/>
      <c r="BK1422" s="26"/>
      <c r="BL1422" s="26">
        <f t="shared" si="6694"/>
        <v>1049.0999999999999</v>
      </c>
      <c r="BM1422" s="26"/>
      <c r="BN1422" s="53">
        <f t="shared" si="6692"/>
        <v>1049.0999999999999</v>
      </c>
      <c r="BO1422" s="26">
        <f t="shared" si="6695"/>
        <v>1049.0999999999999</v>
      </c>
      <c r="BP1422" s="26"/>
      <c r="BQ1422" s="53">
        <f t="shared" si="6693"/>
        <v>1049.0999999999999</v>
      </c>
      <c r="BR1422" s="52">
        <f t="shared" si="6696"/>
        <v>1049.0999999999999</v>
      </c>
      <c r="BS1422" s="26"/>
      <c r="BT1422" s="27"/>
    </row>
    <row r="1423" spans="1:72" ht="62.4" x14ac:dyDescent="0.3">
      <c r="A1423" s="67" t="s">
        <v>518</v>
      </c>
      <c r="B1423" s="67" t="s">
        <v>26</v>
      </c>
      <c r="C1423" s="67" t="s">
        <v>28</v>
      </c>
      <c r="D1423" s="67" t="s">
        <v>264</v>
      </c>
      <c r="E1423" s="71"/>
      <c r="F1423" s="68" t="s">
        <v>265</v>
      </c>
      <c r="G1423" s="26">
        <f t="shared" ref="G1423:L1423" si="6888">G1424</f>
        <v>271.5</v>
      </c>
      <c r="H1423" s="26">
        <f t="shared" si="6888"/>
        <v>271.5</v>
      </c>
      <c r="I1423" s="26">
        <f t="shared" si="6888"/>
        <v>271.5</v>
      </c>
      <c r="J1423" s="26">
        <f t="shared" si="6888"/>
        <v>0</v>
      </c>
      <c r="K1423" s="26">
        <f t="shared" si="6888"/>
        <v>0</v>
      </c>
      <c r="L1423" s="26">
        <f t="shared" si="6888"/>
        <v>0</v>
      </c>
      <c r="M1423" s="26">
        <f t="shared" si="6814"/>
        <v>271.5</v>
      </c>
      <c r="N1423" s="26">
        <f t="shared" si="6815"/>
        <v>271.5</v>
      </c>
      <c r="O1423" s="26">
        <f t="shared" si="6816"/>
        <v>271.5</v>
      </c>
      <c r="P1423" s="26">
        <f t="shared" ref="P1423:AB1423" si="6889">P1424</f>
        <v>0</v>
      </c>
      <c r="Q1423" s="26">
        <f t="shared" si="6889"/>
        <v>0</v>
      </c>
      <c r="R1423" s="26">
        <f t="shared" si="6889"/>
        <v>0</v>
      </c>
      <c r="S1423" s="26">
        <f t="shared" si="6889"/>
        <v>0</v>
      </c>
      <c r="T1423" s="26">
        <f t="shared" si="6889"/>
        <v>0</v>
      </c>
      <c r="U1423" s="26">
        <f t="shared" si="6889"/>
        <v>0</v>
      </c>
      <c r="V1423" s="26">
        <f t="shared" si="6889"/>
        <v>0</v>
      </c>
      <c r="W1423" s="26">
        <f t="shared" si="6889"/>
        <v>0</v>
      </c>
      <c r="X1423" s="26">
        <f t="shared" si="6889"/>
        <v>0</v>
      </c>
      <c r="Y1423" s="26">
        <f t="shared" si="6889"/>
        <v>0</v>
      </c>
      <c r="Z1423" s="26">
        <f t="shared" si="6889"/>
        <v>0</v>
      </c>
      <c r="AA1423" s="26">
        <f t="shared" si="6889"/>
        <v>0</v>
      </c>
      <c r="AB1423" s="26">
        <f t="shared" si="6889"/>
        <v>0</v>
      </c>
      <c r="AC1423" s="26">
        <f t="shared" si="6697"/>
        <v>271.5</v>
      </c>
      <c r="AD1423" s="26">
        <f t="shared" si="6698"/>
        <v>271.5</v>
      </c>
      <c r="AE1423" s="26">
        <f t="shared" si="6699"/>
        <v>271.5</v>
      </c>
      <c r="AF1423" s="26">
        <f>AF1424</f>
        <v>0</v>
      </c>
      <c r="AG1423" s="26">
        <f t="shared" si="6700"/>
        <v>271.5</v>
      </c>
      <c r="AH1423" s="26">
        <f t="shared" si="6701"/>
        <v>271.5</v>
      </c>
      <c r="AI1423" s="26">
        <f t="shared" si="6702"/>
        <v>271.5</v>
      </c>
      <c r="AJ1423" s="26">
        <f t="shared" ref="AJ1423:AR1423" si="6890">AJ1424</f>
        <v>0</v>
      </c>
      <c r="AK1423" s="26">
        <f t="shared" si="6890"/>
        <v>0</v>
      </c>
      <c r="AL1423" s="26">
        <f t="shared" si="6890"/>
        <v>0</v>
      </c>
      <c r="AM1423" s="26">
        <f t="shared" si="6890"/>
        <v>0</v>
      </c>
      <c r="AN1423" s="26">
        <f t="shared" si="6890"/>
        <v>0</v>
      </c>
      <c r="AO1423" s="26">
        <f t="shared" si="6890"/>
        <v>0</v>
      </c>
      <c r="AP1423" s="26">
        <f t="shared" si="6890"/>
        <v>0</v>
      </c>
      <c r="AQ1423" s="26">
        <f t="shared" si="6890"/>
        <v>0</v>
      </c>
      <c r="AR1423" s="26">
        <f t="shared" si="6890"/>
        <v>0</v>
      </c>
      <c r="AS1423" s="26">
        <f t="shared" si="6744"/>
        <v>271.5</v>
      </c>
      <c r="AT1423" s="26">
        <f t="shared" si="6745"/>
        <v>271.5</v>
      </c>
      <c r="AU1423" s="26">
        <f t="shared" si="6746"/>
        <v>271.5</v>
      </c>
      <c r="AV1423" s="26">
        <f>AV1424</f>
        <v>0</v>
      </c>
      <c r="AW1423" s="26">
        <f>AW1424</f>
        <v>0</v>
      </c>
      <c r="AX1423" s="26">
        <f>AX1424</f>
        <v>0</v>
      </c>
      <c r="AY1423" s="26">
        <f t="shared" si="6750"/>
        <v>271.5</v>
      </c>
      <c r="AZ1423" s="26">
        <f t="shared" si="6751"/>
        <v>271.5</v>
      </c>
      <c r="BA1423" s="26">
        <f t="shared" si="6752"/>
        <v>271.5</v>
      </c>
      <c r="BB1423" s="26">
        <f t="shared" ref="BB1423:BK1423" si="6891">BB1424</f>
        <v>0</v>
      </c>
      <c r="BC1423" s="26">
        <f t="shared" si="6891"/>
        <v>0</v>
      </c>
      <c r="BD1423" s="26">
        <f t="shared" si="6891"/>
        <v>0</v>
      </c>
      <c r="BE1423" s="26">
        <f t="shared" si="6891"/>
        <v>0</v>
      </c>
      <c r="BF1423" s="26">
        <f t="shared" si="6891"/>
        <v>0</v>
      </c>
      <c r="BG1423" s="26">
        <f t="shared" si="6891"/>
        <v>0</v>
      </c>
      <c r="BH1423" s="26">
        <f t="shared" si="6891"/>
        <v>0</v>
      </c>
      <c r="BI1423" s="26">
        <f t="shared" si="6891"/>
        <v>0</v>
      </c>
      <c r="BJ1423" s="26">
        <f t="shared" si="6891"/>
        <v>0</v>
      </c>
      <c r="BK1423" s="26">
        <f t="shared" si="6891"/>
        <v>0</v>
      </c>
      <c r="BL1423" s="26">
        <f t="shared" si="6694"/>
        <v>271.5</v>
      </c>
      <c r="BM1423" s="26">
        <f>BM1424</f>
        <v>0</v>
      </c>
      <c r="BN1423" s="53">
        <f t="shared" si="6692"/>
        <v>271.5</v>
      </c>
      <c r="BO1423" s="26">
        <f t="shared" si="6695"/>
        <v>271.5</v>
      </c>
      <c r="BP1423" s="26">
        <f>BP1424</f>
        <v>0</v>
      </c>
      <c r="BQ1423" s="53">
        <f t="shared" si="6693"/>
        <v>271.5</v>
      </c>
      <c r="BR1423" s="52">
        <f t="shared" si="6696"/>
        <v>271.5</v>
      </c>
      <c r="BS1423" s="26">
        <f>BS1424</f>
        <v>0</v>
      </c>
      <c r="BT1423" s="27"/>
    </row>
    <row r="1424" spans="1:72" ht="31.2" x14ac:dyDescent="0.3">
      <c r="A1424" s="67" t="s">
        <v>518</v>
      </c>
      <c r="B1424" s="67" t="s">
        <v>26</v>
      </c>
      <c r="C1424" s="67" t="s">
        <v>28</v>
      </c>
      <c r="D1424" s="67" t="s">
        <v>264</v>
      </c>
      <c r="E1424" s="67" t="s">
        <v>127</v>
      </c>
      <c r="F1424" s="68" t="s">
        <v>128</v>
      </c>
      <c r="G1424" s="26">
        <v>271.5</v>
      </c>
      <c r="H1424" s="26">
        <v>271.5</v>
      </c>
      <c r="I1424" s="26">
        <v>271.5</v>
      </c>
      <c r="J1424" s="26"/>
      <c r="K1424" s="26"/>
      <c r="L1424" s="26"/>
      <c r="M1424" s="26">
        <f t="shared" si="6814"/>
        <v>271.5</v>
      </c>
      <c r="N1424" s="26">
        <f t="shared" si="6815"/>
        <v>271.5</v>
      </c>
      <c r="O1424" s="26">
        <f t="shared" si="6816"/>
        <v>271.5</v>
      </c>
      <c r="P1424" s="26"/>
      <c r="Q1424" s="26"/>
      <c r="R1424" s="26"/>
      <c r="S1424" s="26"/>
      <c r="T1424" s="26"/>
      <c r="U1424" s="26"/>
      <c r="V1424" s="26"/>
      <c r="W1424" s="26"/>
      <c r="X1424" s="26"/>
      <c r="Y1424" s="26"/>
      <c r="Z1424" s="26"/>
      <c r="AA1424" s="26"/>
      <c r="AB1424" s="26"/>
      <c r="AC1424" s="26">
        <f t="shared" si="6697"/>
        <v>271.5</v>
      </c>
      <c r="AD1424" s="26">
        <f t="shared" si="6698"/>
        <v>271.5</v>
      </c>
      <c r="AE1424" s="26">
        <f t="shared" si="6699"/>
        <v>271.5</v>
      </c>
      <c r="AF1424" s="26"/>
      <c r="AG1424" s="26">
        <f t="shared" si="6700"/>
        <v>271.5</v>
      </c>
      <c r="AH1424" s="26">
        <f t="shared" si="6701"/>
        <v>271.5</v>
      </c>
      <c r="AI1424" s="26">
        <f t="shared" si="6702"/>
        <v>271.5</v>
      </c>
      <c r="AJ1424" s="26"/>
      <c r="AK1424" s="26"/>
      <c r="AL1424" s="26"/>
      <c r="AM1424" s="26"/>
      <c r="AN1424" s="26"/>
      <c r="AO1424" s="26"/>
      <c r="AP1424" s="26"/>
      <c r="AQ1424" s="26"/>
      <c r="AR1424" s="26"/>
      <c r="AS1424" s="26">
        <f t="shared" si="6744"/>
        <v>271.5</v>
      </c>
      <c r="AT1424" s="26">
        <f t="shared" si="6745"/>
        <v>271.5</v>
      </c>
      <c r="AU1424" s="26">
        <f t="shared" si="6746"/>
        <v>271.5</v>
      </c>
      <c r="AV1424" s="26"/>
      <c r="AW1424" s="26"/>
      <c r="AX1424" s="26"/>
      <c r="AY1424" s="26">
        <f t="shared" si="6750"/>
        <v>271.5</v>
      </c>
      <c r="AZ1424" s="26">
        <f t="shared" si="6751"/>
        <v>271.5</v>
      </c>
      <c r="BA1424" s="26">
        <f t="shared" si="6752"/>
        <v>271.5</v>
      </c>
      <c r="BB1424" s="26"/>
      <c r="BC1424" s="26"/>
      <c r="BD1424" s="26"/>
      <c r="BE1424" s="26"/>
      <c r="BF1424" s="26"/>
      <c r="BG1424" s="26"/>
      <c r="BH1424" s="26"/>
      <c r="BI1424" s="26"/>
      <c r="BJ1424" s="26"/>
      <c r="BK1424" s="26"/>
      <c r="BL1424" s="26">
        <f t="shared" si="6694"/>
        <v>271.5</v>
      </c>
      <c r="BM1424" s="26"/>
      <c r="BN1424" s="53">
        <f t="shared" si="6692"/>
        <v>271.5</v>
      </c>
      <c r="BO1424" s="26">
        <f t="shared" si="6695"/>
        <v>271.5</v>
      </c>
      <c r="BP1424" s="26"/>
      <c r="BQ1424" s="53">
        <f t="shared" si="6693"/>
        <v>271.5</v>
      </c>
      <c r="BR1424" s="52">
        <f t="shared" si="6696"/>
        <v>271.5</v>
      </c>
      <c r="BS1424" s="26"/>
      <c r="BT1424" s="27"/>
    </row>
    <row r="1425" spans="1:73" ht="46.8" x14ac:dyDescent="0.3">
      <c r="A1425" s="67" t="s">
        <v>518</v>
      </c>
      <c r="B1425" s="67" t="s">
        <v>26</v>
      </c>
      <c r="C1425" s="67" t="s">
        <v>28</v>
      </c>
      <c r="D1425" s="67" t="s">
        <v>88</v>
      </c>
      <c r="E1425" s="74"/>
      <c r="F1425" s="68" t="s">
        <v>89</v>
      </c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  <c r="W1425" s="26"/>
      <c r="X1425" s="26"/>
      <c r="Y1425" s="26"/>
      <c r="Z1425" s="26"/>
      <c r="AA1425" s="26"/>
      <c r="AB1425" s="26"/>
      <c r="AC1425" s="26"/>
      <c r="AD1425" s="26"/>
      <c r="AE1425" s="26"/>
      <c r="AF1425" s="26"/>
      <c r="AG1425" s="26"/>
      <c r="AH1425" s="26"/>
      <c r="AI1425" s="26"/>
      <c r="AJ1425" s="26">
        <f t="shared" ref="AJ1425:AJ1427" si="6892">AJ1426</f>
        <v>0</v>
      </c>
      <c r="AK1425" s="26">
        <f t="shared" ref="AK1425:AK1427" si="6893">AK1426</f>
        <v>0</v>
      </c>
      <c r="AL1425" s="26">
        <f t="shared" ref="AL1425:AL1427" si="6894">AL1426</f>
        <v>4791.0569999999998</v>
      </c>
      <c r="AM1425" s="26">
        <f t="shared" ref="AM1425:AM1427" si="6895">AM1426</f>
        <v>0</v>
      </c>
      <c r="AN1425" s="26">
        <f t="shared" ref="AN1425:AN1427" si="6896">AN1426</f>
        <v>0</v>
      </c>
      <c r="AO1425" s="26">
        <f t="shared" ref="AO1425:AO1427" si="6897">AO1426</f>
        <v>0</v>
      </c>
      <c r="AP1425" s="26">
        <f t="shared" ref="AP1425:AP1427" si="6898">AP1426</f>
        <v>0</v>
      </c>
      <c r="AQ1425" s="26">
        <f t="shared" ref="AQ1425:AQ1427" si="6899">AQ1426</f>
        <v>0</v>
      </c>
      <c r="AR1425" s="26">
        <f t="shared" ref="AR1425:AR1427" si="6900">AR1426</f>
        <v>0</v>
      </c>
      <c r="AS1425" s="26">
        <f t="shared" si="6744"/>
        <v>4791.0569999999998</v>
      </c>
      <c r="AT1425" s="26">
        <f t="shared" si="6745"/>
        <v>0</v>
      </c>
      <c r="AU1425" s="26">
        <f t="shared" si="6746"/>
        <v>0</v>
      </c>
      <c r="AV1425" s="26">
        <f t="shared" ref="AV1425:AV1427" si="6901">AV1426</f>
        <v>-121.057</v>
      </c>
      <c r="AW1425" s="26">
        <f t="shared" ref="AW1425:AW1427" si="6902">AW1426</f>
        <v>0</v>
      </c>
      <c r="AX1425" s="26">
        <f t="shared" ref="AX1425:AX1427" si="6903">AX1426</f>
        <v>0</v>
      </c>
      <c r="AY1425" s="26">
        <f t="shared" si="6750"/>
        <v>4670</v>
      </c>
      <c r="AZ1425" s="26">
        <f t="shared" si="6751"/>
        <v>0</v>
      </c>
      <c r="BA1425" s="26">
        <f t="shared" si="6752"/>
        <v>0</v>
      </c>
      <c r="BB1425" s="26">
        <f t="shared" ref="BB1425:BB1427" si="6904">BB1426</f>
        <v>0</v>
      </c>
      <c r="BC1425" s="26">
        <f t="shared" ref="BC1425:BC1427" si="6905">BC1426</f>
        <v>0</v>
      </c>
      <c r="BD1425" s="26">
        <f t="shared" ref="BD1425:BD1427" si="6906">BD1426</f>
        <v>0</v>
      </c>
      <c r="BE1425" s="26">
        <f t="shared" ref="BE1425:BE1427" si="6907">BE1426</f>
        <v>0</v>
      </c>
      <c r="BF1425" s="26">
        <f t="shared" ref="BF1425:BF1427" si="6908">BF1426</f>
        <v>0</v>
      </c>
      <c r="BG1425" s="26">
        <f t="shared" ref="BG1425:BG1427" si="6909">BG1426</f>
        <v>0</v>
      </c>
      <c r="BH1425" s="26">
        <f t="shared" ref="BH1425:BH1427" si="6910">BH1426</f>
        <v>0</v>
      </c>
      <c r="BI1425" s="26">
        <f t="shared" ref="BI1425:BI1427" si="6911">BI1426</f>
        <v>0</v>
      </c>
      <c r="BJ1425" s="26">
        <f t="shared" ref="BJ1425:BJ1427" si="6912">BJ1426</f>
        <v>0</v>
      </c>
      <c r="BK1425" s="26">
        <f t="shared" ref="BK1425:BK1427" si="6913">BK1426</f>
        <v>0</v>
      </c>
      <c r="BL1425" s="26">
        <f t="shared" si="6694"/>
        <v>4670</v>
      </c>
      <c r="BM1425" s="26">
        <f t="shared" ref="BM1425:BM1427" si="6914">BM1426</f>
        <v>0</v>
      </c>
      <c r="BN1425" s="53">
        <f t="shared" si="6692"/>
        <v>4670</v>
      </c>
      <c r="BO1425" s="26">
        <f t="shared" si="6695"/>
        <v>0</v>
      </c>
      <c r="BP1425" s="26">
        <f t="shared" ref="BP1425:BS1427" si="6915">BP1426</f>
        <v>0</v>
      </c>
      <c r="BQ1425" s="53">
        <f t="shared" si="6693"/>
        <v>0</v>
      </c>
      <c r="BR1425" s="52">
        <f t="shared" si="6696"/>
        <v>0</v>
      </c>
      <c r="BS1425" s="26">
        <f t="shared" si="6915"/>
        <v>0</v>
      </c>
      <c r="BT1425" s="27"/>
    </row>
    <row r="1426" spans="1:73" ht="31.2" x14ac:dyDescent="0.3">
      <c r="A1426" s="67" t="s">
        <v>518</v>
      </c>
      <c r="B1426" s="67" t="s">
        <v>26</v>
      </c>
      <c r="C1426" s="67" t="s">
        <v>28</v>
      </c>
      <c r="D1426" s="67" t="s">
        <v>103</v>
      </c>
      <c r="E1426" s="71"/>
      <c r="F1426" s="68" t="s">
        <v>104</v>
      </c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  <c r="W1426" s="26"/>
      <c r="X1426" s="26"/>
      <c r="Y1426" s="26"/>
      <c r="Z1426" s="26"/>
      <c r="AA1426" s="26"/>
      <c r="AB1426" s="26"/>
      <c r="AC1426" s="26"/>
      <c r="AD1426" s="26"/>
      <c r="AE1426" s="26"/>
      <c r="AF1426" s="26"/>
      <c r="AG1426" s="26"/>
      <c r="AH1426" s="26"/>
      <c r="AI1426" s="26"/>
      <c r="AJ1426" s="26">
        <f t="shared" si="6892"/>
        <v>0</v>
      </c>
      <c r="AK1426" s="26">
        <f t="shared" si="6893"/>
        <v>0</v>
      </c>
      <c r="AL1426" s="26">
        <f t="shared" si="6894"/>
        <v>4791.0569999999998</v>
      </c>
      <c r="AM1426" s="26">
        <f t="shared" si="6895"/>
        <v>0</v>
      </c>
      <c r="AN1426" s="26">
        <f t="shared" si="6896"/>
        <v>0</v>
      </c>
      <c r="AO1426" s="26">
        <f t="shared" si="6897"/>
        <v>0</v>
      </c>
      <c r="AP1426" s="26">
        <f t="shared" si="6898"/>
        <v>0</v>
      </c>
      <c r="AQ1426" s="26">
        <f t="shared" si="6899"/>
        <v>0</v>
      </c>
      <c r="AR1426" s="26">
        <f t="shared" si="6900"/>
        <v>0</v>
      </c>
      <c r="AS1426" s="26">
        <f t="shared" si="6744"/>
        <v>4791.0569999999998</v>
      </c>
      <c r="AT1426" s="26">
        <f t="shared" si="6745"/>
        <v>0</v>
      </c>
      <c r="AU1426" s="26">
        <f t="shared" si="6746"/>
        <v>0</v>
      </c>
      <c r="AV1426" s="26">
        <f t="shared" si="6901"/>
        <v>-121.057</v>
      </c>
      <c r="AW1426" s="26">
        <f t="shared" si="6902"/>
        <v>0</v>
      </c>
      <c r="AX1426" s="26">
        <f t="shared" si="6903"/>
        <v>0</v>
      </c>
      <c r="AY1426" s="26">
        <f t="shared" si="6750"/>
        <v>4670</v>
      </c>
      <c r="AZ1426" s="26">
        <f t="shared" si="6751"/>
        <v>0</v>
      </c>
      <c r="BA1426" s="26">
        <f t="shared" si="6752"/>
        <v>0</v>
      </c>
      <c r="BB1426" s="26">
        <f t="shared" si="6904"/>
        <v>0</v>
      </c>
      <c r="BC1426" s="26">
        <f t="shared" si="6905"/>
        <v>0</v>
      </c>
      <c r="BD1426" s="26">
        <f t="shared" si="6906"/>
        <v>0</v>
      </c>
      <c r="BE1426" s="26">
        <f t="shared" si="6907"/>
        <v>0</v>
      </c>
      <c r="BF1426" s="26">
        <f t="shared" si="6908"/>
        <v>0</v>
      </c>
      <c r="BG1426" s="26">
        <f t="shared" si="6909"/>
        <v>0</v>
      </c>
      <c r="BH1426" s="26">
        <f t="shared" si="6910"/>
        <v>0</v>
      </c>
      <c r="BI1426" s="26">
        <f t="shared" si="6911"/>
        <v>0</v>
      </c>
      <c r="BJ1426" s="26">
        <f t="shared" si="6912"/>
        <v>0</v>
      </c>
      <c r="BK1426" s="26">
        <f t="shared" si="6913"/>
        <v>0</v>
      </c>
      <c r="BL1426" s="26">
        <f t="shared" si="6694"/>
        <v>4670</v>
      </c>
      <c r="BM1426" s="26">
        <f t="shared" si="6914"/>
        <v>0</v>
      </c>
      <c r="BN1426" s="53">
        <f t="shared" si="6692"/>
        <v>4670</v>
      </c>
      <c r="BO1426" s="26">
        <f t="shared" si="6695"/>
        <v>0</v>
      </c>
      <c r="BP1426" s="26">
        <f t="shared" si="6915"/>
        <v>0</v>
      </c>
      <c r="BQ1426" s="53">
        <f t="shared" si="6693"/>
        <v>0</v>
      </c>
      <c r="BR1426" s="52">
        <f t="shared" si="6696"/>
        <v>0</v>
      </c>
      <c r="BS1426" s="26">
        <f t="shared" si="6915"/>
        <v>0</v>
      </c>
      <c r="BT1426" s="27"/>
    </row>
    <row r="1427" spans="1:73" ht="31.2" x14ac:dyDescent="0.3">
      <c r="A1427" s="67" t="s">
        <v>518</v>
      </c>
      <c r="B1427" s="67" t="s">
        <v>26</v>
      </c>
      <c r="C1427" s="67" t="s">
        <v>28</v>
      </c>
      <c r="D1427" s="67" t="s">
        <v>105</v>
      </c>
      <c r="E1427" s="71"/>
      <c r="F1427" s="68" t="s">
        <v>106</v>
      </c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  <c r="W1427" s="26"/>
      <c r="X1427" s="26"/>
      <c r="Y1427" s="26"/>
      <c r="Z1427" s="26"/>
      <c r="AA1427" s="26"/>
      <c r="AB1427" s="26"/>
      <c r="AC1427" s="26"/>
      <c r="AD1427" s="26"/>
      <c r="AE1427" s="26"/>
      <c r="AF1427" s="26"/>
      <c r="AG1427" s="26"/>
      <c r="AH1427" s="26"/>
      <c r="AI1427" s="26"/>
      <c r="AJ1427" s="26">
        <f t="shared" si="6892"/>
        <v>0</v>
      </c>
      <c r="AK1427" s="26">
        <f t="shared" si="6893"/>
        <v>0</v>
      </c>
      <c r="AL1427" s="26">
        <f t="shared" si="6894"/>
        <v>4791.0569999999998</v>
      </c>
      <c r="AM1427" s="26">
        <f t="shared" si="6895"/>
        <v>0</v>
      </c>
      <c r="AN1427" s="26">
        <f t="shared" si="6896"/>
        <v>0</v>
      </c>
      <c r="AO1427" s="26">
        <f t="shared" si="6897"/>
        <v>0</v>
      </c>
      <c r="AP1427" s="26">
        <f t="shared" si="6898"/>
        <v>0</v>
      </c>
      <c r="AQ1427" s="26">
        <f t="shared" si="6899"/>
        <v>0</v>
      </c>
      <c r="AR1427" s="26">
        <f t="shared" si="6900"/>
        <v>0</v>
      </c>
      <c r="AS1427" s="26">
        <f t="shared" si="6744"/>
        <v>4791.0569999999998</v>
      </c>
      <c r="AT1427" s="26">
        <f t="shared" si="6745"/>
        <v>0</v>
      </c>
      <c r="AU1427" s="26">
        <f t="shared" si="6746"/>
        <v>0</v>
      </c>
      <c r="AV1427" s="26">
        <f t="shared" si="6901"/>
        <v>-121.057</v>
      </c>
      <c r="AW1427" s="26">
        <f t="shared" si="6902"/>
        <v>0</v>
      </c>
      <c r="AX1427" s="26">
        <f t="shared" si="6903"/>
        <v>0</v>
      </c>
      <c r="AY1427" s="26">
        <f t="shared" si="6750"/>
        <v>4670</v>
      </c>
      <c r="AZ1427" s="26">
        <f t="shared" si="6751"/>
        <v>0</v>
      </c>
      <c r="BA1427" s="26">
        <f t="shared" si="6752"/>
        <v>0</v>
      </c>
      <c r="BB1427" s="26">
        <f t="shared" si="6904"/>
        <v>0</v>
      </c>
      <c r="BC1427" s="26">
        <f t="shared" si="6905"/>
        <v>0</v>
      </c>
      <c r="BD1427" s="26">
        <f t="shared" si="6906"/>
        <v>0</v>
      </c>
      <c r="BE1427" s="26">
        <f t="shared" si="6907"/>
        <v>0</v>
      </c>
      <c r="BF1427" s="26">
        <f t="shared" si="6908"/>
        <v>0</v>
      </c>
      <c r="BG1427" s="26">
        <f t="shared" si="6909"/>
        <v>0</v>
      </c>
      <c r="BH1427" s="26">
        <f t="shared" si="6910"/>
        <v>0</v>
      </c>
      <c r="BI1427" s="26">
        <f t="shared" si="6911"/>
        <v>0</v>
      </c>
      <c r="BJ1427" s="26">
        <f t="shared" si="6912"/>
        <v>0</v>
      </c>
      <c r="BK1427" s="26">
        <f t="shared" si="6913"/>
        <v>0</v>
      </c>
      <c r="BL1427" s="26">
        <f t="shared" si="6694"/>
        <v>4670</v>
      </c>
      <c r="BM1427" s="26">
        <f t="shared" si="6914"/>
        <v>0</v>
      </c>
      <c r="BN1427" s="53">
        <f t="shared" si="6692"/>
        <v>4670</v>
      </c>
      <c r="BO1427" s="26">
        <f t="shared" si="6695"/>
        <v>0</v>
      </c>
      <c r="BP1427" s="26">
        <f t="shared" si="6915"/>
        <v>0</v>
      </c>
      <c r="BQ1427" s="53">
        <f t="shared" si="6693"/>
        <v>0</v>
      </c>
      <c r="BR1427" s="52">
        <f t="shared" si="6696"/>
        <v>0</v>
      </c>
      <c r="BS1427" s="26">
        <f t="shared" si="6915"/>
        <v>0</v>
      </c>
      <c r="BT1427" s="27"/>
    </row>
    <row r="1428" spans="1:73" ht="31.2" x14ac:dyDescent="0.3">
      <c r="A1428" s="67" t="s">
        <v>518</v>
      </c>
      <c r="B1428" s="67" t="s">
        <v>26</v>
      </c>
      <c r="C1428" s="67" t="s">
        <v>28</v>
      </c>
      <c r="D1428" s="67" t="s">
        <v>105</v>
      </c>
      <c r="E1428" s="73" t="s">
        <v>38</v>
      </c>
      <c r="F1428" s="68" t="s">
        <v>39</v>
      </c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  <c r="W1428" s="26"/>
      <c r="X1428" s="26"/>
      <c r="Y1428" s="26"/>
      <c r="Z1428" s="26"/>
      <c r="AA1428" s="26"/>
      <c r="AB1428" s="26"/>
      <c r="AC1428" s="26"/>
      <c r="AD1428" s="26"/>
      <c r="AE1428" s="26"/>
      <c r="AF1428" s="26"/>
      <c r="AG1428" s="26"/>
      <c r="AH1428" s="26"/>
      <c r="AI1428" s="26"/>
      <c r="AJ1428" s="26"/>
      <c r="AK1428" s="26"/>
      <c r="AL1428" s="26">
        <v>4791.0569999999998</v>
      </c>
      <c r="AM1428" s="26"/>
      <c r="AN1428" s="26"/>
      <c r="AO1428" s="26"/>
      <c r="AP1428" s="26"/>
      <c r="AQ1428" s="26"/>
      <c r="AR1428" s="26"/>
      <c r="AS1428" s="26">
        <f t="shared" si="6744"/>
        <v>4791.0569999999998</v>
      </c>
      <c r="AT1428" s="26">
        <f t="shared" si="6745"/>
        <v>0</v>
      </c>
      <c r="AU1428" s="26">
        <f t="shared" si="6746"/>
        <v>0</v>
      </c>
      <c r="AV1428" s="26">
        <v>-121.057</v>
      </c>
      <c r="AW1428" s="26"/>
      <c r="AX1428" s="26"/>
      <c r="AY1428" s="26">
        <f t="shared" si="6750"/>
        <v>4670</v>
      </c>
      <c r="AZ1428" s="26">
        <f t="shared" si="6751"/>
        <v>0</v>
      </c>
      <c r="BA1428" s="26">
        <f t="shared" si="6752"/>
        <v>0</v>
      </c>
      <c r="BB1428" s="26"/>
      <c r="BC1428" s="26"/>
      <c r="BD1428" s="26"/>
      <c r="BE1428" s="26"/>
      <c r="BF1428" s="26"/>
      <c r="BG1428" s="26"/>
      <c r="BH1428" s="26"/>
      <c r="BI1428" s="26"/>
      <c r="BJ1428" s="26"/>
      <c r="BK1428" s="26"/>
      <c r="BL1428" s="26">
        <f t="shared" si="6694"/>
        <v>4670</v>
      </c>
      <c r="BM1428" s="26"/>
      <c r="BN1428" s="53">
        <f t="shared" si="6692"/>
        <v>4670</v>
      </c>
      <c r="BO1428" s="26">
        <f t="shared" si="6695"/>
        <v>0</v>
      </c>
      <c r="BP1428" s="26"/>
      <c r="BQ1428" s="53">
        <f t="shared" si="6693"/>
        <v>0</v>
      </c>
      <c r="BR1428" s="52">
        <f t="shared" si="6696"/>
        <v>0</v>
      </c>
      <c r="BS1428" s="26"/>
      <c r="BT1428" s="27"/>
    </row>
    <row r="1429" spans="1:73" s="81" customFormat="1" ht="31.2" x14ac:dyDescent="0.3">
      <c r="A1429" s="63" t="s">
        <v>518</v>
      </c>
      <c r="B1429" s="63" t="s">
        <v>62</v>
      </c>
      <c r="C1429" s="63"/>
      <c r="D1429" s="63"/>
      <c r="E1429" s="69"/>
      <c r="F1429" s="64" t="s">
        <v>141</v>
      </c>
      <c r="G1429" s="17">
        <f t="shared" ref="G1429:L1429" si="6916">G1430+G1439</f>
        <v>3695.1000000000004</v>
      </c>
      <c r="H1429" s="17">
        <f t="shared" si="6916"/>
        <v>3593.2</v>
      </c>
      <c r="I1429" s="17">
        <f t="shared" si="6916"/>
        <v>3544.3999999999996</v>
      </c>
      <c r="J1429" s="17">
        <f t="shared" si="6916"/>
        <v>0</v>
      </c>
      <c r="K1429" s="17">
        <f t="shared" si="6916"/>
        <v>0</v>
      </c>
      <c r="L1429" s="17">
        <f t="shared" si="6916"/>
        <v>0</v>
      </c>
      <c r="M1429" s="17">
        <f t="shared" si="6814"/>
        <v>3695.1000000000004</v>
      </c>
      <c r="N1429" s="17">
        <f t="shared" si="6815"/>
        <v>3593.2</v>
      </c>
      <c r="O1429" s="17">
        <f t="shared" si="6816"/>
        <v>3544.3999999999996</v>
      </c>
      <c r="P1429" s="17">
        <f t="shared" ref="P1429:AB1429" si="6917">P1430+P1439</f>
        <v>0</v>
      </c>
      <c r="Q1429" s="17">
        <f t="shared" si="6917"/>
        <v>0</v>
      </c>
      <c r="R1429" s="17">
        <f t="shared" si="6917"/>
        <v>-413</v>
      </c>
      <c r="S1429" s="17">
        <f t="shared" si="6917"/>
        <v>0</v>
      </c>
      <c r="T1429" s="17">
        <f t="shared" si="6917"/>
        <v>0</v>
      </c>
      <c r="U1429" s="17">
        <f t="shared" si="6917"/>
        <v>0</v>
      </c>
      <c r="V1429" s="17">
        <f t="shared" si="6917"/>
        <v>0</v>
      </c>
      <c r="W1429" s="17">
        <f t="shared" si="6917"/>
        <v>0</v>
      </c>
      <c r="X1429" s="17">
        <f t="shared" si="6917"/>
        <v>0</v>
      </c>
      <c r="Y1429" s="17">
        <f t="shared" si="6917"/>
        <v>0</v>
      </c>
      <c r="Z1429" s="17">
        <f t="shared" si="6917"/>
        <v>0</v>
      </c>
      <c r="AA1429" s="17">
        <f t="shared" si="6917"/>
        <v>0</v>
      </c>
      <c r="AB1429" s="17">
        <f t="shared" si="6917"/>
        <v>0</v>
      </c>
      <c r="AC1429" s="17">
        <f t="shared" si="6697"/>
        <v>3282.1000000000004</v>
      </c>
      <c r="AD1429" s="17">
        <f t="shared" si="6698"/>
        <v>3593.2</v>
      </c>
      <c r="AE1429" s="17">
        <f t="shared" si="6699"/>
        <v>3544.3999999999996</v>
      </c>
      <c r="AF1429" s="17">
        <f>AF1430+AF1439</f>
        <v>0</v>
      </c>
      <c r="AG1429" s="17">
        <f t="shared" si="6700"/>
        <v>3282.1000000000004</v>
      </c>
      <c r="AH1429" s="17">
        <f t="shared" si="6701"/>
        <v>3593.2</v>
      </c>
      <c r="AI1429" s="17">
        <f t="shared" si="6702"/>
        <v>3544.3999999999996</v>
      </c>
      <c r="AJ1429" s="17">
        <f t="shared" ref="AJ1429:AR1429" si="6918">AJ1430+AJ1439</f>
        <v>0</v>
      </c>
      <c r="AK1429" s="17">
        <f t="shared" si="6918"/>
        <v>0</v>
      </c>
      <c r="AL1429" s="17">
        <f t="shared" si="6918"/>
        <v>0</v>
      </c>
      <c r="AM1429" s="17">
        <f t="shared" si="6918"/>
        <v>0</v>
      </c>
      <c r="AN1429" s="17">
        <f t="shared" si="6918"/>
        <v>0</v>
      </c>
      <c r="AO1429" s="17">
        <f t="shared" si="6918"/>
        <v>0</v>
      </c>
      <c r="AP1429" s="17">
        <f t="shared" si="6918"/>
        <v>0</v>
      </c>
      <c r="AQ1429" s="17">
        <f t="shared" si="6918"/>
        <v>0</v>
      </c>
      <c r="AR1429" s="17">
        <f t="shared" si="6918"/>
        <v>0</v>
      </c>
      <c r="AS1429" s="17">
        <f t="shared" si="6744"/>
        <v>3282.1000000000004</v>
      </c>
      <c r="AT1429" s="17">
        <f t="shared" si="6745"/>
        <v>3593.2</v>
      </c>
      <c r="AU1429" s="17">
        <f t="shared" si="6746"/>
        <v>3544.3999999999996</v>
      </c>
      <c r="AV1429" s="17">
        <f>AV1430+AV1439</f>
        <v>0</v>
      </c>
      <c r="AW1429" s="17">
        <f>AW1430+AW1439</f>
        <v>0</v>
      </c>
      <c r="AX1429" s="17">
        <f>AX1430+AX1439</f>
        <v>0</v>
      </c>
      <c r="AY1429" s="17">
        <f t="shared" si="6750"/>
        <v>3282.1000000000004</v>
      </c>
      <c r="AZ1429" s="17">
        <f t="shared" si="6751"/>
        <v>3593.2</v>
      </c>
      <c r="BA1429" s="17">
        <f t="shared" si="6752"/>
        <v>3544.3999999999996</v>
      </c>
      <c r="BB1429" s="17">
        <f t="shared" ref="BB1429:BK1429" si="6919">BB1430+BB1439</f>
        <v>0</v>
      </c>
      <c r="BC1429" s="17">
        <f t="shared" si="6919"/>
        <v>0</v>
      </c>
      <c r="BD1429" s="17">
        <f t="shared" si="6919"/>
        <v>135.69999999999999</v>
      </c>
      <c r="BE1429" s="17">
        <f t="shared" si="6919"/>
        <v>0</v>
      </c>
      <c r="BF1429" s="17">
        <f t="shared" si="6919"/>
        <v>0</v>
      </c>
      <c r="BG1429" s="17">
        <f t="shared" si="6919"/>
        <v>0</v>
      </c>
      <c r="BH1429" s="17">
        <f t="shared" si="6919"/>
        <v>0</v>
      </c>
      <c r="BI1429" s="17">
        <f t="shared" si="6919"/>
        <v>0</v>
      </c>
      <c r="BJ1429" s="17">
        <f t="shared" si="6919"/>
        <v>0</v>
      </c>
      <c r="BK1429" s="17">
        <f t="shared" si="6919"/>
        <v>0</v>
      </c>
      <c r="BL1429" s="17">
        <f t="shared" si="6694"/>
        <v>3417.8</v>
      </c>
      <c r="BM1429" s="17">
        <f>BM1430+BM1439</f>
        <v>0</v>
      </c>
      <c r="BN1429" s="77">
        <f t="shared" si="6692"/>
        <v>3417.8</v>
      </c>
      <c r="BO1429" s="17">
        <f t="shared" si="6695"/>
        <v>3593.2</v>
      </c>
      <c r="BP1429" s="17">
        <f>BP1430+BP1439</f>
        <v>0</v>
      </c>
      <c r="BQ1429" s="77">
        <f t="shared" si="6693"/>
        <v>3593.2</v>
      </c>
      <c r="BR1429" s="79">
        <f t="shared" si="6696"/>
        <v>3544.3999999999996</v>
      </c>
      <c r="BS1429" s="17">
        <f>BS1430+BS1439</f>
        <v>0</v>
      </c>
      <c r="BT1429" s="18"/>
      <c r="BU1429" s="14"/>
    </row>
    <row r="1430" spans="1:73" s="82" customFormat="1" ht="46.8" x14ac:dyDescent="0.3">
      <c r="A1430" s="65" t="s">
        <v>518</v>
      </c>
      <c r="B1430" s="65" t="s">
        <v>62</v>
      </c>
      <c r="C1430" s="65" t="s">
        <v>291</v>
      </c>
      <c r="D1430" s="65"/>
      <c r="E1430" s="70"/>
      <c r="F1430" s="66" t="s">
        <v>451</v>
      </c>
      <c r="G1430" s="22">
        <f t="shared" ref="G1430:G1432" si="6920">G1431</f>
        <v>1778.6000000000001</v>
      </c>
      <c r="H1430" s="22">
        <f t="shared" ref="H1430:H1432" si="6921">H1431</f>
        <v>1641.6</v>
      </c>
      <c r="I1430" s="22">
        <f t="shared" ref="I1430:I1432" si="6922">I1431</f>
        <v>1592.8</v>
      </c>
      <c r="J1430" s="22">
        <f t="shared" ref="J1430:J1432" si="6923">J1431</f>
        <v>0</v>
      </c>
      <c r="K1430" s="22">
        <f t="shared" ref="K1430:K1432" si="6924">K1431</f>
        <v>0</v>
      </c>
      <c r="L1430" s="22">
        <f t="shared" ref="L1430:L1432" si="6925">L1431</f>
        <v>0</v>
      </c>
      <c r="M1430" s="22">
        <f t="shared" si="6814"/>
        <v>1778.6000000000001</v>
      </c>
      <c r="N1430" s="22">
        <f t="shared" si="6815"/>
        <v>1641.6</v>
      </c>
      <c r="O1430" s="22">
        <f t="shared" si="6816"/>
        <v>1592.8</v>
      </c>
      <c r="P1430" s="22">
        <f t="shared" ref="P1430:P1432" si="6926">P1431</f>
        <v>0</v>
      </c>
      <c r="Q1430" s="22">
        <f t="shared" ref="Q1430:Q1432" si="6927">Q1431</f>
        <v>0</v>
      </c>
      <c r="R1430" s="22">
        <f t="shared" ref="R1430:R1432" si="6928">R1431</f>
        <v>-413</v>
      </c>
      <c r="S1430" s="22">
        <f t="shared" ref="S1430:S1432" si="6929">S1431</f>
        <v>0</v>
      </c>
      <c r="T1430" s="22">
        <f t="shared" ref="T1430:T1432" si="6930">T1431</f>
        <v>0</v>
      </c>
      <c r="U1430" s="22">
        <f t="shared" ref="U1430:U1432" si="6931">U1431</f>
        <v>0</v>
      </c>
      <c r="V1430" s="22">
        <f t="shared" ref="V1430:V1432" si="6932">V1431</f>
        <v>0</v>
      </c>
      <c r="W1430" s="22">
        <f t="shared" ref="W1430:W1432" si="6933">W1431</f>
        <v>0</v>
      </c>
      <c r="X1430" s="22">
        <f t="shared" ref="X1430:X1432" si="6934">X1431</f>
        <v>0</v>
      </c>
      <c r="Y1430" s="22">
        <f t="shared" ref="Y1430:Y1432" si="6935">Y1431</f>
        <v>0</v>
      </c>
      <c r="Z1430" s="22">
        <f t="shared" ref="Z1430:Z1432" si="6936">Z1431</f>
        <v>0</v>
      </c>
      <c r="AA1430" s="22">
        <f t="shared" ref="AA1430:AA1432" si="6937">AA1431</f>
        <v>0</v>
      </c>
      <c r="AB1430" s="22">
        <f t="shared" ref="AB1430:AB1432" si="6938">AB1431</f>
        <v>0</v>
      </c>
      <c r="AC1430" s="22">
        <f t="shared" si="6697"/>
        <v>1365.6000000000001</v>
      </c>
      <c r="AD1430" s="22">
        <f t="shared" si="6698"/>
        <v>1641.6</v>
      </c>
      <c r="AE1430" s="22">
        <f t="shared" si="6699"/>
        <v>1592.8</v>
      </c>
      <c r="AF1430" s="22">
        <f t="shared" ref="AF1430:AF1432" si="6939">AF1431</f>
        <v>0</v>
      </c>
      <c r="AG1430" s="22">
        <f t="shared" si="6700"/>
        <v>1365.6000000000001</v>
      </c>
      <c r="AH1430" s="22">
        <f t="shared" si="6701"/>
        <v>1641.6</v>
      </c>
      <c r="AI1430" s="22">
        <f t="shared" si="6702"/>
        <v>1592.8</v>
      </c>
      <c r="AJ1430" s="22">
        <f t="shared" ref="AJ1430:AJ1432" si="6940">AJ1431</f>
        <v>0</v>
      </c>
      <c r="AK1430" s="22">
        <f t="shared" ref="AK1430:AK1432" si="6941">AK1431</f>
        <v>0</v>
      </c>
      <c r="AL1430" s="22">
        <f t="shared" ref="AL1430:AL1432" si="6942">AL1431</f>
        <v>0</v>
      </c>
      <c r="AM1430" s="22">
        <f t="shared" ref="AM1430:AM1432" si="6943">AM1431</f>
        <v>0</v>
      </c>
      <c r="AN1430" s="22">
        <f t="shared" ref="AN1430:AN1432" si="6944">AN1431</f>
        <v>0</v>
      </c>
      <c r="AO1430" s="22">
        <f t="shared" ref="AO1430:AO1432" si="6945">AO1431</f>
        <v>0</v>
      </c>
      <c r="AP1430" s="22">
        <f t="shared" ref="AP1430:AP1432" si="6946">AP1431</f>
        <v>0</v>
      </c>
      <c r="AQ1430" s="22">
        <f t="shared" ref="AQ1430:AQ1432" si="6947">AQ1431</f>
        <v>0</v>
      </c>
      <c r="AR1430" s="22">
        <f t="shared" ref="AR1430:AR1432" si="6948">AR1431</f>
        <v>0</v>
      </c>
      <c r="AS1430" s="22">
        <f t="shared" si="6744"/>
        <v>1365.6000000000001</v>
      </c>
      <c r="AT1430" s="22">
        <f t="shared" si="6745"/>
        <v>1641.6</v>
      </c>
      <c r="AU1430" s="22">
        <f t="shared" si="6746"/>
        <v>1592.8</v>
      </c>
      <c r="AV1430" s="22">
        <f t="shared" ref="AV1430:AV1432" si="6949">AV1431</f>
        <v>0</v>
      </c>
      <c r="AW1430" s="22">
        <f t="shared" ref="AW1430:AW1432" si="6950">AW1431</f>
        <v>0</v>
      </c>
      <c r="AX1430" s="22">
        <f t="shared" ref="AX1430:AX1432" si="6951">AX1431</f>
        <v>0</v>
      </c>
      <c r="AY1430" s="22">
        <f t="shared" si="6750"/>
        <v>1365.6000000000001</v>
      </c>
      <c r="AZ1430" s="22">
        <f t="shared" si="6751"/>
        <v>1641.6</v>
      </c>
      <c r="BA1430" s="22">
        <f t="shared" si="6752"/>
        <v>1592.8</v>
      </c>
      <c r="BB1430" s="22">
        <f t="shared" ref="BB1430:BB1432" si="6952">BB1431</f>
        <v>0</v>
      </c>
      <c r="BC1430" s="22">
        <f t="shared" ref="BC1430:BC1432" si="6953">BC1431</f>
        <v>0</v>
      </c>
      <c r="BD1430" s="22">
        <f t="shared" ref="BD1430:BD1432" si="6954">BD1431</f>
        <v>0</v>
      </c>
      <c r="BE1430" s="22">
        <f t="shared" ref="BE1430:BE1432" si="6955">BE1431</f>
        <v>0</v>
      </c>
      <c r="BF1430" s="22">
        <f t="shared" ref="BF1430:BF1432" si="6956">BF1431</f>
        <v>0</v>
      </c>
      <c r="BG1430" s="22">
        <f t="shared" ref="BG1430:BG1432" si="6957">BG1431</f>
        <v>0</v>
      </c>
      <c r="BH1430" s="22">
        <f t="shared" ref="BH1430:BH1432" si="6958">BH1431</f>
        <v>0</v>
      </c>
      <c r="BI1430" s="22">
        <f t="shared" ref="BI1430:BI1432" si="6959">BI1431</f>
        <v>0</v>
      </c>
      <c r="BJ1430" s="22">
        <f t="shared" ref="BJ1430:BJ1432" si="6960">BJ1431</f>
        <v>0</v>
      </c>
      <c r="BK1430" s="22">
        <f t="shared" ref="BK1430:BK1432" si="6961">BK1431</f>
        <v>0</v>
      </c>
      <c r="BL1430" s="22">
        <f t="shared" si="6694"/>
        <v>1365.6000000000001</v>
      </c>
      <c r="BM1430" s="22">
        <f t="shared" ref="BM1430:BM1432" si="6962">BM1431</f>
        <v>0</v>
      </c>
      <c r="BN1430" s="78">
        <f t="shared" si="6692"/>
        <v>1365.6000000000001</v>
      </c>
      <c r="BO1430" s="22">
        <f t="shared" si="6695"/>
        <v>1641.6</v>
      </c>
      <c r="BP1430" s="22">
        <f t="shared" ref="BP1430:BS1432" si="6963">BP1431</f>
        <v>0</v>
      </c>
      <c r="BQ1430" s="78">
        <f t="shared" si="6693"/>
        <v>1641.6</v>
      </c>
      <c r="BR1430" s="80">
        <f t="shared" si="6696"/>
        <v>1592.8</v>
      </c>
      <c r="BS1430" s="22">
        <f t="shared" si="6963"/>
        <v>0</v>
      </c>
      <c r="BT1430" s="23"/>
      <c r="BU1430" s="19"/>
    </row>
    <row r="1431" spans="1:73" x14ac:dyDescent="0.3">
      <c r="A1431" s="67" t="s">
        <v>518</v>
      </c>
      <c r="B1431" s="67" t="s">
        <v>62</v>
      </c>
      <c r="C1431" s="67" t="s">
        <v>291</v>
      </c>
      <c r="D1431" s="67" t="s">
        <v>225</v>
      </c>
      <c r="E1431" s="71"/>
      <c r="F1431" s="68" t="s">
        <v>226</v>
      </c>
      <c r="G1431" s="26">
        <f t="shared" si="6920"/>
        <v>1778.6000000000001</v>
      </c>
      <c r="H1431" s="26">
        <f t="shared" si="6921"/>
        <v>1641.6</v>
      </c>
      <c r="I1431" s="26">
        <f t="shared" si="6922"/>
        <v>1592.8</v>
      </c>
      <c r="J1431" s="26">
        <f t="shared" si="6923"/>
        <v>0</v>
      </c>
      <c r="K1431" s="26">
        <f t="shared" si="6924"/>
        <v>0</v>
      </c>
      <c r="L1431" s="26">
        <f t="shared" si="6925"/>
        <v>0</v>
      </c>
      <c r="M1431" s="26">
        <f t="shared" si="6814"/>
        <v>1778.6000000000001</v>
      </c>
      <c r="N1431" s="26">
        <f t="shared" si="6815"/>
        <v>1641.6</v>
      </c>
      <c r="O1431" s="26">
        <f t="shared" si="6816"/>
        <v>1592.8</v>
      </c>
      <c r="P1431" s="26">
        <f t="shared" si="6926"/>
        <v>0</v>
      </c>
      <c r="Q1431" s="26">
        <f t="shared" si="6927"/>
        <v>0</v>
      </c>
      <c r="R1431" s="26">
        <f t="shared" si="6928"/>
        <v>-413</v>
      </c>
      <c r="S1431" s="26">
        <f t="shared" si="6929"/>
        <v>0</v>
      </c>
      <c r="T1431" s="26">
        <f t="shared" si="6930"/>
        <v>0</v>
      </c>
      <c r="U1431" s="26">
        <f t="shared" si="6931"/>
        <v>0</v>
      </c>
      <c r="V1431" s="26">
        <f t="shared" si="6932"/>
        <v>0</v>
      </c>
      <c r="W1431" s="26">
        <f t="shared" si="6933"/>
        <v>0</v>
      </c>
      <c r="X1431" s="26">
        <f t="shared" si="6934"/>
        <v>0</v>
      </c>
      <c r="Y1431" s="26">
        <f t="shared" si="6935"/>
        <v>0</v>
      </c>
      <c r="Z1431" s="26">
        <f t="shared" si="6936"/>
        <v>0</v>
      </c>
      <c r="AA1431" s="26">
        <f t="shared" si="6937"/>
        <v>0</v>
      </c>
      <c r="AB1431" s="26">
        <f t="shared" si="6938"/>
        <v>0</v>
      </c>
      <c r="AC1431" s="26">
        <f t="shared" si="6697"/>
        <v>1365.6000000000001</v>
      </c>
      <c r="AD1431" s="26">
        <f t="shared" si="6698"/>
        <v>1641.6</v>
      </c>
      <c r="AE1431" s="26">
        <f t="shared" si="6699"/>
        <v>1592.8</v>
      </c>
      <c r="AF1431" s="26">
        <f t="shared" si="6939"/>
        <v>0</v>
      </c>
      <c r="AG1431" s="26">
        <f t="shared" si="6700"/>
        <v>1365.6000000000001</v>
      </c>
      <c r="AH1431" s="26">
        <f t="shared" si="6701"/>
        <v>1641.6</v>
      </c>
      <c r="AI1431" s="26">
        <f t="shared" si="6702"/>
        <v>1592.8</v>
      </c>
      <c r="AJ1431" s="26">
        <f t="shared" si="6940"/>
        <v>0</v>
      </c>
      <c r="AK1431" s="26">
        <f t="shared" si="6941"/>
        <v>0</v>
      </c>
      <c r="AL1431" s="26">
        <f t="shared" si="6942"/>
        <v>0</v>
      </c>
      <c r="AM1431" s="26">
        <f t="shared" si="6943"/>
        <v>0</v>
      </c>
      <c r="AN1431" s="26">
        <f t="shared" si="6944"/>
        <v>0</v>
      </c>
      <c r="AO1431" s="26">
        <f t="shared" si="6945"/>
        <v>0</v>
      </c>
      <c r="AP1431" s="26">
        <f t="shared" si="6946"/>
        <v>0</v>
      </c>
      <c r="AQ1431" s="26">
        <f t="shared" si="6947"/>
        <v>0</v>
      </c>
      <c r="AR1431" s="26">
        <f t="shared" si="6948"/>
        <v>0</v>
      </c>
      <c r="AS1431" s="26">
        <f t="shared" si="6744"/>
        <v>1365.6000000000001</v>
      </c>
      <c r="AT1431" s="26">
        <f t="shared" si="6745"/>
        <v>1641.6</v>
      </c>
      <c r="AU1431" s="26">
        <f t="shared" si="6746"/>
        <v>1592.8</v>
      </c>
      <c r="AV1431" s="26">
        <f t="shared" si="6949"/>
        <v>0</v>
      </c>
      <c r="AW1431" s="26">
        <f t="shared" si="6950"/>
        <v>0</v>
      </c>
      <c r="AX1431" s="26">
        <f t="shared" si="6951"/>
        <v>0</v>
      </c>
      <c r="AY1431" s="26">
        <f t="shared" si="6750"/>
        <v>1365.6000000000001</v>
      </c>
      <c r="AZ1431" s="26">
        <f t="shared" si="6751"/>
        <v>1641.6</v>
      </c>
      <c r="BA1431" s="26">
        <f t="shared" si="6752"/>
        <v>1592.8</v>
      </c>
      <c r="BB1431" s="26">
        <f t="shared" si="6952"/>
        <v>0</v>
      </c>
      <c r="BC1431" s="26">
        <f t="shared" si="6953"/>
        <v>0</v>
      </c>
      <c r="BD1431" s="26">
        <f t="shared" si="6954"/>
        <v>0</v>
      </c>
      <c r="BE1431" s="26">
        <f t="shared" si="6955"/>
        <v>0</v>
      </c>
      <c r="BF1431" s="26">
        <f t="shared" si="6956"/>
        <v>0</v>
      </c>
      <c r="BG1431" s="26">
        <f t="shared" si="6957"/>
        <v>0</v>
      </c>
      <c r="BH1431" s="26">
        <f t="shared" si="6958"/>
        <v>0</v>
      </c>
      <c r="BI1431" s="26">
        <f t="shared" si="6959"/>
        <v>0</v>
      </c>
      <c r="BJ1431" s="26">
        <f t="shared" si="6960"/>
        <v>0</v>
      </c>
      <c r="BK1431" s="26">
        <f t="shared" si="6961"/>
        <v>0</v>
      </c>
      <c r="BL1431" s="26">
        <f t="shared" si="6694"/>
        <v>1365.6000000000001</v>
      </c>
      <c r="BM1431" s="26">
        <f t="shared" si="6962"/>
        <v>0</v>
      </c>
      <c r="BN1431" s="53">
        <f t="shared" si="6692"/>
        <v>1365.6000000000001</v>
      </c>
      <c r="BO1431" s="26">
        <f t="shared" si="6695"/>
        <v>1641.6</v>
      </c>
      <c r="BP1431" s="26">
        <f t="shared" si="6963"/>
        <v>0</v>
      </c>
      <c r="BQ1431" s="53">
        <f t="shared" si="6693"/>
        <v>1641.6</v>
      </c>
      <c r="BR1431" s="52">
        <f t="shared" si="6696"/>
        <v>1592.8</v>
      </c>
      <c r="BS1431" s="26">
        <f t="shared" si="6963"/>
        <v>0</v>
      </c>
      <c r="BT1431" s="27"/>
    </row>
    <row r="1432" spans="1:73" x14ac:dyDescent="0.3">
      <c r="A1432" s="67" t="s">
        <v>518</v>
      </c>
      <c r="B1432" s="67" t="s">
        <v>62</v>
      </c>
      <c r="C1432" s="67" t="s">
        <v>291</v>
      </c>
      <c r="D1432" s="67" t="s">
        <v>227</v>
      </c>
      <c r="E1432" s="71"/>
      <c r="F1432" s="68" t="s">
        <v>33</v>
      </c>
      <c r="G1432" s="26">
        <f t="shared" si="6920"/>
        <v>1778.6000000000001</v>
      </c>
      <c r="H1432" s="26">
        <f t="shared" si="6921"/>
        <v>1641.6</v>
      </c>
      <c r="I1432" s="26">
        <f t="shared" si="6922"/>
        <v>1592.8</v>
      </c>
      <c r="J1432" s="26">
        <f t="shared" si="6923"/>
        <v>0</v>
      </c>
      <c r="K1432" s="26">
        <f t="shared" si="6924"/>
        <v>0</v>
      </c>
      <c r="L1432" s="26">
        <f t="shared" si="6925"/>
        <v>0</v>
      </c>
      <c r="M1432" s="26">
        <f t="shared" si="6814"/>
        <v>1778.6000000000001</v>
      </c>
      <c r="N1432" s="26">
        <f t="shared" si="6815"/>
        <v>1641.6</v>
      </c>
      <c r="O1432" s="26">
        <f t="shared" si="6816"/>
        <v>1592.8</v>
      </c>
      <c r="P1432" s="26">
        <f t="shared" si="6926"/>
        <v>0</v>
      </c>
      <c r="Q1432" s="26">
        <f t="shared" si="6927"/>
        <v>0</v>
      </c>
      <c r="R1432" s="26">
        <f t="shared" si="6928"/>
        <v>-413</v>
      </c>
      <c r="S1432" s="26">
        <f t="shared" si="6929"/>
        <v>0</v>
      </c>
      <c r="T1432" s="26">
        <f t="shared" si="6930"/>
        <v>0</v>
      </c>
      <c r="U1432" s="26">
        <f t="shared" si="6931"/>
        <v>0</v>
      </c>
      <c r="V1432" s="26">
        <f t="shared" si="6932"/>
        <v>0</v>
      </c>
      <c r="W1432" s="26">
        <f t="shared" si="6933"/>
        <v>0</v>
      </c>
      <c r="X1432" s="26">
        <f t="shared" si="6934"/>
        <v>0</v>
      </c>
      <c r="Y1432" s="26">
        <f t="shared" si="6935"/>
        <v>0</v>
      </c>
      <c r="Z1432" s="26">
        <f t="shared" si="6936"/>
        <v>0</v>
      </c>
      <c r="AA1432" s="26">
        <f t="shared" si="6937"/>
        <v>0</v>
      </c>
      <c r="AB1432" s="26">
        <f t="shared" si="6938"/>
        <v>0</v>
      </c>
      <c r="AC1432" s="26">
        <f t="shared" si="6697"/>
        <v>1365.6000000000001</v>
      </c>
      <c r="AD1432" s="26">
        <f t="shared" si="6698"/>
        <v>1641.6</v>
      </c>
      <c r="AE1432" s="26">
        <f t="shared" si="6699"/>
        <v>1592.8</v>
      </c>
      <c r="AF1432" s="26">
        <f t="shared" si="6939"/>
        <v>0</v>
      </c>
      <c r="AG1432" s="26">
        <f t="shared" si="6700"/>
        <v>1365.6000000000001</v>
      </c>
      <c r="AH1432" s="26">
        <f t="shared" si="6701"/>
        <v>1641.6</v>
      </c>
      <c r="AI1432" s="26">
        <f t="shared" si="6702"/>
        <v>1592.8</v>
      </c>
      <c r="AJ1432" s="26">
        <f t="shared" si="6940"/>
        <v>0</v>
      </c>
      <c r="AK1432" s="26">
        <f t="shared" si="6941"/>
        <v>0</v>
      </c>
      <c r="AL1432" s="26">
        <f t="shared" si="6942"/>
        <v>0</v>
      </c>
      <c r="AM1432" s="26">
        <f t="shared" si="6943"/>
        <v>0</v>
      </c>
      <c r="AN1432" s="26">
        <f t="shared" si="6944"/>
        <v>0</v>
      </c>
      <c r="AO1432" s="26">
        <f t="shared" si="6945"/>
        <v>0</v>
      </c>
      <c r="AP1432" s="26">
        <f t="shared" si="6946"/>
        <v>0</v>
      </c>
      <c r="AQ1432" s="26">
        <f t="shared" si="6947"/>
        <v>0</v>
      </c>
      <c r="AR1432" s="26">
        <f t="shared" si="6948"/>
        <v>0</v>
      </c>
      <c r="AS1432" s="26">
        <f t="shared" si="6744"/>
        <v>1365.6000000000001</v>
      </c>
      <c r="AT1432" s="26">
        <f t="shared" si="6745"/>
        <v>1641.6</v>
      </c>
      <c r="AU1432" s="26">
        <f t="shared" si="6746"/>
        <v>1592.8</v>
      </c>
      <c r="AV1432" s="26">
        <f t="shared" si="6949"/>
        <v>0</v>
      </c>
      <c r="AW1432" s="26">
        <f t="shared" si="6950"/>
        <v>0</v>
      </c>
      <c r="AX1432" s="26">
        <f t="shared" si="6951"/>
        <v>0</v>
      </c>
      <c r="AY1432" s="26">
        <f t="shared" si="6750"/>
        <v>1365.6000000000001</v>
      </c>
      <c r="AZ1432" s="26">
        <f t="shared" si="6751"/>
        <v>1641.6</v>
      </c>
      <c r="BA1432" s="26">
        <f t="shared" si="6752"/>
        <v>1592.8</v>
      </c>
      <c r="BB1432" s="26">
        <f t="shared" si="6952"/>
        <v>0</v>
      </c>
      <c r="BC1432" s="26">
        <f t="shared" si="6953"/>
        <v>0</v>
      </c>
      <c r="BD1432" s="26">
        <f t="shared" si="6954"/>
        <v>0</v>
      </c>
      <c r="BE1432" s="26">
        <f t="shared" si="6955"/>
        <v>0</v>
      </c>
      <c r="BF1432" s="26">
        <f t="shared" si="6956"/>
        <v>0</v>
      </c>
      <c r="BG1432" s="26">
        <f t="shared" si="6957"/>
        <v>0</v>
      </c>
      <c r="BH1432" s="26">
        <f t="shared" si="6958"/>
        <v>0</v>
      </c>
      <c r="BI1432" s="26">
        <f t="shared" si="6959"/>
        <v>0</v>
      </c>
      <c r="BJ1432" s="26">
        <f t="shared" si="6960"/>
        <v>0</v>
      </c>
      <c r="BK1432" s="26">
        <f t="shared" si="6961"/>
        <v>0</v>
      </c>
      <c r="BL1432" s="26">
        <f t="shared" si="6694"/>
        <v>1365.6000000000001</v>
      </c>
      <c r="BM1432" s="26">
        <f t="shared" si="6962"/>
        <v>0</v>
      </c>
      <c r="BN1432" s="53">
        <f t="shared" si="6692"/>
        <v>1365.6000000000001</v>
      </c>
      <c r="BO1432" s="26">
        <f t="shared" si="6695"/>
        <v>1641.6</v>
      </c>
      <c r="BP1432" s="26">
        <f t="shared" si="6963"/>
        <v>0</v>
      </c>
      <c r="BQ1432" s="53">
        <f t="shared" si="6693"/>
        <v>1641.6</v>
      </c>
      <c r="BR1432" s="52">
        <f t="shared" si="6696"/>
        <v>1592.8</v>
      </c>
      <c r="BS1432" s="26">
        <f t="shared" si="6963"/>
        <v>0</v>
      </c>
      <c r="BT1432" s="27"/>
    </row>
    <row r="1433" spans="1:73" ht="93.6" x14ac:dyDescent="0.3">
      <c r="A1433" s="67" t="s">
        <v>518</v>
      </c>
      <c r="B1433" s="67" t="s">
        <v>62</v>
      </c>
      <c r="C1433" s="67" t="s">
        <v>291</v>
      </c>
      <c r="D1433" s="67" t="s">
        <v>452</v>
      </c>
      <c r="E1433" s="71"/>
      <c r="F1433" s="68" t="s">
        <v>453</v>
      </c>
      <c r="G1433" s="26">
        <f t="shared" ref="G1433:L1433" si="6964">G1434+G1436</f>
        <v>1778.6000000000001</v>
      </c>
      <c r="H1433" s="26">
        <f t="shared" si="6964"/>
        <v>1641.6</v>
      </c>
      <c r="I1433" s="26">
        <f t="shared" si="6964"/>
        <v>1592.8</v>
      </c>
      <c r="J1433" s="26">
        <f t="shared" si="6964"/>
        <v>0</v>
      </c>
      <c r="K1433" s="26">
        <f t="shared" si="6964"/>
        <v>0</v>
      </c>
      <c r="L1433" s="26">
        <f t="shared" si="6964"/>
        <v>0</v>
      </c>
      <c r="M1433" s="26">
        <f t="shared" si="6814"/>
        <v>1778.6000000000001</v>
      </c>
      <c r="N1433" s="26">
        <f t="shared" si="6815"/>
        <v>1641.6</v>
      </c>
      <c r="O1433" s="26">
        <f t="shared" si="6816"/>
        <v>1592.8</v>
      </c>
      <c r="P1433" s="26">
        <f t="shared" ref="P1433:AB1433" si="6965">P1434+P1436</f>
        <v>0</v>
      </c>
      <c r="Q1433" s="26">
        <f t="shared" si="6965"/>
        <v>0</v>
      </c>
      <c r="R1433" s="26">
        <f t="shared" si="6965"/>
        <v>-413</v>
      </c>
      <c r="S1433" s="26">
        <f t="shared" si="6965"/>
        <v>0</v>
      </c>
      <c r="T1433" s="26">
        <f t="shared" si="6965"/>
        <v>0</v>
      </c>
      <c r="U1433" s="26">
        <f t="shared" si="6965"/>
        <v>0</v>
      </c>
      <c r="V1433" s="26">
        <f t="shared" si="6965"/>
        <v>0</v>
      </c>
      <c r="W1433" s="26">
        <f t="shared" si="6965"/>
        <v>0</v>
      </c>
      <c r="X1433" s="26">
        <f t="shared" si="6965"/>
        <v>0</v>
      </c>
      <c r="Y1433" s="26">
        <f t="shared" si="6965"/>
        <v>0</v>
      </c>
      <c r="Z1433" s="26">
        <f t="shared" si="6965"/>
        <v>0</v>
      </c>
      <c r="AA1433" s="26">
        <f t="shared" si="6965"/>
        <v>0</v>
      </c>
      <c r="AB1433" s="26">
        <f t="shared" si="6965"/>
        <v>0</v>
      </c>
      <c r="AC1433" s="26">
        <f t="shared" si="6697"/>
        <v>1365.6000000000001</v>
      </c>
      <c r="AD1433" s="26">
        <f t="shared" si="6698"/>
        <v>1641.6</v>
      </c>
      <c r="AE1433" s="26">
        <f t="shared" si="6699"/>
        <v>1592.8</v>
      </c>
      <c r="AF1433" s="26">
        <f>AF1434+AF1436</f>
        <v>0</v>
      </c>
      <c r="AG1433" s="26">
        <f t="shared" si="6700"/>
        <v>1365.6000000000001</v>
      </c>
      <c r="AH1433" s="26">
        <f t="shared" si="6701"/>
        <v>1641.6</v>
      </c>
      <c r="AI1433" s="26">
        <f t="shared" si="6702"/>
        <v>1592.8</v>
      </c>
      <c r="AJ1433" s="26">
        <f t="shared" ref="AJ1433:AR1433" si="6966">AJ1434+AJ1436</f>
        <v>0</v>
      </c>
      <c r="AK1433" s="26">
        <f t="shared" si="6966"/>
        <v>0</v>
      </c>
      <c r="AL1433" s="26">
        <f t="shared" si="6966"/>
        <v>0</v>
      </c>
      <c r="AM1433" s="26">
        <f t="shared" si="6966"/>
        <v>0</v>
      </c>
      <c r="AN1433" s="26">
        <f t="shared" si="6966"/>
        <v>0</v>
      </c>
      <c r="AO1433" s="26">
        <f t="shared" si="6966"/>
        <v>0</v>
      </c>
      <c r="AP1433" s="26">
        <f t="shared" si="6966"/>
        <v>0</v>
      </c>
      <c r="AQ1433" s="26">
        <f t="shared" si="6966"/>
        <v>0</v>
      </c>
      <c r="AR1433" s="26">
        <f t="shared" si="6966"/>
        <v>0</v>
      </c>
      <c r="AS1433" s="26">
        <f t="shared" si="6744"/>
        <v>1365.6000000000001</v>
      </c>
      <c r="AT1433" s="26">
        <f t="shared" si="6745"/>
        <v>1641.6</v>
      </c>
      <c r="AU1433" s="26">
        <f t="shared" si="6746"/>
        <v>1592.8</v>
      </c>
      <c r="AV1433" s="26">
        <f>AV1434+AV1436</f>
        <v>0</v>
      </c>
      <c r="AW1433" s="26">
        <f>AW1434+AW1436</f>
        <v>0</v>
      </c>
      <c r="AX1433" s="26">
        <f>AX1434+AX1436</f>
        <v>0</v>
      </c>
      <c r="AY1433" s="26">
        <f t="shared" si="6750"/>
        <v>1365.6000000000001</v>
      </c>
      <c r="AZ1433" s="26">
        <f t="shared" si="6751"/>
        <v>1641.6</v>
      </c>
      <c r="BA1433" s="26">
        <f t="shared" si="6752"/>
        <v>1592.8</v>
      </c>
      <c r="BB1433" s="26">
        <f t="shared" ref="BB1433:BK1433" si="6967">BB1434+BB1436</f>
        <v>0</v>
      </c>
      <c r="BC1433" s="26">
        <f t="shared" si="6967"/>
        <v>0</v>
      </c>
      <c r="BD1433" s="26">
        <f t="shared" si="6967"/>
        <v>0</v>
      </c>
      <c r="BE1433" s="26">
        <f t="shared" si="6967"/>
        <v>0</v>
      </c>
      <c r="BF1433" s="26">
        <f t="shared" si="6967"/>
        <v>0</v>
      </c>
      <c r="BG1433" s="26">
        <f t="shared" si="6967"/>
        <v>0</v>
      </c>
      <c r="BH1433" s="26">
        <f t="shared" si="6967"/>
        <v>0</v>
      </c>
      <c r="BI1433" s="26">
        <f t="shared" si="6967"/>
        <v>0</v>
      </c>
      <c r="BJ1433" s="26">
        <f t="shared" si="6967"/>
        <v>0</v>
      </c>
      <c r="BK1433" s="26">
        <f t="shared" si="6967"/>
        <v>0</v>
      </c>
      <c r="BL1433" s="26">
        <f t="shared" si="6694"/>
        <v>1365.6000000000001</v>
      </c>
      <c r="BM1433" s="26">
        <f>BM1434+BM1436</f>
        <v>0</v>
      </c>
      <c r="BN1433" s="53">
        <f t="shared" si="6692"/>
        <v>1365.6000000000001</v>
      </c>
      <c r="BO1433" s="26">
        <f t="shared" si="6695"/>
        <v>1641.6</v>
      </c>
      <c r="BP1433" s="26">
        <f>BP1434+BP1436</f>
        <v>0</v>
      </c>
      <c r="BQ1433" s="53">
        <f t="shared" si="6693"/>
        <v>1641.6</v>
      </c>
      <c r="BR1433" s="52">
        <f t="shared" si="6696"/>
        <v>1592.8</v>
      </c>
      <c r="BS1433" s="26">
        <f>BS1434+BS1436</f>
        <v>0</v>
      </c>
      <c r="BT1433" s="27"/>
    </row>
    <row r="1434" spans="1:73" ht="46.8" x14ac:dyDescent="0.3">
      <c r="A1434" s="67" t="s">
        <v>518</v>
      </c>
      <c r="B1434" s="67" t="s">
        <v>62</v>
      </c>
      <c r="C1434" s="67" t="s">
        <v>291</v>
      </c>
      <c r="D1434" s="67" t="s">
        <v>454</v>
      </c>
      <c r="E1434" s="71"/>
      <c r="F1434" s="68" t="s">
        <v>455</v>
      </c>
      <c r="G1434" s="26">
        <f t="shared" ref="G1434:L1434" si="6968">G1435</f>
        <v>33.9</v>
      </c>
      <c r="H1434" s="26">
        <f t="shared" si="6968"/>
        <v>33.9</v>
      </c>
      <c r="I1434" s="26">
        <f t="shared" si="6968"/>
        <v>33.9</v>
      </c>
      <c r="J1434" s="26">
        <f t="shared" si="6968"/>
        <v>0</v>
      </c>
      <c r="K1434" s="26">
        <f t="shared" si="6968"/>
        <v>0</v>
      </c>
      <c r="L1434" s="26">
        <f t="shared" si="6968"/>
        <v>0</v>
      </c>
      <c r="M1434" s="26">
        <f t="shared" si="6814"/>
        <v>33.9</v>
      </c>
      <c r="N1434" s="26">
        <f t="shared" si="6815"/>
        <v>33.9</v>
      </c>
      <c r="O1434" s="26">
        <f t="shared" si="6816"/>
        <v>33.9</v>
      </c>
      <c r="P1434" s="26">
        <f t="shared" ref="P1434:AB1434" si="6969">P1435</f>
        <v>0</v>
      </c>
      <c r="Q1434" s="26">
        <f t="shared" si="6969"/>
        <v>0</v>
      </c>
      <c r="R1434" s="26">
        <f t="shared" si="6969"/>
        <v>0</v>
      </c>
      <c r="S1434" s="26">
        <f t="shared" si="6969"/>
        <v>0</v>
      </c>
      <c r="T1434" s="26">
        <f t="shared" si="6969"/>
        <v>0</v>
      </c>
      <c r="U1434" s="26">
        <f t="shared" si="6969"/>
        <v>0</v>
      </c>
      <c r="V1434" s="26">
        <f t="shared" si="6969"/>
        <v>0</v>
      </c>
      <c r="W1434" s="26">
        <f t="shared" si="6969"/>
        <v>0</v>
      </c>
      <c r="X1434" s="26">
        <f t="shared" si="6969"/>
        <v>0</v>
      </c>
      <c r="Y1434" s="26">
        <f t="shared" si="6969"/>
        <v>0</v>
      </c>
      <c r="Z1434" s="26">
        <f t="shared" si="6969"/>
        <v>0</v>
      </c>
      <c r="AA1434" s="26">
        <f t="shared" si="6969"/>
        <v>0</v>
      </c>
      <c r="AB1434" s="26">
        <f t="shared" si="6969"/>
        <v>0</v>
      </c>
      <c r="AC1434" s="26">
        <f t="shared" si="6697"/>
        <v>33.9</v>
      </c>
      <c r="AD1434" s="26">
        <f t="shared" si="6698"/>
        <v>33.9</v>
      </c>
      <c r="AE1434" s="26">
        <f t="shared" si="6699"/>
        <v>33.9</v>
      </c>
      <c r="AF1434" s="26">
        <f>AF1435</f>
        <v>0</v>
      </c>
      <c r="AG1434" s="26">
        <f t="shared" si="6700"/>
        <v>33.9</v>
      </c>
      <c r="AH1434" s="26">
        <f t="shared" si="6701"/>
        <v>33.9</v>
      </c>
      <c r="AI1434" s="26">
        <f t="shared" si="6702"/>
        <v>33.9</v>
      </c>
      <c r="AJ1434" s="26">
        <f t="shared" ref="AJ1434:AR1434" si="6970">AJ1435</f>
        <v>0</v>
      </c>
      <c r="AK1434" s="26">
        <f t="shared" si="6970"/>
        <v>0</v>
      </c>
      <c r="AL1434" s="26">
        <f t="shared" si="6970"/>
        <v>0</v>
      </c>
      <c r="AM1434" s="26">
        <f t="shared" si="6970"/>
        <v>0</v>
      </c>
      <c r="AN1434" s="26">
        <f t="shared" si="6970"/>
        <v>0</v>
      </c>
      <c r="AO1434" s="26">
        <f t="shared" si="6970"/>
        <v>0</v>
      </c>
      <c r="AP1434" s="26">
        <f t="shared" si="6970"/>
        <v>0</v>
      </c>
      <c r="AQ1434" s="26">
        <f t="shared" si="6970"/>
        <v>0</v>
      </c>
      <c r="AR1434" s="26">
        <f t="shared" si="6970"/>
        <v>0</v>
      </c>
      <c r="AS1434" s="26">
        <f t="shared" si="6744"/>
        <v>33.9</v>
      </c>
      <c r="AT1434" s="26">
        <f t="shared" si="6745"/>
        <v>33.9</v>
      </c>
      <c r="AU1434" s="26">
        <f t="shared" si="6746"/>
        <v>33.9</v>
      </c>
      <c r="AV1434" s="26">
        <f>AV1435</f>
        <v>0</v>
      </c>
      <c r="AW1434" s="26">
        <f>AW1435</f>
        <v>0</v>
      </c>
      <c r="AX1434" s="26">
        <f>AX1435</f>
        <v>0</v>
      </c>
      <c r="AY1434" s="26">
        <f t="shared" si="6750"/>
        <v>33.9</v>
      </c>
      <c r="AZ1434" s="26">
        <f t="shared" si="6751"/>
        <v>33.9</v>
      </c>
      <c r="BA1434" s="26">
        <f t="shared" si="6752"/>
        <v>33.9</v>
      </c>
      <c r="BB1434" s="26">
        <f t="shared" ref="BB1434:BK1434" si="6971">BB1435</f>
        <v>0</v>
      </c>
      <c r="BC1434" s="26">
        <f t="shared" si="6971"/>
        <v>0</v>
      </c>
      <c r="BD1434" s="26">
        <f t="shared" si="6971"/>
        <v>0</v>
      </c>
      <c r="BE1434" s="26">
        <f t="shared" si="6971"/>
        <v>0</v>
      </c>
      <c r="BF1434" s="26">
        <f t="shared" si="6971"/>
        <v>0</v>
      </c>
      <c r="BG1434" s="26">
        <f t="shared" si="6971"/>
        <v>0</v>
      </c>
      <c r="BH1434" s="26">
        <f t="shared" si="6971"/>
        <v>0</v>
      </c>
      <c r="BI1434" s="26">
        <f t="shared" si="6971"/>
        <v>0</v>
      </c>
      <c r="BJ1434" s="26">
        <f t="shared" si="6971"/>
        <v>0</v>
      </c>
      <c r="BK1434" s="26">
        <f t="shared" si="6971"/>
        <v>0</v>
      </c>
      <c r="BL1434" s="26">
        <f t="shared" si="6694"/>
        <v>33.9</v>
      </c>
      <c r="BM1434" s="26">
        <f>BM1435</f>
        <v>0</v>
      </c>
      <c r="BN1434" s="53">
        <f t="shared" si="6692"/>
        <v>33.9</v>
      </c>
      <c r="BO1434" s="26">
        <f t="shared" si="6695"/>
        <v>33.9</v>
      </c>
      <c r="BP1434" s="26">
        <f>BP1435</f>
        <v>0</v>
      </c>
      <c r="BQ1434" s="53">
        <f t="shared" si="6693"/>
        <v>33.9</v>
      </c>
      <c r="BR1434" s="52">
        <f t="shared" si="6696"/>
        <v>33.9</v>
      </c>
      <c r="BS1434" s="26">
        <f>BS1435</f>
        <v>0</v>
      </c>
      <c r="BT1434" s="27"/>
    </row>
    <row r="1435" spans="1:73" ht="31.2" x14ac:dyDescent="0.3">
      <c r="A1435" s="67" t="s">
        <v>518</v>
      </c>
      <c r="B1435" s="67" t="s">
        <v>62</v>
      </c>
      <c r="C1435" s="67" t="s">
        <v>291</v>
      </c>
      <c r="D1435" s="67" t="s">
        <v>454</v>
      </c>
      <c r="E1435" s="67" t="s">
        <v>38</v>
      </c>
      <c r="F1435" s="68" t="s">
        <v>39</v>
      </c>
      <c r="G1435" s="26">
        <v>33.9</v>
      </c>
      <c r="H1435" s="26">
        <v>33.9</v>
      </c>
      <c r="I1435" s="26">
        <v>33.9</v>
      </c>
      <c r="J1435" s="26"/>
      <c r="K1435" s="26"/>
      <c r="L1435" s="26"/>
      <c r="M1435" s="26">
        <f t="shared" si="6814"/>
        <v>33.9</v>
      </c>
      <c r="N1435" s="26">
        <f t="shared" si="6815"/>
        <v>33.9</v>
      </c>
      <c r="O1435" s="26">
        <f t="shared" si="6816"/>
        <v>33.9</v>
      </c>
      <c r="P1435" s="26"/>
      <c r="Q1435" s="26"/>
      <c r="R1435" s="26"/>
      <c r="S1435" s="26"/>
      <c r="T1435" s="26"/>
      <c r="U1435" s="26"/>
      <c r="V1435" s="26"/>
      <c r="W1435" s="26"/>
      <c r="X1435" s="26"/>
      <c r="Y1435" s="26"/>
      <c r="Z1435" s="26"/>
      <c r="AA1435" s="26"/>
      <c r="AB1435" s="26"/>
      <c r="AC1435" s="26">
        <f t="shared" si="6697"/>
        <v>33.9</v>
      </c>
      <c r="AD1435" s="26">
        <f t="shared" si="6698"/>
        <v>33.9</v>
      </c>
      <c r="AE1435" s="26">
        <f t="shared" si="6699"/>
        <v>33.9</v>
      </c>
      <c r="AF1435" s="26"/>
      <c r="AG1435" s="26">
        <f t="shared" si="6700"/>
        <v>33.9</v>
      </c>
      <c r="AH1435" s="26">
        <f t="shared" si="6701"/>
        <v>33.9</v>
      </c>
      <c r="AI1435" s="26">
        <f t="shared" si="6702"/>
        <v>33.9</v>
      </c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>
        <f t="shared" si="6744"/>
        <v>33.9</v>
      </c>
      <c r="AT1435" s="26">
        <f t="shared" si="6745"/>
        <v>33.9</v>
      </c>
      <c r="AU1435" s="26">
        <f t="shared" si="6746"/>
        <v>33.9</v>
      </c>
      <c r="AV1435" s="26"/>
      <c r="AW1435" s="26"/>
      <c r="AX1435" s="26"/>
      <c r="AY1435" s="26">
        <f t="shared" si="6750"/>
        <v>33.9</v>
      </c>
      <c r="AZ1435" s="26">
        <f t="shared" si="6751"/>
        <v>33.9</v>
      </c>
      <c r="BA1435" s="26">
        <f t="shared" si="6752"/>
        <v>33.9</v>
      </c>
      <c r="BB1435" s="26"/>
      <c r="BC1435" s="26"/>
      <c r="BD1435" s="26"/>
      <c r="BE1435" s="26"/>
      <c r="BF1435" s="26"/>
      <c r="BG1435" s="26"/>
      <c r="BH1435" s="26"/>
      <c r="BI1435" s="26"/>
      <c r="BJ1435" s="26"/>
      <c r="BK1435" s="26"/>
      <c r="BL1435" s="26">
        <f t="shared" si="6694"/>
        <v>33.9</v>
      </c>
      <c r="BM1435" s="26"/>
      <c r="BN1435" s="53">
        <f t="shared" si="6692"/>
        <v>33.9</v>
      </c>
      <c r="BO1435" s="26">
        <f t="shared" si="6695"/>
        <v>33.9</v>
      </c>
      <c r="BP1435" s="26"/>
      <c r="BQ1435" s="53">
        <f t="shared" si="6693"/>
        <v>33.9</v>
      </c>
      <c r="BR1435" s="52">
        <f t="shared" si="6696"/>
        <v>33.9</v>
      </c>
      <c r="BS1435" s="26"/>
      <c r="BT1435" s="27"/>
    </row>
    <row r="1436" spans="1:73" ht="46.8" x14ac:dyDescent="0.3">
      <c r="A1436" s="67" t="s">
        <v>518</v>
      </c>
      <c r="B1436" s="67" t="s">
        <v>62</v>
      </c>
      <c r="C1436" s="67" t="s">
        <v>291</v>
      </c>
      <c r="D1436" s="67" t="s">
        <v>456</v>
      </c>
      <c r="E1436" s="71"/>
      <c r="F1436" s="68" t="s">
        <v>457</v>
      </c>
      <c r="G1436" s="26">
        <f t="shared" ref="G1436:L1436" si="6972">G1437+G1438</f>
        <v>1744.7</v>
      </c>
      <c r="H1436" s="26">
        <f t="shared" si="6972"/>
        <v>1607.6999999999998</v>
      </c>
      <c r="I1436" s="26">
        <f t="shared" si="6972"/>
        <v>1558.8999999999999</v>
      </c>
      <c r="J1436" s="26">
        <f t="shared" si="6972"/>
        <v>0</v>
      </c>
      <c r="K1436" s="26">
        <f t="shared" si="6972"/>
        <v>0</v>
      </c>
      <c r="L1436" s="26">
        <f t="shared" si="6972"/>
        <v>0</v>
      </c>
      <c r="M1436" s="26">
        <f t="shared" si="6814"/>
        <v>1744.7</v>
      </c>
      <c r="N1436" s="26">
        <f t="shared" si="6815"/>
        <v>1607.6999999999998</v>
      </c>
      <c r="O1436" s="26">
        <f t="shared" si="6816"/>
        <v>1558.8999999999999</v>
      </c>
      <c r="P1436" s="26">
        <f t="shared" ref="P1436:AB1436" si="6973">P1437+P1438</f>
        <v>0</v>
      </c>
      <c r="Q1436" s="26">
        <f t="shared" si="6973"/>
        <v>0</v>
      </c>
      <c r="R1436" s="26">
        <f t="shared" si="6973"/>
        <v>-413</v>
      </c>
      <c r="S1436" s="26">
        <f t="shared" si="6973"/>
        <v>0</v>
      </c>
      <c r="T1436" s="26">
        <f t="shared" si="6973"/>
        <v>0</v>
      </c>
      <c r="U1436" s="26">
        <f t="shared" si="6973"/>
        <v>0</v>
      </c>
      <c r="V1436" s="26">
        <f t="shared" si="6973"/>
        <v>0</v>
      </c>
      <c r="W1436" s="26">
        <f t="shared" si="6973"/>
        <v>0</v>
      </c>
      <c r="X1436" s="26">
        <f t="shared" si="6973"/>
        <v>0</v>
      </c>
      <c r="Y1436" s="26">
        <f t="shared" si="6973"/>
        <v>0</v>
      </c>
      <c r="Z1436" s="26">
        <f t="shared" si="6973"/>
        <v>0</v>
      </c>
      <c r="AA1436" s="26">
        <f t="shared" si="6973"/>
        <v>0</v>
      </c>
      <c r="AB1436" s="26">
        <f t="shared" si="6973"/>
        <v>0</v>
      </c>
      <c r="AC1436" s="26">
        <f t="shared" si="6697"/>
        <v>1331.7</v>
      </c>
      <c r="AD1436" s="26">
        <f t="shared" si="6698"/>
        <v>1607.6999999999998</v>
      </c>
      <c r="AE1436" s="26">
        <f t="shared" si="6699"/>
        <v>1558.8999999999999</v>
      </c>
      <c r="AF1436" s="26">
        <f>AF1437+AF1438</f>
        <v>0</v>
      </c>
      <c r="AG1436" s="26">
        <f t="shared" si="6700"/>
        <v>1331.7</v>
      </c>
      <c r="AH1436" s="26">
        <f t="shared" si="6701"/>
        <v>1607.6999999999998</v>
      </c>
      <c r="AI1436" s="26">
        <f t="shared" si="6702"/>
        <v>1558.8999999999999</v>
      </c>
      <c r="AJ1436" s="26">
        <f t="shared" ref="AJ1436:AR1436" si="6974">AJ1437+AJ1438</f>
        <v>0</v>
      </c>
      <c r="AK1436" s="26">
        <f t="shared" si="6974"/>
        <v>0</v>
      </c>
      <c r="AL1436" s="26">
        <f t="shared" si="6974"/>
        <v>0</v>
      </c>
      <c r="AM1436" s="26">
        <f t="shared" si="6974"/>
        <v>0</v>
      </c>
      <c r="AN1436" s="26">
        <f t="shared" si="6974"/>
        <v>0</v>
      </c>
      <c r="AO1436" s="26">
        <f t="shared" si="6974"/>
        <v>0</v>
      </c>
      <c r="AP1436" s="26">
        <f t="shared" si="6974"/>
        <v>0</v>
      </c>
      <c r="AQ1436" s="26">
        <f t="shared" si="6974"/>
        <v>0</v>
      </c>
      <c r="AR1436" s="26">
        <f t="shared" si="6974"/>
        <v>0</v>
      </c>
      <c r="AS1436" s="26">
        <f t="shared" si="6744"/>
        <v>1331.7</v>
      </c>
      <c r="AT1436" s="26">
        <f t="shared" si="6745"/>
        <v>1607.6999999999998</v>
      </c>
      <c r="AU1436" s="26">
        <f t="shared" si="6746"/>
        <v>1558.8999999999999</v>
      </c>
      <c r="AV1436" s="26">
        <f>AV1437+AV1438</f>
        <v>0</v>
      </c>
      <c r="AW1436" s="26">
        <f>AW1437+AW1438</f>
        <v>0</v>
      </c>
      <c r="AX1436" s="26">
        <f>AX1437+AX1438</f>
        <v>0</v>
      </c>
      <c r="AY1436" s="26">
        <f t="shared" si="6750"/>
        <v>1331.7</v>
      </c>
      <c r="AZ1436" s="26">
        <f t="shared" si="6751"/>
        <v>1607.6999999999998</v>
      </c>
      <c r="BA1436" s="26">
        <f t="shared" si="6752"/>
        <v>1558.8999999999999</v>
      </c>
      <c r="BB1436" s="26">
        <f t="shared" ref="BB1436:BK1436" si="6975">BB1437+BB1438</f>
        <v>0</v>
      </c>
      <c r="BC1436" s="26">
        <f t="shared" si="6975"/>
        <v>0</v>
      </c>
      <c r="BD1436" s="26">
        <f t="shared" si="6975"/>
        <v>0</v>
      </c>
      <c r="BE1436" s="26">
        <f t="shared" si="6975"/>
        <v>0</v>
      </c>
      <c r="BF1436" s="26">
        <f t="shared" si="6975"/>
        <v>0</v>
      </c>
      <c r="BG1436" s="26">
        <f t="shared" si="6975"/>
        <v>0</v>
      </c>
      <c r="BH1436" s="26">
        <f t="shared" si="6975"/>
        <v>0</v>
      </c>
      <c r="BI1436" s="26">
        <f t="shared" si="6975"/>
        <v>0</v>
      </c>
      <c r="BJ1436" s="26">
        <f t="shared" si="6975"/>
        <v>0</v>
      </c>
      <c r="BK1436" s="26">
        <f t="shared" si="6975"/>
        <v>0</v>
      </c>
      <c r="BL1436" s="26">
        <f t="shared" si="6694"/>
        <v>1331.7</v>
      </c>
      <c r="BM1436" s="26">
        <f>BM1437+BM1438</f>
        <v>0</v>
      </c>
      <c r="BN1436" s="53">
        <f t="shared" si="6692"/>
        <v>1331.7</v>
      </c>
      <c r="BO1436" s="26">
        <f t="shared" si="6695"/>
        <v>1607.6999999999998</v>
      </c>
      <c r="BP1436" s="26">
        <f>BP1437+BP1438</f>
        <v>0</v>
      </c>
      <c r="BQ1436" s="53">
        <f t="shared" si="6693"/>
        <v>1607.6999999999998</v>
      </c>
      <c r="BR1436" s="52">
        <f t="shared" si="6696"/>
        <v>1558.8999999999999</v>
      </c>
      <c r="BS1436" s="26">
        <f>BS1437+BS1438</f>
        <v>0</v>
      </c>
      <c r="BT1436" s="27"/>
    </row>
    <row r="1437" spans="1:73" ht="31.2" x14ac:dyDescent="0.3">
      <c r="A1437" s="67" t="s">
        <v>518</v>
      </c>
      <c r="B1437" s="67" t="s">
        <v>62</v>
      </c>
      <c r="C1437" s="67" t="s">
        <v>291</v>
      </c>
      <c r="D1437" s="67" t="s">
        <v>456</v>
      </c>
      <c r="E1437" s="67" t="s">
        <v>38</v>
      </c>
      <c r="F1437" s="68" t="s">
        <v>39</v>
      </c>
      <c r="G1437" s="26">
        <v>1373</v>
      </c>
      <c r="H1437" s="26">
        <v>1305.0999999999999</v>
      </c>
      <c r="I1437" s="26">
        <v>1305.0999999999999</v>
      </c>
      <c r="J1437" s="26"/>
      <c r="K1437" s="26"/>
      <c r="L1437" s="26"/>
      <c r="M1437" s="26">
        <f t="shared" si="6814"/>
        <v>1373</v>
      </c>
      <c r="N1437" s="26">
        <f t="shared" si="6815"/>
        <v>1305.0999999999999</v>
      </c>
      <c r="O1437" s="26">
        <f t="shared" si="6816"/>
        <v>1305.0999999999999</v>
      </c>
      <c r="P1437" s="26"/>
      <c r="Q1437" s="26"/>
      <c r="R1437" s="26">
        <v>-413</v>
      </c>
      <c r="S1437" s="26"/>
      <c r="T1437" s="26"/>
      <c r="U1437" s="26"/>
      <c r="V1437" s="26"/>
      <c r="W1437" s="26"/>
      <c r="X1437" s="26"/>
      <c r="Y1437" s="26"/>
      <c r="Z1437" s="26"/>
      <c r="AA1437" s="26"/>
      <c r="AB1437" s="26"/>
      <c r="AC1437" s="26">
        <f t="shared" si="6697"/>
        <v>960</v>
      </c>
      <c r="AD1437" s="26">
        <f t="shared" si="6698"/>
        <v>1305.0999999999999</v>
      </c>
      <c r="AE1437" s="26">
        <f t="shared" si="6699"/>
        <v>1305.0999999999999</v>
      </c>
      <c r="AF1437" s="26"/>
      <c r="AG1437" s="26">
        <f t="shared" si="6700"/>
        <v>960</v>
      </c>
      <c r="AH1437" s="26">
        <f t="shared" si="6701"/>
        <v>1305.0999999999999</v>
      </c>
      <c r="AI1437" s="26">
        <f t="shared" si="6702"/>
        <v>1305.0999999999999</v>
      </c>
      <c r="AJ1437" s="26"/>
      <c r="AK1437" s="26"/>
      <c r="AL1437" s="26"/>
      <c r="AM1437" s="26"/>
      <c r="AN1437" s="26"/>
      <c r="AO1437" s="26"/>
      <c r="AP1437" s="26"/>
      <c r="AQ1437" s="26"/>
      <c r="AR1437" s="26"/>
      <c r="AS1437" s="26">
        <f t="shared" si="6744"/>
        <v>960</v>
      </c>
      <c r="AT1437" s="26">
        <f t="shared" si="6745"/>
        <v>1305.0999999999999</v>
      </c>
      <c r="AU1437" s="26">
        <f t="shared" si="6746"/>
        <v>1305.0999999999999</v>
      </c>
      <c r="AV1437" s="26"/>
      <c r="AW1437" s="26"/>
      <c r="AX1437" s="26"/>
      <c r="AY1437" s="26">
        <f t="shared" si="6750"/>
        <v>960</v>
      </c>
      <c r="AZ1437" s="26">
        <f t="shared" si="6751"/>
        <v>1305.0999999999999</v>
      </c>
      <c r="BA1437" s="26">
        <f t="shared" si="6752"/>
        <v>1305.0999999999999</v>
      </c>
      <c r="BB1437" s="26"/>
      <c r="BC1437" s="26"/>
      <c r="BD1437" s="26"/>
      <c r="BE1437" s="26"/>
      <c r="BF1437" s="26"/>
      <c r="BG1437" s="26"/>
      <c r="BH1437" s="26"/>
      <c r="BI1437" s="26"/>
      <c r="BJ1437" s="26"/>
      <c r="BK1437" s="26"/>
      <c r="BL1437" s="26">
        <f t="shared" si="6694"/>
        <v>960</v>
      </c>
      <c r="BM1437" s="26"/>
      <c r="BN1437" s="53">
        <f t="shared" si="6692"/>
        <v>960</v>
      </c>
      <c r="BO1437" s="26">
        <f t="shared" si="6695"/>
        <v>1305.0999999999999</v>
      </c>
      <c r="BP1437" s="26"/>
      <c r="BQ1437" s="53">
        <f t="shared" si="6693"/>
        <v>1305.0999999999999</v>
      </c>
      <c r="BR1437" s="52">
        <f t="shared" si="6696"/>
        <v>1305.0999999999999</v>
      </c>
      <c r="BS1437" s="26"/>
      <c r="BT1437" s="27"/>
    </row>
    <row r="1438" spans="1:73" x14ac:dyDescent="0.3">
      <c r="A1438" s="67" t="s">
        <v>518</v>
      </c>
      <c r="B1438" s="67" t="s">
        <v>62</v>
      </c>
      <c r="C1438" s="67" t="s">
        <v>291</v>
      </c>
      <c r="D1438" s="67" t="s">
        <v>456</v>
      </c>
      <c r="E1438" s="67" t="s">
        <v>40</v>
      </c>
      <c r="F1438" s="68" t="s">
        <v>41</v>
      </c>
      <c r="G1438" s="26">
        <v>371.7</v>
      </c>
      <c r="H1438" s="26">
        <v>302.60000000000002</v>
      </c>
      <c r="I1438" s="26">
        <v>253.8</v>
      </c>
      <c r="J1438" s="26"/>
      <c r="K1438" s="26"/>
      <c r="L1438" s="26"/>
      <c r="M1438" s="26">
        <f t="shared" si="6814"/>
        <v>371.7</v>
      </c>
      <c r="N1438" s="26">
        <f t="shared" si="6815"/>
        <v>302.60000000000002</v>
      </c>
      <c r="O1438" s="26">
        <f t="shared" si="6816"/>
        <v>253.8</v>
      </c>
      <c r="P1438" s="26"/>
      <c r="Q1438" s="26"/>
      <c r="R1438" s="26"/>
      <c r="S1438" s="26"/>
      <c r="T1438" s="26"/>
      <c r="U1438" s="26"/>
      <c r="V1438" s="26"/>
      <c r="W1438" s="26"/>
      <c r="X1438" s="26"/>
      <c r="Y1438" s="26"/>
      <c r="Z1438" s="26"/>
      <c r="AA1438" s="26"/>
      <c r="AB1438" s="26"/>
      <c r="AC1438" s="26">
        <f t="shared" si="6697"/>
        <v>371.7</v>
      </c>
      <c r="AD1438" s="26">
        <f t="shared" si="6698"/>
        <v>302.60000000000002</v>
      </c>
      <c r="AE1438" s="26">
        <f t="shared" si="6699"/>
        <v>253.8</v>
      </c>
      <c r="AF1438" s="26"/>
      <c r="AG1438" s="26">
        <f t="shared" si="6700"/>
        <v>371.7</v>
      </c>
      <c r="AH1438" s="26">
        <f t="shared" si="6701"/>
        <v>302.60000000000002</v>
      </c>
      <c r="AI1438" s="26">
        <f t="shared" si="6702"/>
        <v>253.8</v>
      </c>
      <c r="AJ1438" s="26"/>
      <c r="AK1438" s="26"/>
      <c r="AL1438" s="26"/>
      <c r="AM1438" s="26"/>
      <c r="AN1438" s="26"/>
      <c r="AO1438" s="26"/>
      <c r="AP1438" s="26"/>
      <c r="AQ1438" s="26"/>
      <c r="AR1438" s="26"/>
      <c r="AS1438" s="26">
        <f t="shared" si="6744"/>
        <v>371.7</v>
      </c>
      <c r="AT1438" s="26">
        <f t="shared" si="6745"/>
        <v>302.60000000000002</v>
      </c>
      <c r="AU1438" s="26">
        <f t="shared" si="6746"/>
        <v>253.8</v>
      </c>
      <c r="AV1438" s="26"/>
      <c r="AW1438" s="26"/>
      <c r="AX1438" s="26"/>
      <c r="AY1438" s="26">
        <f t="shared" si="6750"/>
        <v>371.7</v>
      </c>
      <c r="AZ1438" s="26">
        <f t="shared" si="6751"/>
        <v>302.60000000000002</v>
      </c>
      <c r="BA1438" s="26">
        <f t="shared" si="6752"/>
        <v>253.8</v>
      </c>
      <c r="BB1438" s="26"/>
      <c r="BC1438" s="26"/>
      <c r="BD1438" s="26"/>
      <c r="BE1438" s="26"/>
      <c r="BF1438" s="26"/>
      <c r="BG1438" s="26"/>
      <c r="BH1438" s="26"/>
      <c r="BI1438" s="26"/>
      <c r="BJ1438" s="26"/>
      <c r="BK1438" s="26"/>
      <c r="BL1438" s="26">
        <f t="shared" si="6694"/>
        <v>371.7</v>
      </c>
      <c r="BM1438" s="26"/>
      <c r="BN1438" s="53">
        <f t="shared" si="6692"/>
        <v>371.7</v>
      </c>
      <c r="BO1438" s="26">
        <f t="shared" si="6695"/>
        <v>302.60000000000002</v>
      </c>
      <c r="BP1438" s="26"/>
      <c r="BQ1438" s="53">
        <f t="shared" si="6693"/>
        <v>302.60000000000002</v>
      </c>
      <c r="BR1438" s="52">
        <f t="shared" si="6696"/>
        <v>253.8</v>
      </c>
      <c r="BS1438" s="26"/>
      <c r="BT1438" s="27"/>
    </row>
    <row r="1439" spans="1:73" s="82" customFormat="1" ht="31.2" x14ac:dyDescent="0.3">
      <c r="A1439" s="65" t="s">
        <v>518</v>
      </c>
      <c r="B1439" s="65" t="s">
        <v>62</v>
      </c>
      <c r="C1439" s="65" t="s">
        <v>142</v>
      </c>
      <c r="D1439" s="65"/>
      <c r="E1439" s="70"/>
      <c r="F1439" s="66" t="s">
        <v>143</v>
      </c>
      <c r="G1439" s="22">
        <f t="shared" ref="G1439:G1440" si="6976">G1440</f>
        <v>1916.5</v>
      </c>
      <c r="H1439" s="22">
        <f t="shared" ref="H1439:H1440" si="6977">H1440</f>
        <v>1951.6</v>
      </c>
      <c r="I1439" s="22">
        <f t="shared" ref="I1439:I1440" si="6978">I1440</f>
        <v>1951.6</v>
      </c>
      <c r="J1439" s="22">
        <f t="shared" ref="J1439:J1440" si="6979">J1440</f>
        <v>0</v>
      </c>
      <c r="K1439" s="22">
        <f t="shared" ref="K1439:K1440" si="6980">K1440</f>
        <v>0</v>
      </c>
      <c r="L1439" s="22">
        <f t="shared" ref="L1439:L1440" si="6981">L1440</f>
        <v>0</v>
      </c>
      <c r="M1439" s="22">
        <f t="shared" si="6814"/>
        <v>1916.5</v>
      </c>
      <c r="N1439" s="22">
        <f t="shared" si="6815"/>
        <v>1951.6</v>
      </c>
      <c r="O1439" s="22">
        <f t="shared" si="6816"/>
        <v>1951.6</v>
      </c>
      <c r="P1439" s="22">
        <f t="shared" ref="P1439:P1440" si="6982">P1440</f>
        <v>0</v>
      </c>
      <c r="Q1439" s="22">
        <f t="shared" ref="Q1439:Q1440" si="6983">Q1440</f>
        <v>0</v>
      </c>
      <c r="R1439" s="22">
        <f t="shared" ref="R1439:R1440" si="6984">R1440</f>
        <v>0</v>
      </c>
      <c r="S1439" s="22">
        <f t="shared" ref="S1439:S1440" si="6985">S1440</f>
        <v>0</v>
      </c>
      <c r="T1439" s="22">
        <f t="shared" ref="T1439:T1440" si="6986">T1440</f>
        <v>0</v>
      </c>
      <c r="U1439" s="22">
        <f t="shared" ref="U1439:U1440" si="6987">U1440</f>
        <v>0</v>
      </c>
      <c r="V1439" s="22">
        <f t="shared" ref="V1439:V1440" si="6988">V1440</f>
        <v>0</v>
      </c>
      <c r="W1439" s="22">
        <f t="shared" ref="W1439:W1440" si="6989">W1440</f>
        <v>0</v>
      </c>
      <c r="X1439" s="22">
        <f t="shared" ref="X1439:X1440" si="6990">X1440</f>
        <v>0</v>
      </c>
      <c r="Y1439" s="22">
        <f t="shared" ref="Y1439:Y1440" si="6991">Y1440</f>
        <v>0</v>
      </c>
      <c r="Z1439" s="22">
        <f t="shared" ref="Z1439:Z1440" si="6992">Z1440</f>
        <v>0</v>
      </c>
      <c r="AA1439" s="22">
        <f t="shared" ref="AA1439:AA1440" si="6993">AA1440</f>
        <v>0</v>
      </c>
      <c r="AB1439" s="22">
        <f t="shared" ref="AB1439:AB1440" si="6994">AB1440</f>
        <v>0</v>
      </c>
      <c r="AC1439" s="22">
        <f t="shared" si="6697"/>
        <v>1916.5</v>
      </c>
      <c r="AD1439" s="22">
        <f t="shared" si="6698"/>
        <v>1951.6</v>
      </c>
      <c r="AE1439" s="22">
        <f t="shared" si="6699"/>
        <v>1951.6</v>
      </c>
      <c r="AF1439" s="22">
        <f t="shared" ref="AF1439:AF1440" si="6995">AF1440</f>
        <v>0</v>
      </c>
      <c r="AG1439" s="22">
        <f t="shared" si="6700"/>
        <v>1916.5</v>
      </c>
      <c r="AH1439" s="22">
        <f t="shared" si="6701"/>
        <v>1951.6</v>
      </c>
      <c r="AI1439" s="22">
        <f t="shared" si="6702"/>
        <v>1951.6</v>
      </c>
      <c r="AJ1439" s="22">
        <f t="shared" ref="AJ1439:AJ1440" si="6996">AJ1440</f>
        <v>0</v>
      </c>
      <c r="AK1439" s="22">
        <f t="shared" ref="AK1439:AK1440" si="6997">AK1440</f>
        <v>0</v>
      </c>
      <c r="AL1439" s="22">
        <f t="shared" ref="AL1439:AL1440" si="6998">AL1440</f>
        <v>0</v>
      </c>
      <c r="AM1439" s="22">
        <f t="shared" ref="AM1439:AM1440" si="6999">AM1440</f>
        <v>0</v>
      </c>
      <c r="AN1439" s="22">
        <f t="shared" ref="AN1439:AN1440" si="7000">AN1440</f>
        <v>0</v>
      </c>
      <c r="AO1439" s="22">
        <f t="shared" ref="AO1439:AO1440" si="7001">AO1440</f>
        <v>0</v>
      </c>
      <c r="AP1439" s="22">
        <f t="shared" ref="AP1439:AP1440" si="7002">AP1440</f>
        <v>0</v>
      </c>
      <c r="AQ1439" s="22">
        <f t="shared" ref="AQ1439:AQ1440" si="7003">AQ1440</f>
        <v>0</v>
      </c>
      <c r="AR1439" s="22">
        <f t="shared" ref="AR1439:AR1440" si="7004">AR1440</f>
        <v>0</v>
      </c>
      <c r="AS1439" s="22">
        <f t="shared" si="6744"/>
        <v>1916.5</v>
      </c>
      <c r="AT1439" s="22">
        <f t="shared" si="6745"/>
        <v>1951.6</v>
      </c>
      <c r="AU1439" s="22">
        <f t="shared" si="6746"/>
        <v>1951.6</v>
      </c>
      <c r="AV1439" s="22">
        <f t="shared" ref="AV1439:AV1440" si="7005">AV1440</f>
        <v>0</v>
      </c>
      <c r="AW1439" s="22">
        <f t="shared" ref="AW1439:AW1440" si="7006">AW1440</f>
        <v>0</v>
      </c>
      <c r="AX1439" s="22">
        <f t="shared" ref="AX1439:AX1440" si="7007">AX1440</f>
        <v>0</v>
      </c>
      <c r="AY1439" s="22">
        <f t="shared" si="6750"/>
        <v>1916.5</v>
      </c>
      <c r="AZ1439" s="22">
        <f t="shared" si="6751"/>
        <v>1951.6</v>
      </c>
      <c r="BA1439" s="22">
        <f t="shared" si="6752"/>
        <v>1951.6</v>
      </c>
      <c r="BB1439" s="22">
        <f t="shared" ref="BB1439:BB1440" si="7008">BB1440</f>
        <v>0</v>
      </c>
      <c r="BC1439" s="22">
        <f t="shared" ref="BC1439:BC1440" si="7009">BC1440</f>
        <v>0</v>
      </c>
      <c r="BD1439" s="22">
        <f t="shared" ref="BD1439:BD1440" si="7010">BD1440</f>
        <v>135.69999999999999</v>
      </c>
      <c r="BE1439" s="22">
        <f t="shared" ref="BE1439:BE1440" si="7011">BE1440</f>
        <v>0</v>
      </c>
      <c r="BF1439" s="22">
        <f t="shared" ref="BF1439:BF1440" si="7012">BF1440</f>
        <v>0</v>
      </c>
      <c r="BG1439" s="22">
        <f t="shared" ref="BG1439:BG1440" si="7013">BG1440</f>
        <v>0</v>
      </c>
      <c r="BH1439" s="22">
        <f t="shared" ref="BH1439:BH1440" si="7014">BH1440</f>
        <v>0</v>
      </c>
      <c r="BI1439" s="22">
        <f t="shared" ref="BI1439:BI1440" si="7015">BI1440</f>
        <v>0</v>
      </c>
      <c r="BJ1439" s="22">
        <f t="shared" ref="BJ1439:BJ1440" si="7016">BJ1440</f>
        <v>0</v>
      </c>
      <c r="BK1439" s="22">
        <f t="shared" ref="BK1439:BK1440" si="7017">BK1440</f>
        <v>0</v>
      </c>
      <c r="BL1439" s="22">
        <f t="shared" si="6694"/>
        <v>2052.1999999999998</v>
      </c>
      <c r="BM1439" s="22">
        <f t="shared" ref="BM1439:BM1440" si="7018">BM1440</f>
        <v>0</v>
      </c>
      <c r="BN1439" s="78">
        <f t="shared" si="6692"/>
        <v>2052.1999999999998</v>
      </c>
      <c r="BO1439" s="22">
        <f t="shared" si="6695"/>
        <v>1951.6</v>
      </c>
      <c r="BP1439" s="22">
        <f t="shared" ref="BP1439:BS1440" si="7019">BP1440</f>
        <v>0</v>
      </c>
      <c r="BQ1439" s="78">
        <f t="shared" si="6693"/>
        <v>1951.6</v>
      </c>
      <c r="BR1439" s="80">
        <f t="shared" si="6696"/>
        <v>1951.6</v>
      </c>
      <c r="BS1439" s="22">
        <f t="shared" si="7019"/>
        <v>0</v>
      </c>
      <c r="BT1439" s="23"/>
      <c r="BU1439" s="19"/>
    </row>
    <row r="1440" spans="1:73" ht="31.2" x14ac:dyDescent="0.3">
      <c r="A1440" s="67" t="s">
        <v>518</v>
      </c>
      <c r="B1440" s="67" t="s">
        <v>62</v>
      </c>
      <c r="C1440" s="67" t="s">
        <v>142</v>
      </c>
      <c r="D1440" s="67" t="s">
        <v>54</v>
      </c>
      <c r="E1440" s="71"/>
      <c r="F1440" s="68" t="s">
        <v>55</v>
      </c>
      <c r="G1440" s="26">
        <f t="shared" si="6976"/>
        <v>1916.5</v>
      </c>
      <c r="H1440" s="26">
        <f t="shared" si="6977"/>
        <v>1951.6</v>
      </c>
      <c r="I1440" s="26">
        <f t="shared" si="6978"/>
        <v>1951.6</v>
      </c>
      <c r="J1440" s="26">
        <f t="shared" si="6979"/>
        <v>0</v>
      </c>
      <c r="K1440" s="26">
        <f t="shared" si="6980"/>
        <v>0</v>
      </c>
      <c r="L1440" s="26">
        <f t="shared" si="6981"/>
        <v>0</v>
      </c>
      <c r="M1440" s="26">
        <f t="shared" si="6814"/>
        <v>1916.5</v>
      </c>
      <c r="N1440" s="26">
        <f t="shared" si="6815"/>
        <v>1951.6</v>
      </c>
      <c r="O1440" s="26">
        <f t="shared" si="6816"/>
        <v>1951.6</v>
      </c>
      <c r="P1440" s="26">
        <f t="shared" si="6982"/>
        <v>0</v>
      </c>
      <c r="Q1440" s="26">
        <f t="shared" si="6983"/>
        <v>0</v>
      </c>
      <c r="R1440" s="26">
        <f t="shared" si="6984"/>
        <v>0</v>
      </c>
      <c r="S1440" s="26">
        <f t="shared" si="6985"/>
        <v>0</v>
      </c>
      <c r="T1440" s="26">
        <f t="shared" si="6986"/>
        <v>0</v>
      </c>
      <c r="U1440" s="26">
        <f t="shared" si="6987"/>
        <v>0</v>
      </c>
      <c r="V1440" s="26">
        <f t="shared" si="6988"/>
        <v>0</v>
      </c>
      <c r="W1440" s="26">
        <f t="shared" si="6989"/>
        <v>0</v>
      </c>
      <c r="X1440" s="26">
        <f t="shared" si="6990"/>
        <v>0</v>
      </c>
      <c r="Y1440" s="26">
        <f t="shared" si="6991"/>
        <v>0</v>
      </c>
      <c r="Z1440" s="26">
        <f t="shared" si="6992"/>
        <v>0</v>
      </c>
      <c r="AA1440" s="26">
        <f t="shared" si="6993"/>
        <v>0</v>
      </c>
      <c r="AB1440" s="26">
        <f t="shared" si="6994"/>
        <v>0</v>
      </c>
      <c r="AC1440" s="26">
        <f t="shared" si="6697"/>
        <v>1916.5</v>
      </c>
      <c r="AD1440" s="26">
        <f t="shared" si="6698"/>
        <v>1951.6</v>
      </c>
      <c r="AE1440" s="26">
        <f t="shared" si="6699"/>
        <v>1951.6</v>
      </c>
      <c r="AF1440" s="26">
        <f t="shared" si="6995"/>
        <v>0</v>
      </c>
      <c r="AG1440" s="26">
        <f t="shared" si="6700"/>
        <v>1916.5</v>
      </c>
      <c r="AH1440" s="26">
        <f t="shared" si="6701"/>
        <v>1951.6</v>
      </c>
      <c r="AI1440" s="26">
        <f t="shared" si="6702"/>
        <v>1951.6</v>
      </c>
      <c r="AJ1440" s="26">
        <f t="shared" si="6996"/>
        <v>0</v>
      </c>
      <c r="AK1440" s="26">
        <f t="shared" si="6997"/>
        <v>0</v>
      </c>
      <c r="AL1440" s="26">
        <f t="shared" si="6998"/>
        <v>0</v>
      </c>
      <c r="AM1440" s="26">
        <f t="shared" si="6999"/>
        <v>0</v>
      </c>
      <c r="AN1440" s="26">
        <f t="shared" si="7000"/>
        <v>0</v>
      </c>
      <c r="AO1440" s="26">
        <f t="shared" si="7001"/>
        <v>0</v>
      </c>
      <c r="AP1440" s="26">
        <f t="shared" si="7002"/>
        <v>0</v>
      </c>
      <c r="AQ1440" s="26">
        <f t="shared" si="7003"/>
        <v>0</v>
      </c>
      <c r="AR1440" s="26">
        <f t="shared" si="7004"/>
        <v>0</v>
      </c>
      <c r="AS1440" s="26">
        <f t="shared" si="6744"/>
        <v>1916.5</v>
      </c>
      <c r="AT1440" s="26">
        <f t="shared" si="6745"/>
        <v>1951.6</v>
      </c>
      <c r="AU1440" s="26">
        <f t="shared" si="6746"/>
        <v>1951.6</v>
      </c>
      <c r="AV1440" s="26">
        <f t="shared" si="7005"/>
        <v>0</v>
      </c>
      <c r="AW1440" s="26">
        <f t="shared" si="7006"/>
        <v>0</v>
      </c>
      <c r="AX1440" s="26">
        <f t="shared" si="7007"/>
        <v>0</v>
      </c>
      <c r="AY1440" s="26">
        <f t="shared" si="6750"/>
        <v>1916.5</v>
      </c>
      <c r="AZ1440" s="26">
        <f t="shared" si="6751"/>
        <v>1951.6</v>
      </c>
      <c r="BA1440" s="26">
        <f t="shared" si="6752"/>
        <v>1951.6</v>
      </c>
      <c r="BB1440" s="26">
        <f t="shared" si="7008"/>
        <v>0</v>
      </c>
      <c r="BC1440" s="26">
        <f t="shared" si="7009"/>
        <v>0</v>
      </c>
      <c r="BD1440" s="26">
        <f t="shared" si="7010"/>
        <v>135.69999999999999</v>
      </c>
      <c r="BE1440" s="26">
        <f t="shared" si="7011"/>
        <v>0</v>
      </c>
      <c r="BF1440" s="26">
        <f t="shared" si="7012"/>
        <v>0</v>
      </c>
      <c r="BG1440" s="26">
        <f t="shared" si="7013"/>
        <v>0</v>
      </c>
      <c r="BH1440" s="26">
        <f t="shared" si="7014"/>
        <v>0</v>
      </c>
      <c r="BI1440" s="26">
        <f t="shared" si="7015"/>
        <v>0</v>
      </c>
      <c r="BJ1440" s="26">
        <f t="shared" si="7016"/>
        <v>0</v>
      </c>
      <c r="BK1440" s="26">
        <f t="shared" si="7017"/>
        <v>0</v>
      </c>
      <c r="BL1440" s="26">
        <f t="shared" si="6694"/>
        <v>2052.1999999999998</v>
      </c>
      <c r="BM1440" s="26">
        <f t="shared" si="7018"/>
        <v>0</v>
      </c>
      <c r="BN1440" s="53">
        <f t="shared" si="6692"/>
        <v>2052.1999999999998</v>
      </c>
      <c r="BO1440" s="26">
        <f t="shared" si="6695"/>
        <v>1951.6</v>
      </c>
      <c r="BP1440" s="26">
        <f t="shared" si="7019"/>
        <v>0</v>
      </c>
      <c r="BQ1440" s="53">
        <f t="shared" si="6693"/>
        <v>1951.6</v>
      </c>
      <c r="BR1440" s="52">
        <f t="shared" si="6696"/>
        <v>1951.6</v>
      </c>
      <c r="BS1440" s="26">
        <f t="shared" si="7019"/>
        <v>0</v>
      </c>
      <c r="BT1440" s="27"/>
    </row>
    <row r="1441" spans="1:73" x14ac:dyDescent="0.3">
      <c r="A1441" s="67" t="s">
        <v>518</v>
      </c>
      <c r="B1441" s="67" t="s">
        <v>62</v>
      </c>
      <c r="C1441" s="67" t="s">
        <v>142</v>
      </c>
      <c r="D1441" s="67" t="s">
        <v>56</v>
      </c>
      <c r="E1441" s="71"/>
      <c r="F1441" s="68" t="s">
        <v>57</v>
      </c>
      <c r="G1441" s="26">
        <f t="shared" ref="G1441:L1441" si="7020">G1444+G1446</f>
        <v>1916.5</v>
      </c>
      <c r="H1441" s="26">
        <f t="shared" si="7020"/>
        <v>1951.6</v>
      </c>
      <c r="I1441" s="26">
        <f t="shared" si="7020"/>
        <v>1951.6</v>
      </c>
      <c r="J1441" s="26">
        <f t="shared" si="7020"/>
        <v>0</v>
      </c>
      <c r="K1441" s="26">
        <f t="shared" si="7020"/>
        <v>0</v>
      </c>
      <c r="L1441" s="26">
        <f t="shared" si="7020"/>
        <v>0</v>
      </c>
      <c r="M1441" s="26">
        <f t="shared" si="6814"/>
        <v>1916.5</v>
      </c>
      <c r="N1441" s="26">
        <f t="shared" si="6815"/>
        <v>1951.6</v>
      </c>
      <c r="O1441" s="26">
        <f t="shared" si="6816"/>
        <v>1951.6</v>
      </c>
      <c r="P1441" s="26">
        <f t="shared" ref="P1441:AB1441" si="7021">P1444+P1446</f>
        <v>0</v>
      </c>
      <c r="Q1441" s="26">
        <f t="shared" si="7021"/>
        <v>0</v>
      </c>
      <c r="R1441" s="26">
        <f t="shared" si="7021"/>
        <v>0</v>
      </c>
      <c r="S1441" s="26">
        <f t="shared" si="7021"/>
        <v>0</v>
      </c>
      <c r="T1441" s="26">
        <f t="shared" si="7021"/>
        <v>0</v>
      </c>
      <c r="U1441" s="26">
        <f t="shared" si="7021"/>
        <v>0</v>
      </c>
      <c r="V1441" s="26">
        <f t="shared" si="7021"/>
        <v>0</v>
      </c>
      <c r="W1441" s="26">
        <f t="shared" si="7021"/>
        <v>0</v>
      </c>
      <c r="X1441" s="26">
        <f t="shared" si="7021"/>
        <v>0</v>
      </c>
      <c r="Y1441" s="26">
        <f t="shared" si="7021"/>
        <v>0</v>
      </c>
      <c r="Z1441" s="26">
        <f t="shared" si="7021"/>
        <v>0</v>
      </c>
      <c r="AA1441" s="26">
        <f t="shared" si="7021"/>
        <v>0</v>
      </c>
      <c r="AB1441" s="26">
        <f t="shared" si="7021"/>
        <v>0</v>
      </c>
      <c r="AC1441" s="26">
        <f t="shared" si="6697"/>
        <v>1916.5</v>
      </c>
      <c r="AD1441" s="26">
        <f t="shared" si="6698"/>
        <v>1951.6</v>
      </c>
      <c r="AE1441" s="26">
        <f t="shared" si="6699"/>
        <v>1951.6</v>
      </c>
      <c r="AF1441" s="26">
        <f>AF1444+AF1446</f>
        <v>0</v>
      </c>
      <c r="AG1441" s="26">
        <f t="shared" si="6700"/>
        <v>1916.5</v>
      </c>
      <c r="AH1441" s="26">
        <f t="shared" si="6701"/>
        <v>1951.6</v>
      </c>
      <c r="AI1441" s="26">
        <f t="shared" si="6702"/>
        <v>1951.6</v>
      </c>
      <c r="AJ1441" s="26">
        <f t="shared" ref="AJ1441:AR1441" si="7022">AJ1444+AJ1446</f>
        <v>0</v>
      </c>
      <c r="AK1441" s="26">
        <f t="shared" si="7022"/>
        <v>0</v>
      </c>
      <c r="AL1441" s="26">
        <f t="shared" si="7022"/>
        <v>0</v>
      </c>
      <c r="AM1441" s="26">
        <f t="shared" si="7022"/>
        <v>0</v>
      </c>
      <c r="AN1441" s="26">
        <f t="shared" si="7022"/>
        <v>0</v>
      </c>
      <c r="AO1441" s="26">
        <f t="shared" si="7022"/>
        <v>0</v>
      </c>
      <c r="AP1441" s="26">
        <f t="shared" si="7022"/>
        <v>0</v>
      </c>
      <c r="AQ1441" s="26">
        <f t="shared" si="7022"/>
        <v>0</v>
      </c>
      <c r="AR1441" s="26">
        <f t="shared" si="7022"/>
        <v>0</v>
      </c>
      <c r="AS1441" s="26">
        <f t="shared" si="6744"/>
        <v>1916.5</v>
      </c>
      <c r="AT1441" s="26">
        <f t="shared" si="6745"/>
        <v>1951.6</v>
      </c>
      <c r="AU1441" s="26">
        <f t="shared" si="6746"/>
        <v>1951.6</v>
      </c>
      <c r="AV1441" s="26">
        <f>AV1444+AV1446</f>
        <v>0</v>
      </c>
      <c r="AW1441" s="26">
        <f>AW1444+AW1446</f>
        <v>0</v>
      </c>
      <c r="AX1441" s="26">
        <f>AX1444+AX1446</f>
        <v>0</v>
      </c>
      <c r="AY1441" s="26">
        <f t="shared" si="6750"/>
        <v>1916.5</v>
      </c>
      <c r="AZ1441" s="26">
        <f t="shared" si="6751"/>
        <v>1951.6</v>
      </c>
      <c r="BA1441" s="26">
        <f t="shared" si="6752"/>
        <v>1951.6</v>
      </c>
      <c r="BB1441" s="26">
        <f t="shared" ref="BB1441:BK1441" si="7023">BB1444+BB1446+BB1442</f>
        <v>0</v>
      </c>
      <c r="BC1441" s="26">
        <f t="shared" si="7023"/>
        <v>0</v>
      </c>
      <c r="BD1441" s="26">
        <f t="shared" si="7023"/>
        <v>135.69999999999999</v>
      </c>
      <c r="BE1441" s="26">
        <f t="shared" si="7023"/>
        <v>0</v>
      </c>
      <c r="BF1441" s="26">
        <f t="shared" si="7023"/>
        <v>0</v>
      </c>
      <c r="BG1441" s="26">
        <f t="shared" si="7023"/>
        <v>0</v>
      </c>
      <c r="BH1441" s="26">
        <f t="shared" si="7023"/>
        <v>0</v>
      </c>
      <c r="BI1441" s="26">
        <f t="shared" si="7023"/>
        <v>0</v>
      </c>
      <c r="BJ1441" s="26">
        <f t="shared" si="7023"/>
        <v>0</v>
      </c>
      <c r="BK1441" s="26">
        <f t="shared" si="7023"/>
        <v>0</v>
      </c>
      <c r="BL1441" s="26">
        <f t="shared" si="6694"/>
        <v>2052.1999999999998</v>
      </c>
      <c r="BM1441" s="26">
        <f>BM1444+BM1446+BM1442</f>
        <v>0</v>
      </c>
      <c r="BN1441" s="53">
        <f t="shared" si="6692"/>
        <v>2052.1999999999998</v>
      </c>
      <c r="BO1441" s="26">
        <f t="shared" si="6695"/>
        <v>1951.6</v>
      </c>
      <c r="BP1441" s="26">
        <f>BP1444+BP1446+BP1442</f>
        <v>0</v>
      </c>
      <c r="BQ1441" s="53">
        <f t="shared" si="6693"/>
        <v>1951.6</v>
      </c>
      <c r="BR1441" s="52">
        <f t="shared" si="6696"/>
        <v>1951.6</v>
      </c>
      <c r="BS1441" s="26">
        <f>BS1444+BS1446+BS1442</f>
        <v>0</v>
      </c>
      <c r="BT1441" s="27"/>
    </row>
    <row r="1442" spans="1:73" ht="62.4" x14ac:dyDescent="0.3">
      <c r="A1442" s="67" t="s">
        <v>518</v>
      </c>
      <c r="B1442" s="67" t="s">
        <v>62</v>
      </c>
      <c r="C1442" s="67" t="s">
        <v>142</v>
      </c>
      <c r="D1442" s="67" t="s">
        <v>504</v>
      </c>
      <c r="E1442" s="71"/>
      <c r="F1442" s="68" t="s">
        <v>505</v>
      </c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  <c r="W1442" s="26"/>
      <c r="X1442" s="26"/>
      <c r="Y1442" s="26"/>
      <c r="Z1442" s="26"/>
      <c r="AA1442" s="26"/>
      <c r="AB1442" s="26"/>
      <c r="AC1442" s="26"/>
      <c r="AD1442" s="26"/>
      <c r="AE1442" s="26"/>
      <c r="AF1442" s="26"/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  <c r="AU1442" s="26"/>
      <c r="AV1442" s="26"/>
      <c r="AW1442" s="26"/>
      <c r="AX1442" s="26"/>
      <c r="AY1442" s="26"/>
      <c r="AZ1442" s="26"/>
      <c r="BA1442" s="26"/>
      <c r="BB1442" s="26">
        <f t="shared" ref="BB1442:BK1442" si="7024">BB1443</f>
        <v>0</v>
      </c>
      <c r="BC1442" s="26">
        <f t="shared" si="7024"/>
        <v>0</v>
      </c>
      <c r="BD1442" s="26">
        <f t="shared" si="7024"/>
        <v>135.69999999999999</v>
      </c>
      <c r="BE1442" s="26">
        <f t="shared" si="7024"/>
        <v>0</v>
      </c>
      <c r="BF1442" s="26">
        <f t="shared" si="7024"/>
        <v>0</v>
      </c>
      <c r="BG1442" s="26">
        <f t="shared" si="7024"/>
        <v>0</v>
      </c>
      <c r="BH1442" s="26">
        <f t="shared" si="7024"/>
        <v>0</v>
      </c>
      <c r="BI1442" s="26">
        <f t="shared" si="7024"/>
        <v>0</v>
      </c>
      <c r="BJ1442" s="26">
        <f t="shared" si="7024"/>
        <v>0</v>
      </c>
      <c r="BK1442" s="26">
        <f t="shared" si="7024"/>
        <v>0</v>
      </c>
      <c r="BL1442" s="26">
        <f t="shared" si="6694"/>
        <v>135.69999999999999</v>
      </c>
      <c r="BM1442" s="26">
        <f>BM1443</f>
        <v>0</v>
      </c>
      <c r="BN1442" s="53">
        <f t="shared" si="6692"/>
        <v>135.69999999999999</v>
      </c>
      <c r="BO1442" s="26">
        <f t="shared" si="6695"/>
        <v>0</v>
      </c>
      <c r="BP1442" s="26">
        <f>BP1443</f>
        <v>0</v>
      </c>
      <c r="BQ1442" s="53">
        <f t="shared" si="6693"/>
        <v>0</v>
      </c>
      <c r="BR1442" s="52">
        <f t="shared" si="6696"/>
        <v>0</v>
      </c>
      <c r="BS1442" s="26">
        <f>BS1443</f>
        <v>0</v>
      </c>
      <c r="BT1442" s="27"/>
    </row>
    <row r="1443" spans="1:73" ht="31.2" x14ac:dyDescent="0.3">
      <c r="A1443" s="67" t="s">
        <v>518</v>
      </c>
      <c r="B1443" s="67" t="s">
        <v>62</v>
      </c>
      <c r="C1443" s="67" t="s">
        <v>142</v>
      </c>
      <c r="D1443" s="67" t="s">
        <v>504</v>
      </c>
      <c r="E1443" s="73" t="s">
        <v>38</v>
      </c>
      <c r="F1443" s="68" t="s">
        <v>39</v>
      </c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  <c r="W1443" s="26"/>
      <c r="X1443" s="26"/>
      <c r="Y1443" s="26"/>
      <c r="Z1443" s="26"/>
      <c r="AA1443" s="26"/>
      <c r="AB1443" s="26"/>
      <c r="AC1443" s="26"/>
      <c r="AD1443" s="26"/>
      <c r="AE1443" s="26"/>
      <c r="AF1443" s="26"/>
      <c r="AG1443" s="26"/>
      <c r="AH1443" s="26"/>
      <c r="AI1443" s="26"/>
      <c r="AJ1443" s="26"/>
      <c r="AK1443" s="26"/>
      <c r="AL1443" s="26"/>
      <c r="AM1443" s="26"/>
      <c r="AN1443" s="26"/>
      <c r="AO1443" s="26"/>
      <c r="AP1443" s="26"/>
      <c r="AQ1443" s="26"/>
      <c r="AR1443" s="26"/>
      <c r="AS1443" s="26"/>
      <c r="AT1443" s="26"/>
      <c r="AU1443" s="26"/>
      <c r="AV1443" s="26"/>
      <c r="AW1443" s="26"/>
      <c r="AX1443" s="26"/>
      <c r="AY1443" s="26"/>
      <c r="AZ1443" s="26"/>
      <c r="BA1443" s="26"/>
      <c r="BB1443" s="26"/>
      <c r="BC1443" s="26"/>
      <c r="BD1443" s="26">
        <v>135.69999999999999</v>
      </c>
      <c r="BE1443" s="26"/>
      <c r="BF1443" s="26"/>
      <c r="BG1443" s="26"/>
      <c r="BH1443" s="26"/>
      <c r="BI1443" s="26"/>
      <c r="BJ1443" s="26"/>
      <c r="BK1443" s="26"/>
      <c r="BL1443" s="26">
        <f t="shared" si="6694"/>
        <v>135.69999999999999</v>
      </c>
      <c r="BM1443" s="26"/>
      <c r="BN1443" s="53">
        <f t="shared" si="6692"/>
        <v>135.69999999999999</v>
      </c>
      <c r="BO1443" s="26">
        <f t="shared" si="6695"/>
        <v>0</v>
      </c>
      <c r="BP1443" s="26"/>
      <c r="BQ1443" s="53">
        <f t="shared" si="6693"/>
        <v>0</v>
      </c>
      <c r="BR1443" s="52">
        <f t="shared" si="6696"/>
        <v>0</v>
      </c>
      <c r="BS1443" s="26"/>
      <c r="BT1443" s="27"/>
    </row>
    <row r="1444" spans="1:73" ht="31.2" x14ac:dyDescent="0.3">
      <c r="A1444" s="67" t="s">
        <v>518</v>
      </c>
      <c r="B1444" s="67" t="s">
        <v>62</v>
      </c>
      <c r="C1444" s="67" t="s">
        <v>142</v>
      </c>
      <c r="D1444" s="67" t="s">
        <v>144</v>
      </c>
      <c r="E1444" s="71"/>
      <c r="F1444" s="68" t="s">
        <v>145</v>
      </c>
      <c r="G1444" s="26">
        <f t="shared" ref="G1444:L1444" si="7025">G1445</f>
        <v>292.39999999999998</v>
      </c>
      <c r="H1444" s="26">
        <f t="shared" si="7025"/>
        <v>292.39999999999998</v>
      </c>
      <c r="I1444" s="26">
        <f t="shared" si="7025"/>
        <v>292.39999999999998</v>
      </c>
      <c r="J1444" s="26">
        <f t="shared" si="7025"/>
        <v>0</v>
      </c>
      <c r="K1444" s="26">
        <f t="shared" si="7025"/>
        <v>0</v>
      </c>
      <c r="L1444" s="26">
        <f t="shared" si="7025"/>
        <v>0</v>
      </c>
      <c r="M1444" s="26">
        <f t="shared" si="6814"/>
        <v>292.39999999999998</v>
      </c>
      <c r="N1444" s="26">
        <f t="shared" si="6815"/>
        <v>292.39999999999998</v>
      </c>
      <c r="O1444" s="26">
        <f t="shared" si="6816"/>
        <v>292.39999999999998</v>
      </c>
      <c r="P1444" s="26">
        <f t="shared" ref="P1444:AB1444" si="7026">P1445</f>
        <v>0</v>
      </c>
      <c r="Q1444" s="26">
        <f t="shared" si="7026"/>
        <v>0</v>
      </c>
      <c r="R1444" s="26">
        <f t="shared" si="7026"/>
        <v>0</v>
      </c>
      <c r="S1444" s="26">
        <f t="shared" si="7026"/>
        <v>0</v>
      </c>
      <c r="T1444" s="26">
        <f t="shared" si="7026"/>
        <v>0</v>
      </c>
      <c r="U1444" s="26">
        <f t="shared" si="7026"/>
        <v>0</v>
      </c>
      <c r="V1444" s="26">
        <f t="shared" si="7026"/>
        <v>0</v>
      </c>
      <c r="W1444" s="26">
        <f t="shared" si="7026"/>
        <v>0</v>
      </c>
      <c r="X1444" s="26">
        <f t="shared" si="7026"/>
        <v>0</v>
      </c>
      <c r="Y1444" s="26">
        <f t="shared" si="7026"/>
        <v>0</v>
      </c>
      <c r="Z1444" s="26">
        <f t="shared" si="7026"/>
        <v>0</v>
      </c>
      <c r="AA1444" s="26">
        <f t="shared" si="7026"/>
        <v>0</v>
      </c>
      <c r="AB1444" s="26">
        <f t="shared" si="7026"/>
        <v>0</v>
      </c>
      <c r="AC1444" s="26">
        <f t="shared" si="6697"/>
        <v>292.39999999999998</v>
      </c>
      <c r="AD1444" s="26">
        <f t="shared" si="6698"/>
        <v>292.39999999999998</v>
      </c>
      <c r="AE1444" s="26">
        <f t="shared" si="6699"/>
        <v>292.39999999999998</v>
      </c>
      <c r="AF1444" s="26">
        <f>AF1445</f>
        <v>0</v>
      </c>
      <c r="AG1444" s="26">
        <f t="shared" si="6700"/>
        <v>292.39999999999998</v>
      </c>
      <c r="AH1444" s="26">
        <f t="shared" si="6701"/>
        <v>292.39999999999998</v>
      </c>
      <c r="AI1444" s="26">
        <f t="shared" si="6702"/>
        <v>292.39999999999998</v>
      </c>
      <c r="AJ1444" s="26">
        <f t="shared" ref="AJ1444:AR1444" si="7027">AJ1445</f>
        <v>0</v>
      </c>
      <c r="AK1444" s="26">
        <f t="shared" si="7027"/>
        <v>0</v>
      </c>
      <c r="AL1444" s="26">
        <f t="shared" si="7027"/>
        <v>0</v>
      </c>
      <c r="AM1444" s="26">
        <f t="shared" si="7027"/>
        <v>0</v>
      </c>
      <c r="AN1444" s="26">
        <f t="shared" si="7027"/>
        <v>0</v>
      </c>
      <c r="AO1444" s="26">
        <f t="shared" si="7027"/>
        <v>0</v>
      </c>
      <c r="AP1444" s="26">
        <f t="shared" si="7027"/>
        <v>0</v>
      </c>
      <c r="AQ1444" s="26">
        <f t="shared" si="7027"/>
        <v>0</v>
      </c>
      <c r="AR1444" s="26">
        <f t="shared" si="7027"/>
        <v>0</v>
      </c>
      <c r="AS1444" s="26">
        <f t="shared" si="6744"/>
        <v>292.39999999999998</v>
      </c>
      <c r="AT1444" s="26">
        <f t="shared" si="6745"/>
        <v>292.39999999999998</v>
      </c>
      <c r="AU1444" s="26">
        <f t="shared" si="6746"/>
        <v>292.39999999999998</v>
      </c>
      <c r="AV1444" s="26">
        <f>AV1445</f>
        <v>0</v>
      </c>
      <c r="AW1444" s="26">
        <f>AW1445</f>
        <v>0</v>
      </c>
      <c r="AX1444" s="26">
        <f>AX1445</f>
        <v>0</v>
      </c>
      <c r="AY1444" s="26">
        <f t="shared" si="6750"/>
        <v>292.39999999999998</v>
      </c>
      <c r="AZ1444" s="26">
        <f t="shared" si="6751"/>
        <v>292.39999999999998</v>
      </c>
      <c r="BA1444" s="26">
        <f t="shared" si="6752"/>
        <v>292.39999999999998</v>
      </c>
      <c r="BB1444" s="26">
        <f t="shared" ref="BB1444:BK1444" si="7028">BB1445</f>
        <v>0</v>
      </c>
      <c r="BC1444" s="26">
        <f t="shared" si="7028"/>
        <v>0</v>
      </c>
      <c r="BD1444" s="26">
        <f t="shared" si="7028"/>
        <v>0</v>
      </c>
      <c r="BE1444" s="26">
        <f t="shared" si="7028"/>
        <v>0</v>
      </c>
      <c r="BF1444" s="26">
        <f t="shared" si="7028"/>
        <v>0</v>
      </c>
      <c r="BG1444" s="26">
        <f t="shared" si="7028"/>
        <v>0</v>
      </c>
      <c r="BH1444" s="26">
        <f t="shared" si="7028"/>
        <v>0</v>
      </c>
      <c r="BI1444" s="26">
        <f t="shared" si="7028"/>
        <v>0</v>
      </c>
      <c r="BJ1444" s="26">
        <f t="shared" si="7028"/>
        <v>0</v>
      </c>
      <c r="BK1444" s="26">
        <f t="shared" si="7028"/>
        <v>0</v>
      </c>
      <c r="BL1444" s="26">
        <f t="shared" si="6694"/>
        <v>292.39999999999998</v>
      </c>
      <c r="BM1444" s="26">
        <f>BM1445</f>
        <v>0</v>
      </c>
      <c r="BN1444" s="53">
        <f t="shared" si="6692"/>
        <v>292.39999999999998</v>
      </c>
      <c r="BO1444" s="26">
        <f t="shared" si="6695"/>
        <v>292.39999999999998</v>
      </c>
      <c r="BP1444" s="26">
        <f>BP1445</f>
        <v>0</v>
      </c>
      <c r="BQ1444" s="53">
        <f t="shared" si="6693"/>
        <v>292.39999999999998</v>
      </c>
      <c r="BR1444" s="52">
        <f t="shared" si="6696"/>
        <v>292.39999999999998</v>
      </c>
      <c r="BS1444" s="26">
        <f>BS1445</f>
        <v>0</v>
      </c>
      <c r="BT1444" s="27"/>
    </row>
    <row r="1445" spans="1:73" ht="31.2" x14ac:dyDescent="0.3">
      <c r="A1445" s="67" t="s">
        <v>518</v>
      </c>
      <c r="B1445" s="67" t="s">
        <v>62</v>
      </c>
      <c r="C1445" s="67" t="s">
        <v>142</v>
      </c>
      <c r="D1445" s="67" t="s">
        <v>144</v>
      </c>
      <c r="E1445" s="67" t="s">
        <v>38</v>
      </c>
      <c r="F1445" s="68" t="s">
        <v>39</v>
      </c>
      <c r="G1445" s="26">
        <v>292.39999999999998</v>
      </c>
      <c r="H1445" s="26">
        <v>292.39999999999998</v>
      </c>
      <c r="I1445" s="26">
        <v>292.39999999999998</v>
      </c>
      <c r="J1445" s="26"/>
      <c r="K1445" s="26"/>
      <c r="L1445" s="26"/>
      <c r="M1445" s="26">
        <f t="shared" si="6814"/>
        <v>292.39999999999998</v>
      </c>
      <c r="N1445" s="26">
        <f t="shared" si="6815"/>
        <v>292.39999999999998</v>
      </c>
      <c r="O1445" s="26">
        <f t="shared" si="6816"/>
        <v>292.39999999999998</v>
      </c>
      <c r="P1445" s="26"/>
      <c r="Q1445" s="26"/>
      <c r="R1445" s="26"/>
      <c r="S1445" s="26"/>
      <c r="T1445" s="26"/>
      <c r="U1445" s="26"/>
      <c r="V1445" s="26"/>
      <c r="W1445" s="26"/>
      <c r="X1445" s="26"/>
      <c r="Y1445" s="26"/>
      <c r="Z1445" s="26"/>
      <c r="AA1445" s="26"/>
      <c r="AB1445" s="26"/>
      <c r="AC1445" s="26">
        <f t="shared" si="6697"/>
        <v>292.39999999999998</v>
      </c>
      <c r="AD1445" s="26">
        <f t="shared" si="6698"/>
        <v>292.39999999999998</v>
      </c>
      <c r="AE1445" s="26">
        <f t="shared" si="6699"/>
        <v>292.39999999999998</v>
      </c>
      <c r="AF1445" s="26"/>
      <c r="AG1445" s="26">
        <f t="shared" si="6700"/>
        <v>292.39999999999998</v>
      </c>
      <c r="AH1445" s="26">
        <f t="shared" si="6701"/>
        <v>292.39999999999998</v>
      </c>
      <c r="AI1445" s="26">
        <f t="shared" si="6702"/>
        <v>292.39999999999998</v>
      </c>
      <c r="AJ1445" s="26"/>
      <c r="AK1445" s="26"/>
      <c r="AL1445" s="26"/>
      <c r="AM1445" s="26"/>
      <c r="AN1445" s="26"/>
      <c r="AO1445" s="26"/>
      <c r="AP1445" s="26"/>
      <c r="AQ1445" s="26"/>
      <c r="AR1445" s="26"/>
      <c r="AS1445" s="26">
        <f t="shared" si="6744"/>
        <v>292.39999999999998</v>
      </c>
      <c r="AT1445" s="26">
        <f t="shared" si="6745"/>
        <v>292.39999999999998</v>
      </c>
      <c r="AU1445" s="26">
        <f t="shared" si="6746"/>
        <v>292.39999999999998</v>
      </c>
      <c r="AV1445" s="26"/>
      <c r="AW1445" s="26"/>
      <c r="AX1445" s="26"/>
      <c r="AY1445" s="26">
        <f t="shared" si="6750"/>
        <v>292.39999999999998</v>
      </c>
      <c r="AZ1445" s="26">
        <f t="shared" si="6751"/>
        <v>292.39999999999998</v>
      </c>
      <c r="BA1445" s="26">
        <f t="shared" si="6752"/>
        <v>292.39999999999998</v>
      </c>
      <c r="BB1445" s="26"/>
      <c r="BC1445" s="26"/>
      <c r="BD1445" s="26"/>
      <c r="BE1445" s="26"/>
      <c r="BF1445" s="26"/>
      <c r="BG1445" s="26"/>
      <c r="BH1445" s="26"/>
      <c r="BI1445" s="26"/>
      <c r="BJ1445" s="26"/>
      <c r="BK1445" s="26"/>
      <c r="BL1445" s="26">
        <f t="shared" si="6694"/>
        <v>292.39999999999998</v>
      </c>
      <c r="BM1445" s="26"/>
      <c r="BN1445" s="53">
        <f t="shared" si="6692"/>
        <v>292.39999999999998</v>
      </c>
      <c r="BO1445" s="26">
        <f t="shared" si="6695"/>
        <v>292.39999999999998</v>
      </c>
      <c r="BP1445" s="26"/>
      <c r="BQ1445" s="53">
        <f t="shared" si="6693"/>
        <v>292.39999999999998</v>
      </c>
      <c r="BR1445" s="52">
        <f t="shared" si="6696"/>
        <v>292.39999999999998</v>
      </c>
      <c r="BS1445" s="26"/>
      <c r="BT1445" s="27"/>
    </row>
    <row r="1446" spans="1:73" ht="46.8" x14ac:dyDescent="0.3">
      <c r="A1446" s="67" t="s">
        <v>518</v>
      </c>
      <c r="B1446" s="67" t="s">
        <v>62</v>
      </c>
      <c r="C1446" s="67" t="s">
        <v>142</v>
      </c>
      <c r="D1446" s="67" t="s">
        <v>458</v>
      </c>
      <c r="E1446" s="71"/>
      <c r="F1446" s="68" t="s">
        <v>459</v>
      </c>
      <c r="G1446" s="26">
        <f t="shared" ref="G1446:L1446" si="7029">G1447+G1448</f>
        <v>1624.1</v>
      </c>
      <c r="H1446" s="26">
        <f t="shared" si="7029"/>
        <v>1659.2</v>
      </c>
      <c r="I1446" s="26">
        <f t="shared" si="7029"/>
        <v>1659.2</v>
      </c>
      <c r="J1446" s="26">
        <f t="shared" si="7029"/>
        <v>0</v>
      </c>
      <c r="K1446" s="26">
        <f t="shared" si="7029"/>
        <v>0</v>
      </c>
      <c r="L1446" s="26">
        <f t="shared" si="7029"/>
        <v>0</v>
      </c>
      <c r="M1446" s="26">
        <f t="shared" si="6814"/>
        <v>1624.1</v>
      </c>
      <c r="N1446" s="26">
        <f t="shared" si="6815"/>
        <v>1659.2</v>
      </c>
      <c r="O1446" s="26">
        <f t="shared" si="6816"/>
        <v>1659.2</v>
      </c>
      <c r="P1446" s="26">
        <f t="shared" ref="P1446:AB1446" si="7030">P1447+P1448</f>
        <v>0</v>
      </c>
      <c r="Q1446" s="26">
        <f t="shared" si="7030"/>
        <v>0</v>
      </c>
      <c r="R1446" s="26">
        <f t="shared" si="7030"/>
        <v>0</v>
      </c>
      <c r="S1446" s="26">
        <f t="shared" si="7030"/>
        <v>0</v>
      </c>
      <c r="T1446" s="26">
        <f t="shared" si="7030"/>
        <v>0</v>
      </c>
      <c r="U1446" s="26">
        <f t="shared" si="7030"/>
        <v>0</v>
      </c>
      <c r="V1446" s="26">
        <f t="shared" si="7030"/>
        <v>0</v>
      </c>
      <c r="W1446" s="26">
        <f t="shared" si="7030"/>
        <v>0</v>
      </c>
      <c r="X1446" s="26">
        <f t="shared" si="7030"/>
        <v>0</v>
      </c>
      <c r="Y1446" s="26">
        <f t="shared" si="7030"/>
        <v>0</v>
      </c>
      <c r="Z1446" s="26">
        <f t="shared" si="7030"/>
        <v>0</v>
      </c>
      <c r="AA1446" s="26">
        <f t="shared" si="7030"/>
        <v>0</v>
      </c>
      <c r="AB1446" s="26">
        <f t="shared" si="7030"/>
        <v>0</v>
      </c>
      <c r="AC1446" s="26">
        <f t="shared" si="6697"/>
        <v>1624.1</v>
      </c>
      <c r="AD1446" s="26">
        <f t="shared" si="6698"/>
        <v>1659.2</v>
      </c>
      <c r="AE1446" s="26">
        <f t="shared" si="6699"/>
        <v>1659.2</v>
      </c>
      <c r="AF1446" s="26">
        <f>AF1447+AF1448</f>
        <v>0</v>
      </c>
      <c r="AG1446" s="26">
        <f t="shared" si="6700"/>
        <v>1624.1</v>
      </c>
      <c r="AH1446" s="26">
        <f t="shared" si="6701"/>
        <v>1659.2</v>
      </c>
      <c r="AI1446" s="26">
        <f t="shared" si="6702"/>
        <v>1659.2</v>
      </c>
      <c r="AJ1446" s="26">
        <f t="shared" ref="AJ1446:AR1446" si="7031">AJ1447+AJ1448</f>
        <v>0</v>
      </c>
      <c r="AK1446" s="26">
        <f t="shared" si="7031"/>
        <v>0</v>
      </c>
      <c r="AL1446" s="26">
        <f t="shared" si="7031"/>
        <v>0</v>
      </c>
      <c r="AM1446" s="26">
        <f t="shared" si="7031"/>
        <v>0</v>
      </c>
      <c r="AN1446" s="26">
        <f t="shared" si="7031"/>
        <v>0</v>
      </c>
      <c r="AO1446" s="26">
        <f t="shared" si="7031"/>
        <v>0</v>
      </c>
      <c r="AP1446" s="26">
        <f t="shared" si="7031"/>
        <v>0</v>
      </c>
      <c r="AQ1446" s="26">
        <f t="shared" si="7031"/>
        <v>0</v>
      </c>
      <c r="AR1446" s="26">
        <f t="shared" si="7031"/>
        <v>0</v>
      </c>
      <c r="AS1446" s="26">
        <f t="shared" si="6744"/>
        <v>1624.1</v>
      </c>
      <c r="AT1446" s="26">
        <f t="shared" si="6745"/>
        <v>1659.2</v>
      </c>
      <c r="AU1446" s="26">
        <f t="shared" si="6746"/>
        <v>1659.2</v>
      </c>
      <c r="AV1446" s="26">
        <f>AV1447+AV1448</f>
        <v>0</v>
      </c>
      <c r="AW1446" s="26">
        <f>AW1447+AW1448</f>
        <v>0</v>
      </c>
      <c r="AX1446" s="26">
        <f>AX1447+AX1448</f>
        <v>0</v>
      </c>
      <c r="AY1446" s="26">
        <f t="shared" si="6750"/>
        <v>1624.1</v>
      </c>
      <c r="AZ1446" s="26">
        <f t="shared" si="6751"/>
        <v>1659.2</v>
      </c>
      <c r="BA1446" s="26">
        <f t="shared" si="6752"/>
        <v>1659.2</v>
      </c>
      <c r="BB1446" s="26">
        <f t="shared" ref="BB1446:BK1446" si="7032">BB1447+BB1448</f>
        <v>0</v>
      </c>
      <c r="BC1446" s="26">
        <f t="shared" si="7032"/>
        <v>0</v>
      </c>
      <c r="BD1446" s="26">
        <f t="shared" si="7032"/>
        <v>0</v>
      </c>
      <c r="BE1446" s="26">
        <f t="shared" si="7032"/>
        <v>0</v>
      </c>
      <c r="BF1446" s="26">
        <f t="shared" si="7032"/>
        <v>0</v>
      </c>
      <c r="BG1446" s="26">
        <f t="shared" si="7032"/>
        <v>0</v>
      </c>
      <c r="BH1446" s="26">
        <f t="shared" si="7032"/>
        <v>0</v>
      </c>
      <c r="BI1446" s="26">
        <f t="shared" si="7032"/>
        <v>0</v>
      </c>
      <c r="BJ1446" s="26">
        <f t="shared" si="7032"/>
        <v>0</v>
      </c>
      <c r="BK1446" s="26">
        <f t="shared" si="7032"/>
        <v>0</v>
      </c>
      <c r="BL1446" s="26">
        <f t="shared" si="6694"/>
        <v>1624.1</v>
      </c>
      <c r="BM1446" s="26">
        <f>BM1447+BM1448</f>
        <v>0</v>
      </c>
      <c r="BN1446" s="53">
        <f t="shared" si="6692"/>
        <v>1624.1</v>
      </c>
      <c r="BO1446" s="26">
        <f t="shared" si="6695"/>
        <v>1659.2</v>
      </c>
      <c r="BP1446" s="26">
        <f>BP1447+BP1448</f>
        <v>0</v>
      </c>
      <c r="BQ1446" s="53">
        <f t="shared" si="6693"/>
        <v>1659.2</v>
      </c>
      <c r="BR1446" s="52">
        <f t="shared" si="6696"/>
        <v>1659.2</v>
      </c>
      <c r="BS1446" s="26">
        <f>BS1447+BS1448</f>
        <v>0</v>
      </c>
      <c r="BT1446" s="27"/>
    </row>
    <row r="1447" spans="1:73" ht="78" x14ac:dyDescent="0.3">
      <c r="A1447" s="67" t="s">
        <v>518</v>
      </c>
      <c r="B1447" s="67" t="s">
        <v>62</v>
      </c>
      <c r="C1447" s="67" t="s">
        <v>142</v>
      </c>
      <c r="D1447" s="67" t="s">
        <v>458</v>
      </c>
      <c r="E1447" s="67" t="s">
        <v>50</v>
      </c>
      <c r="F1447" s="68" t="s">
        <v>51</v>
      </c>
      <c r="G1447" s="26">
        <v>1374.3</v>
      </c>
      <c r="H1447" s="26">
        <v>1413</v>
      </c>
      <c r="I1447" s="26">
        <v>1413</v>
      </c>
      <c r="J1447" s="26"/>
      <c r="K1447" s="26"/>
      <c r="L1447" s="26"/>
      <c r="M1447" s="26">
        <f t="shared" si="6814"/>
        <v>1374.3</v>
      </c>
      <c r="N1447" s="26">
        <f t="shared" si="6815"/>
        <v>1413</v>
      </c>
      <c r="O1447" s="26">
        <f t="shared" si="6816"/>
        <v>1413</v>
      </c>
      <c r="P1447" s="26"/>
      <c r="Q1447" s="26"/>
      <c r="R1447" s="26"/>
      <c r="S1447" s="26"/>
      <c r="T1447" s="26"/>
      <c r="U1447" s="26"/>
      <c r="V1447" s="26"/>
      <c r="W1447" s="26"/>
      <c r="X1447" s="26"/>
      <c r="Y1447" s="26"/>
      <c r="Z1447" s="26"/>
      <c r="AA1447" s="26"/>
      <c r="AB1447" s="26"/>
      <c r="AC1447" s="26">
        <f t="shared" si="6697"/>
        <v>1374.3</v>
      </c>
      <c r="AD1447" s="26">
        <f t="shared" si="6698"/>
        <v>1413</v>
      </c>
      <c r="AE1447" s="26">
        <f t="shared" si="6699"/>
        <v>1413</v>
      </c>
      <c r="AF1447" s="26"/>
      <c r="AG1447" s="26">
        <f t="shared" si="6700"/>
        <v>1374.3</v>
      </c>
      <c r="AH1447" s="26">
        <f t="shared" si="6701"/>
        <v>1413</v>
      </c>
      <c r="AI1447" s="26">
        <f t="shared" si="6702"/>
        <v>1413</v>
      </c>
      <c r="AJ1447" s="26"/>
      <c r="AK1447" s="26"/>
      <c r="AL1447" s="26"/>
      <c r="AM1447" s="26"/>
      <c r="AN1447" s="26"/>
      <c r="AO1447" s="26"/>
      <c r="AP1447" s="26"/>
      <c r="AQ1447" s="26"/>
      <c r="AR1447" s="26"/>
      <c r="AS1447" s="26">
        <f t="shared" si="6744"/>
        <v>1374.3</v>
      </c>
      <c r="AT1447" s="26">
        <f t="shared" si="6745"/>
        <v>1413</v>
      </c>
      <c r="AU1447" s="26">
        <f t="shared" si="6746"/>
        <v>1413</v>
      </c>
      <c r="AV1447" s="26"/>
      <c r="AW1447" s="26"/>
      <c r="AX1447" s="26"/>
      <c r="AY1447" s="26">
        <f t="shared" si="6750"/>
        <v>1374.3</v>
      </c>
      <c r="AZ1447" s="26">
        <f t="shared" si="6751"/>
        <v>1413</v>
      </c>
      <c r="BA1447" s="26">
        <f t="shared" si="6752"/>
        <v>1413</v>
      </c>
      <c r="BB1447" s="26"/>
      <c r="BC1447" s="26"/>
      <c r="BD1447" s="26"/>
      <c r="BE1447" s="26"/>
      <c r="BF1447" s="26"/>
      <c r="BG1447" s="26"/>
      <c r="BH1447" s="26"/>
      <c r="BI1447" s="26"/>
      <c r="BJ1447" s="26"/>
      <c r="BK1447" s="26"/>
      <c r="BL1447" s="26">
        <f t="shared" si="6694"/>
        <v>1374.3</v>
      </c>
      <c r="BM1447" s="26"/>
      <c r="BN1447" s="53">
        <f t="shared" si="6692"/>
        <v>1374.3</v>
      </c>
      <c r="BO1447" s="26">
        <f t="shared" si="6695"/>
        <v>1413</v>
      </c>
      <c r="BP1447" s="26"/>
      <c r="BQ1447" s="53">
        <f t="shared" si="6693"/>
        <v>1413</v>
      </c>
      <c r="BR1447" s="52">
        <f t="shared" si="6696"/>
        <v>1413</v>
      </c>
      <c r="BS1447" s="26"/>
      <c r="BT1447" s="27"/>
    </row>
    <row r="1448" spans="1:73" ht="31.2" x14ac:dyDescent="0.3">
      <c r="A1448" s="67" t="s">
        <v>518</v>
      </c>
      <c r="B1448" s="67" t="s">
        <v>62</v>
      </c>
      <c r="C1448" s="67" t="s">
        <v>142</v>
      </c>
      <c r="D1448" s="67" t="s">
        <v>458</v>
      </c>
      <c r="E1448" s="67" t="s">
        <v>38</v>
      </c>
      <c r="F1448" s="68" t="s">
        <v>39</v>
      </c>
      <c r="G1448" s="26">
        <v>249.8</v>
      </c>
      <c r="H1448" s="26">
        <v>246.2</v>
      </c>
      <c r="I1448" s="26">
        <v>246.2</v>
      </c>
      <c r="J1448" s="26"/>
      <c r="K1448" s="26"/>
      <c r="L1448" s="26"/>
      <c r="M1448" s="26">
        <f t="shared" si="6814"/>
        <v>249.8</v>
      </c>
      <c r="N1448" s="26">
        <f t="shared" si="6815"/>
        <v>246.2</v>
      </c>
      <c r="O1448" s="26">
        <f t="shared" si="6816"/>
        <v>246.2</v>
      </c>
      <c r="P1448" s="26"/>
      <c r="Q1448" s="26"/>
      <c r="R1448" s="26"/>
      <c r="S1448" s="26"/>
      <c r="T1448" s="26"/>
      <c r="U1448" s="26"/>
      <c r="V1448" s="26"/>
      <c r="W1448" s="26"/>
      <c r="X1448" s="26"/>
      <c r="Y1448" s="26"/>
      <c r="Z1448" s="26"/>
      <c r="AA1448" s="26"/>
      <c r="AB1448" s="26"/>
      <c r="AC1448" s="26">
        <f t="shared" si="6697"/>
        <v>249.8</v>
      </c>
      <c r="AD1448" s="26">
        <f t="shared" si="6698"/>
        <v>246.2</v>
      </c>
      <c r="AE1448" s="26">
        <f t="shared" si="6699"/>
        <v>246.2</v>
      </c>
      <c r="AF1448" s="26"/>
      <c r="AG1448" s="26">
        <f t="shared" si="6700"/>
        <v>249.8</v>
      </c>
      <c r="AH1448" s="26">
        <f t="shared" si="6701"/>
        <v>246.2</v>
      </c>
      <c r="AI1448" s="26">
        <f t="shared" si="6702"/>
        <v>246.2</v>
      </c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>
        <f t="shared" si="6744"/>
        <v>249.8</v>
      </c>
      <c r="AT1448" s="26">
        <f t="shared" si="6745"/>
        <v>246.2</v>
      </c>
      <c r="AU1448" s="26">
        <f t="shared" si="6746"/>
        <v>246.2</v>
      </c>
      <c r="AV1448" s="26"/>
      <c r="AW1448" s="26"/>
      <c r="AX1448" s="26"/>
      <c r="AY1448" s="26">
        <f t="shared" si="6750"/>
        <v>249.8</v>
      </c>
      <c r="AZ1448" s="26">
        <f t="shared" si="6751"/>
        <v>246.2</v>
      </c>
      <c r="BA1448" s="26">
        <f t="shared" si="6752"/>
        <v>246.2</v>
      </c>
      <c r="BB1448" s="26"/>
      <c r="BC1448" s="26"/>
      <c r="BD1448" s="26"/>
      <c r="BE1448" s="26"/>
      <c r="BF1448" s="26"/>
      <c r="BG1448" s="26"/>
      <c r="BH1448" s="26"/>
      <c r="BI1448" s="26"/>
      <c r="BJ1448" s="26"/>
      <c r="BK1448" s="26"/>
      <c r="BL1448" s="26">
        <f t="shared" si="6694"/>
        <v>249.8</v>
      </c>
      <c r="BM1448" s="26"/>
      <c r="BN1448" s="53">
        <f t="shared" si="6692"/>
        <v>249.8</v>
      </c>
      <c r="BO1448" s="26">
        <f t="shared" si="6695"/>
        <v>246.2</v>
      </c>
      <c r="BP1448" s="26"/>
      <c r="BQ1448" s="53">
        <f t="shared" si="6693"/>
        <v>246.2</v>
      </c>
      <c r="BR1448" s="52">
        <f t="shared" si="6696"/>
        <v>246.2</v>
      </c>
      <c r="BS1448" s="26"/>
      <c r="BT1448" s="27"/>
    </row>
    <row r="1449" spans="1:73" s="81" customFormat="1" x14ac:dyDescent="0.3">
      <c r="A1449" s="63" t="s">
        <v>518</v>
      </c>
      <c r="B1449" s="63" t="s">
        <v>114</v>
      </c>
      <c r="C1449" s="63"/>
      <c r="D1449" s="63"/>
      <c r="E1449" s="63"/>
      <c r="F1449" s="64" t="s">
        <v>115</v>
      </c>
      <c r="G1449" s="17">
        <f t="shared" ref="G1449:L1449" si="7033">G1461+G1450</f>
        <v>17080.600000000002</v>
      </c>
      <c r="H1449" s="17">
        <f t="shared" si="7033"/>
        <v>15884.900000000001</v>
      </c>
      <c r="I1449" s="17">
        <f t="shared" si="7033"/>
        <v>15884.900000000001</v>
      </c>
      <c r="J1449" s="17">
        <f t="shared" si="7033"/>
        <v>1255.9000000000001</v>
      </c>
      <c r="K1449" s="17">
        <f t="shared" si="7033"/>
        <v>1255.9000000000001</v>
      </c>
      <c r="L1449" s="17">
        <f t="shared" si="7033"/>
        <v>1255.9000000000001</v>
      </c>
      <c r="M1449" s="17">
        <f t="shared" si="6814"/>
        <v>18336.500000000004</v>
      </c>
      <c r="N1449" s="17">
        <f t="shared" si="6815"/>
        <v>17140.800000000003</v>
      </c>
      <c r="O1449" s="17">
        <f t="shared" si="6816"/>
        <v>17140.800000000003</v>
      </c>
      <c r="P1449" s="17">
        <f t="shared" ref="P1449:AB1449" si="7034">P1461+P1450</f>
        <v>0</v>
      </c>
      <c r="Q1449" s="17">
        <f t="shared" si="7034"/>
        <v>0</v>
      </c>
      <c r="R1449" s="17">
        <f t="shared" si="7034"/>
        <v>0</v>
      </c>
      <c r="S1449" s="17">
        <f t="shared" si="7034"/>
        <v>0</v>
      </c>
      <c r="T1449" s="17">
        <f t="shared" si="7034"/>
        <v>0</v>
      </c>
      <c r="U1449" s="17">
        <f t="shared" si="7034"/>
        <v>0</v>
      </c>
      <c r="V1449" s="17">
        <f t="shared" si="7034"/>
        <v>0</v>
      </c>
      <c r="W1449" s="17">
        <f t="shared" si="7034"/>
        <v>0</v>
      </c>
      <c r="X1449" s="17">
        <f t="shared" si="7034"/>
        <v>0</v>
      </c>
      <c r="Y1449" s="17">
        <f t="shared" si="7034"/>
        <v>0</v>
      </c>
      <c r="Z1449" s="17">
        <f t="shared" si="7034"/>
        <v>0</v>
      </c>
      <c r="AA1449" s="17">
        <f t="shared" si="7034"/>
        <v>0</v>
      </c>
      <c r="AB1449" s="17">
        <f t="shared" si="7034"/>
        <v>0</v>
      </c>
      <c r="AC1449" s="17">
        <f t="shared" si="6697"/>
        <v>18336.500000000004</v>
      </c>
      <c r="AD1449" s="17">
        <f t="shared" si="6698"/>
        <v>17140.800000000003</v>
      </c>
      <c r="AE1449" s="17">
        <f t="shared" si="6699"/>
        <v>17140.800000000003</v>
      </c>
      <c r="AF1449" s="17">
        <f>AF1461+AF1450</f>
        <v>0</v>
      </c>
      <c r="AG1449" s="17">
        <f t="shared" si="6700"/>
        <v>18336.500000000004</v>
      </c>
      <c r="AH1449" s="17">
        <f t="shared" si="6701"/>
        <v>17140.800000000003</v>
      </c>
      <c r="AI1449" s="17">
        <f t="shared" si="6702"/>
        <v>17140.800000000003</v>
      </c>
      <c r="AJ1449" s="17">
        <f t="shared" ref="AJ1449:AR1449" si="7035">AJ1461+AJ1450</f>
        <v>0</v>
      </c>
      <c r="AK1449" s="17">
        <f t="shared" si="7035"/>
        <v>0</v>
      </c>
      <c r="AL1449" s="17">
        <f t="shared" si="7035"/>
        <v>-2788.74</v>
      </c>
      <c r="AM1449" s="17">
        <f t="shared" si="7035"/>
        <v>0</v>
      </c>
      <c r="AN1449" s="17">
        <f t="shared" si="7035"/>
        <v>0</v>
      </c>
      <c r="AO1449" s="17">
        <f t="shared" si="7035"/>
        <v>0</v>
      </c>
      <c r="AP1449" s="17">
        <f t="shared" si="7035"/>
        <v>0</v>
      </c>
      <c r="AQ1449" s="17">
        <f t="shared" si="7035"/>
        <v>0</v>
      </c>
      <c r="AR1449" s="17">
        <f t="shared" si="7035"/>
        <v>0</v>
      </c>
      <c r="AS1449" s="17">
        <f t="shared" si="6744"/>
        <v>15547.760000000004</v>
      </c>
      <c r="AT1449" s="17">
        <f t="shared" si="6745"/>
        <v>17140.800000000003</v>
      </c>
      <c r="AU1449" s="17">
        <f t="shared" si="6746"/>
        <v>17140.800000000003</v>
      </c>
      <c r="AV1449" s="17">
        <f>AV1461+AV1450</f>
        <v>0</v>
      </c>
      <c r="AW1449" s="17">
        <f>AW1461+AW1450</f>
        <v>0</v>
      </c>
      <c r="AX1449" s="17">
        <f>AX1461+AX1450</f>
        <v>0</v>
      </c>
      <c r="AY1449" s="17">
        <f t="shared" si="6750"/>
        <v>15547.760000000004</v>
      </c>
      <c r="AZ1449" s="17">
        <f t="shared" si="6751"/>
        <v>17140.800000000003</v>
      </c>
      <c r="BA1449" s="17">
        <f t="shared" si="6752"/>
        <v>17140.800000000003</v>
      </c>
      <c r="BB1449" s="17">
        <f t="shared" ref="BB1449:BK1449" si="7036">BB1461+BB1450</f>
        <v>0</v>
      </c>
      <c r="BC1449" s="17">
        <f t="shared" si="7036"/>
        <v>0</v>
      </c>
      <c r="BD1449" s="17">
        <f t="shared" si="7036"/>
        <v>0</v>
      </c>
      <c r="BE1449" s="17">
        <f t="shared" si="7036"/>
        <v>0</v>
      </c>
      <c r="BF1449" s="17">
        <f t="shared" si="7036"/>
        <v>0</v>
      </c>
      <c r="BG1449" s="17">
        <f t="shared" si="7036"/>
        <v>0</v>
      </c>
      <c r="BH1449" s="17">
        <f t="shared" si="7036"/>
        <v>0</v>
      </c>
      <c r="BI1449" s="17">
        <f t="shared" si="7036"/>
        <v>0</v>
      </c>
      <c r="BJ1449" s="17">
        <f t="shared" si="7036"/>
        <v>0</v>
      </c>
      <c r="BK1449" s="17">
        <f t="shared" si="7036"/>
        <v>0</v>
      </c>
      <c r="BL1449" s="17">
        <f t="shared" si="6694"/>
        <v>15547.760000000004</v>
      </c>
      <c r="BM1449" s="17">
        <f>BM1461+BM1450</f>
        <v>0</v>
      </c>
      <c r="BN1449" s="77">
        <f t="shared" si="6692"/>
        <v>15547.760000000004</v>
      </c>
      <c r="BO1449" s="17">
        <f t="shared" si="6695"/>
        <v>17140.800000000003</v>
      </c>
      <c r="BP1449" s="17">
        <f>BP1461+BP1450</f>
        <v>0</v>
      </c>
      <c r="BQ1449" s="77">
        <f t="shared" si="6693"/>
        <v>17140.800000000003</v>
      </c>
      <c r="BR1449" s="79">
        <f t="shared" si="6696"/>
        <v>17140.800000000003</v>
      </c>
      <c r="BS1449" s="17">
        <f>BS1461+BS1450</f>
        <v>0</v>
      </c>
      <c r="BT1449" s="18"/>
      <c r="BU1449" s="14"/>
    </row>
    <row r="1450" spans="1:73" s="82" customFormat="1" x14ac:dyDescent="0.3">
      <c r="A1450" s="65" t="s">
        <v>518</v>
      </c>
      <c r="B1450" s="65" t="s">
        <v>114</v>
      </c>
      <c r="C1450" s="65" t="s">
        <v>251</v>
      </c>
      <c r="D1450" s="65"/>
      <c r="E1450" s="65"/>
      <c r="F1450" s="66" t="s">
        <v>460</v>
      </c>
      <c r="G1450" s="22">
        <f t="shared" ref="G1450:L1450" si="7037">G1451+G1456</f>
        <v>15634.900000000001</v>
      </c>
      <c r="H1450" s="22">
        <f t="shared" si="7037"/>
        <v>15634.900000000001</v>
      </c>
      <c r="I1450" s="22">
        <f t="shared" si="7037"/>
        <v>15634.900000000001</v>
      </c>
      <c r="J1450" s="22">
        <f t="shared" si="7037"/>
        <v>1255.9000000000001</v>
      </c>
      <c r="K1450" s="22">
        <f t="shared" si="7037"/>
        <v>1255.9000000000001</v>
      </c>
      <c r="L1450" s="22">
        <f t="shared" si="7037"/>
        <v>1255.9000000000001</v>
      </c>
      <c r="M1450" s="22">
        <f t="shared" si="6814"/>
        <v>16890.800000000003</v>
      </c>
      <c r="N1450" s="22">
        <f t="shared" si="6815"/>
        <v>16890.800000000003</v>
      </c>
      <c r="O1450" s="22">
        <f t="shared" si="6816"/>
        <v>16890.800000000003</v>
      </c>
      <c r="P1450" s="22">
        <f t="shared" ref="P1450:AB1450" si="7038">P1451+P1456</f>
        <v>0</v>
      </c>
      <c r="Q1450" s="22">
        <f t="shared" si="7038"/>
        <v>0</v>
      </c>
      <c r="R1450" s="22">
        <f t="shared" si="7038"/>
        <v>0</v>
      </c>
      <c r="S1450" s="22">
        <f t="shared" si="7038"/>
        <v>0</v>
      </c>
      <c r="T1450" s="22">
        <f t="shared" si="7038"/>
        <v>0</v>
      </c>
      <c r="U1450" s="22">
        <f t="shared" si="7038"/>
        <v>0</v>
      </c>
      <c r="V1450" s="22">
        <f t="shared" si="7038"/>
        <v>0</v>
      </c>
      <c r="W1450" s="22">
        <f t="shared" si="7038"/>
        <v>0</v>
      </c>
      <c r="X1450" s="22">
        <f t="shared" si="7038"/>
        <v>0</v>
      </c>
      <c r="Y1450" s="22">
        <f t="shared" si="7038"/>
        <v>0</v>
      </c>
      <c r="Z1450" s="22">
        <f t="shared" si="7038"/>
        <v>0</v>
      </c>
      <c r="AA1450" s="22">
        <f t="shared" si="7038"/>
        <v>0</v>
      </c>
      <c r="AB1450" s="22">
        <f t="shared" si="7038"/>
        <v>0</v>
      </c>
      <c r="AC1450" s="22">
        <f t="shared" si="6697"/>
        <v>16890.800000000003</v>
      </c>
      <c r="AD1450" s="22">
        <f t="shared" si="6698"/>
        <v>16890.800000000003</v>
      </c>
      <c r="AE1450" s="22">
        <f t="shared" si="6699"/>
        <v>16890.800000000003</v>
      </c>
      <c r="AF1450" s="22">
        <f>AF1451+AF1456</f>
        <v>0</v>
      </c>
      <c r="AG1450" s="22">
        <f t="shared" si="6700"/>
        <v>16890.800000000003</v>
      </c>
      <c r="AH1450" s="22">
        <f t="shared" si="6701"/>
        <v>16890.800000000003</v>
      </c>
      <c r="AI1450" s="22">
        <f t="shared" si="6702"/>
        <v>16890.800000000003</v>
      </c>
      <c r="AJ1450" s="22">
        <f t="shared" ref="AJ1450:AR1450" si="7039">AJ1451+AJ1456</f>
        <v>0</v>
      </c>
      <c r="AK1450" s="22">
        <f t="shared" si="7039"/>
        <v>0</v>
      </c>
      <c r="AL1450" s="22">
        <f t="shared" si="7039"/>
        <v>-2788.74</v>
      </c>
      <c r="AM1450" s="22">
        <f t="shared" si="7039"/>
        <v>0</v>
      </c>
      <c r="AN1450" s="22">
        <f t="shared" si="7039"/>
        <v>0</v>
      </c>
      <c r="AO1450" s="22">
        <f t="shared" si="7039"/>
        <v>0</v>
      </c>
      <c r="AP1450" s="22">
        <f t="shared" si="7039"/>
        <v>0</v>
      </c>
      <c r="AQ1450" s="22">
        <f t="shared" si="7039"/>
        <v>0</v>
      </c>
      <c r="AR1450" s="22">
        <f t="shared" si="7039"/>
        <v>0</v>
      </c>
      <c r="AS1450" s="22">
        <f t="shared" si="6744"/>
        <v>14102.060000000003</v>
      </c>
      <c r="AT1450" s="22">
        <f t="shared" si="6745"/>
        <v>16890.800000000003</v>
      </c>
      <c r="AU1450" s="22">
        <f t="shared" si="6746"/>
        <v>16890.800000000003</v>
      </c>
      <c r="AV1450" s="22">
        <f>AV1451+AV1456</f>
        <v>0</v>
      </c>
      <c r="AW1450" s="22">
        <f>AW1451+AW1456</f>
        <v>0</v>
      </c>
      <c r="AX1450" s="22">
        <f>AX1451+AX1456</f>
        <v>0</v>
      </c>
      <c r="AY1450" s="22">
        <f t="shared" si="6750"/>
        <v>14102.060000000003</v>
      </c>
      <c r="AZ1450" s="22">
        <f t="shared" si="6751"/>
        <v>16890.800000000003</v>
      </c>
      <c r="BA1450" s="22">
        <f t="shared" si="6752"/>
        <v>16890.800000000003</v>
      </c>
      <c r="BB1450" s="22">
        <f t="shared" ref="BB1450:BK1450" si="7040">BB1451+BB1456</f>
        <v>0</v>
      </c>
      <c r="BC1450" s="22">
        <f t="shared" si="7040"/>
        <v>0</v>
      </c>
      <c r="BD1450" s="22">
        <f t="shared" si="7040"/>
        <v>0</v>
      </c>
      <c r="BE1450" s="22">
        <f t="shared" si="7040"/>
        <v>0</v>
      </c>
      <c r="BF1450" s="22">
        <f t="shared" si="7040"/>
        <v>0</v>
      </c>
      <c r="BG1450" s="22">
        <f t="shared" si="7040"/>
        <v>0</v>
      </c>
      <c r="BH1450" s="22">
        <f t="shared" si="7040"/>
        <v>0</v>
      </c>
      <c r="BI1450" s="22">
        <f t="shared" si="7040"/>
        <v>0</v>
      </c>
      <c r="BJ1450" s="22">
        <f t="shared" si="7040"/>
        <v>0</v>
      </c>
      <c r="BK1450" s="22">
        <f t="shared" si="7040"/>
        <v>0</v>
      </c>
      <c r="BL1450" s="22">
        <f t="shared" si="6694"/>
        <v>14102.060000000003</v>
      </c>
      <c r="BM1450" s="22">
        <f>BM1451+BM1456</f>
        <v>0</v>
      </c>
      <c r="BN1450" s="78">
        <f t="shared" ref="BN1450:BN1513" si="7041">BL1450+BM1450</f>
        <v>14102.060000000003</v>
      </c>
      <c r="BO1450" s="22">
        <f t="shared" si="6695"/>
        <v>16890.800000000003</v>
      </c>
      <c r="BP1450" s="22">
        <f>BP1451+BP1456</f>
        <v>0</v>
      </c>
      <c r="BQ1450" s="78">
        <f t="shared" ref="BQ1450:BQ1513" si="7042">BO1450+BP1450</f>
        <v>16890.800000000003</v>
      </c>
      <c r="BR1450" s="80">
        <f t="shared" si="6696"/>
        <v>16890.800000000003</v>
      </c>
      <c r="BS1450" s="22">
        <f>BS1451+BS1456</f>
        <v>0</v>
      </c>
      <c r="BT1450" s="23"/>
      <c r="BU1450" s="19"/>
    </row>
    <row r="1451" spans="1:73" ht="31.2" x14ac:dyDescent="0.3">
      <c r="A1451" s="67" t="s">
        <v>518</v>
      </c>
      <c r="B1451" s="67" t="s">
        <v>114</v>
      </c>
      <c r="C1451" s="67" t="s">
        <v>251</v>
      </c>
      <c r="D1451" s="67" t="s">
        <v>64</v>
      </c>
      <c r="E1451" s="71"/>
      <c r="F1451" s="68" t="s">
        <v>65</v>
      </c>
      <c r="G1451" s="26">
        <f t="shared" ref="G1451:G1464" si="7043">G1452</f>
        <v>3454.2</v>
      </c>
      <c r="H1451" s="26">
        <f t="shared" ref="H1451:H1464" si="7044">H1452</f>
        <v>3454.2</v>
      </c>
      <c r="I1451" s="26">
        <f t="shared" ref="I1451:I1464" si="7045">I1452</f>
        <v>3454.2</v>
      </c>
      <c r="J1451" s="26">
        <f t="shared" ref="J1451:J1464" si="7046">J1452</f>
        <v>0</v>
      </c>
      <c r="K1451" s="26">
        <f t="shared" ref="K1451:K1464" si="7047">K1452</f>
        <v>0</v>
      </c>
      <c r="L1451" s="26">
        <f t="shared" ref="L1451:L1464" si="7048">L1452</f>
        <v>0</v>
      </c>
      <c r="M1451" s="26">
        <f t="shared" si="6814"/>
        <v>3454.2</v>
      </c>
      <c r="N1451" s="26">
        <f t="shared" si="6815"/>
        <v>3454.2</v>
      </c>
      <c r="O1451" s="26">
        <f t="shared" si="6816"/>
        <v>3454.2</v>
      </c>
      <c r="P1451" s="26">
        <f t="shared" ref="P1451:P1464" si="7049">P1452</f>
        <v>0</v>
      </c>
      <c r="Q1451" s="26">
        <f t="shared" ref="Q1451:Q1464" si="7050">Q1452</f>
        <v>0</v>
      </c>
      <c r="R1451" s="26">
        <f t="shared" ref="R1451:R1464" si="7051">R1452</f>
        <v>0</v>
      </c>
      <c r="S1451" s="26">
        <f t="shared" ref="S1451:S1464" si="7052">S1452</f>
        <v>0</v>
      </c>
      <c r="T1451" s="26">
        <f t="shared" ref="T1451:T1464" si="7053">T1452</f>
        <v>0</v>
      </c>
      <c r="U1451" s="26">
        <f t="shared" ref="U1451:U1464" si="7054">U1452</f>
        <v>0</v>
      </c>
      <c r="V1451" s="26">
        <f t="shared" ref="V1451:V1464" si="7055">V1452</f>
        <v>0</v>
      </c>
      <c r="W1451" s="26">
        <f t="shared" ref="W1451:W1464" si="7056">W1452</f>
        <v>0</v>
      </c>
      <c r="X1451" s="26">
        <f t="shared" ref="X1451:X1464" si="7057">X1452</f>
        <v>0</v>
      </c>
      <c r="Y1451" s="26">
        <f t="shared" ref="Y1451:Y1464" si="7058">Y1452</f>
        <v>0</v>
      </c>
      <c r="Z1451" s="26">
        <f t="shared" ref="Z1451:Z1464" si="7059">Z1452</f>
        <v>0</v>
      </c>
      <c r="AA1451" s="26">
        <f t="shared" ref="AA1451:AA1464" si="7060">AA1452</f>
        <v>0</v>
      </c>
      <c r="AB1451" s="26">
        <f t="shared" ref="AB1451:AB1464" si="7061">AB1452</f>
        <v>0</v>
      </c>
      <c r="AC1451" s="26">
        <f t="shared" si="6697"/>
        <v>3454.2</v>
      </c>
      <c r="AD1451" s="26">
        <f t="shared" si="6698"/>
        <v>3454.2</v>
      </c>
      <c r="AE1451" s="26">
        <f t="shared" si="6699"/>
        <v>3454.2</v>
      </c>
      <c r="AF1451" s="26">
        <f t="shared" ref="AF1451:AF1464" si="7062">AF1452</f>
        <v>0</v>
      </c>
      <c r="AG1451" s="26">
        <f t="shared" si="6700"/>
        <v>3454.2</v>
      </c>
      <c r="AH1451" s="26">
        <f t="shared" si="6701"/>
        <v>3454.2</v>
      </c>
      <c r="AI1451" s="26">
        <f t="shared" si="6702"/>
        <v>3454.2</v>
      </c>
      <c r="AJ1451" s="26">
        <f t="shared" ref="AJ1451:AJ1464" si="7063">AJ1452</f>
        <v>0</v>
      </c>
      <c r="AK1451" s="26">
        <f t="shared" ref="AK1451:AK1464" si="7064">AK1452</f>
        <v>0</v>
      </c>
      <c r="AL1451" s="26">
        <f t="shared" ref="AL1451:AL1464" si="7065">AL1452</f>
        <v>-2788.74</v>
      </c>
      <c r="AM1451" s="26">
        <f t="shared" ref="AM1451:AM1464" si="7066">AM1452</f>
        <v>0</v>
      </c>
      <c r="AN1451" s="26">
        <f t="shared" ref="AN1451:AN1464" si="7067">AN1452</f>
        <v>0</v>
      </c>
      <c r="AO1451" s="26">
        <f t="shared" ref="AO1451:AO1464" si="7068">AO1452</f>
        <v>0</v>
      </c>
      <c r="AP1451" s="26">
        <f t="shared" ref="AP1451:AP1464" si="7069">AP1452</f>
        <v>0</v>
      </c>
      <c r="AQ1451" s="26">
        <f t="shared" ref="AQ1451:AQ1464" si="7070">AQ1452</f>
        <v>0</v>
      </c>
      <c r="AR1451" s="26">
        <f t="shared" ref="AR1451:AR1464" si="7071">AR1452</f>
        <v>0</v>
      </c>
      <c r="AS1451" s="26">
        <f t="shared" si="6744"/>
        <v>665.46</v>
      </c>
      <c r="AT1451" s="26">
        <f t="shared" si="6745"/>
        <v>3454.2</v>
      </c>
      <c r="AU1451" s="26">
        <f t="shared" si="6746"/>
        <v>3454.2</v>
      </c>
      <c r="AV1451" s="26">
        <f t="shared" ref="AV1451:AV1464" si="7072">AV1452</f>
        <v>0</v>
      </c>
      <c r="AW1451" s="26">
        <f t="shared" ref="AW1451:AW1464" si="7073">AW1452</f>
        <v>0</v>
      </c>
      <c r="AX1451" s="26">
        <f t="shared" ref="AX1451:AX1464" si="7074">AX1452</f>
        <v>0</v>
      </c>
      <c r="AY1451" s="26">
        <f t="shared" si="6750"/>
        <v>665.46</v>
      </c>
      <c r="AZ1451" s="26">
        <f t="shared" si="6751"/>
        <v>3454.2</v>
      </c>
      <c r="BA1451" s="26">
        <f t="shared" si="6752"/>
        <v>3454.2</v>
      </c>
      <c r="BB1451" s="26">
        <f t="shared" ref="BB1451:BB1464" si="7075">BB1452</f>
        <v>0</v>
      </c>
      <c r="BC1451" s="26">
        <f t="shared" ref="BC1451:BC1464" si="7076">BC1452</f>
        <v>0</v>
      </c>
      <c r="BD1451" s="26">
        <f t="shared" ref="BD1451:BD1464" si="7077">BD1452</f>
        <v>0</v>
      </c>
      <c r="BE1451" s="26">
        <f t="shared" ref="BE1451:BE1464" si="7078">BE1452</f>
        <v>0</v>
      </c>
      <c r="BF1451" s="26">
        <f t="shared" ref="BF1451:BF1464" si="7079">BF1452</f>
        <v>0</v>
      </c>
      <c r="BG1451" s="26">
        <f t="shared" ref="BG1451:BG1464" si="7080">BG1452</f>
        <v>0</v>
      </c>
      <c r="BH1451" s="26">
        <f t="shared" ref="BH1451:BH1464" si="7081">BH1452</f>
        <v>0</v>
      </c>
      <c r="BI1451" s="26">
        <f t="shared" ref="BI1451:BI1464" si="7082">BI1452</f>
        <v>0</v>
      </c>
      <c r="BJ1451" s="26">
        <f t="shared" ref="BJ1451:BJ1464" si="7083">BJ1452</f>
        <v>0</v>
      </c>
      <c r="BK1451" s="26">
        <f t="shared" ref="BK1451:BK1464" si="7084">BK1452</f>
        <v>0</v>
      </c>
      <c r="BL1451" s="26">
        <f t="shared" ref="BL1451:BL1514" si="7085">AY1451+BB1451+BC1451+BE1451+BD1451</f>
        <v>665.46</v>
      </c>
      <c r="BM1451" s="26">
        <f t="shared" ref="BM1451:BM1464" si="7086">BM1452</f>
        <v>0</v>
      </c>
      <c r="BN1451" s="53">
        <f t="shared" si="7041"/>
        <v>665.46</v>
      </c>
      <c r="BO1451" s="26">
        <f t="shared" ref="BO1451:BO1514" si="7087">AZ1451+BF1451+BG1451+BH1451</f>
        <v>3454.2</v>
      </c>
      <c r="BP1451" s="26">
        <f t="shared" ref="BP1451:BS1464" si="7088">BP1452</f>
        <v>0</v>
      </c>
      <c r="BQ1451" s="53">
        <f t="shared" si="7042"/>
        <v>3454.2</v>
      </c>
      <c r="BR1451" s="52">
        <f t="shared" ref="BR1451:BR1514" si="7089">BA1451+BI1451+BJ1451+BK1451</f>
        <v>3454.2</v>
      </c>
      <c r="BS1451" s="26">
        <f t="shared" si="7088"/>
        <v>0</v>
      </c>
      <c r="BT1451" s="27"/>
    </row>
    <row r="1452" spans="1:73" x14ac:dyDescent="0.3">
      <c r="A1452" s="67" t="s">
        <v>518</v>
      </c>
      <c r="B1452" s="67" t="s">
        <v>114</v>
      </c>
      <c r="C1452" s="67" t="s">
        <v>251</v>
      </c>
      <c r="D1452" s="67" t="s">
        <v>66</v>
      </c>
      <c r="E1452" s="71"/>
      <c r="F1452" s="68" t="s">
        <v>33</v>
      </c>
      <c r="G1452" s="26">
        <f t="shared" si="7043"/>
        <v>3454.2</v>
      </c>
      <c r="H1452" s="26">
        <f t="shared" si="7044"/>
        <v>3454.2</v>
      </c>
      <c r="I1452" s="26">
        <f t="shared" si="7045"/>
        <v>3454.2</v>
      </c>
      <c r="J1452" s="26">
        <f t="shared" si="7046"/>
        <v>0</v>
      </c>
      <c r="K1452" s="26">
        <f t="shared" si="7047"/>
        <v>0</v>
      </c>
      <c r="L1452" s="26">
        <f t="shared" si="7048"/>
        <v>0</v>
      </c>
      <c r="M1452" s="26">
        <f t="shared" si="6814"/>
        <v>3454.2</v>
      </c>
      <c r="N1452" s="26">
        <f t="shared" si="6815"/>
        <v>3454.2</v>
      </c>
      <c r="O1452" s="26">
        <f t="shared" si="6816"/>
        <v>3454.2</v>
      </c>
      <c r="P1452" s="26">
        <f t="shared" si="7049"/>
        <v>0</v>
      </c>
      <c r="Q1452" s="26">
        <f t="shared" si="7050"/>
        <v>0</v>
      </c>
      <c r="R1452" s="26">
        <f t="shared" si="7051"/>
        <v>0</v>
      </c>
      <c r="S1452" s="26">
        <f t="shared" si="7052"/>
        <v>0</v>
      </c>
      <c r="T1452" s="26">
        <f t="shared" si="7053"/>
        <v>0</v>
      </c>
      <c r="U1452" s="26">
        <f t="shared" si="7054"/>
        <v>0</v>
      </c>
      <c r="V1452" s="26">
        <f t="shared" si="7055"/>
        <v>0</v>
      </c>
      <c r="W1452" s="26">
        <f t="shared" si="7056"/>
        <v>0</v>
      </c>
      <c r="X1452" s="26">
        <f t="shared" si="7057"/>
        <v>0</v>
      </c>
      <c r="Y1452" s="26">
        <f t="shared" si="7058"/>
        <v>0</v>
      </c>
      <c r="Z1452" s="26">
        <f t="shared" si="7059"/>
        <v>0</v>
      </c>
      <c r="AA1452" s="26">
        <f t="shared" si="7060"/>
        <v>0</v>
      </c>
      <c r="AB1452" s="26">
        <f t="shared" si="7061"/>
        <v>0</v>
      </c>
      <c r="AC1452" s="26">
        <f t="shared" si="6697"/>
        <v>3454.2</v>
      </c>
      <c r="AD1452" s="26">
        <f t="shared" si="6698"/>
        <v>3454.2</v>
      </c>
      <c r="AE1452" s="26">
        <f t="shared" si="6699"/>
        <v>3454.2</v>
      </c>
      <c r="AF1452" s="26">
        <f t="shared" si="7062"/>
        <v>0</v>
      </c>
      <c r="AG1452" s="26">
        <f t="shared" si="6700"/>
        <v>3454.2</v>
      </c>
      <c r="AH1452" s="26">
        <f t="shared" si="6701"/>
        <v>3454.2</v>
      </c>
      <c r="AI1452" s="26">
        <f t="shared" si="6702"/>
        <v>3454.2</v>
      </c>
      <c r="AJ1452" s="26">
        <f t="shared" si="7063"/>
        <v>0</v>
      </c>
      <c r="AK1452" s="26">
        <f t="shared" si="7064"/>
        <v>0</v>
      </c>
      <c r="AL1452" s="26">
        <f t="shared" si="7065"/>
        <v>-2788.74</v>
      </c>
      <c r="AM1452" s="26">
        <f t="shared" si="7066"/>
        <v>0</v>
      </c>
      <c r="AN1452" s="26">
        <f t="shared" si="7067"/>
        <v>0</v>
      </c>
      <c r="AO1452" s="26">
        <f t="shared" si="7068"/>
        <v>0</v>
      </c>
      <c r="AP1452" s="26">
        <f t="shared" si="7069"/>
        <v>0</v>
      </c>
      <c r="AQ1452" s="26">
        <f t="shared" si="7070"/>
        <v>0</v>
      </c>
      <c r="AR1452" s="26">
        <f t="shared" si="7071"/>
        <v>0</v>
      </c>
      <c r="AS1452" s="26">
        <f t="shared" si="6744"/>
        <v>665.46</v>
      </c>
      <c r="AT1452" s="26">
        <f t="shared" si="6745"/>
        <v>3454.2</v>
      </c>
      <c r="AU1452" s="26">
        <f t="shared" si="6746"/>
        <v>3454.2</v>
      </c>
      <c r="AV1452" s="26">
        <f t="shared" si="7072"/>
        <v>0</v>
      </c>
      <c r="AW1452" s="26">
        <f t="shared" si="7073"/>
        <v>0</v>
      </c>
      <c r="AX1452" s="26">
        <f t="shared" si="7074"/>
        <v>0</v>
      </c>
      <c r="AY1452" s="26">
        <f t="shared" si="6750"/>
        <v>665.46</v>
      </c>
      <c r="AZ1452" s="26">
        <f t="shared" si="6751"/>
        <v>3454.2</v>
      </c>
      <c r="BA1452" s="26">
        <f t="shared" si="6752"/>
        <v>3454.2</v>
      </c>
      <c r="BB1452" s="26">
        <f t="shared" si="7075"/>
        <v>0</v>
      </c>
      <c r="BC1452" s="26">
        <f t="shared" si="7076"/>
        <v>0</v>
      </c>
      <c r="BD1452" s="26">
        <f t="shared" si="7077"/>
        <v>0</v>
      </c>
      <c r="BE1452" s="26">
        <f t="shared" si="7078"/>
        <v>0</v>
      </c>
      <c r="BF1452" s="26">
        <f t="shared" si="7079"/>
        <v>0</v>
      </c>
      <c r="BG1452" s="26">
        <f t="shared" si="7080"/>
        <v>0</v>
      </c>
      <c r="BH1452" s="26">
        <f t="shared" si="7081"/>
        <v>0</v>
      </c>
      <c r="BI1452" s="26">
        <f t="shared" si="7082"/>
        <v>0</v>
      </c>
      <c r="BJ1452" s="26">
        <f t="shared" si="7083"/>
        <v>0</v>
      </c>
      <c r="BK1452" s="26">
        <f t="shared" si="7084"/>
        <v>0</v>
      </c>
      <c r="BL1452" s="26">
        <f t="shared" si="7085"/>
        <v>665.46</v>
      </c>
      <c r="BM1452" s="26">
        <f t="shared" si="7086"/>
        <v>0</v>
      </c>
      <c r="BN1452" s="53">
        <f t="shared" si="7041"/>
        <v>665.46</v>
      </c>
      <c r="BO1452" s="26">
        <f t="shared" si="7087"/>
        <v>3454.2</v>
      </c>
      <c r="BP1452" s="26">
        <f t="shared" si="7088"/>
        <v>0</v>
      </c>
      <c r="BQ1452" s="53">
        <f t="shared" si="7042"/>
        <v>3454.2</v>
      </c>
      <c r="BR1452" s="52">
        <f t="shared" si="7089"/>
        <v>3454.2</v>
      </c>
      <c r="BS1452" s="26">
        <f t="shared" si="7088"/>
        <v>0</v>
      </c>
      <c r="BT1452" s="27"/>
    </row>
    <row r="1453" spans="1:73" ht="31.2" x14ac:dyDescent="0.3">
      <c r="A1453" s="67" t="s">
        <v>518</v>
      </c>
      <c r="B1453" s="67" t="s">
        <v>114</v>
      </c>
      <c r="C1453" s="67" t="s">
        <v>251</v>
      </c>
      <c r="D1453" s="67" t="s">
        <v>461</v>
      </c>
      <c r="E1453" s="71"/>
      <c r="F1453" s="68" t="s">
        <v>462</v>
      </c>
      <c r="G1453" s="26">
        <f t="shared" si="7043"/>
        <v>3454.2</v>
      </c>
      <c r="H1453" s="26">
        <f t="shared" si="7044"/>
        <v>3454.2</v>
      </c>
      <c r="I1453" s="26">
        <f t="shared" si="7045"/>
        <v>3454.2</v>
      </c>
      <c r="J1453" s="26">
        <f t="shared" si="7046"/>
        <v>0</v>
      </c>
      <c r="K1453" s="26">
        <f t="shared" si="7047"/>
        <v>0</v>
      </c>
      <c r="L1453" s="26">
        <f t="shared" si="7048"/>
        <v>0</v>
      </c>
      <c r="M1453" s="26">
        <f t="shared" si="6814"/>
        <v>3454.2</v>
      </c>
      <c r="N1453" s="26">
        <f t="shared" si="6815"/>
        <v>3454.2</v>
      </c>
      <c r="O1453" s="26">
        <f t="shared" si="6816"/>
        <v>3454.2</v>
      </c>
      <c r="P1453" s="26">
        <f t="shared" si="7049"/>
        <v>0</v>
      </c>
      <c r="Q1453" s="26">
        <f t="shared" si="7050"/>
        <v>0</v>
      </c>
      <c r="R1453" s="26">
        <f t="shared" si="7051"/>
        <v>0</v>
      </c>
      <c r="S1453" s="26">
        <f t="shared" si="7052"/>
        <v>0</v>
      </c>
      <c r="T1453" s="26">
        <f t="shared" si="7053"/>
        <v>0</v>
      </c>
      <c r="U1453" s="26">
        <f t="shared" si="7054"/>
        <v>0</v>
      </c>
      <c r="V1453" s="26">
        <f t="shared" si="7055"/>
        <v>0</v>
      </c>
      <c r="W1453" s="26">
        <f t="shared" si="7056"/>
        <v>0</v>
      </c>
      <c r="X1453" s="26">
        <f t="shared" si="7057"/>
        <v>0</v>
      </c>
      <c r="Y1453" s="26">
        <f t="shared" si="7058"/>
        <v>0</v>
      </c>
      <c r="Z1453" s="26">
        <f t="shared" si="7059"/>
        <v>0</v>
      </c>
      <c r="AA1453" s="26">
        <f t="shared" si="7060"/>
        <v>0</v>
      </c>
      <c r="AB1453" s="26">
        <f t="shared" si="7061"/>
        <v>0</v>
      </c>
      <c r="AC1453" s="26">
        <f t="shared" si="6697"/>
        <v>3454.2</v>
      </c>
      <c r="AD1453" s="26">
        <f t="shared" si="6698"/>
        <v>3454.2</v>
      </c>
      <c r="AE1453" s="26">
        <f t="shared" si="6699"/>
        <v>3454.2</v>
      </c>
      <c r="AF1453" s="26">
        <f t="shared" si="7062"/>
        <v>0</v>
      </c>
      <c r="AG1453" s="26">
        <f t="shared" si="6700"/>
        <v>3454.2</v>
      </c>
      <c r="AH1453" s="26">
        <f t="shared" si="6701"/>
        <v>3454.2</v>
      </c>
      <c r="AI1453" s="26">
        <f t="shared" si="6702"/>
        <v>3454.2</v>
      </c>
      <c r="AJ1453" s="26">
        <f t="shared" si="7063"/>
        <v>0</v>
      </c>
      <c r="AK1453" s="26">
        <f t="shared" si="7064"/>
        <v>0</v>
      </c>
      <c r="AL1453" s="26">
        <f t="shared" si="7065"/>
        <v>-2788.74</v>
      </c>
      <c r="AM1453" s="26">
        <f t="shared" si="7066"/>
        <v>0</v>
      </c>
      <c r="AN1453" s="26">
        <f t="shared" si="7067"/>
        <v>0</v>
      </c>
      <c r="AO1453" s="26">
        <f t="shared" si="7068"/>
        <v>0</v>
      </c>
      <c r="AP1453" s="26">
        <f t="shared" si="7069"/>
        <v>0</v>
      </c>
      <c r="AQ1453" s="26">
        <f t="shared" si="7070"/>
        <v>0</v>
      </c>
      <c r="AR1453" s="26">
        <f t="shared" si="7071"/>
        <v>0</v>
      </c>
      <c r="AS1453" s="26">
        <f t="shared" si="6744"/>
        <v>665.46</v>
      </c>
      <c r="AT1453" s="26">
        <f t="shared" si="6745"/>
        <v>3454.2</v>
      </c>
      <c r="AU1453" s="26">
        <f t="shared" si="6746"/>
        <v>3454.2</v>
      </c>
      <c r="AV1453" s="26">
        <f t="shared" si="7072"/>
        <v>0</v>
      </c>
      <c r="AW1453" s="26">
        <f t="shared" si="7073"/>
        <v>0</v>
      </c>
      <c r="AX1453" s="26">
        <f t="shared" si="7074"/>
        <v>0</v>
      </c>
      <c r="AY1453" s="26">
        <f t="shared" si="6750"/>
        <v>665.46</v>
      </c>
      <c r="AZ1453" s="26">
        <f t="shared" si="6751"/>
        <v>3454.2</v>
      </c>
      <c r="BA1453" s="26">
        <f t="shared" si="6752"/>
        <v>3454.2</v>
      </c>
      <c r="BB1453" s="26">
        <f t="shared" si="7075"/>
        <v>0</v>
      </c>
      <c r="BC1453" s="26">
        <f t="shared" si="7076"/>
        <v>0</v>
      </c>
      <c r="BD1453" s="26">
        <f t="shared" si="7077"/>
        <v>0</v>
      </c>
      <c r="BE1453" s="26">
        <f t="shared" si="7078"/>
        <v>0</v>
      </c>
      <c r="BF1453" s="26">
        <f t="shared" si="7079"/>
        <v>0</v>
      </c>
      <c r="BG1453" s="26">
        <f t="shared" si="7080"/>
        <v>0</v>
      </c>
      <c r="BH1453" s="26">
        <f t="shared" si="7081"/>
        <v>0</v>
      </c>
      <c r="BI1453" s="26">
        <f t="shared" si="7082"/>
        <v>0</v>
      </c>
      <c r="BJ1453" s="26">
        <f t="shared" si="7083"/>
        <v>0</v>
      </c>
      <c r="BK1453" s="26">
        <f t="shared" si="7084"/>
        <v>0</v>
      </c>
      <c r="BL1453" s="26">
        <f t="shared" si="7085"/>
        <v>665.46</v>
      </c>
      <c r="BM1453" s="26">
        <f t="shared" si="7086"/>
        <v>0</v>
      </c>
      <c r="BN1453" s="53">
        <f t="shared" si="7041"/>
        <v>665.46</v>
      </c>
      <c r="BO1453" s="26">
        <f t="shared" si="7087"/>
        <v>3454.2</v>
      </c>
      <c r="BP1453" s="26">
        <f t="shared" si="7088"/>
        <v>0</v>
      </c>
      <c r="BQ1453" s="53">
        <f t="shared" si="7042"/>
        <v>3454.2</v>
      </c>
      <c r="BR1453" s="52">
        <f t="shared" si="7089"/>
        <v>3454.2</v>
      </c>
      <c r="BS1453" s="26">
        <f t="shared" si="7088"/>
        <v>0</v>
      </c>
      <c r="BT1453" s="27"/>
    </row>
    <row r="1454" spans="1:73" ht="31.2" x14ac:dyDescent="0.3">
      <c r="A1454" s="67" t="s">
        <v>518</v>
      </c>
      <c r="B1454" s="67" t="s">
        <v>114</v>
      </c>
      <c r="C1454" s="67" t="s">
        <v>251</v>
      </c>
      <c r="D1454" s="67" t="s">
        <v>463</v>
      </c>
      <c r="E1454" s="71"/>
      <c r="F1454" s="68" t="s">
        <v>464</v>
      </c>
      <c r="G1454" s="26">
        <f t="shared" si="7043"/>
        <v>3454.2</v>
      </c>
      <c r="H1454" s="26">
        <f t="shared" si="7044"/>
        <v>3454.2</v>
      </c>
      <c r="I1454" s="26">
        <f t="shared" si="7045"/>
        <v>3454.2</v>
      </c>
      <c r="J1454" s="26">
        <f t="shared" si="7046"/>
        <v>0</v>
      </c>
      <c r="K1454" s="26">
        <f t="shared" si="7047"/>
        <v>0</v>
      </c>
      <c r="L1454" s="26">
        <f t="shared" si="7048"/>
        <v>0</v>
      </c>
      <c r="M1454" s="26">
        <f t="shared" si="6814"/>
        <v>3454.2</v>
      </c>
      <c r="N1454" s="26">
        <f t="shared" si="6815"/>
        <v>3454.2</v>
      </c>
      <c r="O1454" s="26">
        <f t="shared" si="6816"/>
        <v>3454.2</v>
      </c>
      <c r="P1454" s="26">
        <f t="shared" si="7049"/>
        <v>0</v>
      </c>
      <c r="Q1454" s="26">
        <f t="shared" si="7050"/>
        <v>0</v>
      </c>
      <c r="R1454" s="26">
        <f t="shared" si="7051"/>
        <v>0</v>
      </c>
      <c r="S1454" s="26">
        <f t="shared" si="7052"/>
        <v>0</v>
      </c>
      <c r="T1454" s="26">
        <f t="shared" si="7053"/>
        <v>0</v>
      </c>
      <c r="U1454" s="26">
        <f t="shared" si="7054"/>
        <v>0</v>
      </c>
      <c r="V1454" s="26">
        <f t="shared" si="7055"/>
        <v>0</v>
      </c>
      <c r="W1454" s="26">
        <f t="shared" si="7056"/>
        <v>0</v>
      </c>
      <c r="X1454" s="26">
        <f t="shared" si="7057"/>
        <v>0</v>
      </c>
      <c r="Y1454" s="26">
        <f t="shared" si="7058"/>
        <v>0</v>
      </c>
      <c r="Z1454" s="26">
        <f t="shared" si="7059"/>
        <v>0</v>
      </c>
      <c r="AA1454" s="26">
        <f t="shared" si="7060"/>
        <v>0</v>
      </c>
      <c r="AB1454" s="26">
        <f t="shared" si="7061"/>
        <v>0</v>
      </c>
      <c r="AC1454" s="26">
        <f t="shared" ref="AC1454:AC1517" si="7090">M1454+R1454+P1454+Q1454+T1454+S1454</f>
        <v>3454.2</v>
      </c>
      <c r="AD1454" s="26">
        <f t="shared" ref="AD1454:AD1517" si="7091">N1454+V1454+X1454+U1454+W1454</f>
        <v>3454.2</v>
      </c>
      <c r="AE1454" s="26">
        <f t="shared" ref="AE1454:AE1517" si="7092">O1454+Z1454+AB1454+Y1454+AA1454</f>
        <v>3454.2</v>
      </c>
      <c r="AF1454" s="26">
        <f t="shared" si="7062"/>
        <v>0</v>
      </c>
      <c r="AG1454" s="26">
        <f t="shared" ref="AG1454:AG1517" si="7093">AC1454+AF1454</f>
        <v>3454.2</v>
      </c>
      <c r="AH1454" s="26">
        <f t="shared" ref="AH1454:AH1517" si="7094">AD1454</f>
        <v>3454.2</v>
      </c>
      <c r="AI1454" s="26">
        <f t="shared" ref="AI1454:AI1517" si="7095">AE1454</f>
        <v>3454.2</v>
      </c>
      <c r="AJ1454" s="26">
        <f t="shared" si="7063"/>
        <v>0</v>
      </c>
      <c r="AK1454" s="26">
        <f t="shared" si="7064"/>
        <v>0</v>
      </c>
      <c r="AL1454" s="26">
        <f t="shared" si="7065"/>
        <v>-2788.74</v>
      </c>
      <c r="AM1454" s="26">
        <f t="shared" si="7066"/>
        <v>0</v>
      </c>
      <c r="AN1454" s="26">
        <f t="shared" si="7067"/>
        <v>0</v>
      </c>
      <c r="AO1454" s="26">
        <f t="shared" si="7068"/>
        <v>0</v>
      </c>
      <c r="AP1454" s="26">
        <f t="shared" si="7069"/>
        <v>0</v>
      </c>
      <c r="AQ1454" s="26">
        <f t="shared" si="7070"/>
        <v>0</v>
      </c>
      <c r="AR1454" s="26">
        <f t="shared" si="7071"/>
        <v>0</v>
      </c>
      <c r="AS1454" s="26">
        <f t="shared" si="6744"/>
        <v>665.46</v>
      </c>
      <c r="AT1454" s="26">
        <f t="shared" si="6745"/>
        <v>3454.2</v>
      </c>
      <c r="AU1454" s="26">
        <f t="shared" si="6746"/>
        <v>3454.2</v>
      </c>
      <c r="AV1454" s="26">
        <f t="shared" si="7072"/>
        <v>0</v>
      </c>
      <c r="AW1454" s="26">
        <f t="shared" si="7073"/>
        <v>0</v>
      </c>
      <c r="AX1454" s="26">
        <f t="shared" si="7074"/>
        <v>0</v>
      </c>
      <c r="AY1454" s="26">
        <f t="shared" si="6750"/>
        <v>665.46</v>
      </c>
      <c r="AZ1454" s="26">
        <f t="shared" si="6751"/>
        <v>3454.2</v>
      </c>
      <c r="BA1454" s="26">
        <f t="shared" si="6752"/>
        <v>3454.2</v>
      </c>
      <c r="BB1454" s="26">
        <f t="shared" si="7075"/>
        <v>0</v>
      </c>
      <c r="BC1454" s="26">
        <f t="shared" si="7076"/>
        <v>0</v>
      </c>
      <c r="BD1454" s="26">
        <f t="shared" si="7077"/>
        <v>0</v>
      </c>
      <c r="BE1454" s="26">
        <f t="shared" si="7078"/>
        <v>0</v>
      </c>
      <c r="BF1454" s="26">
        <f t="shared" si="7079"/>
        <v>0</v>
      </c>
      <c r="BG1454" s="26">
        <f t="shared" si="7080"/>
        <v>0</v>
      </c>
      <c r="BH1454" s="26">
        <f t="shared" si="7081"/>
        <v>0</v>
      </c>
      <c r="BI1454" s="26">
        <f t="shared" si="7082"/>
        <v>0</v>
      </c>
      <c r="BJ1454" s="26">
        <f t="shared" si="7083"/>
        <v>0</v>
      </c>
      <c r="BK1454" s="26">
        <f t="shared" si="7084"/>
        <v>0</v>
      </c>
      <c r="BL1454" s="26">
        <f t="shared" si="7085"/>
        <v>665.46</v>
      </c>
      <c r="BM1454" s="26">
        <f t="shared" si="7086"/>
        <v>0</v>
      </c>
      <c r="BN1454" s="53">
        <f t="shared" si="7041"/>
        <v>665.46</v>
      </c>
      <c r="BO1454" s="26">
        <f t="shared" si="7087"/>
        <v>3454.2</v>
      </c>
      <c r="BP1454" s="26">
        <f t="shared" si="7088"/>
        <v>0</v>
      </c>
      <c r="BQ1454" s="53">
        <f t="shared" si="7042"/>
        <v>3454.2</v>
      </c>
      <c r="BR1454" s="52">
        <f t="shared" si="7089"/>
        <v>3454.2</v>
      </c>
      <c r="BS1454" s="26">
        <f t="shared" si="7088"/>
        <v>0</v>
      </c>
      <c r="BT1454" s="27"/>
    </row>
    <row r="1455" spans="1:73" ht="31.2" x14ac:dyDescent="0.3">
      <c r="A1455" s="67" t="s">
        <v>518</v>
      </c>
      <c r="B1455" s="67" t="s">
        <v>114</v>
      </c>
      <c r="C1455" s="67" t="s">
        <v>251</v>
      </c>
      <c r="D1455" s="67" t="s">
        <v>463</v>
      </c>
      <c r="E1455" s="67" t="s">
        <v>38</v>
      </c>
      <c r="F1455" s="68" t="s">
        <v>39</v>
      </c>
      <c r="G1455" s="26">
        <v>3454.2</v>
      </c>
      <c r="H1455" s="26">
        <v>3454.2</v>
      </c>
      <c r="I1455" s="26">
        <v>3454.2</v>
      </c>
      <c r="J1455" s="26"/>
      <c r="K1455" s="26"/>
      <c r="L1455" s="26"/>
      <c r="M1455" s="26">
        <f t="shared" si="6814"/>
        <v>3454.2</v>
      </c>
      <c r="N1455" s="26">
        <f t="shared" si="6815"/>
        <v>3454.2</v>
      </c>
      <c r="O1455" s="26">
        <f t="shared" si="6816"/>
        <v>3454.2</v>
      </c>
      <c r="P1455" s="26"/>
      <c r="Q1455" s="26"/>
      <c r="R1455" s="26"/>
      <c r="S1455" s="26"/>
      <c r="T1455" s="26"/>
      <c r="U1455" s="26"/>
      <c r="V1455" s="26"/>
      <c r="W1455" s="26"/>
      <c r="X1455" s="26"/>
      <c r="Y1455" s="26"/>
      <c r="Z1455" s="26"/>
      <c r="AA1455" s="26"/>
      <c r="AB1455" s="26"/>
      <c r="AC1455" s="26">
        <f t="shared" si="7090"/>
        <v>3454.2</v>
      </c>
      <c r="AD1455" s="26">
        <f t="shared" si="7091"/>
        <v>3454.2</v>
      </c>
      <c r="AE1455" s="26">
        <f t="shared" si="7092"/>
        <v>3454.2</v>
      </c>
      <c r="AF1455" s="26"/>
      <c r="AG1455" s="26">
        <f t="shared" si="7093"/>
        <v>3454.2</v>
      </c>
      <c r="AH1455" s="26">
        <f t="shared" si="7094"/>
        <v>3454.2</v>
      </c>
      <c r="AI1455" s="26">
        <f t="shared" si="7095"/>
        <v>3454.2</v>
      </c>
      <c r="AJ1455" s="26"/>
      <c r="AK1455" s="26"/>
      <c r="AL1455" s="26">
        <v>-2788.74</v>
      </c>
      <c r="AM1455" s="26"/>
      <c r="AN1455" s="26"/>
      <c r="AO1455" s="26"/>
      <c r="AP1455" s="26"/>
      <c r="AQ1455" s="26"/>
      <c r="AR1455" s="26"/>
      <c r="AS1455" s="26">
        <f t="shared" si="6744"/>
        <v>665.46</v>
      </c>
      <c r="AT1455" s="26">
        <f t="shared" si="6745"/>
        <v>3454.2</v>
      </c>
      <c r="AU1455" s="26">
        <f t="shared" si="6746"/>
        <v>3454.2</v>
      </c>
      <c r="AV1455" s="26"/>
      <c r="AW1455" s="26"/>
      <c r="AX1455" s="26"/>
      <c r="AY1455" s="26">
        <f t="shared" si="6750"/>
        <v>665.46</v>
      </c>
      <c r="AZ1455" s="26">
        <f t="shared" si="6751"/>
        <v>3454.2</v>
      </c>
      <c r="BA1455" s="26">
        <f t="shared" si="6752"/>
        <v>3454.2</v>
      </c>
      <c r="BB1455" s="26"/>
      <c r="BC1455" s="26"/>
      <c r="BD1455" s="26"/>
      <c r="BE1455" s="26"/>
      <c r="BF1455" s="26"/>
      <c r="BG1455" s="26"/>
      <c r="BH1455" s="26"/>
      <c r="BI1455" s="26"/>
      <c r="BJ1455" s="26"/>
      <c r="BK1455" s="26"/>
      <c r="BL1455" s="26">
        <f t="shared" si="7085"/>
        <v>665.46</v>
      </c>
      <c r="BM1455" s="26"/>
      <c r="BN1455" s="53">
        <f t="shared" si="7041"/>
        <v>665.46</v>
      </c>
      <c r="BO1455" s="26">
        <f t="shared" si="7087"/>
        <v>3454.2</v>
      </c>
      <c r="BP1455" s="26"/>
      <c r="BQ1455" s="53">
        <f t="shared" si="7042"/>
        <v>3454.2</v>
      </c>
      <c r="BR1455" s="52">
        <f t="shared" si="7089"/>
        <v>3454.2</v>
      </c>
      <c r="BS1455" s="26"/>
      <c r="BT1455" s="27"/>
    </row>
    <row r="1456" spans="1:73" ht="31.2" x14ac:dyDescent="0.3">
      <c r="A1456" s="67" t="s">
        <v>518</v>
      </c>
      <c r="B1456" s="67" t="s">
        <v>114</v>
      </c>
      <c r="C1456" s="67" t="s">
        <v>251</v>
      </c>
      <c r="D1456" s="67" t="s">
        <v>465</v>
      </c>
      <c r="E1456" s="71"/>
      <c r="F1456" s="68" t="s">
        <v>466</v>
      </c>
      <c r="G1456" s="26">
        <f t="shared" si="7043"/>
        <v>12180.7</v>
      </c>
      <c r="H1456" s="26">
        <f t="shared" si="7044"/>
        <v>12180.7</v>
      </c>
      <c r="I1456" s="26">
        <f t="shared" si="7045"/>
        <v>12180.7</v>
      </c>
      <c r="J1456" s="26">
        <f t="shared" si="7046"/>
        <v>1255.9000000000001</v>
      </c>
      <c r="K1456" s="26">
        <f t="shared" si="7047"/>
        <v>1255.9000000000001</v>
      </c>
      <c r="L1456" s="26">
        <f t="shared" si="7048"/>
        <v>1255.9000000000001</v>
      </c>
      <c r="M1456" s="26">
        <f t="shared" si="6814"/>
        <v>13436.6</v>
      </c>
      <c r="N1456" s="26">
        <f t="shared" si="6815"/>
        <v>13436.6</v>
      </c>
      <c r="O1456" s="26">
        <f t="shared" si="6816"/>
        <v>13436.6</v>
      </c>
      <c r="P1456" s="26">
        <f t="shared" si="7049"/>
        <v>0</v>
      </c>
      <c r="Q1456" s="26">
        <f t="shared" si="7050"/>
        <v>0</v>
      </c>
      <c r="R1456" s="26">
        <f t="shared" si="7051"/>
        <v>0</v>
      </c>
      <c r="S1456" s="26">
        <f t="shared" si="7052"/>
        <v>0</v>
      </c>
      <c r="T1456" s="26">
        <f t="shared" si="7053"/>
        <v>0</v>
      </c>
      <c r="U1456" s="26">
        <f t="shared" si="7054"/>
        <v>0</v>
      </c>
      <c r="V1456" s="26">
        <f t="shared" si="7055"/>
        <v>0</v>
      </c>
      <c r="W1456" s="26">
        <f t="shared" si="7056"/>
        <v>0</v>
      </c>
      <c r="X1456" s="26">
        <f t="shared" si="7057"/>
        <v>0</v>
      </c>
      <c r="Y1456" s="26">
        <f t="shared" si="7058"/>
        <v>0</v>
      </c>
      <c r="Z1456" s="26">
        <f t="shared" si="7059"/>
        <v>0</v>
      </c>
      <c r="AA1456" s="26">
        <f t="shared" si="7060"/>
        <v>0</v>
      </c>
      <c r="AB1456" s="26">
        <f t="shared" si="7061"/>
        <v>0</v>
      </c>
      <c r="AC1456" s="26">
        <f t="shared" si="7090"/>
        <v>13436.6</v>
      </c>
      <c r="AD1456" s="26">
        <f t="shared" si="7091"/>
        <v>13436.6</v>
      </c>
      <c r="AE1456" s="26">
        <f t="shared" si="7092"/>
        <v>13436.6</v>
      </c>
      <c r="AF1456" s="26">
        <f t="shared" si="7062"/>
        <v>0</v>
      </c>
      <c r="AG1456" s="26">
        <f t="shared" si="7093"/>
        <v>13436.6</v>
      </c>
      <c r="AH1456" s="26">
        <f t="shared" si="7094"/>
        <v>13436.6</v>
      </c>
      <c r="AI1456" s="26">
        <f t="shared" si="7095"/>
        <v>13436.6</v>
      </c>
      <c r="AJ1456" s="26">
        <f t="shared" si="7063"/>
        <v>0</v>
      </c>
      <c r="AK1456" s="26">
        <f t="shared" si="7064"/>
        <v>0</v>
      </c>
      <c r="AL1456" s="26">
        <f t="shared" si="7065"/>
        <v>0</v>
      </c>
      <c r="AM1456" s="26">
        <f t="shared" si="7066"/>
        <v>0</v>
      </c>
      <c r="AN1456" s="26">
        <f t="shared" si="7067"/>
        <v>0</v>
      </c>
      <c r="AO1456" s="26">
        <f t="shared" si="7068"/>
        <v>0</v>
      </c>
      <c r="AP1456" s="26">
        <f t="shared" si="7069"/>
        <v>0</v>
      </c>
      <c r="AQ1456" s="26">
        <f t="shared" si="7070"/>
        <v>0</v>
      </c>
      <c r="AR1456" s="26">
        <f t="shared" si="7071"/>
        <v>0</v>
      </c>
      <c r="AS1456" s="26">
        <f t="shared" si="6744"/>
        <v>13436.6</v>
      </c>
      <c r="AT1456" s="26">
        <f t="shared" si="6745"/>
        <v>13436.6</v>
      </c>
      <c r="AU1456" s="26">
        <f t="shared" si="6746"/>
        <v>13436.6</v>
      </c>
      <c r="AV1456" s="26">
        <f t="shared" si="7072"/>
        <v>0</v>
      </c>
      <c r="AW1456" s="26">
        <f t="shared" si="7073"/>
        <v>0</v>
      </c>
      <c r="AX1456" s="26">
        <f t="shared" si="7074"/>
        <v>0</v>
      </c>
      <c r="AY1456" s="26">
        <f t="shared" si="6750"/>
        <v>13436.6</v>
      </c>
      <c r="AZ1456" s="26">
        <f t="shared" si="6751"/>
        <v>13436.6</v>
      </c>
      <c r="BA1456" s="26">
        <f t="shared" si="6752"/>
        <v>13436.6</v>
      </c>
      <c r="BB1456" s="26">
        <f t="shared" si="7075"/>
        <v>0</v>
      </c>
      <c r="BC1456" s="26">
        <f t="shared" si="7076"/>
        <v>0</v>
      </c>
      <c r="BD1456" s="26">
        <f t="shared" si="7077"/>
        <v>0</v>
      </c>
      <c r="BE1456" s="26">
        <f t="shared" si="7078"/>
        <v>0</v>
      </c>
      <c r="BF1456" s="26">
        <f t="shared" si="7079"/>
        <v>0</v>
      </c>
      <c r="BG1456" s="26">
        <f t="shared" si="7080"/>
        <v>0</v>
      </c>
      <c r="BH1456" s="26">
        <f t="shared" si="7081"/>
        <v>0</v>
      </c>
      <c r="BI1456" s="26">
        <f t="shared" si="7082"/>
        <v>0</v>
      </c>
      <c r="BJ1456" s="26">
        <f t="shared" si="7083"/>
        <v>0</v>
      </c>
      <c r="BK1456" s="26">
        <f t="shared" si="7084"/>
        <v>0</v>
      </c>
      <c r="BL1456" s="26">
        <f t="shared" si="7085"/>
        <v>13436.6</v>
      </c>
      <c r="BM1456" s="26">
        <f t="shared" si="7086"/>
        <v>0</v>
      </c>
      <c r="BN1456" s="53">
        <f t="shared" si="7041"/>
        <v>13436.6</v>
      </c>
      <c r="BO1456" s="26">
        <f t="shared" si="7087"/>
        <v>13436.6</v>
      </c>
      <c r="BP1456" s="26">
        <f t="shared" si="7088"/>
        <v>0</v>
      </c>
      <c r="BQ1456" s="53">
        <f t="shared" si="7042"/>
        <v>13436.6</v>
      </c>
      <c r="BR1456" s="52">
        <f t="shared" si="7089"/>
        <v>13436.6</v>
      </c>
      <c r="BS1456" s="26">
        <f t="shared" si="7088"/>
        <v>0</v>
      </c>
      <c r="BT1456" s="27"/>
    </row>
    <row r="1457" spans="1:73" x14ac:dyDescent="0.3">
      <c r="A1457" s="67" t="s">
        <v>518</v>
      </c>
      <c r="B1457" s="67" t="s">
        <v>114</v>
      </c>
      <c r="C1457" s="67" t="s">
        <v>251</v>
      </c>
      <c r="D1457" s="67" t="s">
        <v>467</v>
      </c>
      <c r="E1457" s="71"/>
      <c r="F1457" s="68" t="s">
        <v>440</v>
      </c>
      <c r="G1457" s="26">
        <f t="shared" si="7043"/>
        <v>12180.7</v>
      </c>
      <c r="H1457" s="26">
        <f t="shared" si="7044"/>
        <v>12180.7</v>
      </c>
      <c r="I1457" s="26">
        <f t="shared" si="7045"/>
        <v>12180.7</v>
      </c>
      <c r="J1457" s="26">
        <f t="shared" si="7046"/>
        <v>1255.9000000000001</v>
      </c>
      <c r="K1457" s="26">
        <f t="shared" si="7047"/>
        <v>1255.9000000000001</v>
      </c>
      <c r="L1457" s="26">
        <f t="shared" si="7048"/>
        <v>1255.9000000000001</v>
      </c>
      <c r="M1457" s="26">
        <f t="shared" si="6814"/>
        <v>13436.6</v>
      </c>
      <c r="N1457" s="26">
        <f t="shared" si="6815"/>
        <v>13436.6</v>
      </c>
      <c r="O1457" s="26">
        <f t="shared" si="6816"/>
        <v>13436.6</v>
      </c>
      <c r="P1457" s="26">
        <f t="shared" si="7049"/>
        <v>0</v>
      </c>
      <c r="Q1457" s="26">
        <f t="shared" si="7050"/>
        <v>0</v>
      </c>
      <c r="R1457" s="26">
        <f t="shared" si="7051"/>
        <v>0</v>
      </c>
      <c r="S1457" s="26">
        <f t="shared" si="7052"/>
        <v>0</v>
      </c>
      <c r="T1457" s="26">
        <f t="shared" si="7053"/>
        <v>0</v>
      </c>
      <c r="U1457" s="26">
        <f t="shared" si="7054"/>
        <v>0</v>
      </c>
      <c r="V1457" s="26">
        <f t="shared" si="7055"/>
        <v>0</v>
      </c>
      <c r="W1457" s="26">
        <f t="shared" si="7056"/>
        <v>0</v>
      </c>
      <c r="X1457" s="26">
        <f t="shared" si="7057"/>
        <v>0</v>
      </c>
      <c r="Y1457" s="26">
        <f t="shared" si="7058"/>
        <v>0</v>
      </c>
      <c r="Z1457" s="26">
        <f t="shared" si="7059"/>
        <v>0</v>
      </c>
      <c r="AA1457" s="26">
        <f t="shared" si="7060"/>
        <v>0</v>
      </c>
      <c r="AB1457" s="26">
        <f t="shared" si="7061"/>
        <v>0</v>
      </c>
      <c r="AC1457" s="26">
        <f t="shared" si="7090"/>
        <v>13436.6</v>
      </c>
      <c r="AD1457" s="26">
        <f t="shared" si="7091"/>
        <v>13436.6</v>
      </c>
      <c r="AE1457" s="26">
        <f t="shared" si="7092"/>
        <v>13436.6</v>
      </c>
      <c r="AF1457" s="26">
        <f t="shared" si="7062"/>
        <v>0</v>
      </c>
      <c r="AG1457" s="26">
        <f t="shared" si="7093"/>
        <v>13436.6</v>
      </c>
      <c r="AH1457" s="26">
        <f t="shared" si="7094"/>
        <v>13436.6</v>
      </c>
      <c r="AI1457" s="26">
        <f t="shared" si="7095"/>
        <v>13436.6</v>
      </c>
      <c r="AJ1457" s="26">
        <f t="shared" si="7063"/>
        <v>0</v>
      </c>
      <c r="AK1457" s="26">
        <f t="shared" si="7064"/>
        <v>0</v>
      </c>
      <c r="AL1457" s="26">
        <f t="shared" si="7065"/>
        <v>0</v>
      </c>
      <c r="AM1457" s="26">
        <f t="shared" si="7066"/>
        <v>0</v>
      </c>
      <c r="AN1457" s="26">
        <f t="shared" si="7067"/>
        <v>0</v>
      </c>
      <c r="AO1457" s="26">
        <f t="shared" si="7068"/>
        <v>0</v>
      </c>
      <c r="AP1457" s="26">
        <f t="shared" si="7069"/>
        <v>0</v>
      </c>
      <c r="AQ1457" s="26">
        <f t="shared" si="7070"/>
        <v>0</v>
      </c>
      <c r="AR1457" s="26">
        <f t="shared" si="7071"/>
        <v>0</v>
      </c>
      <c r="AS1457" s="26">
        <f t="shared" si="6744"/>
        <v>13436.6</v>
      </c>
      <c r="AT1457" s="26">
        <f t="shared" si="6745"/>
        <v>13436.6</v>
      </c>
      <c r="AU1457" s="26">
        <f t="shared" si="6746"/>
        <v>13436.6</v>
      </c>
      <c r="AV1457" s="26">
        <f t="shared" si="7072"/>
        <v>0</v>
      </c>
      <c r="AW1457" s="26">
        <f t="shared" si="7073"/>
        <v>0</v>
      </c>
      <c r="AX1457" s="26">
        <f t="shared" si="7074"/>
        <v>0</v>
      </c>
      <c r="AY1457" s="26">
        <f t="shared" si="6750"/>
        <v>13436.6</v>
      </c>
      <c r="AZ1457" s="26">
        <f t="shared" si="6751"/>
        <v>13436.6</v>
      </c>
      <c r="BA1457" s="26">
        <f t="shared" si="6752"/>
        <v>13436.6</v>
      </c>
      <c r="BB1457" s="26">
        <f t="shared" si="7075"/>
        <v>0</v>
      </c>
      <c r="BC1457" s="26">
        <f t="shared" si="7076"/>
        <v>0</v>
      </c>
      <c r="BD1457" s="26">
        <f t="shared" si="7077"/>
        <v>0</v>
      </c>
      <c r="BE1457" s="26">
        <f t="shared" si="7078"/>
        <v>0</v>
      </c>
      <c r="BF1457" s="26">
        <f t="shared" si="7079"/>
        <v>0</v>
      </c>
      <c r="BG1457" s="26">
        <f t="shared" si="7080"/>
        <v>0</v>
      </c>
      <c r="BH1457" s="26">
        <f t="shared" si="7081"/>
        <v>0</v>
      </c>
      <c r="BI1457" s="26">
        <f t="shared" si="7082"/>
        <v>0</v>
      </c>
      <c r="BJ1457" s="26">
        <f t="shared" si="7083"/>
        <v>0</v>
      </c>
      <c r="BK1457" s="26">
        <f t="shared" si="7084"/>
        <v>0</v>
      </c>
      <c r="BL1457" s="26">
        <f t="shared" si="7085"/>
        <v>13436.6</v>
      </c>
      <c r="BM1457" s="26">
        <f t="shared" si="7086"/>
        <v>0</v>
      </c>
      <c r="BN1457" s="53">
        <f t="shared" si="7041"/>
        <v>13436.6</v>
      </c>
      <c r="BO1457" s="26">
        <f t="shared" si="7087"/>
        <v>13436.6</v>
      </c>
      <c r="BP1457" s="26">
        <f t="shared" si="7088"/>
        <v>0</v>
      </c>
      <c r="BQ1457" s="53">
        <f t="shared" si="7042"/>
        <v>13436.6</v>
      </c>
      <c r="BR1457" s="52">
        <f t="shared" si="7089"/>
        <v>13436.6</v>
      </c>
      <c r="BS1457" s="26">
        <f t="shared" si="7088"/>
        <v>0</v>
      </c>
      <c r="BT1457" s="27"/>
    </row>
    <row r="1458" spans="1:73" ht="31.2" x14ac:dyDescent="0.3">
      <c r="A1458" s="67" t="s">
        <v>518</v>
      </c>
      <c r="B1458" s="67" t="s">
        <v>114</v>
      </c>
      <c r="C1458" s="67" t="s">
        <v>251</v>
      </c>
      <c r="D1458" s="67" t="s">
        <v>468</v>
      </c>
      <c r="E1458" s="71"/>
      <c r="F1458" s="68" t="s">
        <v>469</v>
      </c>
      <c r="G1458" s="26">
        <f t="shared" si="7043"/>
        <v>12180.7</v>
      </c>
      <c r="H1458" s="26">
        <f t="shared" si="7044"/>
        <v>12180.7</v>
      </c>
      <c r="I1458" s="26">
        <f t="shared" si="7045"/>
        <v>12180.7</v>
      </c>
      <c r="J1458" s="26">
        <f t="shared" si="7046"/>
        <v>1255.9000000000001</v>
      </c>
      <c r="K1458" s="26">
        <f t="shared" si="7047"/>
        <v>1255.9000000000001</v>
      </c>
      <c r="L1458" s="26">
        <f t="shared" si="7048"/>
        <v>1255.9000000000001</v>
      </c>
      <c r="M1458" s="26">
        <f t="shared" si="6814"/>
        <v>13436.6</v>
      </c>
      <c r="N1458" s="26">
        <f t="shared" si="6815"/>
        <v>13436.6</v>
      </c>
      <c r="O1458" s="26">
        <f t="shared" si="6816"/>
        <v>13436.6</v>
      </c>
      <c r="P1458" s="26">
        <f t="shared" si="7049"/>
        <v>0</v>
      </c>
      <c r="Q1458" s="26">
        <f t="shared" si="7050"/>
        <v>0</v>
      </c>
      <c r="R1458" s="26">
        <f t="shared" si="7051"/>
        <v>0</v>
      </c>
      <c r="S1458" s="26">
        <f t="shared" si="7052"/>
        <v>0</v>
      </c>
      <c r="T1458" s="26">
        <f t="shared" si="7053"/>
        <v>0</v>
      </c>
      <c r="U1458" s="26">
        <f t="shared" si="7054"/>
        <v>0</v>
      </c>
      <c r="V1458" s="26">
        <f t="shared" si="7055"/>
        <v>0</v>
      </c>
      <c r="W1458" s="26">
        <f t="shared" si="7056"/>
        <v>0</v>
      </c>
      <c r="X1458" s="26">
        <f t="shared" si="7057"/>
        <v>0</v>
      </c>
      <c r="Y1458" s="26">
        <f t="shared" si="7058"/>
        <v>0</v>
      </c>
      <c r="Z1458" s="26">
        <f t="shared" si="7059"/>
        <v>0</v>
      </c>
      <c r="AA1458" s="26">
        <f t="shared" si="7060"/>
        <v>0</v>
      </c>
      <c r="AB1458" s="26">
        <f t="shared" si="7061"/>
        <v>0</v>
      </c>
      <c r="AC1458" s="26">
        <f t="shared" si="7090"/>
        <v>13436.6</v>
      </c>
      <c r="AD1458" s="26">
        <f t="shared" si="7091"/>
        <v>13436.6</v>
      </c>
      <c r="AE1458" s="26">
        <f t="shared" si="7092"/>
        <v>13436.6</v>
      </c>
      <c r="AF1458" s="26">
        <f t="shared" si="7062"/>
        <v>0</v>
      </c>
      <c r="AG1458" s="26">
        <f t="shared" si="7093"/>
        <v>13436.6</v>
      </c>
      <c r="AH1458" s="26">
        <f t="shared" si="7094"/>
        <v>13436.6</v>
      </c>
      <c r="AI1458" s="26">
        <f t="shared" si="7095"/>
        <v>13436.6</v>
      </c>
      <c r="AJ1458" s="26">
        <f t="shared" si="7063"/>
        <v>0</v>
      </c>
      <c r="AK1458" s="26">
        <f t="shared" si="7064"/>
        <v>0</v>
      </c>
      <c r="AL1458" s="26">
        <f t="shared" si="7065"/>
        <v>0</v>
      </c>
      <c r="AM1458" s="26">
        <f t="shared" si="7066"/>
        <v>0</v>
      </c>
      <c r="AN1458" s="26">
        <f t="shared" si="7067"/>
        <v>0</v>
      </c>
      <c r="AO1458" s="26">
        <f t="shared" si="7068"/>
        <v>0</v>
      </c>
      <c r="AP1458" s="26">
        <f t="shared" si="7069"/>
        <v>0</v>
      </c>
      <c r="AQ1458" s="26">
        <f t="shared" si="7070"/>
        <v>0</v>
      </c>
      <c r="AR1458" s="26">
        <f t="shared" si="7071"/>
        <v>0</v>
      </c>
      <c r="AS1458" s="26">
        <f t="shared" si="6744"/>
        <v>13436.6</v>
      </c>
      <c r="AT1458" s="26">
        <f t="shared" si="6745"/>
        <v>13436.6</v>
      </c>
      <c r="AU1458" s="26">
        <f t="shared" si="6746"/>
        <v>13436.6</v>
      </c>
      <c r="AV1458" s="26">
        <f t="shared" si="7072"/>
        <v>0</v>
      </c>
      <c r="AW1458" s="26">
        <f t="shared" si="7073"/>
        <v>0</v>
      </c>
      <c r="AX1458" s="26">
        <f t="shared" si="7074"/>
        <v>0</v>
      </c>
      <c r="AY1458" s="26">
        <f t="shared" si="6750"/>
        <v>13436.6</v>
      </c>
      <c r="AZ1458" s="26">
        <f t="shared" si="6751"/>
        <v>13436.6</v>
      </c>
      <c r="BA1458" s="26">
        <f t="shared" si="6752"/>
        <v>13436.6</v>
      </c>
      <c r="BB1458" s="26">
        <f t="shared" si="7075"/>
        <v>0</v>
      </c>
      <c r="BC1458" s="26">
        <f t="shared" si="7076"/>
        <v>0</v>
      </c>
      <c r="BD1458" s="26">
        <f t="shared" si="7077"/>
        <v>0</v>
      </c>
      <c r="BE1458" s="26">
        <f t="shared" si="7078"/>
        <v>0</v>
      </c>
      <c r="BF1458" s="26">
        <f t="shared" si="7079"/>
        <v>0</v>
      </c>
      <c r="BG1458" s="26">
        <f t="shared" si="7080"/>
        <v>0</v>
      </c>
      <c r="BH1458" s="26">
        <f t="shared" si="7081"/>
        <v>0</v>
      </c>
      <c r="BI1458" s="26">
        <f t="shared" si="7082"/>
        <v>0</v>
      </c>
      <c r="BJ1458" s="26">
        <f t="shared" si="7083"/>
        <v>0</v>
      </c>
      <c r="BK1458" s="26">
        <f t="shared" si="7084"/>
        <v>0</v>
      </c>
      <c r="BL1458" s="26">
        <f t="shared" si="7085"/>
        <v>13436.6</v>
      </c>
      <c r="BM1458" s="26">
        <f t="shared" si="7086"/>
        <v>0</v>
      </c>
      <c r="BN1458" s="53">
        <f t="shared" si="7041"/>
        <v>13436.6</v>
      </c>
      <c r="BO1458" s="26">
        <f t="shared" si="7087"/>
        <v>13436.6</v>
      </c>
      <c r="BP1458" s="26">
        <f t="shared" si="7088"/>
        <v>0</v>
      </c>
      <c r="BQ1458" s="53">
        <f t="shared" si="7042"/>
        <v>13436.6</v>
      </c>
      <c r="BR1458" s="52">
        <f t="shared" si="7089"/>
        <v>13436.6</v>
      </c>
      <c r="BS1458" s="26">
        <f t="shared" si="7088"/>
        <v>0</v>
      </c>
      <c r="BT1458" s="27"/>
    </row>
    <row r="1459" spans="1:73" ht="31.2" x14ac:dyDescent="0.3">
      <c r="A1459" s="67" t="s">
        <v>518</v>
      </c>
      <c r="B1459" s="67" t="s">
        <v>114</v>
      </c>
      <c r="C1459" s="67" t="s">
        <v>251</v>
      </c>
      <c r="D1459" s="67" t="s">
        <v>470</v>
      </c>
      <c r="E1459" s="71"/>
      <c r="F1459" s="68" t="s">
        <v>471</v>
      </c>
      <c r="G1459" s="26">
        <f t="shared" si="7043"/>
        <v>12180.7</v>
      </c>
      <c r="H1459" s="26">
        <f t="shared" si="7044"/>
        <v>12180.7</v>
      </c>
      <c r="I1459" s="26">
        <f t="shared" si="7045"/>
        <v>12180.7</v>
      </c>
      <c r="J1459" s="26">
        <f t="shared" si="7046"/>
        <v>1255.9000000000001</v>
      </c>
      <c r="K1459" s="26">
        <f t="shared" si="7047"/>
        <v>1255.9000000000001</v>
      </c>
      <c r="L1459" s="26">
        <f t="shared" si="7048"/>
        <v>1255.9000000000001</v>
      </c>
      <c r="M1459" s="26">
        <f t="shared" si="6814"/>
        <v>13436.6</v>
      </c>
      <c r="N1459" s="26">
        <f t="shared" si="6815"/>
        <v>13436.6</v>
      </c>
      <c r="O1459" s="26">
        <f t="shared" si="6816"/>
        <v>13436.6</v>
      </c>
      <c r="P1459" s="26">
        <f t="shared" si="7049"/>
        <v>0</v>
      </c>
      <c r="Q1459" s="26">
        <f t="shared" si="7050"/>
        <v>0</v>
      </c>
      <c r="R1459" s="26">
        <f t="shared" si="7051"/>
        <v>0</v>
      </c>
      <c r="S1459" s="26">
        <f t="shared" si="7052"/>
        <v>0</v>
      </c>
      <c r="T1459" s="26">
        <f t="shared" si="7053"/>
        <v>0</v>
      </c>
      <c r="U1459" s="26">
        <f t="shared" si="7054"/>
        <v>0</v>
      </c>
      <c r="V1459" s="26">
        <f t="shared" si="7055"/>
        <v>0</v>
      </c>
      <c r="W1459" s="26">
        <f t="shared" si="7056"/>
        <v>0</v>
      </c>
      <c r="X1459" s="26">
        <f t="shared" si="7057"/>
        <v>0</v>
      </c>
      <c r="Y1459" s="26">
        <f t="shared" si="7058"/>
        <v>0</v>
      </c>
      <c r="Z1459" s="26">
        <f t="shared" si="7059"/>
        <v>0</v>
      </c>
      <c r="AA1459" s="26">
        <f t="shared" si="7060"/>
        <v>0</v>
      </c>
      <c r="AB1459" s="26">
        <f t="shared" si="7061"/>
        <v>0</v>
      </c>
      <c r="AC1459" s="26">
        <f t="shared" si="7090"/>
        <v>13436.6</v>
      </c>
      <c r="AD1459" s="26">
        <f t="shared" si="7091"/>
        <v>13436.6</v>
      </c>
      <c r="AE1459" s="26">
        <f t="shared" si="7092"/>
        <v>13436.6</v>
      </c>
      <c r="AF1459" s="26">
        <f t="shared" si="7062"/>
        <v>0</v>
      </c>
      <c r="AG1459" s="26">
        <f t="shared" si="7093"/>
        <v>13436.6</v>
      </c>
      <c r="AH1459" s="26">
        <f t="shared" si="7094"/>
        <v>13436.6</v>
      </c>
      <c r="AI1459" s="26">
        <f t="shared" si="7095"/>
        <v>13436.6</v>
      </c>
      <c r="AJ1459" s="26">
        <f t="shared" si="7063"/>
        <v>0</v>
      </c>
      <c r="AK1459" s="26">
        <f t="shared" si="7064"/>
        <v>0</v>
      </c>
      <c r="AL1459" s="26">
        <f t="shared" si="7065"/>
        <v>0</v>
      </c>
      <c r="AM1459" s="26">
        <f t="shared" si="7066"/>
        <v>0</v>
      </c>
      <c r="AN1459" s="26">
        <f t="shared" si="7067"/>
        <v>0</v>
      </c>
      <c r="AO1459" s="26">
        <f t="shared" si="7068"/>
        <v>0</v>
      </c>
      <c r="AP1459" s="26">
        <f t="shared" si="7069"/>
        <v>0</v>
      </c>
      <c r="AQ1459" s="26">
        <f t="shared" si="7070"/>
        <v>0</v>
      </c>
      <c r="AR1459" s="26">
        <f t="shared" si="7071"/>
        <v>0</v>
      </c>
      <c r="AS1459" s="26">
        <f t="shared" si="6744"/>
        <v>13436.6</v>
      </c>
      <c r="AT1459" s="26">
        <f t="shared" si="6745"/>
        <v>13436.6</v>
      </c>
      <c r="AU1459" s="26">
        <f t="shared" si="6746"/>
        <v>13436.6</v>
      </c>
      <c r="AV1459" s="26">
        <f t="shared" si="7072"/>
        <v>0</v>
      </c>
      <c r="AW1459" s="26">
        <f t="shared" si="7073"/>
        <v>0</v>
      </c>
      <c r="AX1459" s="26">
        <f t="shared" si="7074"/>
        <v>0</v>
      </c>
      <c r="AY1459" s="26">
        <f t="shared" si="6750"/>
        <v>13436.6</v>
      </c>
      <c r="AZ1459" s="26">
        <f t="shared" si="6751"/>
        <v>13436.6</v>
      </c>
      <c r="BA1459" s="26">
        <f t="shared" si="6752"/>
        <v>13436.6</v>
      </c>
      <c r="BB1459" s="26">
        <f t="shared" si="7075"/>
        <v>0</v>
      </c>
      <c r="BC1459" s="26">
        <f t="shared" si="7076"/>
        <v>0</v>
      </c>
      <c r="BD1459" s="26">
        <f t="shared" si="7077"/>
        <v>0</v>
      </c>
      <c r="BE1459" s="26">
        <f t="shared" si="7078"/>
        <v>0</v>
      </c>
      <c r="BF1459" s="26">
        <f t="shared" si="7079"/>
        <v>0</v>
      </c>
      <c r="BG1459" s="26">
        <f t="shared" si="7080"/>
        <v>0</v>
      </c>
      <c r="BH1459" s="26">
        <f t="shared" si="7081"/>
        <v>0</v>
      </c>
      <c r="BI1459" s="26">
        <f t="shared" si="7082"/>
        <v>0</v>
      </c>
      <c r="BJ1459" s="26">
        <f t="shared" si="7083"/>
        <v>0</v>
      </c>
      <c r="BK1459" s="26">
        <f t="shared" si="7084"/>
        <v>0</v>
      </c>
      <c r="BL1459" s="26">
        <f t="shared" si="7085"/>
        <v>13436.6</v>
      </c>
      <c r="BM1459" s="26">
        <f t="shared" si="7086"/>
        <v>0</v>
      </c>
      <c r="BN1459" s="53">
        <f t="shared" si="7041"/>
        <v>13436.6</v>
      </c>
      <c r="BO1459" s="26">
        <f t="shared" si="7087"/>
        <v>13436.6</v>
      </c>
      <c r="BP1459" s="26">
        <f t="shared" si="7088"/>
        <v>0</v>
      </c>
      <c r="BQ1459" s="53">
        <f t="shared" si="7042"/>
        <v>13436.6</v>
      </c>
      <c r="BR1459" s="52">
        <f t="shared" si="7089"/>
        <v>13436.6</v>
      </c>
      <c r="BS1459" s="26">
        <f t="shared" si="7088"/>
        <v>0</v>
      </c>
      <c r="BT1459" s="27"/>
    </row>
    <row r="1460" spans="1:73" ht="31.2" x14ac:dyDescent="0.3">
      <c r="A1460" s="67" t="s">
        <v>518</v>
      </c>
      <c r="B1460" s="67" t="s">
        <v>114</v>
      </c>
      <c r="C1460" s="67" t="s">
        <v>251</v>
      </c>
      <c r="D1460" s="67" t="s">
        <v>470</v>
      </c>
      <c r="E1460" s="67" t="s">
        <v>127</v>
      </c>
      <c r="F1460" s="68" t="s">
        <v>128</v>
      </c>
      <c r="G1460" s="26">
        <v>12180.7</v>
      </c>
      <c r="H1460" s="26">
        <v>12180.7</v>
      </c>
      <c r="I1460" s="26">
        <v>12180.7</v>
      </c>
      <c r="J1460" s="28">
        <v>1255.9000000000001</v>
      </c>
      <c r="K1460" s="28">
        <v>1255.9000000000001</v>
      </c>
      <c r="L1460" s="28">
        <v>1255.9000000000001</v>
      </c>
      <c r="M1460" s="26">
        <f t="shared" si="6814"/>
        <v>13436.6</v>
      </c>
      <c r="N1460" s="26">
        <f t="shared" si="6815"/>
        <v>13436.6</v>
      </c>
      <c r="O1460" s="26">
        <f t="shared" si="6816"/>
        <v>13436.6</v>
      </c>
      <c r="P1460" s="26"/>
      <c r="Q1460" s="26"/>
      <c r="R1460" s="26"/>
      <c r="S1460" s="26"/>
      <c r="T1460" s="26"/>
      <c r="U1460" s="26"/>
      <c r="V1460" s="26"/>
      <c r="W1460" s="26"/>
      <c r="X1460" s="26"/>
      <c r="Y1460" s="26"/>
      <c r="Z1460" s="26"/>
      <c r="AA1460" s="26"/>
      <c r="AB1460" s="26"/>
      <c r="AC1460" s="26">
        <f t="shared" si="7090"/>
        <v>13436.6</v>
      </c>
      <c r="AD1460" s="26">
        <f t="shared" si="7091"/>
        <v>13436.6</v>
      </c>
      <c r="AE1460" s="26">
        <f t="shared" si="7092"/>
        <v>13436.6</v>
      </c>
      <c r="AF1460" s="26"/>
      <c r="AG1460" s="26">
        <f t="shared" si="7093"/>
        <v>13436.6</v>
      </c>
      <c r="AH1460" s="26">
        <f t="shared" si="7094"/>
        <v>13436.6</v>
      </c>
      <c r="AI1460" s="26">
        <f t="shared" si="7095"/>
        <v>13436.6</v>
      </c>
      <c r="AJ1460" s="26"/>
      <c r="AK1460" s="26"/>
      <c r="AL1460" s="26"/>
      <c r="AM1460" s="26"/>
      <c r="AN1460" s="26"/>
      <c r="AO1460" s="26"/>
      <c r="AP1460" s="26"/>
      <c r="AQ1460" s="26"/>
      <c r="AR1460" s="26"/>
      <c r="AS1460" s="26">
        <f t="shared" si="6744"/>
        <v>13436.6</v>
      </c>
      <c r="AT1460" s="26">
        <f t="shared" si="6745"/>
        <v>13436.6</v>
      </c>
      <c r="AU1460" s="26">
        <f t="shared" si="6746"/>
        <v>13436.6</v>
      </c>
      <c r="AV1460" s="26"/>
      <c r="AW1460" s="26"/>
      <c r="AX1460" s="26"/>
      <c r="AY1460" s="26">
        <f t="shared" si="6750"/>
        <v>13436.6</v>
      </c>
      <c r="AZ1460" s="26">
        <f t="shared" si="6751"/>
        <v>13436.6</v>
      </c>
      <c r="BA1460" s="26">
        <f t="shared" si="6752"/>
        <v>13436.6</v>
      </c>
      <c r="BB1460" s="26"/>
      <c r="BC1460" s="26"/>
      <c r="BD1460" s="26"/>
      <c r="BE1460" s="26"/>
      <c r="BF1460" s="26"/>
      <c r="BG1460" s="26"/>
      <c r="BH1460" s="26"/>
      <c r="BI1460" s="26"/>
      <c r="BJ1460" s="26"/>
      <c r="BK1460" s="26"/>
      <c r="BL1460" s="26">
        <f t="shared" si="7085"/>
        <v>13436.6</v>
      </c>
      <c r="BM1460" s="26"/>
      <c r="BN1460" s="53">
        <f t="shared" si="7041"/>
        <v>13436.6</v>
      </c>
      <c r="BO1460" s="26">
        <f t="shared" si="7087"/>
        <v>13436.6</v>
      </c>
      <c r="BP1460" s="26"/>
      <c r="BQ1460" s="53">
        <f t="shared" si="7042"/>
        <v>13436.6</v>
      </c>
      <c r="BR1460" s="52">
        <f t="shared" si="7089"/>
        <v>13436.6</v>
      </c>
      <c r="BS1460" s="26"/>
      <c r="BT1460" s="27"/>
    </row>
    <row r="1461" spans="1:73" s="82" customFormat="1" x14ac:dyDescent="0.3">
      <c r="A1461" s="65" t="s">
        <v>518</v>
      </c>
      <c r="B1461" s="65" t="s">
        <v>114</v>
      </c>
      <c r="C1461" s="65" t="s">
        <v>116</v>
      </c>
      <c r="D1461" s="65"/>
      <c r="E1461" s="65"/>
      <c r="F1461" s="66" t="s">
        <v>117</v>
      </c>
      <c r="G1461" s="22">
        <f t="shared" si="7043"/>
        <v>1445.7</v>
      </c>
      <c r="H1461" s="22">
        <f t="shared" si="7044"/>
        <v>250</v>
      </c>
      <c r="I1461" s="22">
        <f t="shared" si="7045"/>
        <v>250</v>
      </c>
      <c r="J1461" s="22">
        <f t="shared" si="7046"/>
        <v>0</v>
      </c>
      <c r="K1461" s="22">
        <f t="shared" si="7047"/>
        <v>0</v>
      </c>
      <c r="L1461" s="22">
        <f t="shared" si="7048"/>
        <v>0</v>
      </c>
      <c r="M1461" s="22">
        <f t="shared" si="6814"/>
        <v>1445.7</v>
      </c>
      <c r="N1461" s="22">
        <f t="shared" si="6815"/>
        <v>250</v>
      </c>
      <c r="O1461" s="22">
        <f t="shared" si="6816"/>
        <v>250</v>
      </c>
      <c r="P1461" s="22">
        <f t="shared" si="7049"/>
        <v>0</v>
      </c>
      <c r="Q1461" s="22">
        <f t="shared" si="7050"/>
        <v>0</v>
      </c>
      <c r="R1461" s="22">
        <f t="shared" si="7051"/>
        <v>0</v>
      </c>
      <c r="S1461" s="22">
        <f t="shared" si="7052"/>
        <v>0</v>
      </c>
      <c r="T1461" s="22">
        <f t="shared" si="7053"/>
        <v>0</v>
      </c>
      <c r="U1461" s="22">
        <f t="shared" si="7054"/>
        <v>0</v>
      </c>
      <c r="V1461" s="22">
        <f t="shared" si="7055"/>
        <v>0</v>
      </c>
      <c r="W1461" s="22">
        <f t="shared" si="7056"/>
        <v>0</v>
      </c>
      <c r="X1461" s="22">
        <f t="shared" si="7057"/>
        <v>0</v>
      </c>
      <c r="Y1461" s="22">
        <f t="shared" si="7058"/>
        <v>0</v>
      </c>
      <c r="Z1461" s="22">
        <f t="shared" si="7059"/>
        <v>0</v>
      </c>
      <c r="AA1461" s="22">
        <f t="shared" si="7060"/>
        <v>0</v>
      </c>
      <c r="AB1461" s="22">
        <f t="shared" si="7061"/>
        <v>0</v>
      </c>
      <c r="AC1461" s="22">
        <f t="shared" si="7090"/>
        <v>1445.7</v>
      </c>
      <c r="AD1461" s="22">
        <f t="shared" si="7091"/>
        <v>250</v>
      </c>
      <c r="AE1461" s="22">
        <f t="shared" si="7092"/>
        <v>250</v>
      </c>
      <c r="AF1461" s="22">
        <f t="shared" si="7062"/>
        <v>0</v>
      </c>
      <c r="AG1461" s="22">
        <f t="shared" si="7093"/>
        <v>1445.7</v>
      </c>
      <c r="AH1461" s="22">
        <f t="shared" si="7094"/>
        <v>250</v>
      </c>
      <c r="AI1461" s="22">
        <f t="shared" si="7095"/>
        <v>250</v>
      </c>
      <c r="AJ1461" s="22">
        <f t="shared" si="7063"/>
        <v>0</v>
      </c>
      <c r="AK1461" s="22">
        <f t="shared" si="7064"/>
        <v>0</v>
      </c>
      <c r="AL1461" s="22">
        <f t="shared" si="7065"/>
        <v>0</v>
      </c>
      <c r="AM1461" s="22">
        <f t="shared" si="7066"/>
        <v>0</v>
      </c>
      <c r="AN1461" s="22">
        <f t="shared" si="7067"/>
        <v>0</v>
      </c>
      <c r="AO1461" s="22">
        <f t="shared" si="7068"/>
        <v>0</v>
      </c>
      <c r="AP1461" s="22">
        <f t="shared" si="7069"/>
        <v>0</v>
      </c>
      <c r="AQ1461" s="22">
        <f t="shared" si="7070"/>
        <v>0</v>
      </c>
      <c r="AR1461" s="22">
        <f t="shared" si="7071"/>
        <v>0</v>
      </c>
      <c r="AS1461" s="22">
        <f t="shared" ref="AS1461:AS1524" si="7096">AG1461+AJ1461+AK1461+AL1461+AM1461</f>
        <v>1445.7</v>
      </c>
      <c r="AT1461" s="22">
        <f t="shared" ref="AT1461:AT1524" si="7097">AH1461+AN1461+AO1461+AP1461</f>
        <v>250</v>
      </c>
      <c r="AU1461" s="22">
        <f t="shared" ref="AU1461:AU1524" si="7098">AI1461+AR1461+AQ1461</f>
        <v>250</v>
      </c>
      <c r="AV1461" s="22">
        <f t="shared" si="7072"/>
        <v>0</v>
      </c>
      <c r="AW1461" s="22">
        <f t="shared" si="7073"/>
        <v>0</v>
      </c>
      <c r="AX1461" s="22">
        <f t="shared" si="7074"/>
        <v>0</v>
      </c>
      <c r="AY1461" s="22">
        <f t="shared" ref="AY1461:AY1524" si="7099">AS1461+AV1461</f>
        <v>1445.7</v>
      </c>
      <c r="AZ1461" s="22">
        <f t="shared" ref="AZ1461:AZ1524" si="7100">AT1461+AW1461</f>
        <v>250</v>
      </c>
      <c r="BA1461" s="22">
        <f t="shared" ref="BA1461:BA1524" si="7101">AU1461+AX1461</f>
        <v>250</v>
      </c>
      <c r="BB1461" s="22">
        <f t="shared" si="7075"/>
        <v>0</v>
      </c>
      <c r="BC1461" s="22">
        <f t="shared" si="7076"/>
        <v>0</v>
      </c>
      <c r="BD1461" s="22">
        <f t="shared" si="7077"/>
        <v>0</v>
      </c>
      <c r="BE1461" s="22">
        <f t="shared" si="7078"/>
        <v>0</v>
      </c>
      <c r="BF1461" s="22">
        <f t="shared" si="7079"/>
        <v>0</v>
      </c>
      <c r="BG1461" s="22">
        <f t="shared" si="7080"/>
        <v>0</v>
      </c>
      <c r="BH1461" s="22">
        <f t="shared" si="7081"/>
        <v>0</v>
      </c>
      <c r="BI1461" s="22">
        <f t="shared" si="7082"/>
        <v>0</v>
      </c>
      <c r="BJ1461" s="22">
        <f t="shared" si="7083"/>
        <v>0</v>
      </c>
      <c r="BK1461" s="22">
        <f t="shared" si="7084"/>
        <v>0</v>
      </c>
      <c r="BL1461" s="22">
        <f t="shared" si="7085"/>
        <v>1445.7</v>
      </c>
      <c r="BM1461" s="22">
        <f t="shared" si="7086"/>
        <v>0</v>
      </c>
      <c r="BN1461" s="78">
        <f t="shared" si="7041"/>
        <v>1445.7</v>
      </c>
      <c r="BO1461" s="22">
        <f t="shared" si="7087"/>
        <v>250</v>
      </c>
      <c r="BP1461" s="22">
        <f t="shared" si="7088"/>
        <v>0</v>
      </c>
      <c r="BQ1461" s="78">
        <f t="shared" si="7042"/>
        <v>250</v>
      </c>
      <c r="BR1461" s="80">
        <f t="shared" si="7089"/>
        <v>250</v>
      </c>
      <c r="BS1461" s="22">
        <f t="shared" si="7088"/>
        <v>0</v>
      </c>
      <c r="BT1461" s="23"/>
      <c r="BU1461" s="19"/>
    </row>
    <row r="1462" spans="1:73" ht="31.2" x14ac:dyDescent="0.3">
      <c r="A1462" s="67" t="s">
        <v>518</v>
      </c>
      <c r="B1462" s="67" t="s">
        <v>114</v>
      </c>
      <c r="C1462" s="67" t="s">
        <v>116</v>
      </c>
      <c r="D1462" s="67" t="s">
        <v>118</v>
      </c>
      <c r="E1462" s="67"/>
      <c r="F1462" s="68" t="s">
        <v>119</v>
      </c>
      <c r="G1462" s="26">
        <f t="shared" si="7043"/>
        <v>1445.7</v>
      </c>
      <c r="H1462" s="26">
        <f t="shared" si="7044"/>
        <v>250</v>
      </c>
      <c r="I1462" s="26">
        <f t="shared" si="7045"/>
        <v>250</v>
      </c>
      <c r="J1462" s="26">
        <f t="shared" si="7046"/>
        <v>0</v>
      </c>
      <c r="K1462" s="26">
        <f t="shared" si="7047"/>
        <v>0</v>
      </c>
      <c r="L1462" s="26">
        <f t="shared" si="7048"/>
        <v>0</v>
      </c>
      <c r="M1462" s="26">
        <f t="shared" si="6814"/>
        <v>1445.7</v>
      </c>
      <c r="N1462" s="26">
        <f t="shared" si="6815"/>
        <v>250</v>
      </c>
      <c r="O1462" s="26">
        <f t="shared" si="6816"/>
        <v>250</v>
      </c>
      <c r="P1462" s="26">
        <f t="shared" si="7049"/>
        <v>0</v>
      </c>
      <c r="Q1462" s="26">
        <f t="shared" si="7050"/>
        <v>0</v>
      </c>
      <c r="R1462" s="26">
        <f t="shared" si="7051"/>
        <v>0</v>
      </c>
      <c r="S1462" s="26">
        <f t="shared" si="7052"/>
        <v>0</v>
      </c>
      <c r="T1462" s="26">
        <f t="shared" si="7053"/>
        <v>0</v>
      </c>
      <c r="U1462" s="26">
        <f t="shared" si="7054"/>
        <v>0</v>
      </c>
      <c r="V1462" s="26">
        <f t="shared" si="7055"/>
        <v>0</v>
      </c>
      <c r="W1462" s="26">
        <f t="shared" si="7056"/>
        <v>0</v>
      </c>
      <c r="X1462" s="26">
        <f t="shared" si="7057"/>
        <v>0</v>
      </c>
      <c r="Y1462" s="26">
        <f t="shared" si="7058"/>
        <v>0</v>
      </c>
      <c r="Z1462" s="26">
        <f t="shared" si="7059"/>
        <v>0</v>
      </c>
      <c r="AA1462" s="26">
        <f t="shared" si="7060"/>
        <v>0</v>
      </c>
      <c r="AB1462" s="26">
        <f t="shared" si="7061"/>
        <v>0</v>
      </c>
      <c r="AC1462" s="26">
        <f t="shared" si="7090"/>
        <v>1445.7</v>
      </c>
      <c r="AD1462" s="26">
        <f t="shared" si="7091"/>
        <v>250</v>
      </c>
      <c r="AE1462" s="26">
        <f t="shared" si="7092"/>
        <v>250</v>
      </c>
      <c r="AF1462" s="26">
        <f t="shared" si="7062"/>
        <v>0</v>
      </c>
      <c r="AG1462" s="26">
        <f t="shared" si="7093"/>
        <v>1445.7</v>
      </c>
      <c r="AH1462" s="26">
        <f t="shared" si="7094"/>
        <v>250</v>
      </c>
      <c r="AI1462" s="26">
        <f t="shared" si="7095"/>
        <v>250</v>
      </c>
      <c r="AJ1462" s="26">
        <f t="shared" si="7063"/>
        <v>0</v>
      </c>
      <c r="AK1462" s="26">
        <f t="shared" si="7064"/>
        <v>0</v>
      </c>
      <c r="AL1462" s="26">
        <f t="shared" si="7065"/>
        <v>0</v>
      </c>
      <c r="AM1462" s="26">
        <f t="shared" si="7066"/>
        <v>0</v>
      </c>
      <c r="AN1462" s="26">
        <f t="shared" si="7067"/>
        <v>0</v>
      </c>
      <c r="AO1462" s="26">
        <f t="shared" si="7068"/>
        <v>0</v>
      </c>
      <c r="AP1462" s="26">
        <f t="shared" si="7069"/>
        <v>0</v>
      </c>
      <c r="AQ1462" s="26">
        <f t="shared" si="7070"/>
        <v>0</v>
      </c>
      <c r="AR1462" s="26">
        <f t="shared" si="7071"/>
        <v>0</v>
      </c>
      <c r="AS1462" s="26">
        <f t="shared" si="7096"/>
        <v>1445.7</v>
      </c>
      <c r="AT1462" s="26">
        <f t="shared" si="7097"/>
        <v>250</v>
      </c>
      <c r="AU1462" s="26">
        <f t="shared" si="7098"/>
        <v>250</v>
      </c>
      <c r="AV1462" s="26">
        <f t="shared" si="7072"/>
        <v>0</v>
      </c>
      <c r="AW1462" s="26">
        <f t="shared" si="7073"/>
        <v>0</v>
      </c>
      <c r="AX1462" s="26">
        <f t="shared" si="7074"/>
        <v>0</v>
      </c>
      <c r="AY1462" s="26">
        <f t="shared" si="7099"/>
        <v>1445.7</v>
      </c>
      <c r="AZ1462" s="26">
        <f t="shared" si="7100"/>
        <v>250</v>
      </c>
      <c r="BA1462" s="26">
        <f t="shared" si="7101"/>
        <v>250</v>
      </c>
      <c r="BB1462" s="26">
        <f t="shared" si="7075"/>
        <v>0</v>
      </c>
      <c r="BC1462" s="26">
        <f t="shared" si="7076"/>
        <v>0</v>
      </c>
      <c r="BD1462" s="26">
        <f t="shared" si="7077"/>
        <v>0</v>
      </c>
      <c r="BE1462" s="26">
        <f t="shared" si="7078"/>
        <v>0</v>
      </c>
      <c r="BF1462" s="26">
        <f t="shared" si="7079"/>
        <v>0</v>
      </c>
      <c r="BG1462" s="26">
        <f t="shared" si="7080"/>
        <v>0</v>
      </c>
      <c r="BH1462" s="26">
        <f t="shared" si="7081"/>
        <v>0</v>
      </c>
      <c r="BI1462" s="26">
        <f t="shared" si="7082"/>
        <v>0</v>
      </c>
      <c r="BJ1462" s="26">
        <f t="shared" si="7083"/>
        <v>0</v>
      </c>
      <c r="BK1462" s="26">
        <f t="shared" si="7084"/>
        <v>0</v>
      </c>
      <c r="BL1462" s="26">
        <f t="shared" si="7085"/>
        <v>1445.7</v>
      </c>
      <c r="BM1462" s="26">
        <f t="shared" si="7086"/>
        <v>0</v>
      </c>
      <c r="BN1462" s="53">
        <f t="shared" si="7041"/>
        <v>1445.7</v>
      </c>
      <c r="BO1462" s="26">
        <f t="shared" si="7087"/>
        <v>250</v>
      </c>
      <c r="BP1462" s="26">
        <f t="shared" si="7088"/>
        <v>0</v>
      </c>
      <c r="BQ1462" s="53">
        <f t="shared" si="7042"/>
        <v>250</v>
      </c>
      <c r="BR1462" s="52">
        <f t="shared" si="7089"/>
        <v>250</v>
      </c>
      <c r="BS1462" s="26">
        <f t="shared" si="7088"/>
        <v>0</v>
      </c>
      <c r="BT1462" s="27"/>
    </row>
    <row r="1463" spans="1:73" x14ac:dyDescent="0.3">
      <c r="A1463" s="67" t="s">
        <v>518</v>
      </c>
      <c r="B1463" s="67" t="s">
        <v>114</v>
      </c>
      <c r="C1463" s="67" t="s">
        <v>116</v>
      </c>
      <c r="D1463" s="67" t="s">
        <v>120</v>
      </c>
      <c r="E1463" s="67"/>
      <c r="F1463" s="68" t="s">
        <v>33</v>
      </c>
      <c r="G1463" s="26">
        <f t="shared" si="7043"/>
        <v>1445.7</v>
      </c>
      <c r="H1463" s="26">
        <f t="shared" si="7044"/>
        <v>250</v>
      </c>
      <c r="I1463" s="26">
        <f t="shared" si="7045"/>
        <v>250</v>
      </c>
      <c r="J1463" s="26">
        <f t="shared" si="7046"/>
        <v>0</v>
      </c>
      <c r="K1463" s="26">
        <f t="shared" si="7047"/>
        <v>0</v>
      </c>
      <c r="L1463" s="26">
        <f t="shared" si="7048"/>
        <v>0</v>
      </c>
      <c r="M1463" s="26">
        <f t="shared" si="6814"/>
        <v>1445.7</v>
      </c>
      <c r="N1463" s="26">
        <f t="shared" si="6815"/>
        <v>250</v>
      </c>
      <c r="O1463" s="26">
        <f t="shared" si="6816"/>
        <v>250</v>
      </c>
      <c r="P1463" s="26">
        <f t="shared" si="7049"/>
        <v>0</v>
      </c>
      <c r="Q1463" s="26">
        <f t="shared" si="7050"/>
        <v>0</v>
      </c>
      <c r="R1463" s="26">
        <f t="shared" si="7051"/>
        <v>0</v>
      </c>
      <c r="S1463" s="26">
        <f t="shared" si="7052"/>
        <v>0</v>
      </c>
      <c r="T1463" s="26">
        <f t="shared" si="7053"/>
        <v>0</v>
      </c>
      <c r="U1463" s="26">
        <f t="shared" si="7054"/>
        <v>0</v>
      </c>
      <c r="V1463" s="26">
        <f t="shared" si="7055"/>
        <v>0</v>
      </c>
      <c r="W1463" s="26">
        <f t="shared" si="7056"/>
        <v>0</v>
      </c>
      <c r="X1463" s="26">
        <f t="shared" si="7057"/>
        <v>0</v>
      </c>
      <c r="Y1463" s="26">
        <f t="shared" si="7058"/>
        <v>0</v>
      </c>
      <c r="Z1463" s="26">
        <f t="shared" si="7059"/>
        <v>0</v>
      </c>
      <c r="AA1463" s="26">
        <f t="shared" si="7060"/>
        <v>0</v>
      </c>
      <c r="AB1463" s="26">
        <f t="shared" si="7061"/>
        <v>0</v>
      </c>
      <c r="AC1463" s="26">
        <f t="shared" si="7090"/>
        <v>1445.7</v>
      </c>
      <c r="AD1463" s="26">
        <f t="shared" si="7091"/>
        <v>250</v>
      </c>
      <c r="AE1463" s="26">
        <f t="shared" si="7092"/>
        <v>250</v>
      </c>
      <c r="AF1463" s="26">
        <f t="shared" si="7062"/>
        <v>0</v>
      </c>
      <c r="AG1463" s="26">
        <f t="shared" si="7093"/>
        <v>1445.7</v>
      </c>
      <c r="AH1463" s="26">
        <f t="shared" si="7094"/>
        <v>250</v>
      </c>
      <c r="AI1463" s="26">
        <f t="shared" si="7095"/>
        <v>250</v>
      </c>
      <c r="AJ1463" s="26">
        <f t="shared" si="7063"/>
        <v>0</v>
      </c>
      <c r="AK1463" s="26">
        <f t="shared" si="7064"/>
        <v>0</v>
      </c>
      <c r="AL1463" s="26">
        <f t="shared" si="7065"/>
        <v>0</v>
      </c>
      <c r="AM1463" s="26">
        <f t="shared" si="7066"/>
        <v>0</v>
      </c>
      <c r="AN1463" s="26">
        <f t="shared" si="7067"/>
        <v>0</v>
      </c>
      <c r="AO1463" s="26">
        <f t="shared" si="7068"/>
        <v>0</v>
      </c>
      <c r="AP1463" s="26">
        <f t="shared" si="7069"/>
        <v>0</v>
      </c>
      <c r="AQ1463" s="26">
        <f t="shared" si="7070"/>
        <v>0</v>
      </c>
      <c r="AR1463" s="26">
        <f t="shared" si="7071"/>
        <v>0</v>
      </c>
      <c r="AS1463" s="26">
        <f t="shared" si="7096"/>
        <v>1445.7</v>
      </c>
      <c r="AT1463" s="26">
        <f t="shared" si="7097"/>
        <v>250</v>
      </c>
      <c r="AU1463" s="26">
        <f t="shared" si="7098"/>
        <v>250</v>
      </c>
      <c r="AV1463" s="26">
        <f t="shared" si="7072"/>
        <v>0</v>
      </c>
      <c r="AW1463" s="26">
        <f t="shared" si="7073"/>
        <v>0</v>
      </c>
      <c r="AX1463" s="26">
        <f t="shared" si="7074"/>
        <v>0</v>
      </c>
      <c r="AY1463" s="26">
        <f t="shared" si="7099"/>
        <v>1445.7</v>
      </c>
      <c r="AZ1463" s="26">
        <f t="shared" si="7100"/>
        <v>250</v>
      </c>
      <c r="BA1463" s="26">
        <f t="shared" si="7101"/>
        <v>250</v>
      </c>
      <c r="BB1463" s="26">
        <f t="shared" si="7075"/>
        <v>0</v>
      </c>
      <c r="BC1463" s="26">
        <f t="shared" si="7076"/>
        <v>0</v>
      </c>
      <c r="BD1463" s="26">
        <f t="shared" si="7077"/>
        <v>0</v>
      </c>
      <c r="BE1463" s="26">
        <f t="shared" si="7078"/>
        <v>0</v>
      </c>
      <c r="BF1463" s="26">
        <f t="shared" si="7079"/>
        <v>0</v>
      </c>
      <c r="BG1463" s="26">
        <f t="shared" si="7080"/>
        <v>0</v>
      </c>
      <c r="BH1463" s="26">
        <f t="shared" si="7081"/>
        <v>0</v>
      </c>
      <c r="BI1463" s="26">
        <f t="shared" si="7082"/>
        <v>0</v>
      </c>
      <c r="BJ1463" s="26">
        <f t="shared" si="7083"/>
        <v>0</v>
      </c>
      <c r="BK1463" s="26">
        <f t="shared" si="7084"/>
        <v>0</v>
      </c>
      <c r="BL1463" s="26">
        <f t="shared" si="7085"/>
        <v>1445.7</v>
      </c>
      <c r="BM1463" s="26">
        <f t="shared" si="7086"/>
        <v>0</v>
      </c>
      <c r="BN1463" s="53">
        <f t="shared" si="7041"/>
        <v>1445.7</v>
      </c>
      <c r="BO1463" s="26">
        <f t="shared" si="7087"/>
        <v>250</v>
      </c>
      <c r="BP1463" s="26">
        <f t="shared" si="7088"/>
        <v>0</v>
      </c>
      <c r="BQ1463" s="53">
        <f t="shared" si="7042"/>
        <v>250</v>
      </c>
      <c r="BR1463" s="52">
        <f t="shared" si="7089"/>
        <v>250</v>
      </c>
      <c r="BS1463" s="26">
        <f t="shared" si="7088"/>
        <v>0</v>
      </c>
      <c r="BT1463" s="27"/>
    </row>
    <row r="1464" spans="1:73" ht="46.8" x14ac:dyDescent="0.3">
      <c r="A1464" s="67" t="s">
        <v>518</v>
      </c>
      <c r="B1464" s="67" t="s">
        <v>114</v>
      </c>
      <c r="C1464" s="67" t="s">
        <v>116</v>
      </c>
      <c r="D1464" s="67" t="s">
        <v>121</v>
      </c>
      <c r="E1464" s="67"/>
      <c r="F1464" s="68" t="s">
        <v>122</v>
      </c>
      <c r="G1464" s="26">
        <f t="shared" si="7043"/>
        <v>1445.7</v>
      </c>
      <c r="H1464" s="26">
        <f t="shared" si="7044"/>
        <v>250</v>
      </c>
      <c r="I1464" s="26">
        <f t="shared" si="7045"/>
        <v>250</v>
      </c>
      <c r="J1464" s="26">
        <f t="shared" si="7046"/>
        <v>0</v>
      </c>
      <c r="K1464" s="26">
        <f t="shared" si="7047"/>
        <v>0</v>
      </c>
      <c r="L1464" s="26">
        <f t="shared" si="7048"/>
        <v>0</v>
      </c>
      <c r="M1464" s="26">
        <f t="shared" si="6814"/>
        <v>1445.7</v>
      </c>
      <c r="N1464" s="26">
        <f t="shared" si="6815"/>
        <v>250</v>
      </c>
      <c r="O1464" s="26">
        <f t="shared" si="6816"/>
        <v>250</v>
      </c>
      <c r="P1464" s="26">
        <f t="shared" si="7049"/>
        <v>0</v>
      </c>
      <c r="Q1464" s="26">
        <f t="shared" si="7050"/>
        <v>0</v>
      </c>
      <c r="R1464" s="26">
        <f t="shared" si="7051"/>
        <v>0</v>
      </c>
      <c r="S1464" s="26">
        <f t="shared" si="7052"/>
        <v>0</v>
      </c>
      <c r="T1464" s="26">
        <f t="shared" si="7053"/>
        <v>0</v>
      </c>
      <c r="U1464" s="26">
        <f t="shared" si="7054"/>
        <v>0</v>
      </c>
      <c r="V1464" s="26">
        <f t="shared" si="7055"/>
        <v>0</v>
      </c>
      <c r="W1464" s="26">
        <f t="shared" si="7056"/>
        <v>0</v>
      </c>
      <c r="X1464" s="26">
        <f t="shared" si="7057"/>
        <v>0</v>
      </c>
      <c r="Y1464" s="26">
        <f t="shared" si="7058"/>
        <v>0</v>
      </c>
      <c r="Z1464" s="26">
        <f t="shared" si="7059"/>
        <v>0</v>
      </c>
      <c r="AA1464" s="26">
        <f t="shared" si="7060"/>
        <v>0</v>
      </c>
      <c r="AB1464" s="26">
        <f t="shared" si="7061"/>
        <v>0</v>
      </c>
      <c r="AC1464" s="26">
        <f t="shared" si="7090"/>
        <v>1445.7</v>
      </c>
      <c r="AD1464" s="26">
        <f t="shared" si="7091"/>
        <v>250</v>
      </c>
      <c r="AE1464" s="26">
        <f t="shared" si="7092"/>
        <v>250</v>
      </c>
      <c r="AF1464" s="26">
        <f t="shared" si="7062"/>
        <v>0</v>
      </c>
      <c r="AG1464" s="26">
        <f t="shared" si="7093"/>
        <v>1445.7</v>
      </c>
      <c r="AH1464" s="26">
        <f t="shared" si="7094"/>
        <v>250</v>
      </c>
      <c r="AI1464" s="26">
        <f t="shared" si="7095"/>
        <v>250</v>
      </c>
      <c r="AJ1464" s="26">
        <f t="shared" si="7063"/>
        <v>0</v>
      </c>
      <c r="AK1464" s="26">
        <f t="shared" si="7064"/>
        <v>0</v>
      </c>
      <c r="AL1464" s="26">
        <f t="shared" si="7065"/>
        <v>0</v>
      </c>
      <c r="AM1464" s="26">
        <f t="shared" si="7066"/>
        <v>0</v>
      </c>
      <c r="AN1464" s="26">
        <f t="shared" si="7067"/>
        <v>0</v>
      </c>
      <c r="AO1464" s="26">
        <f t="shared" si="7068"/>
        <v>0</v>
      </c>
      <c r="AP1464" s="26">
        <f t="shared" si="7069"/>
        <v>0</v>
      </c>
      <c r="AQ1464" s="26">
        <f t="shared" si="7070"/>
        <v>0</v>
      </c>
      <c r="AR1464" s="26">
        <f t="shared" si="7071"/>
        <v>0</v>
      </c>
      <c r="AS1464" s="26">
        <f t="shared" si="7096"/>
        <v>1445.7</v>
      </c>
      <c r="AT1464" s="26">
        <f t="shared" si="7097"/>
        <v>250</v>
      </c>
      <c r="AU1464" s="26">
        <f t="shared" si="7098"/>
        <v>250</v>
      </c>
      <c r="AV1464" s="26">
        <f t="shared" si="7072"/>
        <v>0</v>
      </c>
      <c r="AW1464" s="26">
        <f t="shared" si="7073"/>
        <v>0</v>
      </c>
      <c r="AX1464" s="26">
        <f t="shared" si="7074"/>
        <v>0</v>
      </c>
      <c r="AY1464" s="26">
        <f t="shared" si="7099"/>
        <v>1445.7</v>
      </c>
      <c r="AZ1464" s="26">
        <f t="shared" si="7100"/>
        <v>250</v>
      </c>
      <c r="BA1464" s="26">
        <f t="shared" si="7101"/>
        <v>250</v>
      </c>
      <c r="BB1464" s="26">
        <f t="shared" si="7075"/>
        <v>0</v>
      </c>
      <c r="BC1464" s="26">
        <f t="shared" si="7076"/>
        <v>0</v>
      </c>
      <c r="BD1464" s="26">
        <f t="shared" si="7077"/>
        <v>0</v>
      </c>
      <c r="BE1464" s="26">
        <f t="shared" si="7078"/>
        <v>0</v>
      </c>
      <c r="BF1464" s="26">
        <f t="shared" si="7079"/>
        <v>0</v>
      </c>
      <c r="BG1464" s="26">
        <f t="shared" si="7080"/>
        <v>0</v>
      </c>
      <c r="BH1464" s="26">
        <f t="shared" si="7081"/>
        <v>0</v>
      </c>
      <c r="BI1464" s="26">
        <f t="shared" si="7082"/>
        <v>0</v>
      </c>
      <c r="BJ1464" s="26">
        <f t="shared" si="7083"/>
        <v>0</v>
      </c>
      <c r="BK1464" s="26">
        <f t="shared" si="7084"/>
        <v>0</v>
      </c>
      <c r="BL1464" s="26">
        <f t="shared" si="7085"/>
        <v>1445.7</v>
      </c>
      <c r="BM1464" s="26">
        <f t="shared" si="7086"/>
        <v>0</v>
      </c>
      <c r="BN1464" s="53">
        <f t="shared" si="7041"/>
        <v>1445.7</v>
      </c>
      <c r="BO1464" s="26">
        <f t="shared" si="7087"/>
        <v>250</v>
      </c>
      <c r="BP1464" s="26">
        <f t="shared" si="7088"/>
        <v>0</v>
      </c>
      <c r="BQ1464" s="53">
        <f t="shared" si="7042"/>
        <v>250</v>
      </c>
      <c r="BR1464" s="52">
        <f t="shared" si="7089"/>
        <v>250</v>
      </c>
      <c r="BS1464" s="26">
        <f t="shared" si="7088"/>
        <v>0</v>
      </c>
      <c r="BT1464" s="27"/>
    </row>
    <row r="1465" spans="1:73" ht="62.4" x14ac:dyDescent="0.3">
      <c r="A1465" s="67" t="s">
        <v>518</v>
      </c>
      <c r="B1465" s="67" t="s">
        <v>114</v>
      </c>
      <c r="C1465" s="67" t="s">
        <v>116</v>
      </c>
      <c r="D1465" s="67" t="s">
        <v>472</v>
      </c>
      <c r="E1465" s="67"/>
      <c r="F1465" s="68" t="s">
        <v>473</v>
      </c>
      <c r="G1465" s="26">
        <f t="shared" ref="G1465:L1465" si="7102">G1467+G1466</f>
        <v>1445.7</v>
      </c>
      <c r="H1465" s="26">
        <f t="shared" si="7102"/>
        <v>250</v>
      </c>
      <c r="I1465" s="26">
        <f t="shared" si="7102"/>
        <v>250</v>
      </c>
      <c r="J1465" s="26">
        <f t="shared" si="7102"/>
        <v>0</v>
      </c>
      <c r="K1465" s="26">
        <f t="shared" si="7102"/>
        <v>0</v>
      </c>
      <c r="L1465" s="26">
        <f t="shared" si="7102"/>
        <v>0</v>
      </c>
      <c r="M1465" s="26">
        <f t="shared" si="6814"/>
        <v>1445.7</v>
      </c>
      <c r="N1465" s="26">
        <f t="shared" si="6815"/>
        <v>250</v>
      </c>
      <c r="O1465" s="26">
        <f t="shared" si="6816"/>
        <v>250</v>
      </c>
      <c r="P1465" s="26">
        <f t="shared" ref="P1465:AB1465" si="7103">P1467+P1466</f>
        <v>0</v>
      </c>
      <c r="Q1465" s="26">
        <f t="shared" si="7103"/>
        <v>0</v>
      </c>
      <c r="R1465" s="26">
        <f t="shared" si="7103"/>
        <v>0</v>
      </c>
      <c r="S1465" s="26">
        <f t="shared" si="7103"/>
        <v>0</v>
      </c>
      <c r="T1465" s="26">
        <f t="shared" si="7103"/>
        <v>0</v>
      </c>
      <c r="U1465" s="26">
        <f t="shared" si="7103"/>
        <v>0</v>
      </c>
      <c r="V1465" s="26">
        <f t="shared" si="7103"/>
        <v>0</v>
      </c>
      <c r="W1465" s="26">
        <f t="shared" si="7103"/>
        <v>0</v>
      </c>
      <c r="X1465" s="26">
        <f t="shared" si="7103"/>
        <v>0</v>
      </c>
      <c r="Y1465" s="26">
        <f t="shared" si="7103"/>
        <v>0</v>
      </c>
      <c r="Z1465" s="26">
        <f t="shared" si="7103"/>
        <v>0</v>
      </c>
      <c r="AA1465" s="26">
        <f t="shared" si="7103"/>
        <v>0</v>
      </c>
      <c r="AB1465" s="26">
        <f t="shared" si="7103"/>
        <v>0</v>
      </c>
      <c r="AC1465" s="26">
        <f t="shared" si="7090"/>
        <v>1445.7</v>
      </c>
      <c r="AD1465" s="26">
        <f t="shared" si="7091"/>
        <v>250</v>
      </c>
      <c r="AE1465" s="26">
        <f t="shared" si="7092"/>
        <v>250</v>
      </c>
      <c r="AF1465" s="26">
        <f>AF1467+AF1466</f>
        <v>0</v>
      </c>
      <c r="AG1465" s="26">
        <f t="shared" si="7093"/>
        <v>1445.7</v>
      </c>
      <c r="AH1465" s="26">
        <f t="shared" si="7094"/>
        <v>250</v>
      </c>
      <c r="AI1465" s="26">
        <f t="shared" si="7095"/>
        <v>250</v>
      </c>
      <c r="AJ1465" s="26">
        <f t="shared" ref="AJ1465:AR1465" si="7104">AJ1467+AJ1466</f>
        <v>0</v>
      </c>
      <c r="AK1465" s="26">
        <f t="shared" si="7104"/>
        <v>0</v>
      </c>
      <c r="AL1465" s="26">
        <f t="shared" si="7104"/>
        <v>0</v>
      </c>
      <c r="AM1465" s="26">
        <f t="shared" si="7104"/>
        <v>0</v>
      </c>
      <c r="AN1465" s="26">
        <f t="shared" si="7104"/>
        <v>0</v>
      </c>
      <c r="AO1465" s="26">
        <f t="shared" si="7104"/>
        <v>0</v>
      </c>
      <c r="AP1465" s="26">
        <f t="shared" si="7104"/>
        <v>0</v>
      </c>
      <c r="AQ1465" s="26">
        <f t="shared" si="7104"/>
        <v>0</v>
      </c>
      <c r="AR1465" s="26">
        <f t="shared" si="7104"/>
        <v>0</v>
      </c>
      <c r="AS1465" s="26">
        <f t="shared" si="7096"/>
        <v>1445.7</v>
      </c>
      <c r="AT1465" s="26">
        <f t="shared" si="7097"/>
        <v>250</v>
      </c>
      <c r="AU1465" s="26">
        <f t="shared" si="7098"/>
        <v>250</v>
      </c>
      <c r="AV1465" s="26">
        <f>AV1467+AV1466</f>
        <v>0</v>
      </c>
      <c r="AW1465" s="26">
        <f>AW1467+AW1466</f>
        <v>0</v>
      </c>
      <c r="AX1465" s="26">
        <f>AX1467+AX1466</f>
        <v>0</v>
      </c>
      <c r="AY1465" s="26">
        <f t="shared" si="7099"/>
        <v>1445.7</v>
      </c>
      <c r="AZ1465" s="26">
        <f t="shared" si="7100"/>
        <v>250</v>
      </c>
      <c r="BA1465" s="26">
        <f t="shared" si="7101"/>
        <v>250</v>
      </c>
      <c r="BB1465" s="26">
        <f t="shared" ref="BB1465:BK1465" si="7105">BB1467+BB1466</f>
        <v>0</v>
      </c>
      <c r="BC1465" s="26">
        <f t="shared" si="7105"/>
        <v>0</v>
      </c>
      <c r="BD1465" s="26">
        <f t="shared" si="7105"/>
        <v>0</v>
      </c>
      <c r="BE1465" s="26">
        <f t="shared" si="7105"/>
        <v>0</v>
      </c>
      <c r="BF1465" s="26">
        <f t="shared" si="7105"/>
        <v>0</v>
      </c>
      <c r="BG1465" s="26">
        <f t="shared" si="7105"/>
        <v>0</v>
      </c>
      <c r="BH1465" s="26">
        <f t="shared" si="7105"/>
        <v>0</v>
      </c>
      <c r="BI1465" s="26">
        <f t="shared" si="7105"/>
        <v>0</v>
      </c>
      <c r="BJ1465" s="26">
        <f t="shared" si="7105"/>
        <v>0</v>
      </c>
      <c r="BK1465" s="26">
        <f t="shared" si="7105"/>
        <v>0</v>
      </c>
      <c r="BL1465" s="26">
        <f t="shared" si="7085"/>
        <v>1445.7</v>
      </c>
      <c r="BM1465" s="26">
        <f>BM1467+BM1466</f>
        <v>0</v>
      </c>
      <c r="BN1465" s="53">
        <f t="shared" si="7041"/>
        <v>1445.7</v>
      </c>
      <c r="BO1465" s="26">
        <f t="shared" si="7087"/>
        <v>250</v>
      </c>
      <c r="BP1465" s="26">
        <f>BP1467+BP1466</f>
        <v>0</v>
      </c>
      <c r="BQ1465" s="53">
        <f t="shared" si="7042"/>
        <v>250</v>
      </c>
      <c r="BR1465" s="52">
        <f t="shared" si="7089"/>
        <v>250</v>
      </c>
      <c r="BS1465" s="26">
        <f>BS1467+BS1466</f>
        <v>0</v>
      </c>
      <c r="BT1465" s="27"/>
    </row>
    <row r="1466" spans="1:73" ht="31.2" x14ac:dyDescent="0.3">
      <c r="A1466" s="67" t="s">
        <v>518</v>
      </c>
      <c r="B1466" s="67" t="s">
        <v>114</v>
      </c>
      <c r="C1466" s="67" t="s">
        <v>116</v>
      </c>
      <c r="D1466" s="67" t="s">
        <v>472</v>
      </c>
      <c r="E1466" s="67" t="s">
        <v>38</v>
      </c>
      <c r="F1466" s="68" t="s">
        <v>39</v>
      </c>
      <c r="G1466" s="26">
        <v>1195.7</v>
      </c>
      <c r="H1466" s="26"/>
      <c r="I1466" s="26"/>
      <c r="J1466" s="26"/>
      <c r="K1466" s="26"/>
      <c r="L1466" s="26"/>
      <c r="M1466" s="26">
        <f t="shared" si="6814"/>
        <v>1195.7</v>
      </c>
      <c r="N1466" s="26">
        <f t="shared" si="6815"/>
        <v>0</v>
      </c>
      <c r="O1466" s="26">
        <f t="shared" si="6816"/>
        <v>0</v>
      </c>
      <c r="P1466" s="26"/>
      <c r="Q1466" s="26"/>
      <c r="R1466" s="26"/>
      <c r="S1466" s="26"/>
      <c r="T1466" s="26"/>
      <c r="U1466" s="26"/>
      <c r="V1466" s="26"/>
      <c r="W1466" s="26"/>
      <c r="X1466" s="26"/>
      <c r="Y1466" s="26"/>
      <c r="Z1466" s="26"/>
      <c r="AA1466" s="26"/>
      <c r="AB1466" s="26"/>
      <c r="AC1466" s="26">
        <f t="shared" si="7090"/>
        <v>1195.7</v>
      </c>
      <c r="AD1466" s="26">
        <f t="shared" si="7091"/>
        <v>0</v>
      </c>
      <c r="AE1466" s="26">
        <f t="shared" si="7092"/>
        <v>0</v>
      </c>
      <c r="AF1466" s="26"/>
      <c r="AG1466" s="26">
        <f t="shared" si="7093"/>
        <v>1195.7</v>
      </c>
      <c r="AH1466" s="26">
        <f t="shared" si="7094"/>
        <v>0</v>
      </c>
      <c r="AI1466" s="26">
        <f t="shared" si="7095"/>
        <v>0</v>
      </c>
      <c r="AJ1466" s="26"/>
      <c r="AK1466" s="26"/>
      <c r="AL1466" s="26"/>
      <c r="AM1466" s="26"/>
      <c r="AN1466" s="26"/>
      <c r="AO1466" s="26"/>
      <c r="AP1466" s="26"/>
      <c r="AQ1466" s="26"/>
      <c r="AR1466" s="26"/>
      <c r="AS1466" s="26">
        <f t="shared" si="7096"/>
        <v>1195.7</v>
      </c>
      <c r="AT1466" s="26">
        <f t="shared" si="7097"/>
        <v>0</v>
      </c>
      <c r="AU1466" s="26">
        <f t="shared" si="7098"/>
        <v>0</v>
      </c>
      <c r="AV1466" s="26"/>
      <c r="AW1466" s="26"/>
      <c r="AX1466" s="26"/>
      <c r="AY1466" s="26">
        <f t="shared" si="7099"/>
        <v>1195.7</v>
      </c>
      <c r="AZ1466" s="26">
        <f t="shared" si="7100"/>
        <v>0</v>
      </c>
      <c r="BA1466" s="26">
        <f t="shared" si="7101"/>
        <v>0</v>
      </c>
      <c r="BB1466" s="26"/>
      <c r="BC1466" s="26"/>
      <c r="BD1466" s="26"/>
      <c r="BE1466" s="26"/>
      <c r="BF1466" s="26"/>
      <c r="BG1466" s="26"/>
      <c r="BH1466" s="26"/>
      <c r="BI1466" s="26"/>
      <c r="BJ1466" s="26"/>
      <c r="BK1466" s="26"/>
      <c r="BL1466" s="26">
        <f t="shared" si="7085"/>
        <v>1195.7</v>
      </c>
      <c r="BM1466" s="26"/>
      <c r="BN1466" s="53">
        <f t="shared" si="7041"/>
        <v>1195.7</v>
      </c>
      <c r="BO1466" s="26">
        <f t="shared" si="7087"/>
        <v>0</v>
      </c>
      <c r="BP1466" s="26"/>
      <c r="BQ1466" s="53">
        <f t="shared" si="7042"/>
        <v>0</v>
      </c>
      <c r="BR1466" s="52">
        <f t="shared" si="7089"/>
        <v>0</v>
      </c>
      <c r="BS1466" s="26"/>
      <c r="BT1466" s="27"/>
    </row>
    <row r="1467" spans="1:73" x14ac:dyDescent="0.3">
      <c r="A1467" s="67" t="s">
        <v>518</v>
      </c>
      <c r="B1467" s="67" t="s">
        <v>114</v>
      </c>
      <c r="C1467" s="67" t="s">
        <v>116</v>
      </c>
      <c r="D1467" s="67" t="s">
        <v>472</v>
      </c>
      <c r="E1467" s="67" t="s">
        <v>40</v>
      </c>
      <c r="F1467" s="68" t="s">
        <v>41</v>
      </c>
      <c r="G1467" s="26">
        <v>250</v>
      </c>
      <c r="H1467" s="26">
        <v>250</v>
      </c>
      <c r="I1467" s="26">
        <v>250</v>
      </c>
      <c r="J1467" s="26"/>
      <c r="K1467" s="26"/>
      <c r="L1467" s="26"/>
      <c r="M1467" s="26">
        <f t="shared" si="6814"/>
        <v>250</v>
      </c>
      <c r="N1467" s="26">
        <f t="shared" si="6815"/>
        <v>250</v>
      </c>
      <c r="O1467" s="26">
        <f t="shared" si="6816"/>
        <v>250</v>
      </c>
      <c r="P1467" s="26"/>
      <c r="Q1467" s="26"/>
      <c r="R1467" s="26"/>
      <c r="S1467" s="26"/>
      <c r="T1467" s="26"/>
      <c r="U1467" s="26"/>
      <c r="V1467" s="26"/>
      <c r="W1467" s="26"/>
      <c r="X1467" s="26"/>
      <c r="Y1467" s="26"/>
      <c r="Z1467" s="26"/>
      <c r="AA1467" s="26"/>
      <c r="AB1467" s="26"/>
      <c r="AC1467" s="26">
        <f t="shared" si="7090"/>
        <v>250</v>
      </c>
      <c r="AD1467" s="26">
        <f t="shared" si="7091"/>
        <v>250</v>
      </c>
      <c r="AE1467" s="26">
        <f t="shared" si="7092"/>
        <v>250</v>
      </c>
      <c r="AF1467" s="26"/>
      <c r="AG1467" s="26">
        <f t="shared" si="7093"/>
        <v>250</v>
      </c>
      <c r="AH1467" s="26">
        <f t="shared" si="7094"/>
        <v>250</v>
      </c>
      <c r="AI1467" s="26">
        <f t="shared" si="7095"/>
        <v>250</v>
      </c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>
        <f t="shared" si="7096"/>
        <v>250</v>
      </c>
      <c r="AT1467" s="26">
        <f t="shared" si="7097"/>
        <v>250</v>
      </c>
      <c r="AU1467" s="26">
        <f t="shared" si="7098"/>
        <v>250</v>
      </c>
      <c r="AV1467" s="26"/>
      <c r="AW1467" s="26"/>
      <c r="AX1467" s="26"/>
      <c r="AY1467" s="26">
        <f t="shared" si="7099"/>
        <v>250</v>
      </c>
      <c r="AZ1467" s="26">
        <f t="shared" si="7100"/>
        <v>250</v>
      </c>
      <c r="BA1467" s="26">
        <f t="shared" si="7101"/>
        <v>250</v>
      </c>
      <c r="BB1467" s="26"/>
      <c r="BC1467" s="26"/>
      <c r="BD1467" s="26"/>
      <c r="BE1467" s="26"/>
      <c r="BF1467" s="26"/>
      <c r="BG1467" s="26"/>
      <c r="BH1467" s="26"/>
      <c r="BI1467" s="26"/>
      <c r="BJ1467" s="26"/>
      <c r="BK1467" s="26"/>
      <c r="BL1467" s="26">
        <f t="shared" si="7085"/>
        <v>250</v>
      </c>
      <c r="BM1467" s="26"/>
      <c r="BN1467" s="53">
        <f t="shared" si="7041"/>
        <v>250</v>
      </c>
      <c r="BO1467" s="26">
        <f t="shared" si="7087"/>
        <v>250</v>
      </c>
      <c r="BP1467" s="26"/>
      <c r="BQ1467" s="53">
        <f t="shared" si="7042"/>
        <v>250</v>
      </c>
      <c r="BR1467" s="52">
        <f t="shared" si="7089"/>
        <v>250</v>
      </c>
      <c r="BS1467" s="26"/>
      <c r="BT1467" s="27"/>
    </row>
    <row r="1468" spans="1:73" s="81" customFormat="1" x14ac:dyDescent="0.3">
      <c r="A1468" s="63" t="s">
        <v>518</v>
      </c>
      <c r="B1468" s="63" t="s">
        <v>60</v>
      </c>
      <c r="C1468" s="63"/>
      <c r="D1468" s="63"/>
      <c r="E1468" s="63"/>
      <c r="F1468" s="64" t="s">
        <v>61</v>
      </c>
      <c r="G1468" s="17">
        <f t="shared" ref="G1468:L1468" si="7106">G1475+G1469</f>
        <v>41412.100000000006</v>
      </c>
      <c r="H1468" s="17">
        <f t="shared" si="7106"/>
        <v>32071.5</v>
      </c>
      <c r="I1468" s="17">
        <f t="shared" si="7106"/>
        <v>32618.6</v>
      </c>
      <c r="J1468" s="17">
        <f t="shared" si="7106"/>
        <v>0</v>
      </c>
      <c r="K1468" s="17">
        <f t="shared" si="7106"/>
        <v>0</v>
      </c>
      <c r="L1468" s="17">
        <f t="shared" si="7106"/>
        <v>0</v>
      </c>
      <c r="M1468" s="17">
        <f t="shared" si="6814"/>
        <v>41412.100000000006</v>
      </c>
      <c r="N1468" s="17">
        <f t="shared" si="6815"/>
        <v>32071.5</v>
      </c>
      <c r="O1468" s="17">
        <f t="shared" si="6816"/>
        <v>32618.6</v>
      </c>
      <c r="P1468" s="17">
        <f t="shared" ref="P1468:AB1468" si="7107">P1475+P1469</f>
        <v>0</v>
      </c>
      <c r="Q1468" s="17">
        <f t="shared" si="7107"/>
        <v>0</v>
      </c>
      <c r="R1468" s="17">
        <f t="shared" si="7107"/>
        <v>8628.4670000000006</v>
      </c>
      <c r="S1468" s="17">
        <f t="shared" si="7107"/>
        <v>0</v>
      </c>
      <c r="T1468" s="17">
        <f t="shared" si="7107"/>
        <v>0</v>
      </c>
      <c r="U1468" s="17">
        <f t="shared" si="7107"/>
        <v>0</v>
      </c>
      <c r="V1468" s="17">
        <f t="shared" si="7107"/>
        <v>12925.868999999999</v>
      </c>
      <c r="W1468" s="17">
        <f t="shared" si="7107"/>
        <v>0</v>
      </c>
      <c r="X1468" s="17">
        <f t="shared" si="7107"/>
        <v>0</v>
      </c>
      <c r="Y1468" s="17">
        <f t="shared" si="7107"/>
        <v>0</v>
      </c>
      <c r="Z1468" s="17">
        <f t="shared" si="7107"/>
        <v>37665.599999999999</v>
      </c>
      <c r="AA1468" s="17">
        <f t="shared" si="7107"/>
        <v>0</v>
      </c>
      <c r="AB1468" s="17">
        <f t="shared" si="7107"/>
        <v>0</v>
      </c>
      <c r="AC1468" s="17">
        <f t="shared" si="7090"/>
        <v>50040.56700000001</v>
      </c>
      <c r="AD1468" s="17">
        <f t="shared" si="7091"/>
        <v>44997.368999999999</v>
      </c>
      <c r="AE1468" s="17">
        <f t="shared" si="7092"/>
        <v>70284.2</v>
      </c>
      <c r="AF1468" s="17">
        <f>AF1475+AF1469</f>
        <v>0</v>
      </c>
      <c r="AG1468" s="17">
        <f t="shared" si="7093"/>
        <v>50040.56700000001</v>
      </c>
      <c r="AH1468" s="17">
        <f t="shared" si="7094"/>
        <v>44997.368999999999</v>
      </c>
      <c r="AI1468" s="17">
        <f t="shared" si="7095"/>
        <v>70284.2</v>
      </c>
      <c r="AJ1468" s="17">
        <f t="shared" ref="AJ1468:AR1468" si="7108">AJ1475+AJ1469</f>
        <v>0</v>
      </c>
      <c r="AK1468" s="17">
        <f t="shared" si="7108"/>
        <v>0</v>
      </c>
      <c r="AL1468" s="17">
        <f t="shared" si="7108"/>
        <v>0</v>
      </c>
      <c r="AM1468" s="17">
        <f t="shared" si="7108"/>
        <v>0</v>
      </c>
      <c r="AN1468" s="17">
        <f t="shared" si="7108"/>
        <v>0</v>
      </c>
      <c r="AO1468" s="17">
        <f t="shared" si="7108"/>
        <v>0</v>
      </c>
      <c r="AP1468" s="17">
        <f t="shared" si="7108"/>
        <v>0</v>
      </c>
      <c r="AQ1468" s="17">
        <f t="shared" si="7108"/>
        <v>0</v>
      </c>
      <c r="AR1468" s="17">
        <f t="shared" si="7108"/>
        <v>0</v>
      </c>
      <c r="AS1468" s="17">
        <f t="shared" si="7096"/>
        <v>50040.56700000001</v>
      </c>
      <c r="AT1468" s="17">
        <f t="shared" si="7097"/>
        <v>44997.368999999999</v>
      </c>
      <c r="AU1468" s="17">
        <f t="shared" si="7098"/>
        <v>70284.2</v>
      </c>
      <c r="AV1468" s="17">
        <f>AV1475+AV1469</f>
        <v>0</v>
      </c>
      <c r="AW1468" s="17">
        <f>AW1475+AW1469</f>
        <v>0</v>
      </c>
      <c r="AX1468" s="17">
        <f>AX1475+AX1469</f>
        <v>0</v>
      </c>
      <c r="AY1468" s="17">
        <f t="shared" si="7099"/>
        <v>50040.56700000001</v>
      </c>
      <c r="AZ1468" s="17">
        <f t="shared" si="7100"/>
        <v>44997.368999999999</v>
      </c>
      <c r="BA1468" s="17">
        <f t="shared" si="7101"/>
        <v>70284.2</v>
      </c>
      <c r="BB1468" s="17">
        <f t="shared" ref="BB1468:BK1468" si="7109">BB1475+BB1469</f>
        <v>0</v>
      </c>
      <c r="BC1468" s="17">
        <f t="shared" si="7109"/>
        <v>0</v>
      </c>
      <c r="BD1468" s="17">
        <f t="shared" si="7109"/>
        <v>-339.40600000000001</v>
      </c>
      <c r="BE1468" s="17">
        <f t="shared" si="7109"/>
        <v>0</v>
      </c>
      <c r="BF1468" s="17">
        <f t="shared" si="7109"/>
        <v>0</v>
      </c>
      <c r="BG1468" s="17">
        <f t="shared" si="7109"/>
        <v>0</v>
      </c>
      <c r="BH1468" s="17">
        <f t="shared" si="7109"/>
        <v>0</v>
      </c>
      <c r="BI1468" s="17">
        <f t="shared" si="7109"/>
        <v>0</v>
      </c>
      <c r="BJ1468" s="17">
        <f t="shared" si="7109"/>
        <v>0</v>
      </c>
      <c r="BK1468" s="17">
        <f t="shared" si="7109"/>
        <v>0</v>
      </c>
      <c r="BL1468" s="17">
        <f t="shared" si="7085"/>
        <v>49701.161000000007</v>
      </c>
      <c r="BM1468" s="17">
        <f>BM1475+BM1469</f>
        <v>0</v>
      </c>
      <c r="BN1468" s="77">
        <f t="shared" si="7041"/>
        <v>49701.161000000007</v>
      </c>
      <c r="BO1468" s="17">
        <f t="shared" si="7087"/>
        <v>44997.368999999999</v>
      </c>
      <c r="BP1468" s="17">
        <f>BP1475+BP1469</f>
        <v>0</v>
      </c>
      <c r="BQ1468" s="77">
        <f t="shared" si="7042"/>
        <v>44997.368999999999</v>
      </c>
      <c r="BR1468" s="79">
        <f t="shared" si="7089"/>
        <v>70284.2</v>
      </c>
      <c r="BS1468" s="17">
        <f>BS1475+BS1469</f>
        <v>0</v>
      </c>
      <c r="BT1468" s="18"/>
      <c r="BU1468" s="14"/>
    </row>
    <row r="1469" spans="1:73" s="82" customFormat="1" x14ac:dyDescent="0.3">
      <c r="A1469" s="65" t="s">
        <v>518</v>
      </c>
      <c r="B1469" s="65" t="s">
        <v>60</v>
      </c>
      <c r="C1469" s="65" t="s">
        <v>325</v>
      </c>
      <c r="D1469" s="65"/>
      <c r="E1469" s="65"/>
      <c r="F1469" s="66" t="s">
        <v>495</v>
      </c>
      <c r="G1469" s="22">
        <f t="shared" ref="G1469:G1473" si="7110">G1470</f>
        <v>70</v>
      </c>
      <c r="H1469" s="22">
        <f t="shared" ref="H1469:H1473" si="7111">H1470</f>
        <v>0</v>
      </c>
      <c r="I1469" s="22">
        <f t="shared" ref="I1469:I1473" si="7112">I1470</f>
        <v>0</v>
      </c>
      <c r="J1469" s="22">
        <f t="shared" ref="J1469:J1473" si="7113">J1470</f>
        <v>0</v>
      </c>
      <c r="K1469" s="22">
        <f t="shared" ref="K1469:K1473" si="7114">K1470</f>
        <v>0</v>
      </c>
      <c r="L1469" s="22">
        <f t="shared" ref="L1469:L1473" si="7115">L1470</f>
        <v>0</v>
      </c>
      <c r="M1469" s="22">
        <f t="shared" ref="M1469:M1532" si="7116">G1469+J1469</f>
        <v>70</v>
      </c>
      <c r="N1469" s="22">
        <f t="shared" ref="N1469:N1532" si="7117">H1469+K1469</f>
        <v>0</v>
      </c>
      <c r="O1469" s="22">
        <f t="shared" ref="O1469:O1532" si="7118">I1469+L1469</f>
        <v>0</v>
      </c>
      <c r="P1469" s="22">
        <f t="shared" ref="P1469:P1473" si="7119">P1470</f>
        <v>0</v>
      </c>
      <c r="Q1469" s="22">
        <f t="shared" ref="Q1469:Q1473" si="7120">Q1470</f>
        <v>0</v>
      </c>
      <c r="R1469" s="22">
        <f t="shared" ref="R1469:R1473" si="7121">R1470</f>
        <v>0</v>
      </c>
      <c r="S1469" s="22">
        <f t="shared" ref="S1469:S1473" si="7122">S1470</f>
        <v>0</v>
      </c>
      <c r="T1469" s="22">
        <f t="shared" ref="T1469:T1473" si="7123">T1470</f>
        <v>0</v>
      </c>
      <c r="U1469" s="22">
        <f t="shared" ref="U1469:U1473" si="7124">U1470</f>
        <v>0</v>
      </c>
      <c r="V1469" s="22">
        <f t="shared" ref="V1469:V1473" si="7125">V1470</f>
        <v>0</v>
      </c>
      <c r="W1469" s="22">
        <f t="shared" ref="W1469:W1473" si="7126">W1470</f>
        <v>0</v>
      </c>
      <c r="X1469" s="22">
        <f t="shared" ref="X1469:X1473" si="7127">X1470</f>
        <v>0</v>
      </c>
      <c r="Y1469" s="22">
        <f t="shared" ref="Y1469:Y1473" si="7128">Y1470</f>
        <v>0</v>
      </c>
      <c r="Z1469" s="22">
        <f t="shared" ref="Z1469:Z1473" si="7129">Z1470</f>
        <v>0</v>
      </c>
      <c r="AA1469" s="22">
        <f t="shared" ref="AA1469:AA1473" si="7130">AA1470</f>
        <v>0</v>
      </c>
      <c r="AB1469" s="22">
        <f t="shared" ref="AB1469:AB1473" si="7131">AB1470</f>
        <v>0</v>
      </c>
      <c r="AC1469" s="22">
        <f t="shared" si="7090"/>
        <v>70</v>
      </c>
      <c r="AD1469" s="22">
        <f t="shared" si="7091"/>
        <v>0</v>
      </c>
      <c r="AE1469" s="22">
        <f t="shared" si="7092"/>
        <v>0</v>
      </c>
      <c r="AF1469" s="22">
        <f t="shared" ref="AF1469:AF1473" si="7132">AF1470</f>
        <v>0</v>
      </c>
      <c r="AG1469" s="22">
        <f t="shared" si="7093"/>
        <v>70</v>
      </c>
      <c r="AH1469" s="22">
        <f t="shared" si="7094"/>
        <v>0</v>
      </c>
      <c r="AI1469" s="22">
        <f t="shared" si="7095"/>
        <v>0</v>
      </c>
      <c r="AJ1469" s="22">
        <f t="shared" ref="AJ1469:AJ1473" si="7133">AJ1470</f>
        <v>0</v>
      </c>
      <c r="AK1469" s="22">
        <f t="shared" ref="AK1469:AK1473" si="7134">AK1470</f>
        <v>0</v>
      </c>
      <c r="AL1469" s="22">
        <f t="shared" ref="AL1469:AL1473" si="7135">AL1470</f>
        <v>0</v>
      </c>
      <c r="AM1469" s="22">
        <f t="shared" ref="AM1469:AM1473" si="7136">AM1470</f>
        <v>0</v>
      </c>
      <c r="AN1469" s="22">
        <f t="shared" ref="AN1469:AN1473" si="7137">AN1470</f>
        <v>0</v>
      </c>
      <c r="AO1469" s="22">
        <f t="shared" ref="AO1469:AO1473" si="7138">AO1470</f>
        <v>0</v>
      </c>
      <c r="AP1469" s="22">
        <f t="shared" ref="AP1469:AP1473" si="7139">AP1470</f>
        <v>0</v>
      </c>
      <c r="AQ1469" s="22">
        <f t="shared" ref="AQ1469:AQ1473" si="7140">AQ1470</f>
        <v>0</v>
      </c>
      <c r="AR1469" s="22">
        <f t="shared" ref="AR1469:AR1473" si="7141">AR1470</f>
        <v>0</v>
      </c>
      <c r="AS1469" s="22">
        <f t="shared" si="7096"/>
        <v>70</v>
      </c>
      <c r="AT1469" s="22">
        <f t="shared" si="7097"/>
        <v>0</v>
      </c>
      <c r="AU1469" s="22">
        <f t="shared" si="7098"/>
        <v>0</v>
      </c>
      <c r="AV1469" s="22">
        <f t="shared" ref="AV1469:AV1473" si="7142">AV1470</f>
        <v>0</v>
      </c>
      <c r="AW1469" s="22">
        <f t="shared" ref="AW1469:AW1473" si="7143">AW1470</f>
        <v>0</v>
      </c>
      <c r="AX1469" s="22">
        <f t="shared" ref="AX1469:AX1473" si="7144">AX1470</f>
        <v>0</v>
      </c>
      <c r="AY1469" s="22">
        <f t="shared" si="7099"/>
        <v>70</v>
      </c>
      <c r="AZ1469" s="22">
        <f t="shared" si="7100"/>
        <v>0</v>
      </c>
      <c r="BA1469" s="22">
        <f t="shared" si="7101"/>
        <v>0</v>
      </c>
      <c r="BB1469" s="22">
        <f t="shared" ref="BB1469:BB1473" si="7145">BB1470</f>
        <v>0</v>
      </c>
      <c r="BC1469" s="22">
        <f t="shared" ref="BC1469:BC1473" si="7146">BC1470</f>
        <v>0</v>
      </c>
      <c r="BD1469" s="22">
        <f t="shared" ref="BD1469:BD1473" si="7147">BD1470</f>
        <v>0</v>
      </c>
      <c r="BE1469" s="22">
        <f t="shared" ref="BE1469:BE1473" si="7148">BE1470</f>
        <v>0</v>
      </c>
      <c r="BF1469" s="22">
        <f t="shared" ref="BF1469:BF1473" si="7149">BF1470</f>
        <v>0</v>
      </c>
      <c r="BG1469" s="22">
        <f t="shared" ref="BG1469:BG1473" si="7150">BG1470</f>
        <v>0</v>
      </c>
      <c r="BH1469" s="22">
        <f t="shared" ref="BH1469:BH1473" si="7151">BH1470</f>
        <v>0</v>
      </c>
      <c r="BI1469" s="22">
        <f t="shared" ref="BI1469:BI1473" si="7152">BI1470</f>
        <v>0</v>
      </c>
      <c r="BJ1469" s="22">
        <f t="shared" ref="BJ1469:BJ1473" si="7153">BJ1470</f>
        <v>0</v>
      </c>
      <c r="BK1469" s="22">
        <f t="shared" ref="BK1469:BK1473" si="7154">BK1470</f>
        <v>0</v>
      </c>
      <c r="BL1469" s="22">
        <f t="shared" si="7085"/>
        <v>70</v>
      </c>
      <c r="BM1469" s="22">
        <f t="shared" ref="BM1469:BM1473" si="7155">BM1470</f>
        <v>0</v>
      </c>
      <c r="BN1469" s="78">
        <f t="shared" si="7041"/>
        <v>70</v>
      </c>
      <c r="BO1469" s="22">
        <f t="shared" si="7087"/>
        <v>0</v>
      </c>
      <c r="BP1469" s="22">
        <f t="shared" ref="BP1469:BS1473" si="7156">BP1470</f>
        <v>0</v>
      </c>
      <c r="BQ1469" s="78">
        <f t="shared" si="7042"/>
        <v>0</v>
      </c>
      <c r="BR1469" s="80">
        <f t="shared" si="7089"/>
        <v>0</v>
      </c>
      <c r="BS1469" s="22">
        <f t="shared" si="7156"/>
        <v>0</v>
      </c>
      <c r="BT1469" s="23"/>
      <c r="BU1469" s="19"/>
    </row>
    <row r="1470" spans="1:73" ht="31.2" x14ac:dyDescent="0.3">
      <c r="A1470" s="67" t="s">
        <v>518</v>
      </c>
      <c r="B1470" s="67" t="s">
        <v>60</v>
      </c>
      <c r="C1470" s="67" t="s">
        <v>325</v>
      </c>
      <c r="D1470" s="67" t="s">
        <v>465</v>
      </c>
      <c r="E1470" s="67"/>
      <c r="F1470" s="68" t="s">
        <v>466</v>
      </c>
      <c r="G1470" s="26">
        <f t="shared" si="7110"/>
        <v>70</v>
      </c>
      <c r="H1470" s="26">
        <f t="shared" si="7111"/>
        <v>0</v>
      </c>
      <c r="I1470" s="26">
        <f t="shared" si="7112"/>
        <v>0</v>
      </c>
      <c r="J1470" s="26">
        <f t="shared" si="7113"/>
        <v>0</v>
      </c>
      <c r="K1470" s="26">
        <f t="shared" si="7114"/>
        <v>0</v>
      </c>
      <c r="L1470" s="26">
        <f t="shared" si="7115"/>
        <v>0</v>
      </c>
      <c r="M1470" s="26">
        <f t="shared" si="7116"/>
        <v>70</v>
      </c>
      <c r="N1470" s="26">
        <f t="shared" si="7117"/>
        <v>0</v>
      </c>
      <c r="O1470" s="26">
        <f t="shared" si="7118"/>
        <v>0</v>
      </c>
      <c r="P1470" s="26">
        <f t="shared" si="7119"/>
        <v>0</v>
      </c>
      <c r="Q1470" s="26">
        <f t="shared" si="7120"/>
        <v>0</v>
      </c>
      <c r="R1470" s="26">
        <f t="shared" si="7121"/>
        <v>0</v>
      </c>
      <c r="S1470" s="26">
        <f t="shared" si="7122"/>
        <v>0</v>
      </c>
      <c r="T1470" s="26">
        <f t="shared" si="7123"/>
        <v>0</v>
      </c>
      <c r="U1470" s="26">
        <f t="shared" si="7124"/>
        <v>0</v>
      </c>
      <c r="V1470" s="26">
        <f t="shared" si="7125"/>
        <v>0</v>
      </c>
      <c r="W1470" s="26">
        <f t="shared" si="7126"/>
        <v>0</v>
      </c>
      <c r="X1470" s="26">
        <f t="shared" si="7127"/>
        <v>0</v>
      </c>
      <c r="Y1470" s="26">
        <f t="shared" si="7128"/>
        <v>0</v>
      </c>
      <c r="Z1470" s="26">
        <f t="shared" si="7129"/>
        <v>0</v>
      </c>
      <c r="AA1470" s="26">
        <f t="shared" si="7130"/>
        <v>0</v>
      </c>
      <c r="AB1470" s="26">
        <f t="shared" si="7131"/>
        <v>0</v>
      </c>
      <c r="AC1470" s="26">
        <f t="shared" si="7090"/>
        <v>70</v>
      </c>
      <c r="AD1470" s="26">
        <f t="shared" si="7091"/>
        <v>0</v>
      </c>
      <c r="AE1470" s="26">
        <f t="shared" si="7092"/>
        <v>0</v>
      </c>
      <c r="AF1470" s="26">
        <f t="shared" si="7132"/>
        <v>0</v>
      </c>
      <c r="AG1470" s="26">
        <f t="shared" si="7093"/>
        <v>70</v>
      </c>
      <c r="AH1470" s="26">
        <f t="shared" si="7094"/>
        <v>0</v>
      </c>
      <c r="AI1470" s="26">
        <f t="shared" si="7095"/>
        <v>0</v>
      </c>
      <c r="AJ1470" s="26">
        <f t="shared" si="7133"/>
        <v>0</v>
      </c>
      <c r="AK1470" s="26">
        <f t="shared" si="7134"/>
        <v>0</v>
      </c>
      <c r="AL1470" s="26">
        <f t="shared" si="7135"/>
        <v>0</v>
      </c>
      <c r="AM1470" s="26">
        <f t="shared" si="7136"/>
        <v>0</v>
      </c>
      <c r="AN1470" s="26">
        <f t="shared" si="7137"/>
        <v>0</v>
      </c>
      <c r="AO1470" s="26">
        <f t="shared" si="7138"/>
        <v>0</v>
      </c>
      <c r="AP1470" s="26">
        <f t="shared" si="7139"/>
        <v>0</v>
      </c>
      <c r="AQ1470" s="26">
        <f t="shared" si="7140"/>
        <v>0</v>
      </c>
      <c r="AR1470" s="26">
        <f t="shared" si="7141"/>
        <v>0</v>
      </c>
      <c r="AS1470" s="26">
        <f t="shared" si="7096"/>
        <v>70</v>
      </c>
      <c r="AT1470" s="26">
        <f t="shared" si="7097"/>
        <v>0</v>
      </c>
      <c r="AU1470" s="26">
        <f t="shared" si="7098"/>
        <v>0</v>
      </c>
      <c r="AV1470" s="26">
        <f t="shared" si="7142"/>
        <v>0</v>
      </c>
      <c r="AW1470" s="26">
        <f t="shared" si="7143"/>
        <v>0</v>
      </c>
      <c r="AX1470" s="26">
        <f t="shared" si="7144"/>
        <v>0</v>
      </c>
      <c r="AY1470" s="26">
        <f t="shared" si="7099"/>
        <v>70</v>
      </c>
      <c r="AZ1470" s="26">
        <f t="shared" si="7100"/>
        <v>0</v>
      </c>
      <c r="BA1470" s="26">
        <f t="shared" si="7101"/>
        <v>0</v>
      </c>
      <c r="BB1470" s="26">
        <f t="shared" si="7145"/>
        <v>0</v>
      </c>
      <c r="BC1470" s="26">
        <f t="shared" si="7146"/>
        <v>0</v>
      </c>
      <c r="BD1470" s="26">
        <f t="shared" si="7147"/>
        <v>0</v>
      </c>
      <c r="BE1470" s="26">
        <f t="shared" si="7148"/>
        <v>0</v>
      </c>
      <c r="BF1470" s="26">
        <f t="shared" si="7149"/>
        <v>0</v>
      </c>
      <c r="BG1470" s="26">
        <f t="shared" si="7150"/>
        <v>0</v>
      </c>
      <c r="BH1470" s="26">
        <f t="shared" si="7151"/>
        <v>0</v>
      </c>
      <c r="BI1470" s="26">
        <f t="shared" si="7152"/>
        <v>0</v>
      </c>
      <c r="BJ1470" s="26">
        <f t="shared" si="7153"/>
        <v>0</v>
      </c>
      <c r="BK1470" s="26">
        <f t="shared" si="7154"/>
        <v>0</v>
      </c>
      <c r="BL1470" s="26">
        <f t="shared" si="7085"/>
        <v>70</v>
      </c>
      <c r="BM1470" s="26">
        <f t="shared" si="7155"/>
        <v>0</v>
      </c>
      <c r="BN1470" s="53">
        <f t="shared" si="7041"/>
        <v>70</v>
      </c>
      <c r="BO1470" s="26">
        <f t="shared" si="7087"/>
        <v>0</v>
      </c>
      <c r="BP1470" s="26">
        <f t="shared" si="7156"/>
        <v>0</v>
      </c>
      <c r="BQ1470" s="53">
        <f t="shared" si="7042"/>
        <v>0</v>
      </c>
      <c r="BR1470" s="52">
        <f t="shared" si="7089"/>
        <v>0</v>
      </c>
      <c r="BS1470" s="26">
        <f t="shared" si="7156"/>
        <v>0</v>
      </c>
      <c r="BT1470" s="27"/>
    </row>
    <row r="1471" spans="1:73" x14ac:dyDescent="0.3">
      <c r="A1471" s="67" t="s">
        <v>518</v>
      </c>
      <c r="B1471" s="67" t="s">
        <v>60</v>
      </c>
      <c r="C1471" s="67" t="s">
        <v>325</v>
      </c>
      <c r="D1471" s="67" t="s">
        <v>478</v>
      </c>
      <c r="E1471" s="67"/>
      <c r="F1471" s="68" t="s">
        <v>33</v>
      </c>
      <c r="G1471" s="26">
        <f t="shared" si="7110"/>
        <v>70</v>
      </c>
      <c r="H1471" s="26">
        <f t="shared" si="7111"/>
        <v>0</v>
      </c>
      <c r="I1471" s="26">
        <f t="shared" si="7112"/>
        <v>0</v>
      </c>
      <c r="J1471" s="26">
        <f t="shared" si="7113"/>
        <v>0</v>
      </c>
      <c r="K1471" s="26">
        <f t="shared" si="7114"/>
        <v>0</v>
      </c>
      <c r="L1471" s="26">
        <f t="shared" si="7115"/>
        <v>0</v>
      </c>
      <c r="M1471" s="26">
        <f t="shared" si="7116"/>
        <v>70</v>
      </c>
      <c r="N1471" s="26">
        <f t="shared" si="7117"/>
        <v>0</v>
      </c>
      <c r="O1471" s="26">
        <f t="shared" si="7118"/>
        <v>0</v>
      </c>
      <c r="P1471" s="26">
        <f t="shared" si="7119"/>
        <v>0</v>
      </c>
      <c r="Q1471" s="26">
        <f t="shared" si="7120"/>
        <v>0</v>
      </c>
      <c r="R1471" s="26">
        <f t="shared" si="7121"/>
        <v>0</v>
      </c>
      <c r="S1471" s="26">
        <f t="shared" si="7122"/>
        <v>0</v>
      </c>
      <c r="T1471" s="26">
        <f t="shared" si="7123"/>
        <v>0</v>
      </c>
      <c r="U1471" s="26">
        <f t="shared" si="7124"/>
        <v>0</v>
      </c>
      <c r="V1471" s="26">
        <f t="shared" si="7125"/>
        <v>0</v>
      </c>
      <c r="W1471" s="26">
        <f t="shared" si="7126"/>
        <v>0</v>
      </c>
      <c r="X1471" s="26">
        <f t="shared" si="7127"/>
        <v>0</v>
      </c>
      <c r="Y1471" s="26">
        <f t="shared" si="7128"/>
        <v>0</v>
      </c>
      <c r="Z1471" s="26">
        <f t="shared" si="7129"/>
        <v>0</v>
      </c>
      <c r="AA1471" s="26">
        <f t="shared" si="7130"/>
        <v>0</v>
      </c>
      <c r="AB1471" s="26">
        <f t="shared" si="7131"/>
        <v>0</v>
      </c>
      <c r="AC1471" s="26">
        <f t="shared" si="7090"/>
        <v>70</v>
      </c>
      <c r="AD1471" s="26">
        <f t="shared" si="7091"/>
        <v>0</v>
      </c>
      <c r="AE1471" s="26">
        <f t="shared" si="7092"/>
        <v>0</v>
      </c>
      <c r="AF1471" s="26">
        <f t="shared" si="7132"/>
        <v>0</v>
      </c>
      <c r="AG1471" s="26">
        <f t="shared" si="7093"/>
        <v>70</v>
      </c>
      <c r="AH1471" s="26">
        <f t="shared" si="7094"/>
        <v>0</v>
      </c>
      <c r="AI1471" s="26">
        <f t="shared" si="7095"/>
        <v>0</v>
      </c>
      <c r="AJ1471" s="26">
        <f t="shared" si="7133"/>
        <v>0</v>
      </c>
      <c r="AK1471" s="26">
        <f t="shared" si="7134"/>
        <v>0</v>
      </c>
      <c r="AL1471" s="26">
        <f t="shared" si="7135"/>
        <v>0</v>
      </c>
      <c r="AM1471" s="26">
        <f t="shared" si="7136"/>
        <v>0</v>
      </c>
      <c r="AN1471" s="26">
        <f t="shared" si="7137"/>
        <v>0</v>
      </c>
      <c r="AO1471" s="26">
        <f t="shared" si="7138"/>
        <v>0</v>
      </c>
      <c r="AP1471" s="26">
        <f t="shared" si="7139"/>
        <v>0</v>
      </c>
      <c r="AQ1471" s="26">
        <f t="shared" si="7140"/>
        <v>0</v>
      </c>
      <c r="AR1471" s="26">
        <f t="shared" si="7141"/>
        <v>0</v>
      </c>
      <c r="AS1471" s="26">
        <f t="shared" si="7096"/>
        <v>70</v>
      </c>
      <c r="AT1471" s="26">
        <f t="shared" si="7097"/>
        <v>0</v>
      </c>
      <c r="AU1471" s="26">
        <f t="shared" si="7098"/>
        <v>0</v>
      </c>
      <c r="AV1471" s="26">
        <f t="shared" si="7142"/>
        <v>0</v>
      </c>
      <c r="AW1471" s="26">
        <f t="shared" si="7143"/>
        <v>0</v>
      </c>
      <c r="AX1471" s="26">
        <f t="shared" si="7144"/>
        <v>0</v>
      </c>
      <c r="AY1471" s="26">
        <f t="shared" si="7099"/>
        <v>70</v>
      </c>
      <c r="AZ1471" s="26">
        <f t="shared" si="7100"/>
        <v>0</v>
      </c>
      <c r="BA1471" s="26">
        <f t="shared" si="7101"/>
        <v>0</v>
      </c>
      <c r="BB1471" s="26">
        <f t="shared" si="7145"/>
        <v>0</v>
      </c>
      <c r="BC1471" s="26">
        <f t="shared" si="7146"/>
        <v>0</v>
      </c>
      <c r="BD1471" s="26">
        <f t="shared" si="7147"/>
        <v>0</v>
      </c>
      <c r="BE1471" s="26">
        <f t="shared" si="7148"/>
        <v>0</v>
      </c>
      <c r="BF1471" s="26">
        <f t="shared" si="7149"/>
        <v>0</v>
      </c>
      <c r="BG1471" s="26">
        <f t="shared" si="7150"/>
        <v>0</v>
      </c>
      <c r="BH1471" s="26">
        <f t="shared" si="7151"/>
        <v>0</v>
      </c>
      <c r="BI1471" s="26">
        <f t="shared" si="7152"/>
        <v>0</v>
      </c>
      <c r="BJ1471" s="26">
        <f t="shared" si="7153"/>
        <v>0</v>
      </c>
      <c r="BK1471" s="26">
        <f t="shared" si="7154"/>
        <v>0</v>
      </c>
      <c r="BL1471" s="26">
        <f t="shared" si="7085"/>
        <v>70</v>
      </c>
      <c r="BM1471" s="26">
        <f t="shared" si="7155"/>
        <v>0</v>
      </c>
      <c r="BN1471" s="53">
        <f t="shared" si="7041"/>
        <v>70</v>
      </c>
      <c r="BO1471" s="26">
        <f t="shared" si="7087"/>
        <v>0</v>
      </c>
      <c r="BP1471" s="26">
        <f t="shared" si="7156"/>
        <v>0</v>
      </c>
      <c r="BQ1471" s="53">
        <f t="shared" si="7042"/>
        <v>0</v>
      </c>
      <c r="BR1471" s="52">
        <f t="shared" si="7089"/>
        <v>0</v>
      </c>
      <c r="BS1471" s="26">
        <f t="shared" si="7156"/>
        <v>0</v>
      </c>
      <c r="BT1471" s="27"/>
    </row>
    <row r="1472" spans="1:73" ht="31.2" x14ac:dyDescent="0.3">
      <c r="A1472" s="67" t="s">
        <v>518</v>
      </c>
      <c r="B1472" s="67" t="s">
        <v>60</v>
      </c>
      <c r="C1472" s="67" t="s">
        <v>325</v>
      </c>
      <c r="D1472" s="67" t="s">
        <v>496</v>
      </c>
      <c r="E1472" s="67"/>
      <c r="F1472" s="68" t="s">
        <v>497</v>
      </c>
      <c r="G1472" s="26">
        <f t="shared" si="7110"/>
        <v>70</v>
      </c>
      <c r="H1472" s="26">
        <f t="shared" si="7111"/>
        <v>0</v>
      </c>
      <c r="I1472" s="26">
        <f t="shared" si="7112"/>
        <v>0</v>
      </c>
      <c r="J1472" s="26">
        <f t="shared" si="7113"/>
        <v>0</v>
      </c>
      <c r="K1472" s="26">
        <f t="shared" si="7114"/>
        <v>0</v>
      </c>
      <c r="L1472" s="26">
        <f t="shared" si="7115"/>
        <v>0</v>
      </c>
      <c r="M1472" s="26">
        <f t="shared" si="7116"/>
        <v>70</v>
      </c>
      <c r="N1472" s="26">
        <f t="shared" si="7117"/>
        <v>0</v>
      </c>
      <c r="O1472" s="26">
        <f t="shared" si="7118"/>
        <v>0</v>
      </c>
      <c r="P1472" s="26">
        <f t="shared" si="7119"/>
        <v>0</v>
      </c>
      <c r="Q1472" s="26">
        <f t="shared" si="7120"/>
        <v>0</v>
      </c>
      <c r="R1472" s="26">
        <f t="shared" si="7121"/>
        <v>0</v>
      </c>
      <c r="S1472" s="26">
        <f t="shared" si="7122"/>
        <v>0</v>
      </c>
      <c r="T1472" s="26">
        <f t="shared" si="7123"/>
        <v>0</v>
      </c>
      <c r="U1472" s="26">
        <f t="shared" si="7124"/>
        <v>0</v>
      </c>
      <c r="V1472" s="26">
        <f t="shared" si="7125"/>
        <v>0</v>
      </c>
      <c r="W1472" s="26">
        <f t="shared" si="7126"/>
        <v>0</v>
      </c>
      <c r="X1472" s="26">
        <f t="shared" si="7127"/>
        <v>0</v>
      </c>
      <c r="Y1472" s="26">
        <f t="shared" si="7128"/>
        <v>0</v>
      </c>
      <c r="Z1472" s="26">
        <f t="shared" si="7129"/>
        <v>0</v>
      </c>
      <c r="AA1472" s="26">
        <f t="shared" si="7130"/>
        <v>0</v>
      </c>
      <c r="AB1472" s="26">
        <f t="shared" si="7131"/>
        <v>0</v>
      </c>
      <c r="AC1472" s="26">
        <f t="shared" si="7090"/>
        <v>70</v>
      </c>
      <c r="AD1472" s="26">
        <f t="shared" si="7091"/>
        <v>0</v>
      </c>
      <c r="AE1472" s="26">
        <f t="shared" si="7092"/>
        <v>0</v>
      </c>
      <c r="AF1472" s="26">
        <f t="shared" si="7132"/>
        <v>0</v>
      </c>
      <c r="AG1472" s="26">
        <f t="shared" si="7093"/>
        <v>70</v>
      </c>
      <c r="AH1472" s="26">
        <f t="shared" si="7094"/>
        <v>0</v>
      </c>
      <c r="AI1472" s="26">
        <f t="shared" si="7095"/>
        <v>0</v>
      </c>
      <c r="AJ1472" s="26">
        <f t="shared" si="7133"/>
        <v>0</v>
      </c>
      <c r="AK1472" s="26">
        <f t="shared" si="7134"/>
        <v>0</v>
      </c>
      <c r="AL1472" s="26">
        <f t="shared" si="7135"/>
        <v>0</v>
      </c>
      <c r="AM1472" s="26">
        <f t="shared" si="7136"/>
        <v>0</v>
      </c>
      <c r="AN1472" s="26">
        <f t="shared" si="7137"/>
        <v>0</v>
      </c>
      <c r="AO1472" s="26">
        <f t="shared" si="7138"/>
        <v>0</v>
      </c>
      <c r="AP1472" s="26">
        <f t="shared" si="7139"/>
        <v>0</v>
      </c>
      <c r="AQ1472" s="26">
        <f t="shared" si="7140"/>
        <v>0</v>
      </c>
      <c r="AR1472" s="26">
        <f t="shared" si="7141"/>
        <v>0</v>
      </c>
      <c r="AS1472" s="26">
        <f t="shared" si="7096"/>
        <v>70</v>
      </c>
      <c r="AT1472" s="26">
        <f t="shared" si="7097"/>
        <v>0</v>
      </c>
      <c r="AU1472" s="26">
        <f t="shared" si="7098"/>
        <v>0</v>
      </c>
      <c r="AV1472" s="26">
        <f t="shared" si="7142"/>
        <v>0</v>
      </c>
      <c r="AW1472" s="26">
        <f t="shared" si="7143"/>
        <v>0</v>
      </c>
      <c r="AX1472" s="26">
        <f t="shared" si="7144"/>
        <v>0</v>
      </c>
      <c r="AY1472" s="26">
        <f t="shared" si="7099"/>
        <v>70</v>
      </c>
      <c r="AZ1472" s="26">
        <f t="shared" si="7100"/>
        <v>0</v>
      </c>
      <c r="BA1472" s="26">
        <f t="shared" si="7101"/>
        <v>0</v>
      </c>
      <c r="BB1472" s="26">
        <f t="shared" si="7145"/>
        <v>0</v>
      </c>
      <c r="BC1472" s="26">
        <f t="shared" si="7146"/>
        <v>0</v>
      </c>
      <c r="BD1472" s="26">
        <f t="shared" si="7147"/>
        <v>0</v>
      </c>
      <c r="BE1472" s="26">
        <f t="shared" si="7148"/>
        <v>0</v>
      </c>
      <c r="BF1472" s="26">
        <f t="shared" si="7149"/>
        <v>0</v>
      </c>
      <c r="BG1472" s="26">
        <f t="shared" si="7150"/>
        <v>0</v>
      </c>
      <c r="BH1472" s="26">
        <f t="shared" si="7151"/>
        <v>0</v>
      </c>
      <c r="BI1472" s="26">
        <f t="shared" si="7152"/>
        <v>0</v>
      </c>
      <c r="BJ1472" s="26">
        <f t="shared" si="7153"/>
        <v>0</v>
      </c>
      <c r="BK1472" s="26">
        <f t="shared" si="7154"/>
        <v>0</v>
      </c>
      <c r="BL1472" s="26">
        <f t="shared" si="7085"/>
        <v>70</v>
      </c>
      <c r="BM1472" s="26">
        <f t="shared" si="7155"/>
        <v>0</v>
      </c>
      <c r="BN1472" s="53">
        <f t="shared" si="7041"/>
        <v>70</v>
      </c>
      <c r="BO1472" s="26">
        <f t="shared" si="7087"/>
        <v>0</v>
      </c>
      <c r="BP1472" s="26">
        <f t="shared" si="7156"/>
        <v>0</v>
      </c>
      <c r="BQ1472" s="53">
        <f t="shared" si="7042"/>
        <v>0</v>
      </c>
      <c r="BR1472" s="52">
        <f t="shared" si="7089"/>
        <v>0</v>
      </c>
      <c r="BS1472" s="26">
        <f t="shared" si="7156"/>
        <v>0</v>
      </c>
      <c r="BT1472" s="27"/>
    </row>
    <row r="1473" spans="1:73" ht="31.2" x14ac:dyDescent="0.3">
      <c r="A1473" s="67" t="s">
        <v>518</v>
      </c>
      <c r="B1473" s="67" t="s">
        <v>60</v>
      </c>
      <c r="C1473" s="67" t="s">
        <v>325</v>
      </c>
      <c r="D1473" s="67" t="s">
        <v>498</v>
      </c>
      <c r="E1473" s="67"/>
      <c r="F1473" s="68" t="s">
        <v>499</v>
      </c>
      <c r="G1473" s="26">
        <f t="shared" si="7110"/>
        <v>70</v>
      </c>
      <c r="H1473" s="26">
        <f t="shared" si="7111"/>
        <v>0</v>
      </c>
      <c r="I1473" s="26">
        <f t="shared" si="7112"/>
        <v>0</v>
      </c>
      <c r="J1473" s="26">
        <f t="shared" si="7113"/>
        <v>0</v>
      </c>
      <c r="K1473" s="26">
        <f t="shared" si="7114"/>
        <v>0</v>
      </c>
      <c r="L1473" s="26">
        <f t="shared" si="7115"/>
        <v>0</v>
      </c>
      <c r="M1473" s="26">
        <f t="shared" si="7116"/>
        <v>70</v>
      </c>
      <c r="N1473" s="26">
        <f t="shared" si="7117"/>
        <v>0</v>
      </c>
      <c r="O1473" s="26">
        <f t="shared" si="7118"/>
        <v>0</v>
      </c>
      <c r="P1473" s="26">
        <f t="shared" si="7119"/>
        <v>0</v>
      </c>
      <c r="Q1473" s="26">
        <f t="shared" si="7120"/>
        <v>0</v>
      </c>
      <c r="R1473" s="26">
        <f t="shared" si="7121"/>
        <v>0</v>
      </c>
      <c r="S1473" s="26">
        <f t="shared" si="7122"/>
        <v>0</v>
      </c>
      <c r="T1473" s="26">
        <f t="shared" si="7123"/>
        <v>0</v>
      </c>
      <c r="U1473" s="26">
        <f t="shared" si="7124"/>
        <v>0</v>
      </c>
      <c r="V1473" s="26">
        <f t="shared" si="7125"/>
        <v>0</v>
      </c>
      <c r="W1473" s="26">
        <f t="shared" si="7126"/>
        <v>0</v>
      </c>
      <c r="X1473" s="26">
        <f t="shared" si="7127"/>
        <v>0</v>
      </c>
      <c r="Y1473" s="26">
        <f t="shared" si="7128"/>
        <v>0</v>
      </c>
      <c r="Z1473" s="26">
        <f t="shared" si="7129"/>
        <v>0</v>
      </c>
      <c r="AA1473" s="26">
        <f t="shared" si="7130"/>
        <v>0</v>
      </c>
      <c r="AB1473" s="26">
        <f t="shared" si="7131"/>
        <v>0</v>
      </c>
      <c r="AC1473" s="26">
        <f t="shared" si="7090"/>
        <v>70</v>
      </c>
      <c r="AD1473" s="26">
        <f t="shared" si="7091"/>
        <v>0</v>
      </c>
      <c r="AE1473" s="26">
        <f t="shared" si="7092"/>
        <v>0</v>
      </c>
      <c r="AF1473" s="26">
        <f t="shared" si="7132"/>
        <v>0</v>
      </c>
      <c r="AG1473" s="26">
        <f t="shared" si="7093"/>
        <v>70</v>
      </c>
      <c r="AH1473" s="26">
        <f t="shared" si="7094"/>
        <v>0</v>
      </c>
      <c r="AI1473" s="26">
        <f t="shared" si="7095"/>
        <v>0</v>
      </c>
      <c r="AJ1473" s="26">
        <f t="shared" si="7133"/>
        <v>0</v>
      </c>
      <c r="AK1473" s="26">
        <f t="shared" si="7134"/>
        <v>0</v>
      </c>
      <c r="AL1473" s="26">
        <f t="shared" si="7135"/>
        <v>0</v>
      </c>
      <c r="AM1473" s="26">
        <f t="shared" si="7136"/>
        <v>0</v>
      </c>
      <c r="AN1473" s="26">
        <f t="shared" si="7137"/>
        <v>0</v>
      </c>
      <c r="AO1473" s="26">
        <f t="shared" si="7138"/>
        <v>0</v>
      </c>
      <c r="AP1473" s="26">
        <f t="shared" si="7139"/>
        <v>0</v>
      </c>
      <c r="AQ1473" s="26">
        <f t="shared" si="7140"/>
        <v>0</v>
      </c>
      <c r="AR1473" s="26">
        <f t="shared" si="7141"/>
        <v>0</v>
      </c>
      <c r="AS1473" s="26">
        <f t="shared" si="7096"/>
        <v>70</v>
      </c>
      <c r="AT1473" s="26">
        <f t="shared" si="7097"/>
        <v>0</v>
      </c>
      <c r="AU1473" s="26">
        <f t="shared" si="7098"/>
        <v>0</v>
      </c>
      <c r="AV1473" s="26">
        <f t="shared" si="7142"/>
        <v>0</v>
      </c>
      <c r="AW1473" s="26">
        <f t="shared" si="7143"/>
        <v>0</v>
      </c>
      <c r="AX1473" s="26">
        <f t="shared" si="7144"/>
        <v>0</v>
      </c>
      <c r="AY1473" s="26">
        <f t="shared" si="7099"/>
        <v>70</v>
      </c>
      <c r="AZ1473" s="26">
        <f t="shared" si="7100"/>
        <v>0</v>
      </c>
      <c r="BA1473" s="26">
        <f t="shared" si="7101"/>
        <v>0</v>
      </c>
      <c r="BB1473" s="26">
        <f t="shared" si="7145"/>
        <v>0</v>
      </c>
      <c r="BC1473" s="26">
        <f t="shared" si="7146"/>
        <v>0</v>
      </c>
      <c r="BD1473" s="26">
        <f t="shared" si="7147"/>
        <v>0</v>
      </c>
      <c r="BE1473" s="26">
        <f t="shared" si="7148"/>
        <v>0</v>
      </c>
      <c r="BF1473" s="26">
        <f t="shared" si="7149"/>
        <v>0</v>
      </c>
      <c r="BG1473" s="26">
        <f t="shared" si="7150"/>
        <v>0</v>
      </c>
      <c r="BH1473" s="26">
        <f t="shared" si="7151"/>
        <v>0</v>
      </c>
      <c r="BI1473" s="26">
        <f t="shared" si="7152"/>
        <v>0</v>
      </c>
      <c r="BJ1473" s="26">
        <f t="shared" si="7153"/>
        <v>0</v>
      </c>
      <c r="BK1473" s="26">
        <f t="shared" si="7154"/>
        <v>0</v>
      </c>
      <c r="BL1473" s="26">
        <f t="shared" si="7085"/>
        <v>70</v>
      </c>
      <c r="BM1473" s="26">
        <f t="shared" si="7155"/>
        <v>0</v>
      </c>
      <c r="BN1473" s="53">
        <f t="shared" si="7041"/>
        <v>70</v>
      </c>
      <c r="BO1473" s="26">
        <f t="shared" si="7087"/>
        <v>0</v>
      </c>
      <c r="BP1473" s="26">
        <f t="shared" si="7156"/>
        <v>0</v>
      </c>
      <c r="BQ1473" s="53">
        <f t="shared" si="7042"/>
        <v>0</v>
      </c>
      <c r="BR1473" s="52">
        <f t="shared" si="7089"/>
        <v>0</v>
      </c>
      <c r="BS1473" s="26">
        <f t="shared" si="7156"/>
        <v>0</v>
      </c>
      <c r="BT1473" s="27"/>
    </row>
    <row r="1474" spans="1:73" ht="31.2" x14ac:dyDescent="0.3">
      <c r="A1474" s="67" t="s">
        <v>518</v>
      </c>
      <c r="B1474" s="67" t="s">
        <v>60</v>
      </c>
      <c r="C1474" s="67" t="s">
        <v>325</v>
      </c>
      <c r="D1474" s="67" t="s">
        <v>498</v>
      </c>
      <c r="E1474" s="67" t="s">
        <v>38</v>
      </c>
      <c r="F1474" s="68" t="s">
        <v>39</v>
      </c>
      <c r="G1474" s="26">
        <v>70</v>
      </c>
      <c r="H1474" s="26"/>
      <c r="I1474" s="26"/>
      <c r="J1474" s="26"/>
      <c r="K1474" s="26"/>
      <c r="L1474" s="26"/>
      <c r="M1474" s="26">
        <f t="shared" si="7116"/>
        <v>70</v>
      </c>
      <c r="N1474" s="26">
        <f t="shared" si="7117"/>
        <v>0</v>
      </c>
      <c r="O1474" s="26">
        <f t="shared" si="7118"/>
        <v>0</v>
      </c>
      <c r="P1474" s="26"/>
      <c r="Q1474" s="26"/>
      <c r="R1474" s="26"/>
      <c r="S1474" s="26"/>
      <c r="T1474" s="26"/>
      <c r="U1474" s="26"/>
      <c r="V1474" s="26"/>
      <c r="W1474" s="26"/>
      <c r="X1474" s="26"/>
      <c r="Y1474" s="26"/>
      <c r="Z1474" s="26"/>
      <c r="AA1474" s="26"/>
      <c r="AB1474" s="26"/>
      <c r="AC1474" s="26">
        <f t="shared" si="7090"/>
        <v>70</v>
      </c>
      <c r="AD1474" s="26">
        <f t="shared" si="7091"/>
        <v>0</v>
      </c>
      <c r="AE1474" s="26">
        <f t="shared" si="7092"/>
        <v>0</v>
      </c>
      <c r="AF1474" s="26"/>
      <c r="AG1474" s="26">
        <f t="shared" si="7093"/>
        <v>70</v>
      </c>
      <c r="AH1474" s="26">
        <f t="shared" si="7094"/>
        <v>0</v>
      </c>
      <c r="AI1474" s="26">
        <f t="shared" si="7095"/>
        <v>0</v>
      </c>
      <c r="AJ1474" s="26"/>
      <c r="AK1474" s="26"/>
      <c r="AL1474" s="26"/>
      <c r="AM1474" s="26"/>
      <c r="AN1474" s="26"/>
      <c r="AO1474" s="26"/>
      <c r="AP1474" s="26"/>
      <c r="AQ1474" s="26"/>
      <c r="AR1474" s="26"/>
      <c r="AS1474" s="26">
        <f t="shared" si="7096"/>
        <v>70</v>
      </c>
      <c r="AT1474" s="26">
        <f t="shared" si="7097"/>
        <v>0</v>
      </c>
      <c r="AU1474" s="26">
        <f t="shared" si="7098"/>
        <v>0</v>
      </c>
      <c r="AV1474" s="26"/>
      <c r="AW1474" s="26"/>
      <c r="AX1474" s="26"/>
      <c r="AY1474" s="26">
        <f t="shared" si="7099"/>
        <v>70</v>
      </c>
      <c r="AZ1474" s="26">
        <f t="shared" si="7100"/>
        <v>0</v>
      </c>
      <c r="BA1474" s="26">
        <f t="shared" si="7101"/>
        <v>0</v>
      </c>
      <c r="BB1474" s="26"/>
      <c r="BC1474" s="26"/>
      <c r="BD1474" s="26"/>
      <c r="BE1474" s="26"/>
      <c r="BF1474" s="26"/>
      <c r="BG1474" s="26"/>
      <c r="BH1474" s="26"/>
      <c r="BI1474" s="26"/>
      <c r="BJ1474" s="26"/>
      <c r="BK1474" s="26"/>
      <c r="BL1474" s="26">
        <f t="shared" si="7085"/>
        <v>70</v>
      </c>
      <c r="BM1474" s="26"/>
      <c r="BN1474" s="53">
        <f t="shared" si="7041"/>
        <v>70</v>
      </c>
      <c r="BO1474" s="26">
        <f t="shared" si="7087"/>
        <v>0</v>
      </c>
      <c r="BP1474" s="26"/>
      <c r="BQ1474" s="53">
        <f t="shared" si="7042"/>
        <v>0</v>
      </c>
      <c r="BR1474" s="52">
        <f t="shared" si="7089"/>
        <v>0</v>
      </c>
      <c r="BS1474" s="26"/>
      <c r="BT1474" s="27"/>
    </row>
    <row r="1475" spans="1:73" s="82" customFormat="1" x14ac:dyDescent="0.3">
      <c r="A1475" s="65" t="s">
        <v>518</v>
      </c>
      <c r="B1475" s="65" t="s">
        <v>60</v>
      </c>
      <c r="C1475" s="65" t="s">
        <v>62</v>
      </c>
      <c r="D1475" s="65"/>
      <c r="E1475" s="65"/>
      <c r="F1475" s="66" t="s">
        <v>63</v>
      </c>
      <c r="G1475" s="22">
        <f t="shared" ref="G1475:L1475" si="7157">G1476+G1481+G1493</f>
        <v>41342.100000000006</v>
      </c>
      <c r="H1475" s="22">
        <f t="shared" si="7157"/>
        <v>32071.5</v>
      </c>
      <c r="I1475" s="22">
        <f t="shared" si="7157"/>
        <v>32618.6</v>
      </c>
      <c r="J1475" s="22">
        <f t="shared" si="7157"/>
        <v>0</v>
      </c>
      <c r="K1475" s="22">
        <f t="shared" si="7157"/>
        <v>0</v>
      </c>
      <c r="L1475" s="22">
        <f t="shared" si="7157"/>
        <v>0</v>
      </c>
      <c r="M1475" s="22">
        <f t="shared" si="7116"/>
        <v>41342.100000000006</v>
      </c>
      <c r="N1475" s="22">
        <f t="shared" si="7117"/>
        <v>32071.5</v>
      </c>
      <c r="O1475" s="22">
        <f t="shared" si="7118"/>
        <v>32618.6</v>
      </c>
      <c r="P1475" s="22">
        <f t="shared" ref="P1475:AB1475" si="7158">P1476+P1481+P1493</f>
        <v>0</v>
      </c>
      <c r="Q1475" s="22">
        <f t="shared" si="7158"/>
        <v>0</v>
      </c>
      <c r="R1475" s="22">
        <f t="shared" si="7158"/>
        <v>8628.4670000000006</v>
      </c>
      <c r="S1475" s="22">
        <f t="shared" si="7158"/>
        <v>0</v>
      </c>
      <c r="T1475" s="22">
        <f t="shared" si="7158"/>
        <v>0</v>
      </c>
      <c r="U1475" s="22">
        <f t="shared" si="7158"/>
        <v>0</v>
      </c>
      <c r="V1475" s="22">
        <f t="shared" si="7158"/>
        <v>12925.868999999999</v>
      </c>
      <c r="W1475" s="22">
        <f t="shared" si="7158"/>
        <v>0</v>
      </c>
      <c r="X1475" s="22">
        <f t="shared" si="7158"/>
        <v>0</v>
      </c>
      <c r="Y1475" s="22">
        <f t="shared" si="7158"/>
        <v>0</v>
      </c>
      <c r="Z1475" s="22">
        <f t="shared" si="7158"/>
        <v>37665.599999999999</v>
      </c>
      <c r="AA1475" s="22">
        <f t="shared" si="7158"/>
        <v>0</v>
      </c>
      <c r="AB1475" s="22">
        <f t="shared" si="7158"/>
        <v>0</v>
      </c>
      <c r="AC1475" s="22">
        <f t="shared" si="7090"/>
        <v>49970.56700000001</v>
      </c>
      <c r="AD1475" s="22">
        <f t="shared" si="7091"/>
        <v>44997.368999999999</v>
      </c>
      <c r="AE1475" s="22">
        <f t="shared" si="7092"/>
        <v>70284.2</v>
      </c>
      <c r="AF1475" s="22">
        <f>AF1476+AF1481+AF1493</f>
        <v>0</v>
      </c>
      <c r="AG1475" s="22">
        <f t="shared" si="7093"/>
        <v>49970.56700000001</v>
      </c>
      <c r="AH1475" s="22">
        <f t="shared" si="7094"/>
        <v>44997.368999999999</v>
      </c>
      <c r="AI1475" s="22">
        <f t="shared" si="7095"/>
        <v>70284.2</v>
      </c>
      <c r="AJ1475" s="22">
        <f t="shared" ref="AJ1475:AR1475" si="7159">AJ1476+AJ1481+AJ1493</f>
        <v>0</v>
      </c>
      <c r="AK1475" s="22">
        <f t="shared" si="7159"/>
        <v>0</v>
      </c>
      <c r="AL1475" s="22">
        <f t="shared" si="7159"/>
        <v>0</v>
      </c>
      <c r="AM1475" s="22">
        <f t="shared" si="7159"/>
        <v>0</v>
      </c>
      <c r="AN1475" s="22">
        <f t="shared" si="7159"/>
        <v>0</v>
      </c>
      <c r="AO1475" s="22">
        <f t="shared" si="7159"/>
        <v>0</v>
      </c>
      <c r="AP1475" s="22">
        <f t="shared" si="7159"/>
        <v>0</v>
      </c>
      <c r="AQ1475" s="22">
        <f t="shared" si="7159"/>
        <v>0</v>
      </c>
      <c r="AR1475" s="22">
        <f t="shared" si="7159"/>
        <v>0</v>
      </c>
      <c r="AS1475" s="22">
        <f t="shared" si="7096"/>
        <v>49970.56700000001</v>
      </c>
      <c r="AT1475" s="22">
        <f t="shared" si="7097"/>
        <v>44997.368999999999</v>
      </c>
      <c r="AU1475" s="22">
        <f t="shared" si="7098"/>
        <v>70284.2</v>
      </c>
      <c r="AV1475" s="22">
        <f>AV1476+AV1481+AV1493</f>
        <v>0</v>
      </c>
      <c r="AW1475" s="22">
        <f>AW1476+AW1481+AW1493</f>
        <v>0</v>
      </c>
      <c r="AX1475" s="22">
        <f>AX1476+AX1481+AX1493</f>
        <v>0</v>
      </c>
      <c r="AY1475" s="22">
        <f t="shared" si="7099"/>
        <v>49970.56700000001</v>
      </c>
      <c r="AZ1475" s="22">
        <f t="shared" si="7100"/>
        <v>44997.368999999999</v>
      </c>
      <c r="BA1475" s="22">
        <f t="shared" si="7101"/>
        <v>70284.2</v>
      </c>
      <c r="BB1475" s="22">
        <f t="shared" ref="BB1475:BK1475" si="7160">BB1476+BB1481+BB1493</f>
        <v>0</v>
      </c>
      <c r="BC1475" s="22">
        <f t="shared" si="7160"/>
        <v>0</v>
      </c>
      <c r="BD1475" s="22">
        <f t="shared" si="7160"/>
        <v>-339.40600000000001</v>
      </c>
      <c r="BE1475" s="22">
        <f t="shared" si="7160"/>
        <v>0</v>
      </c>
      <c r="BF1475" s="22">
        <f t="shared" si="7160"/>
        <v>0</v>
      </c>
      <c r="BG1475" s="22">
        <f t="shared" si="7160"/>
        <v>0</v>
      </c>
      <c r="BH1475" s="22">
        <f t="shared" si="7160"/>
        <v>0</v>
      </c>
      <c r="BI1475" s="22">
        <f t="shared" si="7160"/>
        <v>0</v>
      </c>
      <c r="BJ1475" s="22">
        <f t="shared" si="7160"/>
        <v>0</v>
      </c>
      <c r="BK1475" s="22">
        <f t="shared" si="7160"/>
        <v>0</v>
      </c>
      <c r="BL1475" s="22">
        <f t="shared" si="7085"/>
        <v>49631.161000000007</v>
      </c>
      <c r="BM1475" s="22">
        <f>BM1476+BM1481+BM1493</f>
        <v>0</v>
      </c>
      <c r="BN1475" s="78">
        <f t="shared" si="7041"/>
        <v>49631.161000000007</v>
      </c>
      <c r="BO1475" s="22">
        <f t="shared" si="7087"/>
        <v>44997.368999999999</v>
      </c>
      <c r="BP1475" s="22">
        <f>BP1476+BP1481+BP1493</f>
        <v>0</v>
      </c>
      <c r="BQ1475" s="78">
        <f t="shared" si="7042"/>
        <v>44997.368999999999</v>
      </c>
      <c r="BR1475" s="80">
        <f t="shared" si="7089"/>
        <v>70284.2</v>
      </c>
      <c r="BS1475" s="22">
        <f>BS1476+BS1481+BS1493</f>
        <v>0</v>
      </c>
      <c r="BT1475" s="23"/>
      <c r="BU1475" s="19"/>
    </row>
    <row r="1476" spans="1:73" ht="31.2" x14ac:dyDescent="0.3">
      <c r="A1476" s="67" t="s">
        <v>518</v>
      </c>
      <c r="B1476" s="67" t="s">
        <v>60</v>
      </c>
      <c r="C1476" s="67" t="s">
        <v>62</v>
      </c>
      <c r="D1476" s="67" t="s">
        <v>64</v>
      </c>
      <c r="E1476" s="71"/>
      <c r="F1476" s="68" t="s">
        <v>65</v>
      </c>
      <c r="G1476" s="26">
        <f t="shared" ref="G1476:G1479" si="7161">G1477</f>
        <v>265.8</v>
      </c>
      <c r="H1476" s="26">
        <f t="shared" ref="H1476:H1479" si="7162">H1477</f>
        <v>265.8</v>
      </c>
      <c r="I1476" s="26">
        <f t="shared" ref="I1476:I1479" si="7163">I1477</f>
        <v>265.8</v>
      </c>
      <c r="J1476" s="26">
        <f t="shared" ref="J1476:J1479" si="7164">J1477</f>
        <v>0</v>
      </c>
      <c r="K1476" s="26">
        <f t="shared" ref="K1476:K1479" si="7165">K1477</f>
        <v>0</v>
      </c>
      <c r="L1476" s="26">
        <f t="shared" ref="L1476:L1479" si="7166">L1477</f>
        <v>0</v>
      </c>
      <c r="M1476" s="26">
        <f t="shared" si="7116"/>
        <v>265.8</v>
      </c>
      <c r="N1476" s="26">
        <f t="shared" si="7117"/>
        <v>265.8</v>
      </c>
      <c r="O1476" s="26">
        <f t="shared" si="7118"/>
        <v>265.8</v>
      </c>
      <c r="P1476" s="26">
        <f t="shared" ref="P1476:P1479" si="7167">P1477</f>
        <v>0</v>
      </c>
      <c r="Q1476" s="26">
        <f t="shared" ref="Q1476:Q1479" si="7168">Q1477</f>
        <v>0</v>
      </c>
      <c r="R1476" s="26">
        <f t="shared" ref="R1476:R1479" si="7169">R1477</f>
        <v>3215.2</v>
      </c>
      <c r="S1476" s="26">
        <f t="shared" ref="S1476:S1479" si="7170">S1477</f>
        <v>0</v>
      </c>
      <c r="T1476" s="26">
        <f t="shared" ref="T1476:T1479" si="7171">T1477</f>
        <v>0</v>
      </c>
      <c r="U1476" s="26">
        <f t="shared" ref="U1476:U1479" si="7172">U1477</f>
        <v>0</v>
      </c>
      <c r="V1476" s="26">
        <f t="shared" ref="V1476:V1479" si="7173">V1477</f>
        <v>0</v>
      </c>
      <c r="W1476" s="26">
        <f t="shared" ref="W1476:W1479" si="7174">W1477</f>
        <v>0</v>
      </c>
      <c r="X1476" s="26">
        <f t="shared" ref="X1476:X1479" si="7175">X1477</f>
        <v>0</v>
      </c>
      <c r="Y1476" s="26">
        <f t="shared" ref="Y1476:Y1479" si="7176">Y1477</f>
        <v>0</v>
      </c>
      <c r="Z1476" s="26">
        <f t="shared" ref="Z1476:Z1479" si="7177">Z1477</f>
        <v>0</v>
      </c>
      <c r="AA1476" s="26">
        <f t="shared" ref="AA1476:AA1479" si="7178">AA1477</f>
        <v>0</v>
      </c>
      <c r="AB1476" s="26">
        <f t="shared" ref="AB1476:AB1479" si="7179">AB1477</f>
        <v>0</v>
      </c>
      <c r="AC1476" s="26">
        <f t="shared" si="7090"/>
        <v>3481</v>
      </c>
      <c r="AD1476" s="26">
        <f t="shared" si="7091"/>
        <v>265.8</v>
      </c>
      <c r="AE1476" s="26">
        <f t="shared" si="7092"/>
        <v>265.8</v>
      </c>
      <c r="AF1476" s="26">
        <f t="shared" ref="AF1476:AF1479" si="7180">AF1477</f>
        <v>0</v>
      </c>
      <c r="AG1476" s="26">
        <f t="shared" si="7093"/>
        <v>3481</v>
      </c>
      <c r="AH1476" s="26">
        <f t="shared" si="7094"/>
        <v>265.8</v>
      </c>
      <c r="AI1476" s="26">
        <f t="shared" si="7095"/>
        <v>265.8</v>
      </c>
      <c r="AJ1476" s="26">
        <f t="shared" ref="AJ1476:AJ1479" si="7181">AJ1477</f>
        <v>0</v>
      </c>
      <c r="AK1476" s="26">
        <f t="shared" ref="AK1476:AK1479" si="7182">AK1477</f>
        <v>0</v>
      </c>
      <c r="AL1476" s="26">
        <f t="shared" ref="AL1476:AL1479" si="7183">AL1477</f>
        <v>0</v>
      </c>
      <c r="AM1476" s="26">
        <f t="shared" ref="AM1476:AM1479" si="7184">AM1477</f>
        <v>0</v>
      </c>
      <c r="AN1476" s="26">
        <f t="shared" ref="AN1476:AN1479" si="7185">AN1477</f>
        <v>0</v>
      </c>
      <c r="AO1476" s="26">
        <f t="shared" ref="AO1476:AO1479" si="7186">AO1477</f>
        <v>0</v>
      </c>
      <c r="AP1476" s="26">
        <f t="shared" ref="AP1476:AP1479" si="7187">AP1477</f>
        <v>0</v>
      </c>
      <c r="AQ1476" s="26">
        <f t="shared" ref="AQ1476:AQ1479" si="7188">AQ1477</f>
        <v>0</v>
      </c>
      <c r="AR1476" s="26">
        <f t="shared" ref="AR1476:AR1479" si="7189">AR1477</f>
        <v>0</v>
      </c>
      <c r="AS1476" s="26">
        <f t="shared" si="7096"/>
        <v>3481</v>
      </c>
      <c r="AT1476" s="26">
        <f t="shared" si="7097"/>
        <v>265.8</v>
      </c>
      <c r="AU1476" s="26">
        <f t="shared" si="7098"/>
        <v>265.8</v>
      </c>
      <c r="AV1476" s="26">
        <f t="shared" ref="AV1476:AV1479" si="7190">AV1477</f>
        <v>0</v>
      </c>
      <c r="AW1476" s="26">
        <f t="shared" ref="AW1476:AW1479" si="7191">AW1477</f>
        <v>0</v>
      </c>
      <c r="AX1476" s="26">
        <f t="shared" ref="AX1476:AX1479" si="7192">AX1477</f>
        <v>0</v>
      </c>
      <c r="AY1476" s="26">
        <f t="shared" si="7099"/>
        <v>3481</v>
      </c>
      <c r="AZ1476" s="26">
        <f t="shared" si="7100"/>
        <v>265.8</v>
      </c>
      <c r="BA1476" s="26">
        <f t="shared" si="7101"/>
        <v>265.8</v>
      </c>
      <c r="BB1476" s="26">
        <f t="shared" ref="BB1476:BB1479" si="7193">BB1477</f>
        <v>0</v>
      </c>
      <c r="BC1476" s="26">
        <f t="shared" ref="BC1476:BC1479" si="7194">BC1477</f>
        <v>0</v>
      </c>
      <c r="BD1476" s="26">
        <f t="shared" ref="BD1476:BD1479" si="7195">BD1477</f>
        <v>0</v>
      </c>
      <c r="BE1476" s="26">
        <f t="shared" ref="BE1476:BE1479" si="7196">BE1477</f>
        <v>0</v>
      </c>
      <c r="BF1476" s="26">
        <f t="shared" ref="BF1476:BF1479" si="7197">BF1477</f>
        <v>0</v>
      </c>
      <c r="BG1476" s="26">
        <f t="shared" ref="BG1476:BG1479" si="7198">BG1477</f>
        <v>0</v>
      </c>
      <c r="BH1476" s="26">
        <f t="shared" ref="BH1476:BH1479" si="7199">BH1477</f>
        <v>0</v>
      </c>
      <c r="BI1476" s="26">
        <f t="shared" ref="BI1476:BI1479" si="7200">BI1477</f>
        <v>0</v>
      </c>
      <c r="BJ1476" s="26">
        <f t="shared" ref="BJ1476:BJ1479" si="7201">BJ1477</f>
        <v>0</v>
      </c>
      <c r="BK1476" s="26">
        <f t="shared" ref="BK1476:BK1479" si="7202">BK1477</f>
        <v>0</v>
      </c>
      <c r="BL1476" s="26">
        <f t="shared" si="7085"/>
        <v>3481</v>
      </c>
      <c r="BM1476" s="26">
        <f t="shared" ref="BM1476:BM1479" si="7203">BM1477</f>
        <v>0</v>
      </c>
      <c r="BN1476" s="53">
        <f t="shared" si="7041"/>
        <v>3481</v>
      </c>
      <c r="BO1476" s="26">
        <f t="shared" si="7087"/>
        <v>265.8</v>
      </c>
      <c r="BP1476" s="26">
        <f t="shared" ref="BP1476:BS1479" si="7204">BP1477</f>
        <v>0</v>
      </c>
      <c r="BQ1476" s="53">
        <f t="shared" si="7042"/>
        <v>265.8</v>
      </c>
      <c r="BR1476" s="52">
        <f t="shared" si="7089"/>
        <v>265.8</v>
      </c>
      <c r="BS1476" s="26">
        <f t="shared" si="7204"/>
        <v>0</v>
      </c>
      <c r="BT1476" s="27"/>
    </row>
    <row r="1477" spans="1:73" x14ac:dyDescent="0.3">
      <c r="A1477" s="67" t="s">
        <v>518</v>
      </c>
      <c r="B1477" s="67" t="s">
        <v>60</v>
      </c>
      <c r="C1477" s="67" t="s">
        <v>62</v>
      </c>
      <c r="D1477" s="67" t="s">
        <v>66</v>
      </c>
      <c r="E1477" s="71"/>
      <c r="F1477" s="68" t="s">
        <v>33</v>
      </c>
      <c r="G1477" s="26">
        <f t="shared" si="7161"/>
        <v>265.8</v>
      </c>
      <c r="H1477" s="26">
        <f t="shared" si="7162"/>
        <v>265.8</v>
      </c>
      <c r="I1477" s="26">
        <f t="shared" si="7163"/>
        <v>265.8</v>
      </c>
      <c r="J1477" s="26">
        <f t="shared" si="7164"/>
        <v>0</v>
      </c>
      <c r="K1477" s="26">
        <f t="shared" si="7165"/>
        <v>0</v>
      </c>
      <c r="L1477" s="26">
        <f t="shared" si="7166"/>
        <v>0</v>
      </c>
      <c r="M1477" s="26">
        <f t="shared" si="7116"/>
        <v>265.8</v>
      </c>
      <c r="N1477" s="26">
        <f t="shared" si="7117"/>
        <v>265.8</v>
      </c>
      <c r="O1477" s="26">
        <f t="shared" si="7118"/>
        <v>265.8</v>
      </c>
      <c r="P1477" s="26">
        <f t="shared" si="7167"/>
        <v>0</v>
      </c>
      <c r="Q1477" s="26">
        <f t="shared" si="7168"/>
        <v>0</v>
      </c>
      <c r="R1477" s="26">
        <f t="shared" si="7169"/>
        <v>3215.2</v>
      </c>
      <c r="S1477" s="26">
        <f t="shared" si="7170"/>
        <v>0</v>
      </c>
      <c r="T1477" s="26">
        <f t="shared" si="7171"/>
        <v>0</v>
      </c>
      <c r="U1477" s="26">
        <f t="shared" si="7172"/>
        <v>0</v>
      </c>
      <c r="V1477" s="26">
        <f t="shared" si="7173"/>
        <v>0</v>
      </c>
      <c r="W1477" s="26">
        <f t="shared" si="7174"/>
        <v>0</v>
      </c>
      <c r="X1477" s="26">
        <f t="shared" si="7175"/>
        <v>0</v>
      </c>
      <c r="Y1477" s="26">
        <f t="shared" si="7176"/>
        <v>0</v>
      </c>
      <c r="Z1477" s="26">
        <f t="shared" si="7177"/>
        <v>0</v>
      </c>
      <c r="AA1477" s="26">
        <f t="shared" si="7178"/>
        <v>0</v>
      </c>
      <c r="AB1477" s="26">
        <f t="shared" si="7179"/>
        <v>0</v>
      </c>
      <c r="AC1477" s="26">
        <f t="shared" si="7090"/>
        <v>3481</v>
      </c>
      <c r="AD1477" s="26">
        <f t="shared" si="7091"/>
        <v>265.8</v>
      </c>
      <c r="AE1477" s="26">
        <f t="shared" si="7092"/>
        <v>265.8</v>
      </c>
      <c r="AF1477" s="26">
        <f t="shared" si="7180"/>
        <v>0</v>
      </c>
      <c r="AG1477" s="26">
        <f t="shared" si="7093"/>
        <v>3481</v>
      </c>
      <c r="AH1477" s="26">
        <f t="shared" si="7094"/>
        <v>265.8</v>
      </c>
      <c r="AI1477" s="26">
        <f t="shared" si="7095"/>
        <v>265.8</v>
      </c>
      <c r="AJ1477" s="26">
        <f t="shared" si="7181"/>
        <v>0</v>
      </c>
      <c r="AK1477" s="26">
        <f t="shared" si="7182"/>
        <v>0</v>
      </c>
      <c r="AL1477" s="26">
        <f t="shared" si="7183"/>
        <v>0</v>
      </c>
      <c r="AM1477" s="26">
        <f t="shared" si="7184"/>
        <v>0</v>
      </c>
      <c r="AN1477" s="26">
        <f t="shared" si="7185"/>
        <v>0</v>
      </c>
      <c r="AO1477" s="26">
        <f t="shared" si="7186"/>
        <v>0</v>
      </c>
      <c r="AP1477" s="26">
        <f t="shared" si="7187"/>
        <v>0</v>
      </c>
      <c r="AQ1477" s="26">
        <f t="shared" si="7188"/>
        <v>0</v>
      </c>
      <c r="AR1477" s="26">
        <f t="shared" si="7189"/>
        <v>0</v>
      </c>
      <c r="AS1477" s="26">
        <f t="shared" si="7096"/>
        <v>3481</v>
      </c>
      <c r="AT1477" s="26">
        <f t="shared" si="7097"/>
        <v>265.8</v>
      </c>
      <c r="AU1477" s="26">
        <f t="shared" si="7098"/>
        <v>265.8</v>
      </c>
      <c r="AV1477" s="26">
        <f t="shared" si="7190"/>
        <v>0</v>
      </c>
      <c r="AW1477" s="26">
        <f t="shared" si="7191"/>
        <v>0</v>
      </c>
      <c r="AX1477" s="26">
        <f t="shared" si="7192"/>
        <v>0</v>
      </c>
      <c r="AY1477" s="26">
        <f t="shared" si="7099"/>
        <v>3481</v>
      </c>
      <c r="AZ1477" s="26">
        <f t="shared" si="7100"/>
        <v>265.8</v>
      </c>
      <c r="BA1477" s="26">
        <f t="shared" si="7101"/>
        <v>265.8</v>
      </c>
      <c r="BB1477" s="26">
        <f t="shared" si="7193"/>
        <v>0</v>
      </c>
      <c r="BC1477" s="26">
        <f t="shared" si="7194"/>
        <v>0</v>
      </c>
      <c r="BD1477" s="26">
        <f t="shared" si="7195"/>
        <v>0</v>
      </c>
      <c r="BE1477" s="26">
        <f t="shared" si="7196"/>
        <v>0</v>
      </c>
      <c r="BF1477" s="26">
        <f t="shared" si="7197"/>
        <v>0</v>
      </c>
      <c r="BG1477" s="26">
        <f t="shared" si="7198"/>
        <v>0</v>
      </c>
      <c r="BH1477" s="26">
        <f t="shared" si="7199"/>
        <v>0</v>
      </c>
      <c r="BI1477" s="26">
        <f t="shared" si="7200"/>
        <v>0</v>
      </c>
      <c r="BJ1477" s="26">
        <f t="shared" si="7201"/>
        <v>0</v>
      </c>
      <c r="BK1477" s="26">
        <f t="shared" si="7202"/>
        <v>0</v>
      </c>
      <c r="BL1477" s="26">
        <f t="shared" si="7085"/>
        <v>3481</v>
      </c>
      <c r="BM1477" s="26">
        <f t="shared" si="7203"/>
        <v>0</v>
      </c>
      <c r="BN1477" s="53">
        <f t="shared" si="7041"/>
        <v>3481</v>
      </c>
      <c r="BO1477" s="26">
        <f t="shared" si="7087"/>
        <v>265.8</v>
      </c>
      <c r="BP1477" s="26">
        <f t="shared" si="7204"/>
        <v>0</v>
      </c>
      <c r="BQ1477" s="53">
        <f t="shared" si="7042"/>
        <v>265.8</v>
      </c>
      <c r="BR1477" s="52">
        <f t="shared" si="7089"/>
        <v>265.8</v>
      </c>
      <c r="BS1477" s="26">
        <f t="shared" si="7204"/>
        <v>0</v>
      </c>
      <c r="BT1477" s="27"/>
    </row>
    <row r="1478" spans="1:73" ht="31.2" x14ac:dyDescent="0.3">
      <c r="A1478" s="67" t="s">
        <v>518</v>
      </c>
      <c r="B1478" s="67" t="s">
        <v>60</v>
      </c>
      <c r="C1478" s="67" t="s">
        <v>62</v>
      </c>
      <c r="D1478" s="67" t="s">
        <v>67</v>
      </c>
      <c r="E1478" s="71"/>
      <c r="F1478" s="68" t="s">
        <v>68</v>
      </c>
      <c r="G1478" s="26">
        <f t="shared" si="7161"/>
        <v>265.8</v>
      </c>
      <c r="H1478" s="26">
        <f t="shared" si="7162"/>
        <v>265.8</v>
      </c>
      <c r="I1478" s="26">
        <f t="shared" si="7163"/>
        <v>265.8</v>
      </c>
      <c r="J1478" s="26">
        <f t="shared" si="7164"/>
        <v>0</v>
      </c>
      <c r="K1478" s="26">
        <f t="shared" si="7165"/>
        <v>0</v>
      </c>
      <c r="L1478" s="26">
        <f t="shared" si="7166"/>
        <v>0</v>
      </c>
      <c r="M1478" s="26">
        <f t="shared" si="7116"/>
        <v>265.8</v>
      </c>
      <c r="N1478" s="26">
        <f t="shared" si="7117"/>
        <v>265.8</v>
      </c>
      <c r="O1478" s="26">
        <f t="shared" si="7118"/>
        <v>265.8</v>
      </c>
      <c r="P1478" s="26">
        <f t="shared" si="7167"/>
        <v>0</v>
      </c>
      <c r="Q1478" s="26">
        <f t="shared" si="7168"/>
        <v>0</v>
      </c>
      <c r="R1478" s="26">
        <f t="shared" si="7169"/>
        <v>3215.2</v>
      </c>
      <c r="S1478" s="26">
        <f t="shared" si="7170"/>
        <v>0</v>
      </c>
      <c r="T1478" s="26">
        <f t="shared" si="7171"/>
        <v>0</v>
      </c>
      <c r="U1478" s="26">
        <f t="shared" si="7172"/>
        <v>0</v>
      </c>
      <c r="V1478" s="26">
        <f t="shared" si="7173"/>
        <v>0</v>
      </c>
      <c r="W1478" s="26">
        <f t="shared" si="7174"/>
        <v>0</v>
      </c>
      <c r="X1478" s="26">
        <f t="shared" si="7175"/>
        <v>0</v>
      </c>
      <c r="Y1478" s="26">
        <f t="shared" si="7176"/>
        <v>0</v>
      </c>
      <c r="Z1478" s="26">
        <f t="shared" si="7177"/>
        <v>0</v>
      </c>
      <c r="AA1478" s="26">
        <f t="shared" si="7178"/>
        <v>0</v>
      </c>
      <c r="AB1478" s="26">
        <f t="shared" si="7179"/>
        <v>0</v>
      </c>
      <c r="AC1478" s="26">
        <f t="shared" si="7090"/>
        <v>3481</v>
      </c>
      <c r="AD1478" s="26">
        <f t="shared" si="7091"/>
        <v>265.8</v>
      </c>
      <c r="AE1478" s="26">
        <f t="shared" si="7092"/>
        <v>265.8</v>
      </c>
      <c r="AF1478" s="26">
        <f t="shared" si="7180"/>
        <v>0</v>
      </c>
      <c r="AG1478" s="26">
        <f t="shared" si="7093"/>
        <v>3481</v>
      </c>
      <c r="AH1478" s="26">
        <f t="shared" si="7094"/>
        <v>265.8</v>
      </c>
      <c r="AI1478" s="26">
        <f t="shared" si="7095"/>
        <v>265.8</v>
      </c>
      <c r="AJ1478" s="26">
        <f t="shared" si="7181"/>
        <v>0</v>
      </c>
      <c r="AK1478" s="26">
        <f t="shared" si="7182"/>
        <v>0</v>
      </c>
      <c r="AL1478" s="26">
        <f t="shared" si="7183"/>
        <v>0</v>
      </c>
      <c r="AM1478" s="26">
        <f t="shared" si="7184"/>
        <v>0</v>
      </c>
      <c r="AN1478" s="26">
        <f t="shared" si="7185"/>
        <v>0</v>
      </c>
      <c r="AO1478" s="26">
        <f t="shared" si="7186"/>
        <v>0</v>
      </c>
      <c r="AP1478" s="26">
        <f t="shared" si="7187"/>
        <v>0</v>
      </c>
      <c r="AQ1478" s="26">
        <f t="shared" si="7188"/>
        <v>0</v>
      </c>
      <c r="AR1478" s="26">
        <f t="shared" si="7189"/>
        <v>0</v>
      </c>
      <c r="AS1478" s="26">
        <f t="shared" si="7096"/>
        <v>3481</v>
      </c>
      <c r="AT1478" s="26">
        <f t="shared" si="7097"/>
        <v>265.8</v>
      </c>
      <c r="AU1478" s="26">
        <f t="shared" si="7098"/>
        <v>265.8</v>
      </c>
      <c r="AV1478" s="26">
        <f t="shared" si="7190"/>
        <v>0</v>
      </c>
      <c r="AW1478" s="26">
        <f t="shared" si="7191"/>
        <v>0</v>
      </c>
      <c r="AX1478" s="26">
        <f t="shared" si="7192"/>
        <v>0</v>
      </c>
      <c r="AY1478" s="26">
        <f t="shared" si="7099"/>
        <v>3481</v>
      </c>
      <c r="AZ1478" s="26">
        <f t="shared" si="7100"/>
        <v>265.8</v>
      </c>
      <c r="BA1478" s="26">
        <f t="shared" si="7101"/>
        <v>265.8</v>
      </c>
      <c r="BB1478" s="26">
        <f t="shared" si="7193"/>
        <v>0</v>
      </c>
      <c r="BC1478" s="26">
        <f t="shared" si="7194"/>
        <v>0</v>
      </c>
      <c r="BD1478" s="26">
        <f t="shared" si="7195"/>
        <v>0</v>
      </c>
      <c r="BE1478" s="26">
        <f t="shared" si="7196"/>
        <v>0</v>
      </c>
      <c r="BF1478" s="26">
        <f t="shared" si="7197"/>
        <v>0</v>
      </c>
      <c r="BG1478" s="26">
        <f t="shared" si="7198"/>
        <v>0</v>
      </c>
      <c r="BH1478" s="26">
        <f t="shared" si="7199"/>
        <v>0</v>
      </c>
      <c r="BI1478" s="26">
        <f t="shared" si="7200"/>
        <v>0</v>
      </c>
      <c r="BJ1478" s="26">
        <f t="shared" si="7201"/>
        <v>0</v>
      </c>
      <c r="BK1478" s="26">
        <f t="shared" si="7202"/>
        <v>0</v>
      </c>
      <c r="BL1478" s="26">
        <f t="shared" si="7085"/>
        <v>3481</v>
      </c>
      <c r="BM1478" s="26">
        <f t="shared" si="7203"/>
        <v>0</v>
      </c>
      <c r="BN1478" s="53">
        <f t="shared" si="7041"/>
        <v>3481</v>
      </c>
      <c r="BO1478" s="26">
        <f t="shared" si="7087"/>
        <v>265.8</v>
      </c>
      <c r="BP1478" s="26">
        <f t="shared" si="7204"/>
        <v>0</v>
      </c>
      <c r="BQ1478" s="53">
        <f t="shared" si="7042"/>
        <v>265.8</v>
      </c>
      <c r="BR1478" s="52">
        <f t="shared" si="7089"/>
        <v>265.8</v>
      </c>
      <c r="BS1478" s="26">
        <f t="shared" si="7204"/>
        <v>0</v>
      </c>
      <c r="BT1478" s="27"/>
    </row>
    <row r="1479" spans="1:73" ht="31.2" x14ac:dyDescent="0.3">
      <c r="A1479" s="67" t="s">
        <v>518</v>
      </c>
      <c r="B1479" s="67" t="s">
        <v>60</v>
      </c>
      <c r="C1479" s="67" t="s">
        <v>62</v>
      </c>
      <c r="D1479" s="67" t="s">
        <v>474</v>
      </c>
      <c r="E1479" s="71"/>
      <c r="F1479" s="68" t="s">
        <v>475</v>
      </c>
      <c r="G1479" s="26">
        <f t="shared" si="7161"/>
        <v>265.8</v>
      </c>
      <c r="H1479" s="26">
        <f t="shared" si="7162"/>
        <v>265.8</v>
      </c>
      <c r="I1479" s="26">
        <f t="shared" si="7163"/>
        <v>265.8</v>
      </c>
      <c r="J1479" s="26">
        <f t="shared" si="7164"/>
        <v>0</v>
      </c>
      <c r="K1479" s="26">
        <f t="shared" si="7165"/>
        <v>0</v>
      </c>
      <c r="L1479" s="26">
        <f t="shared" si="7166"/>
        <v>0</v>
      </c>
      <c r="M1479" s="26">
        <f t="shared" si="7116"/>
        <v>265.8</v>
      </c>
      <c r="N1479" s="26">
        <f t="shared" si="7117"/>
        <v>265.8</v>
      </c>
      <c r="O1479" s="26">
        <f t="shared" si="7118"/>
        <v>265.8</v>
      </c>
      <c r="P1479" s="26">
        <f t="shared" si="7167"/>
        <v>0</v>
      </c>
      <c r="Q1479" s="26">
        <f t="shared" si="7168"/>
        <v>0</v>
      </c>
      <c r="R1479" s="26">
        <f t="shared" si="7169"/>
        <v>3215.2</v>
      </c>
      <c r="S1479" s="26">
        <f t="shared" si="7170"/>
        <v>0</v>
      </c>
      <c r="T1479" s="26">
        <f t="shared" si="7171"/>
        <v>0</v>
      </c>
      <c r="U1479" s="26">
        <f t="shared" si="7172"/>
        <v>0</v>
      </c>
      <c r="V1479" s="26">
        <f t="shared" si="7173"/>
        <v>0</v>
      </c>
      <c r="W1479" s="26">
        <f t="shared" si="7174"/>
        <v>0</v>
      </c>
      <c r="X1479" s="26">
        <f t="shared" si="7175"/>
        <v>0</v>
      </c>
      <c r="Y1479" s="26">
        <f t="shared" si="7176"/>
        <v>0</v>
      </c>
      <c r="Z1479" s="26">
        <f t="shared" si="7177"/>
        <v>0</v>
      </c>
      <c r="AA1479" s="26">
        <f t="shared" si="7178"/>
        <v>0</v>
      </c>
      <c r="AB1479" s="26">
        <f t="shared" si="7179"/>
        <v>0</v>
      </c>
      <c r="AC1479" s="26">
        <f t="shared" si="7090"/>
        <v>3481</v>
      </c>
      <c r="AD1479" s="26">
        <f t="shared" si="7091"/>
        <v>265.8</v>
      </c>
      <c r="AE1479" s="26">
        <f t="shared" si="7092"/>
        <v>265.8</v>
      </c>
      <c r="AF1479" s="26">
        <f t="shared" si="7180"/>
        <v>0</v>
      </c>
      <c r="AG1479" s="26">
        <f t="shared" si="7093"/>
        <v>3481</v>
      </c>
      <c r="AH1479" s="26">
        <f t="shared" si="7094"/>
        <v>265.8</v>
      </c>
      <c r="AI1479" s="26">
        <f t="shared" si="7095"/>
        <v>265.8</v>
      </c>
      <c r="AJ1479" s="26">
        <f t="shared" si="7181"/>
        <v>0</v>
      </c>
      <c r="AK1479" s="26">
        <f t="shared" si="7182"/>
        <v>0</v>
      </c>
      <c r="AL1479" s="26">
        <f t="shared" si="7183"/>
        <v>0</v>
      </c>
      <c r="AM1479" s="26">
        <f t="shared" si="7184"/>
        <v>0</v>
      </c>
      <c r="AN1479" s="26">
        <f t="shared" si="7185"/>
        <v>0</v>
      </c>
      <c r="AO1479" s="26">
        <f t="shared" si="7186"/>
        <v>0</v>
      </c>
      <c r="AP1479" s="26">
        <f t="shared" si="7187"/>
        <v>0</v>
      </c>
      <c r="AQ1479" s="26">
        <f t="shared" si="7188"/>
        <v>0</v>
      </c>
      <c r="AR1479" s="26">
        <f t="shared" si="7189"/>
        <v>0</v>
      </c>
      <c r="AS1479" s="26">
        <f t="shared" si="7096"/>
        <v>3481</v>
      </c>
      <c r="AT1479" s="26">
        <f t="shared" si="7097"/>
        <v>265.8</v>
      </c>
      <c r="AU1479" s="26">
        <f t="shared" si="7098"/>
        <v>265.8</v>
      </c>
      <c r="AV1479" s="26">
        <f t="shared" si="7190"/>
        <v>0</v>
      </c>
      <c r="AW1479" s="26">
        <f t="shared" si="7191"/>
        <v>0</v>
      </c>
      <c r="AX1479" s="26">
        <f t="shared" si="7192"/>
        <v>0</v>
      </c>
      <c r="AY1479" s="26">
        <f t="shared" si="7099"/>
        <v>3481</v>
      </c>
      <c r="AZ1479" s="26">
        <f t="shared" si="7100"/>
        <v>265.8</v>
      </c>
      <c r="BA1479" s="26">
        <f t="shared" si="7101"/>
        <v>265.8</v>
      </c>
      <c r="BB1479" s="26">
        <f t="shared" si="7193"/>
        <v>0</v>
      </c>
      <c r="BC1479" s="26">
        <f t="shared" si="7194"/>
        <v>0</v>
      </c>
      <c r="BD1479" s="26">
        <f t="shared" si="7195"/>
        <v>0</v>
      </c>
      <c r="BE1479" s="26">
        <f t="shared" si="7196"/>
        <v>0</v>
      </c>
      <c r="BF1479" s="26">
        <f t="shared" si="7197"/>
        <v>0</v>
      </c>
      <c r="BG1479" s="26">
        <f t="shared" si="7198"/>
        <v>0</v>
      </c>
      <c r="BH1479" s="26">
        <f t="shared" si="7199"/>
        <v>0</v>
      </c>
      <c r="BI1479" s="26">
        <f t="shared" si="7200"/>
        <v>0</v>
      </c>
      <c r="BJ1479" s="26">
        <f t="shared" si="7201"/>
        <v>0</v>
      </c>
      <c r="BK1479" s="26">
        <f t="shared" si="7202"/>
        <v>0</v>
      </c>
      <c r="BL1479" s="26">
        <f t="shared" si="7085"/>
        <v>3481</v>
      </c>
      <c r="BM1479" s="26">
        <f t="shared" si="7203"/>
        <v>0</v>
      </c>
      <c r="BN1479" s="53">
        <f t="shared" si="7041"/>
        <v>3481</v>
      </c>
      <c r="BO1479" s="26">
        <f t="shared" si="7087"/>
        <v>265.8</v>
      </c>
      <c r="BP1479" s="26">
        <f t="shared" si="7204"/>
        <v>0</v>
      </c>
      <c r="BQ1479" s="53">
        <f t="shared" si="7042"/>
        <v>265.8</v>
      </c>
      <c r="BR1479" s="52">
        <f t="shared" si="7089"/>
        <v>265.8</v>
      </c>
      <c r="BS1479" s="26">
        <f t="shared" si="7204"/>
        <v>0</v>
      </c>
      <c r="BT1479" s="27"/>
    </row>
    <row r="1480" spans="1:73" ht="31.2" x14ac:dyDescent="0.3">
      <c r="A1480" s="67" t="s">
        <v>518</v>
      </c>
      <c r="B1480" s="67" t="s">
        <v>60</v>
      </c>
      <c r="C1480" s="67" t="s">
        <v>62</v>
      </c>
      <c r="D1480" s="67" t="s">
        <v>474</v>
      </c>
      <c r="E1480" s="67" t="s">
        <v>38</v>
      </c>
      <c r="F1480" s="68" t="s">
        <v>39</v>
      </c>
      <c r="G1480" s="26">
        <v>265.8</v>
      </c>
      <c r="H1480" s="26">
        <v>265.8</v>
      </c>
      <c r="I1480" s="26">
        <v>265.8</v>
      </c>
      <c r="J1480" s="26"/>
      <c r="K1480" s="26"/>
      <c r="L1480" s="26"/>
      <c r="M1480" s="26">
        <f t="shared" si="7116"/>
        <v>265.8</v>
      </c>
      <c r="N1480" s="26">
        <f t="shared" si="7117"/>
        <v>265.8</v>
      </c>
      <c r="O1480" s="26">
        <f t="shared" si="7118"/>
        <v>265.8</v>
      </c>
      <c r="P1480" s="26"/>
      <c r="Q1480" s="26"/>
      <c r="R1480" s="26">
        <v>3215.2</v>
      </c>
      <c r="S1480" s="26"/>
      <c r="T1480" s="26"/>
      <c r="U1480" s="26"/>
      <c r="V1480" s="26"/>
      <c r="W1480" s="26"/>
      <c r="X1480" s="26"/>
      <c r="Y1480" s="26"/>
      <c r="Z1480" s="26"/>
      <c r="AA1480" s="26"/>
      <c r="AB1480" s="26"/>
      <c r="AC1480" s="26">
        <f t="shared" si="7090"/>
        <v>3481</v>
      </c>
      <c r="AD1480" s="26">
        <f t="shared" si="7091"/>
        <v>265.8</v>
      </c>
      <c r="AE1480" s="26">
        <f t="shared" si="7092"/>
        <v>265.8</v>
      </c>
      <c r="AF1480" s="26"/>
      <c r="AG1480" s="26">
        <f t="shared" si="7093"/>
        <v>3481</v>
      </c>
      <c r="AH1480" s="26">
        <f t="shared" si="7094"/>
        <v>265.8</v>
      </c>
      <c r="AI1480" s="26">
        <f t="shared" si="7095"/>
        <v>265.8</v>
      </c>
      <c r="AJ1480" s="26"/>
      <c r="AK1480" s="26"/>
      <c r="AL1480" s="26"/>
      <c r="AM1480" s="26"/>
      <c r="AN1480" s="26"/>
      <c r="AO1480" s="26"/>
      <c r="AP1480" s="26"/>
      <c r="AQ1480" s="26"/>
      <c r="AR1480" s="26"/>
      <c r="AS1480" s="26">
        <f t="shared" si="7096"/>
        <v>3481</v>
      </c>
      <c r="AT1480" s="26">
        <f t="shared" si="7097"/>
        <v>265.8</v>
      </c>
      <c r="AU1480" s="26">
        <f t="shared" si="7098"/>
        <v>265.8</v>
      </c>
      <c r="AV1480" s="26"/>
      <c r="AW1480" s="26"/>
      <c r="AX1480" s="26"/>
      <c r="AY1480" s="26">
        <f t="shared" si="7099"/>
        <v>3481</v>
      </c>
      <c r="AZ1480" s="26">
        <f t="shared" si="7100"/>
        <v>265.8</v>
      </c>
      <c r="BA1480" s="26">
        <f t="shared" si="7101"/>
        <v>265.8</v>
      </c>
      <c r="BB1480" s="26"/>
      <c r="BC1480" s="26"/>
      <c r="BD1480" s="26"/>
      <c r="BE1480" s="26"/>
      <c r="BF1480" s="26"/>
      <c r="BG1480" s="26"/>
      <c r="BH1480" s="26"/>
      <c r="BI1480" s="26"/>
      <c r="BJ1480" s="26"/>
      <c r="BK1480" s="26"/>
      <c r="BL1480" s="26">
        <f t="shared" si="7085"/>
        <v>3481</v>
      </c>
      <c r="BM1480" s="26"/>
      <c r="BN1480" s="53">
        <f t="shared" si="7041"/>
        <v>3481</v>
      </c>
      <c r="BO1480" s="26">
        <f t="shared" si="7087"/>
        <v>265.8</v>
      </c>
      <c r="BP1480" s="26"/>
      <c r="BQ1480" s="53">
        <f t="shared" si="7042"/>
        <v>265.8</v>
      </c>
      <c r="BR1480" s="52">
        <f t="shared" si="7089"/>
        <v>265.8</v>
      </c>
      <c r="BS1480" s="26"/>
      <c r="BT1480" s="27"/>
    </row>
    <row r="1481" spans="1:73" ht="31.2" x14ac:dyDescent="0.3">
      <c r="A1481" s="67" t="s">
        <v>518</v>
      </c>
      <c r="B1481" s="67" t="s">
        <v>60</v>
      </c>
      <c r="C1481" s="67" t="s">
        <v>62</v>
      </c>
      <c r="D1481" s="67" t="s">
        <v>465</v>
      </c>
      <c r="E1481" s="71"/>
      <c r="F1481" s="68" t="s">
        <v>466</v>
      </c>
      <c r="G1481" s="26">
        <f t="shared" ref="G1481:L1481" si="7205">G1482+G1486</f>
        <v>40566.5</v>
      </c>
      <c r="H1481" s="26">
        <f t="shared" si="7205"/>
        <v>31295.9</v>
      </c>
      <c r="I1481" s="26">
        <f t="shared" si="7205"/>
        <v>31843</v>
      </c>
      <c r="J1481" s="26">
        <f t="shared" si="7205"/>
        <v>0</v>
      </c>
      <c r="K1481" s="26">
        <f t="shared" si="7205"/>
        <v>0</v>
      </c>
      <c r="L1481" s="26">
        <f t="shared" si="7205"/>
        <v>0</v>
      </c>
      <c r="M1481" s="26">
        <f t="shared" si="7116"/>
        <v>40566.5</v>
      </c>
      <c r="N1481" s="26">
        <f t="shared" si="7117"/>
        <v>31295.9</v>
      </c>
      <c r="O1481" s="26">
        <f t="shared" si="7118"/>
        <v>31843</v>
      </c>
      <c r="P1481" s="26">
        <f t="shared" ref="P1481:AB1481" si="7206">P1482+P1486</f>
        <v>0</v>
      </c>
      <c r="Q1481" s="26">
        <f t="shared" si="7206"/>
        <v>0</v>
      </c>
      <c r="R1481" s="26">
        <f t="shared" si="7206"/>
        <v>5413.2669999999998</v>
      </c>
      <c r="S1481" s="26">
        <f t="shared" si="7206"/>
        <v>0</v>
      </c>
      <c r="T1481" s="26">
        <f t="shared" si="7206"/>
        <v>0</v>
      </c>
      <c r="U1481" s="26">
        <f t="shared" si="7206"/>
        <v>0</v>
      </c>
      <c r="V1481" s="26">
        <f t="shared" si="7206"/>
        <v>12925.868999999999</v>
      </c>
      <c r="W1481" s="26">
        <f t="shared" si="7206"/>
        <v>0</v>
      </c>
      <c r="X1481" s="26">
        <f t="shared" si="7206"/>
        <v>0</v>
      </c>
      <c r="Y1481" s="26">
        <f t="shared" si="7206"/>
        <v>0</v>
      </c>
      <c r="Z1481" s="26">
        <f t="shared" si="7206"/>
        <v>37665.599999999999</v>
      </c>
      <c r="AA1481" s="26">
        <f t="shared" si="7206"/>
        <v>0</v>
      </c>
      <c r="AB1481" s="26">
        <f t="shared" si="7206"/>
        <v>0</v>
      </c>
      <c r="AC1481" s="26">
        <f t="shared" si="7090"/>
        <v>45979.767</v>
      </c>
      <c r="AD1481" s="26">
        <f t="shared" si="7091"/>
        <v>44221.769</v>
      </c>
      <c r="AE1481" s="26">
        <f t="shared" si="7092"/>
        <v>69508.600000000006</v>
      </c>
      <c r="AF1481" s="26">
        <f>AF1482+AF1486</f>
        <v>0</v>
      </c>
      <c r="AG1481" s="26">
        <f t="shared" si="7093"/>
        <v>45979.767</v>
      </c>
      <c r="AH1481" s="26">
        <f t="shared" si="7094"/>
        <v>44221.769</v>
      </c>
      <c r="AI1481" s="26">
        <f t="shared" si="7095"/>
        <v>69508.600000000006</v>
      </c>
      <c r="AJ1481" s="26">
        <f t="shared" ref="AJ1481:AR1481" si="7207">AJ1482+AJ1486</f>
        <v>0</v>
      </c>
      <c r="AK1481" s="26">
        <f t="shared" si="7207"/>
        <v>0</v>
      </c>
      <c r="AL1481" s="26">
        <f t="shared" si="7207"/>
        <v>0</v>
      </c>
      <c r="AM1481" s="26">
        <f t="shared" si="7207"/>
        <v>0</v>
      </c>
      <c r="AN1481" s="26">
        <f t="shared" si="7207"/>
        <v>0</v>
      </c>
      <c r="AO1481" s="26">
        <f t="shared" si="7207"/>
        <v>0</v>
      </c>
      <c r="AP1481" s="26">
        <f t="shared" si="7207"/>
        <v>0</v>
      </c>
      <c r="AQ1481" s="26">
        <f t="shared" si="7207"/>
        <v>0</v>
      </c>
      <c r="AR1481" s="26">
        <f t="shared" si="7207"/>
        <v>0</v>
      </c>
      <c r="AS1481" s="26">
        <f t="shared" si="7096"/>
        <v>45979.767</v>
      </c>
      <c r="AT1481" s="26">
        <f t="shared" si="7097"/>
        <v>44221.769</v>
      </c>
      <c r="AU1481" s="26">
        <f t="shared" si="7098"/>
        <v>69508.600000000006</v>
      </c>
      <c r="AV1481" s="26">
        <f>AV1482+AV1486</f>
        <v>0</v>
      </c>
      <c r="AW1481" s="26">
        <f>AW1482+AW1486</f>
        <v>0</v>
      </c>
      <c r="AX1481" s="26">
        <f>AX1482+AX1486</f>
        <v>0</v>
      </c>
      <c r="AY1481" s="26">
        <f t="shared" si="7099"/>
        <v>45979.767</v>
      </c>
      <c r="AZ1481" s="26">
        <f t="shared" si="7100"/>
        <v>44221.769</v>
      </c>
      <c r="BA1481" s="26">
        <f t="shared" si="7101"/>
        <v>69508.600000000006</v>
      </c>
      <c r="BB1481" s="26">
        <f t="shared" ref="BB1481:BK1481" si="7208">BB1482+BB1486</f>
        <v>0</v>
      </c>
      <c r="BC1481" s="26">
        <f t="shared" si="7208"/>
        <v>0</v>
      </c>
      <c r="BD1481" s="26">
        <f t="shared" si="7208"/>
        <v>-339.40600000000001</v>
      </c>
      <c r="BE1481" s="26">
        <f t="shared" si="7208"/>
        <v>0</v>
      </c>
      <c r="BF1481" s="26">
        <f t="shared" si="7208"/>
        <v>0</v>
      </c>
      <c r="BG1481" s="26">
        <f t="shared" si="7208"/>
        <v>0</v>
      </c>
      <c r="BH1481" s="26">
        <f t="shared" si="7208"/>
        <v>0</v>
      </c>
      <c r="BI1481" s="26">
        <f t="shared" si="7208"/>
        <v>0</v>
      </c>
      <c r="BJ1481" s="26">
        <f t="shared" si="7208"/>
        <v>0</v>
      </c>
      <c r="BK1481" s="26">
        <f t="shared" si="7208"/>
        <v>0</v>
      </c>
      <c r="BL1481" s="26">
        <f t="shared" si="7085"/>
        <v>45640.360999999997</v>
      </c>
      <c r="BM1481" s="26">
        <f>BM1482+BM1486</f>
        <v>0</v>
      </c>
      <c r="BN1481" s="53">
        <f t="shared" si="7041"/>
        <v>45640.360999999997</v>
      </c>
      <c r="BO1481" s="26">
        <f t="shared" si="7087"/>
        <v>44221.769</v>
      </c>
      <c r="BP1481" s="26">
        <f>BP1482+BP1486</f>
        <v>0</v>
      </c>
      <c r="BQ1481" s="53">
        <f t="shared" si="7042"/>
        <v>44221.769</v>
      </c>
      <c r="BR1481" s="52">
        <f t="shared" si="7089"/>
        <v>69508.600000000006</v>
      </c>
      <c r="BS1481" s="26">
        <f>BS1482+BS1486</f>
        <v>0</v>
      </c>
      <c r="BT1481" s="27"/>
    </row>
    <row r="1482" spans="1:73" x14ac:dyDescent="0.3">
      <c r="A1482" s="67" t="s">
        <v>518</v>
      </c>
      <c r="B1482" s="67" t="s">
        <v>60</v>
      </c>
      <c r="C1482" s="67" t="s">
        <v>62</v>
      </c>
      <c r="D1482" s="67" t="s">
        <v>467</v>
      </c>
      <c r="E1482" s="71"/>
      <c r="F1482" s="68" t="s">
        <v>440</v>
      </c>
      <c r="G1482" s="26">
        <f t="shared" ref="G1482:G1486" si="7209">G1483</f>
        <v>16628.5</v>
      </c>
      <c r="H1482" s="26">
        <f t="shared" ref="H1482:H1486" si="7210">H1483</f>
        <v>16628.5</v>
      </c>
      <c r="I1482" s="26">
        <f t="shared" ref="I1482:I1486" si="7211">I1483</f>
        <v>16628.5</v>
      </c>
      <c r="J1482" s="26">
        <f t="shared" ref="J1482:J1486" si="7212">J1483</f>
        <v>0</v>
      </c>
      <c r="K1482" s="26">
        <f t="shared" ref="K1482:K1486" si="7213">K1483</f>
        <v>0</v>
      </c>
      <c r="L1482" s="26">
        <f t="shared" ref="L1482:L1486" si="7214">L1483</f>
        <v>0</v>
      </c>
      <c r="M1482" s="26">
        <f t="shared" si="7116"/>
        <v>16628.5</v>
      </c>
      <c r="N1482" s="26">
        <f t="shared" si="7117"/>
        <v>16628.5</v>
      </c>
      <c r="O1482" s="26">
        <f t="shared" si="7118"/>
        <v>16628.5</v>
      </c>
      <c r="P1482" s="26">
        <f t="shared" ref="P1482:P1486" si="7215">P1483</f>
        <v>0</v>
      </c>
      <c r="Q1482" s="26">
        <f t="shared" ref="Q1482:Q1486" si="7216">Q1483</f>
        <v>0</v>
      </c>
      <c r="R1482" s="26">
        <f t="shared" ref="R1482:R1486" si="7217">R1483</f>
        <v>1629.8</v>
      </c>
      <c r="S1482" s="26">
        <f t="shared" ref="S1482:S1486" si="7218">S1483</f>
        <v>0</v>
      </c>
      <c r="T1482" s="26">
        <f t="shared" ref="T1482:T1486" si="7219">T1483</f>
        <v>0</v>
      </c>
      <c r="U1482" s="26">
        <f t="shared" ref="U1482:U1486" si="7220">U1483</f>
        <v>0</v>
      </c>
      <c r="V1482" s="26">
        <f t="shared" ref="V1482:V1486" si="7221">V1483</f>
        <v>9933.7999999999993</v>
      </c>
      <c r="W1482" s="26">
        <f t="shared" ref="W1482:W1486" si="7222">W1483</f>
        <v>0</v>
      </c>
      <c r="X1482" s="26">
        <f t="shared" ref="X1482:X1486" si="7223">X1483</f>
        <v>0</v>
      </c>
      <c r="Y1482" s="26">
        <f t="shared" ref="Y1482:Y1486" si="7224">Y1483</f>
        <v>0</v>
      </c>
      <c r="Z1482" s="26">
        <f t="shared" ref="Z1482:Z1486" si="7225">Z1483</f>
        <v>37665.599999999999</v>
      </c>
      <c r="AA1482" s="26">
        <f t="shared" ref="AA1482:AA1486" si="7226">AA1483</f>
        <v>0</v>
      </c>
      <c r="AB1482" s="26">
        <f t="shared" ref="AB1482:AB1486" si="7227">AB1483</f>
        <v>0</v>
      </c>
      <c r="AC1482" s="26">
        <f t="shared" si="7090"/>
        <v>18258.3</v>
      </c>
      <c r="AD1482" s="26">
        <f t="shared" si="7091"/>
        <v>26562.3</v>
      </c>
      <c r="AE1482" s="26">
        <f t="shared" si="7092"/>
        <v>54294.1</v>
      </c>
      <c r="AF1482" s="26">
        <f t="shared" ref="AF1482:AF1486" si="7228">AF1483</f>
        <v>0</v>
      </c>
      <c r="AG1482" s="26">
        <f t="shared" si="7093"/>
        <v>18258.3</v>
      </c>
      <c r="AH1482" s="26">
        <f t="shared" si="7094"/>
        <v>26562.3</v>
      </c>
      <c r="AI1482" s="26">
        <f t="shared" si="7095"/>
        <v>54294.1</v>
      </c>
      <c r="AJ1482" s="26">
        <f t="shared" ref="AJ1482:AJ1486" si="7229">AJ1483</f>
        <v>0</v>
      </c>
      <c r="AK1482" s="26">
        <f t="shared" ref="AK1482:AK1486" si="7230">AK1483</f>
        <v>0</v>
      </c>
      <c r="AL1482" s="26">
        <f t="shared" ref="AL1482:AL1486" si="7231">AL1483</f>
        <v>0</v>
      </c>
      <c r="AM1482" s="26">
        <f t="shared" ref="AM1482:AM1486" si="7232">AM1483</f>
        <v>0</v>
      </c>
      <c r="AN1482" s="26">
        <f t="shared" ref="AN1482:AN1486" si="7233">AN1483</f>
        <v>0</v>
      </c>
      <c r="AO1482" s="26">
        <f t="shared" ref="AO1482:AO1486" si="7234">AO1483</f>
        <v>0</v>
      </c>
      <c r="AP1482" s="26">
        <f t="shared" ref="AP1482:AP1486" si="7235">AP1483</f>
        <v>0</v>
      </c>
      <c r="AQ1482" s="26">
        <f t="shared" ref="AQ1482:AQ1486" si="7236">AQ1483</f>
        <v>0</v>
      </c>
      <c r="AR1482" s="26">
        <f t="shared" ref="AR1482:AR1486" si="7237">AR1483</f>
        <v>0</v>
      </c>
      <c r="AS1482" s="26">
        <f t="shared" si="7096"/>
        <v>18258.3</v>
      </c>
      <c r="AT1482" s="26">
        <f t="shared" si="7097"/>
        <v>26562.3</v>
      </c>
      <c r="AU1482" s="26">
        <f t="shared" si="7098"/>
        <v>54294.1</v>
      </c>
      <c r="AV1482" s="26">
        <f t="shared" ref="AV1482:AV1486" si="7238">AV1483</f>
        <v>0</v>
      </c>
      <c r="AW1482" s="26">
        <f t="shared" ref="AW1482:AW1486" si="7239">AW1483</f>
        <v>0</v>
      </c>
      <c r="AX1482" s="26">
        <f t="shared" ref="AX1482:AX1486" si="7240">AX1483</f>
        <v>0</v>
      </c>
      <c r="AY1482" s="26">
        <f t="shared" si="7099"/>
        <v>18258.3</v>
      </c>
      <c r="AZ1482" s="26">
        <f t="shared" si="7100"/>
        <v>26562.3</v>
      </c>
      <c r="BA1482" s="26">
        <f t="shared" si="7101"/>
        <v>54294.1</v>
      </c>
      <c r="BB1482" s="26">
        <f t="shared" ref="BB1482:BB1486" si="7241">BB1483</f>
        <v>0</v>
      </c>
      <c r="BC1482" s="26">
        <f t="shared" ref="BC1482:BC1486" si="7242">BC1483</f>
        <v>0</v>
      </c>
      <c r="BD1482" s="26">
        <f t="shared" ref="BD1482:BD1486" si="7243">BD1483</f>
        <v>0</v>
      </c>
      <c r="BE1482" s="26">
        <f t="shared" ref="BE1482:BE1486" si="7244">BE1483</f>
        <v>0</v>
      </c>
      <c r="BF1482" s="26">
        <f t="shared" ref="BF1482:BF1486" si="7245">BF1483</f>
        <v>0</v>
      </c>
      <c r="BG1482" s="26">
        <f t="shared" ref="BG1482:BG1486" si="7246">BG1483</f>
        <v>0</v>
      </c>
      <c r="BH1482" s="26">
        <f t="shared" ref="BH1482:BH1486" si="7247">BH1483</f>
        <v>0</v>
      </c>
      <c r="BI1482" s="26">
        <f t="shared" ref="BI1482:BI1486" si="7248">BI1483</f>
        <v>0</v>
      </c>
      <c r="BJ1482" s="26">
        <f t="shared" ref="BJ1482:BJ1486" si="7249">BJ1483</f>
        <v>0</v>
      </c>
      <c r="BK1482" s="26">
        <f t="shared" ref="BK1482:BK1486" si="7250">BK1483</f>
        <v>0</v>
      </c>
      <c r="BL1482" s="26">
        <f t="shared" si="7085"/>
        <v>18258.3</v>
      </c>
      <c r="BM1482" s="26">
        <f t="shared" ref="BM1482:BM1486" si="7251">BM1483</f>
        <v>0</v>
      </c>
      <c r="BN1482" s="53">
        <f t="shared" si="7041"/>
        <v>18258.3</v>
      </c>
      <c r="BO1482" s="26">
        <f t="shared" si="7087"/>
        <v>26562.3</v>
      </c>
      <c r="BP1482" s="26">
        <f t="shared" ref="BP1482:BS1486" si="7252">BP1483</f>
        <v>0</v>
      </c>
      <c r="BQ1482" s="53">
        <f t="shared" si="7042"/>
        <v>26562.3</v>
      </c>
      <c r="BR1482" s="52">
        <f t="shared" si="7089"/>
        <v>54294.1</v>
      </c>
      <c r="BS1482" s="26">
        <f t="shared" si="7252"/>
        <v>0</v>
      </c>
      <c r="BT1482" s="27"/>
    </row>
    <row r="1483" spans="1:73" ht="31.2" x14ac:dyDescent="0.3">
      <c r="A1483" s="67" t="s">
        <v>518</v>
      </c>
      <c r="B1483" s="67" t="s">
        <v>60</v>
      </c>
      <c r="C1483" s="67" t="s">
        <v>62</v>
      </c>
      <c r="D1483" s="67" t="s">
        <v>468</v>
      </c>
      <c r="E1483" s="71"/>
      <c r="F1483" s="68" t="s">
        <v>469</v>
      </c>
      <c r="G1483" s="26">
        <f t="shared" si="7209"/>
        <v>16628.5</v>
      </c>
      <c r="H1483" s="26">
        <f t="shared" si="7210"/>
        <v>16628.5</v>
      </c>
      <c r="I1483" s="26">
        <f t="shared" si="7211"/>
        <v>16628.5</v>
      </c>
      <c r="J1483" s="26">
        <f t="shared" si="7212"/>
        <v>0</v>
      </c>
      <c r="K1483" s="26">
        <f t="shared" si="7213"/>
        <v>0</v>
      </c>
      <c r="L1483" s="26">
        <f t="shared" si="7214"/>
        <v>0</v>
      </c>
      <c r="M1483" s="26">
        <f t="shared" si="7116"/>
        <v>16628.5</v>
      </c>
      <c r="N1483" s="26">
        <f t="shared" si="7117"/>
        <v>16628.5</v>
      </c>
      <c r="O1483" s="26">
        <f t="shared" si="7118"/>
        <v>16628.5</v>
      </c>
      <c r="P1483" s="26">
        <f t="shared" si="7215"/>
        <v>0</v>
      </c>
      <c r="Q1483" s="26">
        <f t="shared" si="7216"/>
        <v>0</v>
      </c>
      <c r="R1483" s="26">
        <f t="shared" si="7217"/>
        <v>1629.8</v>
      </c>
      <c r="S1483" s="26">
        <f t="shared" si="7218"/>
        <v>0</v>
      </c>
      <c r="T1483" s="26">
        <f t="shared" si="7219"/>
        <v>0</v>
      </c>
      <c r="U1483" s="26">
        <f t="shared" si="7220"/>
        <v>0</v>
      </c>
      <c r="V1483" s="26">
        <f t="shared" si="7221"/>
        <v>9933.7999999999993</v>
      </c>
      <c r="W1483" s="26">
        <f t="shared" si="7222"/>
        <v>0</v>
      </c>
      <c r="X1483" s="26">
        <f t="shared" si="7223"/>
        <v>0</v>
      </c>
      <c r="Y1483" s="26">
        <f t="shared" si="7224"/>
        <v>0</v>
      </c>
      <c r="Z1483" s="26">
        <f t="shared" si="7225"/>
        <v>37665.599999999999</v>
      </c>
      <c r="AA1483" s="26">
        <f t="shared" si="7226"/>
        <v>0</v>
      </c>
      <c r="AB1483" s="26">
        <f t="shared" si="7227"/>
        <v>0</v>
      </c>
      <c r="AC1483" s="26">
        <f t="shared" si="7090"/>
        <v>18258.3</v>
      </c>
      <c r="AD1483" s="26">
        <f t="shared" si="7091"/>
        <v>26562.3</v>
      </c>
      <c r="AE1483" s="26">
        <f t="shared" si="7092"/>
        <v>54294.1</v>
      </c>
      <c r="AF1483" s="26">
        <f t="shared" si="7228"/>
        <v>0</v>
      </c>
      <c r="AG1483" s="26">
        <f t="shared" si="7093"/>
        <v>18258.3</v>
      </c>
      <c r="AH1483" s="26">
        <f t="shared" si="7094"/>
        <v>26562.3</v>
      </c>
      <c r="AI1483" s="26">
        <f t="shared" si="7095"/>
        <v>54294.1</v>
      </c>
      <c r="AJ1483" s="26">
        <f t="shared" si="7229"/>
        <v>0</v>
      </c>
      <c r="AK1483" s="26">
        <f t="shared" si="7230"/>
        <v>0</v>
      </c>
      <c r="AL1483" s="26">
        <f t="shared" si="7231"/>
        <v>0</v>
      </c>
      <c r="AM1483" s="26">
        <f t="shared" si="7232"/>
        <v>0</v>
      </c>
      <c r="AN1483" s="26">
        <f t="shared" si="7233"/>
        <v>0</v>
      </c>
      <c r="AO1483" s="26">
        <f t="shared" si="7234"/>
        <v>0</v>
      </c>
      <c r="AP1483" s="26">
        <f t="shared" si="7235"/>
        <v>0</v>
      </c>
      <c r="AQ1483" s="26">
        <f t="shared" si="7236"/>
        <v>0</v>
      </c>
      <c r="AR1483" s="26">
        <f t="shared" si="7237"/>
        <v>0</v>
      </c>
      <c r="AS1483" s="26">
        <f t="shared" si="7096"/>
        <v>18258.3</v>
      </c>
      <c r="AT1483" s="26">
        <f t="shared" si="7097"/>
        <v>26562.3</v>
      </c>
      <c r="AU1483" s="26">
        <f t="shared" si="7098"/>
        <v>54294.1</v>
      </c>
      <c r="AV1483" s="26">
        <f t="shared" si="7238"/>
        <v>0</v>
      </c>
      <c r="AW1483" s="26">
        <f t="shared" si="7239"/>
        <v>0</v>
      </c>
      <c r="AX1483" s="26">
        <f t="shared" si="7240"/>
        <v>0</v>
      </c>
      <c r="AY1483" s="26">
        <f t="shared" si="7099"/>
        <v>18258.3</v>
      </c>
      <c r="AZ1483" s="26">
        <f t="shared" si="7100"/>
        <v>26562.3</v>
      </c>
      <c r="BA1483" s="26">
        <f t="shared" si="7101"/>
        <v>54294.1</v>
      </c>
      <c r="BB1483" s="26">
        <f t="shared" si="7241"/>
        <v>0</v>
      </c>
      <c r="BC1483" s="26">
        <f t="shared" si="7242"/>
        <v>0</v>
      </c>
      <c r="BD1483" s="26">
        <f t="shared" si="7243"/>
        <v>0</v>
      </c>
      <c r="BE1483" s="26">
        <f t="shared" si="7244"/>
        <v>0</v>
      </c>
      <c r="BF1483" s="26">
        <f t="shared" si="7245"/>
        <v>0</v>
      </c>
      <c r="BG1483" s="26">
        <f t="shared" si="7246"/>
        <v>0</v>
      </c>
      <c r="BH1483" s="26">
        <f t="shared" si="7247"/>
        <v>0</v>
      </c>
      <c r="BI1483" s="26">
        <f t="shared" si="7248"/>
        <v>0</v>
      </c>
      <c r="BJ1483" s="26">
        <f t="shared" si="7249"/>
        <v>0</v>
      </c>
      <c r="BK1483" s="26">
        <f t="shared" si="7250"/>
        <v>0</v>
      </c>
      <c r="BL1483" s="26">
        <f t="shared" si="7085"/>
        <v>18258.3</v>
      </c>
      <c r="BM1483" s="26">
        <f t="shared" si="7251"/>
        <v>0</v>
      </c>
      <c r="BN1483" s="53">
        <f t="shared" si="7041"/>
        <v>18258.3</v>
      </c>
      <c r="BO1483" s="26">
        <f t="shared" si="7087"/>
        <v>26562.3</v>
      </c>
      <c r="BP1483" s="26">
        <f t="shared" si="7252"/>
        <v>0</v>
      </c>
      <c r="BQ1483" s="53">
        <f t="shared" si="7042"/>
        <v>26562.3</v>
      </c>
      <c r="BR1483" s="52">
        <f t="shared" si="7089"/>
        <v>54294.1</v>
      </c>
      <c r="BS1483" s="26">
        <f t="shared" si="7252"/>
        <v>0</v>
      </c>
      <c r="BT1483" s="27"/>
    </row>
    <row r="1484" spans="1:73" ht="31.2" x14ac:dyDescent="0.3">
      <c r="A1484" s="67" t="s">
        <v>518</v>
      </c>
      <c r="B1484" s="67" t="s">
        <v>60</v>
      </c>
      <c r="C1484" s="67" t="s">
        <v>62</v>
      </c>
      <c r="D1484" s="67" t="s">
        <v>476</v>
      </c>
      <c r="E1484" s="71"/>
      <c r="F1484" s="68" t="s">
        <v>477</v>
      </c>
      <c r="G1484" s="26">
        <f t="shared" si="7209"/>
        <v>16628.5</v>
      </c>
      <c r="H1484" s="26">
        <f t="shared" si="7210"/>
        <v>16628.5</v>
      </c>
      <c r="I1484" s="26">
        <f t="shared" si="7211"/>
        <v>16628.5</v>
      </c>
      <c r="J1484" s="26">
        <f t="shared" si="7212"/>
        <v>0</v>
      </c>
      <c r="K1484" s="26">
        <f t="shared" si="7213"/>
        <v>0</v>
      </c>
      <c r="L1484" s="26">
        <f t="shared" si="7214"/>
        <v>0</v>
      </c>
      <c r="M1484" s="26">
        <f t="shared" si="7116"/>
        <v>16628.5</v>
      </c>
      <c r="N1484" s="26">
        <f t="shared" si="7117"/>
        <v>16628.5</v>
      </c>
      <c r="O1484" s="26">
        <f t="shared" si="7118"/>
        <v>16628.5</v>
      </c>
      <c r="P1484" s="26">
        <f t="shared" si="7215"/>
        <v>0</v>
      </c>
      <c r="Q1484" s="26">
        <f t="shared" si="7216"/>
        <v>0</v>
      </c>
      <c r="R1484" s="26">
        <f t="shared" si="7217"/>
        <v>1629.8</v>
      </c>
      <c r="S1484" s="26">
        <f t="shared" si="7218"/>
        <v>0</v>
      </c>
      <c r="T1484" s="26">
        <f t="shared" si="7219"/>
        <v>0</v>
      </c>
      <c r="U1484" s="26">
        <f t="shared" si="7220"/>
        <v>0</v>
      </c>
      <c r="V1484" s="26">
        <f t="shared" si="7221"/>
        <v>9933.7999999999993</v>
      </c>
      <c r="W1484" s="26">
        <f t="shared" si="7222"/>
        <v>0</v>
      </c>
      <c r="X1484" s="26">
        <f t="shared" si="7223"/>
        <v>0</v>
      </c>
      <c r="Y1484" s="26">
        <f t="shared" si="7224"/>
        <v>0</v>
      </c>
      <c r="Z1484" s="26">
        <f t="shared" si="7225"/>
        <v>37665.599999999999</v>
      </c>
      <c r="AA1484" s="26">
        <f t="shared" si="7226"/>
        <v>0</v>
      </c>
      <c r="AB1484" s="26">
        <f t="shared" si="7227"/>
        <v>0</v>
      </c>
      <c r="AC1484" s="26">
        <f t="shared" si="7090"/>
        <v>18258.3</v>
      </c>
      <c r="AD1484" s="26">
        <f t="shared" si="7091"/>
        <v>26562.3</v>
      </c>
      <c r="AE1484" s="26">
        <f t="shared" si="7092"/>
        <v>54294.1</v>
      </c>
      <c r="AF1484" s="26">
        <f t="shared" si="7228"/>
        <v>0</v>
      </c>
      <c r="AG1484" s="26">
        <f t="shared" si="7093"/>
        <v>18258.3</v>
      </c>
      <c r="AH1484" s="26">
        <f t="shared" si="7094"/>
        <v>26562.3</v>
      </c>
      <c r="AI1484" s="26">
        <f t="shared" si="7095"/>
        <v>54294.1</v>
      </c>
      <c r="AJ1484" s="26">
        <f t="shared" si="7229"/>
        <v>0</v>
      </c>
      <c r="AK1484" s="26">
        <f t="shared" si="7230"/>
        <v>0</v>
      </c>
      <c r="AL1484" s="26">
        <f t="shared" si="7231"/>
        <v>0</v>
      </c>
      <c r="AM1484" s="26">
        <f t="shared" si="7232"/>
        <v>0</v>
      </c>
      <c r="AN1484" s="26">
        <f t="shared" si="7233"/>
        <v>0</v>
      </c>
      <c r="AO1484" s="26">
        <f t="shared" si="7234"/>
        <v>0</v>
      </c>
      <c r="AP1484" s="26">
        <f t="shared" si="7235"/>
        <v>0</v>
      </c>
      <c r="AQ1484" s="26">
        <f t="shared" si="7236"/>
        <v>0</v>
      </c>
      <c r="AR1484" s="26">
        <f t="shared" si="7237"/>
        <v>0</v>
      </c>
      <c r="AS1484" s="26">
        <f t="shared" si="7096"/>
        <v>18258.3</v>
      </c>
      <c r="AT1484" s="26">
        <f t="shared" si="7097"/>
        <v>26562.3</v>
      </c>
      <c r="AU1484" s="26">
        <f t="shared" si="7098"/>
        <v>54294.1</v>
      </c>
      <c r="AV1484" s="26">
        <f t="shared" si="7238"/>
        <v>0</v>
      </c>
      <c r="AW1484" s="26">
        <f t="shared" si="7239"/>
        <v>0</v>
      </c>
      <c r="AX1484" s="26">
        <f t="shared" si="7240"/>
        <v>0</v>
      </c>
      <c r="AY1484" s="26">
        <f t="shared" si="7099"/>
        <v>18258.3</v>
      </c>
      <c r="AZ1484" s="26">
        <f t="shared" si="7100"/>
        <v>26562.3</v>
      </c>
      <c r="BA1484" s="26">
        <f t="shared" si="7101"/>
        <v>54294.1</v>
      </c>
      <c r="BB1484" s="26">
        <f t="shared" si="7241"/>
        <v>0</v>
      </c>
      <c r="BC1484" s="26">
        <f t="shared" si="7242"/>
        <v>0</v>
      </c>
      <c r="BD1484" s="26">
        <f t="shared" si="7243"/>
        <v>0</v>
      </c>
      <c r="BE1484" s="26">
        <f t="shared" si="7244"/>
        <v>0</v>
      </c>
      <c r="BF1484" s="26">
        <f t="shared" si="7245"/>
        <v>0</v>
      </c>
      <c r="BG1484" s="26">
        <f t="shared" si="7246"/>
        <v>0</v>
      </c>
      <c r="BH1484" s="26">
        <f t="shared" si="7247"/>
        <v>0</v>
      </c>
      <c r="BI1484" s="26">
        <f t="shared" si="7248"/>
        <v>0</v>
      </c>
      <c r="BJ1484" s="26">
        <f t="shared" si="7249"/>
        <v>0</v>
      </c>
      <c r="BK1484" s="26">
        <f t="shared" si="7250"/>
        <v>0</v>
      </c>
      <c r="BL1484" s="26">
        <f t="shared" si="7085"/>
        <v>18258.3</v>
      </c>
      <c r="BM1484" s="26">
        <f t="shared" si="7251"/>
        <v>0</v>
      </c>
      <c r="BN1484" s="53">
        <f t="shared" si="7041"/>
        <v>18258.3</v>
      </c>
      <c r="BO1484" s="26">
        <f t="shared" si="7087"/>
        <v>26562.3</v>
      </c>
      <c r="BP1484" s="26">
        <f t="shared" si="7252"/>
        <v>0</v>
      </c>
      <c r="BQ1484" s="53">
        <f t="shared" si="7042"/>
        <v>26562.3</v>
      </c>
      <c r="BR1484" s="52">
        <f t="shared" si="7089"/>
        <v>54294.1</v>
      </c>
      <c r="BS1484" s="26">
        <f t="shared" si="7252"/>
        <v>0</v>
      </c>
      <c r="BT1484" s="27"/>
    </row>
    <row r="1485" spans="1:73" ht="31.2" x14ac:dyDescent="0.3">
      <c r="A1485" s="67" t="s">
        <v>518</v>
      </c>
      <c r="B1485" s="67" t="s">
        <v>60</v>
      </c>
      <c r="C1485" s="67" t="s">
        <v>62</v>
      </c>
      <c r="D1485" s="67" t="s">
        <v>476</v>
      </c>
      <c r="E1485" s="67" t="s">
        <v>127</v>
      </c>
      <c r="F1485" s="68" t="s">
        <v>128</v>
      </c>
      <c r="G1485" s="26">
        <v>16628.5</v>
      </c>
      <c r="H1485" s="26">
        <v>16628.5</v>
      </c>
      <c r="I1485" s="26">
        <v>16628.5</v>
      </c>
      <c r="J1485" s="26"/>
      <c r="K1485" s="26"/>
      <c r="L1485" s="26"/>
      <c r="M1485" s="26">
        <f t="shared" si="7116"/>
        <v>16628.5</v>
      </c>
      <c r="N1485" s="26">
        <f t="shared" si="7117"/>
        <v>16628.5</v>
      </c>
      <c r="O1485" s="26">
        <f t="shared" si="7118"/>
        <v>16628.5</v>
      </c>
      <c r="P1485" s="26"/>
      <c r="Q1485" s="26"/>
      <c r="R1485" s="26">
        <v>1629.8</v>
      </c>
      <c r="S1485" s="26"/>
      <c r="T1485" s="26"/>
      <c r="U1485" s="26"/>
      <c r="V1485" s="26">
        <v>9933.7999999999993</v>
      </c>
      <c r="W1485" s="26"/>
      <c r="X1485" s="26"/>
      <c r="Y1485" s="26"/>
      <c r="Z1485" s="26">
        <v>37665.599999999999</v>
      </c>
      <c r="AA1485" s="26"/>
      <c r="AB1485" s="26"/>
      <c r="AC1485" s="26">
        <f t="shared" si="7090"/>
        <v>18258.3</v>
      </c>
      <c r="AD1485" s="26">
        <f t="shared" si="7091"/>
        <v>26562.3</v>
      </c>
      <c r="AE1485" s="26">
        <f t="shared" si="7092"/>
        <v>54294.1</v>
      </c>
      <c r="AF1485" s="26"/>
      <c r="AG1485" s="26">
        <f t="shared" si="7093"/>
        <v>18258.3</v>
      </c>
      <c r="AH1485" s="26">
        <f t="shared" si="7094"/>
        <v>26562.3</v>
      </c>
      <c r="AI1485" s="26">
        <f t="shared" si="7095"/>
        <v>54294.1</v>
      </c>
      <c r="AJ1485" s="26"/>
      <c r="AK1485" s="26"/>
      <c r="AL1485" s="26"/>
      <c r="AM1485" s="26"/>
      <c r="AN1485" s="26"/>
      <c r="AO1485" s="26"/>
      <c r="AP1485" s="26"/>
      <c r="AQ1485" s="26"/>
      <c r="AR1485" s="26"/>
      <c r="AS1485" s="26">
        <f t="shared" si="7096"/>
        <v>18258.3</v>
      </c>
      <c r="AT1485" s="26">
        <f t="shared" si="7097"/>
        <v>26562.3</v>
      </c>
      <c r="AU1485" s="26">
        <f t="shared" si="7098"/>
        <v>54294.1</v>
      </c>
      <c r="AV1485" s="26"/>
      <c r="AW1485" s="26"/>
      <c r="AX1485" s="26"/>
      <c r="AY1485" s="26">
        <f t="shared" si="7099"/>
        <v>18258.3</v>
      </c>
      <c r="AZ1485" s="26">
        <f t="shared" si="7100"/>
        <v>26562.3</v>
      </c>
      <c r="BA1485" s="26">
        <f t="shared" si="7101"/>
        <v>54294.1</v>
      </c>
      <c r="BB1485" s="26"/>
      <c r="BC1485" s="26"/>
      <c r="BD1485" s="26"/>
      <c r="BE1485" s="26"/>
      <c r="BF1485" s="26"/>
      <c r="BG1485" s="26"/>
      <c r="BH1485" s="26"/>
      <c r="BI1485" s="26"/>
      <c r="BJ1485" s="26"/>
      <c r="BK1485" s="26"/>
      <c r="BL1485" s="26">
        <f t="shared" si="7085"/>
        <v>18258.3</v>
      </c>
      <c r="BM1485" s="26"/>
      <c r="BN1485" s="53">
        <f t="shared" si="7041"/>
        <v>18258.3</v>
      </c>
      <c r="BO1485" s="26">
        <f t="shared" si="7087"/>
        <v>26562.3</v>
      </c>
      <c r="BP1485" s="26"/>
      <c r="BQ1485" s="53">
        <f t="shared" si="7042"/>
        <v>26562.3</v>
      </c>
      <c r="BR1485" s="52">
        <f t="shared" si="7089"/>
        <v>54294.1</v>
      </c>
      <c r="BS1485" s="26"/>
      <c r="BT1485" s="27"/>
    </row>
    <row r="1486" spans="1:73" x14ac:dyDescent="0.3">
      <c r="A1486" s="67" t="s">
        <v>518</v>
      </c>
      <c r="B1486" s="67" t="s">
        <v>60</v>
      </c>
      <c r="C1486" s="67" t="s">
        <v>62</v>
      </c>
      <c r="D1486" s="67" t="s">
        <v>478</v>
      </c>
      <c r="E1486" s="71"/>
      <c r="F1486" s="68" t="s">
        <v>33</v>
      </c>
      <c r="G1486" s="26">
        <f t="shared" si="7209"/>
        <v>23938</v>
      </c>
      <c r="H1486" s="26">
        <f t="shared" si="7210"/>
        <v>14667.4</v>
      </c>
      <c r="I1486" s="26">
        <f t="shared" si="7211"/>
        <v>15214.5</v>
      </c>
      <c r="J1486" s="26">
        <f t="shared" si="7212"/>
        <v>0</v>
      </c>
      <c r="K1486" s="26">
        <f t="shared" si="7213"/>
        <v>0</v>
      </c>
      <c r="L1486" s="26">
        <f t="shared" si="7214"/>
        <v>0</v>
      </c>
      <c r="M1486" s="26">
        <f t="shared" si="7116"/>
        <v>23938</v>
      </c>
      <c r="N1486" s="26">
        <f t="shared" si="7117"/>
        <v>14667.4</v>
      </c>
      <c r="O1486" s="26">
        <f t="shared" si="7118"/>
        <v>15214.5</v>
      </c>
      <c r="P1486" s="26">
        <f t="shared" si="7215"/>
        <v>0</v>
      </c>
      <c r="Q1486" s="26">
        <f t="shared" si="7216"/>
        <v>0</v>
      </c>
      <c r="R1486" s="26">
        <f t="shared" si="7217"/>
        <v>3783.4670000000001</v>
      </c>
      <c r="S1486" s="26">
        <f t="shared" si="7218"/>
        <v>0</v>
      </c>
      <c r="T1486" s="26">
        <f t="shared" si="7219"/>
        <v>0</v>
      </c>
      <c r="U1486" s="26">
        <f t="shared" si="7220"/>
        <v>0</v>
      </c>
      <c r="V1486" s="26">
        <f t="shared" si="7221"/>
        <v>2992.069</v>
      </c>
      <c r="W1486" s="26">
        <f t="shared" si="7222"/>
        <v>0</v>
      </c>
      <c r="X1486" s="26">
        <f t="shared" si="7223"/>
        <v>0</v>
      </c>
      <c r="Y1486" s="26">
        <f t="shared" si="7224"/>
        <v>0</v>
      </c>
      <c r="Z1486" s="26">
        <f t="shared" si="7225"/>
        <v>0</v>
      </c>
      <c r="AA1486" s="26">
        <f t="shared" si="7226"/>
        <v>0</v>
      </c>
      <c r="AB1486" s="26">
        <f t="shared" si="7227"/>
        <v>0</v>
      </c>
      <c r="AC1486" s="26">
        <f t="shared" si="7090"/>
        <v>27721.467000000001</v>
      </c>
      <c r="AD1486" s="26">
        <f t="shared" si="7091"/>
        <v>17659.469000000001</v>
      </c>
      <c r="AE1486" s="26">
        <f t="shared" si="7092"/>
        <v>15214.5</v>
      </c>
      <c r="AF1486" s="26">
        <f t="shared" si="7228"/>
        <v>0</v>
      </c>
      <c r="AG1486" s="26">
        <f t="shared" si="7093"/>
        <v>27721.467000000001</v>
      </c>
      <c r="AH1486" s="26">
        <f t="shared" si="7094"/>
        <v>17659.469000000001</v>
      </c>
      <c r="AI1486" s="26">
        <f t="shared" si="7095"/>
        <v>15214.5</v>
      </c>
      <c r="AJ1486" s="26">
        <f t="shared" si="7229"/>
        <v>0</v>
      </c>
      <c r="AK1486" s="26">
        <f t="shared" si="7230"/>
        <v>0</v>
      </c>
      <c r="AL1486" s="26">
        <f t="shared" si="7231"/>
        <v>0</v>
      </c>
      <c r="AM1486" s="26">
        <f t="shared" si="7232"/>
        <v>0</v>
      </c>
      <c r="AN1486" s="26">
        <f t="shared" si="7233"/>
        <v>0</v>
      </c>
      <c r="AO1486" s="26">
        <f t="shared" si="7234"/>
        <v>0</v>
      </c>
      <c r="AP1486" s="26">
        <f t="shared" si="7235"/>
        <v>0</v>
      </c>
      <c r="AQ1486" s="26">
        <f t="shared" si="7236"/>
        <v>0</v>
      </c>
      <c r="AR1486" s="26">
        <f t="shared" si="7237"/>
        <v>0</v>
      </c>
      <c r="AS1486" s="26">
        <f t="shared" si="7096"/>
        <v>27721.467000000001</v>
      </c>
      <c r="AT1486" s="26">
        <f t="shared" si="7097"/>
        <v>17659.469000000001</v>
      </c>
      <c r="AU1486" s="26">
        <f t="shared" si="7098"/>
        <v>15214.5</v>
      </c>
      <c r="AV1486" s="26">
        <f t="shared" si="7238"/>
        <v>0</v>
      </c>
      <c r="AW1486" s="26">
        <f t="shared" si="7239"/>
        <v>0</v>
      </c>
      <c r="AX1486" s="26">
        <f t="shared" si="7240"/>
        <v>0</v>
      </c>
      <c r="AY1486" s="26">
        <f t="shared" si="7099"/>
        <v>27721.467000000001</v>
      </c>
      <c r="AZ1486" s="26">
        <f t="shared" si="7100"/>
        <v>17659.469000000001</v>
      </c>
      <c r="BA1486" s="26">
        <f t="shared" si="7101"/>
        <v>15214.5</v>
      </c>
      <c r="BB1486" s="26">
        <f t="shared" si="7241"/>
        <v>0</v>
      </c>
      <c r="BC1486" s="26">
        <f t="shared" si="7242"/>
        <v>0</v>
      </c>
      <c r="BD1486" s="26">
        <f t="shared" si="7243"/>
        <v>-339.40600000000001</v>
      </c>
      <c r="BE1486" s="26">
        <f t="shared" si="7244"/>
        <v>0</v>
      </c>
      <c r="BF1486" s="26">
        <f t="shared" si="7245"/>
        <v>0</v>
      </c>
      <c r="BG1486" s="26">
        <f t="shared" si="7246"/>
        <v>0</v>
      </c>
      <c r="BH1486" s="26">
        <f t="shared" si="7247"/>
        <v>0</v>
      </c>
      <c r="BI1486" s="26">
        <f t="shared" si="7248"/>
        <v>0</v>
      </c>
      <c r="BJ1486" s="26">
        <f t="shared" si="7249"/>
        <v>0</v>
      </c>
      <c r="BK1486" s="26">
        <f t="shared" si="7250"/>
        <v>0</v>
      </c>
      <c r="BL1486" s="26">
        <f t="shared" si="7085"/>
        <v>27382.061000000002</v>
      </c>
      <c r="BM1486" s="26">
        <f t="shared" si="7251"/>
        <v>0</v>
      </c>
      <c r="BN1486" s="53">
        <f t="shared" si="7041"/>
        <v>27382.061000000002</v>
      </c>
      <c r="BO1486" s="26">
        <f t="shared" si="7087"/>
        <v>17659.469000000001</v>
      </c>
      <c r="BP1486" s="26">
        <f t="shared" si="7252"/>
        <v>0</v>
      </c>
      <c r="BQ1486" s="53">
        <f t="shared" si="7042"/>
        <v>17659.469000000001</v>
      </c>
      <c r="BR1486" s="52">
        <f t="shared" si="7089"/>
        <v>15214.5</v>
      </c>
      <c r="BS1486" s="26">
        <f t="shared" si="7252"/>
        <v>0</v>
      </c>
      <c r="BT1486" s="27"/>
    </row>
    <row r="1487" spans="1:73" ht="46.8" x14ac:dyDescent="0.3">
      <c r="A1487" s="67" t="s">
        <v>518</v>
      </c>
      <c r="B1487" s="67" t="s">
        <v>60</v>
      </c>
      <c r="C1487" s="67" t="s">
        <v>62</v>
      </c>
      <c r="D1487" s="67" t="s">
        <v>479</v>
      </c>
      <c r="E1487" s="71"/>
      <c r="F1487" s="68" t="s">
        <v>480</v>
      </c>
      <c r="G1487" s="26">
        <f t="shared" ref="G1487:L1487" si="7253">G1488+G1490</f>
        <v>23938</v>
      </c>
      <c r="H1487" s="26">
        <f t="shared" si="7253"/>
        <v>14667.4</v>
      </c>
      <c r="I1487" s="26">
        <f t="shared" si="7253"/>
        <v>15214.5</v>
      </c>
      <c r="J1487" s="26">
        <f t="shared" si="7253"/>
        <v>0</v>
      </c>
      <c r="K1487" s="26">
        <f t="shared" si="7253"/>
        <v>0</v>
      </c>
      <c r="L1487" s="26">
        <f t="shared" si="7253"/>
        <v>0</v>
      </c>
      <c r="M1487" s="26">
        <f t="shared" si="7116"/>
        <v>23938</v>
      </c>
      <c r="N1487" s="26">
        <f t="shared" si="7117"/>
        <v>14667.4</v>
      </c>
      <c r="O1487" s="26">
        <f t="shared" si="7118"/>
        <v>15214.5</v>
      </c>
      <c r="P1487" s="26">
        <f t="shared" ref="P1487:AB1487" si="7254">P1488+P1490</f>
        <v>0</v>
      </c>
      <c r="Q1487" s="26">
        <f t="shared" si="7254"/>
        <v>0</v>
      </c>
      <c r="R1487" s="26">
        <f t="shared" si="7254"/>
        <v>3783.4670000000001</v>
      </c>
      <c r="S1487" s="26">
        <f t="shared" si="7254"/>
        <v>0</v>
      </c>
      <c r="T1487" s="26">
        <f t="shared" si="7254"/>
        <v>0</v>
      </c>
      <c r="U1487" s="26">
        <f t="shared" si="7254"/>
        <v>0</v>
      </c>
      <c r="V1487" s="26">
        <f t="shared" si="7254"/>
        <v>2992.069</v>
      </c>
      <c r="W1487" s="26">
        <f t="shared" si="7254"/>
        <v>0</v>
      </c>
      <c r="X1487" s="26">
        <f t="shared" si="7254"/>
        <v>0</v>
      </c>
      <c r="Y1487" s="26">
        <f t="shared" si="7254"/>
        <v>0</v>
      </c>
      <c r="Z1487" s="26">
        <f t="shared" si="7254"/>
        <v>0</v>
      </c>
      <c r="AA1487" s="26">
        <f t="shared" si="7254"/>
        <v>0</v>
      </c>
      <c r="AB1487" s="26">
        <f t="shared" si="7254"/>
        <v>0</v>
      </c>
      <c r="AC1487" s="26">
        <f t="shared" si="7090"/>
        <v>27721.467000000001</v>
      </c>
      <c r="AD1487" s="26">
        <f t="shared" si="7091"/>
        <v>17659.469000000001</v>
      </c>
      <c r="AE1487" s="26">
        <f t="shared" si="7092"/>
        <v>15214.5</v>
      </c>
      <c r="AF1487" s="26">
        <f>AF1488+AF1490</f>
        <v>0</v>
      </c>
      <c r="AG1487" s="26">
        <f t="shared" si="7093"/>
        <v>27721.467000000001</v>
      </c>
      <c r="AH1487" s="26">
        <f t="shared" si="7094"/>
        <v>17659.469000000001</v>
      </c>
      <c r="AI1487" s="26">
        <f t="shared" si="7095"/>
        <v>15214.5</v>
      </c>
      <c r="AJ1487" s="26">
        <f t="shared" ref="AJ1487:AR1487" si="7255">AJ1488+AJ1490</f>
        <v>0</v>
      </c>
      <c r="AK1487" s="26">
        <f t="shared" si="7255"/>
        <v>0</v>
      </c>
      <c r="AL1487" s="26">
        <f t="shared" si="7255"/>
        <v>0</v>
      </c>
      <c r="AM1487" s="26">
        <f t="shared" si="7255"/>
        <v>0</v>
      </c>
      <c r="AN1487" s="26">
        <f t="shared" si="7255"/>
        <v>0</v>
      </c>
      <c r="AO1487" s="26">
        <f t="shared" si="7255"/>
        <v>0</v>
      </c>
      <c r="AP1487" s="26">
        <f t="shared" si="7255"/>
        <v>0</v>
      </c>
      <c r="AQ1487" s="26">
        <f t="shared" si="7255"/>
        <v>0</v>
      </c>
      <c r="AR1487" s="26">
        <f t="shared" si="7255"/>
        <v>0</v>
      </c>
      <c r="AS1487" s="26">
        <f t="shared" si="7096"/>
        <v>27721.467000000001</v>
      </c>
      <c r="AT1487" s="26">
        <f t="shared" si="7097"/>
        <v>17659.469000000001</v>
      </c>
      <c r="AU1487" s="26">
        <f t="shared" si="7098"/>
        <v>15214.5</v>
      </c>
      <c r="AV1487" s="26">
        <f>AV1488+AV1490</f>
        <v>0</v>
      </c>
      <c r="AW1487" s="26">
        <f>AW1488+AW1490</f>
        <v>0</v>
      </c>
      <c r="AX1487" s="26">
        <f>AX1488+AX1490</f>
        <v>0</v>
      </c>
      <c r="AY1487" s="26">
        <f t="shared" si="7099"/>
        <v>27721.467000000001</v>
      </c>
      <c r="AZ1487" s="26">
        <f t="shared" si="7100"/>
        <v>17659.469000000001</v>
      </c>
      <c r="BA1487" s="26">
        <f t="shared" si="7101"/>
        <v>15214.5</v>
      </c>
      <c r="BB1487" s="26">
        <f t="shared" ref="BB1487:BK1487" si="7256">BB1488+BB1490</f>
        <v>0</v>
      </c>
      <c r="BC1487" s="26">
        <f t="shared" si="7256"/>
        <v>0</v>
      </c>
      <c r="BD1487" s="26">
        <f t="shared" si="7256"/>
        <v>-339.40600000000001</v>
      </c>
      <c r="BE1487" s="26">
        <f t="shared" si="7256"/>
        <v>0</v>
      </c>
      <c r="BF1487" s="26">
        <f t="shared" si="7256"/>
        <v>0</v>
      </c>
      <c r="BG1487" s="26">
        <f t="shared" si="7256"/>
        <v>0</v>
      </c>
      <c r="BH1487" s="26">
        <f t="shared" si="7256"/>
        <v>0</v>
      </c>
      <c r="BI1487" s="26">
        <f t="shared" si="7256"/>
        <v>0</v>
      </c>
      <c r="BJ1487" s="26">
        <f t="shared" si="7256"/>
        <v>0</v>
      </c>
      <c r="BK1487" s="26">
        <f t="shared" si="7256"/>
        <v>0</v>
      </c>
      <c r="BL1487" s="26">
        <f t="shared" si="7085"/>
        <v>27382.061000000002</v>
      </c>
      <c r="BM1487" s="26">
        <f>BM1488+BM1490</f>
        <v>0</v>
      </c>
      <c r="BN1487" s="53">
        <f t="shared" si="7041"/>
        <v>27382.061000000002</v>
      </c>
      <c r="BO1487" s="26">
        <f t="shared" si="7087"/>
        <v>17659.469000000001</v>
      </c>
      <c r="BP1487" s="26">
        <f>BP1488+BP1490</f>
        <v>0</v>
      </c>
      <c r="BQ1487" s="53">
        <f t="shared" si="7042"/>
        <v>17659.469000000001</v>
      </c>
      <c r="BR1487" s="52">
        <f t="shared" si="7089"/>
        <v>15214.5</v>
      </c>
      <c r="BS1487" s="26">
        <f>BS1488+BS1490</f>
        <v>0</v>
      </c>
      <c r="BT1487" s="27"/>
    </row>
    <row r="1488" spans="1:73" ht="31.2" x14ac:dyDescent="0.3">
      <c r="A1488" s="67" t="s">
        <v>518</v>
      </c>
      <c r="B1488" s="67" t="s">
        <v>60</v>
      </c>
      <c r="C1488" s="67" t="s">
        <v>62</v>
      </c>
      <c r="D1488" s="67" t="s">
        <v>481</v>
      </c>
      <c r="E1488" s="71"/>
      <c r="F1488" s="68" t="s">
        <v>482</v>
      </c>
      <c r="G1488" s="26">
        <f t="shared" ref="G1488:L1488" si="7257">G1489</f>
        <v>21243</v>
      </c>
      <c r="H1488" s="26">
        <f t="shared" si="7257"/>
        <v>14667.4</v>
      </c>
      <c r="I1488" s="26">
        <f t="shared" si="7257"/>
        <v>15214.5</v>
      </c>
      <c r="J1488" s="26">
        <f t="shared" si="7257"/>
        <v>0</v>
      </c>
      <c r="K1488" s="26">
        <f t="shared" si="7257"/>
        <v>0</v>
      </c>
      <c r="L1488" s="26">
        <f t="shared" si="7257"/>
        <v>0</v>
      </c>
      <c r="M1488" s="26">
        <f t="shared" si="7116"/>
        <v>21243</v>
      </c>
      <c r="N1488" s="26">
        <f t="shared" si="7117"/>
        <v>14667.4</v>
      </c>
      <c r="O1488" s="26">
        <f t="shared" si="7118"/>
        <v>15214.5</v>
      </c>
      <c r="P1488" s="26">
        <f t="shared" ref="P1488:AB1488" si="7258">P1489</f>
        <v>0</v>
      </c>
      <c r="Q1488" s="26">
        <f t="shared" si="7258"/>
        <v>0</v>
      </c>
      <c r="R1488" s="26">
        <f t="shared" si="7258"/>
        <v>1440</v>
      </c>
      <c r="S1488" s="26">
        <f t="shared" si="7258"/>
        <v>0</v>
      </c>
      <c r="T1488" s="26">
        <f t="shared" si="7258"/>
        <v>0</v>
      </c>
      <c r="U1488" s="26">
        <f t="shared" si="7258"/>
        <v>0</v>
      </c>
      <c r="V1488" s="26">
        <f t="shared" si="7258"/>
        <v>0</v>
      </c>
      <c r="W1488" s="26">
        <f t="shared" si="7258"/>
        <v>0</v>
      </c>
      <c r="X1488" s="26">
        <f t="shared" si="7258"/>
        <v>0</v>
      </c>
      <c r="Y1488" s="26">
        <f t="shared" si="7258"/>
        <v>0</v>
      </c>
      <c r="Z1488" s="26">
        <f t="shared" si="7258"/>
        <v>0</v>
      </c>
      <c r="AA1488" s="26">
        <f t="shared" si="7258"/>
        <v>0</v>
      </c>
      <c r="AB1488" s="26">
        <f t="shared" si="7258"/>
        <v>0</v>
      </c>
      <c r="AC1488" s="26">
        <f t="shared" si="7090"/>
        <v>22683</v>
      </c>
      <c r="AD1488" s="26">
        <f t="shared" si="7091"/>
        <v>14667.4</v>
      </c>
      <c r="AE1488" s="26">
        <f t="shared" si="7092"/>
        <v>15214.5</v>
      </c>
      <c r="AF1488" s="26">
        <f>AF1489</f>
        <v>0</v>
      </c>
      <c r="AG1488" s="26">
        <f t="shared" si="7093"/>
        <v>22683</v>
      </c>
      <c r="AH1488" s="26">
        <f t="shared" si="7094"/>
        <v>14667.4</v>
      </c>
      <c r="AI1488" s="26">
        <f t="shared" si="7095"/>
        <v>15214.5</v>
      </c>
      <c r="AJ1488" s="26">
        <f t="shared" ref="AJ1488:AR1488" si="7259">AJ1489</f>
        <v>0</v>
      </c>
      <c r="AK1488" s="26">
        <f t="shared" si="7259"/>
        <v>0</v>
      </c>
      <c r="AL1488" s="26">
        <f t="shared" si="7259"/>
        <v>0</v>
      </c>
      <c r="AM1488" s="26">
        <f t="shared" si="7259"/>
        <v>0</v>
      </c>
      <c r="AN1488" s="26">
        <f t="shared" si="7259"/>
        <v>0</v>
      </c>
      <c r="AO1488" s="26">
        <f t="shared" si="7259"/>
        <v>0</v>
      </c>
      <c r="AP1488" s="26">
        <f t="shared" si="7259"/>
        <v>0</v>
      </c>
      <c r="AQ1488" s="26">
        <f t="shared" si="7259"/>
        <v>0</v>
      </c>
      <c r="AR1488" s="26">
        <f t="shared" si="7259"/>
        <v>0</v>
      </c>
      <c r="AS1488" s="26">
        <f t="shared" si="7096"/>
        <v>22683</v>
      </c>
      <c r="AT1488" s="26">
        <f t="shared" si="7097"/>
        <v>14667.4</v>
      </c>
      <c r="AU1488" s="26">
        <f t="shared" si="7098"/>
        <v>15214.5</v>
      </c>
      <c r="AV1488" s="26">
        <f>AV1489</f>
        <v>0</v>
      </c>
      <c r="AW1488" s="26">
        <f>AW1489</f>
        <v>0</v>
      </c>
      <c r="AX1488" s="26">
        <f>AX1489</f>
        <v>0</v>
      </c>
      <c r="AY1488" s="26">
        <f t="shared" si="7099"/>
        <v>22683</v>
      </c>
      <c r="AZ1488" s="26">
        <f t="shared" si="7100"/>
        <v>14667.4</v>
      </c>
      <c r="BA1488" s="26">
        <f t="shared" si="7101"/>
        <v>15214.5</v>
      </c>
      <c r="BB1488" s="26">
        <f t="shared" ref="BB1488:BK1488" si="7260">BB1489</f>
        <v>0</v>
      </c>
      <c r="BC1488" s="26">
        <f t="shared" si="7260"/>
        <v>0</v>
      </c>
      <c r="BD1488" s="26">
        <f t="shared" si="7260"/>
        <v>-339.40600000000001</v>
      </c>
      <c r="BE1488" s="26">
        <f t="shared" si="7260"/>
        <v>0</v>
      </c>
      <c r="BF1488" s="26">
        <f t="shared" si="7260"/>
        <v>0</v>
      </c>
      <c r="BG1488" s="26">
        <f t="shared" si="7260"/>
        <v>0</v>
      </c>
      <c r="BH1488" s="26">
        <f t="shared" si="7260"/>
        <v>0</v>
      </c>
      <c r="BI1488" s="26">
        <f t="shared" si="7260"/>
        <v>0</v>
      </c>
      <c r="BJ1488" s="26">
        <f t="shared" si="7260"/>
        <v>0</v>
      </c>
      <c r="BK1488" s="26">
        <f t="shared" si="7260"/>
        <v>0</v>
      </c>
      <c r="BL1488" s="26">
        <f t="shared" si="7085"/>
        <v>22343.594000000001</v>
      </c>
      <c r="BM1488" s="26">
        <f>BM1489</f>
        <v>0</v>
      </c>
      <c r="BN1488" s="53">
        <f t="shared" si="7041"/>
        <v>22343.594000000001</v>
      </c>
      <c r="BO1488" s="26">
        <f t="shared" si="7087"/>
        <v>14667.4</v>
      </c>
      <c r="BP1488" s="26">
        <f>BP1489</f>
        <v>0</v>
      </c>
      <c r="BQ1488" s="53">
        <f t="shared" si="7042"/>
        <v>14667.4</v>
      </c>
      <c r="BR1488" s="52">
        <f t="shared" si="7089"/>
        <v>15214.5</v>
      </c>
      <c r="BS1488" s="26">
        <f>BS1489</f>
        <v>0</v>
      </c>
      <c r="BT1488" s="27"/>
    </row>
    <row r="1489" spans="1:73" ht="31.2" x14ac:dyDescent="0.3">
      <c r="A1489" s="67" t="s">
        <v>518</v>
      </c>
      <c r="B1489" s="67" t="s">
        <v>60</v>
      </c>
      <c r="C1489" s="67" t="s">
        <v>62</v>
      </c>
      <c r="D1489" s="67" t="s">
        <v>481</v>
      </c>
      <c r="E1489" s="67" t="s">
        <v>38</v>
      </c>
      <c r="F1489" s="68" t="s">
        <v>39</v>
      </c>
      <c r="G1489" s="26">
        <v>21243</v>
      </c>
      <c r="H1489" s="26">
        <v>14667.4</v>
      </c>
      <c r="I1489" s="26">
        <v>15214.5</v>
      </c>
      <c r="J1489" s="26"/>
      <c r="K1489" s="26"/>
      <c r="L1489" s="26"/>
      <c r="M1489" s="26">
        <f t="shared" si="7116"/>
        <v>21243</v>
      </c>
      <c r="N1489" s="26">
        <f t="shared" si="7117"/>
        <v>14667.4</v>
      </c>
      <c r="O1489" s="26">
        <f t="shared" si="7118"/>
        <v>15214.5</v>
      </c>
      <c r="P1489" s="26"/>
      <c r="Q1489" s="26"/>
      <c r="R1489" s="26">
        <v>1440</v>
      </c>
      <c r="S1489" s="26"/>
      <c r="T1489" s="26"/>
      <c r="U1489" s="26"/>
      <c r="V1489" s="26"/>
      <c r="W1489" s="26"/>
      <c r="X1489" s="26"/>
      <c r="Y1489" s="26"/>
      <c r="Z1489" s="26"/>
      <c r="AA1489" s="26"/>
      <c r="AB1489" s="26"/>
      <c r="AC1489" s="26">
        <f t="shared" si="7090"/>
        <v>22683</v>
      </c>
      <c r="AD1489" s="26">
        <f t="shared" si="7091"/>
        <v>14667.4</v>
      </c>
      <c r="AE1489" s="26">
        <f t="shared" si="7092"/>
        <v>15214.5</v>
      </c>
      <c r="AF1489" s="26"/>
      <c r="AG1489" s="26">
        <f t="shared" si="7093"/>
        <v>22683</v>
      </c>
      <c r="AH1489" s="26">
        <f t="shared" si="7094"/>
        <v>14667.4</v>
      </c>
      <c r="AI1489" s="26">
        <f t="shared" si="7095"/>
        <v>15214.5</v>
      </c>
      <c r="AJ1489" s="26"/>
      <c r="AK1489" s="26"/>
      <c r="AL1489" s="26"/>
      <c r="AM1489" s="26"/>
      <c r="AN1489" s="26"/>
      <c r="AO1489" s="26"/>
      <c r="AP1489" s="26"/>
      <c r="AQ1489" s="26"/>
      <c r="AR1489" s="26"/>
      <c r="AS1489" s="26">
        <f t="shared" si="7096"/>
        <v>22683</v>
      </c>
      <c r="AT1489" s="26">
        <f t="shared" si="7097"/>
        <v>14667.4</v>
      </c>
      <c r="AU1489" s="26">
        <f t="shared" si="7098"/>
        <v>15214.5</v>
      </c>
      <c r="AV1489" s="26"/>
      <c r="AW1489" s="26"/>
      <c r="AX1489" s="26"/>
      <c r="AY1489" s="26">
        <f t="shared" si="7099"/>
        <v>22683</v>
      </c>
      <c r="AZ1489" s="26">
        <f t="shared" si="7100"/>
        <v>14667.4</v>
      </c>
      <c r="BA1489" s="26">
        <f t="shared" si="7101"/>
        <v>15214.5</v>
      </c>
      <c r="BB1489" s="26"/>
      <c r="BC1489" s="26"/>
      <c r="BD1489" s="26">
        <v>-339.40600000000001</v>
      </c>
      <c r="BE1489" s="26"/>
      <c r="BF1489" s="26"/>
      <c r="BG1489" s="26"/>
      <c r="BH1489" s="26"/>
      <c r="BI1489" s="26"/>
      <c r="BJ1489" s="26"/>
      <c r="BK1489" s="26"/>
      <c r="BL1489" s="26">
        <f t="shared" si="7085"/>
        <v>22343.594000000001</v>
      </c>
      <c r="BM1489" s="26"/>
      <c r="BN1489" s="53">
        <f t="shared" si="7041"/>
        <v>22343.594000000001</v>
      </c>
      <c r="BO1489" s="26">
        <f t="shared" si="7087"/>
        <v>14667.4</v>
      </c>
      <c r="BP1489" s="26"/>
      <c r="BQ1489" s="53">
        <f t="shared" si="7042"/>
        <v>14667.4</v>
      </c>
      <c r="BR1489" s="52">
        <f t="shared" si="7089"/>
        <v>15214.5</v>
      </c>
      <c r="BS1489" s="26"/>
      <c r="BT1489" s="27"/>
    </row>
    <row r="1490" spans="1:73" ht="31.2" x14ac:dyDescent="0.3">
      <c r="A1490" s="67" t="s">
        <v>518</v>
      </c>
      <c r="B1490" s="67" t="s">
        <v>60</v>
      </c>
      <c r="C1490" s="67" t="s">
        <v>62</v>
      </c>
      <c r="D1490" s="67" t="s">
        <v>483</v>
      </c>
      <c r="E1490" s="71"/>
      <c r="F1490" s="68" t="s">
        <v>484</v>
      </c>
      <c r="G1490" s="26">
        <f t="shared" ref="G1490:L1490" si="7261">G1492</f>
        <v>2695</v>
      </c>
      <c r="H1490" s="26">
        <f t="shared" si="7261"/>
        <v>0</v>
      </c>
      <c r="I1490" s="26">
        <f t="shared" si="7261"/>
        <v>0</v>
      </c>
      <c r="J1490" s="26">
        <f t="shared" si="7261"/>
        <v>0</v>
      </c>
      <c r="K1490" s="26">
        <f t="shared" si="7261"/>
        <v>0</v>
      </c>
      <c r="L1490" s="26">
        <f t="shared" si="7261"/>
        <v>0</v>
      </c>
      <c r="M1490" s="26">
        <f t="shared" si="7116"/>
        <v>2695</v>
      </c>
      <c r="N1490" s="26">
        <f t="shared" si="7117"/>
        <v>0</v>
      </c>
      <c r="O1490" s="26">
        <f t="shared" si="7118"/>
        <v>0</v>
      </c>
      <c r="P1490" s="26">
        <f t="shared" ref="P1490:AB1490" si="7262">P1492+P1491</f>
        <v>0</v>
      </c>
      <c r="Q1490" s="26">
        <f t="shared" si="7262"/>
        <v>0</v>
      </c>
      <c r="R1490" s="26">
        <f t="shared" si="7262"/>
        <v>2343.4670000000001</v>
      </c>
      <c r="S1490" s="26">
        <f t="shared" si="7262"/>
        <v>0</v>
      </c>
      <c r="T1490" s="26">
        <f t="shared" si="7262"/>
        <v>0</v>
      </c>
      <c r="U1490" s="26">
        <f t="shared" si="7262"/>
        <v>0</v>
      </c>
      <c r="V1490" s="26">
        <f t="shared" si="7262"/>
        <v>2992.069</v>
      </c>
      <c r="W1490" s="26">
        <f t="shared" si="7262"/>
        <v>0</v>
      </c>
      <c r="X1490" s="26">
        <f t="shared" si="7262"/>
        <v>0</v>
      </c>
      <c r="Y1490" s="26">
        <f t="shared" si="7262"/>
        <v>0</v>
      </c>
      <c r="Z1490" s="26">
        <f t="shared" si="7262"/>
        <v>0</v>
      </c>
      <c r="AA1490" s="26">
        <f t="shared" si="7262"/>
        <v>0</v>
      </c>
      <c r="AB1490" s="26">
        <f t="shared" si="7262"/>
        <v>0</v>
      </c>
      <c r="AC1490" s="26">
        <f t="shared" si="7090"/>
        <v>5038.4670000000006</v>
      </c>
      <c r="AD1490" s="26">
        <f t="shared" si="7091"/>
        <v>2992.069</v>
      </c>
      <c r="AE1490" s="26">
        <f t="shared" si="7092"/>
        <v>0</v>
      </c>
      <c r="AF1490" s="26">
        <f>AF1492+AF1491</f>
        <v>0</v>
      </c>
      <c r="AG1490" s="26">
        <f t="shared" si="7093"/>
        <v>5038.4670000000006</v>
      </c>
      <c r="AH1490" s="26">
        <f t="shared" si="7094"/>
        <v>2992.069</v>
      </c>
      <c r="AI1490" s="26">
        <f t="shared" si="7095"/>
        <v>0</v>
      </c>
      <c r="AJ1490" s="26">
        <f t="shared" ref="AJ1490:AR1490" si="7263">AJ1492+AJ1491</f>
        <v>0</v>
      </c>
      <c r="AK1490" s="26">
        <f t="shared" si="7263"/>
        <v>0</v>
      </c>
      <c r="AL1490" s="26">
        <f t="shared" si="7263"/>
        <v>0</v>
      </c>
      <c r="AM1490" s="26">
        <f t="shared" si="7263"/>
        <v>0</v>
      </c>
      <c r="AN1490" s="26">
        <f t="shared" si="7263"/>
        <v>0</v>
      </c>
      <c r="AO1490" s="26">
        <f t="shared" si="7263"/>
        <v>0</v>
      </c>
      <c r="AP1490" s="26">
        <f t="shared" si="7263"/>
        <v>0</v>
      </c>
      <c r="AQ1490" s="26">
        <f t="shared" si="7263"/>
        <v>0</v>
      </c>
      <c r="AR1490" s="26">
        <f t="shared" si="7263"/>
        <v>0</v>
      </c>
      <c r="AS1490" s="26">
        <f t="shared" si="7096"/>
        <v>5038.4670000000006</v>
      </c>
      <c r="AT1490" s="26">
        <f t="shared" si="7097"/>
        <v>2992.069</v>
      </c>
      <c r="AU1490" s="26">
        <f t="shared" si="7098"/>
        <v>0</v>
      </c>
      <c r="AV1490" s="26">
        <f>AV1492+AV1491</f>
        <v>0</v>
      </c>
      <c r="AW1490" s="26">
        <f>AW1492+AW1491</f>
        <v>0</v>
      </c>
      <c r="AX1490" s="26">
        <f>AX1492+AX1491</f>
        <v>0</v>
      </c>
      <c r="AY1490" s="26">
        <f t="shared" si="7099"/>
        <v>5038.4670000000006</v>
      </c>
      <c r="AZ1490" s="26">
        <f t="shared" si="7100"/>
        <v>2992.069</v>
      </c>
      <c r="BA1490" s="26">
        <f t="shared" si="7101"/>
        <v>0</v>
      </c>
      <c r="BB1490" s="26">
        <f t="shared" ref="BB1490:BK1490" si="7264">BB1492+BB1491</f>
        <v>0</v>
      </c>
      <c r="BC1490" s="26">
        <f t="shared" si="7264"/>
        <v>0</v>
      </c>
      <c r="BD1490" s="26">
        <f t="shared" si="7264"/>
        <v>0</v>
      </c>
      <c r="BE1490" s="26">
        <f t="shared" si="7264"/>
        <v>0</v>
      </c>
      <c r="BF1490" s="26">
        <f t="shared" si="7264"/>
        <v>0</v>
      </c>
      <c r="BG1490" s="26">
        <f t="shared" si="7264"/>
        <v>0</v>
      </c>
      <c r="BH1490" s="26">
        <f t="shared" si="7264"/>
        <v>0</v>
      </c>
      <c r="BI1490" s="26">
        <f t="shared" si="7264"/>
        <v>0</v>
      </c>
      <c r="BJ1490" s="26">
        <f t="shared" si="7264"/>
        <v>0</v>
      </c>
      <c r="BK1490" s="26">
        <f t="shared" si="7264"/>
        <v>0</v>
      </c>
      <c r="BL1490" s="26">
        <f t="shared" si="7085"/>
        <v>5038.4670000000006</v>
      </c>
      <c r="BM1490" s="26">
        <f>BM1492+BM1491</f>
        <v>0</v>
      </c>
      <c r="BN1490" s="53">
        <f t="shared" si="7041"/>
        <v>5038.4670000000006</v>
      </c>
      <c r="BO1490" s="26">
        <f t="shared" si="7087"/>
        <v>2992.069</v>
      </c>
      <c r="BP1490" s="26">
        <f>BP1492+BP1491</f>
        <v>0</v>
      </c>
      <c r="BQ1490" s="53">
        <f t="shared" si="7042"/>
        <v>2992.069</v>
      </c>
      <c r="BR1490" s="52">
        <f t="shared" si="7089"/>
        <v>0</v>
      </c>
      <c r="BS1490" s="26">
        <f>BS1492+BS1491</f>
        <v>0</v>
      </c>
      <c r="BT1490" s="27"/>
    </row>
    <row r="1491" spans="1:73" ht="31.2" x14ac:dyDescent="0.3">
      <c r="A1491" s="67" t="s">
        <v>518</v>
      </c>
      <c r="B1491" s="67" t="s">
        <v>60</v>
      </c>
      <c r="C1491" s="67" t="s">
        <v>62</v>
      </c>
      <c r="D1491" s="67" t="s">
        <v>483</v>
      </c>
      <c r="E1491" s="67" t="s">
        <v>38</v>
      </c>
      <c r="F1491" s="68" t="s">
        <v>39</v>
      </c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>
        <v>2343.4670000000001</v>
      </c>
      <c r="S1491" s="26"/>
      <c r="T1491" s="26"/>
      <c r="U1491" s="26"/>
      <c r="V1491" s="26">
        <v>2992.069</v>
      </c>
      <c r="W1491" s="26"/>
      <c r="X1491" s="26"/>
      <c r="Y1491" s="26"/>
      <c r="Z1491" s="26"/>
      <c r="AA1491" s="26"/>
      <c r="AB1491" s="26"/>
      <c r="AC1491" s="26">
        <f t="shared" si="7090"/>
        <v>2343.4670000000001</v>
      </c>
      <c r="AD1491" s="26">
        <f t="shared" si="7091"/>
        <v>2992.069</v>
      </c>
      <c r="AE1491" s="26">
        <f t="shared" si="7092"/>
        <v>0</v>
      </c>
      <c r="AF1491" s="26"/>
      <c r="AG1491" s="26">
        <f t="shared" si="7093"/>
        <v>2343.4670000000001</v>
      </c>
      <c r="AH1491" s="26">
        <f t="shared" si="7094"/>
        <v>2992.069</v>
      </c>
      <c r="AI1491" s="26">
        <f t="shared" si="7095"/>
        <v>0</v>
      </c>
      <c r="AJ1491" s="26"/>
      <c r="AK1491" s="26"/>
      <c r="AL1491" s="26"/>
      <c r="AM1491" s="26"/>
      <c r="AN1491" s="26"/>
      <c r="AO1491" s="26"/>
      <c r="AP1491" s="26"/>
      <c r="AQ1491" s="26"/>
      <c r="AR1491" s="26"/>
      <c r="AS1491" s="26">
        <f t="shared" si="7096"/>
        <v>2343.4670000000001</v>
      </c>
      <c r="AT1491" s="26">
        <f t="shared" si="7097"/>
        <v>2992.069</v>
      </c>
      <c r="AU1491" s="26">
        <f t="shared" si="7098"/>
        <v>0</v>
      </c>
      <c r="AV1491" s="26"/>
      <c r="AW1491" s="26"/>
      <c r="AX1491" s="26"/>
      <c r="AY1491" s="26">
        <f t="shared" si="7099"/>
        <v>2343.4670000000001</v>
      </c>
      <c r="AZ1491" s="26">
        <f t="shared" si="7100"/>
        <v>2992.069</v>
      </c>
      <c r="BA1491" s="26">
        <f t="shared" si="7101"/>
        <v>0</v>
      </c>
      <c r="BB1491" s="26"/>
      <c r="BC1491" s="26"/>
      <c r="BD1491" s="26"/>
      <c r="BE1491" s="26"/>
      <c r="BF1491" s="26"/>
      <c r="BG1491" s="26"/>
      <c r="BH1491" s="26"/>
      <c r="BI1491" s="26"/>
      <c r="BJ1491" s="26"/>
      <c r="BK1491" s="26"/>
      <c r="BL1491" s="26">
        <f t="shared" si="7085"/>
        <v>2343.4670000000001</v>
      </c>
      <c r="BM1491" s="26"/>
      <c r="BN1491" s="53">
        <f t="shared" si="7041"/>
        <v>2343.4670000000001</v>
      </c>
      <c r="BO1491" s="26">
        <f t="shared" si="7087"/>
        <v>2992.069</v>
      </c>
      <c r="BP1491" s="26"/>
      <c r="BQ1491" s="53">
        <f t="shared" si="7042"/>
        <v>2992.069</v>
      </c>
      <c r="BR1491" s="52">
        <f t="shared" si="7089"/>
        <v>0</v>
      </c>
      <c r="BS1491" s="26"/>
      <c r="BT1491" s="27"/>
    </row>
    <row r="1492" spans="1:73" x14ac:dyDescent="0.3">
      <c r="A1492" s="67" t="s">
        <v>518</v>
      </c>
      <c r="B1492" s="67" t="s">
        <v>60</v>
      </c>
      <c r="C1492" s="67" t="s">
        <v>62</v>
      </c>
      <c r="D1492" s="67" t="s">
        <v>483</v>
      </c>
      <c r="E1492" s="67" t="s">
        <v>40</v>
      </c>
      <c r="F1492" s="68" t="s">
        <v>41</v>
      </c>
      <c r="G1492" s="26">
        <v>2695</v>
      </c>
      <c r="H1492" s="26"/>
      <c r="I1492" s="26"/>
      <c r="J1492" s="26"/>
      <c r="K1492" s="26"/>
      <c r="L1492" s="26"/>
      <c r="M1492" s="26">
        <f t="shared" si="7116"/>
        <v>2695</v>
      </c>
      <c r="N1492" s="26">
        <f t="shared" si="7117"/>
        <v>0</v>
      </c>
      <c r="O1492" s="26">
        <f t="shared" si="7118"/>
        <v>0</v>
      </c>
      <c r="P1492" s="26"/>
      <c r="Q1492" s="26"/>
      <c r="R1492" s="26"/>
      <c r="S1492" s="26"/>
      <c r="T1492" s="26"/>
      <c r="U1492" s="26"/>
      <c r="V1492" s="26"/>
      <c r="W1492" s="26"/>
      <c r="X1492" s="26"/>
      <c r="Y1492" s="26"/>
      <c r="Z1492" s="26"/>
      <c r="AA1492" s="26"/>
      <c r="AB1492" s="26"/>
      <c r="AC1492" s="26">
        <f t="shared" si="7090"/>
        <v>2695</v>
      </c>
      <c r="AD1492" s="26">
        <f t="shared" si="7091"/>
        <v>0</v>
      </c>
      <c r="AE1492" s="26">
        <f t="shared" si="7092"/>
        <v>0</v>
      </c>
      <c r="AF1492" s="26"/>
      <c r="AG1492" s="26">
        <f t="shared" si="7093"/>
        <v>2695</v>
      </c>
      <c r="AH1492" s="26">
        <f t="shared" si="7094"/>
        <v>0</v>
      </c>
      <c r="AI1492" s="26">
        <f t="shared" si="7095"/>
        <v>0</v>
      </c>
      <c r="AJ1492" s="26"/>
      <c r="AK1492" s="26"/>
      <c r="AL1492" s="26"/>
      <c r="AM1492" s="26"/>
      <c r="AN1492" s="26"/>
      <c r="AO1492" s="26"/>
      <c r="AP1492" s="26"/>
      <c r="AQ1492" s="26"/>
      <c r="AR1492" s="26"/>
      <c r="AS1492" s="26">
        <f t="shared" si="7096"/>
        <v>2695</v>
      </c>
      <c r="AT1492" s="26">
        <f t="shared" si="7097"/>
        <v>0</v>
      </c>
      <c r="AU1492" s="26">
        <f t="shared" si="7098"/>
        <v>0</v>
      </c>
      <c r="AV1492" s="26"/>
      <c r="AW1492" s="26"/>
      <c r="AX1492" s="26"/>
      <c r="AY1492" s="26">
        <f t="shared" si="7099"/>
        <v>2695</v>
      </c>
      <c r="AZ1492" s="26">
        <f t="shared" si="7100"/>
        <v>0</v>
      </c>
      <c r="BA1492" s="26">
        <f t="shared" si="7101"/>
        <v>0</v>
      </c>
      <c r="BB1492" s="26"/>
      <c r="BC1492" s="26"/>
      <c r="BD1492" s="26"/>
      <c r="BE1492" s="26"/>
      <c r="BF1492" s="26"/>
      <c r="BG1492" s="26"/>
      <c r="BH1492" s="26"/>
      <c r="BI1492" s="26"/>
      <c r="BJ1492" s="26"/>
      <c r="BK1492" s="26"/>
      <c r="BL1492" s="26">
        <f t="shared" si="7085"/>
        <v>2695</v>
      </c>
      <c r="BM1492" s="26"/>
      <c r="BN1492" s="53">
        <f t="shared" si="7041"/>
        <v>2695</v>
      </c>
      <c r="BO1492" s="26">
        <f t="shared" si="7087"/>
        <v>0</v>
      </c>
      <c r="BP1492" s="26"/>
      <c r="BQ1492" s="53">
        <f t="shared" si="7042"/>
        <v>0</v>
      </c>
      <c r="BR1492" s="52">
        <f t="shared" si="7089"/>
        <v>0</v>
      </c>
      <c r="BS1492" s="26"/>
      <c r="BT1492" s="27"/>
    </row>
    <row r="1493" spans="1:73" ht="31.2" x14ac:dyDescent="0.3">
      <c r="A1493" s="67" t="s">
        <v>518</v>
      </c>
      <c r="B1493" s="67" t="s">
        <v>60</v>
      </c>
      <c r="C1493" s="67" t="s">
        <v>62</v>
      </c>
      <c r="D1493" s="67" t="s">
        <v>147</v>
      </c>
      <c r="E1493" s="71"/>
      <c r="F1493" s="68" t="s">
        <v>148</v>
      </c>
      <c r="G1493" s="26">
        <f t="shared" ref="G1493:G1505" si="7265">G1494</f>
        <v>509.8</v>
      </c>
      <c r="H1493" s="26">
        <f t="shared" ref="H1493:H1505" si="7266">H1494</f>
        <v>509.8</v>
      </c>
      <c r="I1493" s="26">
        <f t="shared" ref="I1493:I1505" si="7267">I1494</f>
        <v>509.8</v>
      </c>
      <c r="J1493" s="26">
        <f t="shared" ref="J1493:J1505" si="7268">J1494</f>
        <v>0</v>
      </c>
      <c r="K1493" s="26">
        <f t="shared" ref="K1493:K1505" si="7269">K1494</f>
        <v>0</v>
      </c>
      <c r="L1493" s="26">
        <f t="shared" ref="L1493:L1505" si="7270">L1494</f>
        <v>0</v>
      </c>
      <c r="M1493" s="26">
        <f t="shared" si="7116"/>
        <v>509.8</v>
      </c>
      <c r="N1493" s="26">
        <f t="shared" si="7117"/>
        <v>509.8</v>
      </c>
      <c r="O1493" s="26">
        <f t="shared" si="7118"/>
        <v>509.8</v>
      </c>
      <c r="P1493" s="26">
        <f t="shared" ref="P1493:P1505" si="7271">P1494</f>
        <v>0</v>
      </c>
      <c r="Q1493" s="26">
        <f t="shared" ref="Q1493:Q1505" si="7272">Q1494</f>
        <v>0</v>
      </c>
      <c r="R1493" s="26">
        <f t="shared" ref="R1493:R1505" si="7273">R1494</f>
        <v>0</v>
      </c>
      <c r="S1493" s="26">
        <f t="shared" ref="S1493:S1505" si="7274">S1494</f>
        <v>0</v>
      </c>
      <c r="T1493" s="26">
        <f t="shared" ref="T1493:T1505" si="7275">T1494</f>
        <v>0</v>
      </c>
      <c r="U1493" s="26">
        <f t="shared" ref="U1493:U1505" si="7276">U1494</f>
        <v>0</v>
      </c>
      <c r="V1493" s="26">
        <f t="shared" ref="V1493:V1505" si="7277">V1494</f>
        <v>0</v>
      </c>
      <c r="W1493" s="26">
        <f t="shared" ref="W1493:W1505" si="7278">W1494</f>
        <v>0</v>
      </c>
      <c r="X1493" s="26">
        <f t="shared" ref="X1493:X1505" si="7279">X1494</f>
        <v>0</v>
      </c>
      <c r="Y1493" s="26">
        <f t="shared" ref="Y1493:Y1505" si="7280">Y1494</f>
        <v>0</v>
      </c>
      <c r="Z1493" s="26">
        <f t="shared" ref="Z1493:Z1505" si="7281">Z1494</f>
        <v>0</v>
      </c>
      <c r="AA1493" s="26">
        <f t="shared" ref="AA1493:AA1505" si="7282">AA1494</f>
        <v>0</v>
      </c>
      <c r="AB1493" s="26">
        <f t="shared" ref="AB1493:AB1505" si="7283">AB1494</f>
        <v>0</v>
      </c>
      <c r="AC1493" s="26">
        <f t="shared" si="7090"/>
        <v>509.8</v>
      </c>
      <c r="AD1493" s="26">
        <f t="shared" si="7091"/>
        <v>509.8</v>
      </c>
      <c r="AE1493" s="26">
        <f t="shared" si="7092"/>
        <v>509.8</v>
      </c>
      <c r="AF1493" s="26">
        <f t="shared" ref="AF1493:AF1505" si="7284">AF1494</f>
        <v>0</v>
      </c>
      <c r="AG1493" s="26">
        <f t="shared" si="7093"/>
        <v>509.8</v>
      </c>
      <c r="AH1493" s="26">
        <f t="shared" si="7094"/>
        <v>509.8</v>
      </c>
      <c r="AI1493" s="26">
        <f t="shared" si="7095"/>
        <v>509.8</v>
      </c>
      <c r="AJ1493" s="26">
        <f t="shared" ref="AJ1493:AJ1505" si="7285">AJ1494</f>
        <v>0</v>
      </c>
      <c r="AK1493" s="26">
        <f t="shared" ref="AK1493:AK1505" si="7286">AK1494</f>
        <v>0</v>
      </c>
      <c r="AL1493" s="26">
        <f t="shared" ref="AL1493:AL1505" si="7287">AL1494</f>
        <v>0</v>
      </c>
      <c r="AM1493" s="26">
        <f t="shared" ref="AM1493:AM1505" si="7288">AM1494</f>
        <v>0</v>
      </c>
      <c r="AN1493" s="26">
        <f t="shared" ref="AN1493:AN1505" si="7289">AN1494</f>
        <v>0</v>
      </c>
      <c r="AO1493" s="26">
        <f t="shared" ref="AO1493:AO1505" si="7290">AO1494</f>
        <v>0</v>
      </c>
      <c r="AP1493" s="26">
        <f t="shared" ref="AP1493:AP1505" si="7291">AP1494</f>
        <v>0</v>
      </c>
      <c r="AQ1493" s="26">
        <f t="shared" ref="AQ1493:AQ1505" si="7292">AQ1494</f>
        <v>0</v>
      </c>
      <c r="AR1493" s="26">
        <f t="shared" ref="AR1493:AR1505" si="7293">AR1494</f>
        <v>0</v>
      </c>
      <c r="AS1493" s="26">
        <f t="shared" si="7096"/>
        <v>509.8</v>
      </c>
      <c r="AT1493" s="26">
        <f t="shared" si="7097"/>
        <v>509.8</v>
      </c>
      <c r="AU1493" s="26">
        <f t="shared" si="7098"/>
        <v>509.8</v>
      </c>
      <c r="AV1493" s="26">
        <f t="shared" ref="AV1493:AV1505" si="7294">AV1494</f>
        <v>0</v>
      </c>
      <c r="AW1493" s="26">
        <f t="shared" ref="AW1493:AW1505" si="7295">AW1494</f>
        <v>0</v>
      </c>
      <c r="AX1493" s="26">
        <f t="shared" ref="AX1493:AX1505" si="7296">AX1494</f>
        <v>0</v>
      </c>
      <c r="AY1493" s="26">
        <f t="shared" si="7099"/>
        <v>509.8</v>
      </c>
      <c r="AZ1493" s="26">
        <f t="shared" si="7100"/>
        <v>509.8</v>
      </c>
      <c r="BA1493" s="26">
        <f t="shared" si="7101"/>
        <v>509.8</v>
      </c>
      <c r="BB1493" s="26">
        <f t="shared" ref="BB1493:BB1505" si="7297">BB1494</f>
        <v>0</v>
      </c>
      <c r="BC1493" s="26">
        <f t="shared" ref="BC1493:BC1505" si="7298">BC1494</f>
        <v>0</v>
      </c>
      <c r="BD1493" s="26">
        <f t="shared" ref="BD1493:BD1505" si="7299">BD1494</f>
        <v>0</v>
      </c>
      <c r="BE1493" s="26">
        <f t="shared" ref="BE1493:BE1505" si="7300">BE1494</f>
        <v>0</v>
      </c>
      <c r="BF1493" s="26">
        <f t="shared" ref="BF1493:BF1505" si="7301">BF1494</f>
        <v>0</v>
      </c>
      <c r="BG1493" s="26">
        <f t="shared" ref="BG1493:BG1505" si="7302">BG1494</f>
        <v>0</v>
      </c>
      <c r="BH1493" s="26">
        <f t="shared" ref="BH1493:BH1505" si="7303">BH1494</f>
        <v>0</v>
      </c>
      <c r="BI1493" s="26">
        <f t="shared" ref="BI1493:BI1505" si="7304">BI1494</f>
        <v>0</v>
      </c>
      <c r="BJ1493" s="26">
        <f t="shared" ref="BJ1493:BJ1505" si="7305">BJ1494</f>
        <v>0</v>
      </c>
      <c r="BK1493" s="26">
        <f t="shared" ref="BK1493:BK1505" si="7306">BK1494</f>
        <v>0</v>
      </c>
      <c r="BL1493" s="26">
        <f t="shared" si="7085"/>
        <v>509.8</v>
      </c>
      <c r="BM1493" s="26">
        <f t="shared" ref="BM1493:BM1505" si="7307">BM1494</f>
        <v>0</v>
      </c>
      <c r="BN1493" s="53">
        <f t="shared" si="7041"/>
        <v>509.8</v>
      </c>
      <c r="BO1493" s="26">
        <f t="shared" si="7087"/>
        <v>509.8</v>
      </c>
      <c r="BP1493" s="26">
        <f t="shared" ref="BP1493:BS1505" si="7308">BP1494</f>
        <v>0</v>
      </c>
      <c r="BQ1493" s="53">
        <f t="shared" si="7042"/>
        <v>509.8</v>
      </c>
      <c r="BR1493" s="52">
        <f t="shared" si="7089"/>
        <v>509.8</v>
      </c>
      <c r="BS1493" s="26">
        <f t="shared" si="7308"/>
        <v>0</v>
      </c>
      <c r="BT1493" s="27"/>
    </row>
    <row r="1494" spans="1:73" x14ac:dyDescent="0.3">
      <c r="A1494" s="67" t="s">
        <v>518</v>
      </c>
      <c r="B1494" s="67" t="s">
        <v>60</v>
      </c>
      <c r="C1494" s="67" t="s">
        <v>62</v>
      </c>
      <c r="D1494" s="67" t="s">
        <v>149</v>
      </c>
      <c r="E1494" s="71"/>
      <c r="F1494" s="68" t="s">
        <v>33</v>
      </c>
      <c r="G1494" s="26">
        <f t="shared" si="7265"/>
        <v>509.8</v>
      </c>
      <c r="H1494" s="26">
        <f t="shared" si="7266"/>
        <v>509.8</v>
      </c>
      <c r="I1494" s="26">
        <f t="shared" si="7267"/>
        <v>509.8</v>
      </c>
      <c r="J1494" s="26">
        <f t="shared" si="7268"/>
        <v>0</v>
      </c>
      <c r="K1494" s="26">
        <f t="shared" si="7269"/>
        <v>0</v>
      </c>
      <c r="L1494" s="26">
        <f t="shared" si="7270"/>
        <v>0</v>
      </c>
      <c r="M1494" s="26">
        <f t="shared" si="7116"/>
        <v>509.8</v>
      </c>
      <c r="N1494" s="26">
        <f t="shared" si="7117"/>
        <v>509.8</v>
      </c>
      <c r="O1494" s="26">
        <f t="shared" si="7118"/>
        <v>509.8</v>
      </c>
      <c r="P1494" s="26">
        <f t="shared" si="7271"/>
        <v>0</v>
      </c>
      <c r="Q1494" s="26">
        <f t="shared" si="7272"/>
        <v>0</v>
      </c>
      <c r="R1494" s="26">
        <f t="shared" si="7273"/>
        <v>0</v>
      </c>
      <c r="S1494" s="26">
        <f t="shared" si="7274"/>
        <v>0</v>
      </c>
      <c r="T1494" s="26">
        <f t="shared" si="7275"/>
        <v>0</v>
      </c>
      <c r="U1494" s="26">
        <f t="shared" si="7276"/>
        <v>0</v>
      </c>
      <c r="V1494" s="26">
        <f t="shared" si="7277"/>
        <v>0</v>
      </c>
      <c r="W1494" s="26">
        <f t="shared" si="7278"/>
        <v>0</v>
      </c>
      <c r="X1494" s="26">
        <f t="shared" si="7279"/>
        <v>0</v>
      </c>
      <c r="Y1494" s="26">
        <f t="shared" si="7280"/>
        <v>0</v>
      </c>
      <c r="Z1494" s="26">
        <f t="shared" si="7281"/>
        <v>0</v>
      </c>
      <c r="AA1494" s="26">
        <f t="shared" si="7282"/>
        <v>0</v>
      </c>
      <c r="AB1494" s="26">
        <f t="shared" si="7283"/>
        <v>0</v>
      </c>
      <c r="AC1494" s="26">
        <f t="shared" si="7090"/>
        <v>509.8</v>
      </c>
      <c r="AD1494" s="26">
        <f t="shared" si="7091"/>
        <v>509.8</v>
      </c>
      <c r="AE1494" s="26">
        <f t="shared" si="7092"/>
        <v>509.8</v>
      </c>
      <c r="AF1494" s="26">
        <f t="shared" si="7284"/>
        <v>0</v>
      </c>
      <c r="AG1494" s="26">
        <f t="shared" si="7093"/>
        <v>509.8</v>
      </c>
      <c r="AH1494" s="26">
        <f t="shared" si="7094"/>
        <v>509.8</v>
      </c>
      <c r="AI1494" s="26">
        <f t="shared" si="7095"/>
        <v>509.8</v>
      </c>
      <c r="AJ1494" s="26">
        <f t="shared" si="7285"/>
        <v>0</v>
      </c>
      <c r="AK1494" s="26">
        <f t="shared" si="7286"/>
        <v>0</v>
      </c>
      <c r="AL1494" s="26">
        <f t="shared" si="7287"/>
        <v>0</v>
      </c>
      <c r="AM1494" s="26">
        <f t="shared" si="7288"/>
        <v>0</v>
      </c>
      <c r="AN1494" s="26">
        <f t="shared" si="7289"/>
        <v>0</v>
      </c>
      <c r="AO1494" s="26">
        <f t="shared" si="7290"/>
        <v>0</v>
      </c>
      <c r="AP1494" s="26">
        <f t="shared" si="7291"/>
        <v>0</v>
      </c>
      <c r="AQ1494" s="26">
        <f t="shared" si="7292"/>
        <v>0</v>
      </c>
      <c r="AR1494" s="26">
        <f t="shared" si="7293"/>
        <v>0</v>
      </c>
      <c r="AS1494" s="26">
        <f t="shared" si="7096"/>
        <v>509.8</v>
      </c>
      <c r="AT1494" s="26">
        <f t="shared" si="7097"/>
        <v>509.8</v>
      </c>
      <c r="AU1494" s="26">
        <f t="shared" si="7098"/>
        <v>509.8</v>
      </c>
      <c r="AV1494" s="26">
        <f t="shared" si="7294"/>
        <v>0</v>
      </c>
      <c r="AW1494" s="26">
        <f t="shared" si="7295"/>
        <v>0</v>
      </c>
      <c r="AX1494" s="26">
        <f t="shared" si="7296"/>
        <v>0</v>
      </c>
      <c r="AY1494" s="26">
        <f t="shared" si="7099"/>
        <v>509.8</v>
      </c>
      <c r="AZ1494" s="26">
        <f t="shared" si="7100"/>
        <v>509.8</v>
      </c>
      <c r="BA1494" s="26">
        <f t="shared" si="7101"/>
        <v>509.8</v>
      </c>
      <c r="BB1494" s="26">
        <f t="shared" si="7297"/>
        <v>0</v>
      </c>
      <c r="BC1494" s="26">
        <f t="shared" si="7298"/>
        <v>0</v>
      </c>
      <c r="BD1494" s="26">
        <f t="shared" si="7299"/>
        <v>0</v>
      </c>
      <c r="BE1494" s="26">
        <f t="shared" si="7300"/>
        <v>0</v>
      </c>
      <c r="BF1494" s="26">
        <f t="shared" si="7301"/>
        <v>0</v>
      </c>
      <c r="BG1494" s="26">
        <f t="shared" si="7302"/>
        <v>0</v>
      </c>
      <c r="BH1494" s="26">
        <f t="shared" si="7303"/>
        <v>0</v>
      </c>
      <c r="BI1494" s="26">
        <f t="shared" si="7304"/>
        <v>0</v>
      </c>
      <c r="BJ1494" s="26">
        <f t="shared" si="7305"/>
        <v>0</v>
      </c>
      <c r="BK1494" s="26">
        <f t="shared" si="7306"/>
        <v>0</v>
      </c>
      <c r="BL1494" s="26">
        <f t="shared" si="7085"/>
        <v>509.8</v>
      </c>
      <c r="BM1494" s="26">
        <f t="shared" si="7307"/>
        <v>0</v>
      </c>
      <c r="BN1494" s="53">
        <f t="shared" si="7041"/>
        <v>509.8</v>
      </c>
      <c r="BO1494" s="26">
        <f t="shared" si="7087"/>
        <v>509.8</v>
      </c>
      <c r="BP1494" s="26">
        <f t="shared" si="7308"/>
        <v>0</v>
      </c>
      <c r="BQ1494" s="53">
        <f t="shared" si="7042"/>
        <v>509.8</v>
      </c>
      <c r="BR1494" s="52">
        <f t="shared" si="7089"/>
        <v>509.8</v>
      </c>
      <c r="BS1494" s="26">
        <f t="shared" si="7308"/>
        <v>0</v>
      </c>
      <c r="BT1494" s="27"/>
    </row>
    <row r="1495" spans="1:73" ht="31.2" x14ac:dyDescent="0.3">
      <c r="A1495" s="67" t="s">
        <v>518</v>
      </c>
      <c r="B1495" s="67" t="s">
        <v>60</v>
      </c>
      <c r="C1495" s="67" t="s">
        <v>62</v>
      </c>
      <c r="D1495" s="67" t="s">
        <v>150</v>
      </c>
      <c r="E1495" s="71"/>
      <c r="F1495" s="68" t="s">
        <v>151</v>
      </c>
      <c r="G1495" s="26">
        <f t="shared" si="7265"/>
        <v>509.8</v>
      </c>
      <c r="H1495" s="26">
        <f t="shared" si="7266"/>
        <v>509.8</v>
      </c>
      <c r="I1495" s="26">
        <f t="shared" si="7267"/>
        <v>509.8</v>
      </c>
      <c r="J1495" s="26">
        <f t="shared" si="7268"/>
        <v>0</v>
      </c>
      <c r="K1495" s="26">
        <f t="shared" si="7269"/>
        <v>0</v>
      </c>
      <c r="L1495" s="26">
        <f t="shared" si="7270"/>
        <v>0</v>
      </c>
      <c r="M1495" s="26">
        <f t="shared" si="7116"/>
        <v>509.8</v>
      </c>
      <c r="N1495" s="26">
        <f t="shared" si="7117"/>
        <v>509.8</v>
      </c>
      <c r="O1495" s="26">
        <f t="shared" si="7118"/>
        <v>509.8</v>
      </c>
      <c r="P1495" s="26">
        <f t="shared" si="7271"/>
        <v>0</v>
      </c>
      <c r="Q1495" s="26">
        <f t="shared" si="7272"/>
        <v>0</v>
      </c>
      <c r="R1495" s="26">
        <f t="shared" si="7273"/>
        <v>0</v>
      </c>
      <c r="S1495" s="26">
        <f t="shared" si="7274"/>
        <v>0</v>
      </c>
      <c r="T1495" s="26">
        <f t="shared" si="7275"/>
        <v>0</v>
      </c>
      <c r="U1495" s="26">
        <f t="shared" si="7276"/>
        <v>0</v>
      </c>
      <c r="V1495" s="26">
        <f t="shared" si="7277"/>
        <v>0</v>
      </c>
      <c r="W1495" s="26">
        <f t="shared" si="7278"/>
        <v>0</v>
      </c>
      <c r="X1495" s="26">
        <f t="shared" si="7279"/>
        <v>0</v>
      </c>
      <c r="Y1495" s="26">
        <f t="shared" si="7280"/>
        <v>0</v>
      </c>
      <c r="Z1495" s="26">
        <f t="shared" si="7281"/>
        <v>0</v>
      </c>
      <c r="AA1495" s="26">
        <f t="shared" si="7282"/>
        <v>0</v>
      </c>
      <c r="AB1495" s="26">
        <f t="shared" si="7283"/>
        <v>0</v>
      </c>
      <c r="AC1495" s="26">
        <f t="shared" si="7090"/>
        <v>509.8</v>
      </c>
      <c r="AD1495" s="26">
        <f t="shared" si="7091"/>
        <v>509.8</v>
      </c>
      <c r="AE1495" s="26">
        <f t="shared" si="7092"/>
        <v>509.8</v>
      </c>
      <c r="AF1495" s="26">
        <f t="shared" si="7284"/>
        <v>0</v>
      </c>
      <c r="AG1495" s="26">
        <f t="shared" si="7093"/>
        <v>509.8</v>
      </c>
      <c r="AH1495" s="26">
        <f t="shared" si="7094"/>
        <v>509.8</v>
      </c>
      <c r="AI1495" s="26">
        <f t="shared" si="7095"/>
        <v>509.8</v>
      </c>
      <c r="AJ1495" s="26">
        <f t="shared" si="7285"/>
        <v>0</v>
      </c>
      <c r="AK1495" s="26">
        <f t="shared" si="7286"/>
        <v>0</v>
      </c>
      <c r="AL1495" s="26">
        <f t="shared" si="7287"/>
        <v>0</v>
      </c>
      <c r="AM1495" s="26">
        <f t="shared" si="7288"/>
        <v>0</v>
      </c>
      <c r="AN1495" s="26">
        <f t="shared" si="7289"/>
        <v>0</v>
      </c>
      <c r="AO1495" s="26">
        <f t="shared" si="7290"/>
        <v>0</v>
      </c>
      <c r="AP1495" s="26">
        <f t="shared" si="7291"/>
        <v>0</v>
      </c>
      <c r="AQ1495" s="26">
        <f t="shared" si="7292"/>
        <v>0</v>
      </c>
      <c r="AR1495" s="26">
        <f t="shared" si="7293"/>
        <v>0</v>
      </c>
      <c r="AS1495" s="26">
        <f t="shared" si="7096"/>
        <v>509.8</v>
      </c>
      <c r="AT1495" s="26">
        <f t="shared" si="7097"/>
        <v>509.8</v>
      </c>
      <c r="AU1495" s="26">
        <f t="shared" si="7098"/>
        <v>509.8</v>
      </c>
      <c r="AV1495" s="26">
        <f t="shared" si="7294"/>
        <v>0</v>
      </c>
      <c r="AW1495" s="26">
        <f t="shared" si="7295"/>
        <v>0</v>
      </c>
      <c r="AX1495" s="26">
        <f t="shared" si="7296"/>
        <v>0</v>
      </c>
      <c r="AY1495" s="26">
        <f t="shared" si="7099"/>
        <v>509.8</v>
      </c>
      <c r="AZ1495" s="26">
        <f t="shared" si="7100"/>
        <v>509.8</v>
      </c>
      <c r="BA1495" s="26">
        <f t="shared" si="7101"/>
        <v>509.8</v>
      </c>
      <c r="BB1495" s="26">
        <f t="shared" si="7297"/>
        <v>0</v>
      </c>
      <c r="BC1495" s="26">
        <f t="shared" si="7298"/>
        <v>0</v>
      </c>
      <c r="BD1495" s="26">
        <f t="shared" si="7299"/>
        <v>0</v>
      </c>
      <c r="BE1495" s="26">
        <f t="shared" si="7300"/>
        <v>0</v>
      </c>
      <c r="BF1495" s="26">
        <f t="shared" si="7301"/>
        <v>0</v>
      </c>
      <c r="BG1495" s="26">
        <f t="shared" si="7302"/>
        <v>0</v>
      </c>
      <c r="BH1495" s="26">
        <f t="shared" si="7303"/>
        <v>0</v>
      </c>
      <c r="BI1495" s="26">
        <f t="shared" si="7304"/>
        <v>0</v>
      </c>
      <c r="BJ1495" s="26">
        <f t="shared" si="7305"/>
        <v>0</v>
      </c>
      <c r="BK1495" s="26">
        <f t="shared" si="7306"/>
        <v>0</v>
      </c>
      <c r="BL1495" s="26">
        <f t="shared" si="7085"/>
        <v>509.8</v>
      </c>
      <c r="BM1495" s="26">
        <f t="shared" si="7307"/>
        <v>0</v>
      </c>
      <c r="BN1495" s="53">
        <f t="shared" si="7041"/>
        <v>509.8</v>
      </c>
      <c r="BO1495" s="26">
        <f t="shared" si="7087"/>
        <v>509.8</v>
      </c>
      <c r="BP1495" s="26">
        <f t="shared" si="7308"/>
        <v>0</v>
      </c>
      <c r="BQ1495" s="53">
        <f t="shared" si="7042"/>
        <v>509.8</v>
      </c>
      <c r="BR1495" s="52">
        <f t="shared" si="7089"/>
        <v>509.8</v>
      </c>
      <c r="BS1495" s="26">
        <f t="shared" si="7308"/>
        <v>0</v>
      </c>
      <c r="BT1495" s="27"/>
    </row>
    <row r="1496" spans="1:73" ht="31.2" x14ac:dyDescent="0.3">
      <c r="A1496" s="67" t="s">
        <v>518</v>
      </c>
      <c r="B1496" s="67" t="s">
        <v>60</v>
      </c>
      <c r="C1496" s="67" t="s">
        <v>62</v>
      </c>
      <c r="D1496" s="67" t="s">
        <v>177</v>
      </c>
      <c r="E1496" s="71"/>
      <c r="F1496" s="68" t="s">
        <v>178</v>
      </c>
      <c r="G1496" s="26">
        <f t="shared" si="7265"/>
        <v>509.8</v>
      </c>
      <c r="H1496" s="26">
        <f t="shared" si="7266"/>
        <v>509.8</v>
      </c>
      <c r="I1496" s="26">
        <f t="shared" si="7267"/>
        <v>509.8</v>
      </c>
      <c r="J1496" s="26">
        <f t="shared" si="7268"/>
        <v>0</v>
      </c>
      <c r="K1496" s="26">
        <f t="shared" si="7269"/>
        <v>0</v>
      </c>
      <c r="L1496" s="26">
        <f t="shared" si="7270"/>
        <v>0</v>
      </c>
      <c r="M1496" s="26">
        <f t="shared" si="7116"/>
        <v>509.8</v>
      </c>
      <c r="N1496" s="26">
        <f t="shared" si="7117"/>
        <v>509.8</v>
      </c>
      <c r="O1496" s="26">
        <f t="shared" si="7118"/>
        <v>509.8</v>
      </c>
      <c r="P1496" s="26">
        <f t="shared" si="7271"/>
        <v>0</v>
      </c>
      <c r="Q1496" s="26">
        <f t="shared" si="7272"/>
        <v>0</v>
      </c>
      <c r="R1496" s="26">
        <f t="shared" si="7273"/>
        <v>0</v>
      </c>
      <c r="S1496" s="26">
        <f t="shared" si="7274"/>
        <v>0</v>
      </c>
      <c r="T1496" s="26">
        <f t="shared" si="7275"/>
        <v>0</v>
      </c>
      <c r="U1496" s="26">
        <f t="shared" si="7276"/>
        <v>0</v>
      </c>
      <c r="V1496" s="26">
        <f t="shared" si="7277"/>
        <v>0</v>
      </c>
      <c r="W1496" s="26">
        <f t="shared" si="7278"/>
        <v>0</v>
      </c>
      <c r="X1496" s="26">
        <f t="shared" si="7279"/>
        <v>0</v>
      </c>
      <c r="Y1496" s="26">
        <f t="shared" si="7280"/>
        <v>0</v>
      </c>
      <c r="Z1496" s="26">
        <f t="shared" si="7281"/>
        <v>0</v>
      </c>
      <c r="AA1496" s="26">
        <f t="shared" si="7282"/>
        <v>0</v>
      </c>
      <c r="AB1496" s="26">
        <f t="shared" si="7283"/>
        <v>0</v>
      </c>
      <c r="AC1496" s="26">
        <f t="shared" si="7090"/>
        <v>509.8</v>
      </c>
      <c r="AD1496" s="26">
        <f t="shared" si="7091"/>
        <v>509.8</v>
      </c>
      <c r="AE1496" s="26">
        <f t="shared" si="7092"/>
        <v>509.8</v>
      </c>
      <c r="AF1496" s="26">
        <f t="shared" si="7284"/>
        <v>0</v>
      </c>
      <c r="AG1496" s="26">
        <f t="shared" si="7093"/>
        <v>509.8</v>
      </c>
      <c r="AH1496" s="26">
        <f t="shared" si="7094"/>
        <v>509.8</v>
      </c>
      <c r="AI1496" s="26">
        <f t="shared" si="7095"/>
        <v>509.8</v>
      </c>
      <c r="AJ1496" s="26">
        <f t="shared" si="7285"/>
        <v>0</v>
      </c>
      <c r="AK1496" s="26">
        <f t="shared" si="7286"/>
        <v>0</v>
      </c>
      <c r="AL1496" s="26">
        <f t="shared" si="7287"/>
        <v>0</v>
      </c>
      <c r="AM1496" s="26">
        <f t="shared" si="7288"/>
        <v>0</v>
      </c>
      <c r="AN1496" s="26">
        <f t="shared" si="7289"/>
        <v>0</v>
      </c>
      <c r="AO1496" s="26">
        <f t="shared" si="7290"/>
        <v>0</v>
      </c>
      <c r="AP1496" s="26">
        <f t="shared" si="7291"/>
        <v>0</v>
      </c>
      <c r="AQ1496" s="26">
        <f t="shared" si="7292"/>
        <v>0</v>
      </c>
      <c r="AR1496" s="26">
        <f t="shared" si="7293"/>
        <v>0</v>
      </c>
      <c r="AS1496" s="26">
        <f t="shared" si="7096"/>
        <v>509.8</v>
      </c>
      <c r="AT1496" s="26">
        <f t="shared" si="7097"/>
        <v>509.8</v>
      </c>
      <c r="AU1496" s="26">
        <f t="shared" si="7098"/>
        <v>509.8</v>
      </c>
      <c r="AV1496" s="26">
        <f t="shared" si="7294"/>
        <v>0</v>
      </c>
      <c r="AW1496" s="26">
        <f t="shared" si="7295"/>
        <v>0</v>
      </c>
      <c r="AX1496" s="26">
        <f t="shared" si="7296"/>
        <v>0</v>
      </c>
      <c r="AY1496" s="26">
        <f t="shared" si="7099"/>
        <v>509.8</v>
      </c>
      <c r="AZ1496" s="26">
        <f t="shared" si="7100"/>
        <v>509.8</v>
      </c>
      <c r="BA1496" s="26">
        <f t="shared" si="7101"/>
        <v>509.8</v>
      </c>
      <c r="BB1496" s="26">
        <f t="shared" si="7297"/>
        <v>0</v>
      </c>
      <c r="BC1496" s="26">
        <f t="shared" si="7298"/>
        <v>0</v>
      </c>
      <c r="BD1496" s="26">
        <f t="shared" si="7299"/>
        <v>0</v>
      </c>
      <c r="BE1496" s="26">
        <f t="shared" si="7300"/>
        <v>0</v>
      </c>
      <c r="BF1496" s="26">
        <f t="shared" si="7301"/>
        <v>0</v>
      </c>
      <c r="BG1496" s="26">
        <f t="shared" si="7302"/>
        <v>0</v>
      </c>
      <c r="BH1496" s="26">
        <f t="shared" si="7303"/>
        <v>0</v>
      </c>
      <c r="BI1496" s="26">
        <f t="shared" si="7304"/>
        <v>0</v>
      </c>
      <c r="BJ1496" s="26">
        <f t="shared" si="7305"/>
        <v>0</v>
      </c>
      <c r="BK1496" s="26">
        <f t="shared" si="7306"/>
        <v>0</v>
      </c>
      <c r="BL1496" s="26">
        <f t="shared" si="7085"/>
        <v>509.8</v>
      </c>
      <c r="BM1496" s="26">
        <f t="shared" si="7307"/>
        <v>0</v>
      </c>
      <c r="BN1496" s="53">
        <f t="shared" si="7041"/>
        <v>509.8</v>
      </c>
      <c r="BO1496" s="26">
        <f t="shared" si="7087"/>
        <v>509.8</v>
      </c>
      <c r="BP1496" s="26">
        <f t="shared" si="7308"/>
        <v>0</v>
      </c>
      <c r="BQ1496" s="53">
        <f t="shared" si="7042"/>
        <v>509.8</v>
      </c>
      <c r="BR1496" s="52">
        <f t="shared" si="7089"/>
        <v>509.8</v>
      </c>
      <c r="BS1496" s="26">
        <f t="shared" si="7308"/>
        <v>0</v>
      </c>
      <c r="BT1496" s="27"/>
    </row>
    <row r="1497" spans="1:73" ht="31.2" x14ac:dyDescent="0.3">
      <c r="A1497" s="67" t="s">
        <v>518</v>
      </c>
      <c r="B1497" s="67" t="s">
        <v>60</v>
      </c>
      <c r="C1497" s="67" t="s">
        <v>62</v>
      </c>
      <c r="D1497" s="67" t="s">
        <v>177</v>
      </c>
      <c r="E1497" s="67" t="s">
        <v>38</v>
      </c>
      <c r="F1497" s="68" t="s">
        <v>39</v>
      </c>
      <c r="G1497" s="26">
        <v>509.8</v>
      </c>
      <c r="H1497" s="26">
        <v>509.8</v>
      </c>
      <c r="I1497" s="26">
        <v>509.8</v>
      </c>
      <c r="J1497" s="26"/>
      <c r="K1497" s="26"/>
      <c r="L1497" s="26"/>
      <c r="M1497" s="26">
        <f t="shared" si="7116"/>
        <v>509.8</v>
      </c>
      <c r="N1497" s="26">
        <f t="shared" si="7117"/>
        <v>509.8</v>
      </c>
      <c r="O1497" s="26">
        <f t="shared" si="7118"/>
        <v>509.8</v>
      </c>
      <c r="P1497" s="26"/>
      <c r="Q1497" s="26"/>
      <c r="R1497" s="26"/>
      <c r="S1497" s="26"/>
      <c r="T1497" s="26"/>
      <c r="U1497" s="26"/>
      <c r="V1497" s="26"/>
      <c r="W1497" s="26"/>
      <c r="X1497" s="26"/>
      <c r="Y1497" s="26"/>
      <c r="Z1497" s="26"/>
      <c r="AA1497" s="26"/>
      <c r="AB1497" s="26"/>
      <c r="AC1497" s="26">
        <f t="shared" si="7090"/>
        <v>509.8</v>
      </c>
      <c r="AD1497" s="26">
        <f t="shared" si="7091"/>
        <v>509.8</v>
      </c>
      <c r="AE1497" s="26">
        <f t="shared" si="7092"/>
        <v>509.8</v>
      </c>
      <c r="AF1497" s="26"/>
      <c r="AG1497" s="26">
        <f t="shared" si="7093"/>
        <v>509.8</v>
      </c>
      <c r="AH1497" s="26">
        <f t="shared" si="7094"/>
        <v>509.8</v>
      </c>
      <c r="AI1497" s="26">
        <f t="shared" si="7095"/>
        <v>509.8</v>
      </c>
      <c r="AJ1497" s="26"/>
      <c r="AK1497" s="26"/>
      <c r="AL1497" s="26"/>
      <c r="AM1497" s="26"/>
      <c r="AN1497" s="26"/>
      <c r="AO1497" s="26"/>
      <c r="AP1497" s="26"/>
      <c r="AQ1497" s="26"/>
      <c r="AR1497" s="26"/>
      <c r="AS1497" s="26">
        <f t="shared" si="7096"/>
        <v>509.8</v>
      </c>
      <c r="AT1497" s="26">
        <f t="shared" si="7097"/>
        <v>509.8</v>
      </c>
      <c r="AU1497" s="26">
        <f t="shared" si="7098"/>
        <v>509.8</v>
      </c>
      <c r="AV1497" s="26"/>
      <c r="AW1497" s="26"/>
      <c r="AX1497" s="26"/>
      <c r="AY1497" s="26">
        <f t="shared" si="7099"/>
        <v>509.8</v>
      </c>
      <c r="AZ1497" s="26">
        <f t="shared" si="7100"/>
        <v>509.8</v>
      </c>
      <c r="BA1497" s="26">
        <f t="shared" si="7101"/>
        <v>509.8</v>
      </c>
      <c r="BB1497" s="26"/>
      <c r="BC1497" s="26"/>
      <c r="BD1497" s="26"/>
      <c r="BE1497" s="26"/>
      <c r="BF1497" s="26"/>
      <c r="BG1497" s="26"/>
      <c r="BH1497" s="26"/>
      <c r="BI1497" s="26"/>
      <c r="BJ1497" s="26"/>
      <c r="BK1497" s="26"/>
      <c r="BL1497" s="26">
        <f t="shared" si="7085"/>
        <v>509.8</v>
      </c>
      <c r="BM1497" s="26"/>
      <c r="BN1497" s="53">
        <f t="shared" si="7041"/>
        <v>509.8</v>
      </c>
      <c r="BO1497" s="26">
        <f t="shared" si="7087"/>
        <v>509.8</v>
      </c>
      <c r="BP1497" s="26"/>
      <c r="BQ1497" s="53">
        <f t="shared" si="7042"/>
        <v>509.8</v>
      </c>
      <c r="BR1497" s="52">
        <f t="shared" si="7089"/>
        <v>509.8</v>
      </c>
      <c r="BS1497" s="26"/>
      <c r="BT1497" s="27"/>
    </row>
    <row r="1498" spans="1:73" s="81" customFormat="1" x14ac:dyDescent="0.3">
      <c r="A1498" s="63" t="s">
        <v>518</v>
      </c>
      <c r="B1498" s="63" t="s">
        <v>79</v>
      </c>
      <c r="C1498" s="63"/>
      <c r="D1498" s="63"/>
      <c r="E1498" s="69"/>
      <c r="F1498" s="64" t="s">
        <v>181</v>
      </c>
      <c r="G1498" s="17">
        <f t="shared" si="7265"/>
        <v>336.3</v>
      </c>
      <c r="H1498" s="17">
        <f t="shared" si="7266"/>
        <v>336.3</v>
      </c>
      <c r="I1498" s="17">
        <f t="shared" si="7267"/>
        <v>336.3</v>
      </c>
      <c r="J1498" s="17">
        <f t="shared" si="7268"/>
        <v>0</v>
      </c>
      <c r="K1498" s="17">
        <f t="shared" si="7269"/>
        <v>0</v>
      </c>
      <c r="L1498" s="17">
        <f t="shared" si="7270"/>
        <v>0</v>
      </c>
      <c r="M1498" s="17">
        <f t="shared" si="7116"/>
        <v>336.3</v>
      </c>
      <c r="N1498" s="17">
        <f t="shared" si="7117"/>
        <v>336.3</v>
      </c>
      <c r="O1498" s="17">
        <f t="shared" si="7118"/>
        <v>336.3</v>
      </c>
      <c r="P1498" s="17">
        <f t="shared" si="7271"/>
        <v>0</v>
      </c>
      <c r="Q1498" s="17">
        <f t="shared" si="7272"/>
        <v>0</v>
      </c>
      <c r="R1498" s="17">
        <f t="shared" si="7273"/>
        <v>0</v>
      </c>
      <c r="S1498" s="17">
        <f t="shared" si="7274"/>
        <v>0</v>
      </c>
      <c r="T1498" s="17">
        <f t="shared" si="7275"/>
        <v>0</v>
      </c>
      <c r="U1498" s="17">
        <f t="shared" si="7276"/>
        <v>0</v>
      </c>
      <c r="V1498" s="17">
        <f t="shared" si="7277"/>
        <v>0</v>
      </c>
      <c r="W1498" s="17">
        <f t="shared" si="7278"/>
        <v>0</v>
      </c>
      <c r="X1498" s="17">
        <f t="shared" si="7279"/>
        <v>0</v>
      </c>
      <c r="Y1498" s="17">
        <f t="shared" si="7280"/>
        <v>0</v>
      </c>
      <c r="Z1498" s="17">
        <f t="shared" si="7281"/>
        <v>0</v>
      </c>
      <c r="AA1498" s="17">
        <f t="shared" si="7282"/>
        <v>0</v>
      </c>
      <c r="AB1498" s="17">
        <f t="shared" si="7283"/>
        <v>0</v>
      </c>
      <c r="AC1498" s="17">
        <f t="shared" si="7090"/>
        <v>336.3</v>
      </c>
      <c r="AD1498" s="17">
        <f t="shared" si="7091"/>
        <v>336.3</v>
      </c>
      <c r="AE1498" s="17">
        <f t="shared" si="7092"/>
        <v>336.3</v>
      </c>
      <c r="AF1498" s="17">
        <f t="shared" si="7284"/>
        <v>0</v>
      </c>
      <c r="AG1498" s="17">
        <f t="shared" si="7093"/>
        <v>336.3</v>
      </c>
      <c r="AH1498" s="17">
        <f t="shared" si="7094"/>
        <v>336.3</v>
      </c>
      <c r="AI1498" s="17">
        <f t="shared" si="7095"/>
        <v>336.3</v>
      </c>
      <c r="AJ1498" s="17">
        <f t="shared" si="7285"/>
        <v>0</v>
      </c>
      <c r="AK1498" s="17">
        <f t="shared" si="7286"/>
        <v>0</v>
      </c>
      <c r="AL1498" s="17">
        <f t="shared" si="7287"/>
        <v>0</v>
      </c>
      <c r="AM1498" s="17">
        <f t="shared" si="7288"/>
        <v>0</v>
      </c>
      <c r="AN1498" s="17">
        <f t="shared" si="7289"/>
        <v>0</v>
      </c>
      <c r="AO1498" s="17">
        <f t="shared" si="7290"/>
        <v>0</v>
      </c>
      <c r="AP1498" s="17">
        <f t="shared" si="7291"/>
        <v>0</v>
      </c>
      <c r="AQ1498" s="17">
        <f t="shared" si="7292"/>
        <v>0</v>
      </c>
      <c r="AR1498" s="17">
        <f t="shared" si="7293"/>
        <v>0</v>
      </c>
      <c r="AS1498" s="17">
        <f t="shared" si="7096"/>
        <v>336.3</v>
      </c>
      <c r="AT1498" s="17">
        <f t="shared" si="7097"/>
        <v>336.3</v>
      </c>
      <c r="AU1498" s="17">
        <f t="shared" si="7098"/>
        <v>336.3</v>
      </c>
      <c r="AV1498" s="17">
        <f t="shared" si="7294"/>
        <v>0</v>
      </c>
      <c r="AW1498" s="17">
        <f t="shared" si="7295"/>
        <v>0</v>
      </c>
      <c r="AX1498" s="17">
        <f t="shared" si="7296"/>
        <v>0</v>
      </c>
      <c r="AY1498" s="17">
        <f t="shared" si="7099"/>
        <v>336.3</v>
      </c>
      <c r="AZ1498" s="17">
        <f t="shared" si="7100"/>
        <v>336.3</v>
      </c>
      <c r="BA1498" s="17">
        <f t="shared" si="7101"/>
        <v>336.3</v>
      </c>
      <c r="BB1498" s="17">
        <f t="shared" si="7297"/>
        <v>0</v>
      </c>
      <c r="BC1498" s="17">
        <f t="shared" si="7298"/>
        <v>0</v>
      </c>
      <c r="BD1498" s="17">
        <f t="shared" si="7299"/>
        <v>0</v>
      </c>
      <c r="BE1498" s="17">
        <f t="shared" si="7300"/>
        <v>0</v>
      </c>
      <c r="BF1498" s="17">
        <f t="shared" si="7301"/>
        <v>0</v>
      </c>
      <c r="BG1498" s="17">
        <f t="shared" si="7302"/>
        <v>0</v>
      </c>
      <c r="BH1498" s="17">
        <f t="shared" si="7303"/>
        <v>0</v>
      </c>
      <c r="BI1498" s="17">
        <f t="shared" si="7304"/>
        <v>0</v>
      </c>
      <c r="BJ1498" s="17">
        <f t="shared" si="7305"/>
        <v>0</v>
      </c>
      <c r="BK1498" s="17">
        <f t="shared" si="7306"/>
        <v>0</v>
      </c>
      <c r="BL1498" s="17">
        <f t="shared" si="7085"/>
        <v>336.3</v>
      </c>
      <c r="BM1498" s="17">
        <f t="shared" si="7307"/>
        <v>0</v>
      </c>
      <c r="BN1498" s="77">
        <f t="shared" si="7041"/>
        <v>336.3</v>
      </c>
      <c r="BO1498" s="17">
        <f t="shared" si="7087"/>
        <v>336.3</v>
      </c>
      <c r="BP1498" s="17">
        <f t="shared" si="7308"/>
        <v>0</v>
      </c>
      <c r="BQ1498" s="77">
        <f t="shared" si="7042"/>
        <v>336.3</v>
      </c>
      <c r="BR1498" s="79">
        <f t="shared" si="7089"/>
        <v>336.3</v>
      </c>
      <c r="BS1498" s="17">
        <f t="shared" si="7308"/>
        <v>0</v>
      </c>
      <c r="BT1498" s="18"/>
      <c r="BU1498" s="14"/>
    </row>
    <row r="1499" spans="1:73" s="82" customFormat="1" ht="31.2" x14ac:dyDescent="0.3">
      <c r="A1499" s="65" t="s">
        <v>518</v>
      </c>
      <c r="B1499" s="65" t="s">
        <v>79</v>
      </c>
      <c r="C1499" s="65" t="s">
        <v>62</v>
      </c>
      <c r="D1499" s="65"/>
      <c r="E1499" s="70"/>
      <c r="F1499" s="66" t="s">
        <v>182</v>
      </c>
      <c r="G1499" s="22">
        <f t="shared" si="7265"/>
        <v>336.3</v>
      </c>
      <c r="H1499" s="22">
        <f t="shared" si="7266"/>
        <v>336.3</v>
      </c>
      <c r="I1499" s="22">
        <f t="shared" si="7267"/>
        <v>336.3</v>
      </c>
      <c r="J1499" s="22">
        <f t="shared" si="7268"/>
        <v>0</v>
      </c>
      <c r="K1499" s="22">
        <f t="shared" si="7269"/>
        <v>0</v>
      </c>
      <c r="L1499" s="22">
        <f t="shared" si="7270"/>
        <v>0</v>
      </c>
      <c r="M1499" s="22">
        <f t="shared" si="7116"/>
        <v>336.3</v>
      </c>
      <c r="N1499" s="22">
        <f t="shared" si="7117"/>
        <v>336.3</v>
      </c>
      <c r="O1499" s="22">
        <f t="shared" si="7118"/>
        <v>336.3</v>
      </c>
      <c r="P1499" s="22">
        <f t="shared" si="7271"/>
        <v>0</v>
      </c>
      <c r="Q1499" s="22">
        <f t="shared" si="7272"/>
        <v>0</v>
      </c>
      <c r="R1499" s="22">
        <f t="shared" si="7273"/>
        <v>0</v>
      </c>
      <c r="S1499" s="22">
        <f t="shared" si="7274"/>
        <v>0</v>
      </c>
      <c r="T1499" s="22">
        <f t="shared" si="7275"/>
        <v>0</v>
      </c>
      <c r="U1499" s="22">
        <f t="shared" si="7276"/>
        <v>0</v>
      </c>
      <c r="V1499" s="22">
        <f t="shared" si="7277"/>
        <v>0</v>
      </c>
      <c r="W1499" s="22">
        <f t="shared" si="7278"/>
        <v>0</v>
      </c>
      <c r="X1499" s="22">
        <f t="shared" si="7279"/>
        <v>0</v>
      </c>
      <c r="Y1499" s="22">
        <f t="shared" si="7280"/>
        <v>0</v>
      </c>
      <c r="Z1499" s="22">
        <f t="shared" si="7281"/>
        <v>0</v>
      </c>
      <c r="AA1499" s="22">
        <f t="shared" si="7282"/>
        <v>0</v>
      </c>
      <c r="AB1499" s="22">
        <f t="shared" si="7283"/>
        <v>0</v>
      </c>
      <c r="AC1499" s="22">
        <f t="shared" si="7090"/>
        <v>336.3</v>
      </c>
      <c r="AD1499" s="22">
        <f t="shared" si="7091"/>
        <v>336.3</v>
      </c>
      <c r="AE1499" s="22">
        <f t="shared" si="7092"/>
        <v>336.3</v>
      </c>
      <c r="AF1499" s="22">
        <f t="shared" si="7284"/>
        <v>0</v>
      </c>
      <c r="AG1499" s="22">
        <f t="shared" si="7093"/>
        <v>336.3</v>
      </c>
      <c r="AH1499" s="22">
        <f t="shared" si="7094"/>
        <v>336.3</v>
      </c>
      <c r="AI1499" s="22">
        <f t="shared" si="7095"/>
        <v>336.3</v>
      </c>
      <c r="AJ1499" s="22">
        <f t="shared" si="7285"/>
        <v>0</v>
      </c>
      <c r="AK1499" s="22">
        <f t="shared" si="7286"/>
        <v>0</v>
      </c>
      <c r="AL1499" s="22">
        <f t="shared" si="7287"/>
        <v>0</v>
      </c>
      <c r="AM1499" s="22">
        <f t="shared" si="7288"/>
        <v>0</v>
      </c>
      <c r="AN1499" s="22">
        <f t="shared" si="7289"/>
        <v>0</v>
      </c>
      <c r="AO1499" s="22">
        <f t="shared" si="7290"/>
        <v>0</v>
      </c>
      <c r="AP1499" s="22">
        <f t="shared" si="7291"/>
        <v>0</v>
      </c>
      <c r="AQ1499" s="22">
        <f t="shared" si="7292"/>
        <v>0</v>
      </c>
      <c r="AR1499" s="22">
        <f t="shared" si="7293"/>
        <v>0</v>
      </c>
      <c r="AS1499" s="22">
        <f t="shared" si="7096"/>
        <v>336.3</v>
      </c>
      <c r="AT1499" s="22">
        <f t="shared" si="7097"/>
        <v>336.3</v>
      </c>
      <c r="AU1499" s="22">
        <f t="shared" si="7098"/>
        <v>336.3</v>
      </c>
      <c r="AV1499" s="22">
        <f t="shared" si="7294"/>
        <v>0</v>
      </c>
      <c r="AW1499" s="22">
        <f t="shared" si="7295"/>
        <v>0</v>
      </c>
      <c r="AX1499" s="22">
        <f t="shared" si="7296"/>
        <v>0</v>
      </c>
      <c r="AY1499" s="22">
        <f t="shared" si="7099"/>
        <v>336.3</v>
      </c>
      <c r="AZ1499" s="22">
        <f t="shared" si="7100"/>
        <v>336.3</v>
      </c>
      <c r="BA1499" s="22">
        <f t="shared" si="7101"/>
        <v>336.3</v>
      </c>
      <c r="BB1499" s="22">
        <f t="shared" si="7297"/>
        <v>0</v>
      </c>
      <c r="BC1499" s="22">
        <f t="shared" si="7298"/>
        <v>0</v>
      </c>
      <c r="BD1499" s="22">
        <f t="shared" si="7299"/>
        <v>0</v>
      </c>
      <c r="BE1499" s="22">
        <f t="shared" si="7300"/>
        <v>0</v>
      </c>
      <c r="BF1499" s="22">
        <f t="shared" si="7301"/>
        <v>0</v>
      </c>
      <c r="BG1499" s="22">
        <f t="shared" si="7302"/>
        <v>0</v>
      </c>
      <c r="BH1499" s="22">
        <f t="shared" si="7303"/>
        <v>0</v>
      </c>
      <c r="BI1499" s="22">
        <f t="shared" si="7304"/>
        <v>0</v>
      </c>
      <c r="BJ1499" s="22">
        <f t="shared" si="7305"/>
        <v>0</v>
      </c>
      <c r="BK1499" s="22">
        <f t="shared" si="7306"/>
        <v>0</v>
      </c>
      <c r="BL1499" s="22">
        <f t="shared" si="7085"/>
        <v>336.3</v>
      </c>
      <c r="BM1499" s="22">
        <f t="shared" si="7307"/>
        <v>0</v>
      </c>
      <c r="BN1499" s="78">
        <f t="shared" si="7041"/>
        <v>336.3</v>
      </c>
      <c r="BO1499" s="22">
        <f t="shared" si="7087"/>
        <v>336.3</v>
      </c>
      <c r="BP1499" s="22">
        <f t="shared" si="7308"/>
        <v>0</v>
      </c>
      <c r="BQ1499" s="78">
        <f t="shared" si="7042"/>
        <v>336.3</v>
      </c>
      <c r="BR1499" s="80">
        <f t="shared" si="7089"/>
        <v>336.3</v>
      </c>
      <c r="BS1499" s="22">
        <f t="shared" si="7308"/>
        <v>0</v>
      </c>
      <c r="BT1499" s="23"/>
      <c r="BU1499" s="19"/>
    </row>
    <row r="1500" spans="1:73" ht="31.2" x14ac:dyDescent="0.3">
      <c r="A1500" s="67" t="s">
        <v>518</v>
      </c>
      <c r="B1500" s="67" t="s">
        <v>79</v>
      </c>
      <c r="C1500" s="67" t="s">
        <v>62</v>
      </c>
      <c r="D1500" s="67" t="s">
        <v>147</v>
      </c>
      <c r="E1500" s="71"/>
      <c r="F1500" s="68" t="s">
        <v>148</v>
      </c>
      <c r="G1500" s="26">
        <f t="shared" si="7265"/>
        <v>336.3</v>
      </c>
      <c r="H1500" s="26">
        <f t="shared" si="7266"/>
        <v>336.3</v>
      </c>
      <c r="I1500" s="26">
        <f t="shared" si="7267"/>
        <v>336.3</v>
      </c>
      <c r="J1500" s="26">
        <f t="shared" si="7268"/>
        <v>0</v>
      </c>
      <c r="K1500" s="26">
        <f t="shared" si="7269"/>
        <v>0</v>
      </c>
      <c r="L1500" s="26">
        <f t="shared" si="7270"/>
        <v>0</v>
      </c>
      <c r="M1500" s="26">
        <f t="shared" si="7116"/>
        <v>336.3</v>
      </c>
      <c r="N1500" s="26">
        <f t="shared" si="7117"/>
        <v>336.3</v>
      </c>
      <c r="O1500" s="26">
        <f t="shared" si="7118"/>
        <v>336.3</v>
      </c>
      <c r="P1500" s="26">
        <f t="shared" si="7271"/>
        <v>0</v>
      </c>
      <c r="Q1500" s="26">
        <f t="shared" si="7272"/>
        <v>0</v>
      </c>
      <c r="R1500" s="26">
        <f t="shared" si="7273"/>
        <v>0</v>
      </c>
      <c r="S1500" s="26">
        <f t="shared" si="7274"/>
        <v>0</v>
      </c>
      <c r="T1500" s="26">
        <f t="shared" si="7275"/>
        <v>0</v>
      </c>
      <c r="U1500" s="26">
        <f t="shared" si="7276"/>
        <v>0</v>
      </c>
      <c r="V1500" s="26">
        <f t="shared" si="7277"/>
        <v>0</v>
      </c>
      <c r="W1500" s="26">
        <f t="shared" si="7278"/>
        <v>0</v>
      </c>
      <c r="X1500" s="26">
        <f t="shared" si="7279"/>
        <v>0</v>
      </c>
      <c r="Y1500" s="26">
        <f t="shared" si="7280"/>
        <v>0</v>
      </c>
      <c r="Z1500" s="26">
        <f t="shared" si="7281"/>
        <v>0</v>
      </c>
      <c r="AA1500" s="26">
        <f t="shared" si="7282"/>
        <v>0</v>
      </c>
      <c r="AB1500" s="26">
        <f t="shared" si="7283"/>
        <v>0</v>
      </c>
      <c r="AC1500" s="26">
        <f t="shared" si="7090"/>
        <v>336.3</v>
      </c>
      <c r="AD1500" s="26">
        <f t="shared" si="7091"/>
        <v>336.3</v>
      </c>
      <c r="AE1500" s="26">
        <f t="shared" si="7092"/>
        <v>336.3</v>
      </c>
      <c r="AF1500" s="26">
        <f t="shared" si="7284"/>
        <v>0</v>
      </c>
      <c r="AG1500" s="26">
        <f t="shared" si="7093"/>
        <v>336.3</v>
      </c>
      <c r="AH1500" s="26">
        <f t="shared" si="7094"/>
        <v>336.3</v>
      </c>
      <c r="AI1500" s="26">
        <f t="shared" si="7095"/>
        <v>336.3</v>
      </c>
      <c r="AJ1500" s="26">
        <f t="shared" si="7285"/>
        <v>0</v>
      </c>
      <c r="AK1500" s="26">
        <f t="shared" si="7286"/>
        <v>0</v>
      </c>
      <c r="AL1500" s="26">
        <f t="shared" si="7287"/>
        <v>0</v>
      </c>
      <c r="AM1500" s="26">
        <f t="shared" si="7288"/>
        <v>0</v>
      </c>
      <c r="AN1500" s="26">
        <f t="shared" si="7289"/>
        <v>0</v>
      </c>
      <c r="AO1500" s="26">
        <f t="shared" si="7290"/>
        <v>0</v>
      </c>
      <c r="AP1500" s="26">
        <f t="shared" si="7291"/>
        <v>0</v>
      </c>
      <c r="AQ1500" s="26">
        <f t="shared" si="7292"/>
        <v>0</v>
      </c>
      <c r="AR1500" s="26">
        <f t="shared" si="7293"/>
        <v>0</v>
      </c>
      <c r="AS1500" s="26">
        <f t="shared" si="7096"/>
        <v>336.3</v>
      </c>
      <c r="AT1500" s="26">
        <f t="shared" si="7097"/>
        <v>336.3</v>
      </c>
      <c r="AU1500" s="26">
        <f t="shared" si="7098"/>
        <v>336.3</v>
      </c>
      <c r="AV1500" s="26">
        <f t="shared" si="7294"/>
        <v>0</v>
      </c>
      <c r="AW1500" s="26">
        <f t="shared" si="7295"/>
        <v>0</v>
      </c>
      <c r="AX1500" s="26">
        <f t="shared" si="7296"/>
        <v>0</v>
      </c>
      <c r="AY1500" s="26">
        <f t="shared" si="7099"/>
        <v>336.3</v>
      </c>
      <c r="AZ1500" s="26">
        <f t="shared" si="7100"/>
        <v>336.3</v>
      </c>
      <c r="BA1500" s="26">
        <f t="shared" si="7101"/>
        <v>336.3</v>
      </c>
      <c r="BB1500" s="26">
        <f t="shared" si="7297"/>
        <v>0</v>
      </c>
      <c r="BC1500" s="26">
        <f t="shared" si="7298"/>
        <v>0</v>
      </c>
      <c r="BD1500" s="26">
        <f t="shared" si="7299"/>
        <v>0</v>
      </c>
      <c r="BE1500" s="26">
        <f t="shared" si="7300"/>
        <v>0</v>
      </c>
      <c r="BF1500" s="26">
        <f t="shared" si="7301"/>
        <v>0</v>
      </c>
      <c r="BG1500" s="26">
        <f t="shared" si="7302"/>
        <v>0</v>
      </c>
      <c r="BH1500" s="26">
        <f t="shared" si="7303"/>
        <v>0</v>
      </c>
      <c r="BI1500" s="26">
        <f t="shared" si="7304"/>
        <v>0</v>
      </c>
      <c r="BJ1500" s="26">
        <f t="shared" si="7305"/>
        <v>0</v>
      </c>
      <c r="BK1500" s="26">
        <f t="shared" si="7306"/>
        <v>0</v>
      </c>
      <c r="BL1500" s="26">
        <f t="shared" si="7085"/>
        <v>336.3</v>
      </c>
      <c r="BM1500" s="26">
        <f t="shared" si="7307"/>
        <v>0</v>
      </c>
      <c r="BN1500" s="53">
        <f t="shared" si="7041"/>
        <v>336.3</v>
      </c>
      <c r="BO1500" s="26">
        <f t="shared" si="7087"/>
        <v>336.3</v>
      </c>
      <c r="BP1500" s="26">
        <f t="shared" si="7308"/>
        <v>0</v>
      </c>
      <c r="BQ1500" s="53">
        <f t="shared" si="7042"/>
        <v>336.3</v>
      </c>
      <c r="BR1500" s="52">
        <f t="shared" si="7089"/>
        <v>336.3</v>
      </c>
      <c r="BS1500" s="26">
        <f t="shared" si="7308"/>
        <v>0</v>
      </c>
      <c r="BT1500" s="27"/>
    </row>
    <row r="1501" spans="1:73" x14ac:dyDescent="0.3">
      <c r="A1501" s="67" t="s">
        <v>518</v>
      </c>
      <c r="B1501" s="67" t="s">
        <v>79</v>
      </c>
      <c r="C1501" s="67" t="s">
        <v>62</v>
      </c>
      <c r="D1501" s="67" t="s">
        <v>149</v>
      </c>
      <c r="E1501" s="71"/>
      <c r="F1501" s="68" t="s">
        <v>33</v>
      </c>
      <c r="G1501" s="26">
        <f t="shared" si="7265"/>
        <v>336.3</v>
      </c>
      <c r="H1501" s="26">
        <f t="shared" si="7266"/>
        <v>336.3</v>
      </c>
      <c r="I1501" s="26">
        <f t="shared" si="7267"/>
        <v>336.3</v>
      </c>
      <c r="J1501" s="26">
        <f t="shared" si="7268"/>
        <v>0</v>
      </c>
      <c r="K1501" s="26">
        <f t="shared" si="7269"/>
        <v>0</v>
      </c>
      <c r="L1501" s="26">
        <f t="shared" si="7270"/>
        <v>0</v>
      </c>
      <c r="M1501" s="26">
        <f t="shared" si="7116"/>
        <v>336.3</v>
      </c>
      <c r="N1501" s="26">
        <f t="shared" si="7117"/>
        <v>336.3</v>
      </c>
      <c r="O1501" s="26">
        <f t="shared" si="7118"/>
        <v>336.3</v>
      </c>
      <c r="P1501" s="26">
        <f t="shared" si="7271"/>
        <v>0</v>
      </c>
      <c r="Q1501" s="26">
        <f t="shared" si="7272"/>
        <v>0</v>
      </c>
      <c r="R1501" s="26">
        <f t="shared" si="7273"/>
        <v>0</v>
      </c>
      <c r="S1501" s="26">
        <f t="shared" si="7274"/>
        <v>0</v>
      </c>
      <c r="T1501" s="26">
        <f t="shared" si="7275"/>
        <v>0</v>
      </c>
      <c r="U1501" s="26">
        <f t="shared" si="7276"/>
        <v>0</v>
      </c>
      <c r="V1501" s="26">
        <f t="shared" si="7277"/>
        <v>0</v>
      </c>
      <c r="W1501" s="26">
        <f t="shared" si="7278"/>
        <v>0</v>
      </c>
      <c r="X1501" s="26">
        <f t="shared" si="7279"/>
        <v>0</v>
      </c>
      <c r="Y1501" s="26">
        <f t="shared" si="7280"/>
        <v>0</v>
      </c>
      <c r="Z1501" s="26">
        <f t="shared" si="7281"/>
        <v>0</v>
      </c>
      <c r="AA1501" s="26">
        <f t="shared" si="7282"/>
        <v>0</v>
      </c>
      <c r="AB1501" s="26">
        <f t="shared" si="7283"/>
        <v>0</v>
      </c>
      <c r="AC1501" s="26">
        <f t="shared" si="7090"/>
        <v>336.3</v>
      </c>
      <c r="AD1501" s="26">
        <f t="shared" si="7091"/>
        <v>336.3</v>
      </c>
      <c r="AE1501" s="26">
        <f t="shared" si="7092"/>
        <v>336.3</v>
      </c>
      <c r="AF1501" s="26">
        <f t="shared" si="7284"/>
        <v>0</v>
      </c>
      <c r="AG1501" s="26">
        <f t="shared" si="7093"/>
        <v>336.3</v>
      </c>
      <c r="AH1501" s="26">
        <f t="shared" si="7094"/>
        <v>336.3</v>
      </c>
      <c r="AI1501" s="26">
        <f t="shared" si="7095"/>
        <v>336.3</v>
      </c>
      <c r="AJ1501" s="26">
        <f t="shared" si="7285"/>
        <v>0</v>
      </c>
      <c r="AK1501" s="26">
        <f t="shared" si="7286"/>
        <v>0</v>
      </c>
      <c r="AL1501" s="26">
        <f t="shared" si="7287"/>
        <v>0</v>
      </c>
      <c r="AM1501" s="26">
        <f t="shared" si="7288"/>
        <v>0</v>
      </c>
      <c r="AN1501" s="26">
        <f t="shared" si="7289"/>
        <v>0</v>
      </c>
      <c r="AO1501" s="26">
        <f t="shared" si="7290"/>
        <v>0</v>
      </c>
      <c r="AP1501" s="26">
        <f t="shared" si="7291"/>
        <v>0</v>
      </c>
      <c r="AQ1501" s="26">
        <f t="shared" si="7292"/>
        <v>0</v>
      </c>
      <c r="AR1501" s="26">
        <f t="shared" si="7293"/>
        <v>0</v>
      </c>
      <c r="AS1501" s="26">
        <f t="shared" si="7096"/>
        <v>336.3</v>
      </c>
      <c r="AT1501" s="26">
        <f t="shared" si="7097"/>
        <v>336.3</v>
      </c>
      <c r="AU1501" s="26">
        <f t="shared" si="7098"/>
        <v>336.3</v>
      </c>
      <c r="AV1501" s="26">
        <f t="shared" si="7294"/>
        <v>0</v>
      </c>
      <c r="AW1501" s="26">
        <f t="shared" si="7295"/>
        <v>0</v>
      </c>
      <c r="AX1501" s="26">
        <f t="shared" si="7296"/>
        <v>0</v>
      </c>
      <c r="AY1501" s="26">
        <f t="shared" si="7099"/>
        <v>336.3</v>
      </c>
      <c r="AZ1501" s="26">
        <f t="shared" si="7100"/>
        <v>336.3</v>
      </c>
      <c r="BA1501" s="26">
        <f t="shared" si="7101"/>
        <v>336.3</v>
      </c>
      <c r="BB1501" s="26">
        <f t="shared" si="7297"/>
        <v>0</v>
      </c>
      <c r="BC1501" s="26">
        <f t="shared" si="7298"/>
        <v>0</v>
      </c>
      <c r="BD1501" s="26">
        <f t="shared" si="7299"/>
        <v>0</v>
      </c>
      <c r="BE1501" s="26">
        <f t="shared" si="7300"/>
        <v>0</v>
      </c>
      <c r="BF1501" s="26">
        <f t="shared" si="7301"/>
        <v>0</v>
      </c>
      <c r="BG1501" s="26">
        <f t="shared" si="7302"/>
        <v>0</v>
      </c>
      <c r="BH1501" s="26">
        <f t="shared" si="7303"/>
        <v>0</v>
      </c>
      <c r="BI1501" s="26">
        <f t="shared" si="7304"/>
        <v>0</v>
      </c>
      <c r="BJ1501" s="26">
        <f t="shared" si="7305"/>
        <v>0</v>
      </c>
      <c r="BK1501" s="26">
        <f t="shared" si="7306"/>
        <v>0</v>
      </c>
      <c r="BL1501" s="26">
        <f t="shared" si="7085"/>
        <v>336.3</v>
      </c>
      <c r="BM1501" s="26">
        <f t="shared" si="7307"/>
        <v>0</v>
      </c>
      <c r="BN1501" s="53">
        <f t="shared" si="7041"/>
        <v>336.3</v>
      </c>
      <c r="BO1501" s="26">
        <f t="shared" si="7087"/>
        <v>336.3</v>
      </c>
      <c r="BP1501" s="26">
        <f t="shared" si="7308"/>
        <v>0</v>
      </c>
      <c r="BQ1501" s="53">
        <f t="shared" si="7042"/>
        <v>336.3</v>
      </c>
      <c r="BR1501" s="52">
        <f t="shared" si="7089"/>
        <v>336.3</v>
      </c>
      <c r="BS1501" s="26">
        <f t="shared" si="7308"/>
        <v>0</v>
      </c>
      <c r="BT1501" s="27"/>
    </row>
    <row r="1502" spans="1:73" ht="46.8" x14ac:dyDescent="0.3">
      <c r="A1502" s="67" t="s">
        <v>518</v>
      </c>
      <c r="B1502" s="67" t="s">
        <v>79</v>
      </c>
      <c r="C1502" s="67" t="s">
        <v>62</v>
      </c>
      <c r="D1502" s="67" t="s">
        <v>167</v>
      </c>
      <c r="E1502" s="71"/>
      <c r="F1502" s="83" t="s">
        <v>168</v>
      </c>
      <c r="G1502" s="26">
        <f t="shared" si="7265"/>
        <v>336.3</v>
      </c>
      <c r="H1502" s="26">
        <f t="shared" si="7266"/>
        <v>336.3</v>
      </c>
      <c r="I1502" s="26">
        <f t="shared" si="7267"/>
        <v>336.3</v>
      </c>
      <c r="J1502" s="26">
        <f t="shared" si="7268"/>
        <v>0</v>
      </c>
      <c r="K1502" s="26">
        <f t="shared" si="7269"/>
        <v>0</v>
      </c>
      <c r="L1502" s="26">
        <f t="shared" si="7270"/>
        <v>0</v>
      </c>
      <c r="M1502" s="26">
        <f t="shared" si="7116"/>
        <v>336.3</v>
      </c>
      <c r="N1502" s="26">
        <f t="shared" si="7117"/>
        <v>336.3</v>
      </c>
      <c r="O1502" s="26">
        <f t="shared" si="7118"/>
        <v>336.3</v>
      </c>
      <c r="P1502" s="26">
        <f t="shared" si="7271"/>
        <v>0</v>
      </c>
      <c r="Q1502" s="26">
        <f t="shared" si="7272"/>
        <v>0</v>
      </c>
      <c r="R1502" s="26">
        <f t="shared" si="7273"/>
        <v>0</v>
      </c>
      <c r="S1502" s="26">
        <f t="shared" si="7274"/>
        <v>0</v>
      </c>
      <c r="T1502" s="26">
        <f t="shared" si="7275"/>
        <v>0</v>
      </c>
      <c r="U1502" s="26">
        <f t="shared" si="7276"/>
        <v>0</v>
      </c>
      <c r="V1502" s="26">
        <f t="shared" si="7277"/>
        <v>0</v>
      </c>
      <c r="W1502" s="26">
        <f t="shared" si="7278"/>
        <v>0</v>
      </c>
      <c r="X1502" s="26">
        <f t="shared" si="7279"/>
        <v>0</v>
      </c>
      <c r="Y1502" s="26">
        <f t="shared" si="7280"/>
        <v>0</v>
      </c>
      <c r="Z1502" s="26">
        <f t="shared" si="7281"/>
        <v>0</v>
      </c>
      <c r="AA1502" s="26">
        <f t="shared" si="7282"/>
        <v>0</v>
      </c>
      <c r="AB1502" s="26">
        <f t="shared" si="7283"/>
        <v>0</v>
      </c>
      <c r="AC1502" s="26">
        <f t="shared" si="7090"/>
        <v>336.3</v>
      </c>
      <c r="AD1502" s="26">
        <f t="shared" si="7091"/>
        <v>336.3</v>
      </c>
      <c r="AE1502" s="26">
        <f t="shared" si="7092"/>
        <v>336.3</v>
      </c>
      <c r="AF1502" s="26">
        <f t="shared" si="7284"/>
        <v>0</v>
      </c>
      <c r="AG1502" s="26">
        <f t="shared" si="7093"/>
        <v>336.3</v>
      </c>
      <c r="AH1502" s="26">
        <f t="shared" si="7094"/>
        <v>336.3</v>
      </c>
      <c r="AI1502" s="26">
        <f t="shared" si="7095"/>
        <v>336.3</v>
      </c>
      <c r="AJ1502" s="26">
        <f t="shared" si="7285"/>
        <v>0</v>
      </c>
      <c r="AK1502" s="26">
        <f t="shared" si="7286"/>
        <v>0</v>
      </c>
      <c r="AL1502" s="26">
        <f t="shared" si="7287"/>
        <v>0</v>
      </c>
      <c r="AM1502" s="26">
        <f t="shared" si="7288"/>
        <v>0</v>
      </c>
      <c r="AN1502" s="26">
        <f t="shared" si="7289"/>
        <v>0</v>
      </c>
      <c r="AO1502" s="26">
        <f t="shared" si="7290"/>
        <v>0</v>
      </c>
      <c r="AP1502" s="26">
        <f t="shared" si="7291"/>
        <v>0</v>
      </c>
      <c r="AQ1502" s="26">
        <f t="shared" si="7292"/>
        <v>0</v>
      </c>
      <c r="AR1502" s="26">
        <f t="shared" si="7293"/>
        <v>0</v>
      </c>
      <c r="AS1502" s="26">
        <f t="shared" si="7096"/>
        <v>336.3</v>
      </c>
      <c r="AT1502" s="26">
        <f t="shared" si="7097"/>
        <v>336.3</v>
      </c>
      <c r="AU1502" s="26">
        <f t="shared" si="7098"/>
        <v>336.3</v>
      </c>
      <c r="AV1502" s="26">
        <f t="shared" si="7294"/>
        <v>0</v>
      </c>
      <c r="AW1502" s="26">
        <f t="shared" si="7295"/>
        <v>0</v>
      </c>
      <c r="AX1502" s="26">
        <f t="shared" si="7296"/>
        <v>0</v>
      </c>
      <c r="AY1502" s="26">
        <f t="shared" si="7099"/>
        <v>336.3</v>
      </c>
      <c r="AZ1502" s="26">
        <f t="shared" si="7100"/>
        <v>336.3</v>
      </c>
      <c r="BA1502" s="26">
        <f t="shared" si="7101"/>
        <v>336.3</v>
      </c>
      <c r="BB1502" s="26">
        <f t="shared" si="7297"/>
        <v>0</v>
      </c>
      <c r="BC1502" s="26">
        <f t="shared" si="7298"/>
        <v>0</v>
      </c>
      <c r="BD1502" s="26">
        <f t="shared" si="7299"/>
        <v>0</v>
      </c>
      <c r="BE1502" s="26">
        <f t="shared" si="7300"/>
        <v>0</v>
      </c>
      <c r="BF1502" s="26">
        <f t="shared" si="7301"/>
        <v>0</v>
      </c>
      <c r="BG1502" s="26">
        <f t="shared" si="7302"/>
        <v>0</v>
      </c>
      <c r="BH1502" s="26">
        <f t="shared" si="7303"/>
        <v>0</v>
      </c>
      <c r="BI1502" s="26">
        <f t="shared" si="7304"/>
        <v>0</v>
      </c>
      <c r="BJ1502" s="26">
        <f t="shared" si="7305"/>
        <v>0</v>
      </c>
      <c r="BK1502" s="26">
        <f t="shared" si="7306"/>
        <v>0</v>
      </c>
      <c r="BL1502" s="26">
        <f t="shared" si="7085"/>
        <v>336.3</v>
      </c>
      <c r="BM1502" s="26">
        <f t="shared" si="7307"/>
        <v>0</v>
      </c>
      <c r="BN1502" s="53">
        <f t="shared" si="7041"/>
        <v>336.3</v>
      </c>
      <c r="BO1502" s="26">
        <f t="shared" si="7087"/>
        <v>336.3</v>
      </c>
      <c r="BP1502" s="26">
        <f t="shared" si="7308"/>
        <v>0</v>
      </c>
      <c r="BQ1502" s="53">
        <f t="shared" si="7042"/>
        <v>336.3</v>
      </c>
      <c r="BR1502" s="52">
        <f t="shared" si="7089"/>
        <v>336.3</v>
      </c>
      <c r="BS1502" s="26">
        <f t="shared" si="7308"/>
        <v>0</v>
      </c>
      <c r="BT1502" s="27"/>
    </row>
    <row r="1503" spans="1:73" x14ac:dyDescent="0.3">
      <c r="A1503" s="67" t="s">
        <v>518</v>
      </c>
      <c r="B1503" s="67" t="s">
        <v>79</v>
      </c>
      <c r="C1503" s="67" t="s">
        <v>62</v>
      </c>
      <c r="D1503" s="67" t="s">
        <v>183</v>
      </c>
      <c r="E1503" s="71"/>
      <c r="F1503" s="68" t="s">
        <v>184</v>
      </c>
      <c r="G1503" s="26">
        <f t="shared" si="7265"/>
        <v>336.3</v>
      </c>
      <c r="H1503" s="26">
        <f t="shared" si="7266"/>
        <v>336.3</v>
      </c>
      <c r="I1503" s="26">
        <f t="shared" si="7267"/>
        <v>336.3</v>
      </c>
      <c r="J1503" s="26">
        <f t="shared" si="7268"/>
        <v>0</v>
      </c>
      <c r="K1503" s="26">
        <f t="shared" si="7269"/>
        <v>0</v>
      </c>
      <c r="L1503" s="26">
        <f t="shared" si="7270"/>
        <v>0</v>
      </c>
      <c r="M1503" s="26">
        <f t="shared" si="7116"/>
        <v>336.3</v>
      </c>
      <c r="N1503" s="26">
        <f t="shared" si="7117"/>
        <v>336.3</v>
      </c>
      <c r="O1503" s="26">
        <f t="shared" si="7118"/>
        <v>336.3</v>
      </c>
      <c r="P1503" s="26">
        <f t="shared" si="7271"/>
        <v>0</v>
      </c>
      <c r="Q1503" s="26">
        <f t="shared" si="7272"/>
        <v>0</v>
      </c>
      <c r="R1503" s="26">
        <f t="shared" si="7273"/>
        <v>0</v>
      </c>
      <c r="S1503" s="26">
        <f t="shared" si="7274"/>
        <v>0</v>
      </c>
      <c r="T1503" s="26">
        <f t="shared" si="7275"/>
        <v>0</v>
      </c>
      <c r="U1503" s="26">
        <f t="shared" si="7276"/>
        <v>0</v>
      </c>
      <c r="V1503" s="26">
        <f t="shared" si="7277"/>
        <v>0</v>
      </c>
      <c r="W1503" s="26">
        <f t="shared" si="7278"/>
        <v>0</v>
      </c>
      <c r="X1503" s="26">
        <f t="shared" si="7279"/>
        <v>0</v>
      </c>
      <c r="Y1503" s="26">
        <f t="shared" si="7280"/>
        <v>0</v>
      </c>
      <c r="Z1503" s="26">
        <f t="shared" si="7281"/>
        <v>0</v>
      </c>
      <c r="AA1503" s="26">
        <f t="shared" si="7282"/>
        <v>0</v>
      </c>
      <c r="AB1503" s="26">
        <f t="shared" si="7283"/>
        <v>0</v>
      </c>
      <c r="AC1503" s="26">
        <f t="shared" si="7090"/>
        <v>336.3</v>
      </c>
      <c r="AD1503" s="26">
        <f t="shared" si="7091"/>
        <v>336.3</v>
      </c>
      <c r="AE1503" s="26">
        <f t="shared" si="7092"/>
        <v>336.3</v>
      </c>
      <c r="AF1503" s="26">
        <f t="shared" si="7284"/>
        <v>0</v>
      </c>
      <c r="AG1503" s="26">
        <f t="shared" si="7093"/>
        <v>336.3</v>
      </c>
      <c r="AH1503" s="26">
        <f t="shared" si="7094"/>
        <v>336.3</v>
      </c>
      <c r="AI1503" s="26">
        <f t="shared" si="7095"/>
        <v>336.3</v>
      </c>
      <c r="AJ1503" s="26">
        <f t="shared" si="7285"/>
        <v>0</v>
      </c>
      <c r="AK1503" s="26">
        <f t="shared" si="7286"/>
        <v>0</v>
      </c>
      <c r="AL1503" s="26">
        <f t="shared" si="7287"/>
        <v>0</v>
      </c>
      <c r="AM1503" s="26">
        <f t="shared" si="7288"/>
        <v>0</v>
      </c>
      <c r="AN1503" s="26">
        <f t="shared" si="7289"/>
        <v>0</v>
      </c>
      <c r="AO1503" s="26">
        <f t="shared" si="7290"/>
        <v>0</v>
      </c>
      <c r="AP1503" s="26">
        <f t="shared" si="7291"/>
        <v>0</v>
      </c>
      <c r="AQ1503" s="26">
        <f t="shared" si="7292"/>
        <v>0</v>
      </c>
      <c r="AR1503" s="26">
        <f t="shared" si="7293"/>
        <v>0</v>
      </c>
      <c r="AS1503" s="26">
        <f t="shared" si="7096"/>
        <v>336.3</v>
      </c>
      <c r="AT1503" s="26">
        <f t="shared" si="7097"/>
        <v>336.3</v>
      </c>
      <c r="AU1503" s="26">
        <f t="shared" si="7098"/>
        <v>336.3</v>
      </c>
      <c r="AV1503" s="26">
        <f t="shared" si="7294"/>
        <v>0</v>
      </c>
      <c r="AW1503" s="26">
        <f t="shared" si="7295"/>
        <v>0</v>
      </c>
      <c r="AX1503" s="26">
        <f t="shared" si="7296"/>
        <v>0</v>
      </c>
      <c r="AY1503" s="26">
        <f t="shared" si="7099"/>
        <v>336.3</v>
      </c>
      <c r="AZ1503" s="26">
        <f t="shared" si="7100"/>
        <v>336.3</v>
      </c>
      <c r="BA1503" s="26">
        <f t="shared" si="7101"/>
        <v>336.3</v>
      </c>
      <c r="BB1503" s="26">
        <f t="shared" si="7297"/>
        <v>0</v>
      </c>
      <c r="BC1503" s="26">
        <f t="shared" si="7298"/>
        <v>0</v>
      </c>
      <c r="BD1503" s="26">
        <f t="shared" si="7299"/>
        <v>0</v>
      </c>
      <c r="BE1503" s="26">
        <f t="shared" si="7300"/>
        <v>0</v>
      </c>
      <c r="BF1503" s="26">
        <f t="shared" si="7301"/>
        <v>0</v>
      </c>
      <c r="BG1503" s="26">
        <f t="shared" si="7302"/>
        <v>0</v>
      </c>
      <c r="BH1503" s="26">
        <f t="shared" si="7303"/>
        <v>0</v>
      </c>
      <c r="BI1503" s="26">
        <f t="shared" si="7304"/>
        <v>0</v>
      </c>
      <c r="BJ1503" s="26">
        <f t="shared" si="7305"/>
        <v>0</v>
      </c>
      <c r="BK1503" s="26">
        <f t="shared" si="7306"/>
        <v>0</v>
      </c>
      <c r="BL1503" s="26">
        <f t="shared" si="7085"/>
        <v>336.3</v>
      </c>
      <c r="BM1503" s="26">
        <f t="shared" si="7307"/>
        <v>0</v>
      </c>
      <c r="BN1503" s="53">
        <f t="shared" si="7041"/>
        <v>336.3</v>
      </c>
      <c r="BO1503" s="26">
        <f t="shared" si="7087"/>
        <v>336.3</v>
      </c>
      <c r="BP1503" s="26">
        <f t="shared" si="7308"/>
        <v>0</v>
      </c>
      <c r="BQ1503" s="53">
        <f t="shared" si="7042"/>
        <v>336.3</v>
      </c>
      <c r="BR1503" s="52">
        <f t="shared" si="7089"/>
        <v>336.3</v>
      </c>
      <c r="BS1503" s="26">
        <f t="shared" si="7308"/>
        <v>0</v>
      </c>
      <c r="BT1503" s="27"/>
    </row>
    <row r="1504" spans="1:73" ht="31.2" x14ac:dyDescent="0.3">
      <c r="A1504" s="67" t="s">
        <v>518</v>
      </c>
      <c r="B1504" s="67" t="s">
        <v>79</v>
      </c>
      <c r="C1504" s="67" t="s">
        <v>62</v>
      </c>
      <c r="D1504" s="67" t="s">
        <v>183</v>
      </c>
      <c r="E1504" s="67" t="s">
        <v>38</v>
      </c>
      <c r="F1504" s="68" t="s">
        <v>39</v>
      </c>
      <c r="G1504" s="26">
        <v>336.3</v>
      </c>
      <c r="H1504" s="26">
        <v>336.3</v>
      </c>
      <c r="I1504" s="26">
        <v>336.3</v>
      </c>
      <c r="J1504" s="26"/>
      <c r="K1504" s="26"/>
      <c r="L1504" s="26"/>
      <c r="M1504" s="26">
        <f t="shared" si="7116"/>
        <v>336.3</v>
      </c>
      <c r="N1504" s="26">
        <f t="shared" si="7117"/>
        <v>336.3</v>
      </c>
      <c r="O1504" s="26">
        <f t="shared" si="7118"/>
        <v>336.3</v>
      </c>
      <c r="P1504" s="26"/>
      <c r="Q1504" s="26"/>
      <c r="R1504" s="26"/>
      <c r="S1504" s="26"/>
      <c r="T1504" s="26"/>
      <c r="U1504" s="26"/>
      <c r="V1504" s="26"/>
      <c r="W1504" s="26"/>
      <c r="X1504" s="26"/>
      <c r="Y1504" s="26"/>
      <c r="Z1504" s="26"/>
      <c r="AA1504" s="26"/>
      <c r="AB1504" s="26"/>
      <c r="AC1504" s="26">
        <f t="shared" si="7090"/>
        <v>336.3</v>
      </c>
      <c r="AD1504" s="26">
        <f t="shared" si="7091"/>
        <v>336.3</v>
      </c>
      <c r="AE1504" s="26">
        <f t="shared" si="7092"/>
        <v>336.3</v>
      </c>
      <c r="AF1504" s="26"/>
      <c r="AG1504" s="26">
        <f t="shared" si="7093"/>
        <v>336.3</v>
      </c>
      <c r="AH1504" s="26">
        <f t="shared" si="7094"/>
        <v>336.3</v>
      </c>
      <c r="AI1504" s="26">
        <f t="shared" si="7095"/>
        <v>336.3</v>
      </c>
      <c r="AJ1504" s="26"/>
      <c r="AK1504" s="26"/>
      <c r="AL1504" s="26"/>
      <c r="AM1504" s="26"/>
      <c r="AN1504" s="26"/>
      <c r="AO1504" s="26"/>
      <c r="AP1504" s="26"/>
      <c r="AQ1504" s="26"/>
      <c r="AR1504" s="26"/>
      <c r="AS1504" s="26">
        <f t="shared" si="7096"/>
        <v>336.3</v>
      </c>
      <c r="AT1504" s="26">
        <f t="shared" si="7097"/>
        <v>336.3</v>
      </c>
      <c r="AU1504" s="26">
        <f t="shared" si="7098"/>
        <v>336.3</v>
      </c>
      <c r="AV1504" s="26"/>
      <c r="AW1504" s="26"/>
      <c r="AX1504" s="26"/>
      <c r="AY1504" s="26">
        <f t="shared" si="7099"/>
        <v>336.3</v>
      </c>
      <c r="AZ1504" s="26">
        <f t="shared" si="7100"/>
        <v>336.3</v>
      </c>
      <c r="BA1504" s="26">
        <f t="shared" si="7101"/>
        <v>336.3</v>
      </c>
      <c r="BB1504" s="26"/>
      <c r="BC1504" s="26"/>
      <c r="BD1504" s="26"/>
      <c r="BE1504" s="26"/>
      <c r="BF1504" s="26"/>
      <c r="BG1504" s="26"/>
      <c r="BH1504" s="26"/>
      <c r="BI1504" s="26"/>
      <c r="BJ1504" s="26"/>
      <c r="BK1504" s="26"/>
      <c r="BL1504" s="26">
        <f t="shared" si="7085"/>
        <v>336.3</v>
      </c>
      <c r="BM1504" s="26"/>
      <c r="BN1504" s="53">
        <f t="shared" si="7041"/>
        <v>336.3</v>
      </c>
      <c r="BO1504" s="26">
        <f t="shared" si="7087"/>
        <v>336.3</v>
      </c>
      <c r="BP1504" s="26"/>
      <c r="BQ1504" s="53">
        <f t="shared" si="7042"/>
        <v>336.3</v>
      </c>
      <c r="BR1504" s="52">
        <f t="shared" si="7089"/>
        <v>336.3</v>
      </c>
      <c r="BS1504" s="26"/>
      <c r="BT1504" s="27"/>
    </row>
    <row r="1505" spans="1:73" s="81" customFormat="1" x14ac:dyDescent="0.3">
      <c r="A1505" s="63" t="s">
        <v>518</v>
      </c>
      <c r="B1505" s="63" t="s">
        <v>73</v>
      </c>
      <c r="C1505" s="63"/>
      <c r="D1505" s="63"/>
      <c r="E1505" s="63"/>
      <c r="F1505" s="64" t="s">
        <v>197</v>
      </c>
      <c r="G1505" s="17">
        <f t="shared" si="7265"/>
        <v>3903</v>
      </c>
      <c r="H1505" s="17">
        <f t="shared" si="7266"/>
        <v>3903</v>
      </c>
      <c r="I1505" s="17">
        <f t="shared" si="7267"/>
        <v>3903</v>
      </c>
      <c r="J1505" s="17">
        <f t="shared" si="7268"/>
        <v>0</v>
      </c>
      <c r="K1505" s="17">
        <f t="shared" si="7269"/>
        <v>0</v>
      </c>
      <c r="L1505" s="17">
        <f t="shared" si="7270"/>
        <v>0</v>
      </c>
      <c r="M1505" s="17">
        <f t="shared" si="7116"/>
        <v>3903</v>
      </c>
      <c r="N1505" s="17">
        <f t="shared" si="7117"/>
        <v>3903</v>
      </c>
      <c r="O1505" s="17">
        <f t="shared" si="7118"/>
        <v>3903</v>
      </c>
      <c r="P1505" s="17">
        <f t="shared" si="7271"/>
        <v>0</v>
      </c>
      <c r="Q1505" s="17">
        <f t="shared" si="7272"/>
        <v>0</v>
      </c>
      <c r="R1505" s="17">
        <f t="shared" si="7273"/>
        <v>0</v>
      </c>
      <c r="S1505" s="17">
        <f t="shared" si="7274"/>
        <v>0</v>
      </c>
      <c r="T1505" s="17">
        <f t="shared" si="7275"/>
        <v>0</v>
      </c>
      <c r="U1505" s="17">
        <f t="shared" si="7276"/>
        <v>0</v>
      </c>
      <c r="V1505" s="17">
        <f t="shared" si="7277"/>
        <v>0</v>
      </c>
      <c r="W1505" s="17">
        <f t="shared" si="7278"/>
        <v>0</v>
      </c>
      <c r="X1505" s="17">
        <f t="shared" si="7279"/>
        <v>0</v>
      </c>
      <c r="Y1505" s="17">
        <f t="shared" si="7280"/>
        <v>0</v>
      </c>
      <c r="Z1505" s="17">
        <f t="shared" si="7281"/>
        <v>0</v>
      </c>
      <c r="AA1505" s="17">
        <f t="shared" si="7282"/>
        <v>0</v>
      </c>
      <c r="AB1505" s="17">
        <f t="shared" si="7283"/>
        <v>0</v>
      </c>
      <c r="AC1505" s="17">
        <f t="shared" si="7090"/>
        <v>3903</v>
      </c>
      <c r="AD1505" s="17">
        <f t="shared" si="7091"/>
        <v>3903</v>
      </c>
      <c r="AE1505" s="17">
        <f t="shared" si="7092"/>
        <v>3903</v>
      </c>
      <c r="AF1505" s="17">
        <f t="shared" si="7284"/>
        <v>0</v>
      </c>
      <c r="AG1505" s="17">
        <f t="shared" si="7093"/>
        <v>3903</v>
      </c>
      <c r="AH1505" s="17">
        <f t="shared" si="7094"/>
        <v>3903</v>
      </c>
      <c r="AI1505" s="17">
        <f t="shared" si="7095"/>
        <v>3903</v>
      </c>
      <c r="AJ1505" s="17">
        <f t="shared" si="7285"/>
        <v>0</v>
      </c>
      <c r="AK1505" s="17">
        <f t="shared" si="7286"/>
        <v>0</v>
      </c>
      <c r="AL1505" s="17">
        <f t="shared" si="7287"/>
        <v>0</v>
      </c>
      <c r="AM1505" s="17">
        <f t="shared" si="7288"/>
        <v>0</v>
      </c>
      <c r="AN1505" s="17">
        <f t="shared" si="7289"/>
        <v>0</v>
      </c>
      <c r="AO1505" s="17">
        <f t="shared" si="7290"/>
        <v>0</v>
      </c>
      <c r="AP1505" s="17">
        <f t="shared" si="7291"/>
        <v>0</v>
      </c>
      <c r="AQ1505" s="17">
        <f t="shared" si="7292"/>
        <v>0</v>
      </c>
      <c r="AR1505" s="17">
        <f t="shared" si="7293"/>
        <v>0</v>
      </c>
      <c r="AS1505" s="17">
        <f t="shared" si="7096"/>
        <v>3903</v>
      </c>
      <c r="AT1505" s="17">
        <f t="shared" si="7097"/>
        <v>3903</v>
      </c>
      <c r="AU1505" s="17">
        <f t="shared" si="7098"/>
        <v>3903</v>
      </c>
      <c r="AV1505" s="17">
        <f t="shared" si="7294"/>
        <v>0</v>
      </c>
      <c r="AW1505" s="17">
        <f t="shared" si="7295"/>
        <v>0</v>
      </c>
      <c r="AX1505" s="17">
        <f t="shared" si="7296"/>
        <v>0</v>
      </c>
      <c r="AY1505" s="17">
        <f t="shared" si="7099"/>
        <v>3903</v>
      </c>
      <c r="AZ1505" s="17">
        <f t="shared" si="7100"/>
        <v>3903</v>
      </c>
      <c r="BA1505" s="17">
        <f t="shared" si="7101"/>
        <v>3903</v>
      </c>
      <c r="BB1505" s="17">
        <f t="shared" si="7297"/>
        <v>0</v>
      </c>
      <c r="BC1505" s="17">
        <f t="shared" si="7298"/>
        <v>0</v>
      </c>
      <c r="BD1505" s="17">
        <f t="shared" si="7299"/>
        <v>0</v>
      </c>
      <c r="BE1505" s="17">
        <f t="shared" si="7300"/>
        <v>0</v>
      </c>
      <c r="BF1505" s="17">
        <f t="shared" si="7301"/>
        <v>0</v>
      </c>
      <c r="BG1505" s="17">
        <f t="shared" si="7302"/>
        <v>0</v>
      </c>
      <c r="BH1505" s="17">
        <f t="shared" si="7303"/>
        <v>0</v>
      </c>
      <c r="BI1505" s="17">
        <f t="shared" si="7304"/>
        <v>0</v>
      </c>
      <c r="BJ1505" s="17">
        <f t="shared" si="7305"/>
        <v>0</v>
      </c>
      <c r="BK1505" s="17">
        <f t="shared" si="7306"/>
        <v>0</v>
      </c>
      <c r="BL1505" s="17">
        <f t="shared" si="7085"/>
        <v>3903</v>
      </c>
      <c r="BM1505" s="17">
        <f t="shared" si="7307"/>
        <v>0</v>
      </c>
      <c r="BN1505" s="77">
        <f t="shared" si="7041"/>
        <v>3903</v>
      </c>
      <c r="BO1505" s="17">
        <f t="shared" si="7087"/>
        <v>3903</v>
      </c>
      <c r="BP1505" s="17">
        <f t="shared" si="7308"/>
        <v>0</v>
      </c>
      <c r="BQ1505" s="77">
        <f t="shared" si="7042"/>
        <v>3903</v>
      </c>
      <c r="BR1505" s="79">
        <f t="shared" si="7089"/>
        <v>3903</v>
      </c>
      <c r="BS1505" s="17">
        <f t="shared" si="7308"/>
        <v>0</v>
      </c>
      <c r="BT1505" s="18"/>
      <c r="BU1505" s="14"/>
    </row>
    <row r="1506" spans="1:73" s="82" customFormat="1" x14ac:dyDescent="0.3">
      <c r="A1506" s="65" t="s">
        <v>518</v>
      </c>
      <c r="B1506" s="65" t="s">
        <v>73</v>
      </c>
      <c r="C1506" s="65" t="s">
        <v>73</v>
      </c>
      <c r="D1506" s="65"/>
      <c r="E1506" s="65"/>
      <c r="F1506" s="66" t="s">
        <v>217</v>
      </c>
      <c r="G1506" s="22">
        <f t="shared" ref="G1506:L1506" si="7309">G1507+G1512</f>
        <v>3903</v>
      </c>
      <c r="H1506" s="22">
        <f t="shared" si="7309"/>
        <v>3903</v>
      </c>
      <c r="I1506" s="22">
        <f t="shared" si="7309"/>
        <v>3903</v>
      </c>
      <c r="J1506" s="22">
        <f t="shared" si="7309"/>
        <v>0</v>
      </c>
      <c r="K1506" s="22">
        <f t="shared" si="7309"/>
        <v>0</v>
      </c>
      <c r="L1506" s="22">
        <f t="shared" si="7309"/>
        <v>0</v>
      </c>
      <c r="M1506" s="22">
        <f t="shared" si="7116"/>
        <v>3903</v>
      </c>
      <c r="N1506" s="22">
        <f t="shared" si="7117"/>
        <v>3903</v>
      </c>
      <c r="O1506" s="22">
        <f t="shared" si="7118"/>
        <v>3903</v>
      </c>
      <c r="P1506" s="22">
        <f t="shared" ref="P1506:AB1506" si="7310">P1507+P1512</f>
        <v>0</v>
      </c>
      <c r="Q1506" s="22">
        <f t="shared" si="7310"/>
        <v>0</v>
      </c>
      <c r="R1506" s="22">
        <f t="shared" si="7310"/>
        <v>0</v>
      </c>
      <c r="S1506" s="22">
        <f t="shared" si="7310"/>
        <v>0</v>
      </c>
      <c r="T1506" s="22">
        <f t="shared" si="7310"/>
        <v>0</v>
      </c>
      <c r="U1506" s="22">
        <f t="shared" si="7310"/>
        <v>0</v>
      </c>
      <c r="V1506" s="22">
        <f t="shared" si="7310"/>
        <v>0</v>
      </c>
      <c r="W1506" s="22">
        <f t="shared" si="7310"/>
        <v>0</v>
      </c>
      <c r="X1506" s="22">
        <f t="shared" si="7310"/>
        <v>0</v>
      </c>
      <c r="Y1506" s="22">
        <f t="shared" si="7310"/>
        <v>0</v>
      </c>
      <c r="Z1506" s="22">
        <f t="shared" si="7310"/>
        <v>0</v>
      </c>
      <c r="AA1506" s="22">
        <f t="shared" si="7310"/>
        <v>0</v>
      </c>
      <c r="AB1506" s="22">
        <f t="shared" si="7310"/>
        <v>0</v>
      </c>
      <c r="AC1506" s="22">
        <f t="shared" si="7090"/>
        <v>3903</v>
      </c>
      <c r="AD1506" s="22">
        <f t="shared" si="7091"/>
        <v>3903</v>
      </c>
      <c r="AE1506" s="22">
        <f t="shared" si="7092"/>
        <v>3903</v>
      </c>
      <c r="AF1506" s="22">
        <f>AF1507+AF1512</f>
        <v>0</v>
      </c>
      <c r="AG1506" s="22">
        <f t="shared" si="7093"/>
        <v>3903</v>
      </c>
      <c r="AH1506" s="22">
        <f t="shared" si="7094"/>
        <v>3903</v>
      </c>
      <c r="AI1506" s="22">
        <f t="shared" si="7095"/>
        <v>3903</v>
      </c>
      <c r="AJ1506" s="22">
        <f t="shared" ref="AJ1506:AR1506" si="7311">AJ1507+AJ1512</f>
        <v>0</v>
      </c>
      <c r="AK1506" s="22">
        <f t="shared" si="7311"/>
        <v>0</v>
      </c>
      <c r="AL1506" s="22">
        <f t="shared" si="7311"/>
        <v>0</v>
      </c>
      <c r="AM1506" s="22">
        <f t="shared" si="7311"/>
        <v>0</v>
      </c>
      <c r="AN1506" s="22">
        <f t="shared" si="7311"/>
        <v>0</v>
      </c>
      <c r="AO1506" s="22">
        <f t="shared" si="7311"/>
        <v>0</v>
      </c>
      <c r="AP1506" s="22">
        <f t="shared" si="7311"/>
        <v>0</v>
      </c>
      <c r="AQ1506" s="22">
        <f t="shared" si="7311"/>
        <v>0</v>
      </c>
      <c r="AR1506" s="22">
        <f t="shared" si="7311"/>
        <v>0</v>
      </c>
      <c r="AS1506" s="22">
        <f t="shared" si="7096"/>
        <v>3903</v>
      </c>
      <c r="AT1506" s="22">
        <f t="shared" si="7097"/>
        <v>3903</v>
      </c>
      <c r="AU1506" s="22">
        <f t="shared" si="7098"/>
        <v>3903</v>
      </c>
      <c r="AV1506" s="22">
        <f>AV1507+AV1512</f>
        <v>0</v>
      </c>
      <c r="AW1506" s="22">
        <f>AW1507+AW1512</f>
        <v>0</v>
      </c>
      <c r="AX1506" s="22">
        <f>AX1507+AX1512</f>
        <v>0</v>
      </c>
      <c r="AY1506" s="22">
        <f t="shared" si="7099"/>
        <v>3903</v>
      </c>
      <c r="AZ1506" s="22">
        <f t="shared" si="7100"/>
        <v>3903</v>
      </c>
      <c r="BA1506" s="22">
        <f t="shared" si="7101"/>
        <v>3903</v>
      </c>
      <c r="BB1506" s="22">
        <f t="shared" ref="BB1506:BK1506" si="7312">BB1507+BB1512</f>
        <v>0</v>
      </c>
      <c r="BC1506" s="22">
        <f t="shared" si="7312"/>
        <v>0</v>
      </c>
      <c r="BD1506" s="22">
        <f t="shared" si="7312"/>
        <v>0</v>
      </c>
      <c r="BE1506" s="22">
        <f t="shared" si="7312"/>
        <v>0</v>
      </c>
      <c r="BF1506" s="22">
        <f t="shared" si="7312"/>
        <v>0</v>
      </c>
      <c r="BG1506" s="22">
        <f t="shared" si="7312"/>
        <v>0</v>
      </c>
      <c r="BH1506" s="22">
        <f t="shared" si="7312"/>
        <v>0</v>
      </c>
      <c r="BI1506" s="22">
        <f t="shared" si="7312"/>
        <v>0</v>
      </c>
      <c r="BJ1506" s="22">
        <f t="shared" si="7312"/>
        <v>0</v>
      </c>
      <c r="BK1506" s="22">
        <f t="shared" si="7312"/>
        <v>0</v>
      </c>
      <c r="BL1506" s="22">
        <f t="shared" si="7085"/>
        <v>3903</v>
      </c>
      <c r="BM1506" s="22">
        <f>BM1507+BM1512</f>
        <v>0</v>
      </c>
      <c r="BN1506" s="78">
        <f t="shared" si="7041"/>
        <v>3903</v>
      </c>
      <c r="BO1506" s="22">
        <f t="shared" si="7087"/>
        <v>3903</v>
      </c>
      <c r="BP1506" s="22">
        <f>BP1507+BP1512</f>
        <v>0</v>
      </c>
      <c r="BQ1506" s="78">
        <f t="shared" si="7042"/>
        <v>3903</v>
      </c>
      <c r="BR1506" s="80">
        <f t="shared" si="7089"/>
        <v>3903</v>
      </c>
      <c r="BS1506" s="22">
        <f>BS1507+BS1512</f>
        <v>0</v>
      </c>
      <c r="BT1506" s="23"/>
      <c r="BU1506" s="19"/>
    </row>
    <row r="1507" spans="1:73" ht="31.2" x14ac:dyDescent="0.3">
      <c r="A1507" s="67" t="s">
        <v>518</v>
      </c>
      <c r="B1507" s="67" t="s">
        <v>73</v>
      </c>
      <c r="C1507" s="67" t="s">
        <v>73</v>
      </c>
      <c r="D1507" s="67" t="s">
        <v>199</v>
      </c>
      <c r="E1507" s="71"/>
      <c r="F1507" s="68" t="s">
        <v>200</v>
      </c>
      <c r="G1507" s="26">
        <f t="shared" ref="G1507:G1529" si="7313">G1508</f>
        <v>3353</v>
      </c>
      <c r="H1507" s="26">
        <f t="shared" ref="H1507:H1529" si="7314">H1508</f>
        <v>3353</v>
      </c>
      <c r="I1507" s="26">
        <f t="shared" ref="I1507:I1529" si="7315">I1508</f>
        <v>3353</v>
      </c>
      <c r="J1507" s="26">
        <f t="shared" ref="J1507:J1529" si="7316">J1508</f>
        <v>0</v>
      </c>
      <c r="K1507" s="26">
        <f t="shared" ref="K1507:K1529" si="7317">K1508</f>
        <v>0</v>
      </c>
      <c r="L1507" s="26">
        <f t="shared" ref="L1507:L1529" si="7318">L1508</f>
        <v>0</v>
      </c>
      <c r="M1507" s="26">
        <f t="shared" si="7116"/>
        <v>3353</v>
      </c>
      <c r="N1507" s="26">
        <f t="shared" si="7117"/>
        <v>3353</v>
      </c>
      <c r="O1507" s="26">
        <f t="shared" si="7118"/>
        <v>3353</v>
      </c>
      <c r="P1507" s="26">
        <f t="shared" ref="P1507:P1529" si="7319">P1508</f>
        <v>0</v>
      </c>
      <c r="Q1507" s="26">
        <f t="shared" ref="Q1507:Q1529" si="7320">Q1508</f>
        <v>0</v>
      </c>
      <c r="R1507" s="26">
        <f t="shared" ref="R1507:R1529" si="7321">R1508</f>
        <v>0</v>
      </c>
      <c r="S1507" s="26">
        <f t="shared" ref="S1507:S1529" si="7322">S1508</f>
        <v>0</v>
      </c>
      <c r="T1507" s="26">
        <f t="shared" ref="T1507:T1529" si="7323">T1508</f>
        <v>0</v>
      </c>
      <c r="U1507" s="26">
        <f t="shared" ref="U1507:U1529" si="7324">U1508</f>
        <v>0</v>
      </c>
      <c r="V1507" s="26">
        <f t="shared" ref="V1507:V1529" si="7325">V1508</f>
        <v>0</v>
      </c>
      <c r="W1507" s="26">
        <f t="shared" ref="W1507:W1529" si="7326">W1508</f>
        <v>0</v>
      </c>
      <c r="X1507" s="26">
        <f t="shared" ref="X1507:X1529" si="7327">X1508</f>
        <v>0</v>
      </c>
      <c r="Y1507" s="26">
        <f t="shared" ref="Y1507:Y1529" si="7328">Y1508</f>
        <v>0</v>
      </c>
      <c r="Z1507" s="26">
        <f t="shared" ref="Z1507:Z1529" si="7329">Z1508</f>
        <v>0</v>
      </c>
      <c r="AA1507" s="26">
        <f t="shared" ref="AA1507:AA1529" si="7330">AA1508</f>
        <v>0</v>
      </c>
      <c r="AB1507" s="26">
        <f t="shared" ref="AB1507:AB1529" si="7331">AB1508</f>
        <v>0</v>
      </c>
      <c r="AC1507" s="26">
        <f t="shared" si="7090"/>
        <v>3353</v>
      </c>
      <c r="AD1507" s="26">
        <f t="shared" si="7091"/>
        <v>3353</v>
      </c>
      <c r="AE1507" s="26">
        <f t="shared" si="7092"/>
        <v>3353</v>
      </c>
      <c r="AF1507" s="26">
        <f t="shared" ref="AF1507:AF1529" si="7332">AF1508</f>
        <v>0</v>
      </c>
      <c r="AG1507" s="26">
        <f t="shared" si="7093"/>
        <v>3353</v>
      </c>
      <c r="AH1507" s="26">
        <f t="shared" si="7094"/>
        <v>3353</v>
      </c>
      <c r="AI1507" s="26">
        <f t="shared" si="7095"/>
        <v>3353</v>
      </c>
      <c r="AJ1507" s="26">
        <f t="shared" ref="AJ1507:AJ1529" si="7333">AJ1508</f>
        <v>0</v>
      </c>
      <c r="AK1507" s="26">
        <f t="shared" ref="AK1507:AK1529" si="7334">AK1508</f>
        <v>0</v>
      </c>
      <c r="AL1507" s="26">
        <f t="shared" ref="AL1507:AL1529" si="7335">AL1508</f>
        <v>0</v>
      </c>
      <c r="AM1507" s="26">
        <f t="shared" ref="AM1507:AM1529" si="7336">AM1508</f>
        <v>0</v>
      </c>
      <c r="AN1507" s="26">
        <f t="shared" ref="AN1507:AN1529" si="7337">AN1508</f>
        <v>0</v>
      </c>
      <c r="AO1507" s="26">
        <f t="shared" ref="AO1507:AO1529" si="7338">AO1508</f>
        <v>0</v>
      </c>
      <c r="AP1507" s="26">
        <f t="shared" ref="AP1507:AP1529" si="7339">AP1508</f>
        <v>0</v>
      </c>
      <c r="AQ1507" s="26">
        <f t="shared" ref="AQ1507:AQ1529" si="7340">AQ1508</f>
        <v>0</v>
      </c>
      <c r="AR1507" s="26">
        <f t="shared" ref="AR1507:AR1529" si="7341">AR1508</f>
        <v>0</v>
      </c>
      <c r="AS1507" s="26">
        <f t="shared" si="7096"/>
        <v>3353</v>
      </c>
      <c r="AT1507" s="26">
        <f t="shared" si="7097"/>
        <v>3353</v>
      </c>
      <c r="AU1507" s="26">
        <f t="shared" si="7098"/>
        <v>3353</v>
      </c>
      <c r="AV1507" s="26">
        <f t="shared" ref="AV1507:AV1529" si="7342">AV1508</f>
        <v>0</v>
      </c>
      <c r="AW1507" s="26">
        <f t="shared" ref="AW1507:AW1529" si="7343">AW1508</f>
        <v>0</v>
      </c>
      <c r="AX1507" s="26">
        <f t="shared" ref="AX1507:AX1529" si="7344">AX1508</f>
        <v>0</v>
      </c>
      <c r="AY1507" s="26">
        <f t="shared" si="7099"/>
        <v>3353</v>
      </c>
      <c r="AZ1507" s="26">
        <f t="shared" si="7100"/>
        <v>3353</v>
      </c>
      <c r="BA1507" s="26">
        <f t="shared" si="7101"/>
        <v>3353</v>
      </c>
      <c r="BB1507" s="26">
        <f t="shared" ref="BB1507:BB1529" si="7345">BB1508</f>
        <v>0</v>
      </c>
      <c r="BC1507" s="26">
        <f t="shared" ref="BC1507:BC1529" si="7346">BC1508</f>
        <v>0</v>
      </c>
      <c r="BD1507" s="26">
        <f t="shared" ref="BD1507:BD1529" si="7347">BD1508</f>
        <v>0</v>
      </c>
      <c r="BE1507" s="26">
        <f t="shared" ref="BE1507:BE1529" si="7348">BE1508</f>
        <v>0</v>
      </c>
      <c r="BF1507" s="26">
        <f t="shared" ref="BF1507:BF1529" si="7349">BF1508</f>
        <v>0</v>
      </c>
      <c r="BG1507" s="26">
        <f t="shared" ref="BG1507:BG1529" si="7350">BG1508</f>
        <v>0</v>
      </c>
      <c r="BH1507" s="26">
        <f t="shared" ref="BH1507:BH1529" si="7351">BH1508</f>
        <v>0</v>
      </c>
      <c r="BI1507" s="26">
        <f t="shared" ref="BI1507:BI1529" si="7352">BI1508</f>
        <v>0</v>
      </c>
      <c r="BJ1507" s="26">
        <f t="shared" ref="BJ1507:BJ1529" si="7353">BJ1508</f>
        <v>0</v>
      </c>
      <c r="BK1507" s="26">
        <f t="shared" ref="BK1507:BK1529" si="7354">BK1508</f>
        <v>0</v>
      </c>
      <c r="BL1507" s="26">
        <f t="shared" si="7085"/>
        <v>3353</v>
      </c>
      <c r="BM1507" s="26">
        <f t="shared" ref="BM1507:BM1529" si="7355">BM1508</f>
        <v>0</v>
      </c>
      <c r="BN1507" s="53">
        <f t="shared" si="7041"/>
        <v>3353</v>
      </c>
      <c r="BO1507" s="26">
        <f t="shared" si="7087"/>
        <v>3353</v>
      </c>
      <c r="BP1507" s="26">
        <f t="shared" ref="BP1507:BS1529" si="7356">BP1508</f>
        <v>0</v>
      </c>
      <c r="BQ1507" s="53">
        <f t="shared" si="7042"/>
        <v>3353</v>
      </c>
      <c r="BR1507" s="52">
        <f t="shared" si="7089"/>
        <v>3353</v>
      </c>
      <c r="BS1507" s="26">
        <f t="shared" si="7356"/>
        <v>0</v>
      </c>
      <c r="BT1507" s="27"/>
    </row>
    <row r="1508" spans="1:73" x14ac:dyDescent="0.3">
      <c r="A1508" s="67" t="s">
        <v>518</v>
      </c>
      <c r="B1508" s="67" t="s">
        <v>73</v>
      </c>
      <c r="C1508" s="67" t="s">
        <v>73</v>
      </c>
      <c r="D1508" s="67" t="s">
        <v>201</v>
      </c>
      <c r="E1508" s="71"/>
      <c r="F1508" s="68" t="s">
        <v>33</v>
      </c>
      <c r="G1508" s="26">
        <f t="shared" si="7313"/>
        <v>3353</v>
      </c>
      <c r="H1508" s="26">
        <f t="shared" si="7314"/>
        <v>3353</v>
      </c>
      <c r="I1508" s="26">
        <f t="shared" si="7315"/>
        <v>3353</v>
      </c>
      <c r="J1508" s="26">
        <f t="shared" si="7316"/>
        <v>0</v>
      </c>
      <c r="K1508" s="26">
        <f t="shared" si="7317"/>
        <v>0</v>
      </c>
      <c r="L1508" s="26">
        <f t="shared" si="7318"/>
        <v>0</v>
      </c>
      <c r="M1508" s="26">
        <f t="shared" si="7116"/>
        <v>3353</v>
      </c>
      <c r="N1508" s="26">
        <f t="shared" si="7117"/>
        <v>3353</v>
      </c>
      <c r="O1508" s="26">
        <f t="shared" si="7118"/>
        <v>3353</v>
      </c>
      <c r="P1508" s="26">
        <f t="shared" si="7319"/>
        <v>0</v>
      </c>
      <c r="Q1508" s="26">
        <f t="shared" si="7320"/>
        <v>0</v>
      </c>
      <c r="R1508" s="26">
        <f t="shared" si="7321"/>
        <v>0</v>
      </c>
      <c r="S1508" s="26">
        <f t="shared" si="7322"/>
        <v>0</v>
      </c>
      <c r="T1508" s="26">
        <f t="shared" si="7323"/>
        <v>0</v>
      </c>
      <c r="U1508" s="26">
        <f t="shared" si="7324"/>
        <v>0</v>
      </c>
      <c r="V1508" s="26">
        <f t="shared" si="7325"/>
        <v>0</v>
      </c>
      <c r="W1508" s="26">
        <f t="shared" si="7326"/>
        <v>0</v>
      </c>
      <c r="X1508" s="26">
        <f t="shared" si="7327"/>
        <v>0</v>
      </c>
      <c r="Y1508" s="26">
        <f t="shared" si="7328"/>
        <v>0</v>
      </c>
      <c r="Z1508" s="26">
        <f t="shared" si="7329"/>
        <v>0</v>
      </c>
      <c r="AA1508" s="26">
        <f t="shared" si="7330"/>
        <v>0</v>
      </c>
      <c r="AB1508" s="26">
        <f t="shared" si="7331"/>
        <v>0</v>
      </c>
      <c r="AC1508" s="26">
        <f t="shared" si="7090"/>
        <v>3353</v>
      </c>
      <c r="AD1508" s="26">
        <f t="shared" si="7091"/>
        <v>3353</v>
      </c>
      <c r="AE1508" s="26">
        <f t="shared" si="7092"/>
        <v>3353</v>
      </c>
      <c r="AF1508" s="26">
        <f t="shared" si="7332"/>
        <v>0</v>
      </c>
      <c r="AG1508" s="26">
        <f t="shared" si="7093"/>
        <v>3353</v>
      </c>
      <c r="AH1508" s="26">
        <f t="shared" si="7094"/>
        <v>3353</v>
      </c>
      <c r="AI1508" s="26">
        <f t="shared" si="7095"/>
        <v>3353</v>
      </c>
      <c r="AJ1508" s="26">
        <f t="shared" si="7333"/>
        <v>0</v>
      </c>
      <c r="AK1508" s="26">
        <f t="shared" si="7334"/>
        <v>0</v>
      </c>
      <c r="AL1508" s="26">
        <f t="shared" si="7335"/>
        <v>0</v>
      </c>
      <c r="AM1508" s="26">
        <f t="shared" si="7336"/>
        <v>0</v>
      </c>
      <c r="AN1508" s="26">
        <f t="shared" si="7337"/>
        <v>0</v>
      </c>
      <c r="AO1508" s="26">
        <f t="shared" si="7338"/>
        <v>0</v>
      </c>
      <c r="AP1508" s="26">
        <f t="shared" si="7339"/>
        <v>0</v>
      </c>
      <c r="AQ1508" s="26">
        <f t="shared" si="7340"/>
        <v>0</v>
      </c>
      <c r="AR1508" s="26">
        <f t="shared" si="7341"/>
        <v>0</v>
      </c>
      <c r="AS1508" s="26">
        <f t="shared" si="7096"/>
        <v>3353</v>
      </c>
      <c r="AT1508" s="26">
        <f t="shared" si="7097"/>
        <v>3353</v>
      </c>
      <c r="AU1508" s="26">
        <f t="shared" si="7098"/>
        <v>3353</v>
      </c>
      <c r="AV1508" s="26">
        <f t="shared" si="7342"/>
        <v>0</v>
      </c>
      <c r="AW1508" s="26">
        <f t="shared" si="7343"/>
        <v>0</v>
      </c>
      <c r="AX1508" s="26">
        <f t="shared" si="7344"/>
        <v>0</v>
      </c>
      <c r="AY1508" s="26">
        <f t="shared" si="7099"/>
        <v>3353</v>
      </c>
      <c r="AZ1508" s="26">
        <f t="shared" si="7100"/>
        <v>3353</v>
      </c>
      <c r="BA1508" s="26">
        <f t="shared" si="7101"/>
        <v>3353</v>
      </c>
      <c r="BB1508" s="26">
        <f t="shared" si="7345"/>
        <v>0</v>
      </c>
      <c r="BC1508" s="26">
        <f t="shared" si="7346"/>
        <v>0</v>
      </c>
      <c r="BD1508" s="26">
        <f t="shared" si="7347"/>
        <v>0</v>
      </c>
      <c r="BE1508" s="26">
        <f t="shared" si="7348"/>
        <v>0</v>
      </c>
      <c r="BF1508" s="26">
        <f t="shared" si="7349"/>
        <v>0</v>
      </c>
      <c r="BG1508" s="26">
        <f t="shared" si="7350"/>
        <v>0</v>
      </c>
      <c r="BH1508" s="26">
        <f t="shared" si="7351"/>
        <v>0</v>
      </c>
      <c r="BI1508" s="26">
        <f t="shared" si="7352"/>
        <v>0</v>
      </c>
      <c r="BJ1508" s="26">
        <f t="shared" si="7353"/>
        <v>0</v>
      </c>
      <c r="BK1508" s="26">
        <f t="shared" si="7354"/>
        <v>0</v>
      </c>
      <c r="BL1508" s="26">
        <f t="shared" si="7085"/>
        <v>3353</v>
      </c>
      <c r="BM1508" s="26">
        <f t="shared" si="7355"/>
        <v>0</v>
      </c>
      <c r="BN1508" s="53">
        <f t="shared" si="7041"/>
        <v>3353</v>
      </c>
      <c r="BO1508" s="26">
        <f t="shared" si="7087"/>
        <v>3353</v>
      </c>
      <c r="BP1508" s="26">
        <f t="shared" si="7356"/>
        <v>0</v>
      </c>
      <c r="BQ1508" s="53">
        <f t="shared" si="7042"/>
        <v>3353</v>
      </c>
      <c r="BR1508" s="52">
        <f t="shared" si="7089"/>
        <v>3353</v>
      </c>
      <c r="BS1508" s="26">
        <f t="shared" si="7356"/>
        <v>0</v>
      </c>
      <c r="BT1508" s="27"/>
    </row>
    <row r="1509" spans="1:73" ht="46.8" x14ac:dyDescent="0.3">
      <c r="A1509" s="67" t="s">
        <v>518</v>
      </c>
      <c r="B1509" s="67" t="s">
        <v>73</v>
      </c>
      <c r="C1509" s="67" t="s">
        <v>73</v>
      </c>
      <c r="D1509" s="67" t="s">
        <v>232</v>
      </c>
      <c r="E1509" s="71"/>
      <c r="F1509" s="68" t="s">
        <v>233</v>
      </c>
      <c r="G1509" s="26">
        <f t="shared" si="7313"/>
        <v>3353</v>
      </c>
      <c r="H1509" s="26">
        <f t="shared" si="7314"/>
        <v>3353</v>
      </c>
      <c r="I1509" s="26">
        <f t="shared" si="7315"/>
        <v>3353</v>
      </c>
      <c r="J1509" s="26">
        <f t="shared" si="7316"/>
        <v>0</v>
      </c>
      <c r="K1509" s="26">
        <f t="shared" si="7317"/>
        <v>0</v>
      </c>
      <c r="L1509" s="26">
        <f t="shared" si="7318"/>
        <v>0</v>
      </c>
      <c r="M1509" s="26">
        <f t="shared" si="7116"/>
        <v>3353</v>
      </c>
      <c r="N1509" s="26">
        <f t="shared" si="7117"/>
        <v>3353</v>
      </c>
      <c r="O1509" s="26">
        <f t="shared" si="7118"/>
        <v>3353</v>
      </c>
      <c r="P1509" s="26">
        <f t="shared" si="7319"/>
        <v>0</v>
      </c>
      <c r="Q1509" s="26">
        <f t="shared" si="7320"/>
        <v>0</v>
      </c>
      <c r="R1509" s="26">
        <f t="shared" si="7321"/>
        <v>0</v>
      </c>
      <c r="S1509" s="26">
        <f t="shared" si="7322"/>
        <v>0</v>
      </c>
      <c r="T1509" s="26">
        <f t="shared" si="7323"/>
        <v>0</v>
      </c>
      <c r="U1509" s="26">
        <f t="shared" si="7324"/>
        <v>0</v>
      </c>
      <c r="V1509" s="26">
        <f t="shared" si="7325"/>
        <v>0</v>
      </c>
      <c r="W1509" s="26">
        <f t="shared" si="7326"/>
        <v>0</v>
      </c>
      <c r="X1509" s="26">
        <f t="shared" si="7327"/>
        <v>0</v>
      </c>
      <c r="Y1509" s="26">
        <f t="shared" si="7328"/>
        <v>0</v>
      </c>
      <c r="Z1509" s="26">
        <f t="shared" si="7329"/>
        <v>0</v>
      </c>
      <c r="AA1509" s="26">
        <f t="shared" si="7330"/>
        <v>0</v>
      </c>
      <c r="AB1509" s="26">
        <f t="shared" si="7331"/>
        <v>0</v>
      </c>
      <c r="AC1509" s="26">
        <f t="shared" si="7090"/>
        <v>3353</v>
      </c>
      <c r="AD1509" s="26">
        <f t="shared" si="7091"/>
        <v>3353</v>
      </c>
      <c r="AE1509" s="26">
        <f t="shared" si="7092"/>
        <v>3353</v>
      </c>
      <c r="AF1509" s="26">
        <f t="shared" si="7332"/>
        <v>0</v>
      </c>
      <c r="AG1509" s="26">
        <f t="shared" si="7093"/>
        <v>3353</v>
      </c>
      <c r="AH1509" s="26">
        <f t="shared" si="7094"/>
        <v>3353</v>
      </c>
      <c r="AI1509" s="26">
        <f t="shared" si="7095"/>
        <v>3353</v>
      </c>
      <c r="AJ1509" s="26">
        <f t="shared" si="7333"/>
        <v>0</v>
      </c>
      <c r="AK1509" s="26">
        <f t="shared" si="7334"/>
        <v>0</v>
      </c>
      <c r="AL1509" s="26">
        <f t="shared" si="7335"/>
        <v>0</v>
      </c>
      <c r="AM1509" s="26">
        <f t="shared" si="7336"/>
        <v>0</v>
      </c>
      <c r="AN1509" s="26">
        <f t="shared" si="7337"/>
        <v>0</v>
      </c>
      <c r="AO1509" s="26">
        <f t="shared" si="7338"/>
        <v>0</v>
      </c>
      <c r="AP1509" s="26">
        <f t="shared" si="7339"/>
        <v>0</v>
      </c>
      <c r="AQ1509" s="26">
        <f t="shared" si="7340"/>
        <v>0</v>
      </c>
      <c r="AR1509" s="26">
        <f t="shared" si="7341"/>
        <v>0</v>
      </c>
      <c r="AS1509" s="26">
        <f t="shared" si="7096"/>
        <v>3353</v>
      </c>
      <c r="AT1509" s="26">
        <f t="shared" si="7097"/>
        <v>3353</v>
      </c>
      <c r="AU1509" s="26">
        <f t="shared" si="7098"/>
        <v>3353</v>
      </c>
      <c r="AV1509" s="26">
        <f t="shared" si="7342"/>
        <v>0</v>
      </c>
      <c r="AW1509" s="26">
        <f t="shared" si="7343"/>
        <v>0</v>
      </c>
      <c r="AX1509" s="26">
        <f t="shared" si="7344"/>
        <v>0</v>
      </c>
      <c r="AY1509" s="26">
        <f t="shared" si="7099"/>
        <v>3353</v>
      </c>
      <c r="AZ1509" s="26">
        <f t="shared" si="7100"/>
        <v>3353</v>
      </c>
      <c r="BA1509" s="26">
        <f t="shared" si="7101"/>
        <v>3353</v>
      </c>
      <c r="BB1509" s="26">
        <f t="shared" si="7345"/>
        <v>0</v>
      </c>
      <c r="BC1509" s="26">
        <f t="shared" si="7346"/>
        <v>0</v>
      </c>
      <c r="BD1509" s="26">
        <f t="shared" si="7347"/>
        <v>0</v>
      </c>
      <c r="BE1509" s="26">
        <f t="shared" si="7348"/>
        <v>0</v>
      </c>
      <c r="BF1509" s="26">
        <f t="shared" si="7349"/>
        <v>0</v>
      </c>
      <c r="BG1509" s="26">
        <f t="shared" si="7350"/>
        <v>0</v>
      </c>
      <c r="BH1509" s="26">
        <f t="shared" si="7351"/>
        <v>0</v>
      </c>
      <c r="BI1509" s="26">
        <f t="shared" si="7352"/>
        <v>0</v>
      </c>
      <c r="BJ1509" s="26">
        <f t="shared" si="7353"/>
        <v>0</v>
      </c>
      <c r="BK1509" s="26">
        <f t="shared" si="7354"/>
        <v>0</v>
      </c>
      <c r="BL1509" s="26">
        <f t="shared" si="7085"/>
        <v>3353</v>
      </c>
      <c r="BM1509" s="26">
        <f t="shared" si="7355"/>
        <v>0</v>
      </c>
      <c r="BN1509" s="53">
        <f t="shared" si="7041"/>
        <v>3353</v>
      </c>
      <c r="BO1509" s="26">
        <f t="shared" si="7087"/>
        <v>3353</v>
      </c>
      <c r="BP1509" s="26">
        <f t="shared" si="7356"/>
        <v>0</v>
      </c>
      <c r="BQ1509" s="53">
        <f t="shared" si="7042"/>
        <v>3353</v>
      </c>
      <c r="BR1509" s="52">
        <f t="shared" si="7089"/>
        <v>3353</v>
      </c>
      <c r="BS1509" s="26">
        <f t="shared" si="7356"/>
        <v>0</v>
      </c>
      <c r="BT1509" s="27"/>
    </row>
    <row r="1510" spans="1:73" ht="62.4" x14ac:dyDescent="0.3">
      <c r="A1510" s="67" t="s">
        <v>518</v>
      </c>
      <c r="B1510" s="67" t="s">
        <v>73</v>
      </c>
      <c r="C1510" s="67" t="s">
        <v>73</v>
      </c>
      <c r="D1510" s="67" t="s">
        <v>485</v>
      </c>
      <c r="E1510" s="71"/>
      <c r="F1510" s="68" t="s">
        <v>486</v>
      </c>
      <c r="G1510" s="26">
        <f t="shared" si="7313"/>
        <v>3353</v>
      </c>
      <c r="H1510" s="26">
        <f t="shared" si="7314"/>
        <v>3353</v>
      </c>
      <c r="I1510" s="26">
        <f t="shared" si="7315"/>
        <v>3353</v>
      </c>
      <c r="J1510" s="26">
        <f t="shared" si="7316"/>
        <v>0</v>
      </c>
      <c r="K1510" s="26">
        <f t="shared" si="7317"/>
        <v>0</v>
      </c>
      <c r="L1510" s="26">
        <f t="shared" si="7318"/>
        <v>0</v>
      </c>
      <c r="M1510" s="26">
        <f t="shared" si="7116"/>
        <v>3353</v>
      </c>
      <c r="N1510" s="26">
        <f t="shared" si="7117"/>
        <v>3353</v>
      </c>
      <c r="O1510" s="26">
        <f t="shared" si="7118"/>
        <v>3353</v>
      </c>
      <c r="P1510" s="26">
        <f t="shared" si="7319"/>
        <v>0</v>
      </c>
      <c r="Q1510" s="26">
        <f t="shared" si="7320"/>
        <v>0</v>
      </c>
      <c r="R1510" s="26">
        <f t="shared" si="7321"/>
        <v>0</v>
      </c>
      <c r="S1510" s="26">
        <f t="shared" si="7322"/>
        <v>0</v>
      </c>
      <c r="T1510" s="26">
        <f t="shared" si="7323"/>
        <v>0</v>
      </c>
      <c r="U1510" s="26">
        <f t="shared" si="7324"/>
        <v>0</v>
      </c>
      <c r="V1510" s="26">
        <f t="shared" si="7325"/>
        <v>0</v>
      </c>
      <c r="W1510" s="26">
        <f t="shared" si="7326"/>
        <v>0</v>
      </c>
      <c r="X1510" s="26">
        <f t="shared" si="7327"/>
        <v>0</v>
      </c>
      <c r="Y1510" s="26">
        <f t="shared" si="7328"/>
        <v>0</v>
      </c>
      <c r="Z1510" s="26">
        <f t="shared" si="7329"/>
        <v>0</v>
      </c>
      <c r="AA1510" s="26">
        <f t="shared" si="7330"/>
        <v>0</v>
      </c>
      <c r="AB1510" s="26">
        <f t="shared" si="7331"/>
        <v>0</v>
      </c>
      <c r="AC1510" s="26">
        <f t="shared" si="7090"/>
        <v>3353</v>
      </c>
      <c r="AD1510" s="26">
        <f t="shared" si="7091"/>
        <v>3353</v>
      </c>
      <c r="AE1510" s="26">
        <f t="shared" si="7092"/>
        <v>3353</v>
      </c>
      <c r="AF1510" s="26">
        <f t="shared" si="7332"/>
        <v>0</v>
      </c>
      <c r="AG1510" s="26">
        <f t="shared" si="7093"/>
        <v>3353</v>
      </c>
      <c r="AH1510" s="26">
        <f t="shared" si="7094"/>
        <v>3353</v>
      </c>
      <c r="AI1510" s="26">
        <f t="shared" si="7095"/>
        <v>3353</v>
      </c>
      <c r="AJ1510" s="26">
        <f t="shared" si="7333"/>
        <v>0</v>
      </c>
      <c r="AK1510" s="26">
        <f t="shared" si="7334"/>
        <v>0</v>
      </c>
      <c r="AL1510" s="26">
        <f t="shared" si="7335"/>
        <v>0</v>
      </c>
      <c r="AM1510" s="26">
        <f t="shared" si="7336"/>
        <v>0</v>
      </c>
      <c r="AN1510" s="26">
        <f t="shared" si="7337"/>
        <v>0</v>
      </c>
      <c r="AO1510" s="26">
        <f t="shared" si="7338"/>
        <v>0</v>
      </c>
      <c r="AP1510" s="26">
        <f t="shared" si="7339"/>
        <v>0</v>
      </c>
      <c r="AQ1510" s="26">
        <f t="shared" si="7340"/>
        <v>0</v>
      </c>
      <c r="AR1510" s="26">
        <f t="shared" si="7341"/>
        <v>0</v>
      </c>
      <c r="AS1510" s="26">
        <f t="shared" si="7096"/>
        <v>3353</v>
      </c>
      <c r="AT1510" s="26">
        <f t="shared" si="7097"/>
        <v>3353</v>
      </c>
      <c r="AU1510" s="26">
        <f t="shared" si="7098"/>
        <v>3353</v>
      </c>
      <c r="AV1510" s="26">
        <f t="shared" si="7342"/>
        <v>0</v>
      </c>
      <c r="AW1510" s="26">
        <f t="shared" si="7343"/>
        <v>0</v>
      </c>
      <c r="AX1510" s="26">
        <f t="shared" si="7344"/>
        <v>0</v>
      </c>
      <c r="AY1510" s="26">
        <f t="shared" si="7099"/>
        <v>3353</v>
      </c>
      <c r="AZ1510" s="26">
        <f t="shared" si="7100"/>
        <v>3353</v>
      </c>
      <c r="BA1510" s="26">
        <f t="shared" si="7101"/>
        <v>3353</v>
      </c>
      <c r="BB1510" s="26">
        <f t="shared" si="7345"/>
        <v>0</v>
      </c>
      <c r="BC1510" s="26">
        <f t="shared" si="7346"/>
        <v>0</v>
      </c>
      <c r="BD1510" s="26">
        <f t="shared" si="7347"/>
        <v>0</v>
      </c>
      <c r="BE1510" s="26">
        <f t="shared" si="7348"/>
        <v>0</v>
      </c>
      <c r="BF1510" s="26">
        <f t="shared" si="7349"/>
        <v>0</v>
      </c>
      <c r="BG1510" s="26">
        <f t="shared" si="7350"/>
        <v>0</v>
      </c>
      <c r="BH1510" s="26">
        <f t="shared" si="7351"/>
        <v>0</v>
      </c>
      <c r="BI1510" s="26">
        <f t="shared" si="7352"/>
        <v>0</v>
      </c>
      <c r="BJ1510" s="26">
        <f t="shared" si="7353"/>
        <v>0</v>
      </c>
      <c r="BK1510" s="26">
        <f t="shared" si="7354"/>
        <v>0</v>
      </c>
      <c r="BL1510" s="26">
        <f t="shared" si="7085"/>
        <v>3353</v>
      </c>
      <c r="BM1510" s="26">
        <f t="shared" si="7355"/>
        <v>0</v>
      </c>
      <c r="BN1510" s="53">
        <f t="shared" si="7041"/>
        <v>3353</v>
      </c>
      <c r="BO1510" s="26">
        <f t="shared" si="7087"/>
        <v>3353</v>
      </c>
      <c r="BP1510" s="26">
        <f t="shared" si="7356"/>
        <v>0</v>
      </c>
      <c r="BQ1510" s="53">
        <f t="shared" si="7042"/>
        <v>3353</v>
      </c>
      <c r="BR1510" s="52">
        <f t="shared" si="7089"/>
        <v>3353</v>
      </c>
      <c r="BS1510" s="26">
        <f t="shared" si="7356"/>
        <v>0</v>
      </c>
      <c r="BT1510" s="27"/>
    </row>
    <row r="1511" spans="1:73" ht="31.2" x14ac:dyDescent="0.3">
      <c r="A1511" s="67" t="s">
        <v>518</v>
      </c>
      <c r="B1511" s="67" t="s">
        <v>73</v>
      </c>
      <c r="C1511" s="67" t="s">
        <v>73</v>
      </c>
      <c r="D1511" s="67" t="s">
        <v>485</v>
      </c>
      <c r="E1511" s="67" t="s">
        <v>127</v>
      </c>
      <c r="F1511" s="68" t="s">
        <v>128</v>
      </c>
      <c r="G1511" s="26">
        <v>3353</v>
      </c>
      <c r="H1511" s="26">
        <v>3353</v>
      </c>
      <c r="I1511" s="26">
        <v>3353</v>
      </c>
      <c r="J1511" s="26"/>
      <c r="K1511" s="26"/>
      <c r="L1511" s="26"/>
      <c r="M1511" s="26">
        <f t="shared" si="7116"/>
        <v>3353</v>
      </c>
      <c r="N1511" s="26">
        <f t="shared" si="7117"/>
        <v>3353</v>
      </c>
      <c r="O1511" s="26">
        <f t="shared" si="7118"/>
        <v>3353</v>
      </c>
      <c r="P1511" s="26"/>
      <c r="Q1511" s="26"/>
      <c r="R1511" s="26"/>
      <c r="S1511" s="26"/>
      <c r="T1511" s="26"/>
      <c r="U1511" s="26"/>
      <c r="V1511" s="26"/>
      <c r="W1511" s="26"/>
      <c r="X1511" s="26"/>
      <c r="Y1511" s="26"/>
      <c r="Z1511" s="26"/>
      <c r="AA1511" s="26"/>
      <c r="AB1511" s="26"/>
      <c r="AC1511" s="26">
        <f t="shared" si="7090"/>
        <v>3353</v>
      </c>
      <c r="AD1511" s="26">
        <f t="shared" si="7091"/>
        <v>3353</v>
      </c>
      <c r="AE1511" s="26">
        <f t="shared" si="7092"/>
        <v>3353</v>
      </c>
      <c r="AF1511" s="26"/>
      <c r="AG1511" s="26">
        <f t="shared" si="7093"/>
        <v>3353</v>
      </c>
      <c r="AH1511" s="26">
        <f t="shared" si="7094"/>
        <v>3353</v>
      </c>
      <c r="AI1511" s="26">
        <f t="shared" si="7095"/>
        <v>3353</v>
      </c>
      <c r="AJ1511" s="26"/>
      <c r="AK1511" s="26"/>
      <c r="AL1511" s="26"/>
      <c r="AM1511" s="26"/>
      <c r="AN1511" s="26"/>
      <c r="AO1511" s="26"/>
      <c r="AP1511" s="26"/>
      <c r="AQ1511" s="26"/>
      <c r="AR1511" s="26"/>
      <c r="AS1511" s="26">
        <f t="shared" si="7096"/>
        <v>3353</v>
      </c>
      <c r="AT1511" s="26">
        <f t="shared" si="7097"/>
        <v>3353</v>
      </c>
      <c r="AU1511" s="26">
        <f t="shared" si="7098"/>
        <v>3353</v>
      </c>
      <c r="AV1511" s="26"/>
      <c r="AW1511" s="26"/>
      <c r="AX1511" s="26"/>
      <c r="AY1511" s="26">
        <f t="shared" si="7099"/>
        <v>3353</v>
      </c>
      <c r="AZ1511" s="26">
        <f t="shared" si="7100"/>
        <v>3353</v>
      </c>
      <c r="BA1511" s="26">
        <f t="shared" si="7101"/>
        <v>3353</v>
      </c>
      <c r="BB1511" s="26"/>
      <c r="BC1511" s="26"/>
      <c r="BD1511" s="26"/>
      <c r="BE1511" s="26"/>
      <c r="BF1511" s="26"/>
      <c r="BG1511" s="26"/>
      <c r="BH1511" s="26"/>
      <c r="BI1511" s="26"/>
      <c r="BJ1511" s="26"/>
      <c r="BK1511" s="26"/>
      <c r="BL1511" s="26">
        <f t="shared" si="7085"/>
        <v>3353</v>
      </c>
      <c r="BM1511" s="26"/>
      <c r="BN1511" s="53">
        <f t="shared" si="7041"/>
        <v>3353</v>
      </c>
      <c r="BO1511" s="26">
        <f t="shared" si="7087"/>
        <v>3353</v>
      </c>
      <c r="BP1511" s="26"/>
      <c r="BQ1511" s="53">
        <f t="shared" si="7042"/>
        <v>3353</v>
      </c>
      <c r="BR1511" s="52">
        <f t="shared" si="7089"/>
        <v>3353</v>
      </c>
      <c r="BS1511" s="26"/>
      <c r="BT1511" s="27"/>
    </row>
    <row r="1512" spans="1:73" ht="46.8" x14ac:dyDescent="0.3">
      <c r="A1512" s="67" t="s">
        <v>518</v>
      </c>
      <c r="B1512" s="67" t="s">
        <v>73</v>
      </c>
      <c r="C1512" s="67" t="s">
        <v>73</v>
      </c>
      <c r="D1512" s="67" t="s">
        <v>244</v>
      </c>
      <c r="E1512" s="71"/>
      <c r="F1512" s="68" t="s">
        <v>245</v>
      </c>
      <c r="G1512" s="26">
        <f t="shared" si="7313"/>
        <v>550</v>
      </c>
      <c r="H1512" s="26">
        <f t="shared" si="7314"/>
        <v>550</v>
      </c>
      <c r="I1512" s="26">
        <f t="shared" si="7315"/>
        <v>550</v>
      </c>
      <c r="J1512" s="26">
        <f t="shared" si="7316"/>
        <v>0</v>
      </c>
      <c r="K1512" s="26">
        <f t="shared" si="7317"/>
        <v>0</v>
      </c>
      <c r="L1512" s="26">
        <f t="shared" si="7318"/>
        <v>0</v>
      </c>
      <c r="M1512" s="26">
        <f t="shared" si="7116"/>
        <v>550</v>
      </c>
      <c r="N1512" s="26">
        <f t="shared" si="7117"/>
        <v>550</v>
      </c>
      <c r="O1512" s="26">
        <f t="shared" si="7118"/>
        <v>550</v>
      </c>
      <c r="P1512" s="26">
        <f t="shared" si="7319"/>
        <v>0</v>
      </c>
      <c r="Q1512" s="26">
        <f t="shared" si="7320"/>
        <v>0</v>
      </c>
      <c r="R1512" s="26">
        <f t="shared" si="7321"/>
        <v>0</v>
      </c>
      <c r="S1512" s="26">
        <f t="shared" si="7322"/>
        <v>0</v>
      </c>
      <c r="T1512" s="26">
        <f t="shared" si="7323"/>
        <v>0</v>
      </c>
      <c r="U1512" s="26">
        <f t="shared" si="7324"/>
        <v>0</v>
      </c>
      <c r="V1512" s="26">
        <f t="shared" si="7325"/>
        <v>0</v>
      </c>
      <c r="W1512" s="26">
        <f t="shared" si="7326"/>
        <v>0</v>
      </c>
      <c r="X1512" s="26">
        <f t="shared" si="7327"/>
        <v>0</v>
      </c>
      <c r="Y1512" s="26">
        <f t="shared" si="7328"/>
        <v>0</v>
      </c>
      <c r="Z1512" s="26">
        <f t="shared" si="7329"/>
        <v>0</v>
      </c>
      <c r="AA1512" s="26">
        <f t="shared" si="7330"/>
        <v>0</v>
      </c>
      <c r="AB1512" s="26">
        <f t="shared" si="7331"/>
        <v>0</v>
      </c>
      <c r="AC1512" s="26">
        <f t="shared" si="7090"/>
        <v>550</v>
      </c>
      <c r="AD1512" s="26">
        <f t="shared" si="7091"/>
        <v>550</v>
      </c>
      <c r="AE1512" s="26">
        <f t="shared" si="7092"/>
        <v>550</v>
      </c>
      <c r="AF1512" s="26">
        <f t="shared" si="7332"/>
        <v>0</v>
      </c>
      <c r="AG1512" s="26">
        <f t="shared" si="7093"/>
        <v>550</v>
      </c>
      <c r="AH1512" s="26">
        <f t="shared" si="7094"/>
        <v>550</v>
      </c>
      <c r="AI1512" s="26">
        <f t="shared" si="7095"/>
        <v>550</v>
      </c>
      <c r="AJ1512" s="26">
        <f t="shared" si="7333"/>
        <v>0</v>
      </c>
      <c r="AK1512" s="26">
        <f t="shared" si="7334"/>
        <v>0</v>
      </c>
      <c r="AL1512" s="26">
        <f t="shared" si="7335"/>
        <v>0</v>
      </c>
      <c r="AM1512" s="26">
        <f t="shared" si="7336"/>
        <v>0</v>
      </c>
      <c r="AN1512" s="26">
        <f t="shared" si="7337"/>
        <v>0</v>
      </c>
      <c r="AO1512" s="26">
        <f t="shared" si="7338"/>
        <v>0</v>
      </c>
      <c r="AP1512" s="26">
        <f t="shared" si="7339"/>
        <v>0</v>
      </c>
      <c r="AQ1512" s="26">
        <f t="shared" si="7340"/>
        <v>0</v>
      </c>
      <c r="AR1512" s="26">
        <f t="shared" si="7341"/>
        <v>0</v>
      </c>
      <c r="AS1512" s="26">
        <f t="shared" si="7096"/>
        <v>550</v>
      </c>
      <c r="AT1512" s="26">
        <f t="shared" si="7097"/>
        <v>550</v>
      </c>
      <c r="AU1512" s="26">
        <f t="shared" si="7098"/>
        <v>550</v>
      </c>
      <c r="AV1512" s="26">
        <f t="shared" si="7342"/>
        <v>0</v>
      </c>
      <c r="AW1512" s="26">
        <f t="shared" si="7343"/>
        <v>0</v>
      </c>
      <c r="AX1512" s="26">
        <f t="shared" si="7344"/>
        <v>0</v>
      </c>
      <c r="AY1512" s="26">
        <f t="shared" si="7099"/>
        <v>550</v>
      </c>
      <c r="AZ1512" s="26">
        <f t="shared" si="7100"/>
        <v>550</v>
      </c>
      <c r="BA1512" s="26">
        <f t="shared" si="7101"/>
        <v>550</v>
      </c>
      <c r="BB1512" s="26">
        <f t="shared" si="7345"/>
        <v>0</v>
      </c>
      <c r="BC1512" s="26">
        <f t="shared" si="7346"/>
        <v>0</v>
      </c>
      <c r="BD1512" s="26">
        <f t="shared" si="7347"/>
        <v>0</v>
      </c>
      <c r="BE1512" s="26">
        <f t="shared" si="7348"/>
        <v>0</v>
      </c>
      <c r="BF1512" s="26">
        <f t="shared" si="7349"/>
        <v>0</v>
      </c>
      <c r="BG1512" s="26">
        <f t="shared" si="7350"/>
        <v>0</v>
      </c>
      <c r="BH1512" s="26">
        <f t="shared" si="7351"/>
        <v>0</v>
      </c>
      <c r="BI1512" s="26">
        <f t="shared" si="7352"/>
        <v>0</v>
      </c>
      <c r="BJ1512" s="26">
        <f t="shared" si="7353"/>
        <v>0</v>
      </c>
      <c r="BK1512" s="26">
        <f t="shared" si="7354"/>
        <v>0</v>
      </c>
      <c r="BL1512" s="26">
        <f t="shared" si="7085"/>
        <v>550</v>
      </c>
      <c r="BM1512" s="26">
        <f t="shared" si="7355"/>
        <v>0</v>
      </c>
      <c r="BN1512" s="53">
        <f t="shared" si="7041"/>
        <v>550</v>
      </c>
      <c r="BO1512" s="26">
        <f t="shared" si="7087"/>
        <v>550</v>
      </c>
      <c r="BP1512" s="26">
        <f t="shared" si="7356"/>
        <v>0</v>
      </c>
      <c r="BQ1512" s="53">
        <f t="shared" si="7042"/>
        <v>550</v>
      </c>
      <c r="BR1512" s="52">
        <f t="shared" si="7089"/>
        <v>550</v>
      </c>
      <c r="BS1512" s="26">
        <f t="shared" si="7356"/>
        <v>0</v>
      </c>
      <c r="BT1512" s="27"/>
    </row>
    <row r="1513" spans="1:73" x14ac:dyDescent="0.3">
      <c r="A1513" s="67" t="s">
        <v>518</v>
      </c>
      <c r="B1513" s="67" t="s">
        <v>73</v>
      </c>
      <c r="C1513" s="67" t="s">
        <v>73</v>
      </c>
      <c r="D1513" s="67" t="s">
        <v>246</v>
      </c>
      <c r="E1513" s="71"/>
      <c r="F1513" s="68" t="s">
        <v>33</v>
      </c>
      <c r="G1513" s="26">
        <f t="shared" si="7313"/>
        <v>550</v>
      </c>
      <c r="H1513" s="26">
        <f t="shared" si="7314"/>
        <v>550</v>
      </c>
      <c r="I1513" s="26">
        <f t="shared" si="7315"/>
        <v>550</v>
      </c>
      <c r="J1513" s="26">
        <f t="shared" si="7316"/>
        <v>0</v>
      </c>
      <c r="K1513" s="26">
        <f t="shared" si="7317"/>
        <v>0</v>
      </c>
      <c r="L1513" s="26">
        <f t="shared" si="7318"/>
        <v>0</v>
      </c>
      <c r="M1513" s="26">
        <f t="shared" si="7116"/>
        <v>550</v>
      </c>
      <c r="N1513" s="26">
        <f t="shared" si="7117"/>
        <v>550</v>
      </c>
      <c r="O1513" s="26">
        <f t="shared" si="7118"/>
        <v>550</v>
      </c>
      <c r="P1513" s="26">
        <f t="shared" si="7319"/>
        <v>0</v>
      </c>
      <c r="Q1513" s="26">
        <f t="shared" si="7320"/>
        <v>0</v>
      </c>
      <c r="R1513" s="26">
        <f t="shared" si="7321"/>
        <v>0</v>
      </c>
      <c r="S1513" s="26">
        <f t="shared" si="7322"/>
        <v>0</v>
      </c>
      <c r="T1513" s="26">
        <f t="shared" si="7323"/>
        <v>0</v>
      </c>
      <c r="U1513" s="26">
        <f t="shared" si="7324"/>
        <v>0</v>
      </c>
      <c r="V1513" s="26">
        <f t="shared" si="7325"/>
        <v>0</v>
      </c>
      <c r="W1513" s="26">
        <f t="shared" si="7326"/>
        <v>0</v>
      </c>
      <c r="X1513" s="26">
        <f t="shared" si="7327"/>
        <v>0</v>
      </c>
      <c r="Y1513" s="26">
        <f t="shared" si="7328"/>
        <v>0</v>
      </c>
      <c r="Z1513" s="26">
        <f t="shared" si="7329"/>
        <v>0</v>
      </c>
      <c r="AA1513" s="26">
        <f t="shared" si="7330"/>
        <v>0</v>
      </c>
      <c r="AB1513" s="26">
        <f t="shared" si="7331"/>
        <v>0</v>
      </c>
      <c r="AC1513" s="26">
        <f t="shared" si="7090"/>
        <v>550</v>
      </c>
      <c r="AD1513" s="26">
        <f t="shared" si="7091"/>
        <v>550</v>
      </c>
      <c r="AE1513" s="26">
        <f t="shared" si="7092"/>
        <v>550</v>
      </c>
      <c r="AF1513" s="26">
        <f t="shared" si="7332"/>
        <v>0</v>
      </c>
      <c r="AG1513" s="26">
        <f t="shared" si="7093"/>
        <v>550</v>
      </c>
      <c r="AH1513" s="26">
        <f t="shared" si="7094"/>
        <v>550</v>
      </c>
      <c r="AI1513" s="26">
        <f t="shared" si="7095"/>
        <v>550</v>
      </c>
      <c r="AJ1513" s="26">
        <f t="shared" si="7333"/>
        <v>0</v>
      </c>
      <c r="AK1513" s="26">
        <f t="shared" si="7334"/>
        <v>0</v>
      </c>
      <c r="AL1513" s="26">
        <f t="shared" si="7335"/>
        <v>0</v>
      </c>
      <c r="AM1513" s="26">
        <f t="shared" si="7336"/>
        <v>0</v>
      </c>
      <c r="AN1513" s="26">
        <f t="shared" si="7337"/>
        <v>0</v>
      </c>
      <c r="AO1513" s="26">
        <f t="shared" si="7338"/>
        <v>0</v>
      </c>
      <c r="AP1513" s="26">
        <f t="shared" si="7339"/>
        <v>0</v>
      </c>
      <c r="AQ1513" s="26">
        <f t="shared" si="7340"/>
        <v>0</v>
      </c>
      <c r="AR1513" s="26">
        <f t="shared" si="7341"/>
        <v>0</v>
      </c>
      <c r="AS1513" s="26">
        <f t="shared" si="7096"/>
        <v>550</v>
      </c>
      <c r="AT1513" s="26">
        <f t="shared" si="7097"/>
        <v>550</v>
      </c>
      <c r="AU1513" s="26">
        <f t="shared" si="7098"/>
        <v>550</v>
      </c>
      <c r="AV1513" s="26">
        <f t="shared" si="7342"/>
        <v>0</v>
      </c>
      <c r="AW1513" s="26">
        <f t="shared" si="7343"/>
        <v>0</v>
      </c>
      <c r="AX1513" s="26">
        <f t="shared" si="7344"/>
        <v>0</v>
      </c>
      <c r="AY1513" s="26">
        <f t="shared" si="7099"/>
        <v>550</v>
      </c>
      <c r="AZ1513" s="26">
        <f t="shared" si="7100"/>
        <v>550</v>
      </c>
      <c r="BA1513" s="26">
        <f t="shared" si="7101"/>
        <v>550</v>
      </c>
      <c r="BB1513" s="26">
        <f t="shared" si="7345"/>
        <v>0</v>
      </c>
      <c r="BC1513" s="26">
        <f t="shared" si="7346"/>
        <v>0</v>
      </c>
      <c r="BD1513" s="26">
        <f t="shared" si="7347"/>
        <v>0</v>
      </c>
      <c r="BE1513" s="26">
        <f t="shared" si="7348"/>
        <v>0</v>
      </c>
      <c r="BF1513" s="26">
        <f t="shared" si="7349"/>
        <v>0</v>
      </c>
      <c r="BG1513" s="26">
        <f t="shared" si="7350"/>
        <v>0</v>
      </c>
      <c r="BH1513" s="26">
        <f t="shared" si="7351"/>
        <v>0</v>
      </c>
      <c r="BI1513" s="26">
        <f t="shared" si="7352"/>
        <v>0</v>
      </c>
      <c r="BJ1513" s="26">
        <f t="shared" si="7353"/>
        <v>0</v>
      </c>
      <c r="BK1513" s="26">
        <f t="shared" si="7354"/>
        <v>0</v>
      </c>
      <c r="BL1513" s="26">
        <f t="shared" si="7085"/>
        <v>550</v>
      </c>
      <c r="BM1513" s="26">
        <f t="shared" si="7355"/>
        <v>0</v>
      </c>
      <c r="BN1513" s="53">
        <f t="shared" si="7041"/>
        <v>550</v>
      </c>
      <c r="BO1513" s="26">
        <f t="shared" si="7087"/>
        <v>550</v>
      </c>
      <c r="BP1513" s="26">
        <f t="shared" si="7356"/>
        <v>0</v>
      </c>
      <c r="BQ1513" s="53">
        <f t="shared" si="7042"/>
        <v>550</v>
      </c>
      <c r="BR1513" s="52">
        <f t="shared" si="7089"/>
        <v>550</v>
      </c>
      <c r="BS1513" s="26">
        <f t="shared" si="7356"/>
        <v>0</v>
      </c>
      <c r="BT1513" s="27"/>
    </row>
    <row r="1514" spans="1:73" ht="31.2" x14ac:dyDescent="0.3">
      <c r="A1514" s="67" t="s">
        <v>518</v>
      </c>
      <c r="B1514" s="67" t="s">
        <v>73</v>
      </c>
      <c r="C1514" s="67" t="s">
        <v>73</v>
      </c>
      <c r="D1514" s="67" t="s">
        <v>255</v>
      </c>
      <c r="E1514" s="71"/>
      <c r="F1514" s="68" t="s">
        <v>256</v>
      </c>
      <c r="G1514" s="26">
        <f t="shared" si="7313"/>
        <v>550</v>
      </c>
      <c r="H1514" s="26">
        <f t="shared" si="7314"/>
        <v>550</v>
      </c>
      <c r="I1514" s="26">
        <f t="shared" si="7315"/>
        <v>550</v>
      </c>
      <c r="J1514" s="26">
        <f t="shared" si="7316"/>
        <v>0</v>
      </c>
      <c r="K1514" s="26">
        <f t="shared" si="7317"/>
        <v>0</v>
      </c>
      <c r="L1514" s="26">
        <f t="shared" si="7318"/>
        <v>0</v>
      </c>
      <c r="M1514" s="26">
        <f t="shared" si="7116"/>
        <v>550</v>
      </c>
      <c r="N1514" s="26">
        <f t="shared" si="7117"/>
        <v>550</v>
      </c>
      <c r="O1514" s="26">
        <f t="shared" si="7118"/>
        <v>550</v>
      </c>
      <c r="P1514" s="26">
        <f t="shared" si="7319"/>
        <v>0</v>
      </c>
      <c r="Q1514" s="26">
        <f t="shared" si="7320"/>
        <v>0</v>
      </c>
      <c r="R1514" s="26">
        <f t="shared" si="7321"/>
        <v>0</v>
      </c>
      <c r="S1514" s="26">
        <f t="shared" si="7322"/>
        <v>0</v>
      </c>
      <c r="T1514" s="26">
        <f t="shared" si="7323"/>
        <v>0</v>
      </c>
      <c r="U1514" s="26">
        <f t="shared" si="7324"/>
        <v>0</v>
      </c>
      <c r="V1514" s="26">
        <f t="shared" si="7325"/>
        <v>0</v>
      </c>
      <c r="W1514" s="26">
        <f t="shared" si="7326"/>
        <v>0</v>
      </c>
      <c r="X1514" s="26">
        <f t="shared" si="7327"/>
        <v>0</v>
      </c>
      <c r="Y1514" s="26">
        <f t="shared" si="7328"/>
        <v>0</v>
      </c>
      <c r="Z1514" s="26">
        <f t="shared" si="7329"/>
        <v>0</v>
      </c>
      <c r="AA1514" s="26">
        <f t="shared" si="7330"/>
        <v>0</v>
      </c>
      <c r="AB1514" s="26">
        <f t="shared" si="7331"/>
        <v>0</v>
      </c>
      <c r="AC1514" s="26">
        <f t="shared" si="7090"/>
        <v>550</v>
      </c>
      <c r="AD1514" s="26">
        <f t="shared" si="7091"/>
        <v>550</v>
      </c>
      <c r="AE1514" s="26">
        <f t="shared" si="7092"/>
        <v>550</v>
      </c>
      <c r="AF1514" s="26">
        <f t="shared" si="7332"/>
        <v>0</v>
      </c>
      <c r="AG1514" s="26">
        <f t="shared" si="7093"/>
        <v>550</v>
      </c>
      <c r="AH1514" s="26">
        <f t="shared" si="7094"/>
        <v>550</v>
      </c>
      <c r="AI1514" s="26">
        <f t="shared" si="7095"/>
        <v>550</v>
      </c>
      <c r="AJ1514" s="26">
        <f t="shared" si="7333"/>
        <v>0</v>
      </c>
      <c r="AK1514" s="26">
        <f t="shared" si="7334"/>
        <v>0</v>
      </c>
      <c r="AL1514" s="26">
        <f t="shared" si="7335"/>
        <v>0</v>
      </c>
      <c r="AM1514" s="26">
        <f t="shared" si="7336"/>
        <v>0</v>
      </c>
      <c r="AN1514" s="26">
        <f t="shared" si="7337"/>
        <v>0</v>
      </c>
      <c r="AO1514" s="26">
        <f t="shared" si="7338"/>
        <v>0</v>
      </c>
      <c r="AP1514" s="26">
        <f t="shared" si="7339"/>
        <v>0</v>
      </c>
      <c r="AQ1514" s="26">
        <f t="shared" si="7340"/>
        <v>0</v>
      </c>
      <c r="AR1514" s="26">
        <f t="shared" si="7341"/>
        <v>0</v>
      </c>
      <c r="AS1514" s="26">
        <f t="shared" si="7096"/>
        <v>550</v>
      </c>
      <c r="AT1514" s="26">
        <f t="shared" si="7097"/>
        <v>550</v>
      </c>
      <c r="AU1514" s="26">
        <f t="shared" si="7098"/>
        <v>550</v>
      </c>
      <c r="AV1514" s="26">
        <f t="shared" si="7342"/>
        <v>0</v>
      </c>
      <c r="AW1514" s="26">
        <f t="shared" si="7343"/>
        <v>0</v>
      </c>
      <c r="AX1514" s="26">
        <f t="shared" si="7344"/>
        <v>0</v>
      </c>
      <c r="AY1514" s="26">
        <f t="shared" si="7099"/>
        <v>550</v>
      </c>
      <c r="AZ1514" s="26">
        <f t="shared" si="7100"/>
        <v>550</v>
      </c>
      <c r="BA1514" s="26">
        <f t="shared" si="7101"/>
        <v>550</v>
      </c>
      <c r="BB1514" s="26">
        <f t="shared" si="7345"/>
        <v>0</v>
      </c>
      <c r="BC1514" s="26">
        <f t="shared" si="7346"/>
        <v>0</v>
      </c>
      <c r="BD1514" s="26">
        <f t="shared" si="7347"/>
        <v>0</v>
      </c>
      <c r="BE1514" s="26">
        <f t="shared" si="7348"/>
        <v>0</v>
      </c>
      <c r="BF1514" s="26">
        <f t="shared" si="7349"/>
        <v>0</v>
      </c>
      <c r="BG1514" s="26">
        <f t="shared" si="7350"/>
        <v>0</v>
      </c>
      <c r="BH1514" s="26">
        <f t="shared" si="7351"/>
        <v>0</v>
      </c>
      <c r="BI1514" s="26">
        <f t="shared" si="7352"/>
        <v>0</v>
      </c>
      <c r="BJ1514" s="26">
        <f t="shared" si="7353"/>
        <v>0</v>
      </c>
      <c r="BK1514" s="26">
        <f t="shared" si="7354"/>
        <v>0</v>
      </c>
      <c r="BL1514" s="26">
        <f t="shared" si="7085"/>
        <v>550</v>
      </c>
      <c r="BM1514" s="26">
        <f t="shared" si="7355"/>
        <v>0</v>
      </c>
      <c r="BN1514" s="53">
        <f t="shared" ref="BN1514:BN1577" si="7357">BL1514+BM1514</f>
        <v>550</v>
      </c>
      <c r="BO1514" s="26">
        <f t="shared" si="7087"/>
        <v>550</v>
      </c>
      <c r="BP1514" s="26">
        <f t="shared" si="7356"/>
        <v>0</v>
      </c>
      <c r="BQ1514" s="53">
        <f t="shared" ref="BQ1514:BQ1577" si="7358">BO1514+BP1514</f>
        <v>550</v>
      </c>
      <c r="BR1514" s="52">
        <f t="shared" si="7089"/>
        <v>550</v>
      </c>
      <c r="BS1514" s="26">
        <f t="shared" si="7356"/>
        <v>0</v>
      </c>
      <c r="BT1514" s="27"/>
    </row>
    <row r="1515" spans="1:73" ht="46.8" x14ac:dyDescent="0.3">
      <c r="A1515" s="67" t="s">
        <v>518</v>
      </c>
      <c r="B1515" s="67" t="s">
        <v>73</v>
      </c>
      <c r="C1515" s="67" t="s">
        <v>73</v>
      </c>
      <c r="D1515" s="67" t="s">
        <v>487</v>
      </c>
      <c r="E1515" s="71"/>
      <c r="F1515" s="68" t="s">
        <v>488</v>
      </c>
      <c r="G1515" s="26">
        <f t="shared" si="7313"/>
        <v>550</v>
      </c>
      <c r="H1515" s="26">
        <f t="shared" si="7314"/>
        <v>550</v>
      </c>
      <c r="I1515" s="26">
        <f t="shared" si="7315"/>
        <v>550</v>
      </c>
      <c r="J1515" s="26">
        <f t="shared" si="7316"/>
        <v>0</v>
      </c>
      <c r="K1515" s="26">
        <f t="shared" si="7317"/>
        <v>0</v>
      </c>
      <c r="L1515" s="26">
        <f t="shared" si="7318"/>
        <v>0</v>
      </c>
      <c r="M1515" s="26">
        <f t="shared" si="7116"/>
        <v>550</v>
      </c>
      <c r="N1515" s="26">
        <f t="shared" si="7117"/>
        <v>550</v>
      </c>
      <c r="O1515" s="26">
        <f t="shared" si="7118"/>
        <v>550</v>
      </c>
      <c r="P1515" s="26">
        <f t="shared" si="7319"/>
        <v>0</v>
      </c>
      <c r="Q1515" s="26">
        <f t="shared" si="7320"/>
        <v>0</v>
      </c>
      <c r="R1515" s="26">
        <f t="shared" si="7321"/>
        <v>0</v>
      </c>
      <c r="S1515" s="26">
        <f t="shared" si="7322"/>
        <v>0</v>
      </c>
      <c r="T1515" s="26">
        <f t="shared" si="7323"/>
        <v>0</v>
      </c>
      <c r="U1515" s="26">
        <f t="shared" si="7324"/>
        <v>0</v>
      </c>
      <c r="V1515" s="26">
        <f t="shared" si="7325"/>
        <v>0</v>
      </c>
      <c r="W1515" s="26">
        <f t="shared" si="7326"/>
        <v>0</v>
      </c>
      <c r="X1515" s="26">
        <f t="shared" si="7327"/>
        <v>0</v>
      </c>
      <c r="Y1515" s="26">
        <f t="shared" si="7328"/>
        <v>0</v>
      </c>
      <c r="Z1515" s="26">
        <f t="shared" si="7329"/>
        <v>0</v>
      </c>
      <c r="AA1515" s="26">
        <f t="shared" si="7330"/>
        <v>0</v>
      </c>
      <c r="AB1515" s="26">
        <f t="shared" si="7331"/>
        <v>0</v>
      </c>
      <c r="AC1515" s="26">
        <f t="shared" si="7090"/>
        <v>550</v>
      </c>
      <c r="AD1515" s="26">
        <f t="shared" si="7091"/>
        <v>550</v>
      </c>
      <c r="AE1515" s="26">
        <f t="shared" si="7092"/>
        <v>550</v>
      </c>
      <c r="AF1515" s="26">
        <f t="shared" si="7332"/>
        <v>0</v>
      </c>
      <c r="AG1515" s="26">
        <f t="shared" si="7093"/>
        <v>550</v>
      </c>
      <c r="AH1515" s="26">
        <f t="shared" si="7094"/>
        <v>550</v>
      </c>
      <c r="AI1515" s="26">
        <f t="shared" si="7095"/>
        <v>550</v>
      </c>
      <c r="AJ1515" s="26">
        <f t="shared" si="7333"/>
        <v>0</v>
      </c>
      <c r="AK1515" s="26">
        <f t="shared" si="7334"/>
        <v>0</v>
      </c>
      <c r="AL1515" s="26">
        <f t="shared" si="7335"/>
        <v>0</v>
      </c>
      <c r="AM1515" s="26">
        <f t="shared" si="7336"/>
        <v>0</v>
      </c>
      <c r="AN1515" s="26">
        <f t="shared" si="7337"/>
        <v>0</v>
      </c>
      <c r="AO1515" s="26">
        <f t="shared" si="7338"/>
        <v>0</v>
      </c>
      <c r="AP1515" s="26">
        <f t="shared" si="7339"/>
        <v>0</v>
      </c>
      <c r="AQ1515" s="26">
        <f t="shared" si="7340"/>
        <v>0</v>
      </c>
      <c r="AR1515" s="26">
        <f t="shared" si="7341"/>
        <v>0</v>
      </c>
      <c r="AS1515" s="26">
        <f t="shared" si="7096"/>
        <v>550</v>
      </c>
      <c r="AT1515" s="26">
        <f t="shared" si="7097"/>
        <v>550</v>
      </c>
      <c r="AU1515" s="26">
        <f t="shared" si="7098"/>
        <v>550</v>
      </c>
      <c r="AV1515" s="26">
        <f t="shared" si="7342"/>
        <v>0</v>
      </c>
      <c r="AW1515" s="26">
        <f t="shared" si="7343"/>
        <v>0</v>
      </c>
      <c r="AX1515" s="26">
        <f t="shared" si="7344"/>
        <v>0</v>
      </c>
      <c r="AY1515" s="26">
        <f t="shared" si="7099"/>
        <v>550</v>
      </c>
      <c r="AZ1515" s="26">
        <f t="shared" si="7100"/>
        <v>550</v>
      </c>
      <c r="BA1515" s="26">
        <f t="shared" si="7101"/>
        <v>550</v>
      </c>
      <c r="BB1515" s="26">
        <f t="shared" si="7345"/>
        <v>0</v>
      </c>
      <c r="BC1515" s="26">
        <f t="shared" si="7346"/>
        <v>0</v>
      </c>
      <c r="BD1515" s="26">
        <f t="shared" si="7347"/>
        <v>0</v>
      </c>
      <c r="BE1515" s="26">
        <f t="shared" si="7348"/>
        <v>0</v>
      </c>
      <c r="BF1515" s="26">
        <f t="shared" si="7349"/>
        <v>0</v>
      </c>
      <c r="BG1515" s="26">
        <f t="shared" si="7350"/>
        <v>0</v>
      </c>
      <c r="BH1515" s="26">
        <f t="shared" si="7351"/>
        <v>0</v>
      </c>
      <c r="BI1515" s="26">
        <f t="shared" si="7352"/>
        <v>0</v>
      </c>
      <c r="BJ1515" s="26">
        <f t="shared" si="7353"/>
        <v>0</v>
      </c>
      <c r="BK1515" s="26">
        <f t="shared" si="7354"/>
        <v>0</v>
      </c>
      <c r="BL1515" s="26">
        <f t="shared" ref="BL1515:BL1578" si="7359">AY1515+BB1515+BC1515+BE1515+BD1515</f>
        <v>550</v>
      </c>
      <c r="BM1515" s="26">
        <f t="shared" si="7355"/>
        <v>0</v>
      </c>
      <c r="BN1515" s="53">
        <f t="shared" si="7357"/>
        <v>550</v>
      </c>
      <c r="BO1515" s="26">
        <f t="shared" ref="BO1515:BO1578" si="7360">AZ1515+BF1515+BG1515+BH1515</f>
        <v>550</v>
      </c>
      <c r="BP1515" s="26">
        <f t="shared" si="7356"/>
        <v>0</v>
      </c>
      <c r="BQ1515" s="53">
        <f t="shared" si="7358"/>
        <v>550</v>
      </c>
      <c r="BR1515" s="52">
        <f t="shared" ref="BR1515:BR1578" si="7361">BA1515+BI1515+BJ1515+BK1515</f>
        <v>550</v>
      </c>
      <c r="BS1515" s="26">
        <f t="shared" si="7356"/>
        <v>0</v>
      </c>
      <c r="BT1515" s="27"/>
    </row>
    <row r="1516" spans="1:73" ht="31.2" x14ac:dyDescent="0.3">
      <c r="A1516" s="67" t="s">
        <v>518</v>
      </c>
      <c r="B1516" s="67" t="s">
        <v>73</v>
      </c>
      <c r="C1516" s="67" t="s">
        <v>73</v>
      </c>
      <c r="D1516" s="67" t="s">
        <v>487</v>
      </c>
      <c r="E1516" s="67" t="s">
        <v>38</v>
      </c>
      <c r="F1516" s="68" t="s">
        <v>39</v>
      </c>
      <c r="G1516" s="26">
        <v>550</v>
      </c>
      <c r="H1516" s="26">
        <v>550</v>
      </c>
      <c r="I1516" s="26">
        <v>550</v>
      </c>
      <c r="J1516" s="26"/>
      <c r="K1516" s="26"/>
      <c r="L1516" s="26"/>
      <c r="M1516" s="26">
        <f t="shared" si="7116"/>
        <v>550</v>
      </c>
      <c r="N1516" s="26">
        <f t="shared" si="7117"/>
        <v>550</v>
      </c>
      <c r="O1516" s="26">
        <f t="shared" si="7118"/>
        <v>550</v>
      </c>
      <c r="P1516" s="26"/>
      <c r="Q1516" s="26"/>
      <c r="R1516" s="26"/>
      <c r="S1516" s="26"/>
      <c r="T1516" s="26"/>
      <c r="U1516" s="26"/>
      <c r="V1516" s="26"/>
      <c r="W1516" s="26"/>
      <c r="X1516" s="26"/>
      <c r="Y1516" s="26"/>
      <c r="Z1516" s="26"/>
      <c r="AA1516" s="26"/>
      <c r="AB1516" s="26"/>
      <c r="AC1516" s="26">
        <f t="shared" si="7090"/>
        <v>550</v>
      </c>
      <c r="AD1516" s="26">
        <f t="shared" si="7091"/>
        <v>550</v>
      </c>
      <c r="AE1516" s="26">
        <f t="shared" si="7092"/>
        <v>550</v>
      </c>
      <c r="AF1516" s="26"/>
      <c r="AG1516" s="26">
        <f t="shared" si="7093"/>
        <v>550</v>
      </c>
      <c r="AH1516" s="26">
        <f t="shared" si="7094"/>
        <v>550</v>
      </c>
      <c r="AI1516" s="26">
        <f t="shared" si="7095"/>
        <v>550</v>
      </c>
      <c r="AJ1516" s="26"/>
      <c r="AK1516" s="26"/>
      <c r="AL1516" s="26"/>
      <c r="AM1516" s="26"/>
      <c r="AN1516" s="26"/>
      <c r="AO1516" s="26"/>
      <c r="AP1516" s="26"/>
      <c r="AQ1516" s="26"/>
      <c r="AR1516" s="26"/>
      <c r="AS1516" s="26">
        <f t="shared" si="7096"/>
        <v>550</v>
      </c>
      <c r="AT1516" s="26">
        <f t="shared" si="7097"/>
        <v>550</v>
      </c>
      <c r="AU1516" s="26">
        <f t="shared" si="7098"/>
        <v>550</v>
      </c>
      <c r="AV1516" s="26"/>
      <c r="AW1516" s="26"/>
      <c r="AX1516" s="26"/>
      <c r="AY1516" s="26">
        <f t="shared" si="7099"/>
        <v>550</v>
      </c>
      <c r="AZ1516" s="26">
        <f t="shared" si="7100"/>
        <v>550</v>
      </c>
      <c r="BA1516" s="26">
        <f t="shared" si="7101"/>
        <v>550</v>
      </c>
      <c r="BB1516" s="26"/>
      <c r="BC1516" s="26"/>
      <c r="BD1516" s="26"/>
      <c r="BE1516" s="26"/>
      <c r="BF1516" s="26"/>
      <c r="BG1516" s="26"/>
      <c r="BH1516" s="26"/>
      <c r="BI1516" s="26"/>
      <c r="BJ1516" s="26"/>
      <c r="BK1516" s="26"/>
      <c r="BL1516" s="26">
        <f t="shared" si="7359"/>
        <v>550</v>
      </c>
      <c r="BM1516" s="26"/>
      <c r="BN1516" s="53">
        <f t="shared" si="7357"/>
        <v>550</v>
      </c>
      <c r="BO1516" s="26">
        <f t="shared" si="7360"/>
        <v>550</v>
      </c>
      <c r="BP1516" s="26"/>
      <c r="BQ1516" s="53">
        <f t="shared" si="7358"/>
        <v>550</v>
      </c>
      <c r="BR1516" s="52">
        <f t="shared" si="7361"/>
        <v>550</v>
      </c>
      <c r="BS1516" s="26"/>
      <c r="BT1516" s="27"/>
    </row>
    <row r="1517" spans="1:73" s="81" customFormat="1" x14ac:dyDescent="0.3">
      <c r="A1517" s="63" t="s">
        <v>518</v>
      </c>
      <c r="B1517" s="63" t="s">
        <v>261</v>
      </c>
      <c r="C1517" s="63"/>
      <c r="D1517" s="63"/>
      <c r="E1517" s="63"/>
      <c r="F1517" s="64" t="s">
        <v>262</v>
      </c>
      <c r="G1517" s="17">
        <f t="shared" si="7313"/>
        <v>4030.9</v>
      </c>
      <c r="H1517" s="17">
        <f t="shared" si="7314"/>
        <v>4030.9</v>
      </c>
      <c r="I1517" s="17">
        <f t="shared" si="7315"/>
        <v>4030.9</v>
      </c>
      <c r="J1517" s="17">
        <f t="shared" si="7316"/>
        <v>0</v>
      </c>
      <c r="K1517" s="17">
        <f t="shared" si="7317"/>
        <v>0</v>
      </c>
      <c r="L1517" s="17">
        <f t="shared" si="7318"/>
        <v>0</v>
      </c>
      <c r="M1517" s="17">
        <f t="shared" si="7116"/>
        <v>4030.9</v>
      </c>
      <c r="N1517" s="17">
        <f t="shared" si="7117"/>
        <v>4030.9</v>
      </c>
      <c r="O1517" s="17">
        <f t="shared" si="7118"/>
        <v>4030.9</v>
      </c>
      <c r="P1517" s="17">
        <f t="shared" si="7319"/>
        <v>0</v>
      </c>
      <c r="Q1517" s="17">
        <f t="shared" si="7320"/>
        <v>0</v>
      </c>
      <c r="R1517" s="17">
        <f t="shared" si="7321"/>
        <v>-3000</v>
      </c>
      <c r="S1517" s="17">
        <f t="shared" si="7322"/>
        <v>0</v>
      </c>
      <c r="T1517" s="17">
        <f t="shared" si="7323"/>
        <v>0</v>
      </c>
      <c r="U1517" s="17">
        <f t="shared" si="7324"/>
        <v>0</v>
      </c>
      <c r="V1517" s="17">
        <f t="shared" si="7325"/>
        <v>0</v>
      </c>
      <c r="W1517" s="17">
        <f t="shared" si="7326"/>
        <v>0</v>
      </c>
      <c r="X1517" s="17">
        <f t="shared" si="7327"/>
        <v>0</v>
      </c>
      <c r="Y1517" s="17">
        <f t="shared" si="7328"/>
        <v>0</v>
      </c>
      <c r="Z1517" s="17">
        <f t="shared" si="7329"/>
        <v>0</v>
      </c>
      <c r="AA1517" s="17">
        <f t="shared" si="7330"/>
        <v>0</v>
      </c>
      <c r="AB1517" s="17">
        <f t="shared" si="7331"/>
        <v>0</v>
      </c>
      <c r="AC1517" s="17">
        <f t="shared" si="7090"/>
        <v>1030.9000000000001</v>
      </c>
      <c r="AD1517" s="17">
        <f t="shared" si="7091"/>
        <v>4030.9</v>
      </c>
      <c r="AE1517" s="17">
        <f t="shared" si="7092"/>
        <v>4030.9</v>
      </c>
      <c r="AF1517" s="17">
        <f t="shared" si="7332"/>
        <v>0</v>
      </c>
      <c r="AG1517" s="17">
        <f t="shared" si="7093"/>
        <v>1030.9000000000001</v>
      </c>
      <c r="AH1517" s="17">
        <f t="shared" si="7094"/>
        <v>4030.9</v>
      </c>
      <c r="AI1517" s="17">
        <f t="shared" si="7095"/>
        <v>4030.9</v>
      </c>
      <c r="AJ1517" s="17">
        <f t="shared" si="7333"/>
        <v>0</v>
      </c>
      <c r="AK1517" s="17">
        <f t="shared" si="7334"/>
        <v>0</v>
      </c>
      <c r="AL1517" s="17">
        <f t="shared" si="7335"/>
        <v>0</v>
      </c>
      <c r="AM1517" s="17">
        <f t="shared" si="7336"/>
        <v>0</v>
      </c>
      <c r="AN1517" s="17">
        <f t="shared" si="7337"/>
        <v>0</v>
      </c>
      <c r="AO1517" s="17">
        <f t="shared" si="7338"/>
        <v>0</v>
      </c>
      <c r="AP1517" s="17">
        <f t="shared" si="7339"/>
        <v>0</v>
      </c>
      <c r="AQ1517" s="17">
        <f t="shared" si="7340"/>
        <v>0</v>
      </c>
      <c r="AR1517" s="17">
        <f t="shared" si="7341"/>
        <v>0</v>
      </c>
      <c r="AS1517" s="17">
        <f t="shared" si="7096"/>
        <v>1030.9000000000001</v>
      </c>
      <c r="AT1517" s="17">
        <f t="shared" si="7097"/>
        <v>4030.9</v>
      </c>
      <c r="AU1517" s="17">
        <f t="shared" si="7098"/>
        <v>4030.9</v>
      </c>
      <c r="AV1517" s="17">
        <f t="shared" si="7342"/>
        <v>0</v>
      </c>
      <c r="AW1517" s="17">
        <f t="shared" si="7343"/>
        <v>0</v>
      </c>
      <c r="AX1517" s="17">
        <f t="shared" si="7344"/>
        <v>0</v>
      </c>
      <c r="AY1517" s="17">
        <f t="shared" si="7099"/>
        <v>1030.9000000000001</v>
      </c>
      <c r="AZ1517" s="17">
        <f t="shared" si="7100"/>
        <v>4030.9</v>
      </c>
      <c r="BA1517" s="17">
        <f t="shared" si="7101"/>
        <v>4030.9</v>
      </c>
      <c r="BB1517" s="17">
        <f t="shared" si="7345"/>
        <v>0</v>
      </c>
      <c r="BC1517" s="17">
        <f t="shared" si="7346"/>
        <v>0</v>
      </c>
      <c r="BD1517" s="17">
        <f t="shared" si="7347"/>
        <v>0</v>
      </c>
      <c r="BE1517" s="17">
        <f t="shared" si="7348"/>
        <v>0</v>
      </c>
      <c r="BF1517" s="17">
        <f t="shared" si="7349"/>
        <v>0</v>
      </c>
      <c r="BG1517" s="17">
        <f t="shared" si="7350"/>
        <v>0</v>
      </c>
      <c r="BH1517" s="17">
        <f t="shared" si="7351"/>
        <v>0</v>
      </c>
      <c r="BI1517" s="17">
        <f t="shared" si="7352"/>
        <v>0</v>
      </c>
      <c r="BJ1517" s="17">
        <f t="shared" si="7353"/>
        <v>0</v>
      </c>
      <c r="BK1517" s="17">
        <f t="shared" si="7354"/>
        <v>0</v>
      </c>
      <c r="BL1517" s="17">
        <f t="shared" si="7359"/>
        <v>1030.9000000000001</v>
      </c>
      <c r="BM1517" s="17">
        <f t="shared" si="7355"/>
        <v>0</v>
      </c>
      <c r="BN1517" s="77">
        <f t="shared" si="7357"/>
        <v>1030.9000000000001</v>
      </c>
      <c r="BO1517" s="17">
        <f t="shared" si="7360"/>
        <v>4030.9</v>
      </c>
      <c r="BP1517" s="17">
        <f t="shared" si="7356"/>
        <v>0</v>
      </c>
      <c r="BQ1517" s="77">
        <f t="shared" si="7358"/>
        <v>4030.9</v>
      </c>
      <c r="BR1517" s="79">
        <f t="shared" si="7361"/>
        <v>4030.9</v>
      </c>
      <c r="BS1517" s="17">
        <f t="shared" si="7356"/>
        <v>0</v>
      </c>
      <c r="BT1517" s="18"/>
      <c r="BU1517" s="14"/>
    </row>
    <row r="1518" spans="1:73" s="82" customFormat="1" x14ac:dyDescent="0.3">
      <c r="A1518" s="65" t="s">
        <v>518</v>
      </c>
      <c r="B1518" s="65" t="s">
        <v>261</v>
      </c>
      <c r="C1518" s="65" t="s">
        <v>26</v>
      </c>
      <c r="D1518" s="65"/>
      <c r="E1518" s="65"/>
      <c r="F1518" s="66" t="s">
        <v>263</v>
      </c>
      <c r="G1518" s="22">
        <f t="shared" si="7313"/>
        <v>4030.9</v>
      </c>
      <c r="H1518" s="22">
        <f t="shared" si="7314"/>
        <v>4030.9</v>
      </c>
      <c r="I1518" s="22">
        <f t="shared" si="7315"/>
        <v>4030.9</v>
      </c>
      <c r="J1518" s="22">
        <f t="shared" si="7316"/>
        <v>0</v>
      </c>
      <c r="K1518" s="22">
        <f t="shared" si="7317"/>
        <v>0</v>
      </c>
      <c r="L1518" s="22">
        <f t="shared" si="7318"/>
        <v>0</v>
      </c>
      <c r="M1518" s="22">
        <f t="shared" si="7116"/>
        <v>4030.9</v>
      </c>
      <c r="N1518" s="22">
        <f t="shared" si="7117"/>
        <v>4030.9</v>
      </c>
      <c r="O1518" s="22">
        <f t="shared" si="7118"/>
        <v>4030.9</v>
      </c>
      <c r="P1518" s="22">
        <f t="shared" si="7319"/>
        <v>0</v>
      </c>
      <c r="Q1518" s="22">
        <f t="shared" si="7320"/>
        <v>0</v>
      </c>
      <c r="R1518" s="22">
        <f t="shared" si="7321"/>
        <v>-3000</v>
      </c>
      <c r="S1518" s="22">
        <f t="shared" si="7322"/>
        <v>0</v>
      </c>
      <c r="T1518" s="22">
        <f t="shared" si="7323"/>
        <v>0</v>
      </c>
      <c r="U1518" s="22">
        <f t="shared" si="7324"/>
        <v>0</v>
      </c>
      <c r="V1518" s="22">
        <f t="shared" si="7325"/>
        <v>0</v>
      </c>
      <c r="W1518" s="22">
        <f t="shared" si="7326"/>
        <v>0</v>
      </c>
      <c r="X1518" s="22">
        <f t="shared" si="7327"/>
        <v>0</v>
      </c>
      <c r="Y1518" s="22">
        <f t="shared" si="7328"/>
        <v>0</v>
      </c>
      <c r="Z1518" s="22">
        <f t="shared" si="7329"/>
        <v>0</v>
      </c>
      <c r="AA1518" s="22">
        <f t="shared" si="7330"/>
        <v>0</v>
      </c>
      <c r="AB1518" s="22">
        <f t="shared" si="7331"/>
        <v>0</v>
      </c>
      <c r="AC1518" s="22">
        <f t="shared" ref="AC1518:AC1581" si="7362">M1518+R1518+P1518+Q1518+T1518+S1518</f>
        <v>1030.9000000000001</v>
      </c>
      <c r="AD1518" s="22">
        <f t="shared" ref="AD1518:AD1581" si="7363">N1518+V1518+X1518+U1518+W1518</f>
        <v>4030.9</v>
      </c>
      <c r="AE1518" s="22">
        <f t="shared" ref="AE1518:AE1581" si="7364">O1518+Z1518+AB1518+Y1518+AA1518</f>
        <v>4030.9</v>
      </c>
      <c r="AF1518" s="22">
        <f t="shared" si="7332"/>
        <v>0</v>
      </c>
      <c r="AG1518" s="22">
        <f t="shared" ref="AG1518:AG1581" si="7365">AC1518+AF1518</f>
        <v>1030.9000000000001</v>
      </c>
      <c r="AH1518" s="22">
        <f t="shared" ref="AH1518:AH1581" si="7366">AD1518</f>
        <v>4030.9</v>
      </c>
      <c r="AI1518" s="22">
        <f t="shared" ref="AI1518:AI1581" si="7367">AE1518</f>
        <v>4030.9</v>
      </c>
      <c r="AJ1518" s="22">
        <f t="shared" si="7333"/>
        <v>0</v>
      </c>
      <c r="AK1518" s="22">
        <f t="shared" si="7334"/>
        <v>0</v>
      </c>
      <c r="AL1518" s="22">
        <f t="shared" si="7335"/>
        <v>0</v>
      </c>
      <c r="AM1518" s="22">
        <f t="shared" si="7336"/>
        <v>0</v>
      </c>
      <c r="AN1518" s="22">
        <f t="shared" si="7337"/>
        <v>0</v>
      </c>
      <c r="AO1518" s="22">
        <f t="shared" si="7338"/>
        <v>0</v>
      </c>
      <c r="AP1518" s="22">
        <f t="shared" si="7339"/>
        <v>0</v>
      </c>
      <c r="AQ1518" s="22">
        <f t="shared" si="7340"/>
        <v>0</v>
      </c>
      <c r="AR1518" s="22">
        <f t="shared" si="7341"/>
        <v>0</v>
      </c>
      <c r="AS1518" s="22">
        <f t="shared" si="7096"/>
        <v>1030.9000000000001</v>
      </c>
      <c r="AT1518" s="22">
        <f t="shared" si="7097"/>
        <v>4030.9</v>
      </c>
      <c r="AU1518" s="22">
        <f t="shared" si="7098"/>
        <v>4030.9</v>
      </c>
      <c r="AV1518" s="22">
        <f t="shared" si="7342"/>
        <v>0</v>
      </c>
      <c r="AW1518" s="22">
        <f t="shared" si="7343"/>
        <v>0</v>
      </c>
      <c r="AX1518" s="22">
        <f t="shared" si="7344"/>
        <v>0</v>
      </c>
      <c r="AY1518" s="22">
        <f t="shared" si="7099"/>
        <v>1030.9000000000001</v>
      </c>
      <c r="AZ1518" s="22">
        <f t="shared" si="7100"/>
        <v>4030.9</v>
      </c>
      <c r="BA1518" s="22">
        <f t="shared" si="7101"/>
        <v>4030.9</v>
      </c>
      <c r="BB1518" s="22">
        <f t="shared" si="7345"/>
        <v>0</v>
      </c>
      <c r="BC1518" s="22">
        <f t="shared" si="7346"/>
        <v>0</v>
      </c>
      <c r="BD1518" s="22">
        <f t="shared" si="7347"/>
        <v>0</v>
      </c>
      <c r="BE1518" s="22">
        <f t="shared" si="7348"/>
        <v>0</v>
      </c>
      <c r="BF1518" s="22">
        <f t="shared" si="7349"/>
        <v>0</v>
      </c>
      <c r="BG1518" s="22">
        <f t="shared" si="7350"/>
        <v>0</v>
      </c>
      <c r="BH1518" s="22">
        <f t="shared" si="7351"/>
        <v>0</v>
      </c>
      <c r="BI1518" s="22">
        <f t="shared" si="7352"/>
        <v>0</v>
      </c>
      <c r="BJ1518" s="22">
        <f t="shared" si="7353"/>
        <v>0</v>
      </c>
      <c r="BK1518" s="22">
        <f t="shared" si="7354"/>
        <v>0</v>
      </c>
      <c r="BL1518" s="22">
        <f t="shared" si="7359"/>
        <v>1030.9000000000001</v>
      </c>
      <c r="BM1518" s="22">
        <f t="shared" si="7355"/>
        <v>0</v>
      </c>
      <c r="BN1518" s="78">
        <f t="shared" si="7357"/>
        <v>1030.9000000000001</v>
      </c>
      <c r="BO1518" s="22">
        <f t="shared" si="7360"/>
        <v>4030.9</v>
      </c>
      <c r="BP1518" s="22">
        <f t="shared" si="7356"/>
        <v>0</v>
      </c>
      <c r="BQ1518" s="78">
        <f t="shared" si="7358"/>
        <v>4030.9</v>
      </c>
      <c r="BR1518" s="80">
        <f t="shared" si="7361"/>
        <v>4030.9</v>
      </c>
      <c r="BS1518" s="22">
        <f t="shared" si="7356"/>
        <v>0</v>
      </c>
      <c r="BT1518" s="23"/>
      <c r="BU1518" s="19"/>
    </row>
    <row r="1519" spans="1:73" ht="31.2" x14ac:dyDescent="0.3">
      <c r="A1519" s="67" t="s">
        <v>518</v>
      </c>
      <c r="B1519" s="67" t="s">
        <v>261</v>
      </c>
      <c r="C1519" s="67" t="s">
        <v>26</v>
      </c>
      <c r="D1519" s="67" t="s">
        <v>199</v>
      </c>
      <c r="E1519" s="71"/>
      <c r="F1519" s="68" t="s">
        <v>200</v>
      </c>
      <c r="G1519" s="26">
        <f t="shared" si="7313"/>
        <v>4030.9</v>
      </c>
      <c r="H1519" s="26">
        <f t="shared" si="7314"/>
        <v>4030.9</v>
      </c>
      <c r="I1519" s="26">
        <f t="shared" si="7315"/>
        <v>4030.9</v>
      </c>
      <c r="J1519" s="26">
        <f t="shared" si="7316"/>
        <v>0</v>
      </c>
      <c r="K1519" s="26">
        <f t="shared" si="7317"/>
        <v>0</v>
      </c>
      <c r="L1519" s="26">
        <f t="shared" si="7318"/>
        <v>0</v>
      </c>
      <c r="M1519" s="26">
        <f t="shared" si="7116"/>
        <v>4030.9</v>
      </c>
      <c r="N1519" s="26">
        <f t="shared" si="7117"/>
        <v>4030.9</v>
      </c>
      <c r="O1519" s="26">
        <f t="shared" si="7118"/>
        <v>4030.9</v>
      </c>
      <c r="P1519" s="26">
        <f t="shared" si="7319"/>
        <v>0</v>
      </c>
      <c r="Q1519" s="26">
        <f t="shared" si="7320"/>
        <v>0</v>
      </c>
      <c r="R1519" s="26">
        <f t="shared" si="7321"/>
        <v>-3000</v>
      </c>
      <c r="S1519" s="26">
        <f t="shared" si="7322"/>
        <v>0</v>
      </c>
      <c r="T1519" s="26">
        <f t="shared" si="7323"/>
        <v>0</v>
      </c>
      <c r="U1519" s="26">
        <f t="shared" si="7324"/>
        <v>0</v>
      </c>
      <c r="V1519" s="26">
        <f t="shared" si="7325"/>
        <v>0</v>
      </c>
      <c r="W1519" s="26">
        <f t="shared" si="7326"/>
        <v>0</v>
      </c>
      <c r="X1519" s="26">
        <f t="shared" si="7327"/>
        <v>0</v>
      </c>
      <c r="Y1519" s="26">
        <f t="shared" si="7328"/>
        <v>0</v>
      </c>
      <c r="Z1519" s="26">
        <f t="shared" si="7329"/>
        <v>0</v>
      </c>
      <c r="AA1519" s="26">
        <f t="shared" si="7330"/>
        <v>0</v>
      </c>
      <c r="AB1519" s="26">
        <f t="shared" si="7331"/>
        <v>0</v>
      </c>
      <c r="AC1519" s="26">
        <f t="shared" si="7362"/>
        <v>1030.9000000000001</v>
      </c>
      <c r="AD1519" s="26">
        <f t="shared" si="7363"/>
        <v>4030.9</v>
      </c>
      <c r="AE1519" s="26">
        <f t="shared" si="7364"/>
        <v>4030.9</v>
      </c>
      <c r="AF1519" s="26">
        <f t="shared" si="7332"/>
        <v>0</v>
      </c>
      <c r="AG1519" s="26">
        <f t="shared" si="7365"/>
        <v>1030.9000000000001</v>
      </c>
      <c r="AH1519" s="26">
        <f t="shared" si="7366"/>
        <v>4030.9</v>
      </c>
      <c r="AI1519" s="26">
        <f t="shared" si="7367"/>
        <v>4030.9</v>
      </c>
      <c r="AJ1519" s="26">
        <f t="shared" si="7333"/>
        <v>0</v>
      </c>
      <c r="AK1519" s="26">
        <f t="shared" si="7334"/>
        <v>0</v>
      </c>
      <c r="AL1519" s="26">
        <f t="shared" si="7335"/>
        <v>0</v>
      </c>
      <c r="AM1519" s="26">
        <f t="shared" si="7336"/>
        <v>0</v>
      </c>
      <c r="AN1519" s="26">
        <f t="shared" si="7337"/>
        <v>0</v>
      </c>
      <c r="AO1519" s="26">
        <f t="shared" si="7338"/>
        <v>0</v>
      </c>
      <c r="AP1519" s="26">
        <f t="shared" si="7339"/>
        <v>0</v>
      </c>
      <c r="AQ1519" s="26">
        <f t="shared" si="7340"/>
        <v>0</v>
      </c>
      <c r="AR1519" s="26">
        <f t="shared" si="7341"/>
        <v>0</v>
      </c>
      <c r="AS1519" s="26">
        <f t="shared" si="7096"/>
        <v>1030.9000000000001</v>
      </c>
      <c r="AT1519" s="26">
        <f t="shared" si="7097"/>
        <v>4030.9</v>
      </c>
      <c r="AU1519" s="26">
        <f t="shared" si="7098"/>
        <v>4030.9</v>
      </c>
      <c r="AV1519" s="26">
        <f t="shared" si="7342"/>
        <v>0</v>
      </c>
      <c r="AW1519" s="26">
        <f t="shared" si="7343"/>
        <v>0</v>
      </c>
      <c r="AX1519" s="26">
        <f t="shared" si="7344"/>
        <v>0</v>
      </c>
      <c r="AY1519" s="26">
        <f t="shared" si="7099"/>
        <v>1030.9000000000001</v>
      </c>
      <c r="AZ1519" s="26">
        <f t="shared" si="7100"/>
        <v>4030.9</v>
      </c>
      <c r="BA1519" s="26">
        <f t="shared" si="7101"/>
        <v>4030.9</v>
      </c>
      <c r="BB1519" s="26">
        <f t="shared" si="7345"/>
        <v>0</v>
      </c>
      <c r="BC1519" s="26">
        <f t="shared" si="7346"/>
        <v>0</v>
      </c>
      <c r="BD1519" s="26">
        <f t="shared" si="7347"/>
        <v>0</v>
      </c>
      <c r="BE1519" s="26">
        <f t="shared" si="7348"/>
        <v>0</v>
      </c>
      <c r="BF1519" s="26">
        <f t="shared" si="7349"/>
        <v>0</v>
      </c>
      <c r="BG1519" s="26">
        <f t="shared" si="7350"/>
        <v>0</v>
      </c>
      <c r="BH1519" s="26">
        <f t="shared" si="7351"/>
        <v>0</v>
      </c>
      <c r="BI1519" s="26">
        <f t="shared" si="7352"/>
        <v>0</v>
      </c>
      <c r="BJ1519" s="26">
        <f t="shared" si="7353"/>
        <v>0</v>
      </c>
      <c r="BK1519" s="26">
        <f t="shared" si="7354"/>
        <v>0</v>
      </c>
      <c r="BL1519" s="26">
        <f t="shared" si="7359"/>
        <v>1030.9000000000001</v>
      </c>
      <c r="BM1519" s="26">
        <f t="shared" si="7355"/>
        <v>0</v>
      </c>
      <c r="BN1519" s="53">
        <f t="shared" si="7357"/>
        <v>1030.9000000000001</v>
      </c>
      <c r="BO1519" s="26">
        <f t="shared" si="7360"/>
        <v>4030.9</v>
      </c>
      <c r="BP1519" s="26">
        <f t="shared" si="7356"/>
        <v>0</v>
      </c>
      <c r="BQ1519" s="53">
        <f t="shared" si="7358"/>
        <v>4030.9</v>
      </c>
      <c r="BR1519" s="52">
        <f t="shared" si="7361"/>
        <v>4030.9</v>
      </c>
      <c r="BS1519" s="26">
        <f t="shared" si="7356"/>
        <v>0</v>
      </c>
      <c r="BT1519" s="27"/>
    </row>
    <row r="1520" spans="1:73" x14ac:dyDescent="0.3">
      <c r="A1520" s="67" t="s">
        <v>518</v>
      </c>
      <c r="B1520" s="67" t="s">
        <v>261</v>
      </c>
      <c r="C1520" s="67" t="s">
        <v>26</v>
      </c>
      <c r="D1520" s="67" t="s">
        <v>201</v>
      </c>
      <c r="E1520" s="71"/>
      <c r="F1520" s="68" t="s">
        <v>33</v>
      </c>
      <c r="G1520" s="26">
        <f t="shared" si="7313"/>
        <v>4030.9</v>
      </c>
      <c r="H1520" s="26">
        <f t="shared" si="7314"/>
        <v>4030.9</v>
      </c>
      <c r="I1520" s="26">
        <f t="shared" si="7315"/>
        <v>4030.9</v>
      </c>
      <c r="J1520" s="26">
        <f t="shared" si="7316"/>
        <v>0</v>
      </c>
      <c r="K1520" s="26">
        <f t="shared" si="7317"/>
        <v>0</v>
      </c>
      <c r="L1520" s="26">
        <f t="shared" si="7318"/>
        <v>0</v>
      </c>
      <c r="M1520" s="26">
        <f t="shared" si="7116"/>
        <v>4030.9</v>
      </c>
      <c r="N1520" s="26">
        <f t="shared" si="7117"/>
        <v>4030.9</v>
      </c>
      <c r="O1520" s="26">
        <f t="shared" si="7118"/>
        <v>4030.9</v>
      </c>
      <c r="P1520" s="26">
        <f t="shared" si="7319"/>
        <v>0</v>
      </c>
      <c r="Q1520" s="26">
        <f t="shared" si="7320"/>
        <v>0</v>
      </c>
      <c r="R1520" s="26">
        <f t="shared" si="7321"/>
        <v>-3000</v>
      </c>
      <c r="S1520" s="26">
        <f t="shared" si="7322"/>
        <v>0</v>
      </c>
      <c r="T1520" s="26">
        <f t="shared" si="7323"/>
        <v>0</v>
      </c>
      <c r="U1520" s="26">
        <f t="shared" si="7324"/>
        <v>0</v>
      </c>
      <c r="V1520" s="26">
        <f t="shared" si="7325"/>
        <v>0</v>
      </c>
      <c r="W1520" s="26">
        <f t="shared" si="7326"/>
        <v>0</v>
      </c>
      <c r="X1520" s="26">
        <f t="shared" si="7327"/>
        <v>0</v>
      </c>
      <c r="Y1520" s="26">
        <f t="shared" si="7328"/>
        <v>0</v>
      </c>
      <c r="Z1520" s="26">
        <f t="shared" si="7329"/>
        <v>0</v>
      </c>
      <c r="AA1520" s="26">
        <f t="shared" si="7330"/>
        <v>0</v>
      </c>
      <c r="AB1520" s="26">
        <f t="shared" si="7331"/>
        <v>0</v>
      </c>
      <c r="AC1520" s="26">
        <f t="shared" si="7362"/>
        <v>1030.9000000000001</v>
      </c>
      <c r="AD1520" s="26">
        <f t="shared" si="7363"/>
        <v>4030.9</v>
      </c>
      <c r="AE1520" s="26">
        <f t="shared" si="7364"/>
        <v>4030.9</v>
      </c>
      <c r="AF1520" s="26">
        <f t="shared" si="7332"/>
        <v>0</v>
      </c>
      <c r="AG1520" s="26">
        <f t="shared" si="7365"/>
        <v>1030.9000000000001</v>
      </c>
      <c r="AH1520" s="26">
        <f t="shared" si="7366"/>
        <v>4030.9</v>
      </c>
      <c r="AI1520" s="26">
        <f t="shared" si="7367"/>
        <v>4030.9</v>
      </c>
      <c r="AJ1520" s="26">
        <f t="shared" si="7333"/>
        <v>0</v>
      </c>
      <c r="AK1520" s="26">
        <f t="shared" si="7334"/>
        <v>0</v>
      </c>
      <c r="AL1520" s="26">
        <f t="shared" si="7335"/>
        <v>0</v>
      </c>
      <c r="AM1520" s="26">
        <f t="shared" si="7336"/>
        <v>0</v>
      </c>
      <c r="AN1520" s="26">
        <f t="shared" si="7337"/>
        <v>0</v>
      </c>
      <c r="AO1520" s="26">
        <f t="shared" si="7338"/>
        <v>0</v>
      </c>
      <c r="AP1520" s="26">
        <f t="shared" si="7339"/>
        <v>0</v>
      </c>
      <c r="AQ1520" s="26">
        <f t="shared" si="7340"/>
        <v>0</v>
      </c>
      <c r="AR1520" s="26">
        <f t="shared" si="7341"/>
        <v>0</v>
      </c>
      <c r="AS1520" s="26">
        <f t="shared" si="7096"/>
        <v>1030.9000000000001</v>
      </c>
      <c r="AT1520" s="26">
        <f t="shared" si="7097"/>
        <v>4030.9</v>
      </c>
      <c r="AU1520" s="26">
        <f t="shared" si="7098"/>
        <v>4030.9</v>
      </c>
      <c r="AV1520" s="26">
        <f t="shared" si="7342"/>
        <v>0</v>
      </c>
      <c r="AW1520" s="26">
        <f t="shared" si="7343"/>
        <v>0</v>
      </c>
      <c r="AX1520" s="26">
        <f t="shared" si="7344"/>
        <v>0</v>
      </c>
      <c r="AY1520" s="26">
        <f t="shared" si="7099"/>
        <v>1030.9000000000001</v>
      </c>
      <c r="AZ1520" s="26">
        <f t="shared" si="7100"/>
        <v>4030.9</v>
      </c>
      <c r="BA1520" s="26">
        <f t="shared" si="7101"/>
        <v>4030.9</v>
      </c>
      <c r="BB1520" s="26">
        <f t="shared" si="7345"/>
        <v>0</v>
      </c>
      <c r="BC1520" s="26">
        <f t="shared" si="7346"/>
        <v>0</v>
      </c>
      <c r="BD1520" s="26">
        <f t="shared" si="7347"/>
        <v>0</v>
      </c>
      <c r="BE1520" s="26">
        <f t="shared" si="7348"/>
        <v>0</v>
      </c>
      <c r="BF1520" s="26">
        <f t="shared" si="7349"/>
        <v>0</v>
      </c>
      <c r="BG1520" s="26">
        <f t="shared" si="7350"/>
        <v>0</v>
      </c>
      <c r="BH1520" s="26">
        <f t="shared" si="7351"/>
        <v>0</v>
      </c>
      <c r="BI1520" s="26">
        <f t="shared" si="7352"/>
        <v>0</v>
      </c>
      <c r="BJ1520" s="26">
        <f t="shared" si="7353"/>
        <v>0</v>
      </c>
      <c r="BK1520" s="26">
        <f t="shared" si="7354"/>
        <v>0</v>
      </c>
      <c r="BL1520" s="26">
        <f t="shared" si="7359"/>
        <v>1030.9000000000001</v>
      </c>
      <c r="BM1520" s="26">
        <f t="shared" si="7355"/>
        <v>0</v>
      </c>
      <c r="BN1520" s="53">
        <f t="shared" si="7357"/>
        <v>1030.9000000000001</v>
      </c>
      <c r="BO1520" s="26">
        <f t="shared" si="7360"/>
        <v>4030.9</v>
      </c>
      <c r="BP1520" s="26">
        <f t="shared" si="7356"/>
        <v>0</v>
      </c>
      <c r="BQ1520" s="53">
        <f t="shared" si="7358"/>
        <v>4030.9</v>
      </c>
      <c r="BR1520" s="52">
        <f t="shared" si="7361"/>
        <v>4030.9</v>
      </c>
      <c r="BS1520" s="26">
        <f t="shared" si="7356"/>
        <v>0</v>
      </c>
      <c r="BT1520" s="27"/>
    </row>
    <row r="1521" spans="1:73" ht="31.2" x14ac:dyDescent="0.3">
      <c r="A1521" s="67" t="s">
        <v>518</v>
      </c>
      <c r="B1521" s="67" t="s">
        <v>261</v>
      </c>
      <c r="C1521" s="67" t="s">
        <v>26</v>
      </c>
      <c r="D1521" s="67" t="s">
        <v>266</v>
      </c>
      <c r="E1521" s="71"/>
      <c r="F1521" s="68" t="s">
        <v>267</v>
      </c>
      <c r="G1521" s="26">
        <f t="shared" si="7313"/>
        <v>4030.9</v>
      </c>
      <c r="H1521" s="26">
        <f t="shared" si="7314"/>
        <v>4030.9</v>
      </c>
      <c r="I1521" s="26">
        <f t="shared" si="7315"/>
        <v>4030.9</v>
      </c>
      <c r="J1521" s="26">
        <f t="shared" si="7316"/>
        <v>0</v>
      </c>
      <c r="K1521" s="26">
        <f t="shared" si="7317"/>
        <v>0</v>
      </c>
      <c r="L1521" s="26">
        <f t="shared" si="7318"/>
        <v>0</v>
      </c>
      <c r="M1521" s="26">
        <f t="shared" si="7116"/>
        <v>4030.9</v>
      </c>
      <c r="N1521" s="26">
        <f t="shared" si="7117"/>
        <v>4030.9</v>
      </c>
      <c r="O1521" s="26">
        <f t="shared" si="7118"/>
        <v>4030.9</v>
      </c>
      <c r="P1521" s="26">
        <f t="shared" si="7319"/>
        <v>0</v>
      </c>
      <c r="Q1521" s="26">
        <f t="shared" si="7320"/>
        <v>0</v>
      </c>
      <c r="R1521" s="26">
        <f t="shared" si="7321"/>
        <v>-3000</v>
      </c>
      <c r="S1521" s="26">
        <f t="shared" si="7322"/>
        <v>0</v>
      </c>
      <c r="T1521" s="26">
        <f t="shared" si="7323"/>
        <v>0</v>
      </c>
      <c r="U1521" s="26">
        <f t="shared" si="7324"/>
        <v>0</v>
      </c>
      <c r="V1521" s="26">
        <f t="shared" si="7325"/>
        <v>0</v>
      </c>
      <c r="W1521" s="26">
        <f t="shared" si="7326"/>
        <v>0</v>
      </c>
      <c r="X1521" s="26">
        <f t="shared" si="7327"/>
        <v>0</v>
      </c>
      <c r="Y1521" s="26">
        <f t="shared" si="7328"/>
        <v>0</v>
      </c>
      <c r="Z1521" s="26">
        <f t="shared" si="7329"/>
        <v>0</v>
      </c>
      <c r="AA1521" s="26">
        <f t="shared" si="7330"/>
        <v>0</v>
      </c>
      <c r="AB1521" s="26">
        <f t="shared" si="7331"/>
        <v>0</v>
      </c>
      <c r="AC1521" s="26">
        <f t="shared" si="7362"/>
        <v>1030.9000000000001</v>
      </c>
      <c r="AD1521" s="26">
        <f t="shared" si="7363"/>
        <v>4030.9</v>
      </c>
      <c r="AE1521" s="26">
        <f t="shared" si="7364"/>
        <v>4030.9</v>
      </c>
      <c r="AF1521" s="26">
        <f t="shared" si="7332"/>
        <v>0</v>
      </c>
      <c r="AG1521" s="26">
        <f t="shared" si="7365"/>
        <v>1030.9000000000001</v>
      </c>
      <c r="AH1521" s="26">
        <f t="shared" si="7366"/>
        <v>4030.9</v>
      </c>
      <c r="AI1521" s="26">
        <f t="shared" si="7367"/>
        <v>4030.9</v>
      </c>
      <c r="AJ1521" s="26">
        <f t="shared" si="7333"/>
        <v>0</v>
      </c>
      <c r="AK1521" s="26">
        <f t="shared" si="7334"/>
        <v>0</v>
      </c>
      <c r="AL1521" s="26">
        <f t="shared" si="7335"/>
        <v>0</v>
      </c>
      <c r="AM1521" s="26">
        <f t="shared" si="7336"/>
        <v>0</v>
      </c>
      <c r="AN1521" s="26">
        <f t="shared" si="7337"/>
        <v>0</v>
      </c>
      <c r="AO1521" s="26">
        <f t="shared" si="7338"/>
        <v>0</v>
      </c>
      <c r="AP1521" s="26">
        <f t="shared" si="7339"/>
        <v>0</v>
      </c>
      <c r="AQ1521" s="26">
        <f t="shared" si="7340"/>
        <v>0</v>
      </c>
      <c r="AR1521" s="26">
        <f t="shared" si="7341"/>
        <v>0</v>
      </c>
      <c r="AS1521" s="26">
        <f t="shared" si="7096"/>
        <v>1030.9000000000001</v>
      </c>
      <c r="AT1521" s="26">
        <f t="shared" si="7097"/>
        <v>4030.9</v>
      </c>
      <c r="AU1521" s="26">
        <f t="shared" si="7098"/>
        <v>4030.9</v>
      </c>
      <c r="AV1521" s="26">
        <f t="shared" si="7342"/>
        <v>0</v>
      </c>
      <c r="AW1521" s="26">
        <f t="shared" si="7343"/>
        <v>0</v>
      </c>
      <c r="AX1521" s="26">
        <f t="shared" si="7344"/>
        <v>0</v>
      </c>
      <c r="AY1521" s="26">
        <f t="shared" si="7099"/>
        <v>1030.9000000000001</v>
      </c>
      <c r="AZ1521" s="26">
        <f t="shared" si="7100"/>
        <v>4030.9</v>
      </c>
      <c r="BA1521" s="26">
        <f t="shared" si="7101"/>
        <v>4030.9</v>
      </c>
      <c r="BB1521" s="26">
        <f t="shared" si="7345"/>
        <v>0</v>
      </c>
      <c r="BC1521" s="26">
        <f t="shared" si="7346"/>
        <v>0</v>
      </c>
      <c r="BD1521" s="26">
        <f t="shared" si="7347"/>
        <v>0</v>
      </c>
      <c r="BE1521" s="26">
        <f t="shared" si="7348"/>
        <v>0</v>
      </c>
      <c r="BF1521" s="26">
        <f t="shared" si="7349"/>
        <v>0</v>
      </c>
      <c r="BG1521" s="26">
        <f t="shared" si="7350"/>
        <v>0</v>
      </c>
      <c r="BH1521" s="26">
        <f t="shared" si="7351"/>
        <v>0</v>
      </c>
      <c r="BI1521" s="26">
        <f t="shared" si="7352"/>
        <v>0</v>
      </c>
      <c r="BJ1521" s="26">
        <f t="shared" si="7353"/>
        <v>0</v>
      </c>
      <c r="BK1521" s="26">
        <f t="shared" si="7354"/>
        <v>0</v>
      </c>
      <c r="BL1521" s="26">
        <f t="shared" si="7359"/>
        <v>1030.9000000000001</v>
      </c>
      <c r="BM1521" s="26">
        <f t="shared" si="7355"/>
        <v>0</v>
      </c>
      <c r="BN1521" s="53">
        <f t="shared" si="7357"/>
        <v>1030.9000000000001</v>
      </c>
      <c r="BO1521" s="26">
        <f t="shared" si="7360"/>
        <v>4030.9</v>
      </c>
      <c r="BP1521" s="26">
        <f t="shared" si="7356"/>
        <v>0</v>
      </c>
      <c r="BQ1521" s="53">
        <f t="shared" si="7358"/>
        <v>4030.9</v>
      </c>
      <c r="BR1521" s="52">
        <f t="shared" si="7361"/>
        <v>4030.9</v>
      </c>
      <c r="BS1521" s="26">
        <f t="shared" si="7356"/>
        <v>0</v>
      </c>
      <c r="BT1521" s="27"/>
    </row>
    <row r="1522" spans="1:73" ht="31.2" x14ac:dyDescent="0.3">
      <c r="A1522" s="67" t="s">
        <v>518</v>
      </c>
      <c r="B1522" s="67" t="s">
        <v>261</v>
      </c>
      <c r="C1522" s="67" t="s">
        <v>26</v>
      </c>
      <c r="D1522" s="67" t="s">
        <v>269</v>
      </c>
      <c r="E1522" s="71"/>
      <c r="F1522" s="68" t="s">
        <v>270</v>
      </c>
      <c r="G1522" s="26">
        <f t="shared" si="7313"/>
        <v>4030.9</v>
      </c>
      <c r="H1522" s="26">
        <f t="shared" si="7314"/>
        <v>4030.9</v>
      </c>
      <c r="I1522" s="26">
        <f t="shared" si="7315"/>
        <v>4030.9</v>
      </c>
      <c r="J1522" s="26">
        <f t="shared" si="7316"/>
        <v>0</v>
      </c>
      <c r="K1522" s="26">
        <f t="shared" si="7317"/>
        <v>0</v>
      </c>
      <c r="L1522" s="26">
        <f t="shared" si="7318"/>
        <v>0</v>
      </c>
      <c r="M1522" s="26">
        <f t="shared" si="7116"/>
        <v>4030.9</v>
      </c>
      <c r="N1522" s="26">
        <f t="shared" si="7117"/>
        <v>4030.9</v>
      </c>
      <c r="O1522" s="26">
        <f t="shared" si="7118"/>
        <v>4030.9</v>
      </c>
      <c r="P1522" s="26">
        <f t="shared" si="7319"/>
        <v>0</v>
      </c>
      <c r="Q1522" s="26">
        <f t="shared" si="7320"/>
        <v>0</v>
      </c>
      <c r="R1522" s="26">
        <f t="shared" si="7321"/>
        <v>-3000</v>
      </c>
      <c r="S1522" s="26">
        <f t="shared" si="7322"/>
        <v>0</v>
      </c>
      <c r="T1522" s="26">
        <f t="shared" si="7323"/>
        <v>0</v>
      </c>
      <c r="U1522" s="26">
        <f t="shared" si="7324"/>
        <v>0</v>
      </c>
      <c r="V1522" s="26">
        <f t="shared" si="7325"/>
        <v>0</v>
      </c>
      <c r="W1522" s="26">
        <f t="shared" si="7326"/>
        <v>0</v>
      </c>
      <c r="X1522" s="26">
        <f t="shared" si="7327"/>
        <v>0</v>
      </c>
      <c r="Y1522" s="26">
        <f t="shared" si="7328"/>
        <v>0</v>
      </c>
      <c r="Z1522" s="26">
        <f t="shared" si="7329"/>
        <v>0</v>
      </c>
      <c r="AA1522" s="26">
        <f t="shared" si="7330"/>
        <v>0</v>
      </c>
      <c r="AB1522" s="26">
        <f t="shared" si="7331"/>
        <v>0</v>
      </c>
      <c r="AC1522" s="26">
        <f t="shared" si="7362"/>
        <v>1030.9000000000001</v>
      </c>
      <c r="AD1522" s="26">
        <f t="shared" si="7363"/>
        <v>4030.9</v>
      </c>
      <c r="AE1522" s="26">
        <f t="shared" si="7364"/>
        <v>4030.9</v>
      </c>
      <c r="AF1522" s="26">
        <f t="shared" si="7332"/>
        <v>0</v>
      </c>
      <c r="AG1522" s="26">
        <f t="shared" si="7365"/>
        <v>1030.9000000000001</v>
      </c>
      <c r="AH1522" s="26">
        <f t="shared" si="7366"/>
        <v>4030.9</v>
      </c>
      <c r="AI1522" s="26">
        <f t="shared" si="7367"/>
        <v>4030.9</v>
      </c>
      <c r="AJ1522" s="26">
        <f t="shared" si="7333"/>
        <v>0</v>
      </c>
      <c r="AK1522" s="26">
        <f t="shared" si="7334"/>
        <v>0</v>
      </c>
      <c r="AL1522" s="26">
        <f t="shared" si="7335"/>
        <v>0</v>
      </c>
      <c r="AM1522" s="26">
        <f t="shared" si="7336"/>
        <v>0</v>
      </c>
      <c r="AN1522" s="26">
        <f t="shared" si="7337"/>
        <v>0</v>
      </c>
      <c r="AO1522" s="26">
        <f t="shared" si="7338"/>
        <v>0</v>
      </c>
      <c r="AP1522" s="26">
        <f t="shared" si="7339"/>
        <v>0</v>
      </c>
      <c r="AQ1522" s="26">
        <f t="shared" si="7340"/>
        <v>0</v>
      </c>
      <c r="AR1522" s="26">
        <f t="shared" si="7341"/>
        <v>0</v>
      </c>
      <c r="AS1522" s="26">
        <f t="shared" si="7096"/>
        <v>1030.9000000000001</v>
      </c>
      <c r="AT1522" s="26">
        <f t="shared" si="7097"/>
        <v>4030.9</v>
      </c>
      <c r="AU1522" s="26">
        <f t="shared" si="7098"/>
        <v>4030.9</v>
      </c>
      <c r="AV1522" s="26">
        <f t="shared" si="7342"/>
        <v>0</v>
      </c>
      <c r="AW1522" s="26">
        <f t="shared" si="7343"/>
        <v>0</v>
      </c>
      <c r="AX1522" s="26">
        <f t="shared" si="7344"/>
        <v>0</v>
      </c>
      <c r="AY1522" s="26">
        <f t="shared" si="7099"/>
        <v>1030.9000000000001</v>
      </c>
      <c r="AZ1522" s="26">
        <f t="shared" si="7100"/>
        <v>4030.9</v>
      </c>
      <c r="BA1522" s="26">
        <f t="shared" si="7101"/>
        <v>4030.9</v>
      </c>
      <c r="BB1522" s="26">
        <f t="shared" si="7345"/>
        <v>0</v>
      </c>
      <c r="BC1522" s="26">
        <f t="shared" si="7346"/>
        <v>0</v>
      </c>
      <c r="BD1522" s="26">
        <f t="shared" si="7347"/>
        <v>0</v>
      </c>
      <c r="BE1522" s="26">
        <f t="shared" si="7348"/>
        <v>0</v>
      </c>
      <c r="BF1522" s="26">
        <f t="shared" si="7349"/>
        <v>0</v>
      </c>
      <c r="BG1522" s="26">
        <f t="shared" si="7350"/>
        <v>0</v>
      </c>
      <c r="BH1522" s="26">
        <f t="shared" si="7351"/>
        <v>0</v>
      </c>
      <c r="BI1522" s="26">
        <f t="shared" si="7352"/>
        <v>0</v>
      </c>
      <c r="BJ1522" s="26">
        <f t="shared" si="7353"/>
        <v>0</v>
      </c>
      <c r="BK1522" s="26">
        <f t="shared" si="7354"/>
        <v>0</v>
      </c>
      <c r="BL1522" s="26">
        <f t="shared" si="7359"/>
        <v>1030.9000000000001</v>
      </c>
      <c r="BM1522" s="26">
        <f t="shared" si="7355"/>
        <v>0</v>
      </c>
      <c r="BN1522" s="53">
        <f t="shared" si="7357"/>
        <v>1030.9000000000001</v>
      </c>
      <c r="BO1522" s="26">
        <f t="shared" si="7360"/>
        <v>4030.9</v>
      </c>
      <c r="BP1522" s="26">
        <f t="shared" si="7356"/>
        <v>0</v>
      </c>
      <c r="BQ1522" s="53">
        <f t="shared" si="7358"/>
        <v>4030.9</v>
      </c>
      <c r="BR1522" s="52">
        <f t="shared" si="7361"/>
        <v>4030.9</v>
      </c>
      <c r="BS1522" s="26">
        <f t="shared" si="7356"/>
        <v>0</v>
      </c>
      <c r="BT1522" s="27"/>
    </row>
    <row r="1523" spans="1:73" ht="31.2" x14ac:dyDescent="0.3">
      <c r="A1523" s="67" t="s">
        <v>518</v>
      </c>
      <c r="B1523" s="67" t="s">
        <v>261</v>
      </c>
      <c r="C1523" s="67" t="s">
        <v>26</v>
      </c>
      <c r="D1523" s="67" t="s">
        <v>269</v>
      </c>
      <c r="E1523" s="67" t="s">
        <v>38</v>
      </c>
      <c r="F1523" s="68" t="s">
        <v>39</v>
      </c>
      <c r="G1523" s="26">
        <v>4030.9</v>
      </c>
      <c r="H1523" s="26">
        <v>4030.9</v>
      </c>
      <c r="I1523" s="26">
        <v>4030.9</v>
      </c>
      <c r="J1523" s="26"/>
      <c r="K1523" s="26"/>
      <c r="L1523" s="26"/>
      <c r="M1523" s="26">
        <f t="shared" si="7116"/>
        <v>4030.9</v>
      </c>
      <c r="N1523" s="26">
        <f t="shared" si="7117"/>
        <v>4030.9</v>
      </c>
      <c r="O1523" s="26">
        <f t="shared" si="7118"/>
        <v>4030.9</v>
      </c>
      <c r="P1523" s="26"/>
      <c r="Q1523" s="26"/>
      <c r="R1523" s="26">
        <v>-3000</v>
      </c>
      <c r="S1523" s="26"/>
      <c r="T1523" s="26"/>
      <c r="U1523" s="26"/>
      <c r="V1523" s="26"/>
      <c r="W1523" s="26"/>
      <c r="X1523" s="26"/>
      <c r="Y1523" s="26"/>
      <c r="Z1523" s="26"/>
      <c r="AA1523" s="26"/>
      <c r="AB1523" s="26"/>
      <c r="AC1523" s="26">
        <f t="shared" si="7362"/>
        <v>1030.9000000000001</v>
      </c>
      <c r="AD1523" s="26">
        <f t="shared" si="7363"/>
        <v>4030.9</v>
      </c>
      <c r="AE1523" s="26">
        <f t="shared" si="7364"/>
        <v>4030.9</v>
      </c>
      <c r="AF1523" s="26"/>
      <c r="AG1523" s="26">
        <f t="shared" si="7365"/>
        <v>1030.9000000000001</v>
      </c>
      <c r="AH1523" s="26">
        <f t="shared" si="7366"/>
        <v>4030.9</v>
      </c>
      <c r="AI1523" s="26">
        <f t="shared" si="7367"/>
        <v>4030.9</v>
      </c>
      <c r="AJ1523" s="26"/>
      <c r="AK1523" s="26"/>
      <c r="AL1523" s="26"/>
      <c r="AM1523" s="26"/>
      <c r="AN1523" s="26"/>
      <c r="AO1523" s="26"/>
      <c r="AP1523" s="26"/>
      <c r="AQ1523" s="26"/>
      <c r="AR1523" s="26"/>
      <c r="AS1523" s="26">
        <f t="shared" si="7096"/>
        <v>1030.9000000000001</v>
      </c>
      <c r="AT1523" s="26">
        <f t="shared" si="7097"/>
        <v>4030.9</v>
      </c>
      <c r="AU1523" s="26">
        <f t="shared" si="7098"/>
        <v>4030.9</v>
      </c>
      <c r="AV1523" s="26"/>
      <c r="AW1523" s="26"/>
      <c r="AX1523" s="26"/>
      <c r="AY1523" s="26">
        <f t="shared" si="7099"/>
        <v>1030.9000000000001</v>
      </c>
      <c r="AZ1523" s="26">
        <f t="shared" si="7100"/>
        <v>4030.9</v>
      </c>
      <c r="BA1523" s="26">
        <f t="shared" si="7101"/>
        <v>4030.9</v>
      </c>
      <c r="BB1523" s="26"/>
      <c r="BC1523" s="26"/>
      <c r="BD1523" s="26"/>
      <c r="BE1523" s="26"/>
      <c r="BF1523" s="26"/>
      <c r="BG1523" s="26"/>
      <c r="BH1523" s="26"/>
      <c r="BI1523" s="26"/>
      <c r="BJ1523" s="26"/>
      <c r="BK1523" s="26"/>
      <c r="BL1523" s="26">
        <f t="shared" si="7359"/>
        <v>1030.9000000000001</v>
      </c>
      <c r="BM1523" s="26"/>
      <c r="BN1523" s="53">
        <f t="shared" si="7357"/>
        <v>1030.9000000000001</v>
      </c>
      <c r="BO1523" s="26">
        <f t="shared" si="7360"/>
        <v>4030.9</v>
      </c>
      <c r="BP1523" s="26"/>
      <c r="BQ1523" s="53">
        <f t="shared" si="7358"/>
        <v>4030.9</v>
      </c>
      <c r="BR1523" s="52">
        <f t="shared" si="7361"/>
        <v>4030.9</v>
      </c>
      <c r="BS1523" s="26"/>
      <c r="BT1523" s="27"/>
    </row>
    <row r="1524" spans="1:73" s="81" customFormat="1" x14ac:dyDescent="0.3">
      <c r="A1524" s="63" t="s">
        <v>518</v>
      </c>
      <c r="B1524" s="63" t="s">
        <v>86</v>
      </c>
      <c r="C1524" s="63"/>
      <c r="D1524" s="63"/>
      <c r="E1524" s="69"/>
      <c r="F1524" s="64" t="s">
        <v>411</v>
      </c>
      <c r="G1524" s="17">
        <f t="shared" si="7313"/>
        <v>1597.7</v>
      </c>
      <c r="H1524" s="17">
        <f t="shared" si="7314"/>
        <v>1597.7</v>
      </c>
      <c r="I1524" s="17">
        <f t="shared" si="7315"/>
        <v>1597.7</v>
      </c>
      <c r="J1524" s="17">
        <f t="shared" si="7316"/>
        <v>0</v>
      </c>
      <c r="K1524" s="17">
        <f t="shared" si="7317"/>
        <v>0</v>
      </c>
      <c r="L1524" s="17">
        <f t="shared" si="7318"/>
        <v>0</v>
      </c>
      <c r="M1524" s="17">
        <f t="shared" si="7116"/>
        <v>1597.7</v>
      </c>
      <c r="N1524" s="17">
        <f t="shared" si="7117"/>
        <v>1597.7</v>
      </c>
      <c r="O1524" s="17">
        <f t="shared" si="7118"/>
        <v>1597.7</v>
      </c>
      <c r="P1524" s="17">
        <f t="shared" si="7319"/>
        <v>0</v>
      </c>
      <c r="Q1524" s="17">
        <f t="shared" si="7320"/>
        <v>0</v>
      </c>
      <c r="R1524" s="17">
        <f t="shared" si="7321"/>
        <v>0</v>
      </c>
      <c r="S1524" s="17">
        <f t="shared" si="7322"/>
        <v>0</v>
      </c>
      <c r="T1524" s="17">
        <f t="shared" si="7323"/>
        <v>0</v>
      </c>
      <c r="U1524" s="17">
        <f t="shared" si="7324"/>
        <v>0</v>
      </c>
      <c r="V1524" s="17">
        <f t="shared" si="7325"/>
        <v>0</v>
      </c>
      <c r="W1524" s="17">
        <f t="shared" si="7326"/>
        <v>0</v>
      </c>
      <c r="X1524" s="17">
        <f t="shared" si="7327"/>
        <v>0</v>
      </c>
      <c r="Y1524" s="17">
        <f t="shared" si="7328"/>
        <v>0</v>
      </c>
      <c r="Z1524" s="17">
        <f t="shared" si="7329"/>
        <v>0</v>
      </c>
      <c r="AA1524" s="17">
        <f t="shared" si="7330"/>
        <v>0</v>
      </c>
      <c r="AB1524" s="17">
        <f t="shared" si="7331"/>
        <v>0</v>
      </c>
      <c r="AC1524" s="17">
        <f t="shared" si="7362"/>
        <v>1597.7</v>
      </c>
      <c r="AD1524" s="17">
        <f t="shared" si="7363"/>
        <v>1597.7</v>
      </c>
      <c r="AE1524" s="17">
        <f t="shared" si="7364"/>
        <v>1597.7</v>
      </c>
      <c r="AF1524" s="17">
        <f t="shared" si="7332"/>
        <v>0</v>
      </c>
      <c r="AG1524" s="17">
        <f t="shared" si="7365"/>
        <v>1597.7</v>
      </c>
      <c r="AH1524" s="17">
        <f t="shared" si="7366"/>
        <v>1597.7</v>
      </c>
      <c r="AI1524" s="17">
        <f t="shared" si="7367"/>
        <v>1597.7</v>
      </c>
      <c r="AJ1524" s="17">
        <f t="shared" si="7333"/>
        <v>0</v>
      </c>
      <c r="AK1524" s="17">
        <f t="shared" si="7334"/>
        <v>0</v>
      </c>
      <c r="AL1524" s="17">
        <f t="shared" si="7335"/>
        <v>0</v>
      </c>
      <c r="AM1524" s="17">
        <f t="shared" si="7336"/>
        <v>0</v>
      </c>
      <c r="AN1524" s="17">
        <f t="shared" si="7337"/>
        <v>0</v>
      </c>
      <c r="AO1524" s="17">
        <f t="shared" si="7338"/>
        <v>0</v>
      </c>
      <c r="AP1524" s="17">
        <f t="shared" si="7339"/>
        <v>0</v>
      </c>
      <c r="AQ1524" s="17">
        <f t="shared" si="7340"/>
        <v>0</v>
      </c>
      <c r="AR1524" s="17">
        <f t="shared" si="7341"/>
        <v>0</v>
      </c>
      <c r="AS1524" s="17">
        <f t="shared" si="7096"/>
        <v>1597.7</v>
      </c>
      <c r="AT1524" s="17">
        <f t="shared" si="7097"/>
        <v>1597.7</v>
      </c>
      <c r="AU1524" s="17">
        <f t="shared" si="7098"/>
        <v>1597.7</v>
      </c>
      <c r="AV1524" s="17">
        <f t="shared" si="7342"/>
        <v>0</v>
      </c>
      <c r="AW1524" s="17">
        <f t="shared" si="7343"/>
        <v>0</v>
      </c>
      <c r="AX1524" s="17">
        <f t="shared" si="7344"/>
        <v>0</v>
      </c>
      <c r="AY1524" s="17">
        <f t="shared" si="7099"/>
        <v>1597.7</v>
      </c>
      <c r="AZ1524" s="17">
        <f t="shared" si="7100"/>
        <v>1597.7</v>
      </c>
      <c r="BA1524" s="17">
        <f t="shared" si="7101"/>
        <v>1597.7</v>
      </c>
      <c r="BB1524" s="17">
        <f t="shared" si="7345"/>
        <v>0</v>
      </c>
      <c r="BC1524" s="17">
        <f t="shared" si="7346"/>
        <v>0</v>
      </c>
      <c r="BD1524" s="17">
        <f t="shared" si="7347"/>
        <v>0</v>
      </c>
      <c r="BE1524" s="17">
        <f t="shared" si="7348"/>
        <v>0</v>
      </c>
      <c r="BF1524" s="17">
        <f t="shared" si="7349"/>
        <v>0</v>
      </c>
      <c r="BG1524" s="17">
        <f t="shared" si="7350"/>
        <v>0</v>
      </c>
      <c r="BH1524" s="17">
        <f t="shared" si="7351"/>
        <v>0</v>
      </c>
      <c r="BI1524" s="17">
        <f t="shared" si="7352"/>
        <v>0</v>
      </c>
      <c r="BJ1524" s="17">
        <f t="shared" si="7353"/>
        <v>0</v>
      </c>
      <c r="BK1524" s="17">
        <f t="shared" si="7354"/>
        <v>0</v>
      </c>
      <c r="BL1524" s="17">
        <f t="shared" si="7359"/>
        <v>1597.7</v>
      </c>
      <c r="BM1524" s="17">
        <f t="shared" si="7355"/>
        <v>0</v>
      </c>
      <c r="BN1524" s="77">
        <f t="shared" si="7357"/>
        <v>1597.7</v>
      </c>
      <c r="BO1524" s="17">
        <f t="shared" si="7360"/>
        <v>1597.7</v>
      </c>
      <c r="BP1524" s="17">
        <f t="shared" si="7356"/>
        <v>0</v>
      </c>
      <c r="BQ1524" s="77">
        <f t="shared" si="7358"/>
        <v>1597.7</v>
      </c>
      <c r="BR1524" s="79">
        <f t="shared" si="7361"/>
        <v>1597.7</v>
      </c>
      <c r="BS1524" s="17">
        <f t="shared" si="7356"/>
        <v>0</v>
      </c>
      <c r="BT1524" s="18"/>
      <c r="BU1524" s="14"/>
    </row>
    <row r="1525" spans="1:73" s="82" customFormat="1" x14ac:dyDescent="0.3">
      <c r="A1525" s="65" t="s">
        <v>518</v>
      </c>
      <c r="B1525" s="65" t="s">
        <v>86</v>
      </c>
      <c r="C1525" s="65" t="s">
        <v>26</v>
      </c>
      <c r="D1525" s="65"/>
      <c r="E1525" s="70"/>
      <c r="F1525" s="66" t="s">
        <v>412</v>
      </c>
      <c r="G1525" s="22">
        <f t="shared" si="7313"/>
        <v>1597.7</v>
      </c>
      <c r="H1525" s="22">
        <f t="shared" si="7314"/>
        <v>1597.7</v>
      </c>
      <c r="I1525" s="22">
        <f t="shared" si="7315"/>
        <v>1597.7</v>
      </c>
      <c r="J1525" s="22">
        <f t="shared" si="7316"/>
        <v>0</v>
      </c>
      <c r="K1525" s="22">
        <f t="shared" si="7317"/>
        <v>0</v>
      </c>
      <c r="L1525" s="22">
        <f t="shared" si="7318"/>
        <v>0</v>
      </c>
      <c r="M1525" s="22">
        <f t="shared" si="7116"/>
        <v>1597.7</v>
      </c>
      <c r="N1525" s="22">
        <f t="shared" si="7117"/>
        <v>1597.7</v>
      </c>
      <c r="O1525" s="22">
        <f t="shared" si="7118"/>
        <v>1597.7</v>
      </c>
      <c r="P1525" s="22">
        <f t="shared" si="7319"/>
        <v>0</v>
      </c>
      <c r="Q1525" s="22">
        <f t="shared" si="7320"/>
        <v>0</v>
      </c>
      <c r="R1525" s="22">
        <f t="shared" si="7321"/>
        <v>0</v>
      </c>
      <c r="S1525" s="22">
        <f t="shared" si="7322"/>
        <v>0</v>
      </c>
      <c r="T1525" s="22">
        <f t="shared" si="7323"/>
        <v>0</v>
      </c>
      <c r="U1525" s="22">
        <f t="shared" si="7324"/>
        <v>0</v>
      </c>
      <c r="V1525" s="22">
        <f t="shared" si="7325"/>
        <v>0</v>
      </c>
      <c r="W1525" s="22">
        <f t="shared" si="7326"/>
        <v>0</v>
      </c>
      <c r="X1525" s="22">
        <f t="shared" si="7327"/>
        <v>0</v>
      </c>
      <c r="Y1525" s="22">
        <f t="shared" si="7328"/>
        <v>0</v>
      </c>
      <c r="Z1525" s="22">
        <f t="shared" si="7329"/>
        <v>0</v>
      </c>
      <c r="AA1525" s="22">
        <f t="shared" si="7330"/>
        <v>0</v>
      </c>
      <c r="AB1525" s="22">
        <f t="shared" si="7331"/>
        <v>0</v>
      </c>
      <c r="AC1525" s="22">
        <f t="shared" si="7362"/>
        <v>1597.7</v>
      </c>
      <c r="AD1525" s="22">
        <f t="shared" si="7363"/>
        <v>1597.7</v>
      </c>
      <c r="AE1525" s="22">
        <f t="shared" si="7364"/>
        <v>1597.7</v>
      </c>
      <c r="AF1525" s="22">
        <f t="shared" si="7332"/>
        <v>0</v>
      </c>
      <c r="AG1525" s="22">
        <f t="shared" si="7365"/>
        <v>1597.7</v>
      </c>
      <c r="AH1525" s="22">
        <f t="shared" si="7366"/>
        <v>1597.7</v>
      </c>
      <c r="AI1525" s="22">
        <f t="shared" si="7367"/>
        <v>1597.7</v>
      </c>
      <c r="AJ1525" s="22">
        <f t="shared" si="7333"/>
        <v>0</v>
      </c>
      <c r="AK1525" s="22">
        <f t="shared" si="7334"/>
        <v>0</v>
      </c>
      <c r="AL1525" s="22">
        <f t="shared" si="7335"/>
        <v>0</v>
      </c>
      <c r="AM1525" s="22">
        <f t="shared" si="7336"/>
        <v>0</v>
      </c>
      <c r="AN1525" s="22">
        <f t="shared" si="7337"/>
        <v>0</v>
      </c>
      <c r="AO1525" s="22">
        <f t="shared" si="7338"/>
        <v>0</v>
      </c>
      <c r="AP1525" s="22">
        <f t="shared" si="7339"/>
        <v>0</v>
      </c>
      <c r="AQ1525" s="22">
        <f t="shared" si="7340"/>
        <v>0</v>
      </c>
      <c r="AR1525" s="22">
        <f t="shared" si="7341"/>
        <v>0</v>
      </c>
      <c r="AS1525" s="22">
        <f t="shared" ref="AS1525:AS1588" si="7368">AG1525+AJ1525+AK1525+AL1525+AM1525</f>
        <v>1597.7</v>
      </c>
      <c r="AT1525" s="22">
        <f t="shared" ref="AT1525:AT1588" si="7369">AH1525+AN1525+AO1525+AP1525</f>
        <v>1597.7</v>
      </c>
      <c r="AU1525" s="22">
        <f t="shared" ref="AU1525:AU1588" si="7370">AI1525+AR1525+AQ1525</f>
        <v>1597.7</v>
      </c>
      <c r="AV1525" s="22">
        <f t="shared" si="7342"/>
        <v>0</v>
      </c>
      <c r="AW1525" s="22">
        <f t="shared" si="7343"/>
        <v>0</v>
      </c>
      <c r="AX1525" s="22">
        <f t="shared" si="7344"/>
        <v>0</v>
      </c>
      <c r="AY1525" s="22">
        <f t="shared" ref="AY1525:AY1588" si="7371">AS1525+AV1525</f>
        <v>1597.7</v>
      </c>
      <c r="AZ1525" s="22">
        <f t="shared" ref="AZ1525:AZ1588" si="7372">AT1525+AW1525</f>
        <v>1597.7</v>
      </c>
      <c r="BA1525" s="22">
        <f t="shared" ref="BA1525:BA1588" si="7373">AU1525+AX1525</f>
        <v>1597.7</v>
      </c>
      <c r="BB1525" s="22">
        <f t="shared" si="7345"/>
        <v>0</v>
      </c>
      <c r="BC1525" s="22">
        <f t="shared" si="7346"/>
        <v>0</v>
      </c>
      <c r="BD1525" s="22">
        <f t="shared" si="7347"/>
        <v>0</v>
      </c>
      <c r="BE1525" s="22">
        <f t="shared" si="7348"/>
        <v>0</v>
      </c>
      <c r="BF1525" s="22">
        <f t="shared" si="7349"/>
        <v>0</v>
      </c>
      <c r="BG1525" s="22">
        <f t="shared" si="7350"/>
        <v>0</v>
      </c>
      <c r="BH1525" s="22">
        <f t="shared" si="7351"/>
        <v>0</v>
      </c>
      <c r="BI1525" s="22">
        <f t="shared" si="7352"/>
        <v>0</v>
      </c>
      <c r="BJ1525" s="22">
        <f t="shared" si="7353"/>
        <v>0</v>
      </c>
      <c r="BK1525" s="22">
        <f t="shared" si="7354"/>
        <v>0</v>
      </c>
      <c r="BL1525" s="22">
        <f t="shared" si="7359"/>
        <v>1597.7</v>
      </c>
      <c r="BM1525" s="22">
        <f t="shared" si="7355"/>
        <v>0</v>
      </c>
      <c r="BN1525" s="78">
        <f t="shared" si="7357"/>
        <v>1597.7</v>
      </c>
      <c r="BO1525" s="22">
        <f t="shared" si="7360"/>
        <v>1597.7</v>
      </c>
      <c r="BP1525" s="22">
        <f t="shared" si="7356"/>
        <v>0</v>
      </c>
      <c r="BQ1525" s="78">
        <f t="shared" si="7358"/>
        <v>1597.7</v>
      </c>
      <c r="BR1525" s="80">
        <f t="shared" si="7361"/>
        <v>1597.7</v>
      </c>
      <c r="BS1525" s="22">
        <f t="shared" si="7356"/>
        <v>0</v>
      </c>
      <c r="BT1525" s="23"/>
      <c r="BU1525" s="19"/>
    </row>
    <row r="1526" spans="1:73" ht="31.2" x14ac:dyDescent="0.3">
      <c r="A1526" s="67" t="s">
        <v>518</v>
      </c>
      <c r="B1526" s="67" t="s">
        <v>86</v>
      </c>
      <c r="C1526" s="67" t="s">
        <v>26</v>
      </c>
      <c r="D1526" s="67" t="s">
        <v>413</v>
      </c>
      <c r="E1526" s="71"/>
      <c r="F1526" s="68" t="s">
        <v>414</v>
      </c>
      <c r="G1526" s="26">
        <f t="shared" si="7313"/>
        <v>1597.7</v>
      </c>
      <c r="H1526" s="26">
        <f t="shared" si="7314"/>
        <v>1597.7</v>
      </c>
      <c r="I1526" s="26">
        <f t="shared" si="7315"/>
        <v>1597.7</v>
      </c>
      <c r="J1526" s="26">
        <f t="shared" si="7316"/>
        <v>0</v>
      </c>
      <c r="K1526" s="26">
        <f t="shared" si="7317"/>
        <v>0</v>
      </c>
      <c r="L1526" s="26">
        <f t="shared" si="7318"/>
        <v>0</v>
      </c>
      <c r="M1526" s="26">
        <f t="shared" si="7116"/>
        <v>1597.7</v>
      </c>
      <c r="N1526" s="26">
        <f t="shared" si="7117"/>
        <v>1597.7</v>
      </c>
      <c r="O1526" s="26">
        <f t="shared" si="7118"/>
        <v>1597.7</v>
      </c>
      <c r="P1526" s="26">
        <f t="shared" si="7319"/>
        <v>0</v>
      </c>
      <c r="Q1526" s="26">
        <f t="shared" si="7320"/>
        <v>0</v>
      </c>
      <c r="R1526" s="26">
        <f t="shared" si="7321"/>
        <v>0</v>
      </c>
      <c r="S1526" s="26">
        <f t="shared" si="7322"/>
        <v>0</v>
      </c>
      <c r="T1526" s="26">
        <f t="shared" si="7323"/>
        <v>0</v>
      </c>
      <c r="U1526" s="26">
        <f t="shared" si="7324"/>
        <v>0</v>
      </c>
      <c r="V1526" s="26">
        <f t="shared" si="7325"/>
        <v>0</v>
      </c>
      <c r="W1526" s="26">
        <f t="shared" si="7326"/>
        <v>0</v>
      </c>
      <c r="X1526" s="26">
        <f t="shared" si="7327"/>
        <v>0</v>
      </c>
      <c r="Y1526" s="26">
        <f t="shared" si="7328"/>
        <v>0</v>
      </c>
      <c r="Z1526" s="26">
        <f t="shared" si="7329"/>
        <v>0</v>
      </c>
      <c r="AA1526" s="26">
        <f t="shared" si="7330"/>
        <v>0</v>
      </c>
      <c r="AB1526" s="26">
        <f t="shared" si="7331"/>
        <v>0</v>
      </c>
      <c r="AC1526" s="26">
        <f t="shared" si="7362"/>
        <v>1597.7</v>
      </c>
      <c r="AD1526" s="26">
        <f t="shared" si="7363"/>
        <v>1597.7</v>
      </c>
      <c r="AE1526" s="26">
        <f t="shared" si="7364"/>
        <v>1597.7</v>
      </c>
      <c r="AF1526" s="26">
        <f t="shared" si="7332"/>
        <v>0</v>
      </c>
      <c r="AG1526" s="26">
        <f t="shared" si="7365"/>
        <v>1597.7</v>
      </c>
      <c r="AH1526" s="26">
        <f t="shared" si="7366"/>
        <v>1597.7</v>
      </c>
      <c r="AI1526" s="26">
        <f t="shared" si="7367"/>
        <v>1597.7</v>
      </c>
      <c r="AJ1526" s="26">
        <f t="shared" si="7333"/>
        <v>0</v>
      </c>
      <c r="AK1526" s="26">
        <f t="shared" si="7334"/>
        <v>0</v>
      </c>
      <c r="AL1526" s="26">
        <f t="shared" si="7335"/>
        <v>0</v>
      </c>
      <c r="AM1526" s="26">
        <f t="shared" si="7336"/>
        <v>0</v>
      </c>
      <c r="AN1526" s="26">
        <f t="shared" si="7337"/>
        <v>0</v>
      </c>
      <c r="AO1526" s="26">
        <f t="shared" si="7338"/>
        <v>0</v>
      </c>
      <c r="AP1526" s="26">
        <f t="shared" si="7339"/>
        <v>0</v>
      </c>
      <c r="AQ1526" s="26">
        <f t="shared" si="7340"/>
        <v>0</v>
      </c>
      <c r="AR1526" s="26">
        <f t="shared" si="7341"/>
        <v>0</v>
      </c>
      <c r="AS1526" s="26">
        <f t="shared" si="7368"/>
        <v>1597.7</v>
      </c>
      <c r="AT1526" s="26">
        <f t="shared" si="7369"/>
        <v>1597.7</v>
      </c>
      <c r="AU1526" s="26">
        <f t="shared" si="7370"/>
        <v>1597.7</v>
      </c>
      <c r="AV1526" s="26">
        <f t="shared" si="7342"/>
        <v>0</v>
      </c>
      <c r="AW1526" s="26">
        <f t="shared" si="7343"/>
        <v>0</v>
      </c>
      <c r="AX1526" s="26">
        <f t="shared" si="7344"/>
        <v>0</v>
      </c>
      <c r="AY1526" s="26">
        <f t="shared" si="7371"/>
        <v>1597.7</v>
      </c>
      <c r="AZ1526" s="26">
        <f t="shared" si="7372"/>
        <v>1597.7</v>
      </c>
      <c r="BA1526" s="26">
        <f t="shared" si="7373"/>
        <v>1597.7</v>
      </c>
      <c r="BB1526" s="26">
        <f t="shared" si="7345"/>
        <v>0</v>
      </c>
      <c r="BC1526" s="26">
        <f t="shared" si="7346"/>
        <v>0</v>
      </c>
      <c r="BD1526" s="26">
        <f t="shared" si="7347"/>
        <v>0</v>
      </c>
      <c r="BE1526" s="26">
        <f t="shared" si="7348"/>
        <v>0</v>
      </c>
      <c r="BF1526" s="26">
        <f t="shared" si="7349"/>
        <v>0</v>
      </c>
      <c r="BG1526" s="26">
        <f t="shared" si="7350"/>
        <v>0</v>
      </c>
      <c r="BH1526" s="26">
        <f t="shared" si="7351"/>
        <v>0</v>
      </c>
      <c r="BI1526" s="26">
        <f t="shared" si="7352"/>
        <v>0</v>
      </c>
      <c r="BJ1526" s="26">
        <f t="shared" si="7353"/>
        <v>0</v>
      </c>
      <c r="BK1526" s="26">
        <f t="shared" si="7354"/>
        <v>0</v>
      </c>
      <c r="BL1526" s="26">
        <f t="shared" si="7359"/>
        <v>1597.7</v>
      </c>
      <c r="BM1526" s="26">
        <f t="shared" si="7355"/>
        <v>0</v>
      </c>
      <c r="BN1526" s="53">
        <f t="shared" si="7357"/>
        <v>1597.7</v>
      </c>
      <c r="BO1526" s="26">
        <f t="shared" si="7360"/>
        <v>1597.7</v>
      </c>
      <c r="BP1526" s="26">
        <f t="shared" si="7356"/>
        <v>0</v>
      </c>
      <c r="BQ1526" s="53">
        <f t="shared" si="7358"/>
        <v>1597.7</v>
      </c>
      <c r="BR1526" s="52">
        <f t="shared" si="7361"/>
        <v>1597.7</v>
      </c>
      <c r="BS1526" s="26">
        <f t="shared" si="7356"/>
        <v>0</v>
      </c>
      <c r="BT1526" s="27"/>
    </row>
    <row r="1527" spans="1:73" x14ac:dyDescent="0.3">
      <c r="A1527" s="67" t="s">
        <v>518</v>
      </c>
      <c r="B1527" s="67" t="s">
        <v>86</v>
      </c>
      <c r="C1527" s="67" t="s">
        <v>26</v>
      </c>
      <c r="D1527" s="67" t="s">
        <v>419</v>
      </c>
      <c r="E1527" s="71"/>
      <c r="F1527" s="68" t="s">
        <v>33</v>
      </c>
      <c r="G1527" s="26">
        <f t="shared" si="7313"/>
        <v>1597.7</v>
      </c>
      <c r="H1527" s="26">
        <f t="shared" si="7314"/>
        <v>1597.7</v>
      </c>
      <c r="I1527" s="26">
        <f t="shared" si="7315"/>
        <v>1597.7</v>
      </c>
      <c r="J1527" s="26">
        <f t="shared" si="7316"/>
        <v>0</v>
      </c>
      <c r="K1527" s="26">
        <f t="shared" si="7317"/>
        <v>0</v>
      </c>
      <c r="L1527" s="26">
        <f t="shared" si="7318"/>
        <v>0</v>
      </c>
      <c r="M1527" s="26">
        <f t="shared" si="7116"/>
        <v>1597.7</v>
      </c>
      <c r="N1527" s="26">
        <f t="shared" si="7117"/>
        <v>1597.7</v>
      </c>
      <c r="O1527" s="26">
        <f t="shared" si="7118"/>
        <v>1597.7</v>
      </c>
      <c r="P1527" s="26">
        <f t="shared" si="7319"/>
        <v>0</v>
      </c>
      <c r="Q1527" s="26">
        <f t="shared" si="7320"/>
        <v>0</v>
      </c>
      <c r="R1527" s="26">
        <f t="shared" si="7321"/>
        <v>0</v>
      </c>
      <c r="S1527" s="26">
        <f t="shared" si="7322"/>
        <v>0</v>
      </c>
      <c r="T1527" s="26">
        <f t="shared" si="7323"/>
        <v>0</v>
      </c>
      <c r="U1527" s="26">
        <f t="shared" si="7324"/>
        <v>0</v>
      </c>
      <c r="V1527" s="26">
        <f t="shared" si="7325"/>
        <v>0</v>
      </c>
      <c r="W1527" s="26">
        <f t="shared" si="7326"/>
        <v>0</v>
      </c>
      <c r="X1527" s="26">
        <f t="shared" si="7327"/>
        <v>0</v>
      </c>
      <c r="Y1527" s="26">
        <f t="shared" si="7328"/>
        <v>0</v>
      </c>
      <c r="Z1527" s="26">
        <f t="shared" si="7329"/>
        <v>0</v>
      </c>
      <c r="AA1527" s="26">
        <f t="shared" si="7330"/>
        <v>0</v>
      </c>
      <c r="AB1527" s="26">
        <f t="shared" si="7331"/>
        <v>0</v>
      </c>
      <c r="AC1527" s="26">
        <f t="shared" si="7362"/>
        <v>1597.7</v>
      </c>
      <c r="AD1527" s="26">
        <f t="shared" si="7363"/>
        <v>1597.7</v>
      </c>
      <c r="AE1527" s="26">
        <f t="shared" si="7364"/>
        <v>1597.7</v>
      </c>
      <c r="AF1527" s="26">
        <f t="shared" si="7332"/>
        <v>0</v>
      </c>
      <c r="AG1527" s="26">
        <f t="shared" si="7365"/>
        <v>1597.7</v>
      </c>
      <c r="AH1527" s="26">
        <f t="shared" si="7366"/>
        <v>1597.7</v>
      </c>
      <c r="AI1527" s="26">
        <f t="shared" si="7367"/>
        <v>1597.7</v>
      </c>
      <c r="AJ1527" s="26">
        <f t="shared" si="7333"/>
        <v>0</v>
      </c>
      <c r="AK1527" s="26">
        <f t="shared" si="7334"/>
        <v>0</v>
      </c>
      <c r="AL1527" s="26">
        <f t="shared" si="7335"/>
        <v>0</v>
      </c>
      <c r="AM1527" s="26">
        <f t="shared" si="7336"/>
        <v>0</v>
      </c>
      <c r="AN1527" s="26">
        <f t="shared" si="7337"/>
        <v>0</v>
      </c>
      <c r="AO1527" s="26">
        <f t="shared" si="7338"/>
        <v>0</v>
      </c>
      <c r="AP1527" s="26">
        <f t="shared" si="7339"/>
        <v>0</v>
      </c>
      <c r="AQ1527" s="26">
        <f t="shared" si="7340"/>
        <v>0</v>
      </c>
      <c r="AR1527" s="26">
        <f t="shared" si="7341"/>
        <v>0</v>
      </c>
      <c r="AS1527" s="26">
        <f t="shared" si="7368"/>
        <v>1597.7</v>
      </c>
      <c r="AT1527" s="26">
        <f t="shared" si="7369"/>
        <v>1597.7</v>
      </c>
      <c r="AU1527" s="26">
        <f t="shared" si="7370"/>
        <v>1597.7</v>
      </c>
      <c r="AV1527" s="26">
        <f t="shared" si="7342"/>
        <v>0</v>
      </c>
      <c r="AW1527" s="26">
        <f t="shared" si="7343"/>
        <v>0</v>
      </c>
      <c r="AX1527" s="26">
        <f t="shared" si="7344"/>
        <v>0</v>
      </c>
      <c r="AY1527" s="26">
        <f t="shared" si="7371"/>
        <v>1597.7</v>
      </c>
      <c r="AZ1527" s="26">
        <f t="shared" si="7372"/>
        <v>1597.7</v>
      </c>
      <c r="BA1527" s="26">
        <f t="shared" si="7373"/>
        <v>1597.7</v>
      </c>
      <c r="BB1527" s="26">
        <f t="shared" si="7345"/>
        <v>0</v>
      </c>
      <c r="BC1527" s="26">
        <f t="shared" si="7346"/>
        <v>0</v>
      </c>
      <c r="BD1527" s="26">
        <f t="shared" si="7347"/>
        <v>0</v>
      </c>
      <c r="BE1527" s="26">
        <f t="shared" si="7348"/>
        <v>0</v>
      </c>
      <c r="BF1527" s="26">
        <f t="shared" si="7349"/>
        <v>0</v>
      </c>
      <c r="BG1527" s="26">
        <f t="shared" si="7350"/>
        <v>0</v>
      </c>
      <c r="BH1527" s="26">
        <f t="shared" si="7351"/>
        <v>0</v>
      </c>
      <c r="BI1527" s="26">
        <f t="shared" si="7352"/>
        <v>0</v>
      </c>
      <c r="BJ1527" s="26">
        <f t="shared" si="7353"/>
        <v>0</v>
      </c>
      <c r="BK1527" s="26">
        <f t="shared" si="7354"/>
        <v>0</v>
      </c>
      <c r="BL1527" s="26">
        <f t="shared" si="7359"/>
        <v>1597.7</v>
      </c>
      <c r="BM1527" s="26">
        <f t="shared" si="7355"/>
        <v>0</v>
      </c>
      <c r="BN1527" s="53">
        <f t="shared" si="7357"/>
        <v>1597.7</v>
      </c>
      <c r="BO1527" s="26">
        <f t="shared" si="7360"/>
        <v>1597.7</v>
      </c>
      <c r="BP1527" s="26">
        <f t="shared" si="7356"/>
        <v>0</v>
      </c>
      <c r="BQ1527" s="53">
        <f t="shared" si="7358"/>
        <v>1597.7</v>
      </c>
      <c r="BR1527" s="52">
        <f t="shared" si="7361"/>
        <v>1597.7</v>
      </c>
      <c r="BS1527" s="26">
        <f t="shared" si="7356"/>
        <v>0</v>
      </c>
      <c r="BT1527" s="27"/>
    </row>
    <row r="1528" spans="1:73" ht="46.8" x14ac:dyDescent="0.3">
      <c r="A1528" s="67" t="s">
        <v>518</v>
      </c>
      <c r="B1528" s="67" t="s">
        <v>86</v>
      </c>
      <c r="C1528" s="67" t="s">
        <v>26</v>
      </c>
      <c r="D1528" s="67" t="s">
        <v>420</v>
      </c>
      <c r="E1528" s="71"/>
      <c r="F1528" s="68" t="s">
        <v>421</v>
      </c>
      <c r="G1528" s="26">
        <f t="shared" si="7313"/>
        <v>1597.7</v>
      </c>
      <c r="H1528" s="26">
        <f t="shared" si="7314"/>
        <v>1597.7</v>
      </c>
      <c r="I1528" s="26">
        <f t="shared" si="7315"/>
        <v>1597.7</v>
      </c>
      <c r="J1528" s="26">
        <f t="shared" si="7316"/>
        <v>0</v>
      </c>
      <c r="K1528" s="26">
        <f t="shared" si="7317"/>
        <v>0</v>
      </c>
      <c r="L1528" s="26">
        <f t="shared" si="7318"/>
        <v>0</v>
      </c>
      <c r="M1528" s="26">
        <f t="shared" si="7116"/>
        <v>1597.7</v>
      </c>
      <c r="N1528" s="26">
        <f t="shared" si="7117"/>
        <v>1597.7</v>
      </c>
      <c r="O1528" s="26">
        <f t="shared" si="7118"/>
        <v>1597.7</v>
      </c>
      <c r="P1528" s="26">
        <f t="shared" si="7319"/>
        <v>0</v>
      </c>
      <c r="Q1528" s="26">
        <f t="shared" si="7320"/>
        <v>0</v>
      </c>
      <c r="R1528" s="26">
        <f t="shared" si="7321"/>
        <v>0</v>
      </c>
      <c r="S1528" s="26">
        <f t="shared" si="7322"/>
        <v>0</v>
      </c>
      <c r="T1528" s="26">
        <f t="shared" si="7323"/>
        <v>0</v>
      </c>
      <c r="U1528" s="26">
        <f t="shared" si="7324"/>
        <v>0</v>
      </c>
      <c r="V1528" s="26">
        <f t="shared" si="7325"/>
        <v>0</v>
      </c>
      <c r="W1528" s="26">
        <f t="shared" si="7326"/>
        <v>0</v>
      </c>
      <c r="X1528" s="26">
        <f t="shared" si="7327"/>
        <v>0</v>
      </c>
      <c r="Y1528" s="26">
        <f t="shared" si="7328"/>
        <v>0</v>
      </c>
      <c r="Z1528" s="26">
        <f t="shared" si="7329"/>
        <v>0</v>
      </c>
      <c r="AA1528" s="26">
        <f t="shared" si="7330"/>
        <v>0</v>
      </c>
      <c r="AB1528" s="26">
        <f t="shared" si="7331"/>
        <v>0</v>
      </c>
      <c r="AC1528" s="26">
        <f t="shared" si="7362"/>
        <v>1597.7</v>
      </c>
      <c r="AD1528" s="26">
        <f t="shared" si="7363"/>
        <v>1597.7</v>
      </c>
      <c r="AE1528" s="26">
        <f t="shared" si="7364"/>
        <v>1597.7</v>
      </c>
      <c r="AF1528" s="26">
        <f t="shared" si="7332"/>
        <v>0</v>
      </c>
      <c r="AG1528" s="26">
        <f t="shared" si="7365"/>
        <v>1597.7</v>
      </c>
      <c r="AH1528" s="26">
        <f t="shared" si="7366"/>
        <v>1597.7</v>
      </c>
      <c r="AI1528" s="26">
        <f t="shared" si="7367"/>
        <v>1597.7</v>
      </c>
      <c r="AJ1528" s="26">
        <f t="shared" si="7333"/>
        <v>0</v>
      </c>
      <c r="AK1528" s="26">
        <f t="shared" si="7334"/>
        <v>0</v>
      </c>
      <c r="AL1528" s="26">
        <f t="shared" si="7335"/>
        <v>0</v>
      </c>
      <c r="AM1528" s="26">
        <f t="shared" si="7336"/>
        <v>0</v>
      </c>
      <c r="AN1528" s="26">
        <f t="shared" si="7337"/>
        <v>0</v>
      </c>
      <c r="AO1528" s="26">
        <f t="shared" si="7338"/>
        <v>0</v>
      </c>
      <c r="AP1528" s="26">
        <f t="shared" si="7339"/>
        <v>0</v>
      </c>
      <c r="AQ1528" s="26">
        <f t="shared" si="7340"/>
        <v>0</v>
      </c>
      <c r="AR1528" s="26">
        <f t="shared" si="7341"/>
        <v>0</v>
      </c>
      <c r="AS1528" s="26">
        <f t="shared" si="7368"/>
        <v>1597.7</v>
      </c>
      <c r="AT1528" s="26">
        <f t="shared" si="7369"/>
        <v>1597.7</v>
      </c>
      <c r="AU1528" s="26">
        <f t="shared" si="7370"/>
        <v>1597.7</v>
      </c>
      <c r="AV1528" s="26">
        <f t="shared" si="7342"/>
        <v>0</v>
      </c>
      <c r="AW1528" s="26">
        <f t="shared" si="7343"/>
        <v>0</v>
      </c>
      <c r="AX1528" s="26">
        <f t="shared" si="7344"/>
        <v>0</v>
      </c>
      <c r="AY1528" s="26">
        <f t="shared" si="7371"/>
        <v>1597.7</v>
      </c>
      <c r="AZ1528" s="26">
        <f t="shared" si="7372"/>
        <v>1597.7</v>
      </c>
      <c r="BA1528" s="26">
        <f t="shared" si="7373"/>
        <v>1597.7</v>
      </c>
      <c r="BB1528" s="26">
        <f t="shared" si="7345"/>
        <v>0</v>
      </c>
      <c r="BC1528" s="26">
        <f t="shared" si="7346"/>
        <v>0</v>
      </c>
      <c r="BD1528" s="26">
        <f t="shared" si="7347"/>
        <v>0</v>
      </c>
      <c r="BE1528" s="26">
        <f t="shared" si="7348"/>
        <v>0</v>
      </c>
      <c r="BF1528" s="26">
        <f t="shared" si="7349"/>
        <v>0</v>
      </c>
      <c r="BG1528" s="26">
        <f t="shared" si="7350"/>
        <v>0</v>
      </c>
      <c r="BH1528" s="26">
        <f t="shared" si="7351"/>
        <v>0</v>
      </c>
      <c r="BI1528" s="26">
        <f t="shared" si="7352"/>
        <v>0</v>
      </c>
      <c r="BJ1528" s="26">
        <f t="shared" si="7353"/>
        <v>0</v>
      </c>
      <c r="BK1528" s="26">
        <f t="shared" si="7354"/>
        <v>0</v>
      </c>
      <c r="BL1528" s="26">
        <f t="shared" si="7359"/>
        <v>1597.7</v>
      </c>
      <c r="BM1528" s="26">
        <f t="shared" si="7355"/>
        <v>0</v>
      </c>
      <c r="BN1528" s="53">
        <f t="shared" si="7357"/>
        <v>1597.7</v>
      </c>
      <c r="BO1528" s="26">
        <f t="shared" si="7360"/>
        <v>1597.7</v>
      </c>
      <c r="BP1528" s="26">
        <f t="shared" si="7356"/>
        <v>0</v>
      </c>
      <c r="BQ1528" s="53">
        <f t="shared" si="7358"/>
        <v>1597.7</v>
      </c>
      <c r="BR1528" s="52">
        <f t="shared" si="7361"/>
        <v>1597.7</v>
      </c>
      <c r="BS1528" s="26">
        <f t="shared" si="7356"/>
        <v>0</v>
      </c>
      <c r="BT1528" s="27"/>
    </row>
    <row r="1529" spans="1:73" ht="46.8" x14ac:dyDescent="0.3">
      <c r="A1529" s="67" t="s">
        <v>518</v>
      </c>
      <c r="B1529" s="67" t="s">
        <v>86</v>
      </c>
      <c r="C1529" s="67" t="s">
        <v>26</v>
      </c>
      <c r="D1529" s="67" t="s">
        <v>489</v>
      </c>
      <c r="E1529" s="71"/>
      <c r="F1529" s="68" t="s">
        <v>490</v>
      </c>
      <c r="G1529" s="26">
        <f t="shared" si="7313"/>
        <v>1597.7</v>
      </c>
      <c r="H1529" s="26">
        <f t="shared" si="7314"/>
        <v>1597.7</v>
      </c>
      <c r="I1529" s="26">
        <f t="shared" si="7315"/>
        <v>1597.7</v>
      </c>
      <c r="J1529" s="26">
        <f t="shared" si="7316"/>
        <v>0</v>
      </c>
      <c r="K1529" s="26">
        <f t="shared" si="7317"/>
        <v>0</v>
      </c>
      <c r="L1529" s="26">
        <f t="shared" si="7318"/>
        <v>0</v>
      </c>
      <c r="M1529" s="26">
        <f t="shared" si="7116"/>
        <v>1597.7</v>
      </c>
      <c r="N1529" s="26">
        <f t="shared" si="7117"/>
        <v>1597.7</v>
      </c>
      <c r="O1529" s="26">
        <f t="shared" si="7118"/>
        <v>1597.7</v>
      </c>
      <c r="P1529" s="26">
        <f t="shared" si="7319"/>
        <v>0</v>
      </c>
      <c r="Q1529" s="26">
        <f t="shared" si="7320"/>
        <v>0</v>
      </c>
      <c r="R1529" s="26">
        <f t="shared" si="7321"/>
        <v>0</v>
      </c>
      <c r="S1529" s="26">
        <f t="shared" si="7322"/>
        <v>0</v>
      </c>
      <c r="T1529" s="26">
        <f t="shared" si="7323"/>
        <v>0</v>
      </c>
      <c r="U1529" s="26">
        <f t="shared" si="7324"/>
        <v>0</v>
      </c>
      <c r="V1529" s="26">
        <f t="shared" si="7325"/>
        <v>0</v>
      </c>
      <c r="W1529" s="26">
        <f t="shared" si="7326"/>
        <v>0</v>
      </c>
      <c r="X1529" s="26">
        <f t="shared" si="7327"/>
        <v>0</v>
      </c>
      <c r="Y1529" s="26">
        <f t="shared" si="7328"/>
        <v>0</v>
      </c>
      <c r="Z1529" s="26">
        <f t="shared" si="7329"/>
        <v>0</v>
      </c>
      <c r="AA1529" s="26">
        <f t="shared" si="7330"/>
        <v>0</v>
      </c>
      <c r="AB1529" s="26">
        <f t="shared" si="7331"/>
        <v>0</v>
      </c>
      <c r="AC1529" s="26">
        <f t="shared" si="7362"/>
        <v>1597.7</v>
      </c>
      <c r="AD1529" s="26">
        <f t="shared" si="7363"/>
        <v>1597.7</v>
      </c>
      <c r="AE1529" s="26">
        <f t="shared" si="7364"/>
        <v>1597.7</v>
      </c>
      <c r="AF1529" s="26">
        <f t="shared" si="7332"/>
        <v>0</v>
      </c>
      <c r="AG1529" s="26">
        <f t="shared" si="7365"/>
        <v>1597.7</v>
      </c>
      <c r="AH1529" s="26">
        <f t="shared" si="7366"/>
        <v>1597.7</v>
      </c>
      <c r="AI1529" s="26">
        <f t="shared" si="7367"/>
        <v>1597.7</v>
      </c>
      <c r="AJ1529" s="26">
        <f t="shared" si="7333"/>
        <v>0</v>
      </c>
      <c r="AK1529" s="26">
        <f t="shared" si="7334"/>
        <v>0</v>
      </c>
      <c r="AL1529" s="26">
        <f t="shared" si="7335"/>
        <v>0</v>
      </c>
      <c r="AM1529" s="26">
        <f t="shared" si="7336"/>
        <v>0</v>
      </c>
      <c r="AN1529" s="26">
        <f t="shared" si="7337"/>
        <v>0</v>
      </c>
      <c r="AO1529" s="26">
        <f t="shared" si="7338"/>
        <v>0</v>
      </c>
      <c r="AP1529" s="26">
        <f t="shared" si="7339"/>
        <v>0</v>
      </c>
      <c r="AQ1529" s="26">
        <f t="shared" si="7340"/>
        <v>0</v>
      </c>
      <c r="AR1529" s="26">
        <f t="shared" si="7341"/>
        <v>0</v>
      </c>
      <c r="AS1529" s="26">
        <f t="shared" si="7368"/>
        <v>1597.7</v>
      </c>
      <c r="AT1529" s="26">
        <f t="shared" si="7369"/>
        <v>1597.7</v>
      </c>
      <c r="AU1529" s="26">
        <f t="shared" si="7370"/>
        <v>1597.7</v>
      </c>
      <c r="AV1529" s="26">
        <f t="shared" si="7342"/>
        <v>0</v>
      </c>
      <c r="AW1529" s="26">
        <f t="shared" si="7343"/>
        <v>0</v>
      </c>
      <c r="AX1529" s="26">
        <f t="shared" si="7344"/>
        <v>0</v>
      </c>
      <c r="AY1529" s="26">
        <f t="shared" si="7371"/>
        <v>1597.7</v>
      </c>
      <c r="AZ1529" s="26">
        <f t="shared" si="7372"/>
        <v>1597.7</v>
      </c>
      <c r="BA1529" s="26">
        <f t="shared" si="7373"/>
        <v>1597.7</v>
      </c>
      <c r="BB1529" s="26">
        <f t="shared" si="7345"/>
        <v>0</v>
      </c>
      <c r="BC1529" s="26">
        <f t="shared" si="7346"/>
        <v>0</v>
      </c>
      <c r="BD1529" s="26">
        <f t="shared" si="7347"/>
        <v>0</v>
      </c>
      <c r="BE1529" s="26">
        <f t="shared" si="7348"/>
        <v>0</v>
      </c>
      <c r="BF1529" s="26">
        <f t="shared" si="7349"/>
        <v>0</v>
      </c>
      <c r="BG1529" s="26">
        <f t="shared" si="7350"/>
        <v>0</v>
      </c>
      <c r="BH1529" s="26">
        <f t="shared" si="7351"/>
        <v>0</v>
      </c>
      <c r="BI1529" s="26">
        <f t="shared" si="7352"/>
        <v>0</v>
      </c>
      <c r="BJ1529" s="26">
        <f t="shared" si="7353"/>
        <v>0</v>
      </c>
      <c r="BK1529" s="26">
        <f t="shared" si="7354"/>
        <v>0</v>
      </c>
      <c r="BL1529" s="26">
        <f t="shared" si="7359"/>
        <v>1597.7</v>
      </c>
      <c r="BM1529" s="26">
        <f t="shared" si="7355"/>
        <v>0</v>
      </c>
      <c r="BN1529" s="53">
        <f t="shared" si="7357"/>
        <v>1597.7</v>
      </c>
      <c r="BO1529" s="26">
        <f t="shared" si="7360"/>
        <v>1597.7</v>
      </c>
      <c r="BP1529" s="26">
        <f t="shared" si="7356"/>
        <v>0</v>
      </c>
      <c r="BQ1529" s="53">
        <f t="shared" si="7358"/>
        <v>1597.7</v>
      </c>
      <c r="BR1529" s="52">
        <f t="shared" si="7361"/>
        <v>1597.7</v>
      </c>
      <c r="BS1529" s="26">
        <f t="shared" si="7356"/>
        <v>0</v>
      </c>
      <c r="BT1529" s="27"/>
    </row>
    <row r="1530" spans="1:73" ht="31.2" x14ac:dyDescent="0.3">
      <c r="A1530" s="67" t="s">
        <v>518</v>
      </c>
      <c r="B1530" s="67" t="s">
        <v>86</v>
      </c>
      <c r="C1530" s="67" t="s">
        <v>26</v>
      </c>
      <c r="D1530" s="67" t="s">
        <v>489</v>
      </c>
      <c r="E1530" s="67" t="s">
        <v>38</v>
      </c>
      <c r="F1530" s="68" t="s">
        <v>39</v>
      </c>
      <c r="G1530" s="26">
        <v>1597.7</v>
      </c>
      <c r="H1530" s="26">
        <v>1597.7</v>
      </c>
      <c r="I1530" s="26">
        <v>1597.7</v>
      </c>
      <c r="J1530" s="26"/>
      <c r="K1530" s="26"/>
      <c r="L1530" s="26"/>
      <c r="M1530" s="26">
        <f t="shared" si="7116"/>
        <v>1597.7</v>
      </c>
      <c r="N1530" s="26">
        <f t="shared" si="7117"/>
        <v>1597.7</v>
      </c>
      <c r="O1530" s="26">
        <f t="shared" si="7118"/>
        <v>1597.7</v>
      </c>
      <c r="P1530" s="26"/>
      <c r="Q1530" s="26"/>
      <c r="R1530" s="26"/>
      <c r="S1530" s="26"/>
      <c r="T1530" s="26"/>
      <c r="U1530" s="26"/>
      <c r="V1530" s="26"/>
      <c r="W1530" s="26"/>
      <c r="X1530" s="26"/>
      <c r="Y1530" s="26"/>
      <c r="Z1530" s="26"/>
      <c r="AA1530" s="26"/>
      <c r="AB1530" s="26"/>
      <c r="AC1530" s="26">
        <f t="shared" si="7362"/>
        <v>1597.7</v>
      </c>
      <c r="AD1530" s="26">
        <f t="shared" si="7363"/>
        <v>1597.7</v>
      </c>
      <c r="AE1530" s="26">
        <f t="shared" si="7364"/>
        <v>1597.7</v>
      </c>
      <c r="AF1530" s="26"/>
      <c r="AG1530" s="26">
        <f t="shared" si="7365"/>
        <v>1597.7</v>
      </c>
      <c r="AH1530" s="26">
        <f t="shared" si="7366"/>
        <v>1597.7</v>
      </c>
      <c r="AI1530" s="26">
        <f t="shared" si="7367"/>
        <v>1597.7</v>
      </c>
      <c r="AJ1530" s="26"/>
      <c r="AK1530" s="26"/>
      <c r="AL1530" s="26"/>
      <c r="AM1530" s="26"/>
      <c r="AN1530" s="26"/>
      <c r="AO1530" s="26"/>
      <c r="AP1530" s="26"/>
      <c r="AQ1530" s="26"/>
      <c r="AR1530" s="26"/>
      <c r="AS1530" s="26">
        <f t="shared" si="7368"/>
        <v>1597.7</v>
      </c>
      <c r="AT1530" s="26">
        <f t="shared" si="7369"/>
        <v>1597.7</v>
      </c>
      <c r="AU1530" s="26">
        <f t="shared" si="7370"/>
        <v>1597.7</v>
      </c>
      <c r="AV1530" s="26"/>
      <c r="AW1530" s="26"/>
      <c r="AX1530" s="26"/>
      <c r="AY1530" s="26">
        <f t="shared" si="7371"/>
        <v>1597.7</v>
      </c>
      <c r="AZ1530" s="26">
        <f t="shared" si="7372"/>
        <v>1597.7</v>
      </c>
      <c r="BA1530" s="26">
        <f t="shared" si="7373"/>
        <v>1597.7</v>
      </c>
      <c r="BB1530" s="26"/>
      <c r="BC1530" s="26"/>
      <c r="BD1530" s="26"/>
      <c r="BE1530" s="26"/>
      <c r="BF1530" s="26"/>
      <c r="BG1530" s="26"/>
      <c r="BH1530" s="26"/>
      <c r="BI1530" s="26"/>
      <c r="BJ1530" s="26"/>
      <c r="BK1530" s="26"/>
      <c r="BL1530" s="26">
        <f t="shared" si="7359"/>
        <v>1597.7</v>
      </c>
      <c r="BM1530" s="26"/>
      <c r="BN1530" s="53">
        <f t="shared" si="7357"/>
        <v>1597.7</v>
      </c>
      <c r="BO1530" s="26">
        <f t="shared" si="7360"/>
        <v>1597.7</v>
      </c>
      <c r="BP1530" s="26"/>
      <c r="BQ1530" s="53">
        <f t="shared" si="7358"/>
        <v>1597.7</v>
      </c>
      <c r="BR1530" s="52">
        <f t="shared" si="7361"/>
        <v>1597.7</v>
      </c>
      <c r="BS1530" s="26"/>
      <c r="BT1530" s="27"/>
    </row>
    <row r="1531" spans="1:73" s="81" customFormat="1" x14ac:dyDescent="0.3">
      <c r="A1531" s="63" t="s">
        <v>522</v>
      </c>
      <c r="B1531" s="63"/>
      <c r="C1531" s="63"/>
      <c r="D1531" s="63"/>
      <c r="E1531" s="63"/>
      <c r="F1531" s="64" t="s">
        <v>523</v>
      </c>
      <c r="G1531" s="17">
        <f t="shared" ref="G1531:L1531" si="7374">G1532+G1576+G1615+G1622+G1588+G1561+G1629+G1608</f>
        <v>42135.600000000006</v>
      </c>
      <c r="H1531" s="17">
        <f t="shared" si="7374"/>
        <v>39447.80000000001</v>
      </c>
      <c r="I1531" s="17">
        <f t="shared" si="7374"/>
        <v>39586.100000000006</v>
      </c>
      <c r="J1531" s="17">
        <f t="shared" si="7374"/>
        <v>20.100000000000001</v>
      </c>
      <c r="K1531" s="17">
        <f t="shared" si="7374"/>
        <v>20.100000000000001</v>
      </c>
      <c r="L1531" s="17">
        <f t="shared" si="7374"/>
        <v>20.100000000000001</v>
      </c>
      <c r="M1531" s="17">
        <f t="shared" si="7116"/>
        <v>42155.700000000004</v>
      </c>
      <c r="N1531" s="17">
        <f t="shared" si="7117"/>
        <v>39467.900000000009</v>
      </c>
      <c r="O1531" s="17">
        <f t="shared" si="7118"/>
        <v>39606.200000000004</v>
      </c>
      <c r="P1531" s="17">
        <f t="shared" ref="P1531:AB1531" si="7375">P1532+P1576+P1615+P1622+P1588+P1561+P1629+P1608</f>
        <v>0</v>
      </c>
      <c r="Q1531" s="17">
        <f t="shared" si="7375"/>
        <v>0</v>
      </c>
      <c r="R1531" s="17">
        <f t="shared" si="7375"/>
        <v>-991.33999999999992</v>
      </c>
      <c r="S1531" s="17">
        <f t="shared" si="7375"/>
        <v>0</v>
      </c>
      <c r="T1531" s="17">
        <f t="shared" si="7375"/>
        <v>0</v>
      </c>
      <c r="U1531" s="17">
        <f t="shared" si="7375"/>
        <v>0</v>
      </c>
      <c r="V1531" s="17">
        <f t="shared" si="7375"/>
        <v>3103.085</v>
      </c>
      <c r="W1531" s="17">
        <f t="shared" si="7375"/>
        <v>0</v>
      </c>
      <c r="X1531" s="17">
        <f t="shared" si="7375"/>
        <v>0</v>
      </c>
      <c r="Y1531" s="17">
        <f t="shared" si="7375"/>
        <v>0</v>
      </c>
      <c r="Z1531" s="17">
        <f t="shared" si="7375"/>
        <v>0</v>
      </c>
      <c r="AA1531" s="17">
        <f t="shared" si="7375"/>
        <v>0</v>
      </c>
      <c r="AB1531" s="17">
        <f t="shared" si="7375"/>
        <v>0</v>
      </c>
      <c r="AC1531" s="17">
        <f t="shared" si="7362"/>
        <v>41164.360000000008</v>
      </c>
      <c r="AD1531" s="17">
        <f t="shared" si="7363"/>
        <v>42570.985000000008</v>
      </c>
      <c r="AE1531" s="17">
        <f t="shared" si="7364"/>
        <v>39606.200000000004</v>
      </c>
      <c r="AF1531" s="17">
        <f>AF1532+AF1576+AF1615+AF1622+AF1588+AF1561+AF1629+AF1608</f>
        <v>0</v>
      </c>
      <c r="AG1531" s="17">
        <f t="shared" si="7365"/>
        <v>41164.360000000008</v>
      </c>
      <c r="AH1531" s="17">
        <f t="shared" si="7366"/>
        <v>42570.985000000008</v>
      </c>
      <c r="AI1531" s="17">
        <f t="shared" si="7367"/>
        <v>39606.200000000004</v>
      </c>
      <c r="AJ1531" s="17">
        <f t="shared" ref="AJ1531:AR1531" si="7376">AJ1532+AJ1576+AJ1615+AJ1622+AJ1588+AJ1561+AJ1629+AJ1608</f>
        <v>0</v>
      </c>
      <c r="AK1531" s="17">
        <f t="shared" si="7376"/>
        <v>0</v>
      </c>
      <c r="AL1531" s="17">
        <f t="shared" si="7376"/>
        <v>-406.30700000000002</v>
      </c>
      <c r="AM1531" s="17">
        <f t="shared" si="7376"/>
        <v>0</v>
      </c>
      <c r="AN1531" s="17">
        <f t="shared" si="7376"/>
        <v>0</v>
      </c>
      <c r="AO1531" s="17">
        <f t="shared" si="7376"/>
        <v>0</v>
      </c>
      <c r="AP1531" s="17">
        <f t="shared" si="7376"/>
        <v>0</v>
      </c>
      <c r="AQ1531" s="17">
        <f t="shared" si="7376"/>
        <v>0</v>
      </c>
      <c r="AR1531" s="17">
        <f t="shared" si="7376"/>
        <v>0</v>
      </c>
      <c r="AS1531" s="17">
        <f t="shared" si="7368"/>
        <v>40758.053000000007</v>
      </c>
      <c r="AT1531" s="17">
        <f t="shared" si="7369"/>
        <v>42570.985000000008</v>
      </c>
      <c r="AU1531" s="17">
        <f t="shared" si="7370"/>
        <v>39606.200000000004</v>
      </c>
      <c r="AV1531" s="17">
        <f>AV1532+AV1576+AV1615+AV1622+AV1588+AV1561+AV1629+AV1608</f>
        <v>0</v>
      </c>
      <c r="AW1531" s="17">
        <f>AW1532+AW1576+AW1615+AW1622+AW1588+AW1561+AW1629+AW1608</f>
        <v>0</v>
      </c>
      <c r="AX1531" s="17">
        <f>AX1532+AX1576+AX1615+AX1622+AX1588+AX1561+AX1629+AX1608</f>
        <v>0</v>
      </c>
      <c r="AY1531" s="17">
        <f t="shared" si="7371"/>
        <v>40758.053000000007</v>
      </c>
      <c r="AZ1531" s="17">
        <f t="shared" si="7372"/>
        <v>42570.985000000008</v>
      </c>
      <c r="BA1531" s="17">
        <f t="shared" si="7373"/>
        <v>39606.200000000004</v>
      </c>
      <c r="BB1531" s="17">
        <f t="shared" ref="BB1531:BK1531" si="7377">BB1532+BB1576+BB1615+BB1622+BB1588+BB1561+BB1629+BB1608</f>
        <v>0</v>
      </c>
      <c r="BC1531" s="17">
        <f t="shared" si="7377"/>
        <v>0</v>
      </c>
      <c r="BD1531" s="17">
        <f t="shared" si="7377"/>
        <v>0</v>
      </c>
      <c r="BE1531" s="17">
        <f t="shared" si="7377"/>
        <v>0</v>
      </c>
      <c r="BF1531" s="17">
        <f t="shared" si="7377"/>
        <v>0</v>
      </c>
      <c r="BG1531" s="17">
        <f t="shared" si="7377"/>
        <v>0</v>
      </c>
      <c r="BH1531" s="17">
        <f t="shared" si="7377"/>
        <v>0</v>
      </c>
      <c r="BI1531" s="17">
        <f t="shared" si="7377"/>
        <v>0</v>
      </c>
      <c r="BJ1531" s="17">
        <f t="shared" si="7377"/>
        <v>0</v>
      </c>
      <c r="BK1531" s="17">
        <f t="shared" si="7377"/>
        <v>0</v>
      </c>
      <c r="BL1531" s="17">
        <f t="shared" si="7359"/>
        <v>40758.053000000007</v>
      </c>
      <c r="BM1531" s="17">
        <f>BM1532+BM1576+BM1615+BM1622+BM1588+BM1561+BM1629+BM1608</f>
        <v>0</v>
      </c>
      <c r="BN1531" s="77">
        <f t="shared" si="7357"/>
        <v>40758.053000000007</v>
      </c>
      <c r="BO1531" s="17">
        <f t="shared" si="7360"/>
        <v>42570.985000000008</v>
      </c>
      <c r="BP1531" s="17">
        <f>BP1532+BP1576+BP1615+BP1622+BP1588+BP1561+BP1629+BP1608</f>
        <v>0</v>
      </c>
      <c r="BQ1531" s="77">
        <f t="shared" si="7358"/>
        <v>42570.985000000008</v>
      </c>
      <c r="BR1531" s="79">
        <f t="shared" si="7361"/>
        <v>39606.200000000004</v>
      </c>
      <c r="BS1531" s="17">
        <f>BS1532+BS1576+BS1615+BS1622+BS1588+BS1561+BS1629+BS1608</f>
        <v>0</v>
      </c>
      <c r="BT1531" s="18"/>
      <c r="BU1531" s="14"/>
    </row>
    <row r="1532" spans="1:73" s="81" customFormat="1" x14ac:dyDescent="0.3">
      <c r="A1532" s="63" t="s">
        <v>522</v>
      </c>
      <c r="B1532" s="63" t="s">
        <v>26</v>
      </c>
      <c r="C1532" s="63"/>
      <c r="D1532" s="63"/>
      <c r="E1532" s="63"/>
      <c r="F1532" s="64" t="s">
        <v>27</v>
      </c>
      <c r="G1532" s="17">
        <f t="shared" ref="G1532:L1532" si="7378">G1545+G1533</f>
        <v>29609.1</v>
      </c>
      <c r="H1532" s="17">
        <f t="shared" si="7378"/>
        <v>30285.7</v>
      </c>
      <c r="I1532" s="17">
        <f t="shared" si="7378"/>
        <v>30285.7</v>
      </c>
      <c r="J1532" s="17">
        <f t="shared" si="7378"/>
        <v>0</v>
      </c>
      <c r="K1532" s="17">
        <f t="shared" si="7378"/>
        <v>0</v>
      </c>
      <c r="L1532" s="17">
        <f t="shared" si="7378"/>
        <v>0</v>
      </c>
      <c r="M1532" s="17">
        <f t="shared" si="7116"/>
        <v>29609.1</v>
      </c>
      <c r="N1532" s="17">
        <f t="shared" si="7117"/>
        <v>30285.7</v>
      </c>
      <c r="O1532" s="17">
        <f t="shared" si="7118"/>
        <v>30285.7</v>
      </c>
      <c r="P1532" s="17">
        <f t="shared" ref="P1532:AB1532" si="7379">P1545+P1533</f>
        <v>0</v>
      </c>
      <c r="Q1532" s="17">
        <f t="shared" si="7379"/>
        <v>0</v>
      </c>
      <c r="R1532" s="17">
        <f t="shared" si="7379"/>
        <v>-3.84</v>
      </c>
      <c r="S1532" s="17">
        <f t="shared" si="7379"/>
        <v>0</v>
      </c>
      <c r="T1532" s="17">
        <f t="shared" si="7379"/>
        <v>0</v>
      </c>
      <c r="U1532" s="17">
        <f t="shared" si="7379"/>
        <v>0</v>
      </c>
      <c r="V1532" s="17">
        <f t="shared" si="7379"/>
        <v>0</v>
      </c>
      <c r="W1532" s="17">
        <f t="shared" si="7379"/>
        <v>0</v>
      </c>
      <c r="X1532" s="17">
        <f t="shared" si="7379"/>
        <v>0</v>
      </c>
      <c r="Y1532" s="17">
        <f t="shared" si="7379"/>
        <v>0</v>
      </c>
      <c r="Z1532" s="17">
        <f t="shared" si="7379"/>
        <v>0</v>
      </c>
      <c r="AA1532" s="17">
        <f t="shared" si="7379"/>
        <v>0</v>
      </c>
      <c r="AB1532" s="17">
        <f t="shared" si="7379"/>
        <v>0</v>
      </c>
      <c r="AC1532" s="17">
        <f t="shared" si="7362"/>
        <v>29605.26</v>
      </c>
      <c r="AD1532" s="17">
        <f t="shared" si="7363"/>
        <v>30285.7</v>
      </c>
      <c r="AE1532" s="17">
        <f t="shared" si="7364"/>
        <v>30285.7</v>
      </c>
      <c r="AF1532" s="17">
        <f>AF1545+AF1533</f>
        <v>0</v>
      </c>
      <c r="AG1532" s="17">
        <f t="shared" si="7365"/>
        <v>29605.26</v>
      </c>
      <c r="AH1532" s="17">
        <f t="shared" si="7366"/>
        <v>30285.7</v>
      </c>
      <c r="AI1532" s="17">
        <f t="shared" si="7367"/>
        <v>30285.7</v>
      </c>
      <c r="AJ1532" s="17">
        <f t="shared" ref="AJ1532:AR1532" si="7380">AJ1545+AJ1533</f>
        <v>0</v>
      </c>
      <c r="AK1532" s="17">
        <f t="shared" si="7380"/>
        <v>0</v>
      </c>
      <c r="AL1532" s="17">
        <f t="shared" si="7380"/>
        <v>-324.53300000000002</v>
      </c>
      <c r="AM1532" s="17">
        <f t="shared" si="7380"/>
        <v>0</v>
      </c>
      <c r="AN1532" s="17">
        <f t="shared" si="7380"/>
        <v>0</v>
      </c>
      <c r="AO1532" s="17">
        <f t="shared" si="7380"/>
        <v>0</v>
      </c>
      <c r="AP1532" s="17">
        <f t="shared" si="7380"/>
        <v>0</v>
      </c>
      <c r="AQ1532" s="17">
        <f t="shared" si="7380"/>
        <v>0</v>
      </c>
      <c r="AR1532" s="17">
        <f t="shared" si="7380"/>
        <v>0</v>
      </c>
      <c r="AS1532" s="17">
        <f t="shared" si="7368"/>
        <v>29280.726999999999</v>
      </c>
      <c r="AT1532" s="17">
        <f t="shared" si="7369"/>
        <v>30285.7</v>
      </c>
      <c r="AU1532" s="17">
        <f t="shared" si="7370"/>
        <v>30285.7</v>
      </c>
      <c r="AV1532" s="17">
        <f>AV1545+AV1533</f>
        <v>0</v>
      </c>
      <c r="AW1532" s="17">
        <f>AW1545+AW1533</f>
        <v>0</v>
      </c>
      <c r="AX1532" s="17">
        <f>AX1545+AX1533</f>
        <v>0</v>
      </c>
      <c r="AY1532" s="17">
        <f t="shared" si="7371"/>
        <v>29280.726999999999</v>
      </c>
      <c r="AZ1532" s="17">
        <f t="shared" si="7372"/>
        <v>30285.7</v>
      </c>
      <c r="BA1532" s="17">
        <f t="shared" si="7373"/>
        <v>30285.7</v>
      </c>
      <c r="BB1532" s="17">
        <f t="shared" ref="BB1532:BK1532" si="7381">BB1545+BB1533</f>
        <v>0</v>
      </c>
      <c r="BC1532" s="17">
        <f t="shared" si="7381"/>
        <v>0</v>
      </c>
      <c r="BD1532" s="17">
        <f t="shared" si="7381"/>
        <v>0</v>
      </c>
      <c r="BE1532" s="17">
        <f t="shared" si="7381"/>
        <v>0</v>
      </c>
      <c r="BF1532" s="17">
        <f t="shared" si="7381"/>
        <v>0</v>
      </c>
      <c r="BG1532" s="17">
        <f t="shared" si="7381"/>
        <v>0</v>
      </c>
      <c r="BH1532" s="17">
        <f t="shared" si="7381"/>
        <v>0</v>
      </c>
      <c r="BI1532" s="17">
        <f t="shared" si="7381"/>
        <v>0</v>
      </c>
      <c r="BJ1532" s="17">
        <f t="shared" si="7381"/>
        <v>0</v>
      </c>
      <c r="BK1532" s="17">
        <f t="shared" si="7381"/>
        <v>0</v>
      </c>
      <c r="BL1532" s="17">
        <f t="shared" si="7359"/>
        <v>29280.726999999999</v>
      </c>
      <c r="BM1532" s="17">
        <f>BM1545+BM1533</f>
        <v>0</v>
      </c>
      <c r="BN1532" s="77">
        <f t="shared" si="7357"/>
        <v>29280.726999999999</v>
      </c>
      <c r="BO1532" s="17">
        <f t="shared" si="7360"/>
        <v>30285.7</v>
      </c>
      <c r="BP1532" s="17">
        <f>BP1545+BP1533</f>
        <v>0</v>
      </c>
      <c r="BQ1532" s="77">
        <f t="shared" si="7358"/>
        <v>30285.7</v>
      </c>
      <c r="BR1532" s="79">
        <f t="shared" si="7361"/>
        <v>30285.7</v>
      </c>
      <c r="BS1532" s="17">
        <f>BS1545+BS1533</f>
        <v>0</v>
      </c>
      <c r="BT1532" s="18"/>
      <c r="BU1532" s="14"/>
    </row>
    <row r="1533" spans="1:73" s="82" customFormat="1" ht="62.4" x14ac:dyDescent="0.3">
      <c r="A1533" s="65" t="s">
        <v>522</v>
      </c>
      <c r="B1533" s="65" t="s">
        <v>26</v>
      </c>
      <c r="C1533" s="65" t="s">
        <v>114</v>
      </c>
      <c r="D1533" s="65"/>
      <c r="E1533" s="65"/>
      <c r="F1533" s="66" t="s">
        <v>431</v>
      </c>
      <c r="G1533" s="22">
        <f t="shared" ref="G1533:L1533" si="7382">G1534+G1540</f>
        <v>26347.5</v>
      </c>
      <c r="H1533" s="22">
        <f t="shared" si="7382"/>
        <v>27025.7</v>
      </c>
      <c r="I1533" s="22">
        <f t="shared" si="7382"/>
        <v>27025.7</v>
      </c>
      <c r="J1533" s="22">
        <f t="shared" si="7382"/>
        <v>0</v>
      </c>
      <c r="K1533" s="22">
        <f t="shared" si="7382"/>
        <v>0</v>
      </c>
      <c r="L1533" s="22">
        <f t="shared" si="7382"/>
        <v>0</v>
      </c>
      <c r="M1533" s="22">
        <f t="shared" ref="M1533:M1596" si="7383">G1533+J1533</f>
        <v>26347.5</v>
      </c>
      <c r="N1533" s="22">
        <f t="shared" ref="N1533:N1596" si="7384">H1533+K1533</f>
        <v>27025.7</v>
      </c>
      <c r="O1533" s="22">
        <f t="shared" ref="O1533:O1596" si="7385">I1533+L1533</f>
        <v>27025.7</v>
      </c>
      <c r="P1533" s="22">
        <f t="shared" ref="P1533:AB1533" si="7386">P1534+P1540</f>
        <v>0</v>
      </c>
      <c r="Q1533" s="22">
        <f t="shared" si="7386"/>
        <v>0</v>
      </c>
      <c r="R1533" s="22">
        <f t="shared" si="7386"/>
        <v>0</v>
      </c>
      <c r="S1533" s="22">
        <f t="shared" si="7386"/>
        <v>0</v>
      </c>
      <c r="T1533" s="22">
        <f t="shared" si="7386"/>
        <v>0</v>
      </c>
      <c r="U1533" s="22">
        <f t="shared" si="7386"/>
        <v>0</v>
      </c>
      <c r="V1533" s="22">
        <f t="shared" si="7386"/>
        <v>0</v>
      </c>
      <c r="W1533" s="22">
        <f t="shared" si="7386"/>
        <v>0</v>
      </c>
      <c r="X1533" s="22">
        <f t="shared" si="7386"/>
        <v>0</v>
      </c>
      <c r="Y1533" s="22">
        <f t="shared" si="7386"/>
        <v>0</v>
      </c>
      <c r="Z1533" s="22">
        <f t="shared" si="7386"/>
        <v>0</v>
      </c>
      <c r="AA1533" s="22">
        <f t="shared" si="7386"/>
        <v>0</v>
      </c>
      <c r="AB1533" s="22">
        <f t="shared" si="7386"/>
        <v>0</v>
      </c>
      <c r="AC1533" s="22">
        <f t="shared" si="7362"/>
        <v>26347.5</v>
      </c>
      <c r="AD1533" s="22">
        <f t="shared" si="7363"/>
        <v>27025.7</v>
      </c>
      <c r="AE1533" s="22">
        <f t="shared" si="7364"/>
        <v>27025.7</v>
      </c>
      <c r="AF1533" s="22">
        <f>AF1534+AF1540</f>
        <v>0</v>
      </c>
      <c r="AG1533" s="22">
        <f t="shared" si="7365"/>
        <v>26347.5</v>
      </c>
      <c r="AH1533" s="22">
        <f t="shared" si="7366"/>
        <v>27025.7</v>
      </c>
      <c r="AI1533" s="22">
        <f t="shared" si="7367"/>
        <v>27025.7</v>
      </c>
      <c r="AJ1533" s="22">
        <f t="shared" ref="AJ1533:AR1533" si="7387">AJ1534+AJ1540</f>
        <v>0</v>
      </c>
      <c r="AK1533" s="22">
        <f t="shared" si="7387"/>
        <v>0</v>
      </c>
      <c r="AL1533" s="22">
        <f t="shared" si="7387"/>
        <v>-323</v>
      </c>
      <c r="AM1533" s="22">
        <f t="shared" si="7387"/>
        <v>0</v>
      </c>
      <c r="AN1533" s="22">
        <f t="shared" si="7387"/>
        <v>0</v>
      </c>
      <c r="AO1533" s="22">
        <f t="shared" si="7387"/>
        <v>0</v>
      </c>
      <c r="AP1533" s="22">
        <f t="shared" si="7387"/>
        <v>0</v>
      </c>
      <c r="AQ1533" s="22">
        <f t="shared" si="7387"/>
        <v>0</v>
      </c>
      <c r="AR1533" s="22">
        <f t="shared" si="7387"/>
        <v>0</v>
      </c>
      <c r="AS1533" s="22">
        <f t="shared" si="7368"/>
        <v>26024.5</v>
      </c>
      <c r="AT1533" s="22">
        <f t="shared" si="7369"/>
        <v>27025.7</v>
      </c>
      <c r="AU1533" s="22">
        <f t="shared" si="7370"/>
        <v>27025.7</v>
      </c>
      <c r="AV1533" s="22">
        <f>AV1534+AV1540</f>
        <v>0</v>
      </c>
      <c r="AW1533" s="22">
        <f>AW1534+AW1540</f>
        <v>0</v>
      </c>
      <c r="AX1533" s="22">
        <f>AX1534+AX1540</f>
        <v>0</v>
      </c>
      <c r="AY1533" s="22">
        <f t="shared" si="7371"/>
        <v>26024.5</v>
      </c>
      <c r="AZ1533" s="22">
        <f t="shared" si="7372"/>
        <v>27025.7</v>
      </c>
      <c r="BA1533" s="22">
        <f t="shared" si="7373"/>
        <v>27025.7</v>
      </c>
      <c r="BB1533" s="22">
        <f t="shared" ref="BB1533:BK1533" si="7388">BB1534+BB1540</f>
        <v>0</v>
      </c>
      <c r="BC1533" s="22">
        <f t="shared" si="7388"/>
        <v>0</v>
      </c>
      <c r="BD1533" s="22">
        <f t="shared" si="7388"/>
        <v>0</v>
      </c>
      <c r="BE1533" s="22">
        <f t="shared" si="7388"/>
        <v>0</v>
      </c>
      <c r="BF1533" s="22">
        <f t="shared" si="7388"/>
        <v>0</v>
      </c>
      <c r="BG1533" s="22">
        <f t="shared" si="7388"/>
        <v>0</v>
      </c>
      <c r="BH1533" s="22">
        <f t="shared" si="7388"/>
        <v>0</v>
      </c>
      <c r="BI1533" s="22">
        <f t="shared" si="7388"/>
        <v>0</v>
      </c>
      <c r="BJ1533" s="22">
        <f t="shared" si="7388"/>
        <v>0</v>
      </c>
      <c r="BK1533" s="22">
        <f t="shared" si="7388"/>
        <v>0</v>
      </c>
      <c r="BL1533" s="22">
        <f t="shared" si="7359"/>
        <v>26024.5</v>
      </c>
      <c r="BM1533" s="22">
        <f>BM1534+BM1540</f>
        <v>0</v>
      </c>
      <c r="BN1533" s="78">
        <f t="shared" si="7357"/>
        <v>26024.5</v>
      </c>
      <c r="BO1533" s="22">
        <f t="shared" si="7360"/>
        <v>27025.7</v>
      </c>
      <c r="BP1533" s="22">
        <f>BP1534+BP1540</f>
        <v>0</v>
      </c>
      <c r="BQ1533" s="78">
        <f t="shared" si="7358"/>
        <v>27025.7</v>
      </c>
      <c r="BR1533" s="80">
        <f t="shared" si="7361"/>
        <v>27025.7</v>
      </c>
      <c r="BS1533" s="22">
        <f>BS1534+BS1540</f>
        <v>0</v>
      </c>
      <c r="BT1533" s="23"/>
      <c r="BU1533" s="19"/>
    </row>
    <row r="1534" spans="1:73" ht="46.8" x14ac:dyDescent="0.3">
      <c r="A1534" s="67" t="s">
        <v>522</v>
      </c>
      <c r="B1534" s="67" t="s">
        <v>26</v>
      </c>
      <c r="C1534" s="67" t="s">
        <v>114</v>
      </c>
      <c r="D1534" s="67" t="s">
        <v>244</v>
      </c>
      <c r="E1534" s="71"/>
      <c r="F1534" s="68" t="s">
        <v>245</v>
      </c>
      <c r="G1534" s="26">
        <f t="shared" ref="G1534:G1536" si="7389">G1535</f>
        <v>1070</v>
      </c>
      <c r="H1534" s="26">
        <f t="shared" ref="H1534:H1536" si="7390">H1535</f>
        <v>1099</v>
      </c>
      <c r="I1534" s="26">
        <f t="shared" ref="I1534:I1536" si="7391">I1535</f>
        <v>1099</v>
      </c>
      <c r="J1534" s="26">
        <f t="shared" ref="J1534:J1536" si="7392">J1535</f>
        <v>0</v>
      </c>
      <c r="K1534" s="26">
        <f t="shared" ref="K1534:K1536" si="7393">K1535</f>
        <v>0</v>
      </c>
      <c r="L1534" s="26">
        <f t="shared" ref="L1534:L1536" si="7394">L1535</f>
        <v>0</v>
      </c>
      <c r="M1534" s="26">
        <f t="shared" si="7383"/>
        <v>1070</v>
      </c>
      <c r="N1534" s="26">
        <f t="shared" si="7384"/>
        <v>1099</v>
      </c>
      <c r="O1534" s="26">
        <f t="shared" si="7385"/>
        <v>1099</v>
      </c>
      <c r="P1534" s="26">
        <f t="shared" ref="P1534:P1536" si="7395">P1535</f>
        <v>0</v>
      </c>
      <c r="Q1534" s="26">
        <f t="shared" ref="Q1534:Q1536" si="7396">Q1535</f>
        <v>0</v>
      </c>
      <c r="R1534" s="26">
        <f t="shared" ref="R1534:R1536" si="7397">R1535</f>
        <v>0</v>
      </c>
      <c r="S1534" s="26">
        <f t="shared" ref="S1534:S1536" si="7398">S1535</f>
        <v>0</v>
      </c>
      <c r="T1534" s="26">
        <f t="shared" ref="T1534:T1536" si="7399">T1535</f>
        <v>0</v>
      </c>
      <c r="U1534" s="26">
        <f t="shared" ref="U1534:U1536" si="7400">U1535</f>
        <v>0</v>
      </c>
      <c r="V1534" s="26">
        <f t="shared" ref="V1534:V1536" si="7401">V1535</f>
        <v>0</v>
      </c>
      <c r="W1534" s="26">
        <f t="shared" ref="W1534:W1536" si="7402">W1535</f>
        <v>0</v>
      </c>
      <c r="X1534" s="26">
        <f t="shared" ref="X1534:X1536" si="7403">X1535</f>
        <v>0</v>
      </c>
      <c r="Y1534" s="26">
        <f t="shared" ref="Y1534:Y1536" si="7404">Y1535</f>
        <v>0</v>
      </c>
      <c r="Z1534" s="26">
        <f t="shared" ref="Z1534:Z1536" si="7405">Z1535</f>
        <v>0</v>
      </c>
      <c r="AA1534" s="26">
        <f t="shared" ref="AA1534:AA1536" si="7406">AA1535</f>
        <v>0</v>
      </c>
      <c r="AB1534" s="26">
        <f t="shared" ref="AB1534:AB1536" si="7407">AB1535</f>
        <v>0</v>
      </c>
      <c r="AC1534" s="26">
        <f t="shared" si="7362"/>
        <v>1070</v>
      </c>
      <c r="AD1534" s="26">
        <f t="shared" si="7363"/>
        <v>1099</v>
      </c>
      <c r="AE1534" s="26">
        <f t="shared" si="7364"/>
        <v>1099</v>
      </c>
      <c r="AF1534" s="26">
        <f t="shared" ref="AF1534:AF1536" si="7408">AF1535</f>
        <v>0</v>
      </c>
      <c r="AG1534" s="26">
        <f t="shared" si="7365"/>
        <v>1070</v>
      </c>
      <c r="AH1534" s="26">
        <f t="shared" si="7366"/>
        <v>1099</v>
      </c>
      <c r="AI1534" s="26">
        <f t="shared" si="7367"/>
        <v>1099</v>
      </c>
      <c r="AJ1534" s="26">
        <f t="shared" ref="AJ1534:AJ1536" si="7409">AJ1535</f>
        <v>0</v>
      </c>
      <c r="AK1534" s="26">
        <f t="shared" ref="AK1534:AK1536" si="7410">AK1535</f>
        <v>0</v>
      </c>
      <c r="AL1534" s="26">
        <f t="shared" ref="AL1534:AL1536" si="7411">AL1535</f>
        <v>0</v>
      </c>
      <c r="AM1534" s="26">
        <f t="shared" ref="AM1534:AM1536" si="7412">AM1535</f>
        <v>0</v>
      </c>
      <c r="AN1534" s="26">
        <f t="shared" ref="AN1534:AN1536" si="7413">AN1535</f>
        <v>0</v>
      </c>
      <c r="AO1534" s="26">
        <f t="shared" ref="AO1534:AO1536" si="7414">AO1535</f>
        <v>0</v>
      </c>
      <c r="AP1534" s="26">
        <f t="shared" ref="AP1534:AP1536" si="7415">AP1535</f>
        <v>0</v>
      </c>
      <c r="AQ1534" s="26">
        <f t="shared" ref="AQ1534:AQ1536" si="7416">AQ1535</f>
        <v>0</v>
      </c>
      <c r="AR1534" s="26">
        <f t="shared" ref="AR1534:AR1536" si="7417">AR1535</f>
        <v>0</v>
      </c>
      <c r="AS1534" s="26">
        <f t="shared" si="7368"/>
        <v>1070</v>
      </c>
      <c r="AT1534" s="26">
        <f t="shared" si="7369"/>
        <v>1099</v>
      </c>
      <c r="AU1534" s="26">
        <f t="shared" si="7370"/>
        <v>1099</v>
      </c>
      <c r="AV1534" s="26">
        <f t="shared" ref="AV1534:AV1536" si="7418">AV1535</f>
        <v>0</v>
      </c>
      <c r="AW1534" s="26">
        <f t="shared" ref="AW1534:AW1536" si="7419">AW1535</f>
        <v>0</v>
      </c>
      <c r="AX1534" s="26">
        <f t="shared" ref="AX1534:AX1536" si="7420">AX1535</f>
        <v>0</v>
      </c>
      <c r="AY1534" s="26">
        <f t="shared" si="7371"/>
        <v>1070</v>
      </c>
      <c r="AZ1534" s="26">
        <f t="shared" si="7372"/>
        <v>1099</v>
      </c>
      <c r="BA1534" s="26">
        <f t="shared" si="7373"/>
        <v>1099</v>
      </c>
      <c r="BB1534" s="26">
        <f t="shared" ref="BB1534:BB1536" si="7421">BB1535</f>
        <v>0</v>
      </c>
      <c r="BC1534" s="26">
        <f t="shared" ref="BC1534:BC1536" si="7422">BC1535</f>
        <v>0</v>
      </c>
      <c r="BD1534" s="26">
        <f t="shared" ref="BD1534:BD1536" si="7423">BD1535</f>
        <v>0</v>
      </c>
      <c r="BE1534" s="26">
        <f t="shared" ref="BE1534:BE1536" si="7424">BE1535</f>
        <v>0</v>
      </c>
      <c r="BF1534" s="26">
        <f t="shared" ref="BF1534:BF1536" si="7425">BF1535</f>
        <v>0</v>
      </c>
      <c r="BG1534" s="26">
        <f t="shared" ref="BG1534:BG1536" si="7426">BG1535</f>
        <v>0</v>
      </c>
      <c r="BH1534" s="26">
        <f t="shared" ref="BH1534:BH1536" si="7427">BH1535</f>
        <v>0</v>
      </c>
      <c r="BI1534" s="26">
        <f t="shared" ref="BI1534:BI1536" si="7428">BI1535</f>
        <v>0</v>
      </c>
      <c r="BJ1534" s="26">
        <f t="shared" ref="BJ1534:BJ1536" si="7429">BJ1535</f>
        <v>0</v>
      </c>
      <c r="BK1534" s="26">
        <f t="shared" ref="BK1534:BK1536" si="7430">BK1535</f>
        <v>0</v>
      </c>
      <c r="BL1534" s="26">
        <f t="shared" si="7359"/>
        <v>1070</v>
      </c>
      <c r="BM1534" s="26">
        <f t="shared" ref="BM1534:BM1536" si="7431">BM1535</f>
        <v>0</v>
      </c>
      <c r="BN1534" s="53">
        <f t="shared" si="7357"/>
        <v>1070</v>
      </c>
      <c r="BO1534" s="26">
        <f t="shared" si="7360"/>
        <v>1099</v>
      </c>
      <c r="BP1534" s="26">
        <f t="shared" ref="BP1534:BS1536" si="7432">BP1535</f>
        <v>0</v>
      </c>
      <c r="BQ1534" s="53">
        <f t="shared" si="7358"/>
        <v>1099</v>
      </c>
      <c r="BR1534" s="52">
        <f t="shared" si="7361"/>
        <v>1099</v>
      </c>
      <c r="BS1534" s="26">
        <f t="shared" si="7432"/>
        <v>0</v>
      </c>
      <c r="BT1534" s="27"/>
    </row>
    <row r="1535" spans="1:73" x14ac:dyDescent="0.3">
      <c r="A1535" s="67" t="s">
        <v>522</v>
      </c>
      <c r="B1535" s="67" t="s">
        <v>26</v>
      </c>
      <c r="C1535" s="67" t="s">
        <v>114</v>
      </c>
      <c r="D1535" s="67" t="s">
        <v>246</v>
      </c>
      <c r="E1535" s="71"/>
      <c r="F1535" s="68" t="s">
        <v>33</v>
      </c>
      <c r="G1535" s="26">
        <f t="shared" si="7389"/>
        <v>1070</v>
      </c>
      <c r="H1535" s="26">
        <f t="shared" si="7390"/>
        <v>1099</v>
      </c>
      <c r="I1535" s="26">
        <f t="shared" si="7391"/>
        <v>1099</v>
      </c>
      <c r="J1535" s="26">
        <f t="shared" si="7392"/>
        <v>0</v>
      </c>
      <c r="K1535" s="26">
        <f t="shared" si="7393"/>
        <v>0</v>
      </c>
      <c r="L1535" s="26">
        <f t="shared" si="7394"/>
        <v>0</v>
      </c>
      <c r="M1535" s="26">
        <f t="shared" si="7383"/>
        <v>1070</v>
      </c>
      <c r="N1535" s="26">
        <f t="shared" si="7384"/>
        <v>1099</v>
      </c>
      <c r="O1535" s="26">
        <f t="shared" si="7385"/>
        <v>1099</v>
      </c>
      <c r="P1535" s="26">
        <f t="shared" si="7395"/>
        <v>0</v>
      </c>
      <c r="Q1535" s="26">
        <f t="shared" si="7396"/>
        <v>0</v>
      </c>
      <c r="R1535" s="26">
        <f t="shared" si="7397"/>
        <v>0</v>
      </c>
      <c r="S1535" s="26">
        <f t="shared" si="7398"/>
        <v>0</v>
      </c>
      <c r="T1535" s="26">
        <f t="shared" si="7399"/>
        <v>0</v>
      </c>
      <c r="U1535" s="26">
        <f t="shared" si="7400"/>
        <v>0</v>
      </c>
      <c r="V1535" s="26">
        <f t="shared" si="7401"/>
        <v>0</v>
      </c>
      <c r="W1535" s="26">
        <f t="shared" si="7402"/>
        <v>0</v>
      </c>
      <c r="X1535" s="26">
        <f t="shared" si="7403"/>
        <v>0</v>
      </c>
      <c r="Y1535" s="26">
        <f t="shared" si="7404"/>
        <v>0</v>
      </c>
      <c r="Z1535" s="26">
        <f t="shared" si="7405"/>
        <v>0</v>
      </c>
      <c r="AA1535" s="26">
        <f t="shared" si="7406"/>
        <v>0</v>
      </c>
      <c r="AB1535" s="26">
        <f t="shared" si="7407"/>
        <v>0</v>
      </c>
      <c r="AC1535" s="26">
        <f t="shared" si="7362"/>
        <v>1070</v>
      </c>
      <c r="AD1535" s="26">
        <f t="shared" si="7363"/>
        <v>1099</v>
      </c>
      <c r="AE1535" s="26">
        <f t="shared" si="7364"/>
        <v>1099</v>
      </c>
      <c r="AF1535" s="26">
        <f t="shared" si="7408"/>
        <v>0</v>
      </c>
      <c r="AG1535" s="26">
        <f t="shared" si="7365"/>
        <v>1070</v>
      </c>
      <c r="AH1535" s="26">
        <f t="shared" si="7366"/>
        <v>1099</v>
      </c>
      <c r="AI1535" s="26">
        <f t="shared" si="7367"/>
        <v>1099</v>
      </c>
      <c r="AJ1535" s="26">
        <f t="shared" si="7409"/>
        <v>0</v>
      </c>
      <c r="AK1535" s="26">
        <f t="shared" si="7410"/>
        <v>0</v>
      </c>
      <c r="AL1535" s="26">
        <f t="shared" si="7411"/>
        <v>0</v>
      </c>
      <c r="AM1535" s="26">
        <f t="shared" si="7412"/>
        <v>0</v>
      </c>
      <c r="AN1535" s="26">
        <f t="shared" si="7413"/>
        <v>0</v>
      </c>
      <c r="AO1535" s="26">
        <f t="shared" si="7414"/>
        <v>0</v>
      </c>
      <c r="AP1535" s="26">
        <f t="shared" si="7415"/>
        <v>0</v>
      </c>
      <c r="AQ1535" s="26">
        <f t="shared" si="7416"/>
        <v>0</v>
      </c>
      <c r="AR1535" s="26">
        <f t="shared" si="7417"/>
        <v>0</v>
      </c>
      <c r="AS1535" s="26">
        <f t="shared" si="7368"/>
        <v>1070</v>
      </c>
      <c r="AT1535" s="26">
        <f t="shared" si="7369"/>
        <v>1099</v>
      </c>
      <c r="AU1535" s="26">
        <f t="shared" si="7370"/>
        <v>1099</v>
      </c>
      <c r="AV1535" s="26">
        <f t="shared" si="7418"/>
        <v>0</v>
      </c>
      <c r="AW1535" s="26">
        <f t="shared" si="7419"/>
        <v>0</v>
      </c>
      <c r="AX1535" s="26">
        <f t="shared" si="7420"/>
        <v>0</v>
      </c>
      <c r="AY1535" s="26">
        <f t="shared" si="7371"/>
        <v>1070</v>
      </c>
      <c r="AZ1535" s="26">
        <f t="shared" si="7372"/>
        <v>1099</v>
      </c>
      <c r="BA1535" s="26">
        <f t="shared" si="7373"/>
        <v>1099</v>
      </c>
      <c r="BB1535" s="26">
        <f t="shared" si="7421"/>
        <v>0</v>
      </c>
      <c r="BC1535" s="26">
        <f t="shared" si="7422"/>
        <v>0</v>
      </c>
      <c r="BD1535" s="26">
        <f t="shared" si="7423"/>
        <v>0</v>
      </c>
      <c r="BE1535" s="26">
        <f t="shared" si="7424"/>
        <v>0</v>
      </c>
      <c r="BF1535" s="26">
        <f t="shared" si="7425"/>
        <v>0</v>
      </c>
      <c r="BG1535" s="26">
        <f t="shared" si="7426"/>
        <v>0</v>
      </c>
      <c r="BH1535" s="26">
        <f t="shared" si="7427"/>
        <v>0</v>
      </c>
      <c r="BI1535" s="26">
        <f t="shared" si="7428"/>
        <v>0</v>
      </c>
      <c r="BJ1535" s="26">
        <f t="shared" si="7429"/>
        <v>0</v>
      </c>
      <c r="BK1535" s="26">
        <f t="shared" si="7430"/>
        <v>0</v>
      </c>
      <c r="BL1535" s="26">
        <f t="shared" si="7359"/>
        <v>1070</v>
      </c>
      <c r="BM1535" s="26">
        <f t="shared" si="7431"/>
        <v>0</v>
      </c>
      <c r="BN1535" s="53">
        <f t="shared" si="7357"/>
        <v>1070</v>
      </c>
      <c r="BO1535" s="26">
        <f t="shared" si="7360"/>
        <v>1099</v>
      </c>
      <c r="BP1535" s="26">
        <f t="shared" si="7432"/>
        <v>0</v>
      </c>
      <c r="BQ1535" s="53">
        <f t="shared" si="7358"/>
        <v>1099</v>
      </c>
      <c r="BR1535" s="52">
        <f t="shared" si="7361"/>
        <v>1099</v>
      </c>
      <c r="BS1535" s="26">
        <f t="shared" si="7432"/>
        <v>0</v>
      </c>
      <c r="BT1535" s="27"/>
    </row>
    <row r="1536" spans="1:73" ht="78" x14ac:dyDescent="0.3">
      <c r="A1536" s="67" t="s">
        <v>522</v>
      </c>
      <c r="B1536" s="67" t="s">
        <v>26</v>
      </c>
      <c r="C1536" s="67" t="s">
        <v>114</v>
      </c>
      <c r="D1536" s="67" t="s">
        <v>432</v>
      </c>
      <c r="E1536" s="71"/>
      <c r="F1536" s="68" t="s">
        <v>433</v>
      </c>
      <c r="G1536" s="26">
        <f t="shared" si="7389"/>
        <v>1070</v>
      </c>
      <c r="H1536" s="26">
        <f t="shared" si="7390"/>
        <v>1099</v>
      </c>
      <c r="I1536" s="26">
        <f t="shared" si="7391"/>
        <v>1099</v>
      </c>
      <c r="J1536" s="26">
        <f t="shared" si="7392"/>
        <v>0</v>
      </c>
      <c r="K1536" s="26">
        <f t="shared" si="7393"/>
        <v>0</v>
      </c>
      <c r="L1536" s="26">
        <f t="shared" si="7394"/>
        <v>0</v>
      </c>
      <c r="M1536" s="26">
        <f t="shared" si="7383"/>
        <v>1070</v>
      </c>
      <c r="N1536" s="26">
        <f t="shared" si="7384"/>
        <v>1099</v>
      </c>
      <c r="O1536" s="26">
        <f t="shared" si="7385"/>
        <v>1099</v>
      </c>
      <c r="P1536" s="26">
        <f t="shared" si="7395"/>
        <v>0</v>
      </c>
      <c r="Q1536" s="26">
        <f t="shared" si="7396"/>
        <v>0</v>
      </c>
      <c r="R1536" s="26">
        <f t="shared" si="7397"/>
        <v>0</v>
      </c>
      <c r="S1536" s="26">
        <f t="shared" si="7398"/>
        <v>0</v>
      </c>
      <c r="T1536" s="26">
        <f t="shared" si="7399"/>
        <v>0</v>
      </c>
      <c r="U1536" s="26">
        <f t="shared" si="7400"/>
        <v>0</v>
      </c>
      <c r="V1536" s="26">
        <f t="shared" si="7401"/>
        <v>0</v>
      </c>
      <c r="W1536" s="26">
        <f t="shared" si="7402"/>
        <v>0</v>
      </c>
      <c r="X1536" s="26">
        <f t="shared" si="7403"/>
        <v>0</v>
      </c>
      <c r="Y1536" s="26">
        <f t="shared" si="7404"/>
        <v>0</v>
      </c>
      <c r="Z1536" s="26">
        <f t="shared" si="7405"/>
        <v>0</v>
      </c>
      <c r="AA1536" s="26">
        <f t="shared" si="7406"/>
        <v>0</v>
      </c>
      <c r="AB1536" s="26">
        <f t="shared" si="7407"/>
        <v>0</v>
      </c>
      <c r="AC1536" s="26">
        <f t="shared" si="7362"/>
        <v>1070</v>
      </c>
      <c r="AD1536" s="26">
        <f t="shared" si="7363"/>
        <v>1099</v>
      </c>
      <c r="AE1536" s="26">
        <f t="shared" si="7364"/>
        <v>1099</v>
      </c>
      <c r="AF1536" s="26">
        <f t="shared" si="7408"/>
        <v>0</v>
      </c>
      <c r="AG1536" s="26">
        <f t="shared" si="7365"/>
        <v>1070</v>
      </c>
      <c r="AH1536" s="26">
        <f t="shared" si="7366"/>
        <v>1099</v>
      </c>
      <c r="AI1536" s="26">
        <f t="shared" si="7367"/>
        <v>1099</v>
      </c>
      <c r="AJ1536" s="26">
        <f t="shared" si="7409"/>
        <v>0</v>
      </c>
      <c r="AK1536" s="26">
        <f t="shared" si="7410"/>
        <v>0</v>
      </c>
      <c r="AL1536" s="26">
        <f t="shared" si="7411"/>
        <v>0</v>
      </c>
      <c r="AM1536" s="26">
        <f t="shared" si="7412"/>
        <v>0</v>
      </c>
      <c r="AN1536" s="26">
        <f t="shared" si="7413"/>
        <v>0</v>
      </c>
      <c r="AO1536" s="26">
        <f t="shared" si="7414"/>
        <v>0</v>
      </c>
      <c r="AP1536" s="26">
        <f t="shared" si="7415"/>
        <v>0</v>
      </c>
      <c r="AQ1536" s="26">
        <f t="shared" si="7416"/>
        <v>0</v>
      </c>
      <c r="AR1536" s="26">
        <f t="shared" si="7417"/>
        <v>0</v>
      </c>
      <c r="AS1536" s="26">
        <f t="shared" si="7368"/>
        <v>1070</v>
      </c>
      <c r="AT1536" s="26">
        <f t="shared" si="7369"/>
        <v>1099</v>
      </c>
      <c r="AU1536" s="26">
        <f t="shared" si="7370"/>
        <v>1099</v>
      </c>
      <c r="AV1536" s="26">
        <f t="shared" si="7418"/>
        <v>0</v>
      </c>
      <c r="AW1536" s="26">
        <f t="shared" si="7419"/>
        <v>0</v>
      </c>
      <c r="AX1536" s="26">
        <f t="shared" si="7420"/>
        <v>0</v>
      </c>
      <c r="AY1536" s="26">
        <f t="shared" si="7371"/>
        <v>1070</v>
      </c>
      <c r="AZ1536" s="26">
        <f t="shared" si="7372"/>
        <v>1099</v>
      </c>
      <c r="BA1536" s="26">
        <f t="shared" si="7373"/>
        <v>1099</v>
      </c>
      <c r="BB1536" s="26">
        <f t="shared" si="7421"/>
        <v>0</v>
      </c>
      <c r="BC1536" s="26">
        <f t="shared" si="7422"/>
        <v>0</v>
      </c>
      <c r="BD1536" s="26">
        <f t="shared" si="7423"/>
        <v>0</v>
      </c>
      <c r="BE1536" s="26">
        <f t="shared" si="7424"/>
        <v>0</v>
      </c>
      <c r="BF1536" s="26">
        <f t="shared" si="7425"/>
        <v>0</v>
      </c>
      <c r="BG1536" s="26">
        <f t="shared" si="7426"/>
        <v>0</v>
      </c>
      <c r="BH1536" s="26">
        <f t="shared" si="7427"/>
        <v>0</v>
      </c>
      <c r="BI1536" s="26">
        <f t="shared" si="7428"/>
        <v>0</v>
      </c>
      <c r="BJ1536" s="26">
        <f t="shared" si="7429"/>
        <v>0</v>
      </c>
      <c r="BK1536" s="26">
        <f t="shared" si="7430"/>
        <v>0</v>
      </c>
      <c r="BL1536" s="26">
        <f t="shared" si="7359"/>
        <v>1070</v>
      </c>
      <c r="BM1536" s="26">
        <f t="shared" si="7431"/>
        <v>0</v>
      </c>
      <c r="BN1536" s="53">
        <f t="shared" si="7357"/>
        <v>1070</v>
      </c>
      <c r="BO1536" s="26">
        <f t="shared" si="7360"/>
        <v>1099</v>
      </c>
      <c r="BP1536" s="26">
        <f t="shared" si="7432"/>
        <v>0</v>
      </c>
      <c r="BQ1536" s="53">
        <f t="shared" si="7358"/>
        <v>1099</v>
      </c>
      <c r="BR1536" s="52">
        <f t="shared" si="7361"/>
        <v>1099</v>
      </c>
      <c r="BS1536" s="26">
        <f t="shared" si="7432"/>
        <v>0</v>
      </c>
      <c r="BT1536" s="27"/>
    </row>
    <row r="1537" spans="1:73" ht="31.2" x14ac:dyDescent="0.3">
      <c r="A1537" s="67" t="s">
        <v>522</v>
      </c>
      <c r="B1537" s="67" t="s">
        <v>26</v>
      </c>
      <c r="C1537" s="67" t="s">
        <v>114</v>
      </c>
      <c r="D1537" s="67" t="s">
        <v>434</v>
      </c>
      <c r="E1537" s="71"/>
      <c r="F1537" s="68" t="s">
        <v>435</v>
      </c>
      <c r="G1537" s="26">
        <f t="shared" ref="G1537:L1537" si="7433">G1538+G1539</f>
        <v>1070</v>
      </c>
      <c r="H1537" s="26">
        <f t="shared" si="7433"/>
        <v>1099</v>
      </c>
      <c r="I1537" s="26">
        <f t="shared" si="7433"/>
        <v>1099</v>
      </c>
      <c r="J1537" s="26">
        <f t="shared" si="7433"/>
        <v>0</v>
      </c>
      <c r="K1537" s="26">
        <f t="shared" si="7433"/>
        <v>0</v>
      </c>
      <c r="L1537" s="26">
        <f t="shared" si="7433"/>
        <v>0</v>
      </c>
      <c r="M1537" s="26">
        <f t="shared" si="7383"/>
        <v>1070</v>
      </c>
      <c r="N1537" s="26">
        <f t="shared" si="7384"/>
        <v>1099</v>
      </c>
      <c r="O1537" s="26">
        <f t="shared" si="7385"/>
        <v>1099</v>
      </c>
      <c r="P1537" s="26">
        <f t="shared" ref="P1537:AB1537" si="7434">P1538+P1539</f>
        <v>0</v>
      </c>
      <c r="Q1537" s="26">
        <f t="shared" si="7434"/>
        <v>0</v>
      </c>
      <c r="R1537" s="26">
        <f t="shared" si="7434"/>
        <v>0</v>
      </c>
      <c r="S1537" s="26">
        <f t="shared" si="7434"/>
        <v>0</v>
      </c>
      <c r="T1537" s="26">
        <f t="shared" si="7434"/>
        <v>0</v>
      </c>
      <c r="U1537" s="26">
        <f t="shared" si="7434"/>
        <v>0</v>
      </c>
      <c r="V1537" s="26">
        <f t="shared" si="7434"/>
        <v>0</v>
      </c>
      <c r="W1537" s="26">
        <f t="shared" si="7434"/>
        <v>0</v>
      </c>
      <c r="X1537" s="26">
        <f t="shared" si="7434"/>
        <v>0</v>
      </c>
      <c r="Y1537" s="26">
        <f t="shared" si="7434"/>
        <v>0</v>
      </c>
      <c r="Z1537" s="26">
        <f t="shared" si="7434"/>
        <v>0</v>
      </c>
      <c r="AA1537" s="26">
        <f t="shared" si="7434"/>
        <v>0</v>
      </c>
      <c r="AB1537" s="26">
        <f t="shared" si="7434"/>
        <v>0</v>
      </c>
      <c r="AC1537" s="26">
        <f t="shared" si="7362"/>
        <v>1070</v>
      </c>
      <c r="AD1537" s="26">
        <f t="shared" si="7363"/>
        <v>1099</v>
      </c>
      <c r="AE1537" s="26">
        <f t="shared" si="7364"/>
        <v>1099</v>
      </c>
      <c r="AF1537" s="26">
        <f>AF1538+AF1539</f>
        <v>0</v>
      </c>
      <c r="AG1537" s="26">
        <f t="shared" si="7365"/>
        <v>1070</v>
      </c>
      <c r="AH1537" s="26">
        <f t="shared" si="7366"/>
        <v>1099</v>
      </c>
      <c r="AI1537" s="26">
        <f t="shared" si="7367"/>
        <v>1099</v>
      </c>
      <c r="AJ1537" s="26">
        <f t="shared" ref="AJ1537:AR1537" si="7435">AJ1538+AJ1539</f>
        <v>0</v>
      </c>
      <c r="AK1537" s="26">
        <f t="shared" si="7435"/>
        <v>0</v>
      </c>
      <c r="AL1537" s="26">
        <f t="shared" si="7435"/>
        <v>0</v>
      </c>
      <c r="AM1537" s="26">
        <f t="shared" si="7435"/>
        <v>0</v>
      </c>
      <c r="AN1537" s="26">
        <f t="shared" si="7435"/>
        <v>0</v>
      </c>
      <c r="AO1537" s="26">
        <f t="shared" si="7435"/>
        <v>0</v>
      </c>
      <c r="AP1537" s="26">
        <f t="shared" si="7435"/>
        <v>0</v>
      </c>
      <c r="AQ1537" s="26">
        <f t="shared" si="7435"/>
        <v>0</v>
      </c>
      <c r="AR1537" s="26">
        <f t="shared" si="7435"/>
        <v>0</v>
      </c>
      <c r="AS1537" s="26">
        <f t="shared" si="7368"/>
        <v>1070</v>
      </c>
      <c r="AT1537" s="26">
        <f t="shared" si="7369"/>
        <v>1099</v>
      </c>
      <c r="AU1537" s="26">
        <f t="shared" si="7370"/>
        <v>1099</v>
      </c>
      <c r="AV1537" s="26">
        <f>AV1538+AV1539</f>
        <v>0</v>
      </c>
      <c r="AW1537" s="26">
        <f>AW1538+AW1539</f>
        <v>0</v>
      </c>
      <c r="AX1537" s="26">
        <f>AX1538+AX1539</f>
        <v>0</v>
      </c>
      <c r="AY1537" s="26">
        <f t="shared" si="7371"/>
        <v>1070</v>
      </c>
      <c r="AZ1537" s="26">
        <f t="shared" si="7372"/>
        <v>1099</v>
      </c>
      <c r="BA1537" s="26">
        <f t="shared" si="7373"/>
        <v>1099</v>
      </c>
      <c r="BB1537" s="26">
        <f t="shared" ref="BB1537:BK1537" si="7436">BB1538+BB1539</f>
        <v>0</v>
      </c>
      <c r="BC1537" s="26">
        <f t="shared" si="7436"/>
        <v>0</v>
      </c>
      <c r="BD1537" s="26">
        <f t="shared" si="7436"/>
        <v>0</v>
      </c>
      <c r="BE1537" s="26">
        <f t="shared" si="7436"/>
        <v>0</v>
      </c>
      <c r="BF1537" s="26">
        <f t="shared" si="7436"/>
        <v>0</v>
      </c>
      <c r="BG1537" s="26">
        <f t="shared" si="7436"/>
        <v>0</v>
      </c>
      <c r="BH1537" s="26">
        <f t="shared" si="7436"/>
        <v>0</v>
      </c>
      <c r="BI1537" s="26">
        <f t="shared" si="7436"/>
        <v>0</v>
      </c>
      <c r="BJ1537" s="26">
        <f t="shared" si="7436"/>
        <v>0</v>
      </c>
      <c r="BK1537" s="26">
        <f t="shared" si="7436"/>
        <v>0</v>
      </c>
      <c r="BL1537" s="26">
        <f t="shared" si="7359"/>
        <v>1070</v>
      </c>
      <c r="BM1537" s="26">
        <f>BM1538+BM1539</f>
        <v>0</v>
      </c>
      <c r="BN1537" s="53">
        <f t="shared" si="7357"/>
        <v>1070</v>
      </c>
      <c r="BO1537" s="26">
        <f t="shared" si="7360"/>
        <v>1099</v>
      </c>
      <c r="BP1537" s="26">
        <f>BP1538+BP1539</f>
        <v>0</v>
      </c>
      <c r="BQ1537" s="53">
        <f t="shared" si="7358"/>
        <v>1099</v>
      </c>
      <c r="BR1537" s="52">
        <f t="shared" si="7361"/>
        <v>1099</v>
      </c>
      <c r="BS1537" s="26">
        <f>BS1538+BS1539</f>
        <v>0</v>
      </c>
      <c r="BT1537" s="27"/>
    </row>
    <row r="1538" spans="1:73" ht="78" x14ac:dyDescent="0.3">
      <c r="A1538" s="67" t="s">
        <v>522</v>
      </c>
      <c r="B1538" s="67" t="s">
        <v>26</v>
      </c>
      <c r="C1538" s="67" t="s">
        <v>114</v>
      </c>
      <c r="D1538" s="67" t="s">
        <v>434</v>
      </c>
      <c r="E1538" s="67" t="s">
        <v>50</v>
      </c>
      <c r="F1538" s="68" t="s">
        <v>51</v>
      </c>
      <c r="G1538" s="26">
        <v>1016</v>
      </c>
      <c r="H1538" s="26">
        <v>1044.5999999999999</v>
      </c>
      <c r="I1538" s="26">
        <v>1044.5999999999999</v>
      </c>
      <c r="J1538" s="26"/>
      <c r="K1538" s="26"/>
      <c r="L1538" s="26"/>
      <c r="M1538" s="26">
        <f t="shared" si="7383"/>
        <v>1016</v>
      </c>
      <c r="N1538" s="26">
        <f t="shared" si="7384"/>
        <v>1044.5999999999999</v>
      </c>
      <c r="O1538" s="26">
        <f t="shared" si="7385"/>
        <v>1044.5999999999999</v>
      </c>
      <c r="P1538" s="26"/>
      <c r="Q1538" s="26"/>
      <c r="R1538" s="26"/>
      <c r="S1538" s="26"/>
      <c r="T1538" s="26"/>
      <c r="U1538" s="26"/>
      <c r="V1538" s="26"/>
      <c r="W1538" s="26"/>
      <c r="X1538" s="26"/>
      <c r="Y1538" s="26"/>
      <c r="Z1538" s="26"/>
      <c r="AA1538" s="26"/>
      <c r="AB1538" s="26"/>
      <c r="AC1538" s="26">
        <f t="shared" si="7362"/>
        <v>1016</v>
      </c>
      <c r="AD1538" s="26">
        <f t="shared" si="7363"/>
        <v>1044.5999999999999</v>
      </c>
      <c r="AE1538" s="26">
        <f t="shared" si="7364"/>
        <v>1044.5999999999999</v>
      </c>
      <c r="AF1538" s="26"/>
      <c r="AG1538" s="26">
        <f t="shared" si="7365"/>
        <v>1016</v>
      </c>
      <c r="AH1538" s="26">
        <f t="shared" si="7366"/>
        <v>1044.5999999999999</v>
      </c>
      <c r="AI1538" s="26">
        <f t="shared" si="7367"/>
        <v>1044.5999999999999</v>
      </c>
      <c r="AJ1538" s="26"/>
      <c r="AK1538" s="26"/>
      <c r="AL1538" s="26"/>
      <c r="AM1538" s="26"/>
      <c r="AN1538" s="26"/>
      <c r="AO1538" s="26"/>
      <c r="AP1538" s="26"/>
      <c r="AQ1538" s="26"/>
      <c r="AR1538" s="26"/>
      <c r="AS1538" s="26">
        <f t="shared" si="7368"/>
        <v>1016</v>
      </c>
      <c r="AT1538" s="26">
        <f t="shared" si="7369"/>
        <v>1044.5999999999999</v>
      </c>
      <c r="AU1538" s="26">
        <f t="shared" si="7370"/>
        <v>1044.5999999999999</v>
      </c>
      <c r="AV1538" s="26"/>
      <c r="AW1538" s="26"/>
      <c r="AX1538" s="26"/>
      <c r="AY1538" s="26">
        <f t="shared" si="7371"/>
        <v>1016</v>
      </c>
      <c r="AZ1538" s="26">
        <f t="shared" si="7372"/>
        <v>1044.5999999999999</v>
      </c>
      <c r="BA1538" s="26">
        <f t="shared" si="7373"/>
        <v>1044.5999999999999</v>
      </c>
      <c r="BB1538" s="26"/>
      <c r="BC1538" s="26"/>
      <c r="BD1538" s="26"/>
      <c r="BE1538" s="26"/>
      <c r="BF1538" s="26"/>
      <c r="BG1538" s="26"/>
      <c r="BH1538" s="26"/>
      <c r="BI1538" s="26"/>
      <c r="BJ1538" s="26"/>
      <c r="BK1538" s="26"/>
      <c r="BL1538" s="26">
        <f t="shared" si="7359"/>
        <v>1016</v>
      </c>
      <c r="BM1538" s="26"/>
      <c r="BN1538" s="53">
        <f t="shared" si="7357"/>
        <v>1016</v>
      </c>
      <c r="BO1538" s="26">
        <f t="shared" si="7360"/>
        <v>1044.5999999999999</v>
      </c>
      <c r="BP1538" s="26"/>
      <c r="BQ1538" s="53">
        <f t="shared" si="7358"/>
        <v>1044.5999999999999</v>
      </c>
      <c r="BR1538" s="52">
        <f t="shared" si="7361"/>
        <v>1044.5999999999999</v>
      </c>
      <c r="BS1538" s="26"/>
      <c r="BT1538" s="27"/>
    </row>
    <row r="1539" spans="1:73" ht="31.2" x14ac:dyDescent="0.3">
      <c r="A1539" s="67" t="s">
        <v>522</v>
      </c>
      <c r="B1539" s="67" t="s">
        <v>26</v>
      </c>
      <c r="C1539" s="67" t="s">
        <v>114</v>
      </c>
      <c r="D1539" s="67" t="s">
        <v>434</v>
      </c>
      <c r="E1539" s="67" t="s">
        <v>38</v>
      </c>
      <c r="F1539" s="68" t="s">
        <v>39</v>
      </c>
      <c r="G1539" s="26">
        <v>54</v>
      </c>
      <c r="H1539" s="26">
        <v>54.4</v>
      </c>
      <c r="I1539" s="26">
        <v>54.4</v>
      </c>
      <c r="J1539" s="26"/>
      <c r="K1539" s="26"/>
      <c r="L1539" s="26"/>
      <c r="M1539" s="26">
        <f t="shared" si="7383"/>
        <v>54</v>
      </c>
      <c r="N1539" s="26">
        <f t="shared" si="7384"/>
        <v>54.4</v>
      </c>
      <c r="O1539" s="26">
        <f t="shared" si="7385"/>
        <v>54.4</v>
      </c>
      <c r="P1539" s="26"/>
      <c r="Q1539" s="26"/>
      <c r="R1539" s="26"/>
      <c r="S1539" s="26"/>
      <c r="T1539" s="26"/>
      <c r="U1539" s="26"/>
      <c r="V1539" s="26"/>
      <c r="W1539" s="26"/>
      <c r="X1539" s="26"/>
      <c r="Y1539" s="26"/>
      <c r="Z1539" s="26"/>
      <c r="AA1539" s="26"/>
      <c r="AB1539" s="26"/>
      <c r="AC1539" s="26">
        <f t="shared" si="7362"/>
        <v>54</v>
      </c>
      <c r="AD1539" s="26">
        <f t="shared" si="7363"/>
        <v>54.4</v>
      </c>
      <c r="AE1539" s="26">
        <f t="shared" si="7364"/>
        <v>54.4</v>
      </c>
      <c r="AF1539" s="26"/>
      <c r="AG1539" s="26">
        <f t="shared" si="7365"/>
        <v>54</v>
      </c>
      <c r="AH1539" s="26">
        <f t="shared" si="7366"/>
        <v>54.4</v>
      </c>
      <c r="AI1539" s="26">
        <f t="shared" si="7367"/>
        <v>54.4</v>
      </c>
      <c r="AJ1539" s="26"/>
      <c r="AK1539" s="26"/>
      <c r="AL1539" s="26"/>
      <c r="AM1539" s="26"/>
      <c r="AN1539" s="26"/>
      <c r="AO1539" s="26"/>
      <c r="AP1539" s="26"/>
      <c r="AQ1539" s="26"/>
      <c r="AR1539" s="26"/>
      <c r="AS1539" s="26">
        <f t="shared" si="7368"/>
        <v>54</v>
      </c>
      <c r="AT1539" s="26">
        <f t="shared" si="7369"/>
        <v>54.4</v>
      </c>
      <c r="AU1539" s="26">
        <f t="shared" si="7370"/>
        <v>54.4</v>
      </c>
      <c r="AV1539" s="26"/>
      <c r="AW1539" s="26"/>
      <c r="AX1539" s="26"/>
      <c r="AY1539" s="26">
        <f t="shared" si="7371"/>
        <v>54</v>
      </c>
      <c r="AZ1539" s="26">
        <f t="shared" si="7372"/>
        <v>54.4</v>
      </c>
      <c r="BA1539" s="26">
        <f t="shared" si="7373"/>
        <v>54.4</v>
      </c>
      <c r="BB1539" s="26"/>
      <c r="BC1539" s="26"/>
      <c r="BD1539" s="26"/>
      <c r="BE1539" s="26"/>
      <c r="BF1539" s="26"/>
      <c r="BG1539" s="26"/>
      <c r="BH1539" s="26"/>
      <c r="BI1539" s="26"/>
      <c r="BJ1539" s="26"/>
      <c r="BK1539" s="26"/>
      <c r="BL1539" s="26">
        <f t="shared" si="7359"/>
        <v>54</v>
      </c>
      <c r="BM1539" s="26"/>
      <c r="BN1539" s="53">
        <f t="shared" si="7357"/>
        <v>54</v>
      </c>
      <c r="BO1539" s="26">
        <f t="shared" si="7360"/>
        <v>54.4</v>
      </c>
      <c r="BP1539" s="26"/>
      <c r="BQ1539" s="53">
        <f t="shared" si="7358"/>
        <v>54.4</v>
      </c>
      <c r="BR1539" s="52">
        <f t="shared" si="7361"/>
        <v>54.4</v>
      </c>
      <c r="BS1539" s="26"/>
      <c r="BT1539" s="27"/>
    </row>
    <row r="1540" spans="1:73" ht="31.2" x14ac:dyDescent="0.3">
      <c r="A1540" s="67" t="s">
        <v>522</v>
      </c>
      <c r="B1540" s="67" t="s">
        <v>26</v>
      </c>
      <c r="C1540" s="67" t="s">
        <v>114</v>
      </c>
      <c r="D1540" s="67" t="s">
        <v>81</v>
      </c>
      <c r="E1540" s="71"/>
      <c r="F1540" s="68" t="s">
        <v>82</v>
      </c>
      <c r="G1540" s="26">
        <f t="shared" ref="G1540:G1541" si="7437">G1541</f>
        <v>25277.5</v>
      </c>
      <c r="H1540" s="26">
        <f t="shared" ref="H1540:H1541" si="7438">H1541</f>
        <v>25926.7</v>
      </c>
      <c r="I1540" s="26">
        <f t="shared" ref="I1540:I1541" si="7439">I1541</f>
        <v>25926.7</v>
      </c>
      <c r="J1540" s="26">
        <f t="shared" ref="J1540:J1541" si="7440">J1541</f>
        <v>0</v>
      </c>
      <c r="K1540" s="26">
        <f t="shared" ref="K1540:K1541" si="7441">K1541</f>
        <v>0</v>
      </c>
      <c r="L1540" s="26">
        <f t="shared" ref="L1540:L1541" si="7442">L1541</f>
        <v>0</v>
      </c>
      <c r="M1540" s="26">
        <f t="shared" si="7383"/>
        <v>25277.5</v>
      </c>
      <c r="N1540" s="26">
        <f t="shared" si="7384"/>
        <v>25926.7</v>
      </c>
      <c r="O1540" s="26">
        <f t="shared" si="7385"/>
        <v>25926.7</v>
      </c>
      <c r="P1540" s="26">
        <f t="shared" ref="P1540:P1541" si="7443">P1541</f>
        <v>0</v>
      </c>
      <c r="Q1540" s="26">
        <f t="shared" ref="Q1540:Q1541" si="7444">Q1541</f>
        <v>0</v>
      </c>
      <c r="R1540" s="26">
        <f t="shared" ref="R1540:R1541" si="7445">R1541</f>
        <v>0</v>
      </c>
      <c r="S1540" s="26">
        <f t="shared" ref="S1540:S1541" si="7446">S1541</f>
        <v>0</v>
      </c>
      <c r="T1540" s="26">
        <f t="shared" ref="T1540:T1541" si="7447">T1541</f>
        <v>0</v>
      </c>
      <c r="U1540" s="26">
        <f t="shared" ref="U1540:U1541" si="7448">U1541</f>
        <v>0</v>
      </c>
      <c r="V1540" s="26">
        <f t="shared" ref="V1540:V1541" si="7449">V1541</f>
        <v>0</v>
      </c>
      <c r="W1540" s="26">
        <f t="shared" ref="W1540:W1541" si="7450">W1541</f>
        <v>0</v>
      </c>
      <c r="X1540" s="26">
        <f t="shared" ref="X1540:X1541" si="7451">X1541</f>
        <v>0</v>
      </c>
      <c r="Y1540" s="26">
        <f t="shared" ref="Y1540:Y1541" si="7452">Y1541</f>
        <v>0</v>
      </c>
      <c r="Z1540" s="26">
        <f t="shared" ref="Z1540:Z1541" si="7453">Z1541</f>
        <v>0</v>
      </c>
      <c r="AA1540" s="26">
        <f t="shared" ref="AA1540:AA1541" si="7454">AA1541</f>
        <v>0</v>
      </c>
      <c r="AB1540" s="26">
        <f t="shared" ref="AB1540:AB1541" si="7455">AB1541</f>
        <v>0</v>
      </c>
      <c r="AC1540" s="26">
        <f t="shared" si="7362"/>
        <v>25277.5</v>
      </c>
      <c r="AD1540" s="26">
        <f t="shared" si="7363"/>
        <v>25926.7</v>
      </c>
      <c r="AE1540" s="26">
        <f t="shared" si="7364"/>
        <v>25926.7</v>
      </c>
      <c r="AF1540" s="26">
        <f t="shared" ref="AF1540:AF1541" si="7456">AF1541</f>
        <v>0</v>
      </c>
      <c r="AG1540" s="26">
        <f t="shared" si="7365"/>
        <v>25277.5</v>
      </c>
      <c r="AH1540" s="26">
        <f t="shared" si="7366"/>
        <v>25926.7</v>
      </c>
      <c r="AI1540" s="26">
        <f t="shared" si="7367"/>
        <v>25926.7</v>
      </c>
      <c r="AJ1540" s="26">
        <f t="shared" ref="AJ1540:AJ1541" si="7457">AJ1541</f>
        <v>0</v>
      </c>
      <c r="AK1540" s="26">
        <f t="shared" ref="AK1540:AK1541" si="7458">AK1541</f>
        <v>0</v>
      </c>
      <c r="AL1540" s="26">
        <f t="shared" ref="AL1540:AL1541" si="7459">AL1541</f>
        <v>-323</v>
      </c>
      <c r="AM1540" s="26">
        <f t="shared" ref="AM1540:AM1541" si="7460">AM1541</f>
        <v>0</v>
      </c>
      <c r="AN1540" s="26">
        <f t="shared" ref="AN1540:AN1541" si="7461">AN1541</f>
        <v>0</v>
      </c>
      <c r="AO1540" s="26">
        <f t="shared" ref="AO1540:AO1541" si="7462">AO1541</f>
        <v>0</v>
      </c>
      <c r="AP1540" s="26">
        <f t="shared" ref="AP1540:AP1541" si="7463">AP1541</f>
        <v>0</v>
      </c>
      <c r="AQ1540" s="26">
        <f t="shared" ref="AQ1540:AQ1541" si="7464">AQ1541</f>
        <v>0</v>
      </c>
      <c r="AR1540" s="26">
        <f t="shared" ref="AR1540:AR1541" si="7465">AR1541</f>
        <v>0</v>
      </c>
      <c r="AS1540" s="26">
        <f t="shared" si="7368"/>
        <v>24954.5</v>
      </c>
      <c r="AT1540" s="26">
        <f t="shared" si="7369"/>
        <v>25926.7</v>
      </c>
      <c r="AU1540" s="26">
        <f t="shared" si="7370"/>
        <v>25926.7</v>
      </c>
      <c r="AV1540" s="26">
        <f t="shared" ref="AV1540:AV1541" si="7466">AV1541</f>
        <v>0</v>
      </c>
      <c r="AW1540" s="26">
        <f t="shared" ref="AW1540:AW1541" si="7467">AW1541</f>
        <v>0</v>
      </c>
      <c r="AX1540" s="26">
        <f t="shared" ref="AX1540:AX1541" si="7468">AX1541</f>
        <v>0</v>
      </c>
      <c r="AY1540" s="26">
        <f t="shared" si="7371"/>
        <v>24954.5</v>
      </c>
      <c r="AZ1540" s="26">
        <f t="shared" si="7372"/>
        <v>25926.7</v>
      </c>
      <c r="BA1540" s="26">
        <f t="shared" si="7373"/>
        <v>25926.7</v>
      </c>
      <c r="BB1540" s="26">
        <f t="shared" ref="BB1540:BB1541" si="7469">BB1541</f>
        <v>0</v>
      </c>
      <c r="BC1540" s="26">
        <f t="shared" ref="BC1540:BC1541" si="7470">BC1541</f>
        <v>0</v>
      </c>
      <c r="BD1540" s="26">
        <f t="shared" ref="BD1540:BD1541" si="7471">BD1541</f>
        <v>0</v>
      </c>
      <c r="BE1540" s="26">
        <f t="shared" ref="BE1540:BE1541" si="7472">BE1541</f>
        <v>0</v>
      </c>
      <c r="BF1540" s="26">
        <f t="shared" ref="BF1540:BF1541" si="7473">BF1541</f>
        <v>0</v>
      </c>
      <c r="BG1540" s="26">
        <f t="shared" ref="BG1540:BG1541" si="7474">BG1541</f>
        <v>0</v>
      </c>
      <c r="BH1540" s="26">
        <f t="shared" ref="BH1540:BH1541" si="7475">BH1541</f>
        <v>0</v>
      </c>
      <c r="BI1540" s="26">
        <f t="shared" ref="BI1540:BI1541" si="7476">BI1541</f>
        <v>0</v>
      </c>
      <c r="BJ1540" s="26">
        <f t="shared" ref="BJ1540:BJ1541" si="7477">BJ1541</f>
        <v>0</v>
      </c>
      <c r="BK1540" s="26">
        <f t="shared" ref="BK1540:BK1541" si="7478">BK1541</f>
        <v>0</v>
      </c>
      <c r="BL1540" s="26">
        <f t="shared" si="7359"/>
        <v>24954.5</v>
      </c>
      <c r="BM1540" s="26">
        <f t="shared" ref="BM1540:BM1541" si="7479">BM1541</f>
        <v>0</v>
      </c>
      <c r="BN1540" s="53">
        <f t="shared" si="7357"/>
        <v>24954.5</v>
      </c>
      <c r="BO1540" s="26">
        <f t="shared" si="7360"/>
        <v>25926.7</v>
      </c>
      <c r="BP1540" s="26">
        <f t="shared" ref="BP1540:BS1541" si="7480">BP1541</f>
        <v>0</v>
      </c>
      <c r="BQ1540" s="53">
        <f t="shared" si="7358"/>
        <v>25926.7</v>
      </c>
      <c r="BR1540" s="52">
        <f t="shared" si="7361"/>
        <v>25926.7</v>
      </c>
      <c r="BS1540" s="26">
        <f t="shared" si="7480"/>
        <v>0</v>
      </c>
      <c r="BT1540" s="27"/>
    </row>
    <row r="1541" spans="1:73" ht="31.2" x14ac:dyDescent="0.3">
      <c r="A1541" s="67" t="s">
        <v>522</v>
      </c>
      <c r="B1541" s="67" t="s">
        <v>26</v>
      </c>
      <c r="C1541" s="67" t="s">
        <v>114</v>
      </c>
      <c r="D1541" s="67" t="s">
        <v>436</v>
      </c>
      <c r="E1541" s="71"/>
      <c r="F1541" s="68" t="s">
        <v>437</v>
      </c>
      <c r="G1541" s="26">
        <f t="shared" si="7437"/>
        <v>25277.5</v>
      </c>
      <c r="H1541" s="26">
        <f t="shared" si="7438"/>
        <v>25926.7</v>
      </c>
      <c r="I1541" s="26">
        <f t="shared" si="7439"/>
        <v>25926.7</v>
      </c>
      <c r="J1541" s="26">
        <f t="shared" si="7440"/>
        <v>0</v>
      </c>
      <c r="K1541" s="26">
        <f t="shared" si="7441"/>
        <v>0</v>
      </c>
      <c r="L1541" s="26">
        <f t="shared" si="7442"/>
        <v>0</v>
      </c>
      <c r="M1541" s="26">
        <f t="shared" si="7383"/>
        <v>25277.5</v>
      </c>
      <c r="N1541" s="26">
        <f t="shared" si="7384"/>
        <v>25926.7</v>
      </c>
      <c r="O1541" s="26">
        <f t="shared" si="7385"/>
        <v>25926.7</v>
      </c>
      <c r="P1541" s="26">
        <f t="shared" si="7443"/>
        <v>0</v>
      </c>
      <c r="Q1541" s="26">
        <f t="shared" si="7444"/>
        <v>0</v>
      </c>
      <c r="R1541" s="26">
        <f t="shared" si="7445"/>
        <v>0</v>
      </c>
      <c r="S1541" s="26">
        <f t="shared" si="7446"/>
        <v>0</v>
      </c>
      <c r="T1541" s="26">
        <f t="shared" si="7447"/>
        <v>0</v>
      </c>
      <c r="U1541" s="26">
        <f t="shared" si="7448"/>
        <v>0</v>
      </c>
      <c r="V1541" s="26">
        <f t="shared" si="7449"/>
        <v>0</v>
      </c>
      <c r="W1541" s="26">
        <f t="shared" si="7450"/>
        <v>0</v>
      </c>
      <c r="X1541" s="26">
        <f t="shared" si="7451"/>
        <v>0</v>
      </c>
      <c r="Y1541" s="26">
        <f t="shared" si="7452"/>
        <v>0</v>
      </c>
      <c r="Z1541" s="26">
        <f t="shared" si="7453"/>
        <v>0</v>
      </c>
      <c r="AA1541" s="26">
        <f t="shared" si="7454"/>
        <v>0</v>
      </c>
      <c r="AB1541" s="26">
        <f t="shared" si="7455"/>
        <v>0</v>
      </c>
      <c r="AC1541" s="26">
        <f t="shared" si="7362"/>
        <v>25277.5</v>
      </c>
      <c r="AD1541" s="26">
        <f t="shared" si="7363"/>
        <v>25926.7</v>
      </c>
      <c r="AE1541" s="26">
        <f t="shared" si="7364"/>
        <v>25926.7</v>
      </c>
      <c r="AF1541" s="26">
        <f t="shared" si="7456"/>
        <v>0</v>
      </c>
      <c r="AG1541" s="26">
        <f t="shared" si="7365"/>
        <v>25277.5</v>
      </c>
      <c r="AH1541" s="26">
        <f t="shared" si="7366"/>
        <v>25926.7</v>
      </c>
      <c r="AI1541" s="26">
        <f t="shared" si="7367"/>
        <v>25926.7</v>
      </c>
      <c r="AJ1541" s="26">
        <f t="shared" si="7457"/>
        <v>0</v>
      </c>
      <c r="AK1541" s="26">
        <f t="shared" si="7458"/>
        <v>0</v>
      </c>
      <c r="AL1541" s="26">
        <f t="shared" si="7459"/>
        <v>-323</v>
      </c>
      <c r="AM1541" s="26">
        <f t="shared" si="7460"/>
        <v>0</v>
      </c>
      <c r="AN1541" s="26">
        <f t="shared" si="7461"/>
        <v>0</v>
      </c>
      <c r="AO1541" s="26">
        <f t="shared" si="7462"/>
        <v>0</v>
      </c>
      <c r="AP1541" s="26">
        <f t="shared" si="7463"/>
        <v>0</v>
      </c>
      <c r="AQ1541" s="26">
        <f t="shared" si="7464"/>
        <v>0</v>
      </c>
      <c r="AR1541" s="26">
        <f t="shared" si="7465"/>
        <v>0</v>
      </c>
      <c r="AS1541" s="26">
        <f t="shared" si="7368"/>
        <v>24954.5</v>
      </c>
      <c r="AT1541" s="26">
        <f t="shared" si="7369"/>
        <v>25926.7</v>
      </c>
      <c r="AU1541" s="26">
        <f t="shared" si="7370"/>
        <v>25926.7</v>
      </c>
      <c r="AV1541" s="26">
        <f t="shared" si="7466"/>
        <v>0</v>
      </c>
      <c r="AW1541" s="26">
        <f t="shared" si="7467"/>
        <v>0</v>
      </c>
      <c r="AX1541" s="26">
        <f t="shared" si="7468"/>
        <v>0</v>
      </c>
      <c r="AY1541" s="26">
        <f t="shared" si="7371"/>
        <v>24954.5</v>
      </c>
      <c r="AZ1541" s="26">
        <f t="shared" si="7372"/>
        <v>25926.7</v>
      </c>
      <c r="BA1541" s="26">
        <f t="shared" si="7373"/>
        <v>25926.7</v>
      </c>
      <c r="BB1541" s="26">
        <f t="shared" si="7469"/>
        <v>0</v>
      </c>
      <c r="BC1541" s="26">
        <f t="shared" si="7470"/>
        <v>0</v>
      </c>
      <c r="BD1541" s="26">
        <f t="shared" si="7471"/>
        <v>0</v>
      </c>
      <c r="BE1541" s="26">
        <f t="shared" si="7472"/>
        <v>0</v>
      </c>
      <c r="BF1541" s="26">
        <f t="shared" si="7473"/>
        <v>0</v>
      </c>
      <c r="BG1541" s="26">
        <f t="shared" si="7474"/>
        <v>0</v>
      </c>
      <c r="BH1541" s="26">
        <f t="shared" si="7475"/>
        <v>0</v>
      </c>
      <c r="BI1541" s="26">
        <f t="shared" si="7476"/>
        <v>0</v>
      </c>
      <c r="BJ1541" s="26">
        <f t="shared" si="7477"/>
        <v>0</v>
      </c>
      <c r="BK1541" s="26">
        <f t="shared" si="7478"/>
        <v>0</v>
      </c>
      <c r="BL1541" s="26">
        <f t="shared" si="7359"/>
        <v>24954.5</v>
      </c>
      <c r="BM1541" s="26">
        <f t="shared" si="7479"/>
        <v>0</v>
      </c>
      <c r="BN1541" s="53">
        <f t="shared" si="7357"/>
        <v>24954.5</v>
      </c>
      <c r="BO1541" s="26">
        <f t="shared" si="7360"/>
        <v>25926.7</v>
      </c>
      <c r="BP1541" s="26">
        <f t="shared" si="7480"/>
        <v>0</v>
      </c>
      <c r="BQ1541" s="53">
        <f t="shared" si="7358"/>
        <v>25926.7</v>
      </c>
      <c r="BR1541" s="52">
        <f t="shared" si="7361"/>
        <v>25926.7</v>
      </c>
      <c r="BS1541" s="26">
        <f t="shared" si="7480"/>
        <v>0</v>
      </c>
      <c r="BT1541" s="27"/>
    </row>
    <row r="1542" spans="1:73" x14ac:dyDescent="0.3">
      <c r="A1542" s="67" t="s">
        <v>522</v>
      </c>
      <c r="B1542" s="67" t="s">
        <v>26</v>
      </c>
      <c r="C1542" s="67" t="s">
        <v>114</v>
      </c>
      <c r="D1542" s="67" t="s">
        <v>438</v>
      </c>
      <c r="E1542" s="71"/>
      <c r="F1542" s="68" t="s">
        <v>49</v>
      </c>
      <c r="G1542" s="26">
        <f t="shared" ref="G1542:L1542" si="7481">G1543+G1544</f>
        <v>25277.5</v>
      </c>
      <c r="H1542" s="26">
        <f t="shared" si="7481"/>
        <v>25926.7</v>
      </c>
      <c r="I1542" s="26">
        <f t="shared" si="7481"/>
        <v>25926.7</v>
      </c>
      <c r="J1542" s="26">
        <f t="shared" si="7481"/>
        <v>0</v>
      </c>
      <c r="K1542" s="26">
        <f t="shared" si="7481"/>
        <v>0</v>
      </c>
      <c r="L1542" s="26">
        <f t="shared" si="7481"/>
        <v>0</v>
      </c>
      <c r="M1542" s="26">
        <f t="shared" si="7383"/>
        <v>25277.5</v>
      </c>
      <c r="N1542" s="26">
        <f t="shared" si="7384"/>
        <v>25926.7</v>
      </c>
      <c r="O1542" s="26">
        <f t="shared" si="7385"/>
        <v>25926.7</v>
      </c>
      <c r="P1542" s="26">
        <f t="shared" ref="P1542:AB1542" si="7482">P1543+P1544</f>
        <v>0</v>
      </c>
      <c r="Q1542" s="26">
        <f t="shared" si="7482"/>
        <v>0</v>
      </c>
      <c r="R1542" s="26">
        <f t="shared" si="7482"/>
        <v>0</v>
      </c>
      <c r="S1542" s="26">
        <f t="shared" si="7482"/>
        <v>0</v>
      </c>
      <c r="T1542" s="26">
        <f t="shared" si="7482"/>
        <v>0</v>
      </c>
      <c r="U1542" s="26">
        <f t="shared" si="7482"/>
        <v>0</v>
      </c>
      <c r="V1542" s="26">
        <f t="shared" si="7482"/>
        <v>0</v>
      </c>
      <c r="W1542" s="26">
        <f t="shared" si="7482"/>
        <v>0</v>
      </c>
      <c r="X1542" s="26">
        <f t="shared" si="7482"/>
        <v>0</v>
      </c>
      <c r="Y1542" s="26">
        <f t="shared" si="7482"/>
        <v>0</v>
      </c>
      <c r="Z1542" s="26">
        <f t="shared" si="7482"/>
        <v>0</v>
      </c>
      <c r="AA1542" s="26">
        <f t="shared" si="7482"/>
        <v>0</v>
      </c>
      <c r="AB1542" s="26">
        <f t="shared" si="7482"/>
        <v>0</v>
      </c>
      <c r="AC1542" s="26">
        <f t="shared" si="7362"/>
        <v>25277.5</v>
      </c>
      <c r="AD1542" s="26">
        <f t="shared" si="7363"/>
        <v>25926.7</v>
      </c>
      <c r="AE1542" s="26">
        <f t="shared" si="7364"/>
        <v>25926.7</v>
      </c>
      <c r="AF1542" s="26">
        <f>AF1543+AF1544</f>
        <v>0</v>
      </c>
      <c r="AG1542" s="26">
        <f t="shared" si="7365"/>
        <v>25277.5</v>
      </c>
      <c r="AH1542" s="26">
        <f t="shared" si="7366"/>
        <v>25926.7</v>
      </c>
      <c r="AI1542" s="26">
        <f t="shared" si="7367"/>
        <v>25926.7</v>
      </c>
      <c r="AJ1542" s="26">
        <f t="shared" ref="AJ1542:AR1542" si="7483">AJ1543+AJ1544</f>
        <v>0</v>
      </c>
      <c r="AK1542" s="26">
        <f t="shared" si="7483"/>
        <v>0</v>
      </c>
      <c r="AL1542" s="26">
        <f t="shared" si="7483"/>
        <v>-323</v>
      </c>
      <c r="AM1542" s="26">
        <f t="shared" si="7483"/>
        <v>0</v>
      </c>
      <c r="AN1542" s="26">
        <f t="shared" si="7483"/>
        <v>0</v>
      </c>
      <c r="AO1542" s="26">
        <f t="shared" si="7483"/>
        <v>0</v>
      </c>
      <c r="AP1542" s="26">
        <f t="shared" si="7483"/>
        <v>0</v>
      </c>
      <c r="AQ1542" s="26">
        <f t="shared" si="7483"/>
        <v>0</v>
      </c>
      <c r="AR1542" s="26">
        <f t="shared" si="7483"/>
        <v>0</v>
      </c>
      <c r="AS1542" s="26">
        <f t="shared" si="7368"/>
        <v>24954.5</v>
      </c>
      <c r="AT1542" s="26">
        <f t="shared" si="7369"/>
        <v>25926.7</v>
      </c>
      <c r="AU1542" s="26">
        <f t="shared" si="7370"/>
        <v>25926.7</v>
      </c>
      <c r="AV1542" s="26">
        <f>AV1543+AV1544</f>
        <v>0</v>
      </c>
      <c r="AW1542" s="26">
        <f>AW1543+AW1544</f>
        <v>0</v>
      </c>
      <c r="AX1542" s="26">
        <f>AX1543+AX1544</f>
        <v>0</v>
      </c>
      <c r="AY1542" s="26">
        <f t="shared" si="7371"/>
        <v>24954.5</v>
      </c>
      <c r="AZ1542" s="26">
        <f t="shared" si="7372"/>
        <v>25926.7</v>
      </c>
      <c r="BA1542" s="26">
        <f t="shared" si="7373"/>
        <v>25926.7</v>
      </c>
      <c r="BB1542" s="26">
        <f t="shared" ref="BB1542:BK1542" si="7484">BB1543+BB1544</f>
        <v>0</v>
      </c>
      <c r="BC1542" s="26">
        <f t="shared" si="7484"/>
        <v>0</v>
      </c>
      <c r="BD1542" s="26">
        <f t="shared" si="7484"/>
        <v>0</v>
      </c>
      <c r="BE1542" s="26">
        <f t="shared" si="7484"/>
        <v>0</v>
      </c>
      <c r="BF1542" s="26">
        <f t="shared" si="7484"/>
        <v>0</v>
      </c>
      <c r="BG1542" s="26">
        <f t="shared" si="7484"/>
        <v>0</v>
      </c>
      <c r="BH1542" s="26">
        <f t="shared" si="7484"/>
        <v>0</v>
      </c>
      <c r="BI1542" s="26">
        <f t="shared" si="7484"/>
        <v>0</v>
      </c>
      <c r="BJ1542" s="26">
        <f t="shared" si="7484"/>
        <v>0</v>
      </c>
      <c r="BK1542" s="26">
        <f t="shared" si="7484"/>
        <v>0</v>
      </c>
      <c r="BL1542" s="26">
        <f t="shared" si="7359"/>
        <v>24954.5</v>
      </c>
      <c r="BM1542" s="26">
        <f>BM1543+BM1544</f>
        <v>0</v>
      </c>
      <c r="BN1542" s="53">
        <f t="shared" si="7357"/>
        <v>24954.5</v>
      </c>
      <c r="BO1542" s="26">
        <f t="shared" si="7360"/>
        <v>25926.7</v>
      </c>
      <c r="BP1542" s="26">
        <f>BP1543+BP1544</f>
        <v>0</v>
      </c>
      <c r="BQ1542" s="53">
        <f t="shared" si="7358"/>
        <v>25926.7</v>
      </c>
      <c r="BR1542" s="52">
        <f t="shared" si="7361"/>
        <v>25926.7</v>
      </c>
      <c r="BS1542" s="26">
        <f>BS1543+BS1544</f>
        <v>0</v>
      </c>
      <c r="BT1542" s="27"/>
    </row>
    <row r="1543" spans="1:73" ht="78" x14ac:dyDescent="0.3">
      <c r="A1543" s="67" t="s">
        <v>522</v>
      </c>
      <c r="B1543" s="67" t="s">
        <v>26</v>
      </c>
      <c r="C1543" s="67" t="s">
        <v>114</v>
      </c>
      <c r="D1543" s="67" t="s">
        <v>438</v>
      </c>
      <c r="E1543" s="67" t="s">
        <v>50</v>
      </c>
      <c r="F1543" s="68" t="s">
        <v>51</v>
      </c>
      <c r="G1543" s="26">
        <v>23041.5</v>
      </c>
      <c r="H1543" s="26">
        <v>23690.7</v>
      </c>
      <c r="I1543" s="26">
        <v>23690.7</v>
      </c>
      <c r="J1543" s="26"/>
      <c r="K1543" s="26"/>
      <c r="L1543" s="26"/>
      <c r="M1543" s="26">
        <f t="shared" si="7383"/>
        <v>23041.5</v>
      </c>
      <c r="N1543" s="26">
        <f t="shared" si="7384"/>
        <v>23690.7</v>
      </c>
      <c r="O1543" s="26">
        <f t="shared" si="7385"/>
        <v>23690.7</v>
      </c>
      <c r="P1543" s="26"/>
      <c r="Q1543" s="26"/>
      <c r="R1543" s="26"/>
      <c r="S1543" s="26"/>
      <c r="T1543" s="26"/>
      <c r="U1543" s="26"/>
      <c r="V1543" s="26"/>
      <c r="W1543" s="26"/>
      <c r="X1543" s="26"/>
      <c r="Y1543" s="26"/>
      <c r="Z1543" s="26"/>
      <c r="AA1543" s="26"/>
      <c r="AB1543" s="26"/>
      <c r="AC1543" s="26">
        <f t="shared" si="7362"/>
        <v>23041.5</v>
      </c>
      <c r="AD1543" s="26">
        <f t="shared" si="7363"/>
        <v>23690.7</v>
      </c>
      <c r="AE1543" s="26">
        <f t="shared" si="7364"/>
        <v>23690.7</v>
      </c>
      <c r="AF1543" s="26"/>
      <c r="AG1543" s="26">
        <f t="shared" si="7365"/>
        <v>23041.5</v>
      </c>
      <c r="AH1543" s="26">
        <f t="shared" si="7366"/>
        <v>23690.7</v>
      </c>
      <c r="AI1543" s="26">
        <f t="shared" si="7367"/>
        <v>23690.7</v>
      </c>
      <c r="AJ1543" s="26"/>
      <c r="AK1543" s="26"/>
      <c r="AL1543" s="26">
        <v>-323</v>
      </c>
      <c r="AM1543" s="26"/>
      <c r="AN1543" s="26"/>
      <c r="AO1543" s="26"/>
      <c r="AP1543" s="26"/>
      <c r="AQ1543" s="26"/>
      <c r="AR1543" s="26"/>
      <c r="AS1543" s="26">
        <f t="shared" si="7368"/>
        <v>22718.5</v>
      </c>
      <c r="AT1543" s="26">
        <f t="shared" si="7369"/>
        <v>23690.7</v>
      </c>
      <c r="AU1543" s="26">
        <f t="shared" si="7370"/>
        <v>23690.7</v>
      </c>
      <c r="AV1543" s="26"/>
      <c r="AW1543" s="26"/>
      <c r="AX1543" s="26"/>
      <c r="AY1543" s="26">
        <f t="shared" si="7371"/>
        <v>22718.5</v>
      </c>
      <c r="AZ1543" s="26">
        <f t="shared" si="7372"/>
        <v>23690.7</v>
      </c>
      <c r="BA1543" s="26">
        <f t="shared" si="7373"/>
        <v>23690.7</v>
      </c>
      <c r="BB1543" s="26"/>
      <c r="BC1543" s="26"/>
      <c r="BD1543" s="26"/>
      <c r="BE1543" s="26"/>
      <c r="BF1543" s="26"/>
      <c r="BG1543" s="26"/>
      <c r="BH1543" s="26"/>
      <c r="BI1543" s="26"/>
      <c r="BJ1543" s="26"/>
      <c r="BK1543" s="26"/>
      <c r="BL1543" s="26">
        <f t="shared" si="7359"/>
        <v>22718.5</v>
      </c>
      <c r="BM1543" s="26"/>
      <c r="BN1543" s="53">
        <f t="shared" si="7357"/>
        <v>22718.5</v>
      </c>
      <c r="BO1543" s="26">
        <f t="shared" si="7360"/>
        <v>23690.7</v>
      </c>
      <c r="BP1543" s="26"/>
      <c r="BQ1543" s="53">
        <f t="shared" si="7358"/>
        <v>23690.7</v>
      </c>
      <c r="BR1543" s="52">
        <f t="shared" si="7361"/>
        <v>23690.7</v>
      </c>
      <c r="BS1543" s="26"/>
      <c r="BT1543" s="27"/>
    </row>
    <row r="1544" spans="1:73" ht="31.2" x14ac:dyDescent="0.3">
      <c r="A1544" s="67" t="s">
        <v>522</v>
      </c>
      <c r="B1544" s="67" t="s">
        <v>26</v>
      </c>
      <c r="C1544" s="67" t="s">
        <v>114</v>
      </c>
      <c r="D1544" s="67" t="s">
        <v>438</v>
      </c>
      <c r="E1544" s="67" t="s">
        <v>38</v>
      </c>
      <c r="F1544" s="68" t="s">
        <v>39</v>
      </c>
      <c r="G1544" s="26">
        <v>2236</v>
      </c>
      <c r="H1544" s="26">
        <v>2236</v>
      </c>
      <c r="I1544" s="26">
        <v>2236</v>
      </c>
      <c r="J1544" s="26"/>
      <c r="K1544" s="26"/>
      <c r="L1544" s="26"/>
      <c r="M1544" s="26">
        <f t="shared" si="7383"/>
        <v>2236</v>
      </c>
      <c r="N1544" s="26">
        <f t="shared" si="7384"/>
        <v>2236</v>
      </c>
      <c r="O1544" s="26">
        <f t="shared" si="7385"/>
        <v>2236</v>
      </c>
      <c r="P1544" s="26"/>
      <c r="Q1544" s="26"/>
      <c r="R1544" s="26"/>
      <c r="S1544" s="26"/>
      <c r="T1544" s="26"/>
      <c r="U1544" s="26"/>
      <c r="V1544" s="26"/>
      <c r="W1544" s="26"/>
      <c r="X1544" s="26"/>
      <c r="Y1544" s="26"/>
      <c r="Z1544" s="26"/>
      <c r="AA1544" s="26"/>
      <c r="AB1544" s="26"/>
      <c r="AC1544" s="26">
        <f t="shared" si="7362"/>
        <v>2236</v>
      </c>
      <c r="AD1544" s="26">
        <f t="shared" si="7363"/>
        <v>2236</v>
      </c>
      <c r="AE1544" s="26">
        <f t="shared" si="7364"/>
        <v>2236</v>
      </c>
      <c r="AF1544" s="26"/>
      <c r="AG1544" s="26">
        <f t="shared" si="7365"/>
        <v>2236</v>
      </c>
      <c r="AH1544" s="26">
        <f t="shared" si="7366"/>
        <v>2236</v>
      </c>
      <c r="AI1544" s="26">
        <f t="shared" si="7367"/>
        <v>2236</v>
      </c>
      <c r="AJ1544" s="26"/>
      <c r="AK1544" s="26"/>
      <c r="AL1544" s="26"/>
      <c r="AM1544" s="26"/>
      <c r="AN1544" s="26"/>
      <c r="AO1544" s="26"/>
      <c r="AP1544" s="26"/>
      <c r="AQ1544" s="26"/>
      <c r="AR1544" s="26"/>
      <c r="AS1544" s="26">
        <f t="shared" si="7368"/>
        <v>2236</v>
      </c>
      <c r="AT1544" s="26">
        <f t="shared" si="7369"/>
        <v>2236</v>
      </c>
      <c r="AU1544" s="26">
        <f t="shared" si="7370"/>
        <v>2236</v>
      </c>
      <c r="AV1544" s="26"/>
      <c r="AW1544" s="26"/>
      <c r="AX1544" s="26"/>
      <c r="AY1544" s="26">
        <f t="shared" si="7371"/>
        <v>2236</v>
      </c>
      <c r="AZ1544" s="26">
        <f t="shared" si="7372"/>
        <v>2236</v>
      </c>
      <c r="BA1544" s="26">
        <f t="shared" si="7373"/>
        <v>2236</v>
      </c>
      <c r="BB1544" s="26"/>
      <c r="BC1544" s="26"/>
      <c r="BD1544" s="26"/>
      <c r="BE1544" s="26"/>
      <c r="BF1544" s="26"/>
      <c r="BG1544" s="26"/>
      <c r="BH1544" s="26"/>
      <c r="BI1544" s="26"/>
      <c r="BJ1544" s="26"/>
      <c r="BK1544" s="26"/>
      <c r="BL1544" s="26">
        <f t="shared" si="7359"/>
        <v>2236</v>
      </c>
      <c r="BM1544" s="26"/>
      <c r="BN1544" s="53">
        <f t="shared" si="7357"/>
        <v>2236</v>
      </c>
      <c r="BO1544" s="26">
        <f t="shared" si="7360"/>
        <v>2236</v>
      </c>
      <c r="BP1544" s="26"/>
      <c r="BQ1544" s="53">
        <f t="shared" si="7358"/>
        <v>2236</v>
      </c>
      <c r="BR1544" s="52">
        <f t="shared" si="7361"/>
        <v>2236</v>
      </c>
      <c r="BS1544" s="26"/>
      <c r="BT1544" s="27"/>
    </row>
    <row r="1545" spans="1:73" s="82" customFormat="1" x14ac:dyDescent="0.3">
      <c r="A1545" s="65" t="s">
        <v>522</v>
      </c>
      <c r="B1545" s="65" t="s">
        <v>26</v>
      </c>
      <c r="C1545" s="65" t="s">
        <v>28</v>
      </c>
      <c r="D1545" s="65"/>
      <c r="E1545" s="65"/>
      <c r="F1545" s="66" t="s">
        <v>29</v>
      </c>
      <c r="G1545" s="22">
        <f t="shared" ref="G1545:L1545" si="7485">G1546</f>
        <v>3261.6000000000004</v>
      </c>
      <c r="H1545" s="22">
        <f t="shared" si="7485"/>
        <v>3260</v>
      </c>
      <c r="I1545" s="22">
        <f t="shared" si="7485"/>
        <v>3260</v>
      </c>
      <c r="J1545" s="22">
        <f t="shared" si="7485"/>
        <v>0</v>
      </c>
      <c r="K1545" s="22">
        <f t="shared" si="7485"/>
        <v>0</v>
      </c>
      <c r="L1545" s="22">
        <f t="shared" si="7485"/>
        <v>0</v>
      </c>
      <c r="M1545" s="22">
        <f t="shared" si="7383"/>
        <v>3261.6000000000004</v>
      </c>
      <c r="N1545" s="22">
        <f t="shared" si="7384"/>
        <v>3260</v>
      </c>
      <c r="O1545" s="22">
        <f t="shared" si="7385"/>
        <v>3260</v>
      </c>
      <c r="P1545" s="22">
        <f t="shared" ref="P1545:AB1545" si="7486">P1546</f>
        <v>0</v>
      </c>
      <c r="Q1545" s="22">
        <f t="shared" si="7486"/>
        <v>0</v>
      </c>
      <c r="R1545" s="22">
        <f t="shared" si="7486"/>
        <v>-3.84</v>
      </c>
      <c r="S1545" s="22">
        <f t="shared" si="7486"/>
        <v>0</v>
      </c>
      <c r="T1545" s="22">
        <f t="shared" si="7486"/>
        <v>0</v>
      </c>
      <c r="U1545" s="22">
        <f t="shared" si="7486"/>
        <v>0</v>
      </c>
      <c r="V1545" s="22">
        <f t="shared" si="7486"/>
        <v>0</v>
      </c>
      <c r="W1545" s="22">
        <f t="shared" si="7486"/>
        <v>0</v>
      </c>
      <c r="X1545" s="22">
        <f t="shared" si="7486"/>
        <v>0</v>
      </c>
      <c r="Y1545" s="22">
        <f t="shared" si="7486"/>
        <v>0</v>
      </c>
      <c r="Z1545" s="22">
        <f t="shared" si="7486"/>
        <v>0</v>
      </c>
      <c r="AA1545" s="22">
        <f t="shared" si="7486"/>
        <v>0</v>
      </c>
      <c r="AB1545" s="22">
        <f t="shared" si="7486"/>
        <v>0</v>
      </c>
      <c r="AC1545" s="22">
        <f t="shared" si="7362"/>
        <v>3257.76</v>
      </c>
      <c r="AD1545" s="22">
        <f t="shared" si="7363"/>
        <v>3260</v>
      </c>
      <c r="AE1545" s="22">
        <f t="shared" si="7364"/>
        <v>3260</v>
      </c>
      <c r="AF1545" s="22">
        <f>AF1546</f>
        <v>0</v>
      </c>
      <c r="AG1545" s="22">
        <f t="shared" si="7365"/>
        <v>3257.76</v>
      </c>
      <c r="AH1545" s="22">
        <f t="shared" si="7366"/>
        <v>3260</v>
      </c>
      <c r="AI1545" s="22">
        <f t="shared" si="7367"/>
        <v>3260</v>
      </c>
      <c r="AJ1545" s="22">
        <f t="shared" ref="AJ1545:AR1545" si="7487">AJ1546</f>
        <v>0</v>
      </c>
      <c r="AK1545" s="22">
        <f t="shared" si="7487"/>
        <v>0</v>
      </c>
      <c r="AL1545" s="22">
        <f t="shared" si="7487"/>
        <v>-1.5329999999999999</v>
      </c>
      <c r="AM1545" s="22">
        <f t="shared" si="7487"/>
        <v>0</v>
      </c>
      <c r="AN1545" s="22">
        <f t="shared" si="7487"/>
        <v>0</v>
      </c>
      <c r="AO1545" s="22">
        <f t="shared" si="7487"/>
        <v>0</v>
      </c>
      <c r="AP1545" s="22">
        <f t="shared" si="7487"/>
        <v>0</v>
      </c>
      <c r="AQ1545" s="22">
        <f t="shared" si="7487"/>
        <v>0</v>
      </c>
      <c r="AR1545" s="22">
        <f t="shared" si="7487"/>
        <v>0</v>
      </c>
      <c r="AS1545" s="22">
        <f t="shared" si="7368"/>
        <v>3256.2270000000003</v>
      </c>
      <c r="AT1545" s="22">
        <f t="shared" si="7369"/>
        <v>3260</v>
      </c>
      <c r="AU1545" s="22">
        <f t="shared" si="7370"/>
        <v>3260</v>
      </c>
      <c r="AV1545" s="22">
        <f>AV1546</f>
        <v>0</v>
      </c>
      <c r="AW1545" s="22">
        <f>AW1546</f>
        <v>0</v>
      </c>
      <c r="AX1545" s="22">
        <f>AX1546</f>
        <v>0</v>
      </c>
      <c r="AY1545" s="22">
        <f t="shared" si="7371"/>
        <v>3256.2270000000003</v>
      </c>
      <c r="AZ1545" s="22">
        <f t="shared" si="7372"/>
        <v>3260</v>
      </c>
      <c r="BA1545" s="22">
        <f t="shared" si="7373"/>
        <v>3260</v>
      </c>
      <c r="BB1545" s="22">
        <f t="shared" ref="BB1545:BK1545" si="7488">BB1546</f>
        <v>0</v>
      </c>
      <c r="BC1545" s="22">
        <f t="shared" si="7488"/>
        <v>0</v>
      </c>
      <c r="BD1545" s="22">
        <f t="shared" si="7488"/>
        <v>0</v>
      </c>
      <c r="BE1545" s="22">
        <f t="shared" si="7488"/>
        <v>0</v>
      </c>
      <c r="BF1545" s="22">
        <f t="shared" si="7488"/>
        <v>0</v>
      </c>
      <c r="BG1545" s="22">
        <f t="shared" si="7488"/>
        <v>0</v>
      </c>
      <c r="BH1545" s="22">
        <f t="shared" si="7488"/>
        <v>0</v>
      </c>
      <c r="BI1545" s="22">
        <f t="shared" si="7488"/>
        <v>0</v>
      </c>
      <c r="BJ1545" s="22">
        <f t="shared" si="7488"/>
        <v>0</v>
      </c>
      <c r="BK1545" s="22">
        <f t="shared" si="7488"/>
        <v>0</v>
      </c>
      <c r="BL1545" s="22">
        <f t="shared" si="7359"/>
        <v>3256.2270000000003</v>
      </c>
      <c r="BM1545" s="22">
        <f>BM1546</f>
        <v>0</v>
      </c>
      <c r="BN1545" s="78">
        <f t="shared" si="7357"/>
        <v>3256.2270000000003</v>
      </c>
      <c r="BO1545" s="22">
        <f t="shared" si="7360"/>
        <v>3260</v>
      </c>
      <c r="BP1545" s="22">
        <f>BP1546</f>
        <v>0</v>
      </c>
      <c r="BQ1545" s="78">
        <f t="shared" si="7358"/>
        <v>3260</v>
      </c>
      <c r="BR1545" s="80">
        <f t="shared" si="7361"/>
        <v>3260</v>
      </c>
      <c r="BS1545" s="22">
        <f>BS1546</f>
        <v>0</v>
      </c>
      <c r="BT1545" s="23"/>
      <c r="BU1545" s="19"/>
    </row>
    <row r="1546" spans="1:73" x14ac:dyDescent="0.3">
      <c r="A1546" s="67" t="s">
        <v>522</v>
      </c>
      <c r="B1546" s="67" t="s">
        <v>26</v>
      </c>
      <c r="C1546" s="67" t="s">
        <v>28</v>
      </c>
      <c r="D1546" s="67" t="s">
        <v>218</v>
      </c>
      <c r="E1546" s="67"/>
      <c r="F1546" s="68" t="s">
        <v>219</v>
      </c>
      <c r="G1546" s="26">
        <f t="shared" ref="G1546:L1546" si="7489">G1551+G1547</f>
        <v>3261.6000000000004</v>
      </c>
      <c r="H1546" s="26">
        <f t="shared" si="7489"/>
        <v>3260</v>
      </c>
      <c r="I1546" s="26">
        <f t="shared" si="7489"/>
        <v>3260</v>
      </c>
      <c r="J1546" s="26">
        <f t="shared" si="7489"/>
        <v>0</v>
      </c>
      <c r="K1546" s="26">
        <f t="shared" si="7489"/>
        <v>0</v>
      </c>
      <c r="L1546" s="26">
        <f t="shared" si="7489"/>
        <v>0</v>
      </c>
      <c r="M1546" s="26">
        <f t="shared" si="7383"/>
        <v>3261.6000000000004</v>
      </c>
      <c r="N1546" s="26">
        <f t="shared" si="7384"/>
        <v>3260</v>
      </c>
      <c r="O1546" s="26">
        <f t="shared" si="7385"/>
        <v>3260</v>
      </c>
      <c r="P1546" s="26">
        <f t="shared" ref="P1546:AB1546" si="7490">P1551+P1547</f>
        <v>0</v>
      </c>
      <c r="Q1546" s="26">
        <f t="shared" si="7490"/>
        <v>0</v>
      </c>
      <c r="R1546" s="26">
        <f t="shared" si="7490"/>
        <v>-3.84</v>
      </c>
      <c r="S1546" s="26">
        <f t="shared" si="7490"/>
        <v>0</v>
      </c>
      <c r="T1546" s="26">
        <f t="shared" si="7490"/>
        <v>0</v>
      </c>
      <c r="U1546" s="26">
        <f t="shared" si="7490"/>
        <v>0</v>
      </c>
      <c r="V1546" s="26">
        <f t="shared" si="7490"/>
        <v>0</v>
      </c>
      <c r="W1546" s="26">
        <f t="shared" si="7490"/>
        <v>0</v>
      </c>
      <c r="X1546" s="26">
        <f t="shared" si="7490"/>
        <v>0</v>
      </c>
      <c r="Y1546" s="26">
        <f t="shared" si="7490"/>
        <v>0</v>
      </c>
      <c r="Z1546" s="26">
        <f t="shared" si="7490"/>
        <v>0</v>
      </c>
      <c r="AA1546" s="26">
        <f t="shared" si="7490"/>
        <v>0</v>
      </c>
      <c r="AB1546" s="26">
        <f t="shared" si="7490"/>
        <v>0</v>
      </c>
      <c r="AC1546" s="26">
        <f t="shared" si="7362"/>
        <v>3257.76</v>
      </c>
      <c r="AD1546" s="26">
        <f t="shared" si="7363"/>
        <v>3260</v>
      </c>
      <c r="AE1546" s="26">
        <f t="shared" si="7364"/>
        <v>3260</v>
      </c>
      <c r="AF1546" s="26">
        <f>AF1551+AF1547</f>
        <v>0</v>
      </c>
      <c r="AG1546" s="26">
        <f t="shared" si="7365"/>
        <v>3257.76</v>
      </c>
      <c r="AH1546" s="26">
        <f t="shared" si="7366"/>
        <v>3260</v>
      </c>
      <c r="AI1546" s="26">
        <f t="shared" si="7367"/>
        <v>3260</v>
      </c>
      <c r="AJ1546" s="26">
        <f t="shared" ref="AJ1546:AR1546" si="7491">AJ1551+AJ1547</f>
        <v>0</v>
      </c>
      <c r="AK1546" s="26">
        <f t="shared" si="7491"/>
        <v>0</v>
      </c>
      <c r="AL1546" s="26">
        <f t="shared" si="7491"/>
        <v>-1.5329999999999999</v>
      </c>
      <c r="AM1546" s="26">
        <f t="shared" si="7491"/>
        <v>0</v>
      </c>
      <c r="AN1546" s="26">
        <f t="shared" si="7491"/>
        <v>0</v>
      </c>
      <c r="AO1546" s="26">
        <f t="shared" si="7491"/>
        <v>0</v>
      </c>
      <c r="AP1546" s="26">
        <f t="shared" si="7491"/>
        <v>0</v>
      </c>
      <c r="AQ1546" s="26">
        <f t="shared" si="7491"/>
        <v>0</v>
      </c>
      <c r="AR1546" s="26">
        <f t="shared" si="7491"/>
        <v>0</v>
      </c>
      <c r="AS1546" s="26">
        <f t="shared" si="7368"/>
        <v>3256.2270000000003</v>
      </c>
      <c r="AT1546" s="26">
        <f t="shared" si="7369"/>
        <v>3260</v>
      </c>
      <c r="AU1546" s="26">
        <f t="shared" si="7370"/>
        <v>3260</v>
      </c>
      <c r="AV1546" s="26">
        <f>AV1551+AV1547</f>
        <v>0</v>
      </c>
      <c r="AW1546" s="26">
        <f>AW1551+AW1547</f>
        <v>0</v>
      </c>
      <c r="AX1546" s="26">
        <f>AX1551+AX1547</f>
        <v>0</v>
      </c>
      <c r="AY1546" s="26">
        <f t="shared" si="7371"/>
        <v>3256.2270000000003</v>
      </c>
      <c r="AZ1546" s="26">
        <f t="shared" si="7372"/>
        <v>3260</v>
      </c>
      <c r="BA1546" s="26">
        <f t="shared" si="7373"/>
        <v>3260</v>
      </c>
      <c r="BB1546" s="26">
        <f t="shared" ref="BB1546:BK1546" si="7492">BB1551+BB1547</f>
        <v>0</v>
      </c>
      <c r="BC1546" s="26">
        <f t="shared" si="7492"/>
        <v>0</v>
      </c>
      <c r="BD1546" s="26">
        <f t="shared" si="7492"/>
        <v>0</v>
      </c>
      <c r="BE1546" s="26">
        <f t="shared" si="7492"/>
        <v>0</v>
      </c>
      <c r="BF1546" s="26">
        <f t="shared" si="7492"/>
        <v>0</v>
      </c>
      <c r="BG1546" s="26">
        <f t="shared" si="7492"/>
        <v>0</v>
      </c>
      <c r="BH1546" s="26">
        <f t="shared" si="7492"/>
        <v>0</v>
      </c>
      <c r="BI1546" s="26">
        <f t="shared" si="7492"/>
        <v>0</v>
      </c>
      <c r="BJ1546" s="26">
        <f t="shared" si="7492"/>
        <v>0</v>
      </c>
      <c r="BK1546" s="26">
        <f t="shared" si="7492"/>
        <v>0</v>
      </c>
      <c r="BL1546" s="26">
        <f t="shared" si="7359"/>
        <v>3256.2270000000003</v>
      </c>
      <c r="BM1546" s="26">
        <f>BM1551+BM1547</f>
        <v>0</v>
      </c>
      <c r="BN1546" s="53">
        <f t="shared" si="7357"/>
        <v>3256.2270000000003</v>
      </c>
      <c r="BO1546" s="26">
        <f t="shared" si="7360"/>
        <v>3260</v>
      </c>
      <c r="BP1546" s="26">
        <f>BP1551+BP1547</f>
        <v>0</v>
      </c>
      <c r="BQ1546" s="53">
        <f t="shared" si="7358"/>
        <v>3260</v>
      </c>
      <c r="BR1546" s="52">
        <f t="shared" si="7361"/>
        <v>3260</v>
      </c>
      <c r="BS1546" s="26">
        <f>BS1551+BS1547</f>
        <v>0</v>
      </c>
      <c r="BT1546" s="27"/>
    </row>
    <row r="1547" spans="1:73" x14ac:dyDescent="0.3">
      <c r="A1547" s="67" t="s">
        <v>522</v>
      </c>
      <c r="B1547" s="67" t="s">
        <v>26</v>
      </c>
      <c r="C1547" s="67" t="s">
        <v>28</v>
      </c>
      <c r="D1547" s="67" t="s">
        <v>439</v>
      </c>
      <c r="E1547" s="67"/>
      <c r="F1547" s="68" t="s">
        <v>440</v>
      </c>
      <c r="G1547" s="26">
        <f t="shared" ref="G1547:G1551" si="7493">G1548</f>
        <v>345</v>
      </c>
      <c r="H1547" s="26">
        <f t="shared" ref="H1547:H1551" si="7494">H1548</f>
        <v>345</v>
      </c>
      <c r="I1547" s="26">
        <f t="shared" ref="I1547:I1551" si="7495">I1548</f>
        <v>345</v>
      </c>
      <c r="J1547" s="26">
        <f t="shared" ref="J1547:J1551" si="7496">J1548</f>
        <v>0</v>
      </c>
      <c r="K1547" s="26">
        <f t="shared" ref="K1547:K1551" si="7497">K1548</f>
        <v>0</v>
      </c>
      <c r="L1547" s="26">
        <f t="shared" ref="L1547:L1551" si="7498">L1548</f>
        <v>0</v>
      </c>
      <c r="M1547" s="26">
        <f t="shared" si="7383"/>
        <v>345</v>
      </c>
      <c r="N1547" s="26">
        <f t="shared" si="7384"/>
        <v>345</v>
      </c>
      <c r="O1547" s="26">
        <f t="shared" si="7385"/>
        <v>345</v>
      </c>
      <c r="P1547" s="26">
        <f t="shared" ref="P1547:P1551" si="7499">P1548</f>
        <v>0</v>
      </c>
      <c r="Q1547" s="26">
        <f t="shared" ref="Q1547:Q1551" si="7500">Q1548</f>
        <v>0</v>
      </c>
      <c r="R1547" s="26">
        <f t="shared" ref="R1547:R1551" si="7501">R1548</f>
        <v>0</v>
      </c>
      <c r="S1547" s="26">
        <f t="shared" ref="S1547:S1551" si="7502">S1548</f>
        <v>0</v>
      </c>
      <c r="T1547" s="26">
        <f t="shared" ref="T1547:T1551" si="7503">T1548</f>
        <v>0</v>
      </c>
      <c r="U1547" s="26">
        <f t="shared" ref="U1547:U1551" si="7504">U1548</f>
        <v>0</v>
      </c>
      <c r="V1547" s="26">
        <f t="shared" ref="V1547:V1551" si="7505">V1548</f>
        <v>0</v>
      </c>
      <c r="W1547" s="26">
        <f t="shared" ref="W1547:W1551" si="7506">W1548</f>
        <v>0</v>
      </c>
      <c r="X1547" s="26">
        <f t="shared" ref="X1547:X1551" si="7507">X1548</f>
        <v>0</v>
      </c>
      <c r="Y1547" s="26">
        <f t="shared" ref="Y1547:Y1551" si="7508">Y1548</f>
        <v>0</v>
      </c>
      <c r="Z1547" s="26">
        <f t="shared" ref="Z1547:Z1551" si="7509">Z1548</f>
        <v>0</v>
      </c>
      <c r="AA1547" s="26">
        <f t="shared" ref="AA1547:AA1551" si="7510">AA1548</f>
        <v>0</v>
      </c>
      <c r="AB1547" s="26">
        <f t="shared" ref="AB1547:AB1551" si="7511">AB1548</f>
        <v>0</v>
      </c>
      <c r="AC1547" s="26">
        <f t="shared" si="7362"/>
        <v>345</v>
      </c>
      <c r="AD1547" s="26">
        <f t="shared" si="7363"/>
        <v>345</v>
      </c>
      <c r="AE1547" s="26">
        <f t="shared" si="7364"/>
        <v>345</v>
      </c>
      <c r="AF1547" s="26">
        <f t="shared" ref="AF1547:AF1551" si="7512">AF1548</f>
        <v>0</v>
      </c>
      <c r="AG1547" s="26">
        <f t="shared" si="7365"/>
        <v>345</v>
      </c>
      <c r="AH1547" s="26">
        <f t="shared" si="7366"/>
        <v>345</v>
      </c>
      <c r="AI1547" s="26">
        <f t="shared" si="7367"/>
        <v>345</v>
      </c>
      <c r="AJ1547" s="26">
        <f t="shared" ref="AJ1547:AJ1551" si="7513">AJ1548</f>
        <v>0</v>
      </c>
      <c r="AK1547" s="26">
        <f t="shared" ref="AK1547:AK1551" si="7514">AK1548</f>
        <v>0</v>
      </c>
      <c r="AL1547" s="26">
        <f t="shared" ref="AL1547:AL1551" si="7515">AL1548</f>
        <v>0</v>
      </c>
      <c r="AM1547" s="26">
        <f t="shared" ref="AM1547:AM1551" si="7516">AM1548</f>
        <v>0</v>
      </c>
      <c r="AN1547" s="26">
        <f t="shared" ref="AN1547:AN1551" si="7517">AN1548</f>
        <v>0</v>
      </c>
      <c r="AO1547" s="26">
        <f t="shared" ref="AO1547:AO1551" si="7518">AO1548</f>
        <v>0</v>
      </c>
      <c r="AP1547" s="26">
        <f t="shared" ref="AP1547:AP1551" si="7519">AP1548</f>
        <v>0</v>
      </c>
      <c r="AQ1547" s="26">
        <f t="shared" ref="AQ1547:AQ1551" si="7520">AQ1548</f>
        <v>0</v>
      </c>
      <c r="AR1547" s="26">
        <f t="shared" ref="AR1547:AR1551" si="7521">AR1548</f>
        <v>0</v>
      </c>
      <c r="AS1547" s="26">
        <f t="shared" si="7368"/>
        <v>345</v>
      </c>
      <c r="AT1547" s="26">
        <f t="shared" si="7369"/>
        <v>345</v>
      </c>
      <c r="AU1547" s="26">
        <f t="shared" si="7370"/>
        <v>345</v>
      </c>
      <c r="AV1547" s="26">
        <f t="shared" ref="AV1547:AV1551" si="7522">AV1548</f>
        <v>0</v>
      </c>
      <c r="AW1547" s="26">
        <f t="shared" ref="AW1547:AW1551" si="7523">AW1548</f>
        <v>0</v>
      </c>
      <c r="AX1547" s="26">
        <f t="shared" ref="AX1547:AX1551" si="7524">AX1548</f>
        <v>0</v>
      </c>
      <c r="AY1547" s="26">
        <f t="shared" si="7371"/>
        <v>345</v>
      </c>
      <c r="AZ1547" s="26">
        <f t="shared" si="7372"/>
        <v>345</v>
      </c>
      <c r="BA1547" s="26">
        <f t="shared" si="7373"/>
        <v>345</v>
      </c>
      <c r="BB1547" s="26">
        <f t="shared" ref="BB1547:BB1551" si="7525">BB1548</f>
        <v>0</v>
      </c>
      <c r="BC1547" s="26">
        <f t="shared" ref="BC1547:BC1551" si="7526">BC1548</f>
        <v>0</v>
      </c>
      <c r="BD1547" s="26">
        <f t="shared" ref="BD1547:BD1551" si="7527">BD1548</f>
        <v>0</v>
      </c>
      <c r="BE1547" s="26">
        <f t="shared" ref="BE1547:BE1551" si="7528">BE1548</f>
        <v>0</v>
      </c>
      <c r="BF1547" s="26">
        <f t="shared" ref="BF1547:BF1551" si="7529">BF1548</f>
        <v>0</v>
      </c>
      <c r="BG1547" s="26">
        <f t="shared" ref="BG1547:BG1551" si="7530">BG1548</f>
        <v>0</v>
      </c>
      <c r="BH1547" s="26">
        <f t="shared" ref="BH1547:BH1551" si="7531">BH1548</f>
        <v>0</v>
      </c>
      <c r="BI1547" s="26">
        <f t="shared" ref="BI1547:BI1551" si="7532">BI1548</f>
        <v>0</v>
      </c>
      <c r="BJ1547" s="26">
        <f t="shared" ref="BJ1547:BJ1551" si="7533">BJ1548</f>
        <v>0</v>
      </c>
      <c r="BK1547" s="26">
        <f t="shared" ref="BK1547:BK1551" si="7534">BK1548</f>
        <v>0</v>
      </c>
      <c r="BL1547" s="26">
        <f t="shared" si="7359"/>
        <v>345</v>
      </c>
      <c r="BM1547" s="26">
        <f t="shared" ref="BM1547:BM1551" si="7535">BM1548</f>
        <v>0</v>
      </c>
      <c r="BN1547" s="53">
        <f t="shared" si="7357"/>
        <v>345</v>
      </c>
      <c r="BO1547" s="26">
        <f t="shared" si="7360"/>
        <v>345</v>
      </c>
      <c r="BP1547" s="26">
        <f t="shared" ref="BP1547:BS1551" si="7536">BP1548</f>
        <v>0</v>
      </c>
      <c r="BQ1547" s="53">
        <f t="shared" si="7358"/>
        <v>345</v>
      </c>
      <c r="BR1547" s="52">
        <f t="shared" si="7361"/>
        <v>345</v>
      </c>
      <c r="BS1547" s="26">
        <f t="shared" si="7536"/>
        <v>0</v>
      </c>
      <c r="BT1547" s="27"/>
    </row>
    <row r="1548" spans="1:73" ht="46.8" x14ac:dyDescent="0.3">
      <c r="A1548" s="67" t="s">
        <v>522</v>
      </c>
      <c r="B1548" s="67" t="s">
        <v>26</v>
      </c>
      <c r="C1548" s="67" t="s">
        <v>28</v>
      </c>
      <c r="D1548" s="67" t="s">
        <v>441</v>
      </c>
      <c r="E1548" s="67"/>
      <c r="F1548" s="68" t="s">
        <v>442</v>
      </c>
      <c r="G1548" s="26">
        <f t="shared" si="7493"/>
        <v>345</v>
      </c>
      <c r="H1548" s="26">
        <f t="shared" si="7494"/>
        <v>345</v>
      </c>
      <c r="I1548" s="26">
        <f t="shared" si="7495"/>
        <v>345</v>
      </c>
      <c r="J1548" s="26">
        <f t="shared" si="7496"/>
        <v>0</v>
      </c>
      <c r="K1548" s="26">
        <f t="shared" si="7497"/>
        <v>0</v>
      </c>
      <c r="L1548" s="26">
        <f t="shared" si="7498"/>
        <v>0</v>
      </c>
      <c r="M1548" s="26">
        <f t="shared" si="7383"/>
        <v>345</v>
      </c>
      <c r="N1548" s="26">
        <f t="shared" si="7384"/>
        <v>345</v>
      </c>
      <c r="O1548" s="26">
        <f t="shared" si="7385"/>
        <v>345</v>
      </c>
      <c r="P1548" s="26">
        <f t="shared" si="7499"/>
        <v>0</v>
      </c>
      <c r="Q1548" s="26">
        <f t="shared" si="7500"/>
        <v>0</v>
      </c>
      <c r="R1548" s="26">
        <f t="shared" si="7501"/>
        <v>0</v>
      </c>
      <c r="S1548" s="26">
        <f t="shared" si="7502"/>
        <v>0</v>
      </c>
      <c r="T1548" s="26">
        <f t="shared" si="7503"/>
        <v>0</v>
      </c>
      <c r="U1548" s="26">
        <f t="shared" si="7504"/>
        <v>0</v>
      </c>
      <c r="V1548" s="26">
        <f t="shared" si="7505"/>
        <v>0</v>
      </c>
      <c r="W1548" s="26">
        <f t="shared" si="7506"/>
        <v>0</v>
      </c>
      <c r="X1548" s="26">
        <f t="shared" si="7507"/>
        <v>0</v>
      </c>
      <c r="Y1548" s="26">
        <f t="shared" si="7508"/>
        <v>0</v>
      </c>
      <c r="Z1548" s="26">
        <f t="shared" si="7509"/>
        <v>0</v>
      </c>
      <c r="AA1548" s="26">
        <f t="shared" si="7510"/>
        <v>0</v>
      </c>
      <c r="AB1548" s="26">
        <f t="shared" si="7511"/>
        <v>0</v>
      </c>
      <c r="AC1548" s="26">
        <f t="shared" si="7362"/>
        <v>345</v>
      </c>
      <c r="AD1548" s="26">
        <f t="shared" si="7363"/>
        <v>345</v>
      </c>
      <c r="AE1548" s="26">
        <f t="shared" si="7364"/>
        <v>345</v>
      </c>
      <c r="AF1548" s="26">
        <f t="shared" si="7512"/>
        <v>0</v>
      </c>
      <c r="AG1548" s="26">
        <f t="shared" si="7365"/>
        <v>345</v>
      </c>
      <c r="AH1548" s="26">
        <f t="shared" si="7366"/>
        <v>345</v>
      </c>
      <c r="AI1548" s="26">
        <f t="shared" si="7367"/>
        <v>345</v>
      </c>
      <c r="AJ1548" s="26">
        <f t="shared" si="7513"/>
        <v>0</v>
      </c>
      <c r="AK1548" s="26">
        <f t="shared" si="7514"/>
        <v>0</v>
      </c>
      <c r="AL1548" s="26">
        <f t="shared" si="7515"/>
        <v>0</v>
      </c>
      <c r="AM1548" s="26">
        <f t="shared" si="7516"/>
        <v>0</v>
      </c>
      <c r="AN1548" s="26">
        <f t="shared" si="7517"/>
        <v>0</v>
      </c>
      <c r="AO1548" s="26">
        <f t="shared" si="7518"/>
        <v>0</v>
      </c>
      <c r="AP1548" s="26">
        <f t="shared" si="7519"/>
        <v>0</v>
      </c>
      <c r="AQ1548" s="26">
        <f t="shared" si="7520"/>
        <v>0</v>
      </c>
      <c r="AR1548" s="26">
        <f t="shared" si="7521"/>
        <v>0</v>
      </c>
      <c r="AS1548" s="26">
        <f t="shared" si="7368"/>
        <v>345</v>
      </c>
      <c r="AT1548" s="26">
        <f t="shared" si="7369"/>
        <v>345</v>
      </c>
      <c r="AU1548" s="26">
        <f t="shared" si="7370"/>
        <v>345</v>
      </c>
      <c r="AV1548" s="26">
        <f t="shared" si="7522"/>
        <v>0</v>
      </c>
      <c r="AW1548" s="26">
        <f t="shared" si="7523"/>
        <v>0</v>
      </c>
      <c r="AX1548" s="26">
        <f t="shared" si="7524"/>
        <v>0</v>
      </c>
      <c r="AY1548" s="26">
        <f t="shared" si="7371"/>
        <v>345</v>
      </c>
      <c r="AZ1548" s="26">
        <f t="shared" si="7372"/>
        <v>345</v>
      </c>
      <c r="BA1548" s="26">
        <f t="shared" si="7373"/>
        <v>345</v>
      </c>
      <c r="BB1548" s="26">
        <f t="shared" si="7525"/>
        <v>0</v>
      </c>
      <c r="BC1548" s="26">
        <f t="shared" si="7526"/>
        <v>0</v>
      </c>
      <c r="BD1548" s="26">
        <f t="shared" si="7527"/>
        <v>0</v>
      </c>
      <c r="BE1548" s="26">
        <f t="shared" si="7528"/>
        <v>0</v>
      </c>
      <c r="BF1548" s="26">
        <f t="shared" si="7529"/>
        <v>0</v>
      </c>
      <c r="BG1548" s="26">
        <f t="shared" si="7530"/>
        <v>0</v>
      </c>
      <c r="BH1548" s="26">
        <f t="shared" si="7531"/>
        <v>0</v>
      </c>
      <c r="BI1548" s="26">
        <f t="shared" si="7532"/>
        <v>0</v>
      </c>
      <c r="BJ1548" s="26">
        <f t="shared" si="7533"/>
        <v>0</v>
      </c>
      <c r="BK1548" s="26">
        <f t="shared" si="7534"/>
        <v>0</v>
      </c>
      <c r="BL1548" s="26">
        <f t="shared" si="7359"/>
        <v>345</v>
      </c>
      <c r="BM1548" s="26">
        <f t="shared" si="7535"/>
        <v>0</v>
      </c>
      <c r="BN1548" s="53">
        <f t="shared" si="7357"/>
        <v>345</v>
      </c>
      <c r="BO1548" s="26">
        <f t="shared" si="7360"/>
        <v>345</v>
      </c>
      <c r="BP1548" s="26">
        <f t="shared" si="7536"/>
        <v>0</v>
      </c>
      <c r="BQ1548" s="53">
        <f t="shared" si="7358"/>
        <v>345</v>
      </c>
      <c r="BR1548" s="52">
        <f t="shared" si="7361"/>
        <v>345</v>
      </c>
      <c r="BS1548" s="26">
        <f t="shared" si="7536"/>
        <v>0</v>
      </c>
      <c r="BT1548" s="27"/>
    </row>
    <row r="1549" spans="1:73" ht="62.4" x14ac:dyDescent="0.3">
      <c r="A1549" s="67" t="s">
        <v>522</v>
      </c>
      <c r="B1549" s="67" t="s">
        <v>26</v>
      </c>
      <c r="C1549" s="67" t="s">
        <v>28</v>
      </c>
      <c r="D1549" s="67" t="s">
        <v>443</v>
      </c>
      <c r="E1549" s="67"/>
      <c r="F1549" s="68" t="s">
        <v>444</v>
      </c>
      <c r="G1549" s="26">
        <f t="shared" si="7493"/>
        <v>345</v>
      </c>
      <c r="H1549" s="26">
        <f t="shared" si="7494"/>
        <v>345</v>
      </c>
      <c r="I1549" s="26">
        <f t="shared" si="7495"/>
        <v>345</v>
      </c>
      <c r="J1549" s="26">
        <f t="shared" si="7496"/>
        <v>0</v>
      </c>
      <c r="K1549" s="26">
        <f t="shared" si="7497"/>
        <v>0</v>
      </c>
      <c r="L1549" s="26">
        <f t="shared" si="7498"/>
        <v>0</v>
      </c>
      <c r="M1549" s="26">
        <f t="shared" si="7383"/>
        <v>345</v>
      </c>
      <c r="N1549" s="26">
        <f t="shared" si="7384"/>
        <v>345</v>
      </c>
      <c r="O1549" s="26">
        <f t="shared" si="7385"/>
        <v>345</v>
      </c>
      <c r="P1549" s="26">
        <f t="shared" si="7499"/>
        <v>0</v>
      </c>
      <c r="Q1549" s="26">
        <f t="shared" si="7500"/>
        <v>0</v>
      </c>
      <c r="R1549" s="26">
        <f t="shared" si="7501"/>
        <v>0</v>
      </c>
      <c r="S1549" s="26">
        <f t="shared" si="7502"/>
        <v>0</v>
      </c>
      <c r="T1549" s="26">
        <f t="shared" si="7503"/>
        <v>0</v>
      </c>
      <c r="U1549" s="26">
        <f t="shared" si="7504"/>
        <v>0</v>
      </c>
      <c r="V1549" s="26">
        <f t="shared" si="7505"/>
        <v>0</v>
      </c>
      <c r="W1549" s="26">
        <f t="shared" si="7506"/>
        <v>0</v>
      </c>
      <c r="X1549" s="26">
        <f t="shared" si="7507"/>
        <v>0</v>
      </c>
      <c r="Y1549" s="26">
        <f t="shared" si="7508"/>
        <v>0</v>
      </c>
      <c r="Z1549" s="26">
        <f t="shared" si="7509"/>
        <v>0</v>
      </c>
      <c r="AA1549" s="26">
        <f t="shared" si="7510"/>
        <v>0</v>
      </c>
      <c r="AB1549" s="26">
        <f t="shared" si="7511"/>
        <v>0</v>
      </c>
      <c r="AC1549" s="26">
        <f t="shared" si="7362"/>
        <v>345</v>
      </c>
      <c r="AD1549" s="26">
        <f t="shared" si="7363"/>
        <v>345</v>
      </c>
      <c r="AE1549" s="26">
        <f t="shared" si="7364"/>
        <v>345</v>
      </c>
      <c r="AF1549" s="26">
        <f t="shared" si="7512"/>
        <v>0</v>
      </c>
      <c r="AG1549" s="26">
        <f t="shared" si="7365"/>
        <v>345</v>
      </c>
      <c r="AH1549" s="26">
        <f t="shared" si="7366"/>
        <v>345</v>
      </c>
      <c r="AI1549" s="26">
        <f t="shared" si="7367"/>
        <v>345</v>
      </c>
      <c r="AJ1549" s="26">
        <f t="shared" si="7513"/>
        <v>0</v>
      </c>
      <c r="AK1549" s="26">
        <f t="shared" si="7514"/>
        <v>0</v>
      </c>
      <c r="AL1549" s="26">
        <f t="shared" si="7515"/>
        <v>0</v>
      </c>
      <c r="AM1549" s="26">
        <f t="shared" si="7516"/>
        <v>0</v>
      </c>
      <c r="AN1549" s="26">
        <f t="shared" si="7517"/>
        <v>0</v>
      </c>
      <c r="AO1549" s="26">
        <f t="shared" si="7518"/>
        <v>0</v>
      </c>
      <c r="AP1549" s="26">
        <f t="shared" si="7519"/>
        <v>0</v>
      </c>
      <c r="AQ1549" s="26">
        <f t="shared" si="7520"/>
        <v>0</v>
      </c>
      <c r="AR1549" s="26">
        <f t="shared" si="7521"/>
        <v>0</v>
      </c>
      <c r="AS1549" s="26">
        <f t="shared" si="7368"/>
        <v>345</v>
      </c>
      <c r="AT1549" s="26">
        <f t="shared" si="7369"/>
        <v>345</v>
      </c>
      <c r="AU1549" s="26">
        <f t="shared" si="7370"/>
        <v>345</v>
      </c>
      <c r="AV1549" s="26">
        <f t="shared" si="7522"/>
        <v>0</v>
      </c>
      <c r="AW1549" s="26">
        <f t="shared" si="7523"/>
        <v>0</v>
      </c>
      <c r="AX1549" s="26">
        <f t="shared" si="7524"/>
        <v>0</v>
      </c>
      <c r="AY1549" s="26">
        <f t="shared" si="7371"/>
        <v>345</v>
      </c>
      <c r="AZ1549" s="26">
        <f t="shared" si="7372"/>
        <v>345</v>
      </c>
      <c r="BA1549" s="26">
        <f t="shared" si="7373"/>
        <v>345</v>
      </c>
      <c r="BB1549" s="26">
        <f t="shared" si="7525"/>
        <v>0</v>
      </c>
      <c r="BC1549" s="26">
        <f t="shared" si="7526"/>
        <v>0</v>
      </c>
      <c r="BD1549" s="26">
        <f t="shared" si="7527"/>
        <v>0</v>
      </c>
      <c r="BE1549" s="26">
        <f t="shared" si="7528"/>
        <v>0</v>
      </c>
      <c r="BF1549" s="26">
        <f t="shared" si="7529"/>
        <v>0</v>
      </c>
      <c r="BG1549" s="26">
        <f t="shared" si="7530"/>
        <v>0</v>
      </c>
      <c r="BH1549" s="26">
        <f t="shared" si="7531"/>
        <v>0</v>
      </c>
      <c r="BI1549" s="26">
        <f t="shared" si="7532"/>
        <v>0</v>
      </c>
      <c r="BJ1549" s="26">
        <f t="shared" si="7533"/>
        <v>0</v>
      </c>
      <c r="BK1549" s="26">
        <f t="shared" si="7534"/>
        <v>0</v>
      </c>
      <c r="BL1549" s="26">
        <f t="shared" si="7359"/>
        <v>345</v>
      </c>
      <c r="BM1549" s="26">
        <f t="shared" si="7535"/>
        <v>0</v>
      </c>
      <c r="BN1549" s="53">
        <f t="shared" si="7357"/>
        <v>345</v>
      </c>
      <c r="BO1549" s="26">
        <f t="shared" si="7360"/>
        <v>345</v>
      </c>
      <c r="BP1549" s="26">
        <f t="shared" si="7536"/>
        <v>0</v>
      </c>
      <c r="BQ1549" s="53">
        <f t="shared" si="7358"/>
        <v>345</v>
      </c>
      <c r="BR1549" s="52">
        <f t="shared" si="7361"/>
        <v>345</v>
      </c>
      <c r="BS1549" s="26">
        <f t="shared" si="7536"/>
        <v>0</v>
      </c>
      <c r="BT1549" s="27"/>
    </row>
    <row r="1550" spans="1:73" ht="31.2" x14ac:dyDescent="0.3">
      <c r="A1550" s="67" t="s">
        <v>522</v>
      </c>
      <c r="B1550" s="67" t="s">
        <v>26</v>
      </c>
      <c r="C1550" s="67" t="s">
        <v>28</v>
      </c>
      <c r="D1550" s="67" t="s">
        <v>443</v>
      </c>
      <c r="E1550" s="67" t="s">
        <v>127</v>
      </c>
      <c r="F1550" s="68" t="s">
        <v>128</v>
      </c>
      <c r="G1550" s="26">
        <v>345</v>
      </c>
      <c r="H1550" s="26">
        <v>345</v>
      </c>
      <c r="I1550" s="26">
        <v>345</v>
      </c>
      <c r="J1550" s="26"/>
      <c r="K1550" s="26"/>
      <c r="L1550" s="26"/>
      <c r="M1550" s="26">
        <f t="shared" si="7383"/>
        <v>345</v>
      </c>
      <c r="N1550" s="26">
        <f t="shared" si="7384"/>
        <v>345</v>
      </c>
      <c r="O1550" s="26">
        <f t="shared" si="7385"/>
        <v>345</v>
      </c>
      <c r="P1550" s="26"/>
      <c r="Q1550" s="26"/>
      <c r="R1550" s="26"/>
      <c r="S1550" s="26"/>
      <c r="T1550" s="26"/>
      <c r="U1550" s="26"/>
      <c r="V1550" s="26"/>
      <c r="W1550" s="26"/>
      <c r="X1550" s="26"/>
      <c r="Y1550" s="26"/>
      <c r="Z1550" s="26"/>
      <c r="AA1550" s="26"/>
      <c r="AB1550" s="26"/>
      <c r="AC1550" s="26">
        <f t="shared" si="7362"/>
        <v>345</v>
      </c>
      <c r="AD1550" s="26">
        <f t="shared" si="7363"/>
        <v>345</v>
      </c>
      <c r="AE1550" s="26">
        <f t="shared" si="7364"/>
        <v>345</v>
      </c>
      <c r="AF1550" s="26"/>
      <c r="AG1550" s="26">
        <f t="shared" si="7365"/>
        <v>345</v>
      </c>
      <c r="AH1550" s="26">
        <f t="shared" si="7366"/>
        <v>345</v>
      </c>
      <c r="AI1550" s="26">
        <f t="shared" si="7367"/>
        <v>345</v>
      </c>
      <c r="AJ1550" s="26"/>
      <c r="AK1550" s="26"/>
      <c r="AL1550" s="26"/>
      <c r="AM1550" s="26"/>
      <c r="AN1550" s="26"/>
      <c r="AO1550" s="26"/>
      <c r="AP1550" s="26"/>
      <c r="AQ1550" s="26"/>
      <c r="AR1550" s="26"/>
      <c r="AS1550" s="26">
        <f t="shared" si="7368"/>
        <v>345</v>
      </c>
      <c r="AT1550" s="26">
        <f t="shared" si="7369"/>
        <v>345</v>
      </c>
      <c r="AU1550" s="26">
        <f t="shared" si="7370"/>
        <v>345</v>
      </c>
      <c r="AV1550" s="26"/>
      <c r="AW1550" s="26"/>
      <c r="AX1550" s="26"/>
      <c r="AY1550" s="26">
        <f t="shared" si="7371"/>
        <v>345</v>
      </c>
      <c r="AZ1550" s="26">
        <f t="shared" si="7372"/>
        <v>345</v>
      </c>
      <c r="BA1550" s="26">
        <f t="shared" si="7373"/>
        <v>345</v>
      </c>
      <c r="BB1550" s="26"/>
      <c r="BC1550" s="26"/>
      <c r="BD1550" s="26"/>
      <c r="BE1550" s="26"/>
      <c r="BF1550" s="26"/>
      <c r="BG1550" s="26"/>
      <c r="BH1550" s="26"/>
      <c r="BI1550" s="26"/>
      <c r="BJ1550" s="26"/>
      <c r="BK1550" s="26"/>
      <c r="BL1550" s="26">
        <f t="shared" si="7359"/>
        <v>345</v>
      </c>
      <c r="BM1550" s="26"/>
      <c r="BN1550" s="53">
        <f t="shared" si="7357"/>
        <v>345</v>
      </c>
      <c r="BO1550" s="26">
        <f t="shared" si="7360"/>
        <v>345</v>
      </c>
      <c r="BP1550" s="26"/>
      <c r="BQ1550" s="53">
        <f t="shared" si="7358"/>
        <v>345</v>
      </c>
      <c r="BR1550" s="52">
        <f t="shared" si="7361"/>
        <v>345</v>
      </c>
      <c r="BS1550" s="26"/>
      <c r="BT1550" s="27"/>
    </row>
    <row r="1551" spans="1:73" x14ac:dyDescent="0.3">
      <c r="A1551" s="67" t="s">
        <v>522</v>
      </c>
      <c r="B1551" s="67" t="s">
        <v>26</v>
      </c>
      <c r="C1551" s="67" t="s">
        <v>28</v>
      </c>
      <c r="D1551" s="67" t="s">
        <v>220</v>
      </c>
      <c r="E1551" s="67"/>
      <c r="F1551" s="68" t="s">
        <v>33</v>
      </c>
      <c r="G1551" s="26">
        <f t="shared" si="7493"/>
        <v>2916.6000000000004</v>
      </c>
      <c r="H1551" s="26">
        <f t="shared" si="7494"/>
        <v>2915</v>
      </c>
      <c r="I1551" s="26">
        <f t="shared" si="7495"/>
        <v>2915</v>
      </c>
      <c r="J1551" s="26">
        <f t="shared" si="7496"/>
        <v>0</v>
      </c>
      <c r="K1551" s="26">
        <f t="shared" si="7497"/>
        <v>0</v>
      </c>
      <c r="L1551" s="26">
        <f t="shared" si="7498"/>
        <v>0</v>
      </c>
      <c r="M1551" s="26">
        <f t="shared" si="7383"/>
        <v>2916.6000000000004</v>
      </c>
      <c r="N1551" s="26">
        <f t="shared" si="7384"/>
        <v>2915</v>
      </c>
      <c r="O1551" s="26">
        <f t="shared" si="7385"/>
        <v>2915</v>
      </c>
      <c r="P1551" s="26">
        <f t="shared" si="7499"/>
        <v>0</v>
      </c>
      <c r="Q1551" s="26">
        <f t="shared" si="7500"/>
        <v>0</v>
      </c>
      <c r="R1551" s="26">
        <f t="shared" si="7501"/>
        <v>-3.84</v>
      </c>
      <c r="S1551" s="26">
        <f t="shared" si="7502"/>
        <v>0</v>
      </c>
      <c r="T1551" s="26">
        <f t="shared" si="7503"/>
        <v>0</v>
      </c>
      <c r="U1551" s="26">
        <f t="shared" si="7504"/>
        <v>0</v>
      </c>
      <c r="V1551" s="26">
        <f t="shared" si="7505"/>
        <v>0</v>
      </c>
      <c r="W1551" s="26">
        <f t="shared" si="7506"/>
        <v>0</v>
      </c>
      <c r="X1551" s="26">
        <f t="shared" si="7507"/>
        <v>0</v>
      </c>
      <c r="Y1551" s="26">
        <f t="shared" si="7508"/>
        <v>0</v>
      </c>
      <c r="Z1551" s="26">
        <f t="shared" si="7509"/>
        <v>0</v>
      </c>
      <c r="AA1551" s="26">
        <f t="shared" si="7510"/>
        <v>0</v>
      </c>
      <c r="AB1551" s="26">
        <f t="shared" si="7511"/>
        <v>0</v>
      </c>
      <c r="AC1551" s="26">
        <f t="shared" si="7362"/>
        <v>2912.76</v>
      </c>
      <c r="AD1551" s="26">
        <f t="shared" si="7363"/>
        <v>2915</v>
      </c>
      <c r="AE1551" s="26">
        <f t="shared" si="7364"/>
        <v>2915</v>
      </c>
      <c r="AF1551" s="26">
        <f t="shared" si="7512"/>
        <v>0</v>
      </c>
      <c r="AG1551" s="26">
        <f t="shared" si="7365"/>
        <v>2912.76</v>
      </c>
      <c r="AH1551" s="26">
        <f t="shared" si="7366"/>
        <v>2915</v>
      </c>
      <c r="AI1551" s="26">
        <f t="shared" si="7367"/>
        <v>2915</v>
      </c>
      <c r="AJ1551" s="26">
        <f t="shared" si="7513"/>
        <v>0</v>
      </c>
      <c r="AK1551" s="26">
        <f t="shared" si="7514"/>
        <v>0</v>
      </c>
      <c r="AL1551" s="26">
        <f t="shared" si="7515"/>
        <v>-1.5329999999999999</v>
      </c>
      <c r="AM1551" s="26">
        <f t="shared" si="7516"/>
        <v>0</v>
      </c>
      <c r="AN1551" s="26">
        <f t="shared" si="7517"/>
        <v>0</v>
      </c>
      <c r="AO1551" s="26">
        <f t="shared" si="7518"/>
        <v>0</v>
      </c>
      <c r="AP1551" s="26">
        <f t="shared" si="7519"/>
        <v>0</v>
      </c>
      <c r="AQ1551" s="26">
        <f t="shared" si="7520"/>
        <v>0</v>
      </c>
      <c r="AR1551" s="26">
        <f t="shared" si="7521"/>
        <v>0</v>
      </c>
      <c r="AS1551" s="26">
        <f t="shared" si="7368"/>
        <v>2911.2270000000003</v>
      </c>
      <c r="AT1551" s="26">
        <f t="shared" si="7369"/>
        <v>2915</v>
      </c>
      <c r="AU1551" s="26">
        <f t="shared" si="7370"/>
        <v>2915</v>
      </c>
      <c r="AV1551" s="26">
        <f t="shared" si="7522"/>
        <v>0</v>
      </c>
      <c r="AW1551" s="26">
        <f t="shared" si="7523"/>
        <v>0</v>
      </c>
      <c r="AX1551" s="26">
        <f t="shared" si="7524"/>
        <v>0</v>
      </c>
      <c r="AY1551" s="26">
        <f t="shared" si="7371"/>
        <v>2911.2270000000003</v>
      </c>
      <c r="AZ1551" s="26">
        <f t="shared" si="7372"/>
        <v>2915</v>
      </c>
      <c r="BA1551" s="26">
        <f t="shared" si="7373"/>
        <v>2915</v>
      </c>
      <c r="BB1551" s="26">
        <f t="shared" si="7525"/>
        <v>0</v>
      </c>
      <c r="BC1551" s="26">
        <f t="shared" si="7526"/>
        <v>0</v>
      </c>
      <c r="BD1551" s="26">
        <f t="shared" si="7527"/>
        <v>0</v>
      </c>
      <c r="BE1551" s="26">
        <f t="shared" si="7528"/>
        <v>0</v>
      </c>
      <c r="BF1551" s="26">
        <f t="shared" si="7529"/>
        <v>0</v>
      </c>
      <c r="BG1551" s="26">
        <f t="shared" si="7530"/>
        <v>0</v>
      </c>
      <c r="BH1551" s="26">
        <f t="shared" si="7531"/>
        <v>0</v>
      </c>
      <c r="BI1551" s="26">
        <f t="shared" si="7532"/>
        <v>0</v>
      </c>
      <c r="BJ1551" s="26">
        <f t="shared" si="7533"/>
        <v>0</v>
      </c>
      <c r="BK1551" s="26">
        <f t="shared" si="7534"/>
        <v>0</v>
      </c>
      <c r="BL1551" s="26">
        <f t="shared" si="7359"/>
        <v>2911.2270000000003</v>
      </c>
      <c r="BM1551" s="26">
        <f t="shared" si="7535"/>
        <v>0</v>
      </c>
      <c r="BN1551" s="53">
        <f t="shared" si="7357"/>
        <v>2911.2270000000003</v>
      </c>
      <c r="BO1551" s="26">
        <f t="shared" si="7360"/>
        <v>2915</v>
      </c>
      <c r="BP1551" s="26">
        <f t="shared" si="7536"/>
        <v>0</v>
      </c>
      <c r="BQ1551" s="53">
        <f t="shared" si="7358"/>
        <v>2915</v>
      </c>
      <c r="BR1551" s="52">
        <f t="shared" si="7361"/>
        <v>2915</v>
      </c>
      <c r="BS1551" s="26">
        <f t="shared" si="7536"/>
        <v>0</v>
      </c>
      <c r="BT1551" s="27"/>
    </row>
    <row r="1552" spans="1:73" ht="78" x14ac:dyDescent="0.3">
      <c r="A1552" s="67" t="s">
        <v>522</v>
      </c>
      <c r="B1552" s="67" t="s">
        <v>26</v>
      </c>
      <c r="C1552" s="67" t="s">
        <v>28</v>
      </c>
      <c r="D1552" s="67" t="s">
        <v>221</v>
      </c>
      <c r="E1552" s="67"/>
      <c r="F1552" s="68" t="s">
        <v>222</v>
      </c>
      <c r="G1552" s="26">
        <f t="shared" ref="G1552:L1552" si="7537">G1553+G1555+G1559+G1557</f>
        <v>2916.6000000000004</v>
      </c>
      <c r="H1552" s="26">
        <f t="shared" si="7537"/>
        <v>2915</v>
      </c>
      <c r="I1552" s="26">
        <f t="shared" si="7537"/>
        <v>2915</v>
      </c>
      <c r="J1552" s="26">
        <f t="shared" si="7537"/>
        <v>0</v>
      </c>
      <c r="K1552" s="26">
        <f t="shared" si="7537"/>
        <v>0</v>
      </c>
      <c r="L1552" s="26">
        <f t="shared" si="7537"/>
        <v>0</v>
      </c>
      <c r="M1552" s="26">
        <f t="shared" si="7383"/>
        <v>2916.6000000000004</v>
      </c>
      <c r="N1552" s="26">
        <f t="shared" si="7384"/>
        <v>2915</v>
      </c>
      <c r="O1552" s="26">
        <f t="shared" si="7385"/>
        <v>2915</v>
      </c>
      <c r="P1552" s="26">
        <f t="shared" ref="P1552:AB1552" si="7538">P1553+P1555+P1559+P1557</f>
        <v>0</v>
      </c>
      <c r="Q1552" s="26">
        <f t="shared" si="7538"/>
        <v>0</v>
      </c>
      <c r="R1552" s="26">
        <f t="shared" si="7538"/>
        <v>-3.84</v>
      </c>
      <c r="S1552" s="26">
        <f t="shared" si="7538"/>
        <v>0</v>
      </c>
      <c r="T1552" s="26">
        <f t="shared" si="7538"/>
        <v>0</v>
      </c>
      <c r="U1552" s="26">
        <f t="shared" si="7538"/>
        <v>0</v>
      </c>
      <c r="V1552" s="26">
        <f t="shared" si="7538"/>
        <v>0</v>
      </c>
      <c r="W1552" s="26">
        <f t="shared" si="7538"/>
        <v>0</v>
      </c>
      <c r="X1552" s="26">
        <f t="shared" si="7538"/>
        <v>0</v>
      </c>
      <c r="Y1552" s="26">
        <f t="shared" si="7538"/>
        <v>0</v>
      </c>
      <c r="Z1552" s="26">
        <f t="shared" si="7538"/>
        <v>0</v>
      </c>
      <c r="AA1552" s="26">
        <f t="shared" si="7538"/>
        <v>0</v>
      </c>
      <c r="AB1552" s="26">
        <f t="shared" si="7538"/>
        <v>0</v>
      </c>
      <c r="AC1552" s="26">
        <f t="shared" si="7362"/>
        <v>2912.76</v>
      </c>
      <c r="AD1552" s="26">
        <f t="shared" si="7363"/>
        <v>2915</v>
      </c>
      <c r="AE1552" s="26">
        <f t="shared" si="7364"/>
        <v>2915</v>
      </c>
      <c r="AF1552" s="26">
        <f>AF1553+AF1555+AF1559+AF1557</f>
        <v>0</v>
      </c>
      <c r="AG1552" s="26">
        <f t="shared" si="7365"/>
        <v>2912.76</v>
      </c>
      <c r="AH1552" s="26">
        <f t="shared" si="7366"/>
        <v>2915</v>
      </c>
      <c r="AI1552" s="26">
        <f t="shared" si="7367"/>
        <v>2915</v>
      </c>
      <c r="AJ1552" s="26">
        <f t="shared" ref="AJ1552:AR1552" si="7539">AJ1553+AJ1555+AJ1559+AJ1557</f>
        <v>0</v>
      </c>
      <c r="AK1552" s="26">
        <f t="shared" si="7539"/>
        <v>0</v>
      </c>
      <c r="AL1552" s="26">
        <f t="shared" si="7539"/>
        <v>-1.5329999999999999</v>
      </c>
      <c r="AM1552" s="26">
        <f t="shared" si="7539"/>
        <v>0</v>
      </c>
      <c r="AN1552" s="26">
        <f t="shared" si="7539"/>
        <v>0</v>
      </c>
      <c r="AO1552" s="26">
        <f t="shared" si="7539"/>
        <v>0</v>
      </c>
      <c r="AP1552" s="26">
        <f t="shared" si="7539"/>
        <v>0</v>
      </c>
      <c r="AQ1552" s="26">
        <f t="shared" si="7539"/>
        <v>0</v>
      </c>
      <c r="AR1552" s="26">
        <f t="shared" si="7539"/>
        <v>0</v>
      </c>
      <c r="AS1552" s="26">
        <f t="shared" si="7368"/>
        <v>2911.2270000000003</v>
      </c>
      <c r="AT1552" s="26">
        <f t="shared" si="7369"/>
        <v>2915</v>
      </c>
      <c r="AU1552" s="26">
        <f t="shared" si="7370"/>
        <v>2915</v>
      </c>
      <c r="AV1552" s="26">
        <f>AV1553+AV1555+AV1559+AV1557</f>
        <v>0</v>
      </c>
      <c r="AW1552" s="26">
        <f>AW1553+AW1555+AW1559+AW1557</f>
        <v>0</v>
      </c>
      <c r="AX1552" s="26">
        <f>AX1553+AX1555+AX1559+AX1557</f>
        <v>0</v>
      </c>
      <c r="AY1552" s="26">
        <f t="shared" si="7371"/>
        <v>2911.2270000000003</v>
      </c>
      <c r="AZ1552" s="26">
        <f t="shared" si="7372"/>
        <v>2915</v>
      </c>
      <c r="BA1552" s="26">
        <f t="shared" si="7373"/>
        <v>2915</v>
      </c>
      <c r="BB1552" s="26">
        <f t="shared" ref="BB1552:BK1552" si="7540">BB1553+BB1555+BB1559+BB1557</f>
        <v>0</v>
      </c>
      <c r="BC1552" s="26">
        <f t="shared" si="7540"/>
        <v>0</v>
      </c>
      <c r="BD1552" s="26">
        <f t="shared" si="7540"/>
        <v>0</v>
      </c>
      <c r="BE1552" s="26">
        <f t="shared" si="7540"/>
        <v>0</v>
      </c>
      <c r="BF1552" s="26">
        <f t="shared" si="7540"/>
        <v>0</v>
      </c>
      <c r="BG1552" s="26">
        <f t="shared" si="7540"/>
        <v>0</v>
      </c>
      <c r="BH1552" s="26">
        <f t="shared" si="7540"/>
        <v>0</v>
      </c>
      <c r="BI1552" s="26">
        <f t="shared" si="7540"/>
        <v>0</v>
      </c>
      <c r="BJ1552" s="26">
        <f t="shared" si="7540"/>
        <v>0</v>
      </c>
      <c r="BK1552" s="26">
        <f t="shared" si="7540"/>
        <v>0</v>
      </c>
      <c r="BL1552" s="26">
        <f t="shared" si="7359"/>
        <v>2911.2270000000003</v>
      </c>
      <c r="BM1552" s="26">
        <f>BM1553+BM1555+BM1559+BM1557</f>
        <v>0</v>
      </c>
      <c r="BN1552" s="53">
        <f t="shared" si="7357"/>
        <v>2911.2270000000003</v>
      </c>
      <c r="BO1552" s="26">
        <f t="shared" si="7360"/>
        <v>2915</v>
      </c>
      <c r="BP1552" s="26">
        <f>BP1553+BP1555+BP1559+BP1557</f>
        <v>0</v>
      </c>
      <c r="BQ1552" s="53">
        <f t="shared" si="7358"/>
        <v>2915</v>
      </c>
      <c r="BR1552" s="52">
        <f t="shared" si="7361"/>
        <v>2915</v>
      </c>
      <c r="BS1552" s="26">
        <f>BS1553+BS1555+BS1559+BS1557</f>
        <v>0</v>
      </c>
      <c r="BT1552" s="27"/>
    </row>
    <row r="1553" spans="1:73" ht="31.2" x14ac:dyDescent="0.3">
      <c r="A1553" s="67" t="s">
        <v>522</v>
      </c>
      <c r="B1553" s="67" t="s">
        <v>26</v>
      </c>
      <c r="C1553" s="67" t="s">
        <v>28</v>
      </c>
      <c r="D1553" s="67" t="s">
        <v>445</v>
      </c>
      <c r="E1553" s="67"/>
      <c r="F1553" s="68" t="s">
        <v>446</v>
      </c>
      <c r="G1553" s="26">
        <f t="shared" ref="G1553:L1553" si="7541">G1554</f>
        <v>1646.6</v>
      </c>
      <c r="H1553" s="26">
        <f t="shared" si="7541"/>
        <v>1645</v>
      </c>
      <c r="I1553" s="26">
        <f t="shared" si="7541"/>
        <v>1645</v>
      </c>
      <c r="J1553" s="26">
        <f t="shared" si="7541"/>
        <v>0</v>
      </c>
      <c r="K1553" s="26">
        <f t="shared" si="7541"/>
        <v>0</v>
      </c>
      <c r="L1553" s="26">
        <f t="shared" si="7541"/>
        <v>0</v>
      </c>
      <c r="M1553" s="26">
        <f t="shared" si="7383"/>
        <v>1646.6</v>
      </c>
      <c r="N1553" s="26">
        <f t="shared" si="7384"/>
        <v>1645</v>
      </c>
      <c r="O1553" s="26">
        <f t="shared" si="7385"/>
        <v>1645</v>
      </c>
      <c r="P1553" s="26">
        <f t="shared" ref="P1553:AB1553" si="7542">P1554</f>
        <v>0</v>
      </c>
      <c r="Q1553" s="26">
        <f t="shared" si="7542"/>
        <v>0</v>
      </c>
      <c r="R1553" s="26">
        <f t="shared" si="7542"/>
        <v>-3.84</v>
      </c>
      <c r="S1553" s="26">
        <f t="shared" si="7542"/>
        <v>0</v>
      </c>
      <c r="T1553" s="26">
        <f t="shared" si="7542"/>
        <v>0</v>
      </c>
      <c r="U1553" s="26">
        <f t="shared" si="7542"/>
        <v>0</v>
      </c>
      <c r="V1553" s="26">
        <f t="shared" si="7542"/>
        <v>0</v>
      </c>
      <c r="W1553" s="26">
        <f t="shared" si="7542"/>
        <v>0</v>
      </c>
      <c r="X1553" s="26">
        <f t="shared" si="7542"/>
        <v>0</v>
      </c>
      <c r="Y1553" s="26">
        <f t="shared" si="7542"/>
        <v>0</v>
      </c>
      <c r="Z1553" s="26">
        <f t="shared" si="7542"/>
        <v>0</v>
      </c>
      <c r="AA1553" s="26">
        <f t="shared" si="7542"/>
        <v>0</v>
      </c>
      <c r="AB1553" s="26">
        <f t="shared" si="7542"/>
        <v>0</v>
      </c>
      <c r="AC1553" s="26">
        <f t="shared" si="7362"/>
        <v>1642.76</v>
      </c>
      <c r="AD1553" s="26">
        <f t="shared" si="7363"/>
        <v>1645</v>
      </c>
      <c r="AE1553" s="26">
        <f t="shared" si="7364"/>
        <v>1645</v>
      </c>
      <c r="AF1553" s="26">
        <f>AF1554</f>
        <v>0</v>
      </c>
      <c r="AG1553" s="26">
        <f t="shared" si="7365"/>
        <v>1642.76</v>
      </c>
      <c r="AH1553" s="26">
        <f t="shared" si="7366"/>
        <v>1645</v>
      </c>
      <c r="AI1553" s="26">
        <f t="shared" si="7367"/>
        <v>1645</v>
      </c>
      <c r="AJ1553" s="26">
        <f t="shared" ref="AJ1553:AR1553" si="7543">AJ1554</f>
        <v>0</v>
      </c>
      <c r="AK1553" s="26">
        <f t="shared" si="7543"/>
        <v>0</v>
      </c>
      <c r="AL1553" s="26">
        <f t="shared" si="7543"/>
        <v>-1.5329999999999999</v>
      </c>
      <c r="AM1553" s="26">
        <f t="shared" si="7543"/>
        <v>0</v>
      </c>
      <c r="AN1553" s="26">
        <f t="shared" si="7543"/>
        <v>0</v>
      </c>
      <c r="AO1553" s="26">
        <f t="shared" si="7543"/>
        <v>0</v>
      </c>
      <c r="AP1553" s="26">
        <f t="shared" si="7543"/>
        <v>0</v>
      </c>
      <c r="AQ1553" s="26">
        <f t="shared" si="7543"/>
        <v>0</v>
      </c>
      <c r="AR1553" s="26">
        <f t="shared" si="7543"/>
        <v>0</v>
      </c>
      <c r="AS1553" s="26">
        <f t="shared" si="7368"/>
        <v>1641.2270000000001</v>
      </c>
      <c r="AT1553" s="26">
        <f t="shared" si="7369"/>
        <v>1645</v>
      </c>
      <c r="AU1553" s="26">
        <f t="shared" si="7370"/>
        <v>1645</v>
      </c>
      <c r="AV1553" s="26">
        <f>AV1554</f>
        <v>0</v>
      </c>
      <c r="AW1553" s="26">
        <f>AW1554</f>
        <v>0</v>
      </c>
      <c r="AX1553" s="26">
        <f>AX1554</f>
        <v>0</v>
      </c>
      <c r="AY1553" s="26">
        <f t="shared" si="7371"/>
        <v>1641.2270000000001</v>
      </c>
      <c r="AZ1553" s="26">
        <f t="shared" si="7372"/>
        <v>1645</v>
      </c>
      <c r="BA1553" s="26">
        <f t="shared" si="7373"/>
        <v>1645</v>
      </c>
      <c r="BB1553" s="26">
        <f t="shared" ref="BB1553:BK1553" si="7544">BB1554</f>
        <v>0</v>
      </c>
      <c r="BC1553" s="26">
        <f t="shared" si="7544"/>
        <v>0</v>
      </c>
      <c r="BD1553" s="26">
        <f t="shared" si="7544"/>
        <v>0</v>
      </c>
      <c r="BE1553" s="26">
        <f t="shared" si="7544"/>
        <v>0</v>
      </c>
      <c r="BF1553" s="26">
        <f t="shared" si="7544"/>
        <v>0</v>
      </c>
      <c r="BG1553" s="26">
        <f t="shared" si="7544"/>
        <v>0</v>
      </c>
      <c r="BH1553" s="26">
        <f t="shared" si="7544"/>
        <v>0</v>
      </c>
      <c r="BI1553" s="26">
        <f t="shared" si="7544"/>
        <v>0</v>
      </c>
      <c r="BJ1553" s="26">
        <f t="shared" si="7544"/>
        <v>0</v>
      </c>
      <c r="BK1553" s="26">
        <f t="shared" si="7544"/>
        <v>0</v>
      </c>
      <c r="BL1553" s="26">
        <f t="shared" si="7359"/>
        <v>1641.2270000000001</v>
      </c>
      <c r="BM1553" s="26">
        <f>BM1554</f>
        <v>0</v>
      </c>
      <c r="BN1553" s="53">
        <f t="shared" si="7357"/>
        <v>1641.2270000000001</v>
      </c>
      <c r="BO1553" s="26">
        <f t="shared" si="7360"/>
        <v>1645</v>
      </c>
      <c r="BP1553" s="26">
        <f>BP1554</f>
        <v>0</v>
      </c>
      <c r="BQ1553" s="53">
        <f t="shared" si="7358"/>
        <v>1645</v>
      </c>
      <c r="BR1553" s="52">
        <f t="shared" si="7361"/>
        <v>1645</v>
      </c>
      <c r="BS1553" s="26">
        <f>BS1554</f>
        <v>0</v>
      </c>
      <c r="BT1553" s="27"/>
    </row>
    <row r="1554" spans="1:73" ht="31.2" x14ac:dyDescent="0.3">
      <c r="A1554" s="67" t="s">
        <v>522</v>
      </c>
      <c r="B1554" s="67" t="s">
        <v>26</v>
      </c>
      <c r="C1554" s="67" t="s">
        <v>28</v>
      </c>
      <c r="D1554" s="67" t="s">
        <v>445</v>
      </c>
      <c r="E1554" s="67" t="s">
        <v>38</v>
      </c>
      <c r="F1554" s="68" t="s">
        <v>39</v>
      </c>
      <c r="G1554" s="26">
        <v>1646.6</v>
      </c>
      <c r="H1554" s="26">
        <v>1645</v>
      </c>
      <c r="I1554" s="26">
        <v>1645</v>
      </c>
      <c r="J1554" s="26"/>
      <c r="K1554" s="26"/>
      <c r="L1554" s="26"/>
      <c r="M1554" s="26">
        <f t="shared" si="7383"/>
        <v>1646.6</v>
      </c>
      <c r="N1554" s="26">
        <f t="shared" si="7384"/>
        <v>1645</v>
      </c>
      <c r="O1554" s="26">
        <f t="shared" si="7385"/>
        <v>1645</v>
      </c>
      <c r="P1554" s="26"/>
      <c r="Q1554" s="26"/>
      <c r="R1554" s="26">
        <v>-3.84</v>
      </c>
      <c r="S1554" s="26"/>
      <c r="T1554" s="26"/>
      <c r="U1554" s="26"/>
      <c r="V1554" s="26"/>
      <c r="W1554" s="26"/>
      <c r="X1554" s="26"/>
      <c r="Y1554" s="26"/>
      <c r="Z1554" s="26"/>
      <c r="AA1554" s="26"/>
      <c r="AB1554" s="26"/>
      <c r="AC1554" s="26">
        <f t="shared" si="7362"/>
        <v>1642.76</v>
      </c>
      <c r="AD1554" s="26">
        <f t="shared" si="7363"/>
        <v>1645</v>
      </c>
      <c r="AE1554" s="26">
        <f t="shared" si="7364"/>
        <v>1645</v>
      </c>
      <c r="AF1554" s="26"/>
      <c r="AG1554" s="26">
        <f t="shared" si="7365"/>
        <v>1642.76</v>
      </c>
      <c r="AH1554" s="26">
        <f t="shared" si="7366"/>
        <v>1645</v>
      </c>
      <c r="AI1554" s="26">
        <f t="shared" si="7367"/>
        <v>1645</v>
      </c>
      <c r="AJ1554" s="26"/>
      <c r="AK1554" s="26"/>
      <c r="AL1554" s="26">
        <v>-1.5329999999999999</v>
      </c>
      <c r="AM1554" s="26"/>
      <c r="AN1554" s="26"/>
      <c r="AO1554" s="26"/>
      <c r="AP1554" s="26"/>
      <c r="AQ1554" s="26"/>
      <c r="AR1554" s="26"/>
      <c r="AS1554" s="26">
        <f t="shared" si="7368"/>
        <v>1641.2270000000001</v>
      </c>
      <c r="AT1554" s="26">
        <f t="shared" si="7369"/>
        <v>1645</v>
      </c>
      <c r="AU1554" s="26">
        <f t="shared" si="7370"/>
        <v>1645</v>
      </c>
      <c r="AV1554" s="26"/>
      <c r="AW1554" s="26"/>
      <c r="AX1554" s="26"/>
      <c r="AY1554" s="26">
        <f t="shared" si="7371"/>
        <v>1641.2270000000001</v>
      </c>
      <c r="AZ1554" s="26">
        <f t="shared" si="7372"/>
        <v>1645</v>
      </c>
      <c r="BA1554" s="26">
        <f t="shared" si="7373"/>
        <v>1645</v>
      </c>
      <c r="BB1554" s="26"/>
      <c r="BC1554" s="26"/>
      <c r="BD1554" s="26"/>
      <c r="BE1554" s="26"/>
      <c r="BF1554" s="26"/>
      <c r="BG1554" s="26"/>
      <c r="BH1554" s="26"/>
      <c r="BI1554" s="26"/>
      <c r="BJ1554" s="26"/>
      <c r="BK1554" s="26"/>
      <c r="BL1554" s="26">
        <f t="shared" si="7359"/>
        <v>1641.2270000000001</v>
      </c>
      <c r="BM1554" s="26"/>
      <c r="BN1554" s="53">
        <f t="shared" si="7357"/>
        <v>1641.2270000000001</v>
      </c>
      <c r="BO1554" s="26">
        <f t="shared" si="7360"/>
        <v>1645</v>
      </c>
      <c r="BP1554" s="26"/>
      <c r="BQ1554" s="53">
        <f t="shared" si="7358"/>
        <v>1645</v>
      </c>
      <c r="BR1554" s="52">
        <f t="shared" si="7361"/>
        <v>1645</v>
      </c>
      <c r="BS1554" s="26"/>
      <c r="BT1554" s="27"/>
    </row>
    <row r="1555" spans="1:73" ht="31.2" x14ac:dyDescent="0.3">
      <c r="A1555" s="67" t="s">
        <v>522</v>
      </c>
      <c r="B1555" s="67" t="s">
        <v>26</v>
      </c>
      <c r="C1555" s="67" t="s">
        <v>28</v>
      </c>
      <c r="D1555" s="67" t="s">
        <v>447</v>
      </c>
      <c r="E1555" s="71"/>
      <c r="F1555" s="68" t="s">
        <v>448</v>
      </c>
      <c r="G1555" s="26">
        <f t="shared" ref="G1555:L1555" si="7545">G1556</f>
        <v>895.2</v>
      </c>
      <c r="H1555" s="26">
        <f t="shared" si="7545"/>
        <v>895.2</v>
      </c>
      <c r="I1555" s="26">
        <f t="shared" si="7545"/>
        <v>895.2</v>
      </c>
      <c r="J1555" s="26">
        <f t="shared" si="7545"/>
        <v>0</v>
      </c>
      <c r="K1555" s="26">
        <f t="shared" si="7545"/>
        <v>0</v>
      </c>
      <c r="L1555" s="26">
        <f t="shared" si="7545"/>
        <v>0</v>
      </c>
      <c r="M1555" s="26">
        <f t="shared" si="7383"/>
        <v>895.2</v>
      </c>
      <c r="N1555" s="26">
        <f t="shared" si="7384"/>
        <v>895.2</v>
      </c>
      <c r="O1555" s="26">
        <f t="shared" si="7385"/>
        <v>895.2</v>
      </c>
      <c r="P1555" s="26">
        <f t="shared" ref="P1555:AB1555" si="7546">P1556</f>
        <v>0</v>
      </c>
      <c r="Q1555" s="26">
        <f t="shared" si="7546"/>
        <v>0</v>
      </c>
      <c r="R1555" s="26">
        <f t="shared" si="7546"/>
        <v>0</v>
      </c>
      <c r="S1555" s="26">
        <f t="shared" si="7546"/>
        <v>0</v>
      </c>
      <c r="T1555" s="26">
        <f t="shared" si="7546"/>
        <v>0</v>
      </c>
      <c r="U1555" s="26">
        <f t="shared" si="7546"/>
        <v>0</v>
      </c>
      <c r="V1555" s="26">
        <f t="shared" si="7546"/>
        <v>0</v>
      </c>
      <c r="W1555" s="26">
        <f t="shared" si="7546"/>
        <v>0</v>
      </c>
      <c r="X1555" s="26">
        <f t="shared" si="7546"/>
        <v>0</v>
      </c>
      <c r="Y1555" s="26">
        <f t="shared" si="7546"/>
        <v>0</v>
      </c>
      <c r="Z1555" s="26">
        <f t="shared" si="7546"/>
        <v>0</v>
      </c>
      <c r="AA1555" s="26">
        <f t="shared" si="7546"/>
        <v>0</v>
      </c>
      <c r="AB1555" s="26">
        <f t="shared" si="7546"/>
        <v>0</v>
      </c>
      <c r="AC1555" s="26">
        <f t="shared" si="7362"/>
        <v>895.2</v>
      </c>
      <c r="AD1555" s="26">
        <f t="shared" si="7363"/>
        <v>895.2</v>
      </c>
      <c r="AE1555" s="26">
        <f t="shared" si="7364"/>
        <v>895.2</v>
      </c>
      <c r="AF1555" s="26">
        <f>AF1556</f>
        <v>0</v>
      </c>
      <c r="AG1555" s="26">
        <f t="shared" si="7365"/>
        <v>895.2</v>
      </c>
      <c r="AH1555" s="26">
        <f t="shared" si="7366"/>
        <v>895.2</v>
      </c>
      <c r="AI1555" s="26">
        <f t="shared" si="7367"/>
        <v>895.2</v>
      </c>
      <c r="AJ1555" s="26">
        <f t="shared" ref="AJ1555:AR1555" si="7547">AJ1556</f>
        <v>0</v>
      </c>
      <c r="AK1555" s="26">
        <f t="shared" si="7547"/>
        <v>0</v>
      </c>
      <c r="AL1555" s="26">
        <f t="shared" si="7547"/>
        <v>0</v>
      </c>
      <c r="AM1555" s="26">
        <f t="shared" si="7547"/>
        <v>0</v>
      </c>
      <c r="AN1555" s="26">
        <f t="shared" si="7547"/>
        <v>0</v>
      </c>
      <c r="AO1555" s="26">
        <f t="shared" si="7547"/>
        <v>0</v>
      </c>
      <c r="AP1555" s="26">
        <f t="shared" si="7547"/>
        <v>0</v>
      </c>
      <c r="AQ1555" s="26">
        <f t="shared" si="7547"/>
        <v>0</v>
      </c>
      <c r="AR1555" s="26">
        <f t="shared" si="7547"/>
        <v>0</v>
      </c>
      <c r="AS1555" s="26">
        <f t="shared" si="7368"/>
        <v>895.2</v>
      </c>
      <c r="AT1555" s="26">
        <f t="shared" si="7369"/>
        <v>895.2</v>
      </c>
      <c r="AU1555" s="26">
        <f t="shared" si="7370"/>
        <v>895.2</v>
      </c>
      <c r="AV1555" s="26">
        <f>AV1556</f>
        <v>0</v>
      </c>
      <c r="AW1555" s="26">
        <f>AW1556</f>
        <v>0</v>
      </c>
      <c r="AX1555" s="26">
        <f>AX1556</f>
        <v>0</v>
      </c>
      <c r="AY1555" s="26">
        <f t="shared" si="7371"/>
        <v>895.2</v>
      </c>
      <c r="AZ1555" s="26">
        <f t="shared" si="7372"/>
        <v>895.2</v>
      </c>
      <c r="BA1555" s="26">
        <f t="shared" si="7373"/>
        <v>895.2</v>
      </c>
      <c r="BB1555" s="26">
        <f t="shared" ref="BB1555:BK1555" si="7548">BB1556</f>
        <v>0</v>
      </c>
      <c r="BC1555" s="26">
        <f t="shared" si="7548"/>
        <v>0</v>
      </c>
      <c r="BD1555" s="26">
        <f t="shared" si="7548"/>
        <v>0</v>
      </c>
      <c r="BE1555" s="26">
        <f t="shared" si="7548"/>
        <v>0</v>
      </c>
      <c r="BF1555" s="26">
        <f t="shared" si="7548"/>
        <v>0</v>
      </c>
      <c r="BG1555" s="26">
        <f t="shared" si="7548"/>
        <v>0</v>
      </c>
      <c r="BH1555" s="26">
        <f t="shared" si="7548"/>
        <v>0</v>
      </c>
      <c r="BI1555" s="26">
        <f t="shared" si="7548"/>
        <v>0</v>
      </c>
      <c r="BJ1555" s="26">
        <f t="shared" si="7548"/>
        <v>0</v>
      </c>
      <c r="BK1555" s="26">
        <f t="shared" si="7548"/>
        <v>0</v>
      </c>
      <c r="BL1555" s="26">
        <f t="shared" si="7359"/>
        <v>895.2</v>
      </c>
      <c r="BM1555" s="26">
        <f>BM1556</f>
        <v>0</v>
      </c>
      <c r="BN1555" s="53">
        <f t="shared" si="7357"/>
        <v>895.2</v>
      </c>
      <c r="BO1555" s="26">
        <f t="shared" si="7360"/>
        <v>895.2</v>
      </c>
      <c r="BP1555" s="26">
        <f>BP1556</f>
        <v>0</v>
      </c>
      <c r="BQ1555" s="53">
        <f t="shared" si="7358"/>
        <v>895.2</v>
      </c>
      <c r="BR1555" s="52">
        <f t="shared" si="7361"/>
        <v>895.2</v>
      </c>
      <c r="BS1555" s="26">
        <f>BS1556</f>
        <v>0</v>
      </c>
      <c r="BT1555" s="27"/>
    </row>
    <row r="1556" spans="1:73" ht="31.2" x14ac:dyDescent="0.3">
      <c r="A1556" s="67" t="s">
        <v>522</v>
      </c>
      <c r="B1556" s="67" t="s">
        <v>26</v>
      </c>
      <c r="C1556" s="67" t="s">
        <v>28</v>
      </c>
      <c r="D1556" s="67" t="s">
        <v>447</v>
      </c>
      <c r="E1556" s="67" t="s">
        <v>127</v>
      </c>
      <c r="F1556" s="68" t="s">
        <v>128</v>
      </c>
      <c r="G1556" s="26">
        <v>895.2</v>
      </c>
      <c r="H1556" s="26">
        <v>895.2</v>
      </c>
      <c r="I1556" s="26">
        <v>895.2</v>
      </c>
      <c r="J1556" s="26"/>
      <c r="K1556" s="26"/>
      <c r="L1556" s="26"/>
      <c r="M1556" s="26">
        <f t="shared" si="7383"/>
        <v>895.2</v>
      </c>
      <c r="N1556" s="26">
        <f t="shared" si="7384"/>
        <v>895.2</v>
      </c>
      <c r="O1556" s="26">
        <f t="shared" si="7385"/>
        <v>895.2</v>
      </c>
      <c r="P1556" s="26"/>
      <c r="Q1556" s="26"/>
      <c r="R1556" s="26"/>
      <c r="S1556" s="26"/>
      <c r="T1556" s="26"/>
      <c r="U1556" s="26"/>
      <c r="V1556" s="26"/>
      <c r="W1556" s="26"/>
      <c r="X1556" s="26"/>
      <c r="Y1556" s="26"/>
      <c r="Z1556" s="26"/>
      <c r="AA1556" s="26"/>
      <c r="AB1556" s="26"/>
      <c r="AC1556" s="26">
        <f t="shared" si="7362"/>
        <v>895.2</v>
      </c>
      <c r="AD1556" s="26">
        <f t="shared" si="7363"/>
        <v>895.2</v>
      </c>
      <c r="AE1556" s="26">
        <f t="shared" si="7364"/>
        <v>895.2</v>
      </c>
      <c r="AF1556" s="26"/>
      <c r="AG1556" s="26">
        <f t="shared" si="7365"/>
        <v>895.2</v>
      </c>
      <c r="AH1556" s="26">
        <f t="shared" si="7366"/>
        <v>895.2</v>
      </c>
      <c r="AI1556" s="26">
        <f t="shared" si="7367"/>
        <v>895.2</v>
      </c>
      <c r="AJ1556" s="26"/>
      <c r="AK1556" s="26"/>
      <c r="AL1556" s="26"/>
      <c r="AM1556" s="26"/>
      <c r="AN1556" s="26"/>
      <c r="AO1556" s="26"/>
      <c r="AP1556" s="26"/>
      <c r="AQ1556" s="26"/>
      <c r="AR1556" s="26"/>
      <c r="AS1556" s="26">
        <f t="shared" si="7368"/>
        <v>895.2</v>
      </c>
      <c r="AT1556" s="26">
        <f t="shared" si="7369"/>
        <v>895.2</v>
      </c>
      <c r="AU1556" s="26">
        <f t="shared" si="7370"/>
        <v>895.2</v>
      </c>
      <c r="AV1556" s="26"/>
      <c r="AW1556" s="26"/>
      <c r="AX1556" s="26"/>
      <c r="AY1556" s="26">
        <f t="shared" si="7371"/>
        <v>895.2</v>
      </c>
      <c r="AZ1556" s="26">
        <f t="shared" si="7372"/>
        <v>895.2</v>
      </c>
      <c r="BA1556" s="26">
        <f t="shared" si="7373"/>
        <v>895.2</v>
      </c>
      <c r="BB1556" s="26"/>
      <c r="BC1556" s="26"/>
      <c r="BD1556" s="26"/>
      <c r="BE1556" s="26"/>
      <c r="BF1556" s="26"/>
      <c r="BG1556" s="26"/>
      <c r="BH1556" s="26"/>
      <c r="BI1556" s="26"/>
      <c r="BJ1556" s="26"/>
      <c r="BK1556" s="26"/>
      <c r="BL1556" s="26">
        <f t="shared" si="7359"/>
        <v>895.2</v>
      </c>
      <c r="BM1556" s="26"/>
      <c r="BN1556" s="53">
        <f t="shared" si="7357"/>
        <v>895.2</v>
      </c>
      <c r="BO1556" s="26">
        <f t="shared" si="7360"/>
        <v>895.2</v>
      </c>
      <c r="BP1556" s="26"/>
      <c r="BQ1556" s="53">
        <f t="shared" si="7358"/>
        <v>895.2</v>
      </c>
      <c r="BR1556" s="52">
        <f t="shared" si="7361"/>
        <v>895.2</v>
      </c>
      <c r="BS1556" s="26"/>
      <c r="BT1556" s="27"/>
    </row>
    <row r="1557" spans="1:73" ht="46.8" x14ac:dyDescent="0.3">
      <c r="A1557" s="67" t="s">
        <v>522</v>
      </c>
      <c r="B1557" s="67" t="s">
        <v>26</v>
      </c>
      <c r="C1557" s="67" t="s">
        <v>28</v>
      </c>
      <c r="D1557" s="67" t="s">
        <v>524</v>
      </c>
      <c r="E1557" s="71"/>
      <c r="F1557" s="68" t="s">
        <v>525</v>
      </c>
      <c r="G1557" s="26">
        <f t="shared" ref="G1557:L1557" si="7549">G1558</f>
        <v>324.8</v>
      </c>
      <c r="H1557" s="26">
        <f t="shared" si="7549"/>
        <v>324.8</v>
      </c>
      <c r="I1557" s="26">
        <f t="shared" si="7549"/>
        <v>324.8</v>
      </c>
      <c r="J1557" s="26">
        <f t="shared" si="7549"/>
        <v>0</v>
      </c>
      <c r="K1557" s="26">
        <f t="shared" si="7549"/>
        <v>0</v>
      </c>
      <c r="L1557" s="26">
        <f t="shared" si="7549"/>
        <v>0</v>
      </c>
      <c r="M1557" s="26">
        <f t="shared" si="7383"/>
        <v>324.8</v>
      </c>
      <c r="N1557" s="26">
        <f t="shared" si="7384"/>
        <v>324.8</v>
      </c>
      <c r="O1557" s="26">
        <f t="shared" si="7385"/>
        <v>324.8</v>
      </c>
      <c r="P1557" s="26">
        <f t="shared" ref="P1557:AB1557" si="7550">P1558</f>
        <v>0</v>
      </c>
      <c r="Q1557" s="26">
        <f t="shared" si="7550"/>
        <v>0</v>
      </c>
      <c r="R1557" s="26">
        <f t="shared" si="7550"/>
        <v>0</v>
      </c>
      <c r="S1557" s="26">
        <f t="shared" si="7550"/>
        <v>0</v>
      </c>
      <c r="T1557" s="26">
        <f t="shared" si="7550"/>
        <v>0</v>
      </c>
      <c r="U1557" s="26">
        <f t="shared" si="7550"/>
        <v>0</v>
      </c>
      <c r="V1557" s="26">
        <f t="shared" si="7550"/>
        <v>0</v>
      </c>
      <c r="W1557" s="26">
        <f t="shared" si="7550"/>
        <v>0</v>
      </c>
      <c r="X1557" s="26">
        <f t="shared" si="7550"/>
        <v>0</v>
      </c>
      <c r="Y1557" s="26">
        <f t="shared" si="7550"/>
        <v>0</v>
      </c>
      <c r="Z1557" s="26">
        <f t="shared" si="7550"/>
        <v>0</v>
      </c>
      <c r="AA1557" s="26">
        <f t="shared" si="7550"/>
        <v>0</v>
      </c>
      <c r="AB1557" s="26">
        <f t="shared" si="7550"/>
        <v>0</v>
      </c>
      <c r="AC1557" s="26">
        <f t="shared" si="7362"/>
        <v>324.8</v>
      </c>
      <c r="AD1557" s="26">
        <f t="shared" si="7363"/>
        <v>324.8</v>
      </c>
      <c r="AE1557" s="26">
        <f t="shared" si="7364"/>
        <v>324.8</v>
      </c>
      <c r="AF1557" s="26">
        <f>AF1558</f>
        <v>0</v>
      </c>
      <c r="AG1557" s="26">
        <f t="shared" si="7365"/>
        <v>324.8</v>
      </c>
      <c r="AH1557" s="26">
        <f t="shared" si="7366"/>
        <v>324.8</v>
      </c>
      <c r="AI1557" s="26">
        <f t="shared" si="7367"/>
        <v>324.8</v>
      </c>
      <c r="AJ1557" s="26">
        <f t="shared" ref="AJ1557:AR1557" si="7551">AJ1558</f>
        <v>0</v>
      </c>
      <c r="AK1557" s="26">
        <f t="shared" si="7551"/>
        <v>0</v>
      </c>
      <c r="AL1557" s="26">
        <f t="shared" si="7551"/>
        <v>0</v>
      </c>
      <c r="AM1557" s="26">
        <f t="shared" si="7551"/>
        <v>0</v>
      </c>
      <c r="AN1557" s="26">
        <f t="shared" si="7551"/>
        <v>0</v>
      </c>
      <c r="AO1557" s="26">
        <f t="shared" si="7551"/>
        <v>0</v>
      </c>
      <c r="AP1557" s="26">
        <f t="shared" si="7551"/>
        <v>0</v>
      </c>
      <c r="AQ1557" s="26">
        <f t="shared" si="7551"/>
        <v>0</v>
      </c>
      <c r="AR1557" s="26">
        <f t="shared" si="7551"/>
        <v>0</v>
      </c>
      <c r="AS1557" s="26">
        <f t="shared" si="7368"/>
        <v>324.8</v>
      </c>
      <c r="AT1557" s="26">
        <f t="shared" si="7369"/>
        <v>324.8</v>
      </c>
      <c r="AU1557" s="26">
        <f t="shared" si="7370"/>
        <v>324.8</v>
      </c>
      <c r="AV1557" s="26">
        <f>AV1558</f>
        <v>0</v>
      </c>
      <c r="AW1557" s="26">
        <f>AW1558</f>
        <v>0</v>
      </c>
      <c r="AX1557" s="26">
        <f>AX1558</f>
        <v>0</v>
      </c>
      <c r="AY1557" s="26">
        <f t="shared" si="7371"/>
        <v>324.8</v>
      </c>
      <c r="AZ1557" s="26">
        <f t="shared" si="7372"/>
        <v>324.8</v>
      </c>
      <c r="BA1557" s="26">
        <f t="shared" si="7373"/>
        <v>324.8</v>
      </c>
      <c r="BB1557" s="26">
        <f t="shared" ref="BB1557:BK1557" si="7552">BB1558</f>
        <v>0</v>
      </c>
      <c r="BC1557" s="26">
        <f t="shared" si="7552"/>
        <v>0</v>
      </c>
      <c r="BD1557" s="26">
        <f t="shared" si="7552"/>
        <v>0</v>
      </c>
      <c r="BE1557" s="26">
        <f t="shared" si="7552"/>
        <v>0</v>
      </c>
      <c r="BF1557" s="26">
        <f t="shared" si="7552"/>
        <v>0</v>
      </c>
      <c r="BG1557" s="26">
        <f t="shared" si="7552"/>
        <v>0</v>
      </c>
      <c r="BH1557" s="26">
        <f t="shared" si="7552"/>
        <v>0</v>
      </c>
      <c r="BI1557" s="26">
        <f t="shared" si="7552"/>
        <v>0</v>
      </c>
      <c r="BJ1557" s="26">
        <f t="shared" si="7552"/>
        <v>0</v>
      </c>
      <c r="BK1557" s="26">
        <f t="shared" si="7552"/>
        <v>0</v>
      </c>
      <c r="BL1557" s="26">
        <f t="shared" si="7359"/>
        <v>324.8</v>
      </c>
      <c r="BM1557" s="26">
        <f>BM1558</f>
        <v>0</v>
      </c>
      <c r="BN1557" s="53">
        <f t="shared" si="7357"/>
        <v>324.8</v>
      </c>
      <c r="BO1557" s="26">
        <f t="shared" si="7360"/>
        <v>324.8</v>
      </c>
      <c r="BP1557" s="26">
        <f>BP1558</f>
        <v>0</v>
      </c>
      <c r="BQ1557" s="53">
        <f t="shared" si="7358"/>
        <v>324.8</v>
      </c>
      <c r="BR1557" s="52">
        <f t="shared" si="7361"/>
        <v>324.8</v>
      </c>
      <c r="BS1557" s="26">
        <f>BS1558</f>
        <v>0</v>
      </c>
      <c r="BT1557" s="27"/>
    </row>
    <row r="1558" spans="1:73" ht="31.2" x14ac:dyDescent="0.3">
      <c r="A1558" s="67" t="s">
        <v>522</v>
      </c>
      <c r="B1558" s="67" t="s">
        <v>26</v>
      </c>
      <c r="C1558" s="67" t="s">
        <v>28</v>
      </c>
      <c r="D1558" s="67" t="s">
        <v>524</v>
      </c>
      <c r="E1558" s="67" t="s">
        <v>127</v>
      </c>
      <c r="F1558" s="68" t="s">
        <v>128</v>
      </c>
      <c r="G1558" s="26">
        <v>324.8</v>
      </c>
      <c r="H1558" s="26">
        <v>324.8</v>
      </c>
      <c r="I1558" s="26">
        <v>324.8</v>
      </c>
      <c r="J1558" s="26"/>
      <c r="K1558" s="26"/>
      <c r="L1558" s="26"/>
      <c r="M1558" s="26">
        <f t="shared" si="7383"/>
        <v>324.8</v>
      </c>
      <c r="N1558" s="26">
        <f t="shared" si="7384"/>
        <v>324.8</v>
      </c>
      <c r="O1558" s="26">
        <f t="shared" si="7385"/>
        <v>324.8</v>
      </c>
      <c r="P1558" s="26"/>
      <c r="Q1558" s="26"/>
      <c r="R1558" s="26"/>
      <c r="S1558" s="26"/>
      <c r="T1558" s="26"/>
      <c r="U1558" s="26"/>
      <c r="V1558" s="26"/>
      <c r="W1558" s="26"/>
      <c r="X1558" s="26"/>
      <c r="Y1558" s="26"/>
      <c r="Z1558" s="26"/>
      <c r="AA1558" s="26"/>
      <c r="AB1558" s="26"/>
      <c r="AC1558" s="26">
        <f t="shared" si="7362"/>
        <v>324.8</v>
      </c>
      <c r="AD1558" s="26">
        <f t="shared" si="7363"/>
        <v>324.8</v>
      </c>
      <c r="AE1558" s="26">
        <f t="shared" si="7364"/>
        <v>324.8</v>
      </c>
      <c r="AF1558" s="26"/>
      <c r="AG1558" s="26">
        <f t="shared" si="7365"/>
        <v>324.8</v>
      </c>
      <c r="AH1558" s="26">
        <f t="shared" si="7366"/>
        <v>324.8</v>
      </c>
      <c r="AI1558" s="26">
        <f t="shared" si="7367"/>
        <v>324.8</v>
      </c>
      <c r="AJ1558" s="26"/>
      <c r="AK1558" s="26"/>
      <c r="AL1558" s="26"/>
      <c r="AM1558" s="26"/>
      <c r="AN1558" s="26"/>
      <c r="AO1558" s="26"/>
      <c r="AP1558" s="26"/>
      <c r="AQ1558" s="26"/>
      <c r="AR1558" s="26"/>
      <c r="AS1558" s="26">
        <f t="shared" si="7368"/>
        <v>324.8</v>
      </c>
      <c r="AT1558" s="26">
        <f t="shared" si="7369"/>
        <v>324.8</v>
      </c>
      <c r="AU1558" s="26">
        <f t="shared" si="7370"/>
        <v>324.8</v>
      </c>
      <c r="AV1558" s="26"/>
      <c r="AW1558" s="26"/>
      <c r="AX1558" s="26"/>
      <c r="AY1558" s="26">
        <f t="shared" si="7371"/>
        <v>324.8</v>
      </c>
      <c r="AZ1558" s="26">
        <f t="shared" si="7372"/>
        <v>324.8</v>
      </c>
      <c r="BA1558" s="26">
        <f t="shared" si="7373"/>
        <v>324.8</v>
      </c>
      <c r="BB1558" s="26"/>
      <c r="BC1558" s="26"/>
      <c r="BD1558" s="26"/>
      <c r="BE1558" s="26"/>
      <c r="BF1558" s="26"/>
      <c r="BG1558" s="26"/>
      <c r="BH1558" s="26"/>
      <c r="BI1558" s="26"/>
      <c r="BJ1558" s="26"/>
      <c r="BK1558" s="26"/>
      <c r="BL1558" s="26">
        <f t="shared" si="7359"/>
        <v>324.8</v>
      </c>
      <c r="BM1558" s="26"/>
      <c r="BN1558" s="53">
        <f t="shared" si="7357"/>
        <v>324.8</v>
      </c>
      <c r="BO1558" s="26">
        <f t="shared" si="7360"/>
        <v>324.8</v>
      </c>
      <c r="BP1558" s="26"/>
      <c r="BQ1558" s="53">
        <f t="shared" si="7358"/>
        <v>324.8</v>
      </c>
      <c r="BR1558" s="52">
        <f t="shared" si="7361"/>
        <v>324.8</v>
      </c>
      <c r="BS1558" s="26"/>
      <c r="BT1558" s="27"/>
    </row>
    <row r="1559" spans="1:73" ht="62.4" x14ac:dyDescent="0.3">
      <c r="A1559" s="67" t="s">
        <v>522</v>
      </c>
      <c r="B1559" s="67" t="s">
        <v>26</v>
      </c>
      <c r="C1559" s="67" t="s">
        <v>28</v>
      </c>
      <c r="D1559" s="67" t="s">
        <v>264</v>
      </c>
      <c r="E1559" s="71"/>
      <c r="F1559" s="68" t="s">
        <v>265</v>
      </c>
      <c r="G1559" s="26">
        <f t="shared" ref="G1559:L1559" si="7553">G1560</f>
        <v>50</v>
      </c>
      <c r="H1559" s="26">
        <f t="shared" si="7553"/>
        <v>50</v>
      </c>
      <c r="I1559" s="26">
        <f t="shared" si="7553"/>
        <v>50</v>
      </c>
      <c r="J1559" s="26">
        <f t="shared" si="7553"/>
        <v>0</v>
      </c>
      <c r="K1559" s="26">
        <f t="shared" si="7553"/>
        <v>0</v>
      </c>
      <c r="L1559" s="26">
        <f t="shared" si="7553"/>
        <v>0</v>
      </c>
      <c r="M1559" s="26">
        <f t="shared" si="7383"/>
        <v>50</v>
      </c>
      <c r="N1559" s="26">
        <f t="shared" si="7384"/>
        <v>50</v>
      </c>
      <c r="O1559" s="26">
        <f t="shared" si="7385"/>
        <v>50</v>
      </c>
      <c r="P1559" s="26">
        <f t="shared" ref="P1559:AB1559" si="7554">P1560</f>
        <v>0</v>
      </c>
      <c r="Q1559" s="26">
        <f t="shared" si="7554"/>
        <v>0</v>
      </c>
      <c r="R1559" s="26">
        <f t="shared" si="7554"/>
        <v>0</v>
      </c>
      <c r="S1559" s="26">
        <f t="shared" si="7554"/>
        <v>0</v>
      </c>
      <c r="T1559" s="26">
        <f t="shared" si="7554"/>
        <v>0</v>
      </c>
      <c r="U1559" s="26">
        <f t="shared" si="7554"/>
        <v>0</v>
      </c>
      <c r="V1559" s="26">
        <f t="shared" si="7554"/>
        <v>0</v>
      </c>
      <c r="W1559" s="26">
        <f t="shared" si="7554"/>
        <v>0</v>
      </c>
      <c r="X1559" s="26">
        <f t="shared" si="7554"/>
        <v>0</v>
      </c>
      <c r="Y1559" s="26">
        <f t="shared" si="7554"/>
        <v>0</v>
      </c>
      <c r="Z1559" s="26">
        <f t="shared" si="7554"/>
        <v>0</v>
      </c>
      <c r="AA1559" s="26">
        <f t="shared" si="7554"/>
        <v>0</v>
      </c>
      <c r="AB1559" s="26">
        <f t="shared" si="7554"/>
        <v>0</v>
      </c>
      <c r="AC1559" s="26">
        <f t="shared" si="7362"/>
        <v>50</v>
      </c>
      <c r="AD1559" s="26">
        <f t="shared" si="7363"/>
        <v>50</v>
      </c>
      <c r="AE1559" s="26">
        <f t="shared" si="7364"/>
        <v>50</v>
      </c>
      <c r="AF1559" s="26">
        <f>AF1560</f>
        <v>0</v>
      </c>
      <c r="AG1559" s="26">
        <f t="shared" si="7365"/>
        <v>50</v>
      </c>
      <c r="AH1559" s="26">
        <f t="shared" si="7366"/>
        <v>50</v>
      </c>
      <c r="AI1559" s="26">
        <f t="shared" si="7367"/>
        <v>50</v>
      </c>
      <c r="AJ1559" s="26">
        <f t="shared" ref="AJ1559:AR1559" si="7555">AJ1560</f>
        <v>0</v>
      </c>
      <c r="AK1559" s="26">
        <f t="shared" si="7555"/>
        <v>0</v>
      </c>
      <c r="AL1559" s="26">
        <f t="shared" si="7555"/>
        <v>0</v>
      </c>
      <c r="AM1559" s="26">
        <f t="shared" si="7555"/>
        <v>0</v>
      </c>
      <c r="AN1559" s="26">
        <f t="shared" si="7555"/>
        <v>0</v>
      </c>
      <c r="AO1559" s="26">
        <f t="shared" si="7555"/>
        <v>0</v>
      </c>
      <c r="AP1559" s="26">
        <f t="shared" si="7555"/>
        <v>0</v>
      </c>
      <c r="AQ1559" s="26">
        <f t="shared" si="7555"/>
        <v>0</v>
      </c>
      <c r="AR1559" s="26">
        <f t="shared" si="7555"/>
        <v>0</v>
      </c>
      <c r="AS1559" s="26">
        <f t="shared" si="7368"/>
        <v>50</v>
      </c>
      <c r="AT1559" s="26">
        <f t="shared" si="7369"/>
        <v>50</v>
      </c>
      <c r="AU1559" s="26">
        <f t="shared" si="7370"/>
        <v>50</v>
      </c>
      <c r="AV1559" s="26">
        <f>AV1560</f>
        <v>0</v>
      </c>
      <c r="AW1559" s="26">
        <f>AW1560</f>
        <v>0</v>
      </c>
      <c r="AX1559" s="26">
        <f>AX1560</f>
        <v>0</v>
      </c>
      <c r="AY1559" s="26">
        <f t="shared" si="7371"/>
        <v>50</v>
      </c>
      <c r="AZ1559" s="26">
        <f t="shared" si="7372"/>
        <v>50</v>
      </c>
      <c r="BA1559" s="26">
        <f t="shared" si="7373"/>
        <v>50</v>
      </c>
      <c r="BB1559" s="26">
        <f t="shared" ref="BB1559:BK1559" si="7556">BB1560</f>
        <v>0</v>
      </c>
      <c r="BC1559" s="26">
        <f t="shared" si="7556"/>
        <v>0</v>
      </c>
      <c r="BD1559" s="26">
        <f t="shared" si="7556"/>
        <v>0</v>
      </c>
      <c r="BE1559" s="26">
        <f t="shared" si="7556"/>
        <v>0</v>
      </c>
      <c r="BF1559" s="26">
        <f t="shared" si="7556"/>
        <v>0</v>
      </c>
      <c r="BG1559" s="26">
        <f t="shared" si="7556"/>
        <v>0</v>
      </c>
      <c r="BH1559" s="26">
        <f t="shared" si="7556"/>
        <v>0</v>
      </c>
      <c r="BI1559" s="26">
        <f t="shared" si="7556"/>
        <v>0</v>
      </c>
      <c r="BJ1559" s="26">
        <f t="shared" si="7556"/>
        <v>0</v>
      </c>
      <c r="BK1559" s="26">
        <f t="shared" si="7556"/>
        <v>0</v>
      </c>
      <c r="BL1559" s="26">
        <f t="shared" si="7359"/>
        <v>50</v>
      </c>
      <c r="BM1559" s="26">
        <f>BM1560</f>
        <v>0</v>
      </c>
      <c r="BN1559" s="53">
        <f t="shared" si="7357"/>
        <v>50</v>
      </c>
      <c r="BO1559" s="26">
        <f t="shared" si="7360"/>
        <v>50</v>
      </c>
      <c r="BP1559" s="26">
        <f>BP1560</f>
        <v>0</v>
      </c>
      <c r="BQ1559" s="53">
        <f t="shared" si="7358"/>
        <v>50</v>
      </c>
      <c r="BR1559" s="52">
        <f t="shared" si="7361"/>
        <v>50</v>
      </c>
      <c r="BS1559" s="26">
        <f>BS1560</f>
        <v>0</v>
      </c>
      <c r="BT1559" s="27"/>
    </row>
    <row r="1560" spans="1:73" ht="31.2" x14ac:dyDescent="0.3">
      <c r="A1560" s="67" t="s">
        <v>522</v>
      </c>
      <c r="B1560" s="67" t="s">
        <v>26</v>
      </c>
      <c r="C1560" s="67" t="s">
        <v>28</v>
      </c>
      <c r="D1560" s="67" t="s">
        <v>264</v>
      </c>
      <c r="E1560" s="67" t="s">
        <v>127</v>
      </c>
      <c r="F1560" s="68" t="s">
        <v>128</v>
      </c>
      <c r="G1560" s="26">
        <v>50</v>
      </c>
      <c r="H1560" s="26">
        <v>50</v>
      </c>
      <c r="I1560" s="26">
        <v>50</v>
      </c>
      <c r="J1560" s="26"/>
      <c r="K1560" s="26"/>
      <c r="L1560" s="26"/>
      <c r="M1560" s="26">
        <f t="shared" si="7383"/>
        <v>50</v>
      </c>
      <c r="N1560" s="26">
        <f t="shared" si="7384"/>
        <v>50</v>
      </c>
      <c r="O1560" s="26">
        <f t="shared" si="7385"/>
        <v>50</v>
      </c>
      <c r="P1560" s="26"/>
      <c r="Q1560" s="26"/>
      <c r="R1560" s="26"/>
      <c r="S1560" s="26"/>
      <c r="T1560" s="26"/>
      <c r="U1560" s="26"/>
      <c r="V1560" s="26"/>
      <c r="W1560" s="26"/>
      <c r="X1560" s="26"/>
      <c r="Y1560" s="26"/>
      <c r="Z1560" s="26"/>
      <c r="AA1560" s="26"/>
      <c r="AB1560" s="26"/>
      <c r="AC1560" s="26">
        <f t="shared" si="7362"/>
        <v>50</v>
      </c>
      <c r="AD1560" s="26">
        <f t="shared" si="7363"/>
        <v>50</v>
      </c>
      <c r="AE1560" s="26">
        <f t="shared" si="7364"/>
        <v>50</v>
      </c>
      <c r="AF1560" s="26"/>
      <c r="AG1560" s="26">
        <f t="shared" si="7365"/>
        <v>50</v>
      </c>
      <c r="AH1560" s="26">
        <f t="shared" si="7366"/>
        <v>50</v>
      </c>
      <c r="AI1560" s="26">
        <f t="shared" si="7367"/>
        <v>50</v>
      </c>
      <c r="AJ1560" s="26"/>
      <c r="AK1560" s="26"/>
      <c r="AL1560" s="26"/>
      <c r="AM1560" s="26"/>
      <c r="AN1560" s="26"/>
      <c r="AO1560" s="26"/>
      <c r="AP1560" s="26"/>
      <c r="AQ1560" s="26"/>
      <c r="AR1560" s="26"/>
      <c r="AS1560" s="26">
        <f t="shared" si="7368"/>
        <v>50</v>
      </c>
      <c r="AT1560" s="26">
        <f t="shared" si="7369"/>
        <v>50</v>
      </c>
      <c r="AU1560" s="26">
        <f t="shared" si="7370"/>
        <v>50</v>
      </c>
      <c r="AV1560" s="26"/>
      <c r="AW1560" s="26"/>
      <c r="AX1560" s="26"/>
      <c r="AY1560" s="26">
        <f t="shared" si="7371"/>
        <v>50</v>
      </c>
      <c r="AZ1560" s="26">
        <f t="shared" si="7372"/>
        <v>50</v>
      </c>
      <c r="BA1560" s="26">
        <f t="shared" si="7373"/>
        <v>50</v>
      </c>
      <c r="BB1560" s="26"/>
      <c r="BC1560" s="26"/>
      <c r="BD1560" s="26"/>
      <c r="BE1560" s="26"/>
      <c r="BF1560" s="26"/>
      <c r="BG1560" s="26"/>
      <c r="BH1560" s="26"/>
      <c r="BI1560" s="26"/>
      <c r="BJ1560" s="26"/>
      <c r="BK1560" s="26"/>
      <c r="BL1560" s="26">
        <f t="shared" si="7359"/>
        <v>50</v>
      </c>
      <c r="BM1560" s="26"/>
      <c r="BN1560" s="53">
        <f t="shared" si="7357"/>
        <v>50</v>
      </c>
      <c r="BO1560" s="26">
        <f t="shared" si="7360"/>
        <v>50</v>
      </c>
      <c r="BP1560" s="26"/>
      <c r="BQ1560" s="53">
        <f t="shared" si="7358"/>
        <v>50</v>
      </c>
      <c r="BR1560" s="52">
        <f t="shared" si="7361"/>
        <v>50</v>
      </c>
      <c r="BS1560" s="26"/>
      <c r="BT1560" s="27"/>
    </row>
    <row r="1561" spans="1:73" s="81" customFormat="1" ht="31.2" x14ac:dyDescent="0.3">
      <c r="A1561" s="63" t="s">
        <v>522</v>
      </c>
      <c r="B1561" s="63" t="s">
        <v>62</v>
      </c>
      <c r="C1561" s="63"/>
      <c r="D1561" s="63"/>
      <c r="E1561" s="69"/>
      <c r="F1561" s="64" t="s">
        <v>141</v>
      </c>
      <c r="G1561" s="17">
        <f t="shared" ref="G1561:L1561" si="7557">G1562+G1571</f>
        <v>265.3</v>
      </c>
      <c r="H1561" s="17">
        <f t="shared" si="7557"/>
        <v>259.3</v>
      </c>
      <c r="I1561" s="17">
        <f t="shared" si="7557"/>
        <v>253.3</v>
      </c>
      <c r="J1561" s="17">
        <f t="shared" si="7557"/>
        <v>0</v>
      </c>
      <c r="K1561" s="17">
        <f t="shared" si="7557"/>
        <v>0</v>
      </c>
      <c r="L1561" s="17">
        <f t="shared" si="7557"/>
        <v>0</v>
      </c>
      <c r="M1561" s="17">
        <f t="shared" si="7383"/>
        <v>265.3</v>
      </c>
      <c r="N1561" s="17">
        <f t="shared" si="7384"/>
        <v>259.3</v>
      </c>
      <c r="O1561" s="17">
        <f t="shared" si="7385"/>
        <v>253.3</v>
      </c>
      <c r="P1561" s="17">
        <f t="shared" ref="P1561:AB1561" si="7558">P1562+P1571</f>
        <v>0</v>
      </c>
      <c r="Q1561" s="17">
        <f t="shared" si="7558"/>
        <v>0</v>
      </c>
      <c r="R1561" s="17">
        <f t="shared" si="7558"/>
        <v>0</v>
      </c>
      <c r="S1561" s="17">
        <f t="shared" si="7558"/>
        <v>0</v>
      </c>
      <c r="T1561" s="17">
        <f t="shared" si="7558"/>
        <v>0</v>
      </c>
      <c r="U1561" s="17">
        <f t="shared" si="7558"/>
        <v>0</v>
      </c>
      <c r="V1561" s="17">
        <f t="shared" si="7558"/>
        <v>0</v>
      </c>
      <c r="W1561" s="17">
        <f t="shared" si="7558"/>
        <v>0</v>
      </c>
      <c r="X1561" s="17">
        <f t="shared" si="7558"/>
        <v>0</v>
      </c>
      <c r="Y1561" s="17">
        <f t="shared" si="7558"/>
        <v>0</v>
      </c>
      <c r="Z1561" s="17">
        <f t="shared" si="7558"/>
        <v>0</v>
      </c>
      <c r="AA1561" s="17">
        <f t="shared" si="7558"/>
        <v>0</v>
      </c>
      <c r="AB1561" s="17">
        <f t="shared" si="7558"/>
        <v>0</v>
      </c>
      <c r="AC1561" s="17">
        <f t="shared" si="7362"/>
        <v>265.3</v>
      </c>
      <c r="AD1561" s="17">
        <f t="shared" si="7363"/>
        <v>259.3</v>
      </c>
      <c r="AE1561" s="17">
        <f t="shared" si="7364"/>
        <v>253.3</v>
      </c>
      <c r="AF1561" s="17">
        <f>AF1562+AF1571</f>
        <v>0</v>
      </c>
      <c r="AG1561" s="17">
        <f t="shared" si="7365"/>
        <v>265.3</v>
      </c>
      <c r="AH1561" s="17">
        <f t="shared" si="7366"/>
        <v>259.3</v>
      </c>
      <c r="AI1561" s="17">
        <f t="shared" si="7367"/>
        <v>253.3</v>
      </c>
      <c r="AJ1561" s="17">
        <f t="shared" ref="AJ1561:AR1561" si="7559">AJ1562+AJ1571</f>
        <v>0</v>
      </c>
      <c r="AK1561" s="17">
        <f t="shared" si="7559"/>
        <v>0</v>
      </c>
      <c r="AL1561" s="17">
        <f t="shared" si="7559"/>
        <v>0</v>
      </c>
      <c r="AM1561" s="17">
        <f t="shared" si="7559"/>
        <v>0</v>
      </c>
      <c r="AN1561" s="17">
        <f t="shared" si="7559"/>
        <v>0</v>
      </c>
      <c r="AO1561" s="17">
        <f t="shared" si="7559"/>
        <v>0</v>
      </c>
      <c r="AP1561" s="17">
        <f t="shared" si="7559"/>
        <v>0</v>
      </c>
      <c r="AQ1561" s="17">
        <f t="shared" si="7559"/>
        <v>0</v>
      </c>
      <c r="AR1561" s="17">
        <f t="shared" si="7559"/>
        <v>0</v>
      </c>
      <c r="AS1561" s="17">
        <f t="shared" si="7368"/>
        <v>265.3</v>
      </c>
      <c r="AT1561" s="17">
        <f t="shared" si="7369"/>
        <v>259.3</v>
      </c>
      <c r="AU1561" s="17">
        <f t="shared" si="7370"/>
        <v>253.3</v>
      </c>
      <c r="AV1561" s="17">
        <f>AV1562+AV1571</f>
        <v>0</v>
      </c>
      <c r="AW1561" s="17">
        <f>AW1562+AW1571</f>
        <v>0</v>
      </c>
      <c r="AX1561" s="17">
        <f>AX1562+AX1571</f>
        <v>0</v>
      </c>
      <c r="AY1561" s="17">
        <f t="shared" si="7371"/>
        <v>265.3</v>
      </c>
      <c r="AZ1561" s="17">
        <f t="shared" si="7372"/>
        <v>259.3</v>
      </c>
      <c r="BA1561" s="17">
        <f t="shared" si="7373"/>
        <v>253.3</v>
      </c>
      <c r="BB1561" s="17">
        <f t="shared" ref="BB1561:BK1561" si="7560">BB1562+BB1571</f>
        <v>0</v>
      </c>
      <c r="BC1561" s="17">
        <f t="shared" si="7560"/>
        <v>0</v>
      </c>
      <c r="BD1561" s="17">
        <f t="shared" si="7560"/>
        <v>0</v>
      </c>
      <c r="BE1561" s="17">
        <f t="shared" si="7560"/>
        <v>0</v>
      </c>
      <c r="BF1561" s="17">
        <f t="shared" si="7560"/>
        <v>0</v>
      </c>
      <c r="BG1561" s="17">
        <f t="shared" si="7560"/>
        <v>0</v>
      </c>
      <c r="BH1561" s="17">
        <f t="shared" si="7560"/>
        <v>0</v>
      </c>
      <c r="BI1561" s="17">
        <f t="shared" si="7560"/>
        <v>0</v>
      </c>
      <c r="BJ1561" s="17">
        <f t="shared" si="7560"/>
        <v>0</v>
      </c>
      <c r="BK1561" s="17">
        <f t="shared" si="7560"/>
        <v>0</v>
      </c>
      <c r="BL1561" s="17">
        <f t="shared" si="7359"/>
        <v>265.3</v>
      </c>
      <c r="BM1561" s="17">
        <f>BM1562+BM1571</f>
        <v>0</v>
      </c>
      <c r="BN1561" s="77">
        <f t="shared" si="7357"/>
        <v>265.3</v>
      </c>
      <c r="BO1561" s="17">
        <f t="shared" si="7360"/>
        <v>259.3</v>
      </c>
      <c r="BP1561" s="17">
        <f>BP1562+BP1571</f>
        <v>0</v>
      </c>
      <c r="BQ1561" s="77">
        <f t="shared" si="7358"/>
        <v>259.3</v>
      </c>
      <c r="BR1561" s="79">
        <f t="shared" si="7361"/>
        <v>253.3</v>
      </c>
      <c r="BS1561" s="17">
        <f>BS1562+BS1571</f>
        <v>0</v>
      </c>
      <c r="BT1561" s="18"/>
      <c r="BU1561" s="14"/>
    </row>
    <row r="1562" spans="1:73" s="82" customFormat="1" ht="46.8" x14ac:dyDescent="0.3">
      <c r="A1562" s="65" t="s">
        <v>522</v>
      </c>
      <c r="B1562" s="65" t="s">
        <v>62</v>
      </c>
      <c r="C1562" s="65" t="s">
        <v>291</v>
      </c>
      <c r="D1562" s="65"/>
      <c r="E1562" s="70"/>
      <c r="F1562" s="66" t="s">
        <v>451</v>
      </c>
      <c r="G1562" s="22">
        <f t="shared" ref="G1562:G1564" si="7561">G1563</f>
        <v>250.60000000000002</v>
      </c>
      <c r="H1562" s="22">
        <f t="shared" ref="H1562:H1564" si="7562">H1563</f>
        <v>244.60000000000002</v>
      </c>
      <c r="I1562" s="22">
        <f t="shared" ref="I1562:I1564" si="7563">I1563</f>
        <v>238.60000000000002</v>
      </c>
      <c r="J1562" s="22">
        <f t="shared" ref="J1562:J1564" si="7564">J1563</f>
        <v>0</v>
      </c>
      <c r="K1562" s="22">
        <f t="shared" ref="K1562:K1564" si="7565">K1563</f>
        <v>0</v>
      </c>
      <c r="L1562" s="22">
        <f t="shared" ref="L1562:L1564" si="7566">L1563</f>
        <v>0</v>
      </c>
      <c r="M1562" s="22">
        <f t="shared" si="7383"/>
        <v>250.60000000000002</v>
      </c>
      <c r="N1562" s="22">
        <f t="shared" si="7384"/>
        <v>244.60000000000002</v>
      </c>
      <c r="O1562" s="22">
        <f t="shared" si="7385"/>
        <v>238.60000000000002</v>
      </c>
      <c r="P1562" s="22">
        <f t="shared" ref="P1562:P1564" si="7567">P1563</f>
        <v>0</v>
      </c>
      <c r="Q1562" s="22">
        <f t="shared" ref="Q1562:Q1564" si="7568">Q1563</f>
        <v>0</v>
      </c>
      <c r="R1562" s="22">
        <f t="shared" ref="R1562:R1564" si="7569">R1563</f>
        <v>0</v>
      </c>
      <c r="S1562" s="22">
        <f t="shared" ref="S1562:S1564" si="7570">S1563</f>
        <v>0</v>
      </c>
      <c r="T1562" s="22">
        <f t="shared" ref="T1562:T1564" si="7571">T1563</f>
        <v>0</v>
      </c>
      <c r="U1562" s="22">
        <f t="shared" ref="U1562:U1564" si="7572">U1563</f>
        <v>0</v>
      </c>
      <c r="V1562" s="22">
        <f t="shared" ref="V1562:V1564" si="7573">V1563</f>
        <v>0</v>
      </c>
      <c r="W1562" s="22">
        <f t="shared" ref="W1562:W1564" si="7574">W1563</f>
        <v>0</v>
      </c>
      <c r="X1562" s="22">
        <f t="shared" ref="X1562:X1564" si="7575">X1563</f>
        <v>0</v>
      </c>
      <c r="Y1562" s="22">
        <f t="shared" ref="Y1562:Y1564" si="7576">Y1563</f>
        <v>0</v>
      </c>
      <c r="Z1562" s="22">
        <f t="shared" ref="Z1562:Z1564" si="7577">Z1563</f>
        <v>0</v>
      </c>
      <c r="AA1562" s="22">
        <f t="shared" ref="AA1562:AA1564" si="7578">AA1563</f>
        <v>0</v>
      </c>
      <c r="AB1562" s="22">
        <f t="shared" ref="AB1562:AB1564" si="7579">AB1563</f>
        <v>0</v>
      </c>
      <c r="AC1562" s="22">
        <f t="shared" si="7362"/>
        <v>250.60000000000002</v>
      </c>
      <c r="AD1562" s="22">
        <f t="shared" si="7363"/>
        <v>244.60000000000002</v>
      </c>
      <c r="AE1562" s="22">
        <f t="shared" si="7364"/>
        <v>238.60000000000002</v>
      </c>
      <c r="AF1562" s="22">
        <f t="shared" ref="AF1562:AF1564" si="7580">AF1563</f>
        <v>0</v>
      </c>
      <c r="AG1562" s="22">
        <f t="shared" si="7365"/>
        <v>250.60000000000002</v>
      </c>
      <c r="AH1562" s="22">
        <f t="shared" si="7366"/>
        <v>244.60000000000002</v>
      </c>
      <c r="AI1562" s="22">
        <f t="shared" si="7367"/>
        <v>238.60000000000002</v>
      </c>
      <c r="AJ1562" s="22">
        <f t="shared" ref="AJ1562:AJ1564" si="7581">AJ1563</f>
        <v>0</v>
      </c>
      <c r="AK1562" s="22">
        <f t="shared" ref="AK1562:AK1564" si="7582">AK1563</f>
        <v>0</v>
      </c>
      <c r="AL1562" s="22">
        <f t="shared" ref="AL1562:AL1564" si="7583">AL1563</f>
        <v>0</v>
      </c>
      <c r="AM1562" s="22">
        <f t="shared" ref="AM1562:AM1564" si="7584">AM1563</f>
        <v>0</v>
      </c>
      <c r="AN1562" s="22">
        <f t="shared" ref="AN1562:AN1564" si="7585">AN1563</f>
        <v>0</v>
      </c>
      <c r="AO1562" s="22">
        <f t="shared" ref="AO1562:AO1564" si="7586">AO1563</f>
        <v>0</v>
      </c>
      <c r="AP1562" s="22">
        <f t="shared" ref="AP1562:AP1564" si="7587">AP1563</f>
        <v>0</v>
      </c>
      <c r="AQ1562" s="22">
        <f t="shared" ref="AQ1562:AQ1564" si="7588">AQ1563</f>
        <v>0</v>
      </c>
      <c r="AR1562" s="22">
        <f t="shared" ref="AR1562:AR1564" si="7589">AR1563</f>
        <v>0</v>
      </c>
      <c r="AS1562" s="22">
        <f t="shared" si="7368"/>
        <v>250.60000000000002</v>
      </c>
      <c r="AT1562" s="22">
        <f t="shared" si="7369"/>
        <v>244.60000000000002</v>
      </c>
      <c r="AU1562" s="22">
        <f t="shared" si="7370"/>
        <v>238.60000000000002</v>
      </c>
      <c r="AV1562" s="22">
        <f t="shared" ref="AV1562:AV1564" si="7590">AV1563</f>
        <v>0</v>
      </c>
      <c r="AW1562" s="22">
        <f t="shared" ref="AW1562:AW1564" si="7591">AW1563</f>
        <v>0</v>
      </c>
      <c r="AX1562" s="22">
        <f t="shared" ref="AX1562:AX1564" si="7592">AX1563</f>
        <v>0</v>
      </c>
      <c r="AY1562" s="22">
        <f t="shared" si="7371"/>
        <v>250.60000000000002</v>
      </c>
      <c r="AZ1562" s="22">
        <f t="shared" si="7372"/>
        <v>244.60000000000002</v>
      </c>
      <c r="BA1562" s="22">
        <f t="shared" si="7373"/>
        <v>238.60000000000002</v>
      </c>
      <c r="BB1562" s="22">
        <f t="shared" ref="BB1562:BB1564" si="7593">BB1563</f>
        <v>0</v>
      </c>
      <c r="BC1562" s="22">
        <f t="shared" ref="BC1562:BC1564" si="7594">BC1563</f>
        <v>0</v>
      </c>
      <c r="BD1562" s="22">
        <f t="shared" ref="BD1562:BD1564" si="7595">BD1563</f>
        <v>0</v>
      </c>
      <c r="BE1562" s="22">
        <f t="shared" ref="BE1562:BE1564" si="7596">BE1563</f>
        <v>0</v>
      </c>
      <c r="BF1562" s="22">
        <f t="shared" ref="BF1562:BF1564" si="7597">BF1563</f>
        <v>0</v>
      </c>
      <c r="BG1562" s="22">
        <f t="shared" ref="BG1562:BG1564" si="7598">BG1563</f>
        <v>0</v>
      </c>
      <c r="BH1562" s="22">
        <f t="shared" ref="BH1562:BH1564" si="7599">BH1563</f>
        <v>0</v>
      </c>
      <c r="BI1562" s="22">
        <f t="shared" ref="BI1562:BI1564" si="7600">BI1563</f>
        <v>0</v>
      </c>
      <c r="BJ1562" s="22">
        <f t="shared" ref="BJ1562:BJ1564" si="7601">BJ1563</f>
        <v>0</v>
      </c>
      <c r="BK1562" s="22">
        <f t="shared" ref="BK1562:BK1564" si="7602">BK1563</f>
        <v>0</v>
      </c>
      <c r="BL1562" s="22">
        <f t="shared" si="7359"/>
        <v>250.60000000000002</v>
      </c>
      <c r="BM1562" s="22">
        <f t="shared" ref="BM1562:BM1564" si="7603">BM1563</f>
        <v>0</v>
      </c>
      <c r="BN1562" s="78">
        <f t="shared" si="7357"/>
        <v>250.60000000000002</v>
      </c>
      <c r="BO1562" s="22">
        <f t="shared" si="7360"/>
        <v>244.60000000000002</v>
      </c>
      <c r="BP1562" s="22">
        <f t="shared" ref="BP1562:BS1564" si="7604">BP1563</f>
        <v>0</v>
      </c>
      <c r="BQ1562" s="78">
        <f t="shared" si="7358"/>
        <v>244.60000000000002</v>
      </c>
      <c r="BR1562" s="80">
        <f t="shared" si="7361"/>
        <v>238.60000000000002</v>
      </c>
      <c r="BS1562" s="22">
        <f t="shared" si="7604"/>
        <v>0</v>
      </c>
      <c r="BT1562" s="23"/>
      <c r="BU1562" s="19"/>
    </row>
    <row r="1563" spans="1:73" x14ac:dyDescent="0.3">
      <c r="A1563" s="67" t="s">
        <v>522</v>
      </c>
      <c r="B1563" s="67" t="s">
        <v>62</v>
      </c>
      <c r="C1563" s="67" t="s">
        <v>291</v>
      </c>
      <c r="D1563" s="67" t="s">
        <v>225</v>
      </c>
      <c r="E1563" s="71"/>
      <c r="F1563" s="68" t="s">
        <v>226</v>
      </c>
      <c r="G1563" s="26">
        <f t="shared" si="7561"/>
        <v>250.60000000000002</v>
      </c>
      <c r="H1563" s="26">
        <f t="shared" si="7562"/>
        <v>244.60000000000002</v>
      </c>
      <c r="I1563" s="26">
        <f t="shared" si="7563"/>
        <v>238.60000000000002</v>
      </c>
      <c r="J1563" s="26">
        <f t="shared" si="7564"/>
        <v>0</v>
      </c>
      <c r="K1563" s="26">
        <f t="shared" si="7565"/>
        <v>0</v>
      </c>
      <c r="L1563" s="26">
        <f t="shared" si="7566"/>
        <v>0</v>
      </c>
      <c r="M1563" s="26">
        <f t="shared" si="7383"/>
        <v>250.60000000000002</v>
      </c>
      <c r="N1563" s="26">
        <f t="shared" si="7384"/>
        <v>244.60000000000002</v>
      </c>
      <c r="O1563" s="26">
        <f t="shared" si="7385"/>
        <v>238.60000000000002</v>
      </c>
      <c r="P1563" s="26">
        <f t="shared" si="7567"/>
        <v>0</v>
      </c>
      <c r="Q1563" s="26">
        <f t="shared" si="7568"/>
        <v>0</v>
      </c>
      <c r="R1563" s="26">
        <f t="shared" si="7569"/>
        <v>0</v>
      </c>
      <c r="S1563" s="26">
        <f t="shared" si="7570"/>
        <v>0</v>
      </c>
      <c r="T1563" s="26">
        <f t="shared" si="7571"/>
        <v>0</v>
      </c>
      <c r="U1563" s="26">
        <f t="shared" si="7572"/>
        <v>0</v>
      </c>
      <c r="V1563" s="26">
        <f t="shared" si="7573"/>
        <v>0</v>
      </c>
      <c r="W1563" s="26">
        <f t="shared" si="7574"/>
        <v>0</v>
      </c>
      <c r="X1563" s="26">
        <f t="shared" si="7575"/>
        <v>0</v>
      </c>
      <c r="Y1563" s="26">
        <f t="shared" si="7576"/>
        <v>0</v>
      </c>
      <c r="Z1563" s="26">
        <f t="shared" si="7577"/>
        <v>0</v>
      </c>
      <c r="AA1563" s="26">
        <f t="shared" si="7578"/>
        <v>0</v>
      </c>
      <c r="AB1563" s="26">
        <f t="shared" si="7579"/>
        <v>0</v>
      </c>
      <c r="AC1563" s="26">
        <f t="shared" si="7362"/>
        <v>250.60000000000002</v>
      </c>
      <c r="AD1563" s="26">
        <f t="shared" si="7363"/>
        <v>244.60000000000002</v>
      </c>
      <c r="AE1563" s="26">
        <f t="shared" si="7364"/>
        <v>238.60000000000002</v>
      </c>
      <c r="AF1563" s="26">
        <f t="shared" si="7580"/>
        <v>0</v>
      </c>
      <c r="AG1563" s="26">
        <f t="shared" si="7365"/>
        <v>250.60000000000002</v>
      </c>
      <c r="AH1563" s="26">
        <f t="shared" si="7366"/>
        <v>244.60000000000002</v>
      </c>
      <c r="AI1563" s="26">
        <f t="shared" si="7367"/>
        <v>238.60000000000002</v>
      </c>
      <c r="AJ1563" s="26">
        <f t="shared" si="7581"/>
        <v>0</v>
      </c>
      <c r="AK1563" s="26">
        <f t="shared" si="7582"/>
        <v>0</v>
      </c>
      <c r="AL1563" s="26">
        <f t="shared" si="7583"/>
        <v>0</v>
      </c>
      <c r="AM1563" s="26">
        <f t="shared" si="7584"/>
        <v>0</v>
      </c>
      <c r="AN1563" s="26">
        <f t="shared" si="7585"/>
        <v>0</v>
      </c>
      <c r="AO1563" s="26">
        <f t="shared" si="7586"/>
        <v>0</v>
      </c>
      <c r="AP1563" s="26">
        <f t="shared" si="7587"/>
        <v>0</v>
      </c>
      <c r="AQ1563" s="26">
        <f t="shared" si="7588"/>
        <v>0</v>
      </c>
      <c r="AR1563" s="26">
        <f t="shared" si="7589"/>
        <v>0</v>
      </c>
      <c r="AS1563" s="26">
        <f t="shared" si="7368"/>
        <v>250.60000000000002</v>
      </c>
      <c r="AT1563" s="26">
        <f t="shared" si="7369"/>
        <v>244.60000000000002</v>
      </c>
      <c r="AU1563" s="26">
        <f t="shared" si="7370"/>
        <v>238.60000000000002</v>
      </c>
      <c r="AV1563" s="26">
        <f t="shared" si="7590"/>
        <v>0</v>
      </c>
      <c r="AW1563" s="26">
        <f t="shared" si="7591"/>
        <v>0</v>
      </c>
      <c r="AX1563" s="26">
        <f t="shared" si="7592"/>
        <v>0</v>
      </c>
      <c r="AY1563" s="26">
        <f t="shared" si="7371"/>
        <v>250.60000000000002</v>
      </c>
      <c r="AZ1563" s="26">
        <f t="shared" si="7372"/>
        <v>244.60000000000002</v>
      </c>
      <c r="BA1563" s="26">
        <f t="shared" si="7373"/>
        <v>238.60000000000002</v>
      </c>
      <c r="BB1563" s="26">
        <f t="shared" si="7593"/>
        <v>0</v>
      </c>
      <c r="BC1563" s="26">
        <f t="shared" si="7594"/>
        <v>0</v>
      </c>
      <c r="BD1563" s="26">
        <f t="shared" si="7595"/>
        <v>0</v>
      </c>
      <c r="BE1563" s="26">
        <f t="shared" si="7596"/>
        <v>0</v>
      </c>
      <c r="BF1563" s="26">
        <f t="shared" si="7597"/>
        <v>0</v>
      </c>
      <c r="BG1563" s="26">
        <f t="shared" si="7598"/>
        <v>0</v>
      </c>
      <c r="BH1563" s="26">
        <f t="shared" si="7599"/>
        <v>0</v>
      </c>
      <c r="BI1563" s="26">
        <f t="shared" si="7600"/>
        <v>0</v>
      </c>
      <c r="BJ1563" s="26">
        <f t="shared" si="7601"/>
        <v>0</v>
      </c>
      <c r="BK1563" s="26">
        <f t="shared" si="7602"/>
        <v>0</v>
      </c>
      <c r="BL1563" s="26">
        <f t="shared" si="7359"/>
        <v>250.60000000000002</v>
      </c>
      <c r="BM1563" s="26">
        <f t="shared" si="7603"/>
        <v>0</v>
      </c>
      <c r="BN1563" s="53">
        <f t="shared" si="7357"/>
        <v>250.60000000000002</v>
      </c>
      <c r="BO1563" s="26">
        <f t="shared" si="7360"/>
        <v>244.60000000000002</v>
      </c>
      <c r="BP1563" s="26">
        <f t="shared" si="7604"/>
        <v>0</v>
      </c>
      <c r="BQ1563" s="53">
        <f t="shared" si="7358"/>
        <v>244.60000000000002</v>
      </c>
      <c r="BR1563" s="52">
        <f t="shared" si="7361"/>
        <v>238.60000000000002</v>
      </c>
      <c r="BS1563" s="26">
        <f t="shared" si="7604"/>
        <v>0</v>
      </c>
      <c r="BT1563" s="27"/>
    </row>
    <row r="1564" spans="1:73" x14ac:dyDescent="0.3">
      <c r="A1564" s="67" t="s">
        <v>522</v>
      </c>
      <c r="B1564" s="67" t="s">
        <v>62</v>
      </c>
      <c r="C1564" s="67" t="s">
        <v>291</v>
      </c>
      <c r="D1564" s="67" t="s">
        <v>227</v>
      </c>
      <c r="E1564" s="71"/>
      <c r="F1564" s="68" t="s">
        <v>33</v>
      </c>
      <c r="G1564" s="26">
        <f t="shared" si="7561"/>
        <v>250.60000000000002</v>
      </c>
      <c r="H1564" s="26">
        <f t="shared" si="7562"/>
        <v>244.60000000000002</v>
      </c>
      <c r="I1564" s="26">
        <f t="shared" si="7563"/>
        <v>238.60000000000002</v>
      </c>
      <c r="J1564" s="26">
        <f t="shared" si="7564"/>
        <v>0</v>
      </c>
      <c r="K1564" s="26">
        <f t="shared" si="7565"/>
        <v>0</v>
      </c>
      <c r="L1564" s="26">
        <f t="shared" si="7566"/>
        <v>0</v>
      </c>
      <c r="M1564" s="26">
        <f t="shared" si="7383"/>
        <v>250.60000000000002</v>
      </c>
      <c r="N1564" s="26">
        <f t="shared" si="7384"/>
        <v>244.60000000000002</v>
      </c>
      <c r="O1564" s="26">
        <f t="shared" si="7385"/>
        <v>238.60000000000002</v>
      </c>
      <c r="P1564" s="26">
        <f t="shared" si="7567"/>
        <v>0</v>
      </c>
      <c r="Q1564" s="26">
        <f t="shared" si="7568"/>
        <v>0</v>
      </c>
      <c r="R1564" s="26">
        <f t="shared" si="7569"/>
        <v>0</v>
      </c>
      <c r="S1564" s="26">
        <f t="shared" si="7570"/>
        <v>0</v>
      </c>
      <c r="T1564" s="26">
        <f t="shared" si="7571"/>
        <v>0</v>
      </c>
      <c r="U1564" s="26">
        <f t="shared" si="7572"/>
        <v>0</v>
      </c>
      <c r="V1564" s="26">
        <f t="shared" si="7573"/>
        <v>0</v>
      </c>
      <c r="W1564" s="26">
        <f t="shared" si="7574"/>
        <v>0</v>
      </c>
      <c r="X1564" s="26">
        <f t="shared" si="7575"/>
        <v>0</v>
      </c>
      <c r="Y1564" s="26">
        <f t="shared" si="7576"/>
        <v>0</v>
      </c>
      <c r="Z1564" s="26">
        <f t="shared" si="7577"/>
        <v>0</v>
      </c>
      <c r="AA1564" s="26">
        <f t="shared" si="7578"/>
        <v>0</v>
      </c>
      <c r="AB1564" s="26">
        <f t="shared" si="7579"/>
        <v>0</v>
      </c>
      <c r="AC1564" s="26">
        <f t="shared" si="7362"/>
        <v>250.60000000000002</v>
      </c>
      <c r="AD1564" s="26">
        <f t="shared" si="7363"/>
        <v>244.60000000000002</v>
      </c>
      <c r="AE1564" s="26">
        <f t="shared" si="7364"/>
        <v>238.60000000000002</v>
      </c>
      <c r="AF1564" s="26">
        <f t="shared" si="7580"/>
        <v>0</v>
      </c>
      <c r="AG1564" s="26">
        <f t="shared" si="7365"/>
        <v>250.60000000000002</v>
      </c>
      <c r="AH1564" s="26">
        <f t="shared" si="7366"/>
        <v>244.60000000000002</v>
      </c>
      <c r="AI1564" s="26">
        <f t="shared" si="7367"/>
        <v>238.60000000000002</v>
      </c>
      <c r="AJ1564" s="26">
        <f t="shared" si="7581"/>
        <v>0</v>
      </c>
      <c r="AK1564" s="26">
        <f t="shared" si="7582"/>
        <v>0</v>
      </c>
      <c r="AL1564" s="26">
        <f t="shared" si="7583"/>
        <v>0</v>
      </c>
      <c r="AM1564" s="26">
        <f t="shared" si="7584"/>
        <v>0</v>
      </c>
      <c r="AN1564" s="26">
        <f t="shared" si="7585"/>
        <v>0</v>
      </c>
      <c r="AO1564" s="26">
        <f t="shared" si="7586"/>
        <v>0</v>
      </c>
      <c r="AP1564" s="26">
        <f t="shared" si="7587"/>
        <v>0</v>
      </c>
      <c r="AQ1564" s="26">
        <f t="shared" si="7588"/>
        <v>0</v>
      </c>
      <c r="AR1564" s="26">
        <f t="shared" si="7589"/>
        <v>0</v>
      </c>
      <c r="AS1564" s="26">
        <f t="shared" si="7368"/>
        <v>250.60000000000002</v>
      </c>
      <c r="AT1564" s="26">
        <f t="shared" si="7369"/>
        <v>244.60000000000002</v>
      </c>
      <c r="AU1564" s="26">
        <f t="shared" si="7370"/>
        <v>238.60000000000002</v>
      </c>
      <c r="AV1564" s="26">
        <f t="shared" si="7590"/>
        <v>0</v>
      </c>
      <c r="AW1564" s="26">
        <f t="shared" si="7591"/>
        <v>0</v>
      </c>
      <c r="AX1564" s="26">
        <f t="shared" si="7592"/>
        <v>0</v>
      </c>
      <c r="AY1564" s="26">
        <f t="shared" si="7371"/>
        <v>250.60000000000002</v>
      </c>
      <c r="AZ1564" s="26">
        <f t="shared" si="7372"/>
        <v>244.60000000000002</v>
      </c>
      <c r="BA1564" s="26">
        <f t="shared" si="7373"/>
        <v>238.60000000000002</v>
      </c>
      <c r="BB1564" s="26">
        <f t="shared" si="7593"/>
        <v>0</v>
      </c>
      <c r="BC1564" s="26">
        <f t="shared" si="7594"/>
        <v>0</v>
      </c>
      <c r="BD1564" s="26">
        <f t="shared" si="7595"/>
        <v>0</v>
      </c>
      <c r="BE1564" s="26">
        <f t="shared" si="7596"/>
        <v>0</v>
      </c>
      <c r="BF1564" s="26">
        <f t="shared" si="7597"/>
        <v>0</v>
      </c>
      <c r="BG1564" s="26">
        <f t="shared" si="7598"/>
        <v>0</v>
      </c>
      <c r="BH1564" s="26">
        <f t="shared" si="7599"/>
        <v>0</v>
      </c>
      <c r="BI1564" s="26">
        <f t="shared" si="7600"/>
        <v>0</v>
      </c>
      <c r="BJ1564" s="26">
        <f t="shared" si="7601"/>
        <v>0</v>
      </c>
      <c r="BK1564" s="26">
        <f t="shared" si="7602"/>
        <v>0</v>
      </c>
      <c r="BL1564" s="26">
        <f t="shared" si="7359"/>
        <v>250.60000000000002</v>
      </c>
      <c r="BM1564" s="26">
        <f t="shared" si="7603"/>
        <v>0</v>
      </c>
      <c r="BN1564" s="53">
        <f t="shared" si="7357"/>
        <v>250.60000000000002</v>
      </c>
      <c r="BO1564" s="26">
        <f t="shared" si="7360"/>
        <v>244.60000000000002</v>
      </c>
      <c r="BP1564" s="26">
        <f t="shared" si="7604"/>
        <v>0</v>
      </c>
      <c r="BQ1564" s="53">
        <f t="shared" si="7358"/>
        <v>244.60000000000002</v>
      </c>
      <c r="BR1564" s="52">
        <f t="shared" si="7361"/>
        <v>238.60000000000002</v>
      </c>
      <c r="BS1564" s="26">
        <f t="shared" si="7604"/>
        <v>0</v>
      </c>
      <c r="BT1564" s="27"/>
    </row>
    <row r="1565" spans="1:73" ht="93.6" x14ac:dyDescent="0.3">
      <c r="A1565" s="67" t="s">
        <v>522</v>
      </c>
      <c r="B1565" s="67" t="s">
        <v>62</v>
      </c>
      <c r="C1565" s="67" t="s">
        <v>291</v>
      </c>
      <c r="D1565" s="67" t="s">
        <v>452</v>
      </c>
      <c r="E1565" s="71"/>
      <c r="F1565" s="68" t="s">
        <v>453</v>
      </c>
      <c r="G1565" s="26">
        <f t="shared" ref="G1565:L1565" si="7605">G1566+G1568</f>
        <v>250.60000000000002</v>
      </c>
      <c r="H1565" s="26">
        <f t="shared" si="7605"/>
        <v>244.60000000000002</v>
      </c>
      <c r="I1565" s="26">
        <f t="shared" si="7605"/>
        <v>238.60000000000002</v>
      </c>
      <c r="J1565" s="26">
        <f t="shared" si="7605"/>
        <v>0</v>
      </c>
      <c r="K1565" s="26">
        <f t="shared" si="7605"/>
        <v>0</v>
      </c>
      <c r="L1565" s="26">
        <f t="shared" si="7605"/>
        <v>0</v>
      </c>
      <c r="M1565" s="26">
        <f t="shared" si="7383"/>
        <v>250.60000000000002</v>
      </c>
      <c r="N1565" s="26">
        <f t="shared" si="7384"/>
        <v>244.60000000000002</v>
      </c>
      <c r="O1565" s="26">
        <f t="shared" si="7385"/>
        <v>238.60000000000002</v>
      </c>
      <c r="P1565" s="26">
        <f t="shared" ref="P1565:AB1565" si="7606">P1566+P1568</f>
        <v>0</v>
      </c>
      <c r="Q1565" s="26">
        <f t="shared" si="7606"/>
        <v>0</v>
      </c>
      <c r="R1565" s="26">
        <f t="shared" si="7606"/>
        <v>0</v>
      </c>
      <c r="S1565" s="26">
        <f t="shared" si="7606"/>
        <v>0</v>
      </c>
      <c r="T1565" s="26">
        <f t="shared" si="7606"/>
        <v>0</v>
      </c>
      <c r="U1565" s="26">
        <f t="shared" si="7606"/>
        <v>0</v>
      </c>
      <c r="V1565" s="26">
        <f t="shared" si="7606"/>
        <v>0</v>
      </c>
      <c r="W1565" s="26">
        <f t="shared" si="7606"/>
        <v>0</v>
      </c>
      <c r="X1565" s="26">
        <f t="shared" si="7606"/>
        <v>0</v>
      </c>
      <c r="Y1565" s="26">
        <f t="shared" si="7606"/>
        <v>0</v>
      </c>
      <c r="Z1565" s="26">
        <f t="shared" si="7606"/>
        <v>0</v>
      </c>
      <c r="AA1565" s="26">
        <f t="shared" si="7606"/>
        <v>0</v>
      </c>
      <c r="AB1565" s="26">
        <f t="shared" si="7606"/>
        <v>0</v>
      </c>
      <c r="AC1565" s="26">
        <f t="shared" si="7362"/>
        <v>250.60000000000002</v>
      </c>
      <c r="AD1565" s="26">
        <f t="shared" si="7363"/>
        <v>244.60000000000002</v>
      </c>
      <c r="AE1565" s="26">
        <f t="shared" si="7364"/>
        <v>238.60000000000002</v>
      </c>
      <c r="AF1565" s="26">
        <f>AF1566+AF1568</f>
        <v>0</v>
      </c>
      <c r="AG1565" s="26">
        <f t="shared" si="7365"/>
        <v>250.60000000000002</v>
      </c>
      <c r="AH1565" s="26">
        <f t="shared" si="7366"/>
        <v>244.60000000000002</v>
      </c>
      <c r="AI1565" s="26">
        <f t="shared" si="7367"/>
        <v>238.60000000000002</v>
      </c>
      <c r="AJ1565" s="26">
        <f t="shared" ref="AJ1565:AR1565" si="7607">AJ1566+AJ1568</f>
        <v>0</v>
      </c>
      <c r="AK1565" s="26">
        <f t="shared" si="7607"/>
        <v>0</v>
      </c>
      <c r="AL1565" s="26">
        <f t="shared" si="7607"/>
        <v>0</v>
      </c>
      <c r="AM1565" s="26">
        <f t="shared" si="7607"/>
        <v>0</v>
      </c>
      <c r="AN1565" s="26">
        <f t="shared" si="7607"/>
        <v>0</v>
      </c>
      <c r="AO1565" s="26">
        <f t="shared" si="7607"/>
        <v>0</v>
      </c>
      <c r="AP1565" s="26">
        <f t="shared" si="7607"/>
        <v>0</v>
      </c>
      <c r="AQ1565" s="26">
        <f t="shared" si="7607"/>
        <v>0</v>
      </c>
      <c r="AR1565" s="26">
        <f t="shared" si="7607"/>
        <v>0</v>
      </c>
      <c r="AS1565" s="26">
        <f t="shared" si="7368"/>
        <v>250.60000000000002</v>
      </c>
      <c r="AT1565" s="26">
        <f t="shared" si="7369"/>
        <v>244.60000000000002</v>
      </c>
      <c r="AU1565" s="26">
        <f t="shared" si="7370"/>
        <v>238.60000000000002</v>
      </c>
      <c r="AV1565" s="26">
        <f>AV1566+AV1568</f>
        <v>0</v>
      </c>
      <c r="AW1565" s="26">
        <f>AW1566+AW1568</f>
        <v>0</v>
      </c>
      <c r="AX1565" s="26">
        <f>AX1566+AX1568</f>
        <v>0</v>
      </c>
      <c r="AY1565" s="26">
        <f t="shared" si="7371"/>
        <v>250.60000000000002</v>
      </c>
      <c r="AZ1565" s="26">
        <f t="shared" si="7372"/>
        <v>244.60000000000002</v>
      </c>
      <c r="BA1565" s="26">
        <f t="shared" si="7373"/>
        <v>238.60000000000002</v>
      </c>
      <c r="BB1565" s="26">
        <f t="shared" ref="BB1565:BK1565" si="7608">BB1566+BB1568</f>
        <v>0</v>
      </c>
      <c r="BC1565" s="26">
        <f t="shared" si="7608"/>
        <v>0</v>
      </c>
      <c r="BD1565" s="26">
        <f t="shared" si="7608"/>
        <v>0</v>
      </c>
      <c r="BE1565" s="26">
        <f t="shared" si="7608"/>
        <v>0</v>
      </c>
      <c r="BF1565" s="26">
        <f t="shared" si="7608"/>
        <v>0</v>
      </c>
      <c r="BG1565" s="26">
        <f t="shared" si="7608"/>
        <v>0</v>
      </c>
      <c r="BH1565" s="26">
        <f t="shared" si="7608"/>
        <v>0</v>
      </c>
      <c r="BI1565" s="26">
        <f t="shared" si="7608"/>
        <v>0</v>
      </c>
      <c r="BJ1565" s="26">
        <f t="shared" si="7608"/>
        <v>0</v>
      </c>
      <c r="BK1565" s="26">
        <f t="shared" si="7608"/>
        <v>0</v>
      </c>
      <c r="BL1565" s="26">
        <f t="shared" si="7359"/>
        <v>250.60000000000002</v>
      </c>
      <c r="BM1565" s="26">
        <f>BM1566+BM1568</f>
        <v>0</v>
      </c>
      <c r="BN1565" s="53">
        <f t="shared" si="7357"/>
        <v>250.60000000000002</v>
      </c>
      <c r="BO1565" s="26">
        <f t="shared" si="7360"/>
        <v>244.60000000000002</v>
      </c>
      <c r="BP1565" s="26">
        <f>BP1566+BP1568</f>
        <v>0</v>
      </c>
      <c r="BQ1565" s="53">
        <f t="shared" si="7358"/>
        <v>244.60000000000002</v>
      </c>
      <c r="BR1565" s="52">
        <f t="shared" si="7361"/>
        <v>238.60000000000002</v>
      </c>
      <c r="BS1565" s="26">
        <f>BS1566+BS1568</f>
        <v>0</v>
      </c>
      <c r="BT1565" s="27"/>
    </row>
    <row r="1566" spans="1:73" ht="46.8" x14ac:dyDescent="0.3">
      <c r="A1566" s="67" t="s">
        <v>522</v>
      </c>
      <c r="B1566" s="67" t="s">
        <v>62</v>
      </c>
      <c r="C1566" s="67" t="s">
        <v>291</v>
      </c>
      <c r="D1566" s="67" t="s">
        <v>454</v>
      </c>
      <c r="E1566" s="71"/>
      <c r="F1566" s="68" t="s">
        <v>455</v>
      </c>
      <c r="G1566" s="26">
        <f t="shared" ref="G1566:L1566" si="7609">G1567</f>
        <v>4.8</v>
      </c>
      <c r="H1566" s="26">
        <f t="shared" si="7609"/>
        <v>4.8</v>
      </c>
      <c r="I1566" s="26">
        <f t="shared" si="7609"/>
        <v>4.8</v>
      </c>
      <c r="J1566" s="26">
        <f t="shared" si="7609"/>
        <v>0</v>
      </c>
      <c r="K1566" s="26">
        <f t="shared" si="7609"/>
        <v>0</v>
      </c>
      <c r="L1566" s="26">
        <f t="shared" si="7609"/>
        <v>0</v>
      </c>
      <c r="M1566" s="26">
        <f t="shared" si="7383"/>
        <v>4.8</v>
      </c>
      <c r="N1566" s="26">
        <f t="shared" si="7384"/>
        <v>4.8</v>
      </c>
      <c r="O1566" s="26">
        <f t="shared" si="7385"/>
        <v>4.8</v>
      </c>
      <c r="P1566" s="26">
        <f t="shared" ref="P1566:AB1566" si="7610">P1567</f>
        <v>0</v>
      </c>
      <c r="Q1566" s="26">
        <f t="shared" si="7610"/>
        <v>0</v>
      </c>
      <c r="R1566" s="26">
        <f t="shared" si="7610"/>
        <v>0</v>
      </c>
      <c r="S1566" s="26">
        <f t="shared" si="7610"/>
        <v>0</v>
      </c>
      <c r="T1566" s="26">
        <f t="shared" si="7610"/>
        <v>0</v>
      </c>
      <c r="U1566" s="26">
        <f t="shared" si="7610"/>
        <v>0</v>
      </c>
      <c r="V1566" s="26">
        <f t="shared" si="7610"/>
        <v>0</v>
      </c>
      <c r="W1566" s="26">
        <f t="shared" si="7610"/>
        <v>0</v>
      </c>
      <c r="X1566" s="26">
        <f t="shared" si="7610"/>
        <v>0</v>
      </c>
      <c r="Y1566" s="26">
        <f t="shared" si="7610"/>
        <v>0</v>
      </c>
      <c r="Z1566" s="26">
        <f t="shared" si="7610"/>
        <v>0</v>
      </c>
      <c r="AA1566" s="26">
        <f t="shared" si="7610"/>
        <v>0</v>
      </c>
      <c r="AB1566" s="26">
        <f t="shared" si="7610"/>
        <v>0</v>
      </c>
      <c r="AC1566" s="26">
        <f t="shared" si="7362"/>
        <v>4.8</v>
      </c>
      <c r="AD1566" s="26">
        <f t="shared" si="7363"/>
        <v>4.8</v>
      </c>
      <c r="AE1566" s="26">
        <f t="shared" si="7364"/>
        <v>4.8</v>
      </c>
      <c r="AF1566" s="26">
        <f>AF1567</f>
        <v>0</v>
      </c>
      <c r="AG1566" s="26">
        <f t="shared" si="7365"/>
        <v>4.8</v>
      </c>
      <c r="AH1566" s="26">
        <f t="shared" si="7366"/>
        <v>4.8</v>
      </c>
      <c r="AI1566" s="26">
        <f t="shared" si="7367"/>
        <v>4.8</v>
      </c>
      <c r="AJ1566" s="26">
        <f t="shared" ref="AJ1566:AR1566" si="7611">AJ1567</f>
        <v>0</v>
      </c>
      <c r="AK1566" s="26">
        <f t="shared" si="7611"/>
        <v>0</v>
      </c>
      <c r="AL1566" s="26">
        <f t="shared" si="7611"/>
        <v>0</v>
      </c>
      <c r="AM1566" s="26">
        <f t="shared" si="7611"/>
        <v>0</v>
      </c>
      <c r="AN1566" s="26">
        <f t="shared" si="7611"/>
        <v>0</v>
      </c>
      <c r="AO1566" s="26">
        <f t="shared" si="7611"/>
        <v>0</v>
      </c>
      <c r="AP1566" s="26">
        <f t="shared" si="7611"/>
        <v>0</v>
      </c>
      <c r="AQ1566" s="26">
        <f t="shared" si="7611"/>
        <v>0</v>
      </c>
      <c r="AR1566" s="26">
        <f t="shared" si="7611"/>
        <v>0</v>
      </c>
      <c r="AS1566" s="26">
        <f t="shared" si="7368"/>
        <v>4.8</v>
      </c>
      <c r="AT1566" s="26">
        <f t="shared" si="7369"/>
        <v>4.8</v>
      </c>
      <c r="AU1566" s="26">
        <f t="shared" si="7370"/>
        <v>4.8</v>
      </c>
      <c r="AV1566" s="26">
        <f>AV1567</f>
        <v>0</v>
      </c>
      <c r="AW1566" s="26">
        <f>AW1567</f>
        <v>0</v>
      </c>
      <c r="AX1566" s="26">
        <f>AX1567</f>
        <v>0</v>
      </c>
      <c r="AY1566" s="26">
        <f t="shared" si="7371"/>
        <v>4.8</v>
      </c>
      <c r="AZ1566" s="26">
        <f t="shared" si="7372"/>
        <v>4.8</v>
      </c>
      <c r="BA1566" s="26">
        <f t="shared" si="7373"/>
        <v>4.8</v>
      </c>
      <c r="BB1566" s="26">
        <f t="shared" ref="BB1566:BK1566" si="7612">BB1567</f>
        <v>0</v>
      </c>
      <c r="BC1566" s="26">
        <f t="shared" si="7612"/>
        <v>0</v>
      </c>
      <c r="BD1566" s="26">
        <f t="shared" si="7612"/>
        <v>0</v>
      </c>
      <c r="BE1566" s="26">
        <f t="shared" si="7612"/>
        <v>0</v>
      </c>
      <c r="BF1566" s="26">
        <f t="shared" si="7612"/>
        <v>0</v>
      </c>
      <c r="BG1566" s="26">
        <f t="shared" si="7612"/>
        <v>0</v>
      </c>
      <c r="BH1566" s="26">
        <f t="shared" si="7612"/>
        <v>0</v>
      </c>
      <c r="BI1566" s="26">
        <f t="shared" si="7612"/>
        <v>0</v>
      </c>
      <c r="BJ1566" s="26">
        <f t="shared" si="7612"/>
        <v>0</v>
      </c>
      <c r="BK1566" s="26">
        <f t="shared" si="7612"/>
        <v>0</v>
      </c>
      <c r="BL1566" s="26">
        <f t="shared" si="7359"/>
        <v>4.8</v>
      </c>
      <c r="BM1566" s="26">
        <f>BM1567</f>
        <v>0</v>
      </c>
      <c r="BN1566" s="53">
        <f t="shared" si="7357"/>
        <v>4.8</v>
      </c>
      <c r="BO1566" s="26">
        <f t="shared" si="7360"/>
        <v>4.8</v>
      </c>
      <c r="BP1566" s="26">
        <f>BP1567</f>
        <v>0</v>
      </c>
      <c r="BQ1566" s="53">
        <f t="shared" si="7358"/>
        <v>4.8</v>
      </c>
      <c r="BR1566" s="52">
        <f t="shared" si="7361"/>
        <v>4.8</v>
      </c>
      <c r="BS1566" s="26">
        <f>BS1567</f>
        <v>0</v>
      </c>
      <c r="BT1566" s="27"/>
    </row>
    <row r="1567" spans="1:73" ht="31.2" x14ac:dyDescent="0.3">
      <c r="A1567" s="67" t="s">
        <v>522</v>
      </c>
      <c r="B1567" s="67" t="s">
        <v>62</v>
      </c>
      <c r="C1567" s="67" t="s">
        <v>291</v>
      </c>
      <c r="D1567" s="67" t="s">
        <v>454</v>
      </c>
      <c r="E1567" s="67" t="s">
        <v>38</v>
      </c>
      <c r="F1567" s="68" t="s">
        <v>39</v>
      </c>
      <c r="G1567" s="26">
        <v>4.8</v>
      </c>
      <c r="H1567" s="26">
        <v>4.8</v>
      </c>
      <c r="I1567" s="26">
        <v>4.8</v>
      </c>
      <c r="J1567" s="26"/>
      <c r="K1567" s="26"/>
      <c r="L1567" s="26"/>
      <c r="M1567" s="26">
        <f t="shared" si="7383"/>
        <v>4.8</v>
      </c>
      <c r="N1567" s="26">
        <f t="shared" si="7384"/>
        <v>4.8</v>
      </c>
      <c r="O1567" s="26">
        <f t="shared" si="7385"/>
        <v>4.8</v>
      </c>
      <c r="P1567" s="26"/>
      <c r="Q1567" s="26"/>
      <c r="R1567" s="26"/>
      <c r="S1567" s="26"/>
      <c r="T1567" s="26"/>
      <c r="U1567" s="26"/>
      <c r="V1567" s="26"/>
      <c r="W1567" s="26"/>
      <c r="X1567" s="26"/>
      <c r="Y1567" s="26"/>
      <c r="Z1567" s="26"/>
      <c r="AA1567" s="26"/>
      <c r="AB1567" s="26"/>
      <c r="AC1567" s="26">
        <f t="shared" si="7362"/>
        <v>4.8</v>
      </c>
      <c r="AD1567" s="26">
        <f t="shared" si="7363"/>
        <v>4.8</v>
      </c>
      <c r="AE1567" s="26">
        <f t="shared" si="7364"/>
        <v>4.8</v>
      </c>
      <c r="AF1567" s="26"/>
      <c r="AG1567" s="26">
        <f t="shared" si="7365"/>
        <v>4.8</v>
      </c>
      <c r="AH1567" s="26">
        <f t="shared" si="7366"/>
        <v>4.8</v>
      </c>
      <c r="AI1567" s="26">
        <f t="shared" si="7367"/>
        <v>4.8</v>
      </c>
      <c r="AJ1567" s="26"/>
      <c r="AK1567" s="26"/>
      <c r="AL1567" s="26"/>
      <c r="AM1567" s="26"/>
      <c r="AN1567" s="26"/>
      <c r="AO1567" s="26"/>
      <c r="AP1567" s="26"/>
      <c r="AQ1567" s="26"/>
      <c r="AR1567" s="26"/>
      <c r="AS1567" s="26">
        <f t="shared" si="7368"/>
        <v>4.8</v>
      </c>
      <c r="AT1567" s="26">
        <f t="shared" si="7369"/>
        <v>4.8</v>
      </c>
      <c r="AU1567" s="26">
        <f t="shared" si="7370"/>
        <v>4.8</v>
      </c>
      <c r="AV1567" s="26"/>
      <c r="AW1567" s="26"/>
      <c r="AX1567" s="26"/>
      <c r="AY1567" s="26">
        <f t="shared" si="7371"/>
        <v>4.8</v>
      </c>
      <c r="AZ1567" s="26">
        <f t="shared" si="7372"/>
        <v>4.8</v>
      </c>
      <c r="BA1567" s="26">
        <f t="shared" si="7373"/>
        <v>4.8</v>
      </c>
      <c r="BB1567" s="26"/>
      <c r="BC1567" s="26"/>
      <c r="BD1567" s="26"/>
      <c r="BE1567" s="26"/>
      <c r="BF1567" s="26"/>
      <c r="BG1567" s="26"/>
      <c r="BH1567" s="26"/>
      <c r="BI1567" s="26"/>
      <c r="BJ1567" s="26"/>
      <c r="BK1567" s="26"/>
      <c r="BL1567" s="26">
        <f t="shared" si="7359"/>
        <v>4.8</v>
      </c>
      <c r="BM1567" s="26"/>
      <c r="BN1567" s="53">
        <f t="shared" si="7357"/>
        <v>4.8</v>
      </c>
      <c r="BO1567" s="26">
        <f t="shared" si="7360"/>
        <v>4.8</v>
      </c>
      <c r="BP1567" s="26"/>
      <c r="BQ1567" s="53">
        <f t="shared" si="7358"/>
        <v>4.8</v>
      </c>
      <c r="BR1567" s="52">
        <f t="shared" si="7361"/>
        <v>4.8</v>
      </c>
      <c r="BS1567" s="26"/>
      <c r="BT1567" s="27"/>
    </row>
    <row r="1568" spans="1:73" ht="46.8" x14ac:dyDescent="0.3">
      <c r="A1568" s="67" t="s">
        <v>522</v>
      </c>
      <c r="B1568" s="67" t="s">
        <v>62</v>
      </c>
      <c r="C1568" s="67" t="s">
        <v>291</v>
      </c>
      <c r="D1568" s="67" t="s">
        <v>456</v>
      </c>
      <c r="E1568" s="71"/>
      <c r="F1568" s="68" t="s">
        <v>457</v>
      </c>
      <c r="G1568" s="26">
        <f t="shared" ref="G1568:L1568" si="7613">G1569+G1570</f>
        <v>245.8</v>
      </c>
      <c r="H1568" s="26">
        <f t="shared" si="7613"/>
        <v>239.8</v>
      </c>
      <c r="I1568" s="26">
        <f t="shared" si="7613"/>
        <v>233.8</v>
      </c>
      <c r="J1568" s="26">
        <f t="shared" si="7613"/>
        <v>0</v>
      </c>
      <c r="K1568" s="26">
        <f t="shared" si="7613"/>
        <v>0</v>
      </c>
      <c r="L1568" s="26">
        <f t="shared" si="7613"/>
        <v>0</v>
      </c>
      <c r="M1568" s="26">
        <f t="shared" si="7383"/>
        <v>245.8</v>
      </c>
      <c r="N1568" s="26">
        <f t="shared" si="7384"/>
        <v>239.8</v>
      </c>
      <c r="O1568" s="26">
        <f t="shared" si="7385"/>
        <v>233.8</v>
      </c>
      <c r="P1568" s="26">
        <f t="shared" ref="P1568:AB1568" si="7614">P1569+P1570</f>
        <v>0</v>
      </c>
      <c r="Q1568" s="26">
        <f t="shared" si="7614"/>
        <v>0</v>
      </c>
      <c r="R1568" s="26">
        <f t="shared" si="7614"/>
        <v>0</v>
      </c>
      <c r="S1568" s="26">
        <f t="shared" si="7614"/>
        <v>0</v>
      </c>
      <c r="T1568" s="26">
        <f t="shared" si="7614"/>
        <v>0</v>
      </c>
      <c r="U1568" s="26">
        <f t="shared" si="7614"/>
        <v>0</v>
      </c>
      <c r="V1568" s="26">
        <f t="shared" si="7614"/>
        <v>0</v>
      </c>
      <c r="W1568" s="26">
        <f t="shared" si="7614"/>
        <v>0</v>
      </c>
      <c r="X1568" s="26">
        <f t="shared" si="7614"/>
        <v>0</v>
      </c>
      <c r="Y1568" s="26">
        <f t="shared" si="7614"/>
        <v>0</v>
      </c>
      <c r="Z1568" s="26">
        <f t="shared" si="7614"/>
        <v>0</v>
      </c>
      <c r="AA1568" s="26">
        <f t="shared" si="7614"/>
        <v>0</v>
      </c>
      <c r="AB1568" s="26">
        <f t="shared" si="7614"/>
        <v>0</v>
      </c>
      <c r="AC1568" s="26">
        <f t="shared" si="7362"/>
        <v>245.8</v>
      </c>
      <c r="AD1568" s="26">
        <f t="shared" si="7363"/>
        <v>239.8</v>
      </c>
      <c r="AE1568" s="26">
        <f t="shared" si="7364"/>
        <v>233.8</v>
      </c>
      <c r="AF1568" s="26">
        <f>AF1569+AF1570</f>
        <v>0</v>
      </c>
      <c r="AG1568" s="26">
        <f t="shared" si="7365"/>
        <v>245.8</v>
      </c>
      <c r="AH1568" s="26">
        <f t="shared" si="7366"/>
        <v>239.8</v>
      </c>
      <c r="AI1568" s="26">
        <f t="shared" si="7367"/>
        <v>233.8</v>
      </c>
      <c r="AJ1568" s="26">
        <f t="shared" ref="AJ1568:AR1568" si="7615">AJ1569+AJ1570</f>
        <v>0</v>
      </c>
      <c r="AK1568" s="26">
        <f t="shared" si="7615"/>
        <v>0</v>
      </c>
      <c r="AL1568" s="26">
        <f t="shared" si="7615"/>
        <v>0</v>
      </c>
      <c r="AM1568" s="26">
        <f t="shared" si="7615"/>
        <v>0</v>
      </c>
      <c r="AN1568" s="26">
        <f t="shared" si="7615"/>
        <v>0</v>
      </c>
      <c r="AO1568" s="26">
        <f t="shared" si="7615"/>
        <v>0</v>
      </c>
      <c r="AP1568" s="26">
        <f t="shared" si="7615"/>
        <v>0</v>
      </c>
      <c r="AQ1568" s="26">
        <f t="shared" si="7615"/>
        <v>0</v>
      </c>
      <c r="AR1568" s="26">
        <f t="shared" si="7615"/>
        <v>0</v>
      </c>
      <c r="AS1568" s="26">
        <f t="shared" si="7368"/>
        <v>245.8</v>
      </c>
      <c r="AT1568" s="26">
        <f t="shared" si="7369"/>
        <v>239.8</v>
      </c>
      <c r="AU1568" s="26">
        <f t="shared" si="7370"/>
        <v>233.8</v>
      </c>
      <c r="AV1568" s="26">
        <f>AV1569+AV1570</f>
        <v>0</v>
      </c>
      <c r="AW1568" s="26">
        <f>AW1569+AW1570</f>
        <v>0</v>
      </c>
      <c r="AX1568" s="26">
        <f>AX1569+AX1570</f>
        <v>0</v>
      </c>
      <c r="AY1568" s="26">
        <f t="shared" si="7371"/>
        <v>245.8</v>
      </c>
      <c r="AZ1568" s="26">
        <f t="shared" si="7372"/>
        <v>239.8</v>
      </c>
      <c r="BA1568" s="26">
        <f t="shared" si="7373"/>
        <v>233.8</v>
      </c>
      <c r="BB1568" s="26">
        <f t="shared" ref="BB1568:BK1568" si="7616">BB1569+BB1570</f>
        <v>0</v>
      </c>
      <c r="BC1568" s="26">
        <f t="shared" si="7616"/>
        <v>0</v>
      </c>
      <c r="BD1568" s="26">
        <f t="shared" si="7616"/>
        <v>0</v>
      </c>
      <c r="BE1568" s="26">
        <f t="shared" si="7616"/>
        <v>0</v>
      </c>
      <c r="BF1568" s="26">
        <f t="shared" si="7616"/>
        <v>0</v>
      </c>
      <c r="BG1568" s="26">
        <f t="shared" si="7616"/>
        <v>0</v>
      </c>
      <c r="BH1568" s="26">
        <f t="shared" si="7616"/>
        <v>0</v>
      </c>
      <c r="BI1568" s="26">
        <f t="shared" si="7616"/>
        <v>0</v>
      </c>
      <c r="BJ1568" s="26">
        <f t="shared" si="7616"/>
        <v>0</v>
      </c>
      <c r="BK1568" s="26">
        <f t="shared" si="7616"/>
        <v>0</v>
      </c>
      <c r="BL1568" s="26">
        <f t="shared" si="7359"/>
        <v>245.8</v>
      </c>
      <c r="BM1568" s="26">
        <f>BM1569+BM1570</f>
        <v>0</v>
      </c>
      <c r="BN1568" s="53">
        <f t="shared" si="7357"/>
        <v>245.8</v>
      </c>
      <c r="BO1568" s="26">
        <f t="shared" si="7360"/>
        <v>239.8</v>
      </c>
      <c r="BP1568" s="26">
        <f>BP1569+BP1570</f>
        <v>0</v>
      </c>
      <c r="BQ1568" s="53">
        <f t="shared" si="7358"/>
        <v>239.8</v>
      </c>
      <c r="BR1568" s="52">
        <f t="shared" si="7361"/>
        <v>233.8</v>
      </c>
      <c r="BS1568" s="26">
        <f>BS1569+BS1570</f>
        <v>0</v>
      </c>
      <c r="BT1568" s="27"/>
    </row>
    <row r="1569" spans="1:73" ht="31.2" x14ac:dyDescent="0.3">
      <c r="A1569" s="67" t="s">
        <v>522</v>
      </c>
      <c r="B1569" s="67" t="s">
        <v>62</v>
      </c>
      <c r="C1569" s="67" t="s">
        <v>291</v>
      </c>
      <c r="D1569" s="67" t="s">
        <v>456</v>
      </c>
      <c r="E1569" s="67" t="s">
        <v>38</v>
      </c>
      <c r="F1569" s="68" t="s">
        <v>39</v>
      </c>
      <c r="G1569" s="26">
        <v>199.9</v>
      </c>
      <c r="H1569" s="26">
        <v>199.9</v>
      </c>
      <c r="I1569" s="26">
        <v>199.9</v>
      </c>
      <c r="J1569" s="26"/>
      <c r="K1569" s="26"/>
      <c r="L1569" s="26"/>
      <c r="M1569" s="26">
        <f t="shared" si="7383"/>
        <v>199.9</v>
      </c>
      <c r="N1569" s="26">
        <f t="shared" si="7384"/>
        <v>199.9</v>
      </c>
      <c r="O1569" s="26">
        <f t="shared" si="7385"/>
        <v>199.9</v>
      </c>
      <c r="P1569" s="26"/>
      <c r="Q1569" s="26"/>
      <c r="R1569" s="26"/>
      <c r="S1569" s="26"/>
      <c r="T1569" s="26"/>
      <c r="U1569" s="26"/>
      <c r="V1569" s="26"/>
      <c r="W1569" s="26"/>
      <c r="X1569" s="26"/>
      <c r="Y1569" s="26"/>
      <c r="Z1569" s="26"/>
      <c r="AA1569" s="26"/>
      <c r="AB1569" s="26"/>
      <c r="AC1569" s="26">
        <f t="shared" si="7362"/>
        <v>199.9</v>
      </c>
      <c r="AD1569" s="26">
        <f t="shared" si="7363"/>
        <v>199.9</v>
      </c>
      <c r="AE1569" s="26">
        <f t="shared" si="7364"/>
        <v>199.9</v>
      </c>
      <c r="AF1569" s="26"/>
      <c r="AG1569" s="26">
        <f t="shared" si="7365"/>
        <v>199.9</v>
      </c>
      <c r="AH1569" s="26">
        <f t="shared" si="7366"/>
        <v>199.9</v>
      </c>
      <c r="AI1569" s="26">
        <f t="shared" si="7367"/>
        <v>199.9</v>
      </c>
      <c r="AJ1569" s="26"/>
      <c r="AK1569" s="26"/>
      <c r="AL1569" s="26"/>
      <c r="AM1569" s="26"/>
      <c r="AN1569" s="26"/>
      <c r="AO1569" s="26"/>
      <c r="AP1569" s="26"/>
      <c r="AQ1569" s="26"/>
      <c r="AR1569" s="26"/>
      <c r="AS1569" s="26">
        <f t="shared" si="7368"/>
        <v>199.9</v>
      </c>
      <c r="AT1569" s="26">
        <f t="shared" si="7369"/>
        <v>199.9</v>
      </c>
      <c r="AU1569" s="26">
        <f t="shared" si="7370"/>
        <v>199.9</v>
      </c>
      <c r="AV1569" s="26"/>
      <c r="AW1569" s="26"/>
      <c r="AX1569" s="26"/>
      <c r="AY1569" s="26">
        <f t="shared" si="7371"/>
        <v>199.9</v>
      </c>
      <c r="AZ1569" s="26">
        <f t="shared" si="7372"/>
        <v>199.9</v>
      </c>
      <c r="BA1569" s="26">
        <f t="shared" si="7373"/>
        <v>199.9</v>
      </c>
      <c r="BB1569" s="26"/>
      <c r="BC1569" s="26"/>
      <c r="BD1569" s="26"/>
      <c r="BE1569" s="26"/>
      <c r="BF1569" s="26"/>
      <c r="BG1569" s="26"/>
      <c r="BH1569" s="26"/>
      <c r="BI1569" s="26"/>
      <c r="BJ1569" s="26"/>
      <c r="BK1569" s="26"/>
      <c r="BL1569" s="26">
        <f t="shared" si="7359"/>
        <v>199.9</v>
      </c>
      <c r="BM1569" s="26"/>
      <c r="BN1569" s="53">
        <f t="shared" si="7357"/>
        <v>199.9</v>
      </c>
      <c r="BO1569" s="26">
        <f t="shared" si="7360"/>
        <v>199.9</v>
      </c>
      <c r="BP1569" s="26"/>
      <c r="BQ1569" s="53">
        <f t="shared" si="7358"/>
        <v>199.9</v>
      </c>
      <c r="BR1569" s="52">
        <f t="shared" si="7361"/>
        <v>199.9</v>
      </c>
      <c r="BS1569" s="26"/>
      <c r="BT1569" s="27"/>
    </row>
    <row r="1570" spans="1:73" x14ac:dyDescent="0.3">
      <c r="A1570" s="67" t="s">
        <v>522</v>
      </c>
      <c r="B1570" s="67" t="s">
        <v>62</v>
      </c>
      <c r="C1570" s="67" t="s">
        <v>291</v>
      </c>
      <c r="D1570" s="67" t="s">
        <v>456</v>
      </c>
      <c r="E1570" s="67" t="s">
        <v>40</v>
      </c>
      <c r="F1570" s="68" t="s">
        <v>41</v>
      </c>
      <c r="G1570" s="26">
        <v>45.9</v>
      </c>
      <c r="H1570" s="26">
        <v>39.9</v>
      </c>
      <c r="I1570" s="26">
        <v>33.9</v>
      </c>
      <c r="J1570" s="26"/>
      <c r="K1570" s="26"/>
      <c r="L1570" s="26"/>
      <c r="M1570" s="26">
        <f t="shared" si="7383"/>
        <v>45.9</v>
      </c>
      <c r="N1570" s="26">
        <f t="shared" si="7384"/>
        <v>39.9</v>
      </c>
      <c r="O1570" s="26">
        <f t="shared" si="7385"/>
        <v>33.9</v>
      </c>
      <c r="P1570" s="26"/>
      <c r="Q1570" s="26"/>
      <c r="R1570" s="26"/>
      <c r="S1570" s="26"/>
      <c r="T1570" s="26"/>
      <c r="U1570" s="26"/>
      <c r="V1570" s="26"/>
      <c r="W1570" s="26"/>
      <c r="X1570" s="26"/>
      <c r="Y1570" s="26"/>
      <c r="Z1570" s="26"/>
      <c r="AA1570" s="26"/>
      <c r="AB1570" s="26"/>
      <c r="AC1570" s="26">
        <f t="shared" si="7362"/>
        <v>45.9</v>
      </c>
      <c r="AD1570" s="26">
        <f t="shared" si="7363"/>
        <v>39.9</v>
      </c>
      <c r="AE1570" s="26">
        <f t="shared" si="7364"/>
        <v>33.9</v>
      </c>
      <c r="AF1570" s="26"/>
      <c r="AG1570" s="26">
        <f t="shared" si="7365"/>
        <v>45.9</v>
      </c>
      <c r="AH1570" s="26">
        <f t="shared" si="7366"/>
        <v>39.9</v>
      </c>
      <c r="AI1570" s="26">
        <f t="shared" si="7367"/>
        <v>33.9</v>
      </c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>
        <f t="shared" si="7368"/>
        <v>45.9</v>
      </c>
      <c r="AT1570" s="26">
        <f t="shared" si="7369"/>
        <v>39.9</v>
      </c>
      <c r="AU1570" s="26">
        <f t="shared" si="7370"/>
        <v>33.9</v>
      </c>
      <c r="AV1570" s="26"/>
      <c r="AW1570" s="26"/>
      <c r="AX1570" s="26"/>
      <c r="AY1570" s="26">
        <f t="shared" si="7371"/>
        <v>45.9</v>
      </c>
      <c r="AZ1570" s="26">
        <f t="shared" si="7372"/>
        <v>39.9</v>
      </c>
      <c r="BA1570" s="26">
        <f t="shared" si="7373"/>
        <v>33.9</v>
      </c>
      <c r="BB1570" s="26"/>
      <c r="BC1570" s="26"/>
      <c r="BD1570" s="26"/>
      <c r="BE1570" s="26"/>
      <c r="BF1570" s="26"/>
      <c r="BG1570" s="26"/>
      <c r="BH1570" s="26"/>
      <c r="BI1570" s="26"/>
      <c r="BJ1570" s="26"/>
      <c r="BK1570" s="26"/>
      <c r="BL1570" s="26">
        <f t="shared" si="7359"/>
        <v>45.9</v>
      </c>
      <c r="BM1570" s="26"/>
      <c r="BN1570" s="53">
        <f t="shared" si="7357"/>
        <v>45.9</v>
      </c>
      <c r="BO1570" s="26">
        <f t="shared" si="7360"/>
        <v>39.9</v>
      </c>
      <c r="BP1570" s="26"/>
      <c r="BQ1570" s="53">
        <f t="shared" si="7358"/>
        <v>39.9</v>
      </c>
      <c r="BR1570" s="52">
        <f t="shared" si="7361"/>
        <v>33.9</v>
      </c>
      <c r="BS1570" s="26"/>
      <c r="BT1570" s="27"/>
    </row>
    <row r="1571" spans="1:73" s="82" customFormat="1" ht="31.2" x14ac:dyDescent="0.3">
      <c r="A1571" s="65" t="s">
        <v>522</v>
      </c>
      <c r="B1571" s="65" t="s">
        <v>62</v>
      </c>
      <c r="C1571" s="65" t="s">
        <v>142</v>
      </c>
      <c r="D1571" s="65"/>
      <c r="E1571" s="70"/>
      <c r="F1571" s="66" t="s">
        <v>143</v>
      </c>
      <c r="G1571" s="22">
        <f t="shared" ref="G1571:G1576" si="7617">G1572</f>
        <v>14.7</v>
      </c>
      <c r="H1571" s="22">
        <f t="shared" ref="H1571:H1576" si="7618">H1572</f>
        <v>14.7</v>
      </c>
      <c r="I1571" s="22">
        <f t="shared" ref="I1571:I1576" si="7619">I1572</f>
        <v>14.7</v>
      </c>
      <c r="J1571" s="22">
        <f t="shared" ref="J1571:J1576" si="7620">J1572</f>
        <v>0</v>
      </c>
      <c r="K1571" s="22">
        <f t="shared" ref="K1571:K1576" si="7621">K1572</f>
        <v>0</v>
      </c>
      <c r="L1571" s="22">
        <f t="shared" ref="L1571:L1576" si="7622">L1572</f>
        <v>0</v>
      </c>
      <c r="M1571" s="22">
        <f t="shared" si="7383"/>
        <v>14.7</v>
      </c>
      <c r="N1571" s="22">
        <f t="shared" si="7384"/>
        <v>14.7</v>
      </c>
      <c r="O1571" s="22">
        <f t="shared" si="7385"/>
        <v>14.7</v>
      </c>
      <c r="P1571" s="22">
        <f t="shared" ref="P1571:P1576" si="7623">P1572</f>
        <v>0</v>
      </c>
      <c r="Q1571" s="22">
        <f t="shared" ref="Q1571:Q1576" si="7624">Q1572</f>
        <v>0</v>
      </c>
      <c r="R1571" s="22">
        <f t="shared" ref="R1571:R1576" si="7625">R1572</f>
        <v>0</v>
      </c>
      <c r="S1571" s="22">
        <f t="shared" ref="S1571:S1576" si="7626">S1572</f>
        <v>0</v>
      </c>
      <c r="T1571" s="22">
        <f t="shared" ref="T1571:T1576" si="7627">T1572</f>
        <v>0</v>
      </c>
      <c r="U1571" s="22">
        <f t="shared" ref="U1571:U1576" si="7628">U1572</f>
        <v>0</v>
      </c>
      <c r="V1571" s="22">
        <f t="shared" ref="V1571:V1576" si="7629">V1572</f>
        <v>0</v>
      </c>
      <c r="W1571" s="22">
        <f t="shared" ref="W1571:W1576" si="7630">W1572</f>
        <v>0</v>
      </c>
      <c r="X1571" s="22">
        <f t="shared" ref="X1571:X1576" si="7631">X1572</f>
        <v>0</v>
      </c>
      <c r="Y1571" s="22">
        <f t="shared" ref="Y1571:Y1576" si="7632">Y1572</f>
        <v>0</v>
      </c>
      <c r="Z1571" s="22">
        <f t="shared" ref="Z1571:Z1576" si="7633">Z1572</f>
        <v>0</v>
      </c>
      <c r="AA1571" s="22">
        <f t="shared" ref="AA1571:AA1576" si="7634">AA1572</f>
        <v>0</v>
      </c>
      <c r="AB1571" s="22">
        <f t="shared" ref="AB1571:AB1576" si="7635">AB1572</f>
        <v>0</v>
      </c>
      <c r="AC1571" s="22">
        <f t="shared" si="7362"/>
        <v>14.7</v>
      </c>
      <c r="AD1571" s="22">
        <f t="shared" si="7363"/>
        <v>14.7</v>
      </c>
      <c r="AE1571" s="22">
        <f t="shared" si="7364"/>
        <v>14.7</v>
      </c>
      <c r="AF1571" s="22">
        <f t="shared" ref="AF1571:AF1576" si="7636">AF1572</f>
        <v>0</v>
      </c>
      <c r="AG1571" s="22">
        <f t="shared" si="7365"/>
        <v>14.7</v>
      </c>
      <c r="AH1571" s="22">
        <f t="shared" si="7366"/>
        <v>14.7</v>
      </c>
      <c r="AI1571" s="22">
        <f t="shared" si="7367"/>
        <v>14.7</v>
      </c>
      <c r="AJ1571" s="22">
        <f t="shared" ref="AJ1571:AJ1576" si="7637">AJ1572</f>
        <v>0</v>
      </c>
      <c r="AK1571" s="22">
        <f t="shared" ref="AK1571:AK1576" si="7638">AK1572</f>
        <v>0</v>
      </c>
      <c r="AL1571" s="22">
        <f t="shared" ref="AL1571:AL1576" si="7639">AL1572</f>
        <v>0</v>
      </c>
      <c r="AM1571" s="22">
        <f t="shared" ref="AM1571:AM1576" si="7640">AM1572</f>
        <v>0</v>
      </c>
      <c r="AN1571" s="22">
        <f t="shared" ref="AN1571:AN1576" si="7641">AN1572</f>
        <v>0</v>
      </c>
      <c r="AO1571" s="22">
        <f t="shared" ref="AO1571:AO1576" si="7642">AO1572</f>
        <v>0</v>
      </c>
      <c r="AP1571" s="22">
        <f t="shared" ref="AP1571:AP1576" si="7643">AP1572</f>
        <v>0</v>
      </c>
      <c r="AQ1571" s="22">
        <f t="shared" ref="AQ1571:AQ1576" si="7644">AQ1572</f>
        <v>0</v>
      </c>
      <c r="AR1571" s="22">
        <f t="shared" ref="AR1571:AR1576" si="7645">AR1572</f>
        <v>0</v>
      </c>
      <c r="AS1571" s="22">
        <f t="shared" si="7368"/>
        <v>14.7</v>
      </c>
      <c r="AT1571" s="22">
        <f t="shared" si="7369"/>
        <v>14.7</v>
      </c>
      <c r="AU1571" s="22">
        <f t="shared" si="7370"/>
        <v>14.7</v>
      </c>
      <c r="AV1571" s="22">
        <f t="shared" ref="AV1571:AV1576" si="7646">AV1572</f>
        <v>0</v>
      </c>
      <c r="AW1571" s="22">
        <f t="shared" ref="AW1571:AW1576" si="7647">AW1572</f>
        <v>0</v>
      </c>
      <c r="AX1571" s="22">
        <f t="shared" ref="AX1571:AX1576" si="7648">AX1572</f>
        <v>0</v>
      </c>
      <c r="AY1571" s="22">
        <f t="shared" si="7371"/>
        <v>14.7</v>
      </c>
      <c r="AZ1571" s="22">
        <f t="shared" si="7372"/>
        <v>14.7</v>
      </c>
      <c r="BA1571" s="22">
        <f t="shared" si="7373"/>
        <v>14.7</v>
      </c>
      <c r="BB1571" s="22">
        <f t="shared" ref="BB1571:BB1576" si="7649">BB1572</f>
        <v>0</v>
      </c>
      <c r="BC1571" s="22">
        <f t="shared" ref="BC1571:BC1576" si="7650">BC1572</f>
        <v>0</v>
      </c>
      <c r="BD1571" s="22">
        <f t="shared" ref="BD1571:BD1576" si="7651">BD1572</f>
        <v>0</v>
      </c>
      <c r="BE1571" s="22">
        <f t="shared" ref="BE1571:BE1576" si="7652">BE1572</f>
        <v>0</v>
      </c>
      <c r="BF1571" s="22">
        <f t="shared" ref="BF1571:BF1576" si="7653">BF1572</f>
        <v>0</v>
      </c>
      <c r="BG1571" s="22">
        <f t="shared" ref="BG1571:BG1576" si="7654">BG1572</f>
        <v>0</v>
      </c>
      <c r="BH1571" s="22">
        <f t="shared" ref="BH1571:BH1576" si="7655">BH1572</f>
        <v>0</v>
      </c>
      <c r="BI1571" s="22">
        <f t="shared" ref="BI1571:BI1576" si="7656">BI1572</f>
        <v>0</v>
      </c>
      <c r="BJ1571" s="22">
        <f t="shared" ref="BJ1571:BJ1576" si="7657">BJ1572</f>
        <v>0</v>
      </c>
      <c r="BK1571" s="22">
        <f t="shared" ref="BK1571:BK1576" si="7658">BK1572</f>
        <v>0</v>
      </c>
      <c r="BL1571" s="22">
        <f t="shared" si="7359"/>
        <v>14.7</v>
      </c>
      <c r="BM1571" s="22">
        <f t="shared" ref="BM1571:BM1576" si="7659">BM1572</f>
        <v>0</v>
      </c>
      <c r="BN1571" s="78">
        <f t="shared" si="7357"/>
        <v>14.7</v>
      </c>
      <c r="BO1571" s="22">
        <f t="shared" si="7360"/>
        <v>14.7</v>
      </c>
      <c r="BP1571" s="22">
        <f t="shared" ref="BP1571:BS1576" si="7660">BP1572</f>
        <v>0</v>
      </c>
      <c r="BQ1571" s="78">
        <f t="shared" si="7358"/>
        <v>14.7</v>
      </c>
      <c r="BR1571" s="80">
        <f t="shared" si="7361"/>
        <v>14.7</v>
      </c>
      <c r="BS1571" s="22">
        <f t="shared" si="7660"/>
        <v>0</v>
      </c>
      <c r="BT1571" s="23"/>
      <c r="BU1571" s="19"/>
    </row>
    <row r="1572" spans="1:73" ht="31.2" x14ac:dyDescent="0.3">
      <c r="A1572" s="67" t="s">
        <v>522</v>
      </c>
      <c r="B1572" s="67" t="s">
        <v>62</v>
      </c>
      <c r="C1572" s="67" t="s">
        <v>142</v>
      </c>
      <c r="D1572" s="67" t="s">
        <v>54</v>
      </c>
      <c r="E1572" s="71"/>
      <c r="F1572" s="68" t="s">
        <v>55</v>
      </c>
      <c r="G1572" s="26">
        <f t="shared" si="7617"/>
        <v>14.7</v>
      </c>
      <c r="H1572" s="26">
        <f t="shared" si="7618"/>
        <v>14.7</v>
      </c>
      <c r="I1572" s="26">
        <f t="shared" si="7619"/>
        <v>14.7</v>
      </c>
      <c r="J1572" s="26">
        <f t="shared" si="7620"/>
        <v>0</v>
      </c>
      <c r="K1572" s="26">
        <f t="shared" si="7621"/>
        <v>0</v>
      </c>
      <c r="L1572" s="26">
        <f t="shared" si="7622"/>
        <v>0</v>
      </c>
      <c r="M1572" s="26">
        <f t="shared" si="7383"/>
        <v>14.7</v>
      </c>
      <c r="N1572" s="26">
        <f t="shared" si="7384"/>
        <v>14.7</v>
      </c>
      <c r="O1572" s="26">
        <f t="shared" si="7385"/>
        <v>14.7</v>
      </c>
      <c r="P1572" s="26">
        <f t="shared" si="7623"/>
        <v>0</v>
      </c>
      <c r="Q1572" s="26">
        <f t="shared" si="7624"/>
        <v>0</v>
      </c>
      <c r="R1572" s="26">
        <f t="shared" si="7625"/>
        <v>0</v>
      </c>
      <c r="S1572" s="26">
        <f t="shared" si="7626"/>
        <v>0</v>
      </c>
      <c r="T1572" s="26">
        <f t="shared" si="7627"/>
        <v>0</v>
      </c>
      <c r="U1572" s="26">
        <f t="shared" si="7628"/>
        <v>0</v>
      </c>
      <c r="V1572" s="26">
        <f t="shared" si="7629"/>
        <v>0</v>
      </c>
      <c r="W1572" s="26">
        <f t="shared" si="7630"/>
        <v>0</v>
      </c>
      <c r="X1572" s="26">
        <f t="shared" si="7631"/>
        <v>0</v>
      </c>
      <c r="Y1572" s="26">
        <f t="shared" si="7632"/>
        <v>0</v>
      </c>
      <c r="Z1572" s="26">
        <f t="shared" si="7633"/>
        <v>0</v>
      </c>
      <c r="AA1572" s="26">
        <f t="shared" si="7634"/>
        <v>0</v>
      </c>
      <c r="AB1572" s="26">
        <f t="shared" si="7635"/>
        <v>0</v>
      </c>
      <c r="AC1572" s="26">
        <f t="shared" si="7362"/>
        <v>14.7</v>
      </c>
      <c r="AD1572" s="26">
        <f t="shared" si="7363"/>
        <v>14.7</v>
      </c>
      <c r="AE1572" s="26">
        <f t="shared" si="7364"/>
        <v>14.7</v>
      </c>
      <c r="AF1572" s="26">
        <f t="shared" si="7636"/>
        <v>0</v>
      </c>
      <c r="AG1572" s="26">
        <f t="shared" si="7365"/>
        <v>14.7</v>
      </c>
      <c r="AH1572" s="26">
        <f t="shared" si="7366"/>
        <v>14.7</v>
      </c>
      <c r="AI1572" s="26">
        <f t="shared" si="7367"/>
        <v>14.7</v>
      </c>
      <c r="AJ1572" s="26">
        <f t="shared" si="7637"/>
        <v>0</v>
      </c>
      <c r="AK1572" s="26">
        <f t="shared" si="7638"/>
        <v>0</v>
      </c>
      <c r="AL1572" s="26">
        <f t="shared" si="7639"/>
        <v>0</v>
      </c>
      <c r="AM1572" s="26">
        <f t="shared" si="7640"/>
        <v>0</v>
      </c>
      <c r="AN1572" s="26">
        <f t="shared" si="7641"/>
        <v>0</v>
      </c>
      <c r="AO1572" s="26">
        <f t="shared" si="7642"/>
        <v>0</v>
      </c>
      <c r="AP1572" s="26">
        <f t="shared" si="7643"/>
        <v>0</v>
      </c>
      <c r="AQ1572" s="26">
        <f t="shared" si="7644"/>
        <v>0</v>
      </c>
      <c r="AR1572" s="26">
        <f t="shared" si="7645"/>
        <v>0</v>
      </c>
      <c r="AS1572" s="26">
        <f t="shared" si="7368"/>
        <v>14.7</v>
      </c>
      <c r="AT1572" s="26">
        <f t="shared" si="7369"/>
        <v>14.7</v>
      </c>
      <c r="AU1572" s="26">
        <f t="shared" si="7370"/>
        <v>14.7</v>
      </c>
      <c r="AV1572" s="26">
        <f t="shared" si="7646"/>
        <v>0</v>
      </c>
      <c r="AW1572" s="26">
        <f t="shared" si="7647"/>
        <v>0</v>
      </c>
      <c r="AX1572" s="26">
        <f t="shared" si="7648"/>
        <v>0</v>
      </c>
      <c r="AY1572" s="26">
        <f t="shared" si="7371"/>
        <v>14.7</v>
      </c>
      <c r="AZ1572" s="26">
        <f t="shared" si="7372"/>
        <v>14.7</v>
      </c>
      <c r="BA1572" s="26">
        <f t="shared" si="7373"/>
        <v>14.7</v>
      </c>
      <c r="BB1572" s="26">
        <f t="shared" si="7649"/>
        <v>0</v>
      </c>
      <c r="BC1572" s="26">
        <f t="shared" si="7650"/>
        <v>0</v>
      </c>
      <c r="BD1572" s="26">
        <f t="shared" si="7651"/>
        <v>0</v>
      </c>
      <c r="BE1572" s="26">
        <f t="shared" si="7652"/>
        <v>0</v>
      </c>
      <c r="BF1572" s="26">
        <f t="shared" si="7653"/>
        <v>0</v>
      </c>
      <c r="BG1572" s="26">
        <f t="shared" si="7654"/>
        <v>0</v>
      </c>
      <c r="BH1572" s="26">
        <f t="shared" si="7655"/>
        <v>0</v>
      </c>
      <c r="BI1572" s="26">
        <f t="shared" si="7656"/>
        <v>0</v>
      </c>
      <c r="BJ1572" s="26">
        <f t="shared" si="7657"/>
        <v>0</v>
      </c>
      <c r="BK1572" s="26">
        <f t="shared" si="7658"/>
        <v>0</v>
      </c>
      <c r="BL1572" s="26">
        <f t="shared" si="7359"/>
        <v>14.7</v>
      </c>
      <c r="BM1572" s="26">
        <f t="shared" si="7659"/>
        <v>0</v>
      </c>
      <c r="BN1572" s="53">
        <f t="shared" si="7357"/>
        <v>14.7</v>
      </c>
      <c r="BO1572" s="26">
        <f t="shared" si="7360"/>
        <v>14.7</v>
      </c>
      <c r="BP1572" s="26">
        <f t="shared" si="7660"/>
        <v>0</v>
      </c>
      <c r="BQ1572" s="53">
        <f t="shared" si="7358"/>
        <v>14.7</v>
      </c>
      <c r="BR1572" s="52">
        <f t="shared" si="7361"/>
        <v>14.7</v>
      </c>
      <c r="BS1572" s="26">
        <f t="shared" si="7660"/>
        <v>0</v>
      </c>
      <c r="BT1572" s="27"/>
    </row>
    <row r="1573" spans="1:73" x14ac:dyDescent="0.3">
      <c r="A1573" s="67" t="s">
        <v>522</v>
      </c>
      <c r="B1573" s="67" t="s">
        <v>62</v>
      </c>
      <c r="C1573" s="67" t="s">
        <v>142</v>
      </c>
      <c r="D1573" s="67" t="s">
        <v>56</v>
      </c>
      <c r="E1573" s="71"/>
      <c r="F1573" s="68" t="s">
        <v>57</v>
      </c>
      <c r="G1573" s="26">
        <f t="shared" si="7617"/>
        <v>14.7</v>
      </c>
      <c r="H1573" s="26">
        <f t="shared" si="7618"/>
        <v>14.7</v>
      </c>
      <c r="I1573" s="26">
        <f t="shared" si="7619"/>
        <v>14.7</v>
      </c>
      <c r="J1573" s="26">
        <f t="shared" si="7620"/>
        <v>0</v>
      </c>
      <c r="K1573" s="26">
        <f t="shared" si="7621"/>
        <v>0</v>
      </c>
      <c r="L1573" s="26">
        <f t="shared" si="7622"/>
        <v>0</v>
      </c>
      <c r="M1573" s="26">
        <f t="shared" si="7383"/>
        <v>14.7</v>
      </c>
      <c r="N1573" s="26">
        <f t="shared" si="7384"/>
        <v>14.7</v>
      </c>
      <c r="O1573" s="26">
        <f t="shared" si="7385"/>
        <v>14.7</v>
      </c>
      <c r="P1573" s="26">
        <f t="shared" si="7623"/>
        <v>0</v>
      </c>
      <c r="Q1573" s="26">
        <f t="shared" si="7624"/>
        <v>0</v>
      </c>
      <c r="R1573" s="26">
        <f t="shared" si="7625"/>
        <v>0</v>
      </c>
      <c r="S1573" s="26">
        <f t="shared" si="7626"/>
        <v>0</v>
      </c>
      <c r="T1573" s="26">
        <f t="shared" si="7627"/>
        <v>0</v>
      </c>
      <c r="U1573" s="26">
        <f t="shared" si="7628"/>
        <v>0</v>
      </c>
      <c r="V1573" s="26">
        <f t="shared" si="7629"/>
        <v>0</v>
      </c>
      <c r="W1573" s="26">
        <f t="shared" si="7630"/>
        <v>0</v>
      </c>
      <c r="X1573" s="26">
        <f t="shared" si="7631"/>
        <v>0</v>
      </c>
      <c r="Y1573" s="26">
        <f t="shared" si="7632"/>
        <v>0</v>
      </c>
      <c r="Z1573" s="26">
        <f t="shared" si="7633"/>
        <v>0</v>
      </c>
      <c r="AA1573" s="26">
        <f t="shared" si="7634"/>
        <v>0</v>
      </c>
      <c r="AB1573" s="26">
        <f t="shared" si="7635"/>
        <v>0</v>
      </c>
      <c r="AC1573" s="26">
        <f t="shared" si="7362"/>
        <v>14.7</v>
      </c>
      <c r="AD1573" s="26">
        <f t="shared" si="7363"/>
        <v>14.7</v>
      </c>
      <c r="AE1573" s="26">
        <f t="shared" si="7364"/>
        <v>14.7</v>
      </c>
      <c r="AF1573" s="26">
        <f t="shared" si="7636"/>
        <v>0</v>
      </c>
      <c r="AG1573" s="26">
        <f t="shared" si="7365"/>
        <v>14.7</v>
      </c>
      <c r="AH1573" s="26">
        <f t="shared" si="7366"/>
        <v>14.7</v>
      </c>
      <c r="AI1573" s="26">
        <f t="shared" si="7367"/>
        <v>14.7</v>
      </c>
      <c r="AJ1573" s="26">
        <f t="shared" si="7637"/>
        <v>0</v>
      </c>
      <c r="AK1573" s="26">
        <f t="shared" si="7638"/>
        <v>0</v>
      </c>
      <c r="AL1573" s="26">
        <f t="shared" si="7639"/>
        <v>0</v>
      </c>
      <c r="AM1573" s="26">
        <f t="shared" si="7640"/>
        <v>0</v>
      </c>
      <c r="AN1573" s="26">
        <f t="shared" si="7641"/>
        <v>0</v>
      </c>
      <c r="AO1573" s="26">
        <f t="shared" si="7642"/>
        <v>0</v>
      </c>
      <c r="AP1573" s="26">
        <f t="shared" si="7643"/>
        <v>0</v>
      </c>
      <c r="AQ1573" s="26">
        <f t="shared" si="7644"/>
        <v>0</v>
      </c>
      <c r="AR1573" s="26">
        <f t="shared" si="7645"/>
        <v>0</v>
      </c>
      <c r="AS1573" s="26">
        <f t="shared" si="7368"/>
        <v>14.7</v>
      </c>
      <c r="AT1573" s="26">
        <f t="shared" si="7369"/>
        <v>14.7</v>
      </c>
      <c r="AU1573" s="26">
        <f t="shared" si="7370"/>
        <v>14.7</v>
      </c>
      <c r="AV1573" s="26">
        <f t="shared" si="7646"/>
        <v>0</v>
      </c>
      <c r="AW1573" s="26">
        <f t="shared" si="7647"/>
        <v>0</v>
      </c>
      <c r="AX1573" s="26">
        <f t="shared" si="7648"/>
        <v>0</v>
      </c>
      <c r="AY1573" s="26">
        <f t="shared" si="7371"/>
        <v>14.7</v>
      </c>
      <c r="AZ1573" s="26">
        <f t="shared" si="7372"/>
        <v>14.7</v>
      </c>
      <c r="BA1573" s="26">
        <f t="shared" si="7373"/>
        <v>14.7</v>
      </c>
      <c r="BB1573" s="26">
        <f t="shared" si="7649"/>
        <v>0</v>
      </c>
      <c r="BC1573" s="26">
        <f t="shared" si="7650"/>
        <v>0</v>
      </c>
      <c r="BD1573" s="26">
        <f t="shared" si="7651"/>
        <v>0</v>
      </c>
      <c r="BE1573" s="26">
        <f t="shared" si="7652"/>
        <v>0</v>
      </c>
      <c r="BF1573" s="26">
        <f t="shared" si="7653"/>
        <v>0</v>
      </c>
      <c r="BG1573" s="26">
        <f t="shared" si="7654"/>
        <v>0</v>
      </c>
      <c r="BH1573" s="26">
        <f t="shared" si="7655"/>
        <v>0</v>
      </c>
      <c r="BI1573" s="26">
        <f t="shared" si="7656"/>
        <v>0</v>
      </c>
      <c r="BJ1573" s="26">
        <f t="shared" si="7657"/>
        <v>0</v>
      </c>
      <c r="BK1573" s="26">
        <f t="shared" si="7658"/>
        <v>0</v>
      </c>
      <c r="BL1573" s="26">
        <f t="shared" si="7359"/>
        <v>14.7</v>
      </c>
      <c r="BM1573" s="26">
        <f t="shared" si="7659"/>
        <v>0</v>
      </c>
      <c r="BN1573" s="53">
        <f t="shared" si="7357"/>
        <v>14.7</v>
      </c>
      <c r="BO1573" s="26">
        <f t="shared" si="7360"/>
        <v>14.7</v>
      </c>
      <c r="BP1573" s="26">
        <f t="shared" si="7660"/>
        <v>0</v>
      </c>
      <c r="BQ1573" s="53">
        <f t="shared" si="7358"/>
        <v>14.7</v>
      </c>
      <c r="BR1573" s="52">
        <f t="shared" si="7361"/>
        <v>14.7</v>
      </c>
      <c r="BS1573" s="26">
        <f t="shared" si="7660"/>
        <v>0</v>
      </c>
      <c r="BT1573" s="27"/>
    </row>
    <row r="1574" spans="1:73" ht="31.2" x14ac:dyDescent="0.3">
      <c r="A1574" s="67" t="s">
        <v>522</v>
      </c>
      <c r="B1574" s="67" t="s">
        <v>62</v>
      </c>
      <c r="C1574" s="67" t="s">
        <v>142</v>
      </c>
      <c r="D1574" s="67" t="s">
        <v>144</v>
      </c>
      <c r="E1574" s="71"/>
      <c r="F1574" s="68" t="s">
        <v>145</v>
      </c>
      <c r="G1574" s="26">
        <f t="shared" si="7617"/>
        <v>14.7</v>
      </c>
      <c r="H1574" s="26">
        <f t="shared" si="7618"/>
        <v>14.7</v>
      </c>
      <c r="I1574" s="26">
        <f t="shared" si="7619"/>
        <v>14.7</v>
      </c>
      <c r="J1574" s="26">
        <f t="shared" si="7620"/>
        <v>0</v>
      </c>
      <c r="K1574" s="26">
        <f t="shared" si="7621"/>
        <v>0</v>
      </c>
      <c r="L1574" s="26">
        <f t="shared" si="7622"/>
        <v>0</v>
      </c>
      <c r="M1574" s="26">
        <f t="shared" si="7383"/>
        <v>14.7</v>
      </c>
      <c r="N1574" s="26">
        <f t="shared" si="7384"/>
        <v>14.7</v>
      </c>
      <c r="O1574" s="26">
        <f t="shared" si="7385"/>
        <v>14.7</v>
      </c>
      <c r="P1574" s="26">
        <f t="shared" si="7623"/>
        <v>0</v>
      </c>
      <c r="Q1574" s="26">
        <f t="shared" si="7624"/>
        <v>0</v>
      </c>
      <c r="R1574" s="26">
        <f t="shared" si="7625"/>
        <v>0</v>
      </c>
      <c r="S1574" s="26">
        <f t="shared" si="7626"/>
        <v>0</v>
      </c>
      <c r="T1574" s="26">
        <f t="shared" si="7627"/>
        <v>0</v>
      </c>
      <c r="U1574" s="26">
        <f t="shared" si="7628"/>
        <v>0</v>
      </c>
      <c r="V1574" s="26">
        <f t="shared" si="7629"/>
        <v>0</v>
      </c>
      <c r="W1574" s="26">
        <f t="shared" si="7630"/>
        <v>0</v>
      </c>
      <c r="X1574" s="26">
        <f t="shared" si="7631"/>
        <v>0</v>
      </c>
      <c r="Y1574" s="26">
        <f t="shared" si="7632"/>
        <v>0</v>
      </c>
      <c r="Z1574" s="26">
        <f t="shared" si="7633"/>
        <v>0</v>
      </c>
      <c r="AA1574" s="26">
        <f t="shared" si="7634"/>
        <v>0</v>
      </c>
      <c r="AB1574" s="26">
        <f t="shared" si="7635"/>
        <v>0</v>
      </c>
      <c r="AC1574" s="26">
        <f t="shared" si="7362"/>
        <v>14.7</v>
      </c>
      <c r="AD1574" s="26">
        <f t="shared" si="7363"/>
        <v>14.7</v>
      </c>
      <c r="AE1574" s="26">
        <f t="shared" si="7364"/>
        <v>14.7</v>
      </c>
      <c r="AF1574" s="26">
        <f t="shared" si="7636"/>
        <v>0</v>
      </c>
      <c r="AG1574" s="26">
        <f t="shared" si="7365"/>
        <v>14.7</v>
      </c>
      <c r="AH1574" s="26">
        <f t="shared" si="7366"/>
        <v>14.7</v>
      </c>
      <c r="AI1574" s="26">
        <f t="shared" si="7367"/>
        <v>14.7</v>
      </c>
      <c r="AJ1574" s="26">
        <f t="shared" si="7637"/>
        <v>0</v>
      </c>
      <c r="AK1574" s="26">
        <f t="shared" si="7638"/>
        <v>0</v>
      </c>
      <c r="AL1574" s="26">
        <f t="shared" si="7639"/>
        <v>0</v>
      </c>
      <c r="AM1574" s="26">
        <f t="shared" si="7640"/>
        <v>0</v>
      </c>
      <c r="AN1574" s="26">
        <f t="shared" si="7641"/>
        <v>0</v>
      </c>
      <c r="AO1574" s="26">
        <f t="shared" si="7642"/>
        <v>0</v>
      </c>
      <c r="AP1574" s="26">
        <f t="shared" si="7643"/>
        <v>0</v>
      </c>
      <c r="AQ1574" s="26">
        <f t="shared" si="7644"/>
        <v>0</v>
      </c>
      <c r="AR1574" s="26">
        <f t="shared" si="7645"/>
        <v>0</v>
      </c>
      <c r="AS1574" s="26">
        <f t="shared" si="7368"/>
        <v>14.7</v>
      </c>
      <c r="AT1574" s="26">
        <f t="shared" si="7369"/>
        <v>14.7</v>
      </c>
      <c r="AU1574" s="26">
        <f t="shared" si="7370"/>
        <v>14.7</v>
      </c>
      <c r="AV1574" s="26">
        <f t="shared" si="7646"/>
        <v>0</v>
      </c>
      <c r="AW1574" s="26">
        <f t="shared" si="7647"/>
        <v>0</v>
      </c>
      <c r="AX1574" s="26">
        <f t="shared" si="7648"/>
        <v>0</v>
      </c>
      <c r="AY1574" s="26">
        <f t="shared" si="7371"/>
        <v>14.7</v>
      </c>
      <c r="AZ1574" s="26">
        <f t="shared" si="7372"/>
        <v>14.7</v>
      </c>
      <c r="BA1574" s="26">
        <f t="shared" si="7373"/>
        <v>14.7</v>
      </c>
      <c r="BB1574" s="26">
        <f t="shared" si="7649"/>
        <v>0</v>
      </c>
      <c r="BC1574" s="26">
        <f t="shared" si="7650"/>
        <v>0</v>
      </c>
      <c r="BD1574" s="26">
        <f t="shared" si="7651"/>
        <v>0</v>
      </c>
      <c r="BE1574" s="26">
        <f t="shared" si="7652"/>
        <v>0</v>
      </c>
      <c r="BF1574" s="26">
        <f t="shared" si="7653"/>
        <v>0</v>
      </c>
      <c r="BG1574" s="26">
        <f t="shared" si="7654"/>
        <v>0</v>
      </c>
      <c r="BH1574" s="26">
        <f t="shared" si="7655"/>
        <v>0</v>
      </c>
      <c r="BI1574" s="26">
        <f t="shared" si="7656"/>
        <v>0</v>
      </c>
      <c r="BJ1574" s="26">
        <f t="shared" si="7657"/>
        <v>0</v>
      </c>
      <c r="BK1574" s="26">
        <f t="shared" si="7658"/>
        <v>0</v>
      </c>
      <c r="BL1574" s="26">
        <f t="shared" si="7359"/>
        <v>14.7</v>
      </c>
      <c r="BM1574" s="26">
        <f t="shared" si="7659"/>
        <v>0</v>
      </c>
      <c r="BN1574" s="53">
        <f t="shared" si="7357"/>
        <v>14.7</v>
      </c>
      <c r="BO1574" s="26">
        <f t="shared" si="7360"/>
        <v>14.7</v>
      </c>
      <c r="BP1574" s="26">
        <f t="shared" si="7660"/>
        <v>0</v>
      </c>
      <c r="BQ1574" s="53">
        <f t="shared" si="7358"/>
        <v>14.7</v>
      </c>
      <c r="BR1574" s="52">
        <f t="shared" si="7361"/>
        <v>14.7</v>
      </c>
      <c r="BS1574" s="26">
        <f t="shared" si="7660"/>
        <v>0</v>
      </c>
      <c r="BT1574" s="27"/>
    </row>
    <row r="1575" spans="1:73" ht="31.2" x14ac:dyDescent="0.3">
      <c r="A1575" s="67" t="s">
        <v>522</v>
      </c>
      <c r="B1575" s="67" t="s">
        <v>62</v>
      </c>
      <c r="C1575" s="67" t="s">
        <v>142</v>
      </c>
      <c r="D1575" s="67" t="s">
        <v>144</v>
      </c>
      <c r="E1575" s="67" t="s">
        <v>38</v>
      </c>
      <c r="F1575" s="68" t="s">
        <v>39</v>
      </c>
      <c r="G1575" s="26">
        <v>14.7</v>
      </c>
      <c r="H1575" s="26">
        <v>14.7</v>
      </c>
      <c r="I1575" s="26">
        <v>14.7</v>
      </c>
      <c r="J1575" s="26"/>
      <c r="K1575" s="26"/>
      <c r="L1575" s="26"/>
      <c r="M1575" s="26">
        <f t="shared" si="7383"/>
        <v>14.7</v>
      </c>
      <c r="N1575" s="26">
        <f t="shared" si="7384"/>
        <v>14.7</v>
      </c>
      <c r="O1575" s="26">
        <f t="shared" si="7385"/>
        <v>14.7</v>
      </c>
      <c r="P1575" s="26"/>
      <c r="Q1575" s="26"/>
      <c r="R1575" s="26"/>
      <c r="S1575" s="26"/>
      <c r="T1575" s="26"/>
      <c r="U1575" s="26"/>
      <c r="V1575" s="26"/>
      <c r="W1575" s="26"/>
      <c r="X1575" s="26"/>
      <c r="Y1575" s="26"/>
      <c r="Z1575" s="26"/>
      <c r="AA1575" s="26"/>
      <c r="AB1575" s="26"/>
      <c r="AC1575" s="26">
        <f t="shared" si="7362"/>
        <v>14.7</v>
      </c>
      <c r="AD1575" s="26">
        <f t="shared" si="7363"/>
        <v>14.7</v>
      </c>
      <c r="AE1575" s="26">
        <f t="shared" si="7364"/>
        <v>14.7</v>
      </c>
      <c r="AF1575" s="26"/>
      <c r="AG1575" s="26">
        <f t="shared" si="7365"/>
        <v>14.7</v>
      </c>
      <c r="AH1575" s="26">
        <f t="shared" si="7366"/>
        <v>14.7</v>
      </c>
      <c r="AI1575" s="26">
        <f t="shared" si="7367"/>
        <v>14.7</v>
      </c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>
        <f t="shared" si="7368"/>
        <v>14.7</v>
      </c>
      <c r="AT1575" s="26">
        <f t="shared" si="7369"/>
        <v>14.7</v>
      </c>
      <c r="AU1575" s="26">
        <f t="shared" si="7370"/>
        <v>14.7</v>
      </c>
      <c r="AV1575" s="26"/>
      <c r="AW1575" s="26"/>
      <c r="AX1575" s="26"/>
      <c r="AY1575" s="26">
        <f t="shared" si="7371"/>
        <v>14.7</v>
      </c>
      <c r="AZ1575" s="26">
        <f t="shared" si="7372"/>
        <v>14.7</v>
      </c>
      <c r="BA1575" s="26">
        <f t="shared" si="7373"/>
        <v>14.7</v>
      </c>
      <c r="BB1575" s="26"/>
      <c r="BC1575" s="26"/>
      <c r="BD1575" s="26"/>
      <c r="BE1575" s="26"/>
      <c r="BF1575" s="26"/>
      <c r="BG1575" s="26"/>
      <c r="BH1575" s="26"/>
      <c r="BI1575" s="26"/>
      <c r="BJ1575" s="26"/>
      <c r="BK1575" s="26"/>
      <c r="BL1575" s="26">
        <f t="shared" si="7359"/>
        <v>14.7</v>
      </c>
      <c r="BM1575" s="26"/>
      <c r="BN1575" s="53">
        <f t="shared" si="7357"/>
        <v>14.7</v>
      </c>
      <c r="BO1575" s="26">
        <f t="shared" si="7360"/>
        <v>14.7</v>
      </c>
      <c r="BP1575" s="26"/>
      <c r="BQ1575" s="53">
        <f t="shared" si="7358"/>
        <v>14.7</v>
      </c>
      <c r="BR1575" s="52">
        <f t="shared" si="7361"/>
        <v>14.7</v>
      </c>
      <c r="BS1575" s="26"/>
      <c r="BT1575" s="27"/>
    </row>
    <row r="1576" spans="1:73" s="81" customFormat="1" x14ac:dyDescent="0.3">
      <c r="A1576" s="63" t="s">
        <v>522</v>
      </c>
      <c r="B1576" s="63" t="s">
        <v>114</v>
      </c>
      <c r="C1576" s="63"/>
      <c r="D1576" s="63"/>
      <c r="E1576" s="63"/>
      <c r="F1576" s="64" t="s">
        <v>115</v>
      </c>
      <c r="G1576" s="17">
        <f t="shared" si="7617"/>
        <v>802.5</v>
      </c>
      <c r="H1576" s="17">
        <f t="shared" si="7618"/>
        <v>802.5</v>
      </c>
      <c r="I1576" s="17">
        <f t="shared" si="7619"/>
        <v>802.5</v>
      </c>
      <c r="J1576" s="17">
        <f t="shared" si="7620"/>
        <v>20.100000000000001</v>
      </c>
      <c r="K1576" s="17">
        <f t="shared" si="7621"/>
        <v>20.100000000000001</v>
      </c>
      <c r="L1576" s="17">
        <f t="shared" si="7622"/>
        <v>20.100000000000001</v>
      </c>
      <c r="M1576" s="17">
        <f t="shared" si="7383"/>
        <v>822.6</v>
      </c>
      <c r="N1576" s="17">
        <f t="shared" si="7384"/>
        <v>822.6</v>
      </c>
      <c r="O1576" s="17">
        <f t="shared" si="7385"/>
        <v>822.6</v>
      </c>
      <c r="P1576" s="17">
        <f t="shared" si="7623"/>
        <v>0</v>
      </c>
      <c r="Q1576" s="17">
        <f t="shared" si="7624"/>
        <v>0</v>
      </c>
      <c r="R1576" s="17">
        <f t="shared" si="7625"/>
        <v>0</v>
      </c>
      <c r="S1576" s="17">
        <f t="shared" si="7626"/>
        <v>0</v>
      </c>
      <c r="T1576" s="17">
        <f t="shared" si="7627"/>
        <v>0</v>
      </c>
      <c r="U1576" s="17">
        <f t="shared" si="7628"/>
        <v>0</v>
      </c>
      <c r="V1576" s="17">
        <f t="shared" si="7629"/>
        <v>0</v>
      </c>
      <c r="W1576" s="17">
        <f t="shared" si="7630"/>
        <v>0</v>
      </c>
      <c r="X1576" s="17">
        <f t="shared" si="7631"/>
        <v>0</v>
      </c>
      <c r="Y1576" s="17">
        <f t="shared" si="7632"/>
        <v>0</v>
      </c>
      <c r="Z1576" s="17">
        <f t="shared" si="7633"/>
        <v>0</v>
      </c>
      <c r="AA1576" s="17">
        <f t="shared" si="7634"/>
        <v>0</v>
      </c>
      <c r="AB1576" s="17">
        <f t="shared" si="7635"/>
        <v>0</v>
      </c>
      <c r="AC1576" s="17">
        <f t="shared" si="7362"/>
        <v>822.6</v>
      </c>
      <c r="AD1576" s="17">
        <f t="shared" si="7363"/>
        <v>822.6</v>
      </c>
      <c r="AE1576" s="17">
        <f t="shared" si="7364"/>
        <v>822.6</v>
      </c>
      <c r="AF1576" s="17">
        <f t="shared" si="7636"/>
        <v>0</v>
      </c>
      <c r="AG1576" s="17">
        <f t="shared" si="7365"/>
        <v>822.6</v>
      </c>
      <c r="AH1576" s="17">
        <f t="shared" si="7366"/>
        <v>822.6</v>
      </c>
      <c r="AI1576" s="17">
        <f t="shared" si="7367"/>
        <v>822.6</v>
      </c>
      <c r="AJ1576" s="17">
        <f t="shared" si="7637"/>
        <v>0</v>
      </c>
      <c r="AK1576" s="17">
        <f t="shared" si="7638"/>
        <v>0</v>
      </c>
      <c r="AL1576" s="17">
        <f t="shared" si="7639"/>
        <v>0</v>
      </c>
      <c r="AM1576" s="17">
        <f t="shared" si="7640"/>
        <v>0</v>
      </c>
      <c r="AN1576" s="17">
        <f t="shared" si="7641"/>
        <v>0</v>
      </c>
      <c r="AO1576" s="17">
        <f t="shared" si="7642"/>
        <v>0</v>
      </c>
      <c r="AP1576" s="17">
        <f t="shared" si="7643"/>
        <v>0</v>
      </c>
      <c r="AQ1576" s="17">
        <f t="shared" si="7644"/>
        <v>0</v>
      </c>
      <c r="AR1576" s="17">
        <f t="shared" si="7645"/>
        <v>0</v>
      </c>
      <c r="AS1576" s="17">
        <f t="shared" si="7368"/>
        <v>822.6</v>
      </c>
      <c r="AT1576" s="17">
        <f t="shared" si="7369"/>
        <v>822.6</v>
      </c>
      <c r="AU1576" s="17">
        <f t="shared" si="7370"/>
        <v>822.6</v>
      </c>
      <c r="AV1576" s="17">
        <f t="shared" si="7646"/>
        <v>0</v>
      </c>
      <c r="AW1576" s="17">
        <f t="shared" si="7647"/>
        <v>0</v>
      </c>
      <c r="AX1576" s="17">
        <f t="shared" si="7648"/>
        <v>0</v>
      </c>
      <c r="AY1576" s="17">
        <f t="shared" si="7371"/>
        <v>822.6</v>
      </c>
      <c r="AZ1576" s="17">
        <f t="shared" si="7372"/>
        <v>822.6</v>
      </c>
      <c r="BA1576" s="17">
        <f t="shared" si="7373"/>
        <v>822.6</v>
      </c>
      <c r="BB1576" s="17">
        <f t="shared" si="7649"/>
        <v>0</v>
      </c>
      <c r="BC1576" s="17">
        <f t="shared" si="7650"/>
        <v>0</v>
      </c>
      <c r="BD1576" s="17">
        <f t="shared" si="7651"/>
        <v>0</v>
      </c>
      <c r="BE1576" s="17">
        <f t="shared" si="7652"/>
        <v>0</v>
      </c>
      <c r="BF1576" s="17">
        <f t="shared" si="7653"/>
        <v>0</v>
      </c>
      <c r="BG1576" s="17">
        <f t="shared" si="7654"/>
        <v>0</v>
      </c>
      <c r="BH1576" s="17">
        <f t="shared" si="7655"/>
        <v>0</v>
      </c>
      <c r="BI1576" s="17">
        <f t="shared" si="7656"/>
        <v>0</v>
      </c>
      <c r="BJ1576" s="17">
        <f t="shared" si="7657"/>
        <v>0</v>
      </c>
      <c r="BK1576" s="17">
        <f t="shared" si="7658"/>
        <v>0</v>
      </c>
      <c r="BL1576" s="17">
        <f t="shared" si="7359"/>
        <v>822.6</v>
      </c>
      <c r="BM1576" s="17">
        <f t="shared" si="7659"/>
        <v>0</v>
      </c>
      <c r="BN1576" s="77">
        <f t="shared" si="7357"/>
        <v>822.6</v>
      </c>
      <c r="BO1576" s="17">
        <f t="shared" si="7360"/>
        <v>822.6</v>
      </c>
      <c r="BP1576" s="17">
        <f t="shared" si="7660"/>
        <v>0</v>
      </c>
      <c r="BQ1576" s="77">
        <f t="shared" si="7358"/>
        <v>822.6</v>
      </c>
      <c r="BR1576" s="79">
        <f t="shared" si="7361"/>
        <v>822.6</v>
      </c>
      <c r="BS1576" s="17">
        <f t="shared" si="7660"/>
        <v>0</v>
      </c>
      <c r="BT1576" s="18"/>
      <c r="BU1576" s="14"/>
    </row>
    <row r="1577" spans="1:73" s="82" customFormat="1" x14ac:dyDescent="0.3">
      <c r="A1577" s="65" t="s">
        <v>522</v>
      </c>
      <c r="B1577" s="65" t="s">
        <v>114</v>
      </c>
      <c r="C1577" s="65" t="s">
        <v>251</v>
      </c>
      <c r="D1577" s="65"/>
      <c r="E1577" s="65"/>
      <c r="F1577" s="66" t="s">
        <v>460</v>
      </c>
      <c r="G1577" s="22">
        <f t="shared" ref="G1577:L1577" si="7661">G1578+G1583</f>
        <v>802.5</v>
      </c>
      <c r="H1577" s="22">
        <f t="shared" si="7661"/>
        <v>802.5</v>
      </c>
      <c r="I1577" s="22">
        <f t="shared" si="7661"/>
        <v>802.5</v>
      </c>
      <c r="J1577" s="22">
        <f t="shared" si="7661"/>
        <v>20.100000000000001</v>
      </c>
      <c r="K1577" s="22">
        <f t="shared" si="7661"/>
        <v>20.100000000000001</v>
      </c>
      <c r="L1577" s="22">
        <f t="shared" si="7661"/>
        <v>20.100000000000001</v>
      </c>
      <c r="M1577" s="22">
        <f t="shared" si="7383"/>
        <v>822.6</v>
      </c>
      <c r="N1577" s="22">
        <f t="shared" si="7384"/>
        <v>822.6</v>
      </c>
      <c r="O1577" s="22">
        <f t="shared" si="7385"/>
        <v>822.6</v>
      </c>
      <c r="P1577" s="22">
        <f t="shared" ref="P1577:AB1577" si="7662">P1578+P1583</f>
        <v>0</v>
      </c>
      <c r="Q1577" s="22">
        <f t="shared" si="7662"/>
        <v>0</v>
      </c>
      <c r="R1577" s="22">
        <f t="shared" si="7662"/>
        <v>0</v>
      </c>
      <c r="S1577" s="22">
        <f t="shared" si="7662"/>
        <v>0</v>
      </c>
      <c r="T1577" s="22">
        <f t="shared" si="7662"/>
        <v>0</v>
      </c>
      <c r="U1577" s="22">
        <f t="shared" si="7662"/>
        <v>0</v>
      </c>
      <c r="V1577" s="22">
        <f t="shared" si="7662"/>
        <v>0</v>
      </c>
      <c r="W1577" s="22">
        <f t="shared" si="7662"/>
        <v>0</v>
      </c>
      <c r="X1577" s="22">
        <f t="shared" si="7662"/>
        <v>0</v>
      </c>
      <c r="Y1577" s="22">
        <f t="shared" si="7662"/>
        <v>0</v>
      </c>
      <c r="Z1577" s="22">
        <f t="shared" si="7662"/>
        <v>0</v>
      </c>
      <c r="AA1577" s="22">
        <f t="shared" si="7662"/>
        <v>0</v>
      </c>
      <c r="AB1577" s="22">
        <f t="shared" si="7662"/>
        <v>0</v>
      </c>
      <c r="AC1577" s="22">
        <f t="shared" si="7362"/>
        <v>822.6</v>
      </c>
      <c r="AD1577" s="22">
        <f t="shared" si="7363"/>
        <v>822.6</v>
      </c>
      <c r="AE1577" s="22">
        <f t="shared" si="7364"/>
        <v>822.6</v>
      </c>
      <c r="AF1577" s="22">
        <f>AF1578+AF1583</f>
        <v>0</v>
      </c>
      <c r="AG1577" s="22">
        <f t="shared" si="7365"/>
        <v>822.6</v>
      </c>
      <c r="AH1577" s="22">
        <f t="shared" si="7366"/>
        <v>822.6</v>
      </c>
      <c r="AI1577" s="22">
        <f t="shared" si="7367"/>
        <v>822.6</v>
      </c>
      <c r="AJ1577" s="22">
        <f t="shared" ref="AJ1577:AR1577" si="7663">AJ1578+AJ1583</f>
        <v>0</v>
      </c>
      <c r="AK1577" s="22">
        <f t="shared" si="7663"/>
        <v>0</v>
      </c>
      <c r="AL1577" s="22">
        <f t="shared" si="7663"/>
        <v>0</v>
      </c>
      <c r="AM1577" s="22">
        <f t="shared" si="7663"/>
        <v>0</v>
      </c>
      <c r="AN1577" s="22">
        <f t="shared" si="7663"/>
        <v>0</v>
      </c>
      <c r="AO1577" s="22">
        <f t="shared" si="7663"/>
        <v>0</v>
      </c>
      <c r="AP1577" s="22">
        <f t="shared" si="7663"/>
        <v>0</v>
      </c>
      <c r="AQ1577" s="22">
        <f t="shared" si="7663"/>
        <v>0</v>
      </c>
      <c r="AR1577" s="22">
        <f t="shared" si="7663"/>
        <v>0</v>
      </c>
      <c r="AS1577" s="22">
        <f t="shared" si="7368"/>
        <v>822.6</v>
      </c>
      <c r="AT1577" s="22">
        <f t="shared" si="7369"/>
        <v>822.6</v>
      </c>
      <c r="AU1577" s="22">
        <f t="shared" si="7370"/>
        <v>822.6</v>
      </c>
      <c r="AV1577" s="22">
        <f>AV1578+AV1583</f>
        <v>0</v>
      </c>
      <c r="AW1577" s="22">
        <f>AW1578+AW1583</f>
        <v>0</v>
      </c>
      <c r="AX1577" s="22">
        <f>AX1578+AX1583</f>
        <v>0</v>
      </c>
      <c r="AY1577" s="22">
        <f t="shared" si="7371"/>
        <v>822.6</v>
      </c>
      <c r="AZ1577" s="22">
        <f t="shared" si="7372"/>
        <v>822.6</v>
      </c>
      <c r="BA1577" s="22">
        <f t="shared" si="7373"/>
        <v>822.6</v>
      </c>
      <c r="BB1577" s="22">
        <f t="shared" ref="BB1577:BK1577" si="7664">BB1578+BB1583</f>
        <v>0</v>
      </c>
      <c r="BC1577" s="22">
        <f t="shared" si="7664"/>
        <v>0</v>
      </c>
      <c r="BD1577" s="22">
        <f t="shared" si="7664"/>
        <v>0</v>
      </c>
      <c r="BE1577" s="22">
        <f t="shared" si="7664"/>
        <v>0</v>
      </c>
      <c r="BF1577" s="22">
        <f t="shared" si="7664"/>
        <v>0</v>
      </c>
      <c r="BG1577" s="22">
        <f t="shared" si="7664"/>
        <v>0</v>
      </c>
      <c r="BH1577" s="22">
        <f t="shared" si="7664"/>
        <v>0</v>
      </c>
      <c r="BI1577" s="22">
        <f t="shared" si="7664"/>
        <v>0</v>
      </c>
      <c r="BJ1577" s="22">
        <f t="shared" si="7664"/>
        <v>0</v>
      </c>
      <c r="BK1577" s="22">
        <f t="shared" si="7664"/>
        <v>0</v>
      </c>
      <c r="BL1577" s="22">
        <f t="shared" si="7359"/>
        <v>822.6</v>
      </c>
      <c r="BM1577" s="22">
        <f>BM1578+BM1583</f>
        <v>0</v>
      </c>
      <c r="BN1577" s="78">
        <f t="shared" si="7357"/>
        <v>822.6</v>
      </c>
      <c r="BO1577" s="22">
        <f t="shared" si="7360"/>
        <v>822.6</v>
      </c>
      <c r="BP1577" s="22">
        <f>BP1578+BP1583</f>
        <v>0</v>
      </c>
      <c r="BQ1577" s="78">
        <f t="shared" si="7358"/>
        <v>822.6</v>
      </c>
      <c r="BR1577" s="80">
        <f t="shared" si="7361"/>
        <v>822.6</v>
      </c>
      <c r="BS1577" s="22">
        <f>BS1578+BS1583</f>
        <v>0</v>
      </c>
      <c r="BT1577" s="23"/>
      <c r="BU1577" s="19"/>
    </row>
    <row r="1578" spans="1:73" ht="31.2" x14ac:dyDescent="0.3">
      <c r="A1578" s="67" t="s">
        <v>522</v>
      </c>
      <c r="B1578" s="67" t="s">
        <v>114</v>
      </c>
      <c r="C1578" s="67" t="s">
        <v>251</v>
      </c>
      <c r="D1578" s="67" t="s">
        <v>64</v>
      </c>
      <c r="E1578" s="71"/>
      <c r="F1578" s="68" t="s">
        <v>65</v>
      </c>
      <c r="G1578" s="26">
        <f t="shared" ref="G1578:G1586" si="7665">G1579</f>
        <v>606.79999999999995</v>
      </c>
      <c r="H1578" s="26">
        <f t="shared" ref="H1578:H1586" si="7666">H1579</f>
        <v>606.79999999999995</v>
      </c>
      <c r="I1578" s="26">
        <f t="shared" ref="I1578:I1586" si="7667">I1579</f>
        <v>606.79999999999995</v>
      </c>
      <c r="J1578" s="26">
        <f t="shared" ref="J1578:J1586" si="7668">J1579</f>
        <v>0</v>
      </c>
      <c r="K1578" s="26">
        <f t="shared" ref="K1578:K1586" si="7669">K1579</f>
        <v>0</v>
      </c>
      <c r="L1578" s="26">
        <f t="shared" ref="L1578:L1586" si="7670">L1579</f>
        <v>0</v>
      </c>
      <c r="M1578" s="26">
        <f t="shared" si="7383"/>
        <v>606.79999999999995</v>
      </c>
      <c r="N1578" s="26">
        <f t="shared" si="7384"/>
        <v>606.79999999999995</v>
      </c>
      <c r="O1578" s="26">
        <f t="shared" si="7385"/>
        <v>606.79999999999995</v>
      </c>
      <c r="P1578" s="26">
        <f t="shared" ref="P1578:P1586" si="7671">P1579</f>
        <v>0</v>
      </c>
      <c r="Q1578" s="26">
        <f t="shared" ref="Q1578:Q1586" si="7672">Q1579</f>
        <v>0</v>
      </c>
      <c r="R1578" s="26">
        <f t="shared" ref="R1578:R1586" si="7673">R1579</f>
        <v>0</v>
      </c>
      <c r="S1578" s="26">
        <f t="shared" ref="S1578:S1586" si="7674">S1579</f>
        <v>0</v>
      </c>
      <c r="T1578" s="26">
        <f t="shared" ref="T1578:T1586" si="7675">T1579</f>
        <v>0</v>
      </c>
      <c r="U1578" s="26">
        <f t="shared" ref="U1578:U1586" si="7676">U1579</f>
        <v>0</v>
      </c>
      <c r="V1578" s="26">
        <f t="shared" ref="V1578:V1586" si="7677">V1579</f>
        <v>0</v>
      </c>
      <c r="W1578" s="26">
        <f t="shared" ref="W1578:W1586" si="7678">W1579</f>
        <v>0</v>
      </c>
      <c r="X1578" s="26">
        <f t="shared" ref="X1578:X1586" si="7679">X1579</f>
        <v>0</v>
      </c>
      <c r="Y1578" s="26">
        <f t="shared" ref="Y1578:Y1586" si="7680">Y1579</f>
        <v>0</v>
      </c>
      <c r="Z1578" s="26">
        <f t="shared" ref="Z1578:Z1586" si="7681">Z1579</f>
        <v>0</v>
      </c>
      <c r="AA1578" s="26">
        <f t="shared" ref="AA1578:AA1586" si="7682">AA1579</f>
        <v>0</v>
      </c>
      <c r="AB1578" s="26">
        <f t="shared" ref="AB1578:AB1586" si="7683">AB1579</f>
        <v>0</v>
      </c>
      <c r="AC1578" s="26">
        <f t="shared" si="7362"/>
        <v>606.79999999999995</v>
      </c>
      <c r="AD1578" s="26">
        <f t="shared" si="7363"/>
        <v>606.79999999999995</v>
      </c>
      <c r="AE1578" s="26">
        <f t="shared" si="7364"/>
        <v>606.79999999999995</v>
      </c>
      <c r="AF1578" s="26">
        <f t="shared" ref="AF1578:AF1586" si="7684">AF1579</f>
        <v>0</v>
      </c>
      <c r="AG1578" s="26">
        <f t="shared" si="7365"/>
        <v>606.79999999999995</v>
      </c>
      <c r="AH1578" s="26">
        <f t="shared" si="7366"/>
        <v>606.79999999999995</v>
      </c>
      <c r="AI1578" s="26">
        <f t="shared" si="7367"/>
        <v>606.79999999999995</v>
      </c>
      <c r="AJ1578" s="26">
        <f t="shared" ref="AJ1578:AJ1586" si="7685">AJ1579</f>
        <v>0</v>
      </c>
      <c r="AK1578" s="26">
        <f t="shared" ref="AK1578:AK1586" si="7686">AK1579</f>
        <v>0</v>
      </c>
      <c r="AL1578" s="26">
        <f t="shared" ref="AL1578:AL1586" si="7687">AL1579</f>
        <v>0</v>
      </c>
      <c r="AM1578" s="26">
        <f t="shared" ref="AM1578:AM1586" si="7688">AM1579</f>
        <v>0</v>
      </c>
      <c r="AN1578" s="26">
        <f t="shared" ref="AN1578:AN1586" si="7689">AN1579</f>
        <v>0</v>
      </c>
      <c r="AO1578" s="26">
        <f t="shared" ref="AO1578:AO1586" si="7690">AO1579</f>
        <v>0</v>
      </c>
      <c r="AP1578" s="26">
        <f t="shared" ref="AP1578:AP1586" si="7691">AP1579</f>
        <v>0</v>
      </c>
      <c r="AQ1578" s="26">
        <f t="shared" ref="AQ1578:AQ1586" si="7692">AQ1579</f>
        <v>0</v>
      </c>
      <c r="AR1578" s="26">
        <f t="shared" ref="AR1578:AR1586" si="7693">AR1579</f>
        <v>0</v>
      </c>
      <c r="AS1578" s="26">
        <f t="shared" si="7368"/>
        <v>606.79999999999995</v>
      </c>
      <c r="AT1578" s="26">
        <f t="shared" si="7369"/>
        <v>606.79999999999995</v>
      </c>
      <c r="AU1578" s="26">
        <f t="shared" si="7370"/>
        <v>606.79999999999995</v>
      </c>
      <c r="AV1578" s="26">
        <f t="shared" ref="AV1578:AV1586" si="7694">AV1579</f>
        <v>0</v>
      </c>
      <c r="AW1578" s="26">
        <f t="shared" ref="AW1578:AW1586" si="7695">AW1579</f>
        <v>0</v>
      </c>
      <c r="AX1578" s="26">
        <f t="shared" ref="AX1578:AX1586" si="7696">AX1579</f>
        <v>0</v>
      </c>
      <c r="AY1578" s="26">
        <f t="shared" si="7371"/>
        <v>606.79999999999995</v>
      </c>
      <c r="AZ1578" s="26">
        <f t="shared" si="7372"/>
        <v>606.79999999999995</v>
      </c>
      <c r="BA1578" s="26">
        <f t="shared" si="7373"/>
        <v>606.79999999999995</v>
      </c>
      <c r="BB1578" s="26">
        <f t="shared" ref="BB1578:BB1586" si="7697">BB1579</f>
        <v>0</v>
      </c>
      <c r="BC1578" s="26">
        <f t="shared" ref="BC1578:BC1586" si="7698">BC1579</f>
        <v>0</v>
      </c>
      <c r="BD1578" s="26">
        <f t="shared" ref="BD1578:BD1586" si="7699">BD1579</f>
        <v>0</v>
      </c>
      <c r="BE1578" s="26">
        <f t="shared" ref="BE1578:BE1586" si="7700">BE1579</f>
        <v>0</v>
      </c>
      <c r="BF1578" s="26">
        <f t="shared" ref="BF1578:BF1586" si="7701">BF1579</f>
        <v>0</v>
      </c>
      <c r="BG1578" s="26">
        <f t="shared" ref="BG1578:BG1586" si="7702">BG1579</f>
        <v>0</v>
      </c>
      <c r="BH1578" s="26">
        <f t="shared" ref="BH1578:BH1586" si="7703">BH1579</f>
        <v>0</v>
      </c>
      <c r="BI1578" s="26">
        <f t="shared" ref="BI1578:BI1586" si="7704">BI1579</f>
        <v>0</v>
      </c>
      <c r="BJ1578" s="26">
        <f t="shared" ref="BJ1578:BJ1586" si="7705">BJ1579</f>
        <v>0</v>
      </c>
      <c r="BK1578" s="26">
        <f t="shared" ref="BK1578:BK1586" si="7706">BK1579</f>
        <v>0</v>
      </c>
      <c r="BL1578" s="26">
        <f t="shared" si="7359"/>
        <v>606.79999999999995</v>
      </c>
      <c r="BM1578" s="26">
        <f t="shared" ref="BM1578:BM1586" si="7707">BM1579</f>
        <v>0</v>
      </c>
      <c r="BN1578" s="53">
        <f t="shared" ref="BN1578:BN1641" si="7708">BL1578+BM1578</f>
        <v>606.79999999999995</v>
      </c>
      <c r="BO1578" s="26">
        <f t="shared" si="7360"/>
        <v>606.79999999999995</v>
      </c>
      <c r="BP1578" s="26">
        <f t="shared" ref="BP1578:BS1586" si="7709">BP1579</f>
        <v>0</v>
      </c>
      <c r="BQ1578" s="53">
        <f t="shared" ref="BQ1578:BQ1641" si="7710">BO1578+BP1578</f>
        <v>606.79999999999995</v>
      </c>
      <c r="BR1578" s="52">
        <f t="shared" si="7361"/>
        <v>606.79999999999995</v>
      </c>
      <c r="BS1578" s="26">
        <f t="shared" si="7709"/>
        <v>0</v>
      </c>
      <c r="BT1578" s="27"/>
    </row>
    <row r="1579" spans="1:73" x14ac:dyDescent="0.3">
      <c r="A1579" s="67" t="s">
        <v>522</v>
      </c>
      <c r="B1579" s="67" t="s">
        <v>114</v>
      </c>
      <c r="C1579" s="67" t="s">
        <v>251</v>
      </c>
      <c r="D1579" s="67" t="s">
        <v>66</v>
      </c>
      <c r="E1579" s="71"/>
      <c r="F1579" s="68" t="s">
        <v>33</v>
      </c>
      <c r="G1579" s="26">
        <f t="shared" si="7665"/>
        <v>606.79999999999995</v>
      </c>
      <c r="H1579" s="26">
        <f t="shared" si="7666"/>
        <v>606.79999999999995</v>
      </c>
      <c r="I1579" s="26">
        <f t="shared" si="7667"/>
        <v>606.79999999999995</v>
      </c>
      <c r="J1579" s="26">
        <f t="shared" si="7668"/>
        <v>0</v>
      </c>
      <c r="K1579" s="26">
        <f t="shared" si="7669"/>
        <v>0</v>
      </c>
      <c r="L1579" s="26">
        <f t="shared" si="7670"/>
        <v>0</v>
      </c>
      <c r="M1579" s="26">
        <f t="shared" si="7383"/>
        <v>606.79999999999995</v>
      </c>
      <c r="N1579" s="26">
        <f t="shared" si="7384"/>
        <v>606.79999999999995</v>
      </c>
      <c r="O1579" s="26">
        <f t="shared" si="7385"/>
        <v>606.79999999999995</v>
      </c>
      <c r="P1579" s="26">
        <f t="shared" si="7671"/>
        <v>0</v>
      </c>
      <c r="Q1579" s="26">
        <f t="shared" si="7672"/>
        <v>0</v>
      </c>
      <c r="R1579" s="26">
        <f t="shared" si="7673"/>
        <v>0</v>
      </c>
      <c r="S1579" s="26">
        <f t="shared" si="7674"/>
        <v>0</v>
      </c>
      <c r="T1579" s="26">
        <f t="shared" si="7675"/>
        <v>0</v>
      </c>
      <c r="U1579" s="26">
        <f t="shared" si="7676"/>
        <v>0</v>
      </c>
      <c r="V1579" s="26">
        <f t="shared" si="7677"/>
        <v>0</v>
      </c>
      <c r="W1579" s="26">
        <f t="shared" si="7678"/>
        <v>0</v>
      </c>
      <c r="X1579" s="26">
        <f t="shared" si="7679"/>
        <v>0</v>
      </c>
      <c r="Y1579" s="26">
        <f t="shared" si="7680"/>
        <v>0</v>
      </c>
      <c r="Z1579" s="26">
        <f t="shared" si="7681"/>
        <v>0</v>
      </c>
      <c r="AA1579" s="26">
        <f t="shared" si="7682"/>
        <v>0</v>
      </c>
      <c r="AB1579" s="26">
        <f t="shared" si="7683"/>
        <v>0</v>
      </c>
      <c r="AC1579" s="26">
        <f t="shared" si="7362"/>
        <v>606.79999999999995</v>
      </c>
      <c r="AD1579" s="26">
        <f t="shared" si="7363"/>
        <v>606.79999999999995</v>
      </c>
      <c r="AE1579" s="26">
        <f t="shared" si="7364"/>
        <v>606.79999999999995</v>
      </c>
      <c r="AF1579" s="26">
        <f t="shared" si="7684"/>
        <v>0</v>
      </c>
      <c r="AG1579" s="26">
        <f t="shared" si="7365"/>
        <v>606.79999999999995</v>
      </c>
      <c r="AH1579" s="26">
        <f t="shared" si="7366"/>
        <v>606.79999999999995</v>
      </c>
      <c r="AI1579" s="26">
        <f t="shared" si="7367"/>
        <v>606.79999999999995</v>
      </c>
      <c r="AJ1579" s="26">
        <f t="shared" si="7685"/>
        <v>0</v>
      </c>
      <c r="AK1579" s="26">
        <f t="shared" si="7686"/>
        <v>0</v>
      </c>
      <c r="AL1579" s="26">
        <f t="shared" si="7687"/>
        <v>0</v>
      </c>
      <c r="AM1579" s="26">
        <f t="shared" si="7688"/>
        <v>0</v>
      </c>
      <c r="AN1579" s="26">
        <f t="shared" si="7689"/>
        <v>0</v>
      </c>
      <c r="AO1579" s="26">
        <f t="shared" si="7690"/>
        <v>0</v>
      </c>
      <c r="AP1579" s="26">
        <f t="shared" si="7691"/>
        <v>0</v>
      </c>
      <c r="AQ1579" s="26">
        <f t="shared" si="7692"/>
        <v>0</v>
      </c>
      <c r="AR1579" s="26">
        <f t="shared" si="7693"/>
        <v>0</v>
      </c>
      <c r="AS1579" s="26">
        <f t="shared" si="7368"/>
        <v>606.79999999999995</v>
      </c>
      <c r="AT1579" s="26">
        <f t="shared" si="7369"/>
        <v>606.79999999999995</v>
      </c>
      <c r="AU1579" s="26">
        <f t="shared" si="7370"/>
        <v>606.79999999999995</v>
      </c>
      <c r="AV1579" s="26">
        <f t="shared" si="7694"/>
        <v>0</v>
      </c>
      <c r="AW1579" s="26">
        <f t="shared" si="7695"/>
        <v>0</v>
      </c>
      <c r="AX1579" s="26">
        <f t="shared" si="7696"/>
        <v>0</v>
      </c>
      <c r="AY1579" s="26">
        <f t="shared" si="7371"/>
        <v>606.79999999999995</v>
      </c>
      <c r="AZ1579" s="26">
        <f t="shared" si="7372"/>
        <v>606.79999999999995</v>
      </c>
      <c r="BA1579" s="26">
        <f t="shared" si="7373"/>
        <v>606.79999999999995</v>
      </c>
      <c r="BB1579" s="26">
        <f t="shared" si="7697"/>
        <v>0</v>
      </c>
      <c r="BC1579" s="26">
        <f t="shared" si="7698"/>
        <v>0</v>
      </c>
      <c r="BD1579" s="26">
        <f t="shared" si="7699"/>
        <v>0</v>
      </c>
      <c r="BE1579" s="26">
        <f t="shared" si="7700"/>
        <v>0</v>
      </c>
      <c r="BF1579" s="26">
        <f t="shared" si="7701"/>
        <v>0</v>
      </c>
      <c r="BG1579" s="26">
        <f t="shared" si="7702"/>
        <v>0</v>
      </c>
      <c r="BH1579" s="26">
        <f t="shared" si="7703"/>
        <v>0</v>
      </c>
      <c r="BI1579" s="26">
        <f t="shared" si="7704"/>
        <v>0</v>
      </c>
      <c r="BJ1579" s="26">
        <f t="shared" si="7705"/>
        <v>0</v>
      </c>
      <c r="BK1579" s="26">
        <f t="shared" si="7706"/>
        <v>0</v>
      </c>
      <c r="BL1579" s="26">
        <f t="shared" ref="BL1579:BL1642" si="7711">AY1579+BB1579+BC1579+BE1579+BD1579</f>
        <v>606.79999999999995</v>
      </c>
      <c r="BM1579" s="26">
        <f t="shared" si="7707"/>
        <v>0</v>
      </c>
      <c r="BN1579" s="53">
        <f t="shared" si="7708"/>
        <v>606.79999999999995</v>
      </c>
      <c r="BO1579" s="26">
        <f t="shared" ref="BO1579:BO1642" si="7712">AZ1579+BF1579+BG1579+BH1579</f>
        <v>606.79999999999995</v>
      </c>
      <c r="BP1579" s="26">
        <f t="shared" si="7709"/>
        <v>0</v>
      </c>
      <c r="BQ1579" s="53">
        <f t="shared" si="7710"/>
        <v>606.79999999999995</v>
      </c>
      <c r="BR1579" s="52">
        <f t="shared" ref="BR1579:BR1642" si="7713">BA1579+BI1579+BJ1579+BK1579</f>
        <v>606.79999999999995</v>
      </c>
      <c r="BS1579" s="26">
        <f t="shared" si="7709"/>
        <v>0</v>
      </c>
      <c r="BT1579" s="27"/>
    </row>
    <row r="1580" spans="1:73" ht="31.2" x14ac:dyDescent="0.3">
      <c r="A1580" s="67" t="s">
        <v>522</v>
      </c>
      <c r="B1580" s="67" t="s">
        <v>114</v>
      </c>
      <c r="C1580" s="67" t="s">
        <v>251</v>
      </c>
      <c r="D1580" s="67" t="s">
        <v>461</v>
      </c>
      <c r="E1580" s="71"/>
      <c r="F1580" s="68" t="s">
        <v>462</v>
      </c>
      <c r="G1580" s="26">
        <f t="shared" si="7665"/>
        <v>606.79999999999995</v>
      </c>
      <c r="H1580" s="26">
        <f t="shared" si="7666"/>
        <v>606.79999999999995</v>
      </c>
      <c r="I1580" s="26">
        <f t="shared" si="7667"/>
        <v>606.79999999999995</v>
      </c>
      <c r="J1580" s="26">
        <f t="shared" si="7668"/>
        <v>0</v>
      </c>
      <c r="K1580" s="26">
        <f t="shared" si="7669"/>
        <v>0</v>
      </c>
      <c r="L1580" s="26">
        <f t="shared" si="7670"/>
        <v>0</v>
      </c>
      <c r="M1580" s="26">
        <f t="shared" si="7383"/>
        <v>606.79999999999995</v>
      </c>
      <c r="N1580" s="26">
        <f t="shared" si="7384"/>
        <v>606.79999999999995</v>
      </c>
      <c r="O1580" s="26">
        <f t="shared" si="7385"/>
        <v>606.79999999999995</v>
      </c>
      <c r="P1580" s="26">
        <f t="shared" si="7671"/>
        <v>0</v>
      </c>
      <c r="Q1580" s="26">
        <f t="shared" si="7672"/>
        <v>0</v>
      </c>
      <c r="R1580" s="26">
        <f t="shared" si="7673"/>
        <v>0</v>
      </c>
      <c r="S1580" s="26">
        <f t="shared" si="7674"/>
        <v>0</v>
      </c>
      <c r="T1580" s="26">
        <f t="shared" si="7675"/>
        <v>0</v>
      </c>
      <c r="U1580" s="26">
        <f t="shared" si="7676"/>
        <v>0</v>
      </c>
      <c r="V1580" s="26">
        <f t="shared" si="7677"/>
        <v>0</v>
      </c>
      <c r="W1580" s="26">
        <f t="shared" si="7678"/>
        <v>0</v>
      </c>
      <c r="X1580" s="26">
        <f t="shared" si="7679"/>
        <v>0</v>
      </c>
      <c r="Y1580" s="26">
        <f t="shared" si="7680"/>
        <v>0</v>
      </c>
      <c r="Z1580" s="26">
        <f t="shared" si="7681"/>
        <v>0</v>
      </c>
      <c r="AA1580" s="26">
        <f t="shared" si="7682"/>
        <v>0</v>
      </c>
      <c r="AB1580" s="26">
        <f t="shared" si="7683"/>
        <v>0</v>
      </c>
      <c r="AC1580" s="26">
        <f t="shared" si="7362"/>
        <v>606.79999999999995</v>
      </c>
      <c r="AD1580" s="26">
        <f t="shared" si="7363"/>
        <v>606.79999999999995</v>
      </c>
      <c r="AE1580" s="26">
        <f t="shared" si="7364"/>
        <v>606.79999999999995</v>
      </c>
      <c r="AF1580" s="26">
        <f t="shared" si="7684"/>
        <v>0</v>
      </c>
      <c r="AG1580" s="26">
        <f t="shared" si="7365"/>
        <v>606.79999999999995</v>
      </c>
      <c r="AH1580" s="26">
        <f t="shared" si="7366"/>
        <v>606.79999999999995</v>
      </c>
      <c r="AI1580" s="26">
        <f t="shared" si="7367"/>
        <v>606.79999999999995</v>
      </c>
      <c r="AJ1580" s="26">
        <f t="shared" si="7685"/>
        <v>0</v>
      </c>
      <c r="AK1580" s="26">
        <f t="shared" si="7686"/>
        <v>0</v>
      </c>
      <c r="AL1580" s="26">
        <f t="shared" si="7687"/>
        <v>0</v>
      </c>
      <c r="AM1580" s="26">
        <f t="shared" si="7688"/>
        <v>0</v>
      </c>
      <c r="AN1580" s="26">
        <f t="shared" si="7689"/>
        <v>0</v>
      </c>
      <c r="AO1580" s="26">
        <f t="shared" si="7690"/>
        <v>0</v>
      </c>
      <c r="AP1580" s="26">
        <f t="shared" si="7691"/>
        <v>0</v>
      </c>
      <c r="AQ1580" s="26">
        <f t="shared" si="7692"/>
        <v>0</v>
      </c>
      <c r="AR1580" s="26">
        <f t="shared" si="7693"/>
        <v>0</v>
      </c>
      <c r="AS1580" s="26">
        <f t="shared" si="7368"/>
        <v>606.79999999999995</v>
      </c>
      <c r="AT1580" s="26">
        <f t="shared" si="7369"/>
        <v>606.79999999999995</v>
      </c>
      <c r="AU1580" s="26">
        <f t="shared" si="7370"/>
        <v>606.79999999999995</v>
      </c>
      <c r="AV1580" s="26">
        <f t="shared" si="7694"/>
        <v>0</v>
      </c>
      <c r="AW1580" s="26">
        <f t="shared" si="7695"/>
        <v>0</v>
      </c>
      <c r="AX1580" s="26">
        <f t="shared" si="7696"/>
        <v>0</v>
      </c>
      <c r="AY1580" s="26">
        <f t="shared" si="7371"/>
        <v>606.79999999999995</v>
      </c>
      <c r="AZ1580" s="26">
        <f t="shared" si="7372"/>
        <v>606.79999999999995</v>
      </c>
      <c r="BA1580" s="26">
        <f t="shared" si="7373"/>
        <v>606.79999999999995</v>
      </c>
      <c r="BB1580" s="26">
        <f t="shared" si="7697"/>
        <v>0</v>
      </c>
      <c r="BC1580" s="26">
        <f t="shared" si="7698"/>
        <v>0</v>
      </c>
      <c r="BD1580" s="26">
        <f t="shared" si="7699"/>
        <v>0</v>
      </c>
      <c r="BE1580" s="26">
        <f t="shared" si="7700"/>
        <v>0</v>
      </c>
      <c r="BF1580" s="26">
        <f t="shared" si="7701"/>
        <v>0</v>
      </c>
      <c r="BG1580" s="26">
        <f t="shared" si="7702"/>
        <v>0</v>
      </c>
      <c r="BH1580" s="26">
        <f t="shared" si="7703"/>
        <v>0</v>
      </c>
      <c r="BI1580" s="26">
        <f t="shared" si="7704"/>
        <v>0</v>
      </c>
      <c r="BJ1580" s="26">
        <f t="shared" si="7705"/>
        <v>0</v>
      </c>
      <c r="BK1580" s="26">
        <f t="shared" si="7706"/>
        <v>0</v>
      </c>
      <c r="BL1580" s="26">
        <f t="shared" si="7711"/>
        <v>606.79999999999995</v>
      </c>
      <c r="BM1580" s="26">
        <f t="shared" si="7707"/>
        <v>0</v>
      </c>
      <c r="BN1580" s="53">
        <f t="shared" si="7708"/>
        <v>606.79999999999995</v>
      </c>
      <c r="BO1580" s="26">
        <f t="shared" si="7712"/>
        <v>606.79999999999995</v>
      </c>
      <c r="BP1580" s="26">
        <f t="shared" si="7709"/>
        <v>0</v>
      </c>
      <c r="BQ1580" s="53">
        <f t="shared" si="7710"/>
        <v>606.79999999999995</v>
      </c>
      <c r="BR1580" s="52">
        <f t="shared" si="7713"/>
        <v>606.79999999999995</v>
      </c>
      <c r="BS1580" s="26">
        <f t="shared" si="7709"/>
        <v>0</v>
      </c>
      <c r="BT1580" s="27"/>
    </row>
    <row r="1581" spans="1:73" ht="31.2" x14ac:dyDescent="0.3">
      <c r="A1581" s="67" t="s">
        <v>522</v>
      </c>
      <c r="B1581" s="67" t="s">
        <v>114</v>
      </c>
      <c r="C1581" s="67" t="s">
        <v>251</v>
      </c>
      <c r="D1581" s="67" t="s">
        <v>463</v>
      </c>
      <c r="E1581" s="71"/>
      <c r="F1581" s="68" t="s">
        <v>464</v>
      </c>
      <c r="G1581" s="26">
        <f t="shared" si="7665"/>
        <v>606.79999999999995</v>
      </c>
      <c r="H1581" s="26">
        <f t="shared" si="7666"/>
        <v>606.79999999999995</v>
      </c>
      <c r="I1581" s="26">
        <f t="shared" si="7667"/>
        <v>606.79999999999995</v>
      </c>
      <c r="J1581" s="26">
        <f t="shared" si="7668"/>
        <v>0</v>
      </c>
      <c r="K1581" s="26">
        <f t="shared" si="7669"/>
        <v>0</v>
      </c>
      <c r="L1581" s="26">
        <f t="shared" si="7670"/>
        <v>0</v>
      </c>
      <c r="M1581" s="26">
        <f t="shared" si="7383"/>
        <v>606.79999999999995</v>
      </c>
      <c r="N1581" s="26">
        <f t="shared" si="7384"/>
        <v>606.79999999999995</v>
      </c>
      <c r="O1581" s="26">
        <f t="shared" si="7385"/>
        <v>606.79999999999995</v>
      </c>
      <c r="P1581" s="26">
        <f t="shared" si="7671"/>
        <v>0</v>
      </c>
      <c r="Q1581" s="26">
        <f t="shared" si="7672"/>
        <v>0</v>
      </c>
      <c r="R1581" s="26">
        <f t="shared" si="7673"/>
        <v>0</v>
      </c>
      <c r="S1581" s="26">
        <f t="shared" si="7674"/>
        <v>0</v>
      </c>
      <c r="T1581" s="26">
        <f t="shared" si="7675"/>
        <v>0</v>
      </c>
      <c r="U1581" s="26">
        <f t="shared" si="7676"/>
        <v>0</v>
      </c>
      <c r="V1581" s="26">
        <f t="shared" si="7677"/>
        <v>0</v>
      </c>
      <c r="W1581" s="26">
        <f t="shared" si="7678"/>
        <v>0</v>
      </c>
      <c r="X1581" s="26">
        <f t="shared" si="7679"/>
        <v>0</v>
      </c>
      <c r="Y1581" s="26">
        <f t="shared" si="7680"/>
        <v>0</v>
      </c>
      <c r="Z1581" s="26">
        <f t="shared" si="7681"/>
        <v>0</v>
      </c>
      <c r="AA1581" s="26">
        <f t="shared" si="7682"/>
        <v>0</v>
      </c>
      <c r="AB1581" s="26">
        <f t="shared" si="7683"/>
        <v>0</v>
      </c>
      <c r="AC1581" s="26">
        <f t="shared" si="7362"/>
        <v>606.79999999999995</v>
      </c>
      <c r="AD1581" s="26">
        <f t="shared" si="7363"/>
        <v>606.79999999999995</v>
      </c>
      <c r="AE1581" s="26">
        <f t="shared" si="7364"/>
        <v>606.79999999999995</v>
      </c>
      <c r="AF1581" s="26">
        <f t="shared" si="7684"/>
        <v>0</v>
      </c>
      <c r="AG1581" s="26">
        <f t="shared" si="7365"/>
        <v>606.79999999999995</v>
      </c>
      <c r="AH1581" s="26">
        <f t="shared" si="7366"/>
        <v>606.79999999999995</v>
      </c>
      <c r="AI1581" s="26">
        <f t="shared" si="7367"/>
        <v>606.79999999999995</v>
      </c>
      <c r="AJ1581" s="26">
        <f t="shared" si="7685"/>
        <v>0</v>
      </c>
      <c r="AK1581" s="26">
        <f t="shared" si="7686"/>
        <v>0</v>
      </c>
      <c r="AL1581" s="26">
        <f t="shared" si="7687"/>
        <v>0</v>
      </c>
      <c r="AM1581" s="26">
        <f t="shared" si="7688"/>
        <v>0</v>
      </c>
      <c r="AN1581" s="26">
        <f t="shared" si="7689"/>
        <v>0</v>
      </c>
      <c r="AO1581" s="26">
        <f t="shared" si="7690"/>
        <v>0</v>
      </c>
      <c r="AP1581" s="26">
        <f t="shared" si="7691"/>
        <v>0</v>
      </c>
      <c r="AQ1581" s="26">
        <f t="shared" si="7692"/>
        <v>0</v>
      </c>
      <c r="AR1581" s="26">
        <f t="shared" si="7693"/>
        <v>0</v>
      </c>
      <c r="AS1581" s="26">
        <f t="shared" si="7368"/>
        <v>606.79999999999995</v>
      </c>
      <c r="AT1581" s="26">
        <f t="shared" si="7369"/>
        <v>606.79999999999995</v>
      </c>
      <c r="AU1581" s="26">
        <f t="shared" si="7370"/>
        <v>606.79999999999995</v>
      </c>
      <c r="AV1581" s="26">
        <f t="shared" si="7694"/>
        <v>0</v>
      </c>
      <c r="AW1581" s="26">
        <f t="shared" si="7695"/>
        <v>0</v>
      </c>
      <c r="AX1581" s="26">
        <f t="shared" si="7696"/>
        <v>0</v>
      </c>
      <c r="AY1581" s="26">
        <f t="shared" si="7371"/>
        <v>606.79999999999995</v>
      </c>
      <c r="AZ1581" s="26">
        <f t="shared" si="7372"/>
        <v>606.79999999999995</v>
      </c>
      <c r="BA1581" s="26">
        <f t="shared" si="7373"/>
        <v>606.79999999999995</v>
      </c>
      <c r="BB1581" s="26">
        <f t="shared" si="7697"/>
        <v>0</v>
      </c>
      <c r="BC1581" s="26">
        <f t="shared" si="7698"/>
        <v>0</v>
      </c>
      <c r="BD1581" s="26">
        <f t="shared" si="7699"/>
        <v>0</v>
      </c>
      <c r="BE1581" s="26">
        <f t="shared" si="7700"/>
        <v>0</v>
      </c>
      <c r="BF1581" s="26">
        <f t="shared" si="7701"/>
        <v>0</v>
      </c>
      <c r="BG1581" s="26">
        <f t="shared" si="7702"/>
        <v>0</v>
      </c>
      <c r="BH1581" s="26">
        <f t="shared" si="7703"/>
        <v>0</v>
      </c>
      <c r="BI1581" s="26">
        <f t="shared" si="7704"/>
        <v>0</v>
      </c>
      <c r="BJ1581" s="26">
        <f t="shared" si="7705"/>
        <v>0</v>
      </c>
      <c r="BK1581" s="26">
        <f t="shared" si="7706"/>
        <v>0</v>
      </c>
      <c r="BL1581" s="26">
        <f t="shared" si="7711"/>
        <v>606.79999999999995</v>
      </c>
      <c r="BM1581" s="26">
        <f t="shared" si="7707"/>
        <v>0</v>
      </c>
      <c r="BN1581" s="53">
        <f t="shared" si="7708"/>
        <v>606.79999999999995</v>
      </c>
      <c r="BO1581" s="26">
        <f t="shared" si="7712"/>
        <v>606.79999999999995</v>
      </c>
      <c r="BP1581" s="26">
        <f t="shared" si="7709"/>
        <v>0</v>
      </c>
      <c r="BQ1581" s="53">
        <f t="shared" si="7710"/>
        <v>606.79999999999995</v>
      </c>
      <c r="BR1581" s="52">
        <f t="shared" si="7713"/>
        <v>606.79999999999995</v>
      </c>
      <c r="BS1581" s="26">
        <f t="shared" si="7709"/>
        <v>0</v>
      </c>
      <c r="BT1581" s="27"/>
    </row>
    <row r="1582" spans="1:73" ht="31.2" x14ac:dyDescent="0.3">
      <c r="A1582" s="67" t="s">
        <v>522</v>
      </c>
      <c r="B1582" s="67" t="s">
        <v>114</v>
      </c>
      <c r="C1582" s="67" t="s">
        <v>251</v>
      </c>
      <c r="D1582" s="67" t="s">
        <v>463</v>
      </c>
      <c r="E1582" s="67" t="s">
        <v>38</v>
      </c>
      <c r="F1582" s="68" t="s">
        <v>39</v>
      </c>
      <c r="G1582" s="26">
        <v>606.79999999999995</v>
      </c>
      <c r="H1582" s="26">
        <v>606.79999999999995</v>
      </c>
      <c r="I1582" s="26">
        <v>606.79999999999995</v>
      </c>
      <c r="J1582" s="26"/>
      <c r="K1582" s="26"/>
      <c r="L1582" s="26"/>
      <c r="M1582" s="26">
        <f t="shared" si="7383"/>
        <v>606.79999999999995</v>
      </c>
      <c r="N1582" s="26">
        <f t="shared" si="7384"/>
        <v>606.79999999999995</v>
      </c>
      <c r="O1582" s="26">
        <f t="shared" si="7385"/>
        <v>606.79999999999995</v>
      </c>
      <c r="P1582" s="26"/>
      <c r="Q1582" s="26"/>
      <c r="R1582" s="26"/>
      <c r="S1582" s="26"/>
      <c r="T1582" s="26"/>
      <c r="U1582" s="26"/>
      <c r="V1582" s="26"/>
      <c r="W1582" s="26"/>
      <c r="X1582" s="26"/>
      <c r="Y1582" s="26"/>
      <c r="Z1582" s="26"/>
      <c r="AA1582" s="26"/>
      <c r="AB1582" s="26"/>
      <c r="AC1582" s="26">
        <f t="shared" ref="AC1582:AC1645" si="7714">M1582+R1582+P1582+Q1582+T1582+S1582</f>
        <v>606.79999999999995</v>
      </c>
      <c r="AD1582" s="26">
        <f t="shared" ref="AD1582:AD1645" si="7715">N1582+V1582+X1582+U1582+W1582</f>
        <v>606.79999999999995</v>
      </c>
      <c r="AE1582" s="26">
        <f t="shared" ref="AE1582:AE1645" si="7716">O1582+Z1582+AB1582+Y1582+AA1582</f>
        <v>606.79999999999995</v>
      </c>
      <c r="AF1582" s="26"/>
      <c r="AG1582" s="26">
        <f t="shared" ref="AG1582:AG1645" si="7717">AC1582+AF1582</f>
        <v>606.79999999999995</v>
      </c>
      <c r="AH1582" s="26">
        <f t="shared" ref="AH1582:AH1645" si="7718">AD1582</f>
        <v>606.79999999999995</v>
      </c>
      <c r="AI1582" s="26">
        <f t="shared" ref="AI1582:AI1645" si="7719">AE1582</f>
        <v>606.79999999999995</v>
      </c>
      <c r="AJ1582" s="26"/>
      <c r="AK1582" s="26"/>
      <c r="AL1582" s="26"/>
      <c r="AM1582" s="26"/>
      <c r="AN1582" s="26"/>
      <c r="AO1582" s="26"/>
      <c r="AP1582" s="26"/>
      <c r="AQ1582" s="26"/>
      <c r="AR1582" s="26"/>
      <c r="AS1582" s="26">
        <f t="shared" si="7368"/>
        <v>606.79999999999995</v>
      </c>
      <c r="AT1582" s="26">
        <f t="shared" si="7369"/>
        <v>606.79999999999995</v>
      </c>
      <c r="AU1582" s="26">
        <f t="shared" si="7370"/>
        <v>606.79999999999995</v>
      </c>
      <c r="AV1582" s="26"/>
      <c r="AW1582" s="26"/>
      <c r="AX1582" s="26"/>
      <c r="AY1582" s="26">
        <f t="shared" si="7371"/>
        <v>606.79999999999995</v>
      </c>
      <c r="AZ1582" s="26">
        <f t="shared" si="7372"/>
        <v>606.79999999999995</v>
      </c>
      <c r="BA1582" s="26">
        <f t="shared" si="7373"/>
        <v>606.79999999999995</v>
      </c>
      <c r="BB1582" s="26"/>
      <c r="BC1582" s="26"/>
      <c r="BD1582" s="26"/>
      <c r="BE1582" s="26"/>
      <c r="BF1582" s="26"/>
      <c r="BG1582" s="26"/>
      <c r="BH1582" s="26"/>
      <c r="BI1582" s="26"/>
      <c r="BJ1582" s="26"/>
      <c r="BK1582" s="26"/>
      <c r="BL1582" s="26">
        <f t="shared" si="7711"/>
        <v>606.79999999999995</v>
      </c>
      <c r="BM1582" s="26"/>
      <c r="BN1582" s="53">
        <f t="shared" si="7708"/>
        <v>606.79999999999995</v>
      </c>
      <c r="BO1582" s="26">
        <f t="shared" si="7712"/>
        <v>606.79999999999995</v>
      </c>
      <c r="BP1582" s="26"/>
      <c r="BQ1582" s="53">
        <f t="shared" si="7710"/>
        <v>606.79999999999995</v>
      </c>
      <c r="BR1582" s="52">
        <f t="shared" si="7713"/>
        <v>606.79999999999995</v>
      </c>
      <c r="BS1582" s="26"/>
      <c r="BT1582" s="27"/>
    </row>
    <row r="1583" spans="1:73" ht="31.2" x14ac:dyDescent="0.3">
      <c r="A1583" s="67" t="s">
        <v>522</v>
      </c>
      <c r="B1583" s="67" t="s">
        <v>114</v>
      </c>
      <c r="C1583" s="67" t="s">
        <v>251</v>
      </c>
      <c r="D1583" s="67" t="s">
        <v>465</v>
      </c>
      <c r="E1583" s="71"/>
      <c r="F1583" s="68" t="s">
        <v>466</v>
      </c>
      <c r="G1583" s="26">
        <f t="shared" si="7665"/>
        <v>195.7</v>
      </c>
      <c r="H1583" s="26">
        <f t="shared" si="7666"/>
        <v>195.7</v>
      </c>
      <c r="I1583" s="26">
        <f t="shared" si="7667"/>
        <v>195.7</v>
      </c>
      <c r="J1583" s="26">
        <f t="shared" si="7668"/>
        <v>20.100000000000001</v>
      </c>
      <c r="K1583" s="26">
        <f t="shared" si="7669"/>
        <v>20.100000000000001</v>
      </c>
      <c r="L1583" s="26">
        <f t="shared" si="7670"/>
        <v>20.100000000000001</v>
      </c>
      <c r="M1583" s="26">
        <f t="shared" si="7383"/>
        <v>215.79999999999998</v>
      </c>
      <c r="N1583" s="26">
        <f t="shared" si="7384"/>
        <v>215.79999999999998</v>
      </c>
      <c r="O1583" s="26">
        <f t="shared" si="7385"/>
        <v>215.79999999999998</v>
      </c>
      <c r="P1583" s="26">
        <f t="shared" si="7671"/>
        <v>0</v>
      </c>
      <c r="Q1583" s="26">
        <f t="shared" si="7672"/>
        <v>0</v>
      </c>
      <c r="R1583" s="26">
        <f t="shared" si="7673"/>
        <v>0</v>
      </c>
      <c r="S1583" s="26">
        <f t="shared" si="7674"/>
        <v>0</v>
      </c>
      <c r="T1583" s="26">
        <f t="shared" si="7675"/>
        <v>0</v>
      </c>
      <c r="U1583" s="26">
        <f t="shared" si="7676"/>
        <v>0</v>
      </c>
      <c r="V1583" s="26">
        <f t="shared" si="7677"/>
        <v>0</v>
      </c>
      <c r="W1583" s="26">
        <f t="shared" si="7678"/>
        <v>0</v>
      </c>
      <c r="X1583" s="26">
        <f t="shared" si="7679"/>
        <v>0</v>
      </c>
      <c r="Y1583" s="26">
        <f t="shared" si="7680"/>
        <v>0</v>
      </c>
      <c r="Z1583" s="26">
        <f t="shared" si="7681"/>
        <v>0</v>
      </c>
      <c r="AA1583" s="26">
        <f t="shared" si="7682"/>
        <v>0</v>
      </c>
      <c r="AB1583" s="26">
        <f t="shared" si="7683"/>
        <v>0</v>
      </c>
      <c r="AC1583" s="26">
        <f t="shared" si="7714"/>
        <v>215.79999999999998</v>
      </c>
      <c r="AD1583" s="26">
        <f t="shared" si="7715"/>
        <v>215.79999999999998</v>
      </c>
      <c r="AE1583" s="26">
        <f t="shared" si="7716"/>
        <v>215.79999999999998</v>
      </c>
      <c r="AF1583" s="26">
        <f t="shared" si="7684"/>
        <v>0</v>
      </c>
      <c r="AG1583" s="26">
        <f t="shared" si="7717"/>
        <v>215.79999999999998</v>
      </c>
      <c r="AH1583" s="26">
        <f t="shared" si="7718"/>
        <v>215.79999999999998</v>
      </c>
      <c r="AI1583" s="26">
        <f t="shared" si="7719"/>
        <v>215.79999999999998</v>
      </c>
      <c r="AJ1583" s="26">
        <f t="shared" si="7685"/>
        <v>0</v>
      </c>
      <c r="AK1583" s="26">
        <f t="shared" si="7686"/>
        <v>0</v>
      </c>
      <c r="AL1583" s="26">
        <f t="shared" si="7687"/>
        <v>0</v>
      </c>
      <c r="AM1583" s="26">
        <f t="shared" si="7688"/>
        <v>0</v>
      </c>
      <c r="AN1583" s="26">
        <f t="shared" si="7689"/>
        <v>0</v>
      </c>
      <c r="AO1583" s="26">
        <f t="shared" si="7690"/>
        <v>0</v>
      </c>
      <c r="AP1583" s="26">
        <f t="shared" si="7691"/>
        <v>0</v>
      </c>
      <c r="AQ1583" s="26">
        <f t="shared" si="7692"/>
        <v>0</v>
      </c>
      <c r="AR1583" s="26">
        <f t="shared" si="7693"/>
        <v>0</v>
      </c>
      <c r="AS1583" s="26">
        <f t="shared" si="7368"/>
        <v>215.79999999999998</v>
      </c>
      <c r="AT1583" s="26">
        <f t="shared" si="7369"/>
        <v>215.79999999999998</v>
      </c>
      <c r="AU1583" s="26">
        <f t="shared" si="7370"/>
        <v>215.79999999999998</v>
      </c>
      <c r="AV1583" s="26">
        <f t="shared" si="7694"/>
        <v>0</v>
      </c>
      <c r="AW1583" s="26">
        <f t="shared" si="7695"/>
        <v>0</v>
      </c>
      <c r="AX1583" s="26">
        <f t="shared" si="7696"/>
        <v>0</v>
      </c>
      <c r="AY1583" s="26">
        <f t="shared" si="7371"/>
        <v>215.79999999999998</v>
      </c>
      <c r="AZ1583" s="26">
        <f t="shared" si="7372"/>
        <v>215.79999999999998</v>
      </c>
      <c r="BA1583" s="26">
        <f t="shared" si="7373"/>
        <v>215.79999999999998</v>
      </c>
      <c r="BB1583" s="26">
        <f t="shared" si="7697"/>
        <v>0</v>
      </c>
      <c r="BC1583" s="26">
        <f t="shared" si="7698"/>
        <v>0</v>
      </c>
      <c r="BD1583" s="26">
        <f t="shared" si="7699"/>
        <v>0</v>
      </c>
      <c r="BE1583" s="26">
        <f t="shared" si="7700"/>
        <v>0</v>
      </c>
      <c r="BF1583" s="26">
        <f t="shared" si="7701"/>
        <v>0</v>
      </c>
      <c r="BG1583" s="26">
        <f t="shared" si="7702"/>
        <v>0</v>
      </c>
      <c r="BH1583" s="26">
        <f t="shared" si="7703"/>
        <v>0</v>
      </c>
      <c r="BI1583" s="26">
        <f t="shared" si="7704"/>
        <v>0</v>
      </c>
      <c r="BJ1583" s="26">
        <f t="shared" si="7705"/>
        <v>0</v>
      </c>
      <c r="BK1583" s="26">
        <f t="shared" si="7706"/>
        <v>0</v>
      </c>
      <c r="BL1583" s="26">
        <f t="shared" si="7711"/>
        <v>215.79999999999998</v>
      </c>
      <c r="BM1583" s="26">
        <f t="shared" si="7707"/>
        <v>0</v>
      </c>
      <c r="BN1583" s="53">
        <f t="shared" si="7708"/>
        <v>215.79999999999998</v>
      </c>
      <c r="BO1583" s="26">
        <f t="shared" si="7712"/>
        <v>215.79999999999998</v>
      </c>
      <c r="BP1583" s="26">
        <f t="shared" si="7709"/>
        <v>0</v>
      </c>
      <c r="BQ1583" s="53">
        <f t="shared" si="7710"/>
        <v>215.79999999999998</v>
      </c>
      <c r="BR1583" s="52">
        <f t="shared" si="7713"/>
        <v>215.79999999999998</v>
      </c>
      <c r="BS1583" s="26">
        <f t="shared" si="7709"/>
        <v>0</v>
      </c>
      <c r="BT1583" s="27"/>
    </row>
    <row r="1584" spans="1:73" x14ac:dyDescent="0.3">
      <c r="A1584" s="67" t="s">
        <v>522</v>
      </c>
      <c r="B1584" s="67" t="s">
        <v>114</v>
      </c>
      <c r="C1584" s="67" t="s">
        <v>251</v>
      </c>
      <c r="D1584" s="67" t="s">
        <v>467</v>
      </c>
      <c r="E1584" s="71"/>
      <c r="F1584" s="68" t="s">
        <v>440</v>
      </c>
      <c r="G1584" s="26">
        <f t="shared" si="7665"/>
        <v>195.7</v>
      </c>
      <c r="H1584" s="26">
        <f t="shared" si="7666"/>
        <v>195.7</v>
      </c>
      <c r="I1584" s="26">
        <f t="shared" si="7667"/>
        <v>195.7</v>
      </c>
      <c r="J1584" s="26">
        <f t="shared" si="7668"/>
        <v>20.100000000000001</v>
      </c>
      <c r="K1584" s="26">
        <f t="shared" si="7669"/>
        <v>20.100000000000001</v>
      </c>
      <c r="L1584" s="26">
        <f t="shared" si="7670"/>
        <v>20.100000000000001</v>
      </c>
      <c r="M1584" s="26">
        <f t="shared" si="7383"/>
        <v>215.79999999999998</v>
      </c>
      <c r="N1584" s="26">
        <f t="shared" si="7384"/>
        <v>215.79999999999998</v>
      </c>
      <c r="O1584" s="26">
        <f t="shared" si="7385"/>
        <v>215.79999999999998</v>
      </c>
      <c r="P1584" s="26">
        <f t="shared" si="7671"/>
        <v>0</v>
      </c>
      <c r="Q1584" s="26">
        <f t="shared" si="7672"/>
        <v>0</v>
      </c>
      <c r="R1584" s="26">
        <f t="shared" si="7673"/>
        <v>0</v>
      </c>
      <c r="S1584" s="26">
        <f t="shared" si="7674"/>
        <v>0</v>
      </c>
      <c r="T1584" s="26">
        <f t="shared" si="7675"/>
        <v>0</v>
      </c>
      <c r="U1584" s="26">
        <f t="shared" si="7676"/>
        <v>0</v>
      </c>
      <c r="V1584" s="26">
        <f t="shared" si="7677"/>
        <v>0</v>
      </c>
      <c r="W1584" s="26">
        <f t="shared" si="7678"/>
        <v>0</v>
      </c>
      <c r="X1584" s="26">
        <f t="shared" si="7679"/>
        <v>0</v>
      </c>
      <c r="Y1584" s="26">
        <f t="shared" si="7680"/>
        <v>0</v>
      </c>
      <c r="Z1584" s="26">
        <f t="shared" si="7681"/>
        <v>0</v>
      </c>
      <c r="AA1584" s="26">
        <f t="shared" si="7682"/>
        <v>0</v>
      </c>
      <c r="AB1584" s="26">
        <f t="shared" si="7683"/>
        <v>0</v>
      </c>
      <c r="AC1584" s="26">
        <f t="shared" si="7714"/>
        <v>215.79999999999998</v>
      </c>
      <c r="AD1584" s="26">
        <f t="shared" si="7715"/>
        <v>215.79999999999998</v>
      </c>
      <c r="AE1584" s="26">
        <f t="shared" si="7716"/>
        <v>215.79999999999998</v>
      </c>
      <c r="AF1584" s="26">
        <f t="shared" si="7684"/>
        <v>0</v>
      </c>
      <c r="AG1584" s="26">
        <f t="shared" si="7717"/>
        <v>215.79999999999998</v>
      </c>
      <c r="AH1584" s="26">
        <f t="shared" si="7718"/>
        <v>215.79999999999998</v>
      </c>
      <c r="AI1584" s="26">
        <f t="shared" si="7719"/>
        <v>215.79999999999998</v>
      </c>
      <c r="AJ1584" s="26">
        <f t="shared" si="7685"/>
        <v>0</v>
      </c>
      <c r="AK1584" s="26">
        <f t="shared" si="7686"/>
        <v>0</v>
      </c>
      <c r="AL1584" s="26">
        <f t="shared" si="7687"/>
        <v>0</v>
      </c>
      <c r="AM1584" s="26">
        <f t="shared" si="7688"/>
        <v>0</v>
      </c>
      <c r="AN1584" s="26">
        <f t="shared" si="7689"/>
        <v>0</v>
      </c>
      <c r="AO1584" s="26">
        <f t="shared" si="7690"/>
        <v>0</v>
      </c>
      <c r="AP1584" s="26">
        <f t="shared" si="7691"/>
        <v>0</v>
      </c>
      <c r="AQ1584" s="26">
        <f t="shared" si="7692"/>
        <v>0</v>
      </c>
      <c r="AR1584" s="26">
        <f t="shared" si="7693"/>
        <v>0</v>
      </c>
      <c r="AS1584" s="26">
        <f t="shared" si="7368"/>
        <v>215.79999999999998</v>
      </c>
      <c r="AT1584" s="26">
        <f t="shared" si="7369"/>
        <v>215.79999999999998</v>
      </c>
      <c r="AU1584" s="26">
        <f t="shared" si="7370"/>
        <v>215.79999999999998</v>
      </c>
      <c r="AV1584" s="26">
        <f t="shared" si="7694"/>
        <v>0</v>
      </c>
      <c r="AW1584" s="26">
        <f t="shared" si="7695"/>
        <v>0</v>
      </c>
      <c r="AX1584" s="26">
        <f t="shared" si="7696"/>
        <v>0</v>
      </c>
      <c r="AY1584" s="26">
        <f t="shared" si="7371"/>
        <v>215.79999999999998</v>
      </c>
      <c r="AZ1584" s="26">
        <f t="shared" si="7372"/>
        <v>215.79999999999998</v>
      </c>
      <c r="BA1584" s="26">
        <f t="shared" si="7373"/>
        <v>215.79999999999998</v>
      </c>
      <c r="BB1584" s="26">
        <f t="shared" si="7697"/>
        <v>0</v>
      </c>
      <c r="BC1584" s="26">
        <f t="shared" si="7698"/>
        <v>0</v>
      </c>
      <c r="BD1584" s="26">
        <f t="shared" si="7699"/>
        <v>0</v>
      </c>
      <c r="BE1584" s="26">
        <f t="shared" si="7700"/>
        <v>0</v>
      </c>
      <c r="BF1584" s="26">
        <f t="shared" si="7701"/>
        <v>0</v>
      </c>
      <c r="BG1584" s="26">
        <f t="shared" si="7702"/>
        <v>0</v>
      </c>
      <c r="BH1584" s="26">
        <f t="shared" si="7703"/>
        <v>0</v>
      </c>
      <c r="BI1584" s="26">
        <f t="shared" si="7704"/>
        <v>0</v>
      </c>
      <c r="BJ1584" s="26">
        <f t="shared" si="7705"/>
        <v>0</v>
      </c>
      <c r="BK1584" s="26">
        <f t="shared" si="7706"/>
        <v>0</v>
      </c>
      <c r="BL1584" s="26">
        <f t="shared" si="7711"/>
        <v>215.79999999999998</v>
      </c>
      <c r="BM1584" s="26">
        <f t="shared" si="7707"/>
        <v>0</v>
      </c>
      <c r="BN1584" s="53">
        <f t="shared" si="7708"/>
        <v>215.79999999999998</v>
      </c>
      <c r="BO1584" s="26">
        <f t="shared" si="7712"/>
        <v>215.79999999999998</v>
      </c>
      <c r="BP1584" s="26">
        <f t="shared" si="7709"/>
        <v>0</v>
      </c>
      <c r="BQ1584" s="53">
        <f t="shared" si="7710"/>
        <v>215.79999999999998</v>
      </c>
      <c r="BR1584" s="52">
        <f t="shared" si="7713"/>
        <v>215.79999999999998</v>
      </c>
      <c r="BS1584" s="26">
        <f t="shared" si="7709"/>
        <v>0</v>
      </c>
      <c r="BT1584" s="27"/>
    </row>
    <row r="1585" spans="1:73" ht="31.2" x14ac:dyDescent="0.3">
      <c r="A1585" s="67" t="s">
        <v>522</v>
      </c>
      <c r="B1585" s="67" t="s">
        <v>114</v>
      </c>
      <c r="C1585" s="67" t="s">
        <v>251</v>
      </c>
      <c r="D1585" s="67" t="s">
        <v>468</v>
      </c>
      <c r="E1585" s="71"/>
      <c r="F1585" s="68" t="s">
        <v>469</v>
      </c>
      <c r="G1585" s="26">
        <f t="shared" si="7665"/>
        <v>195.7</v>
      </c>
      <c r="H1585" s="26">
        <f t="shared" si="7666"/>
        <v>195.7</v>
      </c>
      <c r="I1585" s="26">
        <f t="shared" si="7667"/>
        <v>195.7</v>
      </c>
      <c r="J1585" s="26">
        <f t="shared" si="7668"/>
        <v>20.100000000000001</v>
      </c>
      <c r="K1585" s="26">
        <f t="shared" si="7669"/>
        <v>20.100000000000001</v>
      </c>
      <c r="L1585" s="26">
        <f t="shared" si="7670"/>
        <v>20.100000000000001</v>
      </c>
      <c r="M1585" s="26">
        <f t="shared" si="7383"/>
        <v>215.79999999999998</v>
      </c>
      <c r="N1585" s="26">
        <f t="shared" si="7384"/>
        <v>215.79999999999998</v>
      </c>
      <c r="O1585" s="26">
        <f t="shared" si="7385"/>
        <v>215.79999999999998</v>
      </c>
      <c r="P1585" s="26">
        <f t="shared" si="7671"/>
        <v>0</v>
      </c>
      <c r="Q1585" s="26">
        <f t="shared" si="7672"/>
        <v>0</v>
      </c>
      <c r="R1585" s="26">
        <f t="shared" si="7673"/>
        <v>0</v>
      </c>
      <c r="S1585" s="26">
        <f t="shared" si="7674"/>
        <v>0</v>
      </c>
      <c r="T1585" s="26">
        <f t="shared" si="7675"/>
        <v>0</v>
      </c>
      <c r="U1585" s="26">
        <f t="shared" si="7676"/>
        <v>0</v>
      </c>
      <c r="V1585" s="26">
        <f t="shared" si="7677"/>
        <v>0</v>
      </c>
      <c r="W1585" s="26">
        <f t="shared" si="7678"/>
        <v>0</v>
      </c>
      <c r="X1585" s="26">
        <f t="shared" si="7679"/>
        <v>0</v>
      </c>
      <c r="Y1585" s="26">
        <f t="shared" si="7680"/>
        <v>0</v>
      </c>
      <c r="Z1585" s="26">
        <f t="shared" si="7681"/>
        <v>0</v>
      </c>
      <c r="AA1585" s="26">
        <f t="shared" si="7682"/>
        <v>0</v>
      </c>
      <c r="AB1585" s="26">
        <f t="shared" si="7683"/>
        <v>0</v>
      </c>
      <c r="AC1585" s="26">
        <f t="shared" si="7714"/>
        <v>215.79999999999998</v>
      </c>
      <c r="AD1585" s="26">
        <f t="shared" si="7715"/>
        <v>215.79999999999998</v>
      </c>
      <c r="AE1585" s="26">
        <f t="shared" si="7716"/>
        <v>215.79999999999998</v>
      </c>
      <c r="AF1585" s="26">
        <f t="shared" si="7684"/>
        <v>0</v>
      </c>
      <c r="AG1585" s="26">
        <f t="shared" si="7717"/>
        <v>215.79999999999998</v>
      </c>
      <c r="AH1585" s="26">
        <f t="shared" si="7718"/>
        <v>215.79999999999998</v>
      </c>
      <c r="AI1585" s="26">
        <f t="shared" si="7719"/>
        <v>215.79999999999998</v>
      </c>
      <c r="AJ1585" s="26">
        <f t="shared" si="7685"/>
        <v>0</v>
      </c>
      <c r="AK1585" s="26">
        <f t="shared" si="7686"/>
        <v>0</v>
      </c>
      <c r="AL1585" s="26">
        <f t="shared" si="7687"/>
        <v>0</v>
      </c>
      <c r="AM1585" s="26">
        <f t="shared" si="7688"/>
        <v>0</v>
      </c>
      <c r="AN1585" s="26">
        <f t="shared" si="7689"/>
        <v>0</v>
      </c>
      <c r="AO1585" s="26">
        <f t="shared" si="7690"/>
        <v>0</v>
      </c>
      <c r="AP1585" s="26">
        <f t="shared" si="7691"/>
        <v>0</v>
      </c>
      <c r="AQ1585" s="26">
        <f t="shared" si="7692"/>
        <v>0</v>
      </c>
      <c r="AR1585" s="26">
        <f t="shared" si="7693"/>
        <v>0</v>
      </c>
      <c r="AS1585" s="26">
        <f t="shared" si="7368"/>
        <v>215.79999999999998</v>
      </c>
      <c r="AT1585" s="26">
        <f t="shared" si="7369"/>
        <v>215.79999999999998</v>
      </c>
      <c r="AU1585" s="26">
        <f t="shared" si="7370"/>
        <v>215.79999999999998</v>
      </c>
      <c r="AV1585" s="26">
        <f t="shared" si="7694"/>
        <v>0</v>
      </c>
      <c r="AW1585" s="26">
        <f t="shared" si="7695"/>
        <v>0</v>
      </c>
      <c r="AX1585" s="26">
        <f t="shared" si="7696"/>
        <v>0</v>
      </c>
      <c r="AY1585" s="26">
        <f t="shared" si="7371"/>
        <v>215.79999999999998</v>
      </c>
      <c r="AZ1585" s="26">
        <f t="shared" si="7372"/>
        <v>215.79999999999998</v>
      </c>
      <c r="BA1585" s="26">
        <f t="shared" si="7373"/>
        <v>215.79999999999998</v>
      </c>
      <c r="BB1585" s="26">
        <f t="shared" si="7697"/>
        <v>0</v>
      </c>
      <c r="BC1585" s="26">
        <f t="shared" si="7698"/>
        <v>0</v>
      </c>
      <c r="BD1585" s="26">
        <f t="shared" si="7699"/>
        <v>0</v>
      </c>
      <c r="BE1585" s="26">
        <f t="shared" si="7700"/>
        <v>0</v>
      </c>
      <c r="BF1585" s="26">
        <f t="shared" si="7701"/>
        <v>0</v>
      </c>
      <c r="BG1585" s="26">
        <f t="shared" si="7702"/>
        <v>0</v>
      </c>
      <c r="BH1585" s="26">
        <f t="shared" si="7703"/>
        <v>0</v>
      </c>
      <c r="BI1585" s="26">
        <f t="shared" si="7704"/>
        <v>0</v>
      </c>
      <c r="BJ1585" s="26">
        <f t="shared" si="7705"/>
        <v>0</v>
      </c>
      <c r="BK1585" s="26">
        <f t="shared" si="7706"/>
        <v>0</v>
      </c>
      <c r="BL1585" s="26">
        <f t="shared" si="7711"/>
        <v>215.79999999999998</v>
      </c>
      <c r="BM1585" s="26">
        <f t="shared" si="7707"/>
        <v>0</v>
      </c>
      <c r="BN1585" s="53">
        <f t="shared" si="7708"/>
        <v>215.79999999999998</v>
      </c>
      <c r="BO1585" s="26">
        <f t="shared" si="7712"/>
        <v>215.79999999999998</v>
      </c>
      <c r="BP1585" s="26">
        <f t="shared" si="7709"/>
        <v>0</v>
      </c>
      <c r="BQ1585" s="53">
        <f t="shared" si="7710"/>
        <v>215.79999999999998</v>
      </c>
      <c r="BR1585" s="52">
        <f t="shared" si="7713"/>
        <v>215.79999999999998</v>
      </c>
      <c r="BS1585" s="26">
        <f t="shared" si="7709"/>
        <v>0</v>
      </c>
      <c r="BT1585" s="27"/>
    </row>
    <row r="1586" spans="1:73" ht="31.2" x14ac:dyDescent="0.3">
      <c r="A1586" s="67" t="s">
        <v>522</v>
      </c>
      <c r="B1586" s="67" t="s">
        <v>114</v>
      </c>
      <c r="C1586" s="67" t="s">
        <v>251</v>
      </c>
      <c r="D1586" s="67" t="s">
        <v>470</v>
      </c>
      <c r="E1586" s="71"/>
      <c r="F1586" s="68" t="s">
        <v>471</v>
      </c>
      <c r="G1586" s="26">
        <f t="shared" si="7665"/>
        <v>195.7</v>
      </c>
      <c r="H1586" s="26">
        <f t="shared" si="7666"/>
        <v>195.7</v>
      </c>
      <c r="I1586" s="26">
        <f t="shared" si="7667"/>
        <v>195.7</v>
      </c>
      <c r="J1586" s="26">
        <f t="shared" si="7668"/>
        <v>20.100000000000001</v>
      </c>
      <c r="K1586" s="26">
        <f t="shared" si="7669"/>
        <v>20.100000000000001</v>
      </c>
      <c r="L1586" s="26">
        <f t="shared" si="7670"/>
        <v>20.100000000000001</v>
      </c>
      <c r="M1586" s="26">
        <f t="shared" si="7383"/>
        <v>215.79999999999998</v>
      </c>
      <c r="N1586" s="26">
        <f t="shared" si="7384"/>
        <v>215.79999999999998</v>
      </c>
      <c r="O1586" s="26">
        <f t="shared" si="7385"/>
        <v>215.79999999999998</v>
      </c>
      <c r="P1586" s="26">
        <f t="shared" si="7671"/>
        <v>0</v>
      </c>
      <c r="Q1586" s="26">
        <f t="shared" si="7672"/>
        <v>0</v>
      </c>
      <c r="R1586" s="26">
        <f t="shared" si="7673"/>
        <v>0</v>
      </c>
      <c r="S1586" s="26">
        <f t="shared" si="7674"/>
        <v>0</v>
      </c>
      <c r="T1586" s="26">
        <f t="shared" si="7675"/>
        <v>0</v>
      </c>
      <c r="U1586" s="26">
        <f t="shared" si="7676"/>
        <v>0</v>
      </c>
      <c r="V1586" s="26">
        <f t="shared" si="7677"/>
        <v>0</v>
      </c>
      <c r="W1586" s="26">
        <f t="shared" si="7678"/>
        <v>0</v>
      </c>
      <c r="X1586" s="26">
        <f t="shared" si="7679"/>
        <v>0</v>
      </c>
      <c r="Y1586" s="26">
        <f t="shared" si="7680"/>
        <v>0</v>
      </c>
      <c r="Z1586" s="26">
        <f t="shared" si="7681"/>
        <v>0</v>
      </c>
      <c r="AA1586" s="26">
        <f t="shared" si="7682"/>
        <v>0</v>
      </c>
      <c r="AB1586" s="26">
        <f t="shared" si="7683"/>
        <v>0</v>
      </c>
      <c r="AC1586" s="26">
        <f t="shared" si="7714"/>
        <v>215.79999999999998</v>
      </c>
      <c r="AD1586" s="26">
        <f t="shared" si="7715"/>
        <v>215.79999999999998</v>
      </c>
      <c r="AE1586" s="26">
        <f t="shared" si="7716"/>
        <v>215.79999999999998</v>
      </c>
      <c r="AF1586" s="26">
        <f t="shared" si="7684"/>
        <v>0</v>
      </c>
      <c r="AG1586" s="26">
        <f t="shared" si="7717"/>
        <v>215.79999999999998</v>
      </c>
      <c r="AH1586" s="26">
        <f t="shared" si="7718"/>
        <v>215.79999999999998</v>
      </c>
      <c r="AI1586" s="26">
        <f t="shared" si="7719"/>
        <v>215.79999999999998</v>
      </c>
      <c r="AJ1586" s="26">
        <f t="shared" si="7685"/>
        <v>0</v>
      </c>
      <c r="AK1586" s="26">
        <f t="shared" si="7686"/>
        <v>0</v>
      </c>
      <c r="AL1586" s="26">
        <f t="shared" si="7687"/>
        <v>0</v>
      </c>
      <c r="AM1586" s="26">
        <f t="shared" si="7688"/>
        <v>0</v>
      </c>
      <c r="AN1586" s="26">
        <f t="shared" si="7689"/>
        <v>0</v>
      </c>
      <c r="AO1586" s="26">
        <f t="shared" si="7690"/>
        <v>0</v>
      </c>
      <c r="AP1586" s="26">
        <f t="shared" si="7691"/>
        <v>0</v>
      </c>
      <c r="AQ1586" s="26">
        <f t="shared" si="7692"/>
        <v>0</v>
      </c>
      <c r="AR1586" s="26">
        <f t="shared" si="7693"/>
        <v>0</v>
      </c>
      <c r="AS1586" s="26">
        <f t="shared" si="7368"/>
        <v>215.79999999999998</v>
      </c>
      <c r="AT1586" s="26">
        <f t="shared" si="7369"/>
        <v>215.79999999999998</v>
      </c>
      <c r="AU1586" s="26">
        <f t="shared" si="7370"/>
        <v>215.79999999999998</v>
      </c>
      <c r="AV1586" s="26">
        <f t="shared" si="7694"/>
        <v>0</v>
      </c>
      <c r="AW1586" s="26">
        <f t="shared" si="7695"/>
        <v>0</v>
      </c>
      <c r="AX1586" s="26">
        <f t="shared" si="7696"/>
        <v>0</v>
      </c>
      <c r="AY1586" s="26">
        <f t="shared" si="7371"/>
        <v>215.79999999999998</v>
      </c>
      <c r="AZ1586" s="26">
        <f t="shared" si="7372"/>
        <v>215.79999999999998</v>
      </c>
      <c r="BA1586" s="26">
        <f t="shared" si="7373"/>
        <v>215.79999999999998</v>
      </c>
      <c r="BB1586" s="26">
        <f t="shared" si="7697"/>
        <v>0</v>
      </c>
      <c r="BC1586" s="26">
        <f t="shared" si="7698"/>
        <v>0</v>
      </c>
      <c r="BD1586" s="26">
        <f t="shared" si="7699"/>
        <v>0</v>
      </c>
      <c r="BE1586" s="26">
        <f t="shared" si="7700"/>
        <v>0</v>
      </c>
      <c r="BF1586" s="26">
        <f t="shared" si="7701"/>
        <v>0</v>
      </c>
      <c r="BG1586" s="26">
        <f t="shared" si="7702"/>
        <v>0</v>
      </c>
      <c r="BH1586" s="26">
        <f t="shared" si="7703"/>
        <v>0</v>
      </c>
      <c r="BI1586" s="26">
        <f t="shared" si="7704"/>
        <v>0</v>
      </c>
      <c r="BJ1586" s="26">
        <f t="shared" si="7705"/>
        <v>0</v>
      </c>
      <c r="BK1586" s="26">
        <f t="shared" si="7706"/>
        <v>0</v>
      </c>
      <c r="BL1586" s="26">
        <f t="shared" si="7711"/>
        <v>215.79999999999998</v>
      </c>
      <c r="BM1586" s="26">
        <f t="shared" si="7707"/>
        <v>0</v>
      </c>
      <c r="BN1586" s="53">
        <f t="shared" si="7708"/>
        <v>215.79999999999998</v>
      </c>
      <c r="BO1586" s="26">
        <f t="shared" si="7712"/>
        <v>215.79999999999998</v>
      </c>
      <c r="BP1586" s="26">
        <f t="shared" si="7709"/>
        <v>0</v>
      </c>
      <c r="BQ1586" s="53">
        <f t="shared" si="7710"/>
        <v>215.79999999999998</v>
      </c>
      <c r="BR1586" s="52">
        <f t="shared" si="7713"/>
        <v>215.79999999999998</v>
      </c>
      <c r="BS1586" s="26">
        <f t="shared" si="7709"/>
        <v>0</v>
      </c>
      <c r="BT1586" s="27"/>
    </row>
    <row r="1587" spans="1:73" ht="31.2" x14ac:dyDescent="0.3">
      <c r="A1587" s="67" t="s">
        <v>522</v>
      </c>
      <c r="B1587" s="67" t="s">
        <v>114</v>
      </c>
      <c r="C1587" s="67" t="s">
        <v>251</v>
      </c>
      <c r="D1587" s="67" t="s">
        <v>470</v>
      </c>
      <c r="E1587" s="67" t="s">
        <v>127</v>
      </c>
      <c r="F1587" s="68" t="s">
        <v>128</v>
      </c>
      <c r="G1587" s="26">
        <v>195.7</v>
      </c>
      <c r="H1587" s="26">
        <v>195.7</v>
      </c>
      <c r="I1587" s="26">
        <v>195.7</v>
      </c>
      <c r="J1587" s="28">
        <v>20.100000000000001</v>
      </c>
      <c r="K1587" s="28">
        <v>20.100000000000001</v>
      </c>
      <c r="L1587" s="28">
        <v>20.100000000000001</v>
      </c>
      <c r="M1587" s="26">
        <f t="shared" si="7383"/>
        <v>215.79999999999998</v>
      </c>
      <c r="N1587" s="26">
        <f t="shared" si="7384"/>
        <v>215.79999999999998</v>
      </c>
      <c r="O1587" s="26">
        <f t="shared" si="7385"/>
        <v>215.79999999999998</v>
      </c>
      <c r="P1587" s="26"/>
      <c r="Q1587" s="26"/>
      <c r="R1587" s="26"/>
      <c r="S1587" s="26"/>
      <c r="T1587" s="26"/>
      <c r="U1587" s="26"/>
      <c r="V1587" s="26"/>
      <c r="W1587" s="26"/>
      <c r="X1587" s="26"/>
      <c r="Y1587" s="26"/>
      <c r="Z1587" s="26"/>
      <c r="AA1587" s="26"/>
      <c r="AB1587" s="26"/>
      <c r="AC1587" s="26">
        <f t="shared" si="7714"/>
        <v>215.79999999999998</v>
      </c>
      <c r="AD1587" s="26">
        <f t="shared" si="7715"/>
        <v>215.79999999999998</v>
      </c>
      <c r="AE1587" s="26">
        <f t="shared" si="7716"/>
        <v>215.79999999999998</v>
      </c>
      <c r="AF1587" s="26"/>
      <c r="AG1587" s="26">
        <f t="shared" si="7717"/>
        <v>215.79999999999998</v>
      </c>
      <c r="AH1587" s="26">
        <f t="shared" si="7718"/>
        <v>215.79999999999998</v>
      </c>
      <c r="AI1587" s="26">
        <f t="shared" si="7719"/>
        <v>215.79999999999998</v>
      </c>
      <c r="AJ1587" s="26"/>
      <c r="AK1587" s="26"/>
      <c r="AL1587" s="26"/>
      <c r="AM1587" s="26"/>
      <c r="AN1587" s="26"/>
      <c r="AO1587" s="26"/>
      <c r="AP1587" s="26"/>
      <c r="AQ1587" s="26"/>
      <c r="AR1587" s="26"/>
      <c r="AS1587" s="26">
        <f t="shared" si="7368"/>
        <v>215.79999999999998</v>
      </c>
      <c r="AT1587" s="26">
        <f t="shared" si="7369"/>
        <v>215.79999999999998</v>
      </c>
      <c r="AU1587" s="26">
        <f t="shared" si="7370"/>
        <v>215.79999999999998</v>
      </c>
      <c r="AV1587" s="26"/>
      <c r="AW1587" s="26"/>
      <c r="AX1587" s="26"/>
      <c r="AY1587" s="26">
        <f t="shared" si="7371"/>
        <v>215.79999999999998</v>
      </c>
      <c r="AZ1587" s="26">
        <f t="shared" si="7372"/>
        <v>215.79999999999998</v>
      </c>
      <c r="BA1587" s="26">
        <f t="shared" si="7373"/>
        <v>215.79999999999998</v>
      </c>
      <c r="BB1587" s="26"/>
      <c r="BC1587" s="26"/>
      <c r="BD1587" s="26"/>
      <c r="BE1587" s="26"/>
      <c r="BF1587" s="26"/>
      <c r="BG1587" s="26"/>
      <c r="BH1587" s="26"/>
      <c r="BI1587" s="26"/>
      <c r="BJ1587" s="26"/>
      <c r="BK1587" s="26"/>
      <c r="BL1587" s="26">
        <f t="shared" si="7711"/>
        <v>215.79999999999998</v>
      </c>
      <c r="BM1587" s="26"/>
      <c r="BN1587" s="53">
        <f t="shared" si="7708"/>
        <v>215.79999999999998</v>
      </c>
      <c r="BO1587" s="26">
        <f t="shared" si="7712"/>
        <v>215.79999999999998</v>
      </c>
      <c r="BP1587" s="26"/>
      <c r="BQ1587" s="53">
        <f t="shared" si="7710"/>
        <v>215.79999999999998</v>
      </c>
      <c r="BR1587" s="52">
        <f t="shared" si="7713"/>
        <v>215.79999999999998</v>
      </c>
      <c r="BS1587" s="26"/>
      <c r="BT1587" s="27"/>
    </row>
    <row r="1588" spans="1:73" s="81" customFormat="1" x14ac:dyDescent="0.3">
      <c r="A1588" s="63" t="s">
        <v>522</v>
      </c>
      <c r="B1588" s="63" t="s">
        <v>60</v>
      </c>
      <c r="C1588" s="63"/>
      <c r="D1588" s="63"/>
      <c r="E1588" s="63"/>
      <c r="F1588" s="64" t="s">
        <v>61</v>
      </c>
      <c r="G1588" s="17">
        <f t="shared" ref="G1588:L1588" si="7720">G1595+G1589</f>
        <v>7339.7999999999993</v>
      </c>
      <c r="H1588" s="17">
        <f t="shared" si="7720"/>
        <v>3981.3999999999996</v>
      </c>
      <c r="I1588" s="17">
        <f t="shared" si="7720"/>
        <v>4125.7</v>
      </c>
      <c r="J1588" s="17">
        <f t="shared" si="7720"/>
        <v>0</v>
      </c>
      <c r="K1588" s="17">
        <f t="shared" si="7720"/>
        <v>0</v>
      </c>
      <c r="L1588" s="17">
        <f t="shared" si="7720"/>
        <v>0</v>
      </c>
      <c r="M1588" s="17">
        <f t="shared" si="7383"/>
        <v>7339.7999999999993</v>
      </c>
      <c r="N1588" s="17">
        <f t="shared" si="7384"/>
        <v>3981.3999999999996</v>
      </c>
      <c r="O1588" s="17">
        <f t="shared" si="7385"/>
        <v>4125.7</v>
      </c>
      <c r="P1588" s="17">
        <f t="shared" ref="P1588:AB1588" si="7721">P1595+P1589</f>
        <v>0</v>
      </c>
      <c r="Q1588" s="17">
        <f t="shared" si="7721"/>
        <v>0</v>
      </c>
      <c r="R1588" s="17">
        <f t="shared" si="7721"/>
        <v>512.5</v>
      </c>
      <c r="S1588" s="17">
        <f t="shared" si="7721"/>
        <v>0</v>
      </c>
      <c r="T1588" s="17">
        <f t="shared" si="7721"/>
        <v>0</v>
      </c>
      <c r="U1588" s="17">
        <f t="shared" si="7721"/>
        <v>0</v>
      </c>
      <c r="V1588" s="17">
        <f t="shared" si="7721"/>
        <v>3103.085</v>
      </c>
      <c r="W1588" s="17">
        <f t="shared" si="7721"/>
        <v>0</v>
      </c>
      <c r="X1588" s="17">
        <f t="shared" si="7721"/>
        <v>0</v>
      </c>
      <c r="Y1588" s="17">
        <f t="shared" si="7721"/>
        <v>0</v>
      </c>
      <c r="Z1588" s="17">
        <f t="shared" si="7721"/>
        <v>0</v>
      </c>
      <c r="AA1588" s="17">
        <f t="shared" si="7721"/>
        <v>0</v>
      </c>
      <c r="AB1588" s="17">
        <f t="shared" si="7721"/>
        <v>0</v>
      </c>
      <c r="AC1588" s="17">
        <f t="shared" si="7714"/>
        <v>7852.2999999999993</v>
      </c>
      <c r="AD1588" s="17">
        <f t="shared" si="7715"/>
        <v>7084.4849999999997</v>
      </c>
      <c r="AE1588" s="17">
        <f t="shared" si="7716"/>
        <v>4125.7</v>
      </c>
      <c r="AF1588" s="17">
        <f>AF1595+AF1589</f>
        <v>0</v>
      </c>
      <c r="AG1588" s="17">
        <f t="shared" si="7717"/>
        <v>7852.2999999999993</v>
      </c>
      <c r="AH1588" s="17">
        <f t="shared" si="7718"/>
        <v>7084.4849999999997</v>
      </c>
      <c r="AI1588" s="17">
        <f t="shared" si="7719"/>
        <v>4125.7</v>
      </c>
      <c r="AJ1588" s="17">
        <f t="shared" ref="AJ1588:AR1588" si="7722">AJ1595+AJ1589</f>
        <v>0</v>
      </c>
      <c r="AK1588" s="17">
        <f t="shared" si="7722"/>
        <v>0</v>
      </c>
      <c r="AL1588" s="17">
        <f t="shared" si="7722"/>
        <v>-80</v>
      </c>
      <c r="AM1588" s="17">
        <f t="shared" si="7722"/>
        <v>0</v>
      </c>
      <c r="AN1588" s="17">
        <f t="shared" si="7722"/>
        <v>0</v>
      </c>
      <c r="AO1588" s="17">
        <f t="shared" si="7722"/>
        <v>0</v>
      </c>
      <c r="AP1588" s="17">
        <f t="shared" si="7722"/>
        <v>0</v>
      </c>
      <c r="AQ1588" s="17">
        <f t="shared" si="7722"/>
        <v>0</v>
      </c>
      <c r="AR1588" s="17">
        <f t="shared" si="7722"/>
        <v>0</v>
      </c>
      <c r="AS1588" s="17">
        <f t="shared" si="7368"/>
        <v>7772.2999999999993</v>
      </c>
      <c r="AT1588" s="17">
        <f t="shared" si="7369"/>
        <v>7084.4849999999997</v>
      </c>
      <c r="AU1588" s="17">
        <f t="shared" si="7370"/>
        <v>4125.7</v>
      </c>
      <c r="AV1588" s="17">
        <f>AV1595+AV1589</f>
        <v>0</v>
      </c>
      <c r="AW1588" s="17">
        <f>AW1595+AW1589</f>
        <v>0</v>
      </c>
      <c r="AX1588" s="17">
        <f>AX1595+AX1589</f>
        <v>0</v>
      </c>
      <c r="AY1588" s="17">
        <f t="shared" si="7371"/>
        <v>7772.2999999999993</v>
      </c>
      <c r="AZ1588" s="17">
        <f t="shared" si="7372"/>
        <v>7084.4849999999997</v>
      </c>
      <c r="BA1588" s="17">
        <f t="shared" si="7373"/>
        <v>4125.7</v>
      </c>
      <c r="BB1588" s="17">
        <f t="shared" ref="BB1588:BK1588" si="7723">BB1595+BB1589</f>
        <v>0</v>
      </c>
      <c r="BC1588" s="17">
        <f t="shared" si="7723"/>
        <v>0</v>
      </c>
      <c r="BD1588" s="17">
        <f t="shared" si="7723"/>
        <v>0</v>
      </c>
      <c r="BE1588" s="17">
        <f t="shared" si="7723"/>
        <v>0</v>
      </c>
      <c r="BF1588" s="17">
        <f t="shared" si="7723"/>
        <v>0</v>
      </c>
      <c r="BG1588" s="17">
        <f t="shared" si="7723"/>
        <v>0</v>
      </c>
      <c r="BH1588" s="17">
        <f t="shared" si="7723"/>
        <v>0</v>
      </c>
      <c r="BI1588" s="17">
        <f t="shared" si="7723"/>
        <v>0</v>
      </c>
      <c r="BJ1588" s="17">
        <f t="shared" si="7723"/>
        <v>0</v>
      </c>
      <c r="BK1588" s="17">
        <f t="shared" si="7723"/>
        <v>0</v>
      </c>
      <c r="BL1588" s="17">
        <f t="shared" si="7711"/>
        <v>7772.2999999999993</v>
      </c>
      <c r="BM1588" s="17">
        <f>BM1595+BM1589</f>
        <v>0</v>
      </c>
      <c r="BN1588" s="77">
        <f t="shared" si="7708"/>
        <v>7772.2999999999993</v>
      </c>
      <c r="BO1588" s="17">
        <f t="shared" si="7712"/>
        <v>7084.4849999999997</v>
      </c>
      <c r="BP1588" s="17">
        <f>BP1595+BP1589</f>
        <v>0</v>
      </c>
      <c r="BQ1588" s="77">
        <f t="shared" si="7710"/>
        <v>7084.4849999999997</v>
      </c>
      <c r="BR1588" s="79">
        <f t="shared" si="7713"/>
        <v>4125.7</v>
      </c>
      <c r="BS1588" s="17">
        <f>BS1595+BS1589</f>
        <v>0</v>
      </c>
      <c r="BT1588" s="18"/>
      <c r="BU1588" s="14"/>
    </row>
    <row r="1589" spans="1:73" s="81" customFormat="1" x14ac:dyDescent="0.3">
      <c r="A1589" s="65" t="s">
        <v>522</v>
      </c>
      <c r="B1589" s="65" t="s">
        <v>60</v>
      </c>
      <c r="C1589" s="65" t="s">
        <v>325</v>
      </c>
      <c r="D1589" s="65"/>
      <c r="E1589" s="65"/>
      <c r="F1589" s="66" t="s">
        <v>495</v>
      </c>
      <c r="G1589" s="22">
        <f t="shared" ref="G1589:G1593" si="7724">G1590</f>
        <v>25.7</v>
      </c>
      <c r="H1589" s="22">
        <f t="shared" ref="H1589:H1593" si="7725">H1590</f>
        <v>0</v>
      </c>
      <c r="I1589" s="22">
        <f t="shared" ref="I1589:I1593" si="7726">I1590</f>
        <v>0</v>
      </c>
      <c r="J1589" s="22">
        <f t="shared" ref="J1589:J1593" si="7727">J1590</f>
        <v>0</v>
      </c>
      <c r="K1589" s="22">
        <f t="shared" ref="K1589:K1593" si="7728">K1590</f>
        <v>0</v>
      </c>
      <c r="L1589" s="22">
        <f t="shared" ref="L1589:L1593" si="7729">L1590</f>
        <v>0</v>
      </c>
      <c r="M1589" s="22">
        <f t="shared" si="7383"/>
        <v>25.7</v>
      </c>
      <c r="N1589" s="22">
        <f t="shared" si="7384"/>
        <v>0</v>
      </c>
      <c r="O1589" s="22">
        <f t="shared" si="7385"/>
        <v>0</v>
      </c>
      <c r="P1589" s="22">
        <f t="shared" ref="P1589:P1593" si="7730">P1590</f>
        <v>0</v>
      </c>
      <c r="Q1589" s="22">
        <f t="shared" ref="Q1589:Q1593" si="7731">Q1590</f>
        <v>0</v>
      </c>
      <c r="R1589" s="22">
        <f t="shared" ref="R1589:R1593" si="7732">R1590</f>
        <v>0</v>
      </c>
      <c r="S1589" s="22">
        <f t="shared" ref="S1589:S1593" si="7733">S1590</f>
        <v>0</v>
      </c>
      <c r="T1589" s="22">
        <f t="shared" ref="T1589:T1593" si="7734">T1590</f>
        <v>0</v>
      </c>
      <c r="U1589" s="22">
        <f t="shared" ref="U1589:U1593" si="7735">U1590</f>
        <v>0</v>
      </c>
      <c r="V1589" s="22">
        <f t="shared" ref="V1589:V1593" si="7736">V1590</f>
        <v>0</v>
      </c>
      <c r="W1589" s="22">
        <f t="shared" ref="W1589:W1593" si="7737">W1590</f>
        <v>0</v>
      </c>
      <c r="X1589" s="22">
        <f t="shared" ref="X1589:X1593" si="7738">X1590</f>
        <v>0</v>
      </c>
      <c r="Y1589" s="22">
        <f t="shared" ref="Y1589:Y1593" si="7739">Y1590</f>
        <v>0</v>
      </c>
      <c r="Z1589" s="22">
        <f t="shared" ref="Z1589:Z1593" si="7740">Z1590</f>
        <v>0</v>
      </c>
      <c r="AA1589" s="22">
        <f t="shared" ref="AA1589:AA1593" si="7741">AA1590</f>
        <v>0</v>
      </c>
      <c r="AB1589" s="22">
        <f t="shared" ref="AB1589:AB1593" si="7742">AB1590</f>
        <v>0</v>
      </c>
      <c r="AC1589" s="22">
        <f t="shared" si="7714"/>
        <v>25.7</v>
      </c>
      <c r="AD1589" s="22">
        <f t="shared" si="7715"/>
        <v>0</v>
      </c>
      <c r="AE1589" s="22">
        <f t="shared" si="7716"/>
        <v>0</v>
      </c>
      <c r="AF1589" s="22">
        <f t="shared" ref="AF1589:AF1593" si="7743">AF1590</f>
        <v>0</v>
      </c>
      <c r="AG1589" s="22">
        <f t="shared" si="7717"/>
        <v>25.7</v>
      </c>
      <c r="AH1589" s="22">
        <f t="shared" si="7718"/>
        <v>0</v>
      </c>
      <c r="AI1589" s="22">
        <f t="shared" si="7719"/>
        <v>0</v>
      </c>
      <c r="AJ1589" s="22">
        <f t="shared" ref="AJ1589:AJ1593" si="7744">AJ1590</f>
        <v>0</v>
      </c>
      <c r="AK1589" s="22">
        <f t="shared" ref="AK1589:AK1593" si="7745">AK1590</f>
        <v>0</v>
      </c>
      <c r="AL1589" s="22">
        <f t="shared" ref="AL1589:AL1593" si="7746">AL1590</f>
        <v>0</v>
      </c>
      <c r="AM1589" s="22">
        <f t="shared" ref="AM1589:AM1593" si="7747">AM1590</f>
        <v>0</v>
      </c>
      <c r="AN1589" s="22">
        <f t="shared" ref="AN1589:AN1593" si="7748">AN1590</f>
        <v>0</v>
      </c>
      <c r="AO1589" s="22">
        <f t="shared" ref="AO1589:AO1593" si="7749">AO1590</f>
        <v>0</v>
      </c>
      <c r="AP1589" s="22">
        <f t="shared" ref="AP1589:AP1593" si="7750">AP1590</f>
        <v>0</v>
      </c>
      <c r="AQ1589" s="22">
        <f t="shared" ref="AQ1589:AQ1593" si="7751">AQ1590</f>
        <v>0</v>
      </c>
      <c r="AR1589" s="22">
        <f t="shared" ref="AR1589:AR1593" si="7752">AR1590</f>
        <v>0</v>
      </c>
      <c r="AS1589" s="22">
        <f t="shared" ref="AS1589:AS1652" si="7753">AG1589+AJ1589+AK1589+AL1589+AM1589</f>
        <v>25.7</v>
      </c>
      <c r="AT1589" s="22">
        <f t="shared" ref="AT1589:AT1652" si="7754">AH1589+AN1589+AO1589+AP1589</f>
        <v>0</v>
      </c>
      <c r="AU1589" s="22">
        <f t="shared" ref="AU1589:AU1652" si="7755">AI1589+AR1589+AQ1589</f>
        <v>0</v>
      </c>
      <c r="AV1589" s="22">
        <f t="shared" ref="AV1589:AV1593" si="7756">AV1590</f>
        <v>0</v>
      </c>
      <c r="AW1589" s="22">
        <f t="shared" ref="AW1589:AW1593" si="7757">AW1590</f>
        <v>0</v>
      </c>
      <c r="AX1589" s="22">
        <f t="shared" ref="AX1589:AX1593" si="7758">AX1590</f>
        <v>0</v>
      </c>
      <c r="AY1589" s="22">
        <f t="shared" ref="AY1589:AY1652" si="7759">AS1589+AV1589</f>
        <v>25.7</v>
      </c>
      <c r="AZ1589" s="22">
        <f t="shared" ref="AZ1589:AZ1652" si="7760">AT1589+AW1589</f>
        <v>0</v>
      </c>
      <c r="BA1589" s="22">
        <f t="shared" ref="BA1589:BA1652" si="7761">AU1589+AX1589</f>
        <v>0</v>
      </c>
      <c r="BB1589" s="22">
        <f t="shared" ref="BB1589:BB1593" si="7762">BB1590</f>
        <v>0</v>
      </c>
      <c r="BC1589" s="22">
        <f t="shared" ref="BC1589:BC1593" si="7763">BC1590</f>
        <v>0</v>
      </c>
      <c r="BD1589" s="22">
        <f t="shared" ref="BD1589:BD1593" si="7764">BD1590</f>
        <v>0</v>
      </c>
      <c r="BE1589" s="22">
        <f t="shared" ref="BE1589:BE1593" si="7765">BE1590</f>
        <v>0</v>
      </c>
      <c r="BF1589" s="22">
        <f t="shared" ref="BF1589:BF1593" si="7766">BF1590</f>
        <v>0</v>
      </c>
      <c r="BG1589" s="22">
        <f t="shared" ref="BG1589:BG1593" si="7767">BG1590</f>
        <v>0</v>
      </c>
      <c r="BH1589" s="22">
        <f t="shared" ref="BH1589:BH1593" si="7768">BH1590</f>
        <v>0</v>
      </c>
      <c r="BI1589" s="22">
        <f t="shared" ref="BI1589:BI1593" si="7769">BI1590</f>
        <v>0</v>
      </c>
      <c r="BJ1589" s="22">
        <f t="shared" ref="BJ1589:BJ1593" si="7770">BJ1590</f>
        <v>0</v>
      </c>
      <c r="BK1589" s="22">
        <f t="shared" ref="BK1589:BK1593" si="7771">BK1590</f>
        <v>0</v>
      </c>
      <c r="BL1589" s="22">
        <f t="shared" si="7711"/>
        <v>25.7</v>
      </c>
      <c r="BM1589" s="22">
        <f t="shared" ref="BM1589:BM1593" si="7772">BM1590</f>
        <v>0</v>
      </c>
      <c r="BN1589" s="78">
        <f t="shared" si="7708"/>
        <v>25.7</v>
      </c>
      <c r="BO1589" s="22">
        <f t="shared" si="7712"/>
        <v>0</v>
      </c>
      <c r="BP1589" s="22">
        <f t="shared" ref="BP1589:BS1593" si="7773">BP1590</f>
        <v>0</v>
      </c>
      <c r="BQ1589" s="78">
        <f t="shared" si="7710"/>
        <v>0</v>
      </c>
      <c r="BR1589" s="80">
        <f t="shared" si="7713"/>
        <v>0</v>
      </c>
      <c r="BS1589" s="22">
        <f t="shared" si="7773"/>
        <v>0</v>
      </c>
      <c r="BT1589" s="18"/>
      <c r="BU1589" s="14"/>
    </row>
    <row r="1590" spans="1:73" s="81" customFormat="1" ht="31.2" x14ac:dyDescent="0.3">
      <c r="A1590" s="67" t="s">
        <v>522</v>
      </c>
      <c r="B1590" s="67" t="s">
        <v>60</v>
      </c>
      <c r="C1590" s="67" t="s">
        <v>325</v>
      </c>
      <c r="D1590" s="67" t="s">
        <v>465</v>
      </c>
      <c r="E1590" s="67"/>
      <c r="F1590" s="68" t="s">
        <v>466</v>
      </c>
      <c r="G1590" s="26">
        <f t="shared" si="7724"/>
        <v>25.7</v>
      </c>
      <c r="H1590" s="26">
        <f t="shared" si="7725"/>
        <v>0</v>
      </c>
      <c r="I1590" s="26">
        <f t="shared" si="7726"/>
        <v>0</v>
      </c>
      <c r="J1590" s="26">
        <f t="shared" si="7727"/>
        <v>0</v>
      </c>
      <c r="K1590" s="26">
        <f t="shared" si="7728"/>
        <v>0</v>
      </c>
      <c r="L1590" s="26">
        <f t="shared" si="7729"/>
        <v>0</v>
      </c>
      <c r="M1590" s="26">
        <f t="shared" si="7383"/>
        <v>25.7</v>
      </c>
      <c r="N1590" s="26">
        <f t="shared" si="7384"/>
        <v>0</v>
      </c>
      <c r="O1590" s="26">
        <f t="shared" si="7385"/>
        <v>0</v>
      </c>
      <c r="P1590" s="26">
        <f t="shared" si="7730"/>
        <v>0</v>
      </c>
      <c r="Q1590" s="26">
        <f t="shared" si="7731"/>
        <v>0</v>
      </c>
      <c r="R1590" s="26">
        <f t="shared" si="7732"/>
        <v>0</v>
      </c>
      <c r="S1590" s="26">
        <f t="shared" si="7733"/>
        <v>0</v>
      </c>
      <c r="T1590" s="26">
        <f t="shared" si="7734"/>
        <v>0</v>
      </c>
      <c r="U1590" s="26">
        <f t="shared" si="7735"/>
        <v>0</v>
      </c>
      <c r="V1590" s="26">
        <f t="shared" si="7736"/>
        <v>0</v>
      </c>
      <c r="W1590" s="26">
        <f t="shared" si="7737"/>
        <v>0</v>
      </c>
      <c r="X1590" s="26">
        <f t="shared" si="7738"/>
        <v>0</v>
      </c>
      <c r="Y1590" s="26">
        <f t="shared" si="7739"/>
        <v>0</v>
      </c>
      <c r="Z1590" s="26">
        <f t="shared" si="7740"/>
        <v>0</v>
      </c>
      <c r="AA1590" s="26">
        <f t="shared" si="7741"/>
        <v>0</v>
      </c>
      <c r="AB1590" s="26">
        <f t="shared" si="7742"/>
        <v>0</v>
      </c>
      <c r="AC1590" s="26">
        <f t="shared" si="7714"/>
        <v>25.7</v>
      </c>
      <c r="AD1590" s="26">
        <f t="shared" si="7715"/>
        <v>0</v>
      </c>
      <c r="AE1590" s="26">
        <f t="shared" si="7716"/>
        <v>0</v>
      </c>
      <c r="AF1590" s="26">
        <f t="shared" si="7743"/>
        <v>0</v>
      </c>
      <c r="AG1590" s="26">
        <f t="shared" si="7717"/>
        <v>25.7</v>
      </c>
      <c r="AH1590" s="26">
        <f t="shared" si="7718"/>
        <v>0</v>
      </c>
      <c r="AI1590" s="26">
        <f t="shared" si="7719"/>
        <v>0</v>
      </c>
      <c r="AJ1590" s="26">
        <f t="shared" si="7744"/>
        <v>0</v>
      </c>
      <c r="AK1590" s="26">
        <f t="shared" si="7745"/>
        <v>0</v>
      </c>
      <c r="AL1590" s="26">
        <f t="shared" si="7746"/>
        <v>0</v>
      </c>
      <c r="AM1590" s="26">
        <f t="shared" si="7747"/>
        <v>0</v>
      </c>
      <c r="AN1590" s="26">
        <f t="shared" si="7748"/>
        <v>0</v>
      </c>
      <c r="AO1590" s="26">
        <f t="shared" si="7749"/>
        <v>0</v>
      </c>
      <c r="AP1590" s="26">
        <f t="shared" si="7750"/>
        <v>0</v>
      </c>
      <c r="AQ1590" s="26">
        <f t="shared" si="7751"/>
        <v>0</v>
      </c>
      <c r="AR1590" s="26">
        <f t="shared" si="7752"/>
        <v>0</v>
      </c>
      <c r="AS1590" s="26">
        <f t="shared" si="7753"/>
        <v>25.7</v>
      </c>
      <c r="AT1590" s="26">
        <f t="shared" si="7754"/>
        <v>0</v>
      </c>
      <c r="AU1590" s="26">
        <f t="shared" si="7755"/>
        <v>0</v>
      </c>
      <c r="AV1590" s="26">
        <f t="shared" si="7756"/>
        <v>0</v>
      </c>
      <c r="AW1590" s="26">
        <f t="shared" si="7757"/>
        <v>0</v>
      </c>
      <c r="AX1590" s="26">
        <f t="shared" si="7758"/>
        <v>0</v>
      </c>
      <c r="AY1590" s="26">
        <f t="shared" si="7759"/>
        <v>25.7</v>
      </c>
      <c r="AZ1590" s="26">
        <f t="shared" si="7760"/>
        <v>0</v>
      </c>
      <c r="BA1590" s="26">
        <f t="shared" si="7761"/>
        <v>0</v>
      </c>
      <c r="BB1590" s="26">
        <f t="shared" si="7762"/>
        <v>0</v>
      </c>
      <c r="BC1590" s="26">
        <f t="shared" si="7763"/>
        <v>0</v>
      </c>
      <c r="BD1590" s="26">
        <f t="shared" si="7764"/>
        <v>0</v>
      </c>
      <c r="BE1590" s="26">
        <f t="shared" si="7765"/>
        <v>0</v>
      </c>
      <c r="BF1590" s="26">
        <f t="shared" si="7766"/>
        <v>0</v>
      </c>
      <c r="BG1590" s="26">
        <f t="shared" si="7767"/>
        <v>0</v>
      </c>
      <c r="BH1590" s="26">
        <f t="shared" si="7768"/>
        <v>0</v>
      </c>
      <c r="BI1590" s="26">
        <f t="shared" si="7769"/>
        <v>0</v>
      </c>
      <c r="BJ1590" s="26">
        <f t="shared" si="7770"/>
        <v>0</v>
      </c>
      <c r="BK1590" s="26">
        <f t="shared" si="7771"/>
        <v>0</v>
      </c>
      <c r="BL1590" s="26">
        <f t="shared" si="7711"/>
        <v>25.7</v>
      </c>
      <c r="BM1590" s="26">
        <f t="shared" si="7772"/>
        <v>0</v>
      </c>
      <c r="BN1590" s="53">
        <f t="shared" si="7708"/>
        <v>25.7</v>
      </c>
      <c r="BO1590" s="26">
        <f t="shared" si="7712"/>
        <v>0</v>
      </c>
      <c r="BP1590" s="26">
        <f t="shared" si="7773"/>
        <v>0</v>
      </c>
      <c r="BQ1590" s="53">
        <f t="shared" si="7710"/>
        <v>0</v>
      </c>
      <c r="BR1590" s="52">
        <f t="shared" si="7713"/>
        <v>0</v>
      </c>
      <c r="BS1590" s="26">
        <f t="shared" si="7773"/>
        <v>0</v>
      </c>
      <c r="BT1590" s="18"/>
      <c r="BU1590" s="14"/>
    </row>
    <row r="1591" spans="1:73" s="81" customFormat="1" x14ac:dyDescent="0.3">
      <c r="A1591" s="67" t="s">
        <v>522</v>
      </c>
      <c r="B1591" s="67" t="s">
        <v>60</v>
      </c>
      <c r="C1591" s="67" t="s">
        <v>325</v>
      </c>
      <c r="D1591" s="67" t="s">
        <v>478</v>
      </c>
      <c r="E1591" s="67"/>
      <c r="F1591" s="68" t="s">
        <v>33</v>
      </c>
      <c r="G1591" s="26">
        <f t="shared" si="7724"/>
        <v>25.7</v>
      </c>
      <c r="H1591" s="26">
        <f t="shared" si="7725"/>
        <v>0</v>
      </c>
      <c r="I1591" s="26">
        <f t="shared" si="7726"/>
        <v>0</v>
      </c>
      <c r="J1591" s="26">
        <f t="shared" si="7727"/>
        <v>0</v>
      </c>
      <c r="K1591" s="26">
        <f t="shared" si="7728"/>
        <v>0</v>
      </c>
      <c r="L1591" s="26">
        <f t="shared" si="7729"/>
        <v>0</v>
      </c>
      <c r="M1591" s="26">
        <f t="shared" si="7383"/>
        <v>25.7</v>
      </c>
      <c r="N1591" s="26">
        <f t="shared" si="7384"/>
        <v>0</v>
      </c>
      <c r="O1591" s="26">
        <f t="shared" si="7385"/>
        <v>0</v>
      </c>
      <c r="P1591" s="26">
        <f t="shared" si="7730"/>
        <v>0</v>
      </c>
      <c r="Q1591" s="26">
        <f t="shared" si="7731"/>
        <v>0</v>
      </c>
      <c r="R1591" s="26">
        <f t="shared" si="7732"/>
        <v>0</v>
      </c>
      <c r="S1591" s="26">
        <f t="shared" si="7733"/>
        <v>0</v>
      </c>
      <c r="T1591" s="26">
        <f t="shared" si="7734"/>
        <v>0</v>
      </c>
      <c r="U1591" s="26">
        <f t="shared" si="7735"/>
        <v>0</v>
      </c>
      <c r="V1591" s="26">
        <f t="shared" si="7736"/>
        <v>0</v>
      </c>
      <c r="W1591" s="26">
        <f t="shared" si="7737"/>
        <v>0</v>
      </c>
      <c r="X1591" s="26">
        <f t="shared" si="7738"/>
        <v>0</v>
      </c>
      <c r="Y1591" s="26">
        <f t="shared" si="7739"/>
        <v>0</v>
      </c>
      <c r="Z1591" s="26">
        <f t="shared" si="7740"/>
        <v>0</v>
      </c>
      <c r="AA1591" s="26">
        <f t="shared" si="7741"/>
        <v>0</v>
      </c>
      <c r="AB1591" s="26">
        <f t="shared" si="7742"/>
        <v>0</v>
      </c>
      <c r="AC1591" s="26">
        <f t="shared" si="7714"/>
        <v>25.7</v>
      </c>
      <c r="AD1591" s="26">
        <f t="shared" si="7715"/>
        <v>0</v>
      </c>
      <c r="AE1591" s="26">
        <f t="shared" si="7716"/>
        <v>0</v>
      </c>
      <c r="AF1591" s="26">
        <f t="shared" si="7743"/>
        <v>0</v>
      </c>
      <c r="AG1591" s="26">
        <f t="shared" si="7717"/>
        <v>25.7</v>
      </c>
      <c r="AH1591" s="26">
        <f t="shared" si="7718"/>
        <v>0</v>
      </c>
      <c r="AI1591" s="26">
        <f t="shared" si="7719"/>
        <v>0</v>
      </c>
      <c r="AJ1591" s="26">
        <f t="shared" si="7744"/>
        <v>0</v>
      </c>
      <c r="AK1591" s="26">
        <f t="shared" si="7745"/>
        <v>0</v>
      </c>
      <c r="AL1591" s="26">
        <f t="shared" si="7746"/>
        <v>0</v>
      </c>
      <c r="AM1591" s="26">
        <f t="shared" si="7747"/>
        <v>0</v>
      </c>
      <c r="AN1591" s="26">
        <f t="shared" si="7748"/>
        <v>0</v>
      </c>
      <c r="AO1591" s="26">
        <f t="shared" si="7749"/>
        <v>0</v>
      </c>
      <c r="AP1591" s="26">
        <f t="shared" si="7750"/>
        <v>0</v>
      </c>
      <c r="AQ1591" s="26">
        <f t="shared" si="7751"/>
        <v>0</v>
      </c>
      <c r="AR1591" s="26">
        <f t="shared" si="7752"/>
        <v>0</v>
      </c>
      <c r="AS1591" s="26">
        <f t="shared" si="7753"/>
        <v>25.7</v>
      </c>
      <c r="AT1591" s="26">
        <f t="shared" si="7754"/>
        <v>0</v>
      </c>
      <c r="AU1591" s="26">
        <f t="shared" si="7755"/>
        <v>0</v>
      </c>
      <c r="AV1591" s="26">
        <f t="shared" si="7756"/>
        <v>0</v>
      </c>
      <c r="AW1591" s="26">
        <f t="shared" si="7757"/>
        <v>0</v>
      </c>
      <c r="AX1591" s="26">
        <f t="shared" si="7758"/>
        <v>0</v>
      </c>
      <c r="AY1591" s="26">
        <f t="shared" si="7759"/>
        <v>25.7</v>
      </c>
      <c r="AZ1591" s="26">
        <f t="shared" si="7760"/>
        <v>0</v>
      </c>
      <c r="BA1591" s="26">
        <f t="shared" si="7761"/>
        <v>0</v>
      </c>
      <c r="BB1591" s="26">
        <f t="shared" si="7762"/>
        <v>0</v>
      </c>
      <c r="BC1591" s="26">
        <f t="shared" si="7763"/>
        <v>0</v>
      </c>
      <c r="BD1591" s="26">
        <f t="shared" si="7764"/>
        <v>0</v>
      </c>
      <c r="BE1591" s="26">
        <f t="shared" si="7765"/>
        <v>0</v>
      </c>
      <c r="BF1591" s="26">
        <f t="shared" si="7766"/>
        <v>0</v>
      </c>
      <c r="BG1591" s="26">
        <f t="shared" si="7767"/>
        <v>0</v>
      </c>
      <c r="BH1591" s="26">
        <f t="shared" si="7768"/>
        <v>0</v>
      </c>
      <c r="BI1591" s="26">
        <f t="shared" si="7769"/>
        <v>0</v>
      </c>
      <c r="BJ1591" s="26">
        <f t="shared" si="7770"/>
        <v>0</v>
      </c>
      <c r="BK1591" s="26">
        <f t="shared" si="7771"/>
        <v>0</v>
      </c>
      <c r="BL1591" s="26">
        <f t="shared" si="7711"/>
        <v>25.7</v>
      </c>
      <c r="BM1591" s="26">
        <f t="shared" si="7772"/>
        <v>0</v>
      </c>
      <c r="BN1591" s="53">
        <f t="shared" si="7708"/>
        <v>25.7</v>
      </c>
      <c r="BO1591" s="26">
        <f t="shared" si="7712"/>
        <v>0</v>
      </c>
      <c r="BP1591" s="26">
        <f t="shared" si="7773"/>
        <v>0</v>
      </c>
      <c r="BQ1591" s="53">
        <f t="shared" si="7710"/>
        <v>0</v>
      </c>
      <c r="BR1591" s="52">
        <f t="shared" si="7713"/>
        <v>0</v>
      </c>
      <c r="BS1591" s="26">
        <f t="shared" si="7773"/>
        <v>0</v>
      </c>
      <c r="BT1591" s="27"/>
      <c r="BU1591" s="14"/>
    </row>
    <row r="1592" spans="1:73" s="81" customFormat="1" ht="31.2" x14ac:dyDescent="0.3">
      <c r="A1592" s="67" t="s">
        <v>522</v>
      </c>
      <c r="B1592" s="67" t="s">
        <v>60</v>
      </c>
      <c r="C1592" s="67" t="s">
        <v>325</v>
      </c>
      <c r="D1592" s="67" t="s">
        <v>496</v>
      </c>
      <c r="E1592" s="67"/>
      <c r="F1592" s="68" t="s">
        <v>497</v>
      </c>
      <c r="G1592" s="26">
        <f t="shared" si="7724"/>
        <v>25.7</v>
      </c>
      <c r="H1592" s="26">
        <f t="shared" si="7725"/>
        <v>0</v>
      </c>
      <c r="I1592" s="26">
        <f t="shared" si="7726"/>
        <v>0</v>
      </c>
      <c r="J1592" s="26">
        <f t="shared" si="7727"/>
        <v>0</v>
      </c>
      <c r="K1592" s="26">
        <f t="shared" si="7728"/>
        <v>0</v>
      </c>
      <c r="L1592" s="26">
        <f t="shared" si="7729"/>
        <v>0</v>
      </c>
      <c r="M1592" s="26">
        <f t="shared" si="7383"/>
        <v>25.7</v>
      </c>
      <c r="N1592" s="26">
        <f t="shared" si="7384"/>
        <v>0</v>
      </c>
      <c r="O1592" s="26">
        <f t="shared" si="7385"/>
        <v>0</v>
      </c>
      <c r="P1592" s="26">
        <f t="shared" si="7730"/>
        <v>0</v>
      </c>
      <c r="Q1592" s="26">
        <f t="shared" si="7731"/>
        <v>0</v>
      </c>
      <c r="R1592" s="26">
        <f t="shared" si="7732"/>
        <v>0</v>
      </c>
      <c r="S1592" s="26">
        <f t="shared" si="7733"/>
        <v>0</v>
      </c>
      <c r="T1592" s="26">
        <f t="shared" si="7734"/>
        <v>0</v>
      </c>
      <c r="U1592" s="26">
        <f t="shared" si="7735"/>
        <v>0</v>
      </c>
      <c r="V1592" s="26">
        <f t="shared" si="7736"/>
        <v>0</v>
      </c>
      <c r="W1592" s="26">
        <f t="shared" si="7737"/>
        <v>0</v>
      </c>
      <c r="X1592" s="26">
        <f t="shared" si="7738"/>
        <v>0</v>
      </c>
      <c r="Y1592" s="26">
        <f t="shared" si="7739"/>
        <v>0</v>
      </c>
      <c r="Z1592" s="26">
        <f t="shared" si="7740"/>
        <v>0</v>
      </c>
      <c r="AA1592" s="26">
        <f t="shared" si="7741"/>
        <v>0</v>
      </c>
      <c r="AB1592" s="26">
        <f t="shared" si="7742"/>
        <v>0</v>
      </c>
      <c r="AC1592" s="26">
        <f t="shared" si="7714"/>
        <v>25.7</v>
      </c>
      <c r="AD1592" s="26">
        <f t="shared" si="7715"/>
        <v>0</v>
      </c>
      <c r="AE1592" s="26">
        <f t="shared" si="7716"/>
        <v>0</v>
      </c>
      <c r="AF1592" s="26">
        <f t="shared" si="7743"/>
        <v>0</v>
      </c>
      <c r="AG1592" s="26">
        <f t="shared" si="7717"/>
        <v>25.7</v>
      </c>
      <c r="AH1592" s="26">
        <f t="shared" si="7718"/>
        <v>0</v>
      </c>
      <c r="AI1592" s="26">
        <f t="shared" si="7719"/>
        <v>0</v>
      </c>
      <c r="AJ1592" s="26">
        <f t="shared" si="7744"/>
        <v>0</v>
      </c>
      <c r="AK1592" s="26">
        <f t="shared" si="7745"/>
        <v>0</v>
      </c>
      <c r="AL1592" s="26">
        <f t="shared" si="7746"/>
        <v>0</v>
      </c>
      <c r="AM1592" s="26">
        <f t="shared" si="7747"/>
        <v>0</v>
      </c>
      <c r="AN1592" s="26">
        <f t="shared" si="7748"/>
        <v>0</v>
      </c>
      <c r="AO1592" s="26">
        <f t="shared" si="7749"/>
        <v>0</v>
      </c>
      <c r="AP1592" s="26">
        <f t="shared" si="7750"/>
        <v>0</v>
      </c>
      <c r="AQ1592" s="26">
        <f t="shared" si="7751"/>
        <v>0</v>
      </c>
      <c r="AR1592" s="26">
        <f t="shared" si="7752"/>
        <v>0</v>
      </c>
      <c r="AS1592" s="26">
        <f t="shared" si="7753"/>
        <v>25.7</v>
      </c>
      <c r="AT1592" s="26">
        <f t="shared" si="7754"/>
        <v>0</v>
      </c>
      <c r="AU1592" s="26">
        <f t="shared" si="7755"/>
        <v>0</v>
      </c>
      <c r="AV1592" s="26">
        <f t="shared" si="7756"/>
        <v>0</v>
      </c>
      <c r="AW1592" s="26">
        <f t="shared" si="7757"/>
        <v>0</v>
      </c>
      <c r="AX1592" s="26">
        <f t="shared" si="7758"/>
        <v>0</v>
      </c>
      <c r="AY1592" s="26">
        <f t="shared" si="7759"/>
        <v>25.7</v>
      </c>
      <c r="AZ1592" s="26">
        <f t="shared" si="7760"/>
        <v>0</v>
      </c>
      <c r="BA1592" s="26">
        <f t="shared" si="7761"/>
        <v>0</v>
      </c>
      <c r="BB1592" s="26">
        <f t="shared" si="7762"/>
        <v>0</v>
      </c>
      <c r="BC1592" s="26">
        <f t="shared" si="7763"/>
        <v>0</v>
      </c>
      <c r="BD1592" s="26">
        <f t="shared" si="7764"/>
        <v>0</v>
      </c>
      <c r="BE1592" s="26">
        <f t="shared" si="7765"/>
        <v>0</v>
      </c>
      <c r="BF1592" s="26">
        <f t="shared" si="7766"/>
        <v>0</v>
      </c>
      <c r="BG1592" s="26">
        <f t="shared" si="7767"/>
        <v>0</v>
      </c>
      <c r="BH1592" s="26">
        <f t="shared" si="7768"/>
        <v>0</v>
      </c>
      <c r="BI1592" s="26">
        <f t="shared" si="7769"/>
        <v>0</v>
      </c>
      <c r="BJ1592" s="26">
        <f t="shared" si="7770"/>
        <v>0</v>
      </c>
      <c r="BK1592" s="26">
        <f t="shared" si="7771"/>
        <v>0</v>
      </c>
      <c r="BL1592" s="26">
        <f t="shared" si="7711"/>
        <v>25.7</v>
      </c>
      <c r="BM1592" s="26">
        <f t="shared" si="7772"/>
        <v>0</v>
      </c>
      <c r="BN1592" s="53">
        <f t="shared" si="7708"/>
        <v>25.7</v>
      </c>
      <c r="BO1592" s="26">
        <f t="shared" si="7712"/>
        <v>0</v>
      </c>
      <c r="BP1592" s="26">
        <f t="shared" si="7773"/>
        <v>0</v>
      </c>
      <c r="BQ1592" s="53">
        <f t="shared" si="7710"/>
        <v>0</v>
      </c>
      <c r="BR1592" s="52">
        <f t="shared" si="7713"/>
        <v>0</v>
      </c>
      <c r="BS1592" s="26">
        <f t="shared" si="7773"/>
        <v>0</v>
      </c>
      <c r="BT1592" s="18"/>
      <c r="BU1592" s="14"/>
    </row>
    <row r="1593" spans="1:73" s="81" customFormat="1" ht="31.2" x14ac:dyDescent="0.3">
      <c r="A1593" s="67" t="s">
        <v>522</v>
      </c>
      <c r="B1593" s="67" t="s">
        <v>60</v>
      </c>
      <c r="C1593" s="67" t="s">
        <v>325</v>
      </c>
      <c r="D1593" s="67" t="s">
        <v>498</v>
      </c>
      <c r="E1593" s="67"/>
      <c r="F1593" s="68" t="s">
        <v>499</v>
      </c>
      <c r="G1593" s="26">
        <f t="shared" si="7724"/>
        <v>25.7</v>
      </c>
      <c r="H1593" s="26">
        <f t="shared" si="7725"/>
        <v>0</v>
      </c>
      <c r="I1593" s="26">
        <f t="shared" si="7726"/>
        <v>0</v>
      </c>
      <c r="J1593" s="26">
        <f t="shared" si="7727"/>
        <v>0</v>
      </c>
      <c r="K1593" s="26">
        <f t="shared" si="7728"/>
        <v>0</v>
      </c>
      <c r="L1593" s="26">
        <f t="shared" si="7729"/>
        <v>0</v>
      </c>
      <c r="M1593" s="26">
        <f t="shared" si="7383"/>
        <v>25.7</v>
      </c>
      <c r="N1593" s="26">
        <f t="shared" si="7384"/>
        <v>0</v>
      </c>
      <c r="O1593" s="26">
        <f t="shared" si="7385"/>
        <v>0</v>
      </c>
      <c r="P1593" s="26">
        <f t="shared" si="7730"/>
        <v>0</v>
      </c>
      <c r="Q1593" s="26">
        <f t="shared" si="7731"/>
        <v>0</v>
      </c>
      <c r="R1593" s="26">
        <f t="shared" si="7732"/>
        <v>0</v>
      </c>
      <c r="S1593" s="26">
        <f t="shared" si="7733"/>
        <v>0</v>
      </c>
      <c r="T1593" s="26">
        <f t="shared" si="7734"/>
        <v>0</v>
      </c>
      <c r="U1593" s="26">
        <f t="shared" si="7735"/>
        <v>0</v>
      </c>
      <c r="V1593" s="26">
        <f t="shared" si="7736"/>
        <v>0</v>
      </c>
      <c r="W1593" s="26">
        <f t="shared" si="7737"/>
        <v>0</v>
      </c>
      <c r="X1593" s="26">
        <f t="shared" si="7738"/>
        <v>0</v>
      </c>
      <c r="Y1593" s="26">
        <f t="shared" si="7739"/>
        <v>0</v>
      </c>
      <c r="Z1593" s="26">
        <f t="shared" si="7740"/>
        <v>0</v>
      </c>
      <c r="AA1593" s="26">
        <f t="shared" si="7741"/>
        <v>0</v>
      </c>
      <c r="AB1593" s="26">
        <f t="shared" si="7742"/>
        <v>0</v>
      </c>
      <c r="AC1593" s="26">
        <f t="shared" si="7714"/>
        <v>25.7</v>
      </c>
      <c r="AD1593" s="26">
        <f t="shared" si="7715"/>
        <v>0</v>
      </c>
      <c r="AE1593" s="26">
        <f t="shared" si="7716"/>
        <v>0</v>
      </c>
      <c r="AF1593" s="26">
        <f t="shared" si="7743"/>
        <v>0</v>
      </c>
      <c r="AG1593" s="26">
        <f t="shared" si="7717"/>
        <v>25.7</v>
      </c>
      <c r="AH1593" s="26">
        <f t="shared" si="7718"/>
        <v>0</v>
      </c>
      <c r="AI1593" s="26">
        <f t="shared" si="7719"/>
        <v>0</v>
      </c>
      <c r="AJ1593" s="26">
        <f t="shared" si="7744"/>
        <v>0</v>
      </c>
      <c r="AK1593" s="26">
        <f t="shared" si="7745"/>
        <v>0</v>
      </c>
      <c r="AL1593" s="26">
        <f t="shared" si="7746"/>
        <v>0</v>
      </c>
      <c r="AM1593" s="26">
        <f t="shared" si="7747"/>
        <v>0</v>
      </c>
      <c r="AN1593" s="26">
        <f t="shared" si="7748"/>
        <v>0</v>
      </c>
      <c r="AO1593" s="26">
        <f t="shared" si="7749"/>
        <v>0</v>
      </c>
      <c r="AP1593" s="26">
        <f t="shared" si="7750"/>
        <v>0</v>
      </c>
      <c r="AQ1593" s="26">
        <f t="shared" si="7751"/>
        <v>0</v>
      </c>
      <c r="AR1593" s="26">
        <f t="shared" si="7752"/>
        <v>0</v>
      </c>
      <c r="AS1593" s="26">
        <f t="shared" si="7753"/>
        <v>25.7</v>
      </c>
      <c r="AT1593" s="26">
        <f t="shared" si="7754"/>
        <v>0</v>
      </c>
      <c r="AU1593" s="26">
        <f t="shared" si="7755"/>
        <v>0</v>
      </c>
      <c r="AV1593" s="26">
        <f t="shared" si="7756"/>
        <v>0</v>
      </c>
      <c r="AW1593" s="26">
        <f t="shared" si="7757"/>
        <v>0</v>
      </c>
      <c r="AX1593" s="26">
        <f t="shared" si="7758"/>
        <v>0</v>
      </c>
      <c r="AY1593" s="26">
        <f t="shared" si="7759"/>
        <v>25.7</v>
      </c>
      <c r="AZ1593" s="26">
        <f t="shared" si="7760"/>
        <v>0</v>
      </c>
      <c r="BA1593" s="26">
        <f t="shared" si="7761"/>
        <v>0</v>
      </c>
      <c r="BB1593" s="26">
        <f t="shared" si="7762"/>
        <v>0</v>
      </c>
      <c r="BC1593" s="26">
        <f t="shared" si="7763"/>
        <v>0</v>
      </c>
      <c r="BD1593" s="26">
        <f t="shared" si="7764"/>
        <v>0</v>
      </c>
      <c r="BE1593" s="26">
        <f t="shared" si="7765"/>
        <v>0</v>
      </c>
      <c r="BF1593" s="26">
        <f t="shared" si="7766"/>
        <v>0</v>
      </c>
      <c r="BG1593" s="26">
        <f t="shared" si="7767"/>
        <v>0</v>
      </c>
      <c r="BH1593" s="26">
        <f t="shared" si="7768"/>
        <v>0</v>
      </c>
      <c r="BI1593" s="26">
        <f t="shared" si="7769"/>
        <v>0</v>
      </c>
      <c r="BJ1593" s="26">
        <f t="shared" si="7770"/>
        <v>0</v>
      </c>
      <c r="BK1593" s="26">
        <f t="shared" si="7771"/>
        <v>0</v>
      </c>
      <c r="BL1593" s="26">
        <f t="shared" si="7711"/>
        <v>25.7</v>
      </c>
      <c r="BM1593" s="26">
        <f t="shared" si="7772"/>
        <v>0</v>
      </c>
      <c r="BN1593" s="53">
        <f t="shared" si="7708"/>
        <v>25.7</v>
      </c>
      <c r="BO1593" s="26">
        <f t="shared" si="7712"/>
        <v>0</v>
      </c>
      <c r="BP1593" s="26">
        <f t="shared" si="7773"/>
        <v>0</v>
      </c>
      <c r="BQ1593" s="53">
        <f t="shared" si="7710"/>
        <v>0</v>
      </c>
      <c r="BR1593" s="52">
        <f t="shared" si="7713"/>
        <v>0</v>
      </c>
      <c r="BS1593" s="26">
        <f t="shared" si="7773"/>
        <v>0</v>
      </c>
      <c r="BT1593" s="18"/>
      <c r="BU1593" s="14"/>
    </row>
    <row r="1594" spans="1:73" s="81" customFormat="1" ht="31.2" x14ac:dyDescent="0.3">
      <c r="A1594" s="67" t="s">
        <v>522</v>
      </c>
      <c r="B1594" s="67" t="s">
        <v>60</v>
      </c>
      <c r="C1594" s="67" t="s">
        <v>325</v>
      </c>
      <c r="D1594" s="67" t="s">
        <v>498</v>
      </c>
      <c r="E1594" s="67" t="s">
        <v>38</v>
      </c>
      <c r="F1594" s="68" t="s">
        <v>39</v>
      </c>
      <c r="G1594" s="26">
        <v>25.7</v>
      </c>
      <c r="H1594" s="26"/>
      <c r="I1594" s="26"/>
      <c r="J1594" s="26"/>
      <c r="K1594" s="26"/>
      <c r="L1594" s="26"/>
      <c r="M1594" s="26">
        <f t="shared" si="7383"/>
        <v>25.7</v>
      </c>
      <c r="N1594" s="26">
        <f t="shared" si="7384"/>
        <v>0</v>
      </c>
      <c r="O1594" s="26">
        <f t="shared" si="7385"/>
        <v>0</v>
      </c>
      <c r="P1594" s="26"/>
      <c r="Q1594" s="26"/>
      <c r="R1594" s="26"/>
      <c r="S1594" s="26"/>
      <c r="T1594" s="26"/>
      <c r="U1594" s="26"/>
      <c r="V1594" s="26"/>
      <c r="W1594" s="26"/>
      <c r="X1594" s="26"/>
      <c r="Y1594" s="26"/>
      <c r="Z1594" s="26"/>
      <c r="AA1594" s="26"/>
      <c r="AB1594" s="26"/>
      <c r="AC1594" s="26">
        <f t="shared" si="7714"/>
        <v>25.7</v>
      </c>
      <c r="AD1594" s="26">
        <f t="shared" si="7715"/>
        <v>0</v>
      </c>
      <c r="AE1594" s="26">
        <f t="shared" si="7716"/>
        <v>0</v>
      </c>
      <c r="AF1594" s="26"/>
      <c r="AG1594" s="26">
        <f t="shared" si="7717"/>
        <v>25.7</v>
      </c>
      <c r="AH1594" s="26">
        <f t="shared" si="7718"/>
        <v>0</v>
      </c>
      <c r="AI1594" s="26">
        <f t="shared" si="7719"/>
        <v>0</v>
      </c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>
        <f t="shared" si="7753"/>
        <v>25.7</v>
      </c>
      <c r="AT1594" s="26">
        <f t="shared" si="7754"/>
        <v>0</v>
      </c>
      <c r="AU1594" s="26">
        <f t="shared" si="7755"/>
        <v>0</v>
      </c>
      <c r="AV1594" s="26"/>
      <c r="AW1594" s="26"/>
      <c r="AX1594" s="26"/>
      <c r="AY1594" s="26">
        <f t="shared" si="7759"/>
        <v>25.7</v>
      </c>
      <c r="AZ1594" s="26">
        <f t="shared" si="7760"/>
        <v>0</v>
      </c>
      <c r="BA1594" s="26">
        <f t="shared" si="7761"/>
        <v>0</v>
      </c>
      <c r="BB1594" s="26"/>
      <c r="BC1594" s="26"/>
      <c r="BD1594" s="26"/>
      <c r="BE1594" s="26"/>
      <c r="BF1594" s="26"/>
      <c r="BG1594" s="26"/>
      <c r="BH1594" s="26"/>
      <c r="BI1594" s="26"/>
      <c r="BJ1594" s="26"/>
      <c r="BK1594" s="26"/>
      <c r="BL1594" s="26">
        <f t="shared" si="7711"/>
        <v>25.7</v>
      </c>
      <c r="BM1594" s="26"/>
      <c r="BN1594" s="53">
        <f t="shared" si="7708"/>
        <v>25.7</v>
      </c>
      <c r="BO1594" s="26">
        <f t="shared" si="7712"/>
        <v>0</v>
      </c>
      <c r="BP1594" s="26"/>
      <c r="BQ1594" s="53">
        <f t="shared" si="7710"/>
        <v>0</v>
      </c>
      <c r="BR1594" s="52">
        <f t="shared" si="7713"/>
        <v>0</v>
      </c>
      <c r="BS1594" s="26"/>
      <c r="BT1594" s="18"/>
      <c r="BU1594" s="14"/>
    </row>
    <row r="1595" spans="1:73" s="82" customFormat="1" x14ac:dyDescent="0.3">
      <c r="A1595" s="65" t="s">
        <v>522</v>
      </c>
      <c r="B1595" s="65" t="s">
        <v>60</v>
      </c>
      <c r="C1595" s="65" t="s">
        <v>62</v>
      </c>
      <c r="D1595" s="65"/>
      <c r="E1595" s="65"/>
      <c r="F1595" s="66" t="s">
        <v>63</v>
      </c>
      <c r="G1595" s="22">
        <f t="shared" ref="G1595:L1595" si="7774">G1596+G1601</f>
        <v>7314.0999999999995</v>
      </c>
      <c r="H1595" s="22">
        <f t="shared" si="7774"/>
        <v>3981.3999999999996</v>
      </c>
      <c r="I1595" s="22">
        <f t="shared" si="7774"/>
        <v>4125.7</v>
      </c>
      <c r="J1595" s="22">
        <f t="shared" si="7774"/>
        <v>0</v>
      </c>
      <c r="K1595" s="22">
        <f t="shared" si="7774"/>
        <v>0</v>
      </c>
      <c r="L1595" s="22">
        <f t="shared" si="7774"/>
        <v>0</v>
      </c>
      <c r="M1595" s="22">
        <f t="shared" si="7383"/>
        <v>7314.0999999999995</v>
      </c>
      <c r="N1595" s="22">
        <f t="shared" si="7384"/>
        <v>3981.3999999999996</v>
      </c>
      <c r="O1595" s="22">
        <f t="shared" si="7385"/>
        <v>4125.7</v>
      </c>
      <c r="P1595" s="22">
        <f t="shared" ref="P1595:AB1595" si="7775">P1596+P1601</f>
        <v>0</v>
      </c>
      <c r="Q1595" s="22">
        <f t="shared" si="7775"/>
        <v>0</v>
      </c>
      <c r="R1595" s="22">
        <f t="shared" si="7775"/>
        <v>512.5</v>
      </c>
      <c r="S1595" s="22">
        <f t="shared" si="7775"/>
        <v>0</v>
      </c>
      <c r="T1595" s="22">
        <f t="shared" si="7775"/>
        <v>0</v>
      </c>
      <c r="U1595" s="22">
        <f t="shared" si="7775"/>
        <v>0</v>
      </c>
      <c r="V1595" s="22">
        <f t="shared" si="7775"/>
        <v>3103.085</v>
      </c>
      <c r="W1595" s="22">
        <f t="shared" si="7775"/>
        <v>0</v>
      </c>
      <c r="X1595" s="22">
        <f t="shared" si="7775"/>
        <v>0</v>
      </c>
      <c r="Y1595" s="22">
        <f t="shared" si="7775"/>
        <v>0</v>
      </c>
      <c r="Z1595" s="22">
        <f t="shared" si="7775"/>
        <v>0</v>
      </c>
      <c r="AA1595" s="22">
        <f t="shared" si="7775"/>
        <v>0</v>
      </c>
      <c r="AB1595" s="22">
        <f t="shared" si="7775"/>
        <v>0</v>
      </c>
      <c r="AC1595" s="22">
        <f t="shared" si="7714"/>
        <v>7826.5999999999995</v>
      </c>
      <c r="AD1595" s="22">
        <f t="shared" si="7715"/>
        <v>7084.4849999999997</v>
      </c>
      <c r="AE1595" s="22">
        <f t="shared" si="7716"/>
        <v>4125.7</v>
      </c>
      <c r="AF1595" s="22">
        <f>AF1596+AF1601</f>
        <v>0</v>
      </c>
      <c r="AG1595" s="22">
        <f t="shared" si="7717"/>
        <v>7826.5999999999995</v>
      </c>
      <c r="AH1595" s="22">
        <f t="shared" si="7718"/>
        <v>7084.4849999999997</v>
      </c>
      <c r="AI1595" s="22">
        <f t="shared" si="7719"/>
        <v>4125.7</v>
      </c>
      <c r="AJ1595" s="22">
        <f t="shared" ref="AJ1595:AR1595" si="7776">AJ1596+AJ1601</f>
        <v>0</v>
      </c>
      <c r="AK1595" s="22">
        <f t="shared" si="7776"/>
        <v>0</v>
      </c>
      <c r="AL1595" s="22">
        <f t="shared" si="7776"/>
        <v>-80</v>
      </c>
      <c r="AM1595" s="22">
        <f t="shared" si="7776"/>
        <v>0</v>
      </c>
      <c r="AN1595" s="22">
        <f t="shared" si="7776"/>
        <v>0</v>
      </c>
      <c r="AO1595" s="22">
        <f t="shared" si="7776"/>
        <v>0</v>
      </c>
      <c r="AP1595" s="22">
        <f t="shared" si="7776"/>
        <v>0</v>
      </c>
      <c r="AQ1595" s="22">
        <f t="shared" si="7776"/>
        <v>0</v>
      </c>
      <c r="AR1595" s="22">
        <f t="shared" si="7776"/>
        <v>0</v>
      </c>
      <c r="AS1595" s="22">
        <f t="shared" si="7753"/>
        <v>7746.5999999999995</v>
      </c>
      <c r="AT1595" s="22">
        <f t="shared" si="7754"/>
        <v>7084.4849999999997</v>
      </c>
      <c r="AU1595" s="22">
        <f t="shared" si="7755"/>
        <v>4125.7</v>
      </c>
      <c r="AV1595" s="22">
        <f>AV1596+AV1601</f>
        <v>0</v>
      </c>
      <c r="AW1595" s="22">
        <f>AW1596+AW1601</f>
        <v>0</v>
      </c>
      <c r="AX1595" s="22">
        <f>AX1596+AX1601</f>
        <v>0</v>
      </c>
      <c r="AY1595" s="22">
        <f t="shared" si="7759"/>
        <v>7746.5999999999995</v>
      </c>
      <c r="AZ1595" s="22">
        <f t="shared" si="7760"/>
        <v>7084.4849999999997</v>
      </c>
      <c r="BA1595" s="22">
        <f t="shared" si="7761"/>
        <v>4125.7</v>
      </c>
      <c r="BB1595" s="22">
        <f t="shared" ref="BB1595:BK1595" si="7777">BB1596+BB1601</f>
        <v>0</v>
      </c>
      <c r="BC1595" s="22">
        <f t="shared" si="7777"/>
        <v>0</v>
      </c>
      <c r="BD1595" s="22">
        <f t="shared" si="7777"/>
        <v>0</v>
      </c>
      <c r="BE1595" s="22">
        <f t="shared" si="7777"/>
        <v>0</v>
      </c>
      <c r="BF1595" s="22">
        <f t="shared" si="7777"/>
        <v>0</v>
      </c>
      <c r="BG1595" s="22">
        <f t="shared" si="7777"/>
        <v>0</v>
      </c>
      <c r="BH1595" s="22">
        <f t="shared" si="7777"/>
        <v>0</v>
      </c>
      <c r="BI1595" s="22">
        <f t="shared" si="7777"/>
        <v>0</v>
      </c>
      <c r="BJ1595" s="22">
        <f t="shared" si="7777"/>
        <v>0</v>
      </c>
      <c r="BK1595" s="22">
        <f t="shared" si="7777"/>
        <v>0</v>
      </c>
      <c r="BL1595" s="22">
        <f t="shared" si="7711"/>
        <v>7746.5999999999995</v>
      </c>
      <c r="BM1595" s="22">
        <f>BM1596+BM1601</f>
        <v>0</v>
      </c>
      <c r="BN1595" s="78">
        <f t="shared" si="7708"/>
        <v>7746.5999999999995</v>
      </c>
      <c r="BO1595" s="22">
        <f t="shared" si="7712"/>
        <v>7084.4849999999997</v>
      </c>
      <c r="BP1595" s="22">
        <f>BP1596+BP1601</f>
        <v>0</v>
      </c>
      <c r="BQ1595" s="78">
        <f t="shared" si="7710"/>
        <v>7084.4849999999997</v>
      </c>
      <c r="BR1595" s="80">
        <f t="shared" si="7713"/>
        <v>4125.7</v>
      </c>
      <c r="BS1595" s="22">
        <f>BS1596+BS1601</f>
        <v>0</v>
      </c>
      <c r="BT1595" s="23"/>
      <c r="BU1595" s="19"/>
    </row>
    <row r="1596" spans="1:73" ht="31.2" x14ac:dyDescent="0.3">
      <c r="A1596" s="67" t="s">
        <v>522</v>
      </c>
      <c r="B1596" s="67" t="s">
        <v>60</v>
      </c>
      <c r="C1596" s="67" t="s">
        <v>62</v>
      </c>
      <c r="D1596" s="67" t="s">
        <v>64</v>
      </c>
      <c r="E1596" s="71"/>
      <c r="F1596" s="68" t="s">
        <v>65</v>
      </c>
      <c r="G1596" s="26">
        <f t="shared" ref="G1596:G1634" si="7778">G1597</f>
        <v>58.2</v>
      </c>
      <c r="H1596" s="26">
        <f t="shared" ref="H1596:H1634" si="7779">H1597</f>
        <v>58.2</v>
      </c>
      <c r="I1596" s="26">
        <f t="shared" ref="I1596:I1634" si="7780">I1597</f>
        <v>58.2</v>
      </c>
      <c r="J1596" s="26">
        <f t="shared" ref="J1596:J1634" si="7781">J1597</f>
        <v>0</v>
      </c>
      <c r="K1596" s="26">
        <f t="shared" ref="K1596:K1634" si="7782">K1597</f>
        <v>0</v>
      </c>
      <c r="L1596" s="26">
        <f t="shared" ref="L1596:L1634" si="7783">L1597</f>
        <v>0</v>
      </c>
      <c r="M1596" s="26">
        <f t="shared" si="7383"/>
        <v>58.2</v>
      </c>
      <c r="N1596" s="26">
        <f t="shared" si="7384"/>
        <v>58.2</v>
      </c>
      <c r="O1596" s="26">
        <f t="shared" si="7385"/>
        <v>58.2</v>
      </c>
      <c r="P1596" s="26">
        <f t="shared" ref="P1596:P1634" si="7784">P1597</f>
        <v>0</v>
      </c>
      <c r="Q1596" s="26">
        <f t="shared" ref="Q1596:Q1634" si="7785">Q1597</f>
        <v>0</v>
      </c>
      <c r="R1596" s="26">
        <f t="shared" ref="R1596:R1634" si="7786">R1597</f>
        <v>512.5</v>
      </c>
      <c r="S1596" s="26">
        <f t="shared" ref="S1596:S1634" si="7787">S1597</f>
        <v>0</v>
      </c>
      <c r="T1596" s="26">
        <f t="shared" ref="T1596:T1634" si="7788">T1597</f>
        <v>0</v>
      </c>
      <c r="U1596" s="26">
        <f t="shared" ref="U1596:U1634" si="7789">U1597</f>
        <v>0</v>
      </c>
      <c r="V1596" s="26">
        <f t="shared" ref="V1596:V1634" si="7790">V1597</f>
        <v>0</v>
      </c>
      <c r="W1596" s="26">
        <f t="shared" ref="W1596:W1634" si="7791">W1597</f>
        <v>0</v>
      </c>
      <c r="X1596" s="26">
        <f t="shared" ref="X1596:X1634" si="7792">X1597</f>
        <v>0</v>
      </c>
      <c r="Y1596" s="26">
        <f t="shared" ref="Y1596:Y1634" si="7793">Y1597</f>
        <v>0</v>
      </c>
      <c r="Z1596" s="26">
        <f t="shared" ref="Z1596:Z1634" si="7794">Z1597</f>
        <v>0</v>
      </c>
      <c r="AA1596" s="26">
        <f t="shared" ref="AA1596:AA1634" si="7795">AA1597</f>
        <v>0</v>
      </c>
      <c r="AB1596" s="26">
        <f t="shared" ref="AB1596:AB1634" si="7796">AB1597</f>
        <v>0</v>
      </c>
      <c r="AC1596" s="26">
        <f t="shared" si="7714"/>
        <v>570.70000000000005</v>
      </c>
      <c r="AD1596" s="26">
        <f t="shared" si="7715"/>
        <v>58.2</v>
      </c>
      <c r="AE1596" s="26">
        <f t="shared" si="7716"/>
        <v>58.2</v>
      </c>
      <c r="AF1596" s="26">
        <f t="shared" ref="AF1596:AF1602" si="7797">AF1597</f>
        <v>0</v>
      </c>
      <c r="AG1596" s="26">
        <f t="shared" si="7717"/>
        <v>570.70000000000005</v>
      </c>
      <c r="AH1596" s="26">
        <f t="shared" si="7718"/>
        <v>58.2</v>
      </c>
      <c r="AI1596" s="26">
        <f t="shared" si="7719"/>
        <v>58.2</v>
      </c>
      <c r="AJ1596" s="26">
        <f t="shared" ref="AJ1596:AJ1602" si="7798">AJ1597</f>
        <v>0</v>
      </c>
      <c r="AK1596" s="26">
        <f t="shared" ref="AK1596:AK1602" si="7799">AK1597</f>
        <v>0</v>
      </c>
      <c r="AL1596" s="26">
        <f t="shared" ref="AL1596:AL1602" si="7800">AL1597</f>
        <v>-80</v>
      </c>
      <c r="AM1596" s="26">
        <f t="shared" ref="AM1596:AM1602" si="7801">AM1597</f>
        <v>0</v>
      </c>
      <c r="AN1596" s="26">
        <f t="shared" ref="AN1596:AN1602" si="7802">AN1597</f>
        <v>0</v>
      </c>
      <c r="AO1596" s="26">
        <f t="shared" ref="AO1596:AO1602" si="7803">AO1597</f>
        <v>0</v>
      </c>
      <c r="AP1596" s="26">
        <f t="shared" ref="AP1596:AP1602" si="7804">AP1597</f>
        <v>0</v>
      </c>
      <c r="AQ1596" s="26">
        <f t="shared" ref="AQ1596:AQ1602" si="7805">AQ1597</f>
        <v>0</v>
      </c>
      <c r="AR1596" s="26">
        <f t="shared" ref="AR1596:AR1602" si="7806">AR1597</f>
        <v>0</v>
      </c>
      <c r="AS1596" s="26">
        <f t="shared" si="7753"/>
        <v>490.70000000000005</v>
      </c>
      <c r="AT1596" s="26">
        <f t="shared" si="7754"/>
        <v>58.2</v>
      </c>
      <c r="AU1596" s="26">
        <f t="shared" si="7755"/>
        <v>58.2</v>
      </c>
      <c r="AV1596" s="26">
        <f t="shared" ref="AV1596:AV1602" si="7807">AV1597</f>
        <v>0</v>
      </c>
      <c r="AW1596" s="26">
        <f t="shared" ref="AW1596:AW1602" si="7808">AW1597</f>
        <v>0</v>
      </c>
      <c r="AX1596" s="26">
        <f t="shared" ref="AX1596:AX1602" si="7809">AX1597</f>
        <v>0</v>
      </c>
      <c r="AY1596" s="26">
        <f t="shared" si="7759"/>
        <v>490.70000000000005</v>
      </c>
      <c r="AZ1596" s="26">
        <f t="shared" si="7760"/>
        <v>58.2</v>
      </c>
      <c r="BA1596" s="26">
        <f t="shared" si="7761"/>
        <v>58.2</v>
      </c>
      <c r="BB1596" s="26">
        <f t="shared" ref="BB1596:BB1602" si="7810">BB1597</f>
        <v>0</v>
      </c>
      <c r="BC1596" s="26">
        <f t="shared" ref="BC1596:BC1602" si="7811">BC1597</f>
        <v>0</v>
      </c>
      <c r="BD1596" s="26">
        <f t="shared" ref="BD1596:BD1602" si="7812">BD1597</f>
        <v>0</v>
      </c>
      <c r="BE1596" s="26">
        <f t="shared" ref="BE1596:BE1602" si="7813">BE1597</f>
        <v>0</v>
      </c>
      <c r="BF1596" s="26">
        <f t="shared" ref="BF1596:BF1602" si="7814">BF1597</f>
        <v>0</v>
      </c>
      <c r="BG1596" s="26">
        <f t="shared" ref="BG1596:BG1602" si="7815">BG1597</f>
        <v>0</v>
      </c>
      <c r="BH1596" s="26">
        <f t="shared" ref="BH1596:BH1602" si="7816">BH1597</f>
        <v>0</v>
      </c>
      <c r="BI1596" s="26">
        <f t="shared" ref="BI1596:BI1602" si="7817">BI1597</f>
        <v>0</v>
      </c>
      <c r="BJ1596" s="26">
        <f t="shared" ref="BJ1596:BJ1602" si="7818">BJ1597</f>
        <v>0</v>
      </c>
      <c r="BK1596" s="26">
        <f t="shared" ref="BK1596:BK1602" si="7819">BK1597</f>
        <v>0</v>
      </c>
      <c r="BL1596" s="26">
        <f t="shared" si="7711"/>
        <v>490.70000000000005</v>
      </c>
      <c r="BM1596" s="26">
        <f t="shared" ref="BM1596:BM1602" si="7820">BM1597</f>
        <v>0</v>
      </c>
      <c r="BN1596" s="53">
        <f t="shared" si="7708"/>
        <v>490.70000000000005</v>
      </c>
      <c r="BO1596" s="26">
        <f t="shared" si="7712"/>
        <v>58.2</v>
      </c>
      <c r="BP1596" s="26">
        <f t="shared" ref="BP1596:BS1602" si="7821">BP1597</f>
        <v>0</v>
      </c>
      <c r="BQ1596" s="53">
        <f t="shared" si="7710"/>
        <v>58.2</v>
      </c>
      <c r="BR1596" s="52">
        <f t="shared" si="7713"/>
        <v>58.2</v>
      </c>
      <c r="BS1596" s="26">
        <f t="shared" si="7821"/>
        <v>0</v>
      </c>
      <c r="BT1596" s="27"/>
    </row>
    <row r="1597" spans="1:73" x14ac:dyDescent="0.3">
      <c r="A1597" s="67" t="s">
        <v>522</v>
      </c>
      <c r="B1597" s="67" t="s">
        <v>60</v>
      </c>
      <c r="C1597" s="67" t="s">
        <v>62</v>
      </c>
      <c r="D1597" s="67" t="s">
        <v>66</v>
      </c>
      <c r="E1597" s="74"/>
      <c r="F1597" s="68" t="s">
        <v>33</v>
      </c>
      <c r="G1597" s="26">
        <f t="shared" si="7778"/>
        <v>58.2</v>
      </c>
      <c r="H1597" s="26">
        <f t="shared" si="7779"/>
        <v>58.2</v>
      </c>
      <c r="I1597" s="26">
        <f t="shared" si="7780"/>
        <v>58.2</v>
      </c>
      <c r="J1597" s="26">
        <f t="shared" si="7781"/>
        <v>0</v>
      </c>
      <c r="K1597" s="26">
        <f t="shared" si="7782"/>
        <v>0</v>
      </c>
      <c r="L1597" s="26">
        <f t="shared" si="7783"/>
        <v>0</v>
      </c>
      <c r="M1597" s="26">
        <f t="shared" ref="M1597:M1660" si="7822">G1597+J1597</f>
        <v>58.2</v>
      </c>
      <c r="N1597" s="26">
        <f t="shared" ref="N1597:N1660" si="7823">H1597+K1597</f>
        <v>58.2</v>
      </c>
      <c r="O1597" s="26">
        <f t="shared" ref="O1597:O1660" si="7824">I1597+L1597</f>
        <v>58.2</v>
      </c>
      <c r="P1597" s="26">
        <f t="shared" si="7784"/>
        <v>0</v>
      </c>
      <c r="Q1597" s="26">
        <f t="shared" si="7785"/>
        <v>0</v>
      </c>
      <c r="R1597" s="26">
        <f t="shared" si="7786"/>
        <v>512.5</v>
      </c>
      <c r="S1597" s="26">
        <f t="shared" si="7787"/>
        <v>0</v>
      </c>
      <c r="T1597" s="26">
        <f t="shared" si="7788"/>
        <v>0</v>
      </c>
      <c r="U1597" s="26">
        <f t="shared" si="7789"/>
        <v>0</v>
      </c>
      <c r="V1597" s="26">
        <f t="shared" si="7790"/>
        <v>0</v>
      </c>
      <c r="W1597" s="26">
        <f t="shared" si="7791"/>
        <v>0</v>
      </c>
      <c r="X1597" s="26">
        <f t="shared" si="7792"/>
        <v>0</v>
      </c>
      <c r="Y1597" s="26">
        <f t="shared" si="7793"/>
        <v>0</v>
      </c>
      <c r="Z1597" s="26">
        <f t="shared" si="7794"/>
        <v>0</v>
      </c>
      <c r="AA1597" s="26">
        <f t="shared" si="7795"/>
        <v>0</v>
      </c>
      <c r="AB1597" s="26">
        <f t="shared" si="7796"/>
        <v>0</v>
      </c>
      <c r="AC1597" s="26">
        <f t="shared" si="7714"/>
        <v>570.70000000000005</v>
      </c>
      <c r="AD1597" s="26">
        <f t="shared" si="7715"/>
        <v>58.2</v>
      </c>
      <c r="AE1597" s="26">
        <f t="shared" si="7716"/>
        <v>58.2</v>
      </c>
      <c r="AF1597" s="26">
        <f t="shared" si="7797"/>
        <v>0</v>
      </c>
      <c r="AG1597" s="26">
        <f t="shared" si="7717"/>
        <v>570.70000000000005</v>
      </c>
      <c r="AH1597" s="26">
        <f t="shared" si="7718"/>
        <v>58.2</v>
      </c>
      <c r="AI1597" s="26">
        <f t="shared" si="7719"/>
        <v>58.2</v>
      </c>
      <c r="AJ1597" s="26">
        <f t="shared" si="7798"/>
        <v>0</v>
      </c>
      <c r="AK1597" s="26">
        <f t="shared" si="7799"/>
        <v>0</v>
      </c>
      <c r="AL1597" s="26">
        <f t="shared" si="7800"/>
        <v>-80</v>
      </c>
      <c r="AM1597" s="26">
        <f t="shared" si="7801"/>
        <v>0</v>
      </c>
      <c r="AN1597" s="26">
        <f t="shared" si="7802"/>
        <v>0</v>
      </c>
      <c r="AO1597" s="26">
        <f t="shared" si="7803"/>
        <v>0</v>
      </c>
      <c r="AP1597" s="26">
        <f t="shared" si="7804"/>
        <v>0</v>
      </c>
      <c r="AQ1597" s="26">
        <f t="shared" si="7805"/>
        <v>0</v>
      </c>
      <c r="AR1597" s="26">
        <f t="shared" si="7806"/>
        <v>0</v>
      </c>
      <c r="AS1597" s="26">
        <f t="shared" si="7753"/>
        <v>490.70000000000005</v>
      </c>
      <c r="AT1597" s="26">
        <f t="shared" si="7754"/>
        <v>58.2</v>
      </c>
      <c r="AU1597" s="26">
        <f t="shared" si="7755"/>
        <v>58.2</v>
      </c>
      <c r="AV1597" s="26">
        <f t="shared" si="7807"/>
        <v>0</v>
      </c>
      <c r="AW1597" s="26">
        <f t="shared" si="7808"/>
        <v>0</v>
      </c>
      <c r="AX1597" s="26">
        <f t="shared" si="7809"/>
        <v>0</v>
      </c>
      <c r="AY1597" s="26">
        <f t="shared" si="7759"/>
        <v>490.70000000000005</v>
      </c>
      <c r="AZ1597" s="26">
        <f t="shared" si="7760"/>
        <v>58.2</v>
      </c>
      <c r="BA1597" s="26">
        <f t="shared" si="7761"/>
        <v>58.2</v>
      </c>
      <c r="BB1597" s="26">
        <f t="shared" si="7810"/>
        <v>0</v>
      </c>
      <c r="BC1597" s="26">
        <f t="shared" si="7811"/>
        <v>0</v>
      </c>
      <c r="BD1597" s="26">
        <f t="shared" si="7812"/>
        <v>0</v>
      </c>
      <c r="BE1597" s="26">
        <f t="shared" si="7813"/>
        <v>0</v>
      </c>
      <c r="BF1597" s="26">
        <f t="shared" si="7814"/>
        <v>0</v>
      </c>
      <c r="BG1597" s="26">
        <f t="shared" si="7815"/>
        <v>0</v>
      </c>
      <c r="BH1597" s="26">
        <f t="shared" si="7816"/>
        <v>0</v>
      </c>
      <c r="BI1597" s="26">
        <f t="shared" si="7817"/>
        <v>0</v>
      </c>
      <c r="BJ1597" s="26">
        <f t="shared" si="7818"/>
        <v>0</v>
      </c>
      <c r="BK1597" s="26">
        <f t="shared" si="7819"/>
        <v>0</v>
      </c>
      <c r="BL1597" s="26">
        <f t="shared" si="7711"/>
        <v>490.70000000000005</v>
      </c>
      <c r="BM1597" s="26">
        <f t="shared" si="7820"/>
        <v>0</v>
      </c>
      <c r="BN1597" s="53">
        <f t="shared" si="7708"/>
        <v>490.70000000000005</v>
      </c>
      <c r="BO1597" s="26">
        <f t="shared" si="7712"/>
        <v>58.2</v>
      </c>
      <c r="BP1597" s="26">
        <f t="shared" si="7821"/>
        <v>0</v>
      </c>
      <c r="BQ1597" s="53">
        <f t="shared" si="7710"/>
        <v>58.2</v>
      </c>
      <c r="BR1597" s="52">
        <f t="shared" si="7713"/>
        <v>58.2</v>
      </c>
      <c r="BS1597" s="26">
        <f t="shared" si="7821"/>
        <v>0</v>
      </c>
      <c r="BT1597" s="27"/>
    </row>
    <row r="1598" spans="1:73" ht="31.2" x14ac:dyDescent="0.3">
      <c r="A1598" s="67" t="s">
        <v>522</v>
      </c>
      <c r="B1598" s="67" t="s">
        <v>60</v>
      </c>
      <c r="C1598" s="67" t="s">
        <v>62</v>
      </c>
      <c r="D1598" s="67" t="s">
        <v>67</v>
      </c>
      <c r="E1598" s="74"/>
      <c r="F1598" s="68" t="s">
        <v>68</v>
      </c>
      <c r="G1598" s="26">
        <f t="shared" si="7778"/>
        <v>58.2</v>
      </c>
      <c r="H1598" s="26">
        <f t="shared" si="7779"/>
        <v>58.2</v>
      </c>
      <c r="I1598" s="26">
        <f t="shared" si="7780"/>
        <v>58.2</v>
      </c>
      <c r="J1598" s="26">
        <f t="shared" si="7781"/>
        <v>0</v>
      </c>
      <c r="K1598" s="26">
        <f t="shared" si="7782"/>
        <v>0</v>
      </c>
      <c r="L1598" s="26">
        <f t="shared" si="7783"/>
        <v>0</v>
      </c>
      <c r="M1598" s="26">
        <f t="shared" si="7822"/>
        <v>58.2</v>
      </c>
      <c r="N1598" s="26">
        <f t="shared" si="7823"/>
        <v>58.2</v>
      </c>
      <c r="O1598" s="26">
        <f t="shared" si="7824"/>
        <v>58.2</v>
      </c>
      <c r="P1598" s="26">
        <f t="shared" si="7784"/>
        <v>0</v>
      </c>
      <c r="Q1598" s="26">
        <f t="shared" si="7785"/>
        <v>0</v>
      </c>
      <c r="R1598" s="26">
        <f t="shared" si="7786"/>
        <v>512.5</v>
      </c>
      <c r="S1598" s="26">
        <f t="shared" si="7787"/>
        <v>0</v>
      </c>
      <c r="T1598" s="26">
        <f t="shared" si="7788"/>
        <v>0</v>
      </c>
      <c r="U1598" s="26">
        <f t="shared" si="7789"/>
        <v>0</v>
      </c>
      <c r="V1598" s="26">
        <f t="shared" si="7790"/>
        <v>0</v>
      </c>
      <c r="W1598" s="26">
        <f t="shared" si="7791"/>
        <v>0</v>
      </c>
      <c r="X1598" s="26">
        <f t="shared" si="7792"/>
        <v>0</v>
      </c>
      <c r="Y1598" s="26">
        <f t="shared" si="7793"/>
        <v>0</v>
      </c>
      <c r="Z1598" s="26">
        <f t="shared" si="7794"/>
        <v>0</v>
      </c>
      <c r="AA1598" s="26">
        <f t="shared" si="7795"/>
        <v>0</v>
      </c>
      <c r="AB1598" s="26">
        <f t="shared" si="7796"/>
        <v>0</v>
      </c>
      <c r="AC1598" s="26">
        <f t="shared" si="7714"/>
        <v>570.70000000000005</v>
      </c>
      <c r="AD1598" s="26">
        <f t="shared" si="7715"/>
        <v>58.2</v>
      </c>
      <c r="AE1598" s="26">
        <f t="shared" si="7716"/>
        <v>58.2</v>
      </c>
      <c r="AF1598" s="26">
        <f t="shared" si="7797"/>
        <v>0</v>
      </c>
      <c r="AG1598" s="26">
        <f t="shared" si="7717"/>
        <v>570.70000000000005</v>
      </c>
      <c r="AH1598" s="26">
        <f t="shared" si="7718"/>
        <v>58.2</v>
      </c>
      <c r="AI1598" s="26">
        <f t="shared" si="7719"/>
        <v>58.2</v>
      </c>
      <c r="AJ1598" s="26">
        <f t="shared" si="7798"/>
        <v>0</v>
      </c>
      <c r="AK1598" s="26">
        <f t="shared" si="7799"/>
        <v>0</v>
      </c>
      <c r="AL1598" s="26">
        <f t="shared" si="7800"/>
        <v>-80</v>
      </c>
      <c r="AM1598" s="26">
        <f t="shared" si="7801"/>
        <v>0</v>
      </c>
      <c r="AN1598" s="26">
        <f t="shared" si="7802"/>
        <v>0</v>
      </c>
      <c r="AO1598" s="26">
        <f t="shared" si="7803"/>
        <v>0</v>
      </c>
      <c r="AP1598" s="26">
        <f t="shared" si="7804"/>
        <v>0</v>
      </c>
      <c r="AQ1598" s="26">
        <f t="shared" si="7805"/>
        <v>0</v>
      </c>
      <c r="AR1598" s="26">
        <f t="shared" si="7806"/>
        <v>0</v>
      </c>
      <c r="AS1598" s="26">
        <f t="shared" si="7753"/>
        <v>490.70000000000005</v>
      </c>
      <c r="AT1598" s="26">
        <f t="shared" si="7754"/>
        <v>58.2</v>
      </c>
      <c r="AU1598" s="26">
        <f t="shared" si="7755"/>
        <v>58.2</v>
      </c>
      <c r="AV1598" s="26">
        <f t="shared" si="7807"/>
        <v>0</v>
      </c>
      <c r="AW1598" s="26">
        <f t="shared" si="7808"/>
        <v>0</v>
      </c>
      <c r="AX1598" s="26">
        <f t="shared" si="7809"/>
        <v>0</v>
      </c>
      <c r="AY1598" s="26">
        <f t="shared" si="7759"/>
        <v>490.70000000000005</v>
      </c>
      <c r="AZ1598" s="26">
        <f t="shared" si="7760"/>
        <v>58.2</v>
      </c>
      <c r="BA1598" s="26">
        <f t="shared" si="7761"/>
        <v>58.2</v>
      </c>
      <c r="BB1598" s="26">
        <f t="shared" si="7810"/>
        <v>0</v>
      </c>
      <c r="BC1598" s="26">
        <f t="shared" si="7811"/>
        <v>0</v>
      </c>
      <c r="BD1598" s="26">
        <f t="shared" si="7812"/>
        <v>0</v>
      </c>
      <c r="BE1598" s="26">
        <f t="shared" si="7813"/>
        <v>0</v>
      </c>
      <c r="BF1598" s="26">
        <f t="shared" si="7814"/>
        <v>0</v>
      </c>
      <c r="BG1598" s="26">
        <f t="shared" si="7815"/>
        <v>0</v>
      </c>
      <c r="BH1598" s="26">
        <f t="shared" si="7816"/>
        <v>0</v>
      </c>
      <c r="BI1598" s="26">
        <f t="shared" si="7817"/>
        <v>0</v>
      </c>
      <c r="BJ1598" s="26">
        <f t="shared" si="7818"/>
        <v>0</v>
      </c>
      <c r="BK1598" s="26">
        <f t="shared" si="7819"/>
        <v>0</v>
      </c>
      <c r="BL1598" s="26">
        <f t="shared" si="7711"/>
        <v>490.70000000000005</v>
      </c>
      <c r="BM1598" s="26">
        <f t="shared" si="7820"/>
        <v>0</v>
      </c>
      <c r="BN1598" s="53">
        <f t="shared" si="7708"/>
        <v>490.70000000000005</v>
      </c>
      <c r="BO1598" s="26">
        <f t="shared" si="7712"/>
        <v>58.2</v>
      </c>
      <c r="BP1598" s="26">
        <f t="shared" si="7821"/>
        <v>0</v>
      </c>
      <c r="BQ1598" s="53">
        <f t="shared" si="7710"/>
        <v>58.2</v>
      </c>
      <c r="BR1598" s="52">
        <f t="shared" si="7713"/>
        <v>58.2</v>
      </c>
      <c r="BS1598" s="26">
        <f t="shared" si="7821"/>
        <v>0</v>
      </c>
      <c r="BT1598" s="27"/>
    </row>
    <row r="1599" spans="1:73" ht="31.2" x14ac:dyDescent="0.3">
      <c r="A1599" s="67" t="s">
        <v>522</v>
      </c>
      <c r="B1599" s="67" t="s">
        <v>60</v>
      </c>
      <c r="C1599" s="67" t="s">
        <v>62</v>
      </c>
      <c r="D1599" s="67" t="s">
        <v>474</v>
      </c>
      <c r="E1599" s="74"/>
      <c r="F1599" s="68" t="s">
        <v>475</v>
      </c>
      <c r="G1599" s="26">
        <f t="shared" si="7778"/>
        <v>58.2</v>
      </c>
      <c r="H1599" s="26">
        <f t="shared" si="7779"/>
        <v>58.2</v>
      </c>
      <c r="I1599" s="26">
        <f t="shared" si="7780"/>
        <v>58.2</v>
      </c>
      <c r="J1599" s="26">
        <f t="shared" si="7781"/>
        <v>0</v>
      </c>
      <c r="K1599" s="26">
        <f t="shared" si="7782"/>
        <v>0</v>
      </c>
      <c r="L1599" s="26">
        <f t="shared" si="7783"/>
        <v>0</v>
      </c>
      <c r="M1599" s="26">
        <f t="shared" si="7822"/>
        <v>58.2</v>
      </c>
      <c r="N1599" s="26">
        <f t="shared" si="7823"/>
        <v>58.2</v>
      </c>
      <c r="O1599" s="26">
        <f t="shared" si="7824"/>
        <v>58.2</v>
      </c>
      <c r="P1599" s="26">
        <f t="shared" si="7784"/>
        <v>0</v>
      </c>
      <c r="Q1599" s="26">
        <f t="shared" si="7785"/>
        <v>0</v>
      </c>
      <c r="R1599" s="26">
        <f t="shared" si="7786"/>
        <v>512.5</v>
      </c>
      <c r="S1599" s="26">
        <f t="shared" si="7787"/>
        <v>0</v>
      </c>
      <c r="T1599" s="26">
        <f t="shared" si="7788"/>
        <v>0</v>
      </c>
      <c r="U1599" s="26">
        <f t="shared" si="7789"/>
        <v>0</v>
      </c>
      <c r="V1599" s="26">
        <f t="shared" si="7790"/>
        <v>0</v>
      </c>
      <c r="W1599" s="26">
        <f t="shared" si="7791"/>
        <v>0</v>
      </c>
      <c r="X1599" s="26">
        <f t="shared" si="7792"/>
        <v>0</v>
      </c>
      <c r="Y1599" s="26">
        <f t="shared" si="7793"/>
        <v>0</v>
      </c>
      <c r="Z1599" s="26">
        <f t="shared" si="7794"/>
        <v>0</v>
      </c>
      <c r="AA1599" s="26">
        <f t="shared" si="7795"/>
        <v>0</v>
      </c>
      <c r="AB1599" s="26">
        <f t="shared" si="7796"/>
        <v>0</v>
      </c>
      <c r="AC1599" s="26">
        <f t="shared" si="7714"/>
        <v>570.70000000000005</v>
      </c>
      <c r="AD1599" s="26">
        <f t="shared" si="7715"/>
        <v>58.2</v>
      </c>
      <c r="AE1599" s="26">
        <f t="shared" si="7716"/>
        <v>58.2</v>
      </c>
      <c r="AF1599" s="26">
        <f t="shared" si="7797"/>
        <v>0</v>
      </c>
      <c r="AG1599" s="26">
        <f t="shared" si="7717"/>
        <v>570.70000000000005</v>
      </c>
      <c r="AH1599" s="26">
        <f t="shared" si="7718"/>
        <v>58.2</v>
      </c>
      <c r="AI1599" s="26">
        <f t="shared" si="7719"/>
        <v>58.2</v>
      </c>
      <c r="AJ1599" s="26">
        <f t="shared" si="7798"/>
        <v>0</v>
      </c>
      <c r="AK1599" s="26">
        <f t="shared" si="7799"/>
        <v>0</v>
      </c>
      <c r="AL1599" s="26">
        <f t="shared" si="7800"/>
        <v>-80</v>
      </c>
      <c r="AM1599" s="26">
        <f t="shared" si="7801"/>
        <v>0</v>
      </c>
      <c r="AN1599" s="26">
        <f t="shared" si="7802"/>
        <v>0</v>
      </c>
      <c r="AO1599" s="26">
        <f t="shared" si="7803"/>
        <v>0</v>
      </c>
      <c r="AP1599" s="26">
        <f t="shared" si="7804"/>
        <v>0</v>
      </c>
      <c r="AQ1599" s="26">
        <f t="shared" si="7805"/>
        <v>0</v>
      </c>
      <c r="AR1599" s="26">
        <f t="shared" si="7806"/>
        <v>0</v>
      </c>
      <c r="AS1599" s="26">
        <f t="shared" si="7753"/>
        <v>490.70000000000005</v>
      </c>
      <c r="AT1599" s="26">
        <f t="shared" si="7754"/>
        <v>58.2</v>
      </c>
      <c r="AU1599" s="26">
        <f t="shared" si="7755"/>
        <v>58.2</v>
      </c>
      <c r="AV1599" s="26">
        <f t="shared" si="7807"/>
        <v>0</v>
      </c>
      <c r="AW1599" s="26">
        <f t="shared" si="7808"/>
        <v>0</v>
      </c>
      <c r="AX1599" s="26">
        <f t="shared" si="7809"/>
        <v>0</v>
      </c>
      <c r="AY1599" s="26">
        <f t="shared" si="7759"/>
        <v>490.70000000000005</v>
      </c>
      <c r="AZ1599" s="26">
        <f t="shared" si="7760"/>
        <v>58.2</v>
      </c>
      <c r="BA1599" s="26">
        <f t="shared" si="7761"/>
        <v>58.2</v>
      </c>
      <c r="BB1599" s="26">
        <f t="shared" si="7810"/>
        <v>0</v>
      </c>
      <c r="BC1599" s="26">
        <f t="shared" si="7811"/>
        <v>0</v>
      </c>
      <c r="BD1599" s="26">
        <f t="shared" si="7812"/>
        <v>0</v>
      </c>
      <c r="BE1599" s="26">
        <f t="shared" si="7813"/>
        <v>0</v>
      </c>
      <c r="BF1599" s="26">
        <f t="shared" si="7814"/>
        <v>0</v>
      </c>
      <c r="BG1599" s="26">
        <f t="shared" si="7815"/>
        <v>0</v>
      </c>
      <c r="BH1599" s="26">
        <f t="shared" si="7816"/>
        <v>0</v>
      </c>
      <c r="BI1599" s="26">
        <f t="shared" si="7817"/>
        <v>0</v>
      </c>
      <c r="BJ1599" s="26">
        <f t="shared" si="7818"/>
        <v>0</v>
      </c>
      <c r="BK1599" s="26">
        <f t="shared" si="7819"/>
        <v>0</v>
      </c>
      <c r="BL1599" s="26">
        <f t="shared" si="7711"/>
        <v>490.70000000000005</v>
      </c>
      <c r="BM1599" s="26">
        <f t="shared" si="7820"/>
        <v>0</v>
      </c>
      <c r="BN1599" s="53">
        <f t="shared" si="7708"/>
        <v>490.70000000000005</v>
      </c>
      <c r="BO1599" s="26">
        <f t="shared" si="7712"/>
        <v>58.2</v>
      </c>
      <c r="BP1599" s="26">
        <f t="shared" si="7821"/>
        <v>0</v>
      </c>
      <c r="BQ1599" s="53">
        <f t="shared" si="7710"/>
        <v>58.2</v>
      </c>
      <c r="BR1599" s="52">
        <f t="shared" si="7713"/>
        <v>58.2</v>
      </c>
      <c r="BS1599" s="26">
        <f t="shared" si="7821"/>
        <v>0</v>
      </c>
      <c r="BT1599" s="27"/>
    </row>
    <row r="1600" spans="1:73" ht="31.2" x14ac:dyDescent="0.3">
      <c r="A1600" s="67" t="s">
        <v>522</v>
      </c>
      <c r="B1600" s="67" t="s">
        <v>60</v>
      </c>
      <c r="C1600" s="67" t="s">
        <v>62</v>
      </c>
      <c r="D1600" s="67" t="s">
        <v>474</v>
      </c>
      <c r="E1600" s="73" t="s">
        <v>38</v>
      </c>
      <c r="F1600" s="68" t="s">
        <v>39</v>
      </c>
      <c r="G1600" s="26">
        <v>58.2</v>
      </c>
      <c r="H1600" s="26">
        <v>58.2</v>
      </c>
      <c r="I1600" s="26">
        <v>58.2</v>
      </c>
      <c r="J1600" s="26"/>
      <c r="K1600" s="26"/>
      <c r="L1600" s="26"/>
      <c r="M1600" s="26">
        <f t="shared" si="7822"/>
        <v>58.2</v>
      </c>
      <c r="N1600" s="26">
        <f t="shared" si="7823"/>
        <v>58.2</v>
      </c>
      <c r="O1600" s="26">
        <f t="shared" si="7824"/>
        <v>58.2</v>
      </c>
      <c r="P1600" s="26"/>
      <c r="Q1600" s="26"/>
      <c r="R1600" s="26">
        <v>512.5</v>
      </c>
      <c r="S1600" s="26"/>
      <c r="T1600" s="26"/>
      <c r="U1600" s="26"/>
      <c r="V1600" s="26"/>
      <c r="W1600" s="26"/>
      <c r="X1600" s="26"/>
      <c r="Y1600" s="26"/>
      <c r="Z1600" s="26"/>
      <c r="AA1600" s="26"/>
      <c r="AB1600" s="26"/>
      <c r="AC1600" s="26">
        <f t="shared" si="7714"/>
        <v>570.70000000000005</v>
      </c>
      <c r="AD1600" s="26">
        <f t="shared" si="7715"/>
        <v>58.2</v>
      </c>
      <c r="AE1600" s="26">
        <f t="shared" si="7716"/>
        <v>58.2</v>
      </c>
      <c r="AF1600" s="26"/>
      <c r="AG1600" s="26">
        <f t="shared" si="7717"/>
        <v>570.70000000000005</v>
      </c>
      <c r="AH1600" s="26">
        <f t="shared" si="7718"/>
        <v>58.2</v>
      </c>
      <c r="AI1600" s="26">
        <f t="shared" si="7719"/>
        <v>58.2</v>
      </c>
      <c r="AJ1600" s="26"/>
      <c r="AK1600" s="26"/>
      <c r="AL1600" s="26">
        <v>-80</v>
      </c>
      <c r="AM1600" s="26"/>
      <c r="AN1600" s="26"/>
      <c r="AO1600" s="26"/>
      <c r="AP1600" s="26"/>
      <c r="AQ1600" s="26"/>
      <c r="AR1600" s="26"/>
      <c r="AS1600" s="26">
        <f t="shared" si="7753"/>
        <v>490.70000000000005</v>
      </c>
      <c r="AT1600" s="26">
        <f t="shared" si="7754"/>
        <v>58.2</v>
      </c>
      <c r="AU1600" s="26">
        <f t="shared" si="7755"/>
        <v>58.2</v>
      </c>
      <c r="AV1600" s="26"/>
      <c r="AW1600" s="26"/>
      <c r="AX1600" s="26"/>
      <c r="AY1600" s="26">
        <f t="shared" si="7759"/>
        <v>490.70000000000005</v>
      </c>
      <c r="AZ1600" s="26">
        <f t="shared" si="7760"/>
        <v>58.2</v>
      </c>
      <c r="BA1600" s="26">
        <f t="shared" si="7761"/>
        <v>58.2</v>
      </c>
      <c r="BB1600" s="26"/>
      <c r="BC1600" s="26"/>
      <c r="BD1600" s="26"/>
      <c r="BE1600" s="26"/>
      <c r="BF1600" s="26"/>
      <c r="BG1600" s="26"/>
      <c r="BH1600" s="26"/>
      <c r="BI1600" s="26"/>
      <c r="BJ1600" s="26"/>
      <c r="BK1600" s="26"/>
      <c r="BL1600" s="26">
        <f t="shared" si="7711"/>
        <v>490.70000000000005</v>
      </c>
      <c r="BM1600" s="26"/>
      <c r="BN1600" s="53">
        <f t="shared" si="7708"/>
        <v>490.70000000000005</v>
      </c>
      <c r="BO1600" s="26">
        <f t="shared" si="7712"/>
        <v>58.2</v>
      </c>
      <c r="BP1600" s="26"/>
      <c r="BQ1600" s="53">
        <f t="shared" si="7710"/>
        <v>58.2</v>
      </c>
      <c r="BR1600" s="52">
        <f t="shared" si="7713"/>
        <v>58.2</v>
      </c>
      <c r="BS1600" s="26"/>
      <c r="BT1600" s="27"/>
    </row>
    <row r="1601" spans="1:73" ht="31.2" x14ac:dyDescent="0.3">
      <c r="A1601" s="67" t="s">
        <v>522</v>
      </c>
      <c r="B1601" s="67" t="s">
        <v>60</v>
      </c>
      <c r="C1601" s="67" t="s">
        <v>62</v>
      </c>
      <c r="D1601" s="67" t="s">
        <v>465</v>
      </c>
      <c r="E1601" s="74"/>
      <c r="F1601" s="68" t="s">
        <v>466</v>
      </c>
      <c r="G1601" s="26">
        <f t="shared" si="7778"/>
        <v>7255.9</v>
      </c>
      <c r="H1601" s="26">
        <f t="shared" si="7779"/>
        <v>3923.2</v>
      </c>
      <c r="I1601" s="26">
        <f t="shared" si="7780"/>
        <v>4067.5</v>
      </c>
      <c r="J1601" s="26">
        <f t="shared" si="7781"/>
        <v>0</v>
      </c>
      <c r="K1601" s="26">
        <f t="shared" si="7782"/>
        <v>0</v>
      </c>
      <c r="L1601" s="26">
        <f t="shared" si="7783"/>
        <v>0</v>
      </c>
      <c r="M1601" s="26">
        <f t="shared" si="7822"/>
        <v>7255.9</v>
      </c>
      <c r="N1601" s="26">
        <f t="shared" si="7823"/>
        <v>3923.2</v>
      </c>
      <c r="O1601" s="26">
        <f t="shared" si="7824"/>
        <v>4067.5</v>
      </c>
      <c r="P1601" s="26">
        <f t="shared" si="7784"/>
        <v>0</v>
      </c>
      <c r="Q1601" s="26">
        <f t="shared" si="7785"/>
        <v>0</v>
      </c>
      <c r="R1601" s="26">
        <f t="shared" si="7786"/>
        <v>0</v>
      </c>
      <c r="S1601" s="26">
        <f t="shared" si="7787"/>
        <v>0</v>
      </c>
      <c r="T1601" s="26">
        <f t="shared" si="7788"/>
        <v>0</v>
      </c>
      <c r="U1601" s="26">
        <f t="shared" si="7789"/>
        <v>0</v>
      </c>
      <c r="V1601" s="26">
        <f t="shared" si="7790"/>
        <v>3103.085</v>
      </c>
      <c r="W1601" s="26">
        <f t="shared" si="7791"/>
        <v>0</v>
      </c>
      <c r="X1601" s="26">
        <f t="shared" si="7792"/>
        <v>0</v>
      </c>
      <c r="Y1601" s="26">
        <f t="shared" si="7793"/>
        <v>0</v>
      </c>
      <c r="Z1601" s="26">
        <f t="shared" si="7794"/>
        <v>0</v>
      </c>
      <c r="AA1601" s="26">
        <f t="shared" si="7795"/>
        <v>0</v>
      </c>
      <c r="AB1601" s="26">
        <f t="shared" si="7796"/>
        <v>0</v>
      </c>
      <c r="AC1601" s="26">
        <f t="shared" si="7714"/>
        <v>7255.9</v>
      </c>
      <c r="AD1601" s="26">
        <f t="shared" si="7715"/>
        <v>7026.2849999999999</v>
      </c>
      <c r="AE1601" s="26">
        <f t="shared" si="7716"/>
        <v>4067.5</v>
      </c>
      <c r="AF1601" s="26">
        <f t="shared" si="7797"/>
        <v>0</v>
      </c>
      <c r="AG1601" s="26">
        <f t="shared" si="7717"/>
        <v>7255.9</v>
      </c>
      <c r="AH1601" s="26">
        <f t="shared" si="7718"/>
        <v>7026.2849999999999</v>
      </c>
      <c r="AI1601" s="26">
        <f t="shared" si="7719"/>
        <v>4067.5</v>
      </c>
      <c r="AJ1601" s="26">
        <f t="shared" si="7798"/>
        <v>0</v>
      </c>
      <c r="AK1601" s="26">
        <f t="shared" si="7799"/>
        <v>0</v>
      </c>
      <c r="AL1601" s="26">
        <f t="shared" si="7800"/>
        <v>0</v>
      </c>
      <c r="AM1601" s="26">
        <f t="shared" si="7801"/>
        <v>0</v>
      </c>
      <c r="AN1601" s="26">
        <f t="shared" si="7802"/>
        <v>0</v>
      </c>
      <c r="AO1601" s="26">
        <f t="shared" si="7803"/>
        <v>0</v>
      </c>
      <c r="AP1601" s="26">
        <f t="shared" si="7804"/>
        <v>0</v>
      </c>
      <c r="AQ1601" s="26">
        <f t="shared" si="7805"/>
        <v>0</v>
      </c>
      <c r="AR1601" s="26">
        <f t="shared" si="7806"/>
        <v>0</v>
      </c>
      <c r="AS1601" s="26">
        <f t="shared" si="7753"/>
        <v>7255.9</v>
      </c>
      <c r="AT1601" s="26">
        <f t="shared" si="7754"/>
        <v>7026.2849999999999</v>
      </c>
      <c r="AU1601" s="26">
        <f t="shared" si="7755"/>
        <v>4067.5</v>
      </c>
      <c r="AV1601" s="26">
        <f t="shared" si="7807"/>
        <v>0</v>
      </c>
      <c r="AW1601" s="26">
        <f t="shared" si="7808"/>
        <v>0</v>
      </c>
      <c r="AX1601" s="26">
        <f t="shared" si="7809"/>
        <v>0</v>
      </c>
      <c r="AY1601" s="26">
        <f t="shared" si="7759"/>
        <v>7255.9</v>
      </c>
      <c r="AZ1601" s="26">
        <f t="shared" si="7760"/>
        <v>7026.2849999999999</v>
      </c>
      <c r="BA1601" s="26">
        <f t="shared" si="7761"/>
        <v>4067.5</v>
      </c>
      <c r="BB1601" s="26">
        <f t="shared" si="7810"/>
        <v>0</v>
      </c>
      <c r="BC1601" s="26">
        <f t="shared" si="7811"/>
        <v>0</v>
      </c>
      <c r="BD1601" s="26">
        <f t="shared" si="7812"/>
        <v>0</v>
      </c>
      <c r="BE1601" s="26">
        <f t="shared" si="7813"/>
        <v>0</v>
      </c>
      <c r="BF1601" s="26">
        <f t="shared" si="7814"/>
        <v>0</v>
      </c>
      <c r="BG1601" s="26">
        <f t="shared" si="7815"/>
        <v>0</v>
      </c>
      <c r="BH1601" s="26">
        <f t="shared" si="7816"/>
        <v>0</v>
      </c>
      <c r="BI1601" s="26">
        <f t="shared" si="7817"/>
        <v>0</v>
      </c>
      <c r="BJ1601" s="26">
        <f t="shared" si="7818"/>
        <v>0</v>
      </c>
      <c r="BK1601" s="26">
        <f t="shared" si="7819"/>
        <v>0</v>
      </c>
      <c r="BL1601" s="26">
        <f t="shared" si="7711"/>
        <v>7255.9</v>
      </c>
      <c r="BM1601" s="26">
        <f t="shared" si="7820"/>
        <v>0</v>
      </c>
      <c r="BN1601" s="53">
        <f t="shared" si="7708"/>
        <v>7255.9</v>
      </c>
      <c r="BO1601" s="26">
        <f t="shared" si="7712"/>
        <v>7026.2849999999999</v>
      </c>
      <c r="BP1601" s="26">
        <f t="shared" si="7821"/>
        <v>0</v>
      </c>
      <c r="BQ1601" s="53">
        <f t="shared" si="7710"/>
        <v>7026.2849999999999</v>
      </c>
      <c r="BR1601" s="52">
        <f t="shared" si="7713"/>
        <v>4067.5</v>
      </c>
      <c r="BS1601" s="26">
        <f t="shared" si="7821"/>
        <v>0</v>
      </c>
      <c r="BT1601" s="27"/>
    </row>
    <row r="1602" spans="1:73" x14ac:dyDescent="0.3">
      <c r="A1602" s="67" t="s">
        <v>522</v>
      </c>
      <c r="B1602" s="67" t="s">
        <v>60</v>
      </c>
      <c r="C1602" s="67" t="s">
        <v>62</v>
      </c>
      <c r="D1602" s="67" t="s">
        <v>478</v>
      </c>
      <c r="E1602" s="74"/>
      <c r="F1602" s="68" t="s">
        <v>33</v>
      </c>
      <c r="G1602" s="26">
        <f t="shared" si="7778"/>
        <v>7255.9</v>
      </c>
      <c r="H1602" s="26">
        <f t="shared" si="7779"/>
        <v>3923.2</v>
      </c>
      <c r="I1602" s="26">
        <f t="shared" si="7780"/>
        <v>4067.5</v>
      </c>
      <c r="J1602" s="26">
        <f t="shared" si="7781"/>
        <v>0</v>
      </c>
      <c r="K1602" s="26">
        <f t="shared" si="7782"/>
        <v>0</v>
      </c>
      <c r="L1602" s="26">
        <f t="shared" si="7783"/>
        <v>0</v>
      </c>
      <c r="M1602" s="26">
        <f t="shared" si="7822"/>
        <v>7255.9</v>
      </c>
      <c r="N1602" s="26">
        <f t="shared" si="7823"/>
        <v>3923.2</v>
      </c>
      <c r="O1602" s="26">
        <f t="shared" si="7824"/>
        <v>4067.5</v>
      </c>
      <c r="P1602" s="26">
        <f t="shared" si="7784"/>
        <v>0</v>
      </c>
      <c r="Q1602" s="26">
        <f t="shared" si="7785"/>
        <v>0</v>
      </c>
      <c r="R1602" s="26">
        <f t="shared" si="7786"/>
        <v>0</v>
      </c>
      <c r="S1602" s="26">
        <f t="shared" si="7787"/>
        <v>0</v>
      </c>
      <c r="T1602" s="26">
        <f t="shared" si="7788"/>
        <v>0</v>
      </c>
      <c r="U1602" s="26">
        <f t="shared" si="7789"/>
        <v>0</v>
      </c>
      <c r="V1602" s="26">
        <f t="shared" si="7790"/>
        <v>3103.085</v>
      </c>
      <c r="W1602" s="26">
        <f t="shared" si="7791"/>
        <v>0</v>
      </c>
      <c r="X1602" s="26">
        <f t="shared" si="7792"/>
        <v>0</v>
      </c>
      <c r="Y1602" s="26">
        <f t="shared" si="7793"/>
        <v>0</v>
      </c>
      <c r="Z1602" s="26">
        <f t="shared" si="7794"/>
        <v>0</v>
      </c>
      <c r="AA1602" s="26">
        <f t="shared" si="7795"/>
        <v>0</v>
      </c>
      <c r="AB1602" s="26">
        <f t="shared" si="7796"/>
        <v>0</v>
      </c>
      <c r="AC1602" s="26">
        <f t="shared" si="7714"/>
        <v>7255.9</v>
      </c>
      <c r="AD1602" s="26">
        <f t="shared" si="7715"/>
        <v>7026.2849999999999</v>
      </c>
      <c r="AE1602" s="26">
        <f t="shared" si="7716"/>
        <v>4067.5</v>
      </c>
      <c r="AF1602" s="26">
        <f t="shared" si="7797"/>
        <v>0</v>
      </c>
      <c r="AG1602" s="26">
        <f t="shared" si="7717"/>
        <v>7255.9</v>
      </c>
      <c r="AH1602" s="26">
        <f t="shared" si="7718"/>
        <v>7026.2849999999999</v>
      </c>
      <c r="AI1602" s="26">
        <f t="shared" si="7719"/>
        <v>4067.5</v>
      </c>
      <c r="AJ1602" s="26">
        <f t="shared" si="7798"/>
        <v>0</v>
      </c>
      <c r="AK1602" s="26">
        <f t="shared" si="7799"/>
        <v>0</v>
      </c>
      <c r="AL1602" s="26">
        <f t="shared" si="7800"/>
        <v>0</v>
      </c>
      <c r="AM1602" s="26">
        <f t="shared" si="7801"/>
        <v>0</v>
      </c>
      <c r="AN1602" s="26">
        <f t="shared" si="7802"/>
        <v>0</v>
      </c>
      <c r="AO1602" s="26">
        <f t="shared" si="7803"/>
        <v>0</v>
      </c>
      <c r="AP1602" s="26">
        <f t="shared" si="7804"/>
        <v>0</v>
      </c>
      <c r="AQ1602" s="26">
        <f t="shared" si="7805"/>
        <v>0</v>
      </c>
      <c r="AR1602" s="26">
        <f t="shared" si="7806"/>
        <v>0</v>
      </c>
      <c r="AS1602" s="26">
        <f t="shared" si="7753"/>
        <v>7255.9</v>
      </c>
      <c r="AT1602" s="26">
        <f t="shared" si="7754"/>
        <v>7026.2849999999999</v>
      </c>
      <c r="AU1602" s="26">
        <f t="shared" si="7755"/>
        <v>4067.5</v>
      </c>
      <c r="AV1602" s="26">
        <f t="shared" si="7807"/>
        <v>0</v>
      </c>
      <c r="AW1602" s="26">
        <f t="shared" si="7808"/>
        <v>0</v>
      </c>
      <c r="AX1602" s="26">
        <f t="shared" si="7809"/>
        <v>0</v>
      </c>
      <c r="AY1602" s="26">
        <f t="shared" si="7759"/>
        <v>7255.9</v>
      </c>
      <c r="AZ1602" s="26">
        <f t="shared" si="7760"/>
        <v>7026.2849999999999</v>
      </c>
      <c r="BA1602" s="26">
        <f t="shared" si="7761"/>
        <v>4067.5</v>
      </c>
      <c r="BB1602" s="26">
        <f t="shared" si="7810"/>
        <v>0</v>
      </c>
      <c r="BC1602" s="26">
        <f t="shared" si="7811"/>
        <v>0</v>
      </c>
      <c r="BD1602" s="26">
        <f t="shared" si="7812"/>
        <v>0</v>
      </c>
      <c r="BE1602" s="26">
        <f t="shared" si="7813"/>
        <v>0</v>
      </c>
      <c r="BF1602" s="26">
        <f t="shared" si="7814"/>
        <v>0</v>
      </c>
      <c r="BG1602" s="26">
        <f t="shared" si="7815"/>
        <v>0</v>
      </c>
      <c r="BH1602" s="26">
        <f t="shared" si="7816"/>
        <v>0</v>
      </c>
      <c r="BI1602" s="26">
        <f t="shared" si="7817"/>
        <v>0</v>
      </c>
      <c r="BJ1602" s="26">
        <f t="shared" si="7818"/>
        <v>0</v>
      </c>
      <c r="BK1602" s="26">
        <f t="shared" si="7819"/>
        <v>0</v>
      </c>
      <c r="BL1602" s="26">
        <f t="shared" si="7711"/>
        <v>7255.9</v>
      </c>
      <c r="BM1602" s="26">
        <f t="shared" si="7820"/>
        <v>0</v>
      </c>
      <c r="BN1602" s="53">
        <f t="shared" si="7708"/>
        <v>7255.9</v>
      </c>
      <c r="BO1602" s="26">
        <f t="shared" si="7712"/>
        <v>7026.2849999999999</v>
      </c>
      <c r="BP1602" s="26">
        <f t="shared" si="7821"/>
        <v>0</v>
      </c>
      <c r="BQ1602" s="53">
        <f t="shared" si="7710"/>
        <v>7026.2849999999999</v>
      </c>
      <c r="BR1602" s="52">
        <f t="shared" si="7713"/>
        <v>4067.5</v>
      </c>
      <c r="BS1602" s="26">
        <f t="shared" si="7821"/>
        <v>0</v>
      </c>
      <c r="BT1602" s="27"/>
    </row>
    <row r="1603" spans="1:73" ht="46.8" x14ac:dyDescent="0.3">
      <c r="A1603" s="67" t="s">
        <v>522</v>
      </c>
      <c r="B1603" s="67" t="s">
        <v>60</v>
      </c>
      <c r="C1603" s="67" t="s">
        <v>62</v>
      </c>
      <c r="D1603" s="67" t="s">
        <v>479</v>
      </c>
      <c r="E1603" s="74"/>
      <c r="F1603" s="68" t="s">
        <v>480</v>
      </c>
      <c r="G1603" s="26">
        <f t="shared" si="7778"/>
        <v>7255.9</v>
      </c>
      <c r="H1603" s="26">
        <f t="shared" si="7779"/>
        <v>3923.2</v>
      </c>
      <c r="I1603" s="26">
        <f t="shared" si="7780"/>
        <v>4067.5</v>
      </c>
      <c r="J1603" s="26">
        <f t="shared" si="7781"/>
        <v>0</v>
      </c>
      <c r="K1603" s="26">
        <f t="shared" si="7782"/>
        <v>0</v>
      </c>
      <c r="L1603" s="26">
        <f t="shared" si="7783"/>
        <v>0</v>
      </c>
      <c r="M1603" s="26">
        <f t="shared" si="7822"/>
        <v>7255.9</v>
      </c>
      <c r="N1603" s="26">
        <f t="shared" si="7823"/>
        <v>3923.2</v>
      </c>
      <c r="O1603" s="26">
        <f t="shared" si="7824"/>
        <v>4067.5</v>
      </c>
      <c r="P1603" s="26">
        <f t="shared" ref="P1603:AB1603" si="7825">P1604+P1606</f>
        <v>0</v>
      </c>
      <c r="Q1603" s="26">
        <f t="shared" si="7825"/>
        <v>0</v>
      </c>
      <c r="R1603" s="26">
        <f t="shared" si="7825"/>
        <v>0</v>
      </c>
      <c r="S1603" s="26">
        <f t="shared" si="7825"/>
        <v>0</v>
      </c>
      <c r="T1603" s="26">
        <f t="shared" si="7825"/>
        <v>0</v>
      </c>
      <c r="U1603" s="26">
        <f t="shared" si="7825"/>
        <v>0</v>
      </c>
      <c r="V1603" s="26">
        <f t="shared" si="7825"/>
        <v>3103.085</v>
      </c>
      <c r="W1603" s="26">
        <f t="shared" si="7825"/>
        <v>0</v>
      </c>
      <c r="X1603" s="26">
        <f t="shared" si="7825"/>
        <v>0</v>
      </c>
      <c r="Y1603" s="26">
        <f t="shared" si="7825"/>
        <v>0</v>
      </c>
      <c r="Z1603" s="26">
        <f t="shared" si="7825"/>
        <v>0</v>
      </c>
      <c r="AA1603" s="26">
        <f t="shared" si="7825"/>
        <v>0</v>
      </c>
      <c r="AB1603" s="26">
        <f t="shared" si="7825"/>
        <v>0</v>
      </c>
      <c r="AC1603" s="26">
        <f t="shared" si="7714"/>
        <v>7255.9</v>
      </c>
      <c r="AD1603" s="26">
        <f t="shared" si="7715"/>
        <v>7026.2849999999999</v>
      </c>
      <c r="AE1603" s="26">
        <f t="shared" si="7716"/>
        <v>4067.5</v>
      </c>
      <c r="AF1603" s="26">
        <f>AF1604+AF1606</f>
        <v>0</v>
      </c>
      <c r="AG1603" s="26">
        <f t="shared" si="7717"/>
        <v>7255.9</v>
      </c>
      <c r="AH1603" s="26">
        <f t="shared" si="7718"/>
        <v>7026.2849999999999</v>
      </c>
      <c r="AI1603" s="26">
        <f t="shared" si="7719"/>
        <v>4067.5</v>
      </c>
      <c r="AJ1603" s="26">
        <f t="shared" ref="AJ1603:AR1603" si="7826">AJ1604+AJ1606</f>
        <v>0</v>
      </c>
      <c r="AK1603" s="26">
        <f t="shared" si="7826"/>
        <v>0</v>
      </c>
      <c r="AL1603" s="26">
        <f t="shared" si="7826"/>
        <v>0</v>
      </c>
      <c r="AM1603" s="26">
        <f t="shared" si="7826"/>
        <v>0</v>
      </c>
      <c r="AN1603" s="26">
        <f t="shared" si="7826"/>
        <v>0</v>
      </c>
      <c r="AO1603" s="26">
        <f t="shared" si="7826"/>
        <v>0</v>
      </c>
      <c r="AP1603" s="26">
        <f t="shared" si="7826"/>
        <v>0</v>
      </c>
      <c r="AQ1603" s="26">
        <f t="shared" si="7826"/>
        <v>0</v>
      </c>
      <c r="AR1603" s="26">
        <f t="shared" si="7826"/>
        <v>0</v>
      </c>
      <c r="AS1603" s="26">
        <f t="shared" si="7753"/>
        <v>7255.9</v>
      </c>
      <c r="AT1603" s="26">
        <f t="shared" si="7754"/>
        <v>7026.2849999999999</v>
      </c>
      <c r="AU1603" s="26">
        <f t="shared" si="7755"/>
        <v>4067.5</v>
      </c>
      <c r="AV1603" s="26">
        <f>AV1604+AV1606</f>
        <v>0</v>
      </c>
      <c r="AW1603" s="26">
        <f>AW1604+AW1606</f>
        <v>0</v>
      </c>
      <c r="AX1603" s="26">
        <f>AX1604+AX1606</f>
        <v>0</v>
      </c>
      <c r="AY1603" s="26">
        <f t="shared" si="7759"/>
        <v>7255.9</v>
      </c>
      <c r="AZ1603" s="26">
        <f t="shared" si="7760"/>
        <v>7026.2849999999999</v>
      </c>
      <c r="BA1603" s="26">
        <f t="shared" si="7761"/>
        <v>4067.5</v>
      </c>
      <c r="BB1603" s="26">
        <f t="shared" ref="BB1603:BK1603" si="7827">BB1604+BB1606</f>
        <v>0</v>
      </c>
      <c r="BC1603" s="26">
        <f t="shared" si="7827"/>
        <v>0</v>
      </c>
      <c r="BD1603" s="26">
        <f t="shared" si="7827"/>
        <v>0</v>
      </c>
      <c r="BE1603" s="26">
        <f t="shared" si="7827"/>
        <v>0</v>
      </c>
      <c r="BF1603" s="26">
        <f t="shared" si="7827"/>
        <v>0</v>
      </c>
      <c r="BG1603" s="26">
        <f t="shared" si="7827"/>
        <v>0</v>
      </c>
      <c r="BH1603" s="26">
        <f t="shared" si="7827"/>
        <v>0</v>
      </c>
      <c r="BI1603" s="26">
        <f t="shared" si="7827"/>
        <v>0</v>
      </c>
      <c r="BJ1603" s="26">
        <f t="shared" si="7827"/>
        <v>0</v>
      </c>
      <c r="BK1603" s="26">
        <f t="shared" si="7827"/>
        <v>0</v>
      </c>
      <c r="BL1603" s="26">
        <f t="shared" si="7711"/>
        <v>7255.9</v>
      </c>
      <c r="BM1603" s="26">
        <f>BM1604+BM1606</f>
        <v>0</v>
      </c>
      <c r="BN1603" s="53">
        <f t="shared" si="7708"/>
        <v>7255.9</v>
      </c>
      <c r="BO1603" s="26">
        <f t="shared" si="7712"/>
        <v>7026.2849999999999</v>
      </c>
      <c r="BP1603" s="26">
        <f>BP1604+BP1606</f>
        <v>0</v>
      </c>
      <c r="BQ1603" s="53">
        <f t="shared" si="7710"/>
        <v>7026.2849999999999</v>
      </c>
      <c r="BR1603" s="52">
        <f t="shared" si="7713"/>
        <v>4067.5</v>
      </c>
      <c r="BS1603" s="26">
        <f>BS1604+BS1606</f>
        <v>0</v>
      </c>
      <c r="BT1603" s="27"/>
    </row>
    <row r="1604" spans="1:73" ht="31.2" x14ac:dyDescent="0.3">
      <c r="A1604" s="67" t="s">
        <v>522</v>
      </c>
      <c r="B1604" s="67" t="s">
        <v>60</v>
      </c>
      <c r="C1604" s="67" t="s">
        <v>62</v>
      </c>
      <c r="D1604" s="67" t="s">
        <v>481</v>
      </c>
      <c r="E1604" s="74"/>
      <c r="F1604" s="68" t="s">
        <v>482</v>
      </c>
      <c r="G1604" s="26">
        <f t="shared" si="7778"/>
        <v>7255.9</v>
      </c>
      <c r="H1604" s="26">
        <f t="shared" si="7779"/>
        <v>3923.2</v>
      </c>
      <c r="I1604" s="26">
        <f t="shared" si="7780"/>
        <v>4067.5</v>
      </c>
      <c r="J1604" s="26">
        <f t="shared" si="7781"/>
        <v>0</v>
      </c>
      <c r="K1604" s="26">
        <f t="shared" si="7782"/>
        <v>0</v>
      </c>
      <c r="L1604" s="26">
        <f t="shared" si="7783"/>
        <v>0</v>
      </c>
      <c r="M1604" s="26">
        <f t="shared" si="7822"/>
        <v>7255.9</v>
      </c>
      <c r="N1604" s="26">
        <f t="shared" si="7823"/>
        <v>3923.2</v>
      </c>
      <c r="O1604" s="26">
        <f t="shared" si="7824"/>
        <v>4067.5</v>
      </c>
      <c r="P1604" s="26">
        <f t="shared" si="7784"/>
        <v>0</v>
      </c>
      <c r="Q1604" s="26">
        <f t="shared" si="7785"/>
        <v>0</v>
      </c>
      <c r="R1604" s="26">
        <f t="shared" si="7786"/>
        <v>0</v>
      </c>
      <c r="S1604" s="26">
        <f t="shared" si="7787"/>
        <v>0</v>
      </c>
      <c r="T1604" s="26">
        <f t="shared" si="7788"/>
        <v>0</v>
      </c>
      <c r="U1604" s="26">
        <f t="shared" si="7789"/>
        <v>0</v>
      </c>
      <c r="V1604" s="26">
        <f t="shared" si="7790"/>
        <v>2321.9299999999998</v>
      </c>
      <c r="W1604" s="26">
        <f t="shared" si="7791"/>
        <v>0</v>
      </c>
      <c r="X1604" s="26">
        <f t="shared" si="7792"/>
        <v>0</v>
      </c>
      <c r="Y1604" s="26">
        <f t="shared" si="7793"/>
        <v>0</v>
      </c>
      <c r="Z1604" s="26">
        <f t="shared" si="7794"/>
        <v>0</v>
      </c>
      <c r="AA1604" s="26">
        <f t="shared" si="7795"/>
        <v>0</v>
      </c>
      <c r="AB1604" s="26">
        <f t="shared" si="7796"/>
        <v>0</v>
      </c>
      <c r="AC1604" s="26">
        <f t="shared" si="7714"/>
        <v>7255.9</v>
      </c>
      <c r="AD1604" s="26">
        <f t="shared" si="7715"/>
        <v>6245.1299999999992</v>
      </c>
      <c r="AE1604" s="26">
        <f t="shared" si="7716"/>
        <v>4067.5</v>
      </c>
      <c r="AF1604" s="26">
        <f>AF1605</f>
        <v>0</v>
      </c>
      <c r="AG1604" s="26">
        <f t="shared" si="7717"/>
        <v>7255.9</v>
      </c>
      <c r="AH1604" s="26">
        <f t="shared" si="7718"/>
        <v>6245.1299999999992</v>
      </c>
      <c r="AI1604" s="26">
        <f t="shared" si="7719"/>
        <v>4067.5</v>
      </c>
      <c r="AJ1604" s="26">
        <f t="shared" ref="AJ1604:AR1604" si="7828">AJ1605</f>
        <v>0</v>
      </c>
      <c r="AK1604" s="26">
        <f t="shared" si="7828"/>
        <v>0</v>
      </c>
      <c r="AL1604" s="26">
        <f t="shared" si="7828"/>
        <v>0</v>
      </c>
      <c r="AM1604" s="26">
        <f t="shared" si="7828"/>
        <v>0</v>
      </c>
      <c r="AN1604" s="26">
        <f t="shared" si="7828"/>
        <v>0</v>
      </c>
      <c r="AO1604" s="26">
        <f t="shared" si="7828"/>
        <v>0</v>
      </c>
      <c r="AP1604" s="26">
        <f t="shared" si="7828"/>
        <v>0</v>
      </c>
      <c r="AQ1604" s="26">
        <f t="shared" si="7828"/>
        <v>0</v>
      </c>
      <c r="AR1604" s="26">
        <f t="shared" si="7828"/>
        <v>0</v>
      </c>
      <c r="AS1604" s="26">
        <f t="shared" si="7753"/>
        <v>7255.9</v>
      </c>
      <c r="AT1604" s="26">
        <f t="shared" si="7754"/>
        <v>6245.1299999999992</v>
      </c>
      <c r="AU1604" s="26">
        <f t="shared" si="7755"/>
        <v>4067.5</v>
      </c>
      <c r="AV1604" s="26">
        <f>AV1605</f>
        <v>0</v>
      </c>
      <c r="AW1604" s="26">
        <f>AW1605</f>
        <v>0</v>
      </c>
      <c r="AX1604" s="26">
        <f>AX1605</f>
        <v>0</v>
      </c>
      <c r="AY1604" s="26">
        <f t="shared" si="7759"/>
        <v>7255.9</v>
      </c>
      <c r="AZ1604" s="26">
        <f t="shared" si="7760"/>
        <v>6245.1299999999992</v>
      </c>
      <c r="BA1604" s="26">
        <f t="shared" si="7761"/>
        <v>4067.5</v>
      </c>
      <c r="BB1604" s="26">
        <f t="shared" ref="BB1604:BK1604" si="7829">BB1605</f>
        <v>0</v>
      </c>
      <c r="BC1604" s="26">
        <f t="shared" si="7829"/>
        <v>0</v>
      </c>
      <c r="BD1604" s="26">
        <f t="shared" si="7829"/>
        <v>0</v>
      </c>
      <c r="BE1604" s="26">
        <f t="shared" si="7829"/>
        <v>0</v>
      </c>
      <c r="BF1604" s="26">
        <f t="shared" si="7829"/>
        <v>0</v>
      </c>
      <c r="BG1604" s="26">
        <f t="shared" si="7829"/>
        <v>0</v>
      </c>
      <c r="BH1604" s="26">
        <f t="shared" si="7829"/>
        <v>0</v>
      </c>
      <c r="BI1604" s="26">
        <f t="shared" si="7829"/>
        <v>0</v>
      </c>
      <c r="BJ1604" s="26">
        <f t="shared" si="7829"/>
        <v>0</v>
      </c>
      <c r="BK1604" s="26">
        <f t="shared" si="7829"/>
        <v>0</v>
      </c>
      <c r="BL1604" s="26">
        <f t="shared" si="7711"/>
        <v>7255.9</v>
      </c>
      <c r="BM1604" s="26">
        <f>BM1605</f>
        <v>0</v>
      </c>
      <c r="BN1604" s="53">
        <f t="shared" si="7708"/>
        <v>7255.9</v>
      </c>
      <c r="BO1604" s="26">
        <f t="shared" si="7712"/>
        <v>6245.1299999999992</v>
      </c>
      <c r="BP1604" s="26">
        <f>BP1605</f>
        <v>0</v>
      </c>
      <c r="BQ1604" s="53">
        <f t="shared" si="7710"/>
        <v>6245.1299999999992</v>
      </c>
      <c r="BR1604" s="52">
        <f t="shared" si="7713"/>
        <v>4067.5</v>
      </c>
      <c r="BS1604" s="26">
        <f>BS1605</f>
        <v>0</v>
      </c>
      <c r="BT1604" s="27"/>
    </row>
    <row r="1605" spans="1:73" ht="31.2" x14ac:dyDescent="0.3">
      <c r="A1605" s="67" t="s">
        <v>522</v>
      </c>
      <c r="B1605" s="67" t="s">
        <v>60</v>
      </c>
      <c r="C1605" s="67" t="s">
        <v>62</v>
      </c>
      <c r="D1605" s="67" t="s">
        <v>481</v>
      </c>
      <c r="E1605" s="73" t="s">
        <v>38</v>
      </c>
      <c r="F1605" s="68" t="s">
        <v>39</v>
      </c>
      <c r="G1605" s="26">
        <v>7255.9</v>
      </c>
      <c r="H1605" s="26">
        <v>3923.2</v>
      </c>
      <c r="I1605" s="26">
        <v>4067.5</v>
      </c>
      <c r="J1605" s="26"/>
      <c r="K1605" s="26"/>
      <c r="L1605" s="26"/>
      <c r="M1605" s="26">
        <f t="shared" si="7822"/>
        <v>7255.9</v>
      </c>
      <c r="N1605" s="26">
        <f t="shared" si="7823"/>
        <v>3923.2</v>
      </c>
      <c r="O1605" s="26">
        <f t="shared" si="7824"/>
        <v>4067.5</v>
      </c>
      <c r="P1605" s="26"/>
      <c r="Q1605" s="26"/>
      <c r="R1605" s="26"/>
      <c r="S1605" s="26"/>
      <c r="T1605" s="26"/>
      <c r="U1605" s="26"/>
      <c r="V1605" s="26">
        <v>2321.9299999999998</v>
      </c>
      <c r="W1605" s="26"/>
      <c r="X1605" s="26"/>
      <c r="Y1605" s="26"/>
      <c r="Z1605" s="26"/>
      <c r="AA1605" s="26"/>
      <c r="AB1605" s="26"/>
      <c r="AC1605" s="26">
        <f t="shared" si="7714"/>
        <v>7255.9</v>
      </c>
      <c r="AD1605" s="26">
        <f t="shared" si="7715"/>
        <v>6245.1299999999992</v>
      </c>
      <c r="AE1605" s="26">
        <f t="shared" si="7716"/>
        <v>4067.5</v>
      </c>
      <c r="AF1605" s="26"/>
      <c r="AG1605" s="26">
        <f t="shared" si="7717"/>
        <v>7255.9</v>
      </c>
      <c r="AH1605" s="26">
        <f t="shared" si="7718"/>
        <v>6245.1299999999992</v>
      </c>
      <c r="AI1605" s="26">
        <f t="shared" si="7719"/>
        <v>4067.5</v>
      </c>
      <c r="AJ1605" s="26"/>
      <c r="AK1605" s="26"/>
      <c r="AL1605" s="26"/>
      <c r="AM1605" s="26"/>
      <c r="AN1605" s="26"/>
      <c r="AO1605" s="26"/>
      <c r="AP1605" s="26"/>
      <c r="AQ1605" s="26"/>
      <c r="AR1605" s="26"/>
      <c r="AS1605" s="26">
        <f t="shared" si="7753"/>
        <v>7255.9</v>
      </c>
      <c r="AT1605" s="26">
        <f t="shared" si="7754"/>
        <v>6245.1299999999992</v>
      </c>
      <c r="AU1605" s="26">
        <f t="shared" si="7755"/>
        <v>4067.5</v>
      </c>
      <c r="AV1605" s="26"/>
      <c r="AW1605" s="26"/>
      <c r="AX1605" s="26"/>
      <c r="AY1605" s="26">
        <f t="shared" si="7759"/>
        <v>7255.9</v>
      </c>
      <c r="AZ1605" s="26">
        <f t="shared" si="7760"/>
        <v>6245.1299999999992</v>
      </c>
      <c r="BA1605" s="26">
        <f t="shared" si="7761"/>
        <v>4067.5</v>
      </c>
      <c r="BB1605" s="26"/>
      <c r="BC1605" s="26"/>
      <c r="BD1605" s="26"/>
      <c r="BE1605" s="26"/>
      <c r="BF1605" s="26"/>
      <c r="BG1605" s="26"/>
      <c r="BH1605" s="26"/>
      <c r="BI1605" s="26"/>
      <c r="BJ1605" s="26"/>
      <c r="BK1605" s="26"/>
      <c r="BL1605" s="26">
        <f t="shared" si="7711"/>
        <v>7255.9</v>
      </c>
      <c r="BM1605" s="26"/>
      <c r="BN1605" s="53">
        <f t="shared" si="7708"/>
        <v>7255.9</v>
      </c>
      <c r="BO1605" s="26">
        <f t="shared" si="7712"/>
        <v>6245.1299999999992</v>
      </c>
      <c r="BP1605" s="26"/>
      <c r="BQ1605" s="53">
        <f t="shared" si="7710"/>
        <v>6245.1299999999992</v>
      </c>
      <c r="BR1605" s="52">
        <f t="shared" si="7713"/>
        <v>4067.5</v>
      </c>
      <c r="BS1605" s="26"/>
      <c r="BT1605" s="27"/>
    </row>
    <row r="1606" spans="1:73" ht="31.2" x14ac:dyDescent="0.3">
      <c r="A1606" s="67" t="s">
        <v>522</v>
      </c>
      <c r="B1606" s="67" t="s">
        <v>60</v>
      </c>
      <c r="C1606" s="67" t="s">
        <v>62</v>
      </c>
      <c r="D1606" s="67" t="s">
        <v>483</v>
      </c>
      <c r="E1606" s="74"/>
      <c r="F1606" s="68" t="s">
        <v>484</v>
      </c>
      <c r="G1606" s="26"/>
      <c r="H1606" s="26"/>
      <c r="I1606" s="26"/>
      <c r="J1606" s="26"/>
      <c r="K1606" s="26"/>
      <c r="L1606" s="26"/>
      <c r="M1606" s="26"/>
      <c r="N1606" s="26"/>
      <c r="O1606" s="26"/>
      <c r="P1606" s="26">
        <f t="shared" si="7784"/>
        <v>0</v>
      </c>
      <c r="Q1606" s="26">
        <f t="shared" si="7785"/>
        <v>0</v>
      </c>
      <c r="R1606" s="26">
        <f t="shared" si="7786"/>
        <v>0</v>
      </c>
      <c r="S1606" s="26">
        <f t="shared" si="7787"/>
        <v>0</v>
      </c>
      <c r="T1606" s="26">
        <f t="shared" si="7788"/>
        <v>0</v>
      </c>
      <c r="U1606" s="26">
        <f t="shared" si="7789"/>
        <v>0</v>
      </c>
      <c r="V1606" s="26">
        <f t="shared" si="7790"/>
        <v>781.15499999999997</v>
      </c>
      <c r="W1606" s="26">
        <f t="shared" si="7791"/>
        <v>0</v>
      </c>
      <c r="X1606" s="26">
        <f t="shared" si="7792"/>
        <v>0</v>
      </c>
      <c r="Y1606" s="26">
        <f t="shared" si="7793"/>
        <v>0</v>
      </c>
      <c r="Z1606" s="26">
        <f t="shared" si="7794"/>
        <v>0</v>
      </c>
      <c r="AA1606" s="26">
        <f t="shared" si="7795"/>
        <v>0</v>
      </c>
      <c r="AB1606" s="26">
        <f t="shared" si="7796"/>
        <v>0</v>
      </c>
      <c r="AC1606" s="26">
        <f t="shared" si="7714"/>
        <v>0</v>
      </c>
      <c r="AD1606" s="26">
        <f t="shared" si="7715"/>
        <v>781.15499999999997</v>
      </c>
      <c r="AE1606" s="26">
        <f t="shared" si="7716"/>
        <v>0</v>
      </c>
      <c r="AF1606" s="26">
        <f>AF1607</f>
        <v>0</v>
      </c>
      <c r="AG1606" s="26">
        <f t="shared" si="7717"/>
        <v>0</v>
      </c>
      <c r="AH1606" s="26">
        <f t="shared" si="7718"/>
        <v>781.15499999999997</v>
      </c>
      <c r="AI1606" s="26">
        <f t="shared" si="7719"/>
        <v>0</v>
      </c>
      <c r="AJ1606" s="26">
        <f t="shared" ref="AJ1606:AR1606" si="7830">AJ1607</f>
        <v>0</v>
      </c>
      <c r="AK1606" s="26">
        <f t="shared" si="7830"/>
        <v>0</v>
      </c>
      <c r="AL1606" s="26">
        <f t="shared" si="7830"/>
        <v>0</v>
      </c>
      <c r="AM1606" s="26">
        <f t="shared" si="7830"/>
        <v>0</v>
      </c>
      <c r="AN1606" s="26">
        <f t="shared" si="7830"/>
        <v>0</v>
      </c>
      <c r="AO1606" s="26">
        <f t="shared" si="7830"/>
        <v>0</v>
      </c>
      <c r="AP1606" s="26">
        <f t="shared" si="7830"/>
        <v>0</v>
      </c>
      <c r="AQ1606" s="26">
        <f t="shared" si="7830"/>
        <v>0</v>
      </c>
      <c r="AR1606" s="26">
        <f t="shared" si="7830"/>
        <v>0</v>
      </c>
      <c r="AS1606" s="26">
        <f t="shared" si="7753"/>
        <v>0</v>
      </c>
      <c r="AT1606" s="26">
        <f t="shared" si="7754"/>
        <v>781.15499999999997</v>
      </c>
      <c r="AU1606" s="26">
        <f t="shared" si="7755"/>
        <v>0</v>
      </c>
      <c r="AV1606" s="26">
        <f>AV1607</f>
        <v>0</v>
      </c>
      <c r="AW1606" s="26">
        <f>AW1607</f>
        <v>0</v>
      </c>
      <c r="AX1606" s="26">
        <f>AX1607</f>
        <v>0</v>
      </c>
      <c r="AY1606" s="26">
        <f t="shared" si="7759"/>
        <v>0</v>
      </c>
      <c r="AZ1606" s="26">
        <f t="shared" si="7760"/>
        <v>781.15499999999997</v>
      </c>
      <c r="BA1606" s="26">
        <f t="shared" si="7761"/>
        <v>0</v>
      </c>
      <c r="BB1606" s="26">
        <f t="shared" ref="BB1606:BK1606" si="7831">BB1607</f>
        <v>0</v>
      </c>
      <c r="BC1606" s="26">
        <f t="shared" si="7831"/>
        <v>0</v>
      </c>
      <c r="BD1606" s="26">
        <f t="shared" si="7831"/>
        <v>0</v>
      </c>
      <c r="BE1606" s="26">
        <f t="shared" si="7831"/>
        <v>0</v>
      </c>
      <c r="BF1606" s="26">
        <f t="shared" si="7831"/>
        <v>0</v>
      </c>
      <c r="BG1606" s="26">
        <f t="shared" si="7831"/>
        <v>0</v>
      </c>
      <c r="BH1606" s="26">
        <f t="shared" si="7831"/>
        <v>0</v>
      </c>
      <c r="BI1606" s="26">
        <f t="shared" si="7831"/>
        <v>0</v>
      </c>
      <c r="BJ1606" s="26">
        <f t="shared" si="7831"/>
        <v>0</v>
      </c>
      <c r="BK1606" s="26">
        <f t="shared" si="7831"/>
        <v>0</v>
      </c>
      <c r="BL1606" s="26">
        <f t="shared" si="7711"/>
        <v>0</v>
      </c>
      <c r="BM1606" s="26">
        <f>BM1607</f>
        <v>0</v>
      </c>
      <c r="BN1606" s="53">
        <f t="shared" si="7708"/>
        <v>0</v>
      </c>
      <c r="BO1606" s="26">
        <f t="shared" si="7712"/>
        <v>781.15499999999997</v>
      </c>
      <c r="BP1606" s="26">
        <f>BP1607</f>
        <v>0</v>
      </c>
      <c r="BQ1606" s="53">
        <f t="shared" si="7710"/>
        <v>781.15499999999997</v>
      </c>
      <c r="BR1606" s="52">
        <f t="shared" si="7713"/>
        <v>0</v>
      </c>
      <c r="BS1606" s="26">
        <f>BS1607</f>
        <v>0</v>
      </c>
      <c r="BT1606" s="27"/>
    </row>
    <row r="1607" spans="1:73" ht="31.2" x14ac:dyDescent="0.3">
      <c r="A1607" s="67" t="s">
        <v>522</v>
      </c>
      <c r="B1607" s="67" t="s">
        <v>60</v>
      </c>
      <c r="C1607" s="67" t="s">
        <v>62</v>
      </c>
      <c r="D1607" s="67" t="s">
        <v>483</v>
      </c>
      <c r="E1607" s="73" t="s">
        <v>38</v>
      </c>
      <c r="F1607" s="68" t="s">
        <v>39</v>
      </c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>
        <v>781.15499999999997</v>
      </c>
      <c r="W1607" s="26"/>
      <c r="X1607" s="26"/>
      <c r="Y1607" s="26"/>
      <c r="Z1607" s="26"/>
      <c r="AA1607" s="26"/>
      <c r="AB1607" s="26"/>
      <c r="AC1607" s="26">
        <f t="shared" si="7714"/>
        <v>0</v>
      </c>
      <c r="AD1607" s="26">
        <f t="shared" si="7715"/>
        <v>781.15499999999997</v>
      </c>
      <c r="AE1607" s="26">
        <f t="shared" si="7716"/>
        <v>0</v>
      </c>
      <c r="AF1607" s="26"/>
      <c r="AG1607" s="26">
        <f t="shared" si="7717"/>
        <v>0</v>
      </c>
      <c r="AH1607" s="26">
        <f t="shared" si="7718"/>
        <v>781.15499999999997</v>
      </c>
      <c r="AI1607" s="26">
        <f t="shared" si="7719"/>
        <v>0</v>
      </c>
      <c r="AJ1607" s="26"/>
      <c r="AK1607" s="26"/>
      <c r="AL1607" s="26"/>
      <c r="AM1607" s="26"/>
      <c r="AN1607" s="26"/>
      <c r="AO1607" s="26"/>
      <c r="AP1607" s="26"/>
      <c r="AQ1607" s="26"/>
      <c r="AR1607" s="26"/>
      <c r="AS1607" s="26">
        <f t="shared" si="7753"/>
        <v>0</v>
      </c>
      <c r="AT1607" s="26">
        <f t="shared" si="7754"/>
        <v>781.15499999999997</v>
      </c>
      <c r="AU1607" s="26">
        <f t="shared" si="7755"/>
        <v>0</v>
      </c>
      <c r="AV1607" s="26"/>
      <c r="AW1607" s="26"/>
      <c r="AX1607" s="26"/>
      <c r="AY1607" s="26">
        <f t="shared" si="7759"/>
        <v>0</v>
      </c>
      <c r="AZ1607" s="26">
        <f t="shared" si="7760"/>
        <v>781.15499999999997</v>
      </c>
      <c r="BA1607" s="26">
        <f t="shared" si="7761"/>
        <v>0</v>
      </c>
      <c r="BB1607" s="26"/>
      <c r="BC1607" s="26"/>
      <c r="BD1607" s="26"/>
      <c r="BE1607" s="26"/>
      <c r="BF1607" s="26"/>
      <c r="BG1607" s="26"/>
      <c r="BH1607" s="26"/>
      <c r="BI1607" s="26"/>
      <c r="BJ1607" s="26"/>
      <c r="BK1607" s="26"/>
      <c r="BL1607" s="26">
        <f t="shared" si="7711"/>
        <v>0</v>
      </c>
      <c r="BM1607" s="26"/>
      <c r="BN1607" s="53">
        <f t="shared" si="7708"/>
        <v>0</v>
      </c>
      <c r="BO1607" s="26">
        <f t="shared" si="7712"/>
        <v>781.15499999999997</v>
      </c>
      <c r="BP1607" s="26"/>
      <c r="BQ1607" s="53">
        <f t="shared" si="7710"/>
        <v>781.15499999999997</v>
      </c>
      <c r="BR1607" s="52">
        <f t="shared" si="7713"/>
        <v>0</v>
      </c>
      <c r="BS1607" s="26"/>
      <c r="BT1607" s="27"/>
    </row>
    <row r="1608" spans="1:73" s="81" customFormat="1" x14ac:dyDescent="0.3">
      <c r="A1608" s="63" t="s">
        <v>522</v>
      </c>
      <c r="B1608" s="63" t="s">
        <v>79</v>
      </c>
      <c r="C1608" s="63"/>
      <c r="D1608" s="63"/>
      <c r="E1608" s="85"/>
      <c r="F1608" s="64" t="s">
        <v>181</v>
      </c>
      <c r="G1608" s="17">
        <f t="shared" si="7778"/>
        <v>548.5</v>
      </c>
      <c r="H1608" s="17">
        <f t="shared" si="7779"/>
        <v>548.5</v>
      </c>
      <c r="I1608" s="17">
        <f t="shared" si="7780"/>
        <v>548.5</v>
      </c>
      <c r="J1608" s="17">
        <f t="shared" si="7781"/>
        <v>0</v>
      </c>
      <c r="K1608" s="17">
        <f t="shared" si="7782"/>
        <v>0</v>
      </c>
      <c r="L1608" s="17">
        <f t="shared" si="7783"/>
        <v>0</v>
      </c>
      <c r="M1608" s="17">
        <f t="shared" si="7822"/>
        <v>548.5</v>
      </c>
      <c r="N1608" s="17">
        <f t="shared" si="7823"/>
        <v>548.5</v>
      </c>
      <c r="O1608" s="17">
        <f t="shared" si="7824"/>
        <v>548.5</v>
      </c>
      <c r="P1608" s="17">
        <f t="shared" si="7784"/>
        <v>0</v>
      </c>
      <c r="Q1608" s="17">
        <f t="shared" si="7785"/>
        <v>0</v>
      </c>
      <c r="R1608" s="17">
        <f t="shared" si="7786"/>
        <v>0</v>
      </c>
      <c r="S1608" s="17">
        <f t="shared" si="7787"/>
        <v>0</v>
      </c>
      <c r="T1608" s="17">
        <f t="shared" si="7788"/>
        <v>0</v>
      </c>
      <c r="U1608" s="17">
        <f t="shared" si="7789"/>
        <v>0</v>
      </c>
      <c r="V1608" s="17">
        <f t="shared" si="7790"/>
        <v>0</v>
      </c>
      <c r="W1608" s="17">
        <f t="shared" si="7791"/>
        <v>0</v>
      </c>
      <c r="X1608" s="17">
        <f t="shared" si="7792"/>
        <v>0</v>
      </c>
      <c r="Y1608" s="17">
        <f t="shared" si="7793"/>
        <v>0</v>
      </c>
      <c r="Z1608" s="17">
        <f t="shared" si="7794"/>
        <v>0</v>
      </c>
      <c r="AA1608" s="17">
        <f t="shared" si="7795"/>
        <v>0</v>
      </c>
      <c r="AB1608" s="17">
        <f t="shared" si="7796"/>
        <v>0</v>
      </c>
      <c r="AC1608" s="17">
        <f t="shared" si="7714"/>
        <v>548.5</v>
      </c>
      <c r="AD1608" s="17">
        <f t="shared" si="7715"/>
        <v>548.5</v>
      </c>
      <c r="AE1608" s="17">
        <f t="shared" si="7716"/>
        <v>548.5</v>
      </c>
      <c r="AF1608" s="17">
        <f t="shared" ref="AF1608:AF1634" si="7832">AF1609</f>
        <v>0</v>
      </c>
      <c r="AG1608" s="17">
        <f t="shared" si="7717"/>
        <v>548.5</v>
      </c>
      <c r="AH1608" s="17">
        <f t="shared" si="7718"/>
        <v>548.5</v>
      </c>
      <c r="AI1608" s="17">
        <f t="shared" si="7719"/>
        <v>548.5</v>
      </c>
      <c r="AJ1608" s="17">
        <f t="shared" ref="AJ1608:AJ1634" si="7833">AJ1609</f>
        <v>0</v>
      </c>
      <c r="AK1608" s="17">
        <f t="shared" ref="AK1608:AK1634" si="7834">AK1609</f>
        <v>0</v>
      </c>
      <c r="AL1608" s="17">
        <f t="shared" ref="AL1608:AL1634" si="7835">AL1609</f>
        <v>0</v>
      </c>
      <c r="AM1608" s="17">
        <f t="shared" ref="AM1608:AM1634" si="7836">AM1609</f>
        <v>0</v>
      </c>
      <c r="AN1608" s="17">
        <f t="shared" ref="AN1608:AN1634" si="7837">AN1609</f>
        <v>0</v>
      </c>
      <c r="AO1608" s="17">
        <f t="shared" ref="AO1608:AO1634" si="7838">AO1609</f>
        <v>0</v>
      </c>
      <c r="AP1608" s="17">
        <f t="shared" ref="AP1608:AP1634" si="7839">AP1609</f>
        <v>0</v>
      </c>
      <c r="AQ1608" s="17">
        <f t="shared" ref="AQ1608:AQ1634" si="7840">AQ1609</f>
        <v>0</v>
      </c>
      <c r="AR1608" s="17">
        <f t="shared" ref="AR1608:AR1634" si="7841">AR1609</f>
        <v>0</v>
      </c>
      <c r="AS1608" s="17">
        <f t="shared" si="7753"/>
        <v>548.5</v>
      </c>
      <c r="AT1608" s="17">
        <f t="shared" si="7754"/>
        <v>548.5</v>
      </c>
      <c r="AU1608" s="17">
        <f t="shared" si="7755"/>
        <v>548.5</v>
      </c>
      <c r="AV1608" s="17">
        <f t="shared" ref="AV1608:AV1634" si="7842">AV1609</f>
        <v>0</v>
      </c>
      <c r="AW1608" s="17">
        <f t="shared" ref="AW1608:AW1634" si="7843">AW1609</f>
        <v>0</v>
      </c>
      <c r="AX1608" s="17">
        <f t="shared" ref="AX1608:AX1634" si="7844">AX1609</f>
        <v>0</v>
      </c>
      <c r="AY1608" s="17">
        <f t="shared" si="7759"/>
        <v>548.5</v>
      </c>
      <c r="AZ1608" s="17">
        <f t="shared" si="7760"/>
        <v>548.5</v>
      </c>
      <c r="BA1608" s="17">
        <f t="shared" si="7761"/>
        <v>548.5</v>
      </c>
      <c r="BB1608" s="17">
        <f t="shared" ref="BB1608:BB1634" si="7845">BB1609</f>
        <v>0</v>
      </c>
      <c r="BC1608" s="17">
        <f t="shared" ref="BC1608:BC1634" si="7846">BC1609</f>
        <v>0</v>
      </c>
      <c r="BD1608" s="17">
        <f t="shared" ref="BD1608:BD1634" si="7847">BD1609</f>
        <v>0</v>
      </c>
      <c r="BE1608" s="17">
        <f t="shared" ref="BE1608:BE1634" si="7848">BE1609</f>
        <v>0</v>
      </c>
      <c r="BF1608" s="17">
        <f t="shared" ref="BF1608:BF1634" si="7849">BF1609</f>
        <v>0</v>
      </c>
      <c r="BG1608" s="17">
        <f t="shared" ref="BG1608:BG1634" si="7850">BG1609</f>
        <v>0</v>
      </c>
      <c r="BH1608" s="17">
        <f t="shared" ref="BH1608:BH1634" si="7851">BH1609</f>
        <v>0</v>
      </c>
      <c r="BI1608" s="17">
        <f t="shared" ref="BI1608:BI1634" si="7852">BI1609</f>
        <v>0</v>
      </c>
      <c r="BJ1608" s="17">
        <f t="shared" ref="BJ1608:BJ1634" si="7853">BJ1609</f>
        <v>0</v>
      </c>
      <c r="BK1608" s="17">
        <f t="shared" ref="BK1608:BK1634" si="7854">BK1609</f>
        <v>0</v>
      </c>
      <c r="BL1608" s="17">
        <f t="shared" si="7711"/>
        <v>548.5</v>
      </c>
      <c r="BM1608" s="17">
        <f t="shared" ref="BM1608:BM1634" si="7855">BM1609</f>
        <v>0</v>
      </c>
      <c r="BN1608" s="77">
        <f t="shared" si="7708"/>
        <v>548.5</v>
      </c>
      <c r="BO1608" s="17">
        <f t="shared" si="7712"/>
        <v>548.5</v>
      </c>
      <c r="BP1608" s="17">
        <f t="shared" ref="BP1608:BS1634" si="7856">BP1609</f>
        <v>0</v>
      </c>
      <c r="BQ1608" s="77">
        <f t="shared" si="7710"/>
        <v>548.5</v>
      </c>
      <c r="BR1608" s="79">
        <f t="shared" si="7713"/>
        <v>548.5</v>
      </c>
      <c r="BS1608" s="17">
        <f t="shared" si="7856"/>
        <v>0</v>
      </c>
      <c r="BT1608" s="18"/>
      <c r="BU1608" s="14"/>
    </row>
    <row r="1609" spans="1:73" s="82" customFormat="1" ht="31.2" x14ac:dyDescent="0.3">
      <c r="A1609" s="65" t="s">
        <v>522</v>
      </c>
      <c r="B1609" s="65" t="s">
        <v>79</v>
      </c>
      <c r="C1609" s="65" t="s">
        <v>62</v>
      </c>
      <c r="D1609" s="65"/>
      <c r="E1609" s="86"/>
      <c r="F1609" s="66" t="s">
        <v>182</v>
      </c>
      <c r="G1609" s="22">
        <f t="shared" si="7778"/>
        <v>548.5</v>
      </c>
      <c r="H1609" s="22">
        <f t="shared" si="7779"/>
        <v>548.5</v>
      </c>
      <c r="I1609" s="22">
        <f t="shared" si="7780"/>
        <v>548.5</v>
      </c>
      <c r="J1609" s="22">
        <f t="shared" si="7781"/>
        <v>0</v>
      </c>
      <c r="K1609" s="22">
        <f t="shared" si="7782"/>
        <v>0</v>
      </c>
      <c r="L1609" s="22">
        <f t="shared" si="7783"/>
        <v>0</v>
      </c>
      <c r="M1609" s="22">
        <f t="shared" si="7822"/>
        <v>548.5</v>
      </c>
      <c r="N1609" s="22">
        <f t="shared" si="7823"/>
        <v>548.5</v>
      </c>
      <c r="O1609" s="22">
        <f t="shared" si="7824"/>
        <v>548.5</v>
      </c>
      <c r="P1609" s="22">
        <f t="shared" si="7784"/>
        <v>0</v>
      </c>
      <c r="Q1609" s="22">
        <f t="shared" si="7785"/>
        <v>0</v>
      </c>
      <c r="R1609" s="22">
        <f t="shared" si="7786"/>
        <v>0</v>
      </c>
      <c r="S1609" s="22">
        <f t="shared" si="7787"/>
        <v>0</v>
      </c>
      <c r="T1609" s="22">
        <f t="shared" si="7788"/>
        <v>0</v>
      </c>
      <c r="U1609" s="22">
        <f t="shared" si="7789"/>
        <v>0</v>
      </c>
      <c r="V1609" s="22">
        <f t="shared" si="7790"/>
        <v>0</v>
      </c>
      <c r="W1609" s="22">
        <f t="shared" si="7791"/>
        <v>0</v>
      </c>
      <c r="X1609" s="22">
        <f t="shared" si="7792"/>
        <v>0</v>
      </c>
      <c r="Y1609" s="22">
        <f t="shared" si="7793"/>
        <v>0</v>
      </c>
      <c r="Z1609" s="22">
        <f t="shared" si="7794"/>
        <v>0</v>
      </c>
      <c r="AA1609" s="22">
        <f t="shared" si="7795"/>
        <v>0</v>
      </c>
      <c r="AB1609" s="22">
        <f t="shared" si="7796"/>
        <v>0</v>
      </c>
      <c r="AC1609" s="22">
        <f t="shared" si="7714"/>
        <v>548.5</v>
      </c>
      <c r="AD1609" s="22">
        <f t="shared" si="7715"/>
        <v>548.5</v>
      </c>
      <c r="AE1609" s="22">
        <f t="shared" si="7716"/>
        <v>548.5</v>
      </c>
      <c r="AF1609" s="22">
        <f t="shared" si="7832"/>
        <v>0</v>
      </c>
      <c r="AG1609" s="22">
        <f t="shared" si="7717"/>
        <v>548.5</v>
      </c>
      <c r="AH1609" s="22">
        <f t="shared" si="7718"/>
        <v>548.5</v>
      </c>
      <c r="AI1609" s="22">
        <f t="shared" si="7719"/>
        <v>548.5</v>
      </c>
      <c r="AJ1609" s="22">
        <f t="shared" si="7833"/>
        <v>0</v>
      </c>
      <c r="AK1609" s="22">
        <f t="shared" si="7834"/>
        <v>0</v>
      </c>
      <c r="AL1609" s="22">
        <f t="shared" si="7835"/>
        <v>0</v>
      </c>
      <c r="AM1609" s="22">
        <f t="shared" si="7836"/>
        <v>0</v>
      </c>
      <c r="AN1609" s="22">
        <f t="shared" si="7837"/>
        <v>0</v>
      </c>
      <c r="AO1609" s="22">
        <f t="shared" si="7838"/>
        <v>0</v>
      </c>
      <c r="AP1609" s="22">
        <f t="shared" si="7839"/>
        <v>0</v>
      </c>
      <c r="AQ1609" s="22">
        <f t="shared" si="7840"/>
        <v>0</v>
      </c>
      <c r="AR1609" s="22">
        <f t="shared" si="7841"/>
        <v>0</v>
      </c>
      <c r="AS1609" s="22">
        <f t="shared" si="7753"/>
        <v>548.5</v>
      </c>
      <c r="AT1609" s="22">
        <f t="shared" si="7754"/>
        <v>548.5</v>
      </c>
      <c r="AU1609" s="22">
        <f t="shared" si="7755"/>
        <v>548.5</v>
      </c>
      <c r="AV1609" s="22">
        <f t="shared" si="7842"/>
        <v>0</v>
      </c>
      <c r="AW1609" s="22">
        <f t="shared" si="7843"/>
        <v>0</v>
      </c>
      <c r="AX1609" s="22">
        <f t="shared" si="7844"/>
        <v>0</v>
      </c>
      <c r="AY1609" s="22">
        <f t="shared" si="7759"/>
        <v>548.5</v>
      </c>
      <c r="AZ1609" s="22">
        <f t="shared" si="7760"/>
        <v>548.5</v>
      </c>
      <c r="BA1609" s="22">
        <f t="shared" si="7761"/>
        <v>548.5</v>
      </c>
      <c r="BB1609" s="22">
        <f t="shared" si="7845"/>
        <v>0</v>
      </c>
      <c r="BC1609" s="22">
        <f t="shared" si="7846"/>
        <v>0</v>
      </c>
      <c r="BD1609" s="22">
        <f t="shared" si="7847"/>
        <v>0</v>
      </c>
      <c r="BE1609" s="22">
        <f t="shared" si="7848"/>
        <v>0</v>
      </c>
      <c r="BF1609" s="22">
        <f t="shared" si="7849"/>
        <v>0</v>
      </c>
      <c r="BG1609" s="22">
        <f t="shared" si="7850"/>
        <v>0</v>
      </c>
      <c r="BH1609" s="22">
        <f t="shared" si="7851"/>
        <v>0</v>
      </c>
      <c r="BI1609" s="22">
        <f t="shared" si="7852"/>
        <v>0</v>
      </c>
      <c r="BJ1609" s="22">
        <f t="shared" si="7853"/>
        <v>0</v>
      </c>
      <c r="BK1609" s="22">
        <f t="shared" si="7854"/>
        <v>0</v>
      </c>
      <c r="BL1609" s="22">
        <f t="shared" si="7711"/>
        <v>548.5</v>
      </c>
      <c r="BM1609" s="22">
        <f t="shared" si="7855"/>
        <v>0</v>
      </c>
      <c r="BN1609" s="78">
        <f t="shared" si="7708"/>
        <v>548.5</v>
      </c>
      <c r="BO1609" s="22">
        <f t="shared" si="7712"/>
        <v>548.5</v>
      </c>
      <c r="BP1609" s="22">
        <f t="shared" si="7856"/>
        <v>0</v>
      </c>
      <c r="BQ1609" s="78">
        <f t="shared" si="7710"/>
        <v>548.5</v>
      </c>
      <c r="BR1609" s="80">
        <f t="shared" si="7713"/>
        <v>548.5</v>
      </c>
      <c r="BS1609" s="22">
        <f t="shared" si="7856"/>
        <v>0</v>
      </c>
      <c r="BT1609" s="23"/>
      <c r="BU1609" s="19"/>
    </row>
    <row r="1610" spans="1:73" ht="31.2" x14ac:dyDescent="0.3">
      <c r="A1610" s="67" t="s">
        <v>522</v>
      </c>
      <c r="B1610" s="67" t="s">
        <v>79</v>
      </c>
      <c r="C1610" s="67" t="s">
        <v>62</v>
      </c>
      <c r="D1610" s="67" t="s">
        <v>147</v>
      </c>
      <c r="E1610" s="74"/>
      <c r="F1610" s="68" t="s">
        <v>148</v>
      </c>
      <c r="G1610" s="26">
        <f t="shared" si="7778"/>
        <v>548.5</v>
      </c>
      <c r="H1610" s="26">
        <f t="shared" si="7779"/>
        <v>548.5</v>
      </c>
      <c r="I1610" s="26">
        <f t="shared" si="7780"/>
        <v>548.5</v>
      </c>
      <c r="J1610" s="26">
        <f t="shared" si="7781"/>
        <v>0</v>
      </c>
      <c r="K1610" s="26">
        <f t="shared" si="7782"/>
        <v>0</v>
      </c>
      <c r="L1610" s="26">
        <f t="shared" si="7783"/>
        <v>0</v>
      </c>
      <c r="M1610" s="26">
        <f t="shared" si="7822"/>
        <v>548.5</v>
      </c>
      <c r="N1610" s="26">
        <f t="shared" si="7823"/>
        <v>548.5</v>
      </c>
      <c r="O1610" s="26">
        <f t="shared" si="7824"/>
        <v>548.5</v>
      </c>
      <c r="P1610" s="26">
        <f t="shared" si="7784"/>
        <v>0</v>
      </c>
      <c r="Q1610" s="26">
        <f t="shared" si="7785"/>
        <v>0</v>
      </c>
      <c r="R1610" s="26">
        <f t="shared" si="7786"/>
        <v>0</v>
      </c>
      <c r="S1610" s="26">
        <f t="shared" si="7787"/>
        <v>0</v>
      </c>
      <c r="T1610" s="26">
        <f t="shared" si="7788"/>
        <v>0</v>
      </c>
      <c r="U1610" s="26">
        <f t="shared" si="7789"/>
        <v>0</v>
      </c>
      <c r="V1610" s="26">
        <f t="shared" si="7790"/>
        <v>0</v>
      </c>
      <c r="W1610" s="26">
        <f t="shared" si="7791"/>
        <v>0</v>
      </c>
      <c r="X1610" s="26">
        <f t="shared" si="7792"/>
        <v>0</v>
      </c>
      <c r="Y1610" s="26">
        <f t="shared" si="7793"/>
        <v>0</v>
      </c>
      <c r="Z1610" s="26">
        <f t="shared" si="7794"/>
        <v>0</v>
      </c>
      <c r="AA1610" s="26">
        <f t="shared" si="7795"/>
        <v>0</v>
      </c>
      <c r="AB1610" s="26">
        <f t="shared" si="7796"/>
        <v>0</v>
      </c>
      <c r="AC1610" s="26">
        <f t="shared" si="7714"/>
        <v>548.5</v>
      </c>
      <c r="AD1610" s="26">
        <f t="shared" si="7715"/>
        <v>548.5</v>
      </c>
      <c r="AE1610" s="26">
        <f t="shared" si="7716"/>
        <v>548.5</v>
      </c>
      <c r="AF1610" s="26">
        <f t="shared" si="7832"/>
        <v>0</v>
      </c>
      <c r="AG1610" s="26">
        <f t="shared" si="7717"/>
        <v>548.5</v>
      </c>
      <c r="AH1610" s="26">
        <f t="shared" si="7718"/>
        <v>548.5</v>
      </c>
      <c r="AI1610" s="26">
        <f t="shared" si="7719"/>
        <v>548.5</v>
      </c>
      <c r="AJ1610" s="26">
        <f t="shared" si="7833"/>
        <v>0</v>
      </c>
      <c r="AK1610" s="26">
        <f t="shared" si="7834"/>
        <v>0</v>
      </c>
      <c r="AL1610" s="26">
        <f t="shared" si="7835"/>
        <v>0</v>
      </c>
      <c r="AM1610" s="26">
        <f t="shared" si="7836"/>
        <v>0</v>
      </c>
      <c r="AN1610" s="26">
        <f t="shared" si="7837"/>
        <v>0</v>
      </c>
      <c r="AO1610" s="26">
        <f t="shared" si="7838"/>
        <v>0</v>
      </c>
      <c r="AP1610" s="26">
        <f t="shared" si="7839"/>
        <v>0</v>
      </c>
      <c r="AQ1610" s="26">
        <f t="shared" si="7840"/>
        <v>0</v>
      </c>
      <c r="AR1610" s="26">
        <f t="shared" si="7841"/>
        <v>0</v>
      </c>
      <c r="AS1610" s="26">
        <f t="shared" si="7753"/>
        <v>548.5</v>
      </c>
      <c r="AT1610" s="26">
        <f t="shared" si="7754"/>
        <v>548.5</v>
      </c>
      <c r="AU1610" s="26">
        <f t="shared" si="7755"/>
        <v>548.5</v>
      </c>
      <c r="AV1610" s="26">
        <f t="shared" si="7842"/>
        <v>0</v>
      </c>
      <c r="AW1610" s="26">
        <f t="shared" si="7843"/>
        <v>0</v>
      </c>
      <c r="AX1610" s="26">
        <f t="shared" si="7844"/>
        <v>0</v>
      </c>
      <c r="AY1610" s="26">
        <f t="shared" si="7759"/>
        <v>548.5</v>
      </c>
      <c r="AZ1610" s="26">
        <f t="shared" si="7760"/>
        <v>548.5</v>
      </c>
      <c r="BA1610" s="26">
        <f t="shared" si="7761"/>
        <v>548.5</v>
      </c>
      <c r="BB1610" s="26">
        <f t="shared" si="7845"/>
        <v>0</v>
      </c>
      <c r="BC1610" s="26">
        <f t="shared" si="7846"/>
        <v>0</v>
      </c>
      <c r="BD1610" s="26">
        <f t="shared" si="7847"/>
        <v>0</v>
      </c>
      <c r="BE1610" s="26">
        <f t="shared" si="7848"/>
        <v>0</v>
      </c>
      <c r="BF1610" s="26">
        <f t="shared" si="7849"/>
        <v>0</v>
      </c>
      <c r="BG1610" s="26">
        <f t="shared" si="7850"/>
        <v>0</v>
      </c>
      <c r="BH1610" s="26">
        <f t="shared" si="7851"/>
        <v>0</v>
      </c>
      <c r="BI1610" s="26">
        <f t="shared" si="7852"/>
        <v>0</v>
      </c>
      <c r="BJ1610" s="26">
        <f t="shared" si="7853"/>
        <v>0</v>
      </c>
      <c r="BK1610" s="26">
        <f t="shared" si="7854"/>
        <v>0</v>
      </c>
      <c r="BL1610" s="26">
        <f t="shared" si="7711"/>
        <v>548.5</v>
      </c>
      <c r="BM1610" s="26">
        <f t="shared" si="7855"/>
        <v>0</v>
      </c>
      <c r="BN1610" s="53">
        <f t="shared" si="7708"/>
        <v>548.5</v>
      </c>
      <c r="BO1610" s="26">
        <f t="shared" si="7712"/>
        <v>548.5</v>
      </c>
      <c r="BP1610" s="26">
        <f t="shared" si="7856"/>
        <v>0</v>
      </c>
      <c r="BQ1610" s="53">
        <f t="shared" si="7710"/>
        <v>548.5</v>
      </c>
      <c r="BR1610" s="52">
        <f t="shared" si="7713"/>
        <v>548.5</v>
      </c>
      <c r="BS1610" s="26">
        <f t="shared" si="7856"/>
        <v>0</v>
      </c>
      <c r="BT1610" s="27"/>
    </row>
    <row r="1611" spans="1:73" x14ac:dyDescent="0.3">
      <c r="A1611" s="67" t="s">
        <v>522</v>
      </c>
      <c r="B1611" s="67" t="s">
        <v>79</v>
      </c>
      <c r="C1611" s="67" t="s">
        <v>62</v>
      </c>
      <c r="D1611" s="67" t="s">
        <v>149</v>
      </c>
      <c r="E1611" s="74"/>
      <c r="F1611" s="68" t="s">
        <v>33</v>
      </c>
      <c r="G1611" s="26">
        <f t="shared" si="7778"/>
        <v>548.5</v>
      </c>
      <c r="H1611" s="26">
        <f t="shared" si="7779"/>
        <v>548.5</v>
      </c>
      <c r="I1611" s="26">
        <f t="shared" si="7780"/>
        <v>548.5</v>
      </c>
      <c r="J1611" s="26">
        <f t="shared" si="7781"/>
        <v>0</v>
      </c>
      <c r="K1611" s="26">
        <f t="shared" si="7782"/>
        <v>0</v>
      </c>
      <c r="L1611" s="26">
        <f t="shared" si="7783"/>
        <v>0</v>
      </c>
      <c r="M1611" s="26">
        <f t="shared" si="7822"/>
        <v>548.5</v>
      </c>
      <c r="N1611" s="26">
        <f t="shared" si="7823"/>
        <v>548.5</v>
      </c>
      <c r="O1611" s="26">
        <f t="shared" si="7824"/>
        <v>548.5</v>
      </c>
      <c r="P1611" s="26">
        <f t="shared" si="7784"/>
        <v>0</v>
      </c>
      <c r="Q1611" s="26">
        <f t="shared" si="7785"/>
        <v>0</v>
      </c>
      <c r="R1611" s="26">
        <f t="shared" si="7786"/>
        <v>0</v>
      </c>
      <c r="S1611" s="26">
        <f t="shared" si="7787"/>
        <v>0</v>
      </c>
      <c r="T1611" s="26">
        <f t="shared" si="7788"/>
        <v>0</v>
      </c>
      <c r="U1611" s="26">
        <f t="shared" si="7789"/>
        <v>0</v>
      </c>
      <c r="V1611" s="26">
        <f t="shared" si="7790"/>
        <v>0</v>
      </c>
      <c r="W1611" s="26">
        <f t="shared" si="7791"/>
        <v>0</v>
      </c>
      <c r="X1611" s="26">
        <f t="shared" si="7792"/>
        <v>0</v>
      </c>
      <c r="Y1611" s="26">
        <f t="shared" si="7793"/>
        <v>0</v>
      </c>
      <c r="Z1611" s="26">
        <f t="shared" si="7794"/>
        <v>0</v>
      </c>
      <c r="AA1611" s="26">
        <f t="shared" si="7795"/>
        <v>0</v>
      </c>
      <c r="AB1611" s="26">
        <f t="shared" si="7796"/>
        <v>0</v>
      </c>
      <c r="AC1611" s="26">
        <f t="shared" si="7714"/>
        <v>548.5</v>
      </c>
      <c r="AD1611" s="26">
        <f t="shared" si="7715"/>
        <v>548.5</v>
      </c>
      <c r="AE1611" s="26">
        <f t="shared" si="7716"/>
        <v>548.5</v>
      </c>
      <c r="AF1611" s="26">
        <f t="shared" si="7832"/>
        <v>0</v>
      </c>
      <c r="AG1611" s="26">
        <f t="shared" si="7717"/>
        <v>548.5</v>
      </c>
      <c r="AH1611" s="26">
        <f t="shared" si="7718"/>
        <v>548.5</v>
      </c>
      <c r="AI1611" s="26">
        <f t="shared" si="7719"/>
        <v>548.5</v>
      </c>
      <c r="AJ1611" s="26">
        <f t="shared" si="7833"/>
        <v>0</v>
      </c>
      <c r="AK1611" s="26">
        <f t="shared" si="7834"/>
        <v>0</v>
      </c>
      <c r="AL1611" s="26">
        <f t="shared" si="7835"/>
        <v>0</v>
      </c>
      <c r="AM1611" s="26">
        <f t="shared" si="7836"/>
        <v>0</v>
      </c>
      <c r="AN1611" s="26">
        <f t="shared" si="7837"/>
        <v>0</v>
      </c>
      <c r="AO1611" s="26">
        <f t="shared" si="7838"/>
        <v>0</v>
      </c>
      <c r="AP1611" s="26">
        <f t="shared" si="7839"/>
        <v>0</v>
      </c>
      <c r="AQ1611" s="26">
        <f t="shared" si="7840"/>
        <v>0</v>
      </c>
      <c r="AR1611" s="26">
        <f t="shared" si="7841"/>
        <v>0</v>
      </c>
      <c r="AS1611" s="26">
        <f t="shared" si="7753"/>
        <v>548.5</v>
      </c>
      <c r="AT1611" s="26">
        <f t="shared" si="7754"/>
        <v>548.5</v>
      </c>
      <c r="AU1611" s="26">
        <f t="shared" si="7755"/>
        <v>548.5</v>
      </c>
      <c r="AV1611" s="26">
        <f t="shared" si="7842"/>
        <v>0</v>
      </c>
      <c r="AW1611" s="26">
        <f t="shared" si="7843"/>
        <v>0</v>
      </c>
      <c r="AX1611" s="26">
        <f t="shared" si="7844"/>
        <v>0</v>
      </c>
      <c r="AY1611" s="26">
        <f t="shared" si="7759"/>
        <v>548.5</v>
      </c>
      <c r="AZ1611" s="26">
        <f t="shared" si="7760"/>
        <v>548.5</v>
      </c>
      <c r="BA1611" s="26">
        <f t="shared" si="7761"/>
        <v>548.5</v>
      </c>
      <c r="BB1611" s="26">
        <f t="shared" si="7845"/>
        <v>0</v>
      </c>
      <c r="BC1611" s="26">
        <f t="shared" si="7846"/>
        <v>0</v>
      </c>
      <c r="BD1611" s="26">
        <f t="shared" si="7847"/>
        <v>0</v>
      </c>
      <c r="BE1611" s="26">
        <f t="shared" si="7848"/>
        <v>0</v>
      </c>
      <c r="BF1611" s="26">
        <f t="shared" si="7849"/>
        <v>0</v>
      </c>
      <c r="BG1611" s="26">
        <f t="shared" si="7850"/>
        <v>0</v>
      </c>
      <c r="BH1611" s="26">
        <f t="shared" si="7851"/>
        <v>0</v>
      </c>
      <c r="BI1611" s="26">
        <f t="shared" si="7852"/>
        <v>0</v>
      </c>
      <c r="BJ1611" s="26">
        <f t="shared" si="7853"/>
        <v>0</v>
      </c>
      <c r="BK1611" s="26">
        <f t="shared" si="7854"/>
        <v>0</v>
      </c>
      <c r="BL1611" s="26">
        <f t="shared" si="7711"/>
        <v>548.5</v>
      </c>
      <c r="BM1611" s="26">
        <f t="shared" si="7855"/>
        <v>0</v>
      </c>
      <c r="BN1611" s="53">
        <f t="shared" si="7708"/>
        <v>548.5</v>
      </c>
      <c r="BO1611" s="26">
        <f t="shared" si="7712"/>
        <v>548.5</v>
      </c>
      <c r="BP1611" s="26">
        <f t="shared" si="7856"/>
        <v>0</v>
      </c>
      <c r="BQ1611" s="53">
        <f t="shared" si="7710"/>
        <v>548.5</v>
      </c>
      <c r="BR1611" s="52">
        <f t="shared" si="7713"/>
        <v>548.5</v>
      </c>
      <c r="BS1611" s="26">
        <f t="shared" si="7856"/>
        <v>0</v>
      </c>
      <c r="BT1611" s="27"/>
    </row>
    <row r="1612" spans="1:73" ht="46.8" x14ac:dyDescent="0.3">
      <c r="A1612" s="67" t="s">
        <v>522</v>
      </c>
      <c r="B1612" s="67" t="s">
        <v>79</v>
      </c>
      <c r="C1612" s="67" t="s">
        <v>62</v>
      </c>
      <c r="D1612" s="67" t="s">
        <v>167</v>
      </c>
      <c r="E1612" s="74"/>
      <c r="F1612" s="83" t="s">
        <v>168</v>
      </c>
      <c r="G1612" s="26">
        <f t="shared" si="7778"/>
        <v>548.5</v>
      </c>
      <c r="H1612" s="26">
        <f t="shared" si="7779"/>
        <v>548.5</v>
      </c>
      <c r="I1612" s="26">
        <f t="shared" si="7780"/>
        <v>548.5</v>
      </c>
      <c r="J1612" s="26">
        <f t="shared" si="7781"/>
        <v>0</v>
      </c>
      <c r="K1612" s="26">
        <f t="shared" si="7782"/>
        <v>0</v>
      </c>
      <c r="L1612" s="26">
        <f t="shared" si="7783"/>
        <v>0</v>
      </c>
      <c r="M1612" s="26">
        <f t="shared" si="7822"/>
        <v>548.5</v>
      </c>
      <c r="N1612" s="26">
        <f t="shared" si="7823"/>
        <v>548.5</v>
      </c>
      <c r="O1612" s="26">
        <f t="shared" si="7824"/>
        <v>548.5</v>
      </c>
      <c r="P1612" s="26">
        <f t="shared" si="7784"/>
        <v>0</v>
      </c>
      <c r="Q1612" s="26">
        <f t="shared" si="7785"/>
        <v>0</v>
      </c>
      <c r="R1612" s="26">
        <f t="shared" si="7786"/>
        <v>0</v>
      </c>
      <c r="S1612" s="26">
        <f t="shared" si="7787"/>
        <v>0</v>
      </c>
      <c r="T1612" s="26">
        <f t="shared" si="7788"/>
        <v>0</v>
      </c>
      <c r="U1612" s="26">
        <f t="shared" si="7789"/>
        <v>0</v>
      </c>
      <c r="V1612" s="26">
        <f t="shared" si="7790"/>
        <v>0</v>
      </c>
      <c r="W1612" s="26">
        <f t="shared" si="7791"/>
        <v>0</v>
      </c>
      <c r="X1612" s="26">
        <f t="shared" si="7792"/>
        <v>0</v>
      </c>
      <c r="Y1612" s="26">
        <f t="shared" si="7793"/>
        <v>0</v>
      </c>
      <c r="Z1612" s="26">
        <f t="shared" si="7794"/>
        <v>0</v>
      </c>
      <c r="AA1612" s="26">
        <f t="shared" si="7795"/>
        <v>0</v>
      </c>
      <c r="AB1612" s="26">
        <f t="shared" si="7796"/>
        <v>0</v>
      </c>
      <c r="AC1612" s="26">
        <f t="shared" si="7714"/>
        <v>548.5</v>
      </c>
      <c r="AD1612" s="26">
        <f t="shared" si="7715"/>
        <v>548.5</v>
      </c>
      <c r="AE1612" s="26">
        <f t="shared" si="7716"/>
        <v>548.5</v>
      </c>
      <c r="AF1612" s="26">
        <f t="shared" si="7832"/>
        <v>0</v>
      </c>
      <c r="AG1612" s="26">
        <f t="shared" si="7717"/>
        <v>548.5</v>
      </c>
      <c r="AH1612" s="26">
        <f t="shared" si="7718"/>
        <v>548.5</v>
      </c>
      <c r="AI1612" s="26">
        <f t="shared" si="7719"/>
        <v>548.5</v>
      </c>
      <c r="AJ1612" s="26">
        <f t="shared" si="7833"/>
        <v>0</v>
      </c>
      <c r="AK1612" s="26">
        <f t="shared" si="7834"/>
        <v>0</v>
      </c>
      <c r="AL1612" s="26">
        <f t="shared" si="7835"/>
        <v>0</v>
      </c>
      <c r="AM1612" s="26">
        <f t="shared" si="7836"/>
        <v>0</v>
      </c>
      <c r="AN1612" s="26">
        <f t="shared" si="7837"/>
        <v>0</v>
      </c>
      <c r="AO1612" s="26">
        <f t="shared" si="7838"/>
        <v>0</v>
      </c>
      <c r="AP1612" s="26">
        <f t="shared" si="7839"/>
        <v>0</v>
      </c>
      <c r="AQ1612" s="26">
        <f t="shared" si="7840"/>
        <v>0</v>
      </c>
      <c r="AR1612" s="26">
        <f t="shared" si="7841"/>
        <v>0</v>
      </c>
      <c r="AS1612" s="26">
        <f t="shared" si="7753"/>
        <v>548.5</v>
      </c>
      <c r="AT1612" s="26">
        <f t="shared" si="7754"/>
        <v>548.5</v>
      </c>
      <c r="AU1612" s="26">
        <f t="shared" si="7755"/>
        <v>548.5</v>
      </c>
      <c r="AV1612" s="26">
        <f t="shared" si="7842"/>
        <v>0</v>
      </c>
      <c r="AW1612" s="26">
        <f t="shared" si="7843"/>
        <v>0</v>
      </c>
      <c r="AX1612" s="26">
        <f t="shared" si="7844"/>
        <v>0</v>
      </c>
      <c r="AY1612" s="26">
        <f t="shared" si="7759"/>
        <v>548.5</v>
      </c>
      <c r="AZ1612" s="26">
        <f t="shared" si="7760"/>
        <v>548.5</v>
      </c>
      <c r="BA1612" s="26">
        <f t="shared" si="7761"/>
        <v>548.5</v>
      </c>
      <c r="BB1612" s="26">
        <f t="shared" si="7845"/>
        <v>0</v>
      </c>
      <c r="BC1612" s="26">
        <f t="shared" si="7846"/>
        <v>0</v>
      </c>
      <c r="BD1612" s="26">
        <f t="shared" si="7847"/>
        <v>0</v>
      </c>
      <c r="BE1612" s="26">
        <f t="shared" si="7848"/>
        <v>0</v>
      </c>
      <c r="BF1612" s="26">
        <f t="shared" si="7849"/>
        <v>0</v>
      </c>
      <c r="BG1612" s="26">
        <f t="shared" si="7850"/>
        <v>0</v>
      </c>
      <c r="BH1612" s="26">
        <f t="shared" si="7851"/>
        <v>0</v>
      </c>
      <c r="BI1612" s="26">
        <f t="shared" si="7852"/>
        <v>0</v>
      </c>
      <c r="BJ1612" s="26">
        <f t="shared" si="7853"/>
        <v>0</v>
      </c>
      <c r="BK1612" s="26">
        <f t="shared" si="7854"/>
        <v>0</v>
      </c>
      <c r="BL1612" s="26">
        <f t="shared" si="7711"/>
        <v>548.5</v>
      </c>
      <c r="BM1612" s="26">
        <f t="shared" si="7855"/>
        <v>0</v>
      </c>
      <c r="BN1612" s="53">
        <f t="shared" si="7708"/>
        <v>548.5</v>
      </c>
      <c r="BO1612" s="26">
        <f t="shared" si="7712"/>
        <v>548.5</v>
      </c>
      <c r="BP1612" s="26">
        <f t="shared" si="7856"/>
        <v>0</v>
      </c>
      <c r="BQ1612" s="53">
        <f t="shared" si="7710"/>
        <v>548.5</v>
      </c>
      <c r="BR1612" s="52">
        <f t="shared" si="7713"/>
        <v>548.5</v>
      </c>
      <c r="BS1612" s="26">
        <f t="shared" si="7856"/>
        <v>0</v>
      </c>
      <c r="BT1612" s="27"/>
    </row>
    <row r="1613" spans="1:73" x14ac:dyDescent="0.3">
      <c r="A1613" s="67" t="s">
        <v>522</v>
      </c>
      <c r="B1613" s="67" t="s">
        <v>79</v>
      </c>
      <c r="C1613" s="67" t="s">
        <v>62</v>
      </c>
      <c r="D1613" s="67" t="s">
        <v>183</v>
      </c>
      <c r="E1613" s="74"/>
      <c r="F1613" s="68" t="s">
        <v>184</v>
      </c>
      <c r="G1613" s="26">
        <f t="shared" si="7778"/>
        <v>548.5</v>
      </c>
      <c r="H1613" s="26">
        <f t="shared" si="7779"/>
        <v>548.5</v>
      </c>
      <c r="I1613" s="26">
        <f t="shared" si="7780"/>
        <v>548.5</v>
      </c>
      <c r="J1613" s="26">
        <f t="shared" si="7781"/>
        <v>0</v>
      </c>
      <c r="K1613" s="26">
        <f t="shared" si="7782"/>
        <v>0</v>
      </c>
      <c r="L1613" s="26">
        <f t="shared" si="7783"/>
        <v>0</v>
      </c>
      <c r="M1613" s="26">
        <f t="shared" si="7822"/>
        <v>548.5</v>
      </c>
      <c r="N1613" s="26">
        <f t="shared" si="7823"/>
        <v>548.5</v>
      </c>
      <c r="O1613" s="26">
        <f t="shared" si="7824"/>
        <v>548.5</v>
      </c>
      <c r="P1613" s="26">
        <f t="shared" si="7784"/>
        <v>0</v>
      </c>
      <c r="Q1613" s="26">
        <f t="shared" si="7785"/>
        <v>0</v>
      </c>
      <c r="R1613" s="26">
        <f t="shared" si="7786"/>
        <v>0</v>
      </c>
      <c r="S1613" s="26">
        <f t="shared" si="7787"/>
        <v>0</v>
      </c>
      <c r="T1613" s="26">
        <f t="shared" si="7788"/>
        <v>0</v>
      </c>
      <c r="U1613" s="26">
        <f t="shared" si="7789"/>
        <v>0</v>
      </c>
      <c r="V1613" s="26">
        <f t="shared" si="7790"/>
        <v>0</v>
      </c>
      <c r="W1613" s="26">
        <f t="shared" si="7791"/>
        <v>0</v>
      </c>
      <c r="X1613" s="26">
        <f t="shared" si="7792"/>
        <v>0</v>
      </c>
      <c r="Y1613" s="26">
        <f t="shared" si="7793"/>
        <v>0</v>
      </c>
      <c r="Z1613" s="26">
        <f t="shared" si="7794"/>
        <v>0</v>
      </c>
      <c r="AA1613" s="26">
        <f t="shared" si="7795"/>
        <v>0</v>
      </c>
      <c r="AB1613" s="26">
        <f t="shared" si="7796"/>
        <v>0</v>
      </c>
      <c r="AC1613" s="26">
        <f t="shared" si="7714"/>
        <v>548.5</v>
      </c>
      <c r="AD1613" s="26">
        <f t="shared" si="7715"/>
        <v>548.5</v>
      </c>
      <c r="AE1613" s="26">
        <f t="shared" si="7716"/>
        <v>548.5</v>
      </c>
      <c r="AF1613" s="26">
        <f t="shared" si="7832"/>
        <v>0</v>
      </c>
      <c r="AG1613" s="26">
        <f t="shared" si="7717"/>
        <v>548.5</v>
      </c>
      <c r="AH1613" s="26">
        <f t="shared" si="7718"/>
        <v>548.5</v>
      </c>
      <c r="AI1613" s="26">
        <f t="shared" si="7719"/>
        <v>548.5</v>
      </c>
      <c r="AJ1613" s="26">
        <f t="shared" si="7833"/>
        <v>0</v>
      </c>
      <c r="AK1613" s="26">
        <f t="shared" si="7834"/>
        <v>0</v>
      </c>
      <c r="AL1613" s="26">
        <f t="shared" si="7835"/>
        <v>0</v>
      </c>
      <c r="AM1613" s="26">
        <f t="shared" si="7836"/>
        <v>0</v>
      </c>
      <c r="AN1613" s="26">
        <f t="shared" si="7837"/>
        <v>0</v>
      </c>
      <c r="AO1613" s="26">
        <f t="shared" si="7838"/>
        <v>0</v>
      </c>
      <c r="AP1613" s="26">
        <f t="shared" si="7839"/>
        <v>0</v>
      </c>
      <c r="AQ1613" s="26">
        <f t="shared" si="7840"/>
        <v>0</v>
      </c>
      <c r="AR1613" s="26">
        <f t="shared" si="7841"/>
        <v>0</v>
      </c>
      <c r="AS1613" s="26">
        <f t="shared" si="7753"/>
        <v>548.5</v>
      </c>
      <c r="AT1613" s="26">
        <f t="shared" si="7754"/>
        <v>548.5</v>
      </c>
      <c r="AU1613" s="26">
        <f t="shared" si="7755"/>
        <v>548.5</v>
      </c>
      <c r="AV1613" s="26">
        <f t="shared" si="7842"/>
        <v>0</v>
      </c>
      <c r="AW1613" s="26">
        <f t="shared" si="7843"/>
        <v>0</v>
      </c>
      <c r="AX1613" s="26">
        <f t="shared" si="7844"/>
        <v>0</v>
      </c>
      <c r="AY1613" s="26">
        <f t="shared" si="7759"/>
        <v>548.5</v>
      </c>
      <c r="AZ1613" s="26">
        <f t="shared" si="7760"/>
        <v>548.5</v>
      </c>
      <c r="BA1613" s="26">
        <f t="shared" si="7761"/>
        <v>548.5</v>
      </c>
      <c r="BB1613" s="26">
        <f t="shared" si="7845"/>
        <v>0</v>
      </c>
      <c r="BC1613" s="26">
        <f t="shared" si="7846"/>
        <v>0</v>
      </c>
      <c r="BD1613" s="26">
        <f t="shared" si="7847"/>
        <v>0</v>
      </c>
      <c r="BE1613" s="26">
        <f t="shared" si="7848"/>
        <v>0</v>
      </c>
      <c r="BF1613" s="26">
        <f t="shared" si="7849"/>
        <v>0</v>
      </c>
      <c r="BG1613" s="26">
        <f t="shared" si="7850"/>
        <v>0</v>
      </c>
      <c r="BH1613" s="26">
        <f t="shared" si="7851"/>
        <v>0</v>
      </c>
      <c r="BI1613" s="26">
        <f t="shared" si="7852"/>
        <v>0</v>
      </c>
      <c r="BJ1613" s="26">
        <f t="shared" si="7853"/>
        <v>0</v>
      </c>
      <c r="BK1613" s="26">
        <f t="shared" si="7854"/>
        <v>0</v>
      </c>
      <c r="BL1613" s="26">
        <f t="shared" si="7711"/>
        <v>548.5</v>
      </c>
      <c r="BM1613" s="26">
        <f t="shared" si="7855"/>
        <v>0</v>
      </c>
      <c r="BN1613" s="53">
        <f t="shared" si="7708"/>
        <v>548.5</v>
      </c>
      <c r="BO1613" s="26">
        <f t="shared" si="7712"/>
        <v>548.5</v>
      </c>
      <c r="BP1613" s="26">
        <f t="shared" si="7856"/>
        <v>0</v>
      </c>
      <c r="BQ1613" s="53">
        <f t="shared" si="7710"/>
        <v>548.5</v>
      </c>
      <c r="BR1613" s="52">
        <f t="shared" si="7713"/>
        <v>548.5</v>
      </c>
      <c r="BS1613" s="26">
        <f t="shared" si="7856"/>
        <v>0</v>
      </c>
      <c r="BT1613" s="27"/>
    </row>
    <row r="1614" spans="1:73" ht="31.2" x14ac:dyDescent="0.3">
      <c r="A1614" s="67" t="s">
        <v>522</v>
      </c>
      <c r="B1614" s="67" t="s">
        <v>79</v>
      </c>
      <c r="C1614" s="67" t="s">
        <v>62</v>
      </c>
      <c r="D1614" s="67" t="s">
        <v>183</v>
      </c>
      <c r="E1614" s="73" t="s">
        <v>38</v>
      </c>
      <c r="F1614" s="68" t="s">
        <v>39</v>
      </c>
      <c r="G1614" s="26">
        <v>548.5</v>
      </c>
      <c r="H1614" s="26">
        <v>548.5</v>
      </c>
      <c r="I1614" s="26">
        <v>548.5</v>
      </c>
      <c r="J1614" s="26"/>
      <c r="K1614" s="26"/>
      <c r="L1614" s="26"/>
      <c r="M1614" s="26">
        <f t="shared" si="7822"/>
        <v>548.5</v>
      </c>
      <c r="N1614" s="26">
        <f t="shared" si="7823"/>
        <v>548.5</v>
      </c>
      <c r="O1614" s="26">
        <f t="shared" si="7824"/>
        <v>548.5</v>
      </c>
      <c r="P1614" s="26"/>
      <c r="Q1614" s="26"/>
      <c r="R1614" s="26"/>
      <c r="S1614" s="26"/>
      <c r="T1614" s="26"/>
      <c r="U1614" s="26"/>
      <c r="V1614" s="26"/>
      <c r="W1614" s="26"/>
      <c r="X1614" s="26"/>
      <c r="Y1614" s="26"/>
      <c r="Z1614" s="26"/>
      <c r="AA1614" s="26"/>
      <c r="AB1614" s="26"/>
      <c r="AC1614" s="26">
        <f t="shared" si="7714"/>
        <v>548.5</v>
      </c>
      <c r="AD1614" s="26">
        <f t="shared" si="7715"/>
        <v>548.5</v>
      </c>
      <c r="AE1614" s="26">
        <f t="shared" si="7716"/>
        <v>548.5</v>
      </c>
      <c r="AF1614" s="26"/>
      <c r="AG1614" s="26">
        <f t="shared" si="7717"/>
        <v>548.5</v>
      </c>
      <c r="AH1614" s="26">
        <f t="shared" si="7718"/>
        <v>548.5</v>
      </c>
      <c r="AI1614" s="26">
        <f t="shared" si="7719"/>
        <v>548.5</v>
      </c>
      <c r="AJ1614" s="26"/>
      <c r="AK1614" s="26"/>
      <c r="AL1614" s="26"/>
      <c r="AM1614" s="26"/>
      <c r="AN1614" s="26"/>
      <c r="AO1614" s="26"/>
      <c r="AP1614" s="26"/>
      <c r="AQ1614" s="26"/>
      <c r="AR1614" s="26"/>
      <c r="AS1614" s="26">
        <f t="shared" si="7753"/>
        <v>548.5</v>
      </c>
      <c r="AT1614" s="26">
        <f t="shared" si="7754"/>
        <v>548.5</v>
      </c>
      <c r="AU1614" s="26">
        <f t="shared" si="7755"/>
        <v>548.5</v>
      </c>
      <c r="AV1614" s="26"/>
      <c r="AW1614" s="26"/>
      <c r="AX1614" s="26"/>
      <c r="AY1614" s="26">
        <f t="shared" si="7759"/>
        <v>548.5</v>
      </c>
      <c r="AZ1614" s="26">
        <f t="shared" si="7760"/>
        <v>548.5</v>
      </c>
      <c r="BA1614" s="26">
        <f t="shared" si="7761"/>
        <v>548.5</v>
      </c>
      <c r="BB1614" s="26"/>
      <c r="BC1614" s="26"/>
      <c r="BD1614" s="26"/>
      <c r="BE1614" s="26"/>
      <c r="BF1614" s="26"/>
      <c r="BG1614" s="26"/>
      <c r="BH1614" s="26"/>
      <c r="BI1614" s="26"/>
      <c r="BJ1614" s="26"/>
      <c r="BK1614" s="26"/>
      <c r="BL1614" s="26">
        <f t="shared" si="7711"/>
        <v>548.5</v>
      </c>
      <c r="BM1614" s="26"/>
      <c r="BN1614" s="53">
        <f t="shared" si="7708"/>
        <v>548.5</v>
      </c>
      <c r="BO1614" s="26">
        <f t="shared" si="7712"/>
        <v>548.5</v>
      </c>
      <c r="BP1614" s="26"/>
      <c r="BQ1614" s="53">
        <f t="shared" si="7710"/>
        <v>548.5</v>
      </c>
      <c r="BR1614" s="52">
        <f t="shared" si="7713"/>
        <v>548.5</v>
      </c>
      <c r="BS1614" s="26"/>
      <c r="BT1614" s="37"/>
    </row>
    <row r="1615" spans="1:73" s="81" customFormat="1" x14ac:dyDescent="0.3">
      <c r="A1615" s="63" t="s">
        <v>522</v>
      </c>
      <c r="B1615" s="63" t="s">
        <v>73</v>
      </c>
      <c r="C1615" s="63"/>
      <c r="D1615" s="63"/>
      <c r="E1615" s="85"/>
      <c r="F1615" s="64" t="s">
        <v>197</v>
      </c>
      <c r="G1615" s="17">
        <f t="shared" si="7778"/>
        <v>310.39999999999998</v>
      </c>
      <c r="H1615" s="17">
        <f t="shared" si="7779"/>
        <v>310.39999999999998</v>
      </c>
      <c r="I1615" s="17">
        <f t="shared" si="7780"/>
        <v>310.39999999999998</v>
      </c>
      <c r="J1615" s="17">
        <f t="shared" si="7781"/>
        <v>0</v>
      </c>
      <c r="K1615" s="17">
        <f t="shared" si="7782"/>
        <v>0</v>
      </c>
      <c r="L1615" s="17">
        <f t="shared" si="7783"/>
        <v>0</v>
      </c>
      <c r="M1615" s="17">
        <f t="shared" si="7822"/>
        <v>310.39999999999998</v>
      </c>
      <c r="N1615" s="17">
        <f t="shared" si="7823"/>
        <v>310.39999999999998</v>
      </c>
      <c r="O1615" s="17">
        <f t="shared" si="7824"/>
        <v>310.39999999999998</v>
      </c>
      <c r="P1615" s="17">
        <f t="shared" si="7784"/>
        <v>0</v>
      </c>
      <c r="Q1615" s="17">
        <f t="shared" si="7785"/>
        <v>0</v>
      </c>
      <c r="R1615" s="17">
        <f t="shared" si="7786"/>
        <v>0</v>
      </c>
      <c r="S1615" s="17">
        <f t="shared" si="7787"/>
        <v>0</v>
      </c>
      <c r="T1615" s="17">
        <f t="shared" si="7788"/>
        <v>0</v>
      </c>
      <c r="U1615" s="17">
        <f t="shared" si="7789"/>
        <v>0</v>
      </c>
      <c r="V1615" s="17">
        <f t="shared" si="7790"/>
        <v>0</v>
      </c>
      <c r="W1615" s="17">
        <f t="shared" si="7791"/>
        <v>0</v>
      </c>
      <c r="X1615" s="17">
        <f t="shared" si="7792"/>
        <v>0</v>
      </c>
      <c r="Y1615" s="17">
        <f t="shared" si="7793"/>
        <v>0</v>
      </c>
      <c r="Z1615" s="17">
        <f t="shared" si="7794"/>
        <v>0</v>
      </c>
      <c r="AA1615" s="17">
        <f t="shared" si="7795"/>
        <v>0</v>
      </c>
      <c r="AB1615" s="17">
        <f t="shared" si="7796"/>
        <v>0</v>
      </c>
      <c r="AC1615" s="17">
        <f t="shared" si="7714"/>
        <v>310.39999999999998</v>
      </c>
      <c r="AD1615" s="17">
        <f t="shared" si="7715"/>
        <v>310.39999999999998</v>
      </c>
      <c r="AE1615" s="17">
        <f t="shared" si="7716"/>
        <v>310.39999999999998</v>
      </c>
      <c r="AF1615" s="17">
        <f t="shared" si="7832"/>
        <v>0</v>
      </c>
      <c r="AG1615" s="17">
        <f t="shared" si="7717"/>
        <v>310.39999999999998</v>
      </c>
      <c r="AH1615" s="17">
        <f t="shared" si="7718"/>
        <v>310.39999999999998</v>
      </c>
      <c r="AI1615" s="17">
        <f t="shared" si="7719"/>
        <v>310.39999999999998</v>
      </c>
      <c r="AJ1615" s="17">
        <f t="shared" si="7833"/>
        <v>0</v>
      </c>
      <c r="AK1615" s="17">
        <f t="shared" si="7834"/>
        <v>0</v>
      </c>
      <c r="AL1615" s="17">
        <f t="shared" si="7835"/>
        <v>0</v>
      </c>
      <c r="AM1615" s="17">
        <f t="shared" si="7836"/>
        <v>0</v>
      </c>
      <c r="AN1615" s="17">
        <f t="shared" si="7837"/>
        <v>0</v>
      </c>
      <c r="AO1615" s="17">
        <f t="shared" si="7838"/>
        <v>0</v>
      </c>
      <c r="AP1615" s="17">
        <f t="shared" si="7839"/>
        <v>0</v>
      </c>
      <c r="AQ1615" s="17">
        <f t="shared" si="7840"/>
        <v>0</v>
      </c>
      <c r="AR1615" s="17">
        <f t="shared" si="7841"/>
        <v>0</v>
      </c>
      <c r="AS1615" s="17">
        <f t="shared" si="7753"/>
        <v>310.39999999999998</v>
      </c>
      <c r="AT1615" s="17">
        <f t="shared" si="7754"/>
        <v>310.39999999999998</v>
      </c>
      <c r="AU1615" s="17">
        <f t="shared" si="7755"/>
        <v>310.39999999999998</v>
      </c>
      <c r="AV1615" s="17">
        <f t="shared" si="7842"/>
        <v>0</v>
      </c>
      <c r="AW1615" s="17">
        <f t="shared" si="7843"/>
        <v>0</v>
      </c>
      <c r="AX1615" s="17">
        <f t="shared" si="7844"/>
        <v>0</v>
      </c>
      <c r="AY1615" s="17">
        <f t="shared" si="7759"/>
        <v>310.39999999999998</v>
      </c>
      <c r="AZ1615" s="17">
        <f t="shared" si="7760"/>
        <v>310.39999999999998</v>
      </c>
      <c r="BA1615" s="17">
        <f t="shared" si="7761"/>
        <v>310.39999999999998</v>
      </c>
      <c r="BB1615" s="17">
        <f t="shared" si="7845"/>
        <v>0</v>
      </c>
      <c r="BC1615" s="17">
        <f t="shared" si="7846"/>
        <v>0</v>
      </c>
      <c r="BD1615" s="17">
        <f t="shared" si="7847"/>
        <v>0</v>
      </c>
      <c r="BE1615" s="17">
        <f t="shared" si="7848"/>
        <v>0</v>
      </c>
      <c r="BF1615" s="17">
        <f t="shared" si="7849"/>
        <v>0</v>
      </c>
      <c r="BG1615" s="17">
        <f t="shared" si="7850"/>
        <v>0</v>
      </c>
      <c r="BH1615" s="17">
        <f t="shared" si="7851"/>
        <v>0</v>
      </c>
      <c r="BI1615" s="17">
        <f t="shared" si="7852"/>
        <v>0</v>
      </c>
      <c r="BJ1615" s="17">
        <f t="shared" si="7853"/>
        <v>0</v>
      </c>
      <c r="BK1615" s="17">
        <f t="shared" si="7854"/>
        <v>0</v>
      </c>
      <c r="BL1615" s="17">
        <f t="shared" si="7711"/>
        <v>310.39999999999998</v>
      </c>
      <c r="BM1615" s="17">
        <f t="shared" si="7855"/>
        <v>0</v>
      </c>
      <c r="BN1615" s="77">
        <f t="shared" si="7708"/>
        <v>310.39999999999998</v>
      </c>
      <c r="BO1615" s="17">
        <f t="shared" si="7712"/>
        <v>310.39999999999998</v>
      </c>
      <c r="BP1615" s="17">
        <f t="shared" si="7856"/>
        <v>0</v>
      </c>
      <c r="BQ1615" s="77">
        <f t="shared" si="7710"/>
        <v>310.39999999999998</v>
      </c>
      <c r="BR1615" s="79">
        <f t="shared" si="7713"/>
        <v>310.39999999999998</v>
      </c>
      <c r="BS1615" s="17">
        <f t="shared" si="7856"/>
        <v>0</v>
      </c>
      <c r="BT1615" s="18"/>
      <c r="BU1615" s="14"/>
    </row>
    <row r="1616" spans="1:73" s="82" customFormat="1" x14ac:dyDescent="0.3">
      <c r="A1616" s="65" t="s">
        <v>522</v>
      </c>
      <c r="B1616" s="65" t="s">
        <v>73</v>
      </c>
      <c r="C1616" s="65" t="s">
        <v>73</v>
      </c>
      <c r="D1616" s="65"/>
      <c r="E1616" s="86"/>
      <c r="F1616" s="66" t="s">
        <v>217</v>
      </c>
      <c r="G1616" s="22">
        <f t="shared" si="7778"/>
        <v>310.39999999999998</v>
      </c>
      <c r="H1616" s="22">
        <f t="shared" si="7779"/>
        <v>310.39999999999998</v>
      </c>
      <c r="I1616" s="22">
        <f t="shared" si="7780"/>
        <v>310.39999999999998</v>
      </c>
      <c r="J1616" s="22">
        <f t="shared" si="7781"/>
        <v>0</v>
      </c>
      <c r="K1616" s="22">
        <f t="shared" si="7782"/>
        <v>0</v>
      </c>
      <c r="L1616" s="22">
        <f t="shared" si="7783"/>
        <v>0</v>
      </c>
      <c r="M1616" s="22">
        <f t="shared" si="7822"/>
        <v>310.39999999999998</v>
      </c>
      <c r="N1616" s="22">
        <f t="shared" si="7823"/>
        <v>310.39999999999998</v>
      </c>
      <c r="O1616" s="22">
        <f t="shared" si="7824"/>
        <v>310.39999999999998</v>
      </c>
      <c r="P1616" s="22">
        <f t="shared" si="7784"/>
        <v>0</v>
      </c>
      <c r="Q1616" s="22">
        <f t="shared" si="7785"/>
        <v>0</v>
      </c>
      <c r="R1616" s="22">
        <f t="shared" si="7786"/>
        <v>0</v>
      </c>
      <c r="S1616" s="22">
        <f t="shared" si="7787"/>
        <v>0</v>
      </c>
      <c r="T1616" s="22">
        <f t="shared" si="7788"/>
        <v>0</v>
      </c>
      <c r="U1616" s="22">
        <f t="shared" si="7789"/>
        <v>0</v>
      </c>
      <c r="V1616" s="22">
        <f t="shared" si="7790"/>
        <v>0</v>
      </c>
      <c r="W1616" s="22">
        <f t="shared" si="7791"/>
        <v>0</v>
      </c>
      <c r="X1616" s="22">
        <f t="shared" si="7792"/>
        <v>0</v>
      </c>
      <c r="Y1616" s="22">
        <f t="shared" si="7793"/>
        <v>0</v>
      </c>
      <c r="Z1616" s="22">
        <f t="shared" si="7794"/>
        <v>0</v>
      </c>
      <c r="AA1616" s="22">
        <f t="shared" si="7795"/>
        <v>0</v>
      </c>
      <c r="AB1616" s="22">
        <f t="shared" si="7796"/>
        <v>0</v>
      </c>
      <c r="AC1616" s="22">
        <f t="shared" si="7714"/>
        <v>310.39999999999998</v>
      </c>
      <c r="AD1616" s="22">
        <f t="shared" si="7715"/>
        <v>310.39999999999998</v>
      </c>
      <c r="AE1616" s="22">
        <f t="shared" si="7716"/>
        <v>310.39999999999998</v>
      </c>
      <c r="AF1616" s="22">
        <f t="shared" si="7832"/>
        <v>0</v>
      </c>
      <c r="AG1616" s="22">
        <f t="shared" si="7717"/>
        <v>310.39999999999998</v>
      </c>
      <c r="AH1616" s="22">
        <f t="shared" si="7718"/>
        <v>310.39999999999998</v>
      </c>
      <c r="AI1616" s="22">
        <f t="shared" si="7719"/>
        <v>310.39999999999998</v>
      </c>
      <c r="AJ1616" s="22">
        <f t="shared" si="7833"/>
        <v>0</v>
      </c>
      <c r="AK1616" s="22">
        <f t="shared" si="7834"/>
        <v>0</v>
      </c>
      <c r="AL1616" s="22">
        <f t="shared" si="7835"/>
        <v>0</v>
      </c>
      <c r="AM1616" s="22">
        <f t="shared" si="7836"/>
        <v>0</v>
      </c>
      <c r="AN1616" s="22">
        <f t="shared" si="7837"/>
        <v>0</v>
      </c>
      <c r="AO1616" s="22">
        <f t="shared" si="7838"/>
        <v>0</v>
      </c>
      <c r="AP1616" s="22">
        <f t="shared" si="7839"/>
        <v>0</v>
      </c>
      <c r="AQ1616" s="22">
        <f t="shared" si="7840"/>
        <v>0</v>
      </c>
      <c r="AR1616" s="22">
        <f t="shared" si="7841"/>
        <v>0</v>
      </c>
      <c r="AS1616" s="22">
        <f t="shared" si="7753"/>
        <v>310.39999999999998</v>
      </c>
      <c r="AT1616" s="22">
        <f t="shared" si="7754"/>
        <v>310.39999999999998</v>
      </c>
      <c r="AU1616" s="22">
        <f t="shared" si="7755"/>
        <v>310.39999999999998</v>
      </c>
      <c r="AV1616" s="22">
        <f t="shared" si="7842"/>
        <v>0</v>
      </c>
      <c r="AW1616" s="22">
        <f t="shared" si="7843"/>
        <v>0</v>
      </c>
      <c r="AX1616" s="22">
        <f t="shared" si="7844"/>
        <v>0</v>
      </c>
      <c r="AY1616" s="22">
        <f t="shared" si="7759"/>
        <v>310.39999999999998</v>
      </c>
      <c r="AZ1616" s="22">
        <f t="shared" si="7760"/>
        <v>310.39999999999998</v>
      </c>
      <c r="BA1616" s="22">
        <f t="shared" si="7761"/>
        <v>310.39999999999998</v>
      </c>
      <c r="BB1616" s="22">
        <f t="shared" si="7845"/>
        <v>0</v>
      </c>
      <c r="BC1616" s="22">
        <f t="shared" si="7846"/>
        <v>0</v>
      </c>
      <c r="BD1616" s="22">
        <f t="shared" si="7847"/>
        <v>0</v>
      </c>
      <c r="BE1616" s="22">
        <f t="shared" si="7848"/>
        <v>0</v>
      </c>
      <c r="BF1616" s="22">
        <f t="shared" si="7849"/>
        <v>0</v>
      </c>
      <c r="BG1616" s="22">
        <f t="shared" si="7850"/>
        <v>0</v>
      </c>
      <c r="BH1616" s="22">
        <f t="shared" si="7851"/>
        <v>0</v>
      </c>
      <c r="BI1616" s="22">
        <f t="shared" si="7852"/>
        <v>0</v>
      </c>
      <c r="BJ1616" s="22">
        <f t="shared" si="7853"/>
        <v>0</v>
      </c>
      <c r="BK1616" s="22">
        <f t="shared" si="7854"/>
        <v>0</v>
      </c>
      <c r="BL1616" s="22">
        <f t="shared" si="7711"/>
        <v>310.39999999999998</v>
      </c>
      <c r="BM1616" s="22">
        <f t="shared" si="7855"/>
        <v>0</v>
      </c>
      <c r="BN1616" s="78">
        <f t="shared" si="7708"/>
        <v>310.39999999999998</v>
      </c>
      <c r="BO1616" s="22">
        <f t="shared" si="7712"/>
        <v>310.39999999999998</v>
      </c>
      <c r="BP1616" s="22">
        <f t="shared" si="7856"/>
        <v>0</v>
      </c>
      <c r="BQ1616" s="78">
        <f t="shared" si="7710"/>
        <v>310.39999999999998</v>
      </c>
      <c r="BR1616" s="80">
        <f t="shared" si="7713"/>
        <v>310.39999999999998</v>
      </c>
      <c r="BS1616" s="22">
        <f t="shared" si="7856"/>
        <v>0</v>
      </c>
      <c r="BT1616" s="23"/>
      <c r="BU1616" s="19"/>
    </row>
    <row r="1617" spans="1:73" ht="31.2" x14ac:dyDescent="0.3">
      <c r="A1617" s="67" t="s">
        <v>522</v>
      </c>
      <c r="B1617" s="67" t="s">
        <v>73</v>
      </c>
      <c r="C1617" s="67" t="s">
        <v>73</v>
      </c>
      <c r="D1617" s="67" t="s">
        <v>199</v>
      </c>
      <c r="E1617" s="71"/>
      <c r="F1617" s="68" t="s">
        <v>200</v>
      </c>
      <c r="G1617" s="26">
        <f t="shared" si="7778"/>
        <v>310.39999999999998</v>
      </c>
      <c r="H1617" s="26">
        <f t="shared" si="7779"/>
        <v>310.39999999999998</v>
      </c>
      <c r="I1617" s="26">
        <f t="shared" si="7780"/>
        <v>310.39999999999998</v>
      </c>
      <c r="J1617" s="26">
        <f t="shared" si="7781"/>
        <v>0</v>
      </c>
      <c r="K1617" s="26">
        <f t="shared" si="7782"/>
        <v>0</v>
      </c>
      <c r="L1617" s="26">
        <f t="shared" si="7783"/>
        <v>0</v>
      </c>
      <c r="M1617" s="26">
        <f t="shared" si="7822"/>
        <v>310.39999999999998</v>
      </c>
      <c r="N1617" s="26">
        <f t="shared" si="7823"/>
        <v>310.39999999999998</v>
      </c>
      <c r="O1617" s="26">
        <f t="shared" si="7824"/>
        <v>310.39999999999998</v>
      </c>
      <c r="P1617" s="26">
        <f t="shared" si="7784"/>
        <v>0</v>
      </c>
      <c r="Q1617" s="26">
        <f t="shared" si="7785"/>
        <v>0</v>
      </c>
      <c r="R1617" s="26">
        <f t="shared" si="7786"/>
        <v>0</v>
      </c>
      <c r="S1617" s="26">
        <f t="shared" si="7787"/>
        <v>0</v>
      </c>
      <c r="T1617" s="26">
        <f t="shared" si="7788"/>
        <v>0</v>
      </c>
      <c r="U1617" s="26">
        <f t="shared" si="7789"/>
        <v>0</v>
      </c>
      <c r="V1617" s="26">
        <f t="shared" si="7790"/>
        <v>0</v>
      </c>
      <c r="W1617" s="26">
        <f t="shared" si="7791"/>
        <v>0</v>
      </c>
      <c r="X1617" s="26">
        <f t="shared" si="7792"/>
        <v>0</v>
      </c>
      <c r="Y1617" s="26">
        <f t="shared" si="7793"/>
        <v>0</v>
      </c>
      <c r="Z1617" s="26">
        <f t="shared" si="7794"/>
        <v>0</v>
      </c>
      <c r="AA1617" s="26">
        <f t="shared" si="7795"/>
        <v>0</v>
      </c>
      <c r="AB1617" s="26">
        <f t="shared" si="7796"/>
        <v>0</v>
      </c>
      <c r="AC1617" s="26">
        <f t="shared" si="7714"/>
        <v>310.39999999999998</v>
      </c>
      <c r="AD1617" s="26">
        <f t="shared" si="7715"/>
        <v>310.39999999999998</v>
      </c>
      <c r="AE1617" s="26">
        <f t="shared" si="7716"/>
        <v>310.39999999999998</v>
      </c>
      <c r="AF1617" s="26">
        <f t="shared" si="7832"/>
        <v>0</v>
      </c>
      <c r="AG1617" s="26">
        <f t="shared" si="7717"/>
        <v>310.39999999999998</v>
      </c>
      <c r="AH1617" s="26">
        <f t="shared" si="7718"/>
        <v>310.39999999999998</v>
      </c>
      <c r="AI1617" s="26">
        <f t="shared" si="7719"/>
        <v>310.39999999999998</v>
      </c>
      <c r="AJ1617" s="26">
        <f t="shared" si="7833"/>
        <v>0</v>
      </c>
      <c r="AK1617" s="26">
        <f t="shared" si="7834"/>
        <v>0</v>
      </c>
      <c r="AL1617" s="26">
        <f t="shared" si="7835"/>
        <v>0</v>
      </c>
      <c r="AM1617" s="26">
        <f t="shared" si="7836"/>
        <v>0</v>
      </c>
      <c r="AN1617" s="26">
        <f t="shared" si="7837"/>
        <v>0</v>
      </c>
      <c r="AO1617" s="26">
        <f t="shared" si="7838"/>
        <v>0</v>
      </c>
      <c r="AP1617" s="26">
        <f t="shared" si="7839"/>
        <v>0</v>
      </c>
      <c r="AQ1617" s="26">
        <f t="shared" si="7840"/>
        <v>0</v>
      </c>
      <c r="AR1617" s="26">
        <f t="shared" si="7841"/>
        <v>0</v>
      </c>
      <c r="AS1617" s="26">
        <f t="shared" si="7753"/>
        <v>310.39999999999998</v>
      </c>
      <c r="AT1617" s="26">
        <f t="shared" si="7754"/>
        <v>310.39999999999998</v>
      </c>
      <c r="AU1617" s="26">
        <f t="shared" si="7755"/>
        <v>310.39999999999998</v>
      </c>
      <c r="AV1617" s="26">
        <f t="shared" si="7842"/>
        <v>0</v>
      </c>
      <c r="AW1617" s="26">
        <f t="shared" si="7843"/>
        <v>0</v>
      </c>
      <c r="AX1617" s="26">
        <f t="shared" si="7844"/>
        <v>0</v>
      </c>
      <c r="AY1617" s="26">
        <f t="shared" si="7759"/>
        <v>310.39999999999998</v>
      </c>
      <c r="AZ1617" s="26">
        <f t="shared" si="7760"/>
        <v>310.39999999999998</v>
      </c>
      <c r="BA1617" s="26">
        <f t="shared" si="7761"/>
        <v>310.39999999999998</v>
      </c>
      <c r="BB1617" s="26">
        <f t="shared" si="7845"/>
        <v>0</v>
      </c>
      <c r="BC1617" s="26">
        <f t="shared" si="7846"/>
        <v>0</v>
      </c>
      <c r="BD1617" s="26">
        <f t="shared" si="7847"/>
        <v>0</v>
      </c>
      <c r="BE1617" s="26">
        <f t="shared" si="7848"/>
        <v>0</v>
      </c>
      <c r="BF1617" s="26">
        <f t="shared" si="7849"/>
        <v>0</v>
      </c>
      <c r="BG1617" s="26">
        <f t="shared" si="7850"/>
        <v>0</v>
      </c>
      <c r="BH1617" s="26">
        <f t="shared" si="7851"/>
        <v>0</v>
      </c>
      <c r="BI1617" s="26">
        <f t="shared" si="7852"/>
        <v>0</v>
      </c>
      <c r="BJ1617" s="26">
        <f t="shared" si="7853"/>
        <v>0</v>
      </c>
      <c r="BK1617" s="26">
        <f t="shared" si="7854"/>
        <v>0</v>
      </c>
      <c r="BL1617" s="26">
        <f t="shared" si="7711"/>
        <v>310.39999999999998</v>
      </c>
      <c r="BM1617" s="26">
        <f t="shared" si="7855"/>
        <v>0</v>
      </c>
      <c r="BN1617" s="53">
        <f t="shared" si="7708"/>
        <v>310.39999999999998</v>
      </c>
      <c r="BO1617" s="26">
        <f t="shared" si="7712"/>
        <v>310.39999999999998</v>
      </c>
      <c r="BP1617" s="26">
        <f t="shared" si="7856"/>
        <v>0</v>
      </c>
      <c r="BQ1617" s="53">
        <f t="shared" si="7710"/>
        <v>310.39999999999998</v>
      </c>
      <c r="BR1617" s="52">
        <f t="shared" si="7713"/>
        <v>310.39999999999998</v>
      </c>
      <c r="BS1617" s="26">
        <f t="shared" si="7856"/>
        <v>0</v>
      </c>
      <c r="BT1617" s="27"/>
    </row>
    <row r="1618" spans="1:73" x14ac:dyDescent="0.3">
      <c r="A1618" s="67" t="s">
        <v>522</v>
      </c>
      <c r="B1618" s="67" t="s">
        <v>73</v>
      </c>
      <c r="C1618" s="67" t="s">
        <v>73</v>
      </c>
      <c r="D1618" s="67" t="s">
        <v>201</v>
      </c>
      <c r="E1618" s="71"/>
      <c r="F1618" s="68" t="s">
        <v>33</v>
      </c>
      <c r="G1618" s="26">
        <f t="shared" si="7778"/>
        <v>310.39999999999998</v>
      </c>
      <c r="H1618" s="26">
        <f t="shared" si="7779"/>
        <v>310.39999999999998</v>
      </c>
      <c r="I1618" s="26">
        <f t="shared" si="7780"/>
        <v>310.39999999999998</v>
      </c>
      <c r="J1618" s="26">
        <f t="shared" si="7781"/>
        <v>0</v>
      </c>
      <c r="K1618" s="26">
        <f t="shared" si="7782"/>
        <v>0</v>
      </c>
      <c r="L1618" s="26">
        <f t="shared" si="7783"/>
        <v>0</v>
      </c>
      <c r="M1618" s="26">
        <f t="shared" si="7822"/>
        <v>310.39999999999998</v>
      </c>
      <c r="N1618" s="26">
        <f t="shared" si="7823"/>
        <v>310.39999999999998</v>
      </c>
      <c r="O1618" s="26">
        <f t="shared" si="7824"/>
        <v>310.39999999999998</v>
      </c>
      <c r="P1618" s="26">
        <f t="shared" si="7784"/>
        <v>0</v>
      </c>
      <c r="Q1618" s="26">
        <f t="shared" si="7785"/>
        <v>0</v>
      </c>
      <c r="R1618" s="26">
        <f t="shared" si="7786"/>
        <v>0</v>
      </c>
      <c r="S1618" s="26">
        <f t="shared" si="7787"/>
        <v>0</v>
      </c>
      <c r="T1618" s="26">
        <f t="shared" si="7788"/>
        <v>0</v>
      </c>
      <c r="U1618" s="26">
        <f t="shared" si="7789"/>
        <v>0</v>
      </c>
      <c r="V1618" s="26">
        <f t="shared" si="7790"/>
        <v>0</v>
      </c>
      <c r="W1618" s="26">
        <f t="shared" si="7791"/>
        <v>0</v>
      </c>
      <c r="X1618" s="26">
        <f t="shared" si="7792"/>
        <v>0</v>
      </c>
      <c r="Y1618" s="26">
        <f t="shared" si="7793"/>
        <v>0</v>
      </c>
      <c r="Z1618" s="26">
        <f t="shared" si="7794"/>
        <v>0</v>
      </c>
      <c r="AA1618" s="26">
        <f t="shared" si="7795"/>
        <v>0</v>
      </c>
      <c r="AB1618" s="26">
        <f t="shared" si="7796"/>
        <v>0</v>
      </c>
      <c r="AC1618" s="26">
        <f t="shared" si="7714"/>
        <v>310.39999999999998</v>
      </c>
      <c r="AD1618" s="26">
        <f t="shared" si="7715"/>
        <v>310.39999999999998</v>
      </c>
      <c r="AE1618" s="26">
        <f t="shared" si="7716"/>
        <v>310.39999999999998</v>
      </c>
      <c r="AF1618" s="26">
        <f t="shared" si="7832"/>
        <v>0</v>
      </c>
      <c r="AG1618" s="26">
        <f t="shared" si="7717"/>
        <v>310.39999999999998</v>
      </c>
      <c r="AH1618" s="26">
        <f t="shared" si="7718"/>
        <v>310.39999999999998</v>
      </c>
      <c r="AI1618" s="26">
        <f t="shared" si="7719"/>
        <v>310.39999999999998</v>
      </c>
      <c r="AJ1618" s="26">
        <f t="shared" si="7833"/>
        <v>0</v>
      </c>
      <c r="AK1618" s="26">
        <f t="shared" si="7834"/>
        <v>0</v>
      </c>
      <c r="AL1618" s="26">
        <f t="shared" si="7835"/>
        <v>0</v>
      </c>
      <c r="AM1618" s="26">
        <f t="shared" si="7836"/>
        <v>0</v>
      </c>
      <c r="AN1618" s="26">
        <f t="shared" si="7837"/>
        <v>0</v>
      </c>
      <c r="AO1618" s="26">
        <f t="shared" si="7838"/>
        <v>0</v>
      </c>
      <c r="AP1618" s="26">
        <f t="shared" si="7839"/>
        <v>0</v>
      </c>
      <c r="AQ1618" s="26">
        <f t="shared" si="7840"/>
        <v>0</v>
      </c>
      <c r="AR1618" s="26">
        <f t="shared" si="7841"/>
        <v>0</v>
      </c>
      <c r="AS1618" s="26">
        <f t="shared" si="7753"/>
        <v>310.39999999999998</v>
      </c>
      <c r="AT1618" s="26">
        <f t="shared" si="7754"/>
        <v>310.39999999999998</v>
      </c>
      <c r="AU1618" s="26">
        <f t="shared" si="7755"/>
        <v>310.39999999999998</v>
      </c>
      <c r="AV1618" s="26">
        <f t="shared" si="7842"/>
        <v>0</v>
      </c>
      <c r="AW1618" s="26">
        <f t="shared" si="7843"/>
        <v>0</v>
      </c>
      <c r="AX1618" s="26">
        <f t="shared" si="7844"/>
        <v>0</v>
      </c>
      <c r="AY1618" s="26">
        <f t="shared" si="7759"/>
        <v>310.39999999999998</v>
      </c>
      <c r="AZ1618" s="26">
        <f t="shared" si="7760"/>
        <v>310.39999999999998</v>
      </c>
      <c r="BA1618" s="26">
        <f t="shared" si="7761"/>
        <v>310.39999999999998</v>
      </c>
      <c r="BB1618" s="26">
        <f t="shared" si="7845"/>
        <v>0</v>
      </c>
      <c r="BC1618" s="26">
        <f t="shared" si="7846"/>
        <v>0</v>
      </c>
      <c r="BD1618" s="26">
        <f t="shared" si="7847"/>
        <v>0</v>
      </c>
      <c r="BE1618" s="26">
        <f t="shared" si="7848"/>
        <v>0</v>
      </c>
      <c r="BF1618" s="26">
        <f t="shared" si="7849"/>
        <v>0</v>
      </c>
      <c r="BG1618" s="26">
        <f t="shared" si="7850"/>
        <v>0</v>
      </c>
      <c r="BH1618" s="26">
        <f t="shared" si="7851"/>
        <v>0</v>
      </c>
      <c r="BI1618" s="26">
        <f t="shared" si="7852"/>
        <v>0</v>
      </c>
      <c r="BJ1618" s="26">
        <f t="shared" si="7853"/>
        <v>0</v>
      </c>
      <c r="BK1618" s="26">
        <f t="shared" si="7854"/>
        <v>0</v>
      </c>
      <c r="BL1618" s="26">
        <f t="shared" si="7711"/>
        <v>310.39999999999998</v>
      </c>
      <c r="BM1618" s="26">
        <f t="shared" si="7855"/>
        <v>0</v>
      </c>
      <c r="BN1618" s="53">
        <f t="shared" si="7708"/>
        <v>310.39999999999998</v>
      </c>
      <c r="BO1618" s="26">
        <f t="shared" si="7712"/>
        <v>310.39999999999998</v>
      </c>
      <c r="BP1618" s="26">
        <f t="shared" si="7856"/>
        <v>0</v>
      </c>
      <c r="BQ1618" s="53">
        <f t="shared" si="7710"/>
        <v>310.39999999999998</v>
      </c>
      <c r="BR1618" s="52">
        <f t="shared" si="7713"/>
        <v>310.39999999999998</v>
      </c>
      <c r="BS1618" s="26">
        <f t="shared" si="7856"/>
        <v>0</v>
      </c>
      <c r="BT1618" s="27"/>
    </row>
    <row r="1619" spans="1:73" ht="46.8" x14ac:dyDescent="0.3">
      <c r="A1619" s="67" t="s">
        <v>522</v>
      </c>
      <c r="B1619" s="67" t="s">
        <v>73</v>
      </c>
      <c r="C1619" s="67" t="s">
        <v>73</v>
      </c>
      <c r="D1619" s="67" t="s">
        <v>232</v>
      </c>
      <c r="E1619" s="71"/>
      <c r="F1619" s="68" t="s">
        <v>233</v>
      </c>
      <c r="G1619" s="26">
        <f t="shared" si="7778"/>
        <v>310.39999999999998</v>
      </c>
      <c r="H1619" s="26">
        <f t="shared" si="7779"/>
        <v>310.39999999999998</v>
      </c>
      <c r="I1619" s="26">
        <f t="shared" si="7780"/>
        <v>310.39999999999998</v>
      </c>
      <c r="J1619" s="26">
        <f t="shared" si="7781"/>
        <v>0</v>
      </c>
      <c r="K1619" s="26">
        <f t="shared" si="7782"/>
        <v>0</v>
      </c>
      <c r="L1619" s="26">
        <f t="shared" si="7783"/>
        <v>0</v>
      </c>
      <c r="M1619" s="26">
        <f t="shared" si="7822"/>
        <v>310.39999999999998</v>
      </c>
      <c r="N1619" s="26">
        <f t="shared" si="7823"/>
        <v>310.39999999999998</v>
      </c>
      <c r="O1619" s="26">
        <f t="shared" si="7824"/>
        <v>310.39999999999998</v>
      </c>
      <c r="P1619" s="26">
        <f t="shared" si="7784"/>
        <v>0</v>
      </c>
      <c r="Q1619" s="26">
        <f t="shared" si="7785"/>
        <v>0</v>
      </c>
      <c r="R1619" s="26">
        <f t="shared" si="7786"/>
        <v>0</v>
      </c>
      <c r="S1619" s="26">
        <f t="shared" si="7787"/>
        <v>0</v>
      </c>
      <c r="T1619" s="26">
        <f t="shared" si="7788"/>
        <v>0</v>
      </c>
      <c r="U1619" s="26">
        <f t="shared" si="7789"/>
        <v>0</v>
      </c>
      <c r="V1619" s="26">
        <f t="shared" si="7790"/>
        <v>0</v>
      </c>
      <c r="W1619" s="26">
        <f t="shared" si="7791"/>
        <v>0</v>
      </c>
      <c r="X1619" s="26">
        <f t="shared" si="7792"/>
        <v>0</v>
      </c>
      <c r="Y1619" s="26">
        <f t="shared" si="7793"/>
        <v>0</v>
      </c>
      <c r="Z1619" s="26">
        <f t="shared" si="7794"/>
        <v>0</v>
      </c>
      <c r="AA1619" s="26">
        <f t="shared" si="7795"/>
        <v>0</v>
      </c>
      <c r="AB1619" s="26">
        <f t="shared" si="7796"/>
        <v>0</v>
      </c>
      <c r="AC1619" s="26">
        <f t="shared" si="7714"/>
        <v>310.39999999999998</v>
      </c>
      <c r="AD1619" s="26">
        <f t="shared" si="7715"/>
        <v>310.39999999999998</v>
      </c>
      <c r="AE1619" s="26">
        <f t="shared" si="7716"/>
        <v>310.39999999999998</v>
      </c>
      <c r="AF1619" s="26">
        <f t="shared" si="7832"/>
        <v>0</v>
      </c>
      <c r="AG1619" s="26">
        <f t="shared" si="7717"/>
        <v>310.39999999999998</v>
      </c>
      <c r="AH1619" s="26">
        <f t="shared" si="7718"/>
        <v>310.39999999999998</v>
      </c>
      <c r="AI1619" s="26">
        <f t="shared" si="7719"/>
        <v>310.39999999999998</v>
      </c>
      <c r="AJ1619" s="26">
        <f t="shared" si="7833"/>
        <v>0</v>
      </c>
      <c r="AK1619" s="26">
        <f t="shared" si="7834"/>
        <v>0</v>
      </c>
      <c r="AL1619" s="26">
        <f t="shared" si="7835"/>
        <v>0</v>
      </c>
      <c r="AM1619" s="26">
        <f t="shared" si="7836"/>
        <v>0</v>
      </c>
      <c r="AN1619" s="26">
        <f t="shared" si="7837"/>
        <v>0</v>
      </c>
      <c r="AO1619" s="26">
        <f t="shared" si="7838"/>
        <v>0</v>
      </c>
      <c r="AP1619" s="26">
        <f t="shared" si="7839"/>
        <v>0</v>
      </c>
      <c r="AQ1619" s="26">
        <f t="shared" si="7840"/>
        <v>0</v>
      </c>
      <c r="AR1619" s="26">
        <f t="shared" si="7841"/>
        <v>0</v>
      </c>
      <c r="AS1619" s="26">
        <f t="shared" si="7753"/>
        <v>310.39999999999998</v>
      </c>
      <c r="AT1619" s="26">
        <f t="shared" si="7754"/>
        <v>310.39999999999998</v>
      </c>
      <c r="AU1619" s="26">
        <f t="shared" si="7755"/>
        <v>310.39999999999998</v>
      </c>
      <c r="AV1619" s="26">
        <f t="shared" si="7842"/>
        <v>0</v>
      </c>
      <c r="AW1619" s="26">
        <f t="shared" si="7843"/>
        <v>0</v>
      </c>
      <c r="AX1619" s="26">
        <f t="shared" si="7844"/>
        <v>0</v>
      </c>
      <c r="AY1619" s="26">
        <f t="shared" si="7759"/>
        <v>310.39999999999998</v>
      </c>
      <c r="AZ1619" s="26">
        <f t="shared" si="7760"/>
        <v>310.39999999999998</v>
      </c>
      <c r="BA1619" s="26">
        <f t="shared" si="7761"/>
        <v>310.39999999999998</v>
      </c>
      <c r="BB1619" s="26">
        <f t="shared" si="7845"/>
        <v>0</v>
      </c>
      <c r="BC1619" s="26">
        <f t="shared" si="7846"/>
        <v>0</v>
      </c>
      <c r="BD1619" s="26">
        <f t="shared" si="7847"/>
        <v>0</v>
      </c>
      <c r="BE1619" s="26">
        <f t="shared" si="7848"/>
        <v>0</v>
      </c>
      <c r="BF1619" s="26">
        <f t="shared" si="7849"/>
        <v>0</v>
      </c>
      <c r="BG1619" s="26">
        <f t="shared" si="7850"/>
        <v>0</v>
      </c>
      <c r="BH1619" s="26">
        <f t="shared" si="7851"/>
        <v>0</v>
      </c>
      <c r="BI1619" s="26">
        <f t="shared" si="7852"/>
        <v>0</v>
      </c>
      <c r="BJ1619" s="26">
        <f t="shared" si="7853"/>
        <v>0</v>
      </c>
      <c r="BK1619" s="26">
        <f t="shared" si="7854"/>
        <v>0</v>
      </c>
      <c r="BL1619" s="26">
        <f t="shared" si="7711"/>
        <v>310.39999999999998</v>
      </c>
      <c r="BM1619" s="26">
        <f t="shared" si="7855"/>
        <v>0</v>
      </c>
      <c r="BN1619" s="53">
        <f t="shared" si="7708"/>
        <v>310.39999999999998</v>
      </c>
      <c r="BO1619" s="26">
        <f t="shared" si="7712"/>
        <v>310.39999999999998</v>
      </c>
      <c r="BP1619" s="26">
        <f t="shared" si="7856"/>
        <v>0</v>
      </c>
      <c r="BQ1619" s="53">
        <f t="shared" si="7710"/>
        <v>310.39999999999998</v>
      </c>
      <c r="BR1619" s="52">
        <f t="shared" si="7713"/>
        <v>310.39999999999998</v>
      </c>
      <c r="BS1619" s="26">
        <f t="shared" si="7856"/>
        <v>0</v>
      </c>
      <c r="BT1619" s="27"/>
    </row>
    <row r="1620" spans="1:73" ht="62.4" x14ac:dyDescent="0.3">
      <c r="A1620" s="67" t="s">
        <v>522</v>
      </c>
      <c r="B1620" s="67" t="s">
        <v>73</v>
      </c>
      <c r="C1620" s="67" t="s">
        <v>73</v>
      </c>
      <c r="D1620" s="67" t="s">
        <v>485</v>
      </c>
      <c r="E1620" s="71"/>
      <c r="F1620" s="68" t="s">
        <v>486</v>
      </c>
      <c r="G1620" s="26">
        <f t="shared" si="7778"/>
        <v>310.39999999999998</v>
      </c>
      <c r="H1620" s="26">
        <f t="shared" si="7779"/>
        <v>310.39999999999998</v>
      </c>
      <c r="I1620" s="26">
        <f t="shared" si="7780"/>
        <v>310.39999999999998</v>
      </c>
      <c r="J1620" s="26">
        <f t="shared" si="7781"/>
        <v>0</v>
      </c>
      <c r="K1620" s="26">
        <f t="shared" si="7782"/>
        <v>0</v>
      </c>
      <c r="L1620" s="26">
        <f t="shared" si="7783"/>
        <v>0</v>
      </c>
      <c r="M1620" s="26">
        <f t="shared" si="7822"/>
        <v>310.39999999999998</v>
      </c>
      <c r="N1620" s="26">
        <f t="shared" si="7823"/>
        <v>310.39999999999998</v>
      </c>
      <c r="O1620" s="26">
        <f t="shared" si="7824"/>
        <v>310.39999999999998</v>
      </c>
      <c r="P1620" s="26">
        <f t="shared" si="7784"/>
        <v>0</v>
      </c>
      <c r="Q1620" s="26">
        <f t="shared" si="7785"/>
        <v>0</v>
      </c>
      <c r="R1620" s="26">
        <f t="shared" si="7786"/>
        <v>0</v>
      </c>
      <c r="S1620" s="26">
        <f t="shared" si="7787"/>
        <v>0</v>
      </c>
      <c r="T1620" s="26">
        <f t="shared" si="7788"/>
        <v>0</v>
      </c>
      <c r="U1620" s="26">
        <f t="shared" si="7789"/>
        <v>0</v>
      </c>
      <c r="V1620" s="26">
        <f t="shared" si="7790"/>
        <v>0</v>
      </c>
      <c r="W1620" s="26">
        <f t="shared" si="7791"/>
        <v>0</v>
      </c>
      <c r="X1620" s="26">
        <f t="shared" si="7792"/>
        <v>0</v>
      </c>
      <c r="Y1620" s="26">
        <f t="shared" si="7793"/>
        <v>0</v>
      </c>
      <c r="Z1620" s="26">
        <f t="shared" si="7794"/>
        <v>0</v>
      </c>
      <c r="AA1620" s="26">
        <f t="shared" si="7795"/>
        <v>0</v>
      </c>
      <c r="AB1620" s="26">
        <f t="shared" si="7796"/>
        <v>0</v>
      </c>
      <c r="AC1620" s="26">
        <f t="shared" si="7714"/>
        <v>310.39999999999998</v>
      </c>
      <c r="AD1620" s="26">
        <f t="shared" si="7715"/>
        <v>310.39999999999998</v>
      </c>
      <c r="AE1620" s="26">
        <f t="shared" si="7716"/>
        <v>310.39999999999998</v>
      </c>
      <c r="AF1620" s="26">
        <f t="shared" si="7832"/>
        <v>0</v>
      </c>
      <c r="AG1620" s="26">
        <f t="shared" si="7717"/>
        <v>310.39999999999998</v>
      </c>
      <c r="AH1620" s="26">
        <f t="shared" si="7718"/>
        <v>310.39999999999998</v>
      </c>
      <c r="AI1620" s="26">
        <f t="shared" si="7719"/>
        <v>310.39999999999998</v>
      </c>
      <c r="AJ1620" s="26">
        <f t="shared" si="7833"/>
        <v>0</v>
      </c>
      <c r="AK1620" s="26">
        <f t="shared" si="7834"/>
        <v>0</v>
      </c>
      <c r="AL1620" s="26">
        <f t="shared" si="7835"/>
        <v>0</v>
      </c>
      <c r="AM1620" s="26">
        <f t="shared" si="7836"/>
        <v>0</v>
      </c>
      <c r="AN1620" s="26">
        <f t="shared" si="7837"/>
        <v>0</v>
      </c>
      <c r="AO1620" s="26">
        <f t="shared" si="7838"/>
        <v>0</v>
      </c>
      <c r="AP1620" s="26">
        <f t="shared" si="7839"/>
        <v>0</v>
      </c>
      <c r="AQ1620" s="26">
        <f t="shared" si="7840"/>
        <v>0</v>
      </c>
      <c r="AR1620" s="26">
        <f t="shared" si="7841"/>
        <v>0</v>
      </c>
      <c r="AS1620" s="26">
        <f t="shared" si="7753"/>
        <v>310.39999999999998</v>
      </c>
      <c r="AT1620" s="26">
        <f t="shared" si="7754"/>
        <v>310.39999999999998</v>
      </c>
      <c r="AU1620" s="26">
        <f t="shared" si="7755"/>
        <v>310.39999999999998</v>
      </c>
      <c r="AV1620" s="26">
        <f t="shared" si="7842"/>
        <v>0</v>
      </c>
      <c r="AW1620" s="26">
        <f t="shared" si="7843"/>
        <v>0</v>
      </c>
      <c r="AX1620" s="26">
        <f t="shared" si="7844"/>
        <v>0</v>
      </c>
      <c r="AY1620" s="26">
        <f t="shared" si="7759"/>
        <v>310.39999999999998</v>
      </c>
      <c r="AZ1620" s="26">
        <f t="shared" si="7760"/>
        <v>310.39999999999998</v>
      </c>
      <c r="BA1620" s="26">
        <f t="shared" si="7761"/>
        <v>310.39999999999998</v>
      </c>
      <c r="BB1620" s="26">
        <f t="shared" si="7845"/>
        <v>0</v>
      </c>
      <c r="BC1620" s="26">
        <f t="shared" si="7846"/>
        <v>0</v>
      </c>
      <c r="BD1620" s="26">
        <f t="shared" si="7847"/>
        <v>0</v>
      </c>
      <c r="BE1620" s="26">
        <f t="shared" si="7848"/>
        <v>0</v>
      </c>
      <c r="BF1620" s="26">
        <f t="shared" si="7849"/>
        <v>0</v>
      </c>
      <c r="BG1620" s="26">
        <f t="shared" si="7850"/>
        <v>0</v>
      </c>
      <c r="BH1620" s="26">
        <f t="shared" si="7851"/>
        <v>0</v>
      </c>
      <c r="BI1620" s="26">
        <f t="shared" si="7852"/>
        <v>0</v>
      </c>
      <c r="BJ1620" s="26">
        <f t="shared" si="7853"/>
        <v>0</v>
      </c>
      <c r="BK1620" s="26">
        <f t="shared" si="7854"/>
        <v>0</v>
      </c>
      <c r="BL1620" s="26">
        <f t="shared" si="7711"/>
        <v>310.39999999999998</v>
      </c>
      <c r="BM1620" s="26">
        <f t="shared" si="7855"/>
        <v>0</v>
      </c>
      <c r="BN1620" s="53">
        <f t="shared" si="7708"/>
        <v>310.39999999999998</v>
      </c>
      <c r="BO1620" s="26">
        <f t="shared" si="7712"/>
        <v>310.39999999999998</v>
      </c>
      <c r="BP1620" s="26">
        <f t="shared" si="7856"/>
        <v>0</v>
      </c>
      <c r="BQ1620" s="53">
        <f t="shared" si="7710"/>
        <v>310.39999999999998</v>
      </c>
      <c r="BR1620" s="52">
        <f t="shared" si="7713"/>
        <v>310.39999999999998</v>
      </c>
      <c r="BS1620" s="26">
        <f t="shared" si="7856"/>
        <v>0</v>
      </c>
      <c r="BT1620" s="27"/>
    </row>
    <row r="1621" spans="1:73" ht="31.2" x14ac:dyDescent="0.3">
      <c r="A1621" s="67" t="s">
        <v>522</v>
      </c>
      <c r="B1621" s="67" t="s">
        <v>73</v>
      </c>
      <c r="C1621" s="67" t="s">
        <v>73</v>
      </c>
      <c r="D1621" s="67" t="s">
        <v>485</v>
      </c>
      <c r="E1621" s="67" t="s">
        <v>127</v>
      </c>
      <c r="F1621" s="68" t="s">
        <v>128</v>
      </c>
      <c r="G1621" s="26">
        <v>310.39999999999998</v>
      </c>
      <c r="H1621" s="26">
        <v>310.39999999999998</v>
      </c>
      <c r="I1621" s="26">
        <v>310.39999999999998</v>
      </c>
      <c r="J1621" s="26"/>
      <c r="K1621" s="26"/>
      <c r="L1621" s="26"/>
      <c r="M1621" s="26">
        <f t="shared" si="7822"/>
        <v>310.39999999999998</v>
      </c>
      <c r="N1621" s="26">
        <f t="shared" si="7823"/>
        <v>310.39999999999998</v>
      </c>
      <c r="O1621" s="26">
        <f t="shared" si="7824"/>
        <v>310.39999999999998</v>
      </c>
      <c r="P1621" s="26"/>
      <c r="Q1621" s="26"/>
      <c r="R1621" s="26"/>
      <c r="S1621" s="26"/>
      <c r="T1621" s="26"/>
      <c r="U1621" s="26"/>
      <c r="V1621" s="26"/>
      <c r="W1621" s="26"/>
      <c r="X1621" s="26"/>
      <c r="Y1621" s="26"/>
      <c r="Z1621" s="26"/>
      <c r="AA1621" s="26"/>
      <c r="AB1621" s="26"/>
      <c r="AC1621" s="26">
        <f t="shared" si="7714"/>
        <v>310.39999999999998</v>
      </c>
      <c r="AD1621" s="26">
        <f t="shared" si="7715"/>
        <v>310.39999999999998</v>
      </c>
      <c r="AE1621" s="26">
        <f t="shared" si="7716"/>
        <v>310.39999999999998</v>
      </c>
      <c r="AF1621" s="26"/>
      <c r="AG1621" s="26">
        <f t="shared" si="7717"/>
        <v>310.39999999999998</v>
      </c>
      <c r="AH1621" s="26">
        <f t="shared" si="7718"/>
        <v>310.39999999999998</v>
      </c>
      <c r="AI1621" s="26">
        <f t="shared" si="7719"/>
        <v>310.39999999999998</v>
      </c>
      <c r="AJ1621" s="26"/>
      <c r="AK1621" s="26"/>
      <c r="AL1621" s="26"/>
      <c r="AM1621" s="26"/>
      <c r="AN1621" s="26"/>
      <c r="AO1621" s="26"/>
      <c r="AP1621" s="26"/>
      <c r="AQ1621" s="26"/>
      <c r="AR1621" s="26"/>
      <c r="AS1621" s="26">
        <f t="shared" si="7753"/>
        <v>310.39999999999998</v>
      </c>
      <c r="AT1621" s="26">
        <f t="shared" si="7754"/>
        <v>310.39999999999998</v>
      </c>
      <c r="AU1621" s="26">
        <f t="shared" si="7755"/>
        <v>310.39999999999998</v>
      </c>
      <c r="AV1621" s="26"/>
      <c r="AW1621" s="26"/>
      <c r="AX1621" s="26"/>
      <c r="AY1621" s="26">
        <f t="shared" si="7759"/>
        <v>310.39999999999998</v>
      </c>
      <c r="AZ1621" s="26">
        <f t="shared" si="7760"/>
        <v>310.39999999999998</v>
      </c>
      <c r="BA1621" s="26">
        <f t="shared" si="7761"/>
        <v>310.39999999999998</v>
      </c>
      <c r="BB1621" s="26"/>
      <c r="BC1621" s="26"/>
      <c r="BD1621" s="26"/>
      <c r="BE1621" s="26"/>
      <c r="BF1621" s="26"/>
      <c r="BG1621" s="26"/>
      <c r="BH1621" s="26"/>
      <c r="BI1621" s="26"/>
      <c r="BJ1621" s="26"/>
      <c r="BK1621" s="26"/>
      <c r="BL1621" s="26">
        <f t="shared" si="7711"/>
        <v>310.39999999999998</v>
      </c>
      <c r="BM1621" s="26"/>
      <c r="BN1621" s="53">
        <f t="shared" si="7708"/>
        <v>310.39999999999998</v>
      </c>
      <c r="BO1621" s="26">
        <f t="shared" si="7712"/>
        <v>310.39999999999998</v>
      </c>
      <c r="BP1621" s="26"/>
      <c r="BQ1621" s="53">
        <f t="shared" si="7710"/>
        <v>310.39999999999998</v>
      </c>
      <c r="BR1621" s="52">
        <f t="shared" si="7713"/>
        <v>310.39999999999998</v>
      </c>
      <c r="BS1621" s="26"/>
      <c r="BT1621" s="27"/>
    </row>
    <row r="1622" spans="1:73" s="81" customFormat="1" x14ac:dyDescent="0.3">
      <c r="A1622" s="63" t="s">
        <v>522</v>
      </c>
      <c r="B1622" s="63" t="s">
        <v>261</v>
      </c>
      <c r="C1622" s="63"/>
      <c r="D1622" s="63"/>
      <c r="E1622" s="63"/>
      <c r="F1622" s="64" t="s">
        <v>262</v>
      </c>
      <c r="G1622" s="17">
        <f t="shared" si="7778"/>
        <v>2927.2</v>
      </c>
      <c r="H1622" s="17">
        <f t="shared" si="7779"/>
        <v>2927.2</v>
      </c>
      <c r="I1622" s="17">
        <f t="shared" si="7780"/>
        <v>2927.2</v>
      </c>
      <c r="J1622" s="17">
        <f t="shared" si="7781"/>
        <v>0</v>
      </c>
      <c r="K1622" s="17">
        <f t="shared" si="7782"/>
        <v>0</v>
      </c>
      <c r="L1622" s="17">
        <f t="shared" si="7783"/>
        <v>0</v>
      </c>
      <c r="M1622" s="17">
        <f t="shared" si="7822"/>
        <v>2927.2</v>
      </c>
      <c r="N1622" s="17">
        <f t="shared" si="7823"/>
        <v>2927.2</v>
      </c>
      <c r="O1622" s="17">
        <f t="shared" si="7824"/>
        <v>2927.2</v>
      </c>
      <c r="P1622" s="17">
        <f t="shared" si="7784"/>
        <v>0</v>
      </c>
      <c r="Q1622" s="17">
        <f t="shared" si="7785"/>
        <v>0</v>
      </c>
      <c r="R1622" s="17">
        <f t="shared" si="7786"/>
        <v>-1500</v>
      </c>
      <c r="S1622" s="17">
        <f t="shared" si="7787"/>
        <v>0</v>
      </c>
      <c r="T1622" s="17">
        <f t="shared" si="7788"/>
        <v>0</v>
      </c>
      <c r="U1622" s="17">
        <f t="shared" si="7789"/>
        <v>0</v>
      </c>
      <c r="V1622" s="17">
        <f t="shared" si="7790"/>
        <v>0</v>
      </c>
      <c r="W1622" s="17">
        <f t="shared" si="7791"/>
        <v>0</v>
      </c>
      <c r="X1622" s="17">
        <f t="shared" si="7792"/>
        <v>0</v>
      </c>
      <c r="Y1622" s="17">
        <f t="shared" si="7793"/>
        <v>0</v>
      </c>
      <c r="Z1622" s="17">
        <f t="shared" si="7794"/>
        <v>0</v>
      </c>
      <c r="AA1622" s="17">
        <f t="shared" si="7795"/>
        <v>0</v>
      </c>
      <c r="AB1622" s="17">
        <f t="shared" si="7796"/>
        <v>0</v>
      </c>
      <c r="AC1622" s="17">
        <f t="shared" si="7714"/>
        <v>1427.1999999999998</v>
      </c>
      <c r="AD1622" s="17">
        <f t="shared" si="7715"/>
        <v>2927.2</v>
      </c>
      <c r="AE1622" s="17">
        <f t="shared" si="7716"/>
        <v>2927.2</v>
      </c>
      <c r="AF1622" s="17">
        <f t="shared" si="7832"/>
        <v>0</v>
      </c>
      <c r="AG1622" s="17">
        <f t="shared" si="7717"/>
        <v>1427.1999999999998</v>
      </c>
      <c r="AH1622" s="17">
        <f t="shared" si="7718"/>
        <v>2927.2</v>
      </c>
      <c r="AI1622" s="17">
        <f t="shared" si="7719"/>
        <v>2927.2</v>
      </c>
      <c r="AJ1622" s="17">
        <f t="shared" si="7833"/>
        <v>0</v>
      </c>
      <c r="AK1622" s="17">
        <f t="shared" si="7834"/>
        <v>0</v>
      </c>
      <c r="AL1622" s="17">
        <f t="shared" si="7835"/>
        <v>-1.774</v>
      </c>
      <c r="AM1622" s="17">
        <f t="shared" si="7836"/>
        <v>0</v>
      </c>
      <c r="AN1622" s="17">
        <f t="shared" si="7837"/>
        <v>0</v>
      </c>
      <c r="AO1622" s="17">
        <f t="shared" si="7838"/>
        <v>0</v>
      </c>
      <c r="AP1622" s="17">
        <f t="shared" si="7839"/>
        <v>0</v>
      </c>
      <c r="AQ1622" s="17">
        <f t="shared" si="7840"/>
        <v>0</v>
      </c>
      <c r="AR1622" s="17">
        <f t="shared" si="7841"/>
        <v>0</v>
      </c>
      <c r="AS1622" s="17">
        <f t="shared" si="7753"/>
        <v>1425.4259999999999</v>
      </c>
      <c r="AT1622" s="17">
        <f t="shared" si="7754"/>
        <v>2927.2</v>
      </c>
      <c r="AU1622" s="17">
        <f t="shared" si="7755"/>
        <v>2927.2</v>
      </c>
      <c r="AV1622" s="17">
        <f t="shared" si="7842"/>
        <v>0</v>
      </c>
      <c r="AW1622" s="17">
        <f t="shared" si="7843"/>
        <v>0</v>
      </c>
      <c r="AX1622" s="17">
        <f t="shared" si="7844"/>
        <v>0</v>
      </c>
      <c r="AY1622" s="17">
        <f t="shared" si="7759"/>
        <v>1425.4259999999999</v>
      </c>
      <c r="AZ1622" s="17">
        <f t="shared" si="7760"/>
        <v>2927.2</v>
      </c>
      <c r="BA1622" s="17">
        <f t="shared" si="7761"/>
        <v>2927.2</v>
      </c>
      <c r="BB1622" s="17">
        <f t="shared" si="7845"/>
        <v>0</v>
      </c>
      <c r="BC1622" s="17">
        <f t="shared" si="7846"/>
        <v>0</v>
      </c>
      <c r="BD1622" s="17">
        <f t="shared" si="7847"/>
        <v>0</v>
      </c>
      <c r="BE1622" s="17">
        <f t="shared" si="7848"/>
        <v>0</v>
      </c>
      <c r="BF1622" s="17">
        <f t="shared" si="7849"/>
        <v>0</v>
      </c>
      <c r="BG1622" s="17">
        <f t="shared" si="7850"/>
        <v>0</v>
      </c>
      <c r="BH1622" s="17">
        <f t="shared" si="7851"/>
        <v>0</v>
      </c>
      <c r="BI1622" s="17">
        <f t="shared" si="7852"/>
        <v>0</v>
      </c>
      <c r="BJ1622" s="17">
        <f t="shared" si="7853"/>
        <v>0</v>
      </c>
      <c r="BK1622" s="17">
        <f t="shared" si="7854"/>
        <v>0</v>
      </c>
      <c r="BL1622" s="17">
        <f t="shared" si="7711"/>
        <v>1425.4259999999999</v>
      </c>
      <c r="BM1622" s="17">
        <f t="shared" si="7855"/>
        <v>0</v>
      </c>
      <c r="BN1622" s="77">
        <f t="shared" si="7708"/>
        <v>1425.4259999999999</v>
      </c>
      <c r="BO1622" s="17">
        <f t="shared" si="7712"/>
        <v>2927.2</v>
      </c>
      <c r="BP1622" s="17">
        <f t="shared" si="7856"/>
        <v>0</v>
      </c>
      <c r="BQ1622" s="77">
        <f t="shared" si="7710"/>
        <v>2927.2</v>
      </c>
      <c r="BR1622" s="79">
        <f t="shared" si="7713"/>
        <v>2927.2</v>
      </c>
      <c r="BS1622" s="17">
        <f t="shared" si="7856"/>
        <v>0</v>
      </c>
      <c r="BT1622" s="18"/>
      <c r="BU1622" s="14"/>
    </row>
    <row r="1623" spans="1:73" s="82" customFormat="1" x14ac:dyDescent="0.3">
      <c r="A1623" s="65" t="s">
        <v>522</v>
      </c>
      <c r="B1623" s="65" t="s">
        <v>261</v>
      </c>
      <c r="C1623" s="65" t="s">
        <v>26</v>
      </c>
      <c r="D1623" s="65"/>
      <c r="E1623" s="65"/>
      <c r="F1623" s="66" t="s">
        <v>263</v>
      </c>
      <c r="G1623" s="22">
        <f t="shared" si="7778"/>
        <v>2927.2</v>
      </c>
      <c r="H1623" s="22">
        <f t="shared" si="7779"/>
        <v>2927.2</v>
      </c>
      <c r="I1623" s="22">
        <f t="shared" si="7780"/>
        <v>2927.2</v>
      </c>
      <c r="J1623" s="22">
        <f t="shared" si="7781"/>
        <v>0</v>
      </c>
      <c r="K1623" s="22">
        <f t="shared" si="7782"/>
        <v>0</v>
      </c>
      <c r="L1623" s="22">
        <f t="shared" si="7783"/>
        <v>0</v>
      </c>
      <c r="M1623" s="22">
        <f t="shared" si="7822"/>
        <v>2927.2</v>
      </c>
      <c r="N1623" s="22">
        <f t="shared" si="7823"/>
        <v>2927.2</v>
      </c>
      <c r="O1623" s="22">
        <f t="shared" si="7824"/>
        <v>2927.2</v>
      </c>
      <c r="P1623" s="22">
        <f t="shared" si="7784"/>
        <v>0</v>
      </c>
      <c r="Q1623" s="22">
        <f t="shared" si="7785"/>
        <v>0</v>
      </c>
      <c r="R1623" s="22">
        <f t="shared" si="7786"/>
        <v>-1500</v>
      </c>
      <c r="S1623" s="22">
        <f t="shared" si="7787"/>
        <v>0</v>
      </c>
      <c r="T1623" s="22">
        <f t="shared" si="7788"/>
        <v>0</v>
      </c>
      <c r="U1623" s="22">
        <f t="shared" si="7789"/>
        <v>0</v>
      </c>
      <c r="V1623" s="22">
        <f t="shared" si="7790"/>
        <v>0</v>
      </c>
      <c r="W1623" s="22">
        <f t="shared" si="7791"/>
        <v>0</v>
      </c>
      <c r="X1623" s="22">
        <f t="shared" si="7792"/>
        <v>0</v>
      </c>
      <c r="Y1623" s="22">
        <f t="shared" si="7793"/>
        <v>0</v>
      </c>
      <c r="Z1623" s="22">
        <f t="shared" si="7794"/>
        <v>0</v>
      </c>
      <c r="AA1623" s="22">
        <f t="shared" si="7795"/>
        <v>0</v>
      </c>
      <c r="AB1623" s="22">
        <f t="shared" si="7796"/>
        <v>0</v>
      </c>
      <c r="AC1623" s="22">
        <f t="shared" si="7714"/>
        <v>1427.1999999999998</v>
      </c>
      <c r="AD1623" s="22">
        <f t="shared" si="7715"/>
        <v>2927.2</v>
      </c>
      <c r="AE1623" s="22">
        <f t="shared" si="7716"/>
        <v>2927.2</v>
      </c>
      <c r="AF1623" s="22">
        <f t="shared" si="7832"/>
        <v>0</v>
      </c>
      <c r="AG1623" s="22">
        <f t="shared" si="7717"/>
        <v>1427.1999999999998</v>
      </c>
      <c r="AH1623" s="22">
        <f t="shared" si="7718"/>
        <v>2927.2</v>
      </c>
      <c r="AI1623" s="22">
        <f t="shared" si="7719"/>
        <v>2927.2</v>
      </c>
      <c r="AJ1623" s="22">
        <f t="shared" si="7833"/>
        <v>0</v>
      </c>
      <c r="AK1623" s="22">
        <f t="shared" si="7834"/>
        <v>0</v>
      </c>
      <c r="AL1623" s="22">
        <f t="shared" si="7835"/>
        <v>-1.774</v>
      </c>
      <c r="AM1623" s="22">
        <f t="shared" si="7836"/>
        <v>0</v>
      </c>
      <c r="AN1623" s="22">
        <f t="shared" si="7837"/>
        <v>0</v>
      </c>
      <c r="AO1623" s="22">
        <f t="shared" si="7838"/>
        <v>0</v>
      </c>
      <c r="AP1623" s="22">
        <f t="shared" si="7839"/>
        <v>0</v>
      </c>
      <c r="AQ1623" s="22">
        <f t="shared" si="7840"/>
        <v>0</v>
      </c>
      <c r="AR1623" s="22">
        <f t="shared" si="7841"/>
        <v>0</v>
      </c>
      <c r="AS1623" s="22">
        <f t="shared" si="7753"/>
        <v>1425.4259999999999</v>
      </c>
      <c r="AT1623" s="22">
        <f t="shared" si="7754"/>
        <v>2927.2</v>
      </c>
      <c r="AU1623" s="22">
        <f t="shared" si="7755"/>
        <v>2927.2</v>
      </c>
      <c r="AV1623" s="22">
        <f t="shared" si="7842"/>
        <v>0</v>
      </c>
      <c r="AW1623" s="22">
        <f t="shared" si="7843"/>
        <v>0</v>
      </c>
      <c r="AX1623" s="22">
        <f t="shared" si="7844"/>
        <v>0</v>
      </c>
      <c r="AY1623" s="22">
        <f t="shared" si="7759"/>
        <v>1425.4259999999999</v>
      </c>
      <c r="AZ1623" s="22">
        <f t="shared" si="7760"/>
        <v>2927.2</v>
      </c>
      <c r="BA1623" s="22">
        <f t="shared" si="7761"/>
        <v>2927.2</v>
      </c>
      <c r="BB1623" s="22">
        <f t="shared" si="7845"/>
        <v>0</v>
      </c>
      <c r="BC1623" s="22">
        <f t="shared" si="7846"/>
        <v>0</v>
      </c>
      <c r="BD1623" s="22">
        <f t="shared" si="7847"/>
        <v>0</v>
      </c>
      <c r="BE1623" s="22">
        <f t="shared" si="7848"/>
        <v>0</v>
      </c>
      <c r="BF1623" s="22">
        <f t="shared" si="7849"/>
        <v>0</v>
      </c>
      <c r="BG1623" s="22">
        <f t="shared" si="7850"/>
        <v>0</v>
      </c>
      <c r="BH1623" s="22">
        <f t="shared" si="7851"/>
        <v>0</v>
      </c>
      <c r="BI1623" s="22">
        <f t="shared" si="7852"/>
        <v>0</v>
      </c>
      <c r="BJ1623" s="22">
        <f t="shared" si="7853"/>
        <v>0</v>
      </c>
      <c r="BK1623" s="22">
        <f t="shared" si="7854"/>
        <v>0</v>
      </c>
      <c r="BL1623" s="22">
        <f t="shared" si="7711"/>
        <v>1425.4259999999999</v>
      </c>
      <c r="BM1623" s="22">
        <f t="shared" si="7855"/>
        <v>0</v>
      </c>
      <c r="BN1623" s="78">
        <f t="shared" si="7708"/>
        <v>1425.4259999999999</v>
      </c>
      <c r="BO1623" s="22">
        <f t="shared" si="7712"/>
        <v>2927.2</v>
      </c>
      <c r="BP1623" s="22">
        <f t="shared" si="7856"/>
        <v>0</v>
      </c>
      <c r="BQ1623" s="78">
        <f t="shared" si="7710"/>
        <v>2927.2</v>
      </c>
      <c r="BR1623" s="80">
        <f t="shared" si="7713"/>
        <v>2927.2</v>
      </c>
      <c r="BS1623" s="22">
        <f t="shared" si="7856"/>
        <v>0</v>
      </c>
      <c r="BT1623" s="23"/>
      <c r="BU1623" s="19"/>
    </row>
    <row r="1624" spans="1:73" ht="31.2" x14ac:dyDescent="0.3">
      <c r="A1624" s="67" t="s">
        <v>522</v>
      </c>
      <c r="B1624" s="67" t="s">
        <v>261</v>
      </c>
      <c r="C1624" s="67" t="s">
        <v>26</v>
      </c>
      <c r="D1624" s="67" t="s">
        <v>199</v>
      </c>
      <c r="E1624" s="71"/>
      <c r="F1624" s="68" t="s">
        <v>200</v>
      </c>
      <c r="G1624" s="26">
        <f t="shared" si="7778"/>
        <v>2927.2</v>
      </c>
      <c r="H1624" s="26">
        <f t="shared" si="7779"/>
        <v>2927.2</v>
      </c>
      <c r="I1624" s="26">
        <f t="shared" si="7780"/>
        <v>2927.2</v>
      </c>
      <c r="J1624" s="26">
        <f t="shared" si="7781"/>
        <v>0</v>
      </c>
      <c r="K1624" s="26">
        <f t="shared" si="7782"/>
        <v>0</v>
      </c>
      <c r="L1624" s="26">
        <f t="shared" si="7783"/>
        <v>0</v>
      </c>
      <c r="M1624" s="26">
        <f t="shared" si="7822"/>
        <v>2927.2</v>
      </c>
      <c r="N1624" s="26">
        <f t="shared" si="7823"/>
        <v>2927.2</v>
      </c>
      <c r="O1624" s="26">
        <f t="shared" si="7824"/>
        <v>2927.2</v>
      </c>
      <c r="P1624" s="26">
        <f t="shared" si="7784"/>
        <v>0</v>
      </c>
      <c r="Q1624" s="26">
        <f t="shared" si="7785"/>
        <v>0</v>
      </c>
      <c r="R1624" s="26">
        <f t="shared" si="7786"/>
        <v>-1500</v>
      </c>
      <c r="S1624" s="26">
        <f t="shared" si="7787"/>
        <v>0</v>
      </c>
      <c r="T1624" s="26">
        <f t="shared" si="7788"/>
        <v>0</v>
      </c>
      <c r="U1624" s="26">
        <f t="shared" si="7789"/>
        <v>0</v>
      </c>
      <c r="V1624" s="26">
        <f t="shared" si="7790"/>
        <v>0</v>
      </c>
      <c r="W1624" s="26">
        <f t="shared" si="7791"/>
        <v>0</v>
      </c>
      <c r="X1624" s="26">
        <f t="shared" si="7792"/>
        <v>0</v>
      </c>
      <c r="Y1624" s="26">
        <f t="shared" si="7793"/>
        <v>0</v>
      </c>
      <c r="Z1624" s="26">
        <f t="shared" si="7794"/>
        <v>0</v>
      </c>
      <c r="AA1624" s="26">
        <f t="shared" si="7795"/>
        <v>0</v>
      </c>
      <c r="AB1624" s="26">
        <f t="shared" si="7796"/>
        <v>0</v>
      </c>
      <c r="AC1624" s="26">
        <f t="shared" si="7714"/>
        <v>1427.1999999999998</v>
      </c>
      <c r="AD1624" s="26">
        <f t="shared" si="7715"/>
        <v>2927.2</v>
      </c>
      <c r="AE1624" s="26">
        <f t="shared" si="7716"/>
        <v>2927.2</v>
      </c>
      <c r="AF1624" s="26">
        <f t="shared" si="7832"/>
        <v>0</v>
      </c>
      <c r="AG1624" s="26">
        <f t="shared" si="7717"/>
        <v>1427.1999999999998</v>
      </c>
      <c r="AH1624" s="26">
        <f t="shared" si="7718"/>
        <v>2927.2</v>
      </c>
      <c r="AI1624" s="26">
        <f t="shared" si="7719"/>
        <v>2927.2</v>
      </c>
      <c r="AJ1624" s="26">
        <f t="shared" si="7833"/>
        <v>0</v>
      </c>
      <c r="AK1624" s="26">
        <f t="shared" si="7834"/>
        <v>0</v>
      </c>
      <c r="AL1624" s="26">
        <f t="shared" si="7835"/>
        <v>-1.774</v>
      </c>
      <c r="AM1624" s="26">
        <f t="shared" si="7836"/>
        <v>0</v>
      </c>
      <c r="AN1624" s="26">
        <f t="shared" si="7837"/>
        <v>0</v>
      </c>
      <c r="AO1624" s="26">
        <f t="shared" si="7838"/>
        <v>0</v>
      </c>
      <c r="AP1624" s="26">
        <f t="shared" si="7839"/>
        <v>0</v>
      </c>
      <c r="AQ1624" s="26">
        <f t="shared" si="7840"/>
        <v>0</v>
      </c>
      <c r="AR1624" s="26">
        <f t="shared" si="7841"/>
        <v>0</v>
      </c>
      <c r="AS1624" s="26">
        <f t="shared" si="7753"/>
        <v>1425.4259999999999</v>
      </c>
      <c r="AT1624" s="26">
        <f t="shared" si="7754"/>
        <v>2927.2</v>
      </c>
      <c r="AU1624" s="26">
        <f t="shared" si="7755"/>
        <v>2927.2</v>
      </c>
      <c r="AV1624" s="26">
        <f t="shared" si="7842"/>
        <v>0</v>
      </c>
      <c r="AW1624" s="26">
        <f t="shared" si="7843"/>
        <v>0</v>
      </c>
      <c r="AX1624" s="26">
        <f t="shared" si="7844"/>
        <v>0</v>
      </c>
      <c r="AY1624" s="26">
        <f t="shared" si="7759"/>
        <v>1425.4259999999999</v>
      </c>
      <c r="AZ1624" s="26">
        <f t="shared" si="7760"/>
        <v>2927.2</v>
      </c>
      <c r="BA1624" s="26">
        <f t="shared" si="7761"/>
        <v>2927.2</v>
      </c>
      <c r="BB1624" s="26">
        <f t="shared" si="7845"/>
        <v>0</v>
      </c>
      <c r="BC1624" s="26">
        <f t="shared" si="7846"/>
        <v>0</v>
      </c>
      <c r="BD1624" s="26">
        <f t="shared" si="7847"/>
        <v>0</v>
      </c>
      <c r="BE1624" s="26">
        <f t="shared" si="7848"/>
        <v>0</v>
      </c>
      <c r="BF1624" s="26">
        <f t="shared" si="7849"/>
        <v>0</v>
      </c>
      <c r="BG1624" s="26">
        <f t="shared" si="7850"/>
        <v>0</v>
      </c>
      <c r="BH1624" s="26">
        <f t="shared" si="7851"/>
        <v>0</v>
      </c>
      <c r="BI1624" s="26">
        <f t="shared" si="7852"/>
        <v>0</v>
      </c>
      <c r="BJ1624" s="26">
        <f t="shared" si="7853"/>
        <v>0</v>
      </c>
      <c r="BK1624" s="26">
        <f t="shared" si="7854"/>
        <v>0</v>
      </c>
      <c r="BL1624" s="26">
        <f t="shared" si="7711"/>
        <v>1425.4259999999999</v>
      </c>
      <c r="BM1624" s="26">
        <f t="shared" si="7855"/>
        <v>0</v>
      </c>
      <c r="BN1624" s="53">
        <f t="shared" si="7708"/>
        <v>1425.4259999999999</v>
      </c>
      <c r="BO1624" s="26">
        <f t="shared" si="7712"/>
        <v>2927.2</v>
      </c>
      <c r="BP1624" s="26">
        <f t="shared" si="7856"/>
        <v>0</v>
      </c>
      <c r="BQ1624" s="53">
        <f t="shared" si="7710"/>
        <v>2927.2</v>
      </c>
      <c r="BR1624" s="52">
        <f t="shared" si="7713"/>
        <v>2927.2</v>
      </c>
      <c r="BS1624" s="26">
        <f t="shared" si="7856"/>
        <v>0</v>
      </c>
      <c r="BT1624" s="27"/>
    </row>
    <row r="1625" spans="1:73" x14ac:dyDescent="0.3">
      <c r="A1625" s="67" t="s">
        <v>522</v>
      </c>
      <c r="B1625" s="67" t="s">
        <v>261</v>
      </c>
      <c r="C1625" s="67" t="s">
        <v>26</v>
      </c>
      <c r="D1625" s="67" t="s">
        <v>201</v>
      </c>
      <c r="E1625" s="71"/>
      <c r="F1625" s="68" t="s">
        <v>33</v>
      </c>
      <c r="G1625" s="26">
        <f t="shared" si="7778"/>
        <v>2927.2</v>
      </c>
      <c r="H1625" s="26">
        <f t="shared" si="7779"/>
        <v>2927.2</v>
      </c>
      <c r="I1625" s="26">
        <f t="shared" si="7780"/>
        <v>2927.2</v>
      </c>
      <c r="J1625" s="26">
        <f t="shared" si="7781"/>
        <v>0</v>
      </c>
      <c r="K1625" s="26">
        <f t="shared" si="7782"/>
        <v>0</v>
      </c>
      <c r="L1625" s="26">
        <f t="shared" si="7783"/>
        <v>0</v>
      </c>
      <c r="M1625" s="26">
        <f t="shared" si="7822"/>
        <v>2927.2</v>
      </c>
      <c r="N1625" s="26">
        <f t="shared" si="7823"/>
        <v>2927.2</v>
      </c>
      <c r="O1625" s="26">
        <f t="shared" si="7824"/>
        <v>2927.2</v>
      </c>
      <c r="P1625" s="26">
        <f t="shared" si="7784"/>
        <v>0</v>
      </c>
      <c r="Q1625" s="26">
        <f t="shared" si="7785"/>
        <v>0</v>
      </c>
      <c r="R1625" s="26">
        <f t="shared" si="7786"/>
        <v>-1500</v>
      </c>
      <c r="S1625" s="26">
        <f t="shared" si="7787"/>
        <v>0</v>
      </c>
      <c r="T1625" s="26">
        <f t="shared" si="7788"/>
        <v>0</v>
      </c>
      <c r="U1625" s="26">
        <f t="shared" si="7789"/>
        <v>0</v>
      </c>
      <c r="V1625" s="26">
        <f t="shared" si="7790"/>
        <v>0</v>
      </c>
      <c r="W1625" s="26">
        <f t="shared" si="7791"/>
        <v>0</v>
      </c>
      <c r="X1625" s="26">
        <f t="shared" si="7792"/>
        <v>0</v>
      </c>
      <c r="Y1625" s="26">
        <f t="shared" si="7793"/>
        <v>0</v>
      </c>
      <c r="Z1625" s="26">
        <f t="shared" si="7794"/>
        <v>0</v>
      </c>
      <c r="AA1625" s="26">
        <f t="shared" si="7795"/>
        <v>0</v>
      </c>
      <c r="AB1625" s="26">
        <f t="shared" si="7796"/>
        <v>0</v>
      </c>
      <c r="AC1625" s="26">
        <f t="shared" si="7714"/>
        <v>1427.1999999999998</v>
      </c>
      <c r="AD1625" s="26">
        <f t="shared" si="7715"/>
        <v>2927.2</v>
      </c>
      <c r="AE1625" s="26">
        <f t="shared" si="7716"/>
        <v>2927.2</v>
      </c>
      <c r="AF1625" s="26">
        <f t="shared" si="7832"/>
        <v>0</v>
      </c>
      <c r="AG1625" s="26">
        <f t="shared" si="7717"/>
        <v>1427.1999999999998</v>
      </c>
      <c r="AH1625" s="26">
        <f t="shared" si="7718"/>
        <v>2927.2</v>
      </c>
      <c r="AI1625" s="26">
        <f t="shared" si="7719"/>
        <v>2927.2</v>
      </c>
      <c r="AJ1625" s="26">
        <f t="shared" si="7833"/>
        <v>0</v>
      </c>
      <c r="AK1625" s="26">
        <f t="shared" si="7834"/>
        <v>0</v>
      </c>
      <c r="AL1625" s="26">
        <f t="shared" si="7835"/>
        <v>-1.774</v>
      </c>
      <c r="AM1625" s="26">
        <f t="shared" si="7836"/>
        <v>0</v>
      </c>
      <c r="AN1625" s="26">
        <f t="shared" si="7837"/>
        <v>0</v>
      </c>
      <c r="AO1625" s="26">
        <f t="shared" si="7838"/>
        <v>0</v>
      </c>
      <c r="AP1625" s="26">
        <f t="shared" si="7839"/>
        <v>0</v>
      </c>
      <c r="AQ1625" s="26">
        <f t="shared" si="7840"/>
        <v>0</v>
      </c>
      <c r="AR1625" s="26">
        <f t="shared" si="7841"/>
        <v>0</v>
      </c>
      <c r="AS1625" s="26">
        <f t="shared" si="7753"/>
        <v>1425.4259999999999</v>
      </c>
      <c r="AT1625" s="26">
        <f t="shared" si="7754"/>
        <v>2927.2</v>
      </c>
      <c r="AU1625" s="26">
        <f t="shared" si="7755"/>
        <v>2927.2</v>
      </c>
      <c r="AV1625" s="26">
        <f t="shared" si="7842"/>
        <v>0</v>
      </c>
      <c r="AW1625" s="26">
        <f t="shared" si="7843"/>
        <v>0</v>
      </c>
      <c r="AX1625" s="26">
        <f t="shared" si="7844"/>
        <v>0</v>
      </c>
      <c r="AY1625" s="26">
        <f t="shared" si="7759"/>
        <v>1425.4259999999999</v>
      </c>
      <c r="AZ1625" s="26">
        <f t="shared" si="7760"/>
        <v>2927.2</v>
      </c>
      <c r="BA1625" s="26">
        <f t="shared" si="7761"/>
        <v>2927.2</v>
      </c>
      <c r="BB1625" s="26">
        <f t="shared" si="7845"/>
        <v>0</v>
      </c>
      <c r="BC1625" s="26">
        <f t="shared" si="7846"/>
        <v>0</v>
      </c>
      <c r="BD1625" s="26">
        <f t="shared" si="7847"/>
        <v>0</v>
      </c>
      <c r="BE1625" s="26">
        <f t="shared" si="7848"/>
        <v>0</v>
      </c>
      <c r="BF1625" s="26">
        <f t="shared" si="7849"/>
        <v>0</v>
      </c>
      <c r="BG1625" s="26">
        <f t="shared" si="7850"/>
        <v>0</v>
      </c>
      <c r="BH1625" s="26">
        <f t="shared" si="7851"/>
        <v>0</v>
      </c>
      <c r="BI1625" s="26">
        <f t="shared" si="7852"/>
        <v>0</v>
      </c>
      <c r="BJ1625" s="26">
        <f t="shared" si="7853"/>
        <v>0</v>
      </c>
      <c r="BK1625" s="26">
        <f t="shared" si="7854"/>
        <v>0</v>
      </c>
      <c r="BL1625" s="26">
        <f t="shared" si="7711"/>
        <v>1425.4259999999999</v>
      </c>
      <c r="BM1625" s="26">
        <f t="shared" si="7855"/>
        <v>0</v>
      </c>
      <c r="BN1625" s="53">
        <f t="shared" si="7708"/>
        <v>1425.4259999999999</v>
      </c>
      <c r="BO1625" s="26">
        <f t="shared" si="7712"/>
        <v>2927.2</v>
      </c>
      <c r="BP1625" s="26">
        <f t="shared" si="7856"/>
        <v>0</v>
      </c>
      <c r="BQ1625" s="53">
        <f t="shared" si="7710"/>
        <v>2927.2</v>
      </c>
      <c r="BR1625" s="52">
        <f t="shared" si="7713"/>
        <v>2927.2</v>
      </c>
      <c r="BS1625" s="26">
        <f t="shared" si="7856"/>
        <v>0</v>
      </c>
      <c r="BT1625" s="27"/>
    </row>
    <row r="1626" spans="1:73" ht="31.2" x14ac:dyDescent="0.3">
      <c r="A1626" s="67" t="s">
        <v>522</v>
      </c>
      <c r="B1626" s="67" t="s">
        <v>261</v>
      </c>
      <c r="C1626" s="67" t="s">
        <v>26</v>
      </c>
      <c r="D1626" s="67" t="s">
        <v>266</v>
      </c>
      <c r="E1626" s="71"/>
      <c r="F1626" s="68" t="s">
        <v>267</v>
      </c>
      <c r="G1626" s="26">
        <f t="shared" si="7778"/>
        <v>2927.2</v>
      </c>
      <c r="H1626" s="26">
        <f t="shared" si="7779"/>
        <v>2927.2</v>
      </c>
      <c r="I1626" s="26">
        <f t="shared" si="7780"/>
        <v>2927.2</v>
      </c>
      <c r="J1626" s="26">
        <f t="shared" si="7781"/>
        <v>0</v>
      </c>
      <c r="K1626" s="26">
        <f t="shared" si="7782"/>
        <v>0</v>
      </c>
      <c r="L1626" s="26">
        <f t="shared" si="7783"/>
        <v>0</v>
      </c>
      <c r="M1626" s="26">
        <f t="shared" si="7822"/>
        <v>2927.2</v>
      </c>
      <c r="N1626" s="26">
        <f t="shared" si="7823"/>
        <v>2927.2</v>
      </c>
      <c r="O1626" s="26">
        <f t="shared" si="7824"/>
        <v>2927.2</v>
      </c>
      <c r="P1626" s="26">
        <f t="shared" si="7784"/>
        <v>0</v>
      </c>
      <c r="Q1626" s="26">
        <f t="shared" si="7785"/>
        <v>0</v>
      </c>
      <c r="R1626" s="26">
        <f t="shared" si="7786"/>
        <v>-1500</v>
      </c>
      <c r="S1626" s="26">
        <f t="shared" si="7787"/>
        <v>0</v>
      </c>
      <c r="T1626" s="26">
        <f t="shared" si="7788"/>
        <v>0</v>
      </c>
      <c r="U1626" s="26">
        <f t="shared" si="7789"/>
        <v>0</v>
      </c>
      <c r="V1626" s="26">
        <f t="shared" si="7790"/>
        <v>0</v>
      </c>
      <c r="W1626" s="26">
        <f t="shared" si="7791"/>
        <v>0</v>
      </c>
      <c r="X1626" s="26">
        <f t="shared" si="7792"/>
        <v>0</v>
      </c>
      <c r="Y1626" s="26">
        <f t="shared" si="7793"/>
        <v>0</v>
      </c>
      <c r="Z1626" s="26">
        <f t="shared" si="7794"/>
        <v>0</v>
      </c>
      <c r="AA1626" s="26">
        <f t="shared" si="7795"/>
        <v>0</v>
      </c>
      <c r="AB1626" s="26">
        <f t="shared" si="7796"/>
        <v>0</v>
      </c>
      <c r="AC1626" s="26">
        <f t="shared" si="7714"/>
        <v>1427.1999999999998</v>
      </c>
      <c r="AD1626" s="26">
        <f t="shared" si="7715"/>
        <v>2927.2</v>
      </c>
      <c r="AE1626" s="26">
        <f t="shared" si="7716"/>
        <v>2927.2</v>
      </c>
      <c r="AF1626" s="26">
        <f t="shared" si="7832"/>
        <v>0</v>
      </c>
      <c r="AG1626" s="26">
        <f t="shared" si="7717"/>
        <v>1427.1999999999998</v>
      </c>
      <c r="AH1626" s="26">
        <f t="shared" si="7718"/>
        <v>2927.2</v>
      </c>
      <c r="AI1626" s="26">
        <f t="shared" si="7719"/>
        <v>2927.2</v>
      </c>
      <c r="AJ1626" s="26">
        <f t="shared" si="7833"/>
        <v>0</v>
      </c>
      <c r="AK1626" s="26">
        <f t="shared" si="7834"/>
        <v>0</v>
      </c>
      <c r="AL1626" s="26">
        <f t="shared" si="7835"/>
        <v>-1.774</v>
      </c>
      <c r="AM1626" s="26">
        <f t="shared" si="7836"/>
        <v>0</v>
      </c>
      <c r="AN1626" s="26">
        <f t="shared" si="7837"/>
        <v>0</v>
      </c>
      <c r="AO1626" s="26">
        <f t="shared" si="7838"/>
        <v>0</v>
      </c>
      <c r="AP1626" s="26">
        <f t="shared" si="7839"/>
        <v>0</v>
      </c>
      <c r="AQ1626" s="26">
        <f t="shared" si="7840"/>
        <v>0</v>
      </c>
      <c r="AR1626" s="26">
        <f t="shared" si="7841"/>
        <v>0</v>
      </c>
      <c r="AS1626" s="26">
        <f t="shared" si="7753"/>
        <v>1425.4259999999999</v>
      </c>
      <c r="AT1626" s="26">
        <f t="shared" si="7754"/>
        <v>2927.2</v>
      </c>
      <c r="AU1626" s="26">
        <f t="shared" si="7755"/>
        <v>2927.2</v>
      </c>
      <c r="AV1626" s="26">
        <f t="shared" si="7842"/>
        <v>0</v>
      </c>
      <c r="AW1626" s="26">
        <f t="shared" si="7843"/>
        <v>0</v>
      </c>
      <c r="AX1626" s="26">
        <f t="shared" si="7844"/>
        <v>0</v>
      </c>
      <c r="AY1626" s="26">
        <f t="shared" si="7759"/>
        <v>1425.4259999999999</v>
      </c>
      <c r="AZ1626" s="26">
        <f t="shared" si="7760"/>
        <v>2927.2</v>
      </c>
      <c r="BA1626" s="26">
        <f t="shared" si="7761"/>
        <v>2927.2</v>
      </c>
      <c r="BB1626" s="26">
        <f t="shared" si="7845"/>
        <v>0</v>
      </c>
      <c r="BC1626" s="26">
        <f t="shared" si="7846"/>
        <v>0</v>
      </c>
      <c r="BD1626" s="26">
        <f t="shared" si="7847"/>
        <v>0</v>
      </c>
      <c r="BE1626" s="26">
        <f t="shared" si="7848"/>
        <v>0</v>
      </c>
      <c r="BF1626" s="26">
        <f t="shared" si="7849"/>
        <v>0</v>
      </c>
      <c r="BG1626" s="26">
        <f t="shared" si="7850"/>
        <v>0</v>
      </c>
      <c r="BH1626" s="26">
        <f t="shared" si="7851"/>
        <v>0</v>
      </c>
      <c r="BI1626" s="26">
        <f t="shared" si="7852"/>
        <v>0</v>
      </c>
      <c r="BJ1626" s="26">
        <f t="shared" si="7853"/>
        <v>0</v>
      </c>
      <c r="BK1626" s="26">
        <f t="shared" si="7854"/>
        <v>0</v>
      </c>
      <c r="BL1626" s="26">
        <f t="shared" si="7711"/>
        <v>1425.4259999999999</v>
      </c>
      <c r="BM1626" s="26">
        <f t="shared" si="7855"/>
        <v>0</v>
      </c>
      <c r="BN1626" s="53">
        <f t="shared" si="7708"/>
        <v>1425.4259999999999</v>
      </c>
      <c r="BO1626" s="26">
        <f t="shared" si="7712"/>
        <v>2927.2</v>
      </c>
      <c r="BP1626" s="26">
        <f t="shared" si="7856"/>
        <v>0</v>
      </c>
      <c r="BQ1626" s="53">
        <f t="shared" si="7710"/>
        <v>2927.2</v>
      </c>
      <c r="BR1626" s="52">
        <f t="shared" si="7713"/>
        <v>2927.2</v>
      </c>
      <c r="BS1626" s="26">
        <f t="shared" si="7856"/>
        <v>0</v>
      </c>
      <c r="BT1626" s="27"/>
    </row>
    <row r="1627" spans="1:73" ht="31.2" x14ac:dyDescent="0.3">
      <c r="A1627" s="67" t="s">
        <v>522</v>
      </c>
      <c r="B1627" s="67" t="s">
        <v>261</v>
      </c>
      <c r="C1627" s="67" t="s">
        <v>26</v>
      </c>
      <c r="D1627" s="67" t="s">
        <v>269</v>
      </c>
      <c r="E1627" s="71"/>
      <c r="F1627" s="68" t="s">
        <v>270</v>
      </c>
      <c r="G1627" s="26">
        <f t="shared" si="7778"/>
        <v>2927.2</v>
      </c>
      <c r="H1627" s="26">
        <f t="shared" si="7779"/>
        <v>2927.2</v>
      </c>
      <c r="I1627" s="26">
        <f t="shared" si="7780"/>
        <v>2927.2</v>
      </c>
      <c r="J1627" s="26">
        <f t="shared" si="7781"/>
        <v>0</v>
      </c>
      <c r="K1627" s="26">
        <f t="shared" si="7782"/>
        <v>0</v>
      </c>
      <c r="L1627" s="26">
        <f t="shared" si="7783"/>
        <v>0</v>
      </c>
      <c r="M1627" s="26">
        <f t="shared" si="7822"/>
        <v>2927.2</v>
      </c>
      <c r="N1627" s="26">
        <f t="shared" si="7823"/>
        <v>2927.2</v>
      </c>
      <c r="O1627" s="26">
        <f t="shared" si="7824"/>
        <v>2927.2</v>
      </c>
      <c r="P1627" s="26">
        <f t="shared" si="7784"/>
        <v>0</v>
      </c>
      <c r="Q1627" s="26">
        <f t="shared" si="7785"/>
        <v>0</v>
      </c>
      <c r="R1627" s="26">
        <f t="shared" si="7786"/>
        <v>-1500</v>
      </c>
      <c r="S1627" s="26">
        <f t="shared" si="7787"/>
        <v>0</v>
      </c>
      <c r="T1627" s="26">
        <f t="shared" si="7788"/>
        <v>0</v>
      </c>
      <c r="U1627" s="26">
        <f t="shared" si="7789"/>
        <v>0</v>
      </c>
      <c r="V1627" s="26">
        <f t="shared" si="7790"/>
        <v>0</v>
      </c>
      <c r="W1627" s="26">
        <f t="shared" si="7791"/>
        <v>0</v>
      </c>
      <c r="X1627" s="26">
        <f t="shared" si="7792"/>
        <v>0</v>
      </c>
      <c r="Y1627" s="26">
        <f t="shared" si="7793"/>
        <v>0</v>
      </c>
      <c r="Z1627" s="26">
        <f t="shared" si="7794"/>
        <v>0</v>
      </c>
      <c r="AA1627" s="26">
        <f t="shared" si="7795"/>
        <v>0</v>
      </c>
      <c r="AB1627" s="26">
        <f t="shared" si="7796"/>
        <v>0</v>
      </c>
      <c r="AC1627" s="26">
        <f t="shared" si="7714"/>
        <v>1427.1999999999998</v>
      </c>
      <c r="AD1627" s="26">
        <f t="shared" si="7715"/>
        <v>2927.2</v>
      </c>
      <c r="AE1627" s="26">
        <f t="shared" si="7716"/>
        <v>2927.2</v>
      </c>
      <c r="AF1627" s="26">
        <f t="shared" si="7832"/>
        <v>0</v>
      </c>
      <c r="AG1627" s="26">
        <f t="shared" si="7717"/>
        <v>1427.1999999999998</v>
      </c>
      <c r="AH1627" s="26">
        <f t="shared" si="7718"/>
        <v>2927.2</v>
      </c>
      <c r="AI1627" s="26">
        <f t="shared" si="7719"/>
        <v>2927.2</v>
      </c>
      <c r="AJ1627" s="26">
        <f t="shared" si="7833"/>
        <v>0</v>
      </c>
      <c r="AK1627" s="26">
        <f t="shared" si="7834"/>
        <v>0</v>
      </c>
      <c r="AL1627" s="26">
        <f t="shared" si="7835"/>
        <v>-1.774</v>
      </c>
      <c r="AM1627" s="26">
        <f t="shared" si="7836"/>
        <v>0</v>
      </c>
      <c r="AN1627" s="26">
        <f t="shared" si="7837"/>
        <v>0</v>
      </c>
      <c r="AO1627" s="26">
        <f t="shared" si="7838"/>
        <v>0</v>
      </c>
      <c r="AP1627" s="26">
        <f t="shared" si="7839"/>
        <v>0</v>
      </c>
      <c r="AQ1627" s="26">
        <f t="shared" si="7840"/>
        <v>0</v>
      </c>
      <c r="AR1627" s="26">
        <f t="shared" si="7841"/>
        <v>0</v>
      </c>
      <c r="AS1627" s="26">
        <f t="shared" si="7753"/>
        <v>1425.4259999999999</v>
      </c>
      <c r="AT1627" s="26">
        <f t="shared" si="7754"/>
        <v>2927.2</v>
      </c>
      <c r="AU1627" s="26">
        <f t="shared" si="7755"/>
        <v>2927.2</v>
      </c>
      <c r="AV1627" s="26">
        <f t="shared" si="7842"/>
        <v>0</v>
      </c>
      <c r="AW1627" s="26">
        <f t="shared" si="7843"/>
        <v>0</v>
      </c>
      <c r="AX1627" s="26">
        <f t="shared" si="7844"/>
        <v>0</v>
      </c>
      <c r="AY1627" s="26">
        <f t="shared" si="7759"/>
        <v>1425.4259999999999</v>
      </c>
      <c r="AZ1627" s="26">
        <f t="shared" si="7760"/>
        <v>2927.2</v>
      </c>
      <c r="BA1627" s="26">
        <f t="shared" si="7761"/>
        <v>2927.2</v>
      </c>
      <c r="BB1627" s="26">
        <f t="shared" si="7845"/>
        <v>0</v>
      </c>
      <c r="BC1627" s="26">
        <f t="shared" si="7846"/>
        <v>0</v>
      </c>
      <c r="BD1627" s="26">
        <f t="shared" si="7847"/>
        <v>0</v>
      </c>
      <c r="BE1627" s="26">
        <f t="shared" si="7848"/>
        <v>0</v>
      </c>
      <c r="BF1627" s="26">
        <f t="shared" si="7849"/>
        <v>0</v>
      </c>
      <c r="BG1627" s="26">
        <f t="shared" si="7850"/>
        <v>0</v>
      </c>
      <c r="BH1627" s="26">
        <f t="shared" si="7851"/>
        <v>0</v>
      </c>
      <c r="BI1627" s="26">
        <f t="shared" si="7852"/>
        <v>0</v>
      </c>
      <c r="BJ1627" s="26">
        <f t="shared" si="7853"/>
        <v>0</v>
      </c>
      <c r="BK1627" s="26">
        <f t="shared" si="7854"/>
        <v>0</v>
      </c>
      <c r="BL1627" s="26">
        <f t="shared" si="7711"/>
        <v>1425.4259999999999</v>
      </c>
      <c r="BM1627" s="26">
        <f t="shared" si="7855"/>
        <v>0</v>
      </c>
      <c r="BN1627" s="53">
        <f t="shared" si="7708"/>
        <v>1425.4259999999999</v>
      </c>
      <c r="BO1627" s="26">
        <f t="shared" si="7712"/>
        <v>2927.2</v>
      </c>
      <c r="BP1627" s="26">
        <f t="shared" si="7856"/>
        <v>0</v>
      </c>
      <c r="BQ1627" s="53">
        <f t="shared" si="7710"/>
        <v>2927.2</v>
      </c>
      <c r="BR1627" s="52">
        <f t="shared" si="7713"/>
        <v>2927.2</v>
      </c>
      <c r="BS1627" s="26">
        <f t="shared" si="7856"/>
        <v>0</v>
      </c>
      <c r="BT1627" s="27"/>
    </row>
    <row r="1628" spans="1:73" ht="31.2" x14ac:dyDescent="0.3">
      <c r="A1628" s="67" t="s">
        <v>522</v>
      </c>
      <c r="B1628" s="67" t="s">
        <v>261</v>
      </c>
      <c r="C1628" s="67" t="s">
        <v>26</v>
      </c>
      <c r="D1628" s="67" t="s">
        <v>269</v>
      </c>
      <c r="E1628" s="67" t="s">
        <v>38</v>
      </c>
      <c r="F1628" s="68" t="s">
        <v>39</v>
      </c>
      <c r="G1628" s="26">
        <v>2927.2</v>
      </c>
      <c r="H1628" s="26">
        <v>2927.2</v>
      </c>
      <c r="I1628" s="26">
        <v>2927.2</v>
      </c>
      <c r="J1628" s="26"/>
      <c r="K1628" s="26"/>
      <c r="L1628" s="26"/>
      <c r="M1628" s="26">
        <f t="shared" si="7822"/>
        <v>2927.2</v>
      </c>
      <c r="N1628" s="26">
        <f t="shared" si="7823"/>
        <v>2927.2</v>
      </c>
      <c r="O1628" s="26">
        <f t="shared" si="7824"/>
        <v>2927.2</v>
      </c>
      <c r="P1628" s="26"/>
      <c r="Q1628" s="26"/>
      <c r="R1628" s="26">
        <v>-1500</v>
      </c>
      <c r="S1628" s="26"/>
      <c r="T1628" s="26"/>
      <c r="U1628" s="26"/>
      <c r="V1628" s="26"/>
      <c r="W1628" s="26"/>
      <c r="X1628" s="26"/>
      <c r="Y1628" s="26"/>
      <c r="Z1628" s="26"/>
      <c r="AA1628" s="26"/>
      <c r="AB1628" s="26"/>
      <c r="AC1628" s="26">
        <f t="shared" si="7714"/>
        <v>1427.1999999999998</v>
      </c>
      <c r="AD1628" s="26">
        <f t="shared" si="7715"/>
        <v>2927.2</v>
      </c>
      <c r="AE1628" s="26">
        <f t="shared" si="7716"/>
        <v>2927.2</v>
      </c>
      <c r="AF1628" s="26"/>
      <c r="AG1628" s="26">
        <f t="shared" si="7717"/>
        <v>1427.1999999999998</v>
      </c>
      <c r="AH1628" s="26">
        <f t="shared" si="7718"/>
        <v>2927.2</v>
      </c>
      <c r="AI1628" s="26">
        <f t="shared" si="7719"/>
        <v>2927.2</v>
      </c>
      <c r="AJ1628" s="26"/>
      <c r="AK1628" s="26"/>
      <c r="AL1628" s="26">
        <v>-1.774</v>
      </c>
      <c r="AM1628" s="26"/>
      <c r="AN1628" s="26"/>
      <c r="AO1628" s="26"/>
      <c r="AP1628" s="26"/>
      <c r="AQ1628" s="26"/>
      <c r="AR1628" s="26"/>
      <c r="AS1628" s="26">
        <f t="shared" si="7753"/>
        <v>1425.4259999999999</v>
      </c>
      <c r="AT1628" s="26">
        <f t="shared" si="7754"/>
        <v>2927.2</v>
      </c>
      <c r="AU1628" s="26">
        <f t="shared" si="7755"/>
        <v>2927.2</v>
      </c>
      <c r="AV1628" s="26"/>
      <c r="AW1628" s="26"/>
      <c r="AX1628" s="26"/>
      <c r="AY1628" s="26">
        <f t="shared" si="7759"/>
        <v>1425.4259999999999</v>
      </c>
      <c r="AZ1628" s="26">
        <f t="shared" si="7760"/>
        <v>2927.2</v>
      </c>
      <c r="BA1628" s="26">
        <f t="shared" si="7761"/>
        <v>2927.2</v>
      </c>
      <c r="BB1628" s="26"/>
      <c r="BC1628" s="26"/>
      <c r="BD1628" s="26"/>
      <c r="BE1628" s="26"/>
      <c r="BF1628" s="26"/>
      <c r="BG1628" s="26"/>
      <c r="BH1628" s="26"/>
      <c r="BI1628" s="26"/>
      <c r="BJ1628" s="26"/>
      <c r="BK1628" s="26"/>
      <c r="BL1628" s="26">
        <f t="shared" si="7711"/>
        <v>1425.4259999999999</v>
      </c>
      <c r="BM1628" s="26"/>
      <c r="BN1628" s="53">
        <f t="shared" si="7708"/>
        <v>1425.4259999999999</v>
      </c>
      <c r="BO1628" s="26">
        <f t="shared" si="7712"/>
        <v>2927.2</v>
      </c>
      <c r="BP1628" s="26"/>
      <c r="BQ1628" s="53">
        <f t="shared" si="7710"/>
        <v>2927.2</v>
      </c>
      <c r="BR1628" s="52">
        <f t="shared" si="7713"/>
        <v>2927.2</v>
      </c>
      <c r="BS1628" s="26"/>
      <c r="BT1628" s="27"/>
    </row>
    <row r="1629" spans="1:73" s="81" customFormat="1" x14ac:dyDescent="0.3">
      <c r="A1629" s="63" t="s">
        <v>522</v>
      </c>
      <c r="B1629" s="63" t="s">
        <v>86</v>
      </c>
      <c r="C1629" s="63"/>
      <c r="D1629" s="63"/>
      <c r="E1629" s="69"/>
      <c r="F1629" s="64" t="s">
        <v>411</v>
      </c>
      <c r="G1629" s="17">
        <f t="shared" si="7778"/>
        <v>332.8</v>
      </c>
      <c r="H1629" s="17">
        <f t="shared" si="7779"/>
        <v>332.8</v>
      </c>
      <c r="I1629" s="17">
        <f t="shared" si="7780"/>
        <v>332.8</v>
      </c>
      <c r="J1629" s="17">
        <f t="shared" si="7781"/>
        <v>0</v>
      </c>
      <c r="K1629" s="17">
        <f t="shared" si="7782"/>
        <v>0</v>
      </c>
      <c r="L1629" s="17">
        <f t="shared" si="7783"/>
        <v>0</v>
      </c>
      <c r="M1629" s="17">
        <f t="shared" si="7822"/>
        <v>332.8</v>
      </c>
      <c r="N1629" s="17">
        <f t="shared" si="7823"/>
        <v>332.8</v>
      </c>
      <c r="O1629" s="17">
        <f t="shared" si="7824"/>
        <v>332.8</v>
      </c>
      <c r="P1629" s="17">
        <f t="shared" si="7784"/>
        <v>0</v>
      </c>
      <c r="Q1629" s="17">
        <f t="shared" si="7785"/>
        <v>0</v>
      </c>
      <c r="R1629" s="17">
        <f t="shared" si="7786"/>
        <v>0</v>
      </c>
      <c r="S1629" s="17">
        <f t="shared" si="7787"/>
        <v>0</v>
      </c>
      <c r="T1629" s="17">
        <f t="shared" si="7788"/>
        <v>0</v>
      </c>
      <c r="U1629" s="17">
        <f t="shared" si="7789"/>
        <v>0</v>
      </c>
      <c r="V1629" s="17">
        <f t="shared" si="7790"/>
        <v>0</v>
      </c>
      <c r="W1629" s="17">
        <f t="shared" si="7791"/>
        <v>0</v>
      </c>
      <c r="X1629" s="17">
        <f t="shared" si="7792"/>
        <v>0</v>
      </c>
      <c r="Y1629" s="17">
        <f t="shared" si="7793"/>
        <v>0</v>
      </c>
      <c r="Z1629" s="17">
        <f t="shared" si="7794"/>
        <v>0</v>
      </c>
      <c r="AA1629" s="17">
        <f t="shared" si="7795"/>
        <v>0</v>
      </c>
      <c r="AB1629" s="17">
        <f t="shared" si="7796"/>
        <v>0</v>
      </c>
      <c r="AC1629" s="17">
        <f t="shared" si="7714"/>
        <v>332.8</v>
      </c>
      <c r="AD1629" s="17">
        <f t="shared" si="7715"/>
        <v>332.8</v>
      </c>
      <c r="AE1629" s="17">
        <f t="shared" si="7716"/>
        <v>332.8</v>
      </c>
      <c r="AF1629" s="17">
        <f t="shared" si="7832"/>
        <v>0</v>
      </c>
      <c r="AG1629" s="17">
        <f t="shared" si="7717"/>
        <v>332.8</v>
      </c>
      <c r="AH1629" s="17">
        <f t="shared" si="7718"/>
        <v>332.8</v>
      </c>
      <c r="AI1629" s="17">
        <f t="shared" si="7719"/>
        <v>332.8</v>
      </c>
      <c r="AJ1629" s="17">
        <f t="shared" si="7833"/>
        <v>0</v>
      </c>
      <c r="AK1629" s="17">
        <f t="shared" si="7834"/>
        <v>0</v>
      </c>
      <c r="AL1629" s="17">
        <f t="shared" si="7835"/>
        <v>0</v>
      </c>
      <c r="AM1629" s="17">
        <f t="shared" si="7836"/>
        <v>0</v>
      </c>
      <c r="AN1629" s="17">
        <f t="shared" si="7837"/>
        <v>0</v>
      </c>
      <c r="AO1629" s="17">
        <f t="shared" si="7838"/>
        <v>0</v>
      </c>
      <c r="AP1629" s="17">
        <f t="shared" si="7839"/>
        <v>0</v>
      </c>
      <c r="AQ1629" s="17">
        <f t="shared" si="7840"/>
        <v>0</v>
      </c>
      <c r="AR1629" s="17">
        <f t="shared" si="7841"/>
        <v>0</v>
      </c>
      <c r="AS1629" s="17">
        <f t="shared" si="7753"/>
        <v>332.8</v>
      </c>
      <c r="AT1629" s="17">
        <f t="shared" si="7754"/>
        <v>332.8</v>
      </c>
      <c r="AU1629" s="17">
        <f t="shared" si="7755"/>
        <v>332.8</v>
      </c>
      <c r="AV1629" s="17">
        <f t="shared" si="7842"/>
        <v>0</v>
      </c>
      <c r="AW1629" s="17">
        <f t="shared" si="7843"/>
        <v>0</v>
      </c>
      <c r="AX1629" s="17">
        <f t="shared" si="7844"/>
        <v>0</v>
      </c>
      <c r="AY1629" s="17">
        <f t="shared" si="7759"/>
        <v>332.8</v>
      </c>
      <c r="AZ1629" s="17">
        <f t="shared" si="7760"/>
        <v>332.8</v>
      </c>
      <c r="BA1629" s="17">
        <f t="shared" si="7761"/>
        <v>332.8</v>
      </c>
      <c r="BB1629" s="17">
        <f t="shared" si="7845"/>
        <v>0</v>
      </c>
      <c r="BC1629" s="17">
        <f t="shared" si="7846"/>
        <v>0</v>
      </c>
      <c r="BD1629" s="17">
        <f t="shared" si="7847"/>
        <v>0</v>
      </c>
      <c r="BE1629" s="17">
        <f t="shared" si="7848"/>
        <v>0</v>
      </c>
      <c r="BF1629" s="17">
        <f t="shared" si="7849"/>
        <v>0</v>
      </c>
      <c r="BG1629" s="17">
        <f t="shared" si="7850"/>
        <v>0</v>
      </c>
      <c r="BH1629" s="17">
        <f t="shared" si="7851"/>
        <v>0</v>
      </c>
      <c r="BI1629" s="17">
        <f t="shared" si="7852"/>
        <v>0</v>
      </c>
      <c r="BJ1629" s="17">
        <f t="shared" si="7853"/>
        <v>0</v>
      </c>
      <c r="BK1629" s="17">
        <f t="shared" si="7854"/>
        <v>0</v>
      </c>
      <c r="BL1629" s="17">
        <f t="shared" si="7711"/>
        <v>332.8</v>
      </c>
      <c r="BM1629" s="17">
        <f t="shared" si="7855"/>
        <v>0</v>
      </c>
      <c r="BN1629" s="77">
        <f t="shared" si="7708"/>
        <v>332.8</v>
      </c>
      <c r="BO1629" s="17">
        <f t="shared" si="7712"/>
        <v>332.8</v>
      </c>
      <c r="BP1629" s="17">
        <f t="shared" si="7856"/>
        <v>0</v>
      </c>
      <c r="BQ1629" s="77">
        <f t="shared" si="7710"/>
        <v>332.8</v>
      </c>
      <c r="BR1629" s="79">
        <f t="shared" si="7713"/>
        <v>332.8</v>
      </c>
      <c r="BS1629" s="17">
        <f t="shared" si="7856"/>
        <v>0</v>
      </c>
      <c r="BT1629" s="18"/>
      <c r="BU1629" s="14"/>
    </row>
    <row r="1630" spans="1:73" s="82" customFormat="1" x14ac:dyDescent="0.3">
      <c r="A1630" s="65" t="s">
        <v>522</v>
      </c>
      <c r="B1630" s="65" t="s">
        <v>86</v>
      </c>
      <c r="C1630" s="65" t="s">
        <v>26</v>
      </c>
      <c r="D1630" s="65"/>
      <c r="E1630" s="70"/>
      <c r="F1630" s="66" t="s">
        <v>412</v>
      </c>
      <c r="G1630" s="22">
        <f t="shared" si="7778"/>
        <v>332.8</v>
      </c>
      <c r="H1630" s="22">
        <f t="shared" si="7779"/>
        <v>332.8</v>
      </c>
      <c r="I1630" s="22">
        <f t="shared" si="7780"/>
        <v>332.8</v>
      </c>
      <c r="J1630" s="22">
        <f t="shared" si="7781"/>
        <v>0</v>
      </c>
      <c r="K1630" s="22">
        <f t="shared" si="7782"/>
        <v>0</v>
      </c>
      <c r="L1630" s="22">
        <f t="shared" si="7783"/>
        <v>0</v>
      </c>
      <c r="M1630" s="22">
        <f t="shared" si="7822"/>
        <v>332.8</v>
      </c>
      <c r="N1630" s="22">
        <f t="shared" si="7823"/>
        <v>332.8</v>
      </c>
      <c r="O1630" s="22">
        <f t="shared" si="7824"/>
        <v>332.8</v>
      </c>
      <c r="P1630" s="22">
        <f t="shared" si="7784"/>
        <v>0</v>
      </c>
      <c r="Q1630" s="22">
        <f t="shared" si="7785"/>
        <v>0</v>
      </c>
      <c r="R1630" s="22">
        <f t="shared" si="7786"/>
        <v>0</v>
      </c>
      <c r="S1630" s="22">
        <f t="shared" si="7787"/>
        <v>0</v>
      </c>
      <c r="T1630" s="22">
        <f t="shared" si="7788"/>
        <v>0</v>
      </c>
      <c r="U1630" s="22">
        <f t="shared" si="7789"/>
        <v>0</v>
      </c>
      <c r="V1630" s="22">
        <f t="shared" si="7790"/>
        <v>0</v>
      </c>
      <c r="W1630" s="22">
        <f t="shared" si="7791"/>
        <v>0</v>
      </c>
      <c r="X1630" s="22">
        <f t="shared" si="7792"/>
        <v>0</v>
      </c>
      <c r="Y1630" s="22">
        <f t="shared" si="7793"/>
        <v>0</v>
      </c>
      <c r="Z1630" s="22">
        <f t="shared" si="7794"/>
        <v>0</v>
      </c>
      <c r="AA1630" s="22">
        <f t="shared" si="7795"/>
        <v>0</v>
      </c>
      <c r="AB1630" s="22">
        <f t="shared" si="7796"/>
        <v>0</v>
      </c>
      <c r="AC1630" s="22">
        <f t="shared" si="7714"/>
        <v>332.8</v>
      </c>
      <c r="AD1630" s="22">
        <f t="shared" si="7715"/>
        <v>332.8</v>
      </c>
      <c r="AE1630" s="22">
        <f t="shared" si="7716"/>
        <v>332.8</v>
      </c>
      <c r="AF1630" s="22">
        <f t="shared" si="7832"/>
        <v>0</v>
      </c>
      <c r="AG1630" s="22">
        <f t="shared" si="7717"/>
        <v>332.8</v>
      </c>
      <c r="AH1630" s="22">
        <f t="shared" si="7718"/>
        <v>332.8</v>
      </c>
      <c r="AI1630" s="22">
        <f t="shared" si="7719"/>
        <v>332.8</v>
      </c>
      <c r="AJ1630" s="22">
        <f t="shared" si="7833"/>
        <v>0</v>
      </c>
      <c r="AK1630" s="22">
        <f t="shared" si="7834"/>
        <v>0</v>
      </c>
      <c r="AL1630" s="22">
        <f t="shared" si="7835"/>
        <v>0</v>
      </c>
      <c r="AM1630" s="22">
        <f t="shared" si="7836"/>
        <v>0</v>
      </c>
      <c r="AN1630" s="22">
        <f t="shared" si="7837"/>
        <v>0</v>
      </c>
      <c r="AO1630" s="22">
        <f t="shared" si="7838"/>
        <v>0</v>
      </c>
      <c r="AP1630" s="22">
        <f t="shared" si="7839"/>
        <v>0</v>
      </c>
      <c r="AQ1630" s="22">
        <f t="shared" si="7840"/>
        <v>0</v>
      </c>
      <c r="AR1630" s="22">
        <f t="shared" si="7841"/>
        <v>0</v>
      </c>
      <c r="AS1630" s="22">
        <f t="shared" si="7753"/>
        <v>332.8</v>
      </c>
      <c r="AT1630" s="22">
        <f t="shared" si="7754"/>
        <v>332.8</v>
      </c>
      <c r="AU1630" s="22">
        <f t="shared" si="7755"/>
        <v>332.8</v>
      </c>
      <c r="AV1630" s="22">
        <f t="shared" si="7842"/>
        <v>0</v>
      </c>
      <c r="AW1630" s="22">
        <f t="shared" si="7843"/>
        <v>0</v>
      </c>
      <c r="AX1630" s="22">
        <f t="shared" si="7844"/>
        <v>0</v>
      </c>
      <c r="AY1630" s="22">
        <f t="shared" si="7759"/>
        <v>332.8</v>
      </c>
      <c r="AZ1630" s="22">
        <f t="shared" si="7760"/>
        <v>332.8</v>
      </c>
      <c r="BA1630" s="22">
        <f t="shared" si="7761"/>
        <v>332.8</v>
      </c>
      <c r="BB1630" s="22">
        <f t="shared" si="7845"/>
        <v>0</v>
      </c>
      <c r="BC1630" s="22">
        <f t="shared" si="7846"/>
        <v>0</v>
      </c>
      <c r="BD1630" s="22">
        <f t="shared" si="7847"/>
        <v>0</v>
      </c>
      <c r="BE1630" s="22">
        <f t="shared" si="7848"/>
        <v>0</v>
      </c>
      <c r="BF1630" s="22">
        <f t="shared" si="7849"/>
        <v>0</v>
      </c>
      <c r="BG1630" s="22">
        <f t="shared" si="7850"/>
        <v>0</v>
      </c>
      <c r="BH1630" s="22">
        <f t="shared" si="7851"/>
        <v>0</v>
      </c>
      <c r="BI1630" s="22">
        <f t="shared" si="7852"/>
        <v>0</v>
      </c>
      <c r="BJ1630" s="22">
        <f t="shared" si="7853"/>
        <v>0</v>
      </c>
      <c r="BK1630" s="22">
        <f t="shared" si="7854"/>
        <v>0</v>
      </c>
      <c r="BL1630" s="22">
        <f t="shared" si="7711"/>
        <v>332.8</v>
      </c>
      <c r="BM1630" s="22">
        <f t="shared" si="7855"/>
        <v>0</v>
      </c>
      <c r="BN1630" s="78">
        <f t="shared" si="7708"/>
        <v>332.8</v>
      </c>
      <c r="BO1630" s="22">
        <f t="shared" si="7712"/>
        <v>332.8</v>
      </c>
      <c r="BP1630" s="22">
        <f t="shared" si="7856"/>
        <v>0</v>
      </c>
      <c r="BQ1630" s="78">
        <f t="shared" si="7710"/>
        <v>332.8</v>
      </c>
      <c r="BR1630" s="80">
        <f t="shared" si="7713"/>
        <v>332.8</v>
      </c>
      <c r="BS1630" s="22">
        <f t="shared" si="7856"/>
        <v>0</v>
      </c>
      <c r="BT1630" s="23"/>
      <c r="BU1630" s="19"/>
    </row>
    <row r="1631" spans="1:73" ht="31.2" x14ac:dyDescent="0.3">
      <c r="A1631" s="67" t="s">
        <v>522</v>
      </c>
      <c r="B1631" s="67" t="s">
        <v>86</v>
      </c>
      <c r="C1631" s="67" t="s">
        <v>26</v>
      </c>
      <c r="D1631" s="67" t="s">
        <v>413</v>
      </c>
      <c r="E1631" s="71"/>
      <c r="F1631" s="68" t="s">
        <v>414</v>
      </c>
      <c r="G1631" s="26">
        <f t="shared" si="7778"/>
        <v>332.8</v>
      </c>
      <c r="H1631" s="26">
        <f t="shared" si="7779"/>
        <v>332.8</v>
      </c>
      <c r="I1631" s="26">
        <f t="shared" si="7780"/>
        <v>332.8</v>
      </c>
      <c r="J1631" s="26">
        <f t="shared" si="7781"/>
        <v>0</v>
      </c>
      <c r="K1631" s="26">
        <f t="shared" si="7782"/>
        <v>0</v>
      </c>
      <c r="L1631" s="26">
        <f t="shared" si="7783"/>
        <v>0</v>
      </c>
      <c r="M1631" s="26">
        <f t="shared" si="7822"/>
        <v>332.8</v>
      </c>
      <c r="N1631" s="26">
        <f t="shared" si="7823"/>
        <v>332.8</v>
      </c>
      <c r="O1631" s="26">
        <f t="shared" si="7824"/>
        <v>332.8</v>
      </c>
      <c r="P1631" s="26">
        <f t="shared" si="7784"/>
        <v>0</v>
      </c>
      <c r="Q1631" s="26">
        <f t="shared" si="7785"/>
        <v>0</v>
      </c>
      <c r="R1631" s="26">
        <f t="shared" si="7786"/>
        <v>0</v>
      </c>
      <c r="S1631" s="26">
        <f t="shared" si="7787"/>
        <v>0</v>
      </c>
      <c r="T1631" s="26">
        <f t="shared" si="7788"/>
        <v>0</v>
      </c>
      <c r="U1631" s="26">
        <f t="shared" si="7789"/>
        <v>0</v>
      </c>
      <c r="V1631" s="26">
        <f t="shared" si="7790"/>
        <v>0</v>
      </c>
      <c r="W1631" s="26">
        <f t="shared" si="7791"/>
        <v>0</v>
      </c>
      <c r="X1631" s="26">
        <f t="shared" si="7792"/>
        <v>0</v>
      </c>
      <c r="Y1631" s="26">
        <f t="shared" si="7793"/>
        <v>0</v>
      </c>
      <c r="Z1631" s="26">
        <f t="shared" si="7794"/>
        <v>0</v>
      </c>
      <c r="AA1631" s="26">
        <f t="shared" si="7795"/>
        <v>0</v>
      </c>
      <c r="AB1631" s="26">
        <f t="shared" si="7796"/>
        <v>0</v>
      </c>
      <c r="AC1631" s="26">
        <f t="shared" si="7714"/>
        <v>332.8</v>
      </c>
      <c r="AD1631" s="26">
        <f t="shared" si="7715"/>
        <v>332.8</v>
      </c>
      <c r="AE1631" s="26">
        <f t="shared" si="7716"/>
        <v>332.8</v>
      </c>
      <c r="AF1631" s="26">
        <f t="shared" si="7832"/>
        <v>0</v>
      </c>
      <c r="AG1631" s="26">
        <f t="shared" si="7717"/>
        <v>332.8</v>
      </c>
      <c r="AH1631" s="26">
        <f t="shared" si="7718"/>
        <v>332.8</v>
      </c>
      <c r="AI1631" s="26">
        <f t="shared" si="7719"/>
        <v>332.8</v>
      </c>
      <c r="AJ1631" s="26">
        <f t="shared" si="7833"/>
        <v>0</v>
      </c>
      <c r="AK1631" s="26">
        <f t="shared" si="7834"/>
        <v>0</v>
      </c>
      <c r="AL1631" s="26">
        <f t="shared" si="7835"/>
        <v>0</v>
      </c>
      <c r="AM1631" s="26">
        <f t="shared" si="7836"/>
        <v>0</v>
      </c>
      <c r="AN1631" s="26">
        <f t="shared" si="7837"/>
        <v>0</v>
      </c>
      <c r="AO1631" s="26">
        <f t="shared" si="7838"/>
        <v>0</v>
      </c>
      <c r="AP1631" s="26">
        <f t="shared" si="7839"/>
        <v>0</v>
      </c>
      <c r="AQ1631" s="26">
        <f t="shared" si="7840"/>
        <v>0</v>
      </c>
      <c r="AR1631" s="26">
        <f t="shared" si="7841"/>
        <v>0</v>
      </c>
      <c r="AS1631" s="26">
        <f t="shared" si="7753"/>
        <v>332.8</v>
      </c>
      <c r="AT1631" s="26">
        <f t="shared" si="7754"/>
        <v>332.8</v>
      </c>
      <c r="AU1631" s="26">
        <f t="shared" si="7755"/>
        <v>332.8</v>
      </c>
      <c r="AV1631" s="26">
        <f t="shared" si="7842"/>
        <v>0</v>
      </c>
      <c r="AW1631" s="26">
        <f t="shared" si="7843"/>
        <v>0</v>
      </c>
      <c r="AX1631" s="26">
        <f t="shared" si="7844"/>
        <v>0</v>
      </c>
      <c r="AY1631" s="26">
        <f t="shared" si="7759"/>
        <v>332.8</v>
      </c>
      <c r="AZ1631" s="26">
        <f t="shared" si="7760"/>
        <v>332.8</v>
      </c>
      <c r="BA1631" s="26">
        <f t="shared" si="7761"/>
        <v>332.8</v>
      </c>
      <c r="BB1631" s="26">
        <f t="shared" si="7845"/>
        <v>0</v>
      </c>
      <c r="BC1631" s="26">
        <f t="shared" si="7846"/>
        <v>0</v>
      </c>
      <c r="BD1631" s="26">
        <f t="shared" si="7847"/>
        <v>0</v>
      </c>
      <c r="BE1631" s="26">
        <f t="shared" si="7848"/>
        <v>0</v>
      </c>
      <c r="BF1631" s="26">
        <f t="shared" si="7849"/>
        <v>0</v>
      </c>
      <c r="BG1631" s="26">
        <f t="shared" si="7850"/>
        <v>0</v>
      </c>
      <c r="BH1631" s="26">
        <f t="shared" si="7851"/>
        <v>0</v>
      </c>
      <c r="BI1631" s="26">
        <f t="shared" si="7852"/>
        <v>0</v>
      </c>
      <c r="BJ1631" s="26">
        <f t="shared" si="7853"/>
        <v>0</v>
      </c>
      <c r="BK1631" s="26">
        <f t="shared" si="7854"/>
        <v>0</v>
      </c>
      <c r="BL1631" s="26">
        <f t="shared" si="7711"/>
        <v>332.8</v>
      </c>
      <c r="BM1631" s="26">
        <f t="shared" si="7855"/>
        <v>0</v>
      </c>
      <c r="BN1631" s="53">
        <f t="shared" si="7708"/>
        <v>332.8</v>
      </c>
      <c r="BO1631" s="26">
        <f t="shared" si="7712"/>
        <v>332.8</v>
      </c>
      <c r="BP1631" s="26">
        <f t="shared" si="7856"/>
        <v>0</v>
      </c>
      <c r="BQ1631" s="53">
        <f t="shared" si="7710"/>
        <v>332.8</v>
      </c>
      <c r="BR1631" s="52">
        <f t="shared" si="7713"/>
        <v>332.8</v>
      </c>
      <c r="BS1631" s="26">
        <f t="shared" si="7856"/>
        <v>0</v>
      </c>
      <c r="BT1631" s="27"/>
    </row>
    <row r="1632" spans="1:73" x14ac:dyDescent="0.3">
      <c r="A1632" s="67" t="s">
        <v>522</v>
      </c>
      <c r="B1632" s="67" t="s">
        <v>86</v>
      </c>
      <c r="C1632" s="67" t="s">
        <v>26</v>
      </c>
      <c r="D1632" s="67" t="s">
        <v>419</v>
      </c>
      <c r="E1632" s="71"/>
      <c r="F1632" s="68" t="s">
        <v>33</v>
      </c>
      <c r="G1632" s="26">
        <f t="shared" si="7778"/>
        <v>332.8</v>
      </c>
      <c r="H1632" s="26">
        <f t="shared" si="7779"/>
        <v>332.8</v>
      </c>
      <c r="I1632" s="26">
        <f t="shared" si="7780"/>
        <v>332.8</v>
      </c>
      <c r="J1632" s="26">
        <f t="shared" si="7781"/>
        <v>0</v>
      </c>
      <c r="K1632" s="26">
        <f t="shared" si="7782"/>
        <v>0</v>
      </c>
      <c r="L1632" s="26">
        <f t="shared" si="7783"/>
        <v>0</v>
      </c>
      <c r="M1632" s="26">
        <f t="shared" si="7822"/>
        <v>332.8</v>
      </c>
      <c r="N1632" s="26">
        <f t="shared" si="7823"/>
        <v>332.8</v>
      </c>
      <c r="O1632" s="26">
        <f t="shared" si="7824"/>
        <v>332.8</v>
      </c>
      <c r="P1632" s="26">
        <f t="shared" si="7784"/>
        <v>0</v>
      </c>
      <c r="Q1632" s="26">
        <f t="shared" si="7785"/>
        <v>0</v>
      </c>
      <c r="R1632" s="26">
        <f t="shared" si="7786"/>
        <v>0</v>
      </c>
      <c r="S1632" s="26">
        <f t="shared" si="7787"/>
        <v>0</v>
      </c>
      <c r="T1632" s="26">
        <f t="shared" si="7788"/>
        <v>0</v>
      </c>
      <c r="U1632" s="26">
        <f t="shared" si="7789"/>
        <v>0</v>
      </c>
      <c r="V1632" s="26">
        <f t="shared" si="7790"/>
        <v>0</v>
      </c>
      <c r="W1632" s="26">
        <f t="shared" si="7791"/>
        <v>0</v>
      </c>
      <c r="X1632" s="26">
        <f t="shared" si="7792"/>
        <v>0</v>
      </c>
      <c r="Y1632" s="26">
        <f t="shared" si="7793"/>
        <v>0</v>
      </c>
      <c r="Z1632" s="26">
        <f t="shared" si="7794"/>
        <v>0</v>
      </c>
      <c r="AA1632" s="26">
        <f t="shared" si="7795"/>
        <v>0</v>
      </c>
      <c r="AB1632" s="26">
        <f t="shared" si="7796"/>
        <v>0</v>
      </c>
      <c r="AC1632" s="26">
        <f t="shared" si="7714"/>
        <v>332.8</v>
      </c>
      <c r="AD1632" s="26">
        <f t="shared" si="7715"/>
        <v>332.8</v>
      </c>
      <c r="AE1632" s="26">
        <f t="shared" si="7716"/>
        <v>332.8</v>
      </c>
      <c r="AF1632" s="26">
        <f t="shared" si="7832"/>
        <v>0</v>
      </c>
      <c r="AG1632" s="26">
        <f t="shared" si="7717"/>
        <v>332.8</v>
      </c>
      <c r="AH1632" s="26">
        <f t="shared" si="7718"/>
        <v>332.8</v>
      </c>
      <c r="AI1632" s="26">
        <f t="shared" si="7719"/>
        <v>332.8</v>
      </c>
      <c r="AJ1632" s="26">
        <f t="shared" si="7833"/>
        <v>0</v>
      </c>
      <c r="AK1632" s="26">
        <f t="shared" si="7834"/>
        <v>0</v>
      </c>
      <c r="AL1632" s="26">
        <f t="shared" si="7835"/>
        <v>0</v>
      </c>
      <c r="AM1632" s="26">
        <f t="shared" si="7836"/>
        <v>0</v>
      </c>
      <c r="AN1632" s="26">
        <f t="shared" si="7837"/>
        <v>0</v>
      </c>
      <c r="AO1632" s="26">
        <f t="shared" si="7838"/>
        <v>0</v>
      </c>
      <c r="AP1632" s="26">
        <f t="shared" si="7839"/>
        <v>0</v>
      </c>
      <c r="AQ1632" s="26">
        <f t="shared" si="7840"/>
        <v>0</v>
      </c>
      <c r="AR1632" s="26">
        <f t="shared" si="7841"/>
        <v>0</v>
      </c>
      <c r="AS1632" s="26">
        <f t="shared" si="7753"/>
        <v>332.8</v>
      </c>
      <c r="AT1632" s="26">
        <f t="shared" si="7754"/>
        <v>332.8</v>
      </c>
      <c r="AU1632" s="26">
        <f t="shared" si="7755"/>
        <v>332.8</v>
      </c>
      <c r="AV1632" s="26">
        <f t="shared" si="7842"/>
        <v>0</v>
      </c>
      <c r="AW1632" s="26">
        <f t="shared" si="7843"/>
        <v>0</v>
      </c>
      <c r="AX1632" s="26">
        <f t="shared" si="7844"/>
        <v>0</v>
      </c>
      <c r="AY1632" s="26">
        <f t="shared" si="7759"/>
        <v>332.8</v>
      </c>
      <c r="AZ1632" s="26">
        <f t="shared" si="7760"/>
        <v>332.8</v>
      </c>
      <c r="BA1632" s="26">
        <f t="shared" si="7761"/>
        <v>332.8</v>
      </c>
      <c r="BB1632" s="26">
        <f t="shared" si="7845"/>
        <v>0</v>
      </c>
      <c r="BC1632" s="26">
        <f t="shared" si="7846"/>
        <v>0</v>
      </c>
      <c r="BD1632" s="26">
        <f t="shared" si="7847"/>
        <v>0</v>
      </c>
      <c r="BE1632" s="26">
        <f t="shared" si="7848"/>
        <v>0</v>
      </c>
      <c r="BF1632" s="26">
        <f t="shared" si="7849"/>
        <v>0</v>
      </c>
      <c r="BG1632" s="26">
        <f t="shared" si="7850"/>
        <v>0</v>
      </c>
      <c r="BH1632" s="26">
        <f t="shared" si="7851"/>
        <v>0</v>
      </c>
      <c r="BI1632" s="26">
        <f t="shared" si="7852"/>
        <v>0</v>
      </c>
      <c r="BJ1632" s="26">
        <f t="shared" si="7853"/>
        <v>0</v>
      </c>
      <c r="BK1632" s="26">
        <f t="shared" si="7854"/>
        <v>0</v>
      </c>
      <c r="BL1632" s="26">
        <f t="shared" si="7711"/>
        <v>332.8</v>
      </c>
      <c r="BM1632" s="26">
        <f t="shared" si="7855"/>
        <v>0</v>
      </c>
      <c r="BN1632" s="53">
        <f t="shared" si="7708"/>
        <v>332.8</v>
      </c>
      <c r="BO1632" s="26">
        <f t="shared" si="7712"/>
        <v>332.8</v>
      </c>
      <c r="BP1632" s="26">
        <f t="shared" si="7856"/>
        <v>0</v>
      </c>
      <c r="BQ1632" s="53">
        <f t="shared" si="7710"/>
        <v>332.8</v>
      </c>
      <c r="BR1632" s="52">
        <f t="shared" si="7713"/>
        <v>332.8</v>
      </c>
      <c r="BS1632" s="26">
        <f t="shared" si="7856"/>
        <v>0</v>
      </c>
      <c r="BT1632" s="27"/>
    </row>
    <row r="1633" spans="1:73" ht="46.8" x14ac:dyDescent="0.3">
      <c r="A1633" s="67" t="s">
        <v>522</v>
      </c>
      <c r="B1633" s="67" t="s">
        <v>86</v>
      </c>
      <c r="C1633" s="67" t="s">
        <v>26</v>
      </c>
      <c r="D1633" s="67" t="s">
        <v>420</v>
      </c>
      <c r="E1633" s="71"/>
      <c r="F1633" s="68" t="s">
        <v>421</v>
      </c>
      <c r="G1633" s="26">
        <f t="shared" si="7778"/>
        <v>332.8</v>
      </c>
      <c r="H1633" s="26">
        <f t="shared" si="7779"/>
        <v>332.8</v>
      </c>
      <c r="I1633" s="26">
        <f t="shared" si="7780"/>
        <v>332.8</v>
      </c>
      <c r="J1633" s="26">
        <f t="shared" si="7781"/>
        <v>0</v>
      </c>
      <c r="K1633" s="26">
        <f t="shared" si="7782"/>
        <v>0</v>
      </c>
      <c r="L1633" s="26">
        <f t="shared" si="7783"/>
        <v>0</v>
      </c>
      <c r="M1633" s="26">
        <f t="shared" si="7822"/>
        <v>332.8</v>
      </c>
      <c r="N1633" s="26">
        <f t="shared" si="7823"/>
        <v>332.8</v>
      </c>
      <c r="O1633" s="26">
        <f t="shared" si="7824"/>
        <v>332.8</v>
      </c>
      <c r="P1633" s="26">
        <f t="shared" si="7784"/>
        <v>0</v>
      </c>
      <c r="Q1633" s="26">
        <f t="shared" si="7785"/>
        <v>0</v>
      </c>
      <c r="R1633" s="26">
        <f t="shared" si="7786"/>
        <v>0</v>
      </c>
      <c r="S1633" s="26">
        <f t="shared" si="7787"/>
        <v>0</v>
      </c>
      <c r="T1633" s="26">
        <f t="shared" si="7788"/>
        <v>0</v>
      </c>
      <c r="U1633" s="26">
        <f t="shared" si="7789"/>
        <v>0</v>
      </c>
      <c r="V1633" s="26">
        <f t="shared" si="7790"/>
        <v>0</v>
      </c>
      <c r="W1633" s="26">
        <f t="shared" si="7791"/>
        <v>0</v>
      </c>
      <c r="X1633" s="26">
        <f t="shared" si="7792"/>
        <v>0</v>
      </c>
      <c r="Y1633" s="26">
        <f t="shared" si="7793"/>
        <v>0</v>
      </c>
      <c r="Z1633" s="26">
        <f t="shared" si="7794"/>
        <v>0</v>
      </c>
      <c r="AA1633" s="26">
        <f t="shared" si="7795"/>
        <v>0</v>
      </c>
      <c r="AB1633" s="26">
        <f t="shared" si="7796"/>
        <v>0</v>
      </c>
      <c r="AC1633" s="26">
        <f t="shared" si="7714"/>
        <v>332.8</v>
      </c>
      <c r="AD1633" s="26">
        <f t="shared" si="7715"/>
        <v>332.8</v>
      </c>
      <c r="AE1633" s="26">
        <f t="shared" si="7716"/>
        <v>332.8</v>
      </c>
      <c r="AF1633" s="26">
        <f t="shared" si="7832"/>
        <v>0</v>
      </c>
      <c r="AG1633" s="26">
        <f t="shared" si="7717"/>
        <v>332.8</v>
      </c>
      <c r="AH1633" s="26">
        <f t="shared" si="7718"/>
        <v>332.8</v>
      </c>
      <c r="AI1633" s="26">
        <f t="shared" si="7719"/>
        <v>332.8</v>
      </c>
      <c r="AJ1633" s="26">
        <f t="shared" si="7833"/>
        <v>0</v>
      </c>
      <c r="AK1633" s="26">
        <f t="shared" si="7834"/>
        <v>0</v>
      </c>
      <c r="AL1633" s="26">
        <f t="shared" si="7835"/>
        <v>0</v>
      </c>
      <c r="AM1633" s="26">
        <f t="shared" si="7836"/>
        <v>0</v>
      </c>
      <c r="AN1633" s="26">
        <f t="shared" si="7837"/>
        <v>0</v>
      </c>
      <c r="AO1633" s="26">
        <f t="shared" si="7838"/>
        <v>0</v>
      </c>
      <c r="AP1633" s="26">
        <f t="shared" si="7839"/>
        <v>0</v>
      </c>
      <c r="AQ1633" s="26">
        <f t="shared" si="7840"/>
        <v>0</v>
      </c>
      <c r="AR1633" s="26">
        <f t="shared" si="7841"/>
        <v>0</v>
      </c>
      <c r="AS1633" s="26">
        <f t="shared" si="7753"/>
        <v>332.8</v>
      </c>
      <c r="AT1633" s="26">
        <f t="shared" si="7754"/>
        <v>332.8</v>
      </c>
      <c r="AU1633" s="26">
        <f t="shared" si="7755"/>
        <v>332.8</v>
      </c>
      <c r="AV1633" s="26">
        <f t="shared" si="7842"/>
        <v>0</v>
      </c>
      <c r="AW1633" s="26">
        <f t="shared" si="7843"/>
        <v>0</v>
      </c>
      <c r="AX1633" s="26">
        <f t="shared" si="7844"/>
        <v>0</v>
      </c>
      <c r="AY1633" s="26">
        <f t="shared" si="7759"/>
        <v>332.8</v>
      </c>
      <c r="AZ1633" s="26">
        <f t="shared" si="7760"/>
        <v>332.8</v>
      </c>
      <c r="BA1633" s="26">
        <f t="shared" si="7761"/>
        <v>332.8</v>
      </c>
      <c r="BB1633" s="26">
        <f t="shared" si="7845"/>
        <v>0</v>
      </c>
      <c r="BC1633" s="26">
        <f t="shared" si="7846"/>
        <v>0</v>
      </c>
      <c r="BD1633" s="26">
        <f t="shared" si="7847"/>
        <v>0</v>
      </c>
      <c r="BE1633" s="26">
        <f t="shared" si="7848"/>
        <v>0</v>
      </c>
      <c r="BF1633" s="26">
        <f t="shared" si="7849"/>
        <v>0</v>
      </c>
      <c r="BG1633" s="26">
        <f t="shared" si="7850"/>
        <v>0</v>
      </c>
      <c r="BH1633" s="26">
        <f t="shared" si="7851"/>
        <v>0</v>
      </c>
      <c r="BI1633" s="26">
        <f t="shared" si="7852"/>
        <v>0</v>
      </c>
      <c r="BJ1633" s="26">
        <f t="shared" si="7853"/>
        <v>0</v>
      </c>
      <c r="BK1633" s="26">
        <f t="shared" si="7854"/>
        <v>0</v>
      </c>
      <c r="BL1633" s="26">
        <f t="shared" si="7711"/>
        <v>332.8</v>
      </c>
      <c r="BM1633" s="26">
        <f t="shared" si="7855"/>
        <v>0</v>
      </c>
      <c r="BN1633" s="53">
        <f t="shared" si="7708"/>
        <v>332.8</v>
      </c>
      <c r="BO1633" s="26">
        <f t="shared" si="7712"/>
        <v>332.8</v>
      </c>
      <c r="BP1633" s="26">
        <f t="shared" si="7856"/>
        <v>0</v>
      </c>
      <c r="BQ1633" s="53">
        <f t="shared" si="7710"/>
        <v>332.8</v>
      </c>
      <c r="BR1633" s="52">
        <f t="shared" si="7713"/>
        <v>332.8</v>
      </c>
      <c r="BS1633" s="26">
        <f t="shared" si="7856"/>
        <v>0</v>
      </c>
      <c r="BT1633" s="27"/>
    </row>
    <row r="1634" spans="1:73" ht="46.8" x14ac:dyDescent="0.3">
      <c r="A1634" s="67" t="s">
        <v>522</v>
      </c>
      <c r="B1634" s="67" t="s">
        <v>86</v>
      </c>
      <c r="C1634" s="67" t="s">
        <v>26</v>
      </c>
      <c r="D1634" s="67" t="s">
        <v>489</v>
      </c>
      <c r="E1634" s="71"/>
      <c r="F1634" s="68" t="s">
        <v>490</v>
      </c>
      <c r="G1634" s="26">
        <f t="shared" si="7778"/>
        <v>332.8</v>
      </c>
      <c r="H1634" s="26">
        <f t="shared" si="7779"/>
        <v>332.8</v>
      </c>
      <c r="I1634" s="26">
        <f t="shared" si="7780"/>
        <v>332.8</v>
      </c>
      <c r="J1634" s="26">
        <f t="shared" si="7781"/>
        <v>0</v>
      </c>
      <c r="K1634" s="26">
        <f t="shared" si="7782"/>
        <v>0</v>
      </c>
      <c r="L1634" s="26">
        <f t="shared" si="7783"/>
        <v>0</v>
      </c>
      <c r="M1634" s="26">
        <f t="shared" si="7822"/>
        <v>332.8</v>
      </c>
      <c r="N1634" s="26">
        <f t="shared" si="7823"/>
        <v>332.8</v>
      </c>
      <c r="O1634" s="26">
        <f t="shared" si="7824"/>
        <v>332.8</v>
      </c>
      <c r="P1634" s="26">
        <f t="shared" si="7784"/>
        <v>0</v>
      </c>
      <c r="Q1634" s="26">
        <f t="shared" si="7785"/>
        <v>0</v>
      </c>
      <c r="R1634" s="26">
        <f t="shared" si="7786"/>
        <v>0</v>
      </c>
      <c r="S1634" s="26">
        <f t="shared" si="7787"/>
        <v>0</v>
      </c>
      <c r="T1634" s="26">
        <f t="shared" si="7788"/>
        <v>0</v>
      </c>
      <c r="U1634" s="26">
        <f t="shared" si="7789"/>
        <v>0</v>
      </c>
      <c r="V1634" s="26">
        <f t="shared" si="7790"/>
        <v>0</v>
      </c>
      <c r="W1634" s="26">
        <f t="shared" si="7791"/>
        <v>0</v>
      </c>
      <c r="X1634" s="26">
        <f t="shared" si="7792"/>
        <v>0</v>
      </c>
      <c r="Y1634" s="26">
        <f t="shared" si="7793"/>
        <v>0</v>
      </c>
      <c r="Z1634" s="26">
        <f t="shared" si="7794"/>
        <v>0</v>
      </c>
      <c r="AA1634" s="26">
        <f t="shared" si="7795"/>
        <v>0</v>
      </c>
      <c r="AB1634" s="26">
        <f t="shared" si="7796"/>
        <v>0</v>
      </c>
      <c r="AC1634" s="26">
        <f t="shared" si="7714"/>
        <v>332.8</v>
      </c>
      <c r="AD1634" s="26">
        <f t="shared" si="7715"/>
        <v>332.8</v>
      </c>
      <c r="AE1634" s="26">
        <f t="shared" si="7716"/>
        <v>332.8</v>
      </c>
      <c r="AF1634" s="26">
        <f t="shared" si="7832"/>
        <v>0</v>
      </c>
      <c r="AG1634" s="26">
        <f t="shared" si="7717"/>
        <v>332.8</v>
      </c>
      <c r="AH1634" s="26">
        <f t="shared" si="7718"/>
        <v>332.8</v>
      </c>
      <c r="AI1634" s="26">
        <f t="shared" si="7719"/>
        <v>332.8</v>
      </c>
      <c r="AJ1634" s="26">
        <f t="shared" si="7833"/>
        <v>0</v>
      </c>
      <c r="AK1634" s="26">
        <f t="shared" si="7834"/>
        <v>0</v>
      </c>
      <c r="AL1634" s="26">
        <f t="shared" si="7835"/>
        <v>0</v>
      </c>
      <c r="AM1634" s="26">
        <f t="shared" si="7836"/>
        <v>0</v>
      </c>
      <c r="AN1634" s="26">
        <f t="shared" si="7837"/>
        <v>0</v>
      </c>
      <c r="AO1634" s="26">
        <f t="shared" si="7838"/>
        <v>0</v>
      </c>
      <c r="AP1634" s="26">
        <f t="shared" si="7839"/>
        <v>0</v>
      </c>
      <c r="AQ1634" s="26">
        <f t="shared" si="7840"/>
        <v>0</v>
      </c>
      <c r="AR1634" s="26">
        <f t="shared" si="7841"/>
        <v>0</v>
      </c>
      <c r="AS1634" s="26">
        <f t="shared" si="7753"/>
        <v>332.8</v>
      </c>
      <c r="AT1634" s="26">
        <f t="shared" si="7754"/>
        <v>332.8</v>
      </c>
      <c r="AU1634" s="26">
        <f t="shared" si="7755"/>
        <v>332.8</v>
      </c>
      <c r="AV1634" s="26">
        <f t="shared" si="7842"/>
        <v>0</v>
      </c>
      <c r="AW1634" s="26">
        <f t="shared" si="7843"/>
        <v>0</v>
      </c>
      <c r="AX1634" s="26">
        <f t="shared" si="7844"/>
        <v>0</v>
      </c>
      <c r="AY1634" s="26">
        <f t="shared" si="7759"/>
        <v>332.8</v>
      </c>
      <c r="AZ1634" s="26">
        <f t="shared" si="7760"/>
        <v>332.8</v>
      </c>
      <c r="BA1634" s="26">
        <f t="shared" si="7761"/>
        <v>332.8</v>
      </c>
      <c r="BB1634" s="26">
        <f t="shared" si="7845"/>
        <v>0</v>
      </c>
      <c r="BC1634" s="26">
        <f t="shared" si="7846"/>
        <v>0</v>
      </c>
      <c r="BD1634" s="26">
        <f t="shared" si="7847"/>
        <v>0</v>
      </c>
      <c r="BE1634" s="26">
        <f t="shared" si="7848"/>
        <v>0</v>
      </c>
      <c r="BF1634" s="26">
        <f t="shared" si="7849"/>
        <v>0</v>
      </c>
      <c r="BG1634" s="26">
        <f t="shared" si="7850"/>
        <v>0</v>
      </c>
      <c r="BH1634" s="26">
        <f t="shared" si="7851"/>
        <v>0</v>
      </c>
      <c r="BI1634" s="26">
        <f t="shared" si="7852"/>
        <v>0</v>
      </c>
      <c r="BJ1634" s="26">
        <f t="shared" si="7853"/>
        <v>0</v>
      </c>
      <c r="BK1634" s="26">
        <f t="shared" si="7854"/>
        <v>0</v>
      </c>
      <c r="BL1634" s="26">
        <f t="shared" si="7711"/>
        <v>332.8</v>
      </c>
      <c r="BM1634" s="26">
        <f t="shared" si="7855"/>
        <v>0</v>
      </c>
      <c r="BN1634" s="53">
        <f t="shared" si="7708"/>
        <v>332.8</v>
      </c>
      <c r="BO1634" s="26">
        <f t="shared" si="7712"/>
        <v>332.8</v>
      </c>
      <c r="BP1634" s="26">
        <f t="shared" si="7856"/>
        <v>0</v>
      </c>
      <c r="BQ1634" s="53">
        <f t="shared" si="7710"/>
        <v>332.8</v>
      </c>
      <c r="BR1634" s="52">
        <f t="shared" si="7713"/>
        <v>332.8</v>
      </c>
      <c r="BS1634" s="26">
        <f t="shared" si="7856"/>
        <v>0</v>
      </c>
      <c r="BT1634" s="27"/>
    </row>
    <row r="1635" spans="1:73" ht="31.2" x14ac:dyDescent="0.3">
      <c r="A1635" s="67" t="s">
        <v>522</v>
      </c>
      <c r="B1635" s="67" t="s">
        <v>86</v>
      </c>
      <c r="C1635" s="67" t="s">
        <v>26</v>
      </c>
      <c r="D1635" s="67" t="s">
        <v>489</v>
      </c>
      <c r="E1635" s="67" t="s">
        <v>38</v>
      </c>
      <c r="F1635" s="68" t="s">
        <v>39</v>
      </c>
      <c r="G1635" s="26">
        <v>332.8</v>
      </c>
      <c r="H1635" s="26">
        <v>332.8</v>
      </c>
      <c r="I1635" s="26">
        <v>332.8</v>
      </c>
      <c r="J1635" s="26"/>
      <c r="K1635" s="26"/>
      <c r="L1635" s="26"/>
      <c r="M1635" s="26">
        <f t="shared" si="7822"/>
        <v>332.8</v>
      </c>
      <c r="N1635" s="26">
        <f t="shared" si="7823"/>
        <v>332.8</v>
      </c>
      <c r="O1635" s="26">
        <f t="shared" si="7824"/>
        <v>332.8</v>
      </c>
      <c r="P1635" s="26"/>
      <c r="Q1635" s="26"/>
      <c r="R1635" s="26"/>
      <c r="S1635" s="26"/>
      <c r="T1635" s="26"/>
      <c r="U1635" s="26"/>
      <c r="V1635" s="26"/>
      <c r="W1635" s="26"/>
      <c r="X1635" s="26"/>
      <c r="Y1635" s="26"/>
      <c r="Z1635" s="26"/>
      <c r="AA1635" s="26"/>
      <c r="AB1635" s="26"/>
      <c r="AC1635" s="26">
        <f t="shared" si="7714"/>
        <v>332.8</v>
      </c>
      <c r="AD1635" s="26">
        <f t="shared" si="7715"/>
        <v>332.8</v>
      </c>
      <c r="AE1635" s="26">
        <f t="shared" si="7716"/>
        <v>332.8</v>
      </c>
      <c r="AF1635" s="26"/>
      <c r="AG1635" s="26">
        <f t="shared" si="7717"/>
        <v>332.8</v>
      </c>
      <c r="AH1635" s="26">
        <f t="shared" si="7718"/>
        <v>332.8</v>
      </c>
      <c r="AI1635" s="26">
        <f t="shared" si="7719"/>
        <v>332.8</v>
      </c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>
        <f t="shared" si="7753"/>
        <v>332.8</v>
      </c>
      <c r="AT1635" s="26">
        <f t="shared" si="7754"/>
        <v>332.8</v>
      </c>
      <c r="AU1635" s="26">
        <f t="shared" si="7755"/>
        <v>332.8</v>
      </c>
      <c r="AV1635" s="26"/>
      <c r="AW1635" s="26"/>
      <c r="AX1635" s="26"/>
      <c r="AY1635" s="26">
        <f t="shared" si="7759"/>
        <v>332.8</v>
      </c>
      <c r="AZ1635" s="26">
        <f t="shared" si="7760"/>
        <v>332.8</v>
      </c>
      <c r="BA1635" s="26">
        <f t="shared" si="7761"/>
        <v>332.8</v>
      </c>
      <c r="BB1635" s="26"/>
      <c r="BC1635" s="26"/>
      <c r="BD1635" s="26"/>
      <c r="BE1635" s="26"/>
      <c r="BF1635" s="26"/>
      <c r="BG1635" s="26"/>
      <c r="BH1635" s="26"/>
      <c r="BI1635" s="26"/>
      <c r="BJ1635" s="26"/>
      <c r="BK1635" s="26"/>
      <c r="BL1635" s="26">
        <f t="shared" si="7711"/>
        <v>332.8</v>
      </c>
      <c r="BM1635" s="26"/>
      <c r="BN1635" s="53">
        <f t="shared" si="7708"/>
        <v>332.8</v>
      </c>
      <c r="BO1635" s="26">
        <f t="shared" si="7712"/>
        <v>332.8</v>
      </c>
      <c r="BP1635" s="26"/>
      <c r="BQ1635" s="53">
        <f t="shared" si="7710"/>
        <v>332.8</v>
      </c>
      <c r="BR1635" s="52">
        <f t="shared" si="7713"/>
        <v>332.8</v>
      </c>
      <c r="BS1635" s="26"/>
      <c r="BT1635" s="27"/>
    </row>
    <row r="1636" spans="1:73" s="81" customFormat="1" ht="31.2" x14ac:dyDescent="0.3">
      <c r="A1636" s="63" t="s">
        <v>526</v>
      </c>
      <c r="B1636" s="63"/>
      <c r="C1636" s="63"/>
      <c r="D1636" s="63"/>
      <c r="E1636" s="63"/>
      <c r="F1636" s="64" t="s">
        <v>527</v>
      </c>
      <c r="G1636" s="17">
        <f>G1755+G1644</f>
        <v>1791268.9</v>
      </c>
      <c r="H1636" s="17">
        <f>H1755+H1644</f>
        <v>1453296.9999999998</v>
      </c>
      <c r="I1636" s="17">
        <f>I1755+I1644</f>
        <v>1018589.8</v>
      </c>
      <c r="J1636" s="17">
        <f>J1755+J1644+J1637</f>
        <v>185588.05800000002</v>
      </c>
      <c r="K1636" s="17">
        <f>K1755+K1644+K1637</f>
        <v>82487.157999999996</v>
      </c>
      <c r="L1636" s="17">
        <f>L1755+L1644+L1637</f>
        <v>126045.158</v>
      </c>
      <c r="M1636" s="17">
        <f t="shared" si="7822"/>
        <v>1976856.9579999999</v>
      </c>
      <c r="N1636" s="17">
        <f t="shared" si="7823"/>
        <v>1535784.1579999998</v>
      </c>
      <c r="O1636" s="17">
        <f t="shared" si="7824"/>
        <v>1144634.9580000001</v>
      </c>
      <c r="P1636" s="17">
        <f t="shared" ref="P1636:AB1636" si="7857">P1755+P1644+P1637</f>
        <v>0</v>
      </c>
      <c r="Q1636" s="17">
        <f t="shared" si="7857"/>
        <v>0</v>
      </c>
      <c r="R1636" s="17">
        <f t="shared" si="7857"/>
        <v>230339.18099999998</v>
      </c>
      <c r="S1636" s="17">
        <f t="shared" si="7857"/>
        <v>0</v>
      </c>
      <c r="T1636" s="17">
        <f t="shared" si="7857"/>
        <v>0</v>
      </c>
      <c r="U1636" s="17">
        <f t="shared" si="7857"/>
        <v>0</v>
      </c>
      <c r="V1636" s="17">
        <f t="shared" si="7857"/>
        <v>164292.31699999998</v>
      </c>
      <c r="W1636" s="17">
        <f t="shared" si="7857"/>
        <v>0</v>
      </c>
      <c r="X1636" s="17">
        <f t="shared" si="7857"/>
        <v>0</v>
      </c>
      <c r="Y1636" s="17">
        <f t="shared" si="7857"/>
        <v>0</v>
      </c>
      <c r="Z1636" s="17">
        <f t="shared" si="7857"/>
        <v>0</v>
      </c>
      <c r="AA1636" s="17">
        <f t="shared" si="7857"/>
        <v>0</v>
      </c>
      <c r="AB1636" s="17">
        <f t="shared" si="7857"/>
        <v>0</v>
      </c>
      <c r="AC1636" s="17">
        <f t="shared" si="7714"/>
        <v>2207196.139</v>
      </c>
      <c r="AD1636" s="17">
        <f t="shared" si="7715"/>
        <v>1700076.4749999999</v>
      </c>
      <c r="AE1636" s="17">
        <f t="shared" si="7716"/>
        <v>1144634.9580000001</v>
      </c>
      <c r="AF1636" s="17">
        <f>AF1755+AF1644+AF1637</f>
        <v>-2651.7</v>
      </c>
      <c r="AG1636" s="17">
        <f t="shared" si="7717"/>
        <v>2204544.4389999998</v>
      </c>
      <c r="AH1636" s="17">
        <f t="shared" si="7718"/>
        <v>1700076.4749999999</v>
      </c>
      <c r="AI1636" s="17">
        <f t="shared" si="7719"/>
        <v>1144634.9580000001</v>
      </c>
      <c r="AJ1636" s="17">
        <f t="shared" ref="AJ1636:AR1636" si="7858">AJ1755+AJ1644+AJ1637</f>
        <v>0</v>
      </c>
      <c r="AK1636" s="17">
        <f t="shared" si="7858"/>
        <v>0</v>
      </c>
      <c r="AL1636" s="17">
        <f t="shared" si="7858"/>
        <v>49679.194000000003</v>
      </c>
      <c r="AM1636" s="17">
        <f t="shared" si="7858"/>
        <v>0</v>
      </c>
      <c r="AN1636" s="17">
        <f t="shared" si="7858"/>
        <v>0</v>
      </c>
      <c r="AO1636" s="17">
        <f t="shared" si="7858"/>
        <v>0</v>
      </c>
      <c r="AP1636" s="17">
        <f t="shared" si="7858"/>
        <v>0</v>
      </c>
      <c r="AQ1636" s="17">
        <f t="shared" si="7858"/>
        <v>0</v>
      </c>
      <c r="AR1636" s="17">
        <f t="shared" si="7858"/>
        <v>0</v>
      </c>
      <c r="AS1636" s="17">
        <f t="shared" si="7753"/>
        <v>2254223.6329999999</v>
      </c>
      <c r="AT1636" s="17">
        <f t="shared" si="7754"/>
        <v>1700076.4749999999</v>
      </c>
      <c r="AU1636" s="17">
        <f t="shared" si="7755"/>
        <v>1144634.9580000001</v>
      </c>
      <c r="AV1636" s="17">
        <f>AV1755+AV1644+AV1637</f>
        <v>16000</v>
      </c>
      <c r="AW1636" s="17">
        <f>AW1755+AW1644+AW1637</f>
        <v>0</v>
      </c>
      <c r="AX1636" s="17">
        <f>AX1755+AX1644+AX1637</f>
        <v>0</v>
      </c>
      <c r="AY1636" s="17">
        <f t="shared" si="7759"/>
        <v>2270223.6329999999</v>
      </c>
      <c r="AZ1636" s="17">
        <f t="shared" si="7760"/>
        <v>1700076.4749999999</v>
      </c>
      <c r="BA1636" s="17">
        <f t="shared" si="7761"/>
        <v>1144634.9580000001</v>
      </c>
      <c r="BB1636" s="17">
        <f t="shared" ref="BB1636:BK1636" si="7859">BB1755+BB1644+BB1637+BB1748</f>
        <v>0</v>
      </c>
      <c r="BC1636" s="17">
        <f t="shared" si="7859"/>
        <v>0</v>
      </c>
      <c r="BD1636" s="17">
        <f t="shared" si="7859"/>
        <v>35073.120000000003</v>
      </c>
      <c r="BE1636" s="17">
        <f t="shared" si="7859"/>
        <v>0</v>
      </c>
      <c r="BF1636" s="17">
        <f t="shared" si="7859"/>
        <v>0</v>
      </c>
      <c r="BG1636" s="17">
        <f t="shared" si="7859"/>
        <v>0</v>
      </c>
      <c r="BH1636" s="17">
        <f t="shared" si="7859"/>
        <v>0</v>
      </c>
      <c r="BI1636" s="17">
        <f t="shared" si="7859"/>
        <v>0</v>
      </c>
      <c r="BJ1636" s="17">
        <f t="shared" si="7859"/>
        <v>0</v>
      </c>
      <c r="BK1636" s="17">
        <f t="shared" si="7859"/>
        <v>0</v>
      </c>
      <c r="BL1636" s="17">
        <f t="shared" si="7711"/>
        <v>2305296.753</v>
      </c>
      <c r="BM1636" s="17">
        <f>BM1755+BM1644+BM1637+BM1748</f>
        <v>0</v>
      </c>
      <c r="BN1636" s="77">
        <f t="shared" si="7708"/>
        <v>2305296.753</v>
      </c>
      <c r="BO1636" s="17">
        <f t="shared" si="7712"/>
        <v>1700076.4749999999</v>
      </c>
      <c r="BP1636" s="17">
        <f>BP1755+BP1644+BP1637+BP1748</f>
        <v>0</v>
      </c>
      <c r="BQ1636" s="77">
        <f t="shared" si="7710"/>
        <v>1700076.4749999999</v>
      </c>
      <c r="BR1636" s="79">
        <f t="shared" si="7713"/>
        <v>1144634.9580000001</v>
      </c>
      <c r="BS1636" s="17">
        <f>BS1755+BS1644+BS1637+BS1748</f>
        <v>0</v>
      </c>
      <c r="BT1636" s="18"/>
      <c r="BU1636" s="14"/>
    </row>
    <row r="1637" spans="1:73" s="81" customFormat="1" x14ac:dyDescent="0.3">
      <c r="A1637" s="67" t="s">
        <v>526</v>
      </c>
      <c r="B1637" s="63" t="s">
        <v>114</v>
      </c>
      <c r="C1637" s="63"/>
      <c r="D1637" s="63"/>
      <c r="E1637" s="63"/>
      <c r="F1637" s="64" t="s">
        <v>115</v>
      </c>
      <c r="G1637" s="17"/>
      <c r="H1637" s="17"/>
      <c r="I1637" s="17"/>
      <c r="J1637" s="17">
        <f t="shared" ref="J1637:J1642" si="7860">J1638</f>
        <v>95000</v>
      </c>
      <c r="K1637" s="17">
        <f t="shared" ref="K1637:K1642" si="7861">K1638</f>
        <v>0</v>
      </c>
      <c r="L1637" s="17">
        <f t="shared" ref="L1637:L1642" si="7862">L1638</f>
        <v>0</v>
      </c>
      <c r="M1637" s="17">
        <f t="shared" si="7822"/>
        <v>95000</v>
      </c>
      <c r="N1637" s="17">
        <f t="shared" si="7823"/>
        <v>0</v>
      </c>
      <c r="O1637" s="17">
        <f t="shared" si="7824"/>
        <v>0</v>
      </c>
      <c r="P1637" s="17">
        <f t="shared" ref="P1637:P1642" si="7863">P1638</f>
        <v>0</v>
      </c>
      <c r="Q1637" s="17">
        <f t="shared" ref="Q1637:Q1642" si="7864">Q1638</f>
        <v>0</v>
      </c>
      <c r="R1637" s="17">
        <f t="shared" ref="R1637:R1642" si="7865">R1638</f>
        <v>0</v>
      </c>
      <c r="S1637" s="17">
        <f t="shared" ref="S1637:S1642" si="7866">S1638</f>
        <v>0</v>
      </c>
      <c r="T1637" s="17">
        <f t="shared" ref="T1637:T1642" si="7867">T1638</f>
        <v>0</v>
      </c>
      <c r="U1637" s="17">
        <f t="shared" ref="U1637:U1642" si="7868">U1638</f>
        <v>0</v>
      </c>
      <c r="V1637" s="17">
        <f t="shared" ref="V1637:V1642" si="7869">V1638</f>
        <v>0</v>
      </c>
      <c r="W1637" s="17">
        <f t="shared" ref="W1637:W1642" si="7870">W1638</f>
        <v>0</v>
      </c>
      <c r="X1637" s="17">
        <f t="shared" ref="X1637:X1642" si="7871">X1638</f>
        <v>0</v>
      </c>
      <c r="Y1637" s="17">
        <f t="shared" ref="Y1637:Y1642" si="7872">Y1638</f>
        <v>0</v>
      </c>
      <c r="Z1637" s="17">
        <f t="shared" ref="Z1637:Z1642" si="7873">Z1638</f>
        <v>0</v>
      </c>
      <c r="AA1637" s="17">
        <f t="shared" ref="AA1637:AA1642" si="7874">AA1638</f>
        <v>0</v>
      </c>
      <c r="AB1637" s="17">
        <f t="shared" ref="AB1637:AB1642" si="7875">AB1638</f>
        <v>0</v>
      </c>
      <c r="AC1637" s="17">
        <f t="shared" si="7714"/>
        <v>95000</v>
      </c>
      <c r="AD1637" s="17">
        <f t="shared" si="7715"/>
        <v>0</v>
      </c>
      <c r="AE1637" s="17">
        <f t="shared" si="7716"/>
        <v>0</v>
      </c>
      <c r="AF1637" s="17">
        <f t="shared" ref="AF1637:AF1642" si="7876">AF1638</f>
        <v>0</v>
      </c>
      <c r="AG1637" s="17">
        <f t="shared" si="7717"/>
        <v>95000</v>
      </c>
      <c r="AH1637" s="17">
        <f t="shared" si="7718"/>
        <v>0</v>
      </c>
      <c r="AI1637" s="17">
        <f t="shared" si="7719"/>
        <v>0</v>
      </c>
      <c r="AJ1637" s="17">
        <f t="shared" ref="AJ1637:AJ1642" si="7877">AJ1638</f>
        <v>0</v>
      </c>
      <c r="AK1637" s="17">
        <f t="shared" ref="AK1637:AK1642" si="7878">AK1638</f>
        <v>0</v>
      </c>
      <c r="AL1637" s="17">
        <f t="shared" ref="AL1637:AL1642" si="7879">AL1638</f>
        <v>0</v>
      </c>
      <c r="AM1637" s="17">
        <f t="shared" ref="AM1637:AM1642" si="7880">AM1638</f>
        <v>0</v>
      </c>
      <c r="AN1637" s="17">
        <f t="shared" ref="AN1637:AN1642" si="7881">AN1638</f>
        <v>0</v>
      </c>
      <c r="AO1637" s="17">
        <f t="shared" ref="AO1637:AO1642" si="7882">AO1638</f>
        <v>0</v>
      </c>
      <c r="AP1637" s="17">
        <f t="shared" ref="AP1637:AP1642" si="7883">AP1638</f>
        <v>0</v>
      </c>
      <c r="AQ1637" s="17">
        <f t="shared" ref="AQ1637:AQ1642" si="7884">AQ1638</f>
        <v>0</v>
      </c>
      <c r="AR1637" s="17">
        <f t="shared" ref="AR1637:AR1642" si="7885">AR1638</f>
        <v>0</v>
      </c>
      <c r="AS1637" s="17">
        <f t="shared" si="7753"/>
        <v>95000</v>
      </c>
      <c r="AT1637" s="17">
        <f t="shared" si="7754"/>
        <v>0</v>
      </c>
      <c r="AU1637" s="17">
        <f t="shared" si="7755"/>
        <v>0</v>
      </c>
      <c r="AV1637" s="17">
        <f t="shared" ref="AV1637:AV1642" si="7886">AV1638</f>
        <v>0</v>
      </c>
      <c r="AW1637" s="17">
        <f t="shared" ref="AW1637:AW1642" si="7887">AW1638</f>
        <v>0</v>
      </c>
      <c r="AX1637" s="17">
        <f t="shared" ref="AX1637:AX1642" si="7888">AX1638</f>
        <v>0</v>
      </c>
      <c r="AY1637" s="17">
        <f t="shared" si="7759"/>
        <v>95000</v>
      </c>
      <c r="AZ1637" s="17">
        <f t="shared" si="7760"/>
        <v>0</v>
      </c>
      <c r="BA1637" s="17">
        <f t="shared" si="7761"/>
        <v>0</v>
      </c>
      <c r="BB1637" s="17">
        <f t="shared" ref="BB1637:BB1642" si="7889">BB1638</f>
        <v>0</v>
      </c>
      <c r="BC1637" s="17">
        <f t="shared" ref="BC1637:BC1642" si="7890">BC1638</f>
        <v>0</v>
      </c>
      <c r="BD1637" s="17">
        <f t="shared" ref="BD1637:BD1642" si="7891">BD1638</f>
        <v>0</v>
      </c>
      <c r="BE1637" s="17">
        <f t="shared" ref="BE1637:BE1642" si="7892">BE1638</f>
        <v>0</v>
      </c>
      <c r="BF1637" s="17">
        <f t="shared" ref="BF1637:BF1642" si="7893">BF1638</f>
        <v>0</v>
      </c>
      <c r="BG1637" s="17">
        <f t="shared" ref="BG1637:BG1642" si="7894">BG1638</f>
        <v>0</v>
      </c>
      <c r="BH1637" s="17">
        <f t="shared" ref="BH1637:BH1642" si="7895">BH1638</f>
        <v>0</v>
      </c>
      <c r="BI1637" s="17">
        <f t="shared" ref="BI1637:BI1642" si="7896">BI1638</f>
        <v>0</v>
      </c>
      <c r="BJ1637" s="17">
        <f t="shared" ref="BJ1637:BJ1642" si="7897">BJ1638</f>
        <v>0</v>
      </c>
      <c r="BK1637" s="17">
        <f t="shared" ref="BK1637:BK1642" si="7898">BK1638</f>
        <v>0</v>
      </c>
      <c r="BL1637" s="17">
        <f t="shared" si="7711"/>
        <v>95000</v>
      </c>
      <c r="BM1637" s="17">
        <f t="shared" ref="BM1637:BM1642" si="7899">BM1638</f>
        <v>0</v>
      </c>
      <c r="BN1637" s="77">
        <f t="shared" si="7708"/>
        <v>95000</v>
      </c>
      <c r="BO1637" s="17">
        <f t="shared" si="7712"/>
        <v>0</v>
      </c>
      <c r="BP1637" s="17">
        <f t="shared" ref="BP1637:BS1642" si="7900">BP1638</f>
        <v>0</v>
      </c>
      <c r="BQ1637" s="77">
        <f t="shared" si="7710"/>
        <v>0</v>
      </c>
      <c r="BR1637" s="79">
        <f t="shared" si="7713"/>
        <v>0</v>
      </c>
      <c r="BS1637" s="17">
        <f t="shared" si="7900"/>
        <v>0</v>
      </c>
      <c r="BT1637" s="18"/>
      <c r="BU1637" s="14"/>
    </row>
    <row r="1638" spans="1:73" s="82" customFormat="1" x14ac:dyDescent="0.3">
      <c r="A1638" s="65" t="s">
        <v>526</v>
      </c>
      <c r="B1638" s="65" t="s">
        <v>114</v>
      </c>
      <c r="C1638" s="65" t="s">
        <v>251</v>
      </c>
      <c r="D1638" s="65"/>
      <c r="E1638" s="70"/>
      <c r="F1638" s="66" t="s">
        <v>460</v>
      </c>
      <c r="G1638" s="22"/>
      <c r="H1638" s="22"/>
      <c r="I1638" s="22"/>
      <c r="J1638" s="22">
        <f t="shared" si="7860"/>
        <v>95000</v>
      </c>
      <c r="K1638" s="22">
        <f t="shared" si="7861"/>
        <v>0</v>
      </c>
      <c r="L1638" s="22">
        <f t="shared" si="7862"/>
        <v>0</v>
      </c>
      <c r="M1638" s="22">
        <f t="shared" si="7822"/>
        <v>95000</v>
      </c>
      <c r="N1638" s="22">
        <f t="shared" si="7823"/>
        <v>0</v>
      </c>
      <c r="O1638" s="22">
        <f t="shared" si="7824"/>
        <v>0</v>
      </c>
      <c r="P1638" s="22">
        <f t="shared" si="7863"/>
        <v>0</v>
      </c>
      <c r="Q1638" s="22">
        <f t="shared" si="7864"/>
        <v>0</v>
      </c>
      <c r="R1638" s="22">
        <f t="shared" si="7865"/>
        <v>0</v>
      </c>
      <c r="S1638" s="22">
        <f t="shared" si="7866"/>
        <v>0</v>
      </c>
      <c r="T1638" s="22">
        <f t="shared" si="7867"/>
        <v>0</v>
      </c>
      <c r="U1638" s="22">
        <f t="shared" si="7868"/>
        <v>0</v>
      </c>
      <c r="V1638" s="22">
        <f t="shared" si="7869"/>
        <v>0</v>
      </c>
      <c r="W1638" s="22">
        <f t="shared" si="7870"/>
        <v>0</v>
      </c>
      <c r="X1638" s="22">
        <f t="shared" si="7871"/>
        <v>0</v>
      </c>
      <c r="Y1638" s="22">
        <f t="shared" si="7872"/>
        <v>0</v>
      </c>
      <c r="Z1638" s="22">
        <f t="shared" si="7873"/>
        <v>0</v>
      </c>
      <c r="AA1638" s="22">
        <f t="shared" si="7874"/>
        <v>0</v>
      </c>
      <c r="AB1638" s="22">
        <f t="shared" si="7875"/>
        <v>0</v>
      </c>
      <c r="AC1638" s="22">
        <f t="shared" si="7714"/>
        <v>95000</v>
      </c>
      <c r="AD1638" s="22">
        <f t="shared" si="7715"/>
        <v>0</v>
      </c>
      <c r="AE1638" s="22">
        <f t="shared" si="7716"/>
        <v>0</v>
      </c>
      <c r="AF1638" s="22">
        <f t="shared" si="7876"/>
        <v>0</v>
      </c>
      <c r="AG1638" s="22">
        <f t="shared" si="7717"/>
        <v>95000</v>
      </c>
      <c r="AH1638" s="22">
        <f t="shared" si="7718"/>
        <v>0</v>
      </c>
      <c r="AI1638" s="22">
        <f t="shared" si="7719"/>
        <v>0</v>
      </c>
      <c r="AJ1638" s="22">
        <f t="shared" si="7877"/>
        <v>0</v>
      </c>
      <c r="AK1638" s="22">
        <f t="shared" si="7878"/>
        <v>0</v>
      </c>
      <c r="AL1638" s="22">
        <f t="shared" si="7879"/>
        <v>0</v>
      </c>
      <c r="AM1638" s="22">
        <f t="shared" si="7880"/>
        <v>0</v>
      </c>
      <c r="AN1638" s="22">
        <f t="shared" si="7881"/>
        <v>0</v>
      </c>
      <c r="AO1638" s="22">
        <f t="shared" si="7882"/>
        <v>0</v>
      </c>
      <c r="AP1638" s="22">
        <f t="shared" si="7883"/>
        <v>0</v>
      </c>
      <c r="AQ1638" s="22">
        <f t="shared" si="7884"/>
        <v>0</v>
      </c>
      <c r="AR1638" s="22">
        <f t="shared" si="7885"/>
        <v>0</v>
      </c>
      <c r="AS1638" s="22">
        <f t="shared" si="7753"/>
        <v>95000</v>
      </c>
      <c r="AT1638" s="22">
        <f t="shared" si="7754"/>
        <v>0</v>
      </c>
      <c r="AU1638" s="22">
        <f t="shared" si="7755"/>
        <v>0</v>
      </c>
      <c r="AV1638" s="22">
        <f t="shared" si="7886"/>
        <v>0</v>
      </c>
      <c r="AW1638" s="22">
        <f t="shared" si="7887"/>
        <v>0</v>
      </c>
      <c r="AX1638" s="22">
        <f t="shared" si="7888"/>
        <v>0</v>
      </c>
      <c r="AY1638" s="22">
        <f t="shared" si="7759"/>
        <v>95000</v>
      </c>
      <c r="AZ1638" s="22">
        <f t="shared" si="7760"/>
        <v>0</v>
      </c>
      <c r="BA1638" s="22">
        <f t="shared" si="7761"/>
        <v>0</v>
      </c>
      <c r="BB1638" s="22">
        <f t="shared" si="7889"/>
        <v>0</v>
      </c>
      <c r="BC1638" s="22">
        <f t="shared" si="7890"/>
        <v>0</v>
      </c>
      <c r="BD1638" s="22">
        <f t="shared" si="7891"/>
        <v>0</v>
      </c>
      <c r="BE1638" s="22">
        <f t="shared" si="7892"/>
        <v>0</v>
      </c>
      <c r="BF1638" s="22">
        <f t="shared" si="7893"/>
        <v>0</v>
      </c>
      <c r="BG1638" s="22">
        <f t="shared" si="7894"/>
        <v>0</v>
      </c>
      <c r="BH1638" s="22">
        <f t="shared" si="7895"/>
        <v>0</v>
      </c>
      <c r="BI1638" s="22">
        <f t="shared" si="7896"/>
        <v>0</v>
      </c>
      <c r="BJ1638" s="22">
        <f t="shared" si="7897"/>
        <v>0</v>
      </c>
      <c r="BK1638" s="22">
        <f t="shared" si="7898"/>
        <v>0</v>
      </c>
      <c r="BL1638" s="22">
        <f t="shared" si="7711"/>
        <v>95000</v>
      </c>
      <c r="BM1638" s="22">
        <f t="shared" si="7899"/>
        <v>0</v>
      </c>
      <c r="BN1638" s="78">
        <f t="shared" si="7708"/>
        <v>95000</v>
      </c>
      <c r="BO1638" s="22">
        <f t="shared" si="7712"/>
        <v>0</v>
      </c>
      <c r="BP1638" s="22">
        <f t="shared" si="7900"/>
        <v>0</v>
      </c>
      <c r="BQ1638" s="78">
        <f t="shared" si="7710"/>
        <v>0</v>
      </c>
      <c r="BR1638" s="80">
        <f t="shared" si="7713"/>
        <v>0</v>
      </c>
      <c r="BS1638" s="22">
        <f t="shared" si="7900"/>
        <v>0</v>
      </c>
      <c r="BT1638" s="23"/>
      <c r="BU1638" s="19"/>
    </row>
    <row r="1639" spans="1:73" s="81" customFormat="1" ht="31.2" x14ac:dyDescent="0.3">
      <c r="A1639" s="67" t="s">
        <v>526</v>
      </c>
      <c r="B1639" s="67" t="s">
        <v>114</v>
      </c>
      <c r="C1639" s="67" t="s">
        <v>251</v>
      </c>
      <c r="D1639" s="67" t="s">
        <v>465</v>
      </c>
      <c r="E1639" s="67"/>
      <c r="F1639" s="68" t="s">
        <v>466</v>
      </c>
      <c r="G1639" s="17"/>
      <c r="H1639" s="17"/>
      <c r="I1639" s="17"/>
      <c r="J1639" s="26">
        <f t="shared" si="7860"/>
        <v>95000</v>
      </c>
      <c r="K1639" s="26">
        <f t="shared" si="7861"/>
        <v>0</v>
      </c>
      <c r="L1639" s="26">
        <f t="shared" si="7862"/>
        <v>0</v>
      </c>
      <c r="M1639" s="26">
        <f t="shared" si="7822"/>
        <v>95000</v>
      </c>
      <c r="N1639" s="26">
        <f t="shared" si="7823"/>
        <v>0</v>
      </c>
      <c r="O1639" s="26">
        <f t="shared" si="7824"/>
        <v>0</v>
      </c>
      <c r="P1639" s="26">
        <f t="shared" si="7863"/>
        <v>0</v>
      </c>
      <c r="Q1639" s="26">
        <f t="shared" si="7864"/>
        <v>0</v>
      </c>
      <c r="R1639" s="26">
        <f t="shared" si="7865"/>
        <v>0</v>
      </c>
      <c r="S1639" s="26">
        <f t="shared" si="7866"/>
        <v>0</v>
      </c>
      <c r="T1639" s="26">
        <f t="shared" si="7867"/>
        <v>0</v>
      </c>
      <c r="U1639" s="26">
        <f t="shared" si="7868"/>
        <v>0</v>
      </c>
      <c r="V1639" s="26">
        <f t="shared" si="7869"/>
        <v>0</v>
      </c>
      <c r="W1639" s="26">
        <f t="shared" si="7870"/>
        <v>0</v>
      </c>
      <c r="X1639" s="26">
        <f t="shared" si="7871"/>
        <v>0</v>
      </c>
      <c r="Y1639" s="26">
        <f t="shared" si="7872"/>
        <v>0</v>
      </c>
      <c r="Z1639" s="26">
        <f t="shared" si="7873"/>
        <v>0</v>
      </c>
      <c r="AA1639" s="26">
        <f t="shared" si="7874"/>
        <v>0</v>
      </c>
      <c r="AB1639" s="26">
        <f t="shared" si="7875"/>
        <v>0</v>
      </c>
      <c r="AC1639" s="26">
        <f t="shared" si="7714"/>
        <v>95000</v>
      </c>
      <c r="AD1639" s="26">
        <f t="shared" si="7715"/>
        <v>0</v>
      </c>
      <c r="AE1639" s="26">
        <f t="shared" si="7716"/>
        <v>0</v>
      </c>
      <c r="AF1639" s="26">
        <f t="shared" si="7876"/>
        <v>0</v>
      </c>
      <c r="AG1639" s="26">
        <f t="shared" si="7717"/>
        <v>95000</v>
      </c>
      <c r="AH1639" s="26">
        <f t="shared" si="7718"/>
        <v>0</v>
      </c>
      <c r="AI1639" s="26">
        <f t="shared" si="7719"/>
        <v>0</v>
      </c>
      <c r="AJ1639" s="26">
        <f t="shared" si="7877"/>
        <v>0</v>
      </c>
      <c r="AK1639" s="26">
        <f t="shared" si="7878"/>
        <v>0</v>
      </c>
      <c r="AL1639" s="26">
        <f t="shared" si="7879"/>
        <v>0</v>
      </c>
      <c r="AM1639" s="26">
        <f t="shared" si="7880"/>
        <v>0</v>
      </c>
      <c r="AN1639" s="26">
        <f t="shared" si="7881"/>
        <v>0</v>
      </c>
      <c r="AO1639" s="26">
        <f t="shared" si="7882"/>
        <v>0</v>
      </c>
      <c r="AP1639" s="26">
        <f t="shared" si="7883"/>
        <v>0</v>
      </c>
      <c r="AQ1639" s="26">
        <f t="shared" si="7884"/>
        <v>0</v>
      </c>
      <c r="AR1639" s="26">
        <f t="shared" si="7885"/>
        <v>0</v>
      </c>
      <c r="AS1639" s="26">
        <f t="shared" si="7753"/>
        <v>95000</v>
      </c>
      <c r="AT1639" s="26">
        <f t="shared" si="7754"/>
        <v>0</v>
      </c>
      <c r="AU1639" s="26">
        <f t="shared" si="7755"/>
        <v>0</v>
      </c>
      <c r="AV1639" s="26">
        <f t="shared" si="7886"/>
        <v>0</v>
      </c>
      <c r="AW1639" s="26">
        <f t="shared" si="7887"/>
        <v>0</v>
      </c>
      <c r="AX1639" s="26">
        <f t="shared" si="7888"/>
        <v>0</v>
      </c>
      <c r="AY1639" s="26">
        <f t="shared" si="7759"/>
        <v>95000</v>
      </c>
      <c r="AZ1639" s="26">
        <f t="shared" si="7760"/>
        <v>0</v>
      </c>
      <c r="BA1639" s="26">
        <f t="shared" si="7761"/>
        <v>0</v>
      </c>
      <c r="BB1639" s="26">
        <f t="shared" si="7889"/>
        <v>0</v>
      </c>
      <c r="BC1639" s="26">
        <f t="shared" si="7890"/>
        <v>0</v>
      </c>
      <c r="BD1639" s="26">
        <f t="shared" si="7891"/>
        <v>0</v>
      </c>
      <c r="BE1639" s="26">
        <f t="shared" si="7892"/>
        <v>0</v>
      </c>
      <c r="BF1639" s="26">
        <f t="shared" si="7893"/>
        <v>0</v>
      </c>
      <c r="BG1639" s="26">
        <f t="shared" si="7894"/>
        <v>0</v>
      </c>
      <c r="BH1639" s="26">
        <f t="shared" si="7895"/>
        <v>0</v>
      </c>
      <c r="BI1639" s="26">
        <f t="shared" si="7896"/>
        <v>0</v>
      </c>
      <c r="BJ1639" s="26">
        <f t="shared" si="7897"/>
        <v>0</v>
      </c>
      <c r="BK1639" s="26">
        <f t="shared" si="7898"/>
        <v>0</v>
      </c>
      <c r="BL1639" s="26">
        <f t="shared" si="7711"/>
        <v>95000</v>
      </c>
      <c r="BM1639" s="26">
        <f t="shared" si="7899"/>
        <v>0</v>
      </c>
      <c r="BN1639" s="53">
        <f t="shared" si="7708"/>
        <v>95000</v>
      </c>
      <c r="BO1639" s="26">
        <f t="shared" si="7712"/>
        <v>0</v>
      </c>
      <c r="BP1639" s="26">
        <f t="shared" si="7900"/>
        <v>0</v>
      </c>
      <c r="BQ1639" s="53">
        <f t="shared" si="7710"/>
        <v>0</v>
      </c>
      <c r="BR1639" s="52">
        <f t="shared" si="7713"/>
        <v>0</v>
      </c>
      <c r="BS1639" s="26">
        <f t="shared" si="7900"/>
        <v>0</v>
      </c>
      <c r="BT1639" s="18"/>
      <c r="BU1639" s="14"/>
    </row>
    <row r="1640" spans="1:73" s="81" customFormat="1" x14ac:dyDescent="0.3">
      <c r="A1640" s="67" t="s">
        <v>526</v>
      </c>
      <c r="B1640" s="67" t="s">
        <v>114</v>
      </c>
      <c r="C1640" s="67" t="s">
        <v>251</v>
      </c>
      <c r="D1640" s="67" t="s">
        <v>467</v>
      </c>
      <c r="E1640" s="71"/>
      <c r="F1640" s="68" t="s">
        <v>440</v>
      </c>
      <c r="G1640" s="17"/>
      <c r="H1640" s="17"/>
      <c r="I1640" s="17"/>
      <c r="J1640" s="26">
        <f t="shared" si="7860"/>
        <v>95000</v>
      </c>
      <c r="K1640" s="26">
        <f t="shared" si="7861"/>
        <v>0</v>
      </c>
      <c r="L1640" s="26">
        <f t="shared" si="7862"/>
        <v>0</v>
      </c>
      <c r="M1640" s="26">
        <f t="shared" si="7822"/>
        <v>95000</v>
      </c>
      <c r="N1640" s="26">
        <f t="shared" si="7823"/>
        <v>0</v>
      </c>
      <c r="O1640" s="26">
        <f t="shared" si="7824"/>
        <v>0</v>
      </c>
      <c r="P1640" s="26">
        <f t="shared" si="7863"/>
        <v>0</v>
      </c>
      <c r="Q1640" s="26">
        <f t="shared" si="7864"/>
        <v>0</v>
      </c>
      <c r="R1640" s="26">
        <f t="shared" si="7865"/>
        <v>0</v>
      </c>
      <c r="S1640" s="26">
        <f t="shared" si="7866"/>
        <v>0</v>
      </c>
      <c r="T1640" s="26">
        <f t="shared" si="7867"/>
        <v>0</v>
      </c>
      <c r="U1640" s="26">
        <f t="shared" si="7868"/>
        <v>0</v>
      </c>
      <c r="V1640" s="26">
        <f t="shared" si="7869"/>
        <v>0</v>
      </c>
      <c r="W1640" s="26">
        <f t="shared" si="7870"/>
        <v>0</v>
      </c>
      <c r="X1640" s="26">
        <f t="shared" si="7871"/>
        <v>0</v>
      </c>
      <c r="Y1640" s="26">
        <f t="shared" si="7872"/>
        <v>0</v>
      </c>
      <c r="Z1640" s="26">
        <f t="shared" si="7873"/>
        <v>0</v>
      </c>
      <c r="AA1640" s="26">
        <f t="shared" si="7874"/>
        <v>0</v>
      </c>
      <c r="AB1640" s="26">
        <f t="shared" si="7875"/>
        <v>0</v>
      </c>
      <c r="AC1640" s="26">
        <f t="shared" si="7714"/>
        <v>95000</v>
      </c>
      <c r="AD1640" s="26">
        <f t="shared" si="7715"/>
        <v>0</v>
      </c>
      <c r="AE1640" s="26">
        <f t="shared" si="7716"/>
        <v>0</v>
      </c>
      <c r="AF1640" s="26">
        <f t="shared" si="7876"/>
        <v>0</v>
      </c>
      <c r="AG1640" s="26">
        <f t="shared" si="7717"/>
        <v>95000</v>
      </c>
      <c r="AH1640" s="26">
        <f t="shared" si="7718"/>
        <v>0</v>
      </c>
      <c r="AI1640" s="26">
        <f t="shared" si="7719"/>
        <v>0</v>
      </c>
      <c r="AJ1640" s="26">
        <f t="shared" si="7877"/>
        <v>0</v>
      </c>
      <c r="AK1640" s="26">
        <f t="shared" si="7878"/>
        <v>0</v>
      </c>
      <c r="AL1640" s="26">
        <f t="shared" si="7879"/>
        <v>0</v>
      </c>
      <c r="AM1640" s="26">
        <f t="shared" si="7880"/>
        <v>0</v>
      </c>
      <c r="AN1640" s="26">
        <f t="shared" si="7881"/>
        <v>0</v>
      </c>
      <c r="AO1640" s="26">
        <f t="shared" si="7882"/>
        <v>0</v>
      </c>
      <c r="AP1640" s="26">
        <f t="shared" si="7883"/>
        <v>0</v>
      </c>
      <c r="AQ1640" s="26">
        <f t="shared" si="7884"/>
        <v>0</v>
      </c>
      <c r="AR1640" s="26">
        <f t="shared" si="7885"/>
        <v>0</v>
      </c>
      <c r="AS1640" s="26">
        <f t="shared" si="7753"/>
        <v>95000</v>
      </c>
      <c r="AT1640" s="26">
        <f t="shared" si="7754"/>
        <v>0</v>
      </c>
      <c r="AU1640" s="26">
        <f t="shared" si="7755"/>
        <v>0</v>
      </c>
      <c r="AV1640" s="26">
        <f t="shared" si="7886"/>
        <v>0</v>
      </c>
      <c r="AW1640" s="26">
        <f t="shared" si="7887"/>
        <v>0</v>
      </c>
      <c r="AX1640" s="26">
        <f t="shared" si="7888"/>
        <v>0</v>
      </c>
      <c r="AY1640" s="26">
        <f t="shared" si="7759"/>
        <v>95000</v>
      </c>
      <c r="AZ1640" s="26">
        <f t="shared" si="7760"/>
        <v>0</v>
      </c>
      <c r="BA1640" s="26">
        <f t="shared" si="7761"/>
        <v>0</v>
      </c>
      <c r="BB1640" s="26">
        <f t="shared" si="7889"/>
        <v>0</v>
      </c>
      <c r="BC1640" s="26">
        <f t="shared" si="7890"/>
        <v>0</v>
      </c>
      <c r="BD1640" s="26">
        <f t="shared" si="7891"/>
        <v>0</v>
      </c>
      <c r="BE1640" s="26">
        <f t="shared" si="7892"/>
        <v>0</v>
      </c>
      <c r="BF1640" s="26">
        <f t="shared" si="7893"/>
        <v>0</v>
      </c>
      <c r="BG1640" s="26">
        <f t="shared" si="7894"/>
        <v>0</v>
      </c>
      <c r="BH1640" s="26">
        <f t="shared" si="7895"/>
        <v>0</v>
      </c>
      <c r="BI1640" s="26">
        <f t="shared" si="7896"/>
        <v>0</v>
      </c>
      <c r="BJ1640" s="26">
        <f t="shared" si="7897"/>
        <v>0</v>
      </c>
      <c r="BK1640" s="26">
        <f t="shared" si="7898"/>
        <v>0</v>
      </c>
      <c r="BL1640" s="26">
        <f t="shared" si="7711"/>
        <v>95000</v>
      </c>
      <c r="BM1640" s="26">
        <f t="shared" si="7899"/>
        <v>0</v>
      </c>
      <c r="BN1640" s="53">
        <f t="shared" si="7708"/>
        <v>95000</v>
      </c>
      <c r="BO1640" s="26">
        <f t="shared" si="7712"/>
        <v>0</v>
      </c>
      <c r="BP1640" s="26">
        <f t="shared" si="7900"/>
        <v>0</v>
      </c>
      <c r="BQ1640" s="53">
        <f t="shared" si="7710"/>
        <v>0</v>
      </c>
      <c r="BR1640" s="52">
        <f t="shared" si="7713"/>
        <v>0</v>
      </c>
      <c r="BS1640" s="26">
        <f t="shared" si="7900"/>
        <v>0</v>
      </c>
      <c r="BT1640" s="18"/>
      <c r="BU1640" s="14"/>
    </row>
    <row r="1641" spans="1:73" s="81" customFormat="1" x14ac:dyDescent="0.3">
      <c r="A1641" s="67" t="s">
        <v>526</v>
      </c>
      <c r="B1641" s="67" t="s">
        <v>114</v>
      </c>
      <c r="C1641" s="67" t="s">
        <v>251</v>
      </c>
      <c r="D1641" s="67" t="s">
        <v>528</v>
      </c>
      <c r="E1641" s="71"/>
      <c r="F1641" s="68" t="s">
        <v>529</v>
      </c>
      <c r="G1641" s="17"/>
      <c r="H1641" s="17"/>
      <c r="I1641" s="17"/>
      <c r="J1641" s="26">
        <f t="shared" si="7860"/>
        <v>95000</v>
      </c>
      <c r="K1641" s="26">
        <f t="shared" si="7861"/>
        <v>0</v>
      </c>
      <c r="L1641" s="26">
        <f t="shared" si="7862"/>
        <v>0</v>
      </c>
      <c r="M1641" s="26">
        <f t="shared" si="7822"/>
        <v>95000</v>
      </c>
      <c r="N1641" s="26">
        <f t="shared" si="7823"/>
        <v>0</v>
      </c>
      <c r="O1641" s="26">
        <f t="shared" si="7824"/>
        <v>0</v>
      </c>
      <c r="P1641" s="26">
        <f t="shared" si="7863"/>
        <v>0</v>
      </c>
      <c r="Q1641" s="26">
        <f t="shared" si="7864"/>
        <v>0</v>
      </c>
      <c r="R1641" s="26">
        <f t="shared" si="7865"/>
        <v>0</v>
      </c>
      <c r="S1641" s="26">
        <f t="shared" si="7866"/>
        <v>0</v>
      </c>
      <c r="T1641" s="26">
        <f t="shared" si="7867"/>
        <v>0</v>
      </c>
      <c r="U1641" s="26">
        <f t="shared" si="7868"/>
        <v>0</v>
      </c>
      <c r="V1641" s="26">
        <f t="shared" si="7869"/>
        <v>0</v>
      </c>
      <c r="W1641" s="26">
        <f t="shared" si="7870"/>
        <v>0</v>
      </c>
      <c r="X1641" s="26">
        <f t="shared" si="7871"/>
        <v>0</v>
      </c>
      <c r="Y1641" s="26">
        <f t="shared" si="7872"/>
        <v>0</v>
      </c>
      <c r="Z1641" s="26">
        <f t="shared" si="7873"/>
        <v>0</v>
      </c>
      <c r="AA1641" s="26">
        <f t="shared" si="7874"/>
        <v>0</v>
      </c>
      <c r="AB1641" s="26">
        <f t="shared" si="7875"/>
        <v>0</v>
      </c>
      <c r="AC1641" s="26">
        <f t="shared" si="7714"/>
        <v>95000</v>
      </c>
      <c r="AD1641" s="26">
        <f t="shared" si="7715"/>
        <v>0</v>
      </c>
      <c r="AE1641" s="26">
        <f t="shared" si="7716"/>
        <v>0</v>
      </c>
      <c r="AF1641" s="26">
        <f t="shared" si="7876"/>
        <v>0</v>
      </c>
      <c r="AG1641" s="26">
        <f t="shared" si="7717"/>
        <v>95000</v>
      </c>
      <c r="AH1641" s="26">
        <f t="shared" si="7718"/>
        <v>0</v>
      </c>
      <c r="AI1641" s="26">
        <f t="shared" si="7719"/>
        <v>0</v>
      </c>
      <c r="AJ1641" s="26">
        <f t="shared" si="7877"/>
        <v>0</v>
      </c>
      <c r="AK1641" s="26">
        <f t="shared" si="7878"/>
        <v>0</v>
      </c>
      <c r="AL1641" s="26">
        <f t="shared" si="7879"/>
        <v>0</v>
      </c>
      <c r="AM1641" s="26">
        <f t="shared" si="7880"/>
        <v>0</v>
      </c>
      <c r="AN1641" s="26">
        <f t="shared" si="7881"/>
        <v>0</v>
      </c>
      <c r="AO1641" s="26">
        <f t="shared" si="7882"/>
        <v>0</v>
      </c>
      <c r="AP1641" s="26">
        <f t="shared" si="7883"/>
        <v>0</v>
      </c>
      <c r="AQ1641" s="26">
        <f t="shared" si="7884"/>
        <v>0</v>
      </c>
      <c r="AR1641" s="26">
        <f t="shared" si="7885"/>
        <v>0</v>
      </c>
      <c r="AS1641" s="26">
        <f t="shared" si="7753"/>
        <v>95000</v>
      </c>
      <c r="AT1641" s="26">
        <f t="shared" si="7754"/>
        <v>0</v>
      </c>
      <c r="AU1641" s="26">
        <f t="shared" si="7755"/>
        <v>0</v>
      </c>
      <c r="AV1641" s="26">
        <f t="shared" si="7886"/>
        <v>0</v>
      </c>
      <c r="AW1641" s="26">
        <f t="shared" si="7887"/>
        <v>0</v>
      </c>
      <c r="AX1641" s="26">
        <f t="shared" si="7888"/>
        <v>0</v>
      </c>
      <c r="AY1641" s="26">
        <f t="shared" si="7759"/>
        <v>95000</v>
      </c>
      <c r="AZ1641" s="26">
        <f t="shared" si="7760"/>
        <v>0</v>
      </c>
      <c r="BA1641" s="26">
        <f t="shared" si="7761"/>
        <v>0</v>
      </c>
      <c r="BB1641" s="26">
        <f t="shared" si="7889"/>
        <v>0</v>
      </c>
      <c r="BC1641" s="26">
        <f t="shared" si="7890"/>
        <v>0</v>
      </c>
      <c r="BD1641" s="26">
        <f t="shared" si="7891"/>
        <v>0</v>
      </c>
      <c r="BE1641" s="26">
        <f t="shared" si="7892"/>
        <v>0</v>
      </c>
      <c r="BF1641" s="26">
        <f t="shared" si="7893"/>
        <v>0</v>
      </c>
      <c r="BG1641" s="26">
        <f t="shared" si="7894"/>
        <v>0</v>
      </c>
      <c r="BH1641" s="26">
        <f t="shared" si="7895"/>
        <v>0</v>
      </c>
      <c r="BI1641" s="26">
        <f t="shared" si="7896"/>
        <v>0</v>
      </c>
      <c r="BJ1641" s="26">
        <f t="shared" si="7897"/>
        <v>0</v>
      </c>
      <c r="BK1641" s="26">
        <f t="shared" si="7898"/>
        <v>0</v>
      </c>
      <c r="BL1641" s="26">
        <f t="shared" si="7711"/>
        <v>95000</v>
      </c>
      <c r="BM1641" s="26">
        <f t="shared" si="7899"/>
        <v>0</v>
      </c>
      <c r="BN1641" s="53">
        <f t="shared" si="7708"/>
        <v>95000</v>
      </c>
      <c r="BO1641" s="26">
        <f t="shared" si="7712"/>
        <v>0</v>
      </c>
      <c r="BP1641" s="26">
        <f t="shared" si="7900"/>
        <v>0</v>
      </c>
      <c r="BQ1641" s="53">
        <f t="shared" si="7710"/>
        <v>0</v>
      </c>
      <c r="BR1641" s="52">
        <f t="shared" si="7713"/>
        <v>0</v>
      </c>
      <c r="BS1641" s="26">
        <f t="shared" si="7900"/>
        <v>0</v>
      </c>
      <c r="BT1641" s="18"/>
      <c r="BU1641" s="14"/>
    </row>
    <row r="1642" spans="1:73" s="81" customFormat="1" x14ac:dyDescent="0.3">
      <c r="A1642" s="67" t="s">
        <v>526</v>
      </c>
      <c r="B1642" s="67" t="s">
        <v>114</v>
      </c>
      <c r="C1642" s="67" t="s">
        <v>251</v>
      </c>
      <c r="D1642" s="67" t="s">
        <v>530</v>
      </c>
      <c r="E1642" s="71"/>
      <c r="F1642" s="68" t="s">
        <v>531</v>
      </c>
      <c r="G1642" s="17"/>
      <c r="H1642" s="17"/>
      <c r="I1642" s="17"/>
      <c r="J1642" s="26">
        <f t="shared" si="7860"/>
        <v>95000</v>
      </c>
      <c r="K1642" s="26">
        <f t="shared" si="7861"/>
        <v>0</v>
      </c>
      <c r="L1642" s="26">
        <f t="shared" si="7862"/>
        <v>0</v>
      </c>
      <c r="M1642" s="26">
        <f t="shared" si="7822"/>
        <v>95000</v>
      </c>
      <c r="N1642" s="26">
        <f t="shared" si="7823"/>
        <v>0</v>
      </c>
      <c r="O1642" s="26">
        <f t="shared" si="7824"/>
        <v>0</v>
      </c>
      <c r="P1642" s="26">
        <f t="shared" si="7863"/>
        <v>0</v>
      </c>
      <c r="Q1642" s="26">
        <f t="shared" si="7864"/>
        <v>0</v>
      </c>
      <c r="R1642" s="26">
        <f t="shared" si="7865"/>
        <v>0</v>
      </c>
      <c r="S1642" s="26">
        <f t="shared" si="7866"/>
        <v>0</v>
      </c>
      <c r="T1642" s="26">
        <f t="shared" si="7867"/>
        <v>0</v>
      </c>
      <c r="U1642" s="26">
        <f t="shared" si="7868"/>
        <v>0</v>
      </c>
      <c r="V1642" s="26">
        <f t="shared" si="7869"/>
        <v>0</v>
      </c>
      <c r="W1642" s="26">
        <f t="shared" si="7870"/>
        <v>0</v>
      </c>
      <c r="X1642" s="26">
        <f t="shared" si="7871"/>
        <v>0</v>
      </c>
      <c r="Y1642" s="26">
        <f t="shared" si="7872"/>
        <v>0</v>
      </c>
      <c r="Z1642" s="26">
        <f t="shared" si="7873"/>
        <v>0</v>
      </c>
      <c r="AA1642" s="26">
        <f t="shared" si="7874"/>
        <v>0</v>
      </c>
      <c r="AB1642" s="26">
        <f t="shared" si="7875"/>
        <v>0</v>
      </c>
      <c r="AC1642" s="26">
        <f t="shared" si="7714"/>
        <v>95000</v>
      </c>
      <c r="AD1642" s="26">
        <f t="shared" si="7715"/>
        <v>0</v>
      </c>
      <c r="AE1642" s="26">
        <f t="shared" si="7716"/>
        <v>0</v>
      </c>
      <c r="AF1642" s="26">
        <f t="shared" si="7876"/>
        <v>0</v>
      </c>
      <c r="AG1642" s="26">
        <f t="shared" si="7717"/>
        <v>95000</v>
      </c>
      <c r="AH1642" s="26">
        <f t="shared" si="7718"/>
        <v>0</v>
      </c>
      <c r="AI1642" s="26">
        <f t="shared" si="7719"/>
        <v>0</v>
      </c>
      <c r="AJ1642" s="26">
        <f t="shared" si="7877"/>
        <v>0</v>
      </c>
      <c r="AK1642" s="26">
        <f t="shared" si="7878"/>
        <v>0</v>
      </c>
      <c r="AL1642" s="26">
        <f t="shared" si="7879"/>
        <v>0</v>
      </c>
      <c r="AM1642" s="26">
        <f t="shared" si="7880"/>
        <v>0</v>
      </c>
      <c r="AN1642" s="26">
        <f t="shared" si="7881"/>
        <v>0</v>
      </c>
      <c r="AO1642" s="26">
        <f t="shared" si="7882"/>
        <v>0</v>
      </c>
      <c r="AP1642" s="26">
        <f t="shared" si="7883"/>
        <v>0</v>
      </c>
      <c r="AQ1642" s="26">
        <f t="shared" si="7884"/>
        <v>0</v>
      </c>
      <c r="AR1642" s="26">
        <f t="shared" si="7885"/>
        <v>0</v>
      </c>
      <c r="AS1642" s="26">
        <f t="shared" si="7753"/>
        <v>95000</v>
      </c>
      <c r="AT1642" s="26">
        <f t="shared" si="7754"/>
        <v>0</v>
      </c>
      <c r="AU1642" s="26">
        <f t="shared" si="7755"/>
        <v>0</v>
      </c>
      <c r="AV1642" s="26">
        <f t="shared" si="7886"/>
        <v>0</v>
      </c>
      <c r="AW1642" s="26">
        <f t="shared" si="7887"/>
        <v>0</v>
      </c>
      <c r="AX1642" s="26">
        <f t="shared" si="7888"/>
        <v>0</v>
      </c>
      <c r="AY1642" s="26">
        <f t="shared" si="7759"/>
        <v>95000</v>
      </c>
      <c r="AZ1642" s="26">
        <f t="shared" si="7760"/>
        <v>0</v>
      </c>
      <c r="BA1642" s="26">
        <f t="shared" si="7761"/>
        <v>0</v>
      </c>
      <c r="BB1642" s="26">
        <f t="shared" si="7889"/>
        <v>0</v>
      </c>
      <c r="BC1642" s="26">
        <f t="shared" si="7890"/>
        <v>0</v>
      </c>
      <c r="BD1642" s="26">
        <f t="shared" si="7891"/>
        <v>0</v>
      </c>
      <c r="BE1642" s="26">
        <f t="shared" si="7892"/>
        <v>0</v>
      </c>
      <c r="BF1642" s="26">
        <f t="shared" si="7893"/>
        <v>0</v>
      </c>
      <c r="BG1642" s="26">
        <f t="shared" si="7894"/>
        <v>0</v>
      </c>
      <c r="BH1642" s="26">
        <f t="shared" si="7895"/>
        <v>0</v>
      </c>
      <c r="BI1642" s="26">
        <f t="shared" si="7896"/>
        <v>0</v>
      </c>
      <c r="BJ1642" s="26">
        <f t="shared" si="7897"/>
        <v>0</v>
      </c>
      <c r="BK1642" s="26">
        <f t="shared" si="7898"/>
        <v>0</v>
      </c>
      <c r="BL1642" s="26">
        <f t="shared" si="7711"/>
        <v>95000</v>
      </c>
      <c r="BM1642" s="26">
        <f t="shared" si="7899"/>
        <v>0</v>
      </c>
      <c r="BN1642" s="53">
        <f t="shared" ref="BN1642:BN1693" si="7901">BL1642+BM1642</f>
        <v>95000</v>
      </c>
      <c r="BO1642" s="26">
        <f t="shared" si="7712"/>
        <v>0</v>
      </c>
      <c r="BP1642" s="26">
        <f t="shared" si="7900"/>
        <v>0</v>
      </c>
      <c r="BQ1642" s="53">
        <f t="shared" ref="BQ1642:BQ1693" si="7902">BO1642+BP1642</f>
        <v>0</v>
      </c>
      <c r="BR1642" s="52">
        <f t="shared" si="7713"/>
        <v>0</v>
      </c>
      <c r="BS1642" s="26">
        <f t="shared" si="7900"/>
        <v>0</v>
      </c>
      <c r="BT1642" s="18"/>
      <c r="BU1642" s="14"/>
    </row>
    <row r="1643" spans="1:73" s="81" customFormat="1" ht="31.2" x14ac:dyDescent="0.3">
      <c r="A1643" s="67" t="s">
        <v>526</v>
      </c>
      <c r="B1643" s="67" t="s">
        <v>114</v>
      </c>
      <c r="C1643" s="67" t="s">
        <v>251</v>
      </c>
      <c r="D1643" s="67" t="s">
        <v>530</v>
      </c>
      <c r="E1643" s="67" t="s">
        <v>127</v>
      </c>
      <c r="F1643" s="68" t="s">
        <v>128</v>
      </c>
      <c r="G1643" s="17"/>
      <c r="H1643" s="17"/>
      <c r="I1643" s="17"/>
      <c r="J1643" s="26">
        <v>95000</v>
      </c>
      <c r="K1643" s="26"/>
      <c r="L1643" s="26"/>
      <c r="M1643" s="26">
        <f t="shared" si="7822"/>
        <v>95000</v>
      </c>
      <c r="N1643" s="26">
        <f t="shared" si="7823"/>
        <v>0</v>
      </c>
      <c r="O1643" s="26">
        <f t="shared" si="7824"/>
        <v>0</v>
      </c>
      <c r="P1643" s="26"/>
      <c r="Q1643" s="26"/>
      <c r="R1643" s="26"/>
      <c r="S1643" s="26"/>
      <c r="T1643" s="26"/>
      <c r="U1643" s="26"/>
      <c r="V1643" s="26"/>
      <c r="W1643" s="26"/>
      <c r="X1643" s="26"/>
      <c r="Y1643" s="26"/>
      <c r="Z1643" s="26"/>
      <c r="AA1643" s="26"/>
      <c r="AB1643" s="26"/>
      <c r="AC1643" s="26">
        <f t="shared" si="7714"/>
        <v>95000</v>
      </c>
      <c r="AD1643" s="26">
        <f t="shared" si="7715"/>
        <v>0</v>
      </c>
      <c r="AE1643" s="26">
        <f t="shared" si="7716"/>
        <v>0</v>
      </c>
      <c r="AF1643" s="26"/>
      <c r="AG1643" s="26">
        <f t="shared" si="7717"/>
        <v>95000</v>
      </c>
      <c r="AH1643" s="26">
        <f t="shared" si="7718"/>
        <v>0</v>
      </c>
      <c r="AI1643" s="26">
        <f t="shared" si="7719"/>
        <v>0</v>
      </c>
      <c r="AJ1643" s="26"/>
      <c r="AK1643" s="26"/>
      <c r="AL1643" s="26"/>
      <c r="AM1643" s="26"/>
      <c r="AN1643" s="26"/>
      <c r="AO1643" s="26"/>
      <c r="AP1643" s="26"/>
      <c r="AQ1643" s="26"/>
      <c r="AR1643" s="26"/>
      <c r="AS1643" s="26">
        <f t="shared" si="7753"/>
        <v>95000</v>
      </c>
      <c r="AT1643" s="26">
        <f t="shared" si="7754"/>
        <v>0</v>
      </c>
      <c r="AU1643" s="26">
        <f t="shared" si="7755"/>
        <v>0</v>
      </c>
      <c r="AV1643" s="26"/>
      <c r="AW1643" s="26"/>
      <c r="AX1643" s="26"/>
      <c r="AY1643" s="26">
        <f t="shared" si="7759"/>
        <v>95000</v>
      </c>
      <c r="AZ1643" s="26">
        <f t="shared" si="7760"/>
        <v>0</v>
      </c>
      <c r="BA1643" s="26">
        <f t="shared" si="7761"/>
        <v>0</v>
      </c>
      <c r="BB1643" s="26"/>
      <c r="BC1643" s="26"/>
      <c r="BD1643" s="26"/>
      <c r="BE1643" s="26"/>
      <c r="BF1643" s="26"/>
      <c r="BG1643" s="26"/>
      <c r="BH1643" s="26"/>
      <c r="BI1643" s="26"/>
      <c r="BJ1643" s="26"/>
      <c r="BK1643" s="26"/>
      <c r="BL1643" s="26">
        <f t="shared" ref="BL1643:BL1706" si="7903">AY1643+BB1643+BC1643+BE1643+BD1643</f>
        <v>95000</v>
      </c>
      <c r="BM1643" s="26"/>
      <c r="BN1643" s="53">
        <f t="shared" si="7901"/>
        <v>95000</v>
      </c>
      <c r="BO1643" s="26">
        <f t="shared" ref="BO1643:BO1706" si="7904">AZ1643+BF1643+BG1643+BH1643</f>
        <v>0</v>
      </c>
      <c r="BP1643" s="26"/>
      <c r="BQ1643" s="53">
        <f t="shared" si="7902"/>
        <v>0</v>
      </c>
      <c r="BR1643" s="52">
        <f t="shared" ref="BR1643:BR1706" si="7905">BA1643+BI1643+BJ1643+BK1643</f>
        <v>0</v>
      </c>
      <c r="BS1643" s="26"/>
      <c r="BT1643" s="18"/>
      <c r="BU1643" s="14"/>
    </row>
    <row r="1644" spans="1:73" s="81" customFormat="1" x14ac:dyDescent="0.3">
      <c r="A1644" s="63" t="s">
        <v>526</v>
      </c>
      <c r="B1644" s="63" t="s">
        <v>60</v>
      </c>
      <c r="C1644" s="63"/>
      <c r="D1644" s="63"/>
      <c r="E1644" s="63"/>
      <c r="F1644" s="64" t="s">
        <v>61</v>
      </c>
      <c r="G1644" s="17">
        <f t="shared" ref="G1644:L1644" si="7906">G1645+G1672+G1704+G1728</f>
        <v>1784835.5</v>
      </c>
      <c r="H1644" s="17">
        <f t="shared" si="7906"/>
        <v>1445959.2999999998</v>
      </c>
      <c r="I1644" s="17">
        <f t="shared" si="7906"/>
        <v>1010288.9</v>
      </c>
      <c r="J1644" s="17">
        <f t="shared" si="7906"/>
        <v>90588.058000000005</v>
      </c>
      <c r="K1644" s="17">
        <f t="shared" si="7906"/>
        <v>82487.157999999996</v>
      </c>
      <c r="L1644" s="17">
        <f t="shared" si="7906"/>
        <v>126045.158</v>
      </c>
      <c r="M1644" s="17">
        <f t="shared" si="7822"/>
        <v>1875423.558</v>
      </c>
      <c r="N1644" s="17">
        <f t="shared" si="7823"/>
        <v>1528446.4579999999</v>
      </c>
      <c r="O1644" s="17">
        <f t="shared" si="7824"/>
        <v>1136334.058</v>
      </c>
      <c r="P1644" s="17">
        <f t="shared" ref="P1644:AB1644" si="7907">P1645+P1672+P1704+P1728</f>
        <v>0</v>
      </c>
      <c r="Q1644" s="17">
        <f t="shared" si="7907"/>
        <v>0</v>
      </c>
      <c r="R1644" s="17">
        <f t="shared" si="7907"/>
        <v>230339.18099999998</v>
      </c>
      <c r="S1644" s="17">
        <f t="shared" si="7907"/>
        <v>0</v>
      </c>
      <c r="T1644" s="17">
        <f t="shared" si="7907"/>
        <v>0</v>
      </c>
      <c r="U1644" s="17">
        <f t="shared" si="7907"/>
        <v>0</v>
      </c>
      <c r="V1644" s="17">
        <f t="shared" si="7907"/>
        <v>164292.31699999998</v>
      </c>
      <c r="W1644" s="17">
        <f t="shared" si="7907"/>
        <v>0</v>
      </c>
      <c r="X1644" s="17">
        <f t="shared" si="7907"/>
        <v>0</v>
      </c>
      <c r="Y1644" s="17">
        <f t="shared" si="7907"/>
        <v>0</v>
      </c>
      <c r="Z1644" s="17">
        <f t="shared" si="7907"/>
        <v>0</v>
      </c>
      <c r="AA1644" s="17">
        <f t="shared" si="7907"/>
        <v>0</v>
      </c>
      <c r="AB1644" s="17">
        <f t="shared" si="7907"/>
        <v>0</v>
      </c>
      <c r="AC1644" s="17">
        <f t="shared" si="7714"/>
        <v>2105762.7390000001</v>
      </c>
      <c r="AD1644" s="17">
        <f t="shared" si="7715"/>
        <v>1692738.7749999999</v>
      </c>
      <c r="AE1644" s="17">
        <f t="shared" si="7716"/>
        <v>1136334.058</v>
      </c>
      <c r="AF1644" s="17">
        <f>AF1645+AF1672+AF1704+AF1728</f>
        <v>-2651.7</v>
      </c>
      <c r="AG1644" s="17">
        <f t="shared" si="7717"/>
        <v>2103111.0389999999</v>
      </c>
      <c r="AH1644" s="17">
        <f t="shared" si="7718"/>
        <v>1692738.7749999999</v>
      </c>
      <c r="AI1644" s="17">
        <f t="shared" si="7719"/>
        <v>1136334.058</v>
      </c>
      <c r="AJ1644" s="17">
        <f t="shared" ref="AJ1644:AR1644" si="7908">AJ1645+AJ1672+AJ1704+AJ1728</f>
        <v>0</v>
      </c>
      <c r="AK1644" s="17">
        <f t="shared" si="7908"/>
        <v>0</v>
      </c>
      <c r="AL1644" s="17">
        <f t="shared" si="7908"/>
        <v>49679.194000000003</v>
      </c>
      <c r="AM1644" s="17">
        <f t="shared" si="7908"/>
        <v>0</v>
      </c>
      <c r="AN1644" s="17">
        <f t="shared" si="7908"/>
        <v>0</v>
      </c>
      <c r="AO1644" s="17">
        <f t="shared" si="7908"/>
        <v>0</v>
      </c>
      <c r="AP1644" s="17">
        <f t="shared" si="7908"/>
        <v>0</v>
      </c>
      <c r="AQ1644" s="17">
        <f t="shared" si="7908"/>
        <v>0</v>
      </c>
      <c r="AR1644" s="17">
        <f t="shared" si="7908"/>
        <v>0</v>
      </c>
      <c r="AS1644" s="17">
        <f t="shared" si="7753"/>
        <v>2152790.233</v>
      </c>
      <c r="AT1644" s="17">
        <f t="shared" si="7754"/>
        <v>1692738.7749999999</v>
      </c>
      <c r="AU1644" s="17">
        <f t="shared" si="7755"/>
        <v>1136334.058</v>
      </c>
      <c r="AV1644" s="17">
        <f>AV1645+AV1672+AV1704+AV1728</f>
        <v>16000</v>
      </c>
      <c r="AW1644" s="17">
        <f>AW1645+AW1672+AW1704+AW1728</f>
        <v>0</v>
      </c>
      <c r="AX1644" s="17">
        <f>AX1645+AX1672+AX1704+AX1728</f>
        <v>0</v>
      </c>
      <c r="AY1644" s="17">
        <f t="shared" si="7759"/>
        <v>2168790.233</v>
      </c>
      <c r="AZ1644" s="17">
        <f t="shared" si="7760"/>
        <v>1692738.7749999999</v>
      </c>
      <c r="BA1644" s="17">
        <f t="shared" si="7761"/>
        <v>1136334.058</v>
      </c>
      <c r="BB1644" s="17">
        <f t="shared" ref="BB1644:BK1644" si="7909">BB1645+BB1672+BB1704+BB1728</f>
        <v>0</v>
      </c>
      <c r="BC1644" s="17">
        <f t="shared" si="7909"/>
        <v>0</v>
      </c>
      <c r="BD1644" s="17">
        <f t="shared" si="7909"/>
        <v>35044.620000000003</v>
      </c>
      <c r="BE1644" s="17">
        <f t="shared" si="7909"/>
        <v>0</v>
      </c>
      <c r="BF1644" s="17">
        <f t="shared" si="7909"/>
        <v>0</v>
      </c>
      <c r="BG1644" s="17">
        <f t="shared" si="7909"/>
        <v>0</v>
      </c>
      <c r="BH1644" s="17">
        <f t="shared" si="7909"/>
        <v>0</v>
      </c>
      <c r="BI1644" s="17">
        <f t="shared" si="7909"/>
        <v>0</v>
      </c>
      <c r="BJ1644" s="17">
        <f t="shared" si="7909"/>
        <v>0</v>
      </c>
      <c r="BK1644" s="17">
        <f t="shared" si="7909"/>
        <v>0</v>
      </c>
      <c r="BL1644" s="17">
        <f t="shared" si="7903"/>
        <v>2203834.8530000001</v>
      </c>
      <c r="BM1644" s="17">
        <f>BM1645+BM1672+BM1704+BM1728</f>
        <v>0</v>
      </c>
      <c r="BN1644" s="77">
        <f t="shared" si="7901"/>
        <v>2203834.8530000001</v>
      </c>
      <c r="BO1644" s="17">
        <f t="shared" si="7904"/>
        <v>1692738.7749999999</v>
      </c>
      <c r="BP1644" s="17">
        <f>BP1645+BP1672+BP1704+BP1728</f>
        <v>0</v>
      </c>
      <c r="BQ1644" s="77">
        <f t="shared" si="7902"/>
        <v>1692738.7749999999</v>
      </c>
      <c r="BR1644" s="79">
        <f t="shared" si="7905"/>
        <v>1136334.058</v>
      </c>
      <c r="BS1644" s="17">
        <f>BS1645+BS1672+BS1704+BS1728</f>
        <v>0</v>
      </c>
      <c r="BT1644" s="18"/>
      <c r="BU1644" s="14"/>
    </row>
    <row r="1645" spans="1:73" s="82" customFormat="1" x14ac:dyDescent="0.3">
      <c r="A1645" s="65" t="s">
        <v>526</v>
      </c>
      <c r="B1645" s="65" t="s">
        <v>60</v>
      </c>
      <c r="C1645" s="65" t="s">
        <v>26</v>
      </c>
      <c r="D1645" s="65"/>
      <c r="E1645" s="65"/>
      <c r="F1645" s="66" t="s">
        <v>532</v>
      </c>
      <c r="G1645" s="22">
        <f t="shared" ref="G1645:L1645" si="7910">G1646</f>
        <v>1266342.1000000001</v>
      </c>
      <c r="H1645" s="22">
        <f t="shared" si="7910"/>
        <v>1068984.8999999999</v>
      </c>
      <c r="I1645" s="22">
        <f t="shared" si="7910"/>
        <v>700154.5</v>
      </c>
      <c r="J1645" s="22">
        <f t="shared" si="7910"/>
        <v>51256.600000000006</v>
      </c>
      <c r="K1645" s="22">
        <f t="shared" si="7910"/>
        <v>39430.199999999997</v>
      </c>
      <c r="L1645" s="22">
        <f t="shared" si="7910"/>
        <v>82988.2</v>
      </c>
      <c r="M1645" s="22">
        <f t="shared" si="7822"/>
        <v>1317598.7000000002</v>
      </c>
      <c r="N1645" s="22">
        <f t="shared" si="7823"/>
        <v>1108415.0999999999</v>
      </c>
      <c r="O1645" s="22">
        <f t="shared" si="7824"/>
        <v>783142.7</v>
      </c>
      <c r="P1645" s="22">
        <f t="shared" ref="P1645:AB1645" si="7911">P1646</f>
        <v>0</v>
      </c>
      <c r="Q1645" s="22">
        <f t="shared" si="7911"/>
        <v>0</v>
      </c>
      <c r="R1645" s="22">
        <f t="shared" si="7911"/>
        <v>232526.73199999999</v>
      </c>
      <c r="S1645" s="22">
        <f t="shared" si="7911"/>
        <v>0</v>
      </c>
      <c r="T1645" s="22">
        <f t="shared" si="7911"/>
        <v>0</v>
      </c>
      <c r="U1645" s="22">
        <f t="shared" si="7911"/>
        <v>0</v>
      </c>
      <c r="V1645" s="22">
        <f t="shared" si="7911"/>
        <v>164292.31699999998</v>
      </c>
      <c r="W1645" s="22">
        <f t="shared" si="7911"/>
        <v>0</v>
      </c>
      <c r="X1645" s="22">
        <f t="shared" si="7911"/>
        <v>0</v>
      </c>
      <c r="Y1645" s="22">
        <f t="shared" si="7911"/>
        <v>0</v>
      </c>
      <c r="Z1645" s="22">
        <f t="shared" si="7911"/>
        <v>0</v>
      </c>
      <c r="AA1645" s="22">
        <f t="shared" si="7911"/>
        <v>0</v>
      </c>
      <c r="AB1645" s="22">
        <f t="shared" si="7911"/>
        <v>0</v>
      </c>
      <c r="AC1645" s="22">
        <f t="shared" si="7714"/>
        <v>1550125.4320000003</v>
      </c>
      <c r="AD1645" s="22">
        <f t="shared" si="7715"/>
        <v>1272707.4169999999</v>
      </c>
      <c r="AE1645" s="22">
        <f t="shared" si="7716"/>
        <v>783142.7</v>
      </c>
      <c r="AF1645" s="22">
        <f>AF1646</f>
        <v>0</v>
      </c>
      <c r="AG1645" s="22">
        <f t="shared" si="7717"/>
        <v>1550125.4320000003</v>
      </c>
      <c r="AH1645" s="22">
        <f t="shared" si="7718"/>
        <v>1272707.4169999999</v>
      </c>
      <c r="AI1645" s="22">
        <f t="shared" si="7719"/>
        <v>783142.7</v>
      </c>
      <c r="AJ1645" s="22">
        <f t="shared" ref="AJ1645:AR1645" si="7912">AJ1646</f>
        <v>0</v>
      </c>
      <c r="AK1645" s="22">
        <f t="shared" si="7912"/>
        <v>0</v>
      </c>
      <c r="AL1645" s="22">
        <f t="shared" si="7912"/>
        <v>-814.2</v>
      </c>
      <c r="AM1645" s="22">
        <f t="shared" si="7912"/>
        <v>0</v>
      </c>
      <c r="AN1645" s="22">
        <f t="shared" si="7912"/>
        <v>0</v>
      </c>
      <c r="AO1645" s="22">
        <f t="shared" si="7912"/>
        <v>0</v>
      </c>
      <c r="AP1645" s="22">
        <f t="shared" si="7912"/>
        <v>0</v>
      </c>
      <c r="AQ1645" s="22">
        <f t="shared" si="7912"/>
        <v>0</v>
      </c>
      <c r="AR1645" s="22">
        <f t="shared" si="7912"/>
        <v>0</v>
      </c>
      <c r="AS1645" s="22">
        <f t="shared" si="7753"/>
        <v>1549311.2320000003</v>
      </c>
      <c r="AT1645" s="22">
        <f t="shared" si="7754"/>
        <v>1272707.4169999999</v>
      </c>
      <c r="AU1645" s="22">
        <f t="shared" si="7755"/>
        <v>783142.7</v>
      </c>
      <c r="AV1645" s="22">
        <f>AV1646</f>
        <v>0</v>
      </c>
      <c r="AW1645" s="22">
        <f>AW1646</f>
        <v>0</v>
      </c>
      <c r="AX1645" s="22">
        <f>AX1646</f>
        <v>0</v>
      </c>
      <c r="AY1645" s="22">
        <f t="shared" si="7759"/>
        <v>1549311.2320000003</v>
      </c>
      <c r="AZ1645" s="22">
        <f t="shared" si="7760"/>
        <v>1272707.4169999999</v>
      </c>
      <c r="BA1645" s="22">
        <f t="shared" si="7761"/>
        <v>783142.7</v>
      </c>
      <c r="BB1645" s="22">
        <f t="shared" ref="BB1645:BK1645" si="7913">BB1646</f>
        <v>0</v>
      </c>
      <c r="BC1645" s="22">
        <f t="shared" si="7913"/>
        <v>0</v>
      </c>
      <c r="BD1645" s="22">
        <f t="shared" si="7913"/>
        <v>0</v>
      </c>
      <c r="BE1645" s="22">
        <f t="shared" si="7913"/>
        <v>0</v>
      </c>
      <c r="BF1645" s="22">
        <f t="shared" si="7913"/>
        <v>0</v>
      </c>
      <c r="BG1645" s="22">
        <f t="shared" si="7913"/>
        <v>0</v>
      </c>
      <c r="BH1645" s="22">
        <f t="shared" si="7913"/>
        <v>0</v>
      </c>
      <c r="BI1645" s="22">
        <f t="shared" si="7913"/>
        <v>0</v>
      </c>
      <c r="BJ1645" s="22">
        <f t="shared" si="7913"/>
        <v>0</v>
      </c>
      <c r="BK1645" s="22">
        <f t="shared" si="7913"/>
        <v>0</v>
      </c>
      <c r="BL1645" s="22">
        <f t="shared" si="7903"/>
        <v>1549311.2320000003</v>
      </c>
      <c r="BM1645" s="22">
        <f>BM1646</f>
        <v>0</v>
      </c>
      <c r="BN1645" s="78">
        <f t="shared" si="7901"/>
        <v>1549311.2320000003</v>
      </c>
      <c r="BO1645" s="22">
        <f t="shared" si="7904"/>
        <v>1272707.4169999999</v>
      </c>
      <c r="BP1645" s="22">
        <f>BP1646</f>
        <v>0</v>
      </c>
      <c r="BQ1645" s="78">
        <f t="shared" si="7902"/>
        <v>1272707.4169999999</v>
      </c>
      <c r="BR1645" s="80">
        <f t="shared" si="7905"/>
        <v>783142.7</v>
      </c>
      <c r="BS1645" s="22">
        <f>BS1646</f>
        <v>0</v>
      </c>
      <c r="BT1645" s="23"/>
      <c r="BU1645" s="19"/>
    </row>
    <row r="1646" spans="1:73" ht="31.2" x14ac:dyDescent="0.3">
      <c r="A1646" s="67" t="s">
        <v>526</v>
      </c>
      <c r="B1646" s="67" t="s">
        <v>60</v>
      </c>
      <c r="C1646" s="67" t="s">
        <v>26</v>
      </c>
      <c r="D1646" s="67" t="s">
        <v>465</v>
      </c>
      <c r="E1646" s="67"/>
      <c r="F1646" s="68" t="s">
        <v>466</v>
      </c>
      <c r="G1646" s="26">
        <f t="shared" ref="G1646:L1646" si="7914">G1647+G1656</f>
        <v>1266342.1000000001</v>
      </c>
      <c r="H1646" s="26">
        <f t="shared" si="7914"/>
        <v>1068984.8999999999</v>
      </c>
      <c r="I1646" s="26">
        <f t="shared" si="7914"/>
        <v>700154.5</v>
      </c>
      <c r="J1646" s="26">
        <f t="shared" si="7914"/>
        <v>51256.600000000006</v>
      </c>
      <c r="K1646" s="26">
        <f t="shared" si="7914"/>
        <v>39430.199999999997</v>
      </c>
      <c r="L1646" s="26">
        <f t="shared" si="7914"/>
        <v>82988.2</v>
      </c>
      <c r="M1646" s="26">
        <f t="shared" si="7822"/>
        <v>1317598.7000000002</v>
      </c>
      <c r="N1646" s="26">
        <f t="shared" si="7823"/>
        <v>1108415.0999999999</v>
      </c>
      <c r="O1646" s="26">
        <f t="shared" si="7824"/>
        <v>783142.7</v>
      </c>
      <c r="P1646" s="26">
        <f t="shared" ref="P1646:AB1646" si="7915">P1647+P1656</f>
        <v>0</v>
      </c>
      <c r="Q1646" s="26">
        <f t="shared" si="7915"/>
        <v>0</v>
      </c>
      <c r="R1646" s="26">
        <f t="shared" si="7915"/>
        <v>232526.73199999999</v>
      </c>
      <c r="S1646" s="26">
        <f t="shared" si="7915"/>
        <v>0</v>
      </c>
      <c r="T1646" s="26">
        <f t="shared" si="7915"/>
        <v>0</v>
      </c>
      <c r="U1646" s="26">
        <f t="shared" si="7915"/>
        <v>0</v>
      </c>
      <c r="V1646" s="26">
        <f t="shared" si="7915"/>
        <v>164292.31699999998</v>
      </c>
      <c r="W1646" s="26">
        <f t="shared" si="7915"/>
        <v>0</v>
      </c>
      <c r="X1646" s="26">
        <f t="shared" si="7915"/>
        <v>0</v>
      </c>
      <c r="Y1646" s="26">
        <f t="shared" si="7915"/>
        <v>0</v>
      </c>
      <c r="Z1646" s="26">
        <f t="shared" si="7915"/>
        <v>0</v>
      </c>
      <c r="AA1646" s="26">
        <f t="shared" si="7915"/>
        <v>0</v>
      </c>
      <c r="AB1646" s="26">
        <f t="shared" si="7915"/>
        <v>0</v>
      </c>
      <c r="AC1646" s="26">
        <f t="shared" ref="AC1646:AC1706" si="7916">M1646+R1646+P1646+Q1646+T1646+S1646</f>
        <v>1550125.4320000003</v>
      </c>
      <c r="AD1646" s="26">
        <f t="shared" ref="AD1646:AD1706" si="7917">N1646+V1646+X1646+U1646+W1646</f>
        <v>1272707.4169999999</v>
      </c>
      <c r="AE1646" s="26">
        <f t="shared" ref="AE1646:AE1706" si="7918">O1646+Z1646+AB1646+Y1646+AA1646</f>
        <v>783142.7</v>
      </c>
      <c r="AF1646" s="26">
        <f>AF1647+AF1656</f>
        <v>0</v>
      </c>
      <c r="AG1646" s="26">
        <f t="shared" ref="AG1646:AG1706" si="7919">AC1646+AF1646</f>
        <v>1550125.4320000003</v>
      </c>
      <c r="AH1646" s="26">
        <f t="shared" ref="AH1646:AH1706" si="7920">AD1646</f>
        <v>1272707.4169999999</v>
      </c>
      <c r="AI1646" s="26">
        <f t="shared" ref="AI1646:AI1706" si="7921">AE1646</f>
        <v>783142.7</v>
      </c>
      <c r="AJ1646" s="26">
        <f t="shared" ref="AJ1646:AR1646" si="7922">AJ1647+AJ1656</f>
        <v>0</v>
      </c>
      <c r="AK1646" s="26">
        <f t="shared" si="7922"/>
        <v>0</v>
      </c>
      <c r="AL1646" s="26">
        <f t="shared" si="7922"/>
        <v>-814.2</v>
      </c>
      <c r="AM1646" s="26">
        <f t="shared" si="7922"/>
        <v>0</v>
      </c>
      <c r="AN1646" s="26">
        <f t="shared" si="7922"/>
        <v>0</v>
      </c>
      <c r="AO1646" s="26">
        <f t="shared" si="7922"/>
        <v>0</v>
      </c>
      <c r="AP1646" s="26">
        <f t="shared" si="7922"/>
        <v>0</v>
      </c>
      <c r="AQ1646" s="26">
        <f t="shared" si="7922"/>
        <v>0</v>
      </c>
      <c r="AR1646" s="26">
        <f t="shared" si="7922"/>
        <v>0</v>
      </c>
      <c r="AS1646" s="26">
        <f t="shared" si="7753"/>
        <v>1549311.2320000003</v>
      </c>
      <c r="AT1646" s="26">
        <f t="shared" si="7754"/>
        <v>1272707.4169999999</v>
      </c>
      <c r="AU1646" s="26">
        <f t="shared" si="7755"/>
        <v>783142.7</v>
      </c>
      <c r="AV1646" s="26">
        <f>AV1647+AV1656</f>
        <v>0</v>
      </c>
      <c r="AW1646" s="26">
        <f>AW1647+AW1656</f>
        <v>0</v>
      </c>
      <c r="AX1646" s="26">
        <f>AX1647+AX1656</f>
        <v>0</v>
      </c>
      <c r="AY1646" s="26">
        <f t="shared" si="7759"/>
        <v>1549311.2320000003</v>
      </c>
      <c r="AZ1646" s="26">
        <f t="shared" si="7760"/>
        <v>1272707.4169999999</v>
      </c>
      <c r="BA1646" s="26">
        <f t="shared" si="7761"/>
        <v>783142.7</v>
      </c>
      <c r="BB1646" s="26">
        <f t="shared" ref="BB1646:BK1646" si="7923">BB1647+BB1656</f>
        <v>0</v>
      </c>
      <c r="BC1646" s="26">
        <f t="shared" si="7923"/>
        <v>0</v>
      </c>
      <c r="BD1646" s="26">
        <f t="shared" si="7923"/>
        <v>0</v>
      </c>
      <c r="BE1646" s="26">
        <f t="shared" si="7923"/>
        <v>0</v>
      </c>
      <c r="BF1646" s="26">
        <f t="shared" si="7923"/>
        <v>0</v>
      </c>
      <c r="BG1646" s="26">
        <f t="shared" si="7923"/>
        <v>0</v>
      </c>
      <c r="BH1646" s="26">
        <f t="shared" si="7923"/>
        <v>0</v>
      </c>
      <c r="BI1646" s="26">
        <f t="shared" si="7923"/>
        <v>0</v>
      </c>
      <c r="BJ1646" s="26">
        <f t="shared" si="7923"/>
        <v>0</v>
      </c>
      <c r="BK1646" s="26">
        <f t="shared" si="7923"/>
        <v>0</v>
      </c>
      <c r="BL1646" s="26">
        <f t="shared" si="7903"/>
        <v>1549311.2320000003</v>
      </c>
      <c r="BM1646" s="26">
        <f>BM1647+BM1656</f>
        <v>0</v>
      </c>
      <c r="BN1646" s="53">
        <f t="shared" si="7901"/>
        <v>1549311.2320000003</v>
      </c>
      <c r="BO1646" s="26">
        <f t="shared" si="7904"/>
        <v>1272707.4169999999</v>
      </c>
      <c r="BP1646" s="26">
        <f>BP1647+BP1656</f>
        <v>0</v>
      </c>
      <c r="BQ1646" s="53">
        <f t="shared" si="7902"/>
        <v>1272707.4169999999</v>
      </c>
      <c r="BR1646" s="52">
        <f t="shared" si="7905"/>
        <v>783142.7</v>
      </c>
      <c r="BS1646" s="26">
        <f>BS1647+BS1656</f>
        <v>0</v>
      </c>
      <c r="BT1646" s="27"/>
    </row>
    <row r="1647" spans="1:73" ht="31.2" x14ac:dyDescent="0.3">
      <c r="A1647" s="67" t="s">
        <v>526</v>
      </c>
      <c r="B1647" s="67" t="s">
        <v>60</v>
      </c>
      <c r="C1647" s="67" t="s">
        <v>26</v>
      </c>
      <c r="D1647" s="67" t="s">
        <v>533</v>
      </c>
      <c r="E1647" s="67"/>
      <c r="F1647" s="68" t="s">
        <v>162</v>
      </c>
      <c r="G1647" s="26">
        <f t="shared" ref="G1647:L1647" si="7924">G1648</f>
        <v>700000</v>
      </c>
      <c r="H1647" s="26">
        <f t="shared" si="7924"/>
        <v>400000</v>
      </c>
      <c r="I1647" s="26">
        <f t="shared" si="7924"/>
        <v>0</v>
      </c>
      <c r="J1647" s="26">
        <f t="shared" si="7924"/>
        <v>0</v>
      </c>
      <c r="K1647" s="26">
        <f t="shared" si="7924"/>
        <v>0</v>
      </c>
      <c r="L1647" s="26">
        <f t="shared" si="7924"/>
        <v>0</v>
      </c>
      <c r="M1647" s="26">
        <f t="shared" si="7822"/>
        <v>700000</v>
      </c>
      <c r="N1647" s="26">
        <f t="shared" si="7823"/>
        <v>400000</v>
      </c>
      <c r="O1647" s="26">
        <f t="shared" si="7824"/>
        <v>0</v>
      </c>
      <c r="P1647" s="26">
        <f t="shared" ref="P1647:AB1647" si="7925">P1648</f>
        <v>0</v>
      </c>
      <c r="Q1647" s="26">
        <f t="shared" si="7925"/>
        <v>0</v>
      </c>
      <c r="R1647" s="26">
        <f t="shared" si="7925"/>
        <v>0</v>
      </c>
      <c r="S1647" s="26">
        <f t="shared" si="7925"/>
        <v>0</v>
      </c>
      <c r="T1647" s="26">
        <f t="shared" si="7925"/>
        <v>0</v>
      </c>
      <c r="U1647" s="26">
        <f t="shared" si="7925"/>
        <v>0</v>
      </c>
      <c r="V1647" s="26">
        <f t="shared" si="7925"/>
        <v>164292.31699999998</v>
      </c>
      <c r="W1647" s="26">
        <f t="shared" si="7925"/>
        <v>0</v>
      </c>
      <c r="X1647" s="26">
        <f t="shared" si="7925"/>
        <v>0</v>
      </c>
      <c r="Y1647" s="26">
        <f t="shared" si="7925"/>
        <v>0</v>
      </c>
      <c r="Z1647" s="26">
        <f t="shared" si="7925"/>
        <v>0</v>
      </c>
      <c r="AA1647" s="26">
        <f t="shared" si="7925"/>
        <v>0</v>
      </c>
      <c r="AB1647" s="26">
        <f t="shared" si="7925"/>
        <v>0</v>
      </c>
      <c r="AC1647" s="26">
        <f t="shared" si="7916"/>
        <v>700000</v>
      </c>
      <c r="AD1647" s="26">
        <f t="shared" si="7917"/>
        <v>564292.31700000004</v>
      </c>
      <c r="AE1647" s="26">
        <f t="shared" si="7918"/>
        <v>0</v>
      </c>
      <c r="AF1647" s="26">
        <f>AF1648</f>
        <v>0</v>
      </c>
      <c r="AG1647" s="26">
        <f t="shared" si="7919"/>
        <v>700000</v>
      </c>
      <c r="AH1647" s="26">
        <f t="shared" si="7920"/>
        <v>564292.31700000004</v>
      </c>
      <c r="AI1647" s="26">
        <f t="shared" si="7921"/>
        <v>0</v>
      </c>
      <c r="AJ1647" s="26">
        <f t="shared" ref="AJ1647:AR1647" si="7926">AJ1648</f>
        <v>0</v>
      </c>
      <c r="AK1647" s="26">
        <f t="shared" si="7926"/>
        <v>0</v>
      </c>
      <c r="AL1647" s="26">
        <f t="shared" si="7926"/>
        <v>0</v>
      </c>
      <c r="AM1647" s="26">
        <f t="shared" si="7926"/>
        <v>0</v>
      </c>
      <c r="AN1647" s="26">
        <f t="shared" si="7926"/>
        <v>0</v>
      </c>
      <c r="AO1647" s="26">
        <f t="shared" si="7926"/>
        <v>0</v>
      </c>
      <c r="AP1647" s="26">
        <f t="shared" si="7926"/>
        <v>0</v>
      </c>
      <c r="AQ1647" s="26">
        <f t="shared" si="7926"/>
        <v>0</v>
      </c>
      <c r="AR1647" s="26">
        <f t="shared" si="7926"/>
        <v>0</v>
      </c>
      <c r="AS1647" s="26">
        <f t="shared" si="7753"/>
        <v>700000</v>
      </c>
      <c r="AT1647" s="26">
        <f t="shared" si="7754"/>
        <v>564292.31700000004</v>
      </c>
      <c r="AU1647" s="26">
        <f t="shared" si="7755"/>
        <v>0</v>
      </c>
      <c r="AV1647" s="26">
        <f>AV1648</f>
        <v>0</v>
      </c>
      <c r="AW1647" s="26">
        <f>AW1648</f>
        <v>0</v>
      </c>
      <c r="AX1647" s="26">
        <f>AX1648</f>
        <v>0</v>
      </c>
      <c r="AY1647" s="26">
        <f t="shared" si="7759"/>
        <v>700000</v>
      </c>
      <c r="AZ1647" s="26">
        <f t="shared" si="7760"/>
        <v>564292.31700000004</v>
      </c>
      <c r="BA1647" s="26">
        <f t="shared" si="7761"/>
        <v>0</v>
      </c>
      <c r="BB1647" s="26">
        <f t="shared" ref="BB1647:BK1647" si="7927">BB1648</f>
        <v>0</v>
      </c>
      <c r="BC1647" s="26">
        <f t="shared" si="7927"/>
        <v>0</v>
      </c>
      <c r="BD1647" s="26">
        <f t="shared" si="7927"/>
        <v>0</v>
      </c>
      <c r="BE1647" s="26">
        <f t="shared" si="7927"/>
        <v>0</v>
      </c>
      <c r="BF1647" s="26">
        <f t="shared" si="7927"/>
        <v>0</v>
      </c>
      <c r="BG1647" s="26">
        <f t="shared" si="7927"/>
        <v>0</v>
      </c>
      <c r="BH1647" s="26">
        <f t="shared" si="7927"/>
        <v>0</v>
      </c>
      <c r="BI1647" s="26">
        <f t="shared" si="7927"/>
        <v>0</v>
      </c>
      <c r="BJ1647" s="26">
        <f t="shared" si="7927"/>
        <v>0</v>
      </c>
      <c r="BK1647" s="26">
        <f t="shared" si="7927"/>
        <v>0</v>
      </c>
      <c r="BL1647" s="26">
        <f t="shared" si="7903"/>
        <v>700000</v>
      </c>
      <c r="BM1647" s="26">
        <f>BM1648</f>
        <v>0</v>
      </c>
      <c r="BN1647" s="53">
        <f t="shared" si="7901"/>
        <v>700000</v>
      </c>
      <c r="BO1647" s="26">
        <f t="shared" si="7904"/>
        <v>564292.31700000004</v>
      </c>
      <c r="BP1647" s="26">
        <f>BP1648</f>
        <v>0</v>
      </c>
      <c r="BQ1647" s="53">
        <f t="shared" si="7902"/>
        <v>564292.31700000004</v>
      </c>
      <c r="BR1647" s="52">
        <f t="shared" si="7905"/>
        <v>0</v>
      </c>
      <c r="BS1647" s="26">
        <f>BS1648</f>
        <v>0</v>
      </c>
      <c r="BT1647" s="27"/>
    </row>
    <row r="1648" spans="1:73" ht="31.2" x14ac:dyDescent="0.3">
      <c r="A1648" s="67" t="s">
        <v>526</v>
      </c>
      <c r="B1648" s="67" t="s">
        <v>60</v>
      </c>
      <c r="C1648" s="67" t="s">
        <v>26</v>
      </c>
      <c r="D1648" s="67" t="s">
        <v>534</v>
      </c>
      <c r="E1648" s="67"/>
      <c r="F1648" s="68" t="s">
        <v>164</v>
      </c>
      <c r="G1648" s="26">
        <f t="shared" ref="G1648:L1648" si="7928">G1651</f>
        <v>700000</v>
      </c>
      <c r="H1648" s="26">
        <f t="shared" si="7928"/>
        <v>400000</v>
      </c>
      <c r="I1648" s="26">
        <f t="shared" si="7928"/>
        <v>0</v>
      </c>
      <c r="J1648" s="26">
        <f t="shared" si="7928"/>
        <v>0</v>
      </c>
      <c r="K1648" s="26">
        <f t="shared" si="7928"/>
        <v>0</v>
      </c>
      <c r="L1648" s="26">
        <f t="shared" si="7928"/>
        <v>0</v>
      </c>
      <c r="M1648" s="26">
        <f t="shared" si="7822"/>
        <v>700000</v>
      </c>
      <c r="N1648" s="26">
        <f t="shared" si="7823"/>
        <v>400000</v>
      </c>
      <c r="O1648" s="26">
        <f t="shared" si="7824"/>
        <v>0</v>
      </c>
      <c r="P1648" s="26">
        <f t="shared" ref="P1648:AB1648" si="7929">P1651+P1649+P1654</f>
        <v>0</v>
      </c>
      <c r="Q1648" s="26">
        <f t="shared" si="7929"/>
        <v>0</v>
      </c>
      <c r="R1648" s="26">
        <f t="shared" si="7929"/>
        <v>0</v>
      </c>
      <c r="S1648" s="26">
        <f t="shared" si="7929"/>
        <v>0</v>
      </c>
      <c r="T1648" s="26">
        <f t="shared" si="7929"/>
        <v>0</v>
      </c>
      <c r="U1648" s="26">
        <f t="shared" si="7929"/>
        <v>0</v>
      </c>
      <c r="V1648" s="26">
        <f t="shared" si="7929"/>
        <v>164292.31699999998</v>
      </c>
      <c r="W1648" s="26">
        <f t="shared" si="7929"/>
        <v>0</v>
      </c>
      <c r="X1648" s="26">
        <f t="shared" si="7929"/>
        <v>0</v>
      </c>
      <c r="Y1648" s="26">
        <f t="shared" si="7929"/>
        <v>0</v>
      </c>
      <c r="Z1648" s="26">
        <f t="shared" si="7929"/>
        <v>0</v>
      </c>
      <c r="AA1648" s="26">
        <f t="shared" si="7929"/>
        <v>0</v>
      </c>
      <c r="AB1648" s="26">
        <f t="shared" si="7929"/>
        <v>0</v>
      </c>
      <c r="AC1648" s="26">
        <f t="shared" si="7916"/>
        <v>700000</v>
      </c>
      <c r="AD1648" s="26">
        <f t="shared" si="7917"/>
        <v>564292.31700000004</v>
      </c>
      <c r="AE1648" s="26">
        <f t="shared" si="7918"/>
        <v>0</v>
      </c>
      <c r="AF1648" s="26">
        <f>AF1651+AF1649+AF1654</f>
        <v>0</v>
      </c>
      <c r="AG1648" s="26">
        <f t="shared" si="7919"/>
        <v>700000</v>
      </c>
      <c r="AH1648" s="26">
        <f t="shared" si="7920"/>
        <v>564292.31700000004</v>
      </c>
      <c r="AI1648" s="26">
        <f t="shared" si="7921"/>
        <v>0</v>
      </c>
      <c r="AJ1648" s="26">
        <f t="shared" ref="AJ1648:AR1648" si="7930">AJ1651+AJ1649+AJ1654</f>
        <v>0</v>
      </c>
      <c r="AK1648" s="26">
        <f t="shared" si="7930"/>
        <v>0</v>
      </c>
      <c r="AL1648" s="26">
        <f t="shared" si="7930"/>
        <v>0</v>
      </c>
      <c r="AM1648" s="26">
        <f t="shared" si="7930"/>
        <v>0</v>
      </c>
      <c r="AN1648" s="26">
        <f t="shared" si="7930"/>
        <v>0</v>
      </c>
      <c r="AO1648" s="26">
        <f t="shared" si="7930"/>
        <v>0</v>
      </c>
      <c r="AP1648" s="26">
        <f t="shared" si="7930"/>
        <v>0</v>
      </c>
      <c r="AQ1648" s="26">
        <f t="shared" si="7930"/>
        <v>0</v>
      </c>
      <c r="AR1648" s="26">
        <f t="shared" si="7930"/>
        <v>0</v>
      </c>
      <c r="AS1648" s="26">
        <f t="shared" si="7753"/>
        <v>700000</v>
      </c>
      <c r="AT1648" s="26">
        <f t="shared" si="7754"/>
        <v>564292.31700000004</v>
      </c>
      <c r="AU1648" s="26">
        <f t="shared" si="7755"/>
        <v>0</v>
      </c>
      <c r="AV1648" s="26">
        <f>AV1651+AV1649+AV1654</f>
        <v>0</v>
      </c>
      <c r="AW1648" s="26">
        <f>AW1651+AW1649+AW1654</f>
        <v>0</v>
      </c>
      <c r="AX1648" s="26">
        <f>AX1651+AX1649+AX1654</f>
        <v>0</v>
      </c>
      <c r="AY1648" s="26">
        <f t="shared" si="7759"/>
        <v>700000</v>
      </c>
      <c r="AZ1648" s="26">
        <f t="shared" si="7760"/>
        <v>564292.31700000004</v>
      </c>
      <c r="BA1648" s="26">
        <f t="shared" si="7761"/>
        <v>0</v>
      </c>
      <c r="BB1648" s="26">
        <f t="shared" ref="BB1648:BK1648" si="7931">BB1651+BB1649+BB1654</f>
        <v>0</v>
      </c>
      <c r="BC1648" s="26">
        <f t="shared" si="7931"/>
        <v>0</v>
      </c>
      <c r="BD1648" s="26">
        <f t="shared" si="7931"/>
        <v>0</v>
      </c>
      <c r="BE1648" s="26">
        <f t="shared" si="7931"/>
        <v>0</v>
      </c>
      <c r="BF1648" s="26">
        <f t="shared" si="7931"/>
        <v>0</v>
      </c>
      <c r="BG1648" s="26">
        <f t="shared" si="7931"/>
        <v>0</v>
      </c>
      <c r="BH1648" s="26">
        <f t="shared" si="7931"/>
        <v>0</v>
      </c>
      <c r="BI1648" s="26">
        <f t="shared" si="7931"/>
        <v>0</v>
      </c>
      <c r="BJ1648" s="26">
        <f t="shared" si="7931"/>
        <v>0</v>
      </c>
      <c r="BK1648" s="26">
        <f t="shared" si="7931"/>
        <v>0</v>
      </c>
      <c r="BL1648" s="26">
        <f t="shared" si="7903"/>
        <v>700000</v>
      </c>
      <c r="BM1648" s="26">
        <f>BM1651+BM1649+BM1654</f>
        <v>0</v>
      </c>
      <c r="BN1648" s="53">
        <f t="shared" si="7901"/>
        <v>700000</v>
      </c>
      <c r="BO1648" s="26">
        <f t="shared" si="7904"/>
        <v>564292.31700000004</v>
      </c>
      <c r="BP1648" s="26">
        <f>BP1651+BP1649+BP1654</f>
        <v>0</v>
      </c>
      <c r="BQ1648" s="53">
        <f t="shared" si="7902"/>
        <v>564292.31700000004</v>
      </c>
      <c r="BR1648" s="52">
        <f t="shared" si="7905"/>
        <v>0</v>
      </c>
      <c r="BS1648" s="26">
        <f>BS1651+BS1649+BS1654</f>
        <v>0</v>
      </c>
      <c r="BT1648" s="27"/>
    </row>
    <row r="1649" spans="1:72" ht="46.8" x14ac:dyDescent="0.3">
      <c r="A1649" s="67" t="s">
        <v>526</v>
      </c>
      <c r="B1649" s="67" t="s">
        <v>60</v>
      </c>
      <c r="C1649" s="67" t="s">
        <v>26</v>
      </c>
      <c r="D1649" s="67" t="s">
        <v>535</v>
      </c>
      <c r="E1649" s="67"/>
      <c r="F1649" s="68" t="s">
        <v>536</v>
      </c>
      <c r="G1649" s="26"/>
      <c r="H1649" s="26"/>
      <c r="I1649" s="26"/>
      <c r="J1649" s="26"/>
      <c r="K1649" s="26"/>
      <c r="L1649" s="26"/>
      <c r="M1649" s="26"/>
      <c r="N1649" s="26"/>
      <c r="O1649" s="26"/>
      <c r="P1649" s="26">
        <f t="shared" ref="P1649:AB1649" si="7932">P1650</f>
        <v>0</v>
      </c>
      <c r="Q1649" s="26">
        <f t="shared" si="7932"/>
        <v>0</v>
      </c>
      <c r="R1649" s="26">
        <f t="shared" si="7932"/>
        <v>0</v>
      </c>
      <c r="S1649" s="26">
        <f t="shared" si="7932"/>
        <v>0</v>
      </c>
      <c r="T1649" s="26">
        <f t="shared" si="7932"/>
        <v>0</v>
      </c>
      <c r="U1649" s="26">
        <f t="shared" si="7932"/>
        <v>0</v>
      </c>
      <c r="V1649" s="26">
        <f t="shared" si="7932"/>
        <v>22140.812999999998</v>
      </c>
      <c r="W1649" s="26">
        <f t="shared" si="7932"/>
        <v>0</v>
      </c>
      <c r="X1649" s="26">
        <f t="shared" si="7932"/>
        <v>0</v>
      </c>
      <c r="Y1649" s="26">
        <f t="shared" si="7932"/>
        <v>0</v>
      </c>
      <c r="Z1649" s="26">
        <f t="shared" si="7932"/>
        <v>0</v>
      </c>
      <c r="AA1649" s="26">
        <f t="shared" si="7932"/>
        <v>0</v>
      </c>
      <c r="AB1649" s="26">
        <f t="shared" si="7932"/>
        <v>0</v>
      </c>
      <c r="AC1649" s="26">
        <f t="shared" si="7916"/>
        <v>0</v>
      </c>
      <c r="AD1649" s="26">
        <f t="shared" si="7917"/>
        <v>22140.812999999998</v>
      </c>
      <c r="AE1649" s="26">
        <f t="shared" si="7918"/>
        <v>0</v>
      </c>
      <c r="AF1649" s="26">
        <f>AF1650</f>
        <v>0</v>
      </c>
      <c r="AG1649" s="26">
        <f t="shared" si="7919"/>
        <v>0</v>
      </c>
      <c r="AH1649" s="26">
        <f t="shared" si="7920"/>
        <v>22140.812999999998</v>
      </c>
      <c r="AI1649" s="26">
        <f t="shared" si="7921"/>
        <v>0</v>
      </c>
      <c r="AJ1649" s="26">
        <f t="shared" ref="AJ1649:AR1649" si="7933">AJ1650</f>
        <v>0</v>
      </c>
      <c r="AK1649" s="26">
        <f t="shared" si="7933"/>
        <v>0</v>
      </c>
      <c r="AL1649" s="26">
        <f t="shared" si="7933"/>
        <v>0</v>
      </c>
      <c r="AM1649" s="26">
        <f t="shared" si="7933"/>
        <v>0</v>
      </c>
      <c r="AN1649" s="26">
        <f t="shared" si="7933"/>
        <v>0</v>
      </c>
      <c r="AO1649" s="26">
        <f t="shared" si="7933"/>
        <v>0</v>
      </c>
      <c r="AP1649" s="26">
        <f t="shared" si="7933"/>
        <v>0</v>
      </c>
      <c r="AQ1649" s="26">
        <f t="shared" si="7933"/>
        <v>0</v>
      </c>
      <c r="AR1649" s="26">
        <f t="shared" si="7933"/>
        <v>0</v>
      </c>
      <c r="AS1649" s="26">
        <f t="shared" si="7753"/>
        <v>0</v>
      </c>
      <c r="AT1649" s="26">
        <f t="shared" si="7754"/>
        <v>22140.812999999998</v>
      </c>
      <c r="AU1649" s="26">
        <f t="shared" si="7755"/>
        <v>0</v>
      </c>
      <c r="AV1649" s="26">
        <f>AV1650</f>
        <v>0</v>
      </c>
      <c r="AW1649" s="26">
        <f>AW1650</f>
        <v>0</v>
      </c>
      <c r="AX1649" s="26">
        <f>AX1650</f>
        <v>0</v>
      </c>
      <c r="AY1649" s="26">
        <f t="shared" si="7759"/>
        <v>0</v>
      </c>
      <c r="AZ1649" s="26">
        <f t="shared" si="7760"/>
        <v>22140.812999999998</v>
      </c>
      <c r="BA1649" s="26">
        <f t="shared" si="7761"/>
        <v>0</v>
      </c>
      <c r="BB1649" s="26">
        <f t="shared" ref="BB1649:BK1649" si="7934">BB1650</f>
        <v>0</v>
      </c>
      <c r="BC1649" s="26">
        <f t="shared" si="7934"/>
        <v>0</v>
      </c>
      <c r="BD1649" s="26">
        <f t="shared" si="7934"/>
        <v>0</v>
      </c>
      <c r="BE1649" s="26">
        <f t="shared" si="7934"/>
        <v>0</v>
      </c>
      <c r="BF1649" s="26">
        <f t="shared" si="7934"/>
        <v>0</v>
      </c>
      <c r="BG1649" s="26">
        <f t="shared" si="7934"/>
        <v>0</v>
      </c>
      <c r="BH1649" s="26">
        <f t="shared" si="7934"/>
        <v>0</v>
      </c>
      <c r="BI1649" s="26">
        <f t="shared" si="7934"/>
        <v>0</v>
      </c>
      <c r="BJ1649" s="26">
        <f t="shared" si="7934"/>
        <v>0</v>
      </c>
      <c r="BK1649" s="26">
        <f t="shared" si="7934"/>
        <v>0</v>
      </c>
      <c r="BL1649" s="26">
        <f t="shared" si="7903"/>
        <v>0</v>
      </c>
      <c r="BM1649" s="26">
        <f>BM1650</f>
        <v>0</v>
      </c>
      <c r="BN1649" s="53">
        <f t="shared" si="7901"/>
        <v>0</v>
      </c>
      <c r="BO1649" s="26">
        <f t="shared" si="7904"/>
        <v>22140.812999999998</v>
      </c>
      <c r="BP1649" s="26">
        <f>BP1650</f>
        <v>0</v>
      </c>
      <c r="BQ1649" s="53">
        <f t="shared" si="7902"/>
        <v>22140.812999999998</v>
      </c>
      <c r="BR1649" s="52">
        <f t="shared" si="7905"/>
        <v>0</v>
      </c>
      <c r="BS1649" s="26">
        <f>BS1650</f>
        <v>0</v>
      </c>
      <c r="BT1649" s="27"/>
    </row>
    <row r="1650" spans="1:72" ht="31.2" x14ac:dyDescent="0.3">
      <c r="A1650" s="67" t="s">
        <v>526</v>
      </c>
      <c r="B1650" s="67" t="s">
        <v>60</v>
      </c>
      <c r="C1650" s="67" t="s">
        <v>26</v>
      </c>
      <c r="D1650" s="67" t="s">
        <v>535</v>
      </c>
      <c r="E1650" s="67" t="s">
        <v>127</v>
      </c>
      <c r="F1650" s="68" t="s">
        <v>128</v>
      </c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>
        <v>22140.812999999998</v>
      </c>
      <c r="W1650" s="26"/>
      <c r="X1650" s="26"/>
      <c r="Y1650" s="26"/>
      <c r="Z1650" s="26"/>
      <c r="AA1650" s="26"/>
      <c r="AB1650" s="26"/>
      <c r="AC1650" s="26">
        <f t="shared" si="7916"/>
        <v>0</v>
      </c>
      <c r="AD1650" s="26">
        <f t="shared" si="7917"/>
        <v>22140.812999999998</v>
      </c>
      <c r="AE1650" s="26">
        <f t="shared" si="7918"/>
        <v>0</v>
      </c>
      <c r="AF1650" s="26"/>
      <c r="AG1650" s="26">
        <f t="shared" si="7919"/>
        <v>0</v>
      </c>
      <c r="AH1650" s="26">
        <f t="shared" si="7920"/>
        <v>22140.812999999998</v>
      </c>
      <c r="AI1650" s="26">
        <f t="shared" si="7921"/>
        <v>0</v>
      </c>
      <c r="AJ1650" s="26"/>
      <c r="AK1650" s="26"/>
      <c r="AL1650" s="26"/>
      <c r="AM1650" s="26"/>
      <c r="AN1650" s="26"/>
      <c r="AO1650" s="26"/>
      <c r="AP1650" s="26"/>
      <c r="AQ1650" s="26"/>
      <c r="AR1650" s="26"/>
      <c r="AS1650" s="26">
        <f t="shared" si="7753"/>
        <v>0</v>
      </c>
      <c r="AT1650" s="26">
        <f t="shared" si="7754"/>
        <v>22140.812999999998</v>
      </c>
      <c r="AU1650" s="26">
        <f t="shared" si="7755"/>
        <v>0</v>
      </c>
      <c r="AV1650" s="26"/>
      <c r="AW1650" s="26"/>
      <c r="AX1650" s="26"/>
      <c r="AY1650" s="26">
        <f t="shared" si="7759"/>
        <v>0</v>
      </c>
      <c r="AZ1650" s="26">
        <f t="shared" si="7760"/>
        <v>22140.812999999998</v>
      </c>
      <c r="BA1650" s="26">
        <f t="shared" si="7761"/>
        <v>0</v>
      </c>
      <c r="BB1650" s="26"/>
      <c r="BC1650" s="26"/>
      <c r="BD1650" s="26"/>
      <c r="BE1650" s="26"/>
      <c r="BF1650" s="26"/>
      <c r="BG1650" s="26"/>
      <c r="BH1650" s="26"/>
      <c r="BI1650" s="26"/>
      <c r="BJ1650" s="26"/>
      <c r="BK1650" s="26"/>
      <c r="BL1650" s="26">
        <f t="shared" si="7903"/>
        <v>0</v>
      </c>
      <c r="BM1650" s="26"/>
      <c r="BN1650" s="53">
        <f t="shared" si="7901"/>
        <v>0</v>
      </c>
      <c r="BO1650" s="26">
        <f t="shared" si="7904"/>
        <v>22140.812999999998</v>
      </c>
      <c r="BP1650" s="26"/>
      <c r="BQ1650" s="53">
        <f t="shared" si="7902"/>
        <v>22140.812999999998</v>
      </c>
      <c r="BR1650" s="52">
        <f t="shared" si="7905"/>
        <v>0</v>
      </c>
      <c r="BS1650" s="26"/>
      <c r="BT1650" s="27"/>
    </row>
    <row r="1651" spans="1:72" ht="31.2" x14ac:dyDescent="0.3">
      <c r="A1651" s="67" t="s">
        <v>526</v>
      </c>
      <c r="B1651" s="67" t="s">
        <v>60</v>
      </c>
      <c r="C1651" s="67" t="s">
        <v>26</v>
      </c>
      <c r="D1651" s="67" t="s">
        <v>537</v>
      </c>
      <c r="E1651" s="67"/>
      <c r="F1651" s="68" t="s">
        <v>538</v>
      </c>
      <c r="G1651" s="26">
        <f t="shared" ref="G1651:L1651" si="7935">G1652+G1653</f>
        <v>700000</v>
      </c>
      <c r="H1651" s="26">
        <f t="shared" si="7935"/>
        <v>400000</v>
      </c>
      <c r="I1651" s="26">
        <f t="shared" si="7935"/>
        <v>0</v>
      </c>
      <c r="J1651" s="26">
        <f t="shared" si="7935"/>
        <v>0</v>
      </c>
      <c r="K1651" s="26">
        <f t="shared" si="7935"/>
        <v>0</v>
      </c>
      <c r="L1651" s="26">
        <f t="shared" si="7935"/>
        <v>0</v>
      </c>
      <c r="M1651" s="26">
        <f t="shared" si="7822"/>
        <v>700000</v>
      </c>
      <c r="N1651" s="26">
        <f t="shared" si="7823"/>
        <v>400000</v>
      </c>
      <c r="O1651" s="26">
        <f t="shared" si="7824"/>
        <v>0</v>
      </c>
      <c r="P1651" s="26">
        <f t="shared" ref="P1651:AB1651" si="7936">P1652+P1653</f>
        <v>0</v>
      </c>
      <c r="Q1651" s="26">
        <f t="shared" si="7936"/>
        <v>0</v>
      </c>
      <c r="R1651" s="26">
        <f t="shared" si="7936"/>
        <v>0</v>
      </c>
      <c r="S1651" s="26">
        <f t="shared" si="7936"/>
        <v>0</v>
      </c>
      <c r="T1651" s="26">
        <f t="shared" si="7936"/>
        <v>0</v>
      </c>
      <c r="U1651" s="26">
        <f t="shared" si="7936"/>
        <v>0</v>
      </c>
      <c r="V1651" s="26">
        <f t="shared" si="7936"/>
        <v>133250.155</v>
      </c>
      <c r="W1651" s="26">
        <f t="shared" si="7936"/>
        <v>0</v>
      </c>
      <c r="X1651" s="26">
        <f t="shared" si="7936"/>
        <v>0</v>
      </c>
      <c r="Y1651" s="26">
        <f t="shared" si="7936"/>
        <v>0</v>
      </c>
      <c r="Z1651" s="26">
        <f t="shared" si="7936"/>
        <v>0</v>
      </c>
      <c r="AA1651" s="26">
        <f t="shared" si="7936"/>
        <v>0</v>
      </c>
      <c r="AB1651" s="26">
        <f t="shared" si="7936"/>
        <v>0</v>
      </c>
      <c r="AC1651" s="26">
        <f t="shared" si="7916"/>
        <v>700000</v>
      </c>
      <c r="AD1651" s="26">
        <f t="shared" si="7917"/>
        <v>533250.15500000003</v>
      </c>
      <c r="AE1651" s="26">
        <f t="shared" si="7918"/>
        <v>0</v>
      </c>
      <c r="AF1651" s="26">
        <f>AF1652+AF1653</f>
        <v>0</v>
      </c>
      <c r="AG1651" s="26">
        <f t="shared" si="7919"/>
        <v>700000</v>
      </c>
      <c r="AH1651" s="26">
        <f t="shared" si="7920"/>
        <v>533250.15500000003</v>
      </c>
      <c r="AI1651" s="26">
        <f t="shared" si="7921"/>
        <v>0</v>
      </c>
      <c r="AJ1651" s="26">
        <f t="shared" ref="AJ1651:AR1651" si="7937">AJ1652+AJ1653</f>
        <v>0</v>
      </c>
      <c r="AK1651" s="26">
        <f t="shared" si="7937"/>
        <v>0</v>
      </c>
      <c r="AL1651" s="26">
        <f t="shared" si="7937"/>
        <v>0</v>
      </c>
      <c r="AM1651" s="26">
        <f t="shared" si="7937"/>
        <v>0</v>
      </c>
      <c r="AN1651" s="26">
        <f t="shared" si="7937"/>
        <v>0</v>
      </c>
      <c r="AO1651" s="26">
        <f t="shared" si="7937"/>
        <v>0</v>
      </c>
      <c r="AP1651" s="26">
        <f t="shared" si="7937"/>
        <v>0</v>
      </c>
      <c r="AQ1651" s="26">
        <f t="shared" si="7937"/>
        <v>0</v>
      </c>
      <c r="AR1651" s="26">
        <f t="shared" si="7937"/>
        <v>0</v>
      </c>
      <c r="AS1651" s="26">
        <f t="shared" si="7753"/>
        <v>700000</v>
      </c>
      <c r="AT1651" s="26">
        <f t="shared" si="7754"/>
        <v>533250.15500000003</v>
      </c>
      <c r="AU1651" s="26">
        <f t="shared" si="7755"/>
        <v>0</v>
      </c>
      <c r="AV1651" s="26">
        <f>AV1652+AV1653</f>
        <v>0</v>
      </c>
      <c r="AW1651" s="26">
        <f>AW1652+AW1653</f>
        <v>0</v>
      </c>
      <c r="AX1651" s="26">
        <f>AX1652+AX1653</f>
        <v>0</v>
      </c>
      <c r="AY1651" s="26">
        <f t="shared" si="7759"/>
        <v>700000</v>
      </c>
      <c r="AZ1651" s="26">
        <f t="shared" si="7760"/>
        <v>533250.15500000003</v>
      </c>
      <c r="BA1651" s="26">
        <f t="shared" si="7761"/>
        <v>0</v>
      </c>
      <c r="BB1651" s="26">
        <f t="shared" ref="BB1651:BK1651" si="7938">BB1652+BB1653</f>
        <v>0</v>
      </c>
      <c r="BC1651" s="26">
        <f t="shared" si="7938"/>
        <v>0</v>
      </c>
      <c r="BD1651" s="26">
        <f t="shared" si="7938"/>
        <v>0</v>
      </c>
      <c r="BE1651" s="26">
        <f t="shared" si="7938"/>
        <v>0</v>
      </c>
      <c r="BF1651" s="26">
        <f t="shared" si="7938"/>
        <v>0</v>
      </c>
      <c r="BG1651" s="26">
        <f t="shared" si="7938"/>
        <v>0</v>
      </c>
      <c r="BH1651" s="26">
        <f t="shared" si="7938"/>
        <v>0</v>
      </c>
      <c r="BI1651" s="26">
        <f t="shared" si="7938"/>
        <v>0</v>
      </c>
      <c r="BJ1651" s="26">
        <f t="shared" si="7938"/>
        <v>0</v>
      </c>
      <c r="BK1651" s="26">
        <f t="shared" si="7938"/>
        <v>0</v>
      </c>
      <c r="BL1651" s="26">
        <f t="shared" si="7903"/>
        <v>700000</v>
      </c>
      <c r="BM1651" s="26">
        <f>BM1652+BM1653</f>
        <v>0</v>
      </c>
      <c r="BN1651" s="53">
        <f t="shared" si="7901"/>
        <v>700000</v>
      </c>
      <c r="BO1651" s="26">
        <f t="shared" si="7904"/>
        <v>533250.15500000003</v>
      </c>
      <c r="BP1651" s="26">
        <f>BP1652+BP1653</f>
        <v>0</v>
      </c>
      <c r="BQ1651" s="53">
        <f t="shared" si="7902"/>
        <v>533250.15500000003</v>
      </c>
      <c r="BR1651" s="52">
        <f t="shared" si="7905"/>
        <v>0</v>
      </c>
      <c r="BS1651" s="26">
        <f>BS1652+BS1653</f>
        <v>0</v>
      </c>
      <c r="BT1651" s="27"/>
    </row>
    <row r="1652" spans="1:72" ht="31.2" x14ac:dyDescent="0.3">
      <c r="A1652" s="67" t="s">
        <v>526</v>
      </c>
      <c r="B1652" s="67" t="s">
        <v>60</v>
      </c>
      <c r="C1652" s="67" t="s">
        <v>26</v>
      </c>
      <c r="D1652" s="67" t="s">
        <v>537</v>
      </c>
      <c r="E1652" s="67" t="s">
        <v>127</v>
      </c>
      <c r="F1652" s="68" t="s">
        <v>128</v>
      </c>
      <c r="G1652" s="26">
        <v>652349.19999999995</v>
      </c>
      <c r="H1652" s="26">
        <v>193205.6</v>
      </c>
      <c r="I1652" s="26"/>
      <c r="J1652" s="26"/>
      <c r="K1652" s="26"/>
      <c r="L1652" s="26"/>
      <c r="M1652" s="26">
        <f t="shared" si="7822"/>
        <v>652349.19999999995</v>
      </c>
      <c r="N1652" s="26">
        <f t="shared" si="7823"/>
        <v>193205.6</v>
      </c>
      <c r="O1652" s="26">
        <f t="shared" si="7824"/>
        <v>0</v>
      </c>
      <c r="P1652" s="26"/>
      <c r="Q1652" s="26"/>
      <c r="R1652" s="26"/>
      <c r="S1652" s="26"/>
      <c r="T1652" s="26"/>
      <c r="U1652" s="26"/>
      <c r="V1652" s="26">
        <f>131749.817+1500.338</f>
        <v>133250.155</v>
      </c>
      <c r="W1652" s="26"/>
      <c r="X1652" s="26"/>
      <c r="Y1652" s="26"/>
      <c r="Z1652" s="26"/>
      <c r="AA1652" s="26"/>
      <c r="AB1652" s="26"/>
      <c r="AC1652" s="26">
        <f t="shared" si="7916"/>
        <v>652349.19999999995</v>
      </c>
      <c r="AD1652" s="26">
        <f t="shared" si="7917"/>
        <v>326455.755</v>
      </c>
      <c r="AE1652" s="26">
        <f t="shared" si="7918"/>
        <v>0</v>
      </c>
      <c r="AF1652" s="26"/>
      <c r="AG1652" s="26">
        <f t="shared" si="7919"/>
        <v>652349.19999999995</v>
      </c>
      <c r="AH1652" s="26">
        <f t="shared" si="7920"/>
        <v>326455.755</v>
      </c>
      <c r="AI1652" s="26">
        <f t="shared" si="7921"/>
        <v>0</v>
      </c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>
        <f t="shared" si="7753"/>
        <v>652349.19999999995</v>
      </c>
      <c r="AT1652" s="26">
        <f t="shared" si="7754"/>
        <v>326455.755</v>
      </c>
      <c r="AU1652" s="26">
        <f t="shared" si="7755"/>
        <v>0</v>
      </c>
      <c r="AV1652" s="26"/>
      <c r="AW1652" s="26"/>
      <c r="AX1652" s="26"/>
      <c r="AY1652" s="26">
        <f t="shared" si="7759"/>
        <v>652349.19999999995</v>
      </c>
      <c r="AZ1652" s="26">
        <f t="shared" si="7760"/>
        <v>326455.755</v>
      </c>
      <c r="BA1652" s="26">
        <f t="shared" si="7761"/>
        <v>0</v>
      </c>
      <c r="BB1652" s="26"/>
      <c r="BC1652" s="26"/>
      <c r="BD1652" s="26"/>
      <c r="BE1652" s="26"/>
      <c r="BF1652" s="26"/>
      <c r="BG1652" s="26"/>
      <c r="BH1652" s="26"/>
      <c r="BI1652" s="26"/>
      <c r="BJ1652" s="26"/>
      <c r="BK1652" s="26"/>
      <c r="BL1652" s="26">
        <f t="shared" si="7903"/>
        <v>652349.19999999995</v>
      </c>
      <c r="BM1652" s="26"/>
      <c r="BN1652" s="53">
        <f t="shared" si="7901"/>
        <v>652349.19999999995</v>
      </c>
      <c r="BO1652" s="26">
        <f t="shared" si="7904"/>
        <v>326455.755</v>
      </c>
      <c r="BP1652" s="26"/>
      <c r="BQ1652" s="53">
        <f t="shared" si="7902"/>
        <v>326455.755</v>
      </c>
      <c r="BR1652" s="52">
        <f t="shared" si="7905"/>
        <v>0</v>
      </c>
      <c r="BS1652" s="26"/>
      <c r="BT1652" s="27"/>
    </row>
    <row r="1653" spans="1:72" x14ac:dyDescent="0.3">
      <c r="A1653" s="67" t="s">
        <v>526</v>
      </c>
      <c r="B1653" s="67" t="s">
        <v>60</v>
      </c>
      <c r="C1653" s="67" t="s">
        <v>26</v>
      </c>
      <c r="D1653" s="67" t="s">
        <v>537</v>
      </c>
      <c r="E1653" s="67" t="s">
        <v>40</v>
      </c>
      <c r="F1653" s="68" t="s">
        <v>41</v>
      </c>
      <c r="G1653" s="26">
        <v>47650.8</v>
      </c>
      <c r="H1653" s="26">
        <v>206794.4</v>
      </c>
      <c r="I1653" s="26"/>
      <c r="J1653" s="26"/>
      <c r="K1653" s="26"/>
      <c r="L1653" s="26"/>
      <c r="M1653" s="26">
        <f t="shared" si="7822"/>
        <v>47650.8</v>
      </c>
      <c r="N1653" s="26">
        <f t="shared" si="7823"/>
        <v>206794.4</v>
      </c>
      <c r="O1653" s="26">
        <f t="shared" si="7824"/>
        <v>0</v>
      </c>
      <c r="P1653" s="26"/>
      <c r="Q1653" s="26"/>
      <c r="R1653" s="26"/>
      <c r="S1653" s="26"/>
      <c r="T1653" s="26"/>
      <c r="U1653" s="26"/>
      <c r="V1653" s="26"/>
      <c r="W1653" s="26"/>
      <c r="X1653" s="26"/>
      <c r="Y1653" s="26"/>
      <c r="Z1653" s="26"/>
      <c r="AA1653" s="26"/>
      <c r="AB1653" s="26"/>
      <c r="AC1653" s="26">
        <f t="shared" si="7916"/>
        <v>47650.8</v>
      </c>
      <c r="AD1653" s="26">
        <f t="shared" si="7917"/>
        <v>206794.4</v>
      </c>
      <c r="AE1653" s="26">
        <f t="shared" si="7918"/>
        <v>0</v>
      </c>
      <c r="AF1653" s="26"/>
      <c r="AG1653" s="26">
        <f t="shared" si="7919"/>
        <v>47650.8</v>
      </c>
      <c r="AH1653" s="26">
        <f t="shared" si="7920"/>
        <v>206794.4</v>
      </c>
      <c r="AI1653" s="26">
        <f t="shared" si="7921"/>
        <v>0</v>
      </c>
      <c r="AJ1653" s="26"/>
      <c r="AK1653" s="26"/>
      <c r="AL1653" s="26"/>
      <c r="AM1653" s="26"/>
      <c r="AN1653" s="26"/>
      <c r="AO1653" s="26"/>
      <c r="AP1653" s="26"/>
      <c r="AQ1653" s="26"/>
      <c r="AR1653" s="26"/>
      <c r="AS1653" s="26">
        <f t="shared" ref="AS1653:AS1716" si="7939">AG1653+AJ1653+AK1653+AL1653+AM1653</f>
        <v>47650.8</v>
      </c>
      <c r="AT1653" s="26">
        <f t="shared" ref="AT1653:AT1716" si="7940">AH1653+AN1653+AO1653+AP1653</f>
        <v>206794.4</v>
      </c>
      <c r="AU1653" s="26">
        <f t="shared" ref="AU1653:AU1716" si="7941">AI1653+AR1653+AQ1653</f>
        <v>0</v>
      </c>
      <c r="AV1653" s="26"/>
      <c r="AW1653" s="26"/>
      <c r="AX1653" s="26"/>
      <c r="AY1653" s="26">
        <f t="shared" ref="AY1653:AY1716" si="7942">AS1653+AV1653</f>
        <v>47650.8</v>
      </c>
      <c r="AZ1653" s="26">
        <f t="shared" ref="AZ1653:AZ1716" si="7943">AT1653+AW1653</f>
        <v>206794.4</v>
      </c>
      <c r="BA1653" s="26">
        <f t="shared" ref="BA1653:BA1716" si="7944">AU1653+AX1653</f>
        <v>0</v>
      </c>
      <c r="BB1653" s="26"/>
      <c r="BC1653" s="26"/>
      <c r="BD1653" s="26"/>
      <c r="BE1653" s="26"/>
      <c r="BF1653" s="26"/>
      <c r="BG1653" s="26"/>
      <c r="BH1653" s="26"/>
      <c r="BI1653" s="26"/>
      <c r="BJ1653" s="26"/>
      <c r="BK1653" s="26"/>
      <c r="BL1653" s="26">
        <f t="shared" si="7903"/>
        <v>47650.8</v>
      </c>
      <c r="BM1653" s="26"/>
      <c r="BN1653" s="53">
        <f t="shared" si="7901"/>
        <v>47650.8</v>
      </c>
      <c r="BO1653" s="26">
        <f t="shared" si="7904"/>
        <v>206794.4</v>
      </c>
      <c r="BP1653" s="26"/>
      <c r="BQ1653" s="53">
        <f t="shared" si="7902"/>
        <v>206794.4</v>
      </c>
      <c r="BR1653" s="52">
        <f t="shared" si="7905"/>
        <v>0</v>
      </c>
      <c r="BS1653" s="26"/>
      <c r="BT1653" s="27"/>
    </row>
    <row r="1654" spans="1:72" x14ac:dyDescent="0.3">
      <c r="A1654" s="67" t="s">
        <v>526</v>
      </c>
      <c r="B1654" s="67" t="s">
        <v>60</v>
      </c>
      <c r="C1654" s="67" t="s">
        <v>26</v>
      </c>
      <c r="D1654" s="67" t="s">
        <v>539</v>
      </c>
      <c r="E1654" s="67"/>
      <c r="F1654" s="68" t="s">
        <v>166</v>
      </c>
      <c r="G1654" s="26"/>
      <c r="H1654" s="26"/>
      <c r="I1654" s="26"/>
      <c r="J1654" s="26"/>
      <c r="K1654" s="26"/>
      <c r="L1654" s="26"/>
      <c r="M1654" s="26"/>
      <c r="N1654" s="26"/>
      <c r="O1654" s="26"/>
      <c r="P1654" s="26">
        <f t="shared" ref="P1654:AB1654" si="7945">P1655</f>
        <v>0</v>
      </c>
      <c r="Q1654" s="26">
        <f t="shared" si="7945"/>
        <v>0</v>
      </c>
      <c r="R1654" s="26">
        <f t="shared" si="7945"/>
        <v>0</v>
      </c>
      <c r="S1654" s="26">
        <f t="shared" si="7945"/>
        <v>0</v>
      </c>
      <c r="T1654" s="26">
        <f t="shared" si="7945"/>
        <v>0</v>
      </c>
      <c r="U1654" s="26">
        <f t="shared" si="7945"/>
        <v>0</v>
      </c>
      <c r="V1654" s="26">
        <f t="shared" si="7945"/>
        <v>8901.3490000000002</v>
      </c>
      <c r="W1654" s="26">
        <f t="shared" si="7945"/>
        <v>0</v>
      </c>
      <c r="X1654" s="26">
        <f t="shared" si="7945"/>
        <v>0</v>
      </c>
      <c r="Y1654" s="26">
        <f t="shared" si="7945"/>
        <v>0</v>
      </c>
      <c r="Z1654" s="26">
        <f t="shared" si="7945"/>
        <v>0</v>
      </c>
      <c r="AA1654" s="26">
        <f t="shared" si="7945"/>
        <v>0</v>
      </c>
      <c r="AB1654" s="26">
        <f t="shared" si="7945"/>
        <v>0</v>
      </c>
      <c r="AC1654" s="26">
        <f t="shared" si="7916"/>
        <v>0</v>
      </c>
      <c r="AD1654" s="26">
        <f t="shared" si="7917"/>
        <v>8901.3490000000002</v>
      </c>
      <c r="AE1654" s="26">
        <f t="shared" si="7918"/>
        <v>0</v>
      </c>
      <c r="AF1654" s="26">
        <f>AF1655</f>
        <v>0</v>
      </c>
      <c r="AG1654" s="26">
        <f t="shared" si="7919"/>
        <v>0</v>
      </c>
      <c r="AH1654" s="26">
        <f t="shared" si="7920"/>
        <v>8901.3490000000002</v>
      </c>
      <c r="AI1654" s="26">
        <f t="shared" si="7921"/>
        <v>0</v>
      </c>
      <c r="AJ1654" s="26">
        <f t="shared" ref="AJ1654:AR1654" si="7946">AJ1655</f>
        <v>0</v>
      </c>
      <c r="AK1654" s="26">
        <f t="shared" si="7946"/>
        <v>0</v>
      </c>
      <c r="AL1654" s="26">
        <f t="shared" si="7946"/>
        <v>0</v>
      </c>
      <c r="AM1654" s="26">
        <f t="shared" si="7946"/>
        <v>0</v>
      </c>
      <c r="AN1654" s="26">
        <f t="shared" si="7946"/>
        <v>0</v>
      </c>
      <c r="AO1654" s="26">
        <f t="shared" si="7946"/>
        <v>0</v>
      </c>
      <c r="AP1654" s="26">
        <f t="shared" si="7946"/>
        <v>0</v>
      </c>
      <c r="AQ1654" s="26">
        <f t="shared" si="7946"/>
        <v>0</v>
      </c>
      <c r="AR1654" s="26">
        <f t="shared" si="7946"/>
        <v>0</v>
      </c>
      <c r="AS1654" s="26">
        <f t="shared" si="7939"/>
        <v>0</v>
      </c>
      <c r="AT1654" s="26">
        <f t="shared" si="7940"/>
        <v>8901.3490000000002</v>
      </c>
      <c r="AU1654" s="26">
        <f t="shared" si="7941"/>
        <v>0</v>
      </c>
      <c r="AV1654" s="26">
        <f>AV1655</f>
        <v>0</v>
      </c>
      <c r="AW1654" s="26">
        <f>AW1655</f>
        <v>0</v>
      </c>
      <c r="AX1654" s="26">
        <f>AX1655</f>
        <v>0</v>
      </c>
      <c r="AY1654" s="26">
        <f t="shared" si="7942"/>
        <v>0</v>
      </c>
      <c r="AZ1654" s="26">
        <f t="shared" si="7943"/>
        <v>8901.3490000000002</v>
      </c>
      <c r="BA1654" s="26">
        <f t="shared" si="7944"/>
        <v>0</v>
      </c>
      <c r="BB1654" s="26">
        <f t="shared" ref="BB1654:BK1654" si="7947">BB1655</f>
        <v>0</v>
      </c>
      <c r="BC1654" s="26">
        <f t="shared" si="7947"/>
        <v>0</v>
      </c>
      <c r="BD1654" s="26">
        <f t="shared" si="7947"/>
        <v>0</v>
      </c>
      <c r="BE1654" s="26">
        <f t="shared" si="7947"/>
        <v>0</v>
      </c>
      <c r="BF1654" s="26">
        <f t="shared" si="7947"/>
        <v>0</v>
      </c>
      <c r="BG1654" s="26">
        <f t="shared" si="7947"/>
        <v>0</v>
      </c>
      <c r="BH1654" s="26">
        <f t="shared" si="7947"/>
        <v>0</v>
      </c>
      <c r="BI1654" s="26">
        <f t="shared" si="7947"/>
        <v>0</v>
      </c>
      <c r="BJ1654" s="26">
        <f t="shared" si="7947"/>
        <v>0</v>
      </c>
      <c r="BK1654" s="26">
        <f t="shared" si="7947"/>
        <v>0</v>
      </c>
      <c r="BL1654" s="26">
        <f t="shared" si="7903"/>
        <v>0</v>
      </c>
      <c r="BM1654" s="26">
        <f>BM1655</f>
        <v>0</v>
      </c>
      <c r="BN1654" s="53">
        <f t="shared" si="7901"/>
        <v>0</v>
      </c>
      <c r="BO1654" s="26">
        <f t="shared" si="7904"/>
        <v>8901.3490000000002</v>
      </c>
      <c r="BP1654" s="26">
        <f>BP1655</f>
        <v>0</v>
      </c>
      <c r="BQ1654" s="53">
        <f t="shared" si="7902"/>
        <v>8901.3490000000002</v>
      </c>
      <c r="BR1654" s="52">
        <f t="shared" si="7905"/>
        <v>0</v>
      </c>
      <c r="BS1654" s="26">
        <f>BS1655</f>
        <v>0</v>
      </c>
      <c r="BT1654" s="27"/>
    </row>
    <row r="1655" spans="1:72" ht="31.2" x14ac:dyDescent="0.3">
      <c r="A1655" s="67" t="s">
        <v>526</v>
      </c>
      <c r="B1655" s="67" t="s">
        <v>60</v>
      </c>
      <c r="C1655" s="67" t="s">
        <v>26</v>
      </c>
      <c r="D1655" s="67" t="s">
        <v>539</v>
      </c>
      <c r="E1655" s="67" t="s">
        <v>127</v>
      </c>
      <c r="F1655" s="68" t="s">
        <v>128</v>
      </c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>
        <v>8901.3490000000002</v>
      </c>
      <c r="W1655" s="26"/>
      <c r="X1655" s="26"/>
      <c r="Y1655" s="26"/>
      <c r="Z1655" s="26"/>
      <c r="AA1655" s="26"/>
      <c r="AB1655" s="26"/>
      <c r="AC1655" s="26">
        <f t="shared" si="7916"/>
        <v>0</v>
      </c>
      <c r="AD1655" s="26">
        <f t="shared" si="7917"/>
        <v>8901.3490000000002</v>
      </c>
      <c r="AE1655" s="26">
        <f t="shared" si="7918"/>
        <v>0</v>
      </c>
      <c r="AF1655" s="26"/>
      <c r="AG1655" s="26">
        <f t="shared" si="7919"/>
        <v>0</v>
      </c>
      <c r="AH1655" s="26">
        <f t="shared" si="7920"/>
        <v>8901.3490000000002</v>
      </c>
      <c r="AI1655" s="26">
        <f t="shared" si="7921"/>
        <v>0</v>
      </c>
      <c r="AJ1655" s="26"/>
      <c r="AK1655" s="26"/>
      <c r="AL1655" s="26"/>
      <c r="AM1655" s="26"/>
      <c r="AN1655" s="26"/>
      <c r="AO1655" s="26"/>
      <c r="AP1655" s="26"/>
      <c r="AQ1655" s="26"/>
      <c r="AR1655" s="26"/>
      <c r="AS1655" s="26">
        <f t="shared" si="7939"/>
        <v>0</v>
      </c>
      <c r="AT1655" s="26">
        <f t="shared" si="7940"/>
        <v>8901.3490000000002</v>
      </c>
      <c r="AU1655" s="26">
        <f t="shared" si="7941"/>
        <v>0</v>
      </c>
      <c r="AV1655" s="26"/>
      <c r="AW1655" s="26"/>
      <c r="AX1655" s="26"/>
      <c r="AY1655" s="26">
        <f t="shared" si="7942"/>
        <v>0</v>
      </c>
      <c r="AZ1655" s="26">
        <f t="shared" si="7943"/>
        <v>8901.3490000000002</v>
      </c>
      <c r="BA1655" s="26">
        <f t="shared" si="7944"/>
        <v>0</v>
      </c>
      <c r="BB1655" s="26"/>
      <c r="BC1655" s="26"/>
      <c r="BD1655" s="26"/>
      <c r="BE1655" s="26"/>
      <c r="BF1655" s="26"/>
      <c r="BG1655" s="26"/>
      <c r="BH1655" s="26"/>
      <c r="BI1655" s="26"/>
      <c r="BJ1655" s="26"/>
      <c r="BK1655" s="26"/>
      <c r="BL1655" s="26">
        <f t="shared" si="7903"/>
        <v>0</v>
      </c>
      <c r="BM1655" s="26"/>
      <c r="BN1655" s="53">
        <f t="shared" si="7901"/>
        <v>0</v>
      </c>
      <c r="BO1655" s="26">
        <f t="shared" si="7904"/>
        <v>8901.3490000000002</v>
      </c>
      <c r="BP1655" s="26"/>
      <c r="BQ1655" s="53">
        <f t="shared" si="7902"/>
        <v>8901.3490000000002</v>
      </c>
      <c r="BR1655" s="52">
        <f t="shared" si="7905"/>
        <v>0</v>
      </c>
      <c r="BS1655" s="26"/>
      <c r="BT1655" s="27"/>
    </row>
    <row r="1656" spans="1:72" x14ac:dyDescent="0.3">
      <c r="A1656" s="67" t="s">
        <v>526</v>
      </c>
      <c r="B1656" s="67" t="s">
        <v>60</v>
      </c>
      <c r="C1656" s="67" t="s">
        <v>26</v>
      </c>
      <c r="D1656" s="67" t="s">
        <v>478</v>
      </c>
      <c r="E1656" s="67"/>
      <c r="F1656" s="68" t="s">
        <v>33</v>
      </c>
      <c r="G1656" s="26">
        <f t="shared" ref="G1656:L1656" si="7948">G1657+G1663</f>
        <v>566342.1</v>
      </c>
      <c r="H1656" s="26">
        <f t="shared" si="7948"/>
        <v>668984.89999999991</v>
      </c>
      <c r="I1656" s="26">
        <f t="shared" si="7948"/>
        <v>700154.5</v>
      </c>
      <c r="J1656" s="26">
        <f t="shared" si="7948"/>
        <v>51256.600000000006</v>
      </c>
      <c r="K1656" s="26">
        <f t="shared" si="7948"/>
        <v>39430.199999999997</v>
      </c>
      <c r="L1656" s="26">
        <f t="shared" si="7948"/>
        <v>82988.2</v>
      </c>
      <c r="M1656" s="26">
        <f t="shared" si="7822"/>
        <v>617598.69999999995</v>
      </c>
      <c r="N1656" s="26">
        <f t="shared" si="7823"/>
        <v>708415.09999999986</v>
      </c>
      <c r="O1656" s="26">
        <f t="shared" si="7824"/>
        <v>783142.7</v>
      </c>
      <c r="P1656" s="26">
        <f t="shared" ref="P1656:AB1656" si="7949">P1657+P1663</f>
        <v>0</v>
      </c>
      <c r="Q1656" s="26">
        <f t="shared" si="7949"/>
        <v>0</v>
      </c>
      <c r="R1656" s="26">
        <f t="shared" si="7949"/>
        <v>232526.73199999999</v>
      </c>
      <c r="S1656" s="26">
        <f t="shared" si="7949"/>
        <v>0</v>
      </c>
      <c r="T1656" s="26">
        <f t="shared" si="7949"/>
        <v>0</v>
      </c>
      <c r="U1656" s="26">
        <f t="shared" si="7949"/>
        <v>0</v>
      </c>
      <c r="V1656" s="26">
        <f t="shared" si="7949"/>
        <v>0</v>
      </c>
      <c r="W1656" s="26">
        <f t="shared" si="7949"/>
        <v>0</v>
      </c>
      <c r="X1656" s="26">
        <f t="shared" si="7949"/>
        <v>0</v>
      </c>
      <c r="Y1656" s="26">
        <f t="shared" si="7949"/>
        <v>0</v>
      </c>
      <c r="Z1656" s="26">
        <f t="shared" si="7949"/>
        <v>0</v>
      </c>
      <c r="AA1656" s="26">
        <f t="shared" si="7949"/>
        <v>0</v>
      </c>
      <c r="AB1656" s="26">
        <f t="shared" si="7949"/>
        <v>0</v>
      </c>
      <c r="AC1656" s="26">
        <f t="shared" si="7916"/>
        <v>850125.43199999991</v>
      </c>
      <c r="AD1656" s="26">
        <f t="shared" si="7917"/>
        <v>708415.09999999986</v>
      </c>
      <c r="AE1656" s="26">
        <f t="shared" si="7918"/>
        <v>783142.7</v>
      </c>
      <c r="AF1656" s="26">
        <f>AF1657+AF1663</f>
        <v>0</v>
      </c>
      <c r="AG1656" s="26">
        <f t="shared" si="7919"/>
        <v>850125.43199999991</v>
      </c>
      <c r="AH1656" s="26">
        <f t="shared" si="7920"/>
        <v>708415.09999999986</v>
      </c>
      <c r="AI1656" s="26">
        <f t="shared" si="7921"/>
        <v>783142.7</v>
      </c>
      <c r="AJ1656" s="26">
        <f t="shared" ref="AJ1656:AR1656" si="7950">AJ1657+AJ1663</f>
        <v>0</v>
      </c>
      <c r="AK1656" s="26">
        <f t="shared" si="7950"/>
        <v>0</v>
      </c>
      <c r="AL1656" s="26">
        <f t="shared" si="7950"/>
        <v>-814.2</v>
      </c>
      <c r="AM1656" s="26">
        <f t="shared" si="7950"/>
        <v>0</v>
      </c>
      <c r="AN1656" s="26">
        <f t="shared" si="7950"/>
        <v>0</v>
      </c>
      <c r="AO1656" s="26">
        <f t="shared" si="7950"/>
        <v>0</v>
      </c>
      <c r="AP1656" s="26">
        <f t="shared" si="7950"/>
        <v>0</v>
      </c>
      <c r="AQ1656" s="26">
        <f t="shared" si="7950"/>
        <v>0</v>
      </c>
      <c r="AR1656" s="26">
        <f t="shared" si="7950"/>
        <v>0</v>
      </c>
      <c r="AS1656" s="26">
        <f t="shared" si="7939"/>
        <v>849311.23199999996</v>
      </c>
      <c r="AT1656" s="26">
        <f t="shared" si="7940"/>
        <v>708415.09999999986</v>
      </c>
      <c r="AU1656" s="26">
        <f t="shared" si="7941"/>
        <v>783142.7</v>
      </c>
      <c r="AV1656" s="26">
        <f>AV1657+AV1663</f>
        <v>0</v>
      </c>
      <c r="AW1656" s="26">
        <f>AW1657+AW1663</f>
        <v>0</v>
      </c>
      <c r="AX1656" s="26">
        <f>AX1657+AX1663</f>
        <v>0</v>
      </c>
      <c r="AY1656" s="26">
        <f t="shared" si="7942"/>
        <v>849311.23199999996</v>
      </c>
      <c r="AZ1656" s="26">
        <f t="shared" si="7943"/>
        <v>708415.09999999986</v>
      </c>
      <c r="BA1656" s="26">
        <f t="shared" si="7944"/>
        <v>783142.7</v>
      </c>
      <c r="BB1656" s="26">
        <f t="shared" ref="BB1656:BK1656" si="7951">BB1657+BB1663</f>
        <v>0</v>
      </c>
      <c r="BC1656" s="26">
        <f t="shared" si="7951"/>
        <v>0</v>
      </c>
      <c r="BD1656" s="26">
        <f t="shared" si="7951"/>
        <v>0</v>
      </c>
      <c r="BE1656" s="26">
        <f t="shared" si="7951"/>
        <v>0</v>
      </c>
      <c r="BF1656" s="26">
        <f t="shared" si="7951"/>
        <v>0</v>
      </c>
      <c r="BG1656" s="26">
        <f t="shared" si="7951"/>
        <v>0</v>
      </c>
      <c r="BH1656" s="26">
        <f t="shared" si="7951"/>
        <v>0</v>
      </c>
      <c r="BI1656" s="26">
        <f t="shared" si="7951"/>
        <v>0</v>
      </c>
      <c r="BJ1656" s="26">
        <f t="shared" si="7951"/>
        <v>0</v>
      </c>
      <c r="BK1656" s="26">
        <f t="shared" si="7951"/>
        <v>0</v>
      </c>
      <c r="BL1656" s="26">
        <f t="shared" si="7903"/>
        <v>849311.23199999996</v>
      </c>
      <c r="BM1656" s="26">
        <f>BM1657+BM1663</f>
        <v>0</v>
      </c>
      <c r="BN1656" s="53">
        <f t="shared" si="7901"/>
        <v>849311.23199999996</v>
      </c>
      <c r="BO1656" s="26">
        <f t="shared" si="7904"/>
        <v>708415.09999999986</v>
      </c>
      <c r="BP1656" s="26">
        <f>BP1657+BP1663</f>
        <v>0</v>
      </c>
      <c r="BQ1656" s="53">
        <f t="shared" si="7902"/>
        <v>708415.09999999986</v>
      </c>
      <c r="BR1656" s="52">
        <f t="shared" si="7905"/>
        <v>783142.7</v>
      </c>
      <c r="BS1656" s="26">
        <f>BS1657+BS1663</f>
        <v>0</v>
      </c>
      <c r="BT1656" s="27"/>
    </row>
    <row r="1657" spans="1:72" ht="62.4" x14ac:dyDescent="0.3">
      <c r="A1657" s="67" t="s">
        <v>526</v>
      </c>
      <c r="B1657" s="67" t="s">
        <v>60</v>
      </c>
      <c r="C1657" s="67" t="s">
        <v>26</v>
      </c>
      <c r="D1657" s="67" t="s">
        <v>540</v>
      </c>
      <c r="E1657" s="67"/>
      <c r="F1657" s="68" t="s">
        <v>541</v>
      </c>
      <c r="G1657" s="26">
        <f t="shared" ref="G1657:L1657" si="7952">G1658+G1660</f>
        <v>562677.9</v>
      </c>
      <c r="H1657" s="26">
        <f t="shared" si="7952"/>
        <v>665320.69999999995</v>
      </c>
      <c r="I1657" s="26">
        <f t="shared" si="7952"/>
        <v>696890.7</v>
      </c>
      <c r="J1657" s="26">
        <f t="shared" si="7952"/>
        <v>-61540.3</v>
      </c>
      <c r="K1657" s="26">
        <f t="shared" si="7952"/>
        <v>-43558</v>
      </c>
      <c r="L1657" s="26">
        <f t="shared" si="7952"/>
        <v>0</v>
      </c>
      <c r="M1657" s="26">
        <f t="shared" si="7822"/>
        <v>501137.60000000003</v>
      </c>
      <c r="N1657" s="26">
        <f t="shared" si="7823"/>
        <v>621762.69999999995</v>
      </c>
      <c r="O1657" s="26">
        <f t="shared" si="7824"/>
        <v>696890.7</v>
      </c>
      <c r="P1657" s="26">
        <f t="shared" ref="P1657:AB1657" si="7953">P1658+P1660</f>
        <v>0</v>
      </c>
      <c r="Q1657" s="26">
        <f t="shared" si="7953"/>
        <v>0</v>
      </c>
      <c r="R1657" s="26">
        <f t="shared" si="7953"/>
        <v>232526.73199999999</v>
      </c>
      <c r="S1657" s="26">
        <f t="shared" si="7953"/>
        <v>0</v>
      </c>
      <c r="T1657" s="26">
        <f t="shared" si="7953"/>
        <v>0</v>
      </c>
      <c r="U1657" s="26">
        <f t="shared" si="7953"/>
        <v>0</v>
      </c>
      <c r="V1657" s="26">
        <f t="shared" si="7953"/>
        <v>0</v>
      </c>
      <c r="W1657" s="26">
        <f t="shared" si="7953"/>
        <v>0</v>
      </c>
      <c r="X1657" s="26">
        <f t="shared" si="7953"/>
        <v>0</v>
      </c>
      <c r="Y1657" s="26">
        <f t="shared" si="7953"/>
        <v>0</v>
      </c>
      <c r="Z1657" s="26">
        <f t="shared" si="7953"/>
        <v>0</v>
      </c>
      <c r="AA1657" s="26">
        <f t="shared" si="7953"/>
        <v>0</v>
      </c>
      <c r="AB1657" s="26">
        <f t="shared" si="7953"/>
        <v>0</v>
      </c>
      <c r="AC1657" s="26">
        <f t="shared" si="7916"/>
        <v>733664.33200000005</v>
      </c>
      <c r="AD1657" s="26">
        <f t="shared" si="7917"/>
        <v>621762.69999999995</v>
      </c>
      <c r="AE1657" s="26">
        <f t="shared" si="7918"/>
        <v>696890.7</v>
      </c>
      <c r="AF1657" s="26">
        <f>AF1658+AF1660</f>
        <v>0</v>
      </c>
      <c r="AG1657" s="26">
        <f t="shared" si="7919"/>
        <v>733664.33200000005</v>
      </c>
      <c r="AH1657" s="26">
        <f t="shared" si="7920"/>
        <v>621762.69999999995</v>
      </c>
      <c r="AI1657" s="26">
        <f t="shared" si="7921"/>
        <v>696890.7</v>
      </c>
      <c r="AJ1657" s="26">
        <f t="shared" ref="AJ1657:AR1657" si="7954">AJ1658+AJ1660</f>
        <v>0</v>
      </c>
      <c r="AK1657" s="26">
        <f t="shared" si="7954"/>
        <v>0</v>
      </c>
      <c r="AL1657" s="26">
        <f t="shared" si="7954"/>
        <v>0</v>
      </c>
      <c r="AM1657" s="26">
        <f t="shared" si="7954"/>
        <v>0</v>
      </c>
      <c r="AN1657" s="26">
        <f t="shared" si="7954"/>
        <v>0</v>
      </c>
      <c r="AO1657" s="26">
        <f t="shared" si="7954"/>
        <v>0</v>
      </c>
      <c r="AP1657" s="26">
        <f t="shared" si="7954"/>
        <v>0</v>
      </c>
      <c r="AQ1657" s="26">
        <f t="shared" si="7954"/>
        <v>0</v>
      </c>
      <c r="AR1657" s="26">
        <f t="shared" si="7954"/>
        <v>0</v>
      </c>
      <c r="AS1657" s="26">
        <f t="shared" si="7939"/>
        <v>733664.33200000005</v>
      </c>
      <c r="AT1657" s="26">
        <f t="shared" si="7940"/>
        <v>621762.69999999995</v>
      </c>
      <c r="AU1657" s="26">
        <f t="shared" si="7941"/>
        <v>696890.7</v>
      </c>
      <c r="AV1657" s="26">
        <f>AV1658+AV1660</f>
        <v>0</v>
      </c>
      <c r="AW1657" s="26">
        <f>AW1658+AW1660</f>
        <v>0</v>
      </c>
      <c r="AX1657" s="26">
        <f>AX1658+AX1660</f>
        <v>0</v>
      </c>
      <c r="AY1657" s="26">
        <f t="shared" si="7942"/>
        <v>733664.33200000005</v>
      </c>
      <c r="AZ1657" s="26">
        <f t="shared" si="7943"/>
        <v>621762.69999999995</v>
      </c>
      <c r="BA1657" s="26">
        <f t="shared" si="7944"/>
        <v>696890.7</v>
      </c>
      <c r="BB1657" s="26">
        <f t="shared" ref="BB1657:BK1657" si="7955">BB1658+BB1660</f>
        <v>0</v>
      </c>
      <c r="BC1657" s="26">
        <f t="shared" si="7955"/>
        <v>0</v>
      </c>
      <c r="BD1657" s="26">
        <f t="shared" si="7955"/>
        <v>0</v>
      </c>
      <c r="BE1657" s="26">
        <f t="shared" si="7955"/>
        <v>0</v>
      </c>
      <c r="BF1657" s="26">
        <f t="shared" si="7955"/>
        <v>0</v>
      </c>
      <c r="BG1657" s="26">
        <f t="shared" si="7955"/>
        <v>0</v>
      </c>
      <c r="BH1657" s="26">
        <f t="shared" si="7955"/>
        <v>0</v>
      </c>
      <c r="BI1657" s="26">
        <f t="shared" si="7955"/>
        <v>0</v>
      </c>
      <c r="BJ1657" s="26">
        <f t="shared" si="7955"/>
        <v>0</v>
      </c>
      <c r="BK1657" s="26">
        <f t="shared" si="7955"/>
        <v>0</v>
      </c>
      <c r="BL1657" s="26">
        <f t="shared" si="7903"/>
        <v>733664.33200000005</v>
      </c>
      <c r="BM1657" s="26">
        <f>BM1658+BM1660</f>
        <v>0</v>
      </c>
      <c r="BN1657" s="53">
        <f t="shared" si="7901"/>
        <v>733664.33200000005</v>
      </c>
      <c r="BO1657" s="26">
        <f t="shared" si="7904"/>
        <v>621762.69999999995</v>
      </c>
      <c r="BP1657" s="26">
        <f>BP1658+BP1660</f>
        <v>0</v>
      </c>
      <c r="BQ1657" s="53">
        <f t="shared" si="7902"/>
        <v>621762.69999999995</v>
      </c>
      <c r="BR1657" s="52">
        <f t="shared" si="7905"/>
        <v>696890.7</v>
      </c>
      <c r="BS1657" s="26">
        <f>BS1658+BS1660</f>
        <v>0</v>
      </c>
      <c r="BT1657" s="27"/>
    </row>
    <row r="1658" spans="1:72" ht="46.8" x14ac:dyDescent="0.3">
      <c r="A1658" s="67" t="s">
        <v>526</v>
      </c>
      <c r="B1658" s="67" t="s">
        <v>60</v>
      </c>
      <c r="C1658" s="67" t="s">
        <v>26</v>
      </c>
      <c r="D1658" s="67" t="s">
        <v>542</v>
      </c>
      <c r="E1658" s="67"/>
      <c r="F1658" s="68" t="s">
        <v>543</v>
      </c>
      <c r="G1658" s="26">
        <f t="shared" ref="G1658:L1658" si="7956">G1659</f>
        <v>96890.5</v>
      </c>
      <c r="H1658" s="26">
        <f t="shared" si="7956"/>
        <v>0</v>
      </c>
      <c r="I1658" s="26">
        <f t="shared" si="7956"/>
        <v>96890.7</v>
      </c>
      <c r="J1658" s="26">
        <f t="shared" si="7956"/>
        <v>0</v>
      </c>
      <c r="K1658" s="26">
        <f t="shared" si="7956"/>
        <v>0</v>
      </c>
      <c r="L1658" s="26">
        <f t="shared" si="7956"/>
        <v>0</v>
      </c>
      <c r="M1658" s="26">
        <f t="shared" si="7822"/>
        <v>96890.5</v>
      </c>
      <c r="N1658" s="26">
        <f t="shared" si="7823"/>
        <v>0</v>
      </c>
      <c r="O1658" s="26">
        <f t="shared" si="7824"/>
        <v>96890.7</v>
      </c>
      <c r="P1658" s="26">
        <f t="shared" ref="P1658:AB1658" si="7957">P1659</f>
        <v>0</v>
      </c>
      <c r="Q1658" s="26">
        <f t="shared" si="7957"/>
        <v>0</v>
      </c>
      <c r="R1658" s="26">
        <f t="shared" si="7957"/>
        <v>0</v>
      </c>
      <c r="S1658" s="26">
        <f t="shared" si="7957"/>
        <v>0</v>
      </c>
      <c r="T1658" s="26">
        <f t="shared" si="7957"/>
        <v>0</v>
      </c>
      <c r="U1658" s="26">
        <f t="shared" si="7957"/>
        <v>0</v>
      </c>
      <c r="V1658" s="26">
        <f t="shared" si="7957"/>
        <v>0</v>
      </c>
      <c r="W1658" s="26">
        <f t="shared" si="7957"/>
        <v>0</v>
      </c>
      <c r="X1658" s="26">
        <f t="shared" si="7957"/>
        <v>0</v>
      </c>
      <c r="Y1658" s="26">
        <f t="shared" si="7957"/>
        <v>0</v>
      </c>
      <c r="Z1658" s="26">
        <f t="shared" si="7957"/>
        <v>0</v>
      </c>
      <c r="AA1658" s="26">
        <f t="shared" si="7957"/>
        <v>0</v>
      </c>
      <c r="AB1658" s="26">
        <f t="shared" si="7957"/>
        <v>0</v>
      </c>
      <c r="AC1658" s="26">
        <f t="shared" si="7916"/>
        <v>96890.5</v>
      </c>
      <c r="AD1658" s="26">
        <f t="shared" si="7917"/>
        <v>0</v>
      </c>
      <c r="AE1658" s="26">
        <f t="shared" si="7918"/>
        <v>96890.7</v>
      </c>
      <c r="AF1658" s="26">
        <f>AF1659</f>
        <v>0</v>
      </c>
      <c r="AG1658" s="26">
        <f t="shared" si="7919"/>
        <v>96890.5</v>
      </c>
      <c r="AH1658" s="26">
        <f t="shared" si="7920"/>
        <v>0</v>
      </c>
      <c r="AI1658" s="26">
        <f t="shared" si="7921"/>
        <v>96890.7</v>
      </c>
      <c r="AJ1658" s="26">
        <f t="shared" ref="AJ1658:AR1658" si="7958">AJ1659</f>
        <v>0</v>
      </c>
      <c r="AK1658" s="26">
        <f t="shared" si="7958"/>
        <v>0</v>
      </c>
      <c r="AL1658" s="26">
        <f t="shared" si="7958"/>
        <v>0</v>
      </c>
      <c r="AM1658" s="26">
        <f t="shared" si="7958"/>
        <v>0</v>
      </c>
      <c r="AN1658" s="26">
        <f t="shared" si="7958"/>
        <v>0</v>
      </c>
      <c r="AO1658" s="26">
        <f t="shared" si="7958"/>
        <v>0</v>
      </c>
      <c r="AP1658" s="26">
        <f t="shared" si="7958"/>
        <v>0</v>
      </c>
      <c r="AQ1658" s="26">
        <f t="shared" si="7958"/>
        <v>0</v>
      </c>
      <c r="AR1658" s="26">
        <f t="shared" si="7958"/>
        <v>0</v>
      </c>
      <c r="AS1658" s="26">
        <f t="shared" si="7939"/>
        <v>96890.5</v>
      </c>
      <c r="AT1658" s="26">
        <f t="shared" si="7940"/>
        <v>0</v>
      </c>
      <c r="AU1658" s="26">
        <f t="shared" si="7941"/>
        <v>96890.7</v>
      </c>
      <c r="AV1658" s="26">
        <f>AV1659</f>
        <v>0</v>
      </c>
      <c r="AW1658" s="26">
        <f>AW1659</f>
        <v>0</v>
      </c>
      <c r="AX1658" s="26">
        <f>AX1659</f>
        <v>0</v>
      </c>
      <c r="AY1658" s="26">
        <f t="shared" si="7942"/>
        <v>96890.5</v>
      </c>
      <c r="AZ1658" s="26">
        <f t="shared" si="7943"/>
        <v>0</v>
      </c>
      <c r="BA1658" s="26">
        <f t="shared" si="7944"/>
        <v>96890.7</v>
      </c>
      <c r="BB1658" s="26">
        <f t="shared" ref="BB1658:BK1658" si="7959">BB1659</f>
        <v>0</v>
      </c>
      <c r="BC1658" s="26">
        <f t="shared" si="7959"/>
        <v>0</v>
      </c>
      <c r="BD1658" s="26">
        <f t="shared" si="7959"/>
        <v>0</v>
      </c>
      <c r="BE1658" s="26">
        <f t="shared" si="7959"/>
        <v>0</v>
      </c>
      <c r="BF1658" s="26">
        <f t="shared" si="7959"/>
        <v>0</v>
      </c>
      <c r="BG1658" s="26">
        <f t="shared" si="7959"/>
        <v>0</v>
      </c>
      <c r="BH1658" s="26">
        <f t="shared" si="7959"/>
        <v>0</v>
      </c>
      <c r="BI1658" s="26">
        <f t="shared" si="7959"/>
        <v>0</v>
      </c>
      <c r="BJ1658" s="26">
        <f t="shared" si="7959"/>
        <v>0</v>
      </c>
      <c r="BK1658" s="26">
        <f t="shared" si="7959"/>
        <v>0</v>
      </c>
      <c r="BL1658" s="26">
        <f t="shared" si="7903"/>
        <v>96890.5</v>
      </c>
      <c r="BM1658" s="26">
        <f>BM1659</f>
        <v>0</v>
      </c>
      <c r="BN1658" s="53">
        <f t="shared" si="7901"/>
        <v>96890.5</v>
      </c>
      <c r="BO1658" s="26">
        <f t="shared" si="7904"/>
        <v>0</v>
      </c>
      <c r="BP1658" s="26">
        <f>BP1659</f>
        <v>0</v>
      </c>
      <c r="BQ1658" s="53">
        <f t="shared" si="7902"/>
        <v>0</v>
      </c>
      <c r="BR1658" s="52">
        <f t="shared" si="7905"/>
        <v>96890.7</v>
      </c>
      <c r="BS1658" s="26">
        <f>BS1659</f>
        <v>0</v>
      </c>
      <c r="BT1658" s="27"/>
    </row>
    <row r="1659" spans="1:72" ht="31.2" x14ac:dyDescent="0.3">
      <c r="A1659" s="67" t="s">
        <v>526</v>
      </c>
      <c r="B1659" s="67" t="s">
        <v>60</v>
      </c>
      <c r="C1659" s="67" t="s">
        <v>26</v>
      </c>
      <c r="D1659" s="67" t="s">
        <v>542</v>
      </c>
      <c r="E1659" s="67" t="s">
        <v>38</v>
      </c>
      <c r="F1659" s="68" t="s">
        <v>39</v>
      </c>
      <c r="G1659" s="26">
        <v>96890.5</v>
      </c>
      <c r="H1659" s="26"/>
      <c r="I1659" s="26">
        <v>96890.7</v>
      </c>
      <c r="J1659" s="26"/>
      <c r="K1659" s="26"/>
      <c r="L1659" s="26"/>
      <c r="M1659" s="26">
        <f t="shared" si="7822"/>
        <v>96890.5</v>
      </c>
      <c r="N1659" s="26">
        <f t="shared" si="7823"/>
        <v>0</v>
      </c>
      <c r="O1659" s="26">
        <f t="shared" si="7824"/>
        <v>96890.7</v>
      </c>
      <c r="P1659" s="26"/>
      <c r="Q1659" s="26"/>
      <c r="R1659" s="26"/>
      <c r="S1659" s="26"/>
      <c r="T1659" s="26"/>
      <c r="U1659" s="26"/>
      <c r="V1659" s="26"/>
      <c r="W1659" s="26"/>
      <c r="X1659" s="26"/>
      <c r="Y1659" s="26"/>
      <c r="Z1659" s="26"/>
      <c r="AA1659" s="26"/>
      <c r="AB1659" s="26"/>
      <c r="AC1659" s="26">
        <f t="shared" si="7916"/>
        <v>96890.5</v>
      </c>
      <c r="AD1659" s="26">
        <f t="shared" si="7917"/>
        <v>0</v>
      </c>
      <c r="AE1659" s="26">
        <f t="shared" si="7918"/>
        <v>96890.7</v>
      </c>
      <c r="AF1659" s="26"/>
      <c r="AG1659" s="26">
        <f t="shared" si="7919"/>
        <v>96890.5</v>
      </c>
      <c r="AH1659" s="26">
        <f t="shared" si="7920"/>
        <v>0</v>
      </c>
      <c r="AI1659" s="26">
        <f t="shared" si="7921"/>
        <v>96890.7</v>
      </c>
      <c r="AJ1659" s="26"/>
      <c r="AK1659" s="26"/>
      <c r="AL1659" s="26"/>
      <c r="AM1659" s="26"/>
      <c r="AN1659" s="26"/>
      <c r="AO1659" s="26"/>
      <c r="AP1659" s="26"/>
      <c r="AQ1659" s="26"/>
      <c r="AR1659" s="26"/>
      <c r="AS1659" s="26">
        <f t="shared" si="7939"/>
        <v>96890.5</v>
      </c>
      <c r="AT1659" s="26">
        <f t="shared" si="7940"/>
        <v>0</v>
      </c>
      <c r="AU1659" s="26">
        <f t="shared" si="7941"/>
        <v>96890.7</v>
      </c>
      <c r="AV1659" s="26"/>
      <c r="AW1659" s="26"/>
      <c r="AX1659" s="26"/>
      <c r="AY1659" s="26">
        <f t="shared" si="7942"/>
        <v>96890.5</v>
      </c>
      <c r="AZ1659" s="26">
        <f t="shared" si="7943"/>
        <v>0</v>
      </c>
      <c r="BA1659" s="26">
        <f t="shared" si="7944"/>
        <v>96890.7</v>
      </c>
      <c r="BB1659" s="26"/>
      <c r="BC1659" s="26"/>
      <c r="BD1659" s="26"/>
      <c r="BE1659" s="26"/>
      <c r="BF1659" s="26"/>
      <c r="BG1659" s="26"/>
      <c r="BH1659" s="26"/>
      <c r="BI1659" s="26"/>
      <c r="BJ1659" s="26"/>
      <c r="BK1659" s="26"/>
      <c r="BL1659" s="26">
        <f t="shared" si="7903"/>
        <v>96890.5</v>
      </c>
      <c r="BM1659" s="26"/>
      <c r="BN1659" s="53">
        <f t="shared" si="7901"/>
        <v>96890.5</v>
      </c>
      <c r="BO1659" s="26">
        <f t="shared" si="7904"/>
        <v>0</v>
      </c>
      <c r="BP1659" s="26"/>
      <c r="BQ1659" s="53">
        <f t="shared" si="7902"/>
        <v>0</v>
      </c>
      <c r="BR1659" s="52">
        <f t="shared" si="7905"/>
        <v>96890.7</v>
      </c>
      <c r="BS1659" s="26"/>
      <c r="BT1659" s="27"/>
    </row>
    <row r="1660" spans="1:72" ht="46.8" x14ac:dyDescent="0.3">
      <c r="A1660" s="67" t="s">
        <v>526</v>
      </c>
      <c r="B1660" s="67" t="s">
        <v>60</v>
      </c>
      <c r="C1660" s="67" t="s">
        <v>26</v>
      </c>
      <c r="D1660" s="67" t="s">
        <v>544</v>
      </c>
      <c r="E1660" s="67"/>
      <c r="F1660" s="68" t="s">
        <v>545</v>
      </c>
      <c r="G1660" s="26">
        <f t="shared" ref="G1660:L1660" si="7960">G1661</f>
        <v>465787.4</v>
      </c>
      <c r="H1660" s="26">
        <f t="shared" si="7960"/>
        <v>665320.69999999995</v>
      </c>
      <c r="I1660" s="26">
        <f t="shared" si="7960"/>
        <v>600000</v>
      </c>
      <c r="J1660" s="26">
        <f t="shared" si="7960"/>
        <v>-61540.3</v>
      </c>
      <c r="K1660" s="26">
        <f t="shared" si="7960"/>
        <v>-43558</v>
      </c>
      <c r="L1660" s="26">
        <f t="shared" si="7960"/>
        <v>0</v>
      </c>
      <c r="M1660" s="26">
        <f t="shared" si="7822"/>
        <v>404247.10000000003</v>
      </c>
      <c r="N1660" s="26">
        <f t="shared" si="7823"/>
        <v>621762.69999999995</v>
      </c>
      <c r="O1660" s="26">
        <f t="shared" si="7824"/>
        <v>600000</v>
      </c>
      <c r="P1660" s="26">
        <f t="shared" ref="P1660:AB1660" si="7961">P1661+P1662</f>
        <v>0</v>
      </c>
      <c r="Q1660" s="26">
        <f t="shared" si="7961"/>
        <v>0</v>
      </c>
      <c r="R1660" s="26">
        <f t="shared" si="7961"/>
        <v>232526.73199999999</v>
      </c>
      <c r="S1660" s="26">
        <f t="shared" si="7961"/>
        <v>0</v>
      </c>
      <c r="T1660" s="26">
        <f t="shared" si="7961"/>
        <v>0</v>
      </c>
      <c r="U1660" s="26">
        <f t="shared" si="7961"/>
        <v>0</v>
      </c>
      <c r="V1660" s="26">
        <f t="shared" si="7961"/>
        <v>0</v>
      </c>
      <c r="W1660" s="26">
        <f t="shared" si="7961"/>
        <v>0</v>
      </c>
      <c r="X1660" s="26">
        <f t="shared" si="7961"/>
        <v>0</v>
      </c>
      <c r="Y1660" s="26">
        <f t="shared" si="7961"/>
        <v>0</v>
      </c>
      <c r="Z1660" s="26">
        <f t="shared" si="7961"/>
        <v>0</v>
      </c>
      <c r="AA1660" s="26">
        <f t="shared" si="7961"/>
        <v>0</v>
      </c>
      <c r="AB1660" s="26">
        <f t="shared" si="7961"/>
        <v>0</v>
      </c>
      <c r="AC1660" s="26">
        <f t="shared" si="7916"/>
        <v>636773.83200000005</v>
      </c>
      <c r="AD1660" s="26">
        <f t="shared" si="7917"/>
        <v>621762.69999999995</v>
      </c>
      <c r="AE1660" s="26">
        <f t="shared" si="7918"/>
        <v>600000</v>
      </c>
      <c r="AF1660" s="26">
        <f>AF1661+AF1662</f>
        <v>0</v>
      </c>
      <c r="AG1660" s="26">
        <f t="shared" si="7919"/>
        <v>636773.83200000005</v>
      </c>
      <c r="AH1660" s="26">
        <f t="shared" si="7920"/>
        <v>621762.69999999995</v>
      </c>
      <c r="AI1660" s="26">
        <f t="shared" si="7921"/>
        <v>600000</v>
      </c>
      <c r="AJ1660" s="26">
        <f t="shared" ref="AJ1660:AR1660" si="7962">AJ1661+AJ1662</f>
        <v>0</v>
      </c>
      <c r="AK1660" s="26">
        <f t="shared" si="7962"/>
        <v>0</v>
      </c>
      <c r="AL1660" s="26">
        <f t="shared" si="7962"/>
        <v>0</v>
      </c>
      <c r="AM1660" s="26">
        <f t="shared" si="7962"/>
        <v>0</v>
      </c>
      <c r="AN1660" s="26">
        <f t="shared" si="7962"/>
        <v>0</v>
      </c>
      <c r="AO1660" s="26">
        <f t="shared" si="7962"/>
        <v>0</v>
      </c>
      <c r="AP1660" s="26">
        <f t="shared" si="7962"/>
        <v>0</v>
      </c>
      <c r="AQ1660" s="26">
        <f t="shared" si="7962"/>
        <v>0</v>
      </c>
      <c r="AR1660" s="26">
        <f t="shared" si="7962"/>
        <v>0</v>
      </c>
      <c r="AS1660" s="26">
        <f t="shared" si="7939"/>
        <v>636773.83200000005</v>
      </c>
      <c r="AT1660" s="26">
        <f t="shared" si="7940"/>
        <v>621762.69999999995</v>
      </c>
      <c r="AU1660" s="26">
        <f t="shared" si="7941"/>
        <v>600000</v>
      </c>
      <c r="AV1660" s="26">
        <f>AV1661+AV1662</f>
        <v>0</v>
      </c>
      <c r="AW1660" s="26">
        <f>AW1661+AW1662</f>
        <v>0</v>
      </c>
      <c r="AX1660" s="26">
        <f>AX1661+AX1662</f>
        <v>0</v>
      </c>
      <c r="AY1660" s="26">
        <f t="shared" si="7942"/>
        <v>636773.83200000005</v>
      </c>
      <c r="AZ1660" s="26">
        <f t="shared" si="7943"/>
        <v>621762.69999999995</v>
      </c>
      <c r="BA1660" s="26">
        <f t="shared" si="7944"/>
        <v>600000</v>
      </c>
      <c r="BB1660" s="26">
        <f t="shared" ref="BB1660:BK1660" si="7963">BB1661+BB1662</f>
        <v>0</v>
      </c>
      <c r="BC1660" s="26">
        <f t="shared" si="7963"/>
        <v>0</v>
      </c>
      <c r="BD1660" s="26">
        <f t="shared" si="7963"/>
        <v>0</v>
      </c>
      <c r="BE1660" s="26">
        <f t="shared" si="7963"/>
        <v>0</v>
      </c>
      <c r="BF1660" s="26">
        <f t="shared" si="7963"/>
        <v>0</v>
      </c>
      <c r="BG1660" s="26">
        <f t="shared" si="7963"/>
        <v>0</v>
      </c>
      <c r="BH1660" s="26">
        <f t="shared" si="7963"/>
        <v>0</v>
      </c>
      <c r="BI1660" s="26">
        <f t="shared" si="7963"/>
        <v>0</v>
      </c>
      <c r="BJ1660" s="26">
        <f t="shared" si="7963"/>
        <v>0</v>
      </c>
      <c r="BK1660" s="26">
        <f t="shared" si="7963"/>
        <v>0</v>
      </c>
      <c r="BL1660" s="26">
        <f t="shared" si="7903"/>
        <v>636773.83200000005</v>
      </c>
      <c r="BM1660" s="26">
        <f>BM1661+BM1662</f>
        <v>0</v>
      </c>
      <c r="BN1660" s="53">
        <f t="shared" si="7901"/>
        <v>636773.83200000005</v>
      </c>
      <c r="BO1660" s="26">
        <f t="shared" si="7904"/>
        <v>621762.69999999995</v>
      </c>
      <c r="BP1660" s="26">
        <f>BP1661+BP1662</f>
        <v>0</v>
      </c>
      <c r="BQ1660" s="53">
        <f t="shared" si="7902"/>
        <v>621762.69999999995</v>
      </c>
      <c r="BR1660" s="52">
        <f t="shared" si="7905"/>
        <v>600000</v>
      </c>
      <c r="BS1660" s="26">
        <f>BS1661+BS1662</f>
        <v>0</v>
      </c>
      <c r="BT1660" s="27"/>
    </row>
    <row r="1661" spans="1:72" ht="31.2" x14ac:dyDescent="0.3">
      <c r="A1661" s="67" t="s">
        <v>526</v>
      </c>
      <c r="B1661" s="67" t="s">
        <v>60</v>
      </c>
      <c r="C1661" s="67" t="s">
        <v>26</v>
      </c>
      <c r="D1661" s="67" t="s">
        <v>544</v>
      </c>
      <c r="E1661" s="67" t="s">
        <v>38</v>
      </c>
      <c r="F1661" s="68" t="s">
        <v>39</v>
      </c>
      <c r="G1661" s="26">
        <v>465787.4</v>
      </c>
      <c r="H1661" s="26">
        <v>665320.69999999995</v>
      </c>
      <c r="I1661" s="26">
        <v>600000</v>
      </c>
      <c r="J1661" s="26">
        <v>-61540.3</v>
      </c>
      <c r="K1661" s="26">
        <v>-43558</v>
      </c>
      <c r="L1661" s="26"/>
      <c r="M1661" s="26">
        <f t="shared" ref="M1661:M1721" si="7964">G1661+J1661</f>
        <v>404247.10000000003</v>
      </c>
      <c r="N1661" s="26">
        <f t="shared" ref="N1661:N1721" si="7965">H1661+K1661</f>
        <v>621762.69999999995</v>
      </c>
      <c r="O1661" s="26">
        <f t="shared" ref="O1661:O1721" si="7966">I1661+L1661</f>
        <v>600000</v>
      </c>
      <c r="P1661" s="26"/>
      <c r="Q1661" s="26"/>
      <c r="R1661" s="26"/>
      <c r="S1661" s="26"/>
      <c r="T1661" s="26"/>
      <c r="U1661" s="26"/>
      <c r="V1661" s="26"/>
      <c r="W1661" s="26"/>
      <c r="X1661" s="26"/>
      <c r="Y1661" s="26"/>
      <c r="Z1661" s="26"/>
      <c r="AA1661" s="26"/>
      <c r="AB1661" s="26"/>
      <c r="AC1661" s="26">
        <f t="shared" si="7916"/>
        <v>404247.10000000003</v>
      </c>
      <c r="AD1661" s="26">
        <f t="shared" si="7917"/>
        <v>621762.69999999995</v>
      </c>
      <c r="AE1661" s="26">
        <f t="shared" si="7918"/>
        <v>600000</v>
      </c>
      <c r="AF1661" s="26"/>
      <c r="AG1661" s="26">
        <f t="shared" si="7919"/>
        <v>404247.10000000003</v>
      </c>
      <c r="AH1661" s="26">
        <f t="shared" si="7920"/>
        <v>621762.69999999995</v>
      </c>
      <c r="AI1661" s="26">
        <f t="shared" si="7921"/>
        <v>600000</v>
      </c>
      <c r="AJ1661" s="26"/>
      <c r="AK1661" s="26"/>
      <c r="AL1661" s="26"/>
      <c r="AM1661" s="26"/>
      <c r="AN1661" s="26"/>
      <c r="AO1661" s="26"/>
      <c r="AP1661" s="26"/>
      <c r="AQ1661" s="26"/>
      <c r="AR1661" s="26"/>
      <c r="AS1661" s="26">
        <f t="shared" si="7939"/>
        <v>404247.10000000003</v>
      </c>
      <c r="AT1661" s="26">
        <f t="shared" si="7940"/>
        <v>621762.69999999995</v>
      </c>
      <c r="AU1661" s="26">
        <f t="shared" si="7941"/>
        <v>600000</v>
      </c>
      <c r="AV1661" s="26"/>
      <c r="AW1661" s="26"/>
      <c r="AX1661" s="26"/>
      <c r="AY1661" s="26">
        <f t="shared" si="7942"/>
        <v>404247.10000000003</v>
      </c>
      <c r="AZ1661" s="26">
        <f t="shared" si="7943"/>
        <v>621762.69999999995</v>
      </c>
      <c r="BA1661" s="26">
        <f t="shared" si="7944"/>
        <v>600000</v>
      </c>
      <c r="BB1661" s="26"/>
      <c r="BC1661" s="26"/>
      <c r="BD1661" s="26"/>
      <c r="BE1661" s="26"/>
      <c r="BF1661" s="26"/>
      <c r="BG1661" s="26"/>
      <c r="BH1661" s="26"/>
      <c r="BI1661" s="26"/>
      <c r="BJ1661" s="26"/>
      <c r="BK1661" s="26"/>
      <c r="BL1661" s="26">
        <f t="shared" si="7903"/>
        <v>404247.10000000003</v>
      </c>
      <c r="BM1661" s="26"/>
      <c r="BN1661" s="53">
        <f t="shared" si="7901"/>
        <v>404247.10000000003</v>
      </c>
      <c r="BO1661" s="26">
        <f t="shared" si="7904"/>
        <v>621762.69999999995</v>
      </c>
      <c r="BP1661" s="26"/>
      <c r="BQ1661" s="53">
        <f t="shared" si="7902"/>
        <v>621762.69999999995</v>
      </c>
      <c r="BR1661" s="52">
        <f t="shared" si="7905"/>
        <v>600000</v>
      </c>
      <c r="BS1661" s="26"/>
      <c r="BT1661" s="27"/>
    </row>
    <row r="1662" spans="1:72" x14ac:dyDescent="0.3">
      <c r="A1662" s="67" t="s">
        <v>526</v>
      </c>
      <c r="B1662" s="67" t="s">
        <v>60</v>
      </c>
      <c r="C1662" s="67" t="s">
        <v>26</v>
      </c>
      <c r="D1662" s="67" t="s">
        <v>544</v>
      </c>
      <c r="E1662" s="67" t="s">
        <v>40</v>
      </c>
      <c r="F1662" s="68" t="s">
        <v>41</v>
      </c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  <c r="R1662" s="26">
        <v>232526.73199999999</v>
      </c>
      <c r="S1662" s="26"/>
      <c r="T1662" s="26"/>
      <c r="U1662" s="26"/>
      <c r="V1662" s="26"/>
      <c r="W1662" s="26"/>
      <c r="X1662" s="26"/>
      <c r="Y1662" s="26"/>
      <c r="Z1662" s="26"/>
      <c r="AA1662" s="26"/>
      <c r="AB1662" s="26"/>
      <c r="AC1662" s="26">
        <f t="shared" si="7916"/>
        <v>232526.73199999999</v>
      </c>
      <c r="AD1662" s="26">
        <f t="shared" si="7917"/>
        <v>0</v>
      </c>
      <c r="AE1662" s="26">
        <f t="shared" si="7918"/>
        <v>0</v>
      </c>
      <c r="AF1662" s="26"/>
      <c r="AG1662" s="26">
        <f t="shared" si="7919"/>
        <v>232526.73199999999</v>
      </c>
      <c r="AH1662" s="26">
        <f t="shared" si="7920"/>
        <v>0</v>
      </c>
      <c r="AI1662" s="26">
        <f t="shared" si="7921"/>
        <v>0</v>
      </c>
      <c r="AJ1662" s="26"/>
      <c r="AK1662" s="26"/>
      <c r="AL1662" s="26"/>
      <c r="AM1662" s="26"/>
      <c r="AN1662" s="26"/>
      <c r="AO1662" s="26"/>
      <c r="AP1662" s="26"/>
      <c r="AQ1662" s="26"/>
      <c r="AR1662" s="26"/>
      <c r="AS1662" s="26">
        <f t="shared" si="7939"/>
        <v>232526.73199999999</v>
      </c>
      <c r="AT1662" s="26">
        <f t="shared" si="7940"/>
        <v>0</v>
      </c>
      <c r="AU1662" s="26">
        <f t="shared" si="7941"/>
        <v>0</v>
      </c>
      <c r="AV1662" s="26"/>
      <c r="AW1662" s="26"/>
      <c r="AX1662" s="26"/>
      <c r="AY1662" s="26">
        <f t="shared" si="7942"/>
        <v>232526.73199999999</v>
      </c>
      <c r="AZ1662" s="26">
        <f t="shared" si="7943"/>
        <v>0</v>
      </c>
      <c r="BA1662" s="26">
        <f t="shared" si="7944"/>
        <v>0</v>
      </c>
      <c r="BB1662" s="26"/>
      <c r="BC1662" s="26"/>
      <c r="BD1662" s="26"/>
      <c r="BE1662" s="26"/>
      <c r="BF1662" s="26"/>
      <c r="BG1662" s="26"/>
      <c r="BH1662" s="26"/>
      <c r="BI1662" s="26"/>
      <c r="BJ1662" s="26"/>
      <c r="BK1662" s="26"/>
      <c r="BL1662" s="26">
        <f t="shared" si="7903"/>
        <v>232526.73199999999</v>
      </c>
      <c r="BM1662" s="26"/>
      <c r="BN1662" s="53">
        <f t="shared" si="7901"/>
        <v>232526.73199999999</v>
      </c>
      <c r="BO1662" s="26">
        <f t="shared" si="7904"/>
        <v>0</v>
      </c>
      <c r="BP1662" s="26"/>
      <c r="BQ1662" s="53">
        <f t="shared" si="7902"/>
        <v>0</v>
      </c>
      <c r="BR1662" s="52">
        <f t="shared" si="7905"/>
        <v>0</v>
      </c>
      <c r="BS1662" s="26"/>
      <c r="BT1662" s="27"/>
    </row>
    <row r="1663" spans="1:72" ht="46.8" x14ac:dyDescent="0.3">
      <c r="A1663" s="67" t="s">
        <v>526</v>
      </c>
      <c r="B1663" s="67" t="s">
        <v>60</v>
      </c>
      <c r="C1663" s="67" t="s">
        <v>26</v>
      </c>
      <c r="D1663" s="67" t="s">
        <v>546</v>
      </c>
      <c r="E1663" s="67"/>
      <c r="F1663" s="68" t="s">
        <v>547</v>
      </c>
      <c r="G1663" s="26">
        <f>G1668</f>
        <v>3664.2</v>
      </c>
      <c r="H1663" s="26">
        <f>H1668</f>
        <v>3664.2</v>
      </c>
      <c r="I1663" s="26">
        <f>I1668</f>
        <v>3263.8</v>
      </c>
      <c r="J1663" s="26">
        <f>J1668+J1664+J1666+J1670</f>
        <v>112796.90000000001</v>
      </c>
      <c r="K1663" s="26">
        <f>K1668+K1664+K1666+K1670</f>
        <v>82988.2</v>
      </c>
      <c r="L1663" s="26">
        <f>L1668+L1664+L1666+L1670</f>
        <v>82988.2</v>
      </c>
      <c r="M1663" s="26">
        <f t="shared" si="7964"/>
        <v>116461.1</v>
      </c>
      <c r="N1663" s="26">
        <f t="shared" si="7965"/>
        <v>86652.4</v>
      </c>
      <c r="O1663" s="26">
        <f t="shared" si="7966"/>
        <v>86252</v>
      </c>
      <c r="P1663" s="26">
        <f t="shared" ref="P1663:AB1663" si="7967">P1668+P1664+P1666+P1670</f>
        <v>0</v>
      </c>
      <c r="Q1663" s="26">
        <f t="shared" si="7967"/>
        <v>0</v>
      </c>
      <c r="R1663" s="26">
        <f t="shared" si="7967"/>
        <v>0</v>
      </c>
      <c r="S1663" s="26">
        <f t="shared" si="7967"/>
        <v>0</v>
      </c>
      <c r="T1663" s="26">
        <f t="shared" si="7967"/>
        <v>0</v>
      </c>
      <c r="U1663" s="26">
        <f t="shared" si="7967"/>
        <v>0</v>
      </c>
      <c r="V1663" s="26">
        <f t="shared" si="7967"/>
        <v>0</v>
      </c>
      <c r="W1663" s="26">
        <f t="shared" si="7967"/>
        <v>0</v>
      </c>
      <c r="X1663" s="26">
        <f t="shared" si="7967"/>
        <v>0</v>
      </c>
      <c r="Y1663" s="26">
        <f t="shared" si="7967"/>
        <v>0</v>
      </c>
      <c r="Z1663" s="26">
        <f t="shared" si="7967"/>
        <v>0</v>
      </c>
      <c r="AA1663" s="26">
        <f t="shared" si="7967"/>
        <v>0</v>
      </c>
      <c r="AB1663" s="26">
        <f t="shared" si="7967"/>
        <v>0</v>
      </c>
      <c r="AC1663" s="26">
        <f t="shared" si="7916"/>
        <v>116461.1</v>
      </c>
      <c r="AD1663" s="26">
        <f t="shared" si="7917"/>
        <v>86652.4</v>
      </c>
      <c r="AE1663" s="26">
        <f t="shared" si="7918"/>
        <v>86252</v>
      </c>
      <c r="AF1663" s="26">
        <f>AF1668+AF1664+AF1666+AF1670</f>
        <v>0</v>
      </c>
      <c r="AG1663" s="26">
        <f t="shared" si="7919"/>
        <v>116461.1</v>
      </c>
      <c r="AH1663" s="26">
        <f t="shared" si="7920"/>
        <v>86652.4</v>
      </c>
      <c r="AI1663" s="26">
        <f t="shared" si="7921"/>
        <v>86252</v>
      </c>
      <c r="AJ1663" s="26">
        <f t="shared" ref="AJ1663:AR1663" si="7968">AJ1668+AJ1664+AJ1666+AJ1670</f>
        <v>0</v>
      </c>
      <c r="AK1663" s="26">
        <f t="shared" si="7968"/>
        <v>0</v>
      </c>
      <c r="AL1663" s="26">
        <f t="shared" si="7968"/>
        <v>-814.2</v>
      </c>
      <c r="AM1663" s="26">
        <f t="shared" si="7968"/>
        <v>0</v>
      </c>
      <c r="AN1663" s="26">
        <f t="shared" si="7968"/>
        <v>0</v>
      </c>
      <c r="AO1663" s="26">
        <f t="shared" si="7968"/>
        <v>0</v>
      </c>
      <c r="AP1663" s="26">
        <f t="shared" si="7968"/>
        <v>0</v>
      </c>
      <c r="AQ1663" s="26">
        <f t="shared" si="7968"/>
        <v>0</v>
      </c>
      <c r="AR1663" s="26">
        <f t="shared" si="7968"/>
        <v>0</v>
      </c>
      <c r="AS1663" s="26">
        <f t="shared" si="7939"/>
        <v>115646.90000000001</v>
      </c>
      <c r="AT1663" s="26">
        <f t="shared" si="7940"/>
        <v>86652.4</v>
      </c>
      <c r="AU1663" s="26">
        <f t="shared" si="7941"/>
        <v>86252</v>
      </c>
      <c r="AV1663" s="26">
        <f>AV1668+AV1664+AV1666+AV1670</f>
        <v>0</v>
      </c>
      <c r="AW1663" s="26">
        <f>AW1668+AW1664+AW1666+AW1670</f>
        <v>0</v>
      </c>
      <c r="AX1663" s="26">
        <f>AX1668+AX1664+AX1666+AX1670</f>
        <v>0</v>
      </c>
      <c r="AY1663" s="26">
        <f t="shared" si="7942"/>
        <v>115646.90000000001</v>
      </c>
      <c r="AZ1663" s="26">
        <f t="shared" si="7943"/>
        <v>86652.4</v>
      </c>
      <c r="BA1663" s="26">
        <f t="shared" si="7944"/>
        <v>86252</v>
      </c>
      <c r="BB1663" s="26">
        <f t="shared" ref="BB1663:BK1663" si="7969">BB1668+BB1664+BB1666+BB1670</f>
        <v>0</v>
      </c>
      <c r="BC1663" s="26">
        <f t="shared" si="7969"/>
        <v>0</v>
      </c>
      <c r="BD1663" s="26">
        <f t="shared" si="7969"/>
        <v>0</v>
      </c>
      <c r="BE1663" s="26">
        <f t="shared" si="7969"/>
        <v>0</v>
      </c>
      <c r="BF1663" s="26">
        <f t="shared" si="7969"/>
        <v>0</v>
      </c>
      <c r="BG1663" s="26">
        <f t="shared" si="7969"/>
        <v>0</v>
      </c>
      <c r="BH1663" s="26">
        <f t="shared" si="7969"/>
        <v>0</v>
      </c>
      <c r="BI1663" s="26">
        <f t="shared" si="7969"/>
        <v>0</v>
      </c>
      <c r="BJ1663" s="26">
        <f t="shared" si="7969"/>
        <v>0</v>
      </c>
      <c r="BK1663" s="26">
        <f t="shared" si="7969"/>
        <v>0</v>
      </c>
      <c r="BL1663" s="26">
        <f t="shared" si="7903"/>
        <v>115646.90000000001</v>
      </c>
      <c r="BM1663" s="26">
        <f>BM1668+BM1664+BM1666+BM1670</f>
        <v>0</v>
      </c>
      <c r="BN1663" s="53">
        <f t="shared" si="7901"/>
        <v>115646.90000000001</v>
      </c>
      <c r="BO1663" s="26">
        <f t="shared" si="7904"/>
        <v>86652.4</v>
      </c>
      <c r="BP1663" s="26">
        <f>BP1668+BP1664+BP1666+BP1670</f>
        <v>0</v>
      </c>
      <c r="BQ1663" s="53">
        <f t="shared" si="7902"/>
        <v>86652.4</v>
      </c>
      <c r="BR1663" s="52">
        <f t="shared" si="7905"/>
        <v>86252</v>
      </c>
      <c r="BS1663" s="26">
        <f>BS1668+BS1664+BS1666+BS1670</f>
        <v>0</v>
      </c>
      <c r="BT1663" s="27"/>
    </row>
    <row r="1664" spans="1:72" x14ac:dyDescent="0.3">
      <c r="A1664" s="67" t="s">
        <v>526</v>
      </c>
      <c r="B1664" s="67" t="s">
        <v>60</v>
      </c>
      <c r="C1664" s="67" t="s">
        <v>26</v>
      </c>
      <c r="D1664" s="67" t="s">
        <v>548</v>
      </c>
      <c r="E1664" s="67"/>
      <c r="F1664" s="68" t="s">
        <v>214</v>
      </c>
      <c r="G1664" s="26"/>
      <c r="H1664" s="26"/>
      <c r="I1664" s="26"/>
      <c r="J1664" s="26">
        <f>J1665</f>
        <v>1628.3</v>
      </c>
      <c r="K1664" s="26">
        <f>K1665</f>
        <v>0</v>
      </c>
      <c r="L1664" s="26">
        <f>L1665</f>
        <v>0</v>
      </c>
      <c r="M1664" s="26">
        <f t="shared" si="7964"/>
        <v>1628.3</v>
      </c>
      <c r="N1664" s="26">
        <f t="shared" si="7965"/>
        <v>0</v>
      </c>
      <c r="O1664" s="26">
        <f t="shared" si="7966"/>
        <v>0</v>
      </c>
      <c r="P1664" s="26">
        <f t="shared" ref="P1664:AB1664" si="7970">P1665</f>
        <v>0</v>
      </c>
      <c r="Q1664" s="26">
        <f t="shared" si="7970"/>
        <v>0</v>
      </c>
      <c r="R1664" s="26">
        <f t="shared" si="7970"/>
        <v>0</v>
      </c>
      <c r="S1664" s="26">
        <f t="shared" si="7970"/>
        <v>0</v>
      </c>
      <c r="T1664" s="26">
        <f t="shared" si="7970"/>
        <v>0</v>
      </c>
      <c r="U1664" s="26">
        <f t="shared" si="7970"/>
        <v>0</v>
      </c>
      <c r="V1664" s="26">
        <f t="shared" si="7970"/>
        <v>0</v>
      </c>
      <c r="W1664" s="26">
        <f t="shared" si="7970"/>
        <v>0</v>
      </c>
      <c r="X1664" s="26">
        <f t="shared" si="7970"/>
        <v>0</v>
      </c>
      <c r="Y1664" s="26">
        <f t="shared" si="7970"/>
        <v>0</v>
      </c>
      <c r="Z1664" s="26">
        <f t="shared" si="7970"/>
        <v>0</v>
      </c>
      <c r="AA1664" s="26">
        <f t="shared" si="7970"/>
        <v>0</v>
      </c>
      <c r="AB1664" s="26">
        <f t="shared" si="7970"/>
        <v>0</v>
      </c>
      <c r="AC1664" s="26">
        <f t="shared" si="7916"/>
        <v>1628.3</v>
      </c>
      <c r="AD1664" s="26">
        <f t="shared" si="7917"/>
        <v>0</v>
      </c>
      <c r="AE1664" s="26">
        <f t="shared" si="7918"/>
        <v>0</v>
      </c>
      <c r="AF1664" s="26">
        <f>AF1665</f>
        <v>0</v>
      </c>
      <c r="AG1664" s="26">
        <f t="shared" si="7919"/>
        <v>1628.3</v>
      </c>
      <c r="AH1664" s="26">
        <f t="shared" si="7920"/>
        <v>0</v>
      </c>
      <c r="AI1664" s="26">
        <f t="shared" si="7921"/>
        <v>0</v>
      </c>
      <c r="AJ1664" s="26">
        <f t="shared" ref="AJ1664:AR1664" si="7971">AJ1665</f>
        <v>0</v>
      </c>
      <c r="AK1664" s="26">
        <f t="shared" si="7971"/>
        <v>0</v>
      </c>
      <c r="AL1664" s="26">
        <f t="shared" si="7971"/>
        <v>-814.2</v>
      </c>
      <c r="AM1664" s="26">
        <f t="shared" si="7971"/>
        <v>0</v>
      </c>
      <c r="AN1664" s="26">
        <f t="shared" si="7971"/>
        <v>0</v>
      </c>
      <c r="AO1664" s="26">
        <f t="shared" si="7971"/>
        <v>0</v>
      </c>
      <c r="AP1664" s="26">
        <f t="shared" si="7971"/>
        <v>0</v>
      </c>
      <c r="AQ1664" s="26">
        <f t="shared" si="7971"/>
        <v>0</v>
      </c>
      <c r="AR1664" s="26">
        <f t="shared" si="7971"/>
        <v>0</v>
      </c>
      <c r="AS1664" s="26">
        <f t="shared" si="7939"/>
        <v>814.09999999999991</v>
      </c>
      <c r="AT1664" s="26">
        <f t="shared" si="7940"/>
        <v>0</v>
      </c>
      <c r="AU1664" s="26">
        <f t="shared" si="7941"/>
        <v>0</v>
      </c>
      <c r="AV1664" s="26">
        <f>AV1665</f>
        <v>0</v>
      </c>
      <c r="AW1664" s="26">
        <f>AW1665</f>
        <v>0</v>
      </c>
      <c r="AX1664" s="26">
        <f>AX1665</f>
        <v>0</v>
      </c>
      <c r="AY1664" s="26">
        <f t="shared" si="7942"/>
        <v>814.09999999999991</v>
      </c>
      <c r="AZ1664" s="26">
        <f t="shared" si="7943"/>
        <v>0</v>
      </c>
      <c r="BA1664" s="26">
        <f t="shared" si="7944"/>
        <v>0</v>
      </c>
      <c r="BB1664" s="26">
        <f t="shared" ref="BB1664:BK1664" si="7972">BB1665</f>
        <v>0</v>
      </c>
      <c r="BC1664" s="26">
        <f t="shared" si="7972"/>
        <v>0</v>
      </c>
      <c r="BD1664" s="26">
        <f t="shared" si="7972"/>
        <v>0</v>
      </c>
      <c r="BE1664" s="26">
        <f t="shared" si="7972"/>
        <v>0</v>
      </c>
      <c r="BF1664" s="26">
        <f t="shared" si="7972"/>
        <v>0</v>
      </c>
      <c r="BG1664" s="26">
        <f t="shared" si="7972"/>
        <v>0</v>
      </c>
      <c r="BH1664" s="26">
        <f t="shared" si="7972"/>
        <v>0</v>
      </c>
      <c r="BI1664" s="26">
        <f t="shared" si="7972"/>
        <v>0</v>
      </c>
      <c r="BJ1664" s="26">
        <f t="shared" si="7972"/>
        <v>0</v>
      </c>
      <c r="BK1664" s="26">
        <f t="shared" si="7972"/>
        <v>0</v>
      </c>
      <c r="BL1664" s="26">
        <f t="shared" si="7903"/>
        <v>814.09999999999991</v>
      </c>
      <c r="BM1664" s="26">
        <f>BM1665</f>
        <v>0</v>
      </c>
      <c r="BN1664" s="53">
        <f t="shared" si="7901"/>
        <v>814.09999999999991</v>
      </c>
      <c r="BO1664" s="26">
        <f t="shared" si="7904"/>
        <v>0</v>
      </c>
      <c r="BP1664" s="26">
        <f>BP1665</f>
        <v>0</v>
      </c>
      <c r="BQ1664" s="53">
        <f t="shared" si="7902"/>
        <v>0</v>
      </c>
      <c r="BR1664" s="52">
        <f t="shared" si="7905"/>
        <v>0</v>
      </c>
      <c r="BS1664" s="26">
        <f>BS1665</f>
        <v>0</v>
      </c>
      <c r="BT1664" s="27"/>
    </row>
    <row r="1665" spans="1:73" ht="31.2" x14ac:dyDescent="0.3">
      <c r="A1665" s="67" t="s">
        <v>526</v>
      </c>
      <c r="B1665" s="67" t="s">
        <v>60</v>
      </c>
      <c r="C1665" s="67" t="s">
        <v>26</v>
      </c>
      <c r="D1665" s="67" t="s">
        <v>548</v>
      </c>
      <c r="E1665" s="67" t="s">
        <v>127</v>
      </c>
      <c r="F1665" s="68" t="s">
        <v>128</v>
      </c>
      <c r="G1665" s="26"/>
      <c r="H1665" s="26"/>
      <c r="I1665" s="26"/>
      <c r="J1665" s="26">
        <v>1628.3</v>
      </c>
      <c r="K1665" s="26"/>
      <c r="L1665" s="26"/>
      <c r="M1665" s="26">
        <f t="shared" si="7964"/>
        <v>1628.3</v>
      </c>
      <c r="N1665" s="26">
        <f t="shared" si="7965"/>
        <v>0</v>
      </c>
      <c r="O1665" s="26">
        <f t="shared" si="7966"/>
        <v>0</v>
      </c>
      <c r="P1665" s="26"/>
      <c r="Q1665" s="26"/>
      <c r="R1665" s="26"/>
      <c r="S1665" s="26"/>
      <c r="T1665" s="26"/>
      <c r="U1665" s="26"/>
      <c r="V1665" s="26"/>
      <c r="W1665" s="26"/>
      <c r="X1665" s="26"/>
      <c r="Y1665" s="26"/>
      <c r="Z1665" s="26"/>
      <c r="AA1665" s="26"/>
      <c r="AB1665" s="26"/>
      <c r="AC1665" s="26">
        <f t="shared" si="7916"/>
        <v>1628.3</v>
      </c>
      <c r="AD1665" s="26">
        <f t="shared" si="7917"/>
        <v>0</v>
      </c>
      <c r="AE1665" s="26">
        <f t="shared" si="7918"/>
        <v>0</v>
      </c>
      <c r="AF1665" s="26"/>
      <c r="AG1665" s="26">
        <f t="shared" si="7919"/>
        <v>1628.3</v>
      </c>
      <c r="AH1665" s="26">
        <f t="shared" si="7920"/>
        <v>0</v>
      </c>
      <c r="AI1665" s="26">
        <f t="shared" si="7921"/>
        <v>0</v>
      </c>
      <c r="AJ1665" s="26"/>
      <c r="AK1665" s="26"/>
      <c r="AL1665" s="26">
        <v>-814.2</v>
      </c>
      <c r="AM1665" s="26"/>
      <c r="AN1665" s="26"/>
      <c r="AO1665" s="26"/>
      <c r="AP1665" s="26"/>
      <c r="AQ1665" s="26"/>
      <c r="AR1665" s="26"/>
      <c r="AS1665" s="26">
        <f t="shared" si="7939"/>
        <v>814.09999999999991</v>
      </c>
      <c r="AT1665" s="26">
        <f t="shared" si="7940"/>
        <v>0</v>
      </c>
      <c r="AU1665" s="26">
        <f t="shared" si="7941"/>
        <v>0</v>
      </c>
      <c r="AV1665" s="26"/>
      <c r="AW1665" s="26"/>
      <c r="AX1665" s="26"/>
      <c r="AY1665" s="26">
        <f t="shared" si="7942"/>
        <v>814.09999999999991</v>
      </c>
      <c r="AZ1665" s="26">
        <f t="shared" si="7943"/>
        <v>0</v>
      </c>
      <c r="BA1665" s="26">
        <f t="shared" si="7944"/>
        <v>0</v>
      </c>
      <c r="BB1665" s="26"/>
      <c r="BC1665" s="26"/>
      <c r="BD1665" s="26"/>
      <c r="BE1665" s="26"/>
      <c r="BF1665" s="26"/>
      <c r="BG1665" s="26"/>
      <c r="BH1665" s="26"/>
      <c r="BI1665" s="26"/>
      <c r="BJ1665" s="26"/>
      <c r="BK1665" s="26"/>
      <c r="BL1665" s="26">
        <f t="shared" si="7903"/>
        <v>814.09999999999991</v>
      </c>
      <c r="BM1665" s="26"/>
      <c r="BN1665" s="53">
        <f t="shared" si="7901"/>
        <v>814.09999999999991</v>
      </c>
      <c r="BO1665" s="26">
        <f t="shared" si="7904"/>
        <v>0</v>
      </c>
      <c r="BP1665" s="26"/>
      <c r="BQ1665" s="53">
        <f t="shared" si="7902"/>
        <v>0</v>
      </c>
      <c r="BR1665" s="52">
        <f t="shared" si="7905"/>
        <v>0</v>
      </c>
      <c r="BS1665" s="26"/>
      <c r="BT1665" s="27"/>
    </row>
    <row r="1666" spans="1:73" x14ac:dyDescent="0.3">
      <c r="A1666" s="67" t="s">
        <v>526</v>
      </c>
      <c r="B1666" s="67" t="s">
        <v>60</v>
      </c>
      <c r="C1666" s="67" t="s">
        <v>26</v>
      </c>
      <c r="D1666" s="67" t="s">
        <v>549</v>
      </c>
      <c r="E1666" s="67"/>
      <c r="F1666" s="68" t="s">
        <v>205</v>
      </c>
      <c r="G1666" s="26"/>
      <c r="H1666" s="26"/>
      <c r="I1666" s="26"/>
      <c r="J1666" s="26">
        <f>J1667</f>
        <v>190.3</v>
      </c>
      <c r="K1666" s="26">
        <f>K1667</f>
        <v>190.3</v>
      </c>
      <c r="L1666" s="26">
        <f>L1667</f>
        <v>190.3</v>
      </c>
      <c r="M1666" s="26">
        <f t="shared" si="7964"/>
        <v>190.3</v>
      </c>
      <c r="N1666" s="26">
        <f t="shared" si="7965"/>
        <v>190.3</v>
      </c>
      <c r="O1666" s="26">
        <f t="shared" si="7966"/>
        <v>190.3</v>
      </c>
      <c r="P1666" s="26">
        <f t="shared" ref="P1666:AB1666" si="7973">P1667</f>
        <v>0</v>
      </c>
      <c r="Q1666" s="26">
        <f t="shared" si="7973"/>
        <v>0</v>
      </c>
      <c r="R1666" s="26">
        <f t="shared" si="7973"/>
        <v>0</v>
      </c>
      <c r="S1666" s="26">
        <f t="shared" si="7973"/>
        <v>0</v>
      </c>
      <c r="T1666" s="26">
        <f t="shared" si="7973"/>
        <v>0</v>
      </c>
      <c r="U1666" s="26">
        <f t="shared" si="7973"/>
        <v>0</v>
      </c>
      <c r="V1666" s="26">
        <f t="shared" si="7973"/>
        <v>0</v>
      </c>
      <c r="W1666" s="26">
        <f t="shared" si="7973"/>
        <v>0</v>
      </c>
      <c r="X1666" s="26">
        <f t="shared" si="7973"/>
        <v>0</v>
      </c>
      <c r="Y1666" s="26">
        <f t="shared" si="7973"/>
        <v>0</v>
      </c>
      <c r="Z1666" s="26">
        <f t="shared" si="7973"/>
        <v>0</v>
      </c>
      <c r="AA1666" s="26">
        <f t="shared" si="7973"/>
        <v>0</v>
      </c>
      <c r="AB1666" s="26">
        <f t="shared" si="7973"/>
        <v>0</v>
      </c>
      <c r="AC1666" s="26">
        <f t="shared" si="7916"/>
        <v>190.3</v>
      </c>
      <c r="AD1666" s="26">
        <f t="shared" si="7917"/>
        <v>190.3</v>
      </c>
      <c r="AE1666" s="26">
        <f t="shared" si="7918"/>
        <v>190.3</v>
      </c>
      <c r="AF1666" s="26">
        <f>AF1667</f>
        <v>0</v>
      </c>
      <c r="AG1666" s="26">
        <f t="shared" si="7919"/>
        <v>190.3</v>
      </c>
      <c r="AH1666" s="26">
        <f t="shared" si="7920"/>
        <v>190.3</v>
      </c>
      <c r="AI1666" s="26">
        <f t="shared" si="7921"/>
        <v>190.3</v>
      </c>
      <c r="AJ1666" s="26">
        <f t="shared" ref="AJ1666:AR1666" si="7974">AJ1667</f>
        <v>0</v>
      </c>
      <c r="AK1666" s="26">
        <f t="shared" si="7974"/>
        <v>0</v>
      </c>
      <c r="AL1666" s="26">
        <f t="shared" si="7974"/>
        <v>0</v>
      </c>
      <c r="AM1666" s="26">
        <f t="shared" si="7974"/>
        <v>0</v>
      </c>
      <c r="AN1666" s="26">
        <f t="shared" si="7974"/>
        <v>0</v>
      </c>
      <c r="AO1666" s="26">
        <f t="shared" si="7974"/>
        <v>0</v>
      </c>
      <c r="AP1666" s="26">
        <f t="shared" si="7974"/>
        <v>0</v>
      </c>
      <c r="AQ1666" s="26">
        <f t="shared" si="7974"/>
        <v>0</v>
      </c>
      <c r="AR1666" s="26">
        <f t="shared" si="7974"/>
        <v>0</v>
      </c>
      <c r="AS1666" s="26">
        <f t="shared" si="7939"/>
        <v>190.3</v>
      </c>
      <c r="AT1666" s="26">
        <f t="shared" si="7940"/>
        <v>190.3</v>
      </c>
      <c r="AU1666" s="26">
        <f t="shared" si="7941"/>
        <v>190.3</v>
      </c>
      <c r="AV1666" s="26">
        <f>AV1667</f>
        <v>0</v>
      </c>
      <c r="AW1666" s="26">
        <f>AW1667</f>
        <v>0</v>
      </c>
      <c r="AX1666" s="26">
        <f>AX1667</f>
        <v>0</v>
      </c>
      <c r="AY1666" s="26">
        <f t="shared" si="7942"/>
        <v>190.3</v>
      </c>
      <c r="AZ1666" s="26">
        <f t="shared" si="7943"/>
        <v>190.3</v>
      </c>
      <c r="BA1666" s="26">
        <f t="shared" si="7944"/>
        <v>190.3</v>
      </c>
      <c r="BB1666" s="26">
        <f t="shared" ref="BB1666:BK1666" si="7975">BB1667</f>
        <v>0</v>
      </c>
      <c r="BC1666" s="26">
        <f t="shared" si="7975"/>
        <v>0</v>
      </c>
      <c r="BD1666" s="26">
        <f t="shared" si="7975"/>
        <v>0</v>
      </c>
      <c r="BE1666" s="26">
        <f t="shared" si="7975"/>
        <v>0</v>
      </c>
      <c r="BF1666" s="26">
        <f t="shared" si="7975"/>
        <v>0</v>
      </c>
      <c r="BG1666" s="26">
        <f t="shared" si="7975"/>
        <v>0</v>
      </c>
      <c r="BH1666" s="26">
        <f t="shared" si="7975"/>
        <v>0</v>
      </c>
      <c r="BI1666" s="26">
        <f t="shared" si="7975"/>
        <v>0</v>
      </c>
      <c r="BJ1666" s="26">
        <f t="shared" si="7975"/>
        <v>0</v>
      </c>
      <c r="BK1666" s="26">
        <f t="shared" si="7975"/>
        <v>0</v>
      </c>
      <c r="BL1666" s="26">
        <f t="shared" si="7903"/>
        <v>190.3</v>
      </c>
      <c r="BM1666" s="26">
        <f>BM1667</f>
        <v>0</v>
      </c>
      <c r="BN1666" s="53">
        <f t="shared" si="7901"/>
        <v>190.3</v>
      </c>
      <c r="BO1666" s="26">
        <f t="shared" si="7904"/>
        <v>190.3</v>
      </c>
      <c r="BP1666" s="26">
        <f>BP1667</f>
        <v>0</v>
      </c>
      <c r="BQ1666" s="53">
        <f t="shared" si="7902"/>
        <v>190.3</v>
      </c>
      <c r="BR1666" s="52">
        <f t="shared" si="7905"/>
        <v>190.3</v>
      </c>
      <c r="BS1666" s="26">
        <f>BS1667</f>
        <v>0</v>
      </c>
      <c r="BT1666" s="27"/>
    </row>
    <row r="1667" spans="1:73" ht="31.2" x14ac:dyDescent="0.3">
      <c r="A1667" s="67" t="s">
        <v>526</v>
      </c>
      <c r="B1667" s="67" t="s">
        <v>60</v>
      </c>
      <c r="C1667" s="67" t="s">
        <v>26</v>
      </c>
      <c r="D1667" s="67" t="s">
        <v>549</v>
      </c>
      <c r="E1667" s="67" t="s">
        <v>127</v>
      </c>
      <c r="F1667" s="68" t="s">
        <v>128</v>
      </c>
      <c r="G1667" s="26"/>
      <c r="H1667" s="26"/>
      <c r="I1667" s="26"/>
      <c r="J1667" s="26">
        <v>190.3</v>
      </c>
      <c r="K1667" s="26">
        <v>190.3</v>
      </c>
      <c r="L1667" s="26">
        <v>190.3</v>
      </c>
      <c r="M1667" s="26">
        <f t="shared" si="7964"/>
        <v>190.3</v>
      </c>
      <c r="N1667" s="26">
        <f t="shared" si="7965"/>
        <v>190.3</v>
      </c>
      <c r="O1667" s="26">
        <f t="shared" si="7966"/>
        <v>190.3</v>
      </c>
      <c r="P1667" s="26"/>
      <c r="Q1667" s="26"/>
      <c r="R1667" s="26"/>
      <c r="S1667" s="26"/>
      <c r="T1667" s="26"/>
      <c r="U1667" s="26"/>
      <c r="V1667" s="26"/>
      <c r="W1667" s="26"/>
      <c r="X1667" s="26"/>
      <c r="Y1667" s="26"/>
      <c r="Z1667" s="26"/>
      <c r="AA1667" s="26"/>
      <c r="AB1667" s="26"/>
      <c r="AC1667" s="26">
        <f t="shared" si="7916"/>
        <v>190.3</v>
      </c>
      <c r="AD1667" s="26">
        <f t="shared" si="7917"/>
        <v>190.3</v>
      </c>
      <c r="AE1667" s="26">
        <f t="shared" si="7918"/>
        <v>190.3</v>
      </c>
      <c r="AF1667" s="26"/>
      <c r="AG1667" s="26">
        <f t="shared" si="7919"/>
        <v>190.3</v>
      </c>
      <c r="AH1667" s="26">
        <f t="shared" si="7920"/>
        <v>190.3</v>
      </c>
      <c r="AI1667" s="26">
        <f t="shared" si="7921"/>
        <v>190.3</v>
      </c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>
        <f t="shared" si="7939"/>
        <v>190.3</v>
      </c>
      <c r="AT1667" s="26">
        <f t="shared" si="7940"/>
        <v>190.3</v>
      </c>
      <c r="AU1667" s="26">
        <f t="shared" si="7941"/>
        <v>190.3</v>
      </c>
      <c r="AV1667" s="26"/>
      <c r="AW1667" s="26"/>
      <c r="AX1667" s="26"/>
      <c r="AY1667" s="26">
        <f t="shared" si="7942"/>
        <v>190.3</v>
      </c>
      <c r="AZ1667" s="26">
        <f t="shared" si="7943"/>
        <v>190.3</v>
      </c>
      <c r="BA1667" s="26">
        <f t="shared" si="7944"/>
        <v>190.3</v>
      </c>
      <c r="BB1667" s="26"/>
      <c r="BC1667" s="26"/>
      <c r="BD1667" s="26"/>
      <c r="BE1667" s="26"/>
      <c r="BF1667" s="26"/>
      <c r="BG1667" s="26"/>
      <c r="BH1667" s="26"/>
      <c r="BI1667" s="26"/>
      <c r="BJ1667" s="26"/>
      <c r="BK1667" s="26"/>
      <c r="BL1667" s="26">
        <f t="shared" si="7903"/>
        <v>190.3</v>
      </c>
      <c r="BM1667" s="26"/>
      <c r="BN1667" s="53">
        <f t="shared" si="7901"/>
        <v>190.3</v>
      </c>
      <c r="BO1667" s="26">
        <f t="shared" si="7904"/>
        <v>190.3</v>
      </c>
      <c r="BP1667" s="26"/>
      <c r="BQ1667" s="53">
        <f t="shared" si="7902"/>
        <v>190.3</v>
      </c>
      <c r="BR1667" s="52">
        <f t="shared" si="7905"/>
        <v>190.3</v>
      </c>
      <c r="BS1667" s="26"/>
      <c r="BT1667" s="27"/>
    </row>
    <row r="1668" spans="1:73" ht="46.8" x14ac:dyDescent="0.3">
      <c r="A1668" s="67" t="s">
        <v>526</v>
      </c>
      <c r="B1668" s="67" t="s">
        <v>60</v>
      </c>
      <c r="C1668" s="67" t="s">
        <v>26</v>
      </c>
      <c r="D1668" s="67" t="s">
        <v>550</v>
      </c>
      <c r="E1668" s="67"/>
      <c r="F1668" s="68" t="s">
        <v>551</v>
      </c>
      <c r="G1668" s="26">
        <f t="shared" ref="G1668:G1672" si="7976">G1669</f>
        <v>3664.2</v>
      </c>
      <c r="H1668" s="26">
        <f t="shared" ref="H1668:H1672" si="7977">H1669</f>
        <v>3664.2</v>
      </c>
      <c r="I1668" s="26">
        <f t="shared" ref="I1668:I1672" si="7978">I1669</f>
        <v>3263.8</v>
      </c>
      <c r="J1668" s="26">
        <f t="shared" ref="J1668:J1672" si="7979">J1669</f>
        <v>0</v>
      </c>
      <c r="K1668" s="26">
        <f t="shared" ref="K1668:K1672" si="7980">K1669</f>
        <v>0</v>
      </c>
      <c r="L1668" s="26">
        <f t="shared" ref="L1668:L1672" si="7981">L1669</f>
        <v>0</v>
      </c>
      <c r="M1668" s="26">
        <f t="shared" si="7964"/>
        <v>3664.2</v>
      </c>
      <c r="N1668" s="26">
        <f t="shared" si="7965"/>
        <v>3664.2</v>
      </c>
      <c r="O1668" s="26">
        <f t="shared" si="7966"/>
        <v>3263.8</v>
      </c>
      <c r="P1668" s="26">
        <f t="shared" ref="P1668:AB1668" si="7982">P1669</f>
        <v>0</v>
      </c>
      <c r="Q1668" s="26">
        <f t="shared" si="7982"/>
        <v>0</v>
      </c>
      <c r="R1668" s="26">
        <f t="shared" si="7982"/>
        <v>0</v>
      </c>
      <c r="S1668" s="26">
        <f t="shared" si="7982"/>
        <v>0</v>
      </c>
      <c r="T1668" s="26">
        <f t="shared" si="7982"/>
        <v>0</v>
      </c>
      <c r="U1668" s="26">
        <f t="shared" si="7982"/>
        <v>0</v>
      </c>
      <c r="V1668" s="26">
        <f t="shared" si="7982"/>
        <v>0</v>
      </c>
      <c r="W1668" s="26">
        <f t="shared" si="7982"/>
        <v>0</v>
      </c>
      <c r="X1668" s="26">
        <f t="shared" si="7982"/>
        <v>0</v>
      </c>
      <c r="Y1668" s="26">
        <f t="shared" si="7982"/>
        <v>0</v>
      </c>
      <c r="Z1668" s="26">
        <f t="shared" si="7982"/>
        <v>0</v>
      </c>
      <c r="AA1668" s="26">
        <f t="shared" si="7982"/>
        <v>0</v>
      </c>
      <c r="AB1668" s="26">
        <f t="shared" si="7982"/>
        <v>0</v>
      </c>
      <c r="AC1668" s="26">
        <f t="shared" si="7916"/>
        <v>3664.2</v>
      </c>
      <c r="AD1668" s="26">
        <f t="shared" si="7917"/>
        <v>3664.2</v>
      </c>
      <c r="AE1668" s="26">
        <f t="shared" si="7918"/>
        <v>3263.8</v>
      </c>
      <c r="AF1668" s="26">
        <f>AF1669</f>
        <v>0</v>
      </c>
      <c r="AG1668" s="26">
        <f t="shared" si="7919"/>
        <v>3664.2</v>
      </c>
      <c r="AH1668" s="26">
        <f t="shared" si="7920"/>
        <v>3664.2</v>
      </c>
      <c r="AI1668" s="26">
        <f t="shared" si="7921"/>
        <v>3263.8</v>
      </c>
      <c r="AJ1668" s="26">
        <f t="shared" ref="AJ1668:AR1668" si="7983">AJ1669</f>
        <v>0</v>
      </c>
      <c r="AK1668" s="26">
        <f t="shared" si="7983"/>
        <v>0</v>
      </c>
      <c r="AL1668" s="26">
        <f t="shared" si="7983"/>
        <v>0</v>
      </c>
      <c r="AM1668" s="26">
        <f t="shared" si="7983"/>
        <v>0</v>
      </c>
      <c r="AN1668" s="26">
        <f t="shared" si="7983"/>
        <v>0</v>
      </c>
      <c r="AO1668" s="26">
        <f t="shared" si="7983"/>
        <v>0</v>
      </c>
      <c r="AP1668" s="26">
        <f t="shared" si="7983"/>
        <v>0</v>
      </c>
      <c r="AQ1668" s="26">
        <f t="shared" si="7983"/>
        <v>0</v>
      </c>
      <c r="AR1668" s="26">
        <f t="shared" si="7983"/>
        <v>0</v>
      </c>
      <c r="AS1668" s="26">
        <f t="shared" si="7939"/>
        <v>3664.2</v>
      </c>
      <c r="AT1668" s="26">
        <f t="shared" si="7940"/>
        <v>3664.2</v>
      </c>
      <c r="AU1668" s="26">
        <f t="shared" si="7941"/>
        <v>3263.8</v>
      </c>
      <c r="AV1668" s="26">
        <f>AV1669</f>
        <v>0</v>
      </c>
      <c r="AW1668" s="26">
        <f>AW1669</f>
        <v>0</v>
      </c>
      <c r="AX1668" s="26">
        <f>AX1669</f>
        <v>0</v>
      </c>
      <c r="AY1668" s="26">
        <f t="shared" si="7942"/>
        <v>3664.2</v>
      </c>
      <c r="AZ1668" s="26">
        <f t="shared" si="7943"/>
        <v>3664.2</v>
      </c>
      <c r="BA1668" s="26">
        <f t="shared" si="7944"/>
        <v>3263.8</v>
      </c>
      <c r="BB1668" s="26">
        <f t="shared" ref="BB1668:BK1668" si="7984">BB1669</f>
        <v>0</v>
      </c>
      <c r="BC1668" s="26">
        <f t="shared" si="7984"/>
        <v>0</v>
      </c>
      <c r="BD1668" s="26">
        <f t="shared" si="7984"/>
        <v>0</v>
      </c>
      <c r="BE1668" s="26">
        <f t="shared" si="7984"/>
        <v>0</v>
      </c>
      <c r="BF1668" s="26">
        <f t="shared" si="7984"/>
        <v>0</v>
      </c>
      <c r="BG1668" s="26">
        <f t="shared" si="7984"/>
        <v>0</v>
      </c>
      <c r="BH1668" s="26">
        <f t="shared" si="7984"/>
        <v>0</v>
      </c>
      <c r="BI1668" s="26">
        <f t="shared" si="7984"/>
        <v>0</v>
      </c>
      <c r="BJ1668" s="26">
        <f t="shared" si="7984"/>
        <v>0</v>
      </c>
      <c r="BK1668" s="26">
        <f t="shared" si="7984"/>
        <v>0</v>
      </c>
      <c r="BL1668" s="26">
        <f t="shared" si="7903"/>
        <v>3664.2</v>
      </c>
      <c r="BM1668" s="26">
        <f>BM1669</f>
        <v>0</v>
      </c>
      <c r="BN1668" s="53">
        <f t="shared" si="7901"/>
        <v>3664.2</v>
      </c>
      <c r="BO1668" s="26">
        <f t="shared" si="7904"/>
        <v>3664.2</v>
      </c>
      <c r="BP1668" s="26">
        <f>BP1669</f>
        <v>0</v>
      </c>
      <c r="BQ1668" s="53">
        <f t="shared" si="7902"/>
        <v>3664.2</v>
      </c>
      <c r="BR1668" s="52">
        <f t="shared" si="7905"/>
        <v>3263.8</v>
      </c>
      <c r="BS1668" s="26">
        <f>BS1669</f>
        <v>0</v>
      </c>
      <c r="BT1668" s="27"/>
    </row>
    <row r="1669" spans="1:73" ht="31.2" x14ac:dyDescent="0.3">
      <c r="A1669" s="67" t="s">
        <v>526</v>
      </c>
      <c r="B1669" s="67" t="s">
        <v>60</v>
      </c>
      <c r="C1669" s="67" t="s">
        <v>26</v>
      </c>
      <c r="D1669" s="67" t="s">
        <v>550</v>
      </c>
      <c r="E1669" s="67" t="s">
        <v>38</v>
      </c>
      <c r="F1669" s="68" t="s">
        <v>39</v>
      </c>
      <c r="G1669" s="26">
        <v>3664.2</v>
      </c>
      <c r="H1669" s="26">
        <v>3664.2</v>
      </c>
      <c r="I1669" s="26">
        <v>3263.8</v>
      </c>
      <c r="J1669" s="26"/>
      <c r="K1669" s="26"/>
      <c r="L1669" s="26"/>
      <c r="M1669" s="26">
        <f t="shared" si="7964"/>
        <v>3664.2</v>
      </c>
      <c r="N1669" s="26">
        <f t="shared" si="7965"/>
        <v>3664.2</v>
      </c>
      <c r="O1669" s="26">
        <f t="shared" si="7966"/>
        <v>3263.8</v>
      </c>
      <c r="P1669" s="26"/>
      <c r="Q1669" s="26"/>
      <c r="R1669" s="26"/>
      <c r="S1669" s="26"/>
      <c r="T1669" s="26"/>
      <c r="U1669" s="26"/>
      <c r="V1669" s="26"/>
      <c r="W1669" s="26"/>
      <c r="X1669" s="26"/>
      <c r="Y1669" s="26"/>
      <c r="Z1669" s="26"/>
      <c r="AA1669" s="26"/>
      <c r="AB1669" s="26"/>
      <c r="AC1669" s="26">
        <f t="shared" si="7916"/>
        <v>3664.2</v>
      </c>
      <c r="AD1669" s="26">
        <f t="shared" si="7917"/>
        <v>3664.2</v>
      </c>
      <c r="AE1669" s="26">
        <f t="shared" si="7918"/>
        <v>3263.8</v>
      </c>
      <c r="AF1669" s="26"/>
      <c r="AG1669" s="26">
        <f t="shared" si="7919"/>
        <v>3664.2</v>
      </c>
      <c r="AH1669" s="26">
        <f t="shared" si="7920"/>
        <v>3664.2</v>
      </c>
      <c r="AI1669" s="26">
        <f t="shared" si="7921"/>
        <v>3263.8</v>
      </c>
      <c r="AJ1669" s="26"/>
      <c r="AK1669" s="26"/>
      <c r="AL1669" s="26"/>
      <c r="AM1669" s="26"/>
      <c r="AN1669" s="26"/>
      <c r="AO1669" s="26"/>
      <c r="AP1669" s="26"/>
      <c r="AQ1669" s="26"/>
      <c r="AR1669" s="26"/>
      <c r="AS1669" s="26">
        <f t="shared" si="7939"/>
        <v>3664.2</v>
      </c>
      <c r="AT1669" s="26">
        <f t="shared" si="7940"/>
        <v>3664.2</v>
      </c>
      <c r="AU1669" s="26">
        <f t="shared" si="7941"/>
        <v>3263.8</v>
      </c>
      <c r="AV1669" s="26"/>
      <c r="AW1669" s="26"/>
      <c r="AX1669" s="26"/>
      <c r="AY1669" s="26">
        <f t="shared" si="7942"/>
        <v>3664.2</v>
      </c>
      <c r="AZ1669" s="26">
        <f t="shared" si="7943"/>
        <v>3664.2</v>
      </c>
      <c r="BA1669" s="26">
        <f t="shared" si="7944"/>
        <v>3263.8</v>
      </c>
      <c r="BB1669" s="26"/>
      <c r="BC1669" s="26"/>
      <c r="BD1669" s="26"/>
      <c r="BE1669" s="26"/>
      <c r="BF1669" s="26"/>
      <c r="BG1669" s="26"/>
      <c r="BH1669" s="26"/>
      <c r="BI1669" s="26"/>
      <c r="BJ1669" s="26"/>
      <c r="BK1669" s="26"/>
      <c r="BL1669" s="26">
        <f t="shared" si="7903"/>
        <v>3664.2</v>
      </c>
      <c r="BM1669" s="26"/>
      <c r="BN1669" s="53">
        <f t="shared" si="7901"/>
        <v>3664.2</v>
      </c>
      <c r="BO1669" s="26">
        <f t="shared" si="7904"/>
        <v>3664.2</v>
      </c>
      <c r="BP1669" s="26"/>
      <c r="BQ1669" s="53">
        <f t="shared" si="7902"/>
        <v>3664.2</v>
      </c>
      <c r="BR1669" s="52">
        <f t="shared" si="7905"/>
        <v>3263.8</v>
      </c>
      <c r="BS1669" s="26"/>
      <c r="BT1669" s="27"/>
    </row>
    <row r="1670" spans="1:73" x14ac:dyDescent="0.3">
      <c r="A1670" s="67" t="s">
        <v>526</v>
      </c>
      <c r="B1670" s="67" t="s">
        <v>60</v>
      </c>
      <c r="C1670" s="67" t="s">
        <v>26</v>
      </c>
      <c r="D1670" s="67" t="s">
        <v>552</v>
      </c>
      <c r="E1670" s="67"/>
      <c r="F1670" s="68" t="s">
        <v>553</v>
      </c>
      <c r="G1670" s="26"/>
      <c r="H1670" s="26"/>
      <c r="I1670" s="26"/>
      <c r="J1670" s="26">
        <f t="shared" si="7979"/>
        <v>110978.3</v>
      </c>
      <c r="K1670" s="26">
        <f t="shared" si="7980"/>
        <v>82797.899999999994</v>
      </c>
      <c r="L1670" s="26">
        <f t="shared" si="7981"/>
        <v>82797.899999999994</v>
      </c>
      <c r="M1670" s="26">
        <f t="shared" si="7964"/>
        <v>110978.3</v>
      </c>
      <c r="N1670" s="26">
        <f t="shared" si="7965"/>
        <v>82797.899999999994</v>
      </c>
      <c r="O1670" s="26">
        <f t="shared" si="7966"/>
        <v>82797.899999999994</v>
      </c>
      <c r="P1670" s="26">
        <f t="shared" ref="P1670:AB1670" si="7985">P1671</f>
        <v>0</v>
      </c>
      <c r="Q1670" s="26">
        <f t="shared" si="7985"/>
        <v>0</v>
      </c>
      <c r="R1670" s="26">
        <f t="shared" si="7985"/>
        <v>0</v>
      </c>
      <c r="S1670" s="26">
        <f t="shared" si="7985"/>
        <v>0</v>
      </c>
      <c r="T1670" s="26">
        <f t="shared" si="7985"/>
        <v>0</v>
      </c>
      <c r="U1670" s="26">
        <f t="shared" si="7985"/>
        <v>0</v>
      </c>
      <c r="V1670" s="26">
        <f t="shared" si="7985"/>
        <v>0</v>
      </c>
      <c r="W1670" s="26">
        <f t="shared" si="7985"/>
        <v>0</v>
      </c>
      <c r="X1670" s="26">
        <f t="shared" si="7985"/>
        <v>0</v>
      </c>
      <c r="Y1670" s="26">
        <f t="shared" si="7985"/>
        <v>0</v>
      </c>
      <c r="Z1670" s="26">
        <f t="shared" si="7985"/>
        <v>0</v>
      </c>
      <c r="AA1670" s="26">
        <f t="shared" si="7985"/>
        <v>0</v>
      </c>
      <c r="AB1670" s="26">
        <f t="shared" si="7985"/>
        <v>0</v>
      </c>
      <c r="AC1670" s="26">
        <f t="shared" si="7916"/>
        <v>110978.3</v>
      </c>
      <c r="AD1670" s="26">
        <f t="shared" si="7917"/>
        <v>82797.899999999994</v>
      </c>
      <c r="AE1670" s="26">
        <f t="shared" si="7918"/>
        <v>82797.899999999994</v>
      </c>
      <c r="AF1670" s="26">
        <f>AF1671</f>
        <v>0</v>
      </c>
      <c r="AG1670" s="26">
        <f t="shared" si="7919"/>
        <v>110978.3</v>
      </c>
      <c r="AH1670" s="26">
        <f t="shared" si="7920"/>
        <v>82797.899999999994</v>
      </c>
      <c r="AI1670" s="26">
        <f t="shared" si="7921"/>
        <v>82797.899999999994</v>
      </c>
      <c r="AJ1670" s="26">
        <f t="shared" ref="AJ1670:AR1670" si="7986">AJ1671</f>
        <v>0</v>
      </c>
      <c r="AK1670" s="26">
        <f t="shared" si="7986"/>
        <v>0</v>
      </c>
      <c r="AL1670" s="26">
        <f t="shared" si="7986"/>
        <v>0</v>
      </c>
      <c r="AM1670" s="26">
        <f t="shared" si="7986"/>
        <v>0</v>
      </c>
      <c r="AN1670" s="26">
        <f t="shared" si="7986"/>
        <v>0</v>
      </c>
      <c r="AO1670" s="26">
        <f t="shared" si="7986"/>
        <v>0</v>
      </c>
      <c r="AP1670" s="26">
        <f t="shared" si="7986"/>
        <v>0</v>
      </c>
      <c r="AQ1670" s="26">
        <f t="shared" si="7986"/>
        <v>0</v>
      </c>
      <c r="AR1670" s="26">
        <f t="shared" si="7986"/>
        <v>0</v>
      </c>
      <c r="AS1670" s="26">
        <f t="shared" si="7939"/>
        <v>110978.3</v>
      </c>
      <c r="AT1670" s="26">
        <f t="shared" si="7940"/>
        <v>82797.899999999994</v>
      </c>
      <c r="AU1670" s="26">
        <f t="shared" si="7941"/>
        <v>82797.899999999994</v>
      </c>
      <c r="AV1670" s="26">
        <f>AV1671</f>
        <v>0</v>
      </c>
      <c r="AW1670" s="26">
        <f>AW1671</f>
        <v>0</v>
      </c>
      <c r="AX1670" s="26">
        <f>AX1671</f>
        <v>0</v>
      </c>
      <c r="AY1670" s="26">
        <f t="shared" si="7942"/>
        <v>110978.3</v>
      </c>
      <c r="AZ1670" s="26">
        <f t="shared" si="7943"/>
        <v>82797.899999999994</v>
      </c>
      <c r="BA1670" s="26">
        <f t="shared" si="7944"/>
        <v>82797.899999999994</v>
      </c>
      <c r="BB1670" s="26">
        <f t="shared" ref="BB1670:BK1670" si="7987">BB1671</f>
        <v>0</v>
      </c>
      <c r="BC1670" s="26">
        <f t="shared" si="7987"/>
        <v>0</v>
      </c>
      <c r="BD1670" s="26">
        <f t="shared" si="7987"/>
        <v>0</v>
      </c>
      <c r="BE1670" s="26">
        <f t="shared" si="7987"/>
        <v>0</v>
      </c>
      <c r="BF1670" s="26">
        <f t="shared" si="7987"/>
        <v>0</v>
      </c>
      <c r="BG1670" s="26">
        <f t="shared" si="7987"/>
        <v>0</v>
      </c>
      <c r="BH1670" s="26">
        <f t="shared" si="7987"/>
        <v>0</v>
      </c>
      <c r="BI1670" s="26">
        <f t="shared" si="7987"/>
        <v>0</v>
      </c>
      <c r="BJ1670" s="26">
        <f t="shared" si="7987"/>
        <v>0</v>
      </c>
      <c r="BK1670" s="26">
        <f t="shared" si="7987"/>
        <v>0</v>
      </c>
      <c r="BL1670" s="26">
        <f t="shared" si="7903"/>
        <v>110978.3</v>
      </c>
      <c r="BM1670" s="26">
        <f>BM1671</f>
        <v>0</v>
      </c>
      <c r="BN1670" s="53">
        <f t="shared" si="7901"/>
        <v>110978.3</v>
      </c>
      <c r="BO1670" s="26">
        <f t="shared" si="7904"/>
        <v>82797.899999999994</v>
      </c>
      <c r="BP1670" s="26">
        <f>BP1671</f>
        <v>0</v>
      </c>
      <c r="BQ1670" s="53">
        <f t="shared" si="7902"/>
        <v>82797.899999999994</v>
      </c>
      <c r="BR1670" s="52">
        <f t="shared" si="7905"/>
        <v>82797.899999999994</v>
      </c>
      <c r="BS1670" s="26">
        <f>BS1671</f>
        <v>0</v>
      </c>
      <c r="BT1670" s="27"/>
    </row>
    <row r="1671" spans="1:73" ht="31.2" x14ac:dyDescent="0.3">
      <c r="A1671" s="67" t="s">
        <v>526</v>
      </c>
      <c r="B1671" s="67" t="s">
        <v>60</v>
      </c>
      <c r="C1671" s="67" t="s">
        <v>26</v>
      </c>
      <c r="D1671" s="67" t="s">
        <v>552</v>
      </c>
      <c r="E1671" s="67" t="s">
        <v>127</v>
      </c>
      <c r="F1671" s="68" t="s">
        <v>128</v>
      </c>
      <c r="G1671" s="26"/>
      <c r="H1671" s="26"/>
      <c r="I1671" s="26"/>
      <c r="J1671" s="26">
        <v>110978.3</v>
      </c>
      <c r="K1671" s="26">
        <v>82797.899999999994</v>
      </c>
      <c r="L1671" s="26">
        <v>82797.899999999994</v>
      </c>
      <c r="M1671" s="26">
        <f t="shared" si="7964"/>
        <v>110978.3</v>
      </c>
      <c r="N1671" s="26">
        <f t="shared" si="7965"/>
        <v>82797.899999999994</v>
      </c>
      <c r="O1671" s="26">
        <f t="shared" si="7966"/>
        <v>82797.899999999994</v>
      </c>
      <c r="P1671" s="26"/>
      <c r="Q1671" s="26"/>
      <c r="R1671" s="26"/>
      <c r="S1671" s="26"/>
      <c r="T1671" s="26"/>
      <c r="U1671" s="26"/>
      <c r="V1671" s="26"/>
      <c r="W1671" s="26"/>
      <c r="X1671" s="26"/>
      <c r="Y1671" s="26"/>
      <c r="Z1671" s="26"/>
      <c r="AA1671" s="26"/>
      <c r="AB1671" s="26"/>
      <c r="AC1671" s="26">
        <f t="shared" si="7916"/>
        <v>110978.3</v>
      </c>
      <c r="AD1671" s="26">
        <f t="shared" si="7917"/>
        <v>82797.899999999994</v>
      </c>
      <c r="AE1671" s="26">
        <f t="shared" si="7918"/>
        <v>82797.899999999994</v>
      </c>
      <c r="AF1671" s="26"/>
      <c r="AG1671" s="26">
        <f t="shared" si="7919"/>
        <v>110978.3</v>
      </c>
      <c r="AH1671" s="26">
        <f t="shared" si="7920"/>
        <v>82797.899999999994</v>
      </c>
      <c r="AI1671" s="26">
        <f t="shared" si="7921"/>
        <v>82797.899999999994</v>
      </c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>
        <f t="shared" si="7939"/>
        <v>110978.3</v>
      </c>
      <c r="AT1671" s="26">
        <f t="shared" si="7940"/>
        <v>82797.899999999994</v>
      </c>
      <c r="AU1671" s="26">
        <f t="shared" si="7941"/>
        <v>82797.899999999994</v>
      </c>
      <c r="AV1671" s="26"/>
      <c r="AW1671" s="26"/>
      <c r="AX1671" s="26"/>
      <c r="AY1671" s="26">
        <f t="shared" si="7942"/>
        <v>110978.3</v>
      </c>
      <c r="AZ1671" s="26">
        <f t="shared" si="7943"/>
        <v>82797.899999999994</v>
      </c>
      <c r="BA1671" s="26">
        <f t="shared" si="7944"/>
        <v>82797.899999999994</v>
      </c>
      <c r="BB1671" s="26"/>
      <c r="BC1671" s="26"/>
      <c r="BD1671" s="26"/>
      <c r="BE1671" s="26"/>
      <c r="BF1671" s="26"/>
      <c r="BG1671" s="26"/>
      <c r="BH1671" s="26"/>
      <c r="BI1671" s="26"/>
      <c r="BJ1671" s="26"/>
      <c r="BK1671" s="26"/>
      <c r="BL1671" s="26">
        <f t="shared" si="7903"/>
        <v>110978.3</v>
      </c>
      <c r="BM1671" s="26"/>
      <c r="BN1671" s="53">
        <f t="shared" si="7901"/>
        <v>110978.3</v>
      </c>
      <c r="BO1671" s="26">
        <f t="shared" si="7904"/>
        <v>82797.899999999994</v>
      </c>
      <c r="BP1671" s="26"/>
      <c r="BQ1671" s="53">
        <f t="shared" si="7902"/>
        <v>82797.899999999994</v>
      </c>
      <c r="BR1671" s="52">
        <f t="shared" si="7905"/>
        <v>82797.899999999994</v>
      </c>
      <c r="BS1671" s="26"/>
      <c r="BT1671" s="27"/>
    </row>
    <row r="1672" spans="1:73" s="82" customFormat="1" x14ac:dyDescent="0.3">
      <c r="A1672" s="65" t="s">
        <v>526</v>
      </c>
      <c r="B1672" s="65" t="s">
        <v>60</v>
      </c>
      <c r="C1672" s="65" t="s">
        <v>325</v>
      </c>
      <c r="D1672" s="65"/>
      <c r="E1672" s="65"/>
      <c r="F1672" s="66" t="s">
        <v>495</v>
      </c>
      <c r="G1672" s="22">
        <f t="shared" si="7976"/>
        <v>297960.89999999997</v>
      </c>
      <c r="H1672" s="22">
        <f t="shared" si="7977"/>
        <v>147919.79999999999</v>
      </c>
      <c r="I1672" s="22">
        <f t="shared" si="7978"/>
        <v>78597</v>
      </c>
      <c r="J1672" s="22">
        <f t="shared" si="7979"/>
        <v>-3660</v>
      </c>
      <c r="K1672" s="22">
        <f t="shared" si="7980"/>
        <v>0</v>
      </c>
      <c r="L1672" s="22">
        <f t="shared" si="7981"/>
        <v>0</v>
      </c>
      <c r="M1672" s="22">
        <f t="shared" si="7964"/>
        <v>294300.89999999997</v>
      </c>
      <c r="N1672" s="22">
        <f t="shared" si="7965"/>
        <v>147919.79999999999</v>
      </c>
      <c r="O1672" s="22">
        <f t="shared" si="7966"/>
        <v>78597</v>
      </c>
      <c r="P1672" s="22">
        <f t="shared" ref="P1672:AB1672" si="7988">P1673</f>
        <v>0</v>
      </c>
      <c r="Q1672" s="22">
        <f t="shared" si="7988"/>
        <v>0</v>
      </c>
      <c r="R1672" s="22">
        <f t="shared" si="7988"/>
        <v>-8333.2009999999991</v>
      </c>
      <c r="S1672" s="22">
        <f t="shared" si="7988"/>
        <v>0</v>
      </c>
      <c r="T1672" s="22">
        <f t="shared" si="7988"/>
        <v>0</v>
      </c>
      <c r="U1672" s="22">
        <f t="shared" si="7988"/>
        <v>0</v>
      </c>
      <c r="V1672" s="22">
        <f t="shared" si="7988"/>
        <v>0</v>
      </c>
      <c r="W1672" s="22">
        <f t="shared" si="7988"/>
        <v>0</v>
      </c>
      <c r="X1672" s="22">
        <f t="shared" si="7988"/>
        <v>0</v>
      </c>
      <c r="Y1672" s="22">
        <f t="shared" si="7988"/>
        <v>0</v>
      </c>
      <c r="Z1672" s="22">
        <f t="shared" si="7988"/>
        <v>0</v>
      </c>
      <c r="AA1672" s="22">
        <f t="shared" si="7988"/>
        <v>0</v>
      </c>
      <c r="AB1672" s="22">
        <f t="shared" si="7988"/>
        <v>0</v>
      </c>
      <c r="AC1672" s="22">
        <f t="shared" si="7916"/>
        <v>285967.69899999996</v>
      </c>
      <c r="AD1672" s="22">
        <f t="shared" si="7917"/>
        <v>147919.79999999999</v>
      </c>
      <c r="AE1672" s="22">
        <f t="shared" si="7918"/>
        <v>78597</v>
      </c>
      <c r="AF1672" s="22">
        <f>AF1673</f>
        <v>0</v>
      </c>
      <c r="AG1672" s="22">
        <f t="shared" si="7919"/>
        <v>285967.69899999996</v>
      </c>
      <c r="AH1672" s="22">
        <f t="shared" si="7920"/>
        <v>147919.79999999999</v>
      </c>
      <c r="AI1672" s="22">
        <f t="shared" si="7921"/>
        <v>78597</v>
      </c>
      <c r="AJ1672" s="22">
        <f t="shared" ref="AJ1672:AR1672" si="7989">AJ1673</f>
        <v>0</v>
      </c>
      <c r="AK1672" s="22">
        <f t="shared" si="7989"/>
        <v>0</v>
      </c>
      <c r="AL1672" s="22">
        <f t="shared" si="7989"/>
        <v>48000</v>
      </c>
      <c r="AM1672" s="22">
        <f t="shared" si="7989"/>
        <v>0</v>
      </c>
      <c r="AN1672" s="22">
        <f t="shared" si="7989"/>
        <v>0</v>
      </c>
      <c r="AO1672" s="22">
        <f t="shared" si="7989"/>
        <v>0</v>
      </c>
      <c r="AP1672" s="22">
        <f t="shared" si="7989"/>
        <v>0</v>
      </c>
      <c r="AQ1672" s="22">
        <f t="shared" si="7989"/>
        <v>0</v>
      </c>
      <c r="AR1672" s="22">
        <f t="shared" si="7989"/>
        <v>0</v>
      </c>
      <c r="AS1672" s="22">
        <f t="shared" si="7939"/>
        <v>333967.69899999996</v>
      </c>
      <c r="AT1672" s="22">
        <f t="shared" si="7940"/>
        <v>147919.79999999999</v>
      </c>
      <c r="AU1672" s="22">
        <f t="shared" si="7941"/>
        <v>78597</v>
      </c>
      <c r="AV1672" s="22">
        <f>AV1673</f>
        <v>-48000</v>
      </c>
      <c r="AW1672" s="22">
        <f>AW1673</f>
        <v>0</v>
      </c>
      <c r="AX1672" s="22">
        <f>AX1673</f>
        <v>0</v>
      </c>
      <c r="AY1672" s="22">
        <f t="shared" si="7942"/>
        <v>285967.69899999996</v>
      </c>
      <c r="AZ1672" s="22">
        <f t="shared" si="7943"/>
        <v>147919.79999999999</v>
      </c>
      <c r="BA1672" s="22">
        <f t="shared" si="7944"/>
        <v>78597</v>
      </c>
      <c r="BB1672" s="22">
        <f t="shared" ref="BB1672:BK1672" si="7990">BB1673</f>
        <v>0</v>
      </c>
      <c r="BC1672" s="22">
        <f t="shared" si="7990"/>
        <v>0</v>
      </c>
      <c r="BD1672" s="22">
        <f t="shared" si="7990"/>
        <v>30000</v>
      </c>
      <c r="BE1672" s="22">
        <f t="shared" si="7990"/>
        <v>0</v>
      </c>
      <c r="BF1672" s="22">
        <f t="shared" si="7990"/>
        <v>0</v>
      </c>
      <c r="BG1672" s="22">
        <f t="shared" si="7990"/>
        <v>0</v>
      </c>
      <c r="BH1672" s="22">
        <f t="shared" si="7990"/>
        <v>0</v>
      </c>
      <c r="BI1672" s="22">
        <f t="shared" si="7990"/>
        <v>0</v>
      </c>
      <c r="BJ1672" s="22">
        <f t="shared" si="7990"/>
        <v>0</v>
      </c>
      <c r="BK1672" s="22">
        <f t="shared" si="7990"/>
        <v>0</v>
      </c>
      <c r="BL1672" s="22">
        <f t="shared" si="7903"/>
        <v>315967.69899999996</v>
      </c>
      <c r="BM1672" s="22">
        <f>BM1673</f>
        <v>0</v>
      </c>
      <c r="BN1672" s="78">
        <f t="shared" si="7901"/>
        <v>315967.69899999996</v>
      </c>
      <c r="BO1672" s="22">
        <f t="shared" si="7904"/>
        <v>147919.79999999999</v>
      </c>
      <c r="BP1672" s="22">
        <f>BP1673</f>
        <v>0</v>
      </c>
      <c r="BQ1672" s="78">
        <f t="shared" si="7902"/>
        <v>147919.79999999999</v>
      </c>
      <c r="BR1672" s="80">
        <f t="shared" si="7905"/>
        <v>78597</v>
      </c>
      <c r="BS1672" s="22">
        <f>BS1673</f>
        <v>0</v>
      </c>
      <c r="BT1672" s="23"/>
      <c r="BU1672" s="19"/>
    </row>
    <row r="1673" spans="1:73" ht="31.2" x14ac:dyDescent="0.3">
      <c r="A1673" s="67" t="s">
        <v>526</v>
      </c>
      <c r="B1673" s="67" t="s">
        <v>60</v>
      </c>
      <c r="C1673" s="67" t="s">
        <v>325</v>
      </c>
      <c r="D1673" s="67" t="s">
        <v>465</v>
      </c>
      <c r="E1673" s="67"/>
      <c r="F1673" s="68" t="s">
        <v>466</v>
      </c>
      <c r="G1673" s="26">
        <f t="shared" ref="G1673:L1673" si="7991">G1696+G1674+G1688</f>
        <v>297960.89999999997</v>
      </c>
      <c r="H1673" s="26">
        <f t="shared" si="7991"/>
        <v>147919.79999999999</v>
      </c>
      <c r="I1673" s="26">
        <f t="shared" si="7991"/>
        <v>78597</v>
      </c>
      <c r="J1673" s="26">
        <f t="shared" si="7991"/>
        <v>-3660</v>
      </c>
      <c r="K1673" s="26">
        <f t="shared" si="7991"/>
        <v>0</v>
      </c>
      <c r="L1673" s="26">
        <f t="shared" si="7991"/>
        <v>0</v>
      </c>
      <c r="M1673" s="26">
        <f t="shared" si="7964"/>
        <v>294300.89999999997</v>
      </c>
      <c r="N1673" s="26">
        <f t="shared" si="7965"/>
        <v>147919.79999999999</v>
      </c>
      <c r="O1673" s="26">
        <f t="shared" si="7966"/>
        <v>78597</v>
      </c>
      <c r="P1673" s="26">
        <f t="shared" ref="P1673:AB1673" si="7992">P1696+P1674+P1688</f>
        <v>0</v>
      </c>
      <c r="Q1673" s="26">
        <f t="shared" si="7992"/>
        <v>0</v>
      </c>
      <c r="R1673" s="26">
        <f t="shared" si="7992"/>
        <v>-8333.2009999999991</v>
      </c>
      <c r="S1673" s="26">
        <f t="shared" si="7992"/>
        <v>0</v>
      </c>
      <c r="T1673" s="26">
        <f t="shared" si="7992"/>
        <v>0</v>
      </c>
      <c r="U1673" s="26">
        <f t="shared" si="7992"/>
        <v>0</v>
      </c>
      <c r="V1673" s="26">
        <f t="shared" si="7992"/>
        <v>0</v>
      </c>
      <c r="W1673" s="26">
        <f t="shared" si="7992"/>
        <v>0</v>
      </c>
      <c r="X1673" s="26">
        <f t="shared" si="7992"/>
        <v>0</v>
      </c>
      <c r="Y1673" s="26">
        <f t="shared" si="7992"/>
        <v>0</v>
      </c>
      <c r="Z1673" s="26">
        <f t="shared" si="7992"/>
        <v>0</v>
      </c>
      <c r="AA1673" s="26">
        <f t="shared" si="7992"/>
        <v>0</v>
      </c>
      <c r="AB1673" s="26">
        <f t="shared" si="7992"/>
        <v>0</v>
      </c>
      <c r="AC1673" s="26">
        <f t="shared" si="7916"/>
        <v>285967.69899999996</v>
      </c>
      <c r="AD1673" s="26">
        <f t="shared" si="7917"/>
        <v>147919.79999999999</v>
      </c>
      <c r="AE1673" s="26">
        <f t="shared" si="7918"/>
        <v>78597</v>
      </c>
      <c r="AF1673" s="26">
        <f>AF1696+AF1674+AF1688</f>
        <v>0</v>
      </c>
      <c r="AG1673" s="26">
        <f t="shared" si="7919"/>
        <v>285967.69899999996</v>
      </c>
      <c r="AH1673" s="26">
        <f t="shared" si="7920"/>
        <v>147919.79999999999</v>
      </c>
      <c r="AI1673" s="26">
        <f t="shared" si="7921"/>
        <v>78597</v>
      </c>
      <c r="AJ1673" s="26">
        <f t="shared" ref="AJ1673:AR1673" si="7993">AJ1696+AJ1674+AJ1688</f>
        <v>0</v>
      </c>
      <c r="AK1673" s="26">
        <f t="shared" si="7993"/>
        <v>0</v>
      </c>
      <c r="AL1673" s="26">
        <f t="shared" si="7993"/>
        <v>48000</v>
      </c>
      <c r="AM1673" s="26">
        <f t="shared" si="7993"/>
        <v>0</v>
      </c>
      <c r="AN1673" s="26">
        <f t="shared" si="7993"/>
        <v>0</v>
      </c>
      <c r="AO1673" s="26">
        <f t="shared" si="7993"/>
        <v>0</v>
      </c>
      <c r="AP1673" s="26">
        <f t="shared" si="7993"/>
        <v>0</v>
      </c>
      <c r="AQ1673" s="26">
        <f t="shared" si="7993"/>
        <v>0</v>
      </c>
      <c r="AR1673" s="26">
        <f t="shared" si="7993"/>
        <v>0</v>
      </c>
      <c r="AS1673" s="26">
        <f t="shared" si="7939"/>
        <v>333967.69899999996</v>
      </c>
      <c r="AT1673" s="26">
        <f t="shared" si="7940"/>
        <v>147919.79999999999</v>
      </c>
      <c r="AU1673" s="26">
        <f t="shared" si="7941"/>
        <v>78597</v>
      </c>
      <c r="AV1673" s="26">
        <f>AV1696+AV1674+AV1688</f>
        <v>-48000</v>
      </c>
      <c r="AW1673" s="26">
        <f>AW1696+AW1674+AW1688</f>
        <v>0</v>
      </c>
      <c r="AX1673" s="26">
        <f>AX1696+AX1674+AX1688</f>
        <v>0</v>
      </c>
      <c r="AY1673" s="26">
        <f t="shared" si="7942"/>
        <v>285967.69899999996</v>
      </c>
      <c r="AZ1673" s="26">
        <f t="shared" si="7943"/>
        <v>147919.79999999999</v>
      </c>
      <c r="BA1673" s="26">
        <f t="shared" si="7944"/>
        <v>78597</v>
      </c>
      <c r="BB1673" s="26">
        <f t="shared" ref="BB1673:BK1673" si="7994">BB1696+BB1674+BB1688</f>
        <v>0</v>
      </c>
      <c r="BC1673" s="26">
        <f t="shared" si="7994"/>
        <v>0</v>
      </c>
      <c r="BD1673" s="26">
        <f t="shared" si="7994"/>
        <v>30000</v>
      </c>
      <c r="BE1673" s="26">
        <f t="shared" si="7994"/>
        <v>0</v>
      </c>
      <c r="BF1673" s="26">
        <f t="shared" si="7994"/>
        <v>0</v>
      </c>
      <c r="BG1673" s="26">
        <f t="shared" si="7994"/>
        <v>0</v>
      </c>
      <c r="BH1673" s="26">
        <f t="shared" si="7994"/>
        <v>0</v>
      </c>
      <c r="BI1673" s="26">
        <f t="shared" si="7994"/>
        <v>0</v>
      </c>
      <c r="BJ1673" s="26">
        <f t="shared" si="7994"/>
        <v>0</v>
      </c>
      <c r="BK1673" s="26">
        <f t="shared" si="7994"/>
        <v>0</v>
      </c>
      <c r="BL1673" s="26">
        <f t="shared" si="7903"/>
        <v>315967.69899999996</v>
      </c>
      <c r="BM1673" s="26">
        <f>BM1696+BM1674+BM1688</f>
        <v>0</v>
      </c>
      <c r="BN1673" s="53">
        <f t="shared" si="7901"/>
        <v>315967.69899999996</v>
      </c>
      <c r="BO1673" s="26">
        <f t="shared" si="7904"/>
        <v>147919.79999999999</v>
      </c>
      <c r="BP1673" s="26">
        <f>BP1696+BP1674+BP1688</f>
        <v>0</v>
      </c>
      <c r="BQ1673" s="53">
        <f t="shared" si="7902"/>
        <v>147919.79999999999</v>
      </c>
      <c r="BR1673" s="52">
        <f t="shared" si="7905"/>
        <v>78597</v>
      </c>
      <c r="BS1673" s="26">
        <f>BS1696+BS1674+BS1688</f>
        <v>0</v>
      </c>
      <c r="BT1673" s="27"/>
    </row>
    <row r="1674" spans="1:73" ht="31.2" x14ac:dyDescent="0.3">
      <c r="A1674" s="67" t="s">
        <v>526</v>
      </c>
      <c r="B1674" s="67" t="s">
        <v>60</v>
      </c>
      <c r="C1674" s="67" t="s">
        <v>325</v>
      </c>
      <c r="D1674" s="67" t="s">
        <v>533</v>
      </c>
      <c r="E1674" s="67"/>
      <c r="F1674" s="68" t="s">
        <v>162</v>
      </c>
      <c r="G1674" s="26">
        <f t="shared" ref="G1674:G1696" si="7995">G1675</f>
        <v>197644</v>
      </c>
      <c r="H1674" s="26">
        <f t="shared" ref="H1674:H1688" si="7996">H1675</f>
        <v>77044</v>
      </c>
      <c r="I1674" s="26">
        <f t="shared" ref="I1674:I1688" si="7997">I1675</f>
        <v>0</v>
      </c>
      <c r="J1674" s="26">
        <f>J1675</f>
        <v>0</v>
      </c>
      <c r="K1674" s="26">
        <f>K1675</f>
        <v>0</v>
      </c>
      <c r="L1674" s="26">
        <f>L1675</f>
        <v>0</v>
      </c>
      <c r="M1674" s="26">
        <f t="shared" si="7964"/>
        <v>197644</v>
      </c>
      <c r="N1674" s="26">
        <f t="shared" si="7965"/>
        <v>77044</v>
      </c>
      <c r="O1674" s="26">
        <f t="shared" si="7966"/>
        <v>0</v>
      </c>
      <c r="P1674" s="26">
        <f t="shared" ref="P1674:AB1674" si="7998">P1675</f>
        <v>0</v>
      </c>
      <c r="Q1674" s="26">
        <f t="shared" si="7998"/>
        <v>0</v>
      </c>
      <c r="R1674" s="26">
        <f t="shared" si="7998"/>
        <v>0</v>
      </c>
      <c r="S1674" s="26">
        <f t="shared" si="7998"/>
        <v>0</v>
      </c>
      <c r="T1674" s="26">
        <f t="shared" si="7998"/>
        <v>0</v>
      </c>
      <c r="U1674" s="26">
        <f t="shared" si="7998"/>
        <v>0</v>
      </c>
      <c r="V1674" s="26">
        <f t="shared" si="7998"/>
        <v>0</v>
      </c>
      <c r="W1674" s="26">
        <f t="shared" si="7998"/>
        <v>0</v>
      </c>
      <c r="X1674" s="26">
        <f t="shared" si="7998"/>
        <v>0</v>
      </c>
      <c r="Y1674" s="26">
        <f t="shared" si="7998"/>
        <v>0</v>
      </c>
      <c r="Z1674" s="26">
        <f t="shared" si="7998"/>
        <v>0</v>
      </c>
      <c r="AA1674" s="26">
        <f t="shared" si="7998"/>
        <v>0</v>
      </c>
      <c r="AB1674" s="26">
        <f t="shared" si="7998"/>
        <v>0</v>
      </c>
      <c r="AC1674" s="26">
        <f t="shared" si="7916"/>
        <v>197644</v>
      </c>
      <c r="AD1674" s="26">
        <f t="shared" si="7917"/>
        <v>77044</v>
      </c>
      <c r="AE1674" s="26">
        <f t="shared" si="7918"/>
        <v>0</v>
      </c>
      <c r="AF1674" s="26">
        <f>AF1675</f>
        <v>0</v>
      </c>
      <c r="AG1674" s="26">
        <f t="shared" si="7919"/>
        <v>197644</v>
      </c>
      <c r="AH1674" s="26">
        <f t="shared" si="7920"/>
        <v>77044</v>
      </c>
      <c r="AI1674" s="26">
        <f t="shared" si="7921"/>
        <v>0</v>
      </c>
      <c r="AJ1674" s="26">
        <f t="shared" ref="AJ1674:AR1674" si="7999">AJ1675</f>
        <v>0</v>
      </c>
      <c r="AK1674" s="26">
        <f t="shared" si="7999"/>
        <v>0</v>
      </c>
      <c r="AL1674" s="26">
        <f t="shared" si="7999"/>
        <v>0</v>
      </c>
      <c r="AM1674" s="26">
        <f t="shared" si="7999"/>
        <v>0</v>
      </c>
      <c r="AN1674" s="26">
        <f t="shared" si="7999"/>
        <v>0</v>
      </c>
      <c r="AO1674" s="26">
        <f t="shared" si="7999"/>
        <v>0</v>
      </c>
      <c r="AP1674" s="26">
        <f t="shared" si="7999"/>
        <v>0</v>
      </c>
      <c r="AQ1674" s="26">
        <f t="shared" si="7999"/>
        <v>0</v>
      </c>
      <c r="AR1674" s="26">
        <f t="shared" si="7999"/>
        <v>0</v>
      </c>
      <c r="AS1674" s="26">
        <f t="shared" si="7939"/>
        <v>197644</v>
      </c>
      <c r="AT1674" s="26">
        <f t="shared" si="7940"/>
        <v>77044</v>
      </c>
      <c r="AU1674" s="26">
        <f t="shared" si="7941"/>
        <v>0</v>
      </c>
      <c r="AV1674" s="26">
        <f>AV1675</f>
        <v>0</v>
      </c>
      <c r="AW1674" s="26">
        <f>AW1675</f>
        <v>0</v>
      </c>
      <c r="AX1674" s="26">
        <f>AX1675</f>
        <v>0</v>
      </c>
      <c r="AY1674" s="26">
        <f t="shared" si="7942"/>
        <v>197644</v>
      </c>
      <c r="AZ1674" s="26">
        <f t="shared" si="7943"/>
        <v>77044</v>
      </c>
      <c r="BA1674" s="26">
        <f t="shared" si="7944"/>
        <v>0</v>
      </c>
      <c r="BB1674" s="26">
        <f t="shared" ref="BB1674:BK1674" si="8000">BB1675</f>
        <v>0</v>
      </c>
      <c r="BC1674" s="26">
        <f t="shared" si="8000"/>
        <v>0</v>
      </c>
      <c r="BD1674" s="26">
        <f t="shared" si="8000"/>
        <v>0</v>
      </c>
      <c r="BE1674" s="26">
        <f t="shared" si="8000"/>
        <v>0</v>
      </c>
      <c r="BF1674" s="26">
        <f t="shared" si="8000"/>
        <v>0</v>
      </c>
      <c r="BG1674" s="26">
        <f t="shared" si="8000"/>
        <v>0</v>
      </c>
      <c r="BH1674" s="26">
        <f t="shared" si="8000"/>
        <v>0</v>
      </c>
      <c r="BI1674" s="26">
        <f t="shared" si="8000"/>
        <v>0</v>
      </c>
      <c r="BJ1674" s="26">
        <f t="shared" si="8000"/>
        <v>0</v>
      </c>
      <c r="BK1674" s="26">
        <f t="shared" si="8000"/>
        <v>0</v>
      </c>
      <c r="BL1674" s="26">
        <f t="shared" si="7903"/>
        <v>197644</v>
      </c>
      <c r="BM1674" s="26">
        <f>BM1675</f>
        <v>0</v>
      </c>
      <c r="BN1674" s="53">
        <f t="shared" si="7901"/>
        <v>197644</v>
      </c>
      <c r="BO1674" s="26">
        <f t="shared" si="7904"/>
        <v>77044</v>
      </c>
      <c r="BP1674" s="26">
        <f>BP1675</f>
        <v>0</v>
      </c>
      <c r="BQ1674" s="53">
        <f t="shared" si="7902"/>
        <v>77044</v>
      </c>
      <c r="BR1674" s="52">
        <f t="shared" si="7905"/>
        <v>0</v>
      </c>
      <c r="BS1674" s="26">
        <f>BS1675</f>
        <v>0</v>
      </c>
      <c r="BT1674" s="27"/>
    </row>
    <row r="1675" spans="1:73" ht="31.2" x14ac:dyDescent="0.3">
      <c r="A1675" s="67" t="s">
        <v>526</v>
      </c>
      <c r="B1675" s="67" t="s">
        <v>60</v>
      </c>
      <c r="C1675" s="67" t="s">
        <v>325</v>
      </c>
      <c r="D1675" s="67" t="s">
        <v>554</v>
      </c>
      <c r="E1675" s="67"/>
      <c r="F1675" s="68" t="s">
        <v>555</v>
      </c>
      <c r="G1675" s="26">
        <f t="shared" ref="G1675:L1675" si="8001">G1676+G1678+G1680+G1682+G1684+G1686</f>
        <v>197644</v>
      </c>
      <c r="H1675" s="26">
        <f t="shared" si="8001"/>
        <v>77044</v>
      </c>
      <c r="I1675" s="26">
        <f t="shared" si="8001"/>
        <v>0</v>
      </c>
      <c r="J1675" s="26">
        <f t="shared" si="8001"/>
        <v>0</v>
      </c>
      <c r="K1675" s="26">
        <f t="shared" si="8001"/>
        <v>0</v>
      </c>
      <c r="L1675" s="26">
        <f t="shared" si="8001"/>
        <v>0</v>
      </c>
      <c r="M1675" s="26">
        <f t="shared" si="7964"/>
        <v>197644</v>
      </c>
      <c r="N1675" s="26">
        <f t="shared" si="7965"/>
        <v>77044</v>
      </c>
      <c r="O1675" s="26">
        <f t="shared" si="7966"/>
        <v>0</v>
      </c>
      <c r="P1675" s="26">
        <f t="shared" ref="P1675:AB1675" si="8002">P1676+P1678+P1680+P1682+P1684+P1686</f>
        <v>0</v>
      </c>
      <c r="Q1675" s="26">
        <f t="shared" si="8002"/>
        <v>0</v>
      </c>
      <c r="R1675" s="26">
        <f t="shared" si="8002"/>
        <v>0</v>
      </c>
      <c r="S1675" s="26">
        <f t="shared" si="8002"/>
        <v>0</v>
      </c>
      <c r="T1675" s="26">
        <f t="shared" si="8002"/>
        <v>0</v>
      </c>
      <c r="U1675" s="26">
        <f t="shared" si="8002"/>
        <v>0</v>
      </c>
      <c r="V1675" s="26">
        <f t="shared" si="8002"/>
        <v>0</v>
      </c>
      <c r="W1675" s="26">
        <f t="shared" si="8002"/>
        <v>0</v>
      </c>
      <c r="X1675" s="26">
        <f t="shared" si="8002"/>
        <v>0</v>
      </c>
      <c r="Y1675" s="26">
        <f t="shared" si="8002"/>
        <v>0</v>
      </c>
      <c r="Z1675" s="26">
        <f t="shared" si="8002"/>
        <v>0</v>
      </c>
      <c r="AA1675" s="26">
        <f t="shared" si="8002"/>
        <v>0</v>
      </c>
      <c r="AB1675" s="26">
        <f t="shared" si="8002"/>
        <v>0</v>
      </c>
      <c r="AC1675" s="26">
        <f t="shared" si="7916"/>
        <v>197644</v>
      </c>
      <c r="AD1675" s="26">
        <f t="shared" si="7917"/>
        <v>77044</v>
      </c>
      <c r="AE1675" s="26">
        <f t="shared" si="7918"/>
        <v>0</v>
      </c>
      <c r="AF1675" s="26">
        <f>AF1676+AF1678+AF1680+AF1682+AF1684+AF1686</f>
        <v>0</v>
      </c>
      <c r="AG1675" s="26">
        <f t="shared" si="7919"/>
        <v>197644</v>
      </c>
      <c r="AH1675" s="26">
        <f t="shared" si="7920"/>
        <v>77044</v>
      </c>
      <c r="AI1675" s="26">
        <f t="shared" si="7921"/>
        <v>0</v>
      </c>
      <c r="AJ1675" s="26">
        <f t="shared" ref="AJ1675:AR1675" si="8003">AJ1676+AJ1678+AJ1680+AJ1682+AJ1684+AJ1686</f>
        <v>0</v>
      </c>
      <c r="AK1675" s="26">
        <f t="shared" si="8003"/>
        <v>0</v>
      </c>
      <c r="AL1675" s="26">
        <f t="shared" si="8003"/>
        <v>0</v>
      </c>
      <c r="AM1675" s="26">
        <f t="shared" si="8003"/>
        <v>0</v>
      </c>
      <c r="AN1675" s="26">
        <f t="shared" si="8003"/>
        <v>0</v>
      </c>
      <c r="AO1675" s="26">
        <f t="shared" si="8003"/>
        <v>0</v>
      </c>
      <c r="AP1675" s="26">
        <f t="shared" si="8003"/>
        <v>0</v>
      </c>
      <c r="AQ1675" s="26">
        <f t="shared" si="8003"/>
        <v>0</v>
      </c>
      <c r="AR1675" s="26">
        <f t="shared" si="8003"/>
        <v>0</v>
      </c>
      <c r="AS1675" s="26">
        <f t="shared" si="7939"/>
        <v>197644</v>
      </c>
      <c r="AT1675" s="26">
        <f t="shared" si="7940"/>
        <v>77044</v>
      </c>
      <c r="AU1675" s="26">
        <f t="shared" si="7941"/>
        <v>0</v>
      </c>
      <c r="AV1675" s="26">
        <f>AV1676+AV1678+AV1680+AV1682+AV1684+AV1686</f>
        <v>0</v>
      </c>
      <c r="AW1675" s="26">
        <f>AW1676+AW1678+AW1680+AW1682+AW1684+AW1686</f>
        <v>0</v>
      </c>
      <c r="AX1675" s="26">
        <f>AX1676+AX1678+AX1680+AX1682+AX1684+AX1686</f>
        <v>0</v>
      </c>
      <c r="AY1675" s="26">
        <f t="shared" si="7942"/>
        <v>197644</v>
      </c>
      <c r="AZ1675" s="26">
        <f t="shared" si="7943"/>
        <v>77044</v>
      </c>
      <c r="BA1675" s="26">
        <f t="shared" si="7944"/>
        <v>0</v>
      </c>
      <c r="BB1675" s="26">
        <f t="shared" ref="BB1675:BK1675" si="8004">BB1676+BB1678+BB1680+BB1682+BB1684+BB1686</f>
        <v>0</v>
      </c>
      <c r="BC1675" s="26">
        <f t="shared" si="8004"/>
        <v>0</v>
      </c>
      <c r="BD1675" s="26">
        <f t="shared" si="8004"/>
        <v>0</v>
      </c>
      <c r="BE1675" s="26">
        <f t="shared" si="8004"/>
        <v>0</v>
      </c>
      <c r="BF1675" s="26">
        <f t="shared" si="8004"/>
        <v>0</v>
      </c>
      <c r="BG1675" s="26">
        <f t="shared" si="8004"/>
        <v>0</v>
      </c>
      <c r="BH1675" s="26">
        <f t="shared" si="8004"/>
        <v>0</v>
      </c>
      <c r="BI1675" s="26">
        <f t="shared" si="8004"/>
        <v>0</v>
      </c>
      <c r="BJ1675" s="26">
        <f t="shared" si="8004"/>
        <v>0</v>
      </c>
      <c r="BK1675" s="26">
        <f t="shared" si="8004"/>
        <v>0</v>
      </c>
      <c r="BL1675" s="26">
        <f t="shared" si="7903"/>
        <v>197644</v>
      </c>
      <c r="BM1675" s="26">
        <f>BM1676+BM1678+BM1680+BM1682+BM1684+BM1686</f>
        <v>0</v>
      </c>
      <c r="BN1675" s="53">
        <f t="shared" si="7901"/>
        <v>197644</v>
      </c>
      <c r="BO1675" s="26">
        <f t="shared" si="7904"/>
        <v>77044</v>
      </c>
      <c r="BP1675" s="26">
        <f>BP1676+BP1678+BP1680+BP1682+BP1684+BP1686</f>
        <v>0</v>
      </c>
      <c r="BQ1675" s="53">
        <f t="shared" si="7902"/>
        <v>77044</v>
      </c>
      <c r="BR1675" s="52">
        <f t="shared" si="7905"/>
        <v>0</v>
      </c>
      <c r="BS1675" s="26">
        <f>BS1676+BS1678+BS1680+BS1682+BS1684+BS1686</f>
        <v>0</v>
      </c>
      <c r="BT1675" s="27"/>
    </row>
    <row r="1676" spans="1:73" x14ac:dyDescent="0.3">
      <c r="A1676" s="67" t="s">
        <v>526</v>
      </c>
      <c r="B1676" s="67" t="s">
        <v>60</v>
      </c>
      <c r="C1676" s="67" t="s">
        <v>325</v>
      </c>
      <c r="D1676" s="67" t="s">
        <v>556</v>
      </c>
      <c r="E1676" s="67"/>
      <c r="F1676" s="68" t="s">
        <v>557</v>
      </c>
      <c r="G1676" s="26">
        <f t="shared" si="7995"/>
        <v>39000</v>
      </c>
      <c r="H1676" s="26">
        <f>H1677</f>
        <v>0</v>
      </c>
      <c r="I1676" s="26">
        <f>I1677</f>
        <v>0</v>
      </c>
      <c r="J1676" s="26">
        <f>J1677</f>
        <v>0</v>
      </c>
      <c r="K1676" s="26">
        <f>K1677</f>
        <v>0</v>
      </c>
      <c r="L1676" s="26">
        <f>L1677</f>
        <v>0</v>
      </c>
      <c r="M1676" s="26">
        <f t="shared" si="7964"/>
        <v>39000</v>
      </c>
      <c r="N1676" s="26">
        <f t="shared" si="7965"/>
        <v>0</v>
      </c>
      <c r="O1676" s="26">
        <f t="shared" si="7966"/>
        <v>0</v>
      </c>
      <c r="P1676" s="26">
        <f t="shared" ref="P1676:AB1676" si="8005">P1677</f>
        <v>0</v>
      </c>
      <c r="Q1676" s="26">
        <f t="shared" si="8005"/>
        <v>0</v>
      </c>
      <c r="R1676" s="26">
        <f t="shared" si="8005"/>
        <v>0</v>
      </c>
      <c r="S1676" s="26">
        <f t="shared" si="8005"/>
        <v>0</v>
      </c>
      <c r="T1676" s="26">
        <f t="shared" si="8005"/>
        <v>0</v>
      </c>
      <c r="U1676" s="26">
        <f t="shared" si="8005"/>
        <v>0</v>
      </c>
      <c r="V1676" s="26">
        <f t="shared" si="8005"/>
        <v>0</v>
      </c>
      <c r="W1676" s="26">
        <f t="shared" si="8005"/>
        <v>0</v>
      </c>
      <c r="X1676" s="26">
        <f t="shared" si="8005"/>
        <v>0</v>
      </c>
      <c r="Y1676" s="26">
        <f t="shared" si="8005"/>
        <v>0</v>
      </c>
      <c r="Z1676" s="26">
        <f t="shared" si="8005"/>
        <v>0</v>
      </c>
      <c r="AA1676" s="26">
        <f t="shared" si="8005"/>
        <v>0</v>
      </c>
      <c r="AB1676" s="26">
        <f t="shared" si="8005"/>
        <v>0</v>
      </c>
      <c r="AC1676" s="26">
        <f t="shared" si="7916"/>
        <v>39000</v>
      </c>
      <c r="AD1676" s="26">
        <f t="shared" si="7917"/>
        <v>0</v>
      </c>
      <c r="AE1676" s="26">
        <f t="shared" si="7918"/>
        <v>0</v>
      </c>
      <c r="AF1676" s="26">
        <f>AF1677</f>
        <v>0</v>
      </c>
      <c r="AG1676" s="26">
        <f t="shared" si="7919"/>
        <v>39000</v>
      </c>
      <c r="AH1676" s="26">
        <f t="shared" si="7920"/>
        <v>0</v>
      </c>
      <c r="AI1676" s="26">
        <f t="shared" si="7921"/>
        <v>0</v>
      </c>
      <c r="AJ1676" s="26">
        <f t="shared" ref="AJ1676:AR1676" si="8006">AJ1677</f>
        <v>0</v>
      </c>
      <c r="AK1676" s="26">
        <f t="shared" si="8006"/>
        <v>0</v>
      </c>
      <c r="AL1676" s="26">
        <f t="shared" si="8006"/>
        <v>0</v>
      </c>
      <c r="AM1676" s="26">
        <f t="shared" si="8006"/>
        <v>0</v>
      </c>
      <c r="AN1676" s="26">
        <f t="shared" si="8006"/>
        <v>0</v>
      </c>
      <c r="AO1676" s="26">
        <f t="shared" si="8006"/>
        <v>0</v>
      </c>
      <c r="AP1676" s="26">
        <f t="shared" si="8006"/>
        <v>0</v>
      </c>
      <c r="AQ1676" s="26">
        <f t="shared" si="8006"/>
        <v>0</v>
      </c>
      <c r="AR1676" s="26">
        <f t="shared" si="8006"/>
        <v>0</v>
      </c>
      <c r="AS1676" s="26">
        <f t="shared" si="7939"/>
        <v>39000</v>
      </c>
      <c r="AT1676" s="26">
        <f t="shared" si="7940"/>
        <v>0</v>
      </c>
      <c r="AU1676" s="26">
        <f t="shared" si="7941"/>
        <v>0</v>
      </c>
      <c r="AV1676" s="26">
        <f>AV1677</f>
        <v>0</v>
      </c>
      <c r="AW1676" s="26">
        <f>AW1677</f>
        <v>0</v>
      </c>
      <c r="AX1676" s="26">
        <f>AX1677</f>
        <v>0</v>
      </c>
      <c r="AY1676" s="26">
        <f t="shared" si="7942"/>
        <v>39000</v>
      </c>
      <c r="AZ1676" s="26">
        <f t="shared" si="7943"/>
        <v>0</v>
      </c>
      <c r="BA1676" s="26">
        <f t="shared" si="7944"/>
        <v>0</v>
      </c>
      <c r="BB1676" s="26">
        <f t="shared" ref="BB1676:BK1676" si="8007">BB1677</f>
        <v>0</v>
      </c>
      <c r="BC1676" s="26">
        <f t="shared" si="8007"/>
        <v>0</v>
      </c>
      <c r="BD1676" s="26">
        <f t="shared" si="8007"/>
        <v>0</v>
      </c>
      <c r="BE1676" s="26">
        <f t="shared" si="8007"/>
        <v>0</v>
      </c>
      <c r="BF1676" s="26">
        <f t="shared" si="8007"/>
        <v>0</v>
      </c>
      <c r="BG1676" s="26">
        <f t="shared" si="8007"/>
        <v>0</v>
      </c>
      <c r="BH1676" s="26">
        <f t="shared" si="8007"/>
        <v>0</v>
      </c>
      <c r="BI1676" s="26">
        <f t="shared" si="8007"/>
        <v>0</v>
      </c>
      <c r="BJ1676" s="26">
        <f t="shared" si="8007"/>
        <v>0</v>
      </c>
      <c r="BK1676" s="26">
        <f t="shared" si="8007"/>
        <v>0</v>
      </c>
      <c r="BL1676" s="26">
        <f t="shared" si="7903"/>
        <v>39000</v>
      </c>
      <c r="BM1676" s="26">
        <f>BM1677</f>
        <v>0</v>
      </c>
      <c r="BN1676" s="53">
        <f t="shared" si="7901"/>
        <v>39000</v>
      </c>
      <c r="BO1676" s="26">
        <f t="shared" si="7904"/>
        <v>0</v>
      </c>
      <c r="BP1676" s="26">
        <f>BP1677</f>
        <v>0</v>
      </c>
      <c r="BQ1676" s="53">
        <f t="shared" si="7902"/>
        <v>0</v>
      </c>
      <c r="BR1676" s="52">
        <f t="shared" si="7905"/>
        <v>0</v>
      </c>
      <c r="BS1676" s="26">
        <f>BS1677</f>
        <v>0</v>
      </c>
      <c r="BT1676" s="27"/>
    </row>
    <row r="1677" spans="1:73" ht="31.2" x14ac:dyDescent="0.3">
      <c r="A1677" s="67" t="s">
        <v>526</v>
      </c>
      <c r="B1677" s="67" t="s">
        <v>60</v>
      </c>
      <c r="C1677" s="67" t="s">
        <v>325</v>
      </c>
      <c r="D1677" s="67" t="s">
        <v>556</v>
      </c>
      <c r="E1677" s="67" t="s">
        <v>331</v>
      </c>
      <c r="F1677" s="68" t="s">
        <v>332</v>
      </c>
      <c r="G1677" s="26">
        <v>39000</v>
      </c>
      <c r="H1677" s="26"/>
      <c r="I1677" s="26"/>
      <c r="J1677" s="26"/>
      <c r="K1677" s="26"/>
      <c r="L1677" s="26"/>
      <c r="M1677" s="26">
        <f t="shared" si="7964"/>
        <v>39000</v>
      </c>
      <c r="N1677" s="26">
        <f t="shared" si="7965"/>
        <v>0</v>
      </c>
      <c r="O1677" s="26">
        <f t="shared" si="7966"/>
        <v>0</v>
      </c>
      <c r="P1677" s="26"/>
      <c r="Q1677" s="26"/>
      <c r="R1677" s="26"/>
      <c r="S1677" s="26"/>
      <c r="T1677" s="26"/>
      <c r="U1677" s="26"/>
      <c r="V1677" s="26"/>
      <c r="W1677" s="26"/>
      <c r="X1677" s="26"/>
      <c r="Y1677" s="26"/>
      <c r="Z1677" s="26"/>
      <c r="AA1677" s="26"/>
      <c r="AB1677" s="26"/>
      <c r="AC1677" s="26">
        <f t="shared" si="7916"/>
        <v>39000</v>
      </c>
      <c r="AD1677" s="26">
        <f t="shared" si="7917"/>
        <v>0</v>
      </c>
      <c r="AE1677" s="26">
        <f t="shared" si="7918"/>
        <v>0</v>
      </c>
      <c r="AF1677" s="26"/>
      <c r="AG1677" s="26">
        <f t="shared" si="7919"/>
        <v>39000</v>
      </c>
      <c r="AH1677" s="26">
        <f t="shared" si="7920"/>
        <v>0</v>
      </c>
      <c r="AI1677" s="26">
        <f t="shared" si="7921"/>
        <v>0</v>
      </c>
      <c r="AJ1677" s="26"/>
      <c r="AK1677" s="26"/>
      <c r="AL1677" s="26"/>
      <c r="AM1677" s="26"/>
      <c r="AN1677" s="26"/>
      <c r="AO1677" s="26"/>
      <c r="AP1677" s="26"/>
      <c r="AQ1677" s="26"/>
      <c r="AR1677" s="26"/>
      <c r="AS1677" s="26">
        <f t="shared" si="7939"/>
        <v>39000</v>
      </c>
      <c r="AT1677" s="26">
        <f t="shared" si="7940"/>
        <v>0</v>
      </c>
      <c r="AU1677" s="26">
        <f t="shared" si="7941"/>
        <v>0</v>
      </c>
      <c r="AV1677" s="26"/>
      <c r="AW1677" s="26"/>
      <c r="AX1677" s="26"/>
      <c r="AY1677" s="26">
        <f t="shared" si="7942"/>
        <v>39000</v>
      </c>
      <c r="AZ1677" s="26">
        <f t="shared" si="7943"/>
        <v>0</v>
      </c>
      <c r="BA1677" s="26">
        <f t="shared" si="7944"/>
        <v>0</v>
      </c>
      <c r="BB1677" s="26"/>
      <c r="BC1677" s="26"/>
      <c r="BD1677" s="26"/>
      <c r="BE1677" s="26"/>
      <c r="BF1677" s="26"/>
      <c r="BG1677" s="26"/>
      <c r="BH1677" s="26"/>
      <c r="BI1677" s="26"/>
      <c r="BJ1677" s="26"/>
      <c r="BK1677" s="26"/>
      <c r="BL1677" s="26">
        <f t="shared" si="7903"/>
        <v>39000</v>
      </c>
      <c r="BM1677" s="26"/>
      <c r="BN1677" s="53">
        <f t="shared" si="7901"/>
        <v>39000</v>
      </c>
      <c r="BO1677" s="26">
        <f t="shared" si="7904"/>
        <v>0</v>
      </c>
      <c r="BP1677" s="26"/>
      <c r="BQ1677" s="53">
        <f t="shared" si="7902"/>
        <v>0</v>
      </c>
      <c r="BR1677" s="52">
        <f t="shared" si="7905"/>
        <v>0</v>
      </c>
      <c r="BS1677" s="26"/>
      <c r="BT1677" s="27"/>
    </row>
    <row r="1678" spans="1:73" x14ac:dyDescent="0.3">
      <c r="A1678" s="67" t="s">
        <v>526</v>
      </c>
      <c r="B1678" s="67" t="s">
        <v>60</v>
      </c>
      <c r="C1678" s="67" t="s">
        <v>325</v>
      </c>
      <c r="D1678" s="67" t="s">
        <v>558</v>
      </c>
      <c r="E1678" s="67"/>
      <c r="F1678" s="68" t="s">
        <v>559</v>
      </c>
      <c r="G1678" s="26">
        <f t="shared" si="7995"/>
        <v>0</v>
      </c>
      <c r="H1678" s="26">
        <f>H1679</f>
        <v>55200</v>
      </c>
      <c r="I1678" s="26">
        <f>I1679</f>
        <v>0</v>
      </c>
      <c r="J1678" s="26">
        <f>J1679</f>
        <v>0</v>
      </c>
      <c r="K1678" s="26">
        <f>K1679</f>
        <v>0</v>
      </c>
      <c r="L1678" s="26">
        <f>L1679</f>
        <v>0</v>
      </c>
      <c r="M1678" s="26">
        <f t="shared" si="7964"/>
        <v>0</v>
      </c>
      <c r="N1678" s="26">
        <f t="shared" si="7965"/>
        <v>55200</v>
      </c>
      <c r="O1678" s="26">
        <f t="shared" si="7966"/>
        <v>0</v>
      </c>
      <c r="P1678" s="26">
        <f t="shared" ref="P1678:AB1678" si="8008">P1679</f>
        <v>0</v>
      </c>
      <c r="Q1678" s="26">
        <f t="shared" si="8008"/>
        <v>0</v>
      </c>
      <c r="R1678" s="26">
        <f t="shared" si="8008"/>
        <v>0</v>
      </c>
      <c r="S1678" s="26">
        <f t="shared" si="8008"/>
        <v>0</v>
      </c>
      <c r="T1678" s="26">
        <f t="shared" si="8008"/>
        <v>0</v>
      </c>
      <c r="U1678" s="26">
        <f t="shared" si="8008"/>
        <v>0</v>
      </c>
      <c r="V1678" s="26">
        <f t="shared" si="8008"/>
        <v>0</v>
      </c>
      <c r="W1678" s="26">
        <f t="shared" si="8008"/>
        <v>0</v>
      </c>
      <c r="X1678" s="26">
        <f t="shared" si="8008"/>
        <v>0</v>
      </c>
      <c r="Y1678" s="26">
        <f t="shared" si="8008"/>
        <v>0</v>
      </c>
      <c r="Z1678" s="26">
        <f t="shared" si="8008"/>
        <v>0</v>
      </c>
      <c r="AA1678" s="26">
        <f t="shared" si="8008"/>
        <v>0</v>
      </c>
      <c r="AB1678" s="26">
        <f t="shared" si="8008"/>
        <v>0</v>
      </c>
      <c r="AC1678" s="26">
        <f t="shared" si="7916"/>
        <v>0</v>
      </c>
      <c r="AD1678" s="26">
        <f t="shared" si="7917"/>
        <v>55200</v>
      </c>
      <c r="AE1678" s="26">
        <f t="shared" si="7918"/>
        <v>0</v>
      </c>
      <c r="AF1678" s="26">
        <f>AF1679</f>
        <v>0</v>
      </c>
      <c r="AG1678" s="26">
        <f t="shared" si="7919"/>
        <v>0</v>
      </c>
      <c r="AH1678" s="26">
        <f t="shared" si="7920"/>
        <v>55200</v>
      </c>
      <c r="AI1678" s="26">
        <f t="shared" si="7921"/>
        <v>0</v>
      </c>
      <c r="AJ1678" s="26">
        <f t="shared" ref="AJ1678:AR1678" si="8009">AJ1679</f>
        <v>0</v>
      </c>
      <c r="AK1678" s="26">
        <f t="shared" si="8009"/>
        <v>0</v>
      </c>
      <c r="AL1678" s="26">
        <f t="shared" si="8009"/>
        <v>0</v>
      </c>
      <c r="AM1678" s="26">
        <f t="shared" si="8009"/>
        <v>0</v>
      </c>
      <c r="AN1678" s="26">
        <f t="shared" si="8009"/>
        <v>0</v>
      </c>
      <c r="AO1678" s="26">
        <f t="shared" si="8009"/>
        <v>0</v>
      </c>
      <c r="AP1678" s="26">
        <f t="shared" si="8009"/>
        <v>0</v>
      </c>
      <c r="AQ1678" s="26">
        <f t="shared" si="8009"/>
        <v>0</v>
      </c>
      <c r="AR1678" s="26">
        <f t="shared" si="8009"/>
        <v>0</v>
      </c>
      <c r="AS1678" s="26">
        <f t="shared" si="7939"/>
        <v>0</v>
      </c>
      <c r="AT1678" s="26">
        <f t="shared" si="7940"/>
        <v>55200</v>
      </c>
      <c r="AU1678" s="26">
        <f t="shared" si="7941"/>
        <v>0</v>
      </c>
      <c r="AV1678" s="26">
        <f>AV1679</f>
        <v>0</v>
      </c>
      <c r="AW1678" s="26">
        <f>AW1679</f>
        <v>0</v>
      </c>
      <c r="AX1678" s="26">
        <f>AX1679</f>
        <v>0</v>
      </c>
      <c r="AY1678" s="26">
        <f t="shared" si="7942"/>
        <v>0</v>
      </c>
      <c r="AZ1678" s="26">
        <f t="shared" si="7943"/>
        <v>55200</v>
      </c>
      <c r="BA1678" s="26">
        <f t="shared" si="7944"/>
        <v>0</v>
      </c>
      <c r="BB1678" s="26">
        <f t="shared" ref="BB1678:BK1678" si="8010">BB1679</f>
        <v>0</v>
      </c>
      <c r="BC1678" s="26">
        <f t="shared" si="8010"/>
        <v>0</v>
      </c>
      <c r="BD1678" s="26">
        <f t="shared" si="8010"/>
        <v>0</v>
      </c>
      <c r="BE1678" s="26">
        <f t="shared" si="8010"/>
        <v>0</v>
      </c>
      <c r="BF1678" s="26">
        <f t="shared" si="8010"/>
        <v>0</v>
      </c>
      <c r="BG1678" s="26">
        <f t="shared" si="8010"/>
        <v>0</v>
      </c>
      <c r="BH1678" s="26">
        <f t="shared" si="8010"/>
        <v>0</v>
      </c>
      <c r="BI1678" s="26">
        <f t="shared" si="8010"/>
        <v>0</v>
      </c>
      <c r="BJ1678" s="26">
        <f t="shared" si="8010"/>
        <v>0</v>
      </c>
      <c r="BK1678" s="26">
        <f t="shared" si="8010"/>
        <v>0</v>
      </c>
      <c r="BL1678" s="26">
        <f t="shared" si="7903"/>
        <v>0</v>
      </c>
      <c r="BM1678" s="26">
        <f>BM1679</f>
        <v>0</v>
      </c>
      <c r="BN1678" s="53">
        <f t="shared" si="7901"/>
        <v>0</v>
      </c>
      <c r="BO1678" s="26">
        <f t="shared" si="7904"/>
        <v>55200</v>
      </c>
      <c r="BP1678" s="26">
        <f>BP1679</f>
        <v>0</v>
      </c>
      <c r="BQ1678" s="53">
        <f t="shared" si="7902"/>
        <v>55200</v>
      </c>
      <c r="BR1678" s="52">
        <f t="shared" si="7905"/>
        <v>0</v>
      </c>
      <c r="BS1678" s="26">
        <f>BS1679</f>
        <v>0</v>
      </c>
      <c r="BT1678" s="27"/>
    </row>
    <row r="1679" spans="1:73" ht="31.2" x14ac:dyDescent="0.3">
      <c r="A1679" s="67" t="s">
        <v>526</v>
      </c>
      <c r="B1679" s="67" t="s">
        <v>60</v>
      </c>
      <c r="C1679" s="67" t="s">
        <v>325</v>
      </c>
      <c r="D1679" s="67" t="s">
        <v>558</v>
      </c>
      <c r="E1679" s="67" t="s">
        <v>331</v>
      </c>
      <c r="F1679" s="68" t="s">
        <v>332</v>
      </c>
      <c r="G1679" s="26"/>
      <c r="H1679" s="26">
        <v>55200</v>
      </c>
      <c r="I1679" s="26"/>
      <c r="J1679" s="26"/>
      <c r="K1679" s="26"/>
      <c r="L1679" s="26"/>
      <c r="M1679" s="26">
        <f t="shared" si="7964"/>
        <v>0</v>
      </c>
      <c r="N1679" s="26">
        <f t="shared" si="7965"/>
        <v>55200</v>
      </c>
      <c r="O1679" s="26">
        <f t="shared" si="7966"/>
        <v>0</v>
      </c>
      <c r="P1679" s="26"/>
      <c r="Q1679" s="26"/>
      <c r="R1679" s="26"/>
      <c r="S1679" s="26"/>
      <c r="T1679" s="26"/>
      <c r="U1679" s="26"/>
      <c r="V1679" s="26"/>
      <c r="W1679" s="26"/>
      <c r="X1679" s="26"/>
      <c r="Y1679" s="26"/>
      <c r="Z1679" s="26"/>
      <c r="AA1679" s="26"/>
      <c r="AB1679" s="26"/>
      <c r="AC1679" s="26">
        <f t="shared" si="7916"/>
        <v>0</v>
      </c>
      <c r="AD1679" s="26">
        <f t="shared" si="7917"/>
        <v>55200</v>
      </c>
      <c r="AE1679" s="26">
        <f t="shared" si="7918"/>
        <v>0</v>
      </c>
      <c r="AF1679" s="26"/>
      <c r="AG1679" s="26">
        <f t="shared" si="7919"/>
        <v>0</v>
      </c>
      <c r="AH1679" s="26">
        <f t="shared" si="7920"/>
        <v>55200</v>
      </c>
      <c r="AI1679" s="26">
        <f t="shared" si="7921"/>
        <v>0</v>
      </c>
      <c r="AJ1679" s="26"/>
      <c r="AK1679" s="26"/>
      <c r="AL1679" s="26"/>
      <c r="AM1679" s="26"/>
      <c r="AN1679" s="26"/>
      <c r="AO1679" s="26"/>
      <c r="AP1679" s="26"/>
      <c r="AQ1679" s="26"/>
      <c r="AR1679" s="26"/>
      <c r="AS1679" s="26">
        <f t="shared" si="7939"/>
        <v>0</v>
      </c>
      <c r="AT1679" s="26">
        <f t="shared" si="7940"/>
        <v>55200</v>
      </c>
      <c r="AU1679" s="26">
        <f t="shared" si="7941"/>
        <v>0</v>
      </c>
      <c r="AV1679" s="26"/>
      <c r="AW1679" s="26"/>
      <c r="AX1679" s="26"/>
      <c r="AY1679" s="26">
        <f t="shared" si="7942"/>
        <v>0</v>
      </c>
      <c r="AZ1679" s="26">
        <f t="shared" si="7943"/>
        <v>55200</v>
      </c>
      <c r="BA1679" s="26">
        <f t="shared" si="7944"/>
        <v>0</v>
      </c>
      <c r="BB1679" s="26"/>
      <c r="BC1679" s="26"/>
      <c r="BD1679" s="26"/>
      <c r="BE1679" s="26"/>
      <c r="BF1679" s="26"/>
      <c r="BG1679" s="26"/>
      <c r="BH1679" s="26"/>
      <c r="BI1679" s="26"/>
      <c r="BJ1679" s="26"/>
      <c r="BK1679" s="26"/>
      <c r="BL1679" s="26">
        <f t="shared" si="7903"/>
        <v>0</v>
      </c>
      <c r="BM1679" s="26"/>
      <c r="BN1679" s="53">
        <f t="shared" si="7901"/>
        <v>0</v>
      </c>
      <c r="BO1679" s="26">
        <f t="shared" si="7904"/>
        <v>55200</v>
      </c>
      <c r="BP1679" s="26"/>
      <c r="BQ1679" s="53">
        <f t="shared" si="7902"/>
        <v>55200</v>
      </c>
      <c r="BR1679" s="52">
        <f t="shared" si="7905"/>
        <v>0</v>
      </c>
      <c r="BS1679" s="26"/>
      <c r="BT1679" s="27"/>
    </row>
    <row r="1680" spans="1:73" ht="62.4" x14ac:dyDescent="0.3">
      <c r="A1680" s="67" t="s">
        <v>526</v>
      </c>
      <c r="B1680" s="67" t="s">
        <v>60</v>
      </c>
      <c r="C1680" s="67" t="s">
        <v>325</v>
      </c>
      <c r="D1680" s="67" t="s">
        <v>560</v>
      </c>
      <c r="E1680" s="67"/>
      <c r="F1680" s="68" t="s">
        <v>561</v>
      </c>
      <c r="G1680" s="26">
        <f t="shared" si="7995"/>
        <v>94706</v>
      </c>
      <c r="H1680" s="26">
        <f>H1681</f>
        <v>0</v>
      </c>
      <c r="I1680" s="26">
        <f>I1681</f>
        <v>0</v>
      </c>
      <c r="J1680" s="26">
        <f>J1681</f>
        <v>0</v>
      </c>
      <c r="K1680" s="26">
        <f>K1681</f>
        <v>0</v>
      </c>
      <c r="L1680" s="26">
        <f>L1681</f>
        <v>0</v>
      </c>
      <c r="M1680" s="26">
        <f t="shared" si="7964"/>
        <v>94706</v>
      </c>
      <c r="N1680" s="26">
        <f t="shared" si="7965"/>
        <v>0</v>
      </c>
      <c r="O1680" s="26">
        <f t="shared" si="7966"/>
        <v>0</v>
      </c>
      <c r="P1680" s="26">
        <f t="shared" ref="P1680:AB1680" si="8011">P1681</f>
        <v>0</v>
      </c>
      <c r="Q1680" s="26">
        <f t="shared" si="8011"/>
        <v>0</v>
      </c>
      <c r="R1680" s="26">
        <f t="shared" si="8011"/>
        <v>0</v>
      </c>
      <c r="S1680" s="26">
        <f t="shared" si="8011"/>
        <v>0</v>
      </c>
      <c r="T1680" s="26">
        <f t="shared" si="8011"/>
        <v>0</v>
      </c>
      <c r="U1680" s="26">
        <f t="shared" si="8011"/>
        <v>0</v>
      </c>
      <c r="V1680" s="26">
        <f t="shared" si="8011"/>
        <v>0</v>
      </c>
      <c r="W1680" s="26">
        <f t="shared" si="8011"/>
        <v>0</v>
      </c>
      <c r="X1680" s="26">
        <f t="shared" si="8011"/>
        <v>0</v>
      </c>
      <c r="Y1680" s="26">
        <f t="shared" si="8011"/>
        <v>0</v>
      </c>
      <c r="Z1680" s="26">
        <f t="shared" si="8011"/>
        <v>0</v>
      </c>
      <c r="AA1680" s="26">
        <f t="shared" si="8011"/>
        <v>0</v>
      </c>
      <c r="AB1680" s="26">
        <f t="shared" si="8011"/>
        <v>0</v>
      </c>
      <c r="AC1680" s="26">
        <f t="shared" si="7916"/>
        <v>94706</v>
      </c>
      <c r="AD1680" s="26">
        <f t="shared" si="7917"/>
        <v>0</v>
      </c>
      <c r="AE1680" s="26">
        <f t="shared" si="7918"/>
        <v>0</v>
      </c>
      <c r="AF1680" s="26">
        <f>AF1681</f>
        <v>0</v>
      </c>
      <c r="AG1680" s="26">
        <f t="shared" si="7919"/>
        <v>94706</v>
      </c>
      <c r="AH1680" s="26">
        <f t="shared" si="7920"/>
        <v>0</v>
      </c>
      <c r="AI1680" s="26">
        <f t="shared" si="7921"/>
        <v>0</v>
      </c>
      <c r="AJ1680" s="26">
        <f t="shared" ref="AJ1680:AR1680" si="8012">AJ1681</f>
        <v>0</v>
      </c>
      <c r="AK1680" s="26">
        <f t="shared" si="8012"/>
        <v>0</v>
      </c>
      <c r="AL1680" s="26">
        <f t="shared" si="8012"/>
        <v>0</v>
      </c>
      <c r="AM1680" s="26">
        <f t="shared" si="8012"/>
        <v>0</v>
      </c>
      <c r="AN1680" s="26">
        <f t="shared" si="8012"/>
        <v>0</v>
      </c>
      <c r="AO1680" s="26">
        <f t="shared" si="8012"/>
        <v>0</v>
      </c>
      <c r="AP1680" s="26">
        <f t="shared" si="8012"/>
        <v>0</v>
      </c>
      <c r="AQ1680" s="26">
        <f t="shared" si="8012"/>
        <v>0</v>
      </c>
      <c r="AR1680" s="26">
        <f t="shared" si="8012"/>
        <v>0</v>
      </c>
      <c r="AS1680" s="26">
        <f t="shared" si="7939"/>
        <v>94706</v>
      </c>
      <c r="AT1680" s="26">
        <f t="shared" si="7940"/>
        <v>0</v>
      </c>
      <c r="AU1680" s="26">
        <f t="shared" si="7941"/>
        <v>0</v>
      </c>
      <c r="AV1680" s="26">
        <f>AV1681</f>
        <v>0</v>
      </c>
      <c r="AW1680" s="26">
        <f>AW1681</f>
        <v>0</v>
      </c>
      <c r="AX1680" s="26">
        <f>AX1681</f>
        <v>0</v>
      </c>
      <c r="AY1680" s="26">
        <f t="shared" si="7942"/>
        <v>94706</v>
      </c>
      <c r="AZ1680" s="26">
        <f t="shared" si="7943"/>
        <v>0</v>
      </c>
      <c r="BA1680" s="26">
        <f t="shared" si="7944"/>
        <v>0</v>
      </c>
      <c r="BB1680" s="26">
        <f t="shared" ref="BB1680:BK1680" si="8013">BB1681</f>
        <v>0</v>
      </c>
      <c r="BC1680" s="26">
        <f t="shared" si="8013"/>
        <v>0</v>
      </c>
      <c r="BD1680" s="26">
        <f t="shared" si="8013"/>
        <v>0</v>
      </c>
      <c r="BE1680" s="26">
        <f t="shared" si="8013"/>
        <v>0</v>
      </c>
      <c r="BF1680" s="26">
        <f t="shared" si="8013"/>
        <v>0</v>
      </c>
      <c r="BG1680" s="26">
        <f t="shared" si="8013"/>
        <v>0</v>
      </c>
      <c r="BH1680" s="26">
        <f t="shared" si="8013"/>
        <v>0</v>
      </c>
      <c r="BI1680" s="26">
        <f t="shared" si="8013"/>
        <v>0</v>
      </c>
      <c r="BJ1680" s="26">
        <f t="shared" si="8013"/>
        <v>0</v>
      </c>
      <c r="BK1680" s="26">
        <f t="shared" si="8013"/>
        <v>0</v>
      </c>
      <c r="BL1680" s="26">
        <f t="shared" si="7903"/>
        <v>94706</v>
      </c>
      <c r="BM1680" s="26">
        <f>BM1681</f>
        <v>0</v>
      </c>
      <c r="BN1680" s="53">
        <f t="shared" si="7901"/>
        <v>94706</v>
      </c>
      <c r="BO1680" s="26">
        <f t="shared" si="7904"/>
        <v>0</v>
      </c>
      <c r="BP1680" s="26">
        <f>BP1681</f>
        <v>0</v>
      </c>
      <c r="BQ1680" s="53">
        <f t="shared" si="7902"/>
        <v>0</v>
      </c>
      <c r="BR1680" s="52">
        <f t="shared" si="7905"/>
        <v>0</v>
      </c>
      <c r="BS1680" s="26">
        <f>BS1681</f>
        <v>0</v>
      </c>
      <c r="BT1680" s="27"/>
    </row>
    <row r="1681" spans="1:72" ht="31.2" x14ac:dyDescent="0.3">
      <c r="A1681" s="67" t="s">
        <v>526</v>
      </c>
      <c r="B1681" s="67" t="s">
        <v>60</v>
      </c>
      <c r="C1681" s="67" t="s">
        <v>325</v>
      </c>
      <c r="D1681" s="67" t="s">
        <v>560</v>
      </c>
      <c r="E1681" s="67" t="s">
        <v>331</v>
      </c>
      <c r="F1681" s="68" t="s">
        <v>332</v>
      </c>
      <c r="G1681" s="26">
        <v>94706</v>
      </c>
      <c r="H1681" s="26"/>
      <c r="I1681" s="26"/>
      <c r="J1681" s="26"/>
      <c r="K1681" s="26"/>
      <c r="L1681" s="26"/>
      <c r="M1681" s="26">
        <f t="shared" si="7964"/>
        <v>94706</v>
      </c>
      <c r="N1681" s="26">
        <f t="shared" si="7965"/>
        <v>0</v>
      </c>
      <c r="O1681" s="26">
        <f t="shared" si="7966"/>
        <v>0</v>
      </c>
      <c r="P1681" s="26"/>
      <c r="Q1681" s="26"/>
      <c r="R1681" s="26"/>
      <c r="S1681" s="26"/>
      <c r="T1681" s="26"/>
      <c r="U1681" s="26"/>
      <c r="V1681" s="26"/>
      <c r="W1681" s="26"/>
      <c r="X1681" s="26"/>
      <c r="Y1681" s="26"/>
      <c r="Z1681" s="26"/>
      <c r="AA1681" s="26"/>
      <c r="AB1681" s="26"/>
      <c r="AC1681" s="26">
        <f t="shared" si="7916"/>
        <v>94706</v>
      </c>
      <c r="AD1681" s="26">
        <f t="shared" si="7917"/>
        <v>0</v>
      </c>
      <c r="AE1681" s="26">
        <f t="shared" si="7918"/>
        <v>0</v>
      </c>
      <c r="AF1681" s="26"/>
      <c r="AG1681" s="26">
        <f t="shared" si="7919"/>
        <v>94706</v>
      </c>
      <c r="AH1681" s="26">
        <f t="shared" si="7920"/>
        <v>0</v>
      </c>
      <c r="AI1681" s="26">
        <f t="shared" si="7921"/>
        <v>0</v>
      </c>
      <c r="AJ1681" s="26"/>
      <c r="AK1681" s="26"/>
      <c r="AL1681" s="26"/>
      <c r="AM1681" s="26"/>
      <c r="AN1681" s="26"/>
      <c r="AO1681" s="26"/>
      <c r="AP1681" s="26"/>
      <c r="AQ1681" s="26"/>
      <c r="AR1681" s="26"/>
      <c r="AS1681" s="26">
        <f t="shared" si="7939"/>
        <v>94706</v>
      </c>
      <c r="AT1681" s="26">
        <f t="shared" si="7940"/>
        <v>0</v>
      </c>
      <c r="AU1681" s="26">
        <f t="shared" si="7941"/>
        <v>0</v>
      </c>
      <c r="AV1681" s="26"/>
      <c r="AW1681" s="26"/>
      <c r="AX1681" s="26"/>
      <c r="AY1681" s="26">
        <f t="shared" si="7942"/>
        <v>94706</v>
      </c>
      <c r="AZ1681" s="26">
        <f t="shared" si="7943"/>
        <v>0</v>
      </c>
      <c r="BA1681" s="26">
        <f t="shared" si="7944"/>
        <v>0</v>
      </c>
      <c r="BB1681" s="26"/>
      <c r="BC1681" s="26"/>
      <c r="BD1681" s="26"/>
      <c r="BE1681" s="26"/>
      <c r="BF1681" s="26"/>
      <c r="BG1681" s="26"/>
      <c r="BH1681" s="26"/>
      <c r="BI1681" s="26"/>
      <c r="BJ1681" s="26"/>
      <c r="BK1681" s="26"/>
      <c r="BL1681" s="26">
        <f t="shared" si="7903"/>
        <v>94706</v>
      </c>
      <c r="BM1681" s="26"/>
      <c r="BN1681" s="53">
        <f t="shared" si="7901"/>
        <v>94706</v>
      </c>
      <c r="BO1681" s="26">
        <f t="shared" si="7904"/>
        <v>0</v>
      </c>
      <c r="BP1681" s="26"/>
      <c r="BQ1681" s="53">
        <f t="shared" si="7902"/>
        <v>0</v>
      </c>
      <c r="BR1681" s="52">
        <f t="shared" si="7905"/>
        <v>0</v>
      </c>
      <c r="BS1681" s="26"/>
      <c r="BT1681" s="27"/>
    </row>
    <row r="1682" spans="1:72" ht="31.2" x14ac:dyDescent="0.3">
      <c r="A1682" s="67" t="s">
        <v>526</v>
      </c>
      <c r="B1682" s="67" t="s">
        <v>60</v>
      </c>
      <c r="C1682" s="67" t="s">
        <v>325</v>
      </c>
      <c r="D1682" s="67" t="s">
        <v>562</v>
      </c>
      <c r="E1682" s="67"/>
      <c r="F1682" s="68" t="s">
        <v>563</v>
      </c>
      <c r="G1682" s="26">
        <f t="shared" si="7995"/>
        <v>38918</v>
      </c>
      <c r="H1682" s="26">
        <f>H1683</f>
        <v>0</v>
      </c>
      <c r="I1682" s="26">
        <f>I1683</f>
        <v>0</v>
      </c>
      <c r="J1682" s="26">
        <f>J1683</f>
        <v>0</v>
      </c>
      <c r="K1682" s="26">
        <f>K1683</f>
        <v>0</v>
      </c>
      <c r="L1682" s="26">
        <f>L1683</f>
        <v>0</v>
      </c>
      <c r="M1682" s="26">
        <f t="shared" si="7964"/>
        <v>38918</v>
      </c>
      <c r="N1682" s="26">
        <f t="shared" si="7965"/>
        <v>0</v>
      </c>
      <c r="O1682" s="26">
        <f t="shared" si="7966"/>
        <v>0</v>
      </c>
      <c r="P1682" s="26">
        <f t="shared" ref="P1682:AB1682" si="8014">P1683</f>
        <v>0</v>
      </c>
      <c r="Q1682" s="26">
        <f t="shared" si="8014"/>
        <v>0</v>
      </c>
      <c r="R1682" s="26">
        <f t="shared" si="8014"/>
        <v>0</v>
      </c>
      <c r="S1682" s="26">
        <f t="shared" si="8014"/>
        <v>0</v>
      </c>
      <c r="T1682" s="26">
        <f t="shared" si="8014"/>
        <v>0</v>
      </c>
      <c r="U1682" s="26">
        <f t="shared" si="8014"/>
        <v>0</v>
      </c>
      <c r="V1682" s="26">
        <f t="shared" si="8014"/>
        <v>0</v>
      </c>
      <c r="W1682" s="26">
        <f t="shared" si="8014"/>
        <v>0</v>
      </c>
      <c r="X1682" s="26">
        <f t="shared" si="8014"/>
        <v>0</v>
      </c>
      <c r="Y1682" s="26">
        <f t="shared" si="8014"/>
        <v>0</v>
      </c>
      <c r="Z1682" s="26">
        <f t="shared" si="8014"/>
        <v>0</v>
      </c>
      <c r="AA1682" s="26">
        <f t="shared" si="8014"/>
        <v>0</v>
      </c>
      <c r="AB1682" s="26">
        <f t="shared" si="8014"/>
        <v>0</v>
      </c>
      <c r="AC1682" s="26">
        <f t="shared" si="7916"/>
        <v>38918</v>
      </c>
      <c r="AD1682" s="26">
        <f t="shared" si="7917"/>
        <v>0</v>
      </c>
      <c r="AE1682" s="26">
        <f t="shared" si="7918"/>
        <v>0</v>
      </c>
      <c r="AF1682" s="26">
        <f>AF1683</f>
        <v>0</v>
      </c>
      <c r="AG1682" s="26">
        <f t="shared" si="7919"/>
        <v>38918</v>
      </c>
      <c r="AH1682" s="26">
        <f t="shared" si="7920"/>
        <v>0</v>
      </c>
      <c r="AI1682" s="26">
        <f t="shared" si="7921"/>
        <v>0</v>
      </c>
      <c r="AJ1682" s="26">
        <f t="shared" ref="AJ1682:AR1682" si="8015">AJ1683</f>
        <v>0</v>
      </c>
      <c r="AK1682" s="26">
        <f t="shared" si="8015"/>
        <v>0</v>
      </c>
      <c r="AL1682" s="26">
        <f t="shared" si="8015"/>
        <v>0</v>
      </c>
      <c r="AM1682" s="26">
        <f t="shared" si="8015"/>
        <v>0</v>
      </c>
      <c r="AN1682" s="26">
        <f t="shared" si="8015"/>
        <v>0</v>
      </c>
      <c r="AO1682" s="26">
        <f t="shared" si="8015"/>
        <v>0</v>
      </c>
      <c r="AP1682" s="26">
        <f t="shared" si="8015"/>
        <v>0</v>
      </c>
      <c r="AQ1682" s="26">
        <f t="shared" si="8015"/>
        <v>0</v>
      </c>
      <c r="AR1682" s="26">
        <f t="shared" si="8015"/>
        <v>0</v>
      </c>
      <c r="AS1682" s="26">
        <f t="shared" si="7939"/>
        <v>38918</v>
      </c>
      <c r="AT1682" s="26">
        <f t="shared" si="7940"/>
        <v>0</v>
      </c>
      <c r="AU1682" s="26">
        <f t="shared" si="7941"/>
        <v>0</v>
      </c>
      <c r="AV1682" s="26">
        <f>AV1683</f>
        <v>0</v>
      </c>
      <c r="AW1682" s="26">
        <f>AW1683</f>
        <v>0</v>
      </c>
      <c r="AX1682" s="26">
        <f>AX1683</f>
        <v>0</v>
      </c>
      <c r="AY1682" s="26">
        <f t="shared" si="7942"/>
        <v>38918</v>
      </c>
      <c r="AZ1682" s="26">
        <f t="shared" si="7943"/>
        <v>0</v>
      </c>
      <c r="BA1682" s="26">
        <f t="shared" si="7944"/>
        <v>0</v>
      </c>
      <c r="BB1682" s="26">
        <f t="shared" ref="BB1682:BK1682" si="8016">BB1683</f>
        <v>0</v>
      </c>
      <c r="BC1682" s="26">
        <f t="shared" si="8016"/>
        <v>0</v>
      </c>
      <c r="BD1682" s="26">
        <f t="shared" si="8016"/>
        <v>0</v>
      </c>
      <c r="BE1682" s="26">
        <f t="shared" si="8016"/>
        <v>0</v>
      </c>
      <c r="BF1682" s="26">
        <f t="shared" si="8016"/>
        <v>0</v>
      </c>
      <c r="BG1682" s="26">
        <f t="shared" si="8016"/>
        <v>0</v>
      </c>
      <c r="BH1682" s="26">
        <f t="shared" si="8016"/>
        <v>0</v>
      </c>
      <c r="BI1682" s="26">
        <f t="shared" si="8016"/>
        <v>0</v>
      </c>
      <c r="BJ1682" s="26">
        <f t="shared" si="8016"/>
        <v>0</v>
      </c>
      <c r="BK1682" s="26">
        <f t="shared" si="8016"/>
        <v>0</v>
      </c>
      <c r="BL1682" s="26">
        <f t="shared" si="7903"/>
        <v>38918</v>
      </c>
      <c r="BM1682" s="26">
        <f>BM1683</f>
        <v>0</v>
      </c>
      <c r="BN1682" s="53">
        <f t="shared" si="7901"/>
        <v>38918</v>
      </c>
      <c r="BO1682" s="26">
        <f t="shared" si="7904"/>
        <v>0</v>
      </c>
      <c r="BP1682" s="26">
        <f>BP1683</f>
        <v>0</v>
      </c>
      <c r="BQ1682" s="53">
        <f t="shared" si="7902"/>
        <v>0</v>
      </c>
      <c r="BR1682" s="52">
        <f t="shared" si="7905"/>
        <v>0</v>
      </c>
      <c r="BS1682" s="26">
        <f>BS1683</f>
        <v>0</v>
      </c>
      <c r="BT1682" s="27"/>
    </row>
    <row r="1683" spans="1:72" ht="31.2" x14ac:dyDescent="0.3">
      <c r="A1683" s="67" t="s">
        <v>526</v>
      </c>
      <c r="B1683" s="67" t="s">
        <v>60</v>
      </c>
      <c r="C1683" s="67" t="s">
        <v>325</v>
      </c>
      <c r="D1683" s="67" t="s">
        <v>562</v>
      </c>
      <c r="E1683" s="67" t="s">
        <v>331</v>
      </c>
      <c r="F1683" s="68" t="s">
        <v>332</v>
      </c>
      <c r="G1683" s="26">
        <v>38918</v>
      </c>
      <c r="H1683" s="26"/>
      <c r="I1683" s="26"/>
      <c r="J1683" s="26"/>
      <c r="K1683" s="26"/>
      <c r="L1683" s="26"/>
      <c r="M1683" s="26">
        <f t="shared" si="7964"/>
        <v>38918</v>
      </c>
      <c r="N1683" s="26">
        <f t="shared" si="7965"/>
        <v>0</v>
      </c>
      <c r="O1683" s="26">
        <f t="shared" si="7966"/>
        <v>0</v>
      </c>
      <c r="P1683" s="26"/>
      <c r="Q1683" s="26"/>
      <c r="R1683" s="26"/>
      <c r="S1683" s="26"/>
      <c r="T1683" s="26"/>
      <c r="U1683" s="26"/>
      <c r="V1683" s="26"/>
      <c r="W1683" s="26"/>
      <c r="X1683" s="26"/>
      <c r="Y1683" s="26"/>
      <c r="Z1683" s="26"/>
      <c r="AA1683" s="26"/>
      <c r="AB1683" s="26"/>
      <c r="AC1683" s="26">
        <f t="shared" si="7916"/>
        <v>38918</v>
      </c>
      <c r="AD1683" s="26">
        <f t="shared" si="7917"/>
        <v>0</v>
      </c>
      <c r="AE1683" s="26">
        <f t="shared" si="7918"/>
        <v>0</v>
      </c>
      <c r="AF1683" s="26"/>
      <c r="AG1683" s="26">
        <f t="shared" si="7919"/>
        <v>38918</v>
      </c>
      <c r="AH1683" s="26">
        <f t="shared" si="7920"/>
        <v>0</v>
      </c>
      <c r="AI1683" s="26">
        <f t="shared" si="7921"/>
        <v>0</v>
      </c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>
        <f t="shared" si="7939"/>
        <v>38918</v>
      </c>
      <c r="AT1683" s="26">
        <f t="shared" si="7940"/>
        <v>0</v>
      </c>
      <c r="AU1683" s="26">
        <f t="shared" si="7941"/>
        <v>0</v>
      </c>
      <c r="AV1683" s="26"/>
      <c r="AW1683" s="26"/>
      <c r="AX1683" s="26"/>
      <c r="AY1683" s="26">
        <f t="shared" si="7942"/>
        <v>38918</v>
      </c>
      <c r="AZ1683" s="26">
        <f t="shared" si="7943"/>
        <v>0</v>
      </c>
      <c r="BA1683" s="26">
        <f t="shared" si="7944"/>
        <v>0</v>
      </c>
      <c r="BB1683" s="26"/>
      <c r="BC1683" s="26"/>
      <c r="BD1683" s="26"/>
      <c r="BE1683" s="26"/>
      <c r="BF1683" s="26"/>
      <c r="BG1683" s="26"/>
      <c r="BH1683" s="26"/>
      <c r="BI1683" s="26"/>
      <c r="BJ1683" s="26"/>
      <c r="BK1683" s="26"/>
      <c r="BL1683" s="26">
        <f t="shared" si="7903"/>
        <v>38918</v>
      </c>
      <c r="BM1683" s="26"/>
      <c r="BN1683" s="53">
        <f t="shared" si="7901"/>
        <v>38918</v>
      </c>
      <c r="BO1683" s="26">
        <f t="shared" si="7904"/>
        <v>0</v>
      </c>
      <c r="BP1683" s="26"/>
      <c r="BQ1683" s="53">
        <f t="shared" si="7902"/>
        <v>0</v>
      </c>
      <c r="BR1683" s="52">
        <f t="shared" si="7905"/>
        <v>0</v>
      </c>
      <c r="BS1683" s="26"/>
      <c r="BT1683" s="27"/>
    </row>
    <row r="1684" spans="1:72" ht="78" x14ac:dyDescent="0.3">
      <c r="A1684" s="67" t="s">
        <v>526</v>
      </c>
      <c r="B1684" s="67" t="s">
        <v>60</v>
      </c>
      <c r="C1684" s="67" t="s">
        <v>325</v>
      </c>
      <c r="D1684" s="67" t="s">
        <v>564</v>
      </c>
      <c r="E1684" s="67"/>
      <c r="F1684" s="68" t="s">
        <v>565</v>
      </c>
      <c r="G1684" s="26">
        <f t="shared" si="7995"/>
        <v>25020</v>
      </c>
      <c r="H1684" s="26">
        <f>H1685</f>
        <v>0</v>
      </c>
      <c r="I1684" s="26">
        <f>I1685</f>
        <v>0</v>
      </c>
      <c r="J1684" s="26">
        <f>J1685</f>
        <v>0</v>
      </c>
      <c r="K1684" s="26">
        <f>K1685</f>
        <v>0</v>
      </c>
      <c r="L1684" s="26">
        <f>L1685</f>
        <v>0</v>
      </c>
      <c r="M1684" s="26">
        <f t="shared" si="7964"/>
        <v>25020</v>
      </c>
      <c r="N1684" s="26">
        <f t="shared" si="7965"/>
        <v>0</v>
      </c>
      <c r="O1684" s="26">
        <f t="shared" si="7966"/>
        <v>0</v>
      </c>
      <c r="P1684" s="26">
        <f t="shared" ref="P1684:AB1684" si="8017">P1685</f>
        <v>0</v>
      </c>
      <c r="Q1684" s="26">
        <f t="shared" si="8017"/>
        <v>0</v>
      </c>
      <c r="R1684" s="26">
        <f t="shared" si="8017"/>
        <v>0</v>
      </c>
      <c r="S1684" s="26">
        <f t="shared" si="8017"/>
        <v>0</v>
      </c>
      <c r="T1684" s="26">
        <f t="shared" si="8017"/>
        <v>0</v>
      </c>
      <c r="U1684" s="26">
        <f t="shared" si="8017"/>
        <v>0</v>
      </c>
      <c r="V1684" s="26">
        <f t="shared" si="8017"/>
        <v>0</v>
      </c>
      <c r="W1684" s="26">
        <f t="shared" si="8017"/>
        <v>0</v>
      </c>
      <c r="X1684" s="26">
        <f t="shared" si="8017"/>
        <v>0</v>
      </c>
      <c r="Y1684" s="26">
        <f t="shared" si="8017"/>
        <v>0</v>
      </c>
      <c r="Z1684" s="26">
        <f t="shared" si="8017"/>
        <v>0</v>
      </c>
      <c r="AA1684" s="26">
        <f t="shared" si="8017"/>
        <v>0</v>
      </c>
      <c r="AB1684" s="26">
        <f t="shared" si="8017"/>
        <v>0</v>
      </c>
      <c r="AC1684" s="26">
        <f t="shared" si="7916"/>
        <v>25020</v>
      </c>
      <c r="AD1684" s="26">
        <f t="shared" si="7917"/>
        <v>0</v>
      </c>
      <c r="AE1684" s="26">
        <f t="shared" si="7918"/>
        <v>0</v>
      </c>
      <c r="AF1684" s="26">
        <f>AF1685</f>
        <v>0</v>
      </c>
      <c r="AG1684" s="26">
        <f t="shared" si="7919"/>
        <v>25020</v>
      </c>
      <c r="AH1684" s="26">
        <f t="shared" si="7920"/>
        <v>0</v>
      </c>
      <c r="AI1684" s="26">
        <f t="shared" si="7921"/>
        <v>0</v>
      </c>
      <c r="AJ1684" s="26">
        <f t="shared" ref="AJ1684:AR1684" si="8018">AJ1685</f>
        <v>0</v>
      </c>
      <c r="AK1684" s="26">
        <f t="shared" si="8018"/>
        <v>0</v>
      </c>
      <c r="AL1684" s="26">
        <f t="shared" si="8018"/>
        <v>0</v>
      </c>
      <c r="AM1684" s="26">
        <f t="shared" si="8018"/>
        <v>0</v>
      </c>
      <c r="AN1684" s="26">
        <f t="shared" si="8018"/>
        <v>0</v>
      </c>
      <c r="AO1684" s="26">
        <f t="shared" si="8018"/>
        <v>0</v>
      </c>
      <c r="AP1684" s="26">
        <f t="shared" si="8018"/>
        <v>0</v>
      </c>
      <c r="AQ1684" s="26">
        <f t="shared" si="8018"/>
        <v>0</v>
      </c>
      <c r="AR1684" s="26">
        <f t="shared" si="8018"/>
        <v>0</v>
      </c>
      <c r="AS1684" s="26">
        <f t="shared" si="7939"/>
        <v>25020</v>
      </c>
      <c r="AT1684" s="26">
        <f t="shared" si="7940"/>
        <v>0</v>
      </c>
      <c r="AU1684" s="26">
        <f t="shared" si="7941"/>
        <v>0</v>
      </c>
      <c r="AV1684" s="26">
        <f>AV1685</f>
        <v>0</v>
      </c>
      <c r="AW1684" s="26">
        <f>AW1685</f>
        <v>0</v>
      </c>
      <c r="AX1684" s="26">
        <f>AX1685</f>
        <v>0</v>
      </c>
      <c r="AY1684" s="26">
        <f t="shared" si="7942"/>
        <v>25020</v>
      </c>
      <c r="AZ1684" s="26">
        <f t="shared" si="7943"/>
        <v>0</v>
      </c>
      <c r="BA1684" s="26">
        <f t="shared" si="7944"/>
        <v>0</v>
      </c>
      <c r="BB1684" s="26">
        <f t="shared" ref="BB1684:BK1684" si="8019">BB1685</f>
        <v>0</v>
      </c>
      <c r="BC1684" s="26">
        <f t="shared" si="8019"/>
        <v>0</v>
      </c>
      <c r="BD1684" s="26">
        <f t="shared" si="8019"/>
        <v>0</v>
      </c>
      <c r="BE1684" s="26">
        <f t="shared" si="8019"/>
        <v>0</v>
      </c>
      <c r="BF1684" s="26">
        <f t="shared" si="8019"/>
        <v>0</v>
      </c>
      <c r="BG1684" s="26">
        <f t="shared" si="8019"/>
        <v>0</v>
      </c>
      <c r="BH1684" s="26">
        <f t="shared" si="8019"/>
        <v>0</v>
      </c>
      <c r="BI1684" s="26">
        <f t="shared" si="8019"/>
        <v>0</v>
      </c>
      <c r="BJ1684" s="26">
        <f t="shared" si="8019"/>
        <v>0</v>
      </c>
      <c r="BK1684" s="26">
        <f t="shared" si="8019"/>
        <v>0</v>
      </c>
      <c r="BL1684" s="26">
        <f t="shared" si="7903"/>
        <v>25020</v>
      </c>
      <c r="BM1684" s="26">
        <f>BM1685</f>
        <v>0</v>
      </c>
      <c r="BN1684" s="53">
        <f t="shared" si="7901"/>
        <v>25020</v>
      </c>
      <c r="BO1684" s="26">
        <f t="shared" si="7904"/>
        <v>0</v>
      </c>
      <c r="BP1684" s="26">
        <f>BP1685</f>
        <v>0</v>
      </c>
      <c r="BQ1684" s="53">
        <f t="shared" si="7902"/>
        <v>0</v>
      </c>
      <c r="BR1684" s="52">
        <f t="shared" si="7905"/>
        <v>0</v>
      </c>
      <c r="BS1684" s="26">
        <f>BS1685</f>
        <v>0</v>
      </c>
      <c r="BT1684" s="27"/>
    </row>
    <row r="1685" spans="1:72" ht="31.2" x14ac:dyDescent="0.3">
      <c r="A1685" s="67" t="s">
        <v>526</v>
      </c>
      <c r="B1685" s="67" t="s">
        <v>60</v>
      </c>
      <c r="C1685" s="67" t="s">
        <v>325</v>
      </c>
      <c r="D1685" s="67" t="s">
        <v>564</v>
      </c>
      <c r="E1685" s="67" t="s">
        <v>331</v>
      </c>
      <c r="F1685" s="68" t="s">
        <v>332</v>
      </c>
      <c r="G1685" s="26">
        <v>25020</v>
      </c>
      <c r="H1685" s="26"/>
      <c r="I1685" s="26"/>
      <c r="J1685" s="26"/>
      <c r="K1685" s="26"/>
      <c r="L1685" s="26"/>
      <c r="M1685" s="26">
        <f t="shared" si="7964"/>
        <v>25020</v>
      </c>
      <c r="N1685" s="26">
        <f t="shared" si="7965"/>
        <v>0</v>
      </c>
      <c r="O1685" s="26">
        <f t="shared" si="7966"/>
        <v>0</v>
      </c>
      <c r="P1685" s="26"/>
      <c r="Q1685" s="26"/>
      <c r="R1685" s="26"/>
      <c r="S1685" s="26"/>
      <c r="T1685" s="26"/>
      <c r="U1685" s="26"/>
      <c r="V1685" s="26"/>
      <c r="W1685" s="26"/>
      <c r="X1685" s="26"/>
      <c r="Y1685" s="26"/>
      <c r="Z1685" s="26"/>
      <c r="AA1685" s="26"/>
      <c r="AB1685" s="26"/>
      <c r="AC1685" s="26">
        <f t="shared" si="7916"/>
        <v>25020</v>
      </c>
      <c r="AD1685" s="26">
        <f t="shared" si="7917"/>
        <v>0</v>
      </c>
      <c r="AE1685" s="26">
        <f t="shared" si="7918"/>
        <v>0</v>
      </c>
      <c r="AF1685" s="26"/>
      <c r="AG1685" s="26">
        <f t="shared" si="7919"/>
        <v>25020</v>
      </c>
      <c r="AH1685" s="26">
        <f t="shared" si="7920"/>
        <v>0</v>
      </c>
      <c r="AI1685" s="26">
        <f t="shared" si="7921"/>
        <v>0</v>
      </c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>
        <f t="shared" si="7939"/>
        <v>25020</v>
      </c>
      <c r="AT1685" s="26">
        <f t="shared" si="7940"/>
        <v>0</v>
      </c>
      <c r="AU1685" s="26">
        <f t="shared" si="7941"/>
        <v>0</v>
      </c>
      <c r="AV1685" s="26"/>
      <c r="AW1685" s="26"/>
      <c r="AX1685" s="26"/>
      <c r="AY1685" s="26">
        <f t="shared" si="7942"/>
        <v>25020</v>
      </c>
      <c r="AZ1685" s="26">
        <f t="shared" si="7943"/>
        <v>0</v>
      </c>
      <c r="BA1685" s="26">
        <f t="shared" si="7944"/>
        <v>0</v>
      </c>
      <c r="BB1685" s="26"/>
      <c r="BC1685" s="26"/>
      <c r="BD1685" s="26"/>
      <c r="BE1685" s="26"/>
      <c r="BF1685" s="26"/>
      <c r="BG1685" s="26"/>
      <c r="BH1685" s="26"/>
      <c r="BI1685" s="26"/>
      <c r="BJ1685" s="26"/>
      <c r="BK1685" s="26"/>
      <c r="BL1685" s="26">
        <f t="shared" si="7903"/>
        <v>25020</v>
      </c>
      <c r="BM1685" s="26"/>
      <c r="BN1685" s="53">
        <f t="shared" si="7901"/>
        <v>25020</v>
      </c>
      <c r="BO1685" s="26">
        <f t="shared" si="7904"/>
        <v>0</v>
      </c>
      <c r="BP1685" s="26"/>
      <c r="BQ1685" s="53">
        <f t="shared" si="7902"/>
        <v>0</v>
      </c>
      <c r="BR1685" s="52">
        <f t="shared" si="7905"/>
        <v>0</v>
      </c>
      <c r="BS1685" s="26"/>
      <c r="BT1685" s="27"/>
    </row>
    <row r="1686" spans="1:72" ht="46.8" x14ac:dyDescent="0.3">
      <c r="A1686" s="67" t="s">
        <v>526</v>
      </c>
      <c r="B1686" s="67" t="s">
        <v>60</v>
      </c>
      <c r="C1686" s="67" t="s">
        <v>325</v>
      </c>
      <c r="D1686" s="67" t="s">
        <v>566</v>
      </c>
      <c r="E1686" s="67"/>
      <c r="F1686" s="68" t="s">
        <v>567</v>
      </c>
      <c r="G1686" s="26">
        <f t="shared" si="7995"/>
        <v>0</v>
      </c>
      <c r="H1686" s="26">
        <f>H1687</f>
        <v>21844</v>
      </c>
      <c r="I1686" s="26">
        <f>I1687</f>
        <v>0</v>
      </c>
      <c r="J1686" s="26">
        <f>J1687</f>
        <v>0</v>
      </c>
      <c r="K1686" s="26">
        <f>K1687</f>
        <v>0</v>
      </c>
      <c r="L1686" s="26">
        <f>L1687</f>
        <v>0</v>
      </c>
      <c r="M1686" s="26">
        <f t="shared" si="7964"/>
        <v>0</v>
      </c>
      <c r="N1686" s="26">
        <f t="shared" si="7965"/>
        <v>21844</v>
      </c>
      <c r="O1686" s="26">
        <f t="shared" si="7966"/>
        <v>0</v>
      </c>
      <c r="P1686" s="26">
        <f t="shared" ref="P1686:AB1686" si="8020">P1687</f>
        <v>0</v>
      </c>
      <c r="Q1686" s="26">
        <f t="shared" si="8020"/>
        <v>0</v>
      </c>
      <c r="R1686" s="26">
        <f t="shared" si="8020"/>
        <v>0</v>
      </c>
      <c r="S1686" s="26">
        <f t="shared" si="8020"/>
        <v>0</v>
      </c>
      <c r="T1686" s="26">
        <f t="shared" si="8020"/>
        <v>0</v>
      </c>
      <c r="U1686" s="26">
        <f t="shared" si="8020"/>
        <v>0</v>
      </c>
      <c r="V1686" s="26">
        <f t="shared" si="8020"/>
        <v>0</v>
      </c>
      <c r="W1686" s="26">
        <f t="shared" si="8020"/>
        <v>0</v>
      </c>
      <c r="X1686" s="26">
        <f t="shared" si="8020"/>
        <v>0</v>
      </c>
      <c r="Y1686" s="26">
        <f t="shared" si="8020"/>
        <v>0</v>
      </c>
      <c r="Z1686" s="26">
        <f t="shared" si="8020"/>
        <v>0</v>
      </c>
      <c r="AA1686" s="26">
        <f t="shared" si="8020"/>
        <v>0</v>
      </c>
      <c r="AB1686" s="26">
        <f t="shared" si="8020"/>
        <v>0</v>
      </c>
      <c r="AC1686" s="26">
        <f t="shared" si="7916"/>
        <v>0</v>
      </c>
      <c r="AD1686" s="26">
        <f t="shared" si="7917"/>
        <v>21844</v>
      </c>
      <c r="AE1686" s="26">
        <f t="shared" si="7918"/>
        <v>0</v>
      </c>
      <c r="AF1686" s="26">
        <f>AF1687</f>
        <v>0</v>
      </c>
      <c r="AG1686" s="26">
        <f t="shared" si="7919"/>
        <v>0</v>
      </c>
      <c r="AH1686" s="26">
        <f t="shared" si="7920"/>
        <v>21844</v>
      </c>
      <c r="AI1686" s="26">
        <f t="shared" si="7921"/>
        <v>0</v>
      </c>
      <c r="AJ1686" s="26">
        <f t="shared" ref="AJ1686:AR1686" si="8021">AJ1687</f>
        <v>0</v>
      </c>
      <c r="AK1686" s="26">
        <f t="shared" si="8021"/>
        <v>0</v>
      </c>
      <c r="AL1686" s="26">
        <f t="shared" si="8021"/>
        <v>0</v>
      </c>
      <c r="AM1686" s="26">
        <f t="shared" si="8021"/>
        <v>0</v>
      </c>
      <c r="AN1686" s="26">
        <f t="shared" si="8021"/>
        <v>0</v>
      </c>
      <c r="AO1686" s="26">
        <f t="shared" si="8021"/>
        <v>0</v>
      </c>
      <c r="AP1686" s="26">
        <f t="shared" si="8021"/>
        <v>0</v>
      </c>
      <c r="AQ1686" s="26">
        <f t="shared" si="8021"/>
        <v>0</v>
      </c>
      <c r="AR1686" s="26">
        <f t="shared" si="8021"/>
        <v>0</v>
      </c>
      <c r="AS1686" s="26">
        <f t="shared" si="7939"/>
        <v>0</v>
      </c>
      <c r="AT1686" s="26">
        <f t="shared" si="7940"/>
        <v>21844</v>
      </c>
      <c r="AU1686" s="26">
        <f t="shared" si="7941"/>
        <v>0</v>
      </c>
      <c r="AV1686" s="26">
        <f>AV1687</f>
        <v>0</v>
      </c>
      <c r="AW1686" s="26">
        <f>AW1687</f>
        <v>0</v>
      </c>
      <c r="AX1686" s="26">
        <f>AX1687</f>
        <v>0</v>
      </c>
      <c r="AY1686" s="26">
        <f t="shared" si="7942"/>
        <v>0</v>
      </c>
      <c r="AZ1686" s="26">
        <f t="shared" si="7943"/>
        <v>21844</v>
      </c>
      <c r="BA1686" s="26">
        <f t="shared" si="7944"/>
        <v>0</v>
      </c>
      <c r="BB1686" s="26">
        <f t="shared" ref="BB1686:BK1686" si="8022">BB1687</f>
        <v>0</v>
      </c>
      <c r="BC1686" s="26">
        <f t="shared" si="8022"/>
        <v>0</v>
      </c>
      <c r="BD1686" s="26">
        <f t="shared" si="8022"/>
        <v>0</v>
      </c>
      <c r="BE1686" s="26">
        <f t="shared" si="8022"/>
        <v>0</v>
      </c>
      <c r="BF1686" s="26">
        <f t="shared" si="8022"/>
        <v>0</v>
      </c>
      <c r="BG1686" s="26">
        <f t="shared" si="8022"/>
        <v>0</v>
      </c>
      <c r="BH1686" s="26">
        <f t="shared" si="8022"/>
        <v>0</v>
      </c>
      <c r="BI1686" s="26">
        <f t="shared" si="8022"/>
        <v>0</v>
      </c>
      <c r="BJ1686" s="26">
        <f t="shared" si="8022"/>
        <v>0</v>
      </c>
      <c r="BK1686" s="26">
        <f t="shared" si="8022"/>
        <v>0</v>
      </c>
      <c r="BL1686" s="26">
        <f t="shared" si="7903"/>
        <v>0</v>
      </c>
      <c r="BM1686" s="26">
        <f>BM1687</f>
        <v>0</v>
      </c>
      <c r="BN1686" s="53">
        <f t="shared" si="7901"/>
        <v>0</v>
      </c>
      <c r="BO1686" s="26">
        <f t="shared" si="7904"/>
        <v>21844</v>
      </c>
      <c r="BP1686" s="26">
        <f>BP1687</f>
        <v>0</v>
      </c>
      <c r="BQ1686" s="53">
        <f t="shared" si="7902"/>
        <v>21844</v>
      </c>
      <c r="BR1686" s="52">
        <f t="shared" si="7905"/>
        <v>0</v>
      </c>
      <c r="BS1686" s="26">
        <f>BS1687</f>
        <v>0</v>
      </c>
      <c r="BT1686" s="27"/>
    </row>
    <row r="1687" spans="1:72" ht="31.2" x14ac:dyDescent="0.3">
      <c r="A1687" s="67" t="s">
        <v>526</v>
      </c>
      <c r="B1687" s="67" t="s">
        <v>60</v>
      </c>
      <c r="C1687" s="67" t="s">
        <v>325</v>
      </c>
      <c r="D1687" s="67" t="s">
        <v>566</v>
      </c>
      <c r="E1687" s="67" t="s">
        <v>331</v>
      </c>
      <c r="F1687" s="68" t="s">
        <v>332</v>
      </c>
      <c r="G1687" s="26"/>
      <c r="H1687" s="26">
        <v>21844</v>
      </c>
      <c r="I1687" s="26"/>
      <c r="J1687" s="26"/>
      <c r="K1687" s="26"/>
      <c r="L1687" s="26"/>
      <c r="M1687" s="26">
        <f t="shared" si="7964"/>
        <v>0</v>
      </c>
      <c r="N1687" s="26">
        <f t="shared" si="7965"/>
        <v>21844</v>
      </c>
      <c r="O1687" s="26">
        <f t="shared" si="7966"/>
        <v>0</v>
      </c>
      <c r="P1687" s="26"/>
      <c r="Q1687" s="26"/>
      <c r="R1687" s="26"/>
      <c r="S1687" s="26"/>
      <c r="T1687" s="26"/>
      <c r="U1687" s="26"/>
      <c r="V1687" s="26"/>
      <c r="W1687" s="26"/>
      <c r="X1687" s="26"/>
      <c r="Y1687" s="26"/>
      <c r="Z1687" s="26"/>
      <c r="AA1687" s="26"/>
      <c r="AB1687" s="26"/>
      <c r="AC1687" s="26">
        <f t="shared" si="7916"/>
        <v>0</v>
      </c>
      <c r="AD1687" s="26">
        <f t="shared" si="7917"/>
        <v>21844</v>
      </c>
      <c r="AE1687" s="26">
        <f t="shared" si="7918"/>
        <v>0</v>
      </c>
      <c r="AF1687" s="26"/>
      <c r="AG1687" s="26">
        <f t="shared" si="7919"/>
        <v>0</v>
      </c>
      <c r="AH1687" s="26">
        <f t="shared" si="7920"/>
        <v>21844</v>
      </c>
      <c r="AI1687" s="26">
        <f t="shared" si="7921"/>
        <v>0</v>
      </c>
      <c r="AJ1687" s="26"/>
      <c r="AK1687" s="26"/>
      <c r="AL1687" s="26"/>
      <c r="AM1687" s="26"/>
      <c r="AN1687" s="26"/>
      <c r="AO1687" s="26"/>
      <c r="AP1687" s="26"/>
      <c r="AQ1687" s="26"/>
      <c r="AR1687" s="26"/>
      <c r="AS1687" s="26">
        <f t="shared" si="7939"/>
        <v>0</v>
      </c>
      <c r="AT1687" s="26">
        <f t="shared" si="7940"/>
        <v>21844</v>
      </c>
      <c r="AU1687" s="26">
        <f t="shared" si="7941"/>
        <v>0</v>
      </c>
      <c r="AV1687" s="26"/>
      <c r="AW1687" s="26"/>
      <c r="AX1687" s="26"/>
      <c r="AY1687" s="26">
        <f t="shared" si="7942"/>
        <v>0</v>
      </c>
      <c r="AZ1687" s="26">
        <f t="shared" si="7943"/>
        <v>21844</v>
      </c>
      <c r="BA1687" s="26">
        <f t="shared" si="7944"/>
        <v>0</v>
      </c>
      <c r="BB1687" s="26"/>
      <c r="BC1687" s="26"/>
      <c r="BD1687" s="26"/>
      <c r="BE1687" s="26"/>
      <c r="BF1687" s="26"/>
      <c r="BG1687" s="26"/>
      <c r="BH1687" s="26"/>
      <c r="BI1687" s="26"/>
      <c r="BJ1687" s="26"/>
      <c r="BK1687" s="26"/>
      <c r="BL1687" s="26">
        <f t="shared" si="7903"/>
        <v>0</v>
      </c>
      <c r="BM1687" s="26"/>
      <c r="BN1687" s="53">
        <f t="shared" si="7901"/>
        <v>0</v>
      </c>
      <c r="BO1687" s="26">
        <f t="shared" si="7904"/>
        <v>21844</v>
      </c>
      <c r="BP1687" s="26"/>
      <c r="BQ1687" s="53">
        <f t="shared" si="7902"/>
        <v>21844</v>
      </c>
      <c r="BR1687" s="52">
        <f t="shared" si="7905"/>
        <v>0</v>
      </c>
      <c r="BS1687" s="26"/>
      <c r="BT1687" s="27"/>
    </row>
    <row r="1688" spans="1:72" x14ac:dyDescent="0.3">
      <c r="A1688" s="67" t="s">
        <v>526</v>
      </c>
      <c r="B1688" s="67" t="s">
        <v>60</v>
      </c>
      <c r="C1688" s="67" t="s">
        <v>325</v>
      </c>
      <c r="D1688" s="67" t="s">
        <v>467</v>
      </c>
      <c r="E1688" s="67"/>
      <c r="F1688" s="68" t="s">
        <v>440</v>
      </c>
      <c r="G1688" s="26">
        <f t="shared" si="7995"/>
        <v>4895.6000000000004</v>
      </c>
      <c r="H1688" s="26">
        <f t="shared" si="7996"/>
        <v>0</v>
      </c>
      <c r="I1688" s="26">
        <f t="shared" si="7997"/>
        <v>0</v>
      </c>
      <c r="J1688" s="26">
        <f>J1689</f>
        <v>-3660</v>
      </c>
      <c r="K1688" s="26">
        <f>K1689</f>
        <v>0</v>
      </c>
      <c r="L1688" s="26">
        <f>L1689</f>
        <v>0</v>
      </c>
      <c r="M1688" s="26">
        <f t="shared" si="7964"/>
        <v>1235.6000000000004</v>
      </c>
      <c r="N1688" s="26">
        <f t="shared" si="7965"/>
        <v>0</v>
      </c>
      <c r="O1688" s="26">
        <f t="shared" si="7966"/>
        <v>0</v>
      </c>
      <c r="P1688" s="26">
        <f t="shared" ref="P1688:AB1688" si="8023">P1689</f>
        <v>0</v>
      </c>
      <c r="Q1688" s="26">
        <f t="shared" si="8023"/>
        <v>0</v>
      </c>
      <c r="R1688" s="26">
        <f t="shared" si="8023"/>
        <v>430.16</v>
      </c>
      <c r="S1688" s="26">
        <f t="shared" si="8023"/>
        <v>0</v>
      </c>
      <c r="T1688" s="26">
        <f t="shared" si="8023"/>
        <v>0</v>
      </c>
      <c r="U1688" s="26">
        <f t="shared" si="8023"/>
        <v>0</v>
      </c>
      <c r="V1688" s="26">
        <f t="shared" si="8023"/>
        <v>0</v>
      </c>
      <c r="W1688" s="26">
        <f t="shared" si="8023"/>
        <v>0</v>
      </c>
      <c r="X1688" s="26">
        <f t="shared" si="8023"/>
        <v>0</v>
      </c>
      <c r="Y1688" s="26">
        <f t="shared" si="8023"/>
        <v>0</v>
      </c>
      <c r="Z1688" s="26">
        <f t="shared" si="8023"/>
        <v>0</v>
      </c>
      <c r="AA1688" s="26">
        <f t="shared" si="8023"/>
        <v>0</v>
      </c>
      <c r="AB1688" s="26">
        <f t="shared" si="8023"/>
        <v>0</v>
      </c>
      <c r="AC1688" s="26">
        <f t="shared" si="7916"/>
        <v>1665.7600000000004</v>
      </c>
      <c r="AD1688" s="26">
        <f t="shared" si="7917"/>
        <v>0</v>
      </c>
      <c r="AE1688" s="26">
        <f t="shared" si="7918"/>
        <v>0</v>
      </c>
      <c r="AF1688" s="26">
        <f>AF1689</f>
        <v>0</v>
      </c>
      <c r="AG1688" s="26">
        <f t="shared" si="7919"/>
        <v>1665.7600000000004</v>
      </c>
      <c r="AH1688" s="26">
        <f t="shared" si="7920"/>
        <v>0</v>
      </c>
      <c r="AI1688" s="26">
        <f t="shared" si="7921"/>
        <v>0</v>
      </c>
      <c r="AJ1688" s="26">
        <f t="shared" ref="AJ1688:AR1688" si="8024">AJ1689</f>
        <v>0</v>
      </c>
      <c r="AK1688" s="26">
        <f t="shared" si="8024"/>
        <v>0</v>
      </c>
      <c r="AL1688" s="26">
        <f t="shared" si="8024"/>
        <v>0</v>
      </c>
      <c r="AM1688" s="26">
        <f t="shared" si="8024"/>
        <v>0</v>
      </c>
      <c r="AN1688" s="26">
        <f t="shared" si="8024"/>
        <v>0</v>
      </c>
      <c r="AO1688" s="26">
        <f t="shared" si="8024"/>
        <v>0</v>
      </c>
      <c r="AP1688" s="26">
        <f t="shared" si="8024"/>
        <v>0</v>
      </c>
      <c r="AQ1688" s="26">
        <f t="shared" si="8024"/>
        <v>0</v>
      </c>
      <c r="AR1688" s="26">
        <f t="shared" si="8024"/>
        <v>0</v>
      </c>
      <c r="AS1688" s="26">
        <f t="shared" si="7939"/>
        <v>1665.7600000000004</v>
      </c>
      <c r="AT1688" s="26">
        <f t="shared" si="7940"/>
        <v>0</v>
      </c>
      <c r="AU1688" s="26">
        <f t="shared" si="7941"/>
        <v>0</v>
      </c>
      <c r="AV1688" s="26">
        <f>AV1689</f>
        <v>0</v>
      </c>
      <c r="AW1688" s="26">
        <f>AW1689</f>
        <v>0</v>
      </c>
      <c r="AX1688" s="26">
        <f>AX1689</f>
        <v>0</v>
      </c>
      <c r="AY1688" s="26">
        <f t="shared" si="7942"/>
        <v>1665.7600000000004</v>
      </c>
      <c r="AZ1688" s="26">
        <f t="shared" si="7943"/>
        <v>0</v>
      </c>
      <c r="BA1688" s="26">
        <f t="shared" si="7944"/>
        <v>0</v>
      </c>
      <c r="BB1688" s="26">
        <f t="shared" ref="BB1688:BK1688" si="8025">BB1689</f>
        <v>0</v>
      </c>
      <c r="BC1688" s="26">
        <f t="shared" si="8025"/>
        <v>0</v>
      </c>
      <c r="BD1688" s="26">
        <f t="shared" si="8025"/>
        <v>0</v>
      </c>
      <c r="BE1688" s="26">
        <f t="shared" si="8025"/>
        <v>0</v>
      </c>
      <c r="BF1688" s="26">
        <f t="shared" si="8025"/>
        <v>0</v>
      </c>
      <c r="BG1688" s="26">
        <f t="shared" si="8025"/>
        <v>0</v>
      </c>
      <c r="BH1688" s="26">
        <f t="shared" si="8025"/>
        <v>0</v>
      </c>
      <c r="BI1688" s="26">
        <f t="shared" si="8025"/>
        <v>0</v>
      </c>
      <c r="BJ1688" s="26">
        <f t="shared" si="8025"/>
        <v>0</v>
      </c>
      <c r="BK1688" s="26">
        <f t="shared" si="8025"/>
        <v>0</v>
      </c>
      <c r="BL1688" s="26">
        <f t="shared" si="7903"/>
        <v>1665.7600000000004</v>
      </c>
      <c r="BM1688" s="26">
        <f>BM1689</f>
        <v>0</v>
      </c>
      <c r="BN1688" s="53">
        <f t="shared" si="7901"/>
        <v>1665.7600000000004</v>
      </c>
      <c r="BO1688" s="26">
        <f t="shared" si="7904"/>
        <v>0</v>
      </c>
      <c r="BP1688" s="26">
        <f>BP1689</f>
        <v>0</v>
      </c>
      <c r="BQ1688" s="53">
        <f t="shared" si="7902"/>
        <v>0</v>
      </c>
      <c r="BR1688" s="52">
        <f t="shared" si="7905"/>
        <v>0</v>
      </c>
      <c r="BS1688" s="26">
        <f>BS1689</f>
        <v>0</v>
      </c>
      <c r="BT1688" s="27"/>
    </row>
    <row r="1689" spans="1:72" ht="46.8" x14ac:dyDescent="0.3">
      <c r="A1689" s="67" t="s">
        <v>526</v>
      </c>
      <c r="B1689" s="67" t="s">
        <v>60</v>
      </c>
      <c r="C1689" s="67" t="s">
        <v>325</v>
      </c>
      <c r="D1689" s="67" t="s">
        <v>568</v>
      </c>
      <c r="E1689" s="67"/>
      <c r="F1689" s="68" t="s">
        <v>569</v>
      </c>
      <c r="G1689" s="26">
        <f t="shared" ref="G1689:L1689" si="8026">G1692+G1694</f>
        <v>4895.6000000000004</v>
      </c>
      <c r="H1689" s="26">
        <f t="shared" si="8026"/>
        <v>0</v>
      </c>
      <c r="I1689" s="26">
        <f t="shared" si="8026"/>
        <v>0</v>
      </c>
      <c r="J1689" s="26">
        <f t="shared" si="8026"/>
        <v>-3660</v>
      </c>
      <c r="K1689" s="26">
        <f t="shared" si="8026"/>
        <v>0</v>
      </c>
      <c r="L1689" s="26">
        <f t="shared" si="8026"/>
        <v>0</v>
      </c>
      <c r="M1689" s="26">
        <f t="shared" si="7964"/>
        <v>1235.6000000000004</v>
      </c>
      <c r="N1689" s="26">
        <f t="shared" si="7965"/>
        <v>0</v>
      </c>
      <c r="O1689" s="26">
        <f t="shared" si="7966"/>
        <v>0</v>
      </c>
      <c r="P1689" s="26">
        <f t="shared" ref="P1689:AB1689" si="8027">P1692+P1694+P1690</f>
        <v>0</v>
      </c>
      <c r="Q1689" s="26">
        <f t="shared" si="8027"/>
        <v>0</v>
      </c>
      <c r="R1689" s="26">
        <f t="shared" si="8027"/>
        <v>430.16</v>
      </c>
      <c r="S1689" s="26">
        <f t="shared" si="8027"/>
        <v>0</v>
      </c>
      <c r="T1689" s="26">
        <f t="shared" si="8027"/>
        <v>0</v>
      </c>
      <c r="U1689" s="26">
        <f t="shared" si="8027"/>
        <v>0</v>
      </c>
      <c r="V1689" s="26">
        <f t="shared" si="8027"/>
        <v>0</v>
      </c>
      <c r="W1689" s="26">
        <f t="shared" si="8027"/>
        <v>0</v>
      </c>
      <c r="X1689" s="26">
        <f t="shared" si="8027"/>
        <v>0</v>
      </c>
      <c r="Y1689" s="26">
        <f t="shared" si="8027"/>
        <v>0</v>
      </c>
      <c r="Z1689" s="26">
        <f t="shared" si="8027"/>
        <v>0</v>
      </c>
      <c r="AA1689" s="26">
        <f t="shared" si="8027"/>
        <v>0</v>
      </c>
      <c r="AB1689" s="26">
        <f t="shared" si="8027"/>
        <v>0</v>
      </c>
      <c r="AC1689" s="26">
        <f t="shared" si="7916"/>
        <v>1665.7600000000004</v>
      </c>
      <c r="AD1689" s="26">
        <f t="shared" si="7917"/>
        <v>0</v>
      </c>
      <c r="AE1689" s="26">
        <f t="shared" si="7918"/>
        <v>0</v>
      </c>
      <c r="AF1689" s="26">
        <f>AF1692+AF1694+AF1690</f>
        <v>0</v>
      </c>
      <c r="AG1689" s="26">
        <f t="shared" si="7919"/>
        <v>1665.7600000000004</v>
      </c>
      <c r="AH1689" s="26">
        <f t="shared" si="7920"/>
        <v>0</v>
      </c>
      <c r="AI1689" s="26">
        <f t="shared" si="7921"/>
        <v>0</v>
      </c>
      <c r="AJ1689" s="26">
        <f t="shared" ref="AJ1689:AR1689" si="8028">AJ1692+AJ1694+AJ1690</f>
        <v>0</v>
      </c>
      <c r="AK1689" s="26">
        <f t="shared" si="8028"/>
        <v>0</v>
      </c>
      <c r="AL1689" s="26">
        <f t="shared" si="8028"/>
        <v>0</v>
      </c>
      <c r="AM1689" s="26">
        <f t="shared" si="8028"/>
        <v>0</v>
      </c>
      <c r="AN1689" s="26">
        <f t="shared" si="8028"/>
        <v>0</v>
      </c>
      <c r="AO1689" s="26">
        <f t="shared" si="8028"/>
        <v>0</v>
      </c>
      <c r="AP1689" s="26">
        <f t="shared" si="8028"/>
        <v>0</v>
      </c>
      <c r="AQ1689" s="26">
        <f t="shared" si="8028"/>
        <v>0</v>
      </c>
      <c r="AR1689" s="26">
        <f t="shared" si="8028"/>
        <v>0</v>
      </c>
      <c r="AS1689" s="26">
        <f t="shared" si="7939"/>
        <v>1665.7600000000004</v>
      </c>
      <c r="AT1689" s="26">
        <f t="shared" si="7940"/>
        <v>0</v>
      </c>
      <c r="AU1689" s="26">
        <f t="shared" si="7941"/>
        <v>0</v>
      </c>
      <c r="AV1689" s="26">
        <f>AV1692+AV1694+AV1690</f>
        <v>0</v>
      </c>
      <c r="AW1689" s="26">
        <f>AW1692+AW1694+AW1690</f>
        <v>0</v>
      </c>
      <c r="AX1689" s="26">
        <f>AX1692+AX1694+AX1690</f>
        <v>0</v>
      </c>
      <c r="AY1689" s="26">
        <f t="shared" si="7942"/>
        <v>1665.7600000000004</v>
      </c>
      <c r="AZ1689" s="26">
        <f t="shared" si="7943"/>
        <v>0</v>
      </c>
      <c r="BA1689" s="26">
        <f t="shared" si="7944"/>
        <v>0</v>
      </c>
      <c r="BB1689" s="26">
        <f t="shared" ref="BB1689:BK1689" si="8029">BB1692+BB1694+BB1690</f>
        <v>0</v>
      </c>
      <c r="BC1689" s="26">
        <f t="shared" si="8029"/>
        <v>0</v>
      </c>
      <c r="BD1689" s="26">
        <f t="shared" si="8029"/>
        <v>0</v>
      </c>
      <c r="BE1689" s="26">
        <f t="shared" si="8029"/>
        <v>0</v>
      </c>
      <c r="BF1689" s="26">
        <f t="shared" si="8029"/>
        <v>0</v>
      </c>
      <c r="BG1689" s="26">
        <f t="shared" si="8029"/>
        <v>0</v>
      </c>
      <c r="BH1689" s="26">
        <f t="shared" si="8029"/>
        <v>0</v>
      </c>
      <c r="BI1689" s="26">
        <f t="shared" si="8029"/>
        <v>0</v>
      </c>
      <c r="BJ1689" s="26">
        <f t="shared" si="8029"/>
        <v>0</v>
      </c>
      <c r="BK1689" s="26">
        <f t="shared" si="8029"/>
        <v>0</v>
      </c>
      <c r="BL1689" s="26">
        <f t="shared" si="7903"/>
        <v>1665.7600000000004</v>
      </c>
      <c r="BM1689" s="26">
        <f>BM1692+BM1694+BM1690</f>
        <v>0</v>
      </c>
      <c r="BN1689" s="53">
        <f t="shared" si="7901"/>
        <v>1665.7600000000004</v>
      </c>
      <c r="BO1689" s="26">
        <f t="shared" si="7904"/>
        <v>0</v>
      </c>
      <c r="BP1689" s="26">
        <f>BP1692+BP1694+BP1690</f>
        <v>0</v>
      </c>
      <c r="BQ1689" s="53">
        <f t="shared" si="7902"/>
        <v>0</v>
      </c>
      <c r="BR1689" s="52">
        <f t="shared" si="7905"/>
        <v>0</v>
      </c>
      <c r="BS1689" s="26">
        <f>BS1692+BS1694+BS1690</f>
        <v>0</v>
      </c>
      <c r="BT1689" s="27"/>
    </row>
    <row r="1690" spans="1:72" ht="93.6" x14ac:dyDescent="0.3">
      <c r="A1690" s="67" t="s">
        <v>526</v>
      </c>
      <c r="B1690" s="67" t="s">
        <v>60</v>
      </c>
      <c r="C1690" s="67" t="s">
        <v>325</v>
      </c>
      <c r="D1690" s="67" t="s">
        <v>570</v>
      </c>
      <c r="E1690" s="67"/>
      <c r="F1690" s="68" t="s">
        <v>571</v>
      </c>
      <c r="G1690" s="26"/>
      <c r="H1690" s="26"/>
      <c r="I1690" s="26"/>
      <c r="J1690" s="26"/>
      <c r="K1690" s="26"/>
      <c r="L1690" s="26"/>
      <c r="M1690" s="26"/>
      <c r="N1690" s="26"/>
      <c r="O1690" s="26"/>
      <c r="P1690" s="26">
        <f t="shared" ref="P1690:AB1690" si="8030">P1691</f>
        <v>0</v>
      </c>
      <c r="Q1690" s="26">
        <f t="shared" si="8030"/>
        <v>0</v>
      </c>
      <c r="R1690" s="26">
        <f t="shared" si="8030"/>
        <v>430.16</v>
      </c>
      <c r="S1690" s="26">
        <f t="shared" si="8030"/>
        <v>0</v>
      </c>
      <c r="T1690" s="26">
        <f t="shared" si="8030"/>
        <v>0</v>
      </c>
      <c r="U1690" s="26">
        <f t="shared" si="8030"/>
        <v>0</v>
      </c>
      <c r="V1690" s="26">
        <f t="shared" si="8030"/>
        <v>0</v>
      </c>
      <c r="W1690" s="26">
        <f t="shared" si="8030"/>
        <v>0</v>
      </c>
      <c r="X1690" s="26">
        <f t="shared" si="8030"/>
        <v>0</v>
      </c>
      <c r="Y1690" s="26">
        <f t="shared" si="8030"/>
        <v>0</v>
      </c>
      <c r="Z1690" s="26">
        <f t="shared" si="8030"/>
        <v>0</v>
      </c>
      <c r="AA1690" s="26">
        <f t="shared" si="8030"/>
        <v>0</v>
      </c>
      <c r="AB1690" s="26">
        <f t="shared" si="8030"/>
        <v>0</v>
      </c>
      <c r="AC1690" s="26">
        <f t="shared" si="7916"/>
        <v>430.16</v>
      </c>
      <c r="AD1690" s="26">
        <f t="shared" si="7917"/>
        <v>0</v>
      </c>
      <c r="AE1690" s="26">
        <f t="shared" si="7918"/>
        <v>0</v>
      </c>
      <c r="AF1690" s="26">
        <f>AF1691</f>
        <v>0</v>
      </c>
      <c r="AG1690" s="26">
        <f t="shared" si="7919"/>
        <v>430.16</v>
      </c>
      <c r="AH1690" s="26">
        <f t="shared" si="7920"/>
        <v>0</v>
      </c>
      <c r="AI1690" s="26">
        <f t="shared" si="7921"/>
        <v>0</v>
      </c>
      <c r="AJ1690" s="26">
        <f t="shared" ref="AJ1690:AR1690" si="8031">AJ1691</f>
        <v>0</v>
      </c>
      <c r="AK1690" s="26">
        <f t="shared" si="8031"/>
        <v>0</v>
      </c>
      <c r="AL1690" s="26">
        <f t="shared" si="8031"/>
        <v>0</v>
      </c>
      <c r="AM1690" s="26">
        <f t="shared" si="8031"/>
        <v>0</v>
      </c>
      <c r="AN1690" s="26">
        <f t="shared" si="8031"/>
        <v>0</v>
      </c>
      <c r="AO1690" s="26">
        <f t="shared" si="8031"/>
        <v>0</v>
      </c>
      <c r="AP1690" s="26">
        <f t="shared" si="8031"/>
        <v>0</v>
      </c>
      <c r="AQ1690" s="26">
        <f t="shared" si="8031"/>
        <v>0</v>
      </c>
      <c r="AR1690" s="26">
        <f t="shared" si="8031"/>
        <v>0</v>
      </c>
      <c r="AS1690" s="26">
        <f t="shared" si="7939"/>
        <v>430.16</v>
      </c>
      <c r="AT1690" s="26">
        <f t="shared" si="7940"/>
        <v>0</v>
      </c>
      <c r="AU1690" s="26">
        <f t="shared" si="7941"/>
        <v>0</v>
      </c>
      <c r="AV1690" s="26">
        <f>AV1691</f>
        <v>0</v>
      </c>
      <c r="AW1690" s="26">
        <f>AW1691</f>
        <v>0</v>
      </c>
      <c r="AX1690" s="26">
        <f>AX1691</f>
        <v>0</v>
      </c>
      <c r="AY1690" s="26">
        <f t="shared" si="7942"/>
        <v>430.16</v>
      </c>
      <c r="AZ1690" s="26">
        <f t="shared" si="7943"/>
        <v>0</v>
      </c>
      <c r="BA1690" s="26">
        <f t="shared" si="7944"/>
        <v>0</v>
      </c>
      <c r="BB1690" s="26">
        <f t="shared" ref="BB1690:BK1690" si="8032">BB1691</f>
        <v>0</v>
      </c>
      <c r="BC1690" s="26">
        <f t="shared" si="8032"/>
        <v>0</v>
      </c>
      <c r="BD1690" s="26">
        <f t="shared" si="8032"/>
        <v>0</v>
      </c>
      <c r="BE1690" s="26">
        <f t="shared" si="8032"/>
        <v>0</v>
      </c>
      <c r="BF1690" s="26">
        <f t="shared" si="8032"/>
        <v>0</v>
      </c>
      <c r="BG1690" s="26">
        <f t="shared" si="8032"/>
        <v>0</v>
      </c>
      <c r="BH1690" s="26">
        <f t="shared" si="8032"/>
        <v>0</v>
      </c>
      <c r="BI1690" s="26">
        <f t="shared" si="8032"/>
        <v>0</v>
      </c>
      <c r="BJ1690" s="26">
        <f t="shared" si="8032"/>
        <v>0</v>
      </c>
      <c r="BK1690" s="26">
        <f t="shared" si="8032"/>
        <v>0</v>
      </c>
      <c r="BL1690" s="26">
        <f t="shared" si="7903"/>
        <v>430.16</v>
      </c>
      <c r="BM1690" s="26">
        <f>BM1691</f>
        <v>0</v>
      </c>
      <c r="BN1690" s="53">
        <f t="shared" si="7901"/>
        <v>430.16</v>
      </c>
      <c r="BO1690" s="26">
        <f t="shared" si="7904"/>
        <v>0</v>
      </c>
      <c r="BP1690" s="26">
        <f>BP1691</f>
        <v>0</v>
      </c>
      <c r="BQ1690" s="53">
        <f t="shared" si="7902"/>
        <v>0</v>
      </c>
      <c r="BR1690" s="52">
        <f t="shared" si="7905"/>
        <v>0</v>
      </c>
      <c r="BS1690" s="26">
        <f>BS1691</f>
        <v>0</v>
      </c>
      <c r="BT1690" s="27"/>
    </row>
    <row r="1691" spans="1:72" ht="31.2" x14ac:dyDescent="0.3">
      <c r="A1691" s="67" t="s">
        <v>526</v>
      </c>
      <c r="B1691" s="67" t="s">
        <v>60</v>
      </c>
      <c r="C1691" s="67" t="s">
        <v>325</v>
      </c>
      <c r="D1691" s="67" t="s">
        <v>570</v>
      </c>
      <c r="E1691" s="67" t="s">
        <v>331</v>
      </c>
      <c r="F1691" s="68" t="s">
        <v>332</v>
      </c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  <c r="R1691" s="26">
        <v>430.16</v>
      </c>
      <c r="S1691" s="26"/>
      <c r="T1691" s="26"/>
      <c r="U1691" s="26"/>
      <c r="V1691" s="26"/>
      <c r="W1691" s="26"/>
      <c r="X1691" s="26"/>
      <c r="Y1691" s="26"/>
      <c r="Z1691" s="26"/>
      <c r="AA1691" s="26"/>
      <c r="AB1691" s="26"/>
      <c r="AC1691" s="26">
        <f t="shared" si="7916"/>
        <v>430.16</v>
      </c>
      <c r="AD1691" s="26">
        <f t="shared" si="7917"/>
        <v>0</v>
      </c>
      <c r="AE1691" s="26">
        <f t="shared" si="7918"/>
        <v>0</v>
      </c>
      <c r="AF1691" s="26"/>
      <c r="AG1691" s="26">
        <f t="shared" si="7919"/>
        <v>430.16</v>
      </c>
      <c r="AH1691" s="26">
        <f t="shared" si="7920"/>
        <v>0</v>
      </c>
      <c r="AI1691" s="26">
        <f t="shared" si="7921"/>
        <v>0</v>
      </c>
      <c r="AJ1691" s="26"/>
      <c r="AK1691" s="26"/>
      <c r="AL1691" s="26"/>
      <c r="AM1691" s="26"/>
      <c r="AN1691" s="26"/>
      <c r="AO1691" s="26"/>
      <c r="AP1691" s="26"/>
      <c r="AQ1691" s="26"/>
      <c r="AR1691" s="26"/>
      <c r="AS1691" s="26">
        <f t="shared" si="7939"/>
        <v>430.16</v>
      </c>
      <c r="AT1691" s="26">
        <f t="shared" si="7940"/>
        <v>0</v>
      </c>
      <c r="AU1691" s="26">
        <f t="shared" si="7941"/>
        <v>0</v>
      </c>
      <c r="AV1691" s="26"/>
      <c r="AW1691" s="26"/>
      <c r="AX1691" s="26"/>
      <c r="AY1691" s="26">
        <f t="shared" si="7942"/>
        <v>430.16</v>
      </c>
      <c r="AZ1691" s="26">
        <f t="shared" si="7943"/>
        <v>0</v>
      </c>
      <c r="BA1691" s="26">
        <f t="shared" si="7944"/>
        <v>0</v>
      </c>
      <c r="BB1691" s="26"/>
      <c r="BC1691" s="26"/>
      <c r="BD1691" s="26"/>
      <c r="BE1691" s="26"/>
      <c r="BF1691" s="26"/>
      <c r="BG1691" s="26"/>
      <c r="BH1691" s="26"/>
      <c r="BI1691" s="26"/>
      <c r="BJ1691" s="26"/>
      <c r="BK1691" s="26"/>
      <c r="BL1691" s="26">
        <f t="shared" si="7903"/>
        <v>430.16</v>
      </c>
      <c r="BM1691" s="26"/>
      <c r="BN1691" s="53">
        <f t="shared" si="7901"/>
        <v>430.16</v>
      </c>
      <c r="BO1691" s="26">
        <f t="shared" si="7904"/>
        <v>0</v>
      </c>
      <c r="BP1691" s="26"/>
      <c r="BQ1691" s="53">
        <f t="shared" si="7902"/>
        <v>0</v>
      </c>
      <c r="BR1691" s="52">
        <f t="shared" si="7905"/>
        <v>0</v>
      </c>
      <c r="BS1691" s="26"/>
      <c r="BT1691" s="27"/>
    </row>
    <row r="1692" spans="1:72" ht="62.4" x14ac:dyDescent="0.3">
      <c r="A1692" s="67" t="s">
        <v>526</v>
      </c>
      <c r="B1692" s="67" t="s">
        <v>60</v>
      </c>
      <c r="C1692" s="67" t="s">
        <v>325</v>
      </c>
      <c r="D1692" s="67" t="s">
        <v>572</v>
      </c>
      <c r="E1692" s="67"/>
      <c r="F1692" s="68" t="s">
        <v>573</v>
      </c>
      <c r="G1692" s="26">
        <f t="shared" ref="G1692:L1692" si="8033">G1693</f>
        <v>1235.5999999999999</v>
      </c>
      <c r="H1692" s="26">
        <f t="shared" si="8033"/>
        <v>0</v>
      </c>
      <c r="I1692" s="26">
        <f t="shared" si="8033"/>
        <v>0</v>
      </c>
      <c r="J1692" s="26">
        <f t="shared" si="8033"/>
        <v>0</v>
      </c>
      <c r="K1692" s="26">
        <f t="shared" si="8033"/>
        <v>0</v>
      </c>
      <c r="L1692" s="26">
        <f t="shared" si="8033"/>
        <v>0</v>
      </c>
      <c r="M1692" s="26">
        <f t="shared" si="7964"/>
        <v>1235.5999999999999</v>
      </c>
      <c r="N1692" s="26">
        <f t="shared" si="7965"/>
        <v>0</v>
      </c>
      <c r="O1692" s="26">
        <f t="shared" si="7966"/>
        <v>0</v>
      </c>
      <c r="P1692" s="26">
        <f t="shared" ref="P1692:AB1692" si="8034">P1693</f>
        <v>0</v>
      </c>
      <c r="Q1692" s="26">
        <f t="shared" si="8034"/>
        <v>0</v>
      </c>
      <c r="R1692" s="26">
        <f t="shared" si="8034"/>
        <v>0</v>
      </c>
      <c r="S1692" s="26">
        <f t="shared" si="8034"/>
        <v>0</v>
      </c>
      <c r="T1692" s="26">
        <f t="shared" si="8034"/>
        <v>0</v>
      </c>
      <c r="U1692" s="26">
        <f t="shared" si="8034"/>
        <v>0</v>
      </c>
      <c r="V1692" s="26">
        <f t="shared" si="8034"/>
        <v>0</v>
      </c>
      <c r="W1692" s="26">
        <f t="shared" si="8034"/>
        <v>0</v>
      </c>
      <c r="X1692" s="26">
        <f t="shared" si="8034"/>
        <v>0</v>
      </c>
      <c r="Y1692" s="26">
        <f t="shared" si="8034"/>
        <v>0</v>
      </c>
      <c r="Z1692" s="26">
        <f t="shared" si="8034"/>
        <v>0</v>
      </c>
      <c r="AA1692" s="26">
        <f t="shared" si="8034"/>
        <v>0</v>
      </c>
      <c r="AB1692" s="26">
        <f t="shared" si="8034"/>
        <v>0</v>
      </c>
      <c r="AC1692" s="26">
        <f t="shared" si="7916"/>
        <v>1235.5999999999999</v>
      </c>
      <c r="AD1692" s="26">
        <f t="shared" si="7917"/>
        <v>0</v>
      </c>
      <c r="AE1692" s="26">
        <f t="shared" si="7918"/>
        <v>0</v>
      </c>
      <c r="AF1692" s="26">
        <f>AF1693</f>
        <v>0</v>
      </c>
      <c r="AG1692" s="26">
        <f t="shared" si="7919"/>
        <v>1235.5999999999999</v>
      </c>
      <c r="AH1692" s="26">
        <f t="shared" si="7920"/>
        <v>0</v>
      </c>
      <c r="AI1692" s="26">
        <f t="shared" si="7921"/>
        <v>0</v>
      </c>
      <c r="AJ1692" s="26">
        <f t="shared" ref="AJ1692:AR1692" si="8035">AJ1693</f>
        <v>0</v>
      </c>
      <c r="AK1692" s="26">
        <f t="shared" si="8035"/>
        <v>0</v>
      </c>
      <c r="AL1692" s="26">
        <f t="shared" si="8035"/>
        <v>0</v>
      </c>
      <c r="AM1692" s="26">
        <f t="shared" si="8035"/>
        <v>0</v>
      </c>
      <c r="AN1692" s="26">
        <f t="shared" si="8035"/>
        <v>0</v>
      </c>
      <c r="AO1692" s="26">
        <f t="shared" si="8035"/>
        <v>0</v>
      </c>
      <c r="AP1692" s="26">
        <f t="shared" si="8035"/>
        <v>0</v>
      </c>
      <c r="AQ1692" s="26">
        <f t="shared" si="8035"/>
        <v>0</v>
      </c>
      <c r="AR1692" s="26">
        <f t="shared" si="8035"/>
        <v>0</v>
      </c>
      <c r="AS1692" s="26">
        <f t="shared" si="7939"/>
        <v>1235.5999999999999</v>
      </c>
      <c r="AT1692" s="26">
        <f t="shared" si="7940"/>
        <v>0</v>
      </c>
      <c r="AU1692" s="26">
        <f t="shared" si="7941"/>
        <v>0</v>
      </c>
      <c r="AV1692" s="26">
        <f>AV1693</f>
        <v>0</v>
      </c>
      <c r="AW1692" s="26">
        <f>AW1693</f>
        <v>0</v>
      </c>
      <c r="AX1692" s="26">
        <f>AX1693</f>
        <v>0</v>
      </c>
      <c r="AY1692" s="26">
        <f t="shared" si="7942"/>
        <v>1235.5999999999999</v>
      </c>
      <c r="AZ1692" s="26">
        <f t="shared" si="7943"/>
        <v>0</v>
      </c>
      <c r="BA1692" s="26">
        <f t="shared" si="7944"/>
        <v>0</v>
      </c>
      <c r="BB1692" s="26">
        <f t="shared" ref="BB1692:BK1692" si="8036">BB1693</f>
        <v>0</v>
      </c>
      <c r="BC1692" s="26">
        <f t="shared" si="8036"/>
        <v>0</v>
      </c>
      <c r="BD1692" s="26">
        <f t="shared" si="8036"/>
        <v>0</v>
      </c>
      <c r="BE1692" s="26">
        <f t="shared" si="8036"/>
        <v>0</v>
      </c>
      <c r="BF1692" s="26">
        <f t="shared" si="8036"/>
        <v>0</v>
      </c>
      <c r="BG1692" s="26">
        <f t="shared" si="8036"/>
        <v>0</v>
      </c>
      <c r="BH1692" s="26">
        <f t="shared" si="8036"/>
        <v>0</v>
      </c>
      <c r="BI1692" s="26">
        <f t="shared" si="8036"/>
        <v>0</v>
      </c>
      <c r="BJ1692" s="26">
        <f t="shared" si="8036"/>
        <v>0</v>
      </c>
      <c r="BK1692" s="26">
        <f t="shared" si="8036"/>
        <v>0</v>
      </c>
      <c r="BL1692" s="26">
        <f t="shared" si="7903"/>
        <v>1235.5999999999999</v>
      </c>
      <c r="BM1692" s="26">
        <f>BM1693</f>
        <v>0</v>
      </c>
      <c r="BN1692" s="53">
        <f t="shared" si="7901"/>
        <v>1235.5999999999999</v>
      </c>
      <c r="BO1692" s="26">
        <f t="shared" si="7904"/>
        <v>0</v>
      </c>
      <c r="BP1692" s="26">
        <f>BP1693</f>
        <v>0</v>
      </c>
      <c r="BQ1692" s="53">
        <f t="shared" si="7902"/>
        <v>0</v>
      </c>
      <c r="BR1692" s="52">
        <f t="shared" si="7905"/>
        <v>0</v>
      </c>
      <c r="BS1692" s="26">
        <f>BS1693</f>
        <v>0</v>
      </c>
      <c r="BT1692" s="27"/>
    </row>
    <row r="1693" spans="1:72" ht="31.2" x14ac:dyDescent="0.3">
      <c r="A1693" s="67" t="s">
        <v>526</v>
      </c>
      <c r="B1693" s="67" t="s">
        <v>60</v>
      </c>
      <c r="C1693" s="67" t="s">
        <v>325</v>
      </c>
      <c r="D1693" s="67" t="s">
        <v>572</v>
      </c>
      <c r="E1693" s="67" t="s">
        <v>331</v>
      </c>
      <c r="F1693" s="68" t="s">
        <v>332</v>
      </c>
      <c r="G1693" s="26">
        <v>1235.5999999999999</v>
      </c>
      <c r="H1693" s="26"/>
      <c r="I1693" s="26"/>
      <c r="J1693" s="26"/>
      <c r="K1693" s="26"/>
      <c r="L1693" s="26"/>
      <c r="M1693" s="26">
        <f t="shared" si="7964"/>
        <v>1235.5999999999999</v>
      </c>
      <c r="N1693" s="26">
        <f t="shared" si="7965"/>
        <v>0</v>
      </c>
      <c r="O1693" s="26">
        <f t="shared" si="7966"/>
        <v>0</v>
      </c>
      <c r="P1693" s="26"/>
      <c r="Q1693" s="26"/>
      <c r="R1693" s="26"/>
      <c r="S1693" s="26"/>
      <c r="T1693" s="26"/>
      <c r="U1693" s="26"/>
      <c r="V1693" s="26"/>
      <c r="W1693" s="26"/>
      <c r="X1693" s="26"/>
      <c r="Y1693" s="26"/>
      <c r="Z1693" s="26"/>
      <c r="AA1693" s="26"/>
      <c r="AB1693" s="26"/>
      <c r="AC1693" s="26">
        <f t="shared" si="7916"/>
        <v>1235.5999999999999</v>
      </c>
      <c r="AD1693" s="26">
        <f t="shared" si="7917"/>
        <v>0</v>
      </c>
      <c r="AE1693" s="26">
        <f t="shared" si="7918"/>
        <v>0</v>
      </c>
      <c r="AF1693" s="26"/>
      <c r="AG1693" s="26">
        <f t="shared" si="7919"/>
        <v>1235.5999999999999</v>
      </c>
      <c r="AH1693" s="26">
        <f t="shared" si="7920"/>
        <v>0</v>
      </c>
      <c r="AI1693" s="26">
        <f t="shared" si="7921"/>
        <v>0</v>
      </c>
      <c r="AJ1693" s="26"/>
      <c r="AK1693" s="26"/>
      <c r="AL1693" s="26"/>
      <c r="AM1693" s="26"/>
      <c r="AN1693" s="26"/>
      <c r="AO1693" s="26"/>
      <c r="AP1693" s="26"/>
      <c r="AQ1693" s="26"/>
      <c r="AR1693" s="26"/>
      <c r="AS1693" s="26">
        <f t="shared" si="7939"/>
        <v>1235.5999999999999</v>
      </c>
      <c r="AT1693" s="26">
        <f t="shared" si="7940"/>
        <v>0</v>
      </c>
      <c r="AU1693" s="26">
        <f t="shared" si="7941"/>
        <v>0</v>
      </c>
      <c r="AV1693" s="26"/>
      <c r="AW1693" s="26"/>
      <c r="AX1693" s="26"/>
      <c r="AY1693" s="26">
        <f t="shared" si="7942"/>
        <v>1235.5999999999999</v>
      </c>
      <c r="AZ1693" s="26">
        <f t="shared" si="7943"/>
        <v>0</v>
      </c>
      <c r="BA1693" s="26">
        <f t="shared" si="7944"/>
        <v>0</v>
      </c>
      <c r="BB1693" s="26"/>
      <c r="BC1693" s="26"/>
      <c r="BD1693" s="26"/>
      <c r="BE1693" s="26"/>
      <c r="BF1693" s="26"/>
      <c r="BG1693" s="26"/>
      <c r="BH1693" s="26"/>
      <c r="BI1693" s="26"/>
      <c r="BJ1693" s="26"/>
      <c r="BK1693" s="26"/>
      <c r="BL1693" s="26">
        <f t="shared" si="7903"/>
        <v>1235.5999999999999</v>
      </c>
      <c r="BM1693" s="26"/>
      <c r="BN1693" s="53">
        <f t="shared" si="7901"/>
        <v>1235.5999999999999</v>
      </c>
      <c r="BO1693" s="26">
        <f t="shared" si="7904"/>
        <v>0</v>
      </c>
      <c r="BP1693" s="26"/>
      <c r="BQ1693" s="53">
        <f t="shared" si="7902"/>
        <v>0</v>
      </c>
      <c r="BR1693" s="52">
        <f t="shared" si="7905"/>
        <v>0</v>
      </c>
      <c r="BS1693" s="26"/>
      <c r="BT1693" s="27"/>
    </row>
    <row r="1694" spans="1:72" s="1" customFormat="1" ht="78" hidden="1" customHeight="1" x14ac:dyDescent="0.3">
      <c r="A1694" s="24" t="s">
        <v>526</v>
      </c>
      <c r="B1694" s="24" t="s">
        <v>60</v>
      </c>
      <c r="C1694" s="24" t="s">
        <v>325</v>
      </c>
      <c r="D1694" s="24" t="s">
        <v>574</v>
      </c>
      <c r="E1694" s="24"/>
      <c r="F1694" s="25" t="s">
        <v>575</v>
      </c>
      <c r="G1694" s="26">
        <f t="shared" ref="G1694:L1694" si="8037">G1695</f>
        <v>3660</v>
      </c>
      <c r="H1694" s="26">
        <f t="shared" si="8037"/>
        <v>0</v>
      </c>
      <c r="I1694" s="26">
        <f t="shared" si="8037"/>
        <v>0</v>
      </c>
      <c r="J1694" s="26">
        <f t="shared" si="8037"/>
        <v>-3660</v>
      </c>
      <c r="K1694" s="26">
        <f t="shared" si="8037"/>
        <v>0</v>
      </c>
      <c r="L1694" s="26">
        <f t="shared" si="8037"/>
        <v>0</v>
      </c>
      <c r="M1694" s="26">
        <f t="shared" si="7964"/>
        <v>0</v>
      </c>
      <c r="N1694" s="26">
        <f t="shared" si="7965"/>
        <v>0</v>
      </c>
      <c r="O1694" s="26">
        <f t="shared" si="7966"/>
        <v>0</v>
      </c>
      <c r="P1694" s="26">
        <f t="shared" ref="P1694:AB1694" si="8038">P1695</f>
        <v>0</v>
      </c>
      <c r="Q1694" s="26">
        <f t="shared" si="8038"/>
        <v>0</v>
      </c>
      <c r="R1694" s="26">
        <f t="shared" si="8038"/>
        <v>0</v>
      </c>
      <c r="S1694" s="26">
        <f t="shared" si="8038"/>
        <v>0</v>
      </c>
      <c r="T1694" s="26">
        <f t="shared" si="8038"/>
        <v>0</v>
      </c>
      <c r="U1694" s="26">
        <f t="shared" si="8038"/>
        <v>0</v>
      </c>
      <c r="V1694" s="26">
        <f t="shared" si="8038"/>
        <v>0</v>
      </c>
      <c r="W1694" s="26">
        <f t="shared" si="8038"/>
        <v>0</v>
      </c>
      <c r="X1694" s="26">
        <f t="shared" si="8038"/>
        <v>0</v>
      </c>
      <c r="Y1694" s="26">
        <f t="shared" si="8038"/>
        <v>0</v>
      </c>
      <c r="Z1694" s="26">
        <f t="shared" si="8038"/>
        <v>0</v>
      </c>
      <c r="AA1694" s="26">
        <f t="shared" si="8038"/>
        <v>0</v>
      </c>
      <c r="AB1694" s="26">
        <f t="shared" si="8038"/>
        <v>0</v>
      </c>
      <c r="AC1694" s="26">
        <f t="shared" si="7916"/>
        <v>0</v>
      </c>
      <c r="AD1694" s="26">
        <f t="shared" si="7917"/>
        <v>0</v>
      </c>
      <c r="AE1694" s="26">
        <f t="shared" si="7918"/>
        <v>0</v>
      </c>
      <c r="AF1694" s="26">
        <f>AF1695</f>
        <v>0</v>
      </c>
      <c r="AG1694" s="26">
        <f t="shared" si="7919"/>
        <v>0</v>
      </c>
      <c r="AH1694" s="26">
        <f t="shared" si="7920"/>
        <v>0</v>
      </c>
      <c r="AI1694" s="26">
        <f t="shared" si="7921"/>
        <v>0</v>
      </c>
      <c r="AJ1694" s="26">
        <f t="shared" ref="AJ1694:AR1694" si="8039">AJ1695</f>
        <v>0</v>
      </c>
      <c r="AK1694" s="26">
        <f t="shared" si="8039"/>
        <v>0</v>
      </c>
      <c r="AL1694" s="26">
        <f t="shared" si="8039"/>
        <v>0</v>
      </c>
      <c r="AM1694" s="26">
        <f t="shared" si="8039"/>
        <v>0</v>
      </c>
      <c r="AN1694" s="26">
        <f t="shared" si="8039"/>
        <v>0</v>
      </c>
      <c r="AO1694" s="26">
        <f t="shared" si="8039"/>
        <v>0</v>
      </c>
      <c r="AP1694" s="26">
        <f t="shared" si="8039"/>
        <v>0</v>
      </c>
      <c r="AQ1694" s="26">
        <f t="shared" si="8039"/>
        <v>0</v>
      </c>
      <c r="AR1694" s="26">
        <f t="shared" si="8039"/>
        <v>0</v>
      </c>
      <c r="AS1694" s="26">
        <f t="shared" si="7939"/>
        <v>0</v>
      </c>
      <c r="AT1694" s="26">
        <f t="shared" si="7940"/>
        <v>0</v>
      </c>
      <c r="AU1694" s="26">
        <f t="shared" si="7941"/>
        <v>0</v>
      </c>
      <c r="AV1694" s="26">
        <f>AV1695</f>
        <v>0</v>
      </c>
      <c r="AW1694" s="26">
        <f>AW1695</f>
        <v>0</v>
      </c>
      <c r="AX1694" s="26">
        <f>AX1695</f>
        <v>0</v>
      </c>
      <c r="AY1694" s="26">
        <f t="shared" si="7942"/>
        <v>0</v>
      </c>
      <c r="AZ1694" s="26">
        <f t="shared" si="7943"/>
        <v>0</v>
      </c>
      <c r="BA1694" s="26">
        <f t="shared" si="7944"/>
        <v>0</v>
      </c>
      <c r="BB1694" s="26">
        <f t="shared" ref="BB1694:BK1694" si="8040">BB1695</f>
        <v>0</v>
      </c>
      <c r="BC1694" s="26">
        <f t="shared" si="8040"/>
        <v>0</v>
      </c>
      <c r="BD1694" s="26">
        <f t="shared" si="8040"/>
        <v>0</v>
      </c>
      <c r="BE1694" s="26">
        <f t="shared" si="8040"/>
        <v>0</v>
      </c>
      <c r="BF1694" s="26">
        <f t="shared" si="8040"/>
        <v>0</v>
      </c>
      <c r="BG1694" s="26">
        <f t="shared" si="8040"/>
        <v>0</v>
      </c>
      <c r="BH1694" s="26">
        <f t="shared" si="8040"/>
        <v>0</v>
      </c>
      <c r="BI1694" s="26">
        <f t="shared" si="8040"/>
        <v>0</v>
      </c>
      <c r="BJ1694" s="26">
        <f t="shared" si="8040"/>
        <v>0</v>
      </c>
      <c r="BK1694" s="26">
        <f t="shared" si="8040"/>
        <v>0</v>
      </c>
      <c r="BL1694" s="26">
        <f t="shared" si="7903"/>
        <v>0</v>
      </c>
      <c r="BM1694" s="26">
        <f>BM1695</f>
        <v>0</v>
      </c>
      <c r="BN1694" s="26"/>
      <c r="BO1694" s="26">
        <f t="shared" si="7904"/>
        <v>0</v>
      </c>
      <c r="BP1694" s="26">
        <f>BP1695</f>
        <v>0</v>
      </c>
      <c r="BQ1694" s="26"/>
      <c r="BR1694" s="26">
        <f t="shared" si="7905"/>
        <v>0</v>
      </c>
      <c r="BS1694" s="26">
        <f>BS1695</f>
        <v>0</v>
      </c>
      <c r="BT1694" s="27">
        <v>0</v>
      </c>
    </row>
    <row r="1695" spans="1:72" s="1" customFormat="1" ht="31.2" hidden="1" customHeight="1" x14ac:dyDescent="0.3">
      <c r="A1695" s="24" t="s">
        <v>526</v>
      </c>
      <c r="B1695" s="24" t="s">
        <v>60</v>
      </c>
      <c r="C1695" s="24" t="s">
        <v>325</v>
      </c>
      <c r="D1695" s="24" t="s">
        <v>574</v>
      </c>
      <c r="E1695" s="24" t="s">
        <v>331</v>
      </c>
      <c r="F1695" s="25" t="s">
        <v>332</v>
      </c>
      <c r="G1695" s="26">
        <v>3660</v>
      </c>
      <c r="H1695" s="26"/>
      <c r="I1695" s="26"/>
      <c r="J1695" s="28">
        <v>-3660</v>
      </c>
      <c r="K1695" s="26"/>
      <c r="L1695" s="26"/>
      <c r="M1695" s="26">
        <f t="shared" si="7964"/>
        <v>0</v>
      </c>
      <c r="N1695" s="26">
        <f t="shared" si="7965"/>
        <v>0</v>
      </c>
      <c r="O1695" s="26">
        <f t="shared" si="7966"/>
        <v>0</v>
      </c>
      <c r="P1695" s="26"/>
      <c r="Q1695" s="26"/>
      <c r="R1695" s="26"/>
      <c r="S1695" s="26"/>
      <c r="T1695" s="26"/>
      <c r="U1695" s="26"/>
      <c r="V1695" s="26"/>
      <c r="W1695" s="26"/>
      <c r="X1695" s="26"/>
      <c r="Y1695" s="26"/>
      <c r="Z1695" s="26"/>
      <c r="AA1695" s="26"/>
      <c r="AB1695" s="26"/>
      <c r="AC1695" s="26">
        <f t="shared" si="7916"/>
        <v>0</v>
      </c>
      <c r="AD1695" s="26">
        <f t="shared" si="7917"/>
        <v>0</v>
      </c>
      <c r="AE1695" s="26">
        <f t="shared" si="7918"/>
        <v>0</v>
      </c>
      <c r="AF1695" s="26"/>
      <c r="AG1695" s="26">
        <f t="shared" si="7919"/>
        <v>0</v>
      </c>
      <c r="AH1695" s="26">
        <f t="shared" si="7920"/>
        <v>0</v>
      </c>
      <c r="AI1695" s="26">
        <f t="shared" si="7921"/>
        <v>0</v>
      </c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>
        <f t="shared" si="7939"/>
        <v>0</v>
      </c>
      <c r="AT1695" s="26">
        <f t="shared" si="7940"/>
        <v>0</v>
      </c>
      <c r="AU1695" s="26">
        <f t="shared" si="7941"/>
        <v>0</v>
      </c>
      <c r="AV1695" s="26"/>
      <c r="AW1695" s="26"/>
      <c r="AX1695" s="26"/>
      <c r="AY1695" s="26">
        <f t="shared" si="7942"/>
        <v>0</v>
      </c>
      <c r="AZ1695" s="26">
        <f t="shared" si="7943"/>
        <v>0</v>
      </c>
      <c r="BA1695" s="26">
        <f t="shared" si="7944"/>
        <v>0</v>
      </c>
      <c r="BB1695" s="26"/>
      <c r="BC1695" s="26"/>
      <c r="BD1695" s="26"/>
      <c r="BE1695" s="26"/>
      <c r="BF1695" s="26"/>
      <c r="BG1695" s="26"/>
      <c r="BH1695" s="26"/>
      <c r="BI1695" s="26"/>
      <c r="BJ1695" s="26"/>
      <c r="BK1695" s="26"/>
      <c r="BL1695" s="26">
        <f t="shared" si="7903"/>
        <v>0</v>
      </c>
      <c r="BM1695" s="26"/>
      <c r="BN1695" s="26"/>
      <c r="BO1695" s="26">
        <f t="shared" si="7904"/>
        <v>0</v>
      </c>
      <c r="BP1695" s="26"/>
      <c r="BQ1695" s="26"/>
      <c r="BR1695" s="26">
        <f t="shared" si="7905"/>
        <v>0</v>
      </c>
      <c r="BS1695" s="26"/>
      <c r="BT1695" s="27">
        <v>0</v>
      </c>
    </row>
    <row r="1696" spans="1:72" x14ac:dyDescent="0.3">
      <c r="A1696" s="67" t="s">
        <v>526</v>
      </c>
      <c r="B1696" s="67" t="s">
        <v>60</v>
      </c>
      <c r="C1696" s="67" t="s">
        <v>325</v>
      </c>
      <c r="D1696" s="67" t="s">
        <v>478</v>
      </c>
      <c r="E1696" s="67"/>
      <c r="F1696" s="68" t="s">
        <v>33</v>
      </c>
      <c r="G1696" s="26">
        <f t="shared" si="7995"/>
        <v>95421.299999999988</v>
      </c>
      <c r="H1696" s="26">
        <f>H1697</f>
        <v>70875.799999999988</v>
      </c>
      <c r="I1696" s="26">
        <f>I1697</f>
        <v>78597</v>
      </c>
      <c r="J1696" s="26">
        <f>J1697</f>
        <v>0</v>
      </c>
      <c r="K1696" s="26">
        <f>K1697</f>
        <v>0</v>
      </c>
      <c r="L1696" s="26">
        <f>L1697</f>
        <v>0</v>
      </c>
      <c r="M1696" s="26">
        <f t="shared" si="7964"/>
        <v>95421.299999999988</v>
      </c>
      <c r="N1696" s="26">
        <f t="shared" si="7965"/>
        <v>70875.799999999988</v>
      </c>
      <c r="O1696" s="26">
        <f t="shared" si="7966"/>
        <v>78597</v>
      </c>
      <c r="P1696" s="26">
        <f t="shared" ref="P1696:AB1696" si="8041">P1697</f>
        <v>0</v>
      </c>
      <c r="Q1696" s="26">
        <f t="shared" si="8041"/>
        <v>0</v>
      </c>
      <c r="R1696" s="26">
        <f t="shared" si="8041"/>
        <v>-8763.360999999999</v>
      </c>
      <c r="S1696" s="26">
        <f t="shared" si="8041"/>
        <v>0</v>
      </c>
      <c r="T1696" s="26">
        <f t="shared" si="8041"/>
        <v>0</v>
      </c>
      <c r="U1696" s="26">
        <f t="shared" si="8041"/>
        <v>0</v>
      </c>
      <c r="V1696" s="26">
        <f t="shared" si="8041"/>
        <v>0</v>
      </c>
      <c r="W1696" s="26">
        <f t="shared" si="8041"/>
        <v>0</v>
      </c>
      <c r="X1696" s="26">
        <f t="shared" si="8041"/>
        <v>0</v>
      </c>
      <c r="Y1696" s="26">
        <f t="shared" si="8041"/>
        <v>0</v>
      </c>
      <c r="Z1696" s="26">
        <f t="shared" si="8041"/>
        <v>0</v>
      </c>
      <c r="AA1696" s="26">
        <f t="shared" si="8041"/>
        <v>0</v>
      </c>
      <c r="AB1696" s="26">
        <f t="shared" si="8041"/>
        <v>0</v>
      </c>
      <c r="AC1696" s="26">
        <f t="shared" si="7916"/>
        <v>86657.938999999984</v>
      </c>
      <c r="AD1696" s="26">
        <f t="shared" si="7917"/>
        <v>70875.799999999988</v>
      </c>
      <c r="AE1696" s="26">
        <f t="shared" si="7918"/>
        <v>78597</v>
      </c>
      <c r="AF1696" s="26">
        <f>AF1697</f>
        <v>0</v>
      </c>
      <c r="AG1696" s="26">
        <f t="shared" si="7919"/>
        <v>86657.938999999984</v>
      </c>
      <c r="AH1696" s="26">
        <f t="shared" si="7920"/>
        <v>70875.799999999988</v>
      </c>
      <c r="AI1696" s="26">
        <f t="shared" si="7921"/>
        <v>78597</v>
      </c>
      <c r="AJ1696" s="26">
        <f t="shared" ref="AJ1696:AR1696" si="8042">AJ1697</f>
        <v>0</v>
      </c>
      <c r="AK1696" s="26">
        <f t="shared" si="8042"/>
        <v>0</v>
      </c>
      <c r="AL1696" s="26">
        <f t="shared" si="8042"/>
        <v>48000</v>
      </c>
      <c r="AM1696" s="26">
        <f t="shared" si="8042"/>
        <v>0</v>
      </c>
      <c r="AN1696" s="26">
        <f t="shared" si="8042"/>
        <v>0</v>
      </c>
      <c r="AO1696" s="26">
        <f t="shared" si="8042"/>
        <v>0</v>
      </c>
      <c r="AP1696" s="26">
        <f t="shared" si="8042"/>
        <v>0</v>
      </c>
      <c r="AQ1696" s="26">
        <f t="shared" si="8042"/>
        <v>0</v>
      </c>
      <c r="AR1696" s="26">
        <f t="shared" si="8042"/>
        <v>0</v>
      </c>
      <c r="AS1696" s="26">
        <f t="shared" si="7939"/>
        <v>134657.93899999998</v>
      </c>
      <c r="AT1696" s="26">
        <f t="shared" si="7940"/>
        <v>70875.799999999988</v>
      </c>
      <c r="AU1696" s="26">
        <f t="shared" si="7941"/>
        <v>78597</v>
      </c>
      <c r="AV1696" s="26">
        <f>AV1697</f>
        <v>-48000</v>
      </c>
      <c r="AW1696" s="26">
        <f>AW1697</f>
        <v>0</v>
      </c>
      <c r="AX1696" s="26">
        <f>AX1697</f>
        <v>0</v>
      </c>
      <c r="AY1696" s="26">
        <f t="shared" si="7942"/>
        <v>86657.938999999984</v>
      </c>
      <c r="AZ1696" s="26">
        <f t="shared" si="7943"/>
        <v>70875.799999999988</v>
      </c>
      <c r="BA1696" s="26">
        <f t="shared" si="7944"/>
        <v>78597</v>
      </c>
      <c r="BB1696" s="26">
        <f t="shared" ref="BB1696:BK1696" si="8043">BB1697</f>
        <v>0</v>
      </c>
      <c r="BC1696" s="26">
        <f t="shared" si="8043"/>
        <v>0</v>
      </c>
      <c r="BD1696" s="26">
        <f t="shared" si="8043"/>
        <v>30000</v>
      </c>
      <c r="BE1696" s="26">
        <f t="shared" si="8043"/>
        <v>0</v>
      </c>
      <c r="BF1696" s="26">
        <f t="shared" si="8043"/>
        <v>0</v>
      </c>
      <c r="BG1696" s="26">
        <f t="shared" si="8043"/>
        <v>0</v>
      </c>
      <c r="BH1696" s="26">
        <f t="shared" si="8043"/>
        <v>0</v>
      </c>
      <c r="BI1696" s="26">
        <f t="shared" si="8043"/>
        <v>0</v>
      </c>
      <c r="BJ1696" s="26">
        <f t="shared" si="8043"/>
        <v>0</v>
      </c>
      <c r="BK1696" s="26">
        <f t="shared" si="8043"/>
        <v>0</v>
      </c>
      <c r="BL1696" s="26">
        <f t="shared" si="7903"/>
        <v>116657.93899999998</v>
      </c>
      <c r="BM1696" s="26">
        <f>BM1697</f>
        <v>0</v>
      </c>
      <c r="BN1696" s="53">
        <f t="shared" ref="BN1696:BN1709" si="8044">BL1696+BM1696</f>
        <v>116657.93899999998</v>
      </c>
      <c r="BO1696" s="26">
        <f t="shared" si="7904"/>
        <v>70875.799999999988</v>
      </c>
      <c r="BP1696" s="26">
        <f>BP1697</f>
        <v>0</v>
      </c>
      <c r="BQ1696" s="53">
        <f t="shared" ref="BQ1696:BQ1709" si="8045">BO1696+BP1696</f>
        <v>70875.799999999988</v>
      </c>
      <c r="BR1696" s="52">
        <f t="shared" si="7905"/>
        <v>78597</v>
      </c>
      <c r="BS1696" s="26">
        <f>BS1697</f>
        <v>0</v>
      </c>
      <c r="BT1696" s="27"/>
    </row>
    <row r="1697" spans="1:73" ht="31.2" x14ac:dyDescent="0.3">
      <c r="A1697" s="67" t="s">
        <v>526</v>
      </c>
      <c r="B1697" s="67" t="s">
        <v>60</v>
      </c>
      <c r="C1697" s="67" t="s">
        <v>325</v>
      </c>
      <c r="D1697" s="67" t="s">
        <v>496</v>
      </c>
      <c r="E1697" s="67"/>
      <c r="F1697" s="68" t="s">
        <v>497</v>
      </c>
      <c r="G1697" s="26">
        <f t="shared" ref="G1697:L1697" si="8046">G1698+G1700+G1702</f>
        <v>95421.299999999988</v>
      </c>
      <c r="H1697" s="26">
        <f t="shared" si="8046"/>
        <v>70875.799999999988</v>
      </c>
      <c r="I1697" s="26">
        <f t="shared" si="8046"/>
        <v>78597</v>
      </c>
      <c r="J1697" s="26">
        <f t="shared" si="8046"/>
        <v>0</v>
      </c>
      <c r="K1697" s="26">
        <f t="shared" si="8046"/>
        <v>0</v>
      </c>
      <c r="L1697" s="26">
        <f t="shared" si="8046"/>
        <v>0</v>
      </c>
      <c r="M1697" s="26">
        <f t="shared" si="7964"/>
        <v>95421.299999999988</v>
      </c>
      <c r="N1697" s="26">
        <f t="shared" si="7965"/>
        <v>70875.799999999988</v>
      </c>
      <c r="O1697" s="26">
        <f t="shared" si="7966"/>
        <v>78597</v>
      </c>
      <c r="P1697" s="26">
        <f t="shared" ref="P1697:AB1697" si="8047">P1698+P1700+P1702</f>
        <v>0</v>
      </c>
      <c r="Q1697" s="26">
        <f t="shared" si="8047"/>
        <v>0</v>
      </c>
      <c r="R1697" s="26">
        <f t="shared" si="8047"/>
        <v>-8763.360999999999</v>
      </c>
      <c r="S1697" s="26">
        <f t="shared" si="8047"/>
        <v>0</v>
      </c>
      <c r="T1697" s="26">
        <f t="shared" si="8047"/>
        <v>0</v>
      </c>
      <c r="U1697" s="26">
        <f t="shared" si="8047"/>
        <v>0</v>
      </c>
      <c r="V1697" s="26">
        <f t="shared" si="8047"/>
        <v>0</v>
      </c>
      <c r="W1697" s="26">
        <f t="shared" si="8047"/>
        <v>0</v>
      </c>
      <c r="X1697" s="26">
        <f t="shared" si="8047"/>
        <v>0</v>
      </c>
      <c r="Y1697" s="26">
        <f t="shared" si="8047"/>
        <v>0</v>
      </c>
      <c r="Z1697" s="26">
        <f t="shared" si="8047"/>
        <v>0</v>
      </c>
      <c r="AA1697" s="26">
        <f t="shared" si="8047"/>
        <v>0</v>
      </c>
      <c r="AB1697" s="26">
        <f t="shared" si="8047"/>
        <v>0</v>
      </c>
      <c r="AC1697" s="26">
        <f t="shared" si="7916"/>
        <v>86657.938999999984</v>
      </c>
      <c r="AD1697" s="26">
        <f t="shared" si="7917"/>
        <v>70875.799999999988</v>
      </c>
      <c r="AE1697" s="26">
        <f t="shared" si="7918"/>
        <v>78597</v>
      </c>
      <c r="AF1697" s="26">
        <f>AF1698+AF1700+AF1702</f>
        <v>0</v>
      </c>
      <c r="AG1697" s="26">
        <f t="shared" si="7919"/>
        <v>86657.938999999984</v>
      </c>
      <c r="AH1697" s="26">
        <f t="shared" si="7920"/>
        <v>70875.799999999988</v>
      </c>
      <c r="AI1697" s="26">
        <f t="shared" si="7921"/>
        <v>78597</v>
      </c>
      <c r="AJ1697" s="26">
        <f t="shared" ref="AJ1697:AR1697" si="8048">AJ1698+AJ1700+AJ1702</f>
        <v>0</v>
      </c>
      <c r="AK1697" s="26">
        <f t="shared" si="8048"/>
        <v>0</v>
      </c>
      <c r="AL1697" s="26">
        <f t="shared" si="8048"/>
        <v>48000</v>
      </c>
      <c r="AM1697" s="26">
        <f t="shared" si="8048"/>
        <v>0</v>
      </c>
      <c r="AN1697" s="26">
        <f t="shared" si="8048"/>
        <v>0</v>
      </c>
      <c r="AO1697" s="26">
        <f t="shared" si="8048"/>
        <v>0</v>
      </c>
      <c r="AP1697" s="26">
        <f t="shared" si="8048"/>
        <v>0</v>
      </c>
      <c r="AQ1697" s="26">
        <f t="shared" si="8048"/>
        <v>0</v>
      </c>
      <c r="AR1697" s="26">
        <f t="shared" si="8048"/>
        <v>0</v>
      </c>
      <c r="AS1697" s="26">
        <f t="shared" si="7939"/>
        <v>134657.93899999998</v>
      </c>
      <c r="AT1697" s="26">
        <f t="shared" si="7940"/>
        <v>70875.799999999988</v>
      </c>
      <c r="AU1697" s="26">
        <f t="shared" si="7941"/>
        <v>78597</v>
      </c>
      <c r="AV1697" s="26">
        <f>AV1698+AV1700+AV1702</f>
        <v>-48000</v>
      </c>
      <c r="AW1697" s="26">
        <f>AW1698+AW1700+AW1702</f>
        <v>0</v>
      </c>
      <c r="AX1697" s="26">
        <f>AX1698+AX1700+AX1702</f>
        <v>0</v>
      </c>
      <c r="AY1697" s="26">
        <f t="shared" si="7942"/>
        <v>86657.938999999984</v>
      </c>
      <c r="AZ1697" s="26">
        <f t="shared" si="7943"/>
        <v>70875.799999999988</v>
      </c>
      <c r="BA1697" s="26">
        <f t="shared" si="7944"/>
        <v>78597</v>
      </c>
      <c r="BB1697" s="26">
        <f t="shared" ref="BB1697:BK1697" si="8049">BB1698+BB1700+BB1702</f>
        <v>0</v>
      </c>
      <c r="BC1697" s="26">
        <f t="shared" si="8049"/>
        <v>0</v>
      </c>
      <c r="BD1697" s="26">
        <f t="shared" si="8049"/>
        <v>30000</v>
      </c>
      <c r="BE1697" s="26">
        <f t="shared" si="8049"/>
        <v>0</v>
      </c>
      <c r="BF1697" s="26">
        <f t="shared" si="8049"/>
        <v>0</v>
      </c>
      <c r="BG1697" s="26">
        <f t="shared" si="8049"/>
        <v>0</v>
      </c>
      <c r="BH1697" s="26">
        <f t="shared" si="8049"/>
        <v>0</v>
      </c>
      <c r="BI1697" s="26">
        <f t="shared" si="8049"/>
        <v>0</v>
      </c>
      <c r="BJ1697" s="26">
        <f t="shared" si="8049"/>
        <v>0</v>
      </c>
      <c r="BK1697" s="26">
        <f t="shared" si="8049"/>
        <v>0</v>
      </c>
      <c r="BL1697" s="26">
        <f t="shared" si="7903"/>
        <v>116657.93899999998</v>
      </c>
      <c r="BM1697" s="26">
        <f>BM1698+BM1700+BM1702</f>
        <v>0</v>
      </c>
      <c r="BN1697" s="53">
        <f t="shared" si="8044"/>
        <v>116657.93899999998</v>
      </c>
      <c r="BO1697" s="26">
        <f t="shared" si="7904"/>
        <v>70875.799999999988</v>
      </c>
      <c r="BP1697" s="26">
        <f>BP1698+BP1700+BP1702</f>
        <v>0</v>
      </c>
      <c r="BQ1697" s="53">
        <f t="shared" si="8045"/>
        <v>70875.799999999988</v>
      </c>
      <c r="BR1697" s="52">
        <f t="shared" si="7905"/>
        <v>78597</v>
      </c>
      <c r="BS1697" s="26">
        <f>BS1698+BS1700+BS1702</f>
        <v>0</v>
      </c>
      <c r="BT1697" s="27"/>
    </row>
    <row r="1698" spans="1:73" x14ac:dyDescent="0.3">
      <c r="A1698" s="67" t="s">
        <v>526</v>
      </c>
      <c r="B1698" s="67" t="s">
        <v>60</v>
      </c>
      <c r="C1698" s="67" t="s">
        <v>325</v>
      </c>
      <c r="D1698" s="67" t="s">
        <v>576</v>
      </c>
      <c r="E1698" s="67"/>
      <c r="F1698" s="68" t="s">
        <v>577</v>
      </c>
      <c r="G1698" s="26">
        <f t="shared" ref="G1698:L1698" si="8050">G1699</f>
        <v>27578.9</v>
      </c>
      <c r="H1698" s="26">
        <f t="shared" si="8050"/>
        <v>1045.5</v>
      </c>
      <c r="I1698" s="26">
        <f t="shared" si="8050"/>
        <v>1045.5</v>
      </c>
      <c r="J1698" s="26">
        <f t="shared" si="8050"/>
        <v>0</v>
      </c>
      <c r="K1698" s="26">
        <f t="shared" si="8050"/>
        <v>0</v>
      </c>
      <c r="L1698" s="26">
        <f t="shared" si="8050"/>
        <v>0</v>
      </c>
      <c r="M1698" s="26">
        <f t="shared" si="7964"/>
        <v>27578.9</v>
      </c>
      <c r="N1698" s="26">
        <f t="shared" si="7965"/>
        <v>1045.5</v>
      </c>
      <c r="O1698" s="26">
        <f t="shared" si="7966"/>
        <v>1045.5</v>
      </c>
      <c r="P1698" s="26">
        <f t="shared" ref="P1698:AB1698" si="8051">P1699</f>
        <v>0</v>
      </c>
      <c r="Q1698" s="26">
        <f t="shared" si="8051"/>
        <v>0</v>
      </c>
      <c r="R1698" s="26">
        <f t="shared" si="8051"/>
        <v>-6543.4</v>
      </c>
      <c r="S1698" s="26">
        <f t="shared" si="8051"/>
        <v>0</v>
      </c>
      <c r="T1698" s="26">
        <f t="shared" si="8051"/>
        <v>0</v>
      </c>
      <c r="U1698" s="26">
        <f t="shared" si="8051"/>
        <v>0</v>
      </c>
      <c r="V1698" s="26">
        <f t="shared" si="8051"/>
        <v>0</v>
      </c>
      <c r="W1698" s="26">
        <f t="shared" si="8051"/>
        <v>0</v>
      </c>
      <c r="X1698" s="26">
        <f t="shared" si="8051"/>
        <v>0</v>
      </c>
      <c r="Y1698" s="26">
        <f t="shared" si="8051"/>
        <v>0</v>
      </c>
      <c r="Z1698" s="26">
        <f t="shared" si="8051"/>
        <v>0</v>
      </c>
      <c r="AA1698" s="26">
        <f t="shared" si="8051"/>
        <v>0</v>
      </c>
      <c r="AB1698" s="26">
        <f t="shared" si="8051"/>
        <v>0</v>
      </c>
      <c r="AC1698" s="26">
        <f t="shared" si="7916"/>
        <v>21035.5</v>
      </c>
      <c r="AD1698" s="26">
        <f t="shared" si="7917"/>
        <v>1045.5</v>
      </c>
      <c r="AE1698" s="26">
        <f t="shared" si="7918"/>
        <v>1045.5</v>
      </c>
      <c r="AF1698" s="26">
        <f>AF1699</f>
        <v>0</v>
      </c>
      <c r="AG1698" s="26">
        <f t="shared" si="7919"/>
        <v>21035.5</v>
      </c>
      <c r="AH1698" s="26">
        <f t="shared" si="7920"/>
        <v>1045.5</v>
      </c>
      <c r="AI1698" s="26">
        <f t="shared" si="7921"/>
        <v>1045.5</v>
      </c>
      <c r="AJ1698" s="26">
        <f t="shared" ref="AJ1698:AR1698" si="8052">AJ1699</f>
        <v>0</v>
      </c>
      <c r="AK1698" s="26">
        <f t="shared" si="8052"/>
        <v>0</v>
      </c>
      <c r="AL1698" s="26">
        <f t="shared" si="8052"/>
        <v>48000</v>
      </c>
      <c r="AM1698" s="26">
        <f t="shared" si="8052"/>
        <v>0</v>
      </c>
      <c r="AN1698" s="26">
        <f t="shared" si="8052"/>
        <v>0</v>
      </c>
      <c r="AO1698" s="26">
        <f t="shared" si="8052"/>
        <v>0</v>
      </c>
      <c r="AP1698" s="26">
        <f t="shared" si="8052"/>
        <v>0</v>
      </c>
      <c r="AQ1698" s="26">
        <f t="shared" si="8052"/>
        <v>0</v>
      </c>
      <c r="AR1698" s="26">
        <f t="shared" si="8052"/>
        <v>0</v>
      </c>
      <c r="AS1698" s="26">
        <f t="shared" si="7939"/>
        <v>69035.5</v>
      </c>
      <c r="AT1698" s="26">
        <f t="shared" si="7940"/>
        <v>1045.5</v>
      </c>
      <c r="AU1698" s="26">
        <f t="shared" si="7941"/>
        <v>1045.5</v>
      </c>
      <c r="AV1698" s="26">
        <f>AV1699</f>
        <v>-48000</v>
      </c>
      <c r="AW1698" s="26">
        <f>AW1699</f>
        <v>0</v>
      </c>
      <c r="AX1698" s="26">
        <f>AX1699</f>
        <v>0</v>
      </c>
      <c r="AY1698" s="26">
        <f t="shared" si="7942"/>
        <v>21035.5</v>
      </c>
      <c r="AZ1698" s="26">
        <f t="shared" si="7943"/>
        <v>1045.5</v>
      </c>
      <c r="BA1698" s="26">
        <f t="shared" si="7944"/>
        <v>1045.5</v>
      </c>
      <c r="BB1698" s="26">
        <f t="shared" ref="BB1698:BK1698" si="8053">BB1699</f>
        <v>0</v>
      </c>
      <c r="BC1698" s="26">
        <f t="shared" si="8053"/>
        <v>0</v>
      </c>
      <c r="BD1698" s="26">
        <f t="shared" si="8053"/>
        <v>0</v>
      </c>
      <c r="BE1698" s="26">
        <f t="shared" si="8053"/>
        <v>0</v>
      </c>
      <c r="BF1698" s="26">
        <f t="shared" si="8053"/>
        <v>0</v>
      </c>
      <c r="BG1698" s="26">
        <f t="shared" si="8053"/>
        <v>0</v>
      </c>
      <c r="BH1698" s="26">
        <f t="shared" si="8053"/>
        <v>0</v>
      </c>
      <c r="BI1698" s="26">
        <f t="shared" si="8053"/>
        <v>0</v>
      </c>
      <c r="BJ1698" s="26">
        <f t="shared" si="8053"/>
        <v>0</v>
      </c>
      <c r="BK1698" s="26">
        <f t="shared" si="8053"/>
        <v>0</v>
      </c>
      <c r="BL1698" s="26">
        <f t="shared" si="7903"/>
        <v>21035.5</v>
      </c>
      <c r="BM1698" s="26">
        <f>BM1699</f>
        <v>0</v>
      </c>
      <c r="BN1698" s="53">
        <f t="shared" si="8044"/>
        <v>21035.5</v>
      </c>
      <c r="BO1698" s="26">
        <f t="shared" si="7904"/>
        <v>1045.5</v>
      </c>
      <c r="BP1698" s="26">
        <f>BP1699</f>
        <v>0</v>
      </c>
      <c r="BQ1698" s="53">
        <f t="shared" si="8045"/>
        <v>1045.5</v>
      </c>
      <c r="BR1698" s="52">
        <f t="shared" si="7905"/>
        <v>1045.5</v>
      </c>
      <c r="BS1698" s="26">
        <f>BS1699</f>
        <v>0</v>
      </c>
      <c r="BT1698" s="27"/>
    </row>
    <row r="1699" spans="1:73" ht="31.2" x14ac:dyDescent="0.3">
      <c r="A1699" s="67" t="s">
        <v>526</v>
      </c>
      <c r="B1699" s="67" t="s">
        <v>60</v>
      </c>
      <c r="C1699" s="67" t="s">
        <v>325</v>
      </c>
      <c r="D1699" s="67" t="s">
        <v>576</v>
      </c>
      <c r="E1699" s="67" t="s">
        <v>38</v>
      </c>
      <c r="F1699" s="68" t="s">
        <v>39</v>
      </c>
      <c r="G1699" s="26">
        <v>27578.9</v>
      </c>
      <c r="H1699" s="26">
        <v>1045.5</v>
      </c>
      <c r="I1699" s="26">
        <v>1045.5</v>
      </c>
      <c r="J1699" s="26"/>
      <c r="K1699" s="26"/>
      <c r="L1699" s="26"/>
      <c r="M1699" s="26">
        <f t="shared" si="7964"/>
        <v>27578.9</v>
      </c>
      <c r="N1699" s="26">
        <f t="shared" si="7965"/>
        <v>1045.5</v>
      </c>
      <c r="O1699" s="26">
        <f t="shared" si="7966"/>
        <v>1045.5</v>
      </c>
      <c r="P1699" s="26"/>
      <c r="Q1699" s="26"/>
      <c r="R1699" s="26">
        <v>-6543.4</v>
      </c>
      <c r="S1699" s="26"/>
      <c r="T1699" s="26"/>
      <c r="U1699" s="26"/>
      <c r="V1699" s="26"/>
      <c r="W1699" s="26"/>
      <c r="X1699" s="26"/>
      <c r="Y1699" s="26"/>
      <c r="Z1699" s="26"/>
      <c r="AA1699" s="26"/>
      <c r="AB1699" s="26"/>
      <c r="AC1699" s="26">
        <f t="shared" si="7916"/>
        <v>21035.5</v>
      </c>
      <c r="AD1699" s="26">
        <f t="shared" si="7917"/>
        <v>1045.5</v>
      </c>
      <c r="AE1699" s="26">
        <f t="shared" si="7918"/>
        <v>1045.5</v>
      </c>
      <c r="AF1699" s="26"/>
      <c r="AG1699" s="26">
        <f t="shared" si="7919"/>
        <v>21035.5</v>
      </c>
      <c r="AH1699" s="26">
        <f t="shared" si="7920"/>
        <v>1045.5</v>
      </c>
      <c r="AI1699" s="26">
        <f t="shared" si="7921"/>
        <v>1045.5</v>
      </c>
      <c r="AJ1699" s="26"/>
      <c r="AK1699" s="26"/>
      <c r="AL1699" s="26">
        <v>48000</v>
      </c>
      <c r="AM1699" s="26"/>
      <c r="AN1699" s="26"/>
      <c r="AO1699" s="26"/>
      <c r="AP1699" s="26"/>
      <c r="AQ1699" s="26"/>
      <c r="AR1699" s="26"/>
      <c r="AS1699" s="26">
        <f t="shared" si="7939"/>
        <v>69035.5</v>
      </c>
      <c r="AT1699" s="26">
        <f t="shared" si="7940"/>
        <v>1045.5</v>
      </c>
      <c r="AU1699" s="26">
        <f t="shared" si="7941"/>
        <v>1045.5</v>
      </c>
      <c r="AV1699" s="26">
        <v>-48000</v>
      </c>
      <c r="AW1699" s="26"/>
      <c r="AX1699" s="26"/>
      <c r="AY1699" s="26">
        <f t="shared" si="7942"/>
        <v>21035.5</v>
      </c>
      <c r="AZ1699" s="26">
        <f t="shared" si="7943"/>
        <v>1045.5</v>
      </c>
      <c r="BA1699" s="26">
        <f t="shared" si="7944"/>
        <v>1045.5</v>
      </c>
      <c r="BB1699" s="26"/>
      <c r="BC1699" s="26"/>
      <c r="BD1699" s="26"/>
      <c r="BE1699" s="26"/>
      <c r="BF1699" s="26"/>
      <c r="BG1699" s="26"/>
      <c r="BH1699" s="26"/>
      <c r="BI1699" s="26"/>
      <c r="BJ1699" s="26"/>
      <c r="BK1699" s="26"/>
      <c r="BL1699" s="26">
        <f t="shared" si="7903"/>
        <v>21035.5</v>
      </c>
      <c r="BM1699" s="26"/>
      <c r="BN1699" s="53">
        <f t="shared" si="8044"/>
        <v>21035.5</v>
      </c>
      <c r="BO1699" s="26">
        <f t="shared" si="7904"/>
        <v>1045.5</v>
      </c>
      <c r="BP1699" s="26"/>
      <c r="BQ1699" s="53">
        <f t="shared" si="8045"/>
        <v>1045.5</v>
      </c>
      <c r="BR1699" s="52">
        <f t="shared" si="7905"/>
        <v>1045.5</v>
      </c>
      <c r="BS1699" s="26"/>
      <c r="BT1699" s="27"/>
    </row>
    <row r="1700" spans="1:73" ht="31.2" x14ac:dyDescent="0.3">
      <c r="A1700" s="67" t="s">
        <v>526</v>
      </c>
      <c r="B1700" s="67" t="s">
        <v>60</v>
      </c>
      <c r="C1700" s="67" t="s">
        <v>325</v>
      </c>
      <c r="D1700" s="67" t="s">
        <v>498</v>
      </c>
      <c r="E1700" s="67"/>
      <c r="F1700" s="68" t="s">
        <v>499</v>
      </c>
      <c r="G1700" s="26">
        <f t="shared" ref="G1700:L1700" si="8054">G1701</f>
        <v>48221.5</v>
      </c>
      <c r="H1700" s="26">
        <f t="shared" si="8054"/>
        <v>35702.6</v>
      </c>
      <c r="I1700" s="26">
        <f t="shared" si="8054"/>
        <v>35702.6</v>
      </c>
      <c r="J1700" s="26">
        <f t="shared" si="8054"/>
        <v>0</v>
      </c>
      <c r="K1700" s="26">
        <f t="shared" si="8054"/>
        <v>0</v>
      </c>
      <c r="L1700" s="26">
        <f t="shared" si="8054"/>
        <v>0</v>
      </c>
      <c r="M1700" s="26">
        <f t="shared" si="7964"/>
        <v>48221.5</v>
      </c>
      <c r="N1700" s="26">
        <f t="shared" si="7965"/>
        <v>35702.6</v>
      </c>
      <c r="O1700" s="26">
        <f t="shared" si="7966"/>
        <v>35702.6</v>
      </c>
      <c r="P1700" s="26">
        <f t="shared" ref="P1700:AB1700" si="8055">P1701</f>
        <v>0</v>
      </c>
      <c r="Q1700" s="26">
        <f t="shared" si="8055"/>
        <v>0</v>
      </c>
      <c r="R1700" s="26">
        <f t="shared" si="8055"/>
        <v>-2219.9609999999998</v>
      </c>
      <c r="S1700" s="26">
        <f t="shared" si="8055"/>
        <v>0</v>
      </c>
      <c r="T1700" s="26">
        <f t="shared" si="8055"/>
        <v>0</v>
      </c>
      <c r="U1700" s="26">
        <f t="shared" si="8055"/>
        <v>0</v>
      </c>
      <c r="V1700" s="26">
        <f t="shared" si="8055"/>
        <v>0</v>
      </c>
      <c r="W1700" s="26">
        <f t="shared" si="8055"/>
        <v>0</v>
      </c>
      <c r="X1700" s="26">
        <f t="shared" si="8055"/>
        <v>0</v>
      </c>
      <c r="Y1700" s="26">
        <f t="shared" si="8055"/>
        <v>0</v>
      </c>
      <c r="Z1700" s="26">
        <f t="shared" si="8055"/>
        <v>0</v>
      </c>
      <c r="AA1700" s="26">
        <f t="shared" si="8055"/>
        <v>0</v>
      </c>
      <c r="AB1700" s="26">
        <f t="shared" si="8055"/>
        <v>0</v>
      </c>
      <c r="AC1700" s="26">
        <f t="shared" si="7916"/>
        <v>46001.538999999997</v>
      </c>
      <c r="AD1700" s="26">
        <f t="shared" si="7917"/>
        <v>35702.6</v>
      </c>
      <c r="AE1700" s="26">
        <f t="shared" si="7918"/>
        <v>35702.6</v>
      </c>
      <c r="AF1700" s="26">
        <f>AF1701</f>
        <v>0</v>
      </c>
      <c r="AG1700" s="26">
        <f t="shared" si="7919"/>
        <v>46001.538999999997</v>
      </c>
      <c r="AH1700" s="26">
        <f t="shared" si="7920"/>
        <v>35702.6</v>
      </c>
      <c r="AI1700" s="26">
        <f t="shared" si="7921"/>
        <v>35702.6</v>
      </c>
      <c r="AJ1700" s="26">
        <f t="shared" ref="AJ1700:AR1700" si="8056">AJ1701</f>
        <v>0</v>
      </c>
      <c r="AK1700" s="26">
        <f t="shared" si="8056"/>
        <v>0</v>
      </c>
      <c r="AL1700" s="26">
        <f t="shared" si="8056"/>
        <v>0</v>
      </c>
      <c r="AM1700" s="26">
        <f t="shared" si="8056"/>
        <v>0</v>
      </c>
      <c r="AN1700" s="26">
        <f t="shared" si="8056"/>
        <v>0</v>
      </c>
      <c r="AO1700" s="26">
        <f t="shared" si="8056"/>
        <v>0</v>
      </c>
      <c r="AP1700" s="26">
        <f t="shared" si="8056"/>
        <v>0</v>
      </c>
      <c r="AQ1700" s="26">
        <f t="shared" si="8056"/>
        <v>0</v>
      </c>
      <c r="AR1700" s="26">
        <f t="shared" si="8056"/>
        <v>0</v>
      </c>
      <c r="AS1700" s="26">
        <f t="shared" si="7939"/>
        <v>46001.538999999997</v>
      </c>
      <c r="AT1700" s="26">
        <f t="shared" si="7940"/>
        <v>35702.6</v>
      </c>
      <c r="AU1700" s="26">
        <f t="shared" si="7941"/>
        <v>35702.6</v>
      </c>
      <c r="AV1700" s="26">
        <f>AV1701</f>
        <v>0</v>
      </c>
      <c r="AW1700" s="26">
        <f>AW1701</f>
        <v>0</v>
      </c>
      <c r="AX1700" s="26">
        <f>AX1701</f>
        <v>0</v>
      </c>
      <c r="AY1700" s="26">
        <f t="shared" si="7942"/>
        <v>46001.538999999997</v>
      </c>
      <c r="AZ1700" s="26">
        <f t="shared" si="7943"/>
        <v>35702.6</v>
      </c>
      <c r="BA1700" s="26">
        <f t="shared" si="7944"/>
        <v>35702.6</v>
      </c>
      <c r="BB1700" s="26">
        <f t="shared" ref="BB1700:BK1700" si="8057">BB1701</f>
        <v>0</v>
      </c>
      <c r="BC1700" s="26">
        <f t="shared" si="8057"/>
        <v>0</v>
      </c>
      <c r="BD1700" s="26">
        <f t="shared" si="8057"/>
        <v>30000</v>
      </c>
      <c r="BE1700" s="26">
        <f t="shared" si="8057"/>
        <v>0</v>
      </c>
      <c r="BF1700" s="26">
        <f t="shared" si="8057"/>
        <v>0</v>
      </c>
      <c r="BG1700" s="26">
        <f t="shared" si="8057"/>
        <v>0</v>
      </c>
      <c r="BH1700" s="26">
        <f t="shared" si="8057"/>
        <v>0</v>
      </c>
      <c r="BI1700" s="26">
        <f t="shared" si="8057"/>
        <v>0</v>
      </c>
      <c r="BJ1700" s="26">
        <f t="shared" si="8057"/>
        <v>0</v>
      </c>
      <c r="BK1700" s="26">
        <f t="shared" si="8057"/>
        <v>0</v>
      </c>
      <c r="BL1700" s="26">
        <f t="shared" si="7903"/>
        <v>76001.53899999999</v>
      </c>
      <c r="BM1700" s="26">
        <f>BM1701</f>
        <v>0</v>
      </c>
      <c r="BN1700" s="53">
        <f t="shared" si="8044"/>
        <v>76001.53899999999</v>
      </c>
      <c r="BO1700" s="26">
        <f t="shared" si="7904"/>
        <v>35702.6</v>
      </c>
      <c r="BP1700" s="26">
        <f>BP1701</f>
        <v>0</v>
      </c>
      <c r="BQ1700" s="53">
        <f t="shared" si="8045"/>
        <v>35702.6</v>
      </c>
      <c r="BR1700" s="52">
        <f t="shared" si="7905"/>
        <v>35702.6</v>
      </c>
      <c r="BS1700" s="26">
        <f>BS1701</f>
        <v>0</v>
      </c>
      <c r="BT1700" s="27"/>
    </row>
    <row r="1701" spans="1:73" ht="31.2" x14ac:dyDescent="0.3">
      <c r="A1701" s="67" t="s">
        <v>526</v>
      </c>
      <c r="B1701" s="67" t="s">
        <v>60</v>
      </c>
      <c r="C1701" s="67" t="s">
        <v>325</v>
      </c>
      <c r="D1701" s="67" t="s">
        <v>498</v>
      </c>
      <c r="E1701" s="67" t="s">
        <v>38</v>
      </c>
      <c r="F1701" s="68" t="s">
        <v>39</v>
      </c>
      <c r="G1701" s="26">
        <v>48221.5</v>
      </c>
      <c r="H1701" s="26">
        <v>35702.6</v>
      </c>
      <c r="I1701" s="26">
        <v>35702.6</v>
      </c>
      <c r="J1701" s="26"/>
      <c r="K1701" s="26"/>
      <c r="L1701" s="26"/>
      <c r="M1701" s="26">
        <f t="shared" si="7964"/>
        <v>48221.5</v>
      </c>
      <c r="N1701" s="26">
        <f t="shared" si="7965"/>
        <v>35702.6</v>
      </c>
      <c r="O1701" s="26">
        <f t="shared" si="7966"/>
        <v>35702.6</v>
      </c>
      <c r="P1701" s="26"/>
      <c r="Q1701" s="26"/>
      <c r="R1701" s="26">
        <v>-2219.9609999999998</v>
      </c>
      <c r="S1701" s="26"/>
      <c r="T1701" s="26"/>
      <c r="U1701" s="26"/>
      <c r="V1701" s="26"/>
      <c r="W1701" s="26"/>
      <c r="X1701" s="26"/>
      <c r="Y1701" s="26"/>
      <c r="Z1701" s="26"/>
      <c r="AA1701" s="26"/>
      <c r="AB1701" s="26"/>
      <c r="AC1701" s="26">
        <f t="shared" si="7916"/>
        <v>46001.538999999997</v>
      </c>
      <c r="AD1701" s="26">
        <f t="shared" si="7917"/>
        <v>35702.6</v>
      </c>
      <c r="AE1701" s="26">
        <f t="shared" si="7918"/>
        <v>35702.6</v>
      </c>
      <c r="AF1701" s="26"/>
      <c r="AG1701" s="26">
        <f t="shared" si="7919"/>
        <v>46001.538999999997</v>
      </c>
      <c r="AH1701" s="26">
        <f t="shared" si="7920"/>
        <v>35702.6</v>
      </c>
      <c r="AI1701" s="26">
        <f t="shared" si="7921"/>
        <v>35702.6</v>
      </c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>
        <f t="shared" si="7939"/>
        <v>46001.538999999997</v>
      </c>
      <c r="AT1701" s="26">
        <f t="shared" si="7940"/>
        <v>35702.6</v>
      </c>
      <c r="AU1701" s="26">
        <f t="shared" si="7941"/>
        <v>35702.6</v>
      </c>
      <c r="AV1701" s="26"/>
      <c r="AW1701" s="26"/>
      <c r="AX1701" s="26"/>
      <c r="AY1701" s="26">
        <f t="shared" si="7942"/>
        <v>46001.538999999997</v>
      </c>
      <c r="AZ1701" s="26">
        <f t="shared" si="7943"/>
        <v>35702.6</v>
      </c>
      <c r="BA1701" s="26">
        <f t="shared" si="7944"/>
        <v>35702.6</v>
      </c>
      <c r="BB1701" s="26"/>
      <c r="BC1701" s="26"/>
      <c r="BD1701" s="26">
        <v>30000</v>
      </c>
      <c r="BE1701" s="26"/>
      <c r="BF1701" s="26"/>
      <c r="BG1701" s="26"/>
      <c r="BH1701" s="26"/>
      <c r="BI1701" s="26"/>
      <c r="BJ1701" s="26"/>
      <c r="BK1701" s="26"/>
      <c r="BL1701" s="26">
        <f t="shared" si="7903"/>
        <v>76001.53899999999</v>
      </c>
      <c r="BM1701" s="26"/>
      <c r="BN1701" s="53">
        <f t="shared" si="8044"/>
        <v>76001.53899999999</v>
      </c>
      <c r="BO1701" s="26">
        <f t="shared" si="7904"/>
        <v>35702.6</v>
      </c>
      <c r="BP1701" s="26"/>
      <c r="BQ1701" s="53">
        <f t="shared" si="8045"/>
        <v>35702.6</v>
      </c>
      <c r="BR1701" s="52">
        <f t="shared" si="7905"/>
        <v>35702.6</v>
      </c>
      <c r="BS1701" s="26"/>
      <c r="BT1701" s="27"/>
    </row>
    <row r="1702" spans="1:73" ht="46.8" x14ac:dyDescent="0.3">
      <c r="A1702" s="67" t="s">
        <v>526</v>
      </c>
      <c r="B1702" s="67" t="s">
        <v>60</v>
      </c>
      <c r="C1702" s="67" t="s">
        <v>325</v>
      </c>
      <c r="D1702" s="67" t="s">
        <v>578</v>
      </c>
      <c r="E1702" s="67"/>
      <c r="F1702" s="68" t="s">
        <v>579</v>
      </c>
      <c r="G1702" s="26">
        <f t="shared" ref="G1702:L1702" si="8058">G1703</f>
        <v>19620.900000000001</v>
      </c>
      <c r="H1702" s="26">
        <f t="shared" si="8058"/>
        <v>34127.699999999997</v>
      </c>
      <c r="I1702" s="26">
        <f t="shared" si="8058"/>
        <v>41848.9</v>
      </c>
      <c r="J1702" s="26">
        <f t="shared" si="8058"/>
        <v>0</v>
      </c>
      <c r="K1702" s="26">
        <f t="shared" si="8058"/>
        <v>0</v>
      </c>
      <c r="L1702" s="26">
        <f t="shared" si="8058"/>
        <v>0</v>
      </c>
      <c r="M1702" s="26">
        <f t="shared" si="7964"/>
        <v>19620.900000000001</v>
      </c>
      <c r="N1702" s="26">
        <f t="shared" si="7965"/>
        <v>34127.699999999997</v>
      </c>
      <c r="O1702" s="26">
        <f t="shared" si="7966"/>
        <v>41848.9</v>
      </c>
      <c r="P1702" s="26">
        <f t="shared" ref="P1702:AB1702" si="8059">P1703</f>
        <v>0</v>
      </c>
      <c r="Q1702" s="26">
        <f t="shared" si="8059"/>
        <v>0</v>
      </c>
      <c r="R1702" s="26">
        <f t="shared" si="8059"/>
        <v>0</v>
      </c>
      <c r="S1702" s="26">
        <f t="shared" si="8059"/>
        <v>0</v>
      </c>
      <c r="T1702" s="26">
        <f t="shared" si="8059"/>
        <v>0</v>
      </c>
      <c r="U1702" s="26">
        <f t="shared" si="8059"/>
        <v>0</v>
      </c>
      <c r="V1702" s="26">
        <f t="shared" si="8059"/>
        <v>0</v>
      </c>
      <c r="W1702" s="26">
        <f t="shared" si="8059"/>
        <v>0</v>
      </c>
      <c r="X1702" s="26">
        <f t="shared" si="8059"/>
        <v>0</v>
      </c>
      <c r="Y1702" s="26">
        <f t="shared" si="8059"/>
        <v>0</v>
      </c>
      <c r="Z1702" s="26">
        <f t="shared" si="8059"/>
        <v>0</v>
      </c>
      <c r="AA1702" s="26">
        <f t="shared" si="8059"/>
        <v>0</v>
      </c>
      <c r="AB1702" s="26">
        <f t="shared" si="8059"/>
        <v>0</v>
      </c>
      <c r="AC1702" s="26">
        <f t="shared" si="7916"/>
        <v>19620.900000000001</v>
      </c>
      <c r="AD1702" s="26">
        <f t="shared" si="7917"/>
        <v>34127.699999999997</v>
      </c>
      <c r="AE1702" s="26">
        <f t="shared" si="7918"/>
        <v>41848.9</v>
      </c>
      <c r="AF1702" s="26">
        <f>AF1703</f>
        <v>0</v>
      </c>
      <c r="AG1702" s="26">
        <f t="shared" si="7919"/>
        <v>19620.900000000001</v>
      </c>
      <c r="AH1702" s="26">
        <f t="shared" si="7920"/>
        <v>34127.699999999997</v>
      </c>
      <c r="AI1702" s="26">
        <f t="shared" si="7921"/>
        <v>41848.9</v>
      </c>
      <c r="AJ1702" s="26">
        <f t="shared" ref="AJ1702:AR1702" si="8060">AJ1703</f>
        <v>0</v>
      </c>
      <c r="AK1702" s="26">
        <f t="shared" si="8060"/>
        <v>0</v>
      </c>
      <c r="AL1702" s="26">
        <f t="shared" si="8060"/>
        <v>0</v>
      </c>
      <c r="AM1702" s="26">
        <f t="shared" si="8060"/>
        <v>0</v>
      </c>
      <c r="AN1702" s="26">
        <f t="shared" si="8060"/>
        <v>0</v>
      </c>
      <c r="AO1702" s="26">
        <f t="shared" si="8060"/>
        <v>0</v>
      </c>
      <c r="AP1702" s="26">
        <f t="shared" si="8060"/>
        <v>0</v>
      </c>
      <c r="AQ1702" s="26">
        <f t="shared" si="8060"/>
        <v>0</v>
      </c>
      <c r="AR1702" s="26">
        <f t="shared" si="8060"/>
        <v>0</v>
      </c>
      <c r="AS1702" s="26">
        <f t="shared" si="7939"/>
        <v>19620.900000000001</v>
      </c>
      <c r="AT1702" s="26">
        <f t="shared" si="7940"/>
        <v>34127.699999999997</v>
      </c>
      <c r="AU1702" s="26">
        <f t="shared" si="7941"/>
        <v>41848.9</v>
      </c>
      <c r="AV1702" s="26">
        <f>AV1703</f>
        <v>0</v>
      </c>
      <c r="AW1702" s="26">
        <f>AW1703</f>
        <v>0</v>
      </c>
      <c r="AX1702" s="26">
        <f>AX1703</f>
        <v>0</v>
      </c>
      <c r="AY1702" s="26">
        <f t="shared" si="7942"/>
        <v>19620.900000000001</v>
      </c>
      <c r="AZ1702" s="26">
        <f t="shared" si="7943"/>
        <v>34127.699999999997</v>
      </c>
      <c r="BA1702" s="26">
        <f t="shared" si="7944"/>
        <v>41848.9</v>
      </c>
      <c r="BB1702" s="26">
        <f t="shared" ref="BB1702:BK1702" si="8061">BB1703</f>
        <v>0</v>
      </c>
      <c r="BC1702" s="26">
        <f t="shared" si="8061"/>
        <v>0</v>
      </c>
      <c r="BD1702" s="26">
        <f t="shared" si="8061"/>
        <v>0</v>
      </c>
      <c r="BE1702" s="26">
        <f t="shared" si="8061"/>
        <v>0</v>
      </c>
      <c r="BF1702" s="26">
        <f t="shared" si="8061"/>
        <v>0</v>
      </c>
      <c r="BG1702" s="26">
        <f t="shared" si="8061"/>
        <v>0</v>
      </c>
      <c r="BH1702" s="26">
        <f t="shared" si="8061"/>
        <v>0</v>
      </c>
      <c r="BI1702" s="26">
        <f t="shared" si="8061"/>
        <v>0</v>
      </c>
      <c r="BJ1702" s="26">
        <f t="shared" si="8061"/>
        <v>0</v>
      </c>
      <c r="BK1702" s="26">
        <f t="shared" si="8061"/>
        <v>0</v>
      </c>
      <c r="BL1702" s="26">
        <f t="shared" si="7903"/>
        <v>19620.900000000001</v>
      </c>
      <c r="BM1702" s="26">
        <f>BM1703</f>
        <v>0</v>
      </c>
      <c r="BN1702" s="53">
        <f t="shared" si="8044"/>
        <v>19620.900000000001</v>
      </c>
      <c r="BO1702" s="26">
        <f t="shared" si="7904"/>
        <v>34127.699999999997</v>
      </c>
      <c r="BP1702" s="26">
        <f>BP1703</f>
        <v>0</v>
      </c>
      <c r="BQ1702" s="53">
        <f t="shared" si="8045"/>
        <v>34127.699999999997</v>
      </c>
      <c r="BR1702" s="52">
        <f t="shared" si="7905"/>
        <v>41848.9</v>
      </c>
      <c r="BS1702" s="26">
        <f>BS1703</f>
        <v>0</v>
      </c>
      <c r="BT1702" s="27"/>
    </row>
    <row r="1703" spans="1:73" x14ac:dyDescent="0.3">
      <c r="A1703" s="67" t="s">
        <v>526</v>
      </c>
      <c r="B1703" s="67" t="s">
        <v>60</v>
      </c>
      <c r="C1703" s="67" t="s">
        <v>325</v>
      </c>
      <c r="D1703" s="67" t="s">
        <v>578</v>
      </c>
      <c r="E1703" s="67" t="s">
        <v>40</v>
      </c>
      <c r="F1703" s="68" t="s">
        <v>41</v>
      </c>
      <c r="G1703" s="26">
        <v>19620.900000000001</v>
      </c>
      <c r="H1703" s="26">
        <v>34127.699999999997</v>
      </c>
      <c r="I1703" s="26">
        <v>41848.9</v>
      </c>
      <c r="J1703" s="26"/>
      <c r="K1703" s="26"/>
      <c r="L1703" s="26"/>
      <c r="M1703" s="26">
        <f t="shared" si="7964"/>
        <v>19620.900000000001</v>
      </c>
      <c r="N1703" s="26">
        <f t="shared" si="7965"/>
        <v>34127.699999999997</v>
      </c>
      <c r="O1703" s="26">
        <f t="shared" si="7966"/>
        <v>41848.9</v>
      </c>
      <c r="P1703" s="26"/>
      <c r="Q1703" s="26"/>
      <c r="R1703" s="26"/>
      <c r="S1703" s="26"/>
      <c r="T1703" s="26"/>
      <c r="U1703" s="26"/>
      <c r="V1703" s="26"/>
      <c r="W1703" s="26"/>
      <c r="X1703" s="26"/>
      <c r="Y1703" s="26"/>
      <c r="Z1703" s="26"/>
      <c r="AA1703" s="26"/>
      <c r="AB1703" s="26"/>
      <c r="AC1703" s="26">
        <f t="shared" si="7916"/>
        <v>19620.900000000001</v>
      </c>
      <c r="AD1703" s="26">
        <f t="shared" si="7917"/>
        <v>34127.699999999997</v>
      </c>
      <c r="AE1703" s="26">
        <f t="shared" si="7918"/>
        <v>41848.9</v>
      </c>
      <c r="AF1703" s="26"/>
      <c r="AG1703" s="26">
        <f t="shared" si="7919"/>
        <v>19620.900000000001</v>
      </c>
      <c r="AH1703" s="26">
        <f t="shared" si="7920"/>
        <v>34127.699999999997</v>
      </c>
      <c r="AI1703" s="26">
        <f t="shared" si="7921"/>
        <v>41848.9</v>
      </c>
      <c r="AJ1703" s="26"/>
      <c r="AK1703" s="26"/>
      <c r="AL1703" s="26"/>
      <c r="AM1703" s="26"/>
      <c r="AN1703" s="26"/>
      <c r="AO1703" s="26"/>
      <c r="AP1703" s="26"/>
      <c r="AQ1703" s="26"/>
      <c r="AR1703" s="26"/>
      <c r="AS1703" s="26">
        <f t="shared" si="7939"/>
        <v>19620.900000000001</v>
      </c>
      <c r="AT1703" s="26">
        <f t="shared" si="7940"/>
        <v>34127.699999999997</v>
      </c>
      <c r="AU1703" s="26">
        <f t="shared" si="7941"/>
        <v>41848.9</v>
      </c>
      <c r="AV1703" s="26"/>
      <c r="AW1703" s="26"/>
      <c r="AX1703" s="26"/>
      <c r="AY1703" s="26">
        <f t="shared" si="7942"/>
        <v>19620.900000000001</v>
      </c>
      <c r="AZ1703" s="26">
        <f t="shared" si="7943"/>
        <v>34127.699999999997</v>
      </c>
      <c r="BA1703" s="26">
        <f t="shared" si="7944"/>
        <v>41848.9</v>
      </c>
      <c r="BB1703" s="26"/>
      <c r="BC1703" s="26"/>
      <c r="BD1703" s="26"/>
      <c r="BE1703" s="26"/>
      <c r="BF1703" s="26"/>
      <c r="BG1703" s="26"/>
      <c r="BH1703" s="26"/>
      <c r="BI1703" s="26"/>
      <c r="BJ1703" s="26"/>
      <c r="BK1703" s="26"/>
      <c r="BL1703" s="26">
        <f t="shared" si="7903"/>
        <v>19620.900000000001</v>
      </c>
      <c r="BM1703" s="26"/>
      <c r="BN1703" s="53">
        <f t="shared" si="8044"/>
        <v>19620.900000000001</v>
      </c>
      <c r="BO1703" s="26">
        <f t="shared" si="7904"/>
        <v>34127.699999999997</v>
      </c>
      <c r="BP1703" s="26"/>
      <c r="BQ1703" s="53">
        <f t="shared" si="8045"/>
        <v>34127.699999999997</v>
      </c>
      <c r="BR1703" s="52">
        <f t="shared" si="7905"/>
        <v>41848.9</v>
      </c>
      <c r="BS1703" s="26"/>
      <c r="BT1703" s="27"/>
    </row>
    <row r="1704" spans="1:73" s="82" customFormat="1" x14ac:dyDescent="0.3">
      <c r="A1704" s="65" t="s">
        <v>526</v>
      </c>
      <c r="B1704" s="65" t="s">
        <v>60</v>
      </c>
      <c r="C1704" s="65" t="s">
        <v>62</v>
      </c>
      <c r="D1704" s="65"/>
      <c r="E1704" s="65"/>
      <c r="F1704" s="66" t="s">
        <v>63</v>
      </c>
      <c r="G1704" s="22">
        <f t="shared" ref="G1704:G1729" si="8062">G1705</f>
        <v>76267.100000000006</v>
      </c>
      <c r="H1704" s="22">
        <f t="shared" ref="H1704:H1729" si="8063">H1705</f>
        <v>80933.7</v>
      </c>
      <c r="I1704" s="22">
        <f t="shared" ref="I1704:I1729" si="8064">I1705</f>
        <v>83416.5</v>
      </c>
      <c r="J1704" s="22">
        <f>J1705</f>
        <v>42991.457999999999</v>
      </c>
      <c r="K1704" s="22">
        <f>K1705</f>
        <v>43056.957999999999</v>
      </c>
      <c r="L1704" s="22">
        <f>L1705</f>
        <v>43056.957999999999</v>
      </c>
      <c r="M1704" s="22">
        <f t="shared" si="7964"/>
        <v>119258.558</v>
      </c>
      <c r="N1704" s="22">
        <f t="shared" si="7965"/>
        <v>123990.658</v>
      </c>
      <c r="O1704" s="22">
        <f t="shared" si="7966"/>
        <v>126473.458</v>
      </c>
      <c r="P1704" s="22">
        <f t="shared" ref="P1704:AB1704" si="8065">P1705</f>
        <v>0</v>
      </c>
      <c r="Q1704" s="22">
        <f t="shared" si="8065"/>
        <v>0</v>
      </c>
      <c r="R1704" s="22">
        <f t="shared" si="8065"/>
        <v>6145.65</v>
      </c>
      <c r="S1704" s="22">
        <f t="shared" si="8065"/>
        <v>0</v>
      </c>
      <c r="T1704" s="22">
        <f t="shared" si="8065"/>
        <v>0</v>
      </c>
      <c r="U1704" s="22">
        <f t="shared" si="8065"/>
        <v>0</v>
      </c>
      <c r="V1704" s="22">
        <f t="shared" si="8065"/>
        <v>0</v>
      </c>
      <c r="W1704" s="22">
        <f t="shared" si="8065"/>
        <v>0</v>
      </c>
      <c r="X1704" s="22">
        <f t="shared" si="8065"/>
        <v>0</v>
      </c>
      <c r="Y1704" s="22">
        <f t="shared" si="8065"/>
        <v>0</v>
      </c>
      <c r="Z1704" s="22">
        <f t="shared" si="8065"/>
        <v>0</v>
      </c>
      <c r="AA1704" s="22">
        <f t="shared" si="8065"/>
        <v>0</v>
      </c>
      <c r="AB1704" s="22">
        <f t="shared" si="8065"/>
        <v>0</v>
      </c>
      <c r="AC1704" s="22">
        <f t="shared" si="7916"/>
        <v>125404.208</v>
      </c>
      <c r="AD1704" s="22">
        <f t="shared" si="7917"/>
        <v>123990.658</v>
      </c>
      <c r="AE1704" s="22">
        <f t="shared" si="7918"/>
        <v>126473.458</v>
      </c>
      <c r="AF1704" s="22">
        <f>AF1705</f>
        <v>-2651.7</v>
      </c>
      <c r="AG1704" s="22">
        <f t="shared" si="7919"/>
        <v>122752.508</v>
      </c>
      <c r="AH1704" s="22">
        <f t="shared" si="7920"/>
        <v>123990.658</v>
      </c>
      <c r="AI1704" s="22">
        <f t="shared" si="7921"/>
        <v>126473.458</v>
      </c>
      <c r="AJ1704" s="22">
        <f t="shared" ref="AJ1704:AR1704" si="8066">AJ1705</f>
        <v>0</v>
      </c>
      <c r="AK1704" s="22">
        <f t="shared" si="8066"/>
        <v>0</v>
      </c>
      <c r="AL1704" s="22">
        <f t="shared" si="8066"/>
        <v>4407.0940000000001</v>
      </c>
      <c r="AM1704" s="22">
        <f t="shared" si="8066"/>
        <v>0</v>
      </c>
      <c r="AN1704" s="22">
        <f t="shared" si="8066"/>
        <v>0</v>
      </c>
      <c r="AO1704" s="22">
        <f t="shared" si="8066"/>
        <v>0</v>
      </c>
      <c r="AP1704" s="22">
        <f t="shared" si="8066"/>
        <v>0</v>
      </c>
      <c r="AQ1704" s="22">
        <f t="shared" si="8066"/>
        <v>0</v>
      </c>
      <c r="AR1704" s="22">
        <f t="shared" si="8066"/>
        <v>0</v>
      </c>
      <c r="AS1704" s="22">
        <f t="shared" si="7939"/>
        <v>127159.602</v>
      </c>
      <c r="AT1704" s="22">
        <f t="shared" si="7940"/>
        <v>123990.658</v>
      </c>
      <c r="AU1704" s="22">
        <f t="shared" si="7941"/>
        <v>126473.458</v>
      </c>
      <c r="AV1704" s="22">
        <f>AV1705</f>
        <v>0</v>
      </c>
      <c r="AW1704" s="22">
        <f>AW1705</f>
        <v>0</v>
      </c>
      <c r="AX1704" s="22">
        <f>AX1705</f>
        <v>0</v>
      </c>
      <c r="AY1704" s="22">
        <f t="shared" si="7942"/>
        <v>127159.602</v>
      </c>
      <c r="AZ1704" s="22">
        <f t="shared" si="7943"/>
        <v>123990.658</v>
      </c>
      <c r="BA1704" s="22">
        <f t="shared" si="7944"/>
        <v>126473.458</v>
      </c>
      <c r="BB1704" s="22">
        <f t="shared" ref="BB1704:BK1704" si="8067">BB1705</f>
        <v>0</v>
      </c>
      <c r="BC1704" s="22">
        <f t="shared" si="8067"/>
        <v>0</v>
      </c>
      <c r="BD1704" s="22">
        <f t="shared" si="8067"/>
        <v>0</v>
      </c>
      <c r="BE1704" s="22">
        <f t="shared" si="8067"/>
        <v>0</v>
      </c>
      <c r="BF1704" s="22">
        <f t="shared" si="8067"/>
        <v>0</v>
      </c>
      <c r="BG1704" s="22">
        <f t="shared" si="8067"/>
        <v>0</v>
      </c>
      <c r="BH1704" s="22">
        <f t="shared" si="8067"/>
        <v>0</v>
      </c>
      <c r="BI1704" s="22">
        <f t="shared" si="8067"/>
        <v>0</v>
      </c>
      <c r="BJ1704" s="22">
        <f t="shared" si="8067"/>
        <v>0</v>
      </c>
      <c r="BK1704" s="22">
        <f t="shared" si="8067"/>
        <v>0</v>
      </c>
      <c r="BL1704" s="22">
        <f t="shared" si="7903"/>
        <v>127159.602</v>
      </c>
      <c r="BM1704" s="22">
        <f>BM1705</f>
        <v>0</v>
      </c>
      <c r="BN1704" s="78">
        <f t="shared" si="8044"/>
        <v>127159.602</v>
      </c>
      <c r="BO1704" s="22">
        <f t="shared" si="7904"/>
        <v>123990.658</v>
      </c>
      <c r="BP1704" s="22">
        <f>BP1705</f>
        <v>0</v>
      </c>
      <c r="BQ1704" s="78">
        <f t="shared" si="8045"/>
        <v>123990.658</v>
      </c>
      <c r="BR1704" s="80">
        <f t="shared" si="7905"/>
        <v>126473.458</v>
      </c>
      <c r="BS1704" s="22">
        <f>BS1705</f>
        <v>0</v>
      </c>
      <c r="BT1704" s="23"/>
      <c r="BU1704" s="19"/>
    </row>
    <row r="1705" spans="1:73" ht="31.2" x14ac:dyDescent="0.3">
      <c r="A1705" s="67" t="s">
        <v>526</v>
      </c>
      <c r="B1705" s="67" t="s">
        <v>60</v>
      </c>
      <c r="C1705" s="67" t="s">
        <v>62</v>
      </c>
      <c r="D1705" s="67" t="s">
        <v>465</v>
      </c>
      <c r="E1705" s="67"/>
      <c r="F1705" s="68" t="s">
        <v>466</v>
      </c>
      <c r="G1705" s="26">
        <f t="shared" ref="G1705:L1705" si="8068">G1713</f>
        <v>76267.100000000006</v>
      </c>
      <c r="H1705" s="26">
        <f t="shared" si="8068"/>
        <v>80933.7</v>
      </c>
      <c r="I1705" s="26">
        <f t="shared" si="8068"/>
        <v>83416.5</v>
      </c>
      <c r="J1705" s="26">
        <f t="shared" si="8068"/>
        <v>42991.457999999999</v>
      </c>
      <c r="K1705" s="26">
        <f t="shared" si="8068"/>
        <v>43056.957999999999</v>
      </c>
      <c r="L1705" s="26">
        <f t="shared" si="8068"/>
        <v>43056.957999999999</v>
      </c>
      <c r="M1705" s="26">
        <f t="shared" si="7964"/>
        <v>119258.558</v>
      </c>
      <c r="N1705" s="26">
        <f t="shared" si="7965"/>
        <v>123990.658</v>
      </c>
      <c r="O1705" s="26">
        <f t="shared" si="7966"/>
        <v>126473.458</v>
      </c>
      <c r="P1705" s="26">
        <f t="shared" ref="P1705:AB1705" si="8069">P1713+P1706</f>
        <v>0</v>
      </c>
      <c r="Q1705" s="26">
        <f t="shared" si="8069"/>
        <v>0</v>
      </c>
      <c r="R1705" s="26">
        <f t="shared" si="8069"/>
        <v>6145.65</v>
      </c>
      <c r="S1705" s="26">
        <f t="shared" si="8069"/>
        <v>0</v>
      </c>
      <c r="T1705" s="26">
        <f t="shared" si="8069"/>
        <v>0</v>
      </c>
      <c r="U1705" s="26">
        <f t="shared" si="8069"/>
        <v>0</v>
      </c>
      <c r="V1705" s="26">
        <f t="shared" si="8069"/>
        <v>0</v>
      </c>
      <c r="W1705" s="26">
        <f t="shared" si="8069"/>
        <v>0</v>
      </c>
      <c r="X1705" s="26">
        <f t="shared" si="8069"/>
        <v>0</v>
      </c>
      <c r="Y1705" s="26">
        <f t="shared" si="8069"/>
        <v>0</v>
      </c>
      <c r="Z1705" s="26">
        <f t="shared" si="8069"/>
        <v>0</v>
      </c>
      <c r="AA1705" s="26">
        <f t="shared" si="8069"/>
        <v>0</v>
      </c>
      <c r="AB1705" s="26">
        <f t="shared" si="8069"/>
        <v>0</v>
      </c>
      <c r="AC1705" s="26">
        <f t="shared" si="7916"/>
        <v>125404.208</v>
      </c>
      <c r="AD1705" s="26">
        <f t="shared" si="7917"/>
        <v>123990.658</v>
      </c>
      <c r="AE1705" s="26">
        <f t="shared" si="7918"/>
        <v>126473.458</v>
      </c>
      <c r="AF1705" s="26">
        <f>AF1713+AF1706</f>
        <v>-2651.7</v>
      </c>
      <c r="AG1705" s="26">
        <f t="shared" si="7919"/>
        <v>122752.508</v>
      </c>
      <c r="AH1705" s="26">
        <f t="shared" si="7920"/>
        <v>123990.658</v>
      </c>
      <c r="AI1705" s="26">
        <f t="shared" si="7921"/>
        <v>126473.458</v>
      </c>
      <c r="AJ1705" s="26">
        <f t="shared" ref="AJ1705:AR1705" si="8070">AJ1713+AJ1706</f>
        <v>0</v>
      </c>
      <c r="AK1705" s="26">
        <f t="shared" si="8070"/>
        <v>0</v>
      </c>
      <c r="AL1705" s="26">
        <f t="shared" si="8070"/>
        <v>4407.0940000000001</v>
      </c>
      <c r="AM1705" s="26">
        <f t="shared" si="8070"/>
        <v>0</v>
      </c>
      <c r="AN1705" s="26">
        <f t="shared" si="8070"/>
        <v>0</v>
      </c>
      <c r="AO1705" s="26">
        <f t="shared" si="8070"/>
        <v>0</v>
      </c>
      <c r="AP1705" s="26">
        <f t="shared" si="8070"/>
        <v>0</v>
      </c>
      <c r="AQ1705" s="26">
        <f t="shared" si="8070"/>
        <v>0</v>
      </c>
      <c r="AR1705" s="26">
        <f t="shared" si="8070"/>
        <v>0</v>
      </c>
      <c r="AS1705" s="26">
        <f t="shared" si="7939"/>
        <v>127159.602</v>
      </c>
      <c r="AT1705" s="26">
        <f t="shared" si="7940"/>
        <v>123990.658</v>
      </c>
      <c r="AU1705" s="26">
        <f t="shared" si="7941"/>
        <v>126473.458</v>
      </c>
      <c r="AV1705" s="26">
        <f>AV1713+AV1706</f>
        <v>0</v>
      </c>
      <c r="AW1705" s="26">
        <f>AW1713+AW1706</f>
        <v>0</v>
      </c>
      <c r="AX1705" s="26">
        <f>AX1713+AX1706</f>
        <v>0</v>
      </c>
      <c r="AY1705" s="26">
        <f t="shared" si="7942"/>
        <v>127159.602</v>
      </c>
      <c r="AZ1705" s="26">
        <f t="shared" si="7943"/>
        <v>123990.658</v>
      </c>
      <c r="BA1705" s="26">
        <f t="shared" si="7944"/>
        <v>126473.458</v>
      </c>
      <c r="BB1705" s="26">
        <f t="shared" ref="BB1705:BK1705" si="8071">BB1713+BB1706</f>
        <v>0</v>
      </c>
      <c r="BC1705" s="26">
        <f t="shared" si="8071"/>
        <v>0</v>
      </c>
      <c r="BD1705" s="26">
        <f t="shared" si="8071"/>
        <v>0</v>
      </c>
      <c r="BE1705" s="26">
        <f t="shared" si="8071"/>
        <v>0</v>
      </c>
      <c r="BF1705" s="26">
        <f t="shared" si="8071"/>
        <v>0</v>
      </c>
      <c r="BG1705" s="26">
        <f t="shared" si="8071"/>
        <v>0</v>
      </c>
      <c r="BH1705" s="26">
        <f t="shared" si="8071"/>
        <v>0</v>
      </c>
      <c r="BI1705" s="26">
        <f t="shared" si="8071"/>
        <v>0</v>
      </c>
      <c r="BJ1705" s="26">
        <f t="shared" si="8071"/>
        <v>0</v>
      </c>
      <c r="BK1705" s="26">
        <f t="shared" si="8071"/>
        <v>0</v>
      </c>
      <c r="BL1705" s="26">
        <f t="shared" si="7903"/>
        <v>127159.602</v>
      </c>
      <c r="BM1705" s="26">
        <f>BM1713+BM1706</f>
        <v>0</v>
      </c>
      <c r="BN1705" s="53">
        <f t="shared" si="8044"/>
        <v>127159.602</v>
      </c>
      <c r="BO1705" s="26">
        <f t="shared" si="7904"/>
        <v>123990.658</v>
      </c>
      <c r="BP1705" s="26">
        <f>BP1713+BP1706</f>
        <v>0</v>
      </c>
      <c r="BQ1705" s="53">
        <f t="shared" si="8045"/>
        <v>123990.658</v>
      </c>
      <c r="BR1705" s="52">
        <f t="shared" si="7905"/>
        <v>126473.458</v>
      </c>
      <c r="BS1705" s="26">
        <f>BS1713+BS1706</f>
        <v>0</v>
      </c>
      <c r="BT1705" s="27"/>
    </row>
    <row r="1706" spans="1:73" x14ac:dyDescent="0.3">
      <c r="A1706" s="67" t="s">
        <v>526</v>
      </c>
      <c r="B1706" s="67" t="s">
        <v>60</v>
      </c>
      <c r="C1706" s="67" t="s">
        <v>62</v>
      </c>
      <c r="D1706" s="67" t="s">
        <v>467</v>
      </c>
      <c r="E1706" s="71"/>
      <c r="F1706" s="68" t="s">
        <v>440</v>
      </c>
      <c r="G1706" s="26"/>
      <c r="H1706" s="26"/>
      <c r="I1706" s="26"/>
      <c r="J1706" s="26"/>
      <c r="K1706" s="26"/>
      <c r="L1706" s="26"/>
      <c r="M1706" s="26"/>
      <c r="N1706" s="26"/>
      <c r="O1706" s="26"/>
      <c r="P1706" s="26">
        <f t="shared" ref="P1706:AB1706" si="8072">P1710</f>
        <v>0</v>
      </c>
      <c r="Q1706" s="26">
        <f t="shared" si="8072"/>
        <v>0</v>
      </c>
      <c r="R1706" s="26">
        <f t="shared" si="8072"/>
        <v>0</v>
      </c>
      <c r="S1706" s="26">
        <f t="shared" si="8072"/>
        <v>0</v>
      </c>
      <c r="T1706" s="26">
        <f t="shared" si="8072"/>
        <v>0</v>
      </c>
      <c r="U1706" s="26">
        <f t="shared" si="8072"/>
        <v>0</v>
      </c>
      <c r="V1706" s="26">
        <f t="shared" si="8072"/>
        <v>0</v>
      </c>
      <c r="W1706" s="26">
        <f t="shared" si="8072"/>
        <v>0</v>
      </c>
      <c r="X1706" s="26">
        <f t="shared" si="8072"/>
        <v>0</v>
      </c>
      <c r="Y1706" s="26">
        <f t="shared" si="8072"/>
        <v>0</v>
      </c>
      <c r="Z1706" s="26">
        <f t="shared" si="8072"/>
        <v>0</v>
      </c>
      <c r="AA1706" s="26">
        <f t="shared" si="8072"/>
        <v>0</v>
      </c>
      <c r="AB1706" s="26">
        <f t="shared" si="8072"/>
        <v>0</v>
      </c>
      <c r="AC1706" s="26">
        <f t="shared" si="7916"/>
        <v>0</v>
      </c>
      <c r="AD1706" s="26">
        <f t="shared" si="7917"/>
        <v>0</v>
      </c>
      <c r="AE1706" s="26">
        <f t="shared" si="7918"/>
        <v>0</v>
      </c>
      <c r="AF1706" s="26">
        <f>AF1710</f>
        <v>0</v>
      </c>
      <c r="AG1706" s="26">
        <f t="shared" si="7919"/>
        <v>0</v>
      </c>
      <c r="AH1706" s="26">
        <f t="shared" si="7920"/>
        <v>0</v>
      </c>
      <c r="AI1706" s="26">
        <f t="shared" si="7921"/>
        <v>0</v>
      </c>
      <c r="AJ1706" s="26">
        <f t="shared" ref="AJ1706:AR1706" si="8073">AJ1710+AJ1707</f>
        <v>0</v>
      </c>
      <c r="AK1706" s="26">
        <f t="shared" si="8073"/>
        <v>0</v>
      </c>
      <c r="AL1706" s="26">
        <f t="shared" si="8073"/>
        <v>4448.4939999999997</v>
      </c>
      <c r="AM1706" s="26">
        <f t="shared" si="8073"/>
        <v>0</v>
      </c>
      <c r="AN1706" s="26">
        <f t="shared" si="8073"/>
        <v>0</v>
      </c>
      <c r="AO1706" s="26">
        <f t="shared" si="8073"/>
        <v>0</v>
      </c>
      <c r="AP1706" s="26">
        <f t="shared" si="8073"/>
        <v>0</v>
      </c>
      <c r="AQ1706" s="26">
        <f t="shared" si="8073"/>
        <v>0</v>
      </c>
      <c r="AR1706" s="26">
        <f t="shared" si="8073"/>
        <v>0</v>
      </c>
      <c r="AS1706" s="26">
        <f t="shared" si="7939"/>
        <v>4448.4939999999997</v>
      </c>
      <c r="AT1706" s="26">
        <f t="shared" si="7940"/>
        <v>0</v>
      </c>
      <c r="AU1706" s="26">
        <f t="shared" si="7941"/>
        <v>0</v>
      </c>
      <c r="AV1706" s="26">
        <f>AV1710+AV1707</f>
        <v>0</v>
      </c>
      <c r="AW1706" s="26">
        <f>AW1710+AW1707</f>
        <v>0</v>
      </c>
      <c r="AX1706" s="26">
        <f>AX1710+AX1707</f>
        <v>0</v>
      </c>
      <c r="AY1706" s="26">
        <f t="shared" si="7942"/>
        <v>4448.4939999999997</v>
      </c>
      <c r="AZ1706" s="26">
        <f t="shared" si="7943"/>
        <v>0</v>
      </c>
      <c r="BA1706" s="26">
        <f t="shared" si="7944"/>
        <v>0</v>
      </c>
      <c r="BB1706" s="26">
        <f t="shared" ref="BB1706:BK1706" si="8074">BB1710+BB1707</f>
        <v>0</v>
      </c>
      <c r="BC1706" s="26">
        <f t="shared" si="8074"/>
        <v>0</v>
      </c>
      <c r="BD1706" s="26">
        <f t="shared" si="8074"/>
        <v>0</v>
      </c>
      <c r="BE1706" s="26">
        <f t="shared" si="8074"/>
        <v>0</v>
      </c>
      <c r="BF1706" s="26">
        <f t="shared" si="8074"/>
        <v>0</v>
      </c>
      <c r="BG1706" s="26">
        <f t="shared" si="8074"/>
        <v>0</v>
      </c>
      <c r="BH1706" s="26">
        <f t="shared" si="8074"/>
        <v>0</v>
      </c>
      <c r="BI1706" s="26">
        <f t="shared" si="8074"/>
        <v>0</v>
      </c>
      <c r="BJ1706" s="26">
        <f t="shared" si="8074"/>
        <v>0</v>
      </c>
      <c r="BK1706" s="26">
        <f t="shared" si="8074"/>
        <v>0</v>
      </c>
      <c r="BL1706" s="26">
        <f t="shared" si="7903"/>
        <v>4448.4939999999997</v>
      </c>
      <c r="BM1706" s="26">
        <f>BM1710+BM1707</f>
        <v>0</v>
      </c>
      <c r="BN1706" s="53">
        <f t="shared" si="8044"/>
        <v>4448.4939999999997</v>
      </c>
      <c r="BO1706" s="26">
        <f t="shared" si="7904"/>
        <v>0</v>
      </c>
      <c r="BP1706" s="26">
        <f>BP1710+BP1707</f>
        <v>0</v>
      </c>
      <c r="BQ1706" s="53">
        <f t="shared" si="8045"/>
        <v>0</v>
      </c>
      <c r="BR1706" s="52">
        <f t="shared" si="7905"/>
        <v>0</v>
      </c>
      <c r="BS1706" s="26">
        <f>BS1710+BS1707</f>
        <v>0</v>
      </c>
      <c r="BT1706" s="27"/>
    </row>
    <row r="1707" spans="1:73" ht="46.8" x14ac:dyDescent="0.3">
      <c r="A1707" s="67" t="s">
        <v>526</v>
      </c>
      <c r="B1707" s="67" t="s">
        <v>60</v>
      </c>
      <c r="C1707" s="67" t="s">
        <v>62</v>
      </c>
      <c r="D1707" s="67" t="s">
        <v>568</v>
      </c>
      <c r="E1707" s="71"/>
      <c r="F1707" s="83" t="s">
        <v>569</v>
      </c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  <c r="W1707" s="26"/>
      <c r="X1707" s="26"/>
      <c r="Y1707" s="26"/>
      <c r="Z1707" s="26"/>
      <c r="AA1707" s="26"/>
      <c r="AB1707" s="26"/>
      <c r="AC1707" s="26"/>
      <c r="AD1707" s="26"/>
      <c r="AE1707" s="26"/>
      <c r="AF1707" s="26"/>
      <c r="AG1707" s="26"/>
      <c r="AH1707" s="26"/>
      <c r="AI1707" s="26"/>
      <c r="AJ1707" s="26">
        <f t="shared" ref="AJ1707:AJ1711" si="8075">AJ1708</f>
        <v>0</v>
      </c>
      <c r="AK1707" s="26">
        <f t="shared" ref="AK1707:AK1711" si="8076">AK1708</f>
        <v>0</v>
      </c>
      <c r="AL1707" s="26">
        <f t="shared" ref="AL1707:AL1711" si="8077">AL1708</f>
        <v>4448.4939999999997</v>
      </c>
      <c r="AM1707" s="26">
        <f t="shared" ref="AM1707:AM1711" si="8078">AM1708</f>
        <v>0</v>
      </c>
      <c r="AN1707" s="26">
        <f t="shared" ref="AN1707:AN1711" si="8079">AN1708</f>
        <v>0</v>
      </c>
      <c r="AO1707" s="26">
        <f t="shared" ref="AO1707:AO1711" si="8080">AO1708</f>
        <v>0</v>
      </c>
      <c r="AP1707" s="26">
        <f t="shared" ref="AP1707:AP1711" si="8081">AP1708</f>
        <v>0</v>
      </c>
      <c r="AQ1707" s="26">
        <f t="shared" ref="AQ1707:AQ1711" si="8082">AQ1708</f>
        <v>0</v>
      </c>
      <c r="AR1707" s="26">
        <f t="shared" ref="AR1707:AR1711" si="8083">AR1708</f>
        <v>0</v>
      </c>
      <c r="AS1707" s="26">
        <f t="shared" si="7939"/>
        <v>4448.4939999999997</v>
      </c>
      <c r="AT1707" s="26">
        <f t="shared" si="7940"/>
        <v>0</v>
      </c>
      <c r="AU1707" s="26">
        <f t="shared" si="7941"/>
        <v>0</v>
      </c>
      <c r="AV1707" s="26">
        <f t="shared" ref="AV1707:AV1711" si="8084">AV1708</f>
        <v>0</v>
      </c>
      <c r="AW1707" s="26">
        <f t="shared" ref="AW1707:AW1711" si="8085">AW1708</f>
        <v>0</v>
      </c>
      <c r="AX1707" s="26">
        <f t="shared" ref="AX1707:AX1711" si="8086">AX1708</f>
        <v>0</v>
      </c>
      <c r="AY1707" s="26">
        <f t="shared" si="7942"/>
        <v>4448.4939999999997</v>
      </c>
      <c r="AZ1707" s="26">
        <f t="shared" si="7943"/>
        <v>0</v>
      </c>
      <c r="BA1707" s="26">
        <f t="shared" si="7944"/>
        <v>0</v>
      </c>
      <c r="BB1707" s="26">
        <f t="shared" ref="BB1707:BB1711" si="8087">BB1708</f>
        <v>0</v>
      </c>
      <c r="BC1707" s="26">
        <f t="shared" ref="BC1707:BC1711" si="8088">BC1708</f>
        <v>0</v>
      </c>
      <c r="BD1707" s="26">
        <f t="shared" ref="BD1707:BD1711" si="8089">BD1708</f>
        <v>0</v>
      </c>
      <c r="BE1707" s="26">
        <f t="shared" ref="BE1707:BE1711" si="8090">BE1708</f>
        <v>0</v>
      </c>
      <c r="BF1707" s="26">
        <f t="shared" ref="BF1707:BF1711" si="8091">BF1708</f>
        <v>0</v>
      </c>
      <c r="BG1707" s="26">
        <f t="shared" ref="BG1707:BG1711" si="8092">BG1708</f>
        <v>0</v>
      </c>
      <c r="BH1707" s="26">
        <f t="shared" ref="BH1707:BH1711" si="8093">BH1708</f>
        <v>0</v>
      </c>
      <c r="BI1707" s="26">
        <f t="shared" ref="BI1707:BI1711" si="8094">BI1708</f>
        <v>0</v>
      </c>
      <c r="BJ1707" s="26">
        <f t="shared" ref="BJ1707:BJ1711" si="8095">BJ1708</f>
        <v>0</v>
      </c>
      <c r="BK1707" s="26">
        <f t="shared" ref="BK1707:BK1711" si="8096">BK1708</f>
        <v>0</v>
      </c>
      <c r="BL1707" s="26">
        <f t="shared" ref="BL1707:BL1770" si="8097">AY1707+BB1707+BC1707+BE1707+BD1707</f>
        <v>4448.4939999999997</v>
      </c>
      <c r="BM1707" s="26">
        <f t="shared" ref="BM1707:BM1711" si="8098">BM1708</f>
        <v>0</v>
      </c>
      <c r="BN1707" s="53">
        <f t="shared" si="8044"/>
        <v>4448.4939999999997</v>
      </c>
      <c r="BO1707" s="26">
        <f t="shared" ref="BO1707:BO1770" si="8099">AZ1707+BF1707+BG1707+BH1707</f>
        <v>0</v>
      </c>
      <c r="BP1707" s="26">
        <f t="shared" ref="BP1707:BS1711" si="8100">BP1708</f>
        <v>0</v>
      </c>
      <c r="BQ1707" s="53">
        <f t="shared" si="8045"/>
        <v>0</v>
      </c>
      <c r="BR1707" s="52">
        <f t="shared" ref="BR1707:BR1770" si="8101">BA1707+BI1707+BJ1707+BK1707</f>
        <v>0</v>
      </c>
      <c r="BS1707" s="26">
        <f t="shared" si="8100"/>
        <v>0</v>
      </c>
      <c r="BT1707" s="27"/>
    </row>
    <row r="1708" spans="1:73" ht="31.2" x14ac:dyDescent="0.3">
      <c r="A1708" s="67" t="s">
        <v>526</v>
      </c>
      <c r="B1708" s="67" t="s">
        <v>60</v>
      </c>
      <c r="C1708" s="67" t="s">
        <v>62</v>
      </c>
      <c r="D1708" s="67" t="s">
        <v>580</v>
      </c>
      <c r="E1708" s="67"/>
      <c r="F1708" s="68" t="s">
        <v>581</v>
      </c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  <c r="W1708" s="26"/>
      <c r="X1708" s="26"/>
      <c r="Y1708" s="26"/>
      <c r="Z1708" s="26"/>
      <c r="AA1708" s="26"/>
      <c r="AB1708" s="26"/>
      <c r="AC1708" s="26"/>
      <c r="AD1708" s="26"/>
      <c r="AE1708" s="26"/>
      <c r="AF1708" s="26"/>
      <c r="AG1708" s="26"/>
      <c r="AH1708" s="26"/>
      <c r="AI1708" s="26"/>
      <c r="AJ1708" s="26">
        <f t="shared" si="8075"/>
        <v>0</v>
      </c>
      <c r="AK1708" s="26">
        <f t="shared" si="8076"/>
        <v>0</v>
      </c>
      <c r="AL1708" s="26">
        <f t="shared" si="8077"/>
        <v>4448.4939999999997</v>
      </c>
      <c r="AM1708" s="26">
        <f t="shared" si="8078"/>
        <v>0</v>
      </c>
      <c r="AN1708" s="26">
        <f t="shared" si="8079"/>
        <v>0</v>
      </c>
      <c r="AO1708" s="26">
        <f t="shared" si="8080"/>
        <v>0</v>
      </c>
      <c r="AP1708" s="26">
        <f t="shared" si="8081"/>
        <v>0</v>
      </c>
      <c r="AQ1708" s="26">
        <f t="shared" si="8082"/>
        <v>0</v>
      </c>
      <c r="AR1708" s="26">
        <f t="shared" si="8083"/>
        <v>0</v>
      </c>
      <c r="AS1708" s="26">
        <f t="shared" si="7939"/>
        <v>4448.4939999999997</v>
      </c>
      <c r="AT1708" s="26">
        <f t="shared" si="7940"/>
        <v>0</v>
      </c>
      <c r="AU1708" s="26">
        <f t="shared" si="7941"/>
        <v>0</v>
      </c>
      <c r="AV1708" s="26">
        <f t="shared" si="8084"/>
        <v>0</v>
      </c>
      <c r="AW1708" s="26">
        <f t="shared" si="8085"/>
        <v>0</v>
      </c>
      <c r="AX1708" s="26">
        <f t="shared" si="8086"/>
        <v>0</v>
      </c>
      <c r="AY1708" s="26">
        <f t="shared" si="7942"/>
        <v>4448.4939999999997</v>
      </c>
      <c r="AZ1708" s="26">
        <f t="shared" si="7943"/>
        <v>0</v>
      </c>
      <c r="BA1708" s="26">
        <f t="shared" si="7944"/>
        <v>0</v>
      </c>
      <c r="BB1708" s="26">
        <f t="shared" si="8087"/>
        <v>0</v>
      </c>
      <c r="BC1708" s="26">
        <f t="shared" si="8088"/>
        <v>0</v>
      </c>
      <c r="BD1708" s="26">
        <f t="shared" si="8089"/>
        <v>0</v>
      </c>
      <c r="BE1708" s="26">
        <f t="shared" si="8090"/>
        <v>0</v>
      </c>
      <c r="BF1708" s="26">
        <f t="shared" si="8091"/>
        <v>0</v>
      </c>
      <c r="BG1708" s="26">
        <f t="shared" si="8092"/>
        <v>0</v>
      </c>
      <c r="BH1708" s="26">
        <f t="shared" si="8093"/>
        <v>0</v>
      </c>
      <c r="BI1708" s="26">
        <f t="shared" si="8094"/>
        <v>0</v>
      </c>
      <c r="BJ1708" s="26">
        <f t="shared" si="8095"/>
        <v>0</v>
      </c>
      <c r="BK1708" s="26">
        <f t="shared" si="8096"/>
        <v>0</v>
      </c>
      <c r="BL1708" s="26">
        <f t="shared" si="8097"/>
        <v>4448.4939999999997</v>
      </c>
      <c r="BM1708" s="26">
        <f t="shared" si="8098"/>
        <v>0</v>
      </c>
      <c r="BN1708" s="53">
        <f t="shared" si="8044"/>
        <v>4448.4939999999997</v>
      </c>
      <c r="BO1708" s="26">
        <f t="shared" si="8099"/>
        <v>0</v>
      </c>
      <c r="BP1708" s="26">
        <f t="shared" si="8100"/>
        <v>0</v>
      </c>
      <c r="BQ1708" s="53">
        <f t="shared" si="8045"/>
        <v>0</v>
      </c>
      <c r="BR1708" s="52">
        <f t="shared" si="8101"/>
        <v>0</v>
      </c>
      <c r="BS1708" s="26">
        <f t="shared" si="8100"/>
        <v>0</v>
      </c>
      <c r="BT1708" s="27"/>
    </row>
    <row r="1709" spans="1:73" ht="31.2" x14ac:dyDescent="0.3">
      <c r="A1709" s="67" t="s">
        <v>526</v>
      </c>
      <c r="B1709" s="67" t="s">
        <v>60</v>
      </c>
      <c r="C1709" s="67" t="s">
        <v>62</v>
      </c>
      <c r="D1709" s="67" t="s">
        <v>580</v>
      </c>
      <c r="E1709" s="67" t="s">
        <v>331</v>
      </c>
      <c r="F1709" s="68" t="s">
        <v>332</v>
      </c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  <c r="W1709" s="26"/>
      <c r="X1709" s="26"/>
      <c r="Y1709" s="26"/>
      <c r="Z1709" s="26"/>
      <c r="AA1709" s="26"/>
      <c r="AB1709" s="26"/>
      <c r="AC1709" s="26"/>
      <c r="AD1709" s="26"/>
      <c r="AE1709" s="26"/>
      <c r="AF1709" s="26"/>
      <c r="AG1709" s="26"/>
      <c r="AH1709" s="26"/>
      <c r="AI1709" s="26"/>
      <c r="AJ1709" s="26"/>
      <c r="AK1709" s="26"/>
      <c r="AL1709" s="26">
        <v>4448.4939999999997</v>
      </c>
      <c r="AM1709" s="26"/>
      <c r="AN1709" s="26"/>
      <c r="AO1709" s="26"/>
      <c r="AP1709" s="26"/>
      <c r="AQ1709" s="26"/>
      <c r="AR1709" s="26"/>
      <c r="AS1709" s="26">
        <f t="shared" si="7939"/>
        <v>4448.4939999999997</v>
      </c>
      <c r="AT1709" s="26">
        <f t="shared" si="7940"/>
        <v>0</v>
      </c>
      <c r="AU1709" s="26">
        <f t="shared" si="7941"/>
        <v>0</v>
      </c>
      <c r="AV1709" s="26"/>
      <c r="AW1709" s="26"/>
      <c r="AX1709" s="26"/>
      <c r="AY1709" s="26">
        <f t="shared" si="7942"/>
        <v>4448.4939999999997</v>
      </c>
      <c r="AZ1709" s="26">
        <f t="shared" si="7943"/>
        <v>0</v>
      </c>
      <c r="BA1709" s="26">
        <f t="shared" si="7944"/>
        <v>0</v>
      </c>
      <c r="BB1709" s="26"/>
      <c r="BC1709" s="26"/>
      <c r="BD1709" s="26"/>
      <c r="BE1709" s="26"/>
      <c r="BF1709" s="26"/>
      <c r="BG1709" s="26"/>
      <c r="BH1709" s="26"/>
      <c r="BI1709" s="26"/>
      <c r="BJ1709" s="26"/>
      <c r="BK1709" s="26"/>
      <c r="BL1709" s="26">
        <f t="shared" si="8097"/>
        <v>4448.4939999999997</v>
      </c>
      <c r="BM1709" s="26"/>
      <c r="BN1709" s="53">
        <f t="shared" si="8044"/>
        <v>4448.4939999999997</v>
      </c>
      <c r="BO1709" s="26">
        <f t="shared" si="8099"/>
        <v>0</v>
      </c>
      <c r="BP1709" s="26"/>
      <c r="BQ1709" s="53">
        <f t="shared" si="8045"/>
        <v>0</v>
      </c>
      <c r="BR1709" s="52">
        <f t="shared" si="8101"/>
        <v>0</v>
      </c>
      <c r="BS1709" s="26"/>
      <c r="BT1709" s="27"/>
    </row>
    <row r="1710" spans="1:73" s="1" customFormat="1" ht="31.2" hidden="1" customHeight="1" x14ac:dyDescent="0.3">
      <c r="A1710" s="24" t="s">
        <v>526</v>
      </c>
      <c r="B1710" s="24" t="s">
        <v>60</v>
      </c>
      <c r="C1710" s="24" t="s">
        <v>62</v>
      </c>
      <c r="D1710" s="24" t="s">
        <v>468</v>
      </c>
      <c r="E1710" s="30"/>
      <c r="F1710" s="25" t="s">
        <v>469</v>
      </c>
      <c r="G1710" s="26"/>
      <c r="H1710" s="26"/>
      <c r="I1710" s="26"/>
      <c r="J1710" s="26"/>
      <c r="K1710" s="26"/>
      <c r="L1710" s="26"/>
      <c r="M1710" s="26"/>
      <c r="N1710" s="26"/>
      <c r="O1710" s="26"/>
      <c r="P1710" s="26">
        <f t="shared" ref="P1710:P1711" si="8102">P1711</f>
        <v>0</v>
      </c>
      <c r="Q1710" s="26">
        <f t="shared" ref="Q1710:Q1711" si="8103">Q1711</f>
        <v>0</v>
      </c>
      <c r="R1710" s="26">
        <f t="shared" ref="R1710:R1711" si="8104">R1711</f>
        <v>0</v>
      </c>
      <c r="S1710" s="26">
        <f t="shared" ref="S1710:S1711" si="8105">S1711</f>
        <v>0</v>
      </c>
      <c r="T1710" s="26">
        <f t="shared" ref="T1710:T1711" si="8106">T1711</f>
        <v>0</v>
      </c>
      <c r="U1710" s="26">
        <f t="shared" ref="U1710:U1711" si="8107">U1711</f>
        <v>0</v>
      </c>
      <c r="V1710" s="26">
        <f t="shared" ref="V1710:V1711" si="8108">V1711</f>
        <v>0</v>
      </c>
      <c r="W1710" s="26">
        <f t="shared" ref="W1710:W1711" si="8109">W1711</f>
        <v>0</v>
      </c>
      <c r="X1710" s="26">
        <f t="shared" ref="X1710:X1711" si="8110">X1711</f>
        <v>0</v>
      </c>
      <c r="Y1710" s="26">
        <f t="shared" ref="Y1710:Y1711" si="8111">Y1711</f>
        <v>0</v>
      </c>
      <c r="Z1710" s="26">
        <f t="shared" ref="Z1710:Z1711" si="8112">Z1711</f>
        <v>0</v>
      </c>
      <c r="AA1710" s="26">
        <f t="shared" ref="AA1710:AA1711" si="8113">AA1711</f>
        <v>0</v>
      </c>
      <c r="AB1710" s="26">
        <f t="shared" ref="AB1710:AB1711" si="8114">AB1711</f>
        <v>0</v>
      </c>
      <c r="AC1710" s="26">
        <f t="shared" ref="AC1710:AC1773" si="8115">M1710+R1710+P1710+Q1710+T1710+S1710</f>
        <v>0</v>
      </c>
      <c r="AD1710" s="26">
        <f t="shared" ref="AD1710:AD1773" si="8116">N1710+V1710+X1710+U1710+W1710</f>
        <v>0</v>
      </c>
      <c r="AE1710" s="26">
        <f t="shared" ref="AE1710:AE1773" si="8117">O1710+Z1710+AB1710+Y1710+AA1710</f>
        <v>0</v>
      </c>
      <c r="AF1710" s="26">
        <f t="shared" ref="AF1710:AF1711" si="8118">AF1711</f>
        <v>0</v>
      </c>
      <c r="AG1710" s="26">
        <f t="shared" ref="AG1710:AG1773" si="8119">AC1710+AF1710</f>
        <v>0</v>
      </c>
      <c r="AH1710" s="26">
        <f t="shared" ref="AH1710:AH1773" si="8120">AD1710</f>
        <v>0</v>
      </c>
      <c r="AI1710" s="26">
        <f t="shared" ref="AI1710:AI1773" si="8121">AE1710</f>
        <v>0</v>
      </c>
      <c r="AJ1710" s="26">
        <f t="shared" si="8075"/>
        <v>0</v>
      </c>
      <c r="AK1710" s="26">
        <f t="shared" si="8076"/>
        <v>0</v>
      </c>
      <c r="AL1710" s="26">
        <f t="shared" si="8077"/>
        <v>0</v>
      </c>
      <c r="AM1710" s="26">
        <f t="shared" si="8078"/>
        <v>0</v>
      </c>
      <c r="AN1710" s="26">
        <f t="shared" si="8079"/>
        <v>0</v>
      </c>
      <c r="AO1710" s="26">
        <f t="shared" si="8080"/>
        <v>0</v>
      </c>
      <c r="AP1710" s="26">
        <f t="shared" si="8081"/>
        <v>0</v>
      </c>
      <c r="AQ1710" s="26">
        <f t="shared" si="8082"/>
        <v>0</v>
      </c>
      <c r="AR1710" s="26">
        <f t="shared" si="8083"/>
        <v>0</v>
      </c>
      <c r="AS1710" s="26">
        <f t="shared" si="7939"/>
        <v>0</v>
      </c>
      <c r="AT1710" s="26">
        <f t="shared" si="7940"/>
        <v>0</v>
      </c>
      <c r="AU1710" s="26">
        <f t="shared" si="7941"/>
        <v>0</v>
      </c>
      <c r="AV1710" s="26">
        <f t="shared" si="8084"/>
        <v>0</v>
      </c>
      <c r="AW1710" s="26">
        <f t="shared" si="8085"/>
        <v>0</v>
      </c>
      <c r="AX1710" s="26">
        <f t="shared" si="8086"/>
        <v>0</v>
      </c>
      <c r="AY1710" s="26">
        <f t="shared" si="7942"/>
        <v>0</v>
      </c>
      <c r="AZ1710" s="26">
        <f t="shared" si="7943"/>
        <v>0</v>
      </c>
      <c r="BA1710" s="26">
        <f t="shared" si="7944"/>
        <v>0</v>
      </c>
      <c r="BB1710" s="26">
        <f t="shared" si="8087"/>
        <v>0</v>
      </c>
      <c r="BC1710" s="26">
        <f t="shared" si="8088"/>
        <v>0</v>
      </c>
      <c r="BD1710" s="26">
        <f t="shared" si="8089"/>
        <v>0</v>
      </c>
      <c r="BE1710" s="26">
        <f t="shared" si="8090"/>
        <v>0</v>
      </c>
      <c r="BF1710" s="26">
        <f t="shared" si="8091"/>
        <v>0</v>
      </c>
      <c r="BG1710" s="26">
        <f t="shared" si="8092"/>
        <v>0</v>
      </c>
      <c r="BH1710" s="26">
        <f t="shared" si="8093"/>
        <v>0</v>
      </c>
      <c r="BI1710" s="26">
        <f t="shared" si="8094"/>
        <v>0</v>
      </c>
      <c r="BJ1710" s="26">
        <f t="shared" si="8095"/>
        <v>0</v>
      </c>
      <c r="BK1710" s="26">
        <f t="shared" si="8096"/>
        <v>0</v>
      </c>
      <c r="BL1710" s="26">
        <f t="shared" si="8097"/>
        <v>0</v>
      </c>
      <c r="BM1710" s="26">
        <f t="shared" si="8098"/>
        <v>0</v>
      </c>
      <c r="BN1710" s="26"/>
      <c r="BO1710" s="26">
        <f t="shared" si="8099"/>
        <v>0</v>
      </c>
      <c r="BP1710" s="26">
        <f t="shared" si="8100"/>
        <v>0</v>
      </c>
      <c r="BQ1710" s="26"/>
      <c r="BR1710" s="26">
        <f t="shared" si="8101"/>
        <v>0</v>
      </c>
      <c r="BS1710" s="26">
        <f t="shared" si="8100"/>
        <v>0</v>
      </c>
      <c r="BT1710" s="27">
        <v>0</v>
      </c>
    </row>
    <row r="1711" spans="1:73" s="1" customFormat="1" ht="31.2" hidden="1" customHeight="1" x14ac:dyDescent="0.3">
      <c r="A1711" s="24" t="s">
        <v>526</v>
      </c>
      <c r="B1711" s="24" t="s">
        <v>60</v>
      </c>
      <c r="C1711" s="24" t="s">
        <v>62</v>
      </c>
      <c r="D1711" s="24" t="s">
        <v>476</v>
      </c>
      <c r="E1711" s="30"/>
      <c r="F1711" s="25" t="s">
        <v>477</v>
      </c>
      <c r="G1711" s="26"/>
      <c r="H1711" s="26"/>
      <c r="I1711" s="26"/>
      <c r="J1711" s="26"/>
      <c r="K1711" s="26"/>
      <c r="L1711" s="26"/>
      <c r="M1711" s="26"/>
      <c r="N1711" s="26"/>
      <c r="O1711" s="26"/>
      <c r="P1711" s="26">
        <f t="shared" si="8102"/>
        <v>0</v>
      </c>
      <c r="Q1711" s="26">
        <f t="shared" si="8103"/>
        <v>0</v>
      </c>
      <c r="R1711" s="26">
        <f t="shared" si="8104"/>
        <v>0</v>
      </c>
      <c r="S1711" s="26">
        <f t="shared" si="8105"/>
        <v>0</v>
      </c>
      <c r="T1711" s="26">
        <f t="shared" si="8106"/>
        <v>0</v>
      </c>
      <c r="U1711" s="26">
        <f t="shared" si="8107"/>
        <v>0</v>
      </c>
      <c r="V1711" s="26">
        <f t="shared" si="8108"/>
        <v>0</v>
      </c>
      <c r="W1711" s="26">
        <f t="shared" si="8109"/>
        <v>0</v>
      </c>
      <c r="X1711" s="26">
        <f t="shared" si="8110"/>
        <v>0</v>
      </c>
      <c r="Y1711" s="26">
        <f t="shared" si="8111"/>
        <v>0</v>
      </c>
      <c r="Z1711" s="26">
        <f t="shared" si="8112"/>
        <v>0</v>
      </c>
      <c r="AA1711" s="26">
        <f t="shared" si="8113"/>
        <v>0</v>
      </c>
      <c r="AB1711" s="26">
        <f t="shared" si="8114"/>
        <v>0</v>
      </c>
      <c r="AC1711" s="26">
        <f t="shared" si="8115"/>
        <v>0</v>
      </c>
      <c r="AD1711" s="26">
        <f t="shared" si="8116"/>
        <v>0</v>
      </c>
      <c r="AE1711" s="26">
        <f t="shared" si="8117"/>
        <v>0</v>
      </c>
      <c r="AF1711" s="26">
        <f t="shared" si="8118"/>
        <v>0</v>
      </c>
      <c r="AG1711" s="26">
        <f t="shared" si="8119"/>
        <v>0</v>
      </c>
      <c r="AH1711" s="26">
        <f t="shared" si="8120"/>
        <v>0</v>
      </c>
      <c r="AI1711" s="26">
        <f t="shared" si="8121"/>
        <v>0</v>
      </c>
      <c r="AJ1711" s="26">
        <f t="shared" si="8075"/>
        <v>0</v>
      </c>
      <c r="AK1711" s="26">
        <f t="shared" si="8076"/>
        <v>0</v>
      </c>
      <c r="AL1711" s="26">
        <f t="shared" si="8077"/>
        <v>0</v>
      </c>
      <c r="AM1711" s="26">
        <f t="shared" si="8078"/>
        <v>0</v>
      </c>
      <c r="AN1711" s="26">
        <f t="shared" si="8079"/>
        <v>0</v>
      </c>
      <c r="AO1711" s="26">
        <f t="shared" si="8080"/>
        <v>0</v>
      </c>
      <c r="AP1711" s="26">
        <f t="shared" si="8081"/>
        <v>0</v>
      </c>
      <c r="AQ1711" s="26">
        <f t="shared" si="8082"/>
        <v>0</v>
      </c>
      <c r="AR1711" s="26">
        <f t="shared" si="8083"/>
        <v>0</v>
      </c>
      <c r="AS1711" s="26">
        <f t="shared" si="7939"/>
        <v>0</v>
      </c>
      <c r="AT1711" s="26">
        <f t="shared" si="7940"/>
        <v>0</v>
      </c>
      <c r="AU1711" s="26">
        <f t="shared" si="7941"/>
        <v>0</v>
      </c>
      <c r="AV1711" s="26">
        <f t="shared" si="8084"/>
        <v>0</v>
      </c>
      <c r="AW1711" s="26">
        <f t="shared" si="8085"/>
        <v>0</v>
      </c>
      <c r="AX1711" s="26">
        <f t="shared" si="8086"/>
        <v>0</v>
      </c>
      <c r="AY1711" s="26">
        <f t="shared" si="7942"/>
        <v>0</v>
      </c>
      <c r="AZ1711" s="26">
        <f t="shared" si="7943"/>
        <v>0</v>
      </c>
      <c r="BA1711" s="26">
        <f t="shared" si="7944"/>
        <v>0</v>
      </c>
      <c r="BB1711" s="26">
        <f t="shared" si="8087"/>
        <v>0</v>
      </c>
      <c r="BC1711" s="26">
        <f t="shared" si="8088"/>
        <v>0</v>
      </c>
      <c r="BD1711" s="26">
        <f t="shared" si="8089"/>
        <v>0</v>
      </c>
      <c r="BE1711" s="26">
        <f t="shared" si="8090"/>
        <v>0</v>
      </c>
      <c r="BF1711" s="26">
        <f t="shared" si="8091"/>
        <v>0</v>
      </c>
      <c r="BG1711" s="26">
        <f t="shared" si="8092"/>
        <v>0</v>
      </c>
      <c r="BH1711" s="26">
        <f t="shared" si="8093"/>
        <v>0</v>
      </c>
      <c r="BI1711" s="26">
        <f t="shared" si="8094"/>
        <v>0</v>
      </c>
      <c r="BJ1711" s="26">
        <f t="shared" si="8095"/>
        <v>0</v>
      </c>
      <c r="BK1711" s="26">
        <f t="shared" si="8096"/>
        <v>0</v>
      </c>
      <c r="BL1711" s="26">
        <f t="shared" si="8097"/>
        <v>0</v>
      </c>
      <c r="BM1711" s="26">
        <f t="shared" si="8098"/>
        <v>0</v>
      </c>
      <c r="BN1711" s="26"/>
      <c r="BO1711" s="26">
        <f t="shared" si="8099"/>
        <v>0</v>
      </c>
      <c r="BP1711" s="26">
        <f t="shared" si="8100"/>
        <v>0</v>
      </c>
      <c r="BQ1711" s="26"/>
      <c r="BR1711" s="26">
        <f t="shared" si="8101"/>
        <v>0</v>
      </c>
      <c r="BS1711" s="26">
        <f t="shared" si="8100"/>
        <v>0</v>
      </c>
      <c r="BT1711" s="27">
        <v>0</v>
      </c>
    </row>
    <row r="1712" spans="1:73" s="1" customFormat="1" ht="31.2" hidden="1" customHeight="1" x14ac:dyDescent="0.3">
      <c r="A1712" s="24" t="s">
        <v>526</v>
      </c>
      <c r="B1712" s="24" t="s">
        <v>60</v>
      </c>
      <c r="C1712" s="24" t="s">
        <v>62</v>
      </c>
      <c r="D1712" s="24" t="s">
        <v>476</v>
      </c>
      <c r="E1712" s="24" t="s">
        <v>127</v>
      </c>
      <c r="F1712" s="25" t="s">
        <v>128</v>
      </c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  <c r="W1712" s="26"/>
      <c r="X1712" s="26"/>
      <c r="Y1712" s="26"/>
      <c r="Z1712" s="26"/>
      <c r="AA1712" s="26"/>
      <c r="AB1712" s="26"/>
      <c r="AC1712" s="26">
        <f t="shared" si="8115"/>
        <v>0</v>
      </c>
      <c r="AD1712" s="26">
        <f t="shared" si="8116"/>
        <v>0</v>
      </c>
      <c r="AE1712" s="26">
        <f t="shared" si="8117"/>
        <v>0</v>
      </c>
      <c r="AF1712" s="26"/>
      <c r="AG1712" s="26">
        <f t="shared" si="8119"/>
        <v>0</v>
      </c>
      <c r="AH1712" s="26">
        <f t="shared" si="8120"/>
        <v>0</v>
      </c>
      <c r="AI1712" s="26">
        <f t="shared" si="8121"/>
        <v>0</v>
      </c>
      <c r="AJ1712" s="26"/>
      <c r="AK1712" s="26"/>
      <c r="AL1712" s="26"/>
      <c r="AM1712" s="26"/>
      <c r="AN1712" s="26"/>
      <c r="AO1712" s="26"/>
      <c r="AP1712" s="26"/>
      <c r="AQ1712" s="26"/>
      <c r="AR1712" s="26"/>
      <c r="AS1712" s="26">
        <f t="shared" si="7939"/>
        <v>0</v>
      </c>
      <c r="AT1712" s="26">
        <f t="shared" si="7940"/>
        <v>0</v>
      </c>
      <c r="AU1712" s="26">
        <f t="shared" si="7941"/>
        <v>0</v>
      </c>
      <c r="AV1712" s="26"/>
      <c r="AW1712" s="26"/>
      <c r="AX1712" s="26"/>
      <c r="AY1712" s="26">
        <f t="shared" si="7942"/>
        <v>0</v>
      </c>
      <c r="AZ1712" s="26">
        <f t="shared" si="7943"/>
        <v>0</v>
      </c>
      <c r="BA1712" s="26">
        <f t="shared" si="7944"/>
        <v>0</v>
      </c>
      <c r="BB1712" s="26"/>
      <c r="BC1712" s="26"/>
      <c r="BD1712" s="26"/>
      <c r="BE1712" s="26"/>
      <c r="BF1712" s="26"/>
      <c r="BG1712" s="26"/>
      <c r="BH1712" s="26"/>
      <c r="BI1712" s="26"/>
      <c r="BJ1712" s="26"/>
      <c r="BK1712" s="26"/>
      <c r="BL1712" s="26">
        <f t="shared" si="8097"/>
        <v>0</v>
      </c>
      <c r="BM1712" s="26"/>
      <c r="BN1712" s="26"/>
      <c r="BO1712" s="26">
        <f t="shared" si="8099"/>
        <v>0</v>
      </c>
      <c r="BP1712" s="26"/>
      <c r="BQ1712" s="26"/>
      <c r="BR1712" s="26">
        <f t="shared" si="8101"/>
        <v>0</v>
      </c>
      <c r="BS1712" s="26"/>
      <c r="BT1712" s="27">
        <v>0</v>
      </c>
    </row>
    <row r="1713" spans="1:73" x14ac:dyDescent="0.3">
      <c r="A1713" s="67" t="s">
        <v>526</v>
      </c>
      <c r="B1713" s="67" t="s">
        <v>60</v>
      </c>
      <c r="C1713" s="67" t="s">
        <v>62</v>
      </c>
      <c r="D1713" s="67" t="s">
        <v>478</v>
      </c>
      <c r="E1713" s="67"/>
      <c r="F1713" s="68" t="s">
        <v>33</v>
      </c>
      <c r="G1713" s="26">
        <f t="shared" si="8062"/>
        <v>76267.100000000006</v>
      </c>
      <c r="H1713" s="26">
        <f t="shared" si="8063"/>
        <v>80933.7</v>
      </c>
      <c r="I1713" s="26">
        <f t="shared" si="8064"/>
        <v>83416.5</v>
      </c>
      <c r="J1713" s="26">
        <f>J1714+J1717</f>
        <v>42991.457999999999</v>
      </c>
      <c r="K1713" s="26">
        <f>K1714+K1717</f>
        <v>43056.957999999999</v>
      </c>
      <c r="L1713" s="26">
        <f>L1714+L1717</f>
        <v>43056.957999999999</v>
      </c>
      <c r="M1713" s="26">
        <f t="shared" si="7964"/>
        <v>119258.558</v>
      </c>
      <c r="N1713" s="26">
        <f t="shared" si="7965"/>
        <v>123990.658</v>
      </c>
      <c r="O1713" s="26">
        <f t="shared" si="7966"/>
        <v>126473.458</v>
      </c>
      <c r="P1713" s="26">
        <f t="shared" ref="P1713:AB1713" si="8122">P1714+P1717</f>
        <v>0</v>
      </c>
      <c r="Q1713" s="26">
        <f t="shared" si="8122"/>
        <v>0</v>
      </c>
      <c r="R1713" s="26">
        <f t="shared" si="8122"/>
        <v>6145.65</v>
      </c>
      <c r="S1713" s="26">
        <f t="shared" si="8122"/>
        <v>0</v>
      </c>
      <c r="T1713" s="26">
        <f t="shared" si="8122"/>
        <v>0</v>
      </c>
      <c r="U1713" s="26">
        <f t="shared" si="8122"/>
        <v>0</v>
      </c>
      <c r="V1713" s="26">
        <f t="shared" si="8122"/>
        <v>0</v>
      </c>
      <c r="W1713" s="26">
        <f t="shared" si="8122"/>
        <v>0</v>
      </c>
      <c r="X1713" s="26">
        <f t="shared" si="8122"/>
        <v>0</v>
      </c>
      <c r="Y1713" s="26">
        <f t="shared" si="8122"/>
        <v>0</v>
      </c>
      <c r="Z1713" s="26">
        <f t="shared" si="8122"/>
        <v>0</v>
      </c>
      <c r="AA1713" s="26">
        <f t="shared" si="8122"/>
        <v>0</v>
      </c>
      <c r="AB1713" s="26">
        <f t="shared" si="8122"/>
        <v>0</v>
      </c>
      <c r="AC1713" s="26">
        <f t="shared" si="8115"/>
        <v>125404.208</v>
      </c>
      <c r="AD1713" s="26">
        <f t="shared" si="8116"/>
        <v>123990.658</v>
      </c>
      <c r="AE1713" s="26">
        <f t="shared" si="8117"/>
        <v>126473.458</v>
      </c>
      <c r="AF1713" s="26">
        <f>AF1714+AF1717</f>
        <v>-2651.7</v>
      </c>
      <c r="AG1713" s="26">
        <f t="shared" si="8119"/>
        <v>122752.508</v>
      </c>
      <c r="AH1713" s="26">
        <f t="shared" si="8120"/>
        <v>123990.658</v>
      </c>
      <c r="AI1713" s="26">
        <f t="shared" si="8121"/>
        <v>126473.458</v>
      </c>
      <c r="AJ1713" s="26">
        <f t="shared" ref="AJ1713:AR1713" si="8123">AJ1714+AJ1717</f>
        <v>0</v>
      </c>
      <c r="AK1713" s="26">
        <f t="shared" si="8123"/>
        <v>0</v>
      </c>
      <c r="AL1713" s="26">
        <f t="shared" si="8123"/>
        <v>-41.4</v>
      </c>
      <c r="AM1713" s="26">
        <f t="shared" si="8123"/>
        <v>0</v>
      </c>
      <c r="AN1713" s="26">
        <f t="shared" si="8123"/>
        <v>0</v>
      </c>
      <c r="AO1713" s="26">
        <f t="shared" si="8123"/>
        <v>0</v>
      </c>
      <c r="AP1713" s="26">
        <f t="shared" si="8123"/>
        <v>0</v>
      </c>
      <c r="AQ1713" s="26">
        <f t="shared" si="8123"/>
        <v>0</v>
      </c>
      <c r="AR1713" s="26">
        <f t="shared" si="8123"/>
        <v>0</v>
      </c>
      <c r="AS1713" s="26">
        <f t="shared" si="7939"/>
        <v>122711.10800000001</v>
      </c>
      <c r="AT1713" s="26">
        <f t="shared" si="7940"/>
        <v>123990.658</v>
      </c>
      <c r="AU1713" s="26">
        <f t="shared" si="7941"/>
        <v>126473.458</v>
      </c>
      <c r="AV1713" s="26">
        <f>AV1714+AV1717</f>
        <v>0</v>
      </c>
      <c r="AW1713" s="26">
        <f>AW1714+AW1717</f>
        <v>0</v>
      </c>
      <c r="AX1713" s="26">
        <f>AX1714+AX1717</f>
        <v>0</v>
      </c>
      <c r="AY1713" s="26">
        <f t="shared" si="7942"/>
        <v>122711.10800000001</v>
      </c>
      <c r="AZ1713" s="26">
        <f t="shared" si="7943"/>
        <v>123990.658</v>
      </c>
      <c r="BA1713" s="26">
        <f t="shared" si="7944"/>
        <v>126473.458</v>
      </c>
      <c r="BB1713" s="26">
        <f t="shared" ref="BB1713:BK1713" si="8124">BB1714+BB1717</f>
        <v>0</v>
      </c>
      <c r="BC1713" s="26">
        <f t="shared" si="8124"/>
        <v>0</v>
      </c>
      <c r="BD1713" s="26">
        <f t="shared" si="8124"/>
        <v>0</v>
      </c>
      <c r="BE1713" s="26">
        <f t="shared" si="8124"/>
        <v>0</v>
      </c>
      <c r="BF1713" s="26">
        <f t="shared" si="8124"/>
        <v>0</v>
      </c>
      <c r="BG1713" s="26">
        <f t="shared" si="8124"/>
        <v>0</v>
      </c>
      <c r="BH1713" s="26">
        <f t="shared" si="8124"/>
        <v>0</v>
      </c>
      <c r="BI1713" s="26">
        <f t="shared" si="8124"/>
        <v>0</v>
      </c>
      <c r="BJ1713" s="26">
        <f t="shared" si="8124"/>
        <v>0</v>
      </c>
      <c r="BK1713" s="26">
        <f t="shared" si="8124"/>
        <v>0</v>
      </c>
      <c r="BL1713" s="26">
        <f t="shared" si="8097"/>
        <v>122711.10800000001</v>
      </c>
      <c r="BM1713" s="26">
        <f>BM1714+BM1717</f>
        <v>0</v>
      </c>
      <c r="BN1713" s="53">
        <f t="shared" ref="BN1713:BN1721" si="8125">BL1713+BM1713</f>
        <v>122711.10800000001</v>
      </c>
      <c r="BO1713" s="26">
        <f t="shared" si="8099"/>
        <v>123990.658</v>
      </c>
      <c r="BP1713" s="26">
        <f>BP1714+BP1717</f>
        <v>0</v>
      </c>
      <c r="BQ1713" s="53">
        <f t="shared" ref="BQ1713:BQ1721" si="8126">BO1713+BP1713</f>
        <v>123990.658</v>
      </c>
      <c r="BR1713" s="52">
        <f t="shared" si="8101"/>
        <v>126473.458</v>
      </c>
      <c r="BS1713" s="26">
        <f>BS1714+BS1717</f>
        <v>0</v>
      </c>
      <c r="BT1713" s="27"/>
    </row>
    <row r="1714" spans="1:73" ht="31.2" x14ac:dyDescent="0.3">
      <c r="A1714" s="67" t="s">
        <v>526</v>
      </c>
      <c r="B1714" s="67" t="s">
        <v>60</v>
      </c>
      <c r="C1714" s="67" t="s">
        <v>62</v>
      </c>
      <c r="D1714" s="67" t="s">
        <v>496</v>
      </c>
      <c r="E1714" s="67"/>
      <c r="F1714" s="68" t="s">
        <v>497</v>
      </c>
      <c r="G1714" s="26">
        <f t="shared" si="8062"/>
        <v>76267.100000000006</v>
      </c>
      <c r="H1714" s="26">
        <f t="shared" si="8063"/>
        <v>80933.7</v>
      </c>
      <c r="I1714" s="26">
        <f t="shared" si="8064"/>
        <v>83416.5</v>
      </c>
      <c r="J1714" s="26">
        <f t="shared" ref="J1714:J1729" si="8127">J1715</f>
        <v>0</v>
      </c>
      <c r="K1714" s="26">
        <f t="shared" ref="K1714:K1729" si="8128">K1715</f>
        <v>0</v>
      </c>
      <c r="L1714" s="26">
        <f t="shared" ref="L1714:L1729" si="8129">L1715</f>
        <v>0</v>
      </c>
      <c r="M1714" s="26">
        <f t="shared" si="7964"/>
        <v>76267.100000000006</v>
      </c>
      <c r="N1714" s="26">
        <f t="shared" si="7965"/>
        <v>80933.7</v>
      </c>
      <c r="O1714" s="26">
        <f t="shared" si="7966"/>
        <v>83416.5</v>
      </c>
      <c r="P1714" s="26">
        <f t="shared" ref="P1714:P1715" si="8130">P1715</f>
        <v>0</v>
      </c>
      <c r="Q1714" s="26">
        <f t="shared" ref="Q1714:Q1715" si="8131">Q1715</f>
        <v>0</v>
      </c>
      <c r="R1714" s="26">
        <f t="shared" ref="R1714:R1715" si="8132">R1715</f>
        <v>7711.95</v>
      </c>
      <c r="S1714" s="26">
        <f t="shared" ref="S1714:S1715" si="8133">S1715</f>
        <v>0</v>
      </c>
      <c r="T1714" s="26">
        <f t="shared" ref="T1714:T1715" si="8134">T1715</f>
        <v>0</v>
      </c>
      <c r="U1714" s="26">
        <f t="shared" ref="U1714:U1715" si="8135">U1715</f>
        <v>0</v>
      </c>
      <c r="V1714" s="26">
        <f t="shared" ref="V1714:V1715" si="8136">V1715</f>
        <v>0</v>
      </c>
      <c r="W1714" s="26">
        <f t="shared" ref="W1714:W1715" si="8137">W1715</f>
        <v>0</v>
      </c>
      <c r="X1714" s="26">
        <f t="shared" ref="X1714:X1715" si="8138">X1715</f>
        <v>0</v>
      </c>
      <c r="Y1714" s="26">
        <f t="shared" ref="Y1714:Y1715" si="8139">Y1715</f>
        <v>0</v>
      </c>
      <c r="Z1714" s="26">
        <f t="shared" ref="Z1714:Z1715" si="8140">Z1715</f>
        <v>0</v>
      </c>
      <c r="AA1714" s="26">
        <f t="shared" ref="AA1714:AA1715" si="8141">AA1715</f>
        <v>0</v>
      </c>
      <c r="AB1714" s="26">
        <f t="shared" ref="AB1714:AB1715" si="8142">AB1715</f>
        <v>0</v>
      </c>
      <c r="AC1714" s="26">
        <f t="shared" si="8115"/>
        <v>83979.05</v>
      </c>
      <c r="AD1714" s="26">
        <f t="shared" si="8116"/>
        <v>80933.7</v>
      </c>
      <c r="AE1714" s="26">
        <f t="shared" si="8117"/>
        <v>83416.5</v>
      </c>
      <c r="AF1714" s="26">
        <f t="shared" ref="AF1714:AF1715" si="8143">AF1715</f>
        <v>-2651.7</v>
      </c>
      <c r="AG1714" s="26">
        <f t="shared" si="8119"/>
        <v>81327.350000000006</v>
      </c>
      <c r="AH1714" s="26">
        <f t="shared" si="8120"/>
        <v>80933.7</v>
      </c>
      <c r="AI1714" s="26">
        <f t="shared" si="8121"/>
        <v>83416.5</v>
      </c>
      <c r="AJ1714" s="26">
        <f t="shared" ref="AJ1714:AJ1715" si="8144">AJ1715</f>
        <v>0</v>
      </c>
      <c r="AK1714" s="26">
        <f t="shared" ref="AK1714:AK1715" si="8145">AK1715</f>
        <v>0</v>
      </c>
      <c r="AL1714" s="26">
        <f t="shared" ref="AL1714:AL1715" si="8146">AL1715</f>
        <v>0</v>
      </c>
      <c r="AM1714" s="26">
        <f t="shared" ref="AM1714:AM1715" si="8147">AM1715</f>
        <v>0</v>
      </c>
      <c r="AN1714" s="26">
        <f t="shared" ref="AN1714:AN1715" si="8148">AN1715</f>
        <v>0</v>
      </c>
      <c r="AO1714" s="26">
        <f t="shared" ref="AO1714:AO1715" si="8149">AO1715</f>
        <v>0</v>
      </c>
      <c r="AP1714" s="26">
        <f t="shared" ref="AP1714:AP1715" si="8150">AP1715</f>
        <v>0</v>
      </c>
      <c r="AQ1714" s="26">
        <f t="shared" ref="AQ1714:AQ1715" si="8151">AQ1715</f>
        <v>0</v>
      </c>
      <c r="AR1714" s="26">
        <f t="shared" ref="AR1714:AR1715" si="8152">AR1715</f>
        <v>0</v>
      </c>
      <c r="AS1714" s="26">
        <f t="shared" si="7939"/>
        <v>81327.350000000006</v>
      </c>
      <c r="AT1714" s="26">
        <f t="shared" si="7940"/>
        <v>80933.7</v>
      </c>
      <c r="AU1714" s="26">
        <f t="shared" si="7941"/>
        <v>83416.5</v>
      </c>
      <c r="AV1714" s="26">
        <f t="shared" ref="AV1714:AV1715" si="8153">AV1715</f>
        <v>0</v>
      </c>
      <c r="AW1714" s="26">
        <f t="shared" ref="AW1714:AW1715" si="8154">AW1715</f>
        <v>0</v>
      </c>
      <c r="AX1714" s="26">
        <f t="shared" ref="AX1714:AX1715" si="8155">AX1715</f>
        <v>0</v>
      </c>
      <c r="AY1714" s="26">
        <f t="shared" si="7942"/>
        <v>81327.350000000006</v>
      </c>
      <c r="AZ1714" s="26">
        <f t="shared" si="7943"/>
        <v>80933.7</v>
      </c>
      <c r="BA1714" s="26">
        <f t="shared" si="7944"/>
        <v>83416.5</v>
      </c>
      <c r="BB1714" s="26">
        <f t="shared" ref="BB1714:BB1715" si="8156">BB1715</f>
        <v>0</v>
      </c>
      <c r="BC1714" s="26">
        <f t="shared" ref="BC1714:BC1715" si="8157">BC1715</f>
        <v>0</v>
      </c>
      <c r="BD1714" s="26">
        <f t="shared" ref="BD1714:BD1715" si="8158">BD1715</f>
        <v>0</v>
      </c>
      <c r="BE1714" s="26">
        <f t="shared" ref="BE1714:BE1715" si="8159">BE1715</f>
        <v>0</v>
      </c>
      <c r="BF1714" s="26">
        <f t="shared" ref="BF1714:BF1715" si="8160">BF1715</f>
        <v>0</v>
      </c>
      <c r="BG1714" s="26">
        <f t="shared" ref="BG1714:BG1715" si="8161">BG1715</f>
        <v>0</v>
      </c>
      <c r="BH1714" s="26">
        <f t="shared" ref="BH1714:BH1715" si="8162">BH1715</f>
        <v>0</v>
      </c>
      <c r="BI1714" s="26">
        <f t="shared" ref="BI1714:BI1715" si="8163">BI1715</f>
        <v>0</v>
      </c>
      <c r="BJ1714" s="26">
        <f t="shared" ref="BJ1714:BJ1715" si="8164">BJ1715</f>
        <v>0</v>
      </c>
      <c r="BK1714" s="26">
        <f t="shared" ref="BK1714:BK1715" si="8165">BK1715</f>
        <v>0</v>
      </c>
      <c r="BL1714" s="26">
        <f t="shared" si="8097"/>
        <v>81327.350000000006</v>
      </c>
      <c r="BM1714" s="26">
        <f t="shared" ref="BM1714:BM1715" si="8166">BM1715</f>
        <v>0</v>
      </c>
      <c r="BN1714" s="53">
        <f t="shared" si="8125"/>
        <v>81327.350000000006</v>
      </c>
      <c r="BO1714" s="26">
        <f t="shared" si="8099"/>
        <v>80933.7</v>
      </c>
      <c r="BP1714" s="26">
        <f t="shared" ref="BP1714:BS1715" si="8167">BP1715</f>
        <v>0</v>
      </c>
      <c r="BQ1714" s="53">
        <f t="shared" si="8126"/>
        <v>80933.7</v>
      </c>
      <c r="BR1714" s="52">
        <f t="shared" si="8101"/>
        <v>83416.5</v>
      </c>
      <c r="BS1714" s="26">
        <f t="shared" si="8167"/>
        <v>0</v>
      </c>
      <c r="BT1714" s="27"/>
    </row>
    <row r="1715" spans="1:73" ht="46.8" x14ac:dyDescent="0.3">
      <c r="A1715" s="67" t="s">
        <v>526</v>
      </c>
      <c r="B1715" s="67" t="s">
        <v>60</v>
      </c>
      <c r="C1715" s="67" t="s">
        <v>62</v>
      </c>
      <c r="D1715" s="67" t="s">
        <v>582</v>
      </c>
      <c r="E1715" s="67"/>
      <c r="F1715" s="68" t="s">
        <v>583</v>
      </c>
      <c r="G1715" s="26">
        <f t="shared" si="8062"/>
        <v>76267.100000000006</v>
      </c>
      <c r="H1715" s="26">
        <f t="shared" si="8063"/>
        <v>80933.7</v>
      </c>
      <c r="I1715" s="26">
        <f t="shared" si="8064"/>
        <v>83416.5</v>
      </c>
      <c r="J1715" s="26">
        <f t="shared" si="8127"/>
        <v>0</v>
      </c>
      <c r="K1715" s="26">
        <f t="shared" si="8128"/>
        <v>0</v>
      </c>
      <c r="L1715" s="26">
        <f t="shared" si="8129"/>
        <v>0</v>
      </c>
      <c r="M1715" s="26">
        <f t="shared" si="7964"/>
        <v>76267.100000000006</v>
      </c>
      <c r="N1715" s="26">
        <f t="shared" si="7965"/>
        <v>80933.7</v>
      </c>
      <c r="O1715" s="26">
        <f t="shared" si="7966"/>
        <v>83416.5</v>
      </c>
      <c r="P1715" s="26">
        <f t="shared" si="8130"/>
        <v>0</v>
      </c>
      <c r="Q1715" s="26">
        <f t="shared" si="8131"/>
        <v>0</v>
      </c>
      <c r="R1715" s="26">
        <f t="shared" si="8132"/>
        <v>7711.95</v>
      </c>
      <c r="S1715" s="26">
        <f t="shared" si="8133"/>
        <v>0</v>
      </c>
      <c r="T1715" s="26">
        <f t="shared" si="8134"/>
        <v>0</v>
      </c>
      <c r="U1715" s="26">
        <f t="shared" si="8135"/>
        <v>0</v>
      </c>
      <c r="V1715" s="26">
        <f t="shared" si="8136"/>
        <v>0</v>
      </c>
      <c r="W1715" s="26">
        <f t="shared" si="8137"/>
        <v>0</v>
      </c>
      <c r="X1715" s="26">
        <f t="shared" si="8138"/>
        <v>0</v>
      </c>
      <c r="Y1715" s="26">
        <f t="shared" si="8139"/>
        <v>0</v>
      </c>
      <c r="Z1715" s="26">
        <f t="shared" si="8140"/>
        <v>0</v>
      </c>
      <c r="AA1715" s="26">
        <f t="shared" si="8141"/>
        <v>0</v>
      </c>
      <c r="AB1715" s="26">
        <f t="shared" si="8142"/>
        <v>0</v>
      </c>
      <c r="AC1715" s="26">
        <f t="shared" si="8115"/>
        <v>83979.05</v>
      </c>
      <c r="AD1715" s="26">
        <f t="shared" si="8116"/>
        <v>80933.7</v>
      </c>
      <c r="AE1715" s="26">
        <f t="shared" si="8117"/>
        <v>83416.5</v>
      </c>
      <c r="AF1715" s="26">
        <f t="shared" si="8143"/>
        <v>-2651.7</v>
      </c>
      <c r="AG1715" s="26">
        <f t="shared" si="8119"/>
        <v>81327.350000000006</v>
      </c>
      <c r="AH1715" s="26">
        <f t="shared" si="8120"/>
        <v>80933.7</v>
      </c>
      <c r="AI1715" s="26">
        <f t="shared" si="8121"/>
        <v>83416.5</v>
      </c>
      <c r="AJ1715" s="26">
        <f t="shared" si="8144"/>
        <v>0</v>
      </c>
      <c r="AK1715" s="26">
        <f t="shared" si="8145"/>
        <v>0</v>
      </c>
      <c r="AL1715" s="26">
        <f t="shared" si="8146"/>
        <v>0</v>
      </c>
      <c r="AM1715" s="26">
        <f t="shared" si="8147"/>
        <v>0</v>
      </c>
      <c r="AN1715" s="26">
        <f t="shared" si="8148"/>
        <v>0</v>
      </c>
      <c r="AO1715" s="26">
        <f t="shared" si="8149"/>
        <v>0</v>
      </c>
      <c r="AP1715" s="26">
        <f t="shared" si="8150"/>
        <v>0</v>
      </c>
      <c r="AQ1715" s="26">
        <f t="shared" si="8151"/>
        <v>0</v>
      </c>
      <c r="AR1715" s="26">
        <f t="shared" si="8152"/>
        <v>0</v>
      </c>
      <c r="AS1715" s="26">
        <f t="shared" si="7939"/>
        <v>81327.350000000006</v>
      </c>
      <c r="AT1715" s="26">
        <f t="shared" si="7940"/>
        <v>80933.7</v>
      </c>
      <c r="AU1715" s="26">
        <f t="shared" si="7941"/>
        <v>83416.5</v>
      </c>
      <c r="AV1715" s="26">
        <f t="shared" si="8153"/>
        <v>0</v>
      </c>
      <c r="AW1715" s="26">
        <f t="shared" si="8154"/>
        <v>0</v>
      </c>
      <c r="AX1715" s="26">
        <f t="shared" si="8155"/>
        <v>0</v>
      </c>
      <c r="AY1715" s="26">
        <f t="shared" si="7942"/>
        <v>81327.350000000006</v>
      </c>
      <c r="AZ1715" s="26">
        <f t="shared" si="7943"/>
        <v>80933.7</v>
      </c>
      <c r="BA1715" s="26">
        <f t="shared" si="7944"/>
        <v>83416.5</v>
      </c>
      <c r="BB1715" s="26">
        <f t="shared" si="8156"/>
        <v>0</v>
      </c>
      <c r="BC1715" s="26">
        <f t="shared" si="8157"/>
        <v>0</v>
      </c>
      <c r="BD1715" s="26">
        <f t="shared" si="8158"/>
        <v>0</v>
      </c>
      <c r="BE1715" s="26">
        <f t="shared" si="8159"/>
        <v>0</v>
      </c>
      <c r="BF1715" s="26">
        <f t="shared" si="8160"/>
        <v>0</v>
      </c>
      <c r="BG1715" s="26">
        <f t="shared" si="8161"/>
        <v>0</v>
      </c>
      <c r="BH1715" s="26">
        <f t="shared" si="8162"/>
        <v>0</v>
      </c>
      <c r="BI1715" s="26">
        <f t="shared" si="8163"/>
        <v>0</v>
      </c>
      <c r="BJ1715" s="26">
        <f t="shared" si="8164"/>
        <v>0</v>
      </c>
      <c r="BK1715" s="26">
        <f t="shared" si="8165"/>
        <v>0</v>
      </c>
      <c r="BL1715" s="26">
        <f t="shared" si="8097"/>
        <v>81327.350000000006</v>
      </c>
      <c r="BM1715" s="26">
        <f t="shared" si="8166"/>
        <v>0</v>
      </c>
      <c r="BN1715" s="53">
        <f t="shared" si="8125"/>
        <v>81327.350000000006</v>
      </c>
      <c r="BO1715" s="26">
        <f t="shared" si="8099"/>
        <v>80933.7</v>
      </c>
      <c r="BP1715" s="26">
        <f t="shared" si="8167"/>
        <v>0</v>
      </c>
      <c r="BQ1715" s="53">
        <f t="shared" si="8126"/>
        <v>80933.7</v>
      </c>
      <c r="BR1715" s="52">
        <f t="shared" si="8101"/>
        <v>83416.5</v>
      </c>
      <c r="BS1715" s="26">
        <f t="shared" si="8167"/>
        <v>0</v>
      </c>
      <c r="BT1715" s="27"/>
    </row>
    <row r="1716" spans="1:73" x14ac:dyDescent="0.3">
      <c r="A1716" s="67" t="s">
        <v>526</v>
      </c>
      <c r="B1716" s="67" t="s">
        <v>60</v>
      </c>
      <c r="C1716" s="67" t="s">
        <v>62</v>
      </c>
      <c r="D1716" s="67" t="s">
        <v>582</v>
      </c>
      <c r="E1716" s="67" t="s">
        <v>40</v>
      </c>
      <c r="F1716" s="68" t="s">
        <v>41</v>
      </c>
      <c r="G1716" s="26">
        <v>76267.100000000006</v>
      </c>
      <c r="H1716" s="26">
        <v>80933.7</v>
      </c>
      <c r="I1716" s="26">
        <v>83416.5</v>
      </c>
      <c r="J1716" s="26"/>
      <c r="K1716" s="26"/>
      <c r="L1716" s="26"/>
      <c r="M1716" s="26">
        <f t="shared" si="7964"/>
        <v>76267.100000000006</v>
      </c>
      <c r="N1716" s="26">
        <f t="shared" si="7965"/>
        <v>80933.7</v>
      </c>
      <c r="O1716" s="26">
        <f t="shared" si="7966"/>
        <v>83416.5</v>
      </c>
      <c r="P1716" s="26"/>
      <c r="Q1716" s="26"/>
      <c r="R1716" s="26">
        <v>7711.95</v>
      </c>
      <c r="S1716" s="26"/>
      <c r="T1716" s="26"/>
      <c r="U1716" s="26"/>
      <c r="V1716" s="26"/>
      <c r="W1716" s="26"/>
      <c r="X1716" s="26"/>
      <c r="Y1716" s="26"/>
      <c r="Z1716" s="26"/>
      <c r="AA1716" s="26"/>
      <c r="AB1716" s="26"/>
      <c r="AC1716" s="26">
        <f t="shared" si="8115"/>
        <v>83979.05</v>
      </c>
      <c r="AD1716" s="26">
        <f t="shared" si="8116"/>
        <v>80933.7</v>
      </c>
      <c r="AE1716" s="26">
        <f t="shared" si="8117"/>
        <v>83416.5</v>
      </c>
      <c r="AF1716" s="26">
        <v>-2651.7</v>
      </c>
      <c r="AG1716" s="26">
        <f t="shared" si="8119"/>
        <v>81327.350000000006</v>
      </c>
      <c r="AH1716" s="26">
        <f t="shared" si="8120"/>
        <v>80933.7</v>
      </c>
      <c r="AI1716" s="26">
        <f t="shared" si="8121"/>
        <v>83416.5</v>
      </c>
      <c r="AJ1716" s="26"/>
      <c r="AK1716" s="26"/>
      <c r="AL1716" s="26"/>
      <c r="AM1716" s="26"/>
      <c r="AN1716" s="26"/>
      <c r="AO1716" s="26"/>
      <c r="AP1716" s="26"/>
      <c r="AQ1716" s="26"/>
      <c r="AR1716" s="26"/>
      <c r="AS1716" s="26">
        <f t="shared" si="7939"/>
        <v>81327.350000000006</v>
      </c>
      <c r="AT1716" s="26">
        <f t="shared" si="7940"/>
        <v>80933.7</v>
      </c>
      <c r="AU1716" s="26">
        <f t="shared" si="7941"/>
        <v>83416.5</v>
      </c>
      <c r="AV1716" s="26"/>
      <c r="AW1716" s="26"/>
      <c r="AX1716" s="26"/>
      <c r="AY1716" s="26">
        <f t="shared" si="7942"/>
        <v>81327.350000000006</v>
      </c>
      <c r="AZ1716" s="26">
        <f t="shared" si="7943"/>
        <v>80933.7</v>
      </c>
      <c r="BA1716" s="26">
        <f t="shared" si="7944"/>
        <v>83416.5</v>
      </c>
      <c r="BB1716" s="26"/>
      <c r="BC1716" s="26"/>
      <c r="BD1716" s="26"/>
      <c r="BE1716" s="26"/>
      <c r="BF1716" s="26"/>
      <c r="BG1716" s="26"/>
      <c r="BH1716" s="26"/>
      <c r="BI1716" s="26"/>
      <c r="BJ1716" s="26"/>
      <c r="BK1716" s="26"/>
      <c r="BL1716" s="26">
        <f t="shared" si="8097"/>
        <v>81327.350000000006</v>
      </c>
      <c r="BM1716" s="26"/>
      <c r="BN1716" s="53">
        <f t="shared" si="8125"/>
        <v>81327.350000000006</v>
      </c>
      <c r="BO1716" s="26">
        <f t="shared" si="8099"/>
        <v>80933.7</v>
      </c>
      <c r="BP1716" s="26"/>
      <c r="BQ1716" s="53">
        <f t="shared" si="8126"/>
        <v>80933.7</v>
      </c>
      <c r="BR1716" s="52">
        <f t="shared" si="8101"/>
        <v>83416.5</v>
      </c>
      <c r="BS1716" s="26"/>
      <c r="BT1716" s="27"/>
    </row>
    <row r="1717" spans="1:73" ht="46.8" x14ac:dyDescent="0.3">
      <c r="A1717" s="67" t="s">
        <v>526</v>
      </c>
      <c r="B1717" s="67" t="s">
        <v>60</v>
      </c>
      <c r="C1717" s="67" t="s">
        <v>62</v>
      </c>
      <c r="D1717" s="67" t="s">
        <v>479</v>
      </c>
      <c r="E1717" s="67"/>
      <c r="F1717" s="68" t="s">
        <v>480</v>
      </c>
      <c r="G1717" s="26"/>
      <c r="H1717" s="26"/>
      <c r="I1717" s="26"/>
      <c r="J1717" s="26">
        <f>J1718+J1720+J1726</f>
        <v>42991.457999999999</v>
      </c>
      <c r="K1717" s="26">
        <f>K1718+K1720+K1726</f>
        <v>43056.957999999999</v>
      </c>
      <c r="L1717" s="26">
        <f>L1718+L1720+L1726</f>
        <v>43056.957999999999</v>
      </c>
      <c r="M1717" s="26">
        <f t="shared" si="7964"/>
        <v>42991.457999999999</v>
      </c>
      <c r="N1717" s="26">
        <f t="shared" si="7965"/>
        <v>43056.957999999999</v>
      </c>
      <c r="O1717" s="26">
        <f t="shared" si="7966"/>
        <v>43056.957999999999</v>
      </c>
      <c r="P1717" s="26">
        <f t="shared" ref="P1717:AB1717" si="8168">P1718+P1720+P1726+P1724+P1722</f>
        <v>0</v>
      </c>
      <c r="Q1717" s="26">
        <f t="shared" si="8168"/>
        <v>0</v>
      </c>
      <c r="R1717" s="26">
        <f t="shared" si="8168"/>
        <v>-1566.3</v>
      </c>
      <c r="S1717" s="26">
        <f t="shared" si="8168"/>
        <v>0</v>
      </c>
      <c r="T1717" s="26">
        <f t="shared" si="8168"/>
        <v>0</v>
      </c>
      <c r="U1717" s="26">
        <f t="shared" si="8168"/>
        <v>0</v>
      </c>
      <c r="V1717" s="26">
        <f t="shared" si="8168"/>
        <v>0</v>
      </c>
      <c r="W1717" s="26">
        <f t="shared" si="8168"/>
        <v>0</v>
      </c>
      <c r="X1717" s="26">
        <f t="shared" si="8168"/>
        <v>0</v>
      </c>
      <c r="Y1717" s="26">
        <f t="shared" si="8168"/>
        <v>0</v>
      </c>
      <c r="Z1717" s="26">
        <f t="shared" si="8168"/>
        <v>0</v>
      </c>
      <c r="AA1717" s="26">
        <f t="shared" si="8168"/>
        <v>0</v>
      </c>
      <c r="AB1717" s="26">
        <f t="shared" si="8168"/>
        <v>0</v>
      </c>
      <c r="AC1717" s="26">
        <f t="shared" si="8115"/>
        <v>41425.157999999996</v>
      </c>
      <c r="AD1717" s="26">
        <f t="shared" si="8116"/>
        <v>43056.957999999999</v>
      </c>
      <c r="AE1717" s="26">
        <f t="shared" si="8117"/>
        <v>43056.957999999999</v>
      </c>
      <c r="AF1717" s="26">
        <f>AF1718+AF1720+AF1726+AF1724+AF1722</f>
        <v>0</v>
      </c>
      <c r="AG1717" s="26">
        <f t="shared" si="8119"/>
        <v>41425.157999999996</v>
      </c>
      <c r="AH1717" s="26">
        <f t="shared" si="8120"/>
        <v>43056.957999999999</v>
      </c>
      <c r="AI1717" s="26">
        <f t="shared" si="8121"/>
        <v>43056.957999999999</v>
      </c>
      <c r="AJ1717" s="26">
        <f t="shared" ref="AJ1717:AR1717" si="8169">AJ1718+AJ1720+AJ1726+AJ1724+AJ1722</f>
        <v>0</v>
      </c>
      <c r="AK1717" s="26">
        <f t="shared" si="8169"/>
        <v>0</v>
      </c>
      <c r="AL1717" s="26">
        <f t="shared" si="8169"/>
        <v>-41.4</v>
      </c>
      <c r="AM1717" s="26">
        <f t="shared" si="8169"/>
        <v>0</v>
      </c>
      <c r="AN1717" s="26">
        <f t="shared" si="8169"/>
        <v>0</v>
      </c>
      <c r="AO1717" s="26">
        <f t="shared" si="8169"/>
        <v>0</v>
      </c>
      <c r="AP1717" s="26">
        <f t="shared" si="8169"/>
        <v>0</v>
      </c>
      <c r="AQ1717" s="26">
        <f t="shared" si="8169"/>
        <v>0</v>
      </c>
      <c r="AR1717" s="26">
        <f t="shared" si="8169"/>
        <v>0</v>
      </c>
      <c r="AS1717" s="26">
        <f t="shared" ref="AS1717:AS1780" si="8170">AG1717+AJ1717+AK1717+AL1717+AM1717</f>
        <v>41383.757999999994</v>
      </c>
      <c r="AT1717" s="26">
        <f t="shared" ref="AT1717:AT1780" si="8171">AH1717+AN1717+AO1717+AP1717</f>
        <v>43056.957999999999</v>
      </c>
      <c r="AU1717" s="26">
        <f t="shared" ref="AU1717:AU1780" si="8172">AI1717+AR1717+AQ1717</f>
        <v>43056.957999999999</v>
      </c>
      <c r="AV1717" s="26">
        <f>AV1718+AV1720+AV1726+AV1724+AV1722</f>
        <v>0</v>
      </c>
      <c r="AW1717" s="26">
        <f>AW1718+AW1720+AW1726+AW1724+AW1722</f>
        <v>0</v>
      </c>
      <c r="AX1717" s="26">
        <f>AX1718+AX1720+AX1726+AX1724+AX1722</f>
        <v>0</v>
      </c>
      <c r="AY1717" s="26">
        <f t="shared" ref="AY1717:AY1780" si="8173">AS1717+AV1717</f>
        <v>41383.757999999994</v>
      </c>
      <c r="AZ1717" s="26">
        <f t="shared" ref="AZ1717:AZ1780" si="8174">AT1717+AW1717</f>
        <v>43056.957999999999</v>
      </c>
      <c r="BA1717" s="26">
        <f t="shared" ref="BA1717:BA1780" si="8175">AU1717+AX1717</f>
        <v>43056.957999999999</v>
      </c>
      <c r="BB1717" s="26">
        <f t="shared" ref="BB1717:BK1717" si="8176">BB1718+BB1720+BB1726+BB1724+BB1722</f>
        <v>0</v>
      </c>
      <c r="BC1717" s="26">
        <f t="shared" si="8176"/>
        <v>0</v>
      </c>
      <c r="BD1717" s="26">
        <f t="shared" si="8176"/>
        <v>0</v>
      </c>
      <c r="BE1717" s="26">
        <f t="shared" si="8176"/>
        <v>0</v>
      </c>
      <c r="BF1717" s="26">
        <f t="shared" si="8176"/>
        <v>0</v>
      </c>
      <c r="BG1717" s="26">
        <f t="shared" si="8176"/>
        <v>0</v>
      </c>
      <c r="BH1717" s="26">
        <f t="shared" si="8176"/>
        <v>0</v>
      </c>
      <c r="BI1717" s="26">
        <f t="shared" si="8176"/>
        <v>0</v>
      </c>
      <c r="BJ1717" s="26">
        <f t="shared" si="8176"/>
        <v>0</v>
      </c>
      <c r="BK1717" s="26">
        <f t="shared" si="8176"/>
        <v>0</v>
      </c>
      <c r="BL1717" s="26">
        <f t="shared" si="8097"/>
        <v>41383.757999999994</v>
      </c>
      <c r="BM1717" s="26">
        <f>BM1718+BM1720+BM1726+BM1724+BM1722</f>
        <v>0</v>
      </c>
      <c r="BN1717" s="53">
        <f t="shared" si="8125"/>
        <v>41383.757999999994</v>
      </c>
      <c r="BO1717" s="26">
        <f t="shared" si="8099"/>
        <v>43056.957999999999</v>
      </c>
      <c r="BP1717" s="26">
        <f>BP1718+BP1720+BP1726+BP1724+BP1722</f>
        <v>0</v>
      </c>
      <c r="BQ1717" s="53">
        <f t="shared" si="8126"/>
        <v>43056.957999999999</v>
      </c>
      <c r="BR1717" s="52">
        <f t="shared" si="8101"/>
        <v>43056.957999999999</v>
      </c>
      <c r="BS1717" s="26">
        <f>BS1718+BS1720+BS1726+BS1724+BS1722</f>
        <v>0</v>
      </c>
      <c r="BT1717" s="27"/>
    </row>
    <row r="1718" spans="1:73" x14ac:dyDescent="0.3">
      <c r="A1718" s="67" t="s">
        <v>526</v>
      </c>
      <c r="B1718" s="67" t="s">
        <v>60</v>
      </c>
      <c r="C1718" s="67" t="s">
        <v>62</v>
      </c>
      <c r="D1718" s="67" t="s">
        <v>584</v>
      </c>
      <c r="E1718" s="67"/>
      <c r="F1718" s="68" t="s">
        <v>214</v>
      </c>
      <c r="G1718" s="26"/>
      <c r="H1718" s="26"/>
      <c r="I1718" s="26"/>
      <c r="J1718" s="26">
        <f>J1719</f>
        <v>82.7</v>
      </c>
      <c r="K1718" s="26">
        <f>K1719</f>
        <v>0</v>
      </c>
      <c r="L1718" s="26">
        <f>L1719</f>
        <v>0</v>
      </c>
      <c r="M1718" s="26">
        <f t="shared" si="7964"/>
        <v>82.7</v>
      </c>
      <c r="N1718" s="26">
        <f t="shared" si="7965"/>
        <v>0</v>
      </c>
      <c r="O1718" s="26">
        <f t="shared" si="7966"/>
        <v>0</v>
      </c>
      <c r="P1718" s="26">
        <f t="shared" ref="P1718:AB1718" si="8177">P1719</f>
        <v>0</v>
      </c>
      <c r="Q1718" s="26">
        <f t="shared" si="8177"/>
        <v>0</v>
      </c>
      <c r="R1718" s="26">
        <f t="shared" si="8177"/>
        <v>0</v>
      </c>
      <c r="S1718" s="26">
        <f t="shared" si="8177"/>
        <v>0</v>
      </c>
      <c r="T1718" s="26">
        <f t="shared" si="8177"/>
        <v>0</v>
      </c>
      <c r="U1718" s="26">
        <f t="shared" si="8177"/>
        <v>0</v>
      </c>
      <c r="V1718" s="26">
        <f t="shared" si="8177"/>
        <v>0</v>
      </c>
      <c r="W1718" s="26">
        <f t="shared" si="8177"/>
        <v>0</v>
      </c>
      <c r="X1718" s="26">
        <f t="shared" si="8177"/>
        <v>0</v>
      </c>
      <c r="Y1718" s="26">
        <f t="shared" si="8177"/>
        <v>0</v>
      </c>
      <c r="Z1718" s="26">
        <f t="shared" si="8177"/>
        <v>0</v>
      </c>
      <c r="AA1718" s="26">
        <f t="shared" si="8177"/>
        <v>0</v>
      </c>
      <c r="AB1718" s="26">
        <f t="shared" si="8177"/>
        <v>0</v>
      </c>
      <c r="AC1718" s="26">
        <f t="shared" si="8115"/>
        <v>82.7</v>
      </c>
      <c r="AD1718" s="26">
        <f t="shared" si="8116"/>
        <v>0</v>
      </c>
      <c r="AE1718" s="26">
        <f t="shared" si="8117"/>
        <v>0</v>
      </c>
      <c r="AF1718" s="26">
        <f>AF1719</f>
        <v>0</v>
      </c>
      <c r="AG1718" s="26">
        <f t="shared" si="8119"/>
        <v>82.7</v>
      </c>
      <c r="AH1718" s="26">
        <f t="shared" si="8120"/>
        <v>0</v>
      </c>
      <c r="AI1718" s="26">
        <f t="shared" si="8121"/>
        <v>0</v>
      </c>
      <c r="AJ1718" s="26">
        <f t="shared" ref="AJ1718:AR1718" si="8178">AJ1719</f>
        <v>0</v>
      </c>
      <c r="AK1718" s="26">
        <f t="shared" si="8178"/>
        <v>0</v>
      </c>
      <c r="AL1718" s="26">
        <f t="shared" si="8178"/>
        <v>-41.4</v>
      </c>
      <c r="AM1718" s="26">
        <f t="shared" si="8178"/>
        <v>0</v>
      </c>
      <c r="AN1718" s="26">
        <f t="shared" si="8178"/>
        <v>0</v>
      </c>
      <c r="AO1718" s="26">
        <f t="shared" si="8178"/>
        <v>0</v>
      </c>
      <c r="AP1718" s="26">
        <f t="shared" si="8178"/>
        <v>0</v>
      </c>
      <c r="AQ1718" s="26">
        <f t="shared" si="8178"/>
        <v>0</v>
      </c>
      <c r="AR1718" s="26">
        <f t="shared" si="8178"/>
        <v>0</v>
      </c>
      <c r="AS1718" s="26">
        <f t="shared" si="8170"/>
        <v>41.300000000000004</v>
      </c>
      <c r="AT1718" s="26">
        <f t="shared" si="8171"/>
        <v>0</v>
      </c>
      <c r="AU1718" s="26">
        <f t="shared" si="8172"/>
        <v>0</v>
      </c>
      <c r="AV1718" s="26">
        <f>AV1719</f>
        <v>0</v>
      </c>
      <c r="AW1718" s="26">
        <f>AW1719</f>
        <v>0</v>
      </c>
      <c r="AX1718" s="26">
        <f>AX1719</f>
        <v>0</v>
      </c>
      <c r="AY1718" s="26">
        <f t="shared" si="8173"/>
        <v>41.300000000000004</v>
      </c>
      <c r="AZ1718" s="26">
        <f t="shared" si="8174"/>
        <v>0</v>
      </c>
      <c r="BA1718" s="26">
        <f t="shared" si="8175"/>
        <v>0</v>
      </c>
      <c r="BB1718" s="26">
        <f t="shared" ref="BB1718:BK1718" si="8179">BB1719</f>
        <v>0</v>
      </c>
      <c r="BC1718" s="26">
        <f t="shared" si="8179"/>
        <v>0</v>
      </c>
      <c r="BD1718" s="26">
        <f t="shared" si="8179"/>
        <v>0</v>
      </c>
      <c r="BE1718" s="26">
        <f t="shared" si="8179"/>
        <v>0</v>
      </c>
      <c r="BF1718" s="26">
        <f t="shared" si="8179"/>
        <v>0</v>
      </c>
      <c r="BG1718" s="26">
        <f t="shared" si="8179"/>
        <v>0</v>
      </c>
      <c r="BH1718" s="26">
        <f t="shared" si="8179"/>
        <v>0</v>
      </c>
      <c r="BI1718" s="26">
        <f t="shared" si="8179"/>
        <v>0</v>
      </c>
      <c r="BJ1718" s="26">
        <f t="shared" si="8179"/>
        <v>0</v>
      </c>
      <c r="BK1718" s="26">
        <f t="shared" si="8179"/>
        <v>0</v>
      </c>
      <c r="BL1718" s="26">
        <f t="shared" si="8097"/>
        <v>41.300000000000004</v>
      </c>
      <c r="BM1718" s="26">
        <f>BM1719</f>
        <v>0</v>
      </c>
      <c r="BN1718" s="53">
        <f t="shared" si="8125"/>
        <v>41.300000000000004</v>
      </c>
      <c r="BO1718" s="26">
        <f t="shared" si="8099"/>
        <v>0</v>
      </c>
      <c r="BP1718" s="26">
        <f>BP1719</f>
        <v>0</v>
      </c>
      <c r="BQ1718" s="53">
        <f t="shared" si="8126"/>
        <v>0</v>
      </c>
      <c r="BR1718" s="52">
        <f t="shared" si="8101"/>
        <v>0</v>
      </c>
      <c r="BS1718" s="26">
        <f>BS1719</f>
        <v>0</v>
      </c>
      <c r="BT1718" s="27"/>
    </row>
    <row r="1719" spans="1:73" ht="31.2" x14ac:dyDescent="0.3">
      <c r="A1719" s="67" t="s">
        <v>526</v>
      </c>
      <c r="B1719" s="67" t="s">
        <v>60</v>
      </c>
      <c r="C1719" s="67" t="s">
        <v>62</v>
      </c>
      <c r="D1719" s="67" t="s">
        <v>584</v>
      </c>
      <c r="E1719" s="67" t="s">
        <v>127</v>
      </c>
      <c r="F1719" s="68" t="s">
        <v>128</v>
      </c>
      <c r="G1719" s="26"/>
      <c r="H1719" s="26"/>
      <c r="I1719" s="26"/>
      <c r="J1719" s="26">
        <v>82.7</v>
      </c>
      <c r="K1719" s="26"/>
      <c r="L1719" s="26"/>
      <c r="M1719" s="26">
        <f t="shared" si="7964"/>
        <v>82.7</v>
      </c>
      <c r="N1719" s="26">
        <f t="shared" si="7965"/>
        <v>0</v>
      </c>
      <c r="O1719" s="26">
        <f t="shared" si="7966"/>
        <v>0</v>
      </c>
      <c r="P1719" s="26"/>
      <c r="Q1719" s="26"/>
      <c r="R1719" s="26"/>
      <c r="S1719" s="26"/>
      <c r="T1719" s="26"/>
      <c r="U1719" s="26"/>
      <c r="V1719" s="26"/>
      <c r="W1719" s="26"/>
      <c r="X1719" s="26"/>
      <c r="Y1719" s="26"/>
      <c r="Z1719" s="26"/>
      <c r="AA1719" s="26"/>
      <c r="AB1719" s="26"/>
      <c r="AC1719" s="26">
        <f t="shared" si="8115"/>
        <v>82.7</v>
      </c>
      <c r="AD1719" s="26">
        <f t="shared" si="8116"/>
        <v>0</v>
      </c>
      <c r="AE1719" s="26">
        <f t="shared" si="8117"/>
        <v>0</v>
      </c>
      <c r="AF1719" s="26"/>
      <c r="AG1719" s="26">
        <f t="shared" si="8119"/>
        <v>82.7</v>
      </c>
      <c r="AH1719" s="26">
        <f t="shared" si="8120"/>
        <v>0</v>
      </c>
      <c r="AI1719" s="26">
        <f t="shared" si="8121"/>
        <v>0</v>
      </c>
      <c r="AJ1719" s="26"/>
      <c r="AK1719" s="26"/>
      <c r="AL1719" s="26">
        <v>-41.4</v>
      </c>
      <c r="AM1719" s="26"/>
      <c r="AN1719" s="26"/>
      <c r="AO1719" s="26"/>
      <c r="AP1719" s="26"/>
      <c r="AQ1719" s="26"/>
      <c r="AR1719" s="26"/>
      <c r="AS1719" s="26">
        <f t="shared" si="8170"/>
        <v>41.300000000000004</v>
      </c>
      <c r="AT1719" s="26">
        <f t="shared" si="8171"/>
        <v>0</v>
      </c>
      <c r="AU1719" s="26">
        <f t="shared" si="8172"/>
        <v>0</v>
      </c>
      <c r="AV1719" s="26"/>
      <c r="AW1719" s="26"/>
      <c r="AX1719" s="26"/>
      <c r="AY1719" s="26">
        <f t="shared" si="8173"/>
        <v>41.300000000000004</v>
      </c>
      <c r="AZ1719" s="26">
        <f t="shared" si="8174"/>
        <v>0</v>
      </c>
      <c r="BA1719" s="26">
        <f t="shared" si="8175"/>
        <v>0</v>
      </c>
      <c r="BB1719" s="26"/>
      <c r="BC1719" s="26"/>
      <c r="BD1719" s="26"/>
      <c r="BE1719" s="26"/>
      <c r="BF1719" s="26"/>
      <c r="BG1719" s="26"/>
      <c r="BH1719" s="26"/>
      <c r="BI1719" s="26"/>
      <c r="BJ1719" s="26"/>
      <c r="BK1719" s="26"/>
      <c r="BL1719" s="26">
        <f t="shared" si="8097"/>
        <v>41.300000000000004</v>
      </c>
      <c r="BM1719" s="26"/>
      <c r="BN1719" s="53">
        <f t="shared" si="8125"/>
        <v>41.300000000000004</v>
      </c>
      <c r="BO1719" s="26">
        <f t="shared" si="8099"/>
        <v>0</v>
      </c>
      <c r="BP1719" s="26"/>
      <c r="BQ1719" s="53">
        <f t="shared" si="8126"/>
        <v>0</v>
      </c>
      <c r="BR1719" s="52">
        <f t="shared" si="8101"/>
        <v>0</v>
      </c>
      <c r="BS1719" s="26"/>
      <c r="BT1719" s="27"/>
    </row>
    <row r="1720" spans="1:73" x14ac:dyDescent="0.3">
      <c r="A1720" s="67" t="s">
        <v>526</v>
      </c>
      <c r="B1720" s="67" t="s">
        <v>60</v>
      </c>
      <c r="C1720" s="67" t="s">
        <v>62</v>
      </c>
      <c r="D1720" s="67" t="s">
        <v>585</v>
      </c>
      <c r="E1720" s="67"/>
      <c r="F1720" s="68" t="s">
        <v>205</v>
      </c>
      <c r="G1720" s="26"/>
      <c r="H1720" s="26"/>
      <c r="I1720" s="26"/>
      <c r="J1720" s="26">
        <f>J1721</f>
        <v>40.758000000000003</v>
      </c>
      <c r="K1720" s="26">
        <f>K1721</f>
        <v>40.758000000000003</v>
      </c>
      <c r="L1720" s="26">
        <f>L1721</f>
        <v>40.758000000000003</v>
      </c>
      <c r="M1720" s="26">
        <f t="shared" si="7964"/>
        <v>40.758000000000003</v>
      </c>
      <c r="N1720" s="26">
        <f t="shared" si="7965"/>
        <v>40.758000000000003</v>
      </c>
      <c r="O1720" s="26">
        <f t="shared" si="7966"/>
        <v>40.758000000000003</v>
      </c>
      <c r="P1720" s="26">
        <f t="shared" ref="P1720:AB1720" si="8180">P1721</f>
        <v>0</v>
      </c>
      <c r="Q1720" s="26">
        <f t="shared" si="8180"/>
        <v>0</v>
      </c>
      <c r="R1720" s="26">
        <f t="shared" si="8180"/>
        <v>0</v>
      </c>
      <c r="S1720" s="26">
        <f t="shared" si="8180"/>
        <v>0</v>
      </c>
      <c r="T1720" s="26">
        <f t="shared" si="8180"/>
        <v>0</v>
      </c>
      <c r="U1720" s="26">
        <f t="shared" si="8180"/>
        <v>0</v>
      </c>
      <c r="V1720" s="26">
        <f t="shared" si="8180"/>
        <v>0</v>
      </c>
      <c r="W1720" s="26">
        <f t="shared" si="8180"/>
        <v>0</v>
      </c>
      <c r="X1720" s="26">
        <f t="shared" si="8180"/>
        <v>0</v>
      </c>
      <c r="Y1720" s="26">
        <f t="shared" si="8180"/>
        <v>0</v>
      </c>
      <c r="Z1720" s="26">
        <f t="shared" si="8180"/>
        <v>0</v>
      </c>
      <c r="AA1720" s="26">
        <f t="shared" si="8180"/>
        <v>0</v>
      </c>
      <c r="AB1720" s="26">
        <f t="shared" si="8180"/>
        <v>0</v>
      </c>
      <c r="AC1720" s="26">
        <f t="shared" si="8115"/>
        <v>40.758000000000003</v>
      </c>
      <c r="AD1720" s="26">
        <f t="shared" si="8116"/>
        <v>40.758000000000003</v>
      </c>
      <c r="AE1720" s="26">
        <f t="shared" si="8117"/>
        <v>40.758000000000003</v>
      </c>
      <c r="AF1720" s="26">
        <f>AF1721</f>
        <v>0</v>
      </c>
      <c r="AG1720" s="26">
        <f t="shared" si="8119"/>
        <v>40.758000000000003</v>
      </c>
      <c r="AH1720" s="26">
        <f t="shared" si="8120"/>
        <v>40.758000000000003</v>
      </c>
      <c r="AI1720" s="26">
        <f t="shared" si="8121"/>
        <v>40.758000000000003</v>
      </c>
      <c r="AJ1720" s="26">
        <f t="shared" ref="AJ1720:AR1720" si="8181">AJ1721</f>
        <v>0</v>
      </c>
      <c r="AK1720" s="26">
        <f t="shared" si="8181"/>
        <v>0</v>
      </c>
      <c r="AL1720" s="26">
        <f t="shared" si="8181"/>
        <v>0</v>
      </c>
      <c r="AM1720" s="26">
        <f t="shared" si="8181"/>
        <v>0</v>
      </c>
      <c r="AN1720" s="26">
        <f t="shared" si="8181"/>
        <v>0</v>
      </c>
      <c r="AO1720" s="26">
        <f t="shared" si="8181"/>
        <v>0</v>
      </c>
      <c r="AP1720" s="26">
        <f t="shared" si="8181"/>
        <v>0</v>
      </c>
      <c r="AQ1720" s="26">
        <f t="shared" si="8181"/>
        <v>0</v>
      </c>
      <c r="AR1720" s="26">
        <f t="shared" si="8181"/>
        <v>0</v>
      </c>
      <c r="AS1720" s="26">
        <f t="shared" si="8170"/>
        <v>40.758000000000003</v>
      </c>
      <c r="AT1720" s="26">
        <f t="shared" si="8171"/>
        <v>40.758000000000003</v>
      </c>
      <c r="AU1720" s="26">
        <f t="shared" si="8172"/>
        <v>40.758000000000003</v>
      </c>
      <c r="AV1720" s="26">
        <f>AV1721</f>
        <v>0</v>
      </c>
      <c r="AW1720" s="26">
        <f>AW1721</f>
        <v>0</v>
      </c>
      <c r="AX1720" s="26">
        <f>AX1721</f>
        <v>0</v>
      </c>
      <c r="AY1720" s="26">
        <f t="shared" si="8173"/>
        <v>40.758000000000003</v>
      </c>
      <c r="AZ1720" s="26">
        <f t="shared" si="8174"/>
        <v>40.758000000000003</v>
      </c>
      <c r="BA1720" s="26">
        <f t="shared" si="8175"/>
        <v>40.758000000000003</v>
      </c>
      <c r="BB1720" s="26">
        <f t="shared" ref="BB1720:BK1720" si="8182">BB1721</f>
        <v>0</v>
      </c>
      <c r="BC1720" s="26">
        <f t="shared" si="8182"/>
        <v>0</v>
      </c>
      <c r="BD1720" s="26">
        <f t="shared" si="8182"/>
        <v>0</v>
      </c>
      <c r="BE1720" s="26">
        <f t="shared" si="8182"/>
        <v>0</v>
      </c>
      <c r="BF1720" s="26">
        <f t="shared" si="8182"/>
        <v>0</v>
      </c>
      <c r="BG1720" s="26">
        <f t="shared" si="8182"/>
        <v>0</v>
      </c>
      <c r="BH1720" s="26">
        <f t="shared" si="8182"/>
        <v>0</v>
      </c>
      <c r="BI1720" s="26">
        <f t="shared" si="8182"/>
        <v>0</v>
      </c>
      <c r="BJ1720" s="26">
        <f t="shared" si="8182"/>
        <v>0</v>
      </c>
      <c r="BK1720" s="26">
        <f t="shared" si="8182"/>
        <v>0</v>
      </c>
      <c r="BL1720" s="26">
        <f t="shared" si="8097"/>
        <v>40.758000000000003</v>
      </c>
      <c r="BM1720" s="26">
        <f>BM1721</f>
        <v>0</v>
      </c>
      <c r="BN1720" s="53">
        <f t="shared" si="8125"/>
        <v>40.758000000000003</v>
      </c>
      <c r="BO1720" s="26">
        <f t="shared" si="8099"/>
        <v>40.758000000000003</v>
      </c>
      <c r="BP1720" s="26">
        <f>BP1721</f>
        <v>0</v>
      </c>
      <c r="BQ1720" s="53">
        <f t="shared" si="8126"/>
        <v>40.758000000000003</v>
      </c>
      <c r="BR1720" s="52">
        <f t="shared" si="8101"/>
        <v>40.758000000000003</v>
      </c>
      <c r="BS1720" s="26">
        <f>BS1721</f>
        <v>0</v>
      </c>
      <c r="BT1720" s="27"/>
    </row>
    <row r="1721" spans="1:73" ht="31.2" x14ac:dyDescent="0.3">
      <c r="A1721" s="67" t="s">
        <v>526</v>
      </c>
      <c r="B1721" s="67" t="s">
        <v>60</v>
      </c>
      <c r="C1721" s="67" t="s">
        <v>62</v>
      </c>
      <c r="D1721" s="67" t="s">
        <v>585</v>
      </c>
      <c r="E1721" s="67" t="s">
        <v>127</v>
      </c>
      <c r="F1721" s="68" t="s">
        <v>128</v>
      </c>
      <c r="G1721" s="26"/>
      <c r="H1721" s="26"/>
      <c r="I1721" s="26"/>
      <c r="J1721" s="26">
        <v>40.758000000000003</v>
      </c>
      <c r="K1721" s="26">
        <v>40.758000000000003</v>
      </c>
      <c r="L1721" s="26">
        <v>40.758000000000003</v>
      </c>
      <c r="M1721" s="26">
        <f t="shared" si="7964"/>
        <v>40.758000000000003</v>
      </c>
      <c r="N1721" s="26">
        <f t="shared" si="7965"/>
        <v>40.758000000000003</v>
      </c>
      <c r="O1721" s="26">
        <f t="shared" si="7966"/>
        <v>40.758000000000003</v>
      </c>
      <c r="P1721" s="26"/>
      <c r="Q1721" s="26"/>
      <c r="R1721" s="26"/>
      <c r="S1721" s="26"/>
      <c r="T1721" s="26"/>
      <c r="U1721" s="26"/>
      <c r="V1721" s="26"/>
      <c r="W1721" s="26"/>
      <c r="X1721" s="26"/>
      <c r="Y1721" s="26"/>
      <c r="Z1721" s="26"/>
      <c r="AA1721" s="26"/>
      <c r="AB1721" s="26"/>
      <c r="AC1721" s="26">
        <f t="shared" si="8115"/>
        <v>40.758000000000003</v>
      </c>
      <c r="AD1721" s="26">
        <f t="shared" si="8116"/>
        <v>40.758000000000003</v>
      </c>
      <c r="AE1721" s="26">
        <f t="shared" si="8117"/>
        <v>40.758000000000003</v>
      </c>
      <c r="AF1721" s="26"/>
      <c r="AG1721" s="26">
        <f t="shared" si="8119"/>
        <v>40.758000000000003</v>
      </c>
      <c r="AH1721" s="26">
        <f t="shared" si="8120"/>
        <v>40.758000000000003</v>
      </c>
      <c r="AI1721" s="26">
        <f t="shared" si="8121"/>
        <v>40.758000000000003</v>
      </c>
      <c r="AJ1721" s="26"/>
      <c r="AK1721" s="26"/>
      <c r="AL1721" s="26"/>
      <c r="AM1721" s="26"/>
      <c r="AN1721" s="26"/>
      <c r="AO1721" s="26"/>
      <c r="AP1721" s="26"/>
      <c r="AQ1721" s="26"/>
      <c r="AR1721" s="26"/>
      <c r="AS1721" s="26">
        <f t="shared" si="8170"/>
        <v>40.758000000000003</v>
      </c>
      <c r="AT1721" s="26">
        <f t="shared" si="8171"/>
        <v>40.758000000000003</v>
      </c>
      <c r="AU1721" s="26">
        <f t="shared" si="8172"/>
        <v>40.758000000000003</v>
      </c>
      <c r="AV1721" s="26"/>
      <c r="AW1721" s="26"/>
      <c r="AX1721" s="26"/>
      <c r="AY1721" s="26">
        <f t="shared" si="8173"/>
        <v>40.758000000000003</v>
      </c>
      <c r="AZ1721" s="26">
        <f t="shared" si="8174"/>
        <v>40.758000000000003</v>
      </c>
      <c r="BA1721" s="26">
        <f t="shared" si="8175"/>
        <v>40.758000000000003</v>
      </c>
      <c r="BB1721" s="26"/>
      <c r="BC1721" s="26"/>
      <c r="BD1721" s="26"/>
      <c r="BE1721" s="26"/>
      <c r="BF1721" s="26"/>
      <c r="BG1721" s="26"/>
      <c r="BH1721" s="26"/>
      <c r="BI1721" s="26"/>
      <c r="BJ1721" s="26"/>
      <c r="BK1721" s="26"/>
      <c r="BL1721" s="26">
        <f t="shared" si="8097"/>
        <v>40.758000000000003</v>
      </c>
      <c r="BM1721" s="26"/>
      <c r="BN1721" s="53">
        <f t="shared" si="8125"/>
        <v>40.758000000000003</v>
      </c>
      <c r="BO1721" s="26">
        <f t="shared" si="8099"/>
        <v>40.758000000000003</v>
      </c>
      <c r="BP1721" s="26"/>
      <c r="BQ1721" s="53">
        <f t="shared" si="8126"/>
        <v>40.758000000000003</v>
      </c>
      <c r="BR1721" s="52">
        <f t="shared" si="8101"/>
        <v>40.758000000000003</v>
      </c>
      <c r="BS1721" s="26"/>
      <c r="BT1721" s="27"/>
    </row>
    <row r="1722" spans="1:73" s="1" customFormat="1" ht="31.2" hidden="1" customHeight="1" x14ac:dyDescent="0.3">
      <c r="A1722" s="24" t="s">
        <v>526</v>
      </c>
      <c r="B1722" s="24" t="s">
        <v>60</v>
      </c>
      <c r="C1722" s="24" t="s">
        <v>62</v>
      </c>
      <c r="D1722" s="24" t="s">
        <v>481</v>
      </c>
      <c r="E1722" s="24"/>
      <c r="F1722" s="25" t="s">
        <v>482</v>
      </c>
      <c r="G1722" s="26"/>
      <c r="H1722" s="26"/>
      <c r="I1722" s="26"/>
      <c r="J1722" s="26"/>
      <c r="K1722" s="26"/>
      <c r="L1722" s="26"/>
      <c r="M1722" s="26"/>
      <c r="N1722" s="26"/>
      <c r="O1722" s="26"/>
      <c r="P1722" s="26">
        <f t="shared" ref="P1722:AB1722" si="8183">P1723</f>
        <v>0</v>
      </c>
      <c r="Q1722" s="26">
        <f t="shared" si="8183"/>
        <v>0</v>
      </c>
      <c r="R1722" s="26">
        <f t="shared" si="8183"/>
        <v>0</v>
      </c>
      <c r="S1722" s="26">
        <f t="shared" si="8183"/>
        <v>0</v>
      </c>
      <c r="T1722" s="26">
        <f t="shared" si="8183"/>
        <v>0</v>
      </c>
      <c r="U1722" s="26">
        <f t="shared" si="8183"/>
        <v>0</v>
      </c>
      <c r="V1722" s="26">
        <f t="shared" si="8183"/>
        <v>0</v>
      </c>
      <c r="W1722" s="26">
        <f t="shared" si="8183"/>
        <v>0</v>
      </c>
      <c r="X1722" s="26">
        <f t="shared" si="8183"/>
        <v>0</v>
      </c>
      <c r="Y1722" s="26">
        <f t="shared" si="8183"/>
        <v>0</v>
      </c>
      <c r="Z1722" s="26">
        <f t="shared" si="8183"/>
        <v>0</v>
      </c>
      <c r="AA1722" s="26">
        <f t="shared" si="8183"/>
        <v>0</v>
      </c>
      <c r="AB1722" s="26">
        <f t="shared" si="8183"/>
        <v>0</v>
      </c>
      <c r="AC1722" s="26">
        <f t="shared" si="8115"/>
        <v>0</v>
      </c>
      <c r="AD1722" s="26">
        <f t="shared" si="8116"/>
        <v>0</v>
      </c>
      <c r="AE1722" s="26">
        <f t="shared" si="8117"/>
        <v>0</v>
      </c>
      <c r="AF1722" s="26">
        <f>AF1723</f>
        <v>0</v>
      </c>
      <c r="AG1722" s="26">
        <f t="shared" si="8119"/>
        <v>0</v>
      </c>
      <c r="AH1722" s="26">
        <f t="shared" si="8120"/>
        <v>0</v>
      </c>
      <c r="AI1722" s="26">
        <f t="shared" si="8121"/>
        <v>0</v>
      </c>
      <c r="AJ1722" s="26">
        <f t="shared" ref="AJ1722:AR1722" si="8184">AJ1723</f>
        <v>0</v>
      </c>
      <c r="AK1722" s="26">
        <f t="shared" si="8184"/>
        <v>0</v>
      </c>
      <c r="AL1722" s="26">
        <f t="shared" si="8184"/>
        <v>0</v>
      </c>
      <c r="AM1722" s="26">
        <f t="shared" si="8184"/>
        <v>0</v>
      </c>
      <c r="AN1722" s="26">
        <f t="shared" si="8184"/>
        <v>0</v>
      </c>
      <c r="AO1722" s="26">
        <f t="shared" si="8184"/>
        <v>0</v>
      </c>
      <c r="AP1722" s="26">
        <f t="shared" si="8184"/>
        <v>0</v>
      </c>
      <c r="AQ1722" s="26">
        <f t="shared" si="8184"/>
        <v>0</v>
      </c>
      <c r="AR1722" s="26">
        <f t="shared" si="8184"/>
        <v>0</v>
      </c>
      <c r="AS1722" s="26">
        <f t="shared" si="8170"/>
        <v>0</v>
      </c>
      <c r="AT1722" s="26">
        <f t="shared" si="8171"/>
        <v>0</v>
      </c>
      <c r="AU1722" s="26">
        <f t="shared" si="8172"/>
        <v>0</v>
      </c>
      <c r="AV1722" s="26">
        <f>AV1723</f>
        <v>0</v>
      </c>
      <c r="AW1722" s="26">
        <f>AW1723</f>
        <v>0</v>
      </c>
      <c r="AX1722" s="26">
        <f>AX1723</f>
        <v>0</v>
      </c>
      <c r="AY1722" s="26">
        <f t="shared" si="8173"/>
        <v>0</v>
      </c>
      <c r="AZ1722" s="26">
        <f t="shared" si="8174"/>
        <v>0</v>
      </c>
      <c r="BA1722" s="26">
        <f t="shared" si="8175"/>
        <v>0</v>
      </c>
      <c r="BB1722" s="26">
        <f t="shared" ref="BB1722:BK1722" si="8185">BB1723</f>
        <v>0</v>
      </c>
      <c r="BC1722" s="26">
        <f t="shared" si="8185"/>
        <v>0</v>
      </c>
      <c r="BD1722" s="26">
        <f t="shared" si="8185"/>
        <v>0</v>
      </c>
      <c r="BE1722" s="26">
        <f t="shared" si="8185"/>
        <v>0</v>
      </c>
      <c r="BF1722" s="26">
        <f t="shared" si="8185"/>
        <v>0</v>
      </c>
      <c r="BG1722" s="26">
        <f t="shared" si="8185"/>
        <v>0</v>
      </c>
      <c r="BH1722" s="26">
        <f t="shared" si="8185"/>
        <v>0</v>
      </c>
      <c r="BI1722" s="26">
        <f t="shared" si="8185"/>
        <v>0</v>
      </c>
      <c r="BJ1722" s="26">
        <f t="shared" si="8185"/>
        <v>0</v>
      </c>
      <c r="BK1722" s="26">
        <f t="shared" si="8185"/>
        <v>0</v>
      </c>
      <c r="BL1722" s="26">
        <f t="shared" si="8097"/>
        <v>0</v>
      </c>
      <c r="BM1722" s="26">
        <f>BM1723</f>
        <v>0</v>
      </c>
      <c r="BN1722" s="26"/>
      <c r="BO1722" s="26">
        <f t="shared" si="8099"/>
        <v>0</v>
      </c>
      <c r="BP1722" s="26">
        <f>BP1723</f>
        <v>0</v>
      </c>
      <c r="BQ1722" s="26"/>
      <c r="BR1722" s="26">
        <f t="shared" si="8101"/>
        <v>0</v>
      </c>
      <c r="BS1722" s="26">
        <f>BS1723</f>
        <v>0</v>
      </c>
      <c r="BT1722" s="27">
        <v>0</v>
      </c>
    </row>
    <row r="1723" spans="1:73" s="1" customFormat="1" ht="31.2" hidden="1" customHeight="1" x14ac:dyDescent="0.3">
      <c r="A1723" s="24" t="s">
        <v>526</v>
      </c>
      <c r="B1723" s="24" t="s">
        <v>60</v>
      </c>
      <c r="C1723" s="24" t="s">
        <v>62</v>
      </c>
      <c r="D1723" s="24" t="s">
        <v>481</v>
      </c>
      <c r="E1723" s="24" t="s">
        <v>38</v>
      </c>
      <c r="F1723" s="25" t="s">
        <v>39</v>
      </c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  <c r="W1723" s="26"/>
      <c r="X1723" s="26"/>
      <c r="Y1723" s="26"/>
      <c r="Z1723" s="26"/>
      <c r="AA1723" s="26"/>
      <c r="AB1723" s="26"/>
      <c r="AC1723" s="26">
        <f t="shared" si="8115"/>
        <v>0</v>
      </c>
      <c r="AD1723" s="26">
        <f t="shared" si="8116"/>
        <v>0</v>
      </c>
      <c r="AE1723" s="26">
        <f t="shared" si="8117"/>
        <v>0</v>
      </c>
      <c r="AF1723" s="26"/>
      <c r="AG1723" s="26">
        <f t="shared" si="8119"/>
        <v>0</v>
      </c>
      <c r="AH1723" s="26">
        <f t="shared" si="8120"/>
        <v>0</v>
      </c>
      <c r="AI1723" s="26">
        <f t="shared" si="8121"/>
        <v>0</v>
      </c>
      <c r="AJ1723" s="26"/>
      <c r="AK1723" s="26"/>
      <c r="AL1723" s="26"/>
      <c r="AM1723" s="26"/>
      <c r="AN1723" s="26"/>
      <c r="AO1723" s="26"/>
      <c r="AP1723" s="26"/>
      <c r="AQ1723" s="26"/>
      <c r="AR1723" s="26"/>
      <c r="AS1723" s="26">
        <f t="shared" si="8170"/>
        <v>0</v>
      </c>
      <c r="AT1723" s="26">
        <f t="shared" si="8171"/>
        <v>0</v>
      </c>
      <c r="AU1723" s="26">
        <f t="shared" si="8172"/>
        <v>0</v>
      </c>
      <c r="AV1723" s="26"/>
      <c r="AW1723" s="26"/>
      <c r="AX1723" s="26"/>
      <c r="AY1723" s="26">
        <f t="shared" si="8173"/>
        <v>0</v>
      </c>
      <c r="AZ1723" s="26">
        <f t="shared" si="8174"/>
        <v>0</v>
      </c>
      <c r="BA1723" s="26">
        <f t="shared" si="8175"/>
        <v>0</v>
      </c>
      <c r="BB1723" s="26"/>
      <c r="BC1723" s="26"/>
      <c r="BD1723" s="26"/>
      <c r="BE1723" s="26"/>
      <c r="BF1723" s="26"/>
      <c r="BG1723" s="26"/>
      <c r="BH1723" s="26"/>
      <c r="BI1723" s="26"/>
      <c r="BJ1723" s="26"/>
      <c r="BK1723" s="26"/>
      <c r="BL1723" s="26">
        <f t="shared" si="8097"/>
        <v>0</v>
      </c>
      <c r="BM1723" s="26"/>
      <c r="BN1723" s="26"/>
      <c r="BO1723" s="26">
        <f t="shared" si="8099"/>
        <v>0</v>
      </c>
      <c r="BP1723" s="26"/>
      <c r="BQ1723" s="26"/>
      <c r="BR1723" s="26">
        <f t="shared" si="8101"/>
        <v>0</v>
      </c>
      <c r="BS1723" s="26"/>
      <c r="BT1723" s="27">
        <v>0</v>
      </c>
    </row>
    <row r="1724" spans="1:73" s="1" customFormat="1" ht="31.2" hidden="1" customHeight="1" x14ac:dyDescent="0.3">
      <c r="A1724" s="24" t="s">
        <v>526</v>
      </c>
      <c r="B1724" s="24" t="s">
        <v>60</v>
      </c>
      <c r="C1724" s="24" t="s">
        <v>62</v>
      </c>
      <c r="D1724" s="24" t="s">
        <v>483</v>
      </c>
      <c r="E1724" s="24"/>
      <c r="F1724" s="25" t="s">
        <v>484</v>
      </c>
      <c r="G1724" s="26"/>
      <c r="H1724" s="26"/>
      <c r="I1724" s="26"/>
      <c r="J1724" s="26"/>
      <c r="K1724" s="26"/>
      <c r="L1724" s="26"/>
      <c r="M1724" s="26"/>
      <c r="N1724" s="26"/>
      <c r="O1724" s="26"/>
      <c r="P1724" s="26">
        <f t="shared" ref="P1724:AB1724" si="8186">P1725</f>
        <v>0</v>
      </c>
      <c r="Q1724" s="26">
        <f t="shared" si="8186"/>
        <v>0</v>
      </c>
      <c r="R1724" s="26">
        <f t="shared" si="8186"/>
        <v>0</v>
      </c>
      <c r="S1724" s="26">
        <f t="shared" si="8186"/>
        <v>0</v>
      </c>
      <c r="T1724" s="26">
        <f t="shared" si="8186"/>
        <v>0</v>
      </c>
      <c r="U1724" s="26">
        <f t="shared" si="8186"/>
        <v>0</v>
      </c>
      <c r="V1724" s="26">
        <f t="shared" si="8186"/>
        <v>0</v>
      </c>
      <c r="W1724" s="26">
        <f t="shared" si="8186"/>
        <v>0</v>
      </c>
      <c r="X1724" s="26">
        <f t="shared" si="8186"/>
        <v>0</v>
      </c>
      <c r="Y1724" s="26">
        <f t="shared" si="8186"/>
        <v>0</v>
      </c>
      <c r="Z1724" s="26">
        <f t="shared" si="8186"/>
        <v>0</v>
      </c>
      <c r="AA1724" s="26">
        <f t="shared" si="8186"/>
        <v>0</v>
      </c>
      <c r="AB1724" s="26">
        <f t="shared" si="8186"/>
        <v>0</v>
      </c>
      <c r="AC1724" s="26">
        <f t="shared" si="8115"/>
        <v>0</v>
      </c>
      <c r="AD1724" s="26">
        <f t="shared" si="8116"/>
        <v>0</v>
      </c>
      <c r="AE1724" s="26">
        <f t="shared" si="8117"/>
        <v>0</v>
      </c>
      <c r="AF1724" s="26">
        <f>AF1725</f>
        <v>0</v>
      </c>
      <c r="AG1724" s="26">
        <f t="shared" si="8119"/>
        <v>0</v>
      </c>
      <c r="AH1724" s="26">
        <f t="shared" si="8120"/>
        <v>0</v>
      </c>
      <c r="AI1724" s="26">
        <f t="shared" si="8121"/>
        <v>0</v>
      </c>
      <c r="AJ1724" s="26">
        <f t="shared" ref="AJ1724:AR1724" si="8187">AJ1725</f>
        <v>0</v>
      </c>
      <c r="AK1724" s="26">
        <f t="shared" si="8187"/>
        <v>0</v>
      </c>
      <c r="AL1724" s="26">
        <f t="shared" si="8187"/>
        <v>0</v>
      </c>
      <c r="AM1724" s="26">
        <f t="shared" si="8187"/>
        <v>0</v>
      </c>
      <c r="AN1724" s="26">
        <f t="shared" si="8187"/>
        <v>0</v>
      </c>
      <c r="AO1724" s="26">
        <f t="shared" si="8187"/>
        <v>0</v>
      </c>
      <c r="AP1724" s="26">
        <f t="shared" si="8187"/>
        <v>0</v>
      </c>
      <c r="AQ1724" s="26">
        <f t="shared" si="8187"/>
        <v>0</v>
      </c>
      <c r="AR1724" s="26">
        <f t="shared" si="8187"/>
        <v>0</v>
      </c>
      <c r="AS1724" s="26">
        <f t="shared" si="8170"/>
        <v>0</v>
      </c>
      <c r="AT1724" s="26">
        <f t="shared" si="8171"/>
        <v>0</v>
      </c>
      <c r="AU1724" s="26">
        <f t="shared" si="8172"/>
        <v>0</v>
      </c>
      <c r="AV1724" s="26">
        <f>AV1725</f>
        <v>0</v>
      </c>
      <c r="AW1724" s="26">
        <f>AW1725</f>
        <v>0</v>
      </c>
      <c r="AX1724" s="26">
        <f>AX1725</f>
        <v>0</v>
      </c>
      <c r="AY1724" s="26">
        <f t="shared" si="8173"/>
        <v>0</v>
      </c>
      <c r="AZ1724" s="26">
        <f t="shared" si="8174"/>
        <v>0</v>
      </c>
      <c r="BA1724" s="26">
        <f t="shared" si="8175"/>
        <v>0</v>
      </c>
      <c r="BB1724" s="26">
        <f t="shared" ref="BB1724:BK1724" si="8188">BB1725</f>
        <v>0</v>
      </c>
      <c r="BC1724" s="26">
        <f t="shared" si="8188"/>
        <v>0</v>
      </c>
      <c r="BD1724" s="26">
        <f t="shared" si="8188"/>
        <v>0</v>
      </c>
      <c r="BE1724" s="26">
        <f t="shared" si="8188"/>
        <v>0</v>
      </c>
      <c r="BF1724" s="26">
        <f t="shared" si="8188"/>
        <v>0</v>
      </c>
      <c r="BG1724" s="26">
        <f t="shared" si="8188"/>
        <v>0</v>
      </c>
      <c r="BH1724" s="26">
        <f t="shared" si="8188"/>
        <v>0</v>
      </c>
      <c r="BI1724" s="26">
        <f t="shared" si="8188"/>
        <v>0</v>
      </c>
      <c r="BJ1724" s="26">
        <f t="shared" si="8188"/>
        <v>0</v>
      </c>
      <c r="BK1724" s="26">
        <f t="shared" si="8188"/>
        <v>0</v>
      </c>
      <c r="BL1724" s="26">
        <f t="shared" si="8097"/>
        <v>0</v>
      </c>
      <c r="BM1724" s="26">
        <f>BM1725</f>
        <v>0</v>
      </c>
      <c r="BN1724" s="26"/>
      <c r="BO1724" s="26">
        <f t="shared" si="8099"/>
        <v>0</v>
      </c>
      <c r="BP1724" s="26">
        <f>BP1725</f>
        <v>0</v>
      </c>
      <c r="BQ1724" s="26"/>
      <c r="BR1724" s="26">
        <f t="shared" si="8101"/>
        <v>0</v>
      </c>
      <c r="BS1724" s="26">
        <f>BS1725</f>
        <v>0</v>
      </c>
      <c r="BT1724" s="27">
        <v>0</v>
      </c>
    </row>
    <row r="1725" spans="1:73" s="1" customFormat="1" ht="31.2" hidden="1" customHeight="1" x14ac:dyDescent="0.3">
      <c r="A1725" s="24" t="s">
        <v>526</v>
      </c>
      <c r="B1725" s="24" t="s">
        <v>60</v>
      </c>
      <c r="C1725" s="24" t="s">
        <v>62</v>
      </c>
      <c r="D1725" s="24" t="s">
        <v>483</v>
      </c>
      <c r="E1725" s="24" t="s">
        <v>38</v>
      </c>
      <c r="F1725" s="25" t="s">
        <v>39</v>
      </c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  <c r="W1725" s="26"/>
      <c r="X1725" s="26"/>
      <c r="Y1725" s="26"/>
      <c r="Z1725" s="26"/>
      <c r="AA1725" s="26"/>
      <c r="AB1725" s="26"/>
      <c r="AC1725" s="26">
        <f t="shared" si="8115"/>
        <v>0</v>
      </c>
      <c r="AD1725" s="26">
        <f t="shared" si="8116"/>
        <v>0</v>
      </c>
      <c r="AE1725" s="26">
        <f t="shared" si="8117"/>
        <v>0</v>
      </c>
      <c r="AF1725" s="26"/>
      <c r="AG1725" s="26">
        <f t="shared" si="8119"/>
        <v>0</v>
      </c>
      <c r="AH1725" s="26">
        <f t="shared" si="8120"/>
        <v>0</v>
      </c>
      <c r="AI1725" s="26">
        <f t="shared" si="8121"/>
        <v>0</v>
      </c>
      <c r="AJ1725" s="26"/>
      <c r="AK1725" s="26"/>
      <c r="AL1725" s="26"/>
      <c r="AM1725" s="26"/>
      <c r="AN1725" s="26"/>
      <c r="AO1725" s="26"/>
      <c r="AP1725" s="26"/>
      <c r="AQ1725" s="26"/>
      <c r="AR1725" s="26"/>
      <c r="AS1725" s="26">
        <f t="shared" si="8170"/>
        <v>0</v>
      </c>
      <c r="AT1725" s="26">
        <f t="shared" si="8171"/>
        <v>0</v>
      </c>
      <c r="AU1725" s="26">
        <f t="shared" si="8172"/>
        <v>0</v>
      </c>
      <c r="AV1725" s="26"/>
      <c r="AW1725" s="26"/>
      <c r="AX1725" s="26"/>
      <c r="AY1725" s="26">
        <f t="shared" si="8173"/>
        <v>0</v>
      </c>
      <c r="AZ1725" s="26">
        <f t="shared" si="8174"/>
        <v>0</v>
      </c>
      <c r="BA1725" s="26">
        <f t="shared" si="8175"/>
        <v>0</v>
      </c>
      <c r="BB1725" s="26"/>
      <c r="BC1725" s="26"/>
      <c r="BD1725" s="26"/>
      <c r="BE1725" s="26"/>
      <c r="BF1725" s="26"/>
      <c r="BG1725" s="26"/>
      <c r="BH1725" s="26"/>
      <c r="BI1725" s="26"/>
      <c r="BJ1725" s="26"/>
      <c r="BK1725" s="26"/>
      <c r="BL1725" s="26">
        <f t="shared" si="8097"/>
        <v>0</v>
      </c>
      <c r="BM1725" s="26"/>
      <c r="BN1725" s="26"/>
      <c r="BO1725" s="26">
        <f t="shared" si="8099"/>
        <v>0</v>
      </c>
      <c r="BP1725" s="26"/>
      <c r="BQ1725" s="26"/>
      <c r="BR1725" s="26">
        <f t="shared" si="8101"/>
        <v>0</v>
      </c>
      <c r="BS1725" s="26"/>
      <c r="BT1725" s="27">
        <v>0</v>
      </c>
    </row>
    <row r="1726" spans="1:73" x14ac:dyDescent="0.3">
      <c r="A1726" s="67" t="s">
        <v>526</v>
      </c>
      <c r="B1726" s="67" t="s">
        <v>60</v>
      </c>
      <c r="C1726" s="67" t="s">
        <v>62</v>
      </c>
      <c r="D1726" s="67" t="s">
        <v>586</v>
      </c>
      <c r="E1726" s="67"/>
      <c r="F1726" s="68" t="s">
        <v>587</v>
      </c>
      <c r="G1726" s="26"/>
      <c r="H1726" s="26"/>
      <c r="I1726" s="26"/>
      <c r="J1726" s="26">
        <f>J1727</f>
        <v>42868</v>
      </c>
      <c r="K1726" s="26">
        <f>K1727</f>
        <v>43016.2</v>
      </c>
      <c r="L1726" s="26">
        <f>L1727</f>
        <v>43016.2</v>
      </c>
      <c r="M1726" s="26">
        <f t="shared" ref="M1726:M1786" si="8189">G1726+J1726</f>
        <v>42868</v>
      </c>
      <c r="N1726" s="26">
        <f t="shared" ref="N1726:N1786" si="8190">H1726+K1726</f>
        <v>43016.2</v>
      </c>
      <c r="O1726" s="26">
        <f t="shared" ref="O1726:O1786" si="8191">I1726+L1726</f>
        <v>43016.2</v>
      </c>
      <c r="P1726" s="26">
        <f t="shared" ref="P1726:AB1726" si="8192">P1727</f>
        <v>0</v>
      </c>
      <c r="Q1726" s="26">
        <f t="shared" si="8192"/>
        <v>0</v>
      </c>
      <c r="R1726" s="26">
        <f t="shared" si="8192"/>
        <v>-1566.3</v>
      </c>
      <c r="S1726" s="26">
        <f t="shared" si="8192"/>
        <v>0</v>
      </c>
      <c r="T1726" s="26">
        <f t="shared" si="8192"/>
        <v>0</v>
      </c>
      <c r="U1726" s="26">
        <f t="shared" si="8192"/>
        <v>0</v>
      </c>
      <c r="V1726" s="26">
        <f t="shared" si="8192"/>
        <v>0</v>
      </c>
      <c r="W1726" s="26">
        <f t="shared" si="8192"/>
        <v>0</v>
      </c>
      <c r="X1726" s="26">
        <f t="shared" si="8192"/>
        <v>0</v>
      </c>
      <c r="Y1726" s="26">
        <f t="shared" si="8192"/>
        <v>0</v>
      </c>
      <c r="Z1726" s="26">
        <f t="shared" si="8192"/>
        <v>0</v>
      </c>
      <c r="AA1726" s="26">
        <f t="shared" si="8192"/>
        <v>0</v>
      </c>
      <c r="AB1726" s="26">
        <f t="shared" si="8192"/>
        <v>0</v>
      </c>
      <c r="AC1726" s="26">
        <f t="shared" si="8115"/>
        <v>41301.699999999997</v>
      </c>
      <c r="AD1726" s="26">
        <f t="shared" si="8116"/>
        <v>43016.2</v>
      </c>
      <c r="AE1726" s="26">
        <f t="shared" si="8117"/>
        <v>43016.2</v>
      </c>
      <c r="AF1726" s="26">
        <f>AF1727</f>
        <v>0</v>
      </c>
      <c r="AG1726" s="26">
        <f t="shared" si="8119"/>
        <v>41301.699999999997</v>
      </c>
      <c r="AH1726" s="26">
        <f t="shared" si="8120"/>
        <v>43016.2</v>
      </c>
      <c r="AI1726" s="26">
        <f t="shared" si="8121"/>
        <v>43016.2</v>
      </c>
      <c r="AJ1726" s="26">
        <f t="shared" ref="AJ1726:AR1726" si="8193">AJ1727</f>
        <v>0</v>
      </c>
      <c r="AK1726" s="26">
        <f t="shared" si="8193"/>
        <v>0</v>
      </c>
      <c r="AL1726" s="26">
        <f t="shared" si="8193"/>
        <v>0</v>
      </c>
      <c r="AM1726" s="26">
        <f t="shared" si="8193"/>
        <v>0</v>
      </c>
      <c r="AN1726" s="26">
        <f t="shared" si="8193"/>
        <v>0</v>
      </c>
      <c r="AO1726" s="26">
        <f t="shared" si="8193"/>
        <v>0</v>
      </c>
      <c r="AP1726" s="26">
        <f t="shared" si="8193"/>
        <v>0</v>
      </c>
      <c r="AQ1726" s="26">
        <f t="shared" si="8193"/>
        <v>0</v>
      </c>
      <c r="AR1726" s="26">
        <f t="shared" si="8193"/>
        <v>0</v>
      </c>
      <c r="AS1726" s="26">
        <f t="shared" si="8170"/>
        <v>41301.699999999997</v>
      </c>
      <c r="AT1726" s="26">
        <f t="shared" si="8171"/>
        <v>43016.2</v>
      </c>
      <c r="AU1726" s="26">
        <f t="shared" si="8172"/>
        <v>43016.2</v>
      </c>
      <c r="AV1726" s="26">
        <f>AV1727</f>
        <v>0</v>
      </c>
      <c r="AW1726" s="26">
        <f>AW1727</f>
        <v>0</v>
      </c>
      <c r="AX1726" s="26">
        <f>AX1727</f>
        <v>0</v>
      </c>
      <c r="AY1726" s="26">
        <f t="shared" si="8173"/>
        <v>41301.699999999997</v>
      </c>
      <c r="AZ1726" s="26">
        <f t="shared" si="8174"/>
        <v>43016.2</v>
      </c>
      <c r="BA1726" s="26">
        <f t="shared" si="8175"/>
        <v>43016.2</v>
      </c>
      <c r="BB1726" s="26">
        <f t="shared" ref="BB1726:BK1726" si="8194">BB1727</f>
        <v>0</v>
      </c>
      <c r="BC1726" s="26">
        <f t="shared" si="8194"/>
        <v>0</v>
      </c>
      <c r="BD1726" s="26">
        <f t="shared" si="8194"/>
        <v>0</v>
      </c>
      <c r="BE1726" s="26">
        <f t="shared" si="8194"/>
        <v>0</v>
      </c>
      <c r="BF1726" s="26">
        <f t="shared" si="8194"/>
        <v>0</v>
      </c>
      <c r="BG1726" s="26">
        <f t="shared" si="8194"/>
        <v>0</v>
      </c>
      <c r="BH1726" s="26">
        <f t="shared" si="8194"/>
        <v>0</v>
      </c>
      <c r="BI1726" s="26">
        <f t="shared" si="8194"/>
        <v>0</v>
      </c>
      <c r="BJ1726" s="26">
        <f t="shared" si="8194"/>
        <v>0</v>
      </c>
      <c r="BK1726" s="26">
        <f t="shared" si="8194"/>
        <v>0</v>
      </c>
      <c r="BL1726" s="26">
        <f t="shared" si="8097"/>
        <v>41301.699999999997</v>
      </c>
      <c r="BM1726" s="26">
        <f>BM1727</f>
        <v>0</v>
      </c>
      <c r="BN1726" s="53">
        <f t="shared" ref="BN1726:BN1735" si="8195">BL1726+BM1726</f>
        <v>41301.699999999997</v>
      </c>
      <c r="BO1726" s="26">
        <f t="shared" si="8099"/>
        <v>43016.2</v>
      </c>
      <c r="BP1726" s="26">
        <f>BP1727</f>
        <v>0</v>
      </c>
      <c r="BQ1726" s="53">
        <f t="shared" ref="BQ1726:BQ1735" si="8196">BO1726+BP1726</f>
        <v>43016.2</v>
      </c>
      <c r="BR1726" s="52">
        <f t="shared" si="8101"/>
        <v>43016.2</v>
      </c>
      <c r="BS1726" s="26">
        <f>BS1727</f>
        <v>0</v>
      </c>
      <c r="BT1726" s="27"/>
    </row>
    <row r="1727" spans="1:73" ht="31.2" x14ac:dyDescent="0.3">
      <c r="A1727" s="67" t="s">
        <v>526</v>
      </c>
      <c r="B1727" s="67" t="s">
        <v>60</v>
      </c>
      <c r="C1727" s="67" t="s">
        <v>62</v>
      </c>
      <c r="D1727" s="67" t="s">
        <v>586</v>
      </c>
      <c r="E1727" s="67" t="s">
        <v>127</v>
      </c>
      <c r="F1727" s="68" t="s">
        <v>128</v>
      </c>
      <c r="G1727" s="26"/>
      <c r="H1727" s="26"/>
      <c r="I1727" s="26"/>
      <c r="J1727" s="26">
        <v>42868</v>
      </c>
      <c r="K1727" s="26">
        <v>43016.2</v>
      </c>
      <c r="L1727" s="26">
        <v>43016.2</v>
      </c>
      <c r="M1727" s="26">
        <f t="shared" si="8189"/>
        <v>42868</v>
      </c>
      <c r="N1727" s="26">
        <f t="shared" si="8190"/>
        <v>43016.2</v>
      </c>
      <c r="O1727" s="26">
        <f t="shared" si="8191"/>
        <v>43016.2</v>
      </c>
      <c r="P1727" s="26"/>
      <c r="Q1727" s="26"/>
      <c r="R1727" s="26">
        <v>-1566.3</v>
      </c>
      <c r="S1727" s="26"/>
      <c r="T1727" s="26"/>
      <c r="U1727" s="26"/>
      <c r="V1727" s="26"/>
      <c r="W1727" s="26"/>
      <c r="X1727" s="26"/>
      <c r="Y1727" s="26"/>
      <c r="Z1727" s="26"/>
      <c r="AA1727" s="26"/>
      <c r="AB1727" s="26"/>
      <c r="AC1727" s="26">
        <f t="shared" si="8115"/>
        <v>41301.699999999997</v>
      </c>
      <c r="AD1727" s="26">
        <f t="shared" si="8116"/>
        <v>43016.2</v>
      </c>
      <c r="AE1727" s="26">
        <f t="shared" si="8117"/>
        <v>43016.2</v>
      </c>
      <c r="AF1727" s="26"/>
      <c r="AG1727" s="26">
        <f t="shared" si="8119"/>
        <v>41301.699999999997</v>
      </c>
      <c r="AH1727" s="26">
        <f t="shared" si="8120"/>
        <v>43016.2</v>
      </c>
      <c r="AI1727" s="26">
        <f t="shared" si="8121"/>
        <v>43016.2</v>
      </c>
      <c r="AJ1727" s="26"/>
      <c r="AK1727" s="26"/>
      <c r="AL1727" s="26"/>
      <c r="AM1727" s="26"/>
      <c r="AN1727" s="26"/>
      <c r="AO1727" s="26"/>
      <c r="AP1727" s="26"/>
      <c r="AQ1727" s="26"/>
      <c r="AR1727" s="26"/>
      <c r="AS1727" s="26">
        <f t="shared" si="8170"/>
        <v>41301.699999999997</v>
      </c>
      <c r="AT1727" s="26">
        <f t="shared" si="8171"/>
        <v>43016.2</v>
      </c>
      <c r="AU1727" s="26">
        <f t="shared" si="8172"/>
        <v>43016.2</v>
      </c>
      <c r="AV1727" s="26"/>
      <c r="AW1727" s="26"/>
      <c r="AX1727" s="26"/>
      <c r="AY1727" s="26">
        <f t="shared" si="8173"/>
        <v>41301.699999999997</v>
      </c>
      <c r="AZ1727" s="26">
        <f t="shared" si="8174"/>
        <v>43016.2</v>
      </c>
      <c r="BA1727" s="26">
        <f t="shared" si="8175"/>
        <v>43016.2</v>
      </c>
      <c r="BB1727" s="26"/>
      <c r="BC1727" s="26"/>
      <c r="BD1727" s="26"/>
      <c r="BE1727" s="26"/>
      <c r="BF1727" s="26"/>
      <c r="BG1727" s="26"/>
      <c r="BH1727" s="26"/>
      <c r="BI1727" s="26"/>
      <c r="BJ1727" s="26"/>
      <c r="BK1727" s="26"/>
      <c r="BL1727" s="26">
        <f t="shared" si="8097"/>
        <v>41301.699999999997</v>
      </c>
      <c r="BM1727" s="26"/>
      <c r="BN1727" s="53">
        <f t="shared" si="8195"/>
        <v>41301.699999999997</v>
      </c>
      <c r="BO1727" s="26">
        <f t="shared" si="8099"/>
        <v>43016.2</v>
      </c>
      <c r="BP1727" s="26"/>
      <c r="BQ1727" s="53">
        <f t="shared" si="8196"/>
        <v>43016.2</v>
      </c>
      <c r="BR1727" s="52">
        <f t="shared" si="8101"/>
        <v>43016.2</v>
      </c>
      <c r="BS1727" s="26"/>
      <c r="BT1727" s="27"/>
    </row>
    <row r="1728" spans="1:73" s="82" customFormat="1" ht="31.2" x14ac:dyDescent="0.3">
      <c r="A1728" s="65" t="s">
        <v>526</v>
      </c>
      <c r="B1728" s="65" t="s">
        <v>60</v>
      </c>
      <c r="C1728" s="65" t="s">
        <v>60</v>
      </c>
      <c r="D1728" s="65"/>
      <c r="E1728" s="65"/>
      <c r="F1728" s="66" t="s">
        <v>179</v>
      </c>
      <c r="G1728" s="22">
        <f t="shared" si="8062"/>
        <v>144265.40000000002</v>
      </c>
      <c r="H1728" s="22">
        <f t="shared" si="8063"/>
        <v>148120.90000000002</v>
      </c>
      <c r="I1728" s="22">
        <f t="shared" si="8064"/>
        <v>148120.90000000002</v>
      </c>
      <c r="J1728" s="22">
        <f t="shared" si="8127"/>
        <v>0</v>
      </c>
      <c r="K1728" s="22">
        <f t="shared" si="8128"/>
        <v>0</v>
      </c>
      <c r="L1728" s="22">
        <f t="shared" si="8129"/>
        <v>0</v>
      </c>
      <c r="M1728" s="22">
        <f t="shared" si="8189"/>
        <v>144265.40000000002</v>
      </c>
      <c r="N1728" s="22">
        <f t="shared" si="8190"/>
        <v>148120.90000000002</v>
      </c>
      <c r="O1728" s="22">
        <f t="shared" si="8191"/>
        <v>148120.90000000002</v>
      </c>
      <c r="P1728" s="22">
        <f t="shared" ref="P1728:P1729" si="8197">P1729</f>
        <v>0</v>
      </c>
      <c r="Q1728" s="22">
        <f t="shared" ref="Q1728:Q1729" si="8198">Q1729</f>
        <v>0</v>
      </c>
      <c r="R1728" s="22">
        <f t="shared" ref="R1728:R1729" si="8199">R1729</f>
        <v>0</v>
      </c>
      <c r="S1728" s="22">
        <f t="shared" ref="S1728:S1729" si="8200">S1729</f>
        <v>0</v>
      </c>
      <c r="T1728" s="22">
        <f t="shared" ref="T1728:T1729" si="8201">T1729</f>
        <v>0</v>
      </c>
      <c r="U1728" s="22">
        <f t="shared" ref="U1728:U1729" si="8202">U1729</f>
        <v>0</v>
      </c>
      <c r="V1728" s="22">
        <f t="shared" ref="V1728:V1729" si="8203">V1729</f>
        <v>0</v>
      </c>
      <c r="W1728" s="22">
        <f t="shared" ref="W1728:W1729" si="8204">W1729</f>
        <v>0</v>
      </c>
      <c r="X1728" s="22">
        <f t="shared" ref="X1728:X1729" si="8205">X1729</f>
        <v>0</v>
      </c>
      <c r="Y1728" s="22">
        <f t="shared" ref="Y1728:Y1729" si="8206">Y1729</f>
        <v>0</v>
      </c>
      <c r="Z1728" s="22">
        <f t="shared" ref="Z1728:Z1729" si="8207">Z1729</f>
        <v>0</v>
      </c>
      <c r="AA1728" s="22">
        <f t="shared" ref="AA1728:AA1729" si="8208">AA1729</f>
        <v>0</v>
      </c>
      <c r="AB1728" s="22">
        <f t="shared" ref="AB1728:AB1729" si="8209">AB1729</f>
        <v>0</v>
      </c>
      <c r="AC1728" s="22">
        <f t="shared" si="8115"/>
        <v>144265.40000000002</v>
      </c>
      <c r="AD1728" s="22">
        <f t="shared" si="8116"/>
        <v>148120.90000000002</v>
      </c>
      <c r="AE1728" s="22">
        <f t="shared" si="8117"/>
        <v>148120.90000000002</v>
      </c>
      <c r="AF1728" s="22">
        <f t="shared" ref="AF1728:AF1729" si="8210">AF1729</f>
        <v>0</v>
      </c>
      <c r="AG1728" s="22">
        <f t="shared" si="8119"/>
        <v>144265.40000000002</v>
      </c>
      <c r="AH1728" s="22">
        <f t="shared" si="8120"/>
        <v>148120.90000000002</v>
      </c>
      <c r="AI1728" s="22">
        <f t="shared" si="8121"/>
        <v>148120.90000000002</v>
      </c>
      <c r="AJ1728" s="22">
        <f t="shared" ref="AJ1728:AJ1729" si="8211">AJ1729</f>
        <v>0</v>
      </c>
      <c r="AK1728" s="22">
        <f t="shared" ref="AK1728:AK1729" si="8212">AK1729</f>
        <v>0</v>
      </c>
      <c r="AL1728" s="22">
        <f t="shared" ref="AL1728:AL1729" si="8213">AL1729</f>
        <v>-1913.7</v>
      </c>
      <c r="AM1728" s="22">
        <f t="shared" ref="AM1728:AM1729" si="8214">AM1729</f>
        <v>0</v>
      </c>
      <c r="AN1728" s="22">
        <f t="shared" ref="AN1728:AN1729" si="8215">AN1729</f>
        <v>0</v>
      </c>
      <c r="AO1728" s="22">
        <f t="shared" ref="AO1728:AO1729" si="8216">AO1729</f>
        <v>0</v>
      </c>
      <c r="AP1728" s="22">
        <f t="shared" ref="AP1728:AP1729" si="8217">AP1729</f>
        <v>0</v>
      </c>
      <c r="AQ1728" s="22">
        <f t="shared" ref="AQ1728:AQ1729" si="8218">AQ1729</f>
        <v>0</v>
      </c>
      <c r="AR1728" s="22">
        <f t="shared" ref="AR1728:AR1729" si="8219">AR1729</f>
        <v>0</v>
      </c>
      <c r="AS1728" s="22">
        <f t="shared" si="8170"/>
        <v>142351.70000000001</v>
      </c>
      <c r="AT1728" s="22">
        <f t="shared" si="8171"/>
        <v>148120.90000000002</v>
      </c>
      <c r="AU1728" s="22">
        <f t="shared" si="8172"/>
        <v>148120.90000000002</v>
      </c>
      <c r="AV1728" s="22">
        <f t="shared" ref="AV1728:AV1729" si="8220">AV1729</f>
        <v>64000</v>
      </c>
      <c r="AW1728" s="22">
        <f t="shared" ref="AW1728:AW1729" si="8221">AW1729</f>
        <v>0</v>
      </c>
      <c r="AX1728" s="22">
        <f t="shared" ref="AX1728:AX1729" si="8222">AX1729</f>
        <v>0</v>
      </c>
      <c r="AY1728" s="22">
        <f t="shared" si="8173"/>
        <v>206351.7</v>
      </c>
      <c r="AZ1728" s="22">
        <f t="shared" si="8174"/>
        <v>148120.90000000002</v>
      </c>
      <c r="BA1728" s="22">
        <f t="shared" si="8175"/>
        <v>148120.90000000002</v>
      </c>
      <c r="BB1728" s="22">
        <f t="shared" ref="BB1728:BK1728" si="8223">BB1729+BB1744</f>
        <v>0</v>
      </c>
      <c r="BC1728" s="22">
        <f t="shared" si="8223"/>
        <v>0</v>
      </c>
      <c r="BD1728" s="22">
        <f t="shared" si="8223"/>
        <v>5044.62</v>
      </c>
      <c r="BE1728" s="22">
        <f t="shared" si="8223"/>
        <v>0</v>
      </c>
      <c r="BF1728" s="22">
        <f t="shared" si="8223"/>
        <v>0</v>
      </c>
      <c r="BG1728" s="22">
        <f t="shared" si="8223"/>
        <v>0</v>
      </c>
      <c r="BH1728" s="22">
        <f t="shared" si="8223"/>
        <v>0</v>
      </c>
      <c r="BI1728" s="22">
        <f t="shared" si="8223"/>
        <v>0</v>
      </c>
      <c r="BJ1728" s="22">
        <f t="shared" si="8223"/>
        <v>0</v>
      </c>
      <c r="BK1728" s="22">
        <f t="shared" si="8223"/>
        <v>0</v>
      </c>
      <c r="BL1728" s="22">
        <f t="shared" si="8097"/>
        <v>211396.32</v>
      </c>
      <c r="BM1728" s="22">
        <f>BM1729+BM1744</f>
        <v>0</v>
      </c>
      <c r="BN1728" s="78">
        <f t="shared" si="8195"/>
        <v>211396.32</v>
      </c>
      <c r="BO1728" s="22">
        <f t="shared" si="8099"/>
        <v>148120.90000000002</v>
      </c>
      <c r="BP1728" s="22">
        <f>BP1729+BP1744</f>
        <v>0</v>
      </c>
      <c r="BQ1728" s="78">
        <f t="shared" si="8196"/>
        <v>148120.90000000002</v>
      </c>
      <c r="BR1728" s="80">
        <f t="shared" si="8101"/>
        <v>148120.90000000002</v>
      </c>
      <c r="BS1728" s="22">
        <f>BS1729+BS1744</f>
        <v>0</v>
      </c>
      <c r="BT1728" s="23"/>
      <c r="BU1728" s="19"/>
    </row>
    <row r="1729" spans="1:72" ht="31.2" x14ac:dyDescent="0.3">
      <c r="A1729" s="67" t="s">
        <v>526</v>
      </c>
      <c r="B1729" s="67" t="s">
        <v>60</v>
      </c>
      <c r="C1729" s="67" t="s">
        <v>60</v>
      </c>
      <c r="D1729" s="67" t="s">
        <v>465</v>
      </c>
      <c r="E1729" s="67"/>
      <c r="F1729" s="68" t="s">
        <v>466</v>
      </c>
      <c r="G1729" s="26">
        <f t="shared" si="8062"/>
        <v>144265.40000000002</v>
      </c>
      <c r="H1729" s="26">
        <f t="shared" si="8063"/>
        <v>148120.90000000002</v>
      </c>
      <c r="I1729" s="26">
        <f t="shared" si="8064"/>
        <v>148120.90000000002</v>
      </c>
      <c r="J1729" s="26">
        <f t="shared" si="8127"/>
        <v>0</v>
      </c>
      <c r="K1729" s="26">
        <f t="shared" si="8128"/>
        <v>0</v>
      </c>
      <c r="L1729" s="26">
        <f t="shared" si="8129"/>
        <v>0</v>
      </c>
      <c r="M1729" s="26">
        <f t="shared" si="8189"/>
        <v>144265.40000000002</v>
      </c>
      <c r="N1729" s="26">
        <f t="shared" si="8190"/>
        <v>148120.90000000002</v>
      </c>
      <c r="O1729" s="26">
        <f t="shared" si="8191"/>
        <v>148120.90000000002</v>
      </c>
      <c r="P1729" s="26">
        <f t="shared" si="8197"/>
        <v>0</v>
      </c>
      <c r="Q1729" s="26">
        <f t="shared" si="8198"/>
        <v>0</v>
      </c>
      <c r="R1729" s="26">
        <f t="shared" si="8199"/>
        <v>0</v>
      </c>
      <c r="S1729" s="26">
        <f t="shared" si="8200"/>
        <v>0</v>
      </c>
      <c r="T1729" s="26">
        <f t="shared" si="8201"/>
        <v>0</v>
      </c>
      <c r="U1729" s="26">
        <f t="shared" si="8202"/>
        <v>0</v>
      </c>
      <c r="V1729" s="26">
        <f t="shared" si="8203"/>
        <v>0</v>
      </c>
      <c r="W1729" s="26">
        <f t="shared" si="8204"/>
        <v>0</v>
      </c>
      <c r="X1729" s="26">
        <f t="shared" si="8205"/>
        <v>0</v>
      </c>
      <c r="Y1729" s="26">
        <f t="shared" si="8206"/>
        <v>0</v>
      </c>
      <c r="Z1729" s="26">
        <f t="shared" si="8207"/>
        <v>0</v>
      </c>
      <c r="AA1729" s="26">
        <f t="shared" si="8208"/>
        <v>0</v>
      </c>
      <c r="AB1729" s="26">
        <f t="shared" si="8209"/>
        <v>0</v>
      </c>
      <c r="AC1729" s="26">
        <f t="shared" si="8115"/>
        <v>144265.40000000002</v>
      </c>
      <c r="AD1729" s="26">
        <f t="shared" si="8116"/>
        <v>148120.90000000002</v>
      </c>
      <c r="AE1729" s="26">
        <f t="shared" si="8117"/>
        <v>148120.90000000002</v>
      </c>
      <c r="AF1729" s="26">
        <f t="shared" si="8210"/>
        <v>0</v>
      </c>
      <c r="AG1729" s="26">
        <f t="shared" si="8119"/>
        <v>144265.40000000002</v>
      </c>
      <c r="AH1729" s="26">
        <f t="shared" si="8120"/>
        <v>148120.90000000002</v>
      </c>
      <c r="AI1729" s="26">
        <f t="shared" si="8121"/>
        <v>148120.90000000002</v>
      </c>
      <c r="AJ1729" s="26">
        <f t="shared" si="8211"/>
        <v>0</v>
      </c>
      <c r="AK1729" s="26">
        <f t="shared" si="8212"/>
        <v>0</v>
      </c>
      <c r="AL1729" s="26">
        <f t="shared" si="8213"/>
        <v>-1913.7</v>
      </c>
      <c r="AM1729" s="26">
        <f t="shared" si="8214"/>
        <v>0</v>
      </c>
      <c r="AN1729" s="26">
        <f t="shared" si="8215"/>
        <v>0</v>
      </c>
      <c r="AO1729" s="26">
        <f t="shared" si="8216"/>
        <v>0</v>
      </c>
      <c r="AP1729" s="26">
        <f t="shared" si="8217"/>
        <v>0</v>
      </c>
      <c r="AQ1729" s="26">
        <f t="shared" si="8218"/>
        <v>0</v>
      </c>
      <c r="AR1729" s="26">
        <f t="shared" si="8219"/>
        <v>0</v>
      </c>
      <c r="AS1729" s="26">
        <f t="shared" si="8170"/>
        <v>142351.70000000001</v>
      </c>
      <c r="AT1729" s="26">
        <f t="shared" si="8171"/>
        <v>148120.90000000002</v>
      </c>
      <c r="AU1729" s="26">
        <f t="shared" si="8172"/>
        <v>148120.90000000002</v>
      </c>
      <c r="AV1729" s="26">
        <f t="shared" si="8220"/>
        <v>64000</v>
      </c>
      <c r="AW1729" s="26">
        <f t="shared" si="8221"/>
        <v>0</v>
      </c>
      <c r="AX1729" s="26">
        <f t="shared" si="8222"/>
        <v>0</v>
      </c>
      <c r="AY1729" s="26">
        <f t="shared" si="8173"/>
        <v>206351.7</v>
      </c>
      <c r="AZ1729" s="26">
        <f t="shared" si="8174"/>
        <v>148120.90000000002</v>
      </c>
      <c r="BA1729" s="26">
        <f t="shared" si="8175"/>
        <v>148120.90000000002</v>
      </c>
      <c r="BB1729" s="26">
        <f t="shared" ref="BB1729:BK1729" si="8224">BB1730</f>
        <v>0</v>
      </c>
      <c r="BC1729" s="26">
        <f t="shared" si="8224"/>
        <v>0</v>
      </c>
      <c r="BD1729" s="26">
        <f t="shared" si="8224"/>
        <v>0</v>
      </c>
      <c r="BE1729" s="26">
        <f t="shared" si="8224"/>
        <v>0</v>
      </c>
      <c r="BF1729" s="26">
        <f t="shared" si="8224"/>
        <v>0</v>
      </c>
      <c r="BG1729" s="26">
        <f t="shared" si="8224"/>
        <v>0</v>
      </c>
      <c r="BH1729" s="26">
        <f t="shared" si="8224"/>
        <v>0</v>
      </c>
      <c r="BI1729" s="26">
        <f t="shared" si="8224"/>
        <v>0</v>
      </c>
      <c r="BJ1729" s="26">
        <f t="shared" si="8224"/>
        <v>0</v>
      </c>
      <c r="BK1729" s="26">
        <f t="shared" si="8224"/>
        <v>0</v>
      </c>
      <c r="BL1729" s="26">
        <f t="shared" si="8097"/>
        <v>206351.7</v>
      </c>
      <c r="BM1729" s="26">
        <f>BM1730</f>
        <v>0</v>
      </c>
      <c r="BN1729" s="53">
        <f t="shared" si="8195"/>
        <v>206351.7</v>
      </c>
      <c r="BO1729" s="26">
        <f t="shared" si="8099"/>
        <v>148120.90000000002</v>
      </c>
      <c r="BP1729" s="26">
        <f>BP1730</f>
        <v>0</v>
      </c>
      <c r="BQ1729" s="53">
        <f t="shared" si="8196"/>
        <v>148120.90000000002</v>
      </c>
      <c r="BR1729" s="52">
        <f t="shared" si="8101"/>
        <v>148120.90000000002</v>
      </c>
      <c r="BS1729" s="26">
        <f>BS1730</f>
        <v>0</v>
      </c>
      <c r="BT1729" s="27"/>
    </row>
    <row r="1730" spans="1:72" x14ac:dyDescent="0.3">
      <c r="A1730" s="67" t="s">
        <v>526</v>
      </c>
      <c r="B1730" s="67" t="s">
        <v>60</v>
      </c>
      <c r="C1730" s="67" t="s">
        <v>60</v>
      </c>
      <c r="D1730" s="67" t="s">
        <v>478</v>
      </c>
      <c r="E1730" s="67"/>
      <c r="F1730" s="68" t="s">
        <v>33</v>
      </c>
      <c r="G1730" s="26">
        <f t="shared" ref="G1730:L1730" si="8225">G1731+G1740</f>
        <v>144265.40000000002</v>
      </c>
      <c r="H1730" s="26">
        <f t="shared" si="8225"/>
        <v>148120.90000000002</v>
      </c>
      <c r="I1730" s="26">
        <f t="shared" si="8225"/>
        <v>148120.90000000002</v>
      </c>
      <c r="J1730" s="26">
        <f t="shared" si="8225"/>
        <v>0</v>
      </c>
      <c r="K1730" s="26">
        <f t="shared" si="8225"/>
        <v>0</v>
      </c>
      <c r="L1730" s="26">
        <f t="shared" si="8225"/>
        <v>0</v>
      </c>
      <c r="M1730" s="26">
        <f t="shared" si="8189"/>
        <v>144265.40000000002</v>
      </c>
      <c r="N1730" s="26">
        <f t="shared" si="8190"/>
        <v>148120.90000000002</v>
      </c>
      <c r="O1730" s="26">
        <f t="shared" si="8191"/>
        <v>148120.90000000002</v>
      </c>
      <c r="P1730" s="26">
        <f t="shared" ref="P1730:AB1730" si="8226">P1731+P1740</f>
        <v>0</v>
      </c>
      <c r="Q1730" s="26">
        <f t="shared" si="8226"/>
        <v>0</v>
      </c>
      <c r="R1730" s="26">
        <f t="shared" si="8226"/>
        <v>0</v>
      </c>
      <c r="S1730" s="26">
        <f t="shared" si="8226"/>
        <v>0</v>
      </c>
      <c r="T1730" s="26">
        <f t="shared" si="8226"/>
        <v>0</v>
      </c>
      <c r="U1730" s="26">
        <f t="shared" si="8226"/>
        <v>0</v>
      </c>
      <c r="V1730" s="26">
        <f t="shared" si="8226"/>
        <v>0</v>
      </c>
      <c r="W1730" s="26">
        <f t="shared" si="8226"/>
        <v>0</v>
      </c>
      <c r="X1730" s="26">
        <f t="shared" si="8226"/>
        <v>0</v>
      </c>
      <c r="Y1730" s="26">
        <f t="shared" si="8226"/>
        <v>0</v>
      </c>
      <c r="Z1730" s="26">
        <f t="shared" si="8226"/>
        <v>0</v>
      </c>
      <c r="AA1730" s="26">
        <f t="shared" si="8226"/>
        <v>0</v>
      </c>
      <c r="AB1730" s="26">
        <f t="shared" si="8226"/>
        <v>0</v>
      </c>
      <c r="AC1730" s="26">
        <f t="shared" si="8115"/>
        <v>144265.40000000002</v>
      </c>
      <c r="AD1730" s="26">
        <f t="shared" si="8116"/>
        <v>148120.90000000002</v>
      </c>
      <c r="AE1730" s="26">
        <f t="shared" si="8117"/>
        <v>148120.90000000002</v>
      </c>
      <c r="AF1730" s="26">
        <f>AF1731+AF1740</f>
        <v>0</v>
      </c>
      <c r="AG1730" s="26">
        <f t="shared" si="8119"/>
        <v>144265.40000000002</v>
      </c>
      <c r="AH1730" s="26">
        <f t="shared" si="8120"/>
        <v>148120.90000000002</v>
      </c>
      <c r="AI1730" s="26">
        <f t="shared" si="8121"/>
        <v>148120.90000000002</v>
      </c>
      <c r="AJ1730" s="26">
        <f t="shared" ref="AJ1730:AR1730" si="8227">AJ1731+AJ1740</f>
        <v>0</v>
      </c>
      <c r="AK1730" s="26">
        <f t="shared" si="8227"/>
        <v>0</v>
      </c>
      <c r="AL1730" s="26">
        <f t="shared" si="8227"/>
        <v>-1913.7</v>
      </c>
      <c r="AM1730" s="26">
        <f t="shared" si="8227"/>
        <v>0</v>
      </c>
      <c r="AN1730" s="26">
        <f t="shared" si="8227"/>
        <v>0</v>
      </c>
      <c r="AO1730" s="26">
        <f t="shared" si="8227"/>
        <v>0</v>
      </c>
      <c r="AP1730" s="26">
        <f t="shared" si="8227"/>
        <v>0</v>
      </c>
      <c r="AQ1730" s="26">
        <f t="shared" si="8227"/>
        <v>0</v>
      </c>
      <c r="AR1730" s="26">
        <f t="shared" si="8227"/>
        <v>0</v>
      </c>
      <c r="AS1730" s="26">
        <f t="shared" si="8170"/>
        <v>142351.70000000001</v>
      </c>
      <c r="AT1730" s="26">
        <f t="shared" si="8171"/>
        <v>148120.90000000002</v>
      </c>
      <c r="AU1730" s="26">
        <f t="shared" si="8172"/>
        <v>148120.90000000002</v>
      </c>
      <c r="AV1730" s="26">
        <f>AV1731+AV1740</f>
        <v>64000</v>
      </c>
      <c r="AW1730" s="26">
        <f>AW1731+AW1740</f>
        <v>0</v>
      </c>
      <c r="AX1730" s="26">
        <f>AX1731+AX1740</f>
        <v>0</v>
      </c>
      <c r="AY1730" s="26">
        <f t="shared" si="8173"/>
        <v>206351.7</v>
      </c>
      <c r="AZ1730" s="26">
        <f t="shared" si="8174"/>
        <v>148120.90000000002</v>
      </c>
      <c r="BA1730" s="26">
        <f t="shared" si="8175"/>
        <v>148120.90000000002</v>
      </c>
      <c r="BB1730" s="26">
        <f t="shared" ref="BB1730:BK1730" si="8228">BB1731+BB1740</f>
        <v>0</v>
      </c>
      <c r="BC1730" s="26">
        <f t="shared" si="8228"/>
        <v>0</v>
      </c>
      <c r="BD1730" s="26">
        <f t="shared" si="8228"/>
        <v>0</v>
      </c>
      <c r="BE1730" s="26">
        <f t="shared" si="8228"/>
        <v>0</v>
      </c>
      <c r="BF1730" s="26">
        <f t="shared" si="8228"/>
        <v>0</v>
      </c>
      <c r="BG1730" s="26">
        <f t="shared" si="8228"/>
        <v>0</v>
      </c>
      <c r="BH1730" s="26">
        <f t="shared" si="8228"/>
        <v>0</v>
      </c>
      <c r="BI1730" s="26">
        <f t="shared" si="8228"/>
        <v>0</v>
      </c>
      <c r="BJ1730" s="26">
        <f t="shared" si="8228"/>
        <v>0</v>
      </c>
      <c r="BK1730" s="26">
        <f t="shared" si="8228"/>
        <v>0</v>
      </c>
      <c r="BL1730" s="26">
        <f t="shared" si="8097"/>
        <v>206351.7</v>
      </c>
      <c r="BM1730" s="26">
        <f>BM1731+BM1740</f>
        <v>0</v>
      </c>
      <c r="BN1730" s="53">
        <f t="shared" si="8195"/>
        <v>206351.7</v>
      </c>
      <c r="BO1730" s="26">
        <f t="shared" si="8099"/>
        <v>148120.90000000002</v>
      </c>
      <c r="BP1730" s="26">
        <f>BP1731+BP1740</f>
        <v>0</v>
      </c>
      <c r="BQ1730" s="53">
        <f t="shared" si="8196"/>
        <v>148120.90000000002</v>
      </c>
      <c r="BR1730" s="52">
        <f t="shared" si="8101"/>
        <v>148120.90000000002</v>
      </c>
      <c r="BS1730" s="26">
        <f>BS1731+BS1740</f>
        <v>0</v>
      </c>
      <c r="BT1730" s="27"/>
    </row>
    <row r="1731" spans="1:72" ht="31.2" x14ac:dyDescent="0.3">
      <c r="A1731" s="67" t="s">
        <v>526</v>
      </c>
      <c r="B1731" s="67" t="s">
        <v>60</v>
      </c>
      <c r="C1731" s="67" t="s">
        <v>60</v>
      </c>
      <c r="D1731" s="67" t="s">
        <v>496</v>
      </c>
      <c r="E1731" s="67"/>
      <c r="F1731" s="68" t="s">
        <v>497</v>
      </c>
      <c r="G1731" s="26">
        <f t="shared" ref="G1731:L1731" si="8229">G1732</f>
        <v>32545.7</v>
      </c>
      <c r="H1731" s="26">
        <f t="shared" si="8229"/>
        <v>33361</v>
      </c>
      <c r="I1731" s="26">
        <f t="shared" si="8229"/>
        <v>33361</v>
      </c>
      <c r="J1731" s="26">
        <f t="shared" si="8229"/>
        <v>0</v>
      </c>
      <c r="K1731" s="26">
        <f t="shared" si="8229"/>
        <v>0</v>
      </c>
      <c r="L1731" s="26">
        <f t="shared" si="8229"/>
        <v>0</v>
      </c>
      <c r="M1731" s="26">
        <f t="shared" si="8189"/>
        <v>32545.7</v>
      </c>
      <c r="N1731" s="26">
        <f t="shared" si="8190"/>
        <v>33361</v>
      </c>
      <c r="O1731" s="26">
        <f t="shared" si="8191"/>
        <v>33361</v>
      </c>
      <c r="P1731" s="26">
        <f t="shared" ref="P1731:AB1731" si="8230">P1732</f>
        <v>0</v>
      </c>
      <c r="Q1731" s="26">
        <f t="shared" si="8230"/>
        <v>0</v>
      </c>
      <c r="R1731" s="26">
        <f t="shared" si="8230"/>
        <v>0</v>
      </c>
      <c r="S1731" s="26">
        <f t="shared" si="8230"/>
        <v>0</v>
      </c>
      <c r="T1731" s="26">
        <f t="shared" si="8230"/>
        <v>0</v>
      </c>
      <c r="U1731" s="26">
        <f t="shared" si="8230"/>
        <v>0</v>
      </c>
      <c r="V1731" s="26">
        <f t="shared" si="8230"/>
        <v>0</v>
      </c>
      <c r="W1731" s="26">
        <f t="shared" si="8230"/>
        <v>0</v>
      </c>
      <c r="X1731" s="26">
        <f t="shared" si="8230"/>
        <v>0</v>
      </c>
      <c r="Y1731" s="26">
        <f t="shared" si="8230"/>
        <v>0</v>
      </c>
      <c r="Z1731" s="26">
        <f t="shared" si="8230"/>
        <v>0</v>
      </c>
      <c r="AA1731" s="26">
        <f t="shared" si="8230"/>
        <v>0</v>
      </c>
      <c r="AB1731" s="26">
        <f t="shared" si="8230"/>
        <v>0</v>
      </c>
      <c r="AC1731" s="26">
        <f t="shared" si="8115"/>
        <v>32545.7</v>
      </c>
      <c r="AD1731" s="26">
        <f t="shared" si="8116"/>
        <v>33361</v>
      </c>
      <c r="AE1731" s="26">
        <f t="shared" si="8117"/>
        <v>33361</v>
      </c>
      <c r="AF1731" s="26">
        <f>AF1732</f>
        <v>0</v>
      </c>
      <c r="AG1731" s="26">
        <f t="shared" si="8119"/>
        <v>32545.7</v>
      </c>
      <c r="AH1731" s="26">
        <f t="shared" si="8120"/>
        <v>33361</v>
      </c>
      <c r="AI1731" s="26">
        <f t="shared" si="8121"/>
        <v>33361</v>
      </c>
      <c r="AJ1731" s="26">
        <f t="shared" ref="AJ1731:AR1731" si="8231">AJ1732+AJ1736</f>
        <v>0</v>
      </c>
      <c r="AK1731" s="26">
        <f t="shared" si="8231"/>
        <v>0</v>
      </c>
      <c r="AL1731" s="26">
        <f t="shared" si="8231"/>
        <v>-407.7</v>
      </c>
      <c r="AM1731" s="26">
        <f t="shared" si="8231"/>
        <v>0</v>
      </c>
      <c r="AN1731" s="26">
        <f t="shared" si="8231"/>
        <v>0</v>
      </c>
      <c r="AO1731" s="26">
        <f t="shared" si="8231"/>
        <v>0</v>
      </c>
      <c r="AP1731" s="26">
        <f t="shared" si="8231"/>
        <v>0</v>
      </c>
      <c r="AQ1731" s="26">
        <f t="shared" si="8231"/>
        <v>0</v>
      </c>
      <c r="AR1731" s="26">
        <f t="shared" si="8231"/>
        <v>0</v>
      </c>
      <c r="AS1731" s="26">
        <f t="shared" si="8170"/>
        <v>32138</v>
      </c>
      <c r="AT1731" s="26">
        <f t="shared" si="8171"/>
        <v>33361</v>
      </c>
      <c r="AU1731" s="26">
        <f t="shared" si="8172"/>
        <v>33361</v>
      </c>
      <c r="AV1731" s="26">
        <f>AV1732+AV1736+AV1738</f>
        <v>64000</v>
      </c>
      <c r="AW1731" s="26">
        <f>AW1732+AW1736+AW1738</f>
        <v>0</v>
      </c>
      <c r="AX1731" s="26">
        <f>AX1732+AX1736+AX1738</f>
        <v>0</v>
      </c>
      <c r="AY1731" s="26">
        <f t="shared" si="8173"/>
        <v>96138</v>
      </c>
      <c r="AZ1731" s="26">
        <f t="shared" si="8174"/>
        <v>33361</v>
      </c>
      <c r="BA1731" s="26">
        <f t="shared" si="8175"/>
        <v>33361</v>
      </c>
      <c r="BB1731" s="26">
        <f t="shared" ref="BB1731:BK1731" si="8232">BB1732+BB1736+BB1738</f>
        <v>0</v>
      </c>
      <c r="BC1731" s="26">
        <f t="shared" si="8232"/>
        <v>0</v>
      </c>
      <c r="BD1731" s="26">
        <f t="shared" si="8232"/>
        <v>0</v>
      </c>
      <c r="BE1731" s="26">
        <f t="shared" si="8232"/>
        <v>0</v>
      </c>
      <c r="BF1731" s="26">
        <f t="shared" si="8232"/>
        <v>0</v>
      </c>
      <c r="BG1731" s="26">
        <f t="shared" si="8232"/>
        <v>0</v>
      </c>
      <c r="BH1731" s="26">
        <f t="shared" si="8232"/>
        <v>0</v>
      </c>
      <c r="BI1731" s="26">
        <f t="shared" si="8232"/>
        <v>0</v>
      </c>
      <c r="BJ1731" s="26">
        <f t="shared" si="8232"/>
        <v>0</v>
      </c>
      <c r="BK1731" s="26">
        <f t="shared" si="8232"/>
        <v>0</v>
      </c>
      <c r="BL1731" s="26">
        <f t="shared" si="8097"/>
        <v>96138</v>
      </c>
      <c r="BM1731" s="26">
        <f>BM1732+BM1736+BM1738</f>
        <v>0</v>
      </c>
      <c r="BN1731" s="53">
        <f t="shared" si="8195"/>
        <v>96138</v>
      </c>
      <c r="BO1731" s="26">
        <f t="shared" si="8099"/>
        <v>33361</v>
      </c>
      <c r="BP1731" s="26">
        <f>BP1732+BP1736+BP1738</f>
        <v>0</v>
      </c>
      <c r="BQ1731" s="53">
        <f t="shared" si="8196"/>
        <v>33361</v>
      </c>
      <c r="BR1731" s="52">
        <f t="shared" si="8101"/>
        <v>33361</v>
      </c>
      <c r="BS1731" s="26">
        <f>BS1732+BS1736+BS1738</f>
        <v>0</v>
      </c>
      <c r="BT1731" s="27"/>
    </row>
    <row r="1732" spans="1:72" ht="46.8" x14ac:dyDescent="0.3">
      <c r="A1732" s="67" t="s">
        <v>526</v>
      </c>
      <c r="B1732" s="67" t="s">
        <v>60</v>
      </c>
      <c r="C1732" s="67" t="s">
        <v>60</v>
      </c>
      <c r="D1732" s="67" t="s">
        <v>588</v>
      </c>
      <c r="E1732" s="67"/>
      <c r="F1732" s="68" t="s">
        <v>53</v>
      </c>
      <c r="G1732" s="26">
        <f t="shared" ref="G1732:L1732" si="8233">G1733+G1734+G1735</f>
        <v>32545.7</v>
      </c>
      <c r="H1732" s="26">
        <f t="shared" si="8233"/>
        <v>33361</v>
      </c>
      <c r="I1732" s="26">
        <f t="shared" si="8233"/>
        <v>33361</v>
      </c>
      <c r="J1732" s="26">
        <f t="shared" si="8233"/>
        <v>0</v>
      </c>
      <c r="K1732" s="26">
        <f t="shared" si="8233"/>
        <v>0</v>
      </c>
      <c r="L1732" s="26">
        <f t="shared" si="8233"/>
        <v>0</v>
      </c>
      <c r="M1732" s="26">
        <f t="shared" si="8189"/>
        <v>32545.7</v>
      </c>
      <c r="N1732" s="26">
        <f t="shared" si="8190"/>
        <v>33361</v>
      </c>
      <c r="O1732" s="26">
        <f t="shared" si="8191"/>
        <v>33361</v>
      </c>
      <c r="P1732" s="26">
        <f t="shared" ref="P1732:AB1732" si="8234">P1733+P1734+P1735</f>
        <v>0</v>
      </c>
      <c r="Q1732" s="26">
        <f t="shared" si="8234"/>
        <v>0</v>
      </c>
      <c r="R1732" s="26">
        <f t="shared" si="8234"/>
        <v>0</v>
      </c>
      <c r="S1732" s="26">
        <f t="shared" si="8234"/>
        <v>0</v>
      </c>
      <c r="T1732" s="26">
        <f t="shared" si="8234"/>
        <v>0</v>
      </c>
      <c r="U1732" s="26">
        <f t="shared" si="8234"/>
        <v>0</v>
      </c>
      <c r="V1732" s="26">
        <f t="shared" si="8234"/>
        <v>0</v>
      </c>
      <c r="W1732" s="26">
        <f t="shared" si="8234"/>
        <v>0</v>
      </c>
      <c r="X1732" s="26">
        <f t="shared" si="8234"/>
        <v>0</v>
      </c>
      <c r="Y1732" s="26">
        <f t="shared" si="8234"/>
        <v>0</v>
      </c>
      <c r="Z1732" s="26">
        <f t="shared" si="8234"/>
        <v>0</v>
      </c>
      <c r="AA1732" s="26">
        <f t="shared" si="8234"/>
        <v>0</v>
      </c>
      <c r="AB1732" s="26">
        <f t="shared" si="8234"/>
        <v>0</v>
      </c>
      <c r="AC1732" s="26">
        <f t="shared" si="8115"/>
        <v>32545.7</v>
      </c>
      <c r="AD1732" s="26">
        <f t="shared" si="8116"/>
        <v>33361</v>
      </c>
      <c r="AE1732" s="26">
        <f t="shared" si="8117"/>
        <v>33361</v>
      </c>
      <c r="AF1732" s="26">
        <f>AF1733+AF1734+AF1735</f>
        <v>0</v>
      </c>
      <c r="AG1732" s="26">
        <f t="shared" si="8119"/>
        <v>32545.7</v>
      </c>
      <c r="AH1732" s="26">
        <f t="shared" si="8120"/>
        <v>33361</v>
      </c>
      <c r="AI1732" s="26">
        <f t="shared" si="8121"/>
        <v>33361</v>
      </c>
      <c r="AJ1732" s="26">
        <f t="shared" ref="AJ1732:AR1732" si="8235">AJ1733+AJ1734+AJ1735</f>
        <v>0</v>
      </c>
      <c r="AK1732" s="26">
        <f t="shared" si="8235"/>
        <v>0</v>
      </c>
      <c r="AL1732" s="26">
        <f t="shared" si="8235"/>
        <v>-407.7</v>
      </c>
      <c r="AM1732" s="26">
        <f t="shared" si="8235"/>
        <v>0</v>
      </c>
      <c r="AN1732" s="26">
        <f t="shared" si="8235"/>
        <v>0</v>
      </c>
      <c r="AO1732" s="26">
        <f t="shared" si="8235"/>
        <v>0</v>
      </c>
      <c r="AP1732" s="26">
        <f t="shared" si="8235"/>
        <v>0</v>
      </c>
      <c r="AQ1732" s="26">
        <f t="shared" si="8235"/>
        <v>0</v>
      </c>
      <c r="AR1732" s="26">
        <f t="shared" si="8235"/>
        <v>0</v>
      </c>
      <c r="AS1732" s="26">
        <f t="shared" si="8170"/>
        <v>32138</v>
      </c>
      <c r="AT1732" s="26">
        <f t="shared" si="8171"/>
        <v>33361</v>
      </c>
      <c r="AU1732" s="26">
        <f t="shared" si="8172"/>
        <v>33361</v>
      </c>
      <c r="AV1732" s="26">
        <f>AV1733+AV1734+AV1735</f>
        <v>0</v>
      </c>
      <c r="AW1732" s="26">
        <f>AW1733+AW1734+AW1735</f>
        <v>0</v>
      </c>
      <c r="AX1732" s="26">
        <f>AX1733+AX1734+AX1735</f>
        <v>0</v>
      </c>
      <c r="AY1732" s="26">
        <f t="shared" si="8173"/>
        <v>32138</v>
      </c>
      <c r="AZ1732" s="26">
        <f t="shared" si="8174"/>
        <v>33361</v>
      </c>
      <c r="BA1732" s="26">
        <f t="shared" si="8175"/>
        <v>33361</v>
      </c>
      <c r="BB1732" s="26">
        <f t="shared" ref="BB1732:BK1732" si="8236">BB1733+BB1734+BB1735</f>
        <v>0</v>
      </c>
      <c r="BC1732" s="26">
        <f t="shared" si="8236"/>
        <v>0</v>
      </c>
      <c r="BD1732" s="26">
        <f t="shared" si="8236"/>
        <v>0</v>
      </c>
      <c r="BE1732" s="26">
        <f t="shared" si="8236"/>
        <v>0</v>
      </c>
      <c r="BF1732" s="26">
        <f t="shared" si="8236"/>
        <v>0</v>
      </c>
      <c r="BG1732" s="26">
        <f t="shared" si="8236"/>
        <v>0</v>
      </c>
      <c r="BH1732" s="26">
        <f t="shared" si="8236"/>
        <v>0</v>
      </c>
      <c r="BI1732" s="26">
        <f t="shared" si="8236"/>
        <v>0</v>
      </c>
      <c r="BJ1732" s="26">
        <f t="shared" si="8236"/>
        <v>0</v>
      </c>
      <c r="BK1732" s="26">
        <f t="shared" si="8236"/>
        <v>0</v>
      </c>
      <c r="BL1732" s="26">
        <f t="shared" si="8097"/>
        <v>32138</v>
      </c>
      <c r="BM1732" s="26">
        <f>BM1733+BM1734+BM1735</f>
        <v>0</v>
      </c>
      <c r="BN1732" s="53">
        <f t="shared" si="8195"/>
        <v>32138</v>
      </c>
      <c r="BO1732" s="26">
        <f t="shared" si="8099"/>
        <v>33361</v>
      </c>
      <c r="BP1732" s="26">
        <f>BP1733+BP1734+BP1735</f>
        <v>0</v>
      </c>
      <c r="BQ1732" s="53">
        <f t="shared" si="8196"/>
        <v>33361</v>
      </c>
      <c r="BR1732" s="52">
        <f t="shared" si="8101"/>
        <v>33361</v>
      </c>
      <c r="BS1732" s="26">
        <f>BS1733+BS1734+BS1735</f>
        <v>0</v>
      </c>
      <c r="BT1732" s="27"/>
    </row>
    <row r="1733" spans="1:72" ht="78" x14ac:dyDescent="0.3">
      <c r="A1733" s="67" t="s">
        <v>526</v>
      </c>
      <c r="B1733" s="67" t="s">
        <v>60</v>
      </c>
      <c r="C1733" s="67" t="s">
        <v>60</v>
      </c>
      <c r="D1733" s="67" t="s">
        <v>588</v>
      </c>
      <c r="E1733" s="67" t="s">
        <v>50</v>
      </c>
      <c r="F1733" s="68" t="s">
        <v>51</v>
      </c>
      <c r="G1733" s="26">
        <v>28931.1</v>
      </c>
      <c r="H1733" s="26">
        <v>29746.400000000001</v>
      </c>
      <c r="I1733" s="26">
        <v>29746.400000000001</v>
      </c>
      <c r="J1733" s="26"/>
      <c r="K1733" s="26"/>
      <c r="L1733" s="26"/>
      <c r="M1733" s="26">
        <f t="shared" si="8189"/>
        <v>28931.1</v>
      </c>
      <c r="N1733" s="26">
        <f t="shared" si="8190"/>
        <v>29746.400000000001</v>
      </c>
      <c r="O1733" s="26">
        <f t="shared" si="8191"/>
        <v>29746.400000000001</v>
      </c>
      <c r="P1733" s="26"/>
      <c r="Q1733" s="26"/>
      <c r="R1733" s="26"/>
      <c r="S1733" s="26"/>
      <c r="T1733" s="26"/>
      <c r="U1733" s="26"/>
      <c r="V1733" s="26"/>
      <c r="W1733" s="26"/>
      <c r="X1733" s="26"/>
      <c r="Y1733" s="26"/>
      <c r="Z1733" s="26"/>
      <c r="AA1733" s="26"/>
      <c r="AB1733" s="26"/>
      <c r="AC1733" s="26">
        <f t="shared" si="8115"/>
        <v>28931.1</v>
      </c>
      <c r="AD1733" s="26">
        <f t="shared" si="8116"/>
        <v>29746.400000000001</v>
      </c>
      <c r="AE1733" s="26">
        <f t="shared" si="8117"/>
        <v>29746.400000000001</v>
      </c>
      <c r="AF1733" s="26"/>
      <c r="AG1733" s="26">
        <f t="shared" si="8119"/>
        <v>28931.1</v>
      </c>
      <c r="AH1733" s="26">
        <f t="shared" si="8120"/>
        <v>29746.400000000001</v>
      </c>
      <c r="AI1733" s="26">
        <f t="shared" si="8121"/>
        <v>29746.400000000001</v>
      </c>
      <c r="AJ1733" s="26"/>
      <c r="AK1733" s="26"/>
      <c r="AL1733" s="26">
        <v>-407.7</v>
      </c>
      <c r="AM1733" s="26"/>
      <c r="AN1733" s="26"/>
      <c r="AO1733" s="26"/>
      <c r="AP1733" s="26"/>
      <c r="AQ1733" s="26"/>
      <c r="AR1733" s="26"/>
      <c r="AS1733" s="26">
        <f t="shared" si="8170"/>
        <v>28523.399999999998</v>
      </c>
      <c r="AT1733" s="26">
        <f t="shared" si="8171"/>
        <v>29746.400000000001</v>
      </c>
      <c r="AU1733" s="26">
        <f t="shared" si="8172"/>
        <v>29746.400000000001</v>
      </c>
      <c r="AV1733" s="26"/>
      <c r="AW1733" s="26"/>
      <c r="AX1733" s="26"/>
      <c r="AY1733" s="26">
        <f t="shared" si="8173"/>
        <v>28523.399999999998</v>
      </c>
      <c r="AZ1733" s="26">
        <f t="shared" si="8174"/>
        <v>29746.400000000001</v>
      </c>
      <c r="BA1733" s="26">
        <f t="shared" si="8175"/>
        <v>29746.400000000001</v>
      </c>
      <c r="BB1733" s="26"/>
      <c r="BC1733" s="26"/>
      <c r="BD1733" s="26"/>
      <c r="BE1733" s="26"/>
      <c r="BF1733" s="26"/>
      <c r="BG1733" s="26"/>
      <c r="BH1733" s="26"/>
      <c r="BI1733" s="26"/>
      <c r="BJ1733" s="26"/>
      <c r="BK1733" s="26"/>
      <c r="BL1733" s="26">
        <f t="shared" si="8097"/>
        <v>28523.399999999998</v>
      </c>
      <c r="BM1733" s="26"/>
      <c r="BN1733" s="53">
        <f t="shared" si="8195"/>
        <v>28523.399999999998</v>
      </c>
      <c r="BO1733" s="26">
        <f t="shared" si="8099"/>
        <v>29746.400000000001</v>
      </c>
      <c r="BP1733" s="26"/>
      <c r="BQ1733" s="53">
        <f t="shared" si="8196"/>
        <v>29746.400000000001</v>
      </c>
      <c r="BR1733" s="52">
        <f t="shared" si="8101"/>
        <v>29746.400000000001</v>
      </c>
      <c r="BS1733" s="26"/>
      <c r="BT1733" s="27"/>
    </row>
    <row r="1734" spans="1:72" ht="31.2" x14ac:dyDescent="0.3">
      <c r="A1734" s="67" t="s">
        <v>526</v>
      </c>
      <c r="B1734" s="67" t="s">
        <v>60</v>
      </c>
      <c r="C1734" s="67" t="s">
        <v>60</v>
      </c>
      <c r="D1734" s="67" t="s">
        <v>588</v>
      </c>
      <c r="E1734" s="67" t="s">
        <v>38</v>
      </c>
      <c r="F1734" s="68" t="s">
        <v>39</v>
      </c>
      <c r="G1734" s="26">
        <v>3600.9</v>
      </c>
      <c r="H1734" s="26">
        <v>3601.2000000000003</v>
      </c>
      <c r="I1734" s="26">
        <v>3601.4</v>
      </c>
      <c r="J1734" s="26"/>
      <c r="K1734" s="26"/>
      <c r="L1734" s="26"/>
      <c r="M1734" s="26">
        <f t="shared" si="8189"/>
        <v>3600.9</v>
      </c>
      <c r="N1734" s="26">
        <f t="shared" si="8190"/>
        <v>3601.2000000000003</v>
      </c>
      <c r="O1734" s="26">
        <f t="shared" si="8191"/>
        <v>3601.4</v>
      </c>
      <c r="P1734" s="26"/>
      <c r="Q1734" s="26"/>
      <c r="R1734" s="26"/>
      <c r="S1734" s="26"/>
      <c r="T1734" s="26"/>
      <c r="U1734" s="26"/>
      <c r="V1734" s="26"/>
      <c r="W1734" s="26"/>
      <c r="X1734" s="26"/>
      <c r="Y1734" s="26"/>
      <c r="Z1734" s="26"/>
      <c r="AA1734" s="26"/>
      <c r="AB1734" s="26"/>
      <c r="AC1734" s="26">
        <f t="shared" si="8115"/>
        <v>3600.9</v>
      </c>
      <c r="AD1734" s="26">
        <f t="shared" si="8116"/>
        <v>3601.2000000000003</v>
      </c>
      <c r="AE1734" s="26">
        <f t="shared" si="8117"/>
        <v>3601.4</v>
      </c>
      <c r="AF1734" s="26"/>
      <c r="AG1734" s="26">
        <f t="shared" si="8119"/>
        <v>3600.9</v>
      </c>
      <c r="AH1734" s="26">
        <f t="shared" si="8120"/>
        <v>3601.2000000000003</v>
      </c>
      <c r="AI1734" s="26">
        <f t="shared" si="8121"/>
        <v>3601.4</v>
      </c>
      <c r="AJ1734" s="26"/>
      <c r="AK1734" s="26"/>
      <c r="AL1734" s="26"/>
      <c r="AM1734" s="26"/>
      <c r="AN1734" s="26"/>
      <c r="AO1734" s="26"/>
      <c r="AP1734" s="26"/>
      <c r="AQ1734" s="26"/>
      <c r="AR1734" s="26"/>
      <c r="AS1734" s="26">
        <f t="shared" si="8170"/>
        <v>3600.9</v>
      </c>
      <c r="AT1734" s="26">
        <f t="shared" si="8171"/>
        <v>3601.2000000000003</v>
      </c>
      <c r="AU1734" s="26">
        <f t="shared" si="8172"/>
        <v>3601.4</v>
      </c>
      <c r="AV1734" s="26"/>
      <c r="AW1734" s="26"/>
      <c r="AX1734" s="26"/>
      <c r="AY1734" s="26">
        <f t="shared" si="8173"/>
        <v>3600.9</v>
      </c>
      <c r="AZ1734" s="26">
        <f t="shared" si="8174"/>
        <v>3601.2000000000003</v>
      </c>
      <c r="BA1734" s="26">
        <f t="shared" si="8175"/>
        <v>3601.4</v>
      </c>
      <c r="BB1734" s="26"/>
      <c r="BC1734" s="26"/>
      <c r="BD1734" s="26"/>
      <c r="BE1734" s="26"/>
      <c r="BF1734" s="26"/>
      <c r="BG1734" s="26"/>
      <c r="BH1734" s="26"/>
      <c r="BI1734" s="26"/>
      <c r="BJ1734" s="26"/>
      <c r="BK1734" s="26"/>
      <c r="BL1734" s="26">
        <f t="shared" si="8097"/>
        <v>3600.9</v>
      </c>
      <c r="BM1734" s="26"/>
      <c r="BN1734" s="53">
        <f t="shared" si="8195"/>
        <v>3600.9</v>
      </c>
      <c r="BO1734" s="26">
        <f t="shared" si="8099"/>
        <v>3601.2000000000003</v>
      </c>
      <c r="BP1734" s="26"/>
      <c r="BQ1734" s="53">
        <f t="shared" si="8196"/>
        <v>3601.2000000000003</v>
      </c>
      <c r="BR1734" s="52">
        <f t="shared" si="8101"/>
        <v>3601.4</v>
      </c>
      <c r="BS1734" s="26"/>
      <c r="BT1734" s="27"/>
    </row>
    <row r="1735" spans="1:72" x14ac:dyDescent="0.3">
      <c r="A1735" s="67" t="s">
        <v>526</v>
      </c>
      <c r="B1735" s="67" t="s">
        <v>60</v>
      </c>
      <c r="C1735" s="67" t="s">
        <v>60</v>
      </c>
      <c r="D1735" s="67" t="s">
        <v>588</v>
      </c>
      <c r="E1735" s="67" t="s">
        <v>40</v>
      </c>
      <c r="F1735" s="68" t="s">
        <v>41</v>
      </c>
      <c r="G1735" s="26">
        <v>13.7</v>
      </c>
      <c r="H1735" s="26">
        <v>13.399999999999999</v>
      </c>
      <c r="I1735" s="26">
        <v>13.2</v>
      </c>
      <c r="J1735" s="26"/>
      <c r="K1735" s="26"/>
      <c r="L1735" s="26"/>
      <c r="M1735" s="26">
        <f t="shared" si="8189"/>
        <v>13.7</v>
      </c>
      <c r="N1735" s="26">
        <f t="shared" si="8190"/>
        <v>13.399999999999999</v>
      </c>
      <c r="O1735" s="26">
        <f t="shared" si="8191"/>
        <v>13.2</v>
      </c>
      <c r="P1735" s="26"/>
      <c r="Q1735" s="26"/>
      <c r="R1735" s="26"/>
      <c r="S1735" s="26"/>
      <c r="T1735" s="26"/>
      <c r="U1735" s="26"/>
      <c r="V1735" s="26"/>
      <c r="W1735" s="26"/>
      <c r="X1735" s="26"/>
      <c r="Y1735" s="26"/>
      <c r="Z1735" s="26"/>
      <c r="AA1735" s="26"/>
      <c r="AB1735" s="26"/>
      <c r="AC1735" s="26">
        <f t="shared" si="8115"/>
        <v>13.7</v>
      </c>
      <c r="AD1735" s="26">
        <f t="shared" si="8116"/>
        <v>13.399999999999999</v>
      </c>
      <c r="AE1735" s="26">
        <f t="shared" si="8117"/>
        <v>13.2</v>
      </c>
      <c r="AF1735" s="26"/>
      <c r="AG1735" s="26">
        <f t="shared" si="8119"/>
        <v>13.7</v>
      </c>
      <c r="AH1735" s="26">
        <f t="shared" si="8120"/>
        <v>13.399999999999999</v>
      </c>
      <c r="AI1735" s="26">
        <f t="shared" si="8121"/>
        <v>13.2</v>
      </c>
      <c r="AJ1735" s="26"/>
      <c r="AK1735" s="26"/>
      <c r="AL1735" s="26"/>
      <c r="AM1735" s="26"/>
      <c r="AN1735" s="26"/>
      <c r="AO1735" s="26"/>
      <c r="AP1735" s="26"/>
      <c r="AQ1735" s="26"/>
      <c r="AR1735" s="26"/>
      <c r="AS1735" s="26">
        <f t="shared" si="8170"/>
        <v>13.7</v>
      </c>
      <c r="AT1735" s="26">
        <f t="shared" si="8171"/>
        <v>13.399999999999999</v>
      </c>
      <c r="AU1735" s="26">
        <f t="shared" si="8172"/>
        <v>13.2</v>
      </c>
      <c r="AV1735" s="26"/>
      <c r="AW1735" s="26"/>
      <c r="AX1735" s="26"/>
      <c r="AY1735" s="26">
        <f t="shared" si="8173"/>
        <v>13.7</v>
      </c>
      <c r="AZ1735" s="26">
        <f t="shared" si="8174"/>
        <v>13.399999999999999</v>
      </c>
      <c r="BA1735" s="26">
        <f t="shared" si="8175"/>
        <v>13.2</v>
      </c>
      <c r="BB1735" s="26"/>
      <c r="BC1735" s="26"/>
      <c r="BD1735" s="26"/>
      <c r="BE1735" s="26"/>
      <c r="BF1735" s="26"/>
      <c r="BG1735" s="26"/>
      <c r="BH1735" s="26"/>
      <c r="BI1735" s="26"/>
      <c r="BJ1735" s="26"/>
      <c r="BK1735" s="26"/>
      <c r="BL1735" s="26">
        <f t="shared" si="8097"/>
        <v>13.7</v>
      </c>
      <c r="BM1735" s="26"/>
      <c r="BN1735" s="53">
        <f t="shared" si="8195"/>
        <v>13.7</v>
      </c>
      <c r="BO1735" s="26">
        <f t="shared" si="8099"/>
        <v>13.399999999999999</v>
      </c>
      <c r="BP1735" s="26"/>
      <c r="BQ1735" s="53">
        <f t="shared" si="8196"/>
        <v>13.399999999999999</v>
      </c>
      <c r="BR1735" s="52">
        <f t="shared" si="8101"/>
        <v>13.2</v>
      </c>
      <c r="BS1735" s="26"/>
      <c r="BT1735" s="27"/>
    </row>
    <row r="1736" spans="1:72" s="1" customFormat="1" ht="15.6" hidden="1" customHeight="1" x14ac:dyDescent="0.3">
      <c r="A1736" s="24" t="s">
        <v>526</v>
      </c>
      <c r="B1736" s="24" t="s">
        <v>60</v>
      </c>
      <c r="C1736" s="24" t="s">
        <v>60</v>
      </c>
      <c r="D1736" s="24" t="s">
        <v>576</v>
      </c>
      <c r="E1736" s="24"/>
      <c r="F1736" s="25" t="s">
        <v>577</v>
      </c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  <c r="W1736" s="26"/>
      <c r="X1736" s="26"/>
      <c r="Y1736" s="26"/>
      <c r="Z1736" s="26"/>
      <c r="AA1736" s="26"/>
      <c r="AB1736" s="26"/>
      <c r="AC1736" s="26"/>
      <c r="AD1736" s="26"/>
      <c r="AE1736" s="26"/>
      <c r="AF1736" s="26"/>
      <c r="AG1736" s="26"/>
      <c r="AH1736" s="26"/>
      <c r="AI1736" s="26"/>
      <c r="AJ1736" s="26">
        <f t="shared" ref="AJ1736:AR1736" si="8237">AJ1737</f>
        <v>0</v>
      </c>
      <c r="AK1736" s="26">
        <f t="shared" si="8237"/>
        <v>0</v>
      </c>
      <c r="AL1736" s="26">
        <f t="shared" si="8237"/>
        <v>0</v>
      </c>
      <c r="AM1736" s="26">
        <f t="shared" si="8237"/>
        <v>0</v>
      </c>
      <c r="AN1736" s="26">
        <f t="shared" si="8237"/>
        <v>0</v>
      </c>
      <c r="AO1736" s="26">
        <f t="shared" si="8237"/>
        <v>0</v>
      </c>
      <c r="AP1736" s="26">
        <f t="shared" si="8237"/>
        <v>0</v>
      </c>
      <c r="AQ1736" s="26">
        <f t="shared" si="8237"/>
        <v>0</v>
      </c>
      <c r="AR1736" s="26">
        <f t="shared" si="8237"/>
        <v>0</v>
      </c>
      <c r="AS1736" s="26">
        <f t="shared" si="8170"/>
        <v>0</v>
      </c>
      <c r="AT1736" s="26">
        <f t="shared" si="8171"/>
        <v>0</v>
      </c>
      <c r="AU1736" s="26">
        <f t="shared" si="8172"/>
        <v>0</v>
      </c>
      <c r="AV1736" s="26">
        <f>AV1737</f>
        <v>0</v>
      </c>
      <c r="AW1736" s="26">
        <f>AW1737</f>
        <v>0</v>
      </c>
      <c r="AX1736" s="26">
        <f>AX1737</f>
        <v>0</v>
      </c>
      <c r="AY1736" s="26">
        <f t="shared" si="8173"/>
        <v>0</v>
      </c>
      <c r="AZ1736" s="26">
        <f t="shared" si="8174"/>
        <v>0</v>
      </c>
      <c r="BA1736" s="26">
        <f t="shared" si="8175"/>
        <v>0</v>
      </c>
      <c r="BB1736" s="26">
        <f t="shared" ref="BB1736:BK1736" si="8238">BB1737</f>
        <v>0</v>
      </c>
      <c r="BC1736" s="26">
        <f t="shared" si="8238"/>
        <v>0</v>
      </c>
      <c r="BD1736" s="26">
        <f t="shared" si="8238"/>
        <v>0</v>
      </c>
      <c r="BE1736" s="26">
        <f t="shared" si="8238"/>
        <v>0</v>
      </c>
      <c r="BF1736" s="26">
        <f t="shared" si="8238"/>
        <v>0</v>
      </c>
      <c r="BG1736" s="26">
        <f t="shared" si="8238"/>
        <v>0</v>
      </c>
      <c r="BH1736" s="26">
        <f t="shared" si="8238"/>
        <v>0</v>
      </c>
      <c r="BI1736" s="26">
        <f t="shared" si="8238"/>
        <v>0</v>
      </c>
      <c r="BJ1736" s="26">
        <f t="shared" si="8238"/>
        <v>0</v>
      </c>
      <c r="BK1736" s="26">
        <f t="shared" si="8238"/>
        <v>0</v>
      </c>
      <c r="BL1736" s="26">
        <f t="shared" si="8097"/>
        <v>0</v>
      </c>
      <c r="BM1736" s="26">
        <f>BM1737</f>
        <v>0</v>
      </c>
      <c r="BN1736" s="26"/>
      <c r="BO1736" s="26">
        <f t="shared" si="8099"/>
        <v>0</v>
      </c>
      <c r="BP1736" s="26">
        <f>BP1737</f>
        <v>0</v>
      </c>
      <c r="BQ1736" s="26"/>
      <c r="BR1736" s="26">
        <f t="shared" si="8101"/>
        <v>0</v>
      </c>
      <c r="BS1736" s="26">
        <f>BS1737</f>
        <v>0</v>
      </c>
      <c r="BT1736" s="27">
        <v>0</v>
      </c>
    </row>
    <row r="1737" spans="1:72" s="1" customFormat="1" ht="31.2" hidden="1" customHeight="1" x14ac:dyDescent="0.3">
      <c r="A1737" s="24" t="s">
        <v>526</v>
      </c>
      <c r="B1737" s="24" t="s">
        <v>60</v>
      </c>
      <c r="C1737" s="24" t="s">
        <v>60</v>
      </c>
      <c r="D1737" s="24" t="s">
        <v>576</v>
      </c>
      <c r="E1737" s="24" t="s">
        <v>38</v>
      </c>
      <c r="F1737" s="25" t="s">
        <v>39</v>
      </c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  <c r="W1737" s="26"/>
      <c r="X1737" s="26"/>
      <c r="Y1737" s="26"/>
      <c r="Z1737" s="26"/>
      <c r="AA1737" s="26"/>
      <c r="AB1737" s="26"/>
      <c r="AC1737" s="26"/>
      <c r="AD1737" s="26"/>
      <c r="AE1737" s="26"/>
      <c r="AF1737" s="26"/>
      <c r="AG1737" s="26"/>
      <c r="AH1737" s="26"/>
      <c r="AI1737" s="26"/>
      <c r="AJ1737" s="26"/>
      <c r="AK1737" s="26"/>
      <c r="AL1737" s="26"/>
      <c r="AM1737" s="26"/>
      <c r="AN1737" s="26"/>
      <c r="AO1737" s="26"/>
      <c r="AP1737" s="26"/>
      <c r="AQ1737" s="26"/>
      <c r="AR1737" s="26"/>
      <c r="AS1737" s="26">
        <f t="shared" si="8170"/>
        <v>0</v>
      </c>
      <c r="AT1737" s="26">
        <f t="shared" si="8171"/>
        <v>0</v>
      </c>
      <c r="AU1737" s="26">
        <f t="shared" si="8172"/>
        <v>0</v>
      </c>
      <c r="AV1737" s="26"/>
      <c r="AW1737" s="26"/>
      <c r="AX1737" s="26"/>
      <c r="AY1737" s="26">
        <f t="shared" si="8173"/>
        <v>0</v>
      </c>
      <c r="AZ1737" s="26">
        <f t="shared" si="8174"/>
        <v>0</v>
      </c>
      <c r="BA1737" s="26">
        <f t="shared" si="8175"/>
        <v>0</v>
      </c>
      <c r="BB1737" s="26"/>
      <c r="BC1737" s="26"/>
      <c r="BD1737" s="26"/>
      <c r="BE1737" s="26"/>
      <c r="BF1737" s="26"/>
      <c r="BG1737" s="26"/>
      <c r="BH1737" s="26"/>
      <c r="BI1737" s="26"/>
      <c r="BJ1737" s="26"/>
      <c r="BK1737" s="26"/>
      <c r="BL1737" s="26">
        <f t="shared" si="8097"/>
        <v>0</v>
      </c>
      <c r="BM1737" s="26"/>
      <c r="BN1737" s="26"/>
      <c r="BO1737" s="26">
        <f t="shared" si="8099"/>
        <v>0</v>
      </c>
      <c r="BP1737" s="26"/>
      <c r="BQ1737" s="26"/>
      <c r="BR1737" s="26">
        <f t="shared" si="8101"/>
        <v>0</v>
      </c>
      <c r="BS1737" s="26"/>
      <c r="BT1737" s="27">
        <v>0</v>
      </c>
    </row>
    <row r="1738" spans="1:72" ht="46.8" x14ac:dyDescent="0.3">
      <c r="A1738" s="67" t="s">
        <v>526</v>
      </c>
      <c r="B1738" s="67" t="s">
        <v>60</v>
      </c>
      <c r="C1738" s="67" t="s">
        <v>60</v>
      </c>
      <c r="D1738" s="67" t="s">
        <v>589</v>
      </c>
      <c r="E1738" s="67"/>
      <c r="F1738" s="68" t="s">
        <v>590</v>
      </c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  <c r="W1738" s="26"/>
      <c r="X1738" s="26"/>
      <c r="Y1738" s="26"/>
      <c r="Z1738" s="26"/>
      <c r="AA1738" s="26"/>
      <c r="AB1738" s="26"/>
      <c r="AC1738" s="26"/>
      <c r="AD1738" s="26"/>
      <c r="AE1738" s="26"/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>
        <f t="shared" ref="AS1738:AX1738" si="8239">AS1739</f>
        <v>0</v>
      </c>
      <c r="AT1738" s="26">
        <f t="shared" si="8239"/>
        <v>0</v>
      </c>
      <c r="AU1738" s="26">
        <f t="shared" si="8239"/>
        <v>0</v>
      </c>
      <c r="AV1738" s="26">
        <f t="shared" si="8239"/>
        <v>64000</v>
      </c>
      <c r="AW1738" s="26">
        <f t="shared" si="8239"/>
        <v>0</v>
      </c>
      <c r="AX1738" s="26">
        <f t="shared" si="8239"/>
        <v>0</v>
      </c>
      <c r="AY1738" s="26">
        <f t="shared" si="8173"/>
        <v>64000</v>
      </c>
      <c r="AZ1738" s="26">
        <f t="shared" si="8174"/>
        <v>0</v>
      </c>
      <c r="BA1738" s="26">
        <f t="shared" si="8175"/>
        <v>0</v>
      </c>
      <c r="BB1738" s="26">
        <f t="shared" ref="BB1738:BK1738" si="8240">BB1739</f>
        <v>0</v>
      </c>
      <c r="BC1738" s="26">
        <f t="shared" si="8240"/>
        <v>0</v>
      </c>
      <c r="BD1738" s="26">
        <f t="shared" si="8240"/>
        <v>0</v>
      </c>
      <c r="BE1738" s="26">
        <f t="shared" si="8240"/>
        <v>0</v>
      </c>
      <c r="BF1738" s="26">
        <f t="shared" si="8240"/>
        <v>0</v>
      </c>
      <c r="BG1738" s="26">
        <f t="shared" si="8240"/>
        <v>0</v>
      </c>
      <c r="BH1738" s="26">
        <f t="shared" si="8240"/>
        <v>0</v>
      </c>
      <c r="BI1738" s="26">
        <f t="shared" si="8240"/>
        <v>0</v>
      </c>
      <c r="BJ1738" s="26">
        <f t="shared" si="8240"/>
        <v>0</v>
      </c>
      <c r="BK1738" s="26">
        <f t="shared" si="8240"/>
        <v>0</v>
      </c>
      <c r="BL1738" s="26">
        <f t="shared" si="8097"/>
        <v>64000</v>
      </c>
      <c r="BM1738" s="26">
        <f>BM1739</f>
        <v>0</v>
      </c>
      <c r="BN1738" s="53">
        <f t="shared" ref="BN1738:BN1801" si="8241">BL1738+BM1738</f>
        <v>64000</v>
      </c>
      <c r="BO1738" s="26">
        <f t="shared" si="8099"/>
        <v>0</v>
      </c>
      <c r="BP1738" s="26">
        <f>BP1739</f>
        <v>0</v>
      </c>
      <c r="BQ1738" s="53">
        <f t="shared" ref="BQ1738:BQ1801" si="8242">BO1738+BP1738</f>
        <v>0</v>
      </c>
      <c r="BR1738" s="52">
        <f t="shared" si="8101"/>
        <v>0</v>
      </c>
      <c r="BS1738" s="26">
        <f>BS1739</f>
        <v>0</v>
      </c>
      <c r="BT1738" s="27"/>
    </row>
    <row r="1739" spans="1:72" ht="31.2" x14ac:dyDescent="0.3">
      <c r="A1739" s="67" t="s">
        <v>526</v>
      </c>
      <c r="B1739" s="67" t="s">
        <v>60</v>
      </c>
      <c r="C1739" s="67" t="s">
        <v>60</v>
      </c>
      <c r="D1739" s="67" t="s">
        <v>589</v>
      </c>
      <c r="E1739" s="67" t="s">
        <v>38</v>
      </c>
      <c r="F1739" s="68" t="s">
        <v>39</v>
      </c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  <c r="W1739" s="26"/>
      <c r="X1739" s="26"/>
      <c r="Y1739" s="26"/>
      <c r="Z1739" s="26"/>
      <c r="AA1739" s="26"/>
      <c r="AB1739" s="26"/>
      <c r="AC1739" s="26"/>
      <c r="AD1739" s="26"/>
      <c r="AE1739" s="26"/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>
        <v>0</v>
      </c>
      <c r="AT1739" s="26">
        <v>0</v>
      </c>
      <c r="AU1739" s="26">
        <v>0</v>
      </c>
      <c r="AV1739" s="26">
        <v>64000</v>
      </c>
      <c r="AW1739" s="26"/>
      <c r="AX1739" s="26"/>
      <c r="AY1739" s="26">
        <f t="shared" si="8173"/>
        <v>64000</v>
      </c>
      <c r="AZ1739" s="26">
        <f t="shared" si="8174"/>
        <v>0</v>
      </c>
      <c r="BA1739" s="26">
        <f t="shared" si="8175"/>
        <v>0</v>
      </c>
      <c r="BB1739" s="26"/>
      <c r="BC1739" s="26"/>
      <c r="BD1739" s="26"/>
      <c r="BE1739" s="26"/>
      <c r="BF1739" s="26"/>
      <c r="BG1739" s="26"/>
      <c r="BH1739" s="26"/>
      <c r="BI1739" s="26"/>
      <c r="BJ1739" s="26"/>
      <c r="BK1739" s="26"/>
      <c r="BL1739" s="26">
        <f t="shared" si="8097"/>
        <v>64000</v>
      </c>
      <c r="BM1739" s="26"/>
      <c r="BN1739" s="53">
        <f t="shared" si="8241"/>
        <v>64000</v>
      </c>
      <c r="BO1739" s="26">
        <f t="shared" si="8099"/>
        <v>0</v>
      </c>
      <c r="BP1739" s="26"/>
      <c r="BQ1739" s="53">
        <f t="shared" si="8242"/>
        <v>0</v>
      </c>
      <c r="BR1739" s="52">
        <f t="shared" si="8101"/>
        <v>0</v>
      </c>
      <c r="BS1739" s="26"/>
      <c r="BT1739" s="27"/>
    </row>
    <row r="1740" spans="1:72" ht="46.8" x14ac:dyDescent="0.3">
      <c r="A1740" s="67" t="s">
        <v>526</v>
      </c>
      <c r="B1740" s="67" t="s">
        <v>60</v>
      </c>
      <c r="C1740" s="67" t="s">
        <v>60</v>
      </c>
      <c r="D1740" s="67" t="s">
        <v>591</v>
      </c>
      <c r="E1740" s="67"/>
      <c r="F1740" s="68" t="s">
        <v>592</v>
      </c>
      <c r="G1740" s="26">
        <f t="shared" ref="G1740:L1740" si="8243">G1741</f>
        <v>111719.70000000001</v>
      </c>
      <c r="H1740" s="26">
        <f t="shared" si="8243"/>
        <v>114759.90000000001</v>
      </c>
      <c r="I1740" s="26">
        <f t="shared" si="8243"/>
        <v>114759.90000000001</v>
      </c>
      <c r="J1740" s="26">
        <f t="shared" si="8243"/>
        <v>0</v>
      </c>
      <c r="K1740" s="26">
        <f t="shared" si="8243"/>
        <v>0</v>
      </c>
      <c r="L1740" s="26">
        <f t="shared" si="8243"/>
        <v>0</v>
      </c>
      <c r="M1740" s="26">
        <f t="shared" si="8189"/>
        <v>111719.70000000001</v>
      </c>
      <c r="N1740" s="26">
        <f t="shared" si="8190"/>
        <v>114759.90000000001</v>
      </c>
      <c r="O1740" s="26">
        <f t="shared" si="8191"/>
        <v>114759.90000000001</v>
      </c>
      <c r="P1740" s="26">
        <f t="shared" ref="P1740:AB1740" si="8244">P1741</f>
        <v>0</v>
      </c>
      <c r="Q1740" s="26">
        <f t="shared" si="8244"/>
        <v>0</v>
      </c>
      <c r="R1740" s="26">
        <f t="shared" si="8244"/>
        <v>0</v>
      </c>
      <c r="S1740" s="26">
        <f t="shared" si="8244"/>
        <v>0</v>
      </c>
      <c r="T1740" s="26">
        <f t="shared" si="8244"/>
        <v>0</v>
      </c>
      <c r="U1740" s="26">
        <f t="shared" si="8244"/>
        <v>0</v>
      </c>
      <c r="V1740" s="26">
        <f t="shared" si="8244"/>
        <v>0</v>
      </c>
      <c r="W1740" s="26">
        <f t="shared" si="8244"/>
        <v>0</v>
      </c>
      <c r="X1740" s="26">
        <f t="shared" si="8244"/>
        <v>0</v>
      </c>
      <c r="Y1740" s="26">
        <f t="shared" si="8244"/>
        <v>0</v>
      </c>
      <c r="Z1740" s="26">
        <f t="shared" si="8244"/>
        <v>0</v>
      </c>
      <c r="AA1740" s="26">
        <f t="shared" si="8244"/>
        <v>0</v>
      </c>
      <c r="AB1740" s="26">
        <f t="shared" si="8244"/>
        <v>0</v>
      </c>
      <c r="AC1740" s="26">
        <f t="shared" si="8115"/>
        <v>111719.70000000001</v>
      </c>
      <c r="AD1740" s="26">
        <f t="shared" si="8116"/>
        <v>114759.90000000001</v>
      </c>
      <c r="AE1740" s="26">
        <f t="shared" si="8117"/>
        <v>114759.90000000001</v>
      </c>
      <c r="AF1740" s="26">
        <f>AF1741</f>
        <v>0</v>
      </c>
      <c r="AG1740" s="26">
        <f t="shared" si="8119"/>
        <v>111719.70000000001</v>
      </c>
      <c r="AH1740" s="26">
        <f t="shared" si="8120"/>
        <v>114759.90000000001</v>
      </c>
      <c r="AI1740" s="26">
        <f t="shared" si="8121"/>
        <v>114759.90000000001</v>
      </c>
      <c r="AJ1740" s="26">
        <f t="shared" ref="AJ1740:AR1740" si="8245">AJ1741</f>
        <v>0</v>
      </c>
      <c r="AK1740" s="26">
        <f t="shared" si="8245"/>
        <v>0</v>
      </c>
      <c r="AL1740" s="26">
        <f t="shared" si="8245"/>
        <v>-1506</v>
      </c>
      <c r="AM1740" s="26">
        <f t="shared" si="8245"/>
        <v>0</v>
      </c>
      <c r="AN1740" s="26">
        <f t="shared" si="8245"/>
        <v>0</v>
      </c>
      <c r="AO1740" s="26">
        <f t="shared" si="8245"/>
        <v>0</v>
      </c>
      <c r="AP1740" s="26">
        <f t="shared" si="8245"/>
        <v>0</v>
      </c>
      <c r="AQ1740" s="26">
        <f t="shared" si="8245"/>
        <v>0</v>
      </c>
      <c r="AR1740" s="26">
        <f t="shared" si="8245"/>
        <v>0</v>
      </c>
      <c r="AS1740" s="26">
        <f t="shared" si="8170"/>
        <v>110213.70000000001</v>
      </c>
      <c r="AT1740" s="26">
        <f t="shared" si="8171"/>
        <v>114759.90000000001</v>
      </c>
      <c r="AU1740" s="26">
        <f t="shared" si="8172"/>
        <v>114759.90000000001</v>
      </c>
      <c r="AV1740" s="26">
        <f>AV1741</f>
        <v>0</v>
      </c>
      <c r="AW1740" s="26">
        <f>AW1741</f>
        <v>0</v>
      </c>
      <c r="AX1740" s="26">
        <f>AX1741</f>
        <v>0</v>
      </c>
      <c r="AY1740" s="26">
        <f t="shared" si="8173"/>
        <v>110213.70000000001</v>
      </c>
      <c r="AZ1740" s="26">
        <f t="shared" si="8174"/>
        <v>114759.90000000001</v>
      </c>
      <c r="BA1740" s="26">
        <f t="shared" si="8175"/>
        <v>114759.90000000001</v>
      </c>
      <c r="BB1740" s="26">
        <f t="shared" ref="BB1740:BK1740" si="8246">BB1741</f>
        <v>0</v>
      </c>
      <c r="BC1740" s="26">
        <f t="shared" si="8246"/>
        <v>0</v>
      </c>
      <c r="BD1740" s="26">
        <f t="shared" si="8246"/>
        <v>0</v>
      </c>
      <c r="BE1740" s="26">
        <f t="shared" si="8246"/>
        <v>0</v>
      </c>
      <c r="BF1740" s="26">
        <f t="shared" si="8246"/>
        <v>0</v>
      </c>
      <c r="BG1740" s="26">
        <f t="shared" si="8246"/>
        <v>0</v>
      </c>
      <c r="BH1740" s="26">
        <f t="shared" si="8246"/>
        <v>0</v>
      </c>
      <c r="BI1740" s="26">
        <f t="shared" si="8246"/>
        <v>0</v>
      </c>
      <c r="BJ1740" s="26">
        <f t="shared" si="8246"/>
        <v>0</v>
      </c>
      <c r="BK1740" s="26">
        <f t="shared" si="8246"/>
        <v>0</v>
      </c>
      <c r="BL1740" s="26">
        <f t="shared" si="8097"/>
        <v>110213.70000000001</v>
      </c>
      <c r="BM1740" s="26">
        <f>BM1741</f>
        <v>0</v>
      </c>
      <c r="BN1740" s="53">
        <f t="shared" si="8241"/>
        <v>110213.70000000001</v>
      </c>
      <c r="BO1740" s="26">
        <f t="shared" si="8099"/>
        <v>114759.90000000001</v>
      </c>
      <c r="BP1740" s="26">
        <f>BP1741</f>
        <v>0</v>
      </c>
      <c r="BQ1740" s="53">
        <f t="shared" si="8242"/>
        <v>114759.90000000001</v>
      </c>
      <c r="BR1740" s="52">
        <f t="shared" si="8101"/>
        <v>114759.90000000001</v>
      </c>
      <c r="BS1740" s="26">
        <f>BS1741</f>
        <v>0</v>
      </c>
      <c r="BT1740" s="27"/>
    </row>
    <row r="1741" spans="1:72" x14ac:dyDescent="0.3">
      <c r="A1741" s="67" t="s">
        <v>526</v>
      </c>
      <c r="B1741" s="67" t="s">
        <v>60</v>
      </c>
      <c r="C1741" s="67" t="s">
        <v>60</v>
      </c>
      <c r="D1741" s="67" t="s">
        <v>593</v>
      </c>
      <c r="E1741" s="67"/>
      <c r="F1741" s="68" t="s">
        <v>49</v>
      </c>
      <c r="G1741" s="26">
        <f t="shared" ref="G1741:L1741" si="8247">G1742+G1743</f>
        <v>111719.70000000001</v>
      </c>
      <c r="H1741" s="26">
        <f t="shared" si="8247"/>
        <v>114759.90000000001</v>
      </c>
      <c r="I1741" s="26">
        <f t="shared" si="8247"/>
        <v>114759.90000000001</v>
      </c>
      <c r="J1741" s="26">
        <f t="shared" si="8247"/>
        <v>0</v>
      </c>
      <c r="K1741" s="26">
        <f t="shared" si="8247"/>
        <v>0</v>
      </c>
      <c r="L1741" s="26">
        <f t="shared" si="8247"/>
        <v>0</v>
      </c>
      <c r="M1741" s="26">
        <f t="shared" si="8189"/>
        <v>111719.70000000001</v>
      </c>
      <c r="N1741" s="26">
        <f t="shared" si="8190"/>
        <v>114759.90000000001</v>
      </c>
      <c r="O1741" s="26">
        <f t="shared" si="8191"/>
        <v>114759.90000000001</v>
      </c>
      <c r="P1741" s="26">
        <f t="shared" ref="P1741:AB1741" si="8248">P1742+P1743</f>
        <v>0</v>
      </c>
      <c r="Q1741" s="26">
        <f t="shared" si="8248"/>
        <v>0</v>
      </c>
      <c r="R1741" s="26">
        <f t="shared" si="8248"/>
        <v>0</v>
      </c>
      <c r="S1741" s="26">
        <f t="shared" si="8248"/>
        <v>0</v>
      </c>
      <c r="T1741" s="26">
        <f t="shared" si="8248"/>
        <v>0</v>
      </c>
      <c r="U1741" s="26">
        <f t="shared" si="8248"/>
        <v>0</v>
      </c>
      <c r="V1741" s="26">
        <f t="shared" si="8248"/>
        <v>0</v>
      </c>
      <c r="W1741" s="26">
        <f t="shared" si="8248"/>
        <v>0</v>
      </c>
      <c r="X1741" s="26">
        <f t="shared" si="8248"/>
        <v>0</v>
      </c>
      <c r="Y1741" s="26">
        <f t="shared" si="8248"/>
        <v>0</v>
      </c>
      <c r="Z1741" s="26">
        <f t="shared" si="8248"/>
        <v>0</v>
      </c>
      <c r="AA1741" s="26">
        <f t="shared" si="8248"/>
        <v>0</v>
      </c>
      <c r="AB1741" s="26">
        <f t="shared" si="8248"/>
        <v>0</v>
      </c>
      <c r="AC1741" s="26">
        <f t="shared" si="8115"/>
        <v>111719.70000000001</v>
      </c>
      <c r="AD1741" s="26">
        <f t="shared" si="8116"/>
        <v>114759.90000000001</v>
      </c>
      <c r="AE1741" s="26">
        <f t="shared" si="8117"/>
        <v>114759.90000000001</v>
      </c>
      <c r="AF1741" s="26">
        <f>AF1742+AF1743</f>
        <v>0</v>
      </c>
      <c r="AG1741" s="26">
        <f t="shared" si="8119"/>
        <v>111719.70000000001</v>
      </c>
      <c r="AH1741" s="26">
        <f t="shared" si="8120"/>
        <v>114759.90000000001</v>
      </c>
      <c r="AI1741" s="26">
        <f t="shared" si="8121"/>
        <v>114759.90000000001</v>
      </c>
      <c r="AJ1741" s="26">
        <f t="shared" ref="AJ1741:AR1741" si="8249">AJ1742+AJ1743</f>
        <v>0</v>
      </c>
      <c r="AK1741" s="26">
        <f t="shared" si="8249"/>
        <v>0</v>
      </c>
      <c r="AL1741" s="26">
        <f t="shared" si="8249"/>
        <v>-1506</v>
      </c>
      <c r="AM1741" s="26">
        <f t="shared" si="8249"/>
        <v>0</v>
      </c>
      <c r="AN1741" s="26">
        <f t="shared" si="8249"/>
        <v>0</v>
      </c>
      <c r="AO1741" s="26">
        <f t="shared" si="8249"/>
        <v>0</v>
      </c>
      <c r="AP1741" s="26">
        <f t="shared" si="8249"/>
        <v>0</v>
      </c>
      <c r="AQ1741" s="26">
        <f t="shared" si="8249"/>
        <v>0</v>
      </c>
      <c r="AR1741" s="26">
        <f t="shared" si="8249"/>
        <v>0</v>
      </c>
      <c r="AS1741" s="26">
        <f t="shared" si="8170"/>
        <v>110213.70000000001</v>
      </c>
      <c r="AT1741" s="26">
        <f t="shared" si="8171"/>
        <v>114759.90000000001</v>
      </c>
      <c r="AU1741" s="26">
        <f t="shared" si="8172"/>
        <v>114759.90000000001</v>
      </c>
      <c r="AV1741" s="26">
        <f>AV1742+AV1743</f>
        <v>0</v>
      </c>
      <c r="AW1741" s="26">
        <f>AW1742+AW1743</f>
        <v>0</v>
      </c>
      <c r="AX1741" s="26">
        <f>AX1742+AX1743</f>
        <v>0</v>
      </c>
      <c r="AY1741" s="26">
        <f t="shared" si="8173"/>
        <v>110213.70000000001</v>
      </c>
      <c r="AZ1741" s="26">
        <f t="shared" si="8174"/>
        <v>114759.90000000001</v>
      </c>
      <c r="BA1741" s="26">
        <f t="shared" si="8175"/>
        <v>114759.90000000001</v>
      </c>
      <c r="BB1741" s="26">
        <f t="shared" ref="BB1741:BK1741" si="8250">BB1742+BB1743</f>
        <v>0</v>
      </c>
      <c r="BC1741" s="26">
        <f t="shared" si="8250"/>
        <v>0</v>
      </c>
      <c r="BD1741" s="26">
        <f t="shared" si="8250"/>
        <v>0</v>
      </c>
      <c r="BE1741" s="26">
        <f t="shared" si="8250"/>
        <v>0</v>
      </c>
      <c r="BF1741" s="26">
        <f t="shared" si="8250"/>
        <v>0</v>
      </c>
      <c r="BG1741" s="26">
        <f t="shared" si="8250"/>
        <v>0</v>
      </c>
      <c r="BH1741" s="26">
        <f t="shared" si="8250"/>
        <v>0</v>
      </c>
      <c r="BI1741" s="26">
        <f t="shared" si="8250"/>
        <v>0</v>
      </c>
      <c r="BJ1741" s="26">
        <f t="shared" si="8250"/>
        <v>0</v>
      </c>
      <c r="BK1741" s="26">
        <f t="shared" si="8250"/>
        <v>0</v>
      </c>
      <c r="BL1741" s="26">
        <f t="shared" si="8097"/>
        <v>110213.70000000001</v>
      </c>
      <c r="BM1741" s="26">
        <f>BM1742+BM1743</f>
        <v>0</v>
      </c>
      <c r="BN1741" s="53">
        <f t="shared" si="8241"/>
        <v>110213.70000000001</v>
      </c>
      <c r="BO1741" s="26">
        <f t="shared" si="8099"/>
        <v>114759.90000000001</v>
      </c>
      <c r="BP1741" s="26">
        <f>BP1742+BP1743</f>
        <v>0</v>
      </c>
      <c r="BQ1741" s="53">
        <f t="shared" si="8242"/>
        <v>114759.90000000001</v>
      </c>
      <c r="BR1741" s="52">
        <f t="shared" si="8101"/>
        <v>114759.90000000001</v>
      </c>
      <c r="BS1741" s="26">
        <f>BS1742+BS1743</f>
        <v>0</v>
      </c>
      <c r="BT1741" s="27"/>
    </row>
    <row r="1742" spans="1:72" ht="78" x14ac:dyDescent="0.3">
      <c r="A1742" s="67" t="s">
        <v>526</v>
      </c>
      <c r="B1742" s="67" t="s">
        <v>60</v>
      </c>
      <c r="C1742" s="67" t="s">
        <v>60</v>
      </c>
      <c r="D1742" s="67" t="s">
        <v>593</v>
      </c>
      <c r="E1742" s="67" t="s">
        <v>50</v>
      </c>
      <c r="F1742" s="68" t="s">
        <v>51</v>
      </c>
      <c r="G1742" s="26">
        <v>107867.6</v>
      </c>
      <c r="H1742" s="26">
        <v>110907.8</v>
      </c>
      <c r="I1742" s="26">
        <v>110907.8</v>
      </c>
      <c r="J1742" s="26"/>
      <c r="K1742" s="26"/>
      <c r="L1742" s="26"/>
      <c r="M1742" s="26">
        <f t="shared" si="8189"/>
        <v>107867.6</v>
      </c>
      <c r="N1742" s="26">
        <f t="shared" si="8190"/>
        <v>110907.8</v>
      </c>
      <c r="O1742" s="26">
        <f t="shared" si="8191"/>
        <v>110907.8</v>
      </c>
      <c r="P1742" s="26"/>
      <c r="Q1742" s="26"/>
      <c r="R1742" s="26"/>
      <c r="S1742" s="26"/>
      <c r="T1742" s="26"/>
      <c r="U1742" s="26"/>
      <c r="V1742" s="26"/>
      <c r="W1742" s="26"/>
      <c r="X1742" s="26"/>
      <c r="Y1742" s="26"/>
      <c r="Z1742" s="26"/>
      <c r="AA1742" s="26"/>
      <c r="AB1742" s="26"/>
      <c r="AC1742" s="26">
        <f t="shared" si="8115"/>
        <v>107867.6</v>
      </c>
      <c r="AD1742" s="26">
        <f t="shared" si="8116"/>
        <v>110907.8</v>
      </c>
      <c r="AE1742" s="26">
        <f t="shared" si="8117"/>
        <v>110907.8</v>
      </c>
      <c r="AF1742" s="26"/>
      <c r="AG1742" s="26">
        <f t="shared" si="8119"/>
        <v>107867.6</v>
      </c>
      <c r="AH1742" s="26">
        <f t="shared" si="8120"/>
        <v>110907.8</v>
      </c>
      <c r="AI1742" s="26">
        <f t="shared" si="8121"/>
        <v>110907.8</v>
      </c>
      <c r="AJ1742" s="26"/>
      <c r="AK1742" s="26"/>
      <c r="AL1742" s="26">
        <v>-1506</v>
      </c>
      <c r="AM1742" s="26"/>
      <c r="AN1742" s="26"/>
      <c r="AO1742" s="26"/>
      <c r="AP1742" s="26"/>
      <c r="AQ1742" s="26"/>
      <c r="AR1742" s="26"/>
      <c r="AS1742" s="26">
        <f t="shared" si="8170"/>
        <v>106361.60000000001</v>
      </c>
      <c r="AT1742" s="26">
        <f t="shared" si="8171"/>
        <v>110907.8</v>
      </c>
      <c r="AU1742" s="26">
        <f t="shared" si="8172"/>
        <v>110907.8</v>
      </c>
      <c r="AV1742" s="26"/>
      <c r="AW1742" s="26"/>
      <c r="AX1742" s="26"/>
      <c r="AY1742" s="26">
        <f t="shared" si="8173"/>
        <v>106361.60000000001</v>
      </c>
      <c r="AZ1742" s="26">
        <f t="shared" si="8174"/>
        <v>110907.8</v>
      </c>
      <c r="BA1742" s="26">
        <f t="shared" si="8175"/>
        <v>110907.8</v>
      </c>
      <c r="BB1742" s="26"/>
      <c r="BC1742" s="26"/>
      <c r="BD1742" s="26"/>
      <c r="BE1742" s="26"/>
      <c r="BF1742" s="26"/>
      <c r="BG1742" s="26"/>
      <c r="BH1742" s="26"/>
      <c r="BI1742" s="26"/>
      <c r="BJ1742" s="26"/>
      <c r="BK1742" s="26"/>
      <c r="BL1742" s="26">
        <f t="shared" si="8097"/>
        <v>106361.60000000001</v>
      </c>
      <c r="BM1742" s="26"/>
      <c r="BN1742" s="53">
        <f t="shared" si="8241"/>
        <v>106361.60000000001</v>
      </c>
      <c r="BO1742" s="26">
        <f t="shared" si="8099"/>
        <v>110907.8</v>
      </c>
      <c r="BP1742" s="26"/>
      <c r="BQ1742" s="53">
        <f t="shared" si="8242"/>
        <v>110907.8</v>
      </c>
      <c r="BR1742" s="52">
        <f t="shared" si="8101"/>
        <v>110907.8</v>
      </c>
      <c r="BS1742" s="26"/>
      <c r="BT1742" s="27"/>
    </row>
    <row r="1743" spans="1:72" ht="31.2" x14ac:dyDescent="0.3">
      <c r="A1743" s="67" t="s">
        <v>526</v>
      </c>
      <c r="B1743" s="67" t="s">
        <v>60</v>
      </c>
      <c r="C1743" s="67" t="s">
        <v>60</v>
      </c>
      <c r="D1743" s="67" t="s">
        <v>593</v>
      </c>
      <c r="E1743" s="67" t="s">
        <v>38</v>
      </c>
      <c r="F1743" s="68" t="s">
        <v>39</v>
      </c>
      <c r="G1743" s="26">
        <v>3852.1</v>
      </c>
      <c r="H1743" s="26">
        <v>3852.1</v>
      </c>
      <c r="I1743" s="26">
        <v>3852.1</v>
      </c>
      <c r="J1743" s="26"/>
      <c r="K1743" s="26"/>
      <c r="L1743" s="26"/>
      <c r="M1743" s="26">
        <f t="shared" si="8189"/>
        <v>3852.1</v>
      </c>
      <c r="N1743" s="26">
        <f t="shared" si="8190"/>
        <v>3852.1</v>
      </c>
      <c r="O1743" s="26">
        <f t="shared" si="8191"/>
        <v>3852.1</v>
      </c>
      <c r="P1743" s="26"/>
      <c r="Q1743" s="26"/>
      <c r="R1743" s="26"/>
      <c r="S1743" s="26"/>
      <c r="T1743" s="26"/>
      <c r="U1743" s="26"/>
      <c r="V1743" s="26"/>
      <c r="W1743" s="26"/>
      <c r="X1743" s="26"/>
      <c r="Y1743" s="26"/>
      <c r="Z1743" s="26"/>
      <c r="AA1743" s="26"/>
      <c r="AB1743" s="26"/>
      <c r="AC1743" s="26">
        <f t="shared" si="8115"/>
        <v>3852.1</v>
      </c>
      <c r="AD1743" s="26">
        <f t="shared" si="8116"/>
        <v>3852.1</v>
      </c>
      <c r="AE1743" s="26">
        <f t="shared" si="8117"/>
        <v>3852.1</v>
      </c>
      <c r="AF1743" s="26"/>
      <c r="AG1743" s="26">
        <f t="shared" si="8119"/>
        <v>3852.1</v>
      </c>
      <c r="AH1743" s="26">
        <f t="shared" si="8120"/>
        <v>3852.1</v>
      </c>
      <c r="AI1743" s="26">
        <f t="shared" si="8121"/>
        <v>3852.1</v>
      </c>
      <c r="AJ1743" s="26"/>
      <c r="AK1743" s="26"/>
      <c r="AL1743" s="26"/>
      <c r="AM1743" s="26"/>
      <c r="AN1743" s="26"/>
      <c r="AO1743" s="26"/>
      <c r="AP1743" s="26"/>
      <c r="AQ1743" s="26"/>
      <c r="AR1743" s="26"/>
      <c r="AS1743" s="26">
        <f t="shared" si="8170"/>
        <v>3852.1</v>
      </c>
      <c r="AT1743" s="26">
        <f t="shared" si="8171"/>
        <v>3852.1</v>
      </c>
      <c r="AU1743" s="26">
        <f t="shared" si="8172"/>
        <v>3852.1</v>
      </c>
      <c r="AV1743" s="26"/>
      <c r="AW1743" s="26"/>
      <c r="AX1743" s="26"/>
      <c r="AY1743" s="26">
        <f t="shared" si="8173"/>
        <v>3852.1</v>
      </c>
      <c r="AZ1743" s="26">
        <f t="shared" si="8174"/>
        <v>3852.1</v>
      </c>
      <c r="BA1743" s="26">
        <f t="shared" si="8175"/>
        <v>3852.1</v>
      </c>
      <c r="BB1743" s="26"/>
      <c r="BC1743" s="26"/>
      <c r="BD1743" s="26"/>
      <c r="BE1743" s="26"/>
      <c r="BF1743" s="26"/>
      <c r="BG1743" s="26"/>
      <c r="BH1743" s="26"/>
      <c r="BI1743" s="26"/>
      <c r="BJ1743" s="26"/>
      <c r="BK1743" s="26"/>
      <c r="BL1743" s="26">
        <f t="shared" si="8097"/>
        <v>3852.1</v>
      </c>
      <c r="BM1743" s="26"/>
      <c r="BN1743" s="53">
        <f t="shared" si="8241"/>
        <v>3852.1</v>
      </c>
      <c r="BO1743" s="26">
        <f t="shared" si="8099"/>
        <v>3852.1</v>
      </c>
      <c r="BP1743" s="26"/>
      <c r="BQ1743" s="53">
        <f t="shared" si="8242"/>
        <v>3852.1</v>
      </c>
      <c r="BR1743" s="52">
        <f t="shared" si="8101"/>
        <v>3852.1</v>
      </c>
      <c r="BS1743" s="26"/>
      <c r="BT1743" s="27"/>
    </row>
    <row r="1744" spans="1:72" ht="31.2" x14ac:dyDescent="0.3">
      <c r="A1744" s="67" t="s">
        <v>526</v>
      </c>
      <c r="B1744" s="67" t="s">
        <v>60</v>
      </c>
      <c r="C1744" s="67" t="s">
        <v>60</v>
      </c>
      <c r="D1744" s="67" t="s">
        <v>54</v>
      </c>
      <c r="E1744" s="71"/>
      <c r="F1744" s="68" t="s">
        <v>55</v>
      </c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  <c r="W1744" s="26"/>
      <c r="X1744" s="26"/>
      <c r="Y1744" s="26"/>
      <c r="Z1744" s="26"/>
      <c r="AA1744" s="26"/>
      <c r="AB1744" s="26"/>
      <c r="AC1744" s="26"/>
      <c r="AD1744" s="26"/>
      <c r="AE1744" s="26"/>
      <c r="AF1744" s="26"/>
      <c r="AG1744" s="26"/>
      <c r="AH1744" s="26"/>
      <c r="AI1744" s="26"/>
      <c r="AJ1744" s="26"/>
      <c r="AK1744" s="26"/>
      <c r="AL1744" s="26"/>
      <c r="AM1744" s="26"/>
      <c r="AN1744" s="26"/>
      <c r="AO1744" s="26"/>
      <c r="AP1744" s="26"/>
      <c r="AQ1744" s="26"/>
      <c r="AR1744" s="26"/>
      <c r="AS1744" s="26"/>
      <c r="AT1744" s="26"/>
      <c r="AU1744" s="26"/>
      <c r="AV1744" s="26"/>
      <c r="AW1744" s="26"/>
      <c r="AX1744" s="26"/>
      <c r="AY1744" s="26"/>
      <c r="AZ1744" s="26"/>
      <c r="BA1744" s="26"/>
      <c r="BB1744" s="26">
        <f t="shared" ref="BB1744:BB1760" si="8251">BB1745</f>
        <v>0</v>
      </c>
      <c r="BC1744" s="26">
        <f t="shared" ref="BC1744:BC1760" si="8252">BC1745</f>
        <v>0</v>
      </c>
      <c r="BD1744" s="26">
        <f t="shared" ref="BD1744:BD1760" si="8253">BD1745</f>
        <v>5044.62</v>
      </c>
      <c r="BE1744" s="26">
        <f t="shared" ref="BE1744:BE1760" si="8254">BE1745</f>
        <v>0</v>
      </c>
      <c r="BF1744" s="26">
        <f t="shared" ref="BF1744:BF1760" si="8255">BF1745</f>
        <v>0</v>
      </c>
      <c r="BG1744" s="26">
        <f t="shared" ref="BG1744:BG1760" si="8256">BG1745</f>
        <v>0</v>
      </c>
      <c r="BH1744" s="26">
        <f t="shared" ref="BH1744:BH1760" si="8257">BH1745</f>
        <v>0</v>
      </c>
      <c r="BI1744" s="26">
        <f t="shared" ref="BI1744:BI1760" si="8258">BI1745</f>
        <v>0</v>
      </c>
      <c r="BJ1744" s="26">
        <f t="shared" ref="BJ1744:BJ1760" si="8259">BJ1745</f>
        <v>0</v>
      </c>
      <c r="BK1744" s="26">
        <f t="shared" ref="BK1744:BK1760" si="8260">BK1745</f>
        <v>0</v>
      </c>
      <c r="BL1744" s="26">
        <f t="shared" si="8097"/>
        <v>5044.62</v>
      </c>
      <c r="BM1744" s="26">
        <f t="shared" ref="BM1744:BM1760" si="8261">BM1745</f>
        <v>0</v>
      </c>
      <c r="BN1744" s="53">
        <f t="shared" si="8241"/>
        <v>5044.62</v>
      </c>
      <c r="BO1744" s="26">
        <f t="shared" si="8099"/>
        <v>0</v>
      </c>
      <c r="BP1744" s="26">
        <f t="shared" ref="BP1744:BS1760" si="8262">BP1745</f>
        <v>0</v>
      </c>
      <c r="BQ1744" s="53">
        <f t="shared" si="8242"/>
        <v>0</v>
      </c>
      <c r="BR1744" s="52">
        <f t="shared" si="8101"/>
        <v>0</v>
      </c>
      <c r="BS1744" s="26">
        <f t="shared" si="8262"/>
        <v>0</v>
      </c>
      <c r="BT1744" s="27"/>
    </row>
    <row r="1745" spans="1:73" x14ac:dyDescent="0.3">
      <c r="A1745" s="67" t="s">
        <v>526</v>
      </c>
      <c r="B1745" s="67" t="s">
        <v>60</v>
      </c>
      <c r="C1745" s="67" t="s">
        <v>60</v>
      </c>
      <c r="D1745" s="67" t="s">
        <v>56</v>
      </c>
      <c r="E1745" s="71"/>
      <c r="F1745" s="68" t="s">
        <v>57</v>
      </c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  <c r="W1745" s="26"/>
      <c r="X1745" s="26"/>
      <c r="Y1745" s="26"/>
      <c r="Z1745" s="26"/>
      <c r="AA1745" s="26"/>
      <c r="AB1745" s="26"/>
      <c r="AC1745" s="26"/>
      <c r="AD1745" s="26"/>
      <c r="AE1745" s="26"/>
      <c r="AF1745" s="26"/>
      <c r="AG1745" s="26"/>
      <c r="AH1745" s="26"/>
      <c r="AI1745" s="26"/>
      <c r="AJ1745" s="26"/>
      <c r="AK1745" s="26"/>
      <c r="AL1745" s="26"/>
      <c r="AM1745" s="26"/>
      <c r="AN1745" s="26"/>
      <c r="AO1745" s="26"/>
      <c r="AP1745" s="26"/>
      <c r="AQ1745" s="26"/>
      <c r="AR1745" s="26"/>
      <c r="AS1745" s="26"/>
      <c r="AT1745" s="26"/>
      <c r="AU1745" s="26"/>
      <c r="AV1745" s="26"/>
      <c r="AW1745" s="26"/>
      <c r="AX1745" s="26"/>
      <c r="AY1745" s="26"/>
      <c r="AZ1745" s="26"/>
      <c r="BA1745" s="26"/>
      <c r="BB1745" s="26">
        <f t="shared" si="8251"/>
        <v>0</v>
      </c>
      <c r="BC1745" s="26">
        <f t="shared" si="8252"/>
        <v>0</v>
      </c>
      <c r="BD1745" s="26">
        <f t="shared" si="8253"/>
        <v>5044.62</v>
      </c>
      <c r="BE1745" s="26">
        <f t="shared" si="8254"/>
        <v>0</v>
      </c>
      <c r="BF1745" s="26">
        <f t="shared" si="8255"/>
        <v>0</v>
      </c>
      <c r="BG1745" s="26">
        <f t="shared" si="8256"/>
        <v>0</v>
      </c>
      <c r="BH1745" s="26">
        <f t="shared" si="8257"/>
        <v>0</v>
      </c>
      <c r="BI1745" s="26">
        <f t="shared" si="8258"/>
        <v>0</v>
      </c>
      <c r="BJ1745" s="26">
        <f t="shared" si="8259"/>
        <v>0</v>
      </c>
      <c r="BK1745" s="26">
        <f t="shared" si="8260"/>
        <v>0</v>
      </c>
      <c r="BL1745" s="26">
        <f t="shared" si="8097"/>
        <v>5044.62</v>
      </c>
      <c r="BM1745" s="26">
        <f t="shared" si="8261"/>
        <v>0</v>
      </c>
      <c r="BN1745" s="53">
        <f t="shared" si="8241"/>
        <v>5044.62</v>
      </c>
      <c r="BO1745" s="26">
        <f t="shared" si="8099"/>
        <v>0</v>
      </c>
      <c r="BP1745" s="26">
        <f t="shared" si="8262"/>
        <v>0</v>
      </c>
      <c r="BQ1745" s="53">
        <f t="shared" si="8242"/>
        <v>0</v>
      </c>
      <c r="BR1745" s="52">
        <f t="shared" si="8101"/>
        <v>0</v>
      </c>
      <c r="BS1745" s="26">
        <f t="shared" si="8262"/>
        <v>0</v>
      </c>
      <c r="BT1745" s="27"/>
    </row>
    <row r="1746" spans="1:73" ht="46.8" x14ac:dyDescent="0.3">
      <c r="A1746" s="67" t="s">
        <v>526</v>
      </c>
      <c r="B1746" s="67" t="s">
        <v>60</v>
      </c>
      <c r="C1746" s="67" t="s">
        <v>60</v>
      </c>
      <c r="D1746" s="67" t="s">
        <v>594</v>
      </c>
      <c r="E1746" s="67"/>
      <c r="F1746" s="68" t="s">
        <v>595</v>
      </c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  <c r="W1746" s="26"/>
      <c r="X1746" s="26"/>
      <c r="Y1746" s="26"/>
      <c r="Z1746" s="26"/>
      <c r="AA1746" s="26"/>
      <c r="AB1746" s="26"/>
      <c r="AC1746" s="26"/>
      <c r="AD1746" s="26"/>
      <c r="AE1746" s="26"/>
      <c r="AF1746" s="26"/>
      <c r="AG1746" s="26"/>
      <c r="AH1746" s="26"/>
      <c r="AI1746" s="26"/>
      <c r="AJ1746" s="26"/>
      <c r="AK1746" s="26"/>
      <c r="AL1746" s="26"/>
      <c r="AM1746" s="26"/>
      <c r="AN1746" s="26"/>
      <c r="AO1746" s="26"/>
      <c r="AP1746" s="26"/>
      <c r="AQ1746" s="26"/>
      <c r="AR1746" s="26"/>
      <c r="AS1746" s="26"/>
      <c r="AT1746" s="26"/>
      <c r="AU1746" s="26"/>
      <c r="AV1746" s="26"/>
      <c r="AW1746" s="26"/>
      <c r="AX1746" s="26"/>
      <c r="AY1746" s="26"/>
      <c r="AZ1746" s="26"/>
      <c r="BA1746" s="26"/>
      <c r="BB1746" s="26">
        <f t="shared" si="8251"/>
        <v>0</v>
      </c>
      <c r="BC1746" s="26">
        <f t="shared" si="8252"/>
        <v>0</v>
      </c>
      <c r="BD1746" s="26">
        <f t="shared" si="8253"/>
        <v>5044.62</v>
      </c>
      <c r="BE1746" s="26">
        <f t="shared" si="8254"/>
        <v>0</v>
      </c>
      <c r="BF1746" s="26">
        <f t="shared" si="8255"/>
        <v>0</v>
      </c>
      <c r="BG1746" s="26">
        <f t="shared" si="8256"/>
        <v>0</v>
      </c>
      <c r="BH1746" s="26">
        <f t="shared" si="8257"/>
        <v>0</v>
      </c>
      <c r="BI1746" s="26">
        <f t="shared" si="8258"/>
        <v>0</v>
      </c>
      <c r="BJ1746" s="26">
        <f t="shared" si="8259"/>
        <v>0</v>
      </c>
      <c r="BK1746" s="26">
        <f t="shared" si="8260"/>
        <v>0</v>
      </c>
      <c r="BL1746" s="26">
        <f t="shared" si="8097"/>
        <v>5044.62</v>
      </c>
      <c r="BM1746" s="26">
        <f t="shared" si="8261"/>
        <v>0</v>
      </c>
      <c r="BN1746" s="53">
        <f t="shared" si="8241"/>
        <v>5044.62</v>
      </c>
      <c r="BO1746" s="26">
        <f t="shared" si="8099"/>
        <v>0</v>
      </c>
      <c r="BP1746" s="26">
        <f t="shared" si="8262"/>
        <v>0</v>
      </c>
      <c r="BQ1746" s="53">
        <f t="shared" si="8242"/>
        <v>0</v>
      </c>
      <c r="BR1746" s="52">
        <f t="shared" si="8101"/>
        <v>0</v>
      </c>
      <c r="BS1746" s="26">
        <f t="shared" si="8262"/>
        <v>0</v>
      </c>
      <c r="BT1746" s="27"/>
    </row>
    <row r="1747" spans="1:73" x14ac:dyDescent="0.3">
      <c r="A1747" s="67" t="s">
        <v>526</v>
      </c>
      <c r="B1747" s="67" t="s">
        <v>60</v>
      </c>
      <c r="C1747" s="67" t="s">
        <v>60</v>
      </c>
      <c r="D1747" s="67" t="s">
        <v>594</v>
      </c>
      <c r="E1747" s="67" t="s">
        <v>40</v>
      </c>
      <c r="F1747" s="68" t="s">
        <v>41</v>
      </c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  <c r="W1747" s="26"/>
      <c r="X1747" s="26"/>
      <c r="Y1747" s="26"/>
      <c r="Z1747" s="26"/>
      <c r="AA1747" s="26"/>
      <c r="AB1747" s="26"/>
      <c r="AC1747" s="26"/>
      <c r="AD1747" s="26"/>
      <c r="AE1747" s="26"/>
      <c r="AF1747" s="26"/>
      <c r="AG1747" s="26"/>
      <c r="AH1747" s="26"/>
      <c r="AI1747" s="26"/>
      <c r="AJ1747" s="26"/>
      <c r="AK1747" s="26"/>
      <c r="AL1747" s="26"/>
      <c r="AM1747" s="26"/>
      <c r="AN1747" s="26"/>
      <c r="AO1747" s="26"/>
      <c r="AP1747" s="26"/>
      <c r="AQ1747" s="26"/>
      <c r="AR1747" s="26"/>
      <c r="AS1747" s="26"/>
      <c r="AT1747" s="26"/>
      <c r="AU1747" s="26"/>
      <c r="AV1747" s="26"/>
      <c r="AW1747" s="26"/>
      <c r="AX1747" s="26"/>
      <c r="AY1747" s="26"/>
      <c r="AZ1747" s="26"/>
      <c r="BA1747" s="26"/>
      <c r="BB1747" s="26"/>
      <c r="BC1747" s="26"/>
      <c r="BD1747" s="26">
        <v>5044.62</v>
      </c>
      <c r="BE1747" s="26"/>
      <c r="BF1747" s="26"/>
      <c r="BG1747" s="26"/>
      <c r="BH1747" s="26"/>
      <c r="BI1747" s="26"/>
      <c r="BJ1747" s="26"/>
      <c r="BK1747" s="26"/>
      <c r="BL1747" s="26">
        <f t="shared" si="8097"/>
        <v>5044.62</v>
      </c>
      <c r="BM1747" s="26"/>
      <c r="BN1747" s="53">
        <f t="shared" si="8241"/>
        <v>5044.62</v>
      </c>
      <c r="BO1747" s="26">
        <f t="shared" si="8099"/>
        <v>0</v>
      </c>
      <c r="BP1747" s="26"/>
      <c r="BQ1747" s="53">
        <f t="shared" si="8242"/>
        <v>0</v>
      </c>
      <c r="BR1747" s="52">
        <f t="shared" si="8101"/>
        <v>0</v>
      </c>
      <c r="BS1747" s="26"/>
      <c r="BT1747" s="27"/>
    </row>
    <row r="1748" spans="1:73" s="81" customFormat="1" x14ac:dyDescent="0.3">
      <c r="A1748" s="63" t="s">
        <v>526</v>
      </c>
      <c r="B1748" s="63" t="s">
        <v>79</v>
      </c>
      <c r="C1748" s="63"/>
      <c r="D1748" s="63"/>
      <c r="E1748" s="69"/>
      <c r="F1748" s="64" t="s">
        <v>181</v>
      </c>
      <c r="G1748" s="17"/>
      <c r="H1748" s="17"/>
      <c r="I1748" s="17"/>
      <c r="J1748" s="17"/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7"/>
      <c r="AL1748" s="17"/>
      <c r="AM1748" s="17"/>
      <c r="AN1748" s="17"/>
      <c r="AO1748" s="17"/>
      <c r="AP1748" s="17"/>
      <c r="AQ1748" s="17"/>
      <c r="AR1748" s="17"/>
      <c r="AS1748" s="17"/>
      <c r="AT1748" s="17"/>
      <c r="AU1748" s="17"/>
      <c r="AV1748" s="17"/>
      <c r="AW1748" s="17"/>
      <c r="AX1748" s="17"/>
      <c r="AY1748" s="17"/>
      <c r="AZ1748" s="17"/>
      <c r="BA1748" s="17"/>
      <c r="BB1748" s="17">
        <f t="shared" si="8251"/>
        <v>0</v>
      </c>
      <c r="BC1748" s="17">
        <f t="shared" si="8252"/>
        <v>0</v>
      </c>
      <c r="BD1748" s="17">
        <f t="shared" si="8253"/>
        <v>28.5</v>
      </c>
      <c r="BE1748" s="17">
        <f t="shared" si="8254"/>
        <v>0</v>
      </c>
      <c r="BF1748" s="17">
        <f t="shared" si="8255"/>
        <v>0</v>
      </c>
      <c r="BG1748" s="17">
        <f t="shared" si="8256"/>
        <v>0</v>
      </c>
      <c r="BH1748" s="17">
        <f t="shared" si="8257"/>
        <v>0</v>
      </c>
      <c r="BI1748" s="17">
        <f t="shared" si="8258"/>
        <v>0</v>
      </c>
      <c r="BJ1748" s="17">
        <f t="shared" si="8259"/>
        <v>0</v>
      </c>
      <c r="BK1748" s="17">
        <f t="shared" si="8260"/>
        <v>0</v>
      </c>
      <c r="BL1748" s="17">
        <f t="shared" si="8097"/>
        <v>28.5</v>
      </c>
      <c r="BM1748" s="17">
        <f t="shared" si="8261"/>
        <v>0</v>
      </c>
      <c r="BN1748" s="77">
        <f t="shared" si="8241"/>
        <v>28.5</v>
      </c>
      <c r="BO1748" s="17">
        <f t="shared" si="8099"/>
        <v>0</v>
      </c>
      <c r="BP1748" s="17">
        <f t="shared" si="8262"/>
        <v>0</v>
      </c>
      <c r="BQ1748" s="77">
        <f t="shared" si="8242"/>
        <v>0</v>
      </c>
      <c r="BR1748" s="79">
        <f t="shared" si="8101"/>
        <v>0</v>
      </c>
      <c r="BS1748" s="17">
        <f t="shared" si="8262"/>
        <v>0</v>
      </c>
      <c r="BT1748" s="18"/>
      <c r="BU1748" s="14"/>
    </row>
    <row r="1749" spans="1:73" s="82" customFormat="1" ht="31.2" x14ac:dyDescent="0.3">
      <c r="A1749" s="65" t="s">
        <v>526</v>
      </c>
      <c r="B1749" s="65" t="s">
        <v>79</v>
      </c>
      <c r="C1749" s="65" t="s">
        <v>62</v>
      </c>
      <c r="D1749" s="65"/>
      <c r="E1749" s="70"/>
      <c r="F1749" s="66" t="s">
        <v>182</v>
      </c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  <c r="AK1749" s="22"/>
      <c r="AL1749" s="22"/>
      <c r="AM1749" s="22"/>
      <c r="AN1749" s="22"/>
      <c r="AO1749" s="22"/>
      <c r="AP1749" s="22"/>
      <c r="AQ1749" s="22"/>
      <c r="AR1749" s="22"/>
      <c r="AS1749" s="22"/>
      <c r="AT1749" s="22"/>
      <c r="AU1749" s="22"/>
      <c r="AV1749" s="22"/>
      <c r="AW1749" s="22"/>
      <c r="AX1749" s="22"/>
      <c r="AY1749" s="22"/>
      <c r="AZ1749" s="22"/>
      <c r="BA1749" s="22"/>
      <c r="BB1749" s="22">
        <f t="shared" si="8251"/>
        <v>0</v>
      </c>
      <c r="BC1749" s="22">
        <f t="shared" si="8252"/>
        <v>0</v>
      </c>
      <c r="BD1749" s="22">
        <f t="shared" si="8253"/>
        <v>28.5</v>
      </c>
      <c r="BE1749" s="22">
        <f t="shared" si="8254"/>
        <v>0</v>
      </c>
      <c r="BF1749" s="22">
        <f t="shared" si="8255"/>
        <v>0</v>
      </c>
      <c r="BG1749" s="22">
        <f t="shared" si="8256"/>
        <v>0</v>
      </c>
      <c r="BH1749" s="22">
        <f t="shared" si="8257"/>
        <v>0</v>
      </c>
      <c r="BI1749" s="22">
        <f t="shared" si="8258"/>
        <v>0</v>
      </c>
      <c r="BJ1749" s="22">
        <f t="shared" si="8259"/>
        <v>0</v>
      </c>
      <c r="BK1749" s="22">
        <f t="shared" si="8260"/>
        <v>0</v>
      </c>
      <c r="BL1749" s="22">
        <f t="shared" si="8097"/>
        <v>28.5</v>
      </c>
      <c r="BM1749" s="22">
        <f t="shared" si="8261"/>
        <v>0</v>
      </c>
      <c r="BN1749" s="78">
        <f t="shared" si="8241"/>
        <v>28.5</v>
      </c>
      <c r="BO1749" s="22">
        <f t="shared" si="8099"/>
        <v>0</v>
      </c>
      <c r="BP1749" s="22">
        <f t="shared" si="8262"/>
        <v>0</v>
      </c>
      <c r="BQ1749" s="78">
        <f t="shared" si="8242"/>
        <v>0</v>
      </c>
      <c r="BR1749" s="80">
        <f t="shared" si="8101"/>
        <v>0</v>
      </c>
      <c r="BS1749" s="22">
        <f t="shared" si="8262"/>
        <v>0</v>
      </c>
      <c r="BT1749" s="23"/>
      <c r="BU1749" s="19"/>
    </row>
    <row r="1750" spans="1:73" ht="31.2" x14ac:dyDescent="0.3">
      <c r="A1750" s="67" t="s">
        <v>526</v>
      </c>
      <c r="B1750" s="67" t="s">
        <v>79</v>
      </c>
      <c r="C1750" s="67" t="s">
        <v>62</v>
      </c>
      <c r="D1750" s="67" t="s">
        <v>465</v>
      </c>
      <c r="E1750" s="67"/>
      <c r="F1750" s="68" t="s">
        <v>466</v>
      </c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  <c r="W1750" s="26"/>
      <c r="X1750" s="26"/>
      <c r="Y1750" s="26"/>
      <c r="Z1750" s="26"/>
      <c r="AA1750" s="26"/>
      <c r="AB1750" s="26"/>
      <c r="AC1750" s="26"/>
      <c r="AD1750" s="26"/>
      <c r="AE1750" s="26"/>
      <c r="AF1750" s="26"/>
      <c r="AG1750" s="26"/>
      <c r="AH1750" s="26"/>
      <c r="AI1750" s="26"/>
      <c r="AJ1750" s="26"/>
      <c r="AK1750" s="26"/>
      <c r="AL1750" s="26"/>
      <c r="AM1750" s="26"/>
      <c r="AN1750" s="26"/>
      <c r="AO1750" s="26"/>
      <c r="AP1750" s="26"/>
      <c r="AQ1750" s="26"/>
      <c r="AR1750" s="26"/>
      <c r="AS1750" s="26"/>
      <c r="AT1750" s="26"/>
      <c r="AU1750" s="26"/>
      <c r="AV1750" s="26"/>
      <c r="AW1750" s="26"/>
      <c r="AX1750" s="26"/>
      <c r="AY1750" s="26"/>
      <c r="AZ1750" s="26"/>
      <c r="BA1750" s="26"/>
      <c r="BB1750" s="26">
        <f t="shared" si="8251"/>
        <v>0</v>
      </c>
      <c r="BC1750" s="26">
        <f t="shared" si="8252"/>
        <v>0</v>
      </c>
      <c r="BD1750" s="26">
        <f t="shared" si="8253"/>
        <v>28.5</v>
      </c>
      <c r="BE1750" s="26">
        <f t="shared" si="8254"/>
        <v>0</v>
      </c>
      <c r="BF1750" s="26">
        <f t="shared" si="8255"/>
        <v>0</v>
      </c>
      <c r="BG1750" s="26">
        <f t="shared" si="8256"/>
        <v>0</v>
      </c>
      <c r="BH1750" s="26">
        <f t="shared" si="8257"/>
        <v>0</v>
      </c>
      <c r="BI1750" s="26">
        <f t="shared" si="8258"/>
        <v>0</v>
      </c>
      <c r="BJ1750" s="26">
        <f t="shared" si="8259"/>
        <v>0</v>
      </c>
      <c r="BK1750" s="26">
        <f t="shared" si="8260"/>
        <v>0</v>
      </c>
      <c r="BL1750" s="26">
        <f t="shared" si="8097"/>
        <v>28.5</v>
      </c>
      <c r="BM1750" s="26">
        <f t="shared" si="8261"/>
        <v>0</v>
      </c>
      <c r="BN1750" s="53">
        <f t="shared" si="8241"/>
        <v>28.5</v>
      </c>
      <c r="BO1750" s="26">
        <f t="shared" si="8099"/>
        <v>0</v>
      </c>
      <c r="BP1750" s="26">
        <f t="shared" si="8262"/>
        <v>0</v>
      </c>
      <c r="BQ1750" s="53">
        <f t="shared" si="8242"/>
        <v>0</v>
      </c>
      <c r="BR1750" s="52">
        <f t="shared" si="8101"/>
        <v>0</v>
      </c>
      <c r="BS1750" s="26">
        <f t="shared" si="8262"/>
        <v>0</v>
      </c>
      <c r="BT1750" s="27"/>
    </row>
    <row r="1751" spans="1:73" x14ac:dyDescent="0.3">
      <c r="A1751" s="67" t="s">
        <v>526</v>
      </c>
      <c r="B1751" s="67" t="s">
        <v>79</v>
      </c>
      <c r="C1751" s="67" t="s">
        <v>62</v>
      </c>
      <c r="D1751" s="67" t="s">
        <v>478</v>
      </c>
      <c r="E1751" s="67"/>
      <c r="F1751" s="68" t="s">
        <v>33</v>
      </c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  <c r="W1751" s="26"/>
      <c r="X1751" s="26"/>
      <c r="Y1751" s="26"/>
      <c r="Z1751" s="26"/>
      <c r="AA1751" s="26"/>
      <c r="AB1751" s="26"/>
      <c r="AC1751" s="26"/>
      <c r="AD1751" s="26"/>
      <c r="AE1751" s="26"/>
      <c r="AF1751" s="26"/>
      <c r="AG1751" s="26"/>
      <c r="AH1751" s="26"/>
      <c r="AI1751" s="26"/>
      <c r="AJ1751" s="26"/>
      <c r="AK1751" s="26"/>
      <c r="AL1751" s="26"/>
      <c r="AM1751" s="26"/>
      <c r="AN1751" s="26"/>
      <c r="AO1751" s="26"/>
      <c r="AP1751" s="26"/>
      <c r="AQ1751" s="26"/>
      <c r="AR1751" s="26"/>
      <c r="AS1751" s="26"/>
      <c r="AT1751" s="26"/>
      <c r="AU1751" s="26"/>
      <c r="AV1751" s="26"/>
      <c r="AW1751" s="26"/>
      <c r="AX1751" s="26"/>
      <c r="AY1751" s="26"/>
      <c r="AZ1751" s="26"/>
      <c r="BA1751" s="26"/>
      <c r="BB1751" s="26">
        <f t="shared" si="8251"/>
        <v>0</v>
      </c>
      <c r="BC1751" s="26">
        <f t="shared" si="8252"/>
        <v>0</v>
      </c>
      <c r="BD1751" s="26">
        <f t="shared" si="8253"/>
        <v>28.5</v>
      </c>
      <c r="BE1751" s="26">
        <f t="shared" si="8254"/>
        <v>0</v>
      </c>
      <c r="BF1751" s="26">
        <f t="shared" si="8255"/>
        <v>0</v>
      </c>
      <c r="BG1751" s="26">
        <f t="shared" si="8256"/>
        <v>0</v>
      </c>
      <c r="BH1751" s="26">
        <f t="shared" si="8257"/>
        <v>0</v>
      </c>
      <c r="BI1751" s="26">
        <f t="shared" si="8258"/>
        <v>0</v>
      </c>
      <c r="BJ1751" s="26">
        <f t="shared" si="8259"/>
        <v>0</v>
      </c>
      <c r="BK1751" s="26">
        <f t="shared" si="8260"/>
        <v>0</v>
      </c>
      <c r="BL1751" s="26">
        <f t="shared" si="8097"/>
        <v>28.5</v>
      </c>
      <c r="BM1751" s="26">
        <f t="shared" si="8261"/>
        <v>0</v>
      </c>
      <c r="BN1751" s="53">
        <f t="shared" si="8241"/>
        <v>28.5</v>
      </c>
      <c r="BO1751" s="26">
        <f t="shared" si="8099"/>
        <v>0</v>
      </c>
      <c r="BP1751" s="26">
        <f t="shared" si="8262"/>
        <v>0</v>
      </c>
      <c r="BQ1751" s="53">
        <f t="shared" si="8242"/>
        <v>0</v>
      </c>
      <c r="BR1751" s="52">
        <f t="shared" si="8101"/>
        <v>0</v>
      </c>
      <c r="BS1751" s="26">
        <f t="shared" si="8262"/>
        <v>0</v>
      </c>
      <c r="BT1751" s="27"/>
    </row>
    <row r="1752" spans="1:73" ht="46.8" x14ac:dyDescent="0.3">
      <c r="A1752" s="67" t="s">
        <v>526</v>
      </c>
      <c r="B1752" s="67" t="s">
        <v>79</v>
      </c>
      <c r="C1752" s="67" t="s">
        <v>62</v>
      </c>
      <c r="D1752" s="67" t="s">
        <v>479</v>
      </c>
      <c r="E1752" s="67"/>
      <c r="F1752" s="68" t="s">
        <v>480</v>
      </c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  <c r="W1752" s="26"/>
      <c r="X1752" s="26"/>
      <c r="Y1752" s="26"/>
      <c r="Z1752" s="26"/>
      <c r="AA1752" s="26"/>
      <c r="AB1752" s="26"/>
      <c r="AC1752" s="26"/>
      <c r="AD1752" s="26"/>
      <c r="AE1752" s="26"/>
      <c r="AF1752" s="26"/>
      <c r="AG1752" s="26"/>
      <c r="AH1752" s="26"/>
      <c r="AI1752" s="26"/>
      <c r="AJ1752" s="26"/>
      <c r="AK1752" s="26"/>
      <c r="AL1752" s="26"/>
      <c r="AM1752" s="26"/>
      <c r="AN1752" s="26"/>
      <c r="AO1752" s="26"/>
      <c r="AP1752" s="26"/>
      <c r="AQ1752" s="26"/>
      <c r="AR1752" s="26"/>
      <c r="AS1752" s="26"/>
      <c r="AT1752" s="26"/>
      <c r="AU1752" s="26"/>
      <c r="AV1752" s="26"/>
      <c r="AW1752" s="26"/>
      <c r="AX1752" s="26"/>
      <c r="AY1752" s="26"/>
      <c r="AZ1752" s="26"/>
      <c r="BA1752" s="26"/>
      <c r="BB1752" s="26">
        <f t="shared" si="8251"/>
        <v>0</v>
      </c>
      <c r="BC1752" s="26">
        <f t="shared" si="8252"/>
        <v>0</v>
      </c>
      <c r="BD1752" s="26">
        <f t="shared" si="8253"/>
        <v>28.5</v>
      </c>
      <c r="BE1752" s="26">
        <f t="shared" si="8254"/>
        <v>0</v>
      </c>
      <c r="BF1752" s="26">
        <f t="shared" si="8255"/>
        <v>0</v>
      </c>
      <c r="BG1752" s="26">
        <f t="shared" si="8256"/>
        <v>0</v>
      </c>
      <c r="BH1752" s="26">
        <f t="shared" si="8257"/>
        <v>0</v>
      </c>
      <c r="BI1752" s="26">
        <f t="shared" si="8258"/>
        <v>0</v>
      </c>
      <c r="BJ1752" s="26">
        <f t="shared" si="8259"/>
        <v>0</v>
      </c>
      <c r="BK1752" s="26">
        <f t="shared" si="8260"/>
        <v>0</v>
      </c>
      <c r="BL1752" s="26">
        <f t="shared" si="8097"/>
        <v>28.5</v>
      </c>
      <c r="BM1752" s="26">
        <f t="shared" si="8261"/>
        <v>0</v>
      </c>
      <c r="BN1752" s="53">
        <f t="shared" si="8241"/>
        <v>28.5</v>
      </c>
      <c r="BO1752" s="26">
        <f t="shared" si="8099"/>
        <v>0</v>
      </c>
      <c r="BP1752" s="26">
        <f t="shared" si="8262"/>
        <v>0</v>
      </c>
      <c r="BQ1752" s="53">
        <f t="shared" si="8242"/>
        <v>0</v>
      </c>
      <c r="BR1752" s="52">
        <f t="shared" si="8101"/>
        <v>0</v>
      </c>
      <c r="BS1752" s="26">
        <f t="shared" si="8262"/>
        <v>0</v>
      </c>
      <c r="BT1752" s="27"/>
    </row>
    <row r="1753" spans="1:73" ht="31.2" x14ac:dyDescent="0.3">
      <c r="A1753" s="67" t="s">
        <v>526</v>
      </c>
      <c r="B1753" s="67" t="s">
        <v>79</v>
      </c>
      <c r="C1753" s="67" t="s">
        <v>62</v>
      </c>
      <c r="D1753" s="67" t="s">
        <v>481</v>
      </c>
      <c r="E1753" s="67"/>
      <c r="F1753" s="68" t="s">
        <v>482</v>
      </c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  <c r="W1753" s="26"/>
      <c r="X1753" s="26"/>
      <c r="Y1753" s="26"/>
      <c r="Z1753" s="26"/>
      <c r="AA1753" s="26"/>
      <c r="AB1753" s="26"/>
      <c r="AC1753" s="26"/>
      <c r="AD1753" s="26"/>
      <c r="AE1753" s="26"/>
      <c r="AF1753" s="26"/>
      <c r="AG1753" s="26"/>
      <c r="AH1753" s="26"/>
      <c r="AI1753" s="26"/>
      <c r="AJ1753" s="26"/>
      <c r="AK1753" s="26"/>
      <c r="AL1753" s="26"/>
      <c r="AM1753" s="26"/>
      <c r="AN1753" s="26"/>
      <c r="AO1753" s="26"/>
      <c r="AP1753" s="26"/>
      <c r="AQ1753" s="26"/>
      <c r="AR1753" s="26"/>
      <c r="AS1753" s="26"/>
      <c r="AT1753" s="26"/>
      <c r="AU1753" s="26"/>
      <c r="AV1753" s="26"/>
      <c r="AW1753" s="26"/>
      <c r="AX1753" s="26"/>
      <c r="AY1753" s="26"/>
      <c r="AZ1753" s="26"/>
      <c r="BA1753" s="26"/>
      <c r="BB1753" s="26">
        <f t="shared" si="8251"/>
        <v>0</v>
      </c>
      <c r="BC1753" s="26">
        <f t="shared" si="8252"/>
        <v>0</v>
      </c>
      <c r="BD1753" s="26">
        <f t="shared" si="8253"/>
        <v>28.5</v>
      </c>
      <c r="BE1753" s="26">
        <f t="shared" si="8254"/>
        <v>0</v>
      </c>
      <c r="BF1753" s="26">
        <f t="shared" si="8255"/>
        <v>0</v>
      </c>
      <c r="BG1753" s="26">
        <f t="shared" si="8256"/>
        <v>0</v>
      </c>
      <c r="BH1753" s="26">
        <f t="shared" si="8257"/>
        <v>0</v>
      </c>
      <c r="BI1753" s="26">
        <f t="shared" si="8258"/>
        <v>0</v>
      </c>
      <c r="BJ1753" s="26">
        <f t="shared" si="8259"/>
        <v>0</v>
      </c>
      <c r="BK1753" s="26">
        <f t="shared" si="8260"/>
        <v>0</v>
      </c>
      <c r="BL1753" s="26">
        <f t="shared" si="8097"/>
        <v>28.5</v>
      </c>
      <c r="BM1753" s="26">
        <f t="shared" si="8261"/>
        <v>0</v>
      </c>
      <c r="BN1753" s="53">
        <f t="shared" si="8241"/>
        <v>28.5</v>
      </c>
      <c r="BO1753" s="26">
        <f t="shared" si="8099"/>
        <v>0</v>
      </c>
      <c r="BP1753" s="26">
        <f t="shared" si="8262"/>
        <v>0</v>
      </c>
      <c r="BQ1753" s="53">
        <f t="shared" si="8242"/>
        <v>0</v>
      </c>
      <c r="BR1753" s="52">
        <f t="shared" si="8101"/>
        <v>0</v>
      </c>
      <c r="BS1753" s="26">
        <f t="shared" si="8262"/>
        <v>0</v>
      </c>
      <c r="BT1753" s="27"/>
    </row>
    <row r="1754" spans="1:73" ht="31.2" x14ac:dyDescent="0.3">
      <c r="A1754" s="67" t="s">
        <v>526</v>
      </c>
      <c r="B1754" s="67" t="s">
        <v>79</v>
      </c>
      <c r="C1754" s="67" t="s">
        <v>62</v>
      </c>
      <c r="D1754" s="67" t="s">
        <v>481</v>
      </c>
      <c r="E1754" s="67" t="s">
        <v>38</v>
      </c>
      <c r="F1754" s="68" t="s">
        <v>39</v>
      </c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  <c r="W1754" s="26"/>
      <c r="X1754" s="26"/>
      <c r="Y1754" s="26"/>
      <c r="Z1754" s="26"/>
      <c r="AA1754" s="26"/>
      <c r="AB1754" s="26"/>
      <c r="AC1754" s="26"/>
      <c r="AD1754" s="26"/>
      <c r="AE1754" s="26"/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  <c r="AU1754" s="26"/>
      <c r="AV1754" s="26"/>
      <c r="AW1754" s="26"/>
      <c r="AX1754" s="26"/>
      <c r="AY1754" s="26"/>
      <c r="AZ1754" s="26"/>
      <c r="BA1754" s="26"/>
      <c r="BB1754" s="26"/>
      <c r="BC1754" s="26"/>
      <c r="BD1754" s="26">
        <v>28.5</v>
      </c>
      <c r="BE1754" s="26"/>
      <c r="BF1754" s="26"/>
      <c r="BG1754" s="26"/>
      <c r="BH1754" s="26"/>
      <c r="BI1754" s="26"/>
      <c r="BJ1754" s="26"/>
      <c r="BK1754" s="26"/>
      <c r="BL1754" s="26">
        <f t="shared" si="8097"/>
        <v>28.5</v>
      </c>
      <c r="BM1754" s="26"/>
      <c r="BN1754" s="53">
        <f t="shared" si="8241"/>
        <v>28.5</v>
      </c>
      <c r="BO1754" s="26">
        <f t="shared" si="8099"/>
        <v>0</v>
      </c>
      <c r="BP1754" s="26"/>
      <c r="BQ1754" s="53">
        <f t="shared" si="8242"/>
        <v>0</v>
      </c>
      <c r="BR1754" s="52">
        <f t="shared" si="8101"/>
        <v>0</v>
      </c>
      <c r="BS1754" s="26"/>
      <c r="BT1754" s="27"/>
    </row>
    <row r="1755" spans="1:73" s="81" customFormat="1" x14ac:dyDescent="0.3">
      <c r="A1755" s="63" t="s">
        <v>526</v>
      </c>
      <c r="B1755" s="63" t="s">
        <v>291</v>
      </c>
      <c r="C1755" s="63"/>
      <c r="D1755" s="63"/>
      <c r="E1755" s="63"/>
      <c r="F1755" s="64" t="s">
        <v>292</v>
      </c>
      <c r="G1755" s="17">
        <f t="shared" ref="G1755:G1760" si="8263">G1756</f>
        <v>6433.4</v>
      </c>
      <c r="H1755" s="17">
        <f t="shared" ref="H1755:H1760" si="8264">H1756</f>
        <v>7337.7</v>
      </c>
      <c r="I1755" s="17">
        <f t="shared" ref="I1755:I1760" si="8265">I1756</f>
        <v>8300.9</v>
      </c>
      <c r="J1755" s="17">
        <f t="shared" ref="J1755:J1760" si="8266">J1756</f>
        <v>0</v>
      </c>
      <c r="K1755" s="17">
        <f t="shared" ref="K1755:K1760" si="8267">K1756</f>
        <v>0</v>
      </c>
      <c r="L1755" s="17">
        <f t="shared" ref="L1755:L1760" si="8268">L1756</f>
        <v>0</v>
      </c>
      <c r="M1755" s="17">
        <f t="shared" si="8189"/>
        <v>6433.4</v>
      </c>
      <c r="N1755" s="17">
        <f t="shared" si="8190"/>
        <v>7337.7</v>
      </c>
      <c r="O1755" s="17">
        <f t="shared" si="8191"/>
        <v>8300.9</v>
      </c>
      <c r="P1755" s="17">
        <f t="shared" ref="P1755:P1760" si="8269">P1756</f>
        <v>0</v>
      </c>
      <c r="Q1755" s="17">
        <f t="shared" ref="Q1755:Q1760" si="8270">Q1756</f>
        <v>0</v>
      </c>
      <c r="R1755" s="17">
        <f t="shared" ref="R1755:R1760" si="8271">R1756</f>
        <v>0</v>
      </c>
      <c r="S1755" s="17">
        <f t="shared" ref="S1755:S1760" si="8272">S1756</f>
        <v>0</v>
      </c>
      <c r="T1755" s="17">
        <f t="shared" ref="T1755:T1760" si="8273">T1756</f>
        <v>0</v>
      </c>
      <c r="U1755" s="17">
        <f t="shared" ref="U1755:U1760" si="8274">U1756</f>
        <v>0</v>
      </c>
      <c r="V1755" s="17">
        <f t="shared" ref="V1755:V1760" si="8275">V1756</f>
        <v>0</v>
      </c>
      <c r="W1755" s="17">
        <f t="shared" ref="W1755:W1760" si="8276">W1756</f>
        <v>0</v>
      </c>
      <c r="X1755" s="17">
        <f t="shared" ref="X1755:X1760" si="8277">X1756</f>
        <v>0</v>
      </c>
      <c r="Y1755" s="17">
        <f t="shared" ref="Y1755:Y1760" si="8278">Y1756</f>
        <v>0</v>
      </c>
      <c r="Z1755" s="17">
        <f t="shared" ref="Z1755:Z1760" si="8279">Z1756</f>
        <v>0</v>
      </c>
      <c r="AA1755" s="17">
        <f t="shared" ref="AA1755:AA1760" si="8280">AA1756</f>
        <v>0</v>
      </c>
      <c r="AB1755" s="17">
        <f t="shared" ref="AB1755:AB1760" si="8281">AB1756</f>
        <v>0</v>
      </c>
      <c r="AC1755" s="17">
        <f t="shared" si="8115"/>
        <v>6433.4</v>
      </c>
      <c r="AD1755" s="17">
        <f t="shared" si="8116"/>
        <v>7337.7</v>
      </c>
      <c r="AE1755" s="17">
        <f t="shared" si="8117"/>
        <v>8300.9</v>
      </c>
      <c r="AF1755" s="17">
        <f t="shared" ref="AF1755:AF1760" si="8282">AF1756</f>
        <v>0</v>
      </c>
      <c r="AG1755" s="17">
        <f t="shared" si="8119"/>
        <v>6433.4</v>
      </c>
      <c r="AH1755" s="17">
        <f t="shared" si="8120"/>
        <v>7337.7</v>
      </c>
      <c r="AI1755" s="17">
        <f t="shared" si="8121"/>
        <v>8300.9</v>
      </c>
      <c r="AJ1755" s="17">
        <f t="shared" ref="AJ1755:AJ1760" si="8283">AJ1756</f>
        <v>0</v>
      </c>
      <c r="AK1755" s="17">
        <f t="shared" ref="AK1755:AK1760" si="8284">AK1756</f>
        <v>0</v>
      </c>
      <c r="AL1755" s="17">
        <f t="shared" ref="AL1755:AL1760" si="8285">AL1756</f>
        <v>0</v>
      </c>
      <c r="AM1755" s="17">
        <f t="shared" ref="AM1755:AM1760" si="8286">AM1756</f>
        <v>0</v>
      </c>
      <c r="AN1755" s="17">
        <f t="shared" ref="AN1755:AN1760" si="8287">AN1756</f>
        <v>0</v>
      </c>
      <c r="AO1755" s="17">
        <f t="shared" ref="AO1755:AO1760" si="8288">AO1756</f>
        <v>0</v>
      </c>
      <c r="AP1755" s="17">
        <f t="shared" ref="AP1755:AP1760" si="8289">AP1756</f>
        <v>0</v>
      </c>
      <c r="AQ1755" s="17">
        <f t="shared" ref="AQ1755:AQ1760" si="8290">AQ1756</f>
        <v>0</v>
      </c>
      <c r="AR1755" s="17">
        <f t="shared" ref="AR1755:AR1760" si="8291">AR1756</f>
        <v>0</v>
      </c>
      <c r="AS1755" s="17">
        <f t="shared" si="8170"/>
        <v>6433.4</v>
      </c>
      <c r="AT1755" s="17">
        <f t="shared" si="8171"/>
        <v>7337.7</v>
      </c>
      <c r="AU1755" s="17">
        <f t="shared" si="8172"/>
        <v>8300.9</v>
      </c>
      <c r="AV1755" s="17">
        <f t="shared" ref="AV1755:AV1760" si="8292">AV1756</f>
        <v>0</v>
      </c>
      <c r="AW1755" s="17">
        <f t="shared" ref="AW1755:AW1760" si="8293">AW1756</f>
        <v>0</v>
      </c>
      <c r="AX1755" s="17">
        <f t="shared" ref="AX1755:AX1760" si="8294">AX1756</f>
        <v>0</v>
      </c>
      <c r="AY1755" s="17">
        <f t="shared" si="8173"/>
        <v>6433.4</v>
      </c>
      <c r="AZ1755" s="17">
        <f t="shared" si="8174"/>
        <v>7337.7</v>
      </c>
      <c r="BA1755" s="17">
        <f t="shared" si="8175"/>
        <v>8300.9</v>
      </c>
      <c r="BB1755" s="17">
        <f t="shared" si="8251"/>
        <v>0</v>
      </c>
      <c r="BC1755" s="17">
        <f t="shared" si="8252"/>
        <v>0</v>
      </c>
      <c r="BD1755" s="17">
        <f t="shared" si="8253"/>
        <v>0</v>
      </c>
      <c r="BE1755" s="17">
        <f t="shared" si="8254"/>
        <v>0</v>
      </c>
      <c r="BF1755" s="17">
        <f t="shared" si="8255"/>
        <v>0</v>
      </c>
      <c r="BG1755" s="17">
        <f t="shared" si="8256"/>
        <v>0</v>
      </c>
      <c r="BH1755" s="17">
        <f t="shared" si="8257"/>
        <v>0</v>
      </c>
      <c r="BI1755" s="17">
        <f t="shared" si="8258"/>
        <v>0</v>
      </c>
      <c r="BJ1755" s="17">
        <f t="shared" si="8259"/>
        <v>0</v>
      </c>
      <c r="BK1755" s="17">
        <f t="shared" si="8260"/>
        <v>0</v>
      </c>
      <c r="BL1755" s="17">
        <f t="shared" si="8097"/>
        <v>6433.4</v>
      </c>
      <c r="BM1755" s="17">
        <f t="shared" si="8261"/>
        <v>0</v>
      </c>
      <c r="BN1755" s="77">
        <f t="shared" si="8241"/>
        <v>6433.4</v>
      </c>
      <c r="BO1755" s="17">
        <f t="shared" si="8099"/>
        <v>7337.7</v>
      </c>
      <c r="BP1755" s="17">
        <f t="shared" si="8262"/>
        <v>0</v>
      </c>
      <c r="BQ1755" s="77">
        <f t="shared" si="8242"/>
        <v>7337.7</v>
      </c>
      <c r="BR1755" s="79">
        <f t="shared" si="8101"/>
        <v>8300.9</v>
      </c>
      <c r="BS1755" s="17">
        <f t="shared" si="8262"/>
        <v>0</v>
      </c>
      <c r="BT1755" s="18"/>
      <c r="BU1755" s="14"/>
    </row>
    <row r="1756" spans="1:73" s="82" customFormat="1" x14ac:dyDescent="0.3">
      <c r="A1756" s="65" t="s">
        <v>526</v>
      </c>
      <c r="B1756" s="65" t="s">
        <v>291</v>
      </c>
      <c r="C1756" s="65" t="s">
        <v>79</v>
      </c>
      <c r="D1756" s="65"/>
      <c r="E1756" s="65"/>
      <c r="F1756" s="66" t="s">
        <v>402</v>
      </c>
      <c r="G1756" s="22">
        <f t="shared" si="8263"/>
        <v>6433.4</v>
      </c>
      <c r="H1756" s="22">
        <f t="shared" si="8264"/>
        <v>7337.7</v>
      </c>
      <c r="I1756" s="22">
        <f t="shared" si="8265"/>
        <v>8300.9</v>
      </c>
      <c r="J1756" s="22">
        <f t="shared" si="8266"/>
        <v>0</v>
      </c>
      <c r="K1756" s="22">
        <f t="shared" si="8267"/>
        <v>0</v>
      </c>
      <c r="L1756" s="22">
        <f t="shared" si="8268"/>
        <v>0</v>
      </c>
      <c r="M1756" s="22">
        <f t="shared" si="8189"/>
        <v>6433.4</v>
      </c>
      <c r="N1756" s="22">
        <f t="shared" si="8190"/>
        <v>7337.7</v>
      </c>
      <c r="O1756" s="22">
        <f t="shared" si="8191"/>
        <v>8300.9</v>
      </c>
      <c r="P1756" s="22">
        <f t="shared" si="8269"/>
        <v>0</v>
      </c>
      <c r="Q1756" s="22">
        <f t="shared" si="8270"/>
        <v>0</v>
      </c>
      <c r="R1756" s="22">
        <f t="shared" si="8271"/>
        <v>0</v>
      </c>
      <c r="S1756" s="22">
        <f t="shared" si="8272"/>
        <v>0</v>
      </c>
      <c r="T1756" s="22">
        <f t="shared" si="8273"/>
        <v>0</v>
      </c>
      <c r="U1756" s="22">
        <f t="shared" si="8274"/>
        <v>0</v>
      </c>
      <c r="V1756" s="22">
        <f t="shared" si="8275"/>
        <v>0</v>
      </c>
      <c r="W1756" s="22">
        <f t="shared" si="8276"/>
        <v>0</v>
      </c>
      <c r="X1756" s="22">
        <f t="shared" si="8277"/>
        <v>0</v>
      </c>
      <c r="Y1756" s="22">
        <f t="shared" si="8278"/>
        <v>0</v>
      </c>
      <c r="Z1756" s="22">
        <f t="shared" si="8279"/>
        <v>0</v>
      </c>
      <c r="AA1756" s="22">
        <f t="shared" si="8280"/>
        <v>0</v>
      </c>
      <c r="AB1756" s="22">
        <f t="shared" si="8281"/>
        <v>0</v>
      </c>
      <c r="AC1756" s="22">
        <f t="shared" si="8115"/>
        <v>6433.4</v>
      </c>
      <c r="AD1756" s="22">
        <f t="shared" si="8116"/>
        <v>7337.7</v>
      </c>
      <c r="AE1756" s="22">
        <f t="shared" si="8117"/>
        <v>8300.9</v>
      </c>
      <c r="AF1756" s="22">
        <f t="shared" si="8282"/>
        <v>0</v>
      </c>
      <c r="AG1756" s="22">
        <f t="shared" si="8119"/>
        <v>6433.4</v>
      </c>
      <c r="AH1756" s="22">
        <f t="shared" si="8120"/>
        <v>7337.7</v>
      </c>
      <c r="AI1756" s="22">
        <f t="shared" si="8121"/>
        <v>8300.9</v>
      </c>
      <c r="AJ1756" s="22">
        <f t="shared" si="8283"/>
        <v>0</v>
      </c>
      <c r="AK1756" s="22">
        <f t="shared" si="8284"/>
        <v>0</v>
      </c>
      <c r="AL1756" s="22">
        <f t="shared" si="8285"/>
        <v>0</v>
      </c>
      <c r="AM1756" s="22">
        <f t="shared" si="8286"/>
        <v>0</v>
      </c>
      <c r="AN1756" s="22">
        <f t="shared" si="8287"/>
        <v>0</v>
      </c>
      <c r="AO1756" s="22">
        <f t="shared" si="8288"/>
        <v>0</v>
      </c>
      <c r="AP1756" s="22">
        <f t="shared" si="8289"/>
        <v>0</v>
      </c>
      <c r="AQ1756" s="22">
        <f t="shared" si="8290"/>
        <v>0</v>
      </c>
      <c r="AR1756" s="22">
        <f t="shared" si="8291"/>
        <v>0</v>
      </c>
      <c r="AS1756" s="22">
        <f t="shared" si="8170"/>
        <v>6433.4</v>
      </c>
      <c r="AT1756" s="22">
        <f t="shared" si="8171"/>
        <v>7337.7</v>
      </c>
      <c r="AU1756" s="22">
        <f t="shared" si="8172"/>
        <v>8300.9</v>
      </c>
      <c r="AV1756" s="22">
        <f t="shared" si="8292"/>
        <v>0</v>
      </c>
      <c r="AW1756" s="22">
        <f t="shared" si="8293"/>
        <v>0</v>
      </c>
      <c r="AX1756" s="22">
        <f t="shared" si="8294"/>
        <v>0</v>
      </c>
      <c r="AY1756" s="22">
        <f t="shared" si="8173"/>
        <v>6433.4</v>
      </c>
      <c r="AZ1756" s="22">
        <f t="shared" si="8174"/>
        <v>7337.7</v>
      </c>
      <c r="BA1756" s="22">
        <f t="shared" si="8175"/>
        <v>8300.9</v>
      </c>
      <c r="BB1756" s="22">
        <f t="shared" si="8251"/>
        <v>0</v>
      </c>
      <c r="BC1756" s="22">
        <f t="shared" si="8252"/>
        <v>0</v>
      </c>
      <c r="BD1756" s="22">
        <f t="shared" si="8253"/>
        <v>0</v>
      </c>
      <c r="BE1756" s="22">
        <f t="shared" si="8254"/>
        <v>0</v>
      </c>
      <c r="BF1756" s="22">
        <f t="shared" si="8255"/>
        <v>0</v>
      </c>
      <c r="BG1756" s="22">
        <f t="shared" si="8256"/>
        <v>0</v>
      </c>
      <c r="BH1756" s="22">
        <f t="shared" si="8257"/>
        <v>0</v>
      </c>
      <c r="BI1756" s="22">
        <f t="shared" si="8258"/>
        <v>0</v>
      </c>
      <c r="BJ1756" s="22">
        <f t="shared" si="8259"/>
        <v>0</v>
      </c>
      <c r="BK1756" s="22">
        <f t="shared" si="8260"/>
        <v>0</v>
      </c>
      <c r="BL1756" s="22">
        <f t="shared" si="8097"/>
        <v>6433.4</v>
      </c>
      <c r="BM1756" s="22">
        <f t="shared" si="8261"/>
        <v>0</v>
      </c>
      <c r="BN1756" s="78">
        <f t="shared" si="8241"/>
        <v>6433.4</v>
      </c>
      <c r="BO1756" s="22">
        <f t="shared" si="8099"/>
        <v>7337.7</v>
      </c>
      <c r="BP1756" s="22">
        <f t="shared" si="8262"/>
        <v>0</v>
      </c>
      <c r="BQ1756" s="78">
        <f t="shared" si="8242"/>
        <v>7337.7</v>
      </c>
      <c r="BR1756" s="80">
        <f t="shared" si="8101"/>
        <v>8300.9</v>
      </c>
      <c r="BS1756" s="22">
        <f t="shared" si="8262"/>
        <v>0</v>
      </c>
      <c r="BT1756" s="23"/>
      <c r="BU1756" s="19"/>
    </row>
    <row r="1757" spans="1:73" ht="31.2" x14ac:dyDescent="0.3">
      <c r="A1757" s="67" t="s">
        <v>526</v>
      </c>
      <c r="B1757" s="67" t="s">
        <v>291</v>
      </c>
      <c r="C1757" s="67" t="s">
        <v>79</v>
      </c>
      <c r="D1757" s="67" t="s">
        <v>596</v>
      </c>
      <c r="E1757" s="71"/>
      <c r="F1757" s="68" t="s">
        <v>597</v>
      </c>
      <c r="G1757" s="26">
        <f t="shared" si="8263"/>
        <v>6433.4</v>
      </c>
      <c r="H1757" s="26">
        <f t="shared" si="8264"/>
        <v>7337.7</v>
      </c>
      <c r="I1757" s="26">
        <f t="shared" si="8265"/>
        <v>8300.9</v>
      </c>
      <c r="J1757" s="26">
        <f t="shared" si="8266"/>
        <v>0</v>
      </c>
      <c r="K1757" s="26">
        <f t="shared" si="8267"/>
        <v>0</v>
      </c>
      <c r="L1757" s="26">
        <f t="shared" si="8268"/>
        <v>0</v>
      </c>
      <c r="M1757" s="26">
        <f t="shared" si="8189"/>
        <v>6433.4</v>
      </c>
      <c r="N1757" s="26">
        <f t="shared" si="8190"/>
        <v>7337.7</v>
      </c>
      <c r="O1757" s="26">
        <f t="shared" si="8191"/>
        <v>8300.9</v>
      </c>
      <c r="P1757" s="26">
        <f t="shared" si="8269"/>
        <v>0</v>
      </c>
      <c r="Q1757" s="26">
        <f t="shared" si="8270"/>
        <v>0</v>
      </c>
      <c r="R1757" s="26">
        <f t="shared" si="8271"/>
        <v>0</v>
      </c>
      <c r="S1757" s="26">
        <f t="shared" si="8272"/>
        <v>0</v>
      </c>
      <c r="T1757" s="26">
        <f t="shared" si="8273"/>
        <v>0</v>
      </c>
      <c r="U1757" s="26">
        <f t="shared" si="8274"/>
        <v>0</v>
      </c>
      <c r="V1757" s="26">
        <f t="shared" si="8275"/>
        <v>0</v>
      </c>
      <c r="W1757" s="26">
        <f t="shared" si="8276"/>
        <v>0</v>
      </c>
      <c r="X1757" s="26">
        <f t="shared" si="8277"/>
        <v>0</v>
      </c>
      <c r="Y1757" s="26">
        <f t="shared" si="8278"/>
        <v>0</v>
      </c>
      <c r="Z1757" s="26">
        <f t="shared" si="8279"/>
        <v>0</v>
      </c>
      <c r="AA1757" s="26">
        <f t="shared" si="8280"/>
        <v>0</v>
      </c>
      <c r="AB1757" s="26">
        <f t="shared" si="8281"/>
        <v>0</v>
      </c>
      <c r="AC1757" s="26">
        <f t="shared" si="8115"/>
        <v>6433.4</v>
      </c>
      <c r="AD1757" s="26">
        <f t="shared" si="8116"/>
        <v>7337.7</v>
      </c>
      <c r="AE1757" s="26">
        <f t="shared" si="8117"/>
        <v>8300.9</v>
      </c>
      <c r="AF1757" s="26">
        <f t="shared" si="8282"/>
        <v>0</v>
      </c>
      <c r="AG1757" s="26">
        <f t="shared" si="8119"/>
        <v>6433.4</v>
      </c>
      <c r="AH1757" s="26">
        <f t="shared" si="8120"/>
        <v>7337.7</v>
      </c>
      <c r="AI1757" s="26">
        <f t="shared" si="8121"/>
        <v>8300.9</v>
      </c>
      <c r="AJ1757" s="26">
        <f t="shared" si="8283"/>
        <v>0</v>
      </c>
      <c r="AK1757" s="26">
        <f t="shared" si="8284"/>
        <v>0</v>
      </c>
      <c r="AL1757" s="26">
        <f t="shared" si="8285"/>
        <v>0</v>
      </c>
      <c r="AM1757" s="26">
        <f t="shared" si="8286"/>
        <v>0</v>
      </c>
      <c r="AN1757" s="26">
        <f t="shared" si="8287"/>
        <v>0</v>
      </c>
      <c r="AO1757" s="26">
        <f t="shared" si="8288"/>
        <v>0</v>
      </c>
      <c r="AP1757" s="26">
        <f t="shared" si="8289"/>
        <v>0</v>
      </c>
      <c r="AQ1757" s="26">
        <f t="shared" si="8290"/>
        <v>0</v>
      </c>
      <c r="AR1757" s="26">
        <f t="shared" si="8291"/>
        <v>0</v>
      </c>
      <c r="AS1757" s="26">
        <f t="shared" si="8170"/>
        <v>6433.4</v>
      </c>
      <c r="AT1757" s="26">
        <f t="shared" si="8171"/>
        <v>7337.7</v>
      </c>
      <c r="AU1757" s="26">
        <f t="shared" si="8172"/>
        <v>8300.9</v>
      </c>
      <c r="AV1757" s="26">
        <f t="shared" si="8292"/>
        <v>0</v>
      </c>
      <c r="AW1757" s="26">
        <f t="shared" si="8293"/>
        <v>0</v>
      </c>
      <c r="AX1757" s="26">
        <f t="shared" si="8294"/>
        <v>0</v>
      </c>
      <c r="AY1757" s="26">
        <f t="shared" si="8173"/>
        <v>6433.4</v>
      </c>
      <c r="AZ1757" s="26">
        <f t="shared" si="8174"/>
        <v>7337.7</v>
      </c>
      <c r="BA1757" s="26">
        <f t="shared" si="8175"/>
        <v>8300.9</v>
      </c>
      <c r="BB1757" s="26">
        <f t="shared" si="8251"/>
        <v>0</v>
      </c>
      <c r="BC1757" s="26">
        <f t="shared" si="8252"/>
        <v>0</v>
      </c>
      <c r="BD1757" s="26">
        <f t="shared" si="8253"/>
        <v>0</v>
      </c>
      <c r="BE1757" s="26">
        <f t="shared" si="8254"/>
        <v>0</v>
      </c>
      <c r="BF1757" s="26">
        <f t="shared" si="8255"/>
        <v>0</v>
      </c>
      <c r="BG1757" s="26">
        <f t="shared" si="8256"/>
        <v>0</v>
      </c>
      <c r="BH1757" s="26">
        <f t="shared" si="8257"/>
        <v>0</v>
      </c>
      <c r="BI1757" s="26">
        <f t="shared" si="8258"/>
        <v>0</v>
      </c>
      <c r="BJ1757" s="26">
        <f t="shared" si="8259"/>
        <v>0</v>
      </c>
      <c r="BK1757" s="26">
        <f t="shared" si="8260"/>
        <v>0</v>
      </c>
      <c r="BL1757" s="26">
        <f t="shared" si="8097"/>
        <v>6433.4</v>
      </c>
      <c r="BM1757" s="26">
        <f t="shared" si="8261"/>
        <v>0</v>
      </c>
      <c r="BN1757" s="53">
        <f t="shared" si="8241"/>
        <v>6433.4</v>
      </c>
      <c r="BO1757" s="26">
        <f t="shared" si="8099"/>
        <v>7337.7</v>
      </c>
      <c r="BP1757" s="26">
        <f t="shared" si="8262"/>
        <v>0</v>
      </c>
      <c r="BQ1757" s="53">
        <f t="shared" si="8242"/>
        <v>7337.7</v>
      </c>
      <c r="BR1757" s="52">
        <f t="shared" si="8101"/>
        <v>8300.9</v>
      </c>
      <c r="BS1757" s="26">
        <f t="shared" si="8262"/>
        <v>0</v>
      </c>
      <c r="BT1757" s="27"/>
    </row>
    <row r="1758" spans="1:73" x14ac:dyDescent="0.3">
      <c r="A1758" s="67" t="s">
        <v>526</v>
      </c>
      <c r="B1758" s="67" t="s">
        <v>291</v>
      </c>
      <c r="C1758" s="67" t="s">
        <v>79</v>
      </c>
      <c r="D1758" s="67" t="s">
        <v>598</v>
      </c>
      <c r="E1758" s="71"/>
      <c r="F1758" s="68" t="s">
        <v>440</v>
      </c>
      <c r="G1758" s="26">
        <f t="shared" si="8263"/>
        <v>6433.4</v>
      </c>
      <c r="H1758" s="26">
        <f t="shared" si="8264"/>
        <v>7337.7</v>
      </c>
      <c r="I1758" s="26">
        <f t="shared" si="8265"/>
        <v>8300.9</v>
      </c>
      <c r="J1758" s="26">
        <f t="shared" si="8266"/>
        <v>0</v>
      </c>
      <c r="K1758" s="26">
        <f t="shared" si="8267"/>
        <v>0</v>
      </c>
      <c r="L1758" s="26">
        <f t="shared" si="8268"/>
        <v>0</v>
      </c>
      <c r="M1758" s="26">
        <f t="shared" si="8189"/>
        <v>6433.4</v>
      </c>
      <c r="N1758" s="26">
        <f t="shared" si="8190"/>
        <v>7337.7</v>
      </c>
      <c r="O1758" s="26">
        <f t="shared" si="8191"/>
        <v>8300.9</v>
      </c>
      <c r="P1758" s="26">
        <f t="shared" si="8269"/>
        <v>0</v>
      </c>
      <c r="Q1758" s="26">
        <f t="shared" si="8270"/>
        <v>0</v>
      </c>
      <c r="R1758" s="26">
        <f t="shared" si="8271"/>
        <v>0</v>
      </c>
      <c r="S1758" s="26">
        <f t="shared" si="8272"/>
        <v>0</v>
      </c>
      <c r="T1758" s="26">
        <f t="shared" si="8273"/>
        <v>0</v>
      </c>
      <c r="U1758" s="26">
        <f t="shared" si="8274"/>
        <v>0</v>
      </c>
      <c r="V1758" s="26">
        <f t="shared" si="8275"/>
        <v>0</v>
      </c>
      <c r="W1758" s="26">
        <f t="shared" si="8276"/>
        <v>0</v>
      </c>
      <c r="X1758" s="26">
        <f t="shared" si="8277"/>
        <v>0</v>
      </c>
      <c r="Y1758" s="26">
        <f t="shared" si="8278"/>
        <v>0</v>
      </c>
      <c r="Z1758" s="26">
        <f t="shared" si="8279"/>
        <v>0</v>
      </c>
      <c r="AA1758" s="26">
        <f t="shared" si="8280"/>
        <v>0</v>
      </c>
      <c r="AB1758" s="26">
        <f t="shared" si="8281"/>
        <v>0</v>
      </c>
      <c r="AC1758" s="26">
        <f t="shared" si="8115"/>
        <v>6433.4</v>
      </c>
      <c r="AD1758" s="26">
        <f t="shared" si="8116"/>
        <v>7337.7</v>
      </c>
      <c r="AE1758" s="26">
        <f t="shared" si="8117"/>
        <v>8300.9</v>
      </c>
      <c r="AF1758" s="26">
        <f t="shared" si="8282"/>
        <v>0</v>
      </c>
      <c r="AG1758" s="26">
        <f t="shared" si="8119"/>
        <v>6433.4</v>
      </c>
      <c r="AH1758" s="26">
        <f t="shared" si="8120"/>
        <v>7337.7</v>
      </c>
      <c r="AI1758" s="26">
        <f t="shared" si="8121"/>
        <v>8300.9</v>
      </c>
      <c r="AJ1758" s="26">
        <f t="shared" si="8283"/>
        <v>0</v>
      </c>
      <c r="AK1758" s="26">
        <f t="shared" si="8284"/>
        <v>0</v>
      </c>
      <c r="AL1758" s="26">
        <f t="shared" si="8285"/>
        <v>0</v>
      </c>
      <c r="AM1758" s="26">
        <f t="shared" si="8286"/>
        <v>0</v>
      </c>
      <c r="AN1758" s="26">
        <f t="shared" si="8287"/>
        <v>0</v>
      </c>
      <c r="AO1758" s="26">
        <f t="shared" si="8288"/>
        <v>0</v>
      </c>
      <c r="AP1758" s="26">
        <f t="shared" si="8289"/>
        <v>0</v>
      </c>
      <c r="AQ1758" s="26">
        <f t="shared" si="8290"/>
        <v>0</v>
      </c>
      <c r="AR1758" s="26">
        <f t="shared" si="8291"/>
        <v>0</v>
      </c>
      <c r="AS1758" s="26">
        <f t="shared" si="8170"/>
        <v>6433.4</v>
      </c>
      <c r="AT1758" s="26">
        <f t="shared" si="8171"/>
        <v>7337.7</v>
      </c>
      <c r="AU1758" s="26">
        <f t="shared" si="8172"/>
        <v>8300.9</v>
      </c>
      <c r="AV1758" s="26">
        <f t="shared" si="8292"/>
        <v>0</v>
      </c>
      <c r="AW1758" s="26">
        <f t="shared" si="8293"/>
        <v>0</v>
      </c>
      <c r="AX1758" s="26">
        <f t="shared" si="8294"/>
        <v>0</v>
      </c>
      <c r="AY1758" s="26">
        <f t="shared" si="8173"/>
        <v>6433.4</v>
      </c>
      <c r="AZ1758" s="26">
        <f t="shared" si="8174"/>
        <v>7337.7</v>
      </c>
      <c r="BA1758" s="26">
        <f t="shared" si="8175"/>
        <v>8300.9</v>
      </c>
      <c r="BB1758" s="26">
        <f t="shared" si="8251"/>
        <v>0</v>
      </c>
      <c r="BC1758" s="26">
        <f t="shared" si="8252"/>
        <v>0</v>
      </c>
      <c r="BD1758" s="26">
        <f t="shared" si="8253"/>
        <v>0</v>
      </c>
      <c r="BE1758" s="26">
        <f t="shared" si="8254"/>
        <v>0</v>
      </c>
      <c r="BF1758" s="26">
        <f t="shared" si="8255"/>
        <v>0</v>
      </c>
      <c r="BG1758" s="26">
        <f t="shared" si="8256"/>
        <v>0</v>
      </c>
      <c r="BH1758" s="26">
        <f t="shared" si="8257"/>
        <v>0</v>
      </c>
      <c r="BI1758" s="26">
        <f t="shared" si="8258"/>
        <v>0</v>
      </c>
      <c r="BJ1758" s="26">
        <f t="shared" si="8259"/>
        <v>0</v>
      </c>
      <c r="BK1758" s="26">
        <f t="shared" si="8260"/>
        <v>0</v>
      </c>
      <c r="BL1758" s="26">
        <f t="shared" si="8097"/>
        <v>6433.4</v>
      </c>
      <c r="BM1758" s="26">
        <f t="shared" si="8261"/>
        <v>0</v>
      </c>
      <c r="BN1758" s="53">
        <f t="shared" si="8241"/>
        <v>6433.4</v>
      </c>
      <c r="BO1758" s="26">
        <f t="shared" si="8099"/>
        <v>7337.7</v>
      </c>
      <c r="BP1758" s="26">
        <f t="shared" si="8262"/>
        <v>0</v>
      </c>
      <c r="BQ1758" s="53">
        <f t="shared" si="8242"/>
        <v>7337.7</v>
      </c>
      <c r="BR1758" s="52">
        <f t="shared" si="8101"/>
        <v>8300.9</v>
      </c>
      <c r="BS1758" s="26">
        <f t="shared" si="8262"/>
        <v>0</v>
      </c>
      <c r="BT1758" s="27"/>
    </row>
    <row r="1759" spans="1:73" ht="46.8" x14ac:dyDescent="0.3">
      <c r="A1759" s="67" t="s">
        <v>526</v>
      </c>
      <c r="B1759" s="67" t="s">
        <v>291</v>
      </c>
      <c r="C1759" s="67" t="s">
        <v>79</v>
      </c>
      <c r="D1759" s="67" t="s">
        <v>599</v>
      </c>
      <c r="E1759" s="71"/>
      <c r="F1759" s="68" t="s">
        <v>600</v>
      </c>
      <c r="G1759" s="26">
        <f t="shared" si="8263"/>
        <v>6433.4</v>
      </c>
      <c r="H1759" s="26">
        <f t="shared" si="8264"/>
        <v>7337.7</v>
      </c>
      <c r="I1759" s="26">
        <f t="shared" si="8265"/>
        <v>8300.9</v>
      </c>
      <c r="J1759" s="26">
        <f t="shared" si="8266"/>
        <v>0</v>
      </c>
      <c r="K1759" s="26">
        <f t="shared" si="8267"/>
        <v>0</v>
      </c>
      <c r="L1759" s="26">
        <f t="shared" si="8268"/>
        <v>0</v>
      </c>
      <c r="M1759" s="26">
        <f t="shared" si="8189"/>
        <v>6433.4</v>
      </c>
      <c r="N1759" s="26">
        <f t="shared" si="8190"/>
        <v>7337.7</v>
      </c>
      <c r="O1759" s="26">
        <f t="shared" si="8191"/>
        <v>8300.9</v>
      </c>
      <c r="P1759" s="26">
        <f t="shared" si="8269"/>
        <v>0</v>
      </c>
      <c r="Q1759" s="26">
        <f t="shared" si="8270"/>
        <v>0</v>
      </c>
      <c r="R1759" s="26">
        <f t="shared" si="8271"/>
        <v>0</v>
      </c>
      <c r="S1759" s="26">
        <f t="shared" si="8272"/>
        <v>0</v>
      </c>
      <c r="T1759" s="26">
        <f t="shared" si="8273"/>
        <v>0</v>
      </c>
      <c r="U1759" s="26">
        <f t="shared" si="8274"/>
        <v>0</v>
      </c>
      <c r="V1759" s="26">
        <f t="shared" si="8275"/>
        <v>0</v>
      </c>
      <c r="W1759" s="26">
        <f t="shared" si="8276"/>
        <v>0</v>
      </c>
      <c r="X1759" s="26">
        <f t="shared" si="8277"/>
        <v>0</v>
      </c>
      <c r="Y1759" s="26">
        <f t="shared" si="8278"/>
        <v>0</v>
      </c>
      <c r="Z1759" s="26">
        <f t="shared" si="8279"/>
        <v>0</v>
      </c>
      <c r="AA1759" s="26">
        <f t="shared" si="8280"/>
        <v>0</v>
      </c>
      <c r="AB1759" s="26">
        <f t="shared" si="8281"/>
        <v>0</v>
      </c>
      <c r="AC1759" s="26">
        <f t="shared" si="8115"/>
        <v>6433.4</v>
      </c>
      <c r="AD1759" s="26">
        <f t="shared" si="8116"/>
        <v>7337.7</v>
      </c>
      <c r="AE1759" s="26">
        <f t="shared" si="8117"/>
        <v>8300.9</v>
      </c>
      <c r="AF1759" s="26">
        <f t="shared" si="8282"/>
        <v>0</v>
      </c>
      <c r="AG1759" s="26">
        <f t="shared" si="8119"/>
        <v>6433.4</v>
      </c>
      <c r="AH1759" s="26">
        <f t="shared" si="8120"/>
        <v>7337.7</v>
      </c>
      <c r="AI1759" s="26">
        <f t="shared" si="8121"/>
        <v>8300.9</v>
      </c>
      <c r="AJ1759" s="26">
        <f t="shared" si="8283"/>
        <v>0</v>
      </c>
      <c r="AK1759" s="26">
        <f t="shared" si="8284"/>
        <v>0</v>
      </c>
      <c r="AL1759" s="26">
        <f t="shared" si="8285"/>
        <v>0</v>
      </c>
      <c r="AM1759" s="26">
        <f t="shared" si="8286"/>
        <v>0</v>
      </c>
      <c r="AN1759" s="26">
        <f t="shared" si="8287"/>
        <v>0</v>
      </c>
      <c r="AO1759" s="26">
        <f t="shared" si="8288"/>
        <v>0</v>
      </c>
      <c r="AP1759" s="26">
        <f t="shared" si="8289"/>
        <v>0</v>
      </c>
      <c r="AQ1759" s="26">
        <f t="shared" si="8290"/>
        <v>0</v>
      </c>
      <c r="AR1759" s="26">
        <f t="shared" si="8291"/>
        <v>0</v>
      </c>
      <c r="AS1759" s="26">
        <f t="shared" si="8170"/>
        <v>6433.4</v>
      </c>
      <c r="AT1759" s="26">
        <f t="shared" si="8171"/>
        <v>7337.7</v>
      </c>
      <c r="AU1759" s="26">
        <f t="shared" si="8172"/>
        <v>8300.9</v>
      </c>
      <c r="AV1759" s="26">
        <f t="shared" si="8292"/>
        <v>0</v>
      </c>
      <c r="AW1759" s="26">
        <f t="shared" si="8293"/>
        <v>0</v>
      </c>
      <c r="AX1759" s="26">
        <f t="shared" si="8294"/>
        <v>0</v>
      </c>
      <c r="AY1759" s="26">
        <f t="shared" si="8173"/>
        <v>6433.4</v>
      </c>
      <c r="AZ1759" s="26">
        <f t="shared" si="8174"/>
        <v>7337.7</v>
      </c>
      <c r="BA1759" s="26">
        <f t="shared" si="8175"/>
        <v>8300.9</v>
      </c>
      <c r="BB1759" s="26">
        <f t="shared" si="8251"/>
        <v>0</v>
      </c>
      <c r="BC1759" s="26">
        <f t="shared" si="8252"/>
        <v>0</v>
      </c>
      <c r="BD1759" s="26">
        <f t="shared" si="8253"/>
        <v>0</v>
      </c>
      <c r="BE1759" s="26">
        <f t="shared" si="8254"/>
        <v>0</v>
      </c>
      <c r="BF1759" s="26">
        <f t="shared" si="8255"/>
        <v>0</v>
      </c>
      <c r="BG1759" s="26">
        <f t="shared" si="8256"/>
        <v>0</v>
      </c>
      <c r="BH1759" s="26">
        <f t="shared" si="8257"/>
        <v>0</v>
      </c>
      <c r="BI1759" s="26">
        <f t="shared" si="8258"/>
        <v>0</v>
      </c>
      <c r="BJ1759" s="26">
        <f t="shared" si="8259"/>
        <v>0</v>
      </c>
      <c r="BK1759" s="26">
        <f t="shared" si="8260"/>
        <v>0</v>
      </c>
      <c r="BL1759" s="26">
        <f t="shared" si="8097"/>
        <v>6433.4</v>
      </c>
      <c r="BM1759" s="26">
        <f t="shared" si="8261"/>
        <v>0</v>
      </c>
      <c r="BN1759" s="53">
        <f t="shared" si="8241"/>
        <v>6433.4</v>
      </c>
      <c r="BO1759" s="26">
        <f t="shared" si="8099"/>
        <v>7337.7</v>
      </c>
      <c r="BP1759" s="26">
        <f t="shared" si="8262"/>
        <v>0</v>
      </c>
      <c r="BQ1759" s="53">
        <f t="shared" si="8242"/>
        <v>7337.7</v>
      </c>
      <c r="BR1759" s="52">
        <f t="shared" si="8101"/>
        <v>8300.9</v>
      </c>
      <c r="BS1759" s="26">
        <f t="shared" si="8262"/>
        <v>0</v>
      </c>
      <c r="BT1759" s="27"/>
    </row>
    <row r="1760" spans="1:73" ht="46.8" x14ac:dyDescent="0.3">
      <c r="A1760" s="67" t="s">
        <v>526</v>
      </c>
      <c r="B1760" s="67" t="s">
        <v>291</v>
      </c>
      <c r="C1760" s="67" t="s">
        <v>79</v>
      </c>
      <c r="D1760" s="67" t="s">
        <v>601</v>
      </c>
      <c r="E1760" s="71"/>
      <c r="F1760" s="68" t="s">
        <v>602</v>
      </c>
      <c r="G1760" s="26">
        <f t="shared" si="8263"/>
        <v>6433.4</v>
      </c>
      <c r="H1760" s="26">
        <f t="shared" si="8264"/>
        <v>7337.7</v>
      </c>
      <c r="I1760" s="26">
        <f t="shared" si="8265"/>
        <v>8300.9</v>
      </c>
      <c r="J1760" s="26">
        <f t="shared" si="8266"/>
        <v>0</v>
      </c>
      <c r="K1760" s="26">
        <f t="shared" si="8267"/>
        <v>0</v>
      </c>
      <c r="L1760" s="26">
        <f t="shared" si="8268"/>
        <v>0</v>
      </c>
      <c r="M1760" s="26">
        <f t="shared" si="8189"/>
        <v>6433.4</v>
      </c>
      <c r="N1760" s="26">
        <f t="shared" si="8190"/>
        <v>7337.7</v>
      </c>
      <c r="O1760" s="26">
        <f t="shared" si="8191"/>
        <v>8300.9</v>
      </c>
      <c r="P1760" s="26">
        <f t="shared" si="8269"/>
        <v>0</v>
      </c>
      <c r="Q1760" s="26">
        <f t="shared" si="8270"/>
        <v>0</v>
      </c>
      <c r="R1760" s="26">
        <f t="shared" si="8271"/>
        <v>0</v>
      </c>
      <c r="S1760" s="26">
        <f t="shared" si="8272"/>
        <v>0</v>
      </c>
      <c r="T1760" s="26">
        <f t="shared" si="8273"/>
        <v>0</v>
      </c>
      <c r="U1760" s="26">
        <f t="shared" si="8274"/>
        <v>0</v>
      </c>
      <c r="V1760" s="26">
        <f t="shared" si="8275"/>
        <v>0</v>
      </c>
      <c r="W1760" s="26">
        <f t="shared" si="8276"/>
        <v>0</v>
      </c>
      <c r="X1760" s="26">
        <f t="shared" si="8277"/>
        <v>0</v>
      </c>
      <c r="Y1760" s="26">
        <f t="shared" si="8278"/>
        <v>0</v>
      </c>
      <c r="Z1760" s="26">
        <f t="shared" si="8279"/>
        <v>0</v>
      </c>
      <c r="AA1760" s="26">
        <f t="shared" si="8280"/>
        <v>0</v>
      </c>
      <c r="AB1760" s="26">
        <f t="shared" si="8281"/>
        <v>0</v>
      </c>
      <c r="AC1760" s="26">
        <f t="shared" si="8115"/>
        <v>6433.4</v>
      </c>
      <c r="AD1760" s="26">
        <f t="shared" si="8116"/>
        <v>7337.7</v>
      </c>
      <c r="AE1760" s="26">
        <f t="shared" si="8117"/>
        <v>8300.9</v>
      </c>
      <c r="AF1760" s="26">
        <f t="shared" si="8282"/>
        <v>0</v>
      </c>
      <c r="AG1760" s="26">
        <f t="shared" si="8119"/>
        <v>6433.4</v>
      </c>
      <c r="AH1760" s="26">
        <f t="shared" si="8120"/>
        <v>7337.7</v>
      </c>
      <c r="AI1760" s="26">
        <f t="shared" si="8121"/>
        <v>8300.9</v>
      </c>
      <c r="AJ1760" s="26">
        <f t="shared" si="8283"/>
        <v>0</v>
      </c>
      <c r="AK1760" s="26">
        <f t="shared" si="8284"/>
        <v>0</v>
      </c>
      <c r="AL1760" s="26">
        <f t="shared" si="8285"/>
        <v>0</v>
      </c>
      <c r="AM1760" s="26">
        <f t="shared" si="8286"/>
        <v>0</v>
      </c>
      <c r="AN1760" s="26">
        <f t="shared" si="8287"/>
        <v>0</v>
      </c>
      <c r="AO1760" s="26">
        <f t="shared" si="8288"/>
        <v>0</v>
      </c>
      <c r="AP1760" s="26">
        <f t="shared" si="8289"/>
        <v>0</v>
      </c>
      <c r="AQ1760" s="26">
        <f t="shared" si="8290"/>
        <v>0</v>
      </c>
      <c r="AR1760" s="26">
        <f t="shared" si="8291"/>
        <v>0</v>
      </c>
      <c r="AS1760" s="26">
        <f t="shared" si="8170"/>
        <v>6433.4</v>
      </c>
      <c r="AT1760" s="26">
        <f t="shared" si="8171"/>
        <v>7337.7</v>
      </c>
      <c r="AU1760" s="26">
        <f t="shared" si="8172"/>
        <v>8300.9</v>
      </c>
      <c r="AV1760" s="26">
        <f t="shared" si="8292"/>
        <v>0</v>
      </c>
      <c r="AW1760" s="26">
        <f t="shared" si="8293"/>
        <v>0</v>
      </c>
      <c r="AX1760" s="26">
        <f t="shared" si="8294"/>
        <v>0</v>
      </c>
      <c r="AY1760" s="26">
        <f t="shared" si="8173"/>
        <v>6433.4</v>
      </c>
      <c r="AZ1760" s="26">
        <f t="shared" si="8174"/>
        <v>7337.7</v>
      </c>
      <c r="BA1760" s="26">
        <f t="shared" si="8175"/>
        <v>8300.9</v>
      </c>
      <c r="BB1760" s="26">
        <f t="shared" si="8251"/>
        <v>0</v>
      </c>
      <c r="BC1760" s="26">
        <f t="shared" si="8252"/>
        <v>0</v>
      </c>
      <c r="BD1760" s="26">
        <f t="shared" si="8253"/>
        <v>0</v>
      </c>
      <c r="BE1760" s="26">
        <f t="shared" si="8254"/>
        <v>0</v>
      </c>
      <c r="BF1760" s="26">
        <f t="shared" si="8255"/>
        <v>0</v>
      </c>
      <c r="BG1760" s="26">
        <f t="shared" si="8256"/>
        <v>0</v>
      </c>
      <c r="BH1760" s="26">
        <f t="shared" si="8257"/>
        <v>0</v>
      </c>
      <c r="BI1760" s="26">
        <f t="shared" si="8258"/>
        <v>0</v>
      </c>
      <c r="BJ1760" s="26">
        <f t="shared" si="8259"/>
        <v>0</v>
      </c>
      <c r="BK1760" s="26">
        <f t="shared" si="8260"/>
        <v>0</v>
      </c>
      <c r="BL1760" s="26">
        <f t="shared" si="8097"/>
        <v>6433.4</v>
      </c>
      <c r="BM1760" s="26">
        <f t="shared" si="8261"/>
        <v>0</v>
      </c>
      <c r="BN1760" s="53">
        <f t="shared" si="8241"/>
        <v>6433.4</v>
      </c>
      <c r="BO1760" s="26">
        <f t="shared" si="8099"/>
        <v>7337.7</v>
      </c>
      <c r="BP1760" s="26">
        <f t="shared" si="8262"/>
        <v>0</v>
      </c>
      <c r="BQ1760" s="53">
        <f t="shared" si="8242"/>
        <v>7337.7</v>
      </c>
      <c r="BR1760" s="52">
        <f t="shared" si="8101"/>
        <v>8300.9</v>
      </c>
      <c r="BS1760" s="26">
        <f t="shared" si="8262"/>
        <v>0</v>
      </c>
      <c r="BT1760" s="27"/>
    </row>
    <row r="1761" spans="1:73" ht="31.2" x14ac:dyDescent="0.3">
      <c r="A1761" s="67" t="s">
        <v>526</v>
      </c>
      <c r="B1761" s="67" t="s">
        <v>291</v>
      </c>
      <c r="C1761" s="67" t="s">
        <v>79</v>
      </c>
      <c r="D1761" s="67" t="s">
        <v>601</v>
      </c>
      <c r="E1761" s="67" t="s">
        <v>38</v>
      </c>
      <c r="F1761" s="68" t="s">
        <v>39</v>
      </c>
      <c r="G1761" s="26">
        <v>6433.4</v>
      </c>
      <c r="H1761" s="26">
        <v>7337.7</v>
      </c>
      <c r="I1761" s="26">
        <v>8300.9</v>
      </c>
      <c r="J1761" s="26"/>
      <c r="K1761" s="26"/>
      <c r="L1761" s="26"/>
      <c r="M1761" s="26">
        <f t="shared" si="8189"/>
        <v>6433.4</v>
      </c>
      <c r="N1761" s="26">
        <f t="shared" si="8190"/>
        <v>7337.7</v>
      </c>
      <c r="O1761" s="26">
        <f t="shared" si="8191"/>
        <v>8300.9</v>
      </c>
      <c r="P1761" s="26"/>
      <c r="Q1761" s="26"/>
      <c r="R1761" s="26"/>
      <c r="S1761" s="26"/>
      <c r="T1761" s="26"/>
      <c r="U1761" s="26"/>
      <c r="V1761" s="26"/>
      <c r="W1761" s="26"/>
      <c r="X1761" s="26"/>
      <c r="Y1761" s="26"/>
      <c r="Z1761" s="26"/>
      <c r="AA1761" s="26"/>
      <c r="AB1761" s="26"/>
      <c r="AC1761" s="26">
        <f t="shared" si="8115"/>
        <v>6433.4</v>
      </c>
      <c r="AD1761" s="26">
        <f t="shared" si="8116"/>
        <v>7337.7</v>
      </c>
      <c r="AE1761" s="26">
        <f t="shared" si="8117"/>
        <v>8300.9</v>
      </c>
      <c r="AF1761" s="26"/>
      <c r="AG1761" s="26">
        <f t="shared" si="8119"/>
        <v>6433.4</v>
      </c>
      <c r="AH1761" s="26">
        <f t="shared" si="8120"/>
        <v>7337.7</v>
      </c>
      <c r="AI1761" s="26">
        <f t="shared" si="8121"/>
        <v>8300.9</v>
      </c>
      <c r="AJ1761" s="26"/>
      <c r="AK1761" s="26"/>
      <c r="AL1761" s="26"/>
      <c r="AM1761" s="26"/>
      <c r="AN1761" s="26"/>
      <c r="AO1761" s="26"/>
      <c r="AP1761" s="26"/>
      <c r="AQ1761" s="26"/>
      <c r="AR1761" s="26"/>
      <c r="AS1761" s="26">
        <f t="shared" si="8170"/>
        <v>6433.4</v>
      </c>
      <c r="AT1761" s="26">
        <f t="shared" si="8171"/>
        <v>7337.7</v>
      </c>
      <c r="AU1761" s="26">
        <f t="shared" si="8172"/>
        <v>8300.9</v>
      </c>
      <c r="AV1761" s="26"/>
      <c r="AW1761" s="26"/>
      <c r="AX1761" s="26"/>
      <c r="AY1761" s="26">
        <f t="shared" si="8173"/>
        <v>6433.4</v>
      </c>
      <c r="AZ1761" s="26">
        <f t="shared" si="8174"/>
        <v>7337.7</v>
      </c>
      <c r="BA1761" s="26">
        <f t="shared" si="8175"/>
        <v>8300.9</v>
      </c>
      <c r="BB1761" s="26"/>
      <c r="BC1761" s="26"/>
      <c r="BD1761" s="26"/>
      <c r="BE1761" s="26"/>
      <c r="BF1761" s="26"/>
      <c r="BG1761" s="26"/>
      <c r="BH1761" s="26"/>
      <c r="BI1761" s="26"/>
      <c r="BJ1761" s="26"/>
      <c r="BK1761" s="26"/>
      <c r="BL1761" s="26">
        <f t="shared" si="8097"/>
        <v>6433.4</v>
      </c>
      <c r="BM1761" s="26"/>
      <c r="BN1761" s="53">
        <f t="shared" si="8241"/>
        <v>6433.4</v>
      </c>
      <c r="BO1761" s="26">
        <f t="shared" si="8099"/>
        <v>7337.7</v>
      </c>
      <c r="BP1761" s="26"/>
      <c r="BQ1761" s="53">
        <f t="shared" si="8242"/>
        <v>7337.7</v>
      </c>
      <c r="BR1761" s="52">
        <f t="shared" si="8101"/>
        <v>8300.9</v>
      </c>
      <c r="BS1761" s="26"/>
      <c r="BT1761" s="27"/>
    </row>
    <row r="1762" spans="1:73" s="81" customFormat="1" ht="31.2" x14ac:dyDescent="0.3">
      <c r="A1762" s="63" t="s">
        <v>603</v>
      </c>
      <c r="B1762" s="63"/>
      <c r="C1762" s="63"/>
      <c r="D1762" s="63"/>
      <c r="E1762" s="63"/>
      <c r="F1762" s="64" t="s">
        <v>604</v>
      </c>
      <c r="G1762" s="17">
        <f t="shared" ref="G1762:L1762" si="8295">G1763+G1847+G1797+G1975+G1900+G1968</f>
        <v>6937726.9000000004</v>
      </c>
      <c r="H1762" s="17">
        <f t="shared" si="8295"/>
        <v>7021296.1000000006</v>
      </c>
      <c r="I1762" s="17">
        <f t="shared" si="8295"/>
        <v>2747488.8000000003</v>
      </c>
      <c r="J1762" s="17">
        <f t="shared" si="8295"/>
        <v>16066.665000000005</v>
      </c>
      <c r="K1762" s="17">
        <f t="shared" si="8295"/>
        <v>42256</v>
      </c>
      <c r="L1762" s="17">
        <f t="shared" si="8295"/>
        <v>-99.71</v>
      </c>
      <c r="M1762" s="17">
        <f t="shared" si="8189"/>
        <v>6953793.5650000004</v>
      </c>
      <c r="N1762" s="17">
        <f t="shared" si="8190"/>
        <v>7063552.1000000006</v>
      </c>
      <c r="O1762" s="17">
        <f t="shared" si="8191"/>
        <v>2747389.0900000003</v>
      </c>
      <c r="P1762" s="17">
        <f t="shared" ref="P1762:AB1762" si="8296">P1763+P1847+P1797+P1975+P1900+P1968</f>
        <v>0</v>
      </c>
      <c r="Q1762" s="17">
        <f t="shared" si="8296"/>
        <v>0</v>
      </c>
      <c r="R1762" s="17">
        <f t="shared" si="8296"/>
        <v>46264.410980000008</v>
      </c>
      <c r="S1762" s="17">
        <f t="shared" si="8296"/>
        <v>-749123.18800000008</v>
      </c>
      <c r="T1762" s="17">
        <f t="shared" si="8296"/>
        <v>0</v>
      </c>
      <c r="U1762" s="17">
        <f t="shared" si="8296"/>
        <v>0</v>
      </c>
      <c r="V1762" s="17">
        <f t="shared" si="8296"/>
        <v>0</v>
      </c>
      <c r="W1762" s="17">
        <f t="shared" si="8296"/>
        <v>-41738.230999999985</v>
      </c>
      <c r="X1762" s="17">
        <f t="shared" si="8296"/>
        <v>0</v>
      </c>
      <c r="Y1762" s="17">
        <f t="shared" si="8296"/>
        <v>0</v>
      </c>
      <c r="Z1762" s="17">
        <f t="shared" si="8296"/>
        <v>19672.275000000001</v>
      </c>
      <c r="AA1762" s="17">
        <f t="shared" si="8296"/>
        <v>790861.41900000011</v>
      </c>
      <c r="AB1762" s="17">
        <f t="shared" si="8296"/>
        <v>0</v>
      </c>
      <c r="AC1762" s="17">
        <f t="shared" si="8115"/>
        <v>6250934.7879800005</v>
      </c>
      <c r="AD1762" s="17">
        <f t="shared" si="8116"/>
        <v>7021813.8690000009</v>
      </c>
      <c r="AE1762" s="17">
        <f t="shared" si="8117"/>
        <v>3557922.7840000005</v>
      </c>
      <c r="AF1762" s="17">
        <f>AF1763+AF1847+AF1797+AF1975+AF1900+AF1968</f>
        <v>0</v>
      </c>
      <c r="AG1762" s="17">
        <f t="shared" si="8119"/>
        <v>6250934.7879800005</v>
      </c>
      <c r="AH1762" s="17">
        <f t="shared" si="8120"/>
        <v>7021813.8690000009</v>
      </c>
      <c r="AI1762" s="17">
        <f t="shared" si="8121"/>
        <v>3557922.7840000005</v>
      </c>
      <c r="AJ1762" s="17">
        <f t="shared" ref="AJ1762:AR1762" si="8297">AJ1763+AJ1847+AJ1797+AJ1975+AJ1900+AJ1968</f>
        <v>54620.7</v>
      </c>
      <c r="AK1762" s="17">
        <f t="shared" si="8297"/>
        <v>-3.5527136788005009E-15</v>
      </c>
      <c r="AL1762" s="17">
        <f t="shared" si="8297"/>
        <v>-1415.7</v>
      </c>
      <c r="AM1762" s="17">
        <f t="shared" si="8297"/>
        <v>-19751.561000000002</v>
      </c>
      <c r="AN1762" s="17">
        <f t="shared" si="8297"/>
        <v>-121902.88923</v>
      </c>
      <c r="AO1762" s="17">
        <f t="shared" si="8297"/>
        <v>0</v>
      </c>
      <c r="AP1762" s="17">
        <f t="shared" si="8297"/>
        <v>19751.561000000002</v>
      </c>
      <c r="AQ1762" s="17">
        <f t="shared" si="8297"/>
        <v>0</v>
      </c>
      <c r="AR1762" s="17">
        <f t="shared" si="8297"/>
        <v>0</v>
      </c>
      <c r="AS1762" s="17">
        <f t="shared" si="8170"/>
        <v>6284388.2269800007</v>
      </c>
      <c r="AT1762" s="17">
        <f t="shared" si="8171"/>
        <v>6919662.5407700008</v>
      </c>
      <c r="AU1762" s="17">
        <f t="shared" si="8172"/>
        <v>3557922.7840000005</v>
      </c>
      <c r="AV1762" s="17">
        <f>AV1763+AV1847+AV1797+AV1975+AV1900+AV1968</f>
        <v>-61540.3</v>
      </c>
      <c r="AW1762" s="17">
        <f>AW1763+AW1847+AW1797+AW1975+AW1900+AW1968</f>
        <v>-26829.656999999992</v>
      </c>
      <c r="AX1762" s="17">
        <f>AX1763+AX1847+AX1797+AX1975+AX1900+AX1968</f>
        <v>41639.83</v>
      </c>
      <c r="AY1762" s="17">
        <f t="shared" si="8173"/>
        <v>6222847.9269800009</v>
      </c>
      <c r="AZ1762" s="17">
        <f t="shared" si="8174"/>
        <v>6892832.8837700011</v>
      </c>
      <c r="BA1762" s="17">
        <f t="shared" si="8175"/>
        <v>3599562.6140000005</v>
      </c>
      <c r="BB1762" s="17">
        <f t="shared" ref="BB1762:BK1762" si="8298">BB1763+BB1847+BB1797+BB1975+BB1900+BB1968</f>
        <v>-8929.5460000000003</v>
      </c>
      <c r="BC1762" s="17">
        <f t="shared" si="8298"/>
        <v>-422.08</v>
      </c>
      <c r="BD1762" s="17">
        <f t="shared" si="8298"/>
        <v>2905.4029999999998</v>
      </c>
      <c r="BE1762" s="17">
        <f t="shared" si="8298"/>
        <v>-27392.807000000001</v>
      </c>
      <c r="BF1762" s="17">
        <f t="shared" si="8298"/>
        <v>-229203.21599999999</v>
      </c>
      <c r="BG1762" s="17">
        <f t="shared" si="8298"/>
        <v>4613.2840000000142</v>
      </c>
      <c r="BH1762" s="17">
        <f t="shared" si="8298"/>
        <v>-166330.60999999999</v>
      </c>
      <c r="BI1762" s="17">
        <f t="shared" si="8298"/>
        <v>0</v>
      </c>
      <c r="BJ1762" s="17">
        <f t="shared" si="8298"/>
        <v>26106.812999999998</v>
      </c>
      <c r="BK1762" s="17">
        <f t="shared" si="8298"/>
        <v>193723.41699999999</v>
      </c>
      <c r="BL1762" s="17">
        <f t="shared" si="8097"/>
        <v>6189008.8969800007</v>
      </c>
      <c r="BM1762" s="17">
        <f>BM1763+BM1847+BM1797+BM1975+BM1900+BM1968</f>
        <v>0</v>
      </c>
      <c r="BN1762" s="77">
        <f t="shared" si="8241"/>
        <v>6189008.8969800007</v>
      </c>
      <c r="BO1762" s="17">
        <f t="shared" si="8099"/>
        <v>6501912.3417700008</v>
      </c>
      <c r="BP1762" s="17">
        <f>BP1763+BP1847+BP1797+BP1975+BP1900+BP1968</f>
        <v>-4232.6000000000004</v>
      </c>
      <c r="BQ1762" s="77">
        <f t="shared" si="8242"/>
        <v>6497679.7417700011</v>
      </c>
      <c r="BR1762" s="79">
        <f t="shared" si="8101"/>
        <v>3819392.8440000005</v>
      </c>
      <c r="BS1762" s="17">
        <f>BS1763+BS1847+BS1797+BS1975+BS1900+BS1968</f>
        <v>0</v>
      </c>
      <c r="BT1762" s="18"/>
      <c r="BU1762" s="14"/>
    </row>
    <row r="1763" spans="1:73" s="81" customFormat="1" x14ac:dyDescent="0.3">
      <c r="A1763" s="63" t="s">
        <v>603</v>
      </c>
      <c r="B1763" s="63" t="s">
        <v>26</v>
      </c>
      <c r="C1763" s="63"/>
      <c r="D1763" s="63"/>
      <c r="E1763" s="63"/>
      <c r="F1763" s="64" t="s">
        <v>27</v>
      </c>
      <c r="G1763" s="17">
        <f t="shared" ref="G1763:L1763" si="8299">G1764</f>
        <v>354072.7</v>
      </c>
      <c r="H1763" s="17">
        <f t="shared" si="8299"/>
        <v>119348.1</v>
      </c>
      <c r="I1763" s="17">
        <f t="shared" si="8299"/>
        <v>119348.1</v>
      </c>
      <c r="J1763" s="17">
        <f t="shared" si="8299"/>
        <v>-40664.067999999999</v>
      </c>
      <c r="K1763" s="17">
        <f t="shared" si="8299"/>
        <v>0</v>
      </c>
      <c r="L1763" s="17">
        <f t="shared" si="8299"/>
        <v>0</v>
      </c>
      <c r="M1763" s="17">
        <f t="shared" si="8189"/>
        <v>313408.63199999998</v>
      </c>
      <c r="N1763" s="17">
        <f t="shared" si="8190"/>
        <v>119348.1</v>
      </c>
      <c r="O1763" s="17">
        <f t="shared" si="8191"/>
        <v>119348.1</v>
      </c>
      <c r="P1763" s="17">
        <f t="shared" ref="P1763:AB1763" si="8300">P1764</f>
        <v>0</v>
      </c>
      <c r="Q1763" s="17">
        <f t="shared" si="8300"/>
        <v>0</v>
      </c>
      <c r="R1763" s="17">
        <f t="shared" si="8300"/>
        <v>29176.734</v>
      </c>
      <c r="S1763" s="17">
        <f t="shared" si="8300"/>
        <v>-31475.856</v>
      </c>
      <c r="T1763" s="17">
        <f t="shared" si="8300"/>
        <v>0</v>
      </c>
      <c r="U1763" s="17">
        <f t="shared" si="8300"/>
        <v>0</v>
      </c>
      <c r="V1763" s="17">
        <f t="shared" si="8300"/>
        <v>0</v>
      </c>
      <c r="W1763" s="17">
        <f t="shared" si="8300"/>
        <v>0</v>
      </c>
      <c r="X1763" s="17">
        <f t="shared" si="8300"/>
        <v>0</v>
      </c>
      <c r="Y1763" s="17">
        <f t="shared" si="8300"/>
        <v>0</v>
      </c>
      <c r="Z1763" s="17">
        <f t="shared" si="8300"/>
        <v>0</v>
      </c>
      <c r="AA1763" s="17">
        <f t="shared" si="8300"/>
        <v>31475.856</v>
      </c>
      <c r="AB1763" s="17">
        <f t="shared" si="8300"/>
        <v>0</v>
      </c>
      <c r="AC1763" s="17">
        <f t="shared" si="8115"/>
        <v>311109.51</v>
      </c>
      <c r="AD1763" s="17">
        <f t="shared" si="8116"/>
        <v>119348.1</v>
      </c>
      <c r="AE1763" s="17">
        <f t="shared" si="8117"/>
        <v>150823.95600000001</v>
      </c>
      <c r="AF1763" s="17">
        <f>AF1764</f>
        <v>0</v>
      </c>
      <c r="AG1763" s="17">
        <f t="shared" si="8119"/>
        <v>311109.51</v>
      </c>
      <c r="AH1763" s="17">
        <f t="shared" si="8120"/>
        <v>119348.1</v>
      </c>
      <c r="AI1763" s="17">
        <f t="shared" si="8121"/>
        <v>150823.95600000001</v>
      </c>
      <c r="AJ1763" s="17">
        <f t="shared" ref="AJ1763:AR1763" si="8301">AJ1764</f>
        <v>0</v>
      </c>
      <c r="AK1763" s="17">
        <f t="shared" si="8301"/>
        <v>106.345</v>
      </c>
      <c r="AL1763" s="17">
        <f t="shared" si="8301"/>
        <v>-1415.7</v>
      </c>
      <c r="AM1763" s="17">
        <f t="shared" si="8301"/>
        <v>0</v>
      </c>
      <c r="AN1763" s="17">
        <f t="shared" si="8301"/>
        <v>0</v>
      </c>
      <c r="AO1763" s="17">
        <f t="shared" si="8301"/>
        <v>0</v>
      </c>
      <c r="AP1763" s="17">
        <f t="shared" si="8301"/>
        <v>0</v>
      </c>
      <c r="AQ1763" s="17">
        <f t="shared" si="8301"/>
        <v>0</v>
      </c>
      <c r="AR1763" s="17">
        <f t="shared" si="8301"/>
        <v>0</v>
      </c>
      <c r="AS1763" s="17">
        <f t="shared" si="8170"/>
        <v>309800.15499999997</v>
      </c>
      <c r="AT1763" s="17">
        <f t="shared" si="8171"/>
        <v>119348.1</v>
      </c>
      <c r="AU1763" s="17">
        <f t="shared" si="8172"/>
        <v>150823.95600000001</v>
      </c>
      <c r="AV1763" s="17">
        <f>AV1764</f>
        <v>0</v>
      </c>
      <c r="AW1763" s="17">
        <f>AW1764</f>
        <v>0</v>
      </c>
      <c r="AX1763" s="17">
        <f>AX1764</f>
        <v>0</v>
      </c>
      <c r="AY1763" s="17">
        <f t="shared" si="8173"/>
        <v>309800.15499999997</v>
      </c>
      <c r="AZ1763" s="17">
        <f t="shared" si="8174"/>
        <v>119348.1</v>
      </c>
      <c r="BA1763" s="17">
        <f t="shared" si="8175"/>
        <v>150823.95600000001</v>
      </c>
      <c r="BB1763" s="17">
        <f t="shared" ref="BB1763:BK1763" si="8302">BB1764</f>
        <v>0</v>
      </c>
      <c r="BC1763" s="17">
        <f t="shared" si="8302"/>
        <v>0</v>
      </c>
      <c r="BD1763" s="17">
        <f t="shared" si="8302"/>
        <v>2905.4029999999998</v>
      </c>
      <c r="BE1763" s="17">
        <f t="shared" si="8302"/>
        <v>0</v>
      </c>
      <c r="BF1763" s="17">
        <f t="shared" si="8302"/>
        <v>0</v>
      </c>
      <c r="BG1763" s="17">
        <f t="shared" si="8302"/>
        <v>81353.915000000008</v>
      </c>
      <c r="BH1763" s="17">
        <f t="shared" si="8302"/>
        <v>0</v>
      </c>
      <c r="BI1763" s="17">
        <f t="shared" si="8302"/>
        <v>0</v>
      </c>
      <c r="BJ1763" s="17">
        <f t="shared" si="8302"/>
        <v>0</v>
      </c>
      <c r="BK1763" s="17">
        <f t="shared" si="8302"/>
        <v>0</v>
      </c>
      <c r="BL1763" s="17">
        <f t="shared" si="8097"/>
        <v>312705.55799999996</v>
      </c>
      <c r="BM1763" s="17">
        <f>BM1764</f>
        <v>0</v>
      </c>
      <c r="BN1763" s="77">
        <f t="shared" si="8241"/>
        <v>312705.55799999996</v>
      </c>
      <c r="BO1763" s="17">
        <f t="shared" si="8099"/>
        <v>200702.01500000001</v>
      </c>
      <c r="BP1763" s="17">
        <f>BP1764</f>
        <v>-4232.6000000000004</v>
      </c>
      <c r="BQ1763" s="77">
        <f t="shared" si="8242"/>
        <v>196469.41500000001</v>
      </c>
      <c r="BR1763" s="79">
        <f t="shared" si="8101"/>
        <v>150823.95600000001</v>
      </c>
      <c r="BS1763" s="17">
        <f>BS1764</f>
        <v>0</v>
      </c>
      <c r="BT1763" s="18"/>
      <c r="BU1763" s="14"/>
    </row>
    <row r="1764" spans="1:73" s="82" customFormat="1" x14ac:dyDescent="0.3">
      <c r="A1764" s="65" t="s">
        <v>603</v>
      </c>
      <c r="B1764" s="65" t="s">
        <v>26</v>
      </c>
      <c r="C1764" s="65" t="s">
        <v>28</v>
      </c>
      <c r="D1764" s="65"/>
      <c r="E1764" s="65"/>
      <c r="F1764" s="66" t="s">
        <v>29</v>
      </c>
      <c r="G1764" s="22">
        <f t="shared" ref="G1764:L1764" si="8303">G1765+G1776+G1791+G1782</f>
        <v>354072.7</v>
      </c>
      <c r="H1764" s="22">
        <f t="shared" si="8303"/>
        <v>119348.1</v>
      </c>
      <c r="I1764" s="22">
        <f t="shared" si="8303"/>
        <v>119348.1</v>
      </c>
      <c r="J1764" s="22">
        <f t="shared" si="8303"/>
        <v>-40664.067999999999</v>
      </c>
      <c r="K1764" s="22">
        <f t="shared" si="8303"/>
        <v>0</v>
      </c>
      <c r="L1764" s="22">
        <f t="shared" si="8303"/>
        <v>0</v>
      </c>
      <c r="M1764" s="22">
        <f t="shared" si="8189"/>
        <v>313408.63199999998</v>
      </c>
      <c r="N1764" s="22">
        <f t="shared" si="8190"/>
        <v>119348.1</v>
      </c>
      <c r="O1764" s="22">
        <f t="shared" si="8191"/>
        <v>119348.1</v>
      </c>
      <c r="P1764" s="22">
        <f t="shared" ref="P1764:AB1764" si="8304">P1765+P1776+P1791+P1782</f>
        <v>0</v>
      </c>
      <c r="Q1764" s="22">
        <f t="shared" si="8304"/>
        <v>0</v>
      </c>
      <c r="R1764" s="22">
        <f t="shared" si="8304"/>
        <v>29176.734</v>
      </c>
      <c r="S1764" s="22">
        <f t="shared" si="8304"/>
        <v>-31475.856</v>
      </c>
      <c r="T1764" s="22">
        <f t="shared" si="8304"/>
        <v>0</v>
      </c>
      <c r="U1764" s="22">
        <f t="shared" si="8304"/>
        <v>0</v>
      </c>
      <c r="V1764" s="22">
        <f t="shared" si="8304"/>
        <v>0</v>
      </c>
      <c r="W1764" s="22">
        <f t="shared" si="8304"/>
        <v>0</v>
      </c>
      <c r="X1764" s="22">
        <f t="shared" si="8304"/>
        <v>0</v>
      </c>
      <c r="Y1764" s="22">
        <f t="shared" si="8304"/>
        <v>0</v>
      </c>
      <c r="Z1764" s="22">
        <f t="shared" si="8304"/>
        <v>0</v>
      </c>
      <c r="AA1764" s="22">
        <f t="shared" si="8304"/>
        <v>31475.856</v>
      </c>
      <c r="AB1764" s="22">
        <f t="shared" si="8304"/>
        <v>0</v>
      </c>
      <c r="AC1764" s="22">
        <f t="shared" si="8115"/>
        <v>311109.51</v>
      </c>
      <c r="AD1764" s="22">
        <f t="shared" si="8116"/>
        <v>119348.1</v>
      </c>
      <c r="AE1764" s="22">
        <f t="shared" si="8117"/>
        <v>150823.95600000001</v>
      </c>
      <c r="AF1764" s="22">
        <f>AF1765+AF1776+AF1791+AF1782</f>
        <v>0</v>
      </c>
      <c r="AG1764" s="22">
        <f t="shared" si="8119"/>
        <v>311109.51</v>
      </c>
      <c r="AH1764" s="22">
        <f t="shared" si="8120"/>
        <v>119348.1</v>
      </c>
      <c r="AI1764" s="22">
        <f t="shared" si="8121"/>
        <v>150823.95600000001</v>
      </c>
      <c r="AJ1764" s="22">
        <f t="shared" ref="AJ1764:AR1764" si="8305">AJ1765+AJ1776+AJ1791+AJ1782</f>
        <v>0</v>
      </c>
      <c r="AK1764" s="22">
        <f t="shared" si="8305"/>
        <v>106.345</v>
      </c>
      <c r="AL1764" s="22">
        <f t="shared" si="8305"/>
        <v>-1415.7</v>
      </c>
      <c r="AM1764" s="22">
        <f t="shared" si="8305"/>
        <v>0</v>
      </c>
      <c r="AN1764" s="22">
        <f t="shared" si="8305"/>
        <v>0</v>
      </c>
      <c r="AO1764" s="22">
        <f t="shared" si="8305"/>
        <v>0</v>
      </c>
      <c r="AP1764" s="22">
        <f t="shared" si="8305"/>
        <v>0</v>
      </c>
      <c r="AQ1764" s="22">
        <f t="shared" si="8305"/>
        <v>0</v>
      </c>
      <c r="AR1764" s="22">
        <f t="shared" si="8305"/>
        <v>0</v>
      </c>
      <c r="AS1764" s="22">
        <f t="shared" si="8170"/>
        <v>309800.15499999997</v>
      </c>
      <c r="AT1764" s="22">
        <f t="shared" si="8171"/>
        <v>119348.1</v>
      </c>
      <c r="AU1764" s="22">
        <f t="shared" si="8172"/>
        <v>150823.95600000001</v>
      </c>
      <c r="AV1764" s="22">
        <f>AV1765+AV1776+AV1791+AV1782</f>
        <v>0</v>
      </c>
      <c r="AW1764" s="22">
        <f>AW1765+AW1776+AW1791+AW1782</f>
        <v>0</v>
      </c>
      <c r="AX1764" s="22">
        <f>AX1765+AX1776+AX1791+AX1782</f>
        <v>0</v>
      </c>
      <c r="AY1764" s="22">
        <f t="shared" si="8173"/>
        <v>309800.15499999997</v>
      </c>
      <c r="AZ1764" s="22">
        <f t="shared" si="8174"/>
        <v>119348.1</v>
      </c>
      <c r="BA1764" s="22">
        <f t="shared" si="8175"/>
        <v>150823.95600000001</v>
      </c>
      <c r="BB1764" s="22">
        <f t="shared" ref="BB1764:BK1764" si="8306">BB1765+BB1776+BB1791+BB1782+BB1787</f>
        <v>0</v>
      </c>
      <c r="BC1764" s="22">
        <f t="shared" si="8306"/>
        <v>0</v>
      </c>
      <c r="BD1764" s="22">
        <f t="shared" si="8306"/>
        <v>2905.4029999999998</v>
      </c>
      <c r="BE1764" s="22">
        <f t="shared" si="8306"/>
        <v>0</v>
      </c>
      <c r="BF1764" s="22">
        <f t="shared" si="8306"/>
        <v>0</v>
      </c>
      <c r="BG1764" s="22">
        <f t="shared" si="8306"/>
        <v>81353.915000000008</v>
      </c>
      <c r="BH1764" s="22">
        <f t="shared" si="8306"/>
        <v>0</v>
      </c>
      <c r="BI1764" s="22">
        <f t="shared" si="8306"/>
        <v>0</v>
      </c>
      <c r="BJ1764" s="22">
        <f t="shared" si="8306"/>
        <v>0</v>
      </c>
      <c r="BK1764" s="22">
        <f t="shared" si="8306"/>
        <v>0</v>
      </c>
      <c r="BL1764" s="22">
        <f t="shared" si="8097"/>
        <v>312705.55799999996</v>
      </c>
      <c r="BM1764" s="22">
        <f>BM1765+BM1776+BM1791+BM1782+BM1787</f>
        <v>0</v>
      </c>
      <c r="BN1764" s="78">
        <f t="shared" si="8241"/>
        <v>312705.55799999996</v>
      </c>
      <c r="BO1764" s="22">
        <f t="shared" si="8099"/>
        <v>200702.01500000001</v>
      </c>
      <c r="BP1764" s="22">
        <f>BP1765+BP1776+BP1791+BP1782+BP1787</f>
        <v>-4232.6000000000004</v>
      </c>
      <c r="BQ1764" s="78">
        <f t="shared" si="8242"/>
        <v>196469.41500000001</v>
      </c>
      <c r="BR1764" s="80">
        <f t="shared" si="8101"/>
        <v>150823.95600000001</v>
      </c>
      <c r="BS1764" s="22">
        <f>BS1765+BS1776+BS1791+BS1782+BS1787</f>
        <v>0</v>
      </c>
      <c r="BT1764" s="23"/>
      <c r="BU1764" s="19"/>
    </row>
    <row r="1765" spans="1:73" x14ac:dyDescent="0.3">
      <c r="A1765" s="67" t="s">
        <v>603</v>
      </c>
      <c r="B1765" s="67" t="s">
        <v>26</v>
      </c>
      <c r="C1765" s="67" t="s">
        <v>28</v>
      </c>
      <c r="D1765" s="67" t="s">
        <v>218</v>
      </c>
      <c r="E1765" s="71"/>
      <c r="F1765" s="68" t="s">
        <v>219</v>
      </c>
      <c r="G1765" s="26">
        <f t="shared" ref="G1765:G1766" si="8307">G1766</f>
        <v>78136.5</v>
      </c>
      <c r="H1765" s="26">
        <f t="shared" ref="H1765:H1766" si="8308">H1766</f>
        <v>0</v>
      </c>
      <c r="I1765" s="26">
        <f t="shared" ref="I1765:I1766" si="8309">I1766</f>
        <v>0</v>
      </c>
      <c r="J1765" s="26">
        <f t="shared" ref="J1765:J1766" si="8310">J1766</f>
        <v>0</v>
      </c>
      <c r="K1765" s="26">
        <f t="shared" ref="K1765:K1766" si="8311">K1766</f>
        <v>0</v>
      </c>
      <c r="L1765" s="26">
        <f t="shared" ref="L1765:L1766" si="8312">L1766</f>
        <v>0</v>
      </c>
      <c r="M1765" s="26">
        <f t="shared" si="8189"/>
        <v>78136.5</v>
      </c>
      <c r="N1765" s="26">
        <f t="shared" si="8190"/>
        <v>0</v>
      </c>
      <c r="O1765" s="26">
        <f t="shared" si="8191"/>
        <v>0</v>
      </c>
      <c r="P1765" s="26">
        <f t="shared" ref="P1765:P1766" si="8313">P1766</f>
        <v>0</v>
      </c>
      <c r="Q1765" s="26">
        <f t="shared" ref="Q1765:Q1766" si="8314">Q1766</f>
        <v>0</v>
      </c>
      <c r="R1765" s="26">
        <f t="shared" ref="R1765:R1766" si="8315">R1766</f>
        <v>29176.734</v>
      </c>
      <c r="S1765" s="26">
        <f t="shared" ref="S1765:S1766" si="8316">S1766</f>
        <v>-31475.856</v>
      </c>
      <c r="T1765" s="26">
        <f t="shared" ref="T1765:T1766" si="8317">T1766</f>
        <v>0</v>
      </c>
      <c r="U1765" s="26">
        <f t="shared" ref="U1765:U1766" si="8318">U1766</f>
        <v>0</v>
      </c>
      <c r="V1765" s="26">
        <f t="shared" ref="V1765:V1766" si="8319">V1766</f>
        <v>0</v>
      </c>
      <c r="W1765" s="26">
        <f t="shared" ref="W1765:W1766" si="8320">W1766</f>
        <v>0</v>
      </c>
      <c r="X1765" s="26">
        <f t="shared" ref="X1765:X1766" si="8321">X1766</f>
        <v>0</v>
      </c>
      <c r="Y1765" s="26">
        <f t="shared" ref="Y1765:Y1766" si="8322">Y1766</f>
        <v>0</v>
      </c>
      <c r="Z1765" s="26">
        <f t="shared" ref="Z1765:Z1766" si="8323">Z1766</f>
        <v>0</v>
      </c>
      <c r="AA1765" s="26">
        <f t="shared" ref="AA1765:AA1766" si="8324">AA1766</f>
        <v>31475.856</v>
      </c>
      <c r="AB1765" s="26">
        <f t="shared" ref="AB1765:AB1766" si="8325">AB1766</f>
        <v>0</v>
      </c>
      <c r="AC1765" s="26">
        <f t="shared" si="8115"/>
        <v>75837.377999999997</v>
      </c>
      <c r="AD1765" s="26">
        <f t="shared" si="8116"/>
        <v>0</v>
      </c>
      <c r="AE1765" s="26">
        <f t="shared" si="8117"/>
        <v>31475.856</v>
      </c>
      <c r="AF1765" s="26">
        <f t="shared" ref="AF1765:AF1766" si="8326">AF1766</f>
        <v>0</v>
      </c>
      <c r="AG1765" s="26">
        <f t="shared" si="8119"/>
        <v>75837.377999999997</v>
      </c>
      <c r="AH1765" s="26">
        <f t="shared" si="8120"/>
        <v>0</v>
      </c>
      <c r="AI1765" s="26">
        <f t="shared" si="8121"/>
        <v>31475.856</v>
      </c>
      <c r="AJ1765" s="26">
        <f t="shared" ref="AJ1765:AJ1766" si="8327">AJ1766</f>
        <v>0</v>
      </c>
      <c r="AK1765" s="26">
        <f t="shared" ref="AK1765:AK1766" si="8328">AK1766</f>
        <v>90.28</v>
      </c>
      <c r="AL1765" s="26">
        <f t="shared" ref="AL1765:AL1766" si="8329">AL1766</f>
        <v>0</v>
      </c>
      <c r="AM1765" s="26">
        <f t="shared" ref="AM1765:AM1766" si="8330">AM1766</f>
        <v>0</v>
      </c>
      <c r="AN1765" s="26">
        <f t="shared" ref="AN1765:AN1766" si="8331">AN1766</f>
        <v>0</v>
      </c>
      <c r="AO1765" s="26">
        <f t="shared" ref="AO1765:AO1766" si="8332">AO1766</f>
        <v>0</v>
      </c>
      <c r="AP1765" s="26">
        <f t="shared" ref="AP1765:AP1766" si="8333">AP1766</f>
        <v>0</v>
      </c>
      <c r="AQ1765" s="26">
        <f t="shared" ref="AQ1765:AQ1766" si="8334">AQ1766</f>
        <v>0</v>
      </c>
      <c r="AR1765" s="26">
        <f t="shared" ref="AR1765:AR1766" si="8335">AR1766</f>
        <v>0</v>
      </c>
      <c r="AS1765" s="26">
        <f t="shared" si="8170"/>
        <v>75927.657999999996</v>
      </c>
      <c r="AT1765" s="26">
        <f t="shared" si="8171"/>
        <v>0</v>
      </c>
      <c r="AU1765" s="26">
        <f t="shared" si="8172"/>
        <v>31475.856</v>
      </c>
      <c r="AV1765" s="26">
        <f t="shared" ref="AV1765:AV1766" si="8336">AV1766</f>
        <v>0</v>
      </c>
      <c r="AW1765" s="26">
        <f t="shared" ref="AW1765:AW1766" si="8337">AW1766</f>
        <v>0</v>
      </c>
      <c r="AX1765" s="26">
        <f t="shared" ref="AX1765:AX1766" si="8338">AX1766</f>
        <v>0</v>
      </c>
      <c r="AY1765" s="26">
        <f t="shared" si="8173"/>
        <v>75927.657999999996</v>
      </c>
      <c r="AZ1765" s="26">
        <f t="shared" si="8174"/>
        <v>0</v>
      </c>
      <c r="BA1765" s="26">
        <f t="shared" si="8175"/>
        <v>31475.856</v>
      </c>
      <c r="BB1765" s="26">
        <f t="shared" ref="BB1765:BB1766" si="8339">BB1766</f>
        <v>0</v>
      </c>
      <c r="BC1765" s="26">
        <f t="shared" ref="BC1765:BC1766" si="8340">BC1766</f>
        <v>0</v>
      </c>
      <c r="BD1765" s="26">
        <f t="shared" ref="BD1765:BD1766" si="8341">BD1766</f>
        <v>0</v>
      </c>
      <c r="BE1765" s="26">
        <f t="shared" ref="BE1765:BE1766" si="8342">BE1766</f>
        <v>0</v>
      </c>
      <c r="BF1765" s="26">
        <f t="shared" ref="BF1765:BF1766" si="8343">BF1766</f>
        <v>0</v>
      </c>
      <c r="BG1765" s="26">
        <f t="shared" ref="BG1765:BG1766" si="8344">BG1766</f>
        <v>25012.648000000001</v>
      </c>
      <c r="BH1765" s="26">
        <f t="shared" ref="BH1765:BH1766" si="8345">BH1766</f>
        <v>0</v>
      </c>
      <c r="BI1765" s="26">
        <f t="shared" ref="BI1765:BI1766" si="8346">BI1766</f>
        <v>0</v>
      </c>
      <c r="BJ1765" s="26">
        <f t="shared" ref="BJ1765:BJ1766" si="8347">BJ1766</f>
        <v>0</v>
      </c>
      <c r="BK1765" s="26">
        <f t="shared" ref="BK1765:BK1766" si="8348">BK1766</f>
        <v>0</v>
      </c>
      <c r="BL1765" s="26">
        <f t="shared" si="8097"/>
        <v>75927.657999999996</v>
      </c>
      <c r="BM1765" s="26">
        <f t="shared" ref="BM1765:BM1766" si="8349">BM1766</f>
        <v>0</v>
      </c>
      <c r="BN1765" s="53">
        <f t="shared" si="8241"/>
        <v>75927.657999999996</v>
      </c>
      <c r="BO1765" s="26">
        <f t="shared" si="8099"/>
        <v>25012.648000000001</v>
      </c>
      <c r="BP1765" s="26">
        <f t="shared" ref="BP1765:BS1766" si="8350">BP1766</f>
        <v>0</v>
      </c>
      <c r="BQ1765" s="53">
        <f t="shared" si="8242"/>
        <v>25012.648000000001</v>
      </c>
      <c r="BR1765" s="52">
        <f t="shared" si="8101"/>
        <v>31475.856</v>
      </c>
      <c r="BS1765" s="26">
        <f t="shared" si="8350"/>
        <v>0</v>
      </c>
      <c r="BT1765" s="27"/>
    </row>
    <row r="1766" spans="1:73" x14ac:dyDescent="0.3">
      <c r="A1766" s="67" t="s">
        <v>603</v>
      </c>
      <c r="B1766" s="67" t="s">
        <v>26</v>
      </c>
      <c r="C1766" s="67" t="s">
        <v>28</v>
      </c>
      <c r="D1766" s="67" t="s">
        <v>439</v>
      </c>
      <c r="E1766" s="71"/>
      <c r="F1766" s="68" t="s">
        <v>440</v>
      </c>
      <c r="G1766" s="26">
        <f t="shared" si="8307"/>
        <v>78136.5</v>
      </c>
      <c r="H1766" s="26">
        <f t="shared" si="8308"/>
        <v>0</v>
      </c>
      <c r="I1766" s="26">
        <f t="shared" si="8309"/>
        <v>0</v>
      </c>
      <c r="J1766" s="26">
        <f t="shared" si="8310"/>
        <v>0</v>
      </c>
      <c r="K1766" s="26">
        <f t="shared" si="8311"/>
        <v>0</v>
      </c>
      <c r="L1766" s="26">
        <f t="shared" si="8312"/>
        <v>0</v>
      </c>
      <c r="M1766" s="26">
        <f t="shared" si="8189"/>
        <v>78136.5</v>
      </c>
      <c r="N1766" s="26">
        <f t="shared" si="8190"/>
        <v>0</v>
      </c>
      <c r="O1766" s="26">
        <f t="shared" si="8191"/>
        <v>0</v>
      </c>
      <c r="P1766" s="26">
        <f t="shared" si="8313"/>
        <v>0</v>
      </c>
      <c r="Q1766" s="26">
        <f t="shared" si="8314"/>
        <v>0</v>
      </c>
      <c r="R1766" s="26">
        <f t="shared" si="8315"/>
        <v>29176.734</v>
      </c>
      <c r="S1766" s="26">
        <f t="shared" si="8316"/>
        <v>-31475.856</v>
      </c>
      <c r="T1766" s="26">
        <f t="shared" si="8317"/>
        <v>0</v>
      </c>
      <c r="U1766" s="26">
        <f t="shared" si="8318"/>
        <v>0</v>
      </c>
      <c r="V1766" s="26">
        <f t="shared" si="8319"/>
        <v>0</v>
      </c>
      <c r="W1766" s="26">
        <f t="shared" si="8320"/>
        <v>0</v>
      </c>
      <c r="X1766" s="26">
        <f t="shared" si="8321"/>
        <v>0</v>
      </c>
      <c r="Y1766" s="26">
        <f t="shared" si="8322"/>
        <v>0</v>
      </c>
      <c r="Z1766" s="26">
        <f t="shared" si="8323"/>
        <v>0</v>
      </c>
      <c r="AA1766" s="26">
        <f t="shared" si="8324"/>
        <v>31475.856</v>
      </c>
      <c r="AB1766" s="26">
        <f t="shared" si="8325"/>
        <v>0</v>
      </c>
      <c r="AC1766" s="26">
        <f t="shared" si="8115"/>
        <v>75837.377999999997</v>
      </c>
      <c r="AD1766" s="26">
        <f t="shared" si="8116"/>
        <v>0</v>
      </c>
      <c r="AE1766" s="26">
        <f t="shared" si="8117"/>
        <v>31475.856</v>
      </c>
      <c r="AF1766" s="26">
        <f t="shared" si="8326"/>
        <v>0</v>
      </c>
      <c r="AG1766" s="26">
        <f t="shared" si="8119"/>
        <v>75837.377999999997</v>
      </c>
      <c r="AH1766" s="26">
        <f t="shared" si="8120"/>
        <v>0</v>
      </c>
      <c r="AI1766" s="26">
        <f t="shared" si="8121"/>
        <v>31475.856</v>
      </c>
      <c r="AJ1766" s="26">
        <f t="shared" si="8327"/>
        <v>0</v>
      </c>
      <c r="AK1766" s="26">
        <f t="shared" si="8328"/>
        <v>90.28</v>
      </c>
      <c r="AL1766" s="26">
        <f t="shared" si="8329"/>
        <v>0</v>
      </c>
      <c r="AM1766" s="26">
        <f t="shared" si="8330"/>
        <v>0</v>
      </c>
      <c r="AN1766" s="26">
        <f t="shared" si="8331"/>
        <v>0</v>
      </c>
      <c r="AO1766" s="26">
        <f t="shared" si="8332"/>
        <v>0</v>
      </c>
      <c r="AP1766" s="26">
        <f t="shared" si="8333"/>
        <v>0</v>
      </c>
      <c r="AQ1766" s="26">
        <f t="shared" si="8334"/>
        <v>0</v>
      </c>
      <c r="AR1766" s="26">
        <f t="shared" si="8335"/>
        <v>0</v>
      </c>
      <c r="AS1766" s="26">
        <f t="shared" si="8170"/>
        <v>75927.657999999996</v>
      </c>
      <c r="AT1766" s="26">
        <f t="shared" si="8171"/>
        <v>0</v>
      </c>
      <c r="AU1766" s="26">
        <f t="shared" si="8172"/>
        <v>31475.856</v>
      </c>
      <c r="AV1766" s="26">
        <f t="shared" si="8336"/>
        <v>0</v>
      </c>
      <c r="AW1766" s="26">
        <f t="shared" si="8337"/>
        <v>0</v>
      </c>
      <c r="AX1766" s="26">
        <f t="shared" si="8338"/>
        <v>0</v>
      </c>
      <c r="AY1766" s="26">
        <f t="shared" si="8173"/>
        <v>75927.657999999996</v>
      </c>
      <c r="AZ1766" s="26">
        <f t="shared" si="8174"/>
        <v>0</v>
      </c>
      <c r="BA1766" s="26">
        <f t="shared" si="8175"/>
        <v>31475.856</v>
      </c>
      <c r="BB1766" s="26">
        <f t="shared" si="8339"/>
        <v>0</v>
      </c>
      <c r="BC1766" s="26">
        <f t="shared" si="8340"/>
        <v>0</v>
      </c>
      <c r="BD1766" s="26">
        <f t="shared" si="8341"/>
        <v>0</v>
      </c>
      <c r="BE1766" s="26">
        <f t="shared" si="8342"/>
        <v>0</v>
      </c>
      <c r="BF1766" s="26">
        <f t="shared" si="8343"/>
        <v>0</v>
      </c>
      <c r="BG1766" s="26">
        <f t="shared" si="8344"/>
        <v>25012.648000000001</v>
      </c>
      <c r="BH1766" s="26">
        <f t="shared" si="8345"/>
        <v>0</v>
      </c>
      <c r="BI1766" s="26">
        <f t="shared" si="8346"/>
        <v>0</v>
      </c>
      <c r="BJ1766" s="26">
        <f t="shared" si="8347"/>
        <v>0</v>
      </c>
      <c r="BK1766" s="26">
        <f t="shared" si="8348"/>
        <v>0</v>
      </c>
      <c r="BL1766" s="26">
        <f t="shared" si="8097"/>
        <v>75927.657999999996</v>
      </c>
      <c r="BM1766" s="26">
        <f t="shared" si="8349"/>
        <v>0</v>
      </c>
      <c r="BN1766" s="53">
        <f t="shared" si="8241"/>
        <v>75927.657999999996</v>
      </c>
      <c r="BO1766" s="26">
        <f t="shared" si="8099"/>
        <v>25012.648000000001</v>
      </c>
      <c r="BP1766" s="26">
        <f t="shared" si="8350"/>
        <v>0</v>
      </c>
      <c r="BQ1766" s="53">
        <f t="shared" si="8242"/>
        <v>25012.648000000001</v>
      </c>
      <c r="BR1766" s="52">
        <f t="shared" si="8101"/>
        <v>31475.856</v>
      </c>
      <c r="BS1766" s="26">
        <f t="shared" si="8350"/>
        <v>0</v>
      </c>
      <c r="BT1766" s="27"/>
    </row>
    <row r="1767" spans="1:73" ht="31.2" x14ac:dyDescent="0.3">
      <c r="A1767" s="67" t="s">
        <v>603</v>
      </c>
      <c r="B1767" s="67" t="s">
        <v>26</v>
      </c>
      <c r="C1767" s="67" t="s">
        <v>28</v>
      </c>
      <c r="D1767" s="67" t="s">
        <v>605</v>
      </c>
      <c r="E1767" s="71"/>
      <c r="F1767" s="68" t="s">
        <v>606</v>
      </c>
      <c r="G1767" s="26">
        <f t="shared" ref="G1767:L1767" si="8351">G1768+G1774</f>
        <v>78136.5</v>
      </c>
      <c r="H1767" s="26">
        <f t="shared" si="8351"/>
        <v>0</v>
      </c>
      <c r="I1767" s="26">
        <f t="shared" si="8351"/>
        <v>0</v>
      </c>
      <c r="J1767" s="26">
        <f t="shared" si="8351"/>
        <v>0</v>
      </c>
      <c r="K1767" s="26">
        <f t="shared" si="8351"/>
        <v>0</v>
      </c>
      <c r="L1767" s="26">
        <f t="shared" si="8351"/>
        <v>0</v>
      </c>
      <c r="M1767" s="26">
        <f t="shared" si="8189"/>
        <v>78136.5</v>
      </c>
      <c r="N1767" s="26">
        <f t="shared" si="8190"/>
        <v>0</v>
      </c>
      <c r="O1767" s="26">
        <f t="shared" si="8191"/>
        <v>0</v>
      </c>
      <c r="P1767" s="26">
        <f t="shared" ref="P1767:AB1767" si="8352">P1768+P1774+P1770+P1772</f>
        <v>0</v>
      </c>
      <c r="Q1767" s="26">
        <f t="shared" si="8352"/>
        <v>0</v>
      </c>
      <c r="R1767" s="26">
        <f t="shared" si="8352"/>
        <v>29176.734</v>
      </c>
      <c r="S1767" s="26">
        <f t="shared" si="8352"/>
        <v>-31475.856</v>
      </c>
      <c r="T1767" s="26">
        <f t="shared" si="8352"/>
        <v>0</v>
      </c>
      <c r="U1767" s="26">
        <f t="shared" si="8352"/>
        <v>0</v>
      </c>
      <c r="V1767" s="26">
        <f t="shared" si="8352"/>
        <v>0</v>
      </c>
      <c r="W1767" s="26">
        <f t="shared" si="8352"/>
        <v>0</v>
      </c>
      <c r="X1767" s="26">
        <f t="shared" si="8352"/>
        <v>0</v>
      </c>
      <c r="Y1767" s="26">
        <f t="shared" si="8352"/>
        <v>0</v>
      </c>
      <c r="Z1767" s="26">
        <f t="shared" si="8352"/>
        <v>0</v>
      </c>
      <c r="AA1767" s="26">
        <f t="shared" si="8352"/>
        <v>31475.856</v>
      </c>
      <c r="AB1767" s="26">
        <f t="shared" si="8352"/>
        <v>0</v>
      </c>
      <c r="AC1767" s="26">
        <f t="shared" si="8115"/>
        <v>75837.377999999997</v>
      </c>
      <c r="AD1767" s="26">
        <f t="shared" si="8116"/>
        <v>0</v>
      </c>
      <c r="AE1767" s="26">
        <f t="shared" si="8117"/>
        <v>31475.856</v>
      </c>
      <c r="AF1767" s="26">
        <f>AF1768+AF1774+AF1770+AF1772</f>
        <v>0</v>
      </c>
      <c r="AG1767" s="26">
        <f t="shared" si="8119"/>
        <v>75837.377999999997</v>
      </c>
      <c r="AH1767" s="26">
        <f t="shared" si="8120"/>
        <v>0</v>
      </c>
      <c r="AI1767" s="26">
        <f t="shared" si="8121"/>
        <v>31475.856</v>
      </c>
      <c r="AJ1767" s="26">
        <f t="shared" ref="AJ1767:AR1767" si="8353">AJ1768+AJ1774+AJ1770+AJ1772</f>
        <v>0</v>
      </c>
      <c r="AK1767" s="26">
        <f t="shared" si="8353"/>
        <v>90.28</v>
      </c>
      <c r="AL1767" s="26">
        <f t="shared" si="8353"/>
        <v>0</v>
      </c>
      <c r="AM1767" s="26">
        <f t="shared" si="8353"/>
        <v>0</v>
      </c>
      <c r="AN1767" s="26">
        <f t="shared" si="8353"/>
        <v>0</v>
      </c>
      <c r="AO1767" s="26">
        <f t="shared" si="8353"/>
        <v>0</v>
      </c>
      <c r="AP1767" s="26">
        <f t="shared" si="8353"/>
        <v>0</v>
      </c>
      <c r="AQ1767" s="26">
        <f t="shared" si="8353"/>
        <v>0</v>
      </c>
      <c r="AR1767" s="26">
        <f t="shared" si="8353"/>
        <v>0</v>
      </c>
      <c r="AS1767" s="26">
        <f t="shared" si="8170"/>
        <v>75927.657999999996</v>
      </c>
      <c r="AT1767" s="26">
        <f t="shared" si="8171"/>
        <v>0</v>
      </c>
      <c r="AU1767" s="26">
        <f t="shared" si="8172"/>
        <v>31475.856</v>
      </c>
      <c r="AV1767" s="26">
        <f>AV1768+AV1774+AV1770+AV1772</f>
        <v>0</v>
      </c>
      <c r="AW1767" s="26">
        <f>AW1768+AW1774+AW1770+AW1772</f>
        <v>0</v>
      </c>
      <c r="AX1767" s="26">
        <f>AX1768+AX1774+AX1770+AX1772</f>
        <v>0</v>
      </c>
      <c r="AY1767" s="26">
        <f t="shared" si="8173"/>
        <v>75927.657999999996</v>
      </c>
      <c r="AZ1767" s="26">
        <f t="shared" si="8174"/>
        <v>0</v>
      </c>
      <c r="BA1767" s="26">
        <f t="shared" si="8175"/>
        <v>31475.856</v>
      </c>
      <c r="BB1767" s="26">
        <f t="shared" ref="BB1767:BK1767" si="8354">BB1768+BB1774+BB1770+BB1772</f>
        <v>0</v>
      </c>
      <c r="BC1767" s="26">
        <f t="shared" si="8354"/>
        <v>0</v>
      </c>
      <c r="BD1767" s="26">
        <f t="shared" si="8354"/>
        <v>0</v>
      </c>
      <c r="BE1767" s="26">
        <f t="shared" si="8354"/>
        <v>0</v>
      </c>
      <c r="BF1767" s="26">
        <f t="shared" si="8354"/>
        <v>0</v>
      </c>
      <c r="BG1767" s="26">
        <f t="shared" si="8354"/>
        <v>25012.648000000001</v>
      </c>
      <c r="BH1767" s="26">
        <f t="shared" si="8354"/>
        <v>0</v>
      </c>
      <c r="BI1767" s="26">
        <f t="shared" si="8354"/>
        <v>0</v>
      </c>
      <c r="BJ1767" s="26">
        <f t="shared" si="8354"/>
        <v>0</v>
      </c>
      <c r="BK1767" s="26">
        <f t="shared" si="8354"/>
        <v>0</v>
      </c>
      <c r="BL1767" s="26">
        <f t="shared" si="8097"/>
        <v>75927.657999999996</v>
      </c>
      <c r="BM1767" s="26">
        <f>BM1768+BM1774+BM1770+BM1772</f>
        <v>0</v>
      </c>
      <c r="BN1767" s="53">
        <f t="shared" si="8241"/>
        <v>75927.657999999996</v>
      </c>
      <c r="BO1767" s="26">
        <f t="shared" si="8099"/>
        <v>25012.648000000001</v>
      </c>
      <c r="BP1767" s="26">
        <f>BP1768+BP1774+BP1770+BP1772</f>
        <v>0</v>
      </c>
      <c r="BQ1767" s="53">
        <f t="shared" si="8242"/>
        <v>25012.648000000001</v>
      </c>
      <c r="BR1767" s="52">
        <f t="shared" si="8101"/>
        <v>31475.856</v>
      </c>
      <c r="BS1767" s="26">
        <f>BS1768+BS1774+BS1770+BS1772</f>
        <v>0</v>
      </c>
      <c r="BT1767" s="27"/>
    </row>
    <row r="1768" spans="1:73" ht="62.4" x14ac:dyDescent="0.3">
      <c r="A1768" s="67" t="s">
        <v>603</v>
      </c>
      <c r="B1768" s="67" t="s">
        <v>26</v>
      </c>
      <c r="C1768" s="67" t="s">
        <v>28</v>
      </c>
      <c r="D1768" s="67" t="s">
        <v>607</v>
      </c>
      <c r="E1768" s="71"/>
      <c r="F1768" s="68" t="s">
        <v>608</v>
      </c>
      <c r="G1768" s="26">
        <f t="shared" ref="G1768:L1768" si="8355">G1769</f>
        <v>45427.9</v>
      </c>
      <c r="H1768" s="26">
        <f t="shared" si="8355"/>
        <v>0</v>
      </c>
      <c r="I1768" s="26">
        <f t="shared" si="8355"/>
        <v>0</v>
      </c>
      <c r="J1768" s="26">
        <f t="shared" si="8355"/>
        <v>0</v>
      </c>
      <c r="K1768" s="26">
        <f t="shared" si="8355"/>
        <v>0</v>
      </c>
      <c r="L1768" s="26">
        <f t="shared" si="8355"/>
        <v>0</v>
      </c>
      <c r="M1768" s="26">
        <f t="shared" si="8189"/>
        <v>45427.9</v>
      </c>
      <c r="N1768" s="26">
        <f t="shared" si="8190"/>
        <v>0</v>
      </c>
      <c r="O1768" s="26">
        <f t="shared" si="8191"/>
        <v>0</v>
      </c>
      <c r="P1768" s="26">
        <f t="shared" ref="P1768:AB1768" si="8356">P1769</f>
        <v>0</v>
      </c>
      <c r="Q1768" s="26">
        <f t="shared" si="8356"/>
        <v>0</v>
      </c>
      <c r="R1768" s="26">
        <f t="shared" si="8356"/>
        <v>0</v>
      </c>
      <c r="S1768" s="26">
        <f t="shared" si="8356"/>
        <v>0</v>
      </c>
      <c r="T1768" s="26">
        <f t="shared" si="8356"/>
        <v>0</v>
      </c>
      <c r="U1768" s="26">
        <f t="shared" si="8356"/>
        <v>0</v>
      </c>
      <c r="V1768" s="26">
        <f t="shared" si="8356"/>
        <v>0</v>
      </c>
      <c r="W1768" s="26">
        <f t="shared" si="8356"/>
        <v>0</v>
      </c>
      <c r="X1768" s="26">
        <f t="shared" si="8356"/>
        <v>0</v>
      </c>
      <c r="Y1768" s="26">
        <f t="shared" si="8356"/>
        <v>0</v>
      </c>
      <c r="Z1768" s="26">
        <f t="shared" si="8356"/>
        <v>0</v>
      </c>
      <c r="AA1768" s="26">
        <f t="shared" si="8356"/>
        <v>0</v>
      </c>
      <c r="AB1768" s="26">
        <f t="shared" si="8356"/>
        <v>0</v>
      </c>
      <c r="AC1768" s="26">
        <f t="shared" si="8115"/>
        <v>45427.9</v>
      </c>
      <c r="AD1768" s="26">
        <f t="shared" si="8116"/>
        <v>0</v>
      </c>
      <c r="AE1768" s="26">
        <f t="shared" si="8117"/>
        <v>0</v>
      </c>
      <c r="AF1768" s="26">
        <f>AF1769</f>
        <v>0</v>
      </c>
      <c r="AG1768" s="26">
        <f t="shared" si="8119"/>
        <v>45427.9</v>
      </c>
      <c r="AH1768" s="26">
        <f t="shared" si="8120"/>
        <v>0</v>
      </c>
      <c r="AI1768" s="26">
        <f t="shared" si="8121"/>
        <v>0</v>
      </c>
      <c r="AJ1768" s="26">
        <f t="shared" ref="AJ1768:AR1768" si="8357">AJ1769</f>
        <v>0</v>
      </c>
      <c r="AK1768" s="26">
        <f t="shared" si="8357"/>
        <v>0</v>
      </c>
      <c r="AL1768" s="26">
        <f t="shared" si="8357"/>
        <v>0</v>
      </c>
      <c r="AM1768" s="26">
        <f t="shared" si="8357"/>
        <v>0</v>
      </c>
      <c r="AN1768" s="26">
        <f t="shared" si="8357"/>
        <v>0</v>
      </c>
      <c r="AO1768" s="26">
        <f t="shared" si="8357"/>
        <v>0</v>
      </c>
      <c r="AP1768" s="26">
        <f t="shared" si="8357"/>
        <v>0</v>
      </c>
      <c r="AQ1768" s="26">
        <f t="shared" si="8357"/>
        <v>0</v>
      </c>
      <c r="AR1768" s="26">
        <f t="shared" si="8357"/>
        <v>0</v>
      </c>
      <c r="AS1768" s="26">
        <f t="shared" si="8170"/>
        <v>45427.9</v>
      </c>
      <c r="AT1768" s="26">
        <f t="shared" si="8171"/>
        <v>0</v>
      </c>
      <c r="AU1768" s="26">
        <f t="shared" si="8172"/>
        <v>0</v>
      </c>
      <c r="AV1768" s="26">
        <f>AV1769</f>
        <v>0</v>
      </c>
      <c r="AW1768" s="26">
        <f>AW1769</f>
        <v>0</v>
      </c>
      <c r="AX1768" s="26">
        <f>AX1769</f>
        <v>0</v>
      </c>
      <c r="AY1768" s="26">
        <f t="shared" si="8173"/>
        <v>45427.9</v>
      </c>
      <c r="AZ1768" s="26">
        <f t="shared" si="8174"/>
        <v>0</v>
      </c>
      <c r="BA1768" s="26">
        <f t="shared" si="8175"/>
        <v>0</v>
      </c>
      <c r="BB1768" s="26">
        <f t="shared" ref="BB1768:BK1768" si="8358">BB1769</f>
        <v>0</v>
      </c>
      <c r="BC1768" s="26">
        <f t="shared" si="8358"/>
        <v>0</v>
      </c>
      <c r="BD1768" s="26">
        <f t="shared" si="8358"/>
        <v>0</v>
      </c>
      <c r="BE1768" s="26">
        <f t="shared" si="8358"/>
        <v>0</v>
      </c>
      <c r="BF1768" s="26">
        <f t="shared" si="8358"/>
        <v>0</v>
      </c>
      <c r="BG1768" s="26">
        <f t="shared" si="8358"/>
        <v>0</v>
      </c>
      <c r="BH1768" s="26">
        <f t="shared" si="8358"/>
        <v>0</v>
      </c>
      <c r="BI1768" s="26">
        <f t="shared" si="8358"/>
        <v>0</v>
      </c>
      <c r="BJ1768" s="26">
        <f t="shared" si="8358"/>
        <v>0</v>
      </c>
      <c r="BK1768" s="26">
        <f t="shared" si="8358"/>
        <v>0</v>
      </c>
      <c r="BL1768" s="26">
        <f t="shared" si="8097"/>
        <v>45427.9</v>
      </c>
      <c r="BM1768" s="26">
        <f>BM1769</f>
        <v>0</v>
      </c>
      <c r="BN1768" s="53">
        <f t="shared" si="8241"/>
        <v>45427.9</v>
      </c>
      <c r="BO1768" s="26">
        <f t="shared" si="8099"/>
        <v>0</v>
      </c>
      <c r="BP1768" s="26">
        <f>BP1769</f>
        <v>0</v>
      </c>
      <c r="BQ1768" s="53">
        <f t="shared" si="8242"/>
        <v>0</v>
      </c>
      <c r="BR1768" s="52">
        <f t="shared" si="8101"/>
        <v>0</v>
      </c>
      <c r="BS1768" s="26">
        <f>BS1769</f>
        <v>0</v>
      </c>
      <c r="BT1768" s="27"/>
    </row>
    <row r="1769" spans="1:73" ht="31.2" x14ac:dyDescent="0.3">
      <c r="A1769" s="67" t="s">
        <v>603</v>
      </c>
      <c r="B1769" s="67" t="s">
        <v>26</v>
      </c>
      <c r="C1769" s="67" t="s">
        <v>28</v>
      </c>
      <c r="D1769" s="67" t="s">
        <v>607</v>
      </c>
      <c r="E1769" s="67" t="s">
        <v>331</v>
      </c>
      <c r="F1769" s="68" t="s">
        <v>332</v>
      </c>
      <c r="G1769" s="26">
        <v>45427.9</v>
      </c>
      <c r="H1769" s="26"/>
      <c r="I1769" s="26"/>
      <c r="J1769" s="26"/>
      <c r="K1769" s="26"/>
      <c r="L1769" s="26"/>
      <c r="M1769" s="26">
        <f t="shared" si="8189"/>
        <v>45427.9</v>
      </c>
      <c r="N1769" s="26">
        <f t="shared" si="8190"/>
        <v>0</v>
      </c>
      <c r="O1769" s="26">
        <f t="shared" si="8191"/>
        <v>0</v>
      </c>
      <c r="P1769" s="26"/>
      <c r="Q1769" s="26"/>
      <c r="R1769" s="26"/>
      <c r="S1769" s="26"/>
      <c r="T1769" s="26"/>
      <c r="U1769" s="26"/>
      <c r="V1769" s="26"/>
      <c r="W1769" s="26"/>
      <c r="X1769" s="26"/>
      <c r="Y1769" s="26"/>
      <c r="Z1769" s="26"/>
      <c r="AA1769" s="26"/>
      <c r="AB1769" s="26"/>
      <c r="AC1769" s="26">
        <f t="shared" si="8115"/>
        <v>45427.9</v>
      </c>
      <c r="AD1769" s="26">
        <f t="shared" si="8116"/>
        <v>0</v>
      </c>
      <c r="AE1769" s="26">
        <f t="shared" si="8117"/>
        <v>0</v>
      </c>
      <c r="AF1769" s="26"/>
      <c r="AG1769" s="26">
        <f t="shared" si="8119"/>
        <v>45427.9</v>
      </c>
      <c r="AH1769" s="26">
        <f t="shared" si="8120"/>
        <v>0</v>
      </c>
      <c r="AI1769" s="26">
        <f t="shared" si="8121"/>
        <v>0</v>
      </c>
      <c r="AJ1769" s="26"/>
      <c r="AK1769" s="26"/>
      <c r="AL1769" s="26"/>
      <c r="AM1769" s="26"/>
      <c r="AN1769" s="26"/>
      <c r="AO1769" s="26"/>
      <c r="AP1769" s="26"/>
      <c r="AQ1769" s="26"/>
      <c r="AR1769" s="26"/>
      <c r="AS1769" s="26">
        <f t="shared" si="8170"/>
        <v>45427.9</v>
      </c>
      <c r="AT1769" s="26">
        <f t="shared" si="8171"/>
        <v>0</v>
      </c>
      <c r="AU1769" s="26">
        <f t="shared" si="8172"/>
        <v>0</v>
      </c>
      <c r="AV1769" s="26"/>
      <c r="AW1769" s="26"/>
      <c r="AX1769" s="26"/>
      <c r="AY1769" s="26">
        <f t="shared" si="8173"/>
        <v>45427.9</v>
      </c>
      <c r="AZ1769" s="26">
        <f t="shared" si="8174"/>
        <v>0</v>
      </c>
      <c r="BA1769" s="26">
        <f t="shared" si="8175"/>
        <v>0</v>
      </c>
      <c r="BB1769" s="26"/>
      <c r="BC1769" s="26"/>
      <c r="BD1769" s="26"/>
      <c r="BE1769" s="26"/>
      <c r="BF1769" s="26"/>
      <c r="BG1769" s="26"/>
      <c r="BH1769" s="26"/>
      <c r="BI1769" s="26"/>
      <c r="BJ1769" s="26"/>
      <c r="BK1769" s="26"/>
      <c r="BL1769" s="26">
        <f t="shared" si="8097"/>
        <v>45427.9</v>
      </c>
      <c r="BM1769" s="26"/>
      <c r="BN1769" s="53">
        <f t="shared" si="8241"/>
        <v>45427.9</v>
      </c>
      <c r="BO1769" s="26">
        <f t="shared" si="8099"/>
        <v>0</v>
      </c>
      <c r="BP1769" s="26"/>
      <c r="BQ1769" s="53">
        <f t="shared" si="8242"/>
        <v>0</v>
      </c>
      <c r="BR1769" s="52">
        <f t="shared" si="8101"/>
        <v>0</v>
      </c>
      <c r="BS1769" s="26"/>
      <c r="BT1769" s="27"/>
    </row>
    <row r="1770" spans="1:73" ht="46.8" x14ac:dyDescent="0.3">
      <c r="A1770" s="67" t="s">
        <v>603</v>
      </c>
      <c r="B1770" s="67" t="s">
        <v>26</v>
      </c>
      <c r="C1770" s="67" t="s">
        <v>28</v>
      </c>
      <c r="D1770" s="67" t="s">
        <v>609</v>
      </c>
      <c r="E1770" s="67"/>
      <c r="F1770" s="68" t="s">
        <v>610</v>
      </c>
      <c r="G1770" s="26"/>
      <c r="H1770" s="26"/>
      <c r="I1770" s="26"/>
      <c r="J1770" s="26"/>
      <c r="K1770" s="26"/>
      <c r="L1770" s="26"/>
      <c r="M1770" s="26"/>
      <c r="N1770" s="26"/>
      <c r="O1770" s="26"/>
      <c r="P1770" s="26">
        <f t="shared" ref="P1770:AB1770" si="8359">P1771</f>
        <v>0</v>
      </c>
      <c r="Q1770" s="26">
        <f t="shared" si="8359"/>
        <v>0</v>
      </c>
      <c r="R1770" s="26">
        <f t="shared" si="8359"/>
        <v>7557.8530000000001</v>
      </c>
      <c r="S1770" s="26">
        <f t="shared" si="8359"/>
        <v>0</v>
      </c>
      <c r="T1770" s="26">
        <f t="shared" si="8359"/>
        <v>0</v>
      </c>
      <c r="U1770" s="26">
        <f t="shared" si="8359"/>
        <v>0</v>
      </c>
      <c r="V1770" s="26">
        <f t="shared" si="8359"/>
        <v>0</v>
      </c>
      <c r="W1770" s="26">
        <f t="shared" si="8359"/>
        <v>0</v>
      </c>
      <c r="X1770" s="26">
        <f t="shared" si="8359"/>
        <v>0</v>
      </c>
      <c r="Y1770" s="26">
        <f t="shared" si="8359"/>
        <v>0</v>
      </c>
      <c r="Z1770" s="26">
        <f t="shared" si="8359"/>
        <v>0</v>
      </c>
      <c r="AA1770" s="26">
        <f t="shared" si="8359"/>
        <v>0</v>
      </c>
      <c r="AB1770" s="26">
        <f t="shared" si="8359"/>
        <v>0</v>
      </c>
      <c r="AC1770" s="26">
        <f t="shared" si="8115"/>
        <v>7557.8530000000001</v>
      </c>
      <c r="AD1770" s="26">
        <f t="shared" si="8116"/>
        <v>0</v>
      </c>
      <c r="AE1770" s="26">
        <f t="shared" si="8117"/>
        <v>0</v>
      </c>
      <c r="AF1770" s="26">
        <f>AF1771</f>
        <v>0</v>
      </c>
      <c r="AG1770" s="26">
        <f t="shared" si="8119"/>
        <v>7557.8530000000001</v>
      </c>
      <c r="AH1770" s="26">
        <f t="shared" si="8120"/>
        <v>0</v>
      </c>
      <c r="AI1770" s="26">
        <f t="shared" si="8121"/>
        <v>0</v>
      </c>
      <c r="AJ1770" s="26">
        <f t="shared" ref="AJ1770:AR1770" si="8360">AJ1771</f>
        <v>0</v>
      </c>
      <c r="AK1770" s="26">
        <f t="shared" si="8360"/>
        <v>0</v>
      </c>
      <c r="AL1770" s="26">
        <f t="shared" si="8360"/>
        <v>0</v>
      </c>
      <c r="AM1770" s="26">
        <f t="shared" si="8360"/>
        <v>0</v>
      </c>
      <c r="AN1770" s="26">
        <f t="shared" si="8360"/>
        <v>0</v>
      </c>
      <c r="AO1770" s="26">
        <f t="shared" si="8360"/>
        <v>0</v>
      </c>
      <c r="AP1770" s="26">
        <f t="shared" si="8360"/>
        <v>0</v>
      </c>
      <c r="AQ1770" s="26">
        <f t="shared" si="8360"/>
        <v>0</v>
      </c>
      <c r="AR1770" s="26">
        <f t="shared" si="8360"/>
        <v>0</v>
      </c>
      <c r="AS1770" s="26">
        <f t="shared" si="8170"/>
        <v>7557.8530000000001</v>
      </c>
      <c r="AT1770" s="26">
        <f t="shared" si="8171"/>
        <v>0</v>
      </c>
      <c r="AU1770" s="26">
        <f t="shared" si="8172"/>
        <v>0</v>
      </c>
      <c r="AV1770" s="26">
        <f>AV1771</f>
        <v>0</v>
      </c>
      <c r="AW1770" s="26">
        <f>AW1771</f>
        <v>0</v>
      </c>
      <c r="AX1770" s="26">
        <f>AX1771</f>
        <v>0</v>
      </c>
      <c r="AY1770" s="26">
        <f t="shared" si="8173"/>
        <v>7557.8530000000001</v>
      </c>
      <c r="AZ1770" s="26">
        <f t="shared" si="8174"/>
        <v>0</v>
      </c>
      <c r="BA1770" s="26">
        <f t="shared" si="8175"/>
        <v>0</v>
      </c>
      <c r="BB1770" s="26">
        <f t="shared" ref="BB1770:BK1770" si="8361">BB1771</f>
        <v>0</v>
      </c>
      <c r="BC1770" s="26">
        <f t="shared" si="8361"/>
        <v>0</v>
      </c>
      <c r="BD1770" s="26">
        <f t="shared" si="8361"/>
        <v>0</v>
      </c>
      <c r="BE1770" s="26">
        <f t="shared" si="8361"/>
        <v>0</v>
      </c>
      <c r="BF1770" s="26">
        <f t="shared" si="8361"/>
        <v>0</v>
      </c>
      <c r="BG1770" s="26">
        <f t="shared" si="8361"/>
        <v>0</v>
      </c>
      <c r="BH1770" s="26">
        <f t="shared" si="8361"/>
        <v>0</v>
      </c>
      <c r="BI1770" s="26">
        <f t="shared" si="8361"/>
        <v>0</v>
      </c>
      <c r="BJ1770" s="26">
        <f t="shared" si="8361"/>
        <v>0</v>
      </c>
      <c r="BK1770" s="26">
        <f t="shared" si="8361"/>
        <v>0</v>
      </c>
      <c r="BL1770" s="26">
        <f t="shared" si="8097"/>
        <v>7557.8530000000001</v>
      </c>
      <c r="BM1770" s="26">
        <f>BM1771</f>
        <v>0</v>
      </c>
      <c r="BN1770" s="53">
        <f t="shared" si="8241"/>
        <v>7557.8530000000001</v>
      </c>
      <c r="BO1770" s="26">
        <f t="shared" si="8099"/>
        <v>0</v>
      </c>
      <c r="BP1770" s="26">
        <f>BP1771</f>
        <v>0</v>
      </c>
      <c r="BQ1770" s="53">
        <f t="shared" si="8242"/>
        <v>0</v>
      </c>
      <c r="BR1770" s="52">
        <f t="shared" si="8101"/>
        <v>0</v>
      </c>
      <c r="BS1770" s="26">
        <f>BS1771</f>
        <v>0</v>
      </c>
      <c r="BT1770" s="27"/>
    </row>
    <row r="1771" spans="1:73" ht="31.2" x14ac:dyDescent="0.3">
      <c r="A1771" s="67" t="s">
        <v>603</v>
      </c>
      <c r="B1771" s="67" t="s">
        <v>26</v>
      </c>
      <c r="C1771" s="67" t="s">
        <v>28</v>
      </c>
      <c r="D1771" s="67" t="s">
        <v>609</v>
      </c>
      <c r="E1771" s="67" t="s">
        <v>331</v>
      </c>
      <c r="F1771" s="68" t="s">
        <v>332</v>
      </c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>
        <v>7557.8530000000001</v>
      </c>
      <c r="S1771" s="26"/>
      <c r="T1771" s="26"/>
      <c r="U1771" s="26"/>
      <c r="V1771" s="26"/>
      <c r="W1771" s="26"/>
      <c r="X1771" s="26"/>
      <c r="Y1771" s="26"/>
      <c r="Z1771" s="26"/>
      <c r="AA1771" s="26"/>
      <c r="AB1771" s="26"/>
      <c r="AC1771" s="26">
        <f t="shared" si="8115"/>
        <v>7557.8530000000001</v>
      </c>
      <c r="AD1771" s="26">
        <f t="shared" si="8116"/>
        <v>0</v>
      </c>
      <c r="AE1771" s="26">
        <f t="shared" si="8117"/>
        <v>0</v>
      </c>
      <c r="AF1771" s="26"/>
      <c r="AG1771" s="26">
        <f t="shared" si="8119"/>
        <v>7557.8530000000001</v>
      </c>
      <c r="AH1771" s="26">
        <f t="shared" si="8120"/>
        <v>0</v>
      </c>
      <c r="AI1771" s="26">
        <f t="shared" si="8121"/>
        <v>0</v>
      </c>
      <c r="AJ1771" s="26"/>
      <c r="AK1771" s="26"/>
      <c r="AL1771" s="26"/>
      <c r="AM1771" s="26"/>
      <c r="AN1771" s="26"/>
      <c r="AO1771" s="26"/>
      <c r="AP1771" s="26"/>
      <c r="AQ1771" s="26"/>
      <c r="AR1771" s="26"/>
      <c r="AS1771" s="26">
        <f t="shared" si="8170"/>
        <v>7557.8530000000001</v>
      </c>
      <c r="AT1771" s="26">
        <f t="shared" si="8171"/>
        <v>0</v>
      </c>
      <c r="AU1771" s="26">
        <f t="shared" si="8172"/>
        <v>0</v>
      </c>
      <c r="AV1771" s="26"/>
      <c r="AW1771" s="26"/>
      <c r="AX1771" s="26"/>
      <c r="AY1771" s="26">
        <f t="shared" si="8173"/>
        <v>7557.8530000000001</v>
      </c>
      <c r="AZ1771" s="26">
        <f t="shared" si="8174"/>
        <v>0</v>
      </c>
      <c r="BA1771" s="26">
        <f t="shared" si="8175"/>
        <v>0</v>
      </c>
      <c r="BB1771" s="26"/>
      <c r="BC1771" s="26"/>
      <c r="BD1771" s="26"/>
      <c r="BE1771" s="26"/>
      <c r="BF1771" s="26"/>
      <c r="BG1771" s="26"/>
      <c r="BH1771" s="26"/>
      <c r="BI1771" s="26"/>
      <c r="BJ1771" s="26"/>
      <c r="BK1771" s="26"/>
      <c r="BL1771" s="26">
        <f t="shared" ref="BL1771:BL1834" si="8362">AY1771+BB1771+BC1771+BE1771+BD1771</f>
        <v>7557.8530000000001</v>
      </c>
      <c r="BM1771" s="26"/>
      <c r="BN1771" s="53">
        <f t="shared" si="8241"/>
        <v>7557.8530000000001</v>
      </c>
      <c r="BO1771" s="26">
        <f t="shared" ref="BO1771:BO1834" si="8363">AZ1771+BF1771+BG1771+BH1771</f>
        <v>0</v>
      </c>
      <c r="BP1771" s="26"/>
      <c r="BQ1771" s="53">
        <f t="shared" si="8242"/>
        <v>0</v>
      </c>
      <c r="BR1771" s="52">
        <f t="shared" ref="BR1771:BR1834" si="8364">BA1771+BI1771+BJ1771+BK1771</f>
        <v>0</v>
      </c>
      <c r="BS1771" s="26"/>
      <c r="BT1771" s="27"/>
    </row>
    <row r="1772" spans="1:73" ht="62.4" x14ac:dyDescent="0.3">
      <c r="A1772" s="67" t="s">
        <v>603</v>
      </c>
      <c r="B1772" s="67" t="s">
        <v>26</v>
      </c>
      <c r="C1772" s="67" t="s">
        <v>28</v>
      </c>
      <c r="D1772" s="67" t="s">
        <v>611</v>
      </c>
      <c r="E1772" s="67"/>
      <c r="F1772" s="68" t="s">
        <v>612</v>
      </c>
      <c r="G1772" s="26"/>
      <c r="H1772" s="26"/>
      <c r="I1772" s="26"/>
      <c r="J1772" s="26"/>
      <c r="K1772" s="26"/>
      <c r="L1772" s="26"/>
      <c r="M1772" s="26"/>
      <c r="N1772" s="26"/>
      <c r="O1772" s="26"/>
      <c r="P1772" s="26">
        <f t="shared" ref="P1772:AB1772" si="8365">P1773</f>
        <v>0</v>
      </c>
      <c r="Q1772" s="26">
        <f t="shared" si="8365"/>
        <v>0</v>
      </c>
      <c r="R1772" s="26">
        <f t="shared" si="8365"/>
        <v>21618.881000000001</v>
      </c>
      <c r="S1772" s="26">
        <f t="shared" si="8365"/>
        <v>0</v>
      </c>
      <c r="T1772" s="26">
        <f t="shared" si="8365"/>
        <v>0</v>
      </c>
      <c r="U1772" s="26">
        <f t="shared" si="8365"/>
        <v>0</v>
      </c>
      <c r="V1772" s="26">
        <f t="shared" si="8365"/>
        <v>0</v>
      </c>
      <c r="W1772" s="26">
        <f t="shared" si="8365"/>
        <v>0</v>
      </c>
      <c r="X1772" s="26">
        <f t="shared" si="8365"/>
        <v>0</v>
      </c>
      <c r="Y1772" s="26">
        <f t="shared" si="8365"/>
        <v>0</v>
      </c>
      <c r="Z1772" s="26">
        <f t="shared" si="8365"/>
        <v>0</v>
      </c>
      <c r="AA1772" s="26">
        <f t="shared" si="8365"/>
        <v>0</v>
      </c>
      <c r="AB1772" s="26">
        <f t="shared" si="8365"/>
        <v>0</v>
      </c>
      <c r="AC1772" s="26">
        <f t="shared" si="8115"/>
        <v>21618.881000000001</v>
      </c>
      <c r="AD1772" s="26">
        <f t="shared" si="8116"/>
        <v>0</v>
      </c>
      <c r="AE1772" s="26">
        <f t="shared" si="8117"/>
        <v>0</v>
      </c>
      <c r="AF1772" s="26">
        <f>AF1773</f>
        <v>0</v>
      </c>
      <c r="AG1772" s="26">
        <f t="shared" si="8119"/>
        <v>21618.881000000001</v>
      </c>
      <c r="AH1772" s="26">
        <f t="shared" si="8120"/>
        <v>0</v>
      </c>
      <c r="AI1772" s="26">
        <f t="shared" si="8121"/>
        <v>0</v>
      </c>
      <c r="AJ1772" s="26">
        <f t="shared" ref="AJ1772:AR1772" si="8366">AJ1773</f>
        <v>0</v>
      </c>
      <c r="AK1772" s="26">
        <f t="shared" si="8366"/>
        <v>90.28</v>
      </c>
      <c r="AL1772" s="26">
        <f t="shared" si="8366"/>
        <v>0</v>
      </c>
      <c r="AM1772" s="26">
        <f t="shared" si="8366"/>
        <v>0</v>
      </c>
      <c r="AN1772" s="26">
        <f t="shared" si="8366"/>
        <v>0</v>
      </c>
      <c r="AO1772" s="26">
        <f t="shared" si="8366"/>
        <v>0</v>
      </c>
      <c r="AP1772" s="26">
        <f t="shared" si="8366"/>
        <v>0</v>
      </c>
      <c r="AQ1772" s="26">
        <f t="shared" si="8366"/>
        <v>0</v>
      </c>
      <c r="AR1772" s="26">
        <f t="shared" si="8366"/>
        <v>0</v>
      </c>
      <c r="AS1772" s="26">
        <f t="shared" si="8170"/>
        <v>21709.161</v>
      </c>
      <c r="AT1772" s="26">
        <f t="shared" si="8171"/>
        <v>0</v>
      </c>
      <c r="AU1772" s="26">
        <f t="shared" si="8172"/>
        <v>0</v>
      </c>
      <c r="AV1772" s="26">
        <f>AV1773</f>
        <v>0</v>
      </c>
      <c r="AW1772" s="26">
        <f>AW1773</f>
        <v>0</v>
      </c>
      <c r="AX1772" s="26">
        <f>AX1773</f>
        <v>0</v>
      </c>
      <c r="AY1772" s="26">
        <f t="shared" si="8173"/>
        <v>21709.161</v>
      </c>
      <c r="AZ1772" s="26">
        <f t="shared" si="8174"/>
        <v>0</v>
      </c>
      <c r="BA1772" s="26">
        <f t="shared" si="8175"/>
        <v>0</v>
      </c>
      <c r="BB1772" s="26">
        <f t="shared" ref="BB1772:BK1772" si="8367">BB1773</f>
        <v>0</v>
      </c>
      <c r="BC1772" s="26">
        <f t="shared" si="8367"/>
        <v>0</v>
      </c>
      <c r="BD1772" s="26">
        <f t="shared" si="8367"/>
        <v>0</v>
      </c>
      <c r="BE1772" s="26">
        <f t="shared" si="8367"/>
        <v>0</v>
      </c>
      <c r="BF1772" s="26">
        <f t="shared" si="8367"/>
        <v>0</v>
      </c>
      <c r="BG1772" s="26">
        <f t="shared" si="8367"/>
        <v>25012.648000000001</v>
      </c>
      <c r="BH1772" s="26">
        <f t="shared" si="8367"/>
        <v>0</v>
      </c>
      <c r="BI1772" s="26">
        <f t="shared" si="8367"/>
        <v>0</v>
      </c>
      <c r="BJ1772" s="26">
        <f t="shared" si="8367"/>
        <v>0</v>
      </c>
      <c r="BK1772" s="26">
        <f t="shared" si="8367"/>
        <v>0</v>
      </c>
      <c r="BL1772" s="26">
        <f t="shared" si="8362"/>
        <v>21709.161</v>
      </c>
      <c r="BM1772" s="26">
        <f>BM1773</f>
        <v>0</v>
      </c>
      <c r="BN1772" s="53">
        <f t="shared" si="8241"/>
        <v>21709.161</v>
      </c>
      <c r="BO1772" s="26">
        <f t="shared" si="8363"/>
        <v>25012.648000000001</v>
      </c>
      <c r="BP1772" s="26">
        <f>BP1773</f>
        <v>0</v>
      </c>
      <c r="BQ1772" s="53">
        <f t="shared" si="8242"/>
        <v>25012.648000000001</v>
      </c>
      <c r="BR1772" s="52">
        <f t="shared" si="8364"/>
        <v>0</v>
      </c>
      <c r="BS1772" s="26">
        <f>BS1773</f>
        <v>0</v>
      </c>
      <c r="BT1772" s="27"/>
    </row>
    <row r="1773" spans="1:73" ht="31.2" x14ac:dyDescent="0.3">
      <c r="A1773" s="67" t="s">
        <v>603</v>
      </c>
      <c r="B1773" s="67" t="s">
        <v>26</v>
      </c>
      <c r="C1773" s="67" t="s">
        <v>28</v>
      </c>
      <c r="D1773" s="67" t="s">
        <v>611</v>
      </c>
      <c r="E1773" s="67" t="s">
        <v>331</v>
      </c>
      <c r="F1773" s="68" t="s">
        <v>332</v>
      </c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  <c r="R1773" s="26">
        <v>21618.881000000001</v>
      </c>
      <c r="S1773" s="26"/>
      <c r="T1773" s="26"/>
      <c r="U1773" s="26"/>
      <c r="V1773" s="26"/>
      <c r="W1773" s="26"/>
      <c r="X1773" s="26"/>
      <c r="Y1773" s="26"/>
      <c r="Z1773" s="26"/>
      <c r="AA1773" s="26"/>
      <c r="AB1773" s="26"/>
      <c r="AC1773" s="26">
        <f t="shared" si="8115"/>
        <v>21618.881000000001</v>
      </c>
      <c r="AD1773" s="26">
        <f t="shared" si="8116"/>
        <v>0</v>
      </c>
      <c r="AE1773" s="26">
        <f t="shared" si="8117"/>
        <v>0</v>
      </c>
      <c r="AF1773" s="26"/>
      <c r="AG1773" s="26">
        <f t="shared" si="8119"/>
        <v>21618.881000000001</v>
      </c>
      <c r="AH1773" s="26">
        <f t="shared" si="8120"/>
        <v>0</v>
      </c>
      <c r="AI1773" s="26">
        <f t="shared" si="8121"/>
        <v>0</v>
      </c>
      <c r="AJ1773" s="26"/>
      <c r="AK1773" s="26">
        <v>90.28</v>
      </c>
      <c r="AL1773" s="26"/>
      <c r="AM1773" s="26"/>
      <c r="AN1773" s="26"/>
      <c r="AO1773" s="26"/>
      <c r="AP1773" s="26"/>
      <c r="AQ1773" s="26"/>
      <c r="AR1773" s="26"/>
      <c r="AS1773" s="26">
        <f t="shared" si="8170"/>
        <v>21709.161</v>
      </c>
      <c r="AT1773" s="26">
        <f t="shared" si="8171"/>
        <v>0</v>
      </c>
      <c r="AU1773" s="26">
        <f t="shared" si="8172"/>
        <v>0</v>
      </c>
      <c r="AV1773" s="26"/>
      <c r="AW1773" s="26"/>
      <c r="AX1773" s="26"/>
      <c r="AY1773" s="26">
        <f t="shared" si="8173"/>
        <v>21709.161</v>
      </c>
      <c r="AZ1773" s="26">
        <f t="shared" si="8174"/>
        <v>0</v>
      </c>
      <c r="BA1773" s="26">
        <f t="shared" si="8175"/>
        <v>0</v>
      </c>
      <c r="BB1773" s="26"/>
      <c r="BC1773" s="26"/>
      <c r="BD1773" s="26"/>
      <c r="BE1773" s="26"/>
      <c r="BF1773" s="26"/>
      <c r="BG1773" s="26">
        <v>25012.648000000001</v>
      </c>
      <c r="BH1773" s="26"/>
      <c r="BI1773" s="26"/>
      <c r="BJ1773" s="26"/>
      <c r="BK1773" s="26"/>
      <c r="BL1773" s="26">
        <f t="shared" si="8362"/>
        <v>21709.161</v>
      </c>
      <c r="BM1773" s="26"/>
      <c r="BN1773" s="53">
        <f t="shared" si="8241"/>
        <v>21709.161</v>
      </c>
      <c r="BO1773" s="26">
        <f t="shared" si="8363"/>
        <v>25012.648000000001</v>
      </c>
      <c r="BP1773" s="26"/>
      <c r="BQ1773" s="53">
        <f t="shared" si="8242"/>
        <v>25012.648000000001</v>
      </c>
      <c r="BR1773" s="52">
        <f t="shared" si="8364"/>
        <v>0</v>
      </c>
      <c r="BS1773" s="26"/>
      <c r="BT1773" s="27"/>
    </row>
    <row r="1774" spans="1:73" ht="62.4" x14ac:dyDescent="0.3">
      <c r="A1774" s="67" t="s">
        <v>603</v>
      </c>
      <c r="B1774" s="67" t="s">
        <v>26</v>
      </c>
      <c r="C1774" s="67" t="s">
        <v>28</v>
      </c>
      <c r="D1774" s="67" t="s">
        <v>613</v>
      </c>
      <c r="E1774" s="71"/>
      <c r="F1774" s="68" t="s">
        <v>614</v>
      </c>
      <c r="G1774" s="26">
        <f t="shared" ref="G1774:L1774" si="8368">G1775</f>
        <v>32708.6</v>
      </c>
      <c r="H1774" s="26">
        <f t="shared" si="8368"/>
        <v>0</v>
      </c>
      <c r="I1774" s="26">
        <f t="shared" si="8368"/>
        <v>0</v>
      </c>
      <c r="J1774" s="26">
        <f t="shared" si="8368"/>
        <v>0</v>
      </c>
      <c r="K1774" s="26">
        <f t="shared" si="8368"/>
        <v>0</v>
      </c>
      <c r="L1774" s="26">
        <f t="shared" si="8368"/>
        <v>0</v>
      </c>
      <c r="M1774" s="26">
        <f t="shared" si="8189"/>
        <v>32708.6</v>
      </c>
      <c r="N1774" s="26">
        <f t="shared" si="8190"/>
        <v>0</v>
      </c>
      <c r="O1774" s="26">
        <f t="shared" si="8191"/>
        <v>0</v>
      </c>
      <c r="P1774" s="26">
        <f t="shared" ref="P1774:AB1774" si="8369">P1775</f>
        <v>0</v>
      </c>
      <c r="Q1774" s="26">
        <f t="shared" si="8369"/>
        <v>0</v>
      </c>
      <c r="R1774" s="26">
        <f t="shared" si="8369"/>
        <v>0</v>
      </c>
      <c r="S1774" s="26">
        <f t="shared" si="8369"/>
        <v>-31475.856</v>
      </c>
      <c r="T1774" s="26">
        <f t="shared" si="8369"/>
        <v>0</v>
      </c>
      <c r="U1774" s="26">
        <f t="shared" si="8369"/>
        <v>0</v>
      </c>
      <c r="V1774" s="26">
        <f t="shared" si="8369"/>
        <v>0</v>
      </c>
      <c r="W1774" s="26">
        <f t="shared" si="8369"/>
        <v>0</v>
      </c>
      <c r="X1774" s="26">
        <f t="shared" si="8369"/>
        <v>0</v>
      </c>
      <c r="Y1774" s="26">
        <f t="shared" si="8369"/>
        <v>0</v>
      </c>
      <c r="Z1774" s="26">
        <f t="shared" si="8369"/>
        <v>0</v>
      </c>
      <c r="AA1774" s="26">
        <f t="shared" si="8369"/>
        <v>31475.856</v>
      </c>
      <c r="AB1774" s="26">
        <f t="shared" si="8369"/>
        <v>0</v>
      </c>
      <c r="AC1774" s="26">
        <f t="shared" ref="AC1774:AC1837" si="8370">M1774+R1774+P1774+Q1774+T1774+S1774</f>
        <v>1232.7439999999988</v>
      </c>
      <c r="AD1774" s="26">
        <f t="shared" ref="AD1774:AD1837" si="8371">N1774+V1774+X1774+U1774+W1774</f>
        <v>0</v>
      </c>
      <c r="AE1774" s="26">
        <f t="shared" ref="AE1774:AE1837" si="8372">O1774+Z1774+AB1774+Y1774+AA1774</f>
        <v>31475.856</v>
      </c>
      <c r="AF1774" s="26">
        <f>AF1775</f>
        <v>0</v>
      </c>
      <c r="AG1774" s="26">
        <f t="shared" ref="AG1774:AG1837" si="8373">AC1774+AF1774</f>
        <v>1232.7439999999988</v>
      </c>
      <c r="AH1774" s="26">
        <f t="shared" ref="AH1774:AH1837" si="8374">AD1774</f>
        <v>0</v>
      </c>
      <c r="AI1774" s="26">
        <f t="shared" ref="AI1774:AI1837" si="8375">AE1774</f>
        <v>31475.856</v>
      </c>
      <c r="AJ1774" s="26">
        <f t="shared" ref="AJ1774:AR1774" si="8376">AJ1775</f>
        <v>0</v>
      </c>
      <c r="AK1774" s="26">
        <f t="shared" si="8376"/>
        <v>0</v>
      </c>
      <c r="AL1774" s="26">
        <f t="shared" si="8376"/>
        <v>0</v>
      </c>
      <c r="AM1774" s="26">
        <f t="shared" si="8376"/>
        <v>0</v>
      </c>
      <c r="AN1774" s="26">
        <f t="shared" si="8376"/>
        <v>0</v>
      </c>
      <c r="AO1774" s="26">
        <f t="shared" si="8376"/>
        <v>0</v>
      </c>
      <c r="AP1774" s="26">
        <f t="shared" si="8376"/>
        <v>0</v>
      </c>
      <c r="AQ1774" s="26">
        <f t="shared" si="8376"/>
        <v>0</v>
      </c>
      <c r="AR1774" s="26">
        <f t="shared" si="8376"/>
        <v>0</v>
      </c>
      <c r="AS1774" s="26">
        <f t="shared" si="8170"/>
        <v>1232.7439999999988</v>
      </c>
      <c r="AT1774" s="26">
        <f t="shared" si="8171"/>
        <v>0</v>
      </c>
      <c r="AU1774" s="26">
        <f t="shared" si="8172"/>
        <v>31475.856</v>
      </c>
      <c r="AV1774" s="26">
        <f>AV1775</f>
        <v>0</v>
      </c>
      <c r="AW1774" s="26">
        <f>AW1775</f>
        <v>0</v>
      </c>
      <c r="AX1774" s="26">
        <f>AX1775</f>
        <v>0</v>
      </c>
      <c r="AY1774" s="26">
        <f t="shared" si="8173"/>
        <v>1232.7439999999988</v>
      </c>
      <c r="AZ1774" s="26">
        <f t="shared" si="8174"/>
        <v>0</v>
      </c>
      <c r="BA1774" s="26">
        <f t="shared" si="8175"/>
        <v>31475.856</v>
      </c>
      <c r="BB1774" s="26">
        <f t="shared" ref="BB1774:BK1774" si="8377">BB1775</f>
        <v>0</v>
      </c>
      <c r="BC1774" s="26">
        <f t="shared" si="8377"/>
        <v>0</v>
      </c>
      <c r="BD1774" s="26">
        <f t="shared" si="8377"/>
        <v>0</v>
      </c>
      <c r="BE1774" s="26">
        <f t="shared" si="8377"/>
        <v>0</v>
      </c>
      <c r="BF1774" s="26">
        <f t="shared" si="8377"/>
        <v>0</v>
      </c>
      <c r="BG1774" s="26">
        <f t="shared" si="8377"/>
        <v>0</v>
      </c>
      <c r="BH1774" s="26">
        <f t="shared" si="8377"/>
        <v>0</v>
      </c>
      <c r="BI1774" s="26">
        <f t="shared" si="8377"/>
        <v>0</v>
      </c>
      <c r="BJ1774" s="26">
        <f t="shared" si="8377"/>
        <v>0</v>
      </c>
      <c r="BK1774" s="26">
        <f t="shared" si="8377"/>
        <v>0</v>
      </c>
      <c r="BL1774" s="26">
        <f t="shared" si="8362"/>
        <v>1232.7439999999988</v>
      </c>
      <c r="BM1774" s="26">
        <f>BM1775</f>
        <v>0</v>
      </c>
      <c r="BN1774" s="53">
        <f t="shared" si="8241"/>
        <v>1232.7439999999988</v>
      </c>
      <c r="BO1774" s="26">
        <f t="shared" si="8363"/>
        <v>0</v>
      </c>
      <c r="BP1774" s="26">
        <f>BP1775</f>
        <v>0</v>
      </c>
      <c r="BQ1774" s="53">
        <f t="shared" si="8242"/>
        <v>0</v>
      </c>
      <c r="BR1774" s="52">
        <f t="shared" si="8364"/>
        <v>31475.856</v>
      </c>
      <c r="BS1774" s="26">
        <f>BS1775</f>
        <v>0</v>
      </c>
      <c r="BT1774" s="27"/>
    </row>
    <row r="1775" spans="1:73" ht="31.2" x14ac:dyDescent="0.3">
      <c r="A1775" s="67" t="s">
        <v>603</v>
      </c>
      <c r="B1775" s="67" t="s">
        <v>26</v>
      </c>
      <c r="C1775" s="67" t="s">
        <v>28</v>
      </c>
      <c r="D1775" s="67" t="s">
        <v>613</v>
      </c>
      <c r="E1775" s="67" t="s">
        <v>331</v>
      </c>
      <c r="F1775" s="68" t="s">
        <v>332</v>
      </c>
      <c r="G1775" s="26">
        <v>32708.6</v>
      </c>
      <c r="H1775" s="26"/>
      <c r="I1775" s="26"/>
      <c r="J1775" s="26"/>
      <c r="K1775" s="26"/>
      <c r="L1775" s="26"/>
      <c r="M1775" s="26">
        <f t="shared" si="8189"/>
        <v>32708.6</v>
      </c>
      <c r="N1775" s="26">
        <f t="shared" si="8190"/>
        <v>0</v>
      </c>
      <c r="O1775" s="26">
        <f t="shared" si="8191"/>
        <v>0</v>
      </c>
      <c r="P1775" s="26"/>
      <c r="Q1775" s="26"/>
      <c r="R1775" s="26"/>
      <c r="S1775" s="26">
        <v>-31475.856</v>
      </c>
      <c r="T1775" s="26"/>
      <c r="U1775" s="26"/>
      <c r="V1775" s="26"/>
      <c r="W1775" s="26"/>
      <c r="X1775" s="26"/>
      <c r="Y1775" s="26"/>
      <c r="Z1775" s="26"/>
      <c r="AA1775" s="26">
        <v>31475.856</v>
      </c>
      <c r="AB1775" s="26"/>
      <c r="AC1775" s="26">
        <f t="shared" si="8370"/>
        <v>1232.7439999999988</v>
      </c>
      <c r="AD1775" s="26">
        <f t="shared" si="8371"/>
        <v>0</v>
      </c>
      <c r="AE1775" s="26">
        <f t="shared" si="8372"/>
        <v>31475.856</v>
      </c>
      <c r="AF1775" s="26"/>
      <c r="AG1775" s="26">
        <f t="shared" si="8373"/>
        <v>1232.7439999999988</v>
      </c>
      <c r="AH1775" s="26">
        <f t="shared" si="8374"/>
        <v>0</v>
      </c>
      <c r="AI1775" s="26">
        <f t="shared" si="8375"/>
        <v>31475.856</v>
      </c>
      <c r="AJ1775" s="26"/>
      <c r="AK1775" s="26"/>
      <c r="AL1775" s="26"/>
      <c r="AM1775" s="26"/>
      <c r="AN1775" s="26"/>
      <c r="AO1775" s="26"/>
      <c r="AP1775" s="26"/>
      <c r="AQ1775" s="26"/>
      <c r="AR1775" s="26"/>
      <c r="AS1775" s="26">
        <f t="shared" si="8170"/>
        <v>1232.7439999999988</v>
      </c>
      <c r="AT1775" s="26">
        <f t="shared" si="8171"/>
        <v>0</v>
      </c>
      <c r="AU1775" s="26">
        <f t="shared" si="8172"/>
        <v>31475.856</v>
      </c>
      <c r="AV1775" s="26"/>
      <c r="AW1775" s="26"/>
      <c r="AX1775" s="26"/>
      <c r="AY1775" s="26">
        <f t="shared" si="8173"/>
        <v>1232.7439999999988</v>
      </c>
      <c r="AZ1775" s="26">
        <f t="shared" si="8174"/>
        <v>0</v>
      </c>
      <c r="BA1775" s="26">
        <f t="shared" si="8175"/>
        <v>31475.856</v>
      </c>
      <c r="BB1775" s="26"/>
      <c r="BC1775" s="26"/>
      <c r="BD1775" s="26"/>
      <c r="BE1775" s="26"/>
      <c r="BF1775" s="26"/>
      <c r="BG1775" s="26"/>
      <c r="BH1775" s="26"/>
      <c r="BI1775" s="26"/>
      <c r="BJ1775" s="26"/>
      <c r="BK1775" s="26"/>
      <c r="BL1775" s="26">
        <f t="shared" si="8362"/>
        <v>1232.7439999999988</v>
      </c>
      <c r="BM1775" s="26"/>
      <c r="BN1775" s="53">
        <f t="shared" si="8241"/>
        <v>1232.7439999999988</v>
      </c>
      <c r="BO1775" s="26">
        <f t="shared" si="8363"/>
        <v>0</v>
      </c>
      <c r="BP1775" s="26"/>
      <c r="BQ1775" s="53">
        <f t="shared" si="8242"/>
        <v>0</v>
      </c>
      <c r="BR1775" s="52">
        <f t="shared" si="8364"/>
        <v>31475.856</v>
      </c>
      <c r="BS1775" s="26"/>
      <c r="BT1775" s="27"/>
    </row>
    <row r="1776" spans="1:73" ht="31.2" x14ac:dyDescent="0.3">
      <c r="A1776" s="67" t="s">
        <v>603</v>
      </c>
      <c r="B1776" s="67" t="s">
        <v>26</v>
      </c>
      <c r="C1776" s="67" t="s">
        <v>28</v>
      </c>
      <c r="D1776" s="67" t="s">
        <v>54</v>
      </c>
      <c r="E1776" s="71"/>
      <c r="F1776" s="68" t="s">
        <v>55</v>
      </c>
      <c r="G1776" s="26">
        <f t="shared" ref="G1776:L1776" si="8378">G1777</f>
        <v>159737</v>
      </c>
      <c r="H1776" s="26">
        <f t="shared" si="8378"/>
        <v>150</v>
      </c>
      <c r="I1776" s="26">
        <f t="shared" si="8378"/>
        <v>150</v>
      </c>
      <c r="J1776" s="26">
        <f t="shared" si="8378"/>
        <v>-40664.067999999999</v>
      </c>
      <c r="K1776" s="26">
        <f t="shared" si="8378"/>
        <v>0</v>
      </c>
      <c r="L1776" s="26">
        <f t="shared" si="8378"/>
        <v>0</v>
      </c>
      <c r="M1776" s="26">
        <f t="shared" si="8189"/>
        <v>119072.932</v>
      </c>
      <c r="N1776" s="26">
        <f t="shared" si="8190"/>
        <v>150</v>
      </c>
      <c r="O1776" s="26">
        <f t="shared" si="8191"/>
        <v>150</v>
      </c>
      <c r="P1776" s="26">
        <f t="shared" ref="P1776:AB1776" si="8379">P1777</f>
        <v>0</v>
      </c>
      <c r="Q1776" s="26">
        <f t="shared" si="8379"/>
        <v>0</v>
      </c>
      <c r="R1776" s="26">
        <f t="shared" si="8379"/>
        <v>0</v>
      </c>
      <c r="S1776" s="26">
        <f t="shared" si="8379"/>
        <v>0</v>
      </c>
      <c r="T1776" s="26">
        <f t="shared" si="8379"/>
        <v>0</v>
      </c>
      <c r="U1776" s="26">
        <f t="shared" si="8379"/>
        <v>0</v>
      </c>
      <c r="V1776" s="26">
        <f t="shared" si="8379"/>
        <v>0</v>
      </c>
      <c r="W1776" s="26">
        <f t="shared" si="8379"/>
        <v>0</v>
      </c>
      <c r="X1776" s="26">
        <f t="shared" si="8379"/>
        <v>0</v>
      </c>
      <c r="Y1776" s="26">
        <f t="shared" si="8379"/>
        <v>0</v>
      </c>
      <c r="Z1776" s="26">
        <f t="shared" si="8379"/>
        <v>0</v>
      </c>
      <c r="AA1776" s="26">
        <f t="shared" si="8379"/>
        <v>0</v>
      </c>
      <c r="AB1776" s="26">
        <f t="shared" si="8379"/>
        <v>0</v>
      </c>
      <c r="AC1776" s="26">
        <f t="shared" si="8370"/>
        <v>119072.932</v>
      </c>
      <c r="AD1776" s="26">
        <f t="shared" si="8371"/>
        <v>150</v>
      </c>
      <c r="AE1776" s="26">
        <f t="shared" si="8372"/>
        <v>150</v>
      </c>
      <c r="AF1776" s="26">
        <f>AF1777</f>
        <v>0</v>
      </c>
      <c r="AG1776" s="26">
        <f t="shared" si="8373"/>
        <v>119072.932</v>
      </c>
      <c r="AH1776" s="26">
        <f t="shared" si="8374"/>
        <v>150</v>
      </c>
      <c r="AI1776" s="26">
        <f t="shared" si="8375"/>
        <v>150</v>
      </c>
      <c r="AJ1776" s="26">
        <f t="shared" ref="AJ1776:AR1776" si="8380">AJ1777</f>
        <v>0</v>
      </c>
      <c r="AK1776" s="26">
        <f t="shared" si="8380"/>
        <v>16.065000000000001</v>
      </c>
      <c r="AL1776" s="26">
        <f t="shared" si="8380"/>
        <v>0</v>
      </c>
      <c r="AM1776" s="26">
        <f t="shared" si="8380"/>
        <v>0</v>
      </c>
      <c r="AN1776" s="26">
        <f t="shared" si="8380"/>
        <v>0</v>
      </c>
      <c r="AO1776" s="26">
        <f t="shared" si="8380"/>
        <v>0</v>
      </c>
      <c r="AP1776" s="26">
        <f t="shared" si="8380"/>
        <v>0</v>
      </c>
      <c r="AQ1776" s="26">
        <f t="shared" si="8380"/>
        <v>0</v>
      </c>
      <c r="AR1776" s="26">
        <f t="shared" si="8380"/>
        <v>0</v>
      </c>
      <c r="AS1776" s="26">
        <f t="shared" si="8170"/>
        <v>119088.997</v>
      </c>
      <c r="AT1776" s="26">
        <f t="shared" si="8171"/>
        <v>150</v>
      </c>
      <c r="AU1776" s="26">
        <f t="shared" si="8172"/>
        <v>150</v>
      </c>
      <c r="AV1776" s="26">
        <f>AV1777</f>
        <v>0</v>
      </c>
      <c r="AW1776" s="26">
        <f>AW1777</f>
        <v>0</v>
      </c>
      <c r="AX1776" s="26">
        <f>AX1777</f>
        <v>0</v>
      </c>
      <c r="AY1776" s="26">
        <f t="shared" si="8173"/>
        <v>119088.997</v>
      </c>
      <c r="AZ1776" s="26">
        <f t="shared" si="8174"/>
        <v>150</v>
      </c>
      <c r="BA1776" s="26">
        <f t="shared" si="8175"/>
        <v>150</v>
      </c>
      <c r="BB1776" s="26">
        <f t="shared" ref="BB1776:BK1776" si="8381">BB1777</f>
        <v>-150</v>
      </c>
      <c r="BC1776" s="26">
        <f t="shared" si="8381"/>
        <v>0</v>
      </c>
      <c r="BD1776" s="26">
        <f t="shared" si="8381"/>
        <v>0</v>
      </c>
      <c r="BE1776" s="26">
        <f t="shared" si="8381"/>
        <v>0</v>
      </c>
      <c r="BF1776" s="26">
        <f t="shared" si="8381"/>
        <v>0</v>
      </c>
      <c r="BG1776" s="26">
        <f t="shared" si="8381"/>
        <v>56341.267</v>
      </c>
      <c r="BH1776" s="26">
        <f t="shared" si="8381"/>
        <v>0</v>
      </c>
      <c r="BI1776" s="26">
        <f t="shared" si="8381"/>
        <v>0</v>
      </c>
      <c r="BJ1776" s="26">
        <f t="shared" si="8381"/>
        <v>0</v>
      </c>
      <c r="BK1776" s="26">
        <f t="shared" si="8381"/>
        <v>0</v>
      </c>
      <c r="BL1776" s="26">
        <f t="shared" si="8362"/>
        <v>118938.997</v>
      </c>
      <c r="BM1776" s="26">
        <f>BM1777</f>
        <v>0</v>
      </c>
      <c r="BN1776" s="53">
        <f t="shared" si="8241"/>
        <v>118938.997</v>
      </c>
      <c r="BO1776" s="26">
        <f t="shared" si="8363"/>
        <v>56491.267</v>
      </c>
      <c r="BP1776" s="26">
        <f>BP1777</f>
        <v>-4232.6000000000004</v>
      </c>
      <c r="BQ1776" s="53">
        <f t="shared" si="8242"/>
        <v>52258.667000000001</v>
      </c>
      <c r="BR1776" s="52">
        <f t="shared" si="8364"/>
        <v>150</v>
      </c>
      <c r="BS1776" s="26">
        <f>BS1777</f>
        <v>0</v>
      </c>
      <c r="BT1776" s="27"/>
    </row>
    <row r="1777" spans="1:73" x14ac:dyDescent="0.3">
      <c r="A1777" s="67" t="s">
        <v>603</v>
      </c>
      <c r="B1777" s="67" t="s">
        <v>26</v>
      </c>
      <c r="C1777" s="67" t="s">
        <v>28</v>
      </c>
      <c r="D1777" s="67" t="s">
        <v>56</v>
      </c>
      <c r="E1777" s="71"/>
      <c r="F1777" s="68" t="s">
        <v>57</v>
      </c>
      <c r="G1777" s="26">
        <f t="shared" ref="G1777:L1777" si="8382">G1778+G1780</f>
        <v>159737</v>
      </c>
      <c r="H1777" s="26">
        <f t="shared" si="8382"/>
        <v>150</v>
      </c>
      <c r="I1777" s="26">
        <f t="shared" si="8382"/>
        <v>150</v>
      </c>
      <c r="J1777" s="26">
        <f t="shared" si="8382"/>
        <v>-40664.067999999999</v>
      </c>
      <c r="K1777" s="26">
        <f t="shared" si="8382"/>
        <v>0</v>
      </c>
      <c r="L1777" s="26">
        <f t="shared" si="8382"/>
        <v>0</v>
      </c>
      <c r="M1777" s="26">
        <f t="shared" si="8189"/>
        <v>119072.932</v>
      </c>
      <c r="N1777" s="26">
        <f t="shared" si="8190"/>
        <v>150</v>
      </c>
      <c r="O1777" s="26">
        <f t="shared" si="8191"/>
        <v>150</v>
      </c>
      <c r="P1777" s="26">
        <f t="shared" ref="P1777:AB1777" si="8383">P1778+P1780</f>
        <v>0</v>
      </c>
      <c r="Q1777" s="26">
        <f t="shared" si="8383"/>
        <v>0</v>
      </c>
      <c r="R1777" s="26">
        <f t="shared" si="8383"/>
        <v>0</v>
      </c>
      <c r="S1777" s="26">
        <f t="shared" si="8383"/>
        <v>0</v>
      </c>
      <c r="T1777" s="26">
        <f t="shared" si="8383"/>
        <v>0</v>
      </c>
      <c r="U1777" s="26">
        <f t="shared" si="8383"/>
        <v>0</v>
      </c>
      <c r="V1777" s="26">
        <f t="shared" si="8383"/>
        <v>0</v>
      </c>
      <c r="W1777" s="26">
        <f t="shared" si="8383"/>
        <v>0</v>
      </c>
      <c r="X1777" s="26">
        <f t="shared" si="8383"/>
        <v>0</v>
      </c>
      <c r="Y1777" s="26">
        <f t="shared" si="8383"/>
        <v>0</v>
      </c>
      <c r="Z1777" s="26">
        <f t="shared" si="8383"/>
        <v>0</v>
      </c>
      <c r="AA1777" s="26">
        <f t="shared" si="8383"/>
        <v>0</v>
      </c>
      <c r="AB1777" s="26">
        <f t="shared" si="8383"/>
        <v>0</v>
      </c>
      <c r="AC1777" s="26">
        <f t="shared" si="8370"/>
        <v>119072.932</v>
      </c>
      <c r="AD1777" s="26">
        <f t="shared" si="8371"/>
        <v>150</v>
      </c>
      <c r="AE1777" s="26">
        <f t="shared" si="8372"/>
        <v>150</v>
      </c>
      <c r="AF1777" s="26">
        <f>AF1778+AF1780</f>
        <v>0</v>
      </c>
      <c r="AG1777" s="26">
        <f t="shared" si="8373"/>
        <v>119072.932</v>
      </c>
      <c r="AH1777" s="26">
        <f t="shared" si="8374"/>
        <v>150</v>
      </c>
      <c r="AI1777" s="26">
        <f t="shared" si="8375"/>
        <v>150</v>
      </c>
      <c r="AJ1777" s="26">
        <f t="shared" ref="AJ1777:AR1777" si="8384">AJ1778+AJ1780</f>
        <v>0</v>
      </c>
      <c r="AK1777" s="26">
        <f t="shared" si="8384"/>
        <v>16.065000000000001</v>
      </c>
      <c r="AL1777" s="26">
        <f t="shared" si="8384"/>
        <v>0</v>
      </c>
      <c r="AM1777" s="26">
        <f t="shared" si="8384"/>
        <v>0</v>
      </c>
      <c r="AN1777" s="26">
        <f t="shared" si="8384"/>
        <v>0</v>
      </c>
      <c r="AO1777" s="26">
        <f t="shared" si="8384"/>
        <v>0</v>
      </c>
      <c r="AP1777" s="26">
        <f t="shared" si="8384"/>
        <v>0</v>
      </c>
      <c r="AQ1777" s="26">
        <f t="shared" si="8384"/>
        <v>0</v>
      </c>
      <c r="AR1777" s="26">
        <f t="shared" si="8384"/>
        <v>0</v>
      </c>
      <c r="AS1777" s="26">
        <f t="shared" si="8170"/>
        <v>119088.997</v>
      </c>
      <c r="AT1777" s="26">
        <f t="shared" si="8171"/>
        <v>150</v>
      </c>
      <c r="AU1777" s="26">
        <f t="shared" si="8172"/>
        <v>150</v>
      </c>
      <c r="AV1777" s="26">
        <f>AV1778+AV1780</f>
        <v>0</v>
      </c>
      <c r="AW1777" s="26">
        <f>AW1778+AW1780</f>
        <v>0</v>
      </c>
      <c r="AX1777" s="26">
        <f>AX1778+AX1780</f>
        <v>0</v>
      </c>
      <c r="AY1777" s="26">
        <f t="shared" si="8173"/>
        <v>119088.997</v>
      </c>
      <c r="AZ1777" s="26">
        <f t="shared" si="8174"/>
        <v>150</v>
      </c>
      <c r="BA1777" s="26">
        <f t="shared" si="8175"/>
        <v>150</v>
      </c>
      <c r="BB1777" s="26">
        <f t="shared" ref="BB1777:BK1777" si="8385">BB1778+BB1780</f>
        <v>-150</v>
      </c>
      <c r="BC1777" s="26">
        <f t="shared" si="8385"/>
        <v>0</v>
      </c>
      <c r="BD1777" s="26">
        <f t="shared" si="8385"/>
        <v>0</v>
      </c>
      <c r="BE1777" s="26">
        <f t="shared" si="8385"/>
        <v>0</v>
      </c>
      <c r="BF1777" s="26">
        <f t="shared" si="8385"/>
        <v>0</v>
      </c>
      <c r="BG1777" s="26">
        <f t="shared" si="8385"/>
        <v>56341.267</v>
      </c>
      <c r="BH1777" s="26">
        <f t="shared" si="8385"/>
        <v>0</v>
      </c>
      <c r="BI1777" s="26">
        <f t="shared" si="8385"/>
        <v>0</v>
      </c>
      <c r="BJ1777" s="26">
        <f t="shared" si="8385"/>
        <v>0</v>
      </c>
      <c r="BK1777" s="26">
        <f t="shared" si="8385"/>
        <v>0</v>
      </c>
      <c r="BL1777" s="26">
        <f t="shared" si="8362"/>
        <v>118938.997</v>
      </c>
      <c r="BM1777" s="26">
        <f>BM1778+BM1780</f>
        <v>0</v>
      </c>
      <c r="BN1777" s="53">
        <f t="shared" si="8241"/>
        <v>118938.997</v>
      </c>
      <c r="BO1777" s="26">
        <f t="shared" si="8363"/>
        <v>56491.267</v>
      </c>
      <c r="BP1777" s="26">
        <f>BP1778+BP1780</f>
        <v>-4232.6000000000004</v>
      </c>
      <c r="BQ1777" s="53">
        <f t="shared" si="8242"/>
        <v>52258.667000000001</v>
      </c>
      <c r="BR1777" s="52">
        <f t="shared" si="8364"/>
        <v>150</v>
      </c>
      <c r="BS1777" s="26">
        <f>BS1778+BS1780</f>
        <v>0</v>
      </c>
      <c r="BT1777" s="27"/>
    </row>
    <row r="1778" spans="1:73" ht="31.2" x14ac:dyDescent="0.3">
      <c r="A1778" s="67" t="s">
        <v>603</v>
      </c>
      <c r="B1778" s="67" t="s">
        <v>26</v>
      </c>
      <c r="C1778" s="67" t="s">
        <v>28</v>
      </c>
      <c r="D1778" s="73" t="s">
        <v>101</v>
      </c>
      <c r="E1778" s="71"/>
      <c r="F1778" s="68" t="s">
        <v>102</v>
      </c>
      <c r="G1778" s="26">
        <f t="shared" ref="G1778:L1778" si="8386">G1779</f>
        <v>150</v>
      </c>
      <c r="H1778" s="26">
        <f t="shared" si="8386"/>
        <v>150</v>
      </c>
      <c r="I1778" s="26">
        <f t="shared" si="8386"/>
        <v>150</v>
      </c>
      <c r="J1778" s="26">
        <f t="shared" si="8386"/>
        <v>0</v>
      </c>
      <c r="K1778" s="26">
        <f t="shared" si="8386"/>
        <v>0</v>
      </c>
      <c r="L1778" s="26">
        <f t="shared" si="8386"/>
        <v>0</v>
      </c>
      <c r="M1778" s="26">
        <f t="shared" si="8189"/>
        <v>150</v>
      </c>
      <c r="N1778" s="26">
        <f t="shared" si="8190"/>
        <v>150</v>
      </c>
      <c r="O1778" s="26">
        <f t="shared" si="8191"/>
        <v>150</v>
      </c>
      <c r="P1778" s="26">
        <f t="shared" ref="P1778:AB1778" si="8387">P1779</f>
        <v>0</v>
      </c>
      <c r="Q1778" s="26">
        <f t="shared" si="8387"/>
        <v>0</v>
      </c>
      <c r="R1778" s="26">
        <f t="shared" si="8387"/>
        <v>0</v>
      </c>
      <c r="S1778" s="26">
        <f t="shared" si="8387"/>
        <v>0</v>
      </c>
      <c r="T1778" s="26">
        <f t="shared" si="8387"/>
        <v>0</v>
      </c>
      <c r="U1778" s="26">
        <f t="shared" si="8387"/>
        <v>0</v>
      </c>
      <c r="V1778" s="26">
        <f t="shared" si="8387"/>
        <v>0</v>
      </c>
      <c r="W1778" s="26">
        <f t="shared" si="8387"/>
        <v>0</v>
      </c>
      <c r="X1778" s="26">
        <f t="shared" si="8387"/>
        <v>0</v>
      </c>
      <c r="Y1778" s="26">
        <f t="shared" si="8387"/>
        <v>0</v>
      </c>
      <c r="Z1778" s="26">
        <f t="shared" si="8387"/>
        <v>0</v>
      </c>
      <c r="AA1778" s="26">
        <f t="shared" si="8387"/>
        <v>0</v>
      </c>
      <c r="AB1778" s="26">
        <f t="shared" si="8387"/>
        <v>0</v>
      </c>
      <c r="AC1778" s="26">
        <f t="shared" si="8370"/>
        <v>150</v>
      </c>
      <c r="AD1778" s="26">
        <f t="shared" si="8371"/>
        <v>150</v>
      </c>
      <c r="AE1778" s="26">
        <f t="shared" si="8372"/>
        <v>150</v>
      </c>
      <c r="AF1778" s="26">
        <f>AF1779</f>
        <v>0</v>
      </c>
      <c r="AG1778" s="26">
        <f t="shared" si="8373"/>
        <v>150</v>
      </c>
      <c r="AH1778" s="26">
        <f t="shared" si="8374"/>
        <v>150</v>
      </c>
      <c r="AI1778" s="26">
        <f t="shared" si="8375"/>
        <v>150</v>
      </c>
      <c r="AJ1778" s="26">
        <f t="shared" ref="AJ1778:AR1778" si="8388">AJ1779</f>
        <v>0</v>
      </c>
      <c r="AK1778" s="26">
        <f t="shared" si="8388"/>
        <v>0</v>
      </c>
      <c r="AL1778" s="26">
        <f t="shared" si="8388"/>
        <v>0</v>
      </c>
      <c r="AM1778" s="26">
        <f t="shared" si="8388"/>
        <v>0</v>
      </c>
      <c r="AN1778" s="26">
        <f t="shared" si="8388"/>
        <v>0</v>
      </c>
      <c r="AO1778" s="26">
        <f t="shared" si="8388"/>
        <v>0</v>
      </c>
      <c r="AP1778" s="26">
        <f t="shared" si="8388"/>
        <v>0</v>
      </c>
      <c r="AQ1778" s="26">
        <f t="shared" si="8388"/>
        <v>0</v>
      </c>
      <c r="AR1778" s="26">
        <f t="shared" si="8388"/>
        <v>0</v>
      </c>
      <c r="AS1778" s="26">
        <f t="shared" si="8170"/>
        <v>150</v>
      </c>
      <c r="AT1778" s="26">
        <f t="shared" si="8171"/>
        <v>150</v>
      </c>
      <c r="AU1778" s="26">
        <f t="shared" si="8172"/>
        <v>150</v>
      </c>
      <c r="AV1778" s="26">
        <f>AV1779</f>
        <v>0</v>
      </c>
      <c r="AW1778" s="26">
        <f>AW1779</f>
        <v>0</v>
      </c>
      <c r="AX1778" s="26">
        <f>AX1779</f>
        <v>0</v>
      </c>
      <c r="AY1778" s="26">
        <f t="shared" si="8173"/>
        <v>150</v>
      </c>
      <c r="AZ1778" s="26">
        <f t="shared" si="8174"/>
        <v>150</v>
      </c>
      <c r="BA1778" s="26">
        <f t="shared" si="8175"/>
        <v>150</v>
      </c>
      <c r="BB1778" s="26">
        <f t="shared" ref="BB1778:BK1778" si="8389">BB1779</f>
        <v>-150</v>
      </c>
      <c r="BC1778" s="26">
        <f t="shared" si="8389"/>
        <v>0</v>
      </c>
      <c r="BD1778" s="26">
        <f t="shared" si="8389"/>
        <v>0</v>
      </c>
      <c r="BE1778" s="26">
        <f t="shared" si="8389"/>
        <v>0</v>
      </c>
      <c r="BF1778" s="26">
        <f t="shared" si="8389"/>
        <v>0</v>
      </c>
      <c r="BG1778" s="26">
        <f t="shared" si="8389"/>
        <v>0</v>
      </c>
      <c r="BH1778" s="26">
        <f t="shared" si="8389"/>
        <v>0</v>
      </c>
      <c r="BI1778" s="26">
        <f t="shared" si="8389"/>
        <v>0</v>
      </c>
      <c r="BJ1778" s="26">
        <f t="shared" si="8389"/>
        <v>0</v>
      </c>
      <c r="BK1778" s="26">
        <f t="shared" si="8389"/>
        <v>0</v>
      </c>
      <c r="BL1778" s="26">
        <f t="shared" si="8362"/>
        <v>0</v>
      </c>
      <c r="BM1778" s="26">
        <f>BM1779</f>
        <v>0</v>
      </c>
      <c r="BN1778" s="53">
        <f t="shared" si="8241"/>
        <v>0</v>
      </c>
      <c r="BO1778" s="26">
        <f t="shared" si="8363"/>
        <v>150</v>
      </c>
      <c r="BP1778" s="26">
        <f>BP1779</f>
        <v>0</v>
      </c>
      <c r="BQ1778" s="53">
        <f t="shared" si="8242"/>
        <v>150</v>
      </c>
      <c r="BR1778" s="52">
        <f t="shared" si="8364"/>
        <v>150</v>
      </c>
      <c r="BS1778" s="26">
        <f>BS1779</f>
        <v>0</v>
      </c>
      <c r="BT1778" s="27"/>
    </row>
    <row r="1779" spans="1:73" ht="31.2" x14ac:dyDescent="0.3">
      <c r="A1779" s="67" t="s">
        <v>603</v>
      </c>
      <c r="B1779" s="67" t="s">
        <v>26</v>
      </c>
      <c r="C1779" s="67" t="s">
        <v>28</v>
      </c>
      <c r="D1779" s="73" t="s">
        <v>101</v>
      </c>
      <c r="E1779" s="67" t="s">
        <v>38</v>
      </c>
      <c r="F1779" s="68" t="s">
        <v>39</v>
      </c>
      <c r="G1779" s="26">
        <v>150</v>
      </c>
      <c r="H1779" s="26">
        <v>150</v>
      </c>
      <c r="I1779" s="26">
        <v>150</v>
      </c>
      <c r="J1779" s="26"/>
      <c r="K1779" s="26"/>
      <c r="L1779" s="26"/>
      <c r="M1779" s="26">
        <f t="shared" si="8189"/>
        <v>150</v>
      </c>
      <c r="N1779" s="26">
        <f t="shared" si="8190"/>
        <v>150</v>
      </c>
      <c r="O1779" s="26">
        <f t="shared" si="8191"/>
        <v>150</v>
      </c>
      <c r="P1779" s="26"/>
      <c r="Q1779" s="26"/>
      <c r="R1779" s="26"/>
      <c r="S1779" s="26"/>
      <c r="T1779" s="26"/>
      <c r="U1779" s="26"/>
      <c r="V1779" s="26"/>
      <c r="W1779" s="26"/>
      <c r="X1779" s="26"/>
      <c r="Y1779" s="26"/>
      <c r="Z1779" s="26"/>
      <c r="AA1779" s="26"/>
      <c r="AB1779" s="26"/>
      <c r="AC1779" s="26">
        <f t="shared" si="8370"/>
        <v>150</v>
      </c>
      <c r="AD1779" s="26">
        <f t="shared" si="8371"/>
        <v>150</v>
      </c>
      <c r="AE1779" s="26">
        <f t="shared" si="8372"/>
        <v>150</v>
      </c>
      <c r="AF1779" s="26"/>
      <c r="AG1779" s="26">
        <f t="shared" si="8373"/>
        <v>150</v>
      </c>
      <c r="AH1779" s="26">
        <f t="shared" si="8374"/>
        <v>150</v>
      </c>
      <c r="AI1779" s="26">
        <f t="shared" si="8375"/>
        <v>150</v>
      </c>
      <c r="AJ1779" s="26"/>
      <c r="AK1779" s="26"/>
      <c r="AL1779" s="26"/>
      <c r="AM1779" s="26"/>
      <c r="AN1779" s="26"/>
      <c r="AO1779" s="26"/>
      <c r="AP1779" s="26"/>
      <c r="AQ1779" s="26"/>
      <c r="AR1779" s="26"/>
      <c r="AS1779" s="26">
        <f t="shared" si="8170"/>
        <v>150</v>
      </c>
      <c r="AT1779" s="26">
        <f t="shared" si="8171"/>
        <v>150</v>
      </c>
      <c r="AU1779" s="26">
        <f t="shared" si="8172"/>
        <v>150</v>
      </c>
      <c r="AV1779" s="26"/>
      <c r="AW1779" s="26"/>
      <c r="AX1779" s="26"/>
      <c r="AY1779" s="26">
        <f t="shared" si="8173"/>
        <v>150</v>
      </c>
      <c r="AZ1779" s="26">
        <f t="shared" si="8174"/>
        <v>150</v>
      </c>
      <c r="BA1779" s="26">
        <f t="shared" si="8175"/>
        <v>150</v>
      </c>
      <c r="BB1779" s="26">
        <v>-150</v>
      </c>
      <c r="BC1779" s="26"/>
      <c r="BD1779" s="26"/>
      <c r="BE1779" s="26"/>
      <c r="BF1779" s="26"/>
      <c r="BG1779" s="26"/>
      <c r="BH1779" s="26"/>
      <c r="BI1779" s="26"/>
      <c r="BJ1779" s="26"/>
      <c r="BK1779" s="26"/>
      <c r="BL1779" s="26">
        <f t="shared" si="8362"/>
        <v>0</v>
      </c>
      <c r="BM1779" s="26"/>
      <c r="BN1779" s="53">
        <f t="shared" si="8241"/>
        <v>0</v>
      </c>
      <c r="BO1779" s="26">
        <f t="shared" si="8363"/>
        <v>150</v>
      </c>
      <c r="BP1779" s="26"/>
      <c r="BQ1779" s="53">
        <f t="shared" si="8242"/>
        <v>150</v>
      </c>
      <c r="BR1779" s="52">
        <f t="shared" si="8364"/>
        <v>150</v>
      </c>
      <c r="BS1779" s="26"/>
      <c r="BT1779" s="27"/>
    </row>
    <row r="1780" spans="1:73" ht="46.8" x14ac:dyDescent="0.3">
      <c r="A1780" s="67" t="s">
        <v>603</v>
      </c>
      <c r="B1780" s="67" t="s">
        <v>26</v>
      </c>
      <c r="C1780" s="67" t="s">
        <v>28</v>
      </c>
      <c r="D1780" s="67" t="s">
        <v>615</v>
      </c>
      <c r="E1780" s="71"/>
      <c r="F1780" s="68" t="s">
        <v>616</v>
      </c>
      <c r="G1780" s="26">
        <f t="shared" ref="G1780:L1780" si="8390">G1781</f>
        <v>159587</v>
      </c>
      <c r="H1780" s="26">
        <f t="shared" si="8390"/>
        <v>0</v>
      </c>
      <c r="I1780" s="26">
        <f t="shared" si="8390"/>
        <v>0</v>
      </c>
      <c r="J1780" s="26">
        <f t="shared" si="8390"/>
        <v>-40664.067999999999</v>
      </c>
      <c r="K1780" s="26">
        <f t="shared" si="8390"/>
        <v>0</v>
      </c>
      <c r="L1780" s="26">
        <f t="shared" si="8390"/>
        <v>0</v>
      </c>
      <c r="M1780" s="26">
        <f t="shared" si="8189"/>
        <v>118922.932</v>
      </c>
      <c r="N1780" s="26">
        <f t="shared" si="8190"/>
        <v>0</v>
      </c>
      <c r="O1780" s="26">
        <f t="shared" si="8191"/>
        <v>0</v>
      </c>
      <c r="P1780" s="26">
        <f t="shared" ref="P1780:AB1780" si="8391">P1781</f>
        <v>0</v>
      </c>
      <c r="Q1780" s="26">
        <f t="shared" si="8391"/>
        <v>0</v>
      </c>
      <c r="R1780" s="26">
        <f t="shared" si="8391"/>
        <v>0</v>
      </c>
      <c r="S1780" s="26">
        <f t="shared" si="8391"/>
        <v>0</v>
      </c>
      <c r="T1780" s="26">
        <f t="shared" si="8391"/>
        <v>0</v>
      </c>
      <c r="U1780" s="26">
        <f t="shared" si="8391"/>
        <v>0</v>
      </c>
      <c r="V1780" s="26">
        <f t="shared" si="8391"/>
        <v>0</v>
      </c>
      <c r="W1780" s="26">
        <f t="shared" si="8391"/>
        <v>0</v>
      </c>
      <c r="X1780" s="26">
        <f t="shared" si="8391"/>
        <v>0</v>
      </c>
      <c r="Y1780" s="26">
        <f t="shared" si="8391"/>
        <v>0</v>
      </c>
      <c r="Z1780" s="26">
        <f t="shared" si="8391"/>
        <v>0</v>
      </c>
      <c r="AA1780" s="26">
        <f t="shared" si="8391"/>
        <v>0</v>
      </c>
      <c r="AB1780" s="26">
        <f t="shared" si="8391"/>
        <v>0</v>
      </c>
      <c r="AC1780" s="26">
        <f t="shared" si="8370"/>
        <v>118922.932</v>
      </c>
      <c r="AD1780" s="26">
        <f t="shared" si="8371"/>
        <v>0</v>
      </c>
      <c r="AE1780" s="26">
        <f t="shared" si="8372"/>
        <v>0</v>
      </c>
      <c r="AF1780" s="26">
        <f>AF1781</f>
        <v>0</v>
      </c>
      <c r="AG1780" s="26">
        <f t="shared" si="8373"/>
        <v>118922.932</v>
      </c>
      <c r="AH1780" s="26">
        <f t="shared" si="8374"/>
        <v>0</v>
      </c>
      <c r="AI1780" s="26">
        <f t="shared" si="8375"/>
        <v>0</v>
      </c>
      <c r="AJ1780" s="26">
        <f t="shared" ref="AJ1780:AR1780" si="8392">AJ1781</f>
        <v>0</v>
      </c>
      <c r="AK1780" s="26">
        <f t="shared" si="8392"/>
        <v>16.065000000000001</v>
      </c>
      <c r="AL1780" s="26">
        <f t="shared" si="8392"/>
        <v>0</v>
      </c>
      <c r="AM1780" s="26">
        <f t="shared" si="8392"/>
        <v>0</v>
      </c>
      <c r="AN1780" s="26">
        <f t="shared" si="8392"/>
        <v>0</v>
      </c>
      <c r="AO1780" s="26">
        <f t="shared" si="8392"/>
        <v>0</v>
      </c>
      <c r="AP1780" s="26">
        <f t="shared" si="8392"/>
        <v>0</v>
      </c>
      <c r="AQ1780" s="26">
        <f t="shared" si="8392"/>
        <v>0</v>
      </c>
      <c r="AR1780" s="26">
        <f t="shared" si="8392"/>
        <v>0</v>
      </c>
      <c r="AS1780" s="26">
        <f t="shared" si="8170"/>
        <v>118938.997</v>
      </c>
      <c r="AT1780" s="26">
        <f t="shared" si="8171"/>
        <v>0</v>
      </c>
      <c r="AU1780" s="26">
        <f t="shared" si="8172"/>
        <v>0</v>
      </c>
      <c r="AV1780" s="26">
        <f>AV1781</f>
        <v>0</v>
      </c>
      <c r="AW1780" s="26">
        <f>AW1781</f>
        <v>0</v>
      </c>
      <c r="AX1780" s="26">
        <f>AX1781</f>
        <v>0</v>
      </c>
      <c r="AY1780" s="26">
        <f t="shared" si="8173"/>
        <v>118938.997</v>
      </c>
      <c r="AZ1780" s="26">
        <f t="shared" si="8174"/>
        <v>0</v>
      </c>
      <c r="BA1780" s="26">
        <f t="shared" si="8175"/>
        <v>0</v>
      </c>
      <c r="BB1780" s="26">
        <f t="shared" ref="BB1780:BK1780" si="8393">BB1781</f>
        <v>0</v>
      </c>
      <c r="BC1780" s="26">
        <f t="shared" si="8393"/>
        <v>0</v>
      </c>
      <c r="BD1780" s="26">
        <f t="shared" si="8393"/>
        <v>0</v>
      </c>
      <c r="BE1780" s="26">
        <f t="shared" si="8393"/>
        <v>0</v>
      </c>
      <c r="BF1780" s="26">
        <f t="shared" si="8393"/>
        <v>0</v>
      </c>
      <c r="BG1780" s="26">
        <f t="shared" si="8393"/>
        <v>56341.267</v>
      </c>
      <c r="BH1780" s="26">
        <f t="shared" si="8393"/>
        <v>0</v>
      </c>
      <c r="BI1780" s="26">
        <f t="shared" si="8393"/>
        <v>0</v>
      </c>
      <c r="BJ1780" s="26">
        <f t="shared" si="8393"/>
        <v>0</v>
      </c>
      <c r="BK1780" s="26">
        <f t="shared" si="8393"/>
        <v>0</v>
      </c>
      <c r="BL1780" s="26">
        <f t="shared" si="8362"/>
        <v>118938.997</v>
      </c>
      <c r="BM1780" s="26">
        <f>BM1781</f>
        <v>0</v>
      </c>
      <c r="BN1780" s="53">
        <f t="shared" si="8241"/>
        <v>118938.997</v>
      </c>
      <c r="BO1780" s="26">
        <f t="shared" si="8363"/>
        <v>56341.267</v>
      </c>
      <c r="BP1780" s="26">
        <f>BP1781</f>
        <v>-4232.6000000000004</v>
      </c>
      <c r="BQ1780" s="53">
        <f t="shared" si="8242"/>
        <v>52108.667000000001</v>
      </c>
      <c r="BR1780" s="52">
        <f t="shared" si="8364"/>
        <v>0</v>
      </c>
      <c r="BS1780" s="26">
        <f>BS1781</f>
        <v>0</v>
      </c>
      <c r="BT1780" s="27"/>
    </row>
    <row r="1781" spans="1:73" ht="31.2" x14ac:dyDescent="0.3">
      <c r="A1781" s="67" t="s">
        <v>603</v>
      </c>
      <c r="B1781" s="67" t="s">
        <v>26</v>
      </c>
      <c r="C1781" s="67" t="s">
        <v>28</v>
      </c>
      <c r="D1781" s="67" t="s">
        <v>615</v>
      </c>
      <c r="E1781" s="67" t="s">
        <v>38</v>
      </c>
      <c r="F1781" s="68" t="s">
        <v>39</v>
      </c>
      <c r="G1781" s="26">
        <v>159587</v>
      </c>
      <c r="H1781" s="26"/>
      <c r="I1781" s="26"/>
      <c r="J1781" s="28">
        <v>-40664.067999999999</v>
      </c>
      <c r="K1781" s="26"/>
      <c r="L1781" s="26"/>
      <c r="M1781" s="26">
        <f t="shared" si="8189"/>
        <v>118922.932</v>
      </c>
      <c r="N1781" s="26">
        <f t="shared" si="8190"/>
        <v>0</v>
      </c>
      <c r="O1781" s="26">
        <f t="shared" si="8191"/>
        <v>0</v>
      </c>
      <c r="P1781" s="26"/>
      <c r="Q1781" s="26"/>
      <c r="R1781" s="26"/>
      <c r="S1781" s="26"/>
      <c r="T1781" s="26"/>
      <c r="U1781" s="26"/>
      <c r="V1781" s="26"/>
      <c r="W1781" s="26"/>
      <c r="X1781" s="26"/>
      <c r="Y1781" s="26"/>
      <c r="Z1781" s="26"/>
      <c r="AA1781" s="26"/>
      <c r="AB1781" s="26"/>
      <c r="AC1781" s="26">
        <f t="shared" si="8370"/>
        <v>118922.932</v>
      </c>
      <c r="AD1781" s="26">
        <f t="shared" si="8371"/>
        <v>0</v>
      </c>
      <c r="AE1781" s="26">
        <f t="shared" si="8372"/>
        <v>0</v>
      </c>
      <c r="AF1781" s="26"/>
      <c r="AG1781" s="26">
        <f t="shared" si="8373"/>
        <v>118922.932</v>
      </c>
      <c r="AH1781" s="26">
        <f t="shared" si="8374"/>
        <v>0</v>
      </c>
      <c r="AI1781" s="26">
        <f t="shared" si="8375"/>
        <v>0</v>
      </c>
      <c r="AJ1781" s="26"/>
      <c r="AK1781" s="26">
        <v>16.065000000000001</v>
      </c>
      <c r="AL1781" s="26"/>
      <c r="AM1781" s="26"/>
      <c r="AN1781" s="26"/>
      <c r="AO1781" s="26"/>
      <c r="AP1781" s="26"/>
      <c r="AQ1781" s="26"/>
      <c r="AR1781" s="26"/>
      <c r="AS1781" s="26">
        <f t="shared" ref="AS1781:AS1844" si="8394">AG1781+AJ1781+AK1781+AL1781+AM1781</f>
        <v>118938.997</v>
      </c>
      <c r="AT1781" s="26">
        <f t="shared" ref="AT1781:AT1844" si="8395">AH1781+AN1781+AO1781+AP1781</f>
        <v>0</v>
      </c>
      <c r="AU1781" s="26">
        <f t="shared" ref="AU1781:AU1844" si="8396">AI1781+AR1781+AQ1781</f>
        <v>0</v>
      </c>
      <c r="AV1781" s="26"/>
      <c r="AW1781" s="26">
        <f>26829.657-26829.657</f>
        <v>0</v>
      </c>
      <c r="AX1781" s="26"/>
      <c r="AY1781" s="26">
        <f t="shared" ref="AY1781:AY1844" si="8397">AS1781+AV1781</f>
        <v>118938.997</v>
      </c>
      <c r="AZ1781" s="26">
        <f t="shared" ref="AZ1781:AZ1844" si="8398">AT1781+AW1781</f>
        <v>0</v>
      </c>
      <c r="BA1781" s="26">
        <f t="shared" ref="BA1781:BA1844" si="8399">AU1781+AX1781</f>
        <v>0</v>
      </c>
      <c r="BB1781" s="26"/>
      <c r="BC1781" s="26"/>
      <c r="BD1781" s="26"/>
      <c r="BE1781" s="26"/>
      <c r="BF1781" s="26"/>
      <c r="BG1781" s="26">
        <v>56341.267</v>
      </c>
      <c r="BH1781" s="26"/>
      <c r="BI1781" s="26"/>
      <c r="BJ1781" s="26"/>
      <c r="BK1781" s="26"/>
      <c r="BL1781" s="47">
        <f t="shared" si="8362"/>
        <v>118938.997</v>
      </c>
      <c r="BM1781" s="47"/>
      <c r="BN1781" s="53">
        <f t="shared" si="8241"/>
        <v>118938.997</v>
      </c>
      <c r="BO1781" s="47">
        <f t="shared" si="8363"/>
        <v>56341.267</v>
      </c>
      <c r="BP1781" s="47">
        <v>-4232.6000000000004</v>
      </c>
      <c r="BQ1781" s="53">
        <f t="shared" si="8242"/>
        <v>52108.667000000001</v>
      </c>
      <c r="BR1781" s="52">
        <f t="shared" si="8364"/>
        <v>0</v>
      </c>
      <c r="BS1781" s="26"/>
      <c r="BT1781" s="27"/>
      <c r="BU1781" s="48">
        <v>1</v>
      </c>
    </row>
    <row r="1782" spans="1:73" ht="31.2" x14ac:dyDescent="0.3">
      <c r="A1782" s="67" t="s">
        <v>603</v>
      </c>
      <c r="B1782" s="67" t="s">
        <v>26</v>
      </c>
      <c r="C1782" s="67" t="s">
        <v>28</v>
      </c>
      <c r="D1782" s="67" t="s">
        <v>81</v>
      </c>
      <c r="E1782" s="71"/>
      <c r="F1782" s="68" t="s">
        <v>82</v>
      </c>
      <c r="G1782" s="26">
        <f t="shared" ref="G1782:G1783" si="8400">G1783</f>
        <v>27655.3</v>
      </c>
      <c r="H1782" s="26">
        <f t="shared" ref="H1782:H1783" si="8401">H1783</f>
        <v>28399.7</v>
      </c>
      <c r="I1782" s="26">
        <f t="shared" ref="I1782:I1783" si="8402">I1783</f>
        <v>28399.7</v>
      </c>
      <c r="J1782" s="26">
        <f t="shared" ref="J1782:J1783" si="8403">J1783</f>
        <v>0</v>
      </c>
      <c r="K1782" s="26">
        <f t="shared" ref="K1782:K1783" si="8404">K1783</f>
        <v>0</v>
      </c>
      <c r="L1782" s="26">
        <f t="shared" ref="L1782:L1783" si="8405">L1783</f>
        <v>0</v>
      </c>
      <c r="M1782" s="26">
        <f t="shared" si="8189"/>
        <v>27655.3</v>
      </c>
      <c r="N1782" s="26">
        <f t="shared" si="8190"/>
        <v>28399.7</v>
      </c>
      <c r="O1782" s="26">
        <f t="shared" si="8191"/>
        <v>28399.7</v>
      </c>
      <c r="P1782" s="26">
        <f t="shared" ref="P1782:P1783" si="8406">P1783</f>
        <v>0</v>
      </c>
      <c r="Q1782" s="26">
        <f t="shared" ref="Q1782:Q1783" si="8407">Q1783</f>
        <v>0</v>
      </c>
      <c r="R1782" s="26">
        <f t="shared" ref="R1782:R1783" si="8408">R1783</f>
        <v>0</v>
      </c>
      <c r="S1782" s="26">
        <f t="shared" ref="S1782:S1783" si="8409">S1783</f>
        <v>0</v>
      </c>
      <c r="T1782" s="26">
        <f t="shared" ref="T1782:T1783" si="8410">T1783</f>
        <v>0</v>
      </c>
      <c r="U1782" s="26">
        <f t="shared" ref="U1782:U1783" si="8411">U1783</f>
        <v>0</v>
      </c>
      <c r="V1782" s="26">
        <f t="shared" ref="V1782:V1783" si="8412">V1783</f>
        <v>0</v>
      </c>
      <c r="W1782" s="26">
        <f t="shared" ref="W1782:W1783" si="8413">W1783</f>
        <v>0</v>
      </c>
      <c r="X1782" s="26">
        <f t="shared" ref="X1782:X1783" si="8414">X1783</f>
        <v>0</v>
      </c>
      <c r="Y1782" s="26">
        <f t="shared" ref="Y1782:Y1783" si="8415">Y1783</f>
        <v>0</v>
      </c>
      <c r="Z1782" s="26">
        <f t="shared" ref="Z1782:Z1783" si="8416">Z1783</f>
        <v>0</v>
      </c>
      <c r="AA1782" s="26">
        <f t="shared" ref="AA1782:AA1783" si="8417">AA1783</f>
        <v>0</v>
      </c>
      <c r="AB1782" s="26">
        <f t="shared" ref="AB1782:AB1783" si="8418">AB1783</f>
        <v>0</v>
      </c>
      <c r="AC1782" s="26">
        <f t="shared" si="8370"/>
        <v>27655.3</v>
      </c>
      <c r="AD1782" s="26">
        <f t="shared" si="8371"/>
        <v>28399.7</v>
      </c>
      <c r="AE1782" s="26">
        <f t="shared" si="8372"/>
        <v>28399.7</v>
      </c>
      <c r="AF1782" s="26">
        <f t="shared" ref="AF1782:AF1783" si="8419">AF1783</f>
        <v>0</v>
      </c>
      <c r="AG1782" s="26">
        <f t="shared" si="8373"/>
        <v>27655.3</v>
      </c>
      <c r="AH1782" s="26">
        <f t="shared" si="8374"/>
        <v>28399.7</v>
      </c>
      <c r="AI1782" s="26">
        <f t="shared" si="8375"/>
        <v>28399.7</v>
      </c>
      <c r="AJ1782" s="26">
        <f t="shared" ref="AJ1782:AJ1783" si="8420">AJ1783</f>
        <v>0</v>
      </c>
      <c r="AK1782" s="26">
        <f t="shared" ref="AK1782:AK1783" si="8421">AK1783</f>
        <v>0</v>
      </c>
      <c r="AL1782" s="26">
        <f t="shared" ref="AL1782:AL1783" si="8422">AL1783</f>
        <v>-370.3</v>
      </c>
      <c r="AM1782" s="26">
        <f t="shared" ref="AM1782:AM1783" si="8423">AM1783</f>
        <v>0</v>
      </c>
      <c r="AN1782" s="26">
        <f t="shared" ref="AN1782:AN1783" si="8424">AN1783</f>
        <v>0</v>
      </c>
      <c r="AO1782" s="26">
        <f t="shared" ref="AO1782:AO1783" si="8425">AO1783</f>
        <v>0</v>
      </c>
      <c r="AP1782" s="26">
        <f t="shared" ref="AP1782:AP1783" si="8426">AP1783</f>
        <v>0</v>
      </c>
      <c r="AQ1782" s="26">
        <f t="shared" ref="AQ1782:AQ1783" si="8427">AQ1783</f>
        <v>0</v>
      </c>
      <c r="AR1782" s="26">
        <f t="shared" ref="AR1782:AR1783" si="8428">AR1783</f>
        <v>0</v>
      </c>
      <c r="AS1782" s="26">
        <f t="shared" si="8394"/>
        <v>27285</v>
      </c>
      <c r="AT1782" s="26">
        <f t="shared" si="8395"/>
        <v>28399.7</v>
      </c>
      <c r="AU1782" s="26">
        <f t="shared" si="8396"/>
        <v>28399.7</v>
      </c>
      <c r="AV1782" s="26">
        <f t="shared" ref="AV1782:AV1783" si="8429">AV1783</f>
        <v>0</v>
      </c>
      <c r="AW1782" s="26">
        <f t="shared" ref="AW1782:AW1783" si="8430">AW1783</f>
        <v>0</v>
      </c>
      <c r="AX1782" s="26">
        <f t="shared" ref="AX1782:AX1783" si="8431">AX1783</f>
        <v>0</v>
      </c>
      <c r="AY1782" s="26">
        <f t="shared" si="8397"/>
        <v>27285</v>
      </c>
      <c r="AZ1782" s="26">
        <f t="shared" si="8398"/>
        <v>28399.7</v>
      </c>
      <c r="BA1782" s="26">
        <f t="shared" si="8399"/>
        <v>28399.7</v>
      </c>
      <c r="BB1782" s="26">
        <f t="shared" ref="BB1782:BB1783" si="8432">BB1783</f>
        <v>150</v>
      </c>
      <c r="BC1782" s="26">
        <f t="shared" ref="BC1782:BC1783" si="8433">BC1783</f>
        <v>0</v>
      </c>
      <c r="BD1782" s="26">
        <f t="shared" ref="BD1782:BD1783" si="8434">BD1783</f>
        <v>0</v>
      </c>
      <c r="BE1782" s="26">
        <f t="shared" ref="BE1782:BE1783" si="8435">BE1783</f>
        <v>0</v>
      </c>
      <c r="BF1782" s="26">
        <f t="shared" ref="BF1782:BF1783" si="8436">BF1783</f>
        <v>0</v>
      </c>
      <c r="BG1782" s="26">
        <f t="shared" ref="BG1782:BG1783" si="8437">BG1783</f>
        <v>0</v>
      </c>
      <c r="BH1782" s="26">
        <f t="shared" ref="BH1782:BH1783" si="8438">BH1783</f>
        <v>0</v>
      </c>
      <c r="BI1782" s="26">
        <f t="shared" ref="BI1782:BI1783" si="8439">BI1783</f>
        <v>0</v>
      </c>
      <c r="BJ1782" s="26">
        <f t="shared" ref="BJ1782:BJ1783" si="8440">BJ1783</f>
        <v>0</v>
      </c>
      <c r="BK1782" s="26">
        <f t="shared" ref="BK1782:BK1783" si="8441">BK1783</f>
        <v>0</v>
      </c>
      <c r="BL1782" s="26">
        <f t="shared" si="8362"/>
        <v>27435</v>
      </c>
      <c r="BM1782" s="26">
        <f t="shared" ref="BM1782:BM1783" si="8442">BM1783</f>
        <v>0</v>
      </c>
      <c r="BN1782" s="53">
        <f t="shared" si="8241"/>
        <v>27435</v>
      </c>
      <c r="BO1782" s="26">
        <f t="shared" si="8363"/>
        <v>28399.7</v>
      </c>
      <c r="BP1782" s="26">
        <f t="shared" ref="BP1782:BS1783" si="8443">BP1783</f>
        <v>0</v>
      </c>
      <c r="BQ1782" s="53">
        <f t="shared" si="8242"/>
        <v>28399.7</v>
      </c>
      <c r="BR1782" s="52">
        <f t="shared" si="8364"/>
        <v>28399.7</v>
      </c>
      <c r="BS1782" s="26">
        <f t="shared" si="8443"/>
        <v>0</v>
      </c>
      <c r="BT1782" s="27"/>
    </row>
    <row r="1783" spans="1:73" x14ac:dyDescent="0.3">
      <c r="A1783" s="67" t="s">
        <v>603</v>
      </c>
      <c r="B1783" s="67" t="s">
        <v>26</v>
      </c>
      <c r="C1783" s="67" t="s">
        <v>28</v>
      </c>
      <c r="D1783" s="67" t="s">
        <v>83</v>
      </c>
      <c r="E1783" s="71"/>
      <c r="F1783" s="68" t="s">
        <v>84</v>
      </c>
      <c r="G1783" s="26">
        <f t="shared" si="8400"/>
        <v>27655.3</v>
      </c>
      <c r="H1783" s="26">
        <f t="shared" si="8401"/>
        <v>28399.7</v>
      </c>
      <c r="I1783" s="26">
        <f t="shared" si="8402"/>
        <v>28399.7</v>
      </c>
      <c r="J1783" s="26">
        <f t="shared" si="8403"/>
        <v>0</v>
      </c>
      <c r="K1783" s="26">
        <f t="shared" si="8404"/>
        <v>0</v>
      </c>
      <c r="L1783" s="26">
        <f t="shared" si="8405"/>
        <v>0</v>
      </c>
      <c r="M1783" s="26">
        <f t="shared" si="8189"/>
        <v>27655.3</v>
      </c>
      <c r="N1783" s="26">
        <f t="shared" si="8190"/>
        <v>28399.7</v>
      </c>
      <c r="O1783" s="26">
        <f t="shared" si="8191"/>
        <v>28399.7</v>
      </c>
      <c r="P1783" s="26">
        <f t="shared" si="8406"/>
        <v>0</v>
      </c>
      <c r="Q1783" s="26">
        <f t="shared" si="8407"/>
        <v>0</v>
      </c>
      <c r="R1783" s="26">
        <f t="shared" si="8408"/>
        <v>0</v>
      </c>
      <c r="S1783" s="26">
        <f t="shared" si="8409"/>
        <v>0</v>
      </c>
      <c r="T1783" s="26">
        <f t="shared" si="8410"/>
        <v>0</v>
      </c>
      <c r="U1783" s="26">
        <f t="shared" si="8411"/>
        <v>0</v>
      </c>
      <c r="V1783" s="26">
        <f t="shared" si="8412"/>
        <v>0</v>
      </c>
      <c r="W1783" s="26">
        <f t="shared" si="8413"/>
        <v>0</v>
      </c>
      <c r="X1783" s="26">
        <f t="shared" si="8414"/>
        <v>0</v>
      </c>
      <c r="Y1783" s="26">
        <f t="shared" si="8415"/>
        <v>0</v>
      </c>
      <c r="Z1783" s="26">
        <f t="shared" si="8416"/>
        <v>0</v>
      </c>
      <c r="AA1783" s="26">
        <f t="shared" si="8417"/>
        <v>0</v>
      </c>
      <c r="AB1783" s="26">
        <f t="shared" si="8418"/>
        <v>0</v>
      </c>
      <c r="AC1783" s="26">
        <f t="shared" si="8370"/>
        <v>27655.3</v>
      </c>
      <c r="AD1783" s="26">
        <f t="shared" si="8371"/>
        <v>28399.7</v>
      </c>
      <c r="AE1783" s="26">
        <f t="shared" si="8372"/>
        <v>28399.7</v>
      </c>
      <c r="AF1783" s="26">
        <f t="shared" si="8419"/>
        <v>0</v>
      </c>
      <c r="AG1783" s="26">
        <f t="shared" si="8373"/>
        <v>27655.3</v>
      </c>
      <c r="AH1783" s="26">
        <f t="shared" si="8374"/>
        <v>28399.7</v>
      </c>
      <c r="AI1783" s="26">
        <f t="shared" si="8375"/>
        <v>28399.7</v>
      </c>
      <c r="AJ1783" s="26">
        <f t="shared" si="8420"/>
        <v>0</v>
      </c>
      <c r="AK1783" s="26">
        <f t="shared" si="8421"/>
        <v>0</v>
      </c>
      <c r="AL1783" s="26">
        <f t="shared" si="8422"/>
        <v>-370.3</v>
      </c>
      <c r="AM1783" s="26">
        <f t="shared" si="8423"/>
        <v>0</v>
      </c>
      <c r="AN1783" s="26">
        <f t="shared" si="8424"/>
        <v>0</v>
      </c>
      <c r="AO1783" s="26">
        <f t="shared" si="8425"/>
        <v>0</v>
      </c>
      <c r="AP1783" s="26">
        <f t="shared" si="8426"/>
        <v>0</v>
      </c>
      <c r="AQ1783" s="26">
        <f t="shared" si="8427"/>
        <v>0</v>
      </c>
      <c r="AR1783" s="26">
        <f t="shared" si="8428"/>
        <v>0</v>
      </c>
      <c r="AS1783" s="26">
        <f t="shared" si="8394"/>
        <v>27285</v>
      </c>
      <c r="AT1783" s="26">
        <f t="shared" si="8395"/>
        <v>28399.7</v>
      </c>
      <c r="AU1783" s="26">
        <f t="shared" si="8396"/>
        <v>28399.7</v>
      </c>
      <c r="AV1783" s="26">
        <f t="shared" si="8429"/>
        <v>0</v>
      </c>
      <c r="AW1783" s="26">
        <f t="shared" si="8430"/>
        <v>0</v>
      </c>
      <c r="AX1783" s="26">
        <f t="shared" si="8431"/>
        <v>0</v>
      </c>
      <c r="AY1783" s="26">
        <f t="shared" si="8397"/>
        <v>27285</v>
      </c>
      <c r="AZ1783" s="26">
        <f t="shared" si="8398"/>
        <v>28399.7</v>
      </c>
      <c r="BA1783" s="26">
        <f t="shared" si="8399"/>
        <v>28399.7</v>
      </c>
      <c r="BB1783" s="26">
        <f t="shared" si="8432"/>
        <v>150</v>
      </c>
      <c r="BC1783" s="26">
        <f t="shared" si="8433"/>
        <v>0</v>
      </c>
      <c r="BD1783" s="26">
        <f t="shared" si="8434"/>
        <v>0</v>
      </c>
      <c r="BE1783" s="26">
        <f t="shared" si="8435"/>
        <v>0</v>
      </c>
      <c r="BF1783" s="26">
        <f t="shared" si="8436"/>
        <v>0</v>
      </c>
      <c r="BG1783" s="26">
        <f t="shared" si="8437"/>
        <v>0</v>
      </c>
      <c r="BH1783" s="26">
        <f t="shared" si="8438"/>
        <v>0</v>
      </c>
      <c r="BI1783" s="26">
        <f t="shared" si="8439"/>
        <v>0</v>
      </c>
      <c r="BJ1783" s="26">
        <f t="shared" si="8440"/>
        <v>0</v>
      </c>
      <c r="BK1783" s="26">
        <f t="shared" si="8441"/>
        <v>0</v>
      </c>
      <c r="BL1783" s="26">
        <f t="shared" si="8362"/>
        <v>27435</v>
      </c>
      <c r="BM1783" s="26">
        <f t="shared" si="8442"/>
        <v>0</v>
      </c>
      <c r="BN1783" s="53">
        <f t="shared" si="8241"/>
        <v>27435</v>
      </c>
      <c r="BO1783" s="26">
        <f t="shared" si="8363"/>
        <v>28399.7</v>
      </c>
      <c r="BP1783" s="26">
        <f t="shared" si="8443"/>
        <v>0</v>
      </c>
      <c r="BQ1783" s="53">
        <f t="shared" si="8242"/>
        <v>28399.7</v>
      </c>
      <c r="BR1783" s="52">
        <f t="shared" si="8364"/>
        <v>28399.7</v>
      </c>
      <c r="BS1783" s="26">
        <f t="shared" si="8443"/>
        <v>0</v>
      </c>
      <c r="BT1783" s="27"/>
    </row>
    <row r="1784" spans="1:73" x14ac:dyDescent="0.3">
      <c r="A1784" s="67" t="s">
        <v>603</v>
      </c>
      <c r="B1784" s="67" t="s">
        <v>26</v>
      </c>
      <c r="C1784" s="67" t="s">
        <v>28</v>
      </c>
      <c r="D1784" s="67" t="s">
        <v>85</v>
      </c>
      <c r="E1784" s="71"/>
      <c r="F1784" s="68" t="s">
        <v>49</v>
      </c>
      <c r="G1784" s="26">
        <f t="shared" ref="G1784:L1784" si="8444">G1785+G1786</f>
        <v>27655.3</v>
      </c>
      <c r="H1784" s="26">
        <f t="shared" si="8444"/>
        <v>28399.7</v>
      </c>
      <c r="I1784" s="26">
        <f t="shared" si="8444"/>
        <v>28399.7</v>
      </c>
      <c r="J1784" s="26">
        <f t="shared" si="8444"/>
        <v>0</v>
      </c>
      <c r="K1784" s="26">
        <f t="shared" si="8444"/>
        <v>0</v>
      </c>
      <c r="L1784" s="26">
        <f t="shared" si="8444"/>
        <v>0</v>
      </c>
      <c r="M1784" s="26">
        <f t="shared" si="8189"/>
        <v>27655.3</v>
      </c>
      <c r="N1784" s="26">
        <f t="shared" si="8190"/>
        <v>28399.7</v>
      </c>
      <c r="O1784" s="26">
        <f t="shared" si="8191"/>
        <v>28399.7</v>
      </c>
      <c r="P1784" s="26">
        <f t="shared" ref="P1784:AB1784" si="8445">P1785+P1786</f>
        <v>0</v>
      </c>
      <c r="Q1784" s="26">
        <f t="shared" si="8445"/>
        <v>0</v>
      </c>
      <c r="R1784" s="26">
        <f t="shared" si="8445"/>
        <v>0</v>
      </c>
      <c r="S1784" s="26">
        <f t="shared" si="8445"/>
        <v>0</v>
      </c>
      <c r="T1784" s="26">
        <f t="shared" si="8445"/>
        <v>0</v>
      </c>
      <c r="U1784" s="26">
        <f t="shared" si="8445"/>
        <v>0</v>
      </c>
      <c r="V1784" s="26">
        <f t="shared" si="8445"/>
        <v>0</v>
      </c>
      <c r="W1784" s="26">
        <f t="shared" si="8445"/>
        <v>0</v>
      </c>
      <c r="X1784" s="26">
        <f t="shared" si="8445"/>
        <v>0</v>
      </c>
      <c r="Y1784" s="26">
        <f t="shared" si="8445"/>
        <v>0</v>
      </c>
      <c r="Z1784" s="26">
        <f t="shared" si="8445"/>
        <v>0</v>
      </c>
      <c r="AA1784" s="26">
        <f t="shared" si="8445"/>
        <v>0</v>
      </c>
      <c r="AB1784" s="26">
        <f t="shared" si="8445"/>
        <v>0</v>
      </c>
      <c r="AC1784" s="26">
        <f t="shared" si="8370"/>
        <v>27655.3</v>
      </c>
      <c r="AD1784" s="26">
        <f t="shared" si="8371"/>
        <v>28399.7</v>
      </c>
      <c r="AE1784" s="26">
        <f t="shared" si="8372"/>
        <v>28399.7</v>
      </c>
      <c r="AF1784" s="26">
        <f>AF1785+AF1786</f>
        <v>0</v>
      </c>
      <c r="AG1784" s="26">
        <f t="shared" si="8373"/>
        <v>27655.3</v>
      </c>
      <c r="AH1784" s="26">
        <f t="shared" si="8374"/>
        <v>28399.7</v>
      </c>
      <c r="AI1784" s="26">
        <f t="shared" si="8375"/>
        <v>28399.7</v>
      </c>
      <c r="AJ1784" s="26">
        <f t="shared" ref="AJ1784:AR1784" si="8446">AJ1785+AJ1786</f>
        <v>0</v>
      </c>
      <c r="AK1784" s="26">
        <f t="shared" si="8446"/>
        <v>0</v>
      </c>
      <c r="AL1784" s="26">
        <f t="shared" si="8446"/>
        <v>-370.3</v>
      </c>
      <c r="AM1784" s="26">
        <f t="shared" si="8446"/>
        <v>0</v>
      </c>
      <c r="AN1784" s="26">
        <f t="shared" si="8446"/>
        <v>0</v>
      </c>
      <c r="AO1784" s="26">
        <f t="shared" si="8446"/>
        <v>0</v>
      </c>
      <c r="AP1784" s="26">
        <f t="shared" si="8446"/>
        <v>0</v>
      </c>
      <c r="AQ1784" s="26">
        <f t="shared" si="8446"/>
        <v>0</v>
      </c>
      <c r="AR1784" s="26">
        <f t="shared" si="8446"/>
        <v>0</v>
      </c>
      <c r="AS1784" s="26">
        <f t="shared" si="8394"/>
        <v>27285</v>
      </c>
      <c r="AT1784" s="26">
        <f t="shared" si="8395"/>
        <v>28399.7</v>
      </c>
      <c r="AU1784" s="26">
        <f t="shared" si="8396"/>
        <v>28399.7</v>
      </c>
      <c r="AV1784" s="26">
        <f>AV1785+AV1786</f>
        <v>0</v>
      </c>
      <c r="AW1784" s="26">
        <f>AW1785+AW1786</f>
        <v>0</v>
      </c>
      <c r="AX1784" s="26">
        <f>AX1785+AX1786</f>
        <v>0</v>
      </c>
      <c r="AY1784" s="26">
        <f t="shared" si="8397"/>
        <v>27285</v>
      </c>
      <c r="AZ1784" s="26">
        <f t="shared" si="8398"/>
        <v>28399.7</v>
      </c>
      <c r="BA1784" s="26">
        <f t="shared" si="8399"/>
        <v>28399.7</v>
      </c>
      <c r="BB1784" s="26">
        <f t="shared" ref="BB1784:BK1784" si="8447">BB1785+BB1786</f>
        <v>150</v>
      </c>
      <c r="BC1784" s="26">
        <f t="shared" si="8447"/>
        <v>0</v>
      </c>
      <c r="BD1784" s="26">
        <f t="shared" si="8447"/>
        <v>0</v>
      </c>
      <c r="BE1784" s="26">
        <f t="shared" si="8447"/>
        <v>0</v>
      </c>
      <c r="BF1784" s="26">
        <f t="shared" si="8447"/>
        <v>0</v>
      </c>
      <c r="BG1784" s="26">
        <f t="shared" si="8447"/>
        <v>0</v>
      </c>
      <c r="BH1784" s="26">
        <f t="shared" si="8447"/>
        <v>0</v>
      </c>
      <c r="BI1784" s="26">
        <f t="shared" si="8447"/>
        <v>0</v>
      </c>
      <c r="BJ1784" s="26">
        <f t="shared" si="8447"/>
        <v>0</v>
      </c>
      <c r="BK1784" s="26">
        <f t="shared" si="8447"/>
        <v>0</v>
      </c>
      <c r="BL1784" s="26">
        <f t="shared" si="8362"/>
        <v>27435</v>
      </c>
      <c r="BM1784" s="26">
        <f>BM1785+BM1786</f>
        <v>0</v>
      </c>
      <c r="BN1784" s="53">
        <f t="shared" si="8241"/>
        <v>27435</v>
      </c>
      <c r="BO1784" s="26">
        <f t="shared" si="8363"/>
        <v>28399.7</v>
      </c>
      <c r="BP1784" s="26">
        <f>BP1785+BP1786</f>
        <v>0</v>
      </c>
      <c r="BQ1784" s="53">
        <f t="shared" si="8242"/>
        <v>28399.7</v>
      </c>
      <c r="BR1784" s="52">
        <f t="shared" si="8364"/>
        <v>28399.7</v>
      </c>
      <c r="BS1784" s="26">
        <f>BS1785+BS1786</f>
        <v>0</v>
      </c>
      <c r="BT1784" s="27"/>
    </row>
    <row r="1785" spans="1:73" ht="78" x14ac:dyDescent="0.3">
      <c r="A1785" s="67" t="s">
        <v>603</v>
      </c>
      <c r="B1785" s="67" t="s">
        <v>26</v>
      </c>
      <c r="C1785" s="67" t="s">
        <v>28</v>
      </c>
      <c r="D1785" s="67" t="s">
        <v>85</v>
      </c>
      <c r="E1785" s="67" t="s">
        <v>50</v>
      </c>
      <c r="F1785" s="68" t="s">
        <v>51</v>
      </c>
      <c r="G1785" s="26">
        <v>26409.3</v>
      </c>
      <c r="H1785" s="26">
        <v>27153.7</v>
      </c>
      <c r="I1785" s="26">
        <v>27153.7</v>
      </c>
      <c r="J1785" s="26"/>
      <c r="K1785" s="26"/>
      <c r="L1785" s="26"/>
      <c r="M1785" s="26">
        <f t="shared" si="8189"/>
        <v>26409.3</v>
      </c>
      <c r="N1785" s="26">
        <f t="shared" si="8190"/>
        <v>27153.7</v>
      </c>
      <c r="O1785" s="26">
        <f t="shared" si="8191"/>
        <v>27153.7</v>
      </c>
      <c r="P1785" s="26"/>
      <c r="Q1785" s="26"/>
      <c r="R1785" s="26"/>
      <c r="S1785" s="26"/>
      <c r="T1785" s="26"/>
      <c r="U1785" s="26"/>
      <c r="V1785" s="26"/>
      <c r="W1785" s="26"/>
      <c r="X1785" s="26"/>
      <c r="Y1785" s="26"/>
      <c r="Z1785" s="26"/>
      <c r="AA1785" s="26"/>
      <c r="AB1785" s="26"/>
      <c r="AC1785" s="26">
        <f t="shared" si="8370"/>
        <v>26409.3</v>
      </c>
      <c r="AD1785" s="26">
        <f t="shared" si="8371"/>
        <v>27153.7</v>
      </c>
      <c r="AE1785" s="26">
        <f t="shared" si="8372"/>
        <v>27153.7</v>
      </c>
      <c r="AF1785" s="26"/>
      <c r="AG1785" s="26">
        <f t="shared" si="8373"/>
        <v>26409.3</v>
      </c>
      <c r="AH1785" s="26">
        <f t="shared" si="8374"/>
        <v>27153.7</v>
      </c>
      <c r="AI1785" s="26">
        <f t="shared" si="8375"/>
        <v>27153.7</v>
      </c>
      <c r="AJ1785" s="26"/>
      <c r="AK1785" s="26"/>
      <c r="AL1785" s="26">
        <v>-370.3</v>
      </c>
      <c r="AM1785" s="26"/>
      <c r="AN1785" s="26"/>
      <c r="AO1785" s="26"/>
      <c r="AP1785" s="26"/>
      <c r="AQ1785" s="26"/>
      <c r="AR1785" s="26"/>
      <c r="AS1785" s="26">
        <f t="shared" si="8394"/>
        <v>26039</v>
      </c>
      <c r="AT1785" s="26">
        <f t="shared" si="8395"/>
        <v>27153.7</v>
      </c>
      <c r="AU1785" s="26">
        <f t="shared" si="8396"/>
        <v>27153.7</v>
      </c>
      <c r="AV1785" s="26"/>
      <c r="AW1785" s="26"/>
      <c r="AX1785" s="26"/>
      <c r="AY1785" s="26">
        <f t="shared" si="8397"/>
        <v>26039</v>
      </c>
      <c r="AZ1785" s="26">
        <f t="shared" si="8398"/>
        <v>27153.7</v>
      </c>
      <c r="BA1785" s="26">
        <f t="shared" si="8399"/>
        <v>27153.7</v>
      </c>
      <c r="BB1785" s="26"/>
      <c r="BC1785" s="26"/>
      <c r="BD1785" s="26"/>
      <c r="BE1785" s="26"/>
      <c r="BF1785" s="26"/>
      <c r="BG1785" s="26"/>
      <c r="BH1785" s="26"/>
      <c r="BI1785" s="26"/>
      <c r="BJ1785" s="26"/>
      <c r="BK1785" s="26"/>
      <c r="BL1785" s="26">
        <f t="shared" si="8362"/>
        <v>26039</v>
      </c>
      <c r="BM1785" s="26"/>
      <c r="BN1785" s="53">
        <f t="shared" si="8241"/>
        <v>26039</v>
      </c>
      <c r="BO1785" s="26">
        <f t="shared" si="8363"/>
        <v>27153.7</v>
      </c>
      <c r="BP1785" s="26"/>
      <c r="BQ1785" s="53">
        <f t="shared" si="8242"/>
        <v>27153.7</v>
      </c>
      <c r="BR1785" s="52">
        <f t="shared" si="8364"/>
        <v>27153.7</v>
      </c>
      <c r="BS1785" s="26"/>
      <c r="BT1785" s="27"/>
    </row>
    <row r="1786" spans="1:73" ht="31.2" x14ac:dyDescent="0.3">
      <c r="A1786" s="67" t="s">
        <v>603</v>
      </c>
      <c r="B1786" s="67" t="s">
        <v>26</v>
      </c>
      <c r="C1786" s="67" t="s">
        <v>28</v>
      </c>
      <c r="D1786" s="67" t="s">
        <v>85</v>
      </c>
      <c r="E1786" s="67" t="s">
        <v>38</v>
      </c>
      <c r="F1786" s="68" t="s">
        <v>39</v>
      </c>
      <c r="G1786" s="26">
        <v>1246</v>
      </c>
      <c r="H1786" s="26">
        <v>1246</v>
      </c>
      <c r="I1786" s="26">
        <v>1246</v>
      </c>
      <c r="J1786" s="26"/>
      <c r="K1786" s="26"/>
      <c r="L1786" s="26"/>
      <c r="M1786" s="26">
        <f t="shared" si="8189"/>
        <v>1246</v>
      </c>
      <c r="N1786" s="26">
        <f t="shared" si="8190"/>
        <v>1246</v>
      </c>
      <c r="O1786" s="26">
        <f t="shared" si="8191"/>
        <v>1246</v>
      </c>
      <c r="P1786" s="26"/>
      <c r="Q1786" s="26"/>
      <c r="R1786" s="26"/>
      <c r="S1786" s="26"/>
      <c r="T1786" s="26"/>
      <c r="U1786" s="26"/>
      <c r="V1786" s="26"/>
      <c r="W1786" s="26"/>
      <c r="X1786" s="26"/>
      <c r="Y1786" s="26"/>
      <c r="Z1786" s="26"/>
      <c r="AA1786" s="26"/>
      <c r="AB1786" s="26"/>
      <c r="AC1786" s="26">
        <f t="shared" si="8370"/>
        <v>1246</v>
      </c>
      <c r="AD1786" s="26">
        <f t="shared" si="8371"/>
        <v>1246</v>
      </c>
      <c r="AE1786" s="26">
        <f t="shared" si="8372"/>
        <v>1246</v>
      </c>
      <c r="AF1786" s="26"/>
      <c r="AG1786" s="26">
        <f t="shared" si="8373"/>
        <v>1246</v>
      </c>
      <c r="AH1786" s="26">
        <f t="shared" si="8374"/>
        <v>1246</v>
      </c>
      <c r="AI1786" s="26">
        <f t="shared" si="8375"/>
        <v>1246</v>
      </c>
      <c r="AJ1786" s="26"/>
      <c r="AK1786" s="26"/>
      <c r="AL1786" s="26"/>
      <c r="AM1786" s="26"/>
      <c r="AN1786" s="26"/>
      <c r="AO1786" s="26"/>
      <c r="AP1786" s="26"/>
      <c r="AQ1786" s="26"/>
      <c r="AR1786" s="26"/>
      <c r="AS1786" s="26">
        <f t="shared" si="8394"/>
        <v>1246</v>
      </c>
      <c r="AT1786" s="26">
        <f t="shared" si="8395"/>
        <v>1246</v>
      </c>
      <c r="AU1786" s="26">
        <f t="shared" si="8396"/>
        <v>1246</v>
      </c>
      <c r="AV1786" s="26"/>
      <c r="AW1786" s="26"/>
      <c r="AX1786" s="26"/>
      <c r="AY1786" s="26">
        <f t="shared" si="8397"/>
        <v>1246</v>
      </c>
      <c r="AZ1786" s="26">
        <f t="shared" si="8398"/>
        <v>1246</v>
      </c>
      <c r="BA1786" s="26">
        <f t="shared" si="8399"/>
        <v>1246</v>
      </c>
      <c r="BB1786" s="26">
        <v>150</v>
      </c>
      <c r="BC1786" s="26"/>
      <c r="BD1786" s="26"/>
      <c r="BE1786" s="26"/>
      <c r="BF1786" s="26"/>
      <c r="BG1786" s="26"/>
      <c r="BH1786" s="26"/>
      <c r="BI1786" s="26"/>
      <c r="BJ1786" s="26"/>
      <c r="BK1786" s="26"/>
      <c r="BL1786" s="26">
        <f t="shared" si="8362"/>
        <v>1396</v>
      </c>
      <c r="BM1786" s="26"/>
      <c r="BN1786" s="53">
        <f t="shared" si="8241"/>
        <v>1396</v>
      </c>
      <c r="BO1786" s="26">
        <f t="shared" si="8363"/>
        <v>1246</v>
      </c>
      <c r="BP1786" s="26"/>
      <c r="BQ1786" s="53">
        <f t="shared" si="8242"/>
        <v>1246</v>
      </c>
      <c r="BR1786" s="52">
        <f t="shared" si="8364"/>
        <v>1246</v>
      </c>
      <c r="BS1786" s="26"/>
      <c r="BT1786" s="27"/>
    </row>
    <row r="1787" spans="1:73" ht="46.8" x14ac:dyDescent="0.3">
      <c r="A1787" s="67" t="s">
        <v>603</v>
      </c>
      <c r="B1787" s="67" t="s">
        <v>26</v>
      </c>
      <c r="C1787" s="67" t="s">
        <v>28</v>
      </c>
      <c r="D1787" s="67" t="s">
        <v>88</v>
      </c>
      <c r="E1787" s="71"/>
      <c r="F1787" s="68" t="s">
        <v>89</v>
      </c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  <c r="W1787" s="26"/>
      <c r="X1787" s="26"/>
      <c r="Y1787" s="26"/>
      <c r="Z1787" s="26"/>
      <c r="AA1787" s="26"/>
      <c r="AB1787" s="26"/>
      <c r="AC1787" s="26"/>
      <c r="AD1787" s="26"/>
      <c r="AE1787" s="26"/>
      <c r="AF1787" s="26"/>
      <c r="AG1787" s="26"/>
      <c r="AH1787" s="26"/>
      <c r="AI1787" s="26"/>
      <c r="AJ1787" s="26"/>
      <c r="AK1787" s="26"/>
      <c r="AL1787" s="26"/>
      <c r="AM1787" s="26"/>
      <c r="AN1787" s="26"/>
      <c r="AO1787" s="26"/>
      <c r="AP1787" s="26"/>
      <c r="AQ1787" s="26"/>
      <c r="AR1787" s="26"/>
      <c r="AS1787" s="26"/>
      <c r="AT1787" s="26"/>
      <c r="AU1787" s="26"/>
      <c r="AV1787" s="26"/>
      <c r="AW1787" s="26"/>
      <c r="AX1787" s="26"/>
      <c r="AY1787" s="26"/>
      <c r="AZ1787" s="26"/>
      <c r="BA1787" s="26"/>
      <c r="BB1787" s="26">
        <f t="shared" ref="BB1787:BB1792" si="8448">BB1788</f>
        <v>0</v>
      </c>
      <c r="BC1787" s="26">
        <f t="shared" ref="BC1787:BC1792" si="8449">BC1788</f>
        <v>0</v>
      </c>
      <c r="BD1787" s="26">
        <f t="shared" ref="BD1787:BD1792" si="8450">BD1788</f>
        <v>2905.4029999999998</v>
      </c>
      <c r="BE1787" s="26">
        <f t="shared" ref="BE1787:BE1792" si="8451">BE1788</f>
        <v>0</v>
      </c>
      <c r="BF1787" s="26">
        <f t="shared" ref="BF1787:BF1792" si="8452">BF1788</f>
        <v>0</v>
      </c>
      <c r="BG1787" s="26">
        <f t="shared" ref="BG1787:BG1792" si="8453">BG1788</f>
        <v>0</v>
      </c>
      <c r="BH1787" s="26">
        <f t="shared" ref="BH1787:BH1792" si="8454">BH1788</f>
        <v>0</v>
      </c>
      <c r="BI1787" s="26">
        <f t="shared" ref="BI1787:BI1792" si="8455">BI1788</f>
        <v>0</v>
      </c>
      <c r="BJ1787" s="26">
        <f t="shared" ref="BJ1787:BJ1792" si="8456">BJ1788</f>
        <v>0</v>
      </c>
      <c r="BK1787" s="26">
        <f t="shared" ref="BK1787:BK1792" si="8457">BK1788</f>
        <v>0</v>
      </c>
      <c r="BL1787" s="26">
        <f t="shared" si="8362"/>
        <v>2905.4029999999998</v>
      </c>
      <c r="BM1787" s="26">
        <f t="shared" ref="BM1787:BM1792" si="8458">BM1788</f>
        <v>0</v>
      </c>
      <c r="BN1787" s="53">
        <f t="shared" si="8241"/>
        <v>2905.4029999999998</v>
      </c>
      <c r="BO1787" s="26">
        <f t="shared" si="8363"/>
        <v>0</v>
      </c>
      <c r="BP1787" s="26">
        <f t="shared" ref="BP1787:BS1792" si="8459">BP1788</f>
        <v>0</v>
      </c>
      <c r="BQ1787" s="53">
        <f t="shared" si="8242"/>
        <v>0</v>
      </c>
      <c r="BR1787" s="52">
        <f t="shared" si="8364"/>
        <v>0</v>
      </c>
      <c r="BS1787" s="26">
        <f t="shared" si="8459"/>
        <v>0</v>
      </c>
      <c r="BT1787" s="27"/>
    </row>
    <row r="1788" spans="1:73" ht="31.2" x14ac:dyDescent="0.3">
      <c r="A1788" s="67" t="s">
        <v>603</v>
      </c>
      <c r="B1788" s="67" t="s">
        <v>26</v>
      </c>
      <c r="C1788" s="67" t="s">
        <v>28</v>
      </c>
      <c r="D1788" s="67" t="s">
        <v>103</v>
      </c>
      <c r="E1788" s="71"/>
      <c r="F1788" s="68" t="s">
        <v>104</v>
      </c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  <c r="W1788" s="26"/>
      <c r="X1788" s="26"/>
      <c r="Y1788" s="26"/>
      <c r="Z1788" s="26"/>
      <c r="AA1788" s="26"/>
      <c r="AB1788" s="26"/>
      <c r="AC1788" s="26"/>
      <c r="AD1788" s="26"/>
      <c r="AE1788" s="26"/>
      <c r="AF1788" s="26"/>
      <c r="AG1788" s="26"/>
      <c r="AH1788" s="26"/>
      <c r="AI1788" s="26"/>
      <c r="AJ1788" s="26"/>
      <c r="AK1788" s="26"/>
      <c r="AL1788" s="26"/>
      <c r="AM1788" s="26"/>
      <c r="AN1788" s="26"/>
      <c r="AO1788" s="26"/>
      <c r="AP1788" s="26"/>
      <c r="AQ1788" s="26"/>
      <c r="AR1788" s="26"/>
      <c r="AS1788" s="26"/>
      <c r="AT1788" s="26"/>
      <c r="AU1788" s="26"/>
      <c r="AV1788" s="26"/>
      <c r="AW1788" s="26"/>
      <c r="AX1788" s="26"/>
      <c r="AY1788" s="26"/>
      <c r="AZ1788" s="26"/>
      <c r="BA1788" s="26"/>
      <c r="BB1788" s="26">
        <f t="shared" si="8448"/>
        <v>0</v>
      </c>
      <c r="BC1788" s="26">
        <f t="shared" si="8449"/>
        <v>0</v>
      </c>
      <c r="BD1788" s="26">
        <f t="shared" si="8450"/>
        <v>2905.4029999999998</v>
      </c>
      <c r="BE1788" s="26">
        <f t="shared" si="8451"/>
        <v>0</v>
      </c>
      <c r="BF1788" s="26">
        <f t="shared" si="8452"/>
        <v>0</v>
      </c>
      <c r="BG1788" s="26">
        <f t="shared" si="8453"/>
        <v>0</v>
      </c>
      <c r="BH1788" s="26">
        <f t="shared" si="8454"/>
        <v>0</v>
      </c>
      <c r="BI1788" s="26">
        <f t="shared" si="8455"/>
        <v>0</v>
      </c>
      <c r="BJ1788" s="26">
        <f t="shared" si="8456"/>
        <v>0</v>
      </c>
      <c r="BK1788" s="26">
        <f t="shared" si="8457"/>
        <v>0</v>
      </c>
      <c r="BL1788" s="26">
        <f t="shared" si="8362"/>
        <v>2905.4029999999998</v>
      </c>
      <c r="BM1788" s="26">
        <f t="shared" si="8458"/>
        <v>0</v>
      </c>
      <c r="BN1788" s="53">
        <f t="shared" si="8241"/>
        <v>2905.4029999999998</v>
      </c>
      <c r="BO1788" s="26">
        <f t="shared" si="8363"/>
        <v>0</v>
      </c>
      <c r="BP1788" s="26">
        <f t="shared" si="8459"/>
        <v>0</v>
      </c>
      <c r="BQ1788" s="53">
        <f t="shared" si="8242"/>
        <v>0</v>
      </c>
      <c r="BR1788" s="52">
        <f t="shared" si="8364"/>
        <v>0</v>
      </c>
      <c r="BS1788" s="26">
        <f t="shared" si="8459"/>
        <v>0</v>
      </c>
      <c r="BT1788" s="27"/>
    </row>
    <row r="1789" spans="1:73" ht="31.2" x14ac:dyDescent="0.3">
      <c r="A1789" s="67" t="s">
        <v>603</v>
      </c>
      <c r="B1789" s="67" t="s">
        <v>26</v>
      </c>
      <c r="C1789" s="67" t="s">
        <v>28</v>
      </c>
      <c r="D1789" s="67" t="s">
        <v>105</v>
      </c>
      <c r="E1789" s="71"/>
      <c r="F1789" s="68" t="s">
        <v>106</v>
      </c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  <c r="W1789" s="26"/>
      <c r="X1789" s="26"/>
      <c r="Y1789" s="26"/>
      <c r="Z1789" s="26"/>
      <c r="AA1789" s="26"/>
      <c r="AB1789" s="26"/>
      <c r="AC1789" s="26"/>
      <c r="AD1789" s="26"/>
      <c r="AE1789" s="26"/>
      <c r="AF1789" s="26"/>
      <c r="AG1789" s="26"/>
      <c r="AH1789" s="26"/>
      <c r="AI1789" s="26"/>
      <c r="AJ1789" s="26"/>
      <c r="AK1789" s="26"/>
      <c r="AL1789" s="26"/>
      <c r="AM1789" s="26"/>
      <c r="AN1789" s="26"/>
      <c r="AO1789" s="26"/>
      <c r="AP1789" s="26"/>
      <c r="AQ1789" s="26"/>
      <c r="AR1789" s="26"/>
      <c r="AS1789" s="26"/>
      <c r="AT1789" s="26"/>
      <c r="AU1789" s="26"/>
      <c r="AV1789" s="26"/>
      <c r="AW1789" s="26"/>
      <c r="AX1789" s="26"/>
      <c r="AY1789" s="26"/>
      <c r="AZ1789" s="26"/>
      <c r="BA1789" s="26"/>
      <c r="BB1789" s="26">
        <f t="shared" si="8448"/>
        <v>0</v>
      </c>
      <c r="BC1789" s="26">
        <f t="shared" si="8449"/>
        <v>0</v>
      </c>
      <c r="BD1789" s="26">
        <f t="shared" si="8450"/>
        <v>2905.4029999999998</v>
      </c>
      <c r="BE1789" s="26">
        <f t="shared" si="8451"/>
        <v>0</v>
      </c>
      <c r="BF1789" s="26">
        <f t="shared" si="8452"/>
        <v>0</v>
      </c>
      <c r="BG1789" s="26">
        <f t="shared" si="8453"/>
        <v>0</v>
      </c>
      <c r="BH1789" s="26">
        <f t="shared" si="8454"/>
        <v>0</v>
      </c>
      <c r="BI1789" s="26">
        <f t="shared" si="8455"/>
        <v>0</v>
      </c>
      <c r="BJ1789" s="26">
        <f t="shared" si="8456"/>
        <v>0</v>
      </c>
      <c r="BK1789" s="26">
        <f t="shared" si="8457"/>
        <v>0</v>
      </c>
      <c r="BL1789" s="26">
        <f t="shared" si="8362"/>
        <v>2905.4029999999998</v>
      </c>
      <c r="BM1789" s="26">
        <f t="shared" si="8458"/>
        <v>0</v>
      </c>
      <c r="BN1789" s="53">
        <f t="shared" si="8241"/>
        <v>2905.4029999999998</v>
      </c>
      <c r="BO1789" s="26">
        <f t="shared" si="8363"/>
        <v>0</v>
      </c>
      <c r="BP1789" s="26">
        <f t="shared" si="8459"/>
        <v>0</v>
      </c>
      <c r="BQ1789" s="53">
        <f t="shared" si="8242"/>
        <v>0</v>
      </c>
      <c r="BR1789" s="52">
        <f t="shared" si="8364"/>
        <v>0</v>
      </c>
      <c r="BS1789" s="26">
        <f t="shared" si="8459"/>
        <v>0</v>
      </c>
      <c r="BT1789" s="27"/>
    </row>
    <row r="1790" spans="1:73" x14ac:dyDescent="0.3">
      <c r="A1790" s="67" t="s">
        <v>603</v>
      </c>
      <c r="B1790" s="67" t="s">
        <v>26</v>
      </c>
      <c r="C1790" s="67" t="s">
        <v>28</v>
      </c>
      <c r="D1790" s="67" t="s">
        <v>105</v>
      </c>
      <c r="E1790" s="67" t="s">
        <v>40</v>
      </c>
      <c r="F1790" s="68" t="s">
        <v>41</v>
      </c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  <c r="W1790" s="26"/>
      <c r="X1790" s="26"/>
      <c r="Y1790" s="26"/>
      <c r="Z1790" s="26"/>
      <c r="AA1790" s="26"/>
      <c r="AB1790" s="26"/>
      <c r="AC1790" s="26"/>
      <c r="AD1790" s="26"/>
      <c r="AE1790" s="26"/>
      <c r="AF1790" s="26"/>
      <c r="AG1790" s="26"/>
      <c r="AH1790" s="26"/>
      <c r="AI1790" s="26"/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  <c r="AU1790" s="26"/>
      <c r="AV1790" s="26"/>
      <c r="AW1790" s="26"/>
      <c r="AX1790" s="26"/>
      <c r="AY1790" s="26"/>
      <c r="AZ1790" s="26"/>
      <c r="BA1790" s="26"/>
      <c r="BB1790" s="26"/>
      <c r="BC1790" s="26"/>
      <c r="BD1790" s="26">
        <v>2905.4029999999998</v>
      </c>
      <c r="BE1790" s="26"/>
      <c r="BF1790" s="26"/>
      <c r="BG1790" s="26"/>
      <c r="BH1790" s="26"/>
      <c r="BI1790" s="26"/>
      <c r="BJ1790" s="26"/>
      <c r="BK1790" s="26"/>
      <c r="BL1790" s="26">
        <f t="shared" si="8362"/>
        <v>2905.4029999999998</v>
      </c>
      <c r="BM1790" s="26"/>
      <c r="BN1790" s="53">
        <f t="shared" si="8241"/>
        <v>2905.4029999999998</v>
      </c>
      <c r="BO1790" s="26">
        <f t="shared" si="8363"/>
        <v>0</v>
      </c>
      <c r="BP1790" s="26"/>
      <c r="BQ1790" s="53">
        <f t="shared" si="8242"/>
        <v>0</v>
      </c>
      <c r="BR1790" s="52">
        <f t="shared" si="8364"/>
        <v>0</v>
      </c>
      <c r="BS1790" s="26"/>
      <c r="BT1790" s="27"/>
    </row>
    <row r="1791" spans="1:73" ht="46.8" x14ac:dyDescent="0.3">
      <c r="A1791" s="67" t="s">
        <v>603</v>
      </c>
      <c r="B1791" s="67" t="s">
        <v>26</v>
      </c>
      <c r="C1791" s="67" t="s">
        <v>28</v>
      </c>
      <c r="D1791" s="67" t="s">
        <v>617</v>
      </c>
      <c r="E1791" s="71"/>
      <c r="F1791" s="68" t="s">
        <v>618</v>
      </c>
      <c r="G1791" s="26">
        <f t="shared" ref="G1791:G1792" si="8460">G1792</f>
        <v>88543.9</v>
      </c>
      <c r="H1791" s="26">
        <f t="shared" ref="H1791:H1792" si="8461">H1792</f>
        <v>90798.400000000009</v>
      </c>
      <c r="I1791" s="26">
        <f t="shared" ref="I1791:I1792" si="8462">I1792</f>
        <v>90798.400000000009</v>
      </c>
      <c r="J1791" s="26">
        <f t="shared" ref="J1791:J1792" si="8463">J1792</f>
        <v>0</v>
      </c>
      <c r="K1791" s="26">
        <f t="shared" ref="K1791:K1792" si="8464">K1792</f>
        <v>0</v>
      </c>
      <c r="L1791" s="26">
        <f t="shared" ref="L1791:L1792" si="8465">L1792</f>
        <v>0</v>
      </c>
      <c r="M1791" s="26">
        <f t="shared" ref="M1791:M1852" si="8466">G1791+J1791</f>
        <v>88543.9</v>
      </c>
      <c r="N1791" s="26">
        <f t="shared" ref="N1791:N1852" si="8467">H1791+K1791</f>
        <v>90798.400000000009</v>
      </c>
      <c r="O1791" s="26">
        <f t="shared" ref="O1791:O1852" si="8468">I1791+L1791</f>
        <v>90798.400000000009</v>
      </c>
      <c r="P1791" s="26">
        <f t="shared" ref="P1791:P1792" si="8469">P1792</f>
        <v>0</v>
      </c>
      <c r="Q1791" s="26">
        <f t="shared" ref="Q1791:Q1792" si="8470">Q1792</f>
        <v>0</v>
      </c>
      <c r="R1791" s="26">
        <f t="shared" ref="R1791:R1792" si="8471">R1792</f>
        <v>0</v>
      </c>
      <c r="S1791" s="26">
        <f t="shared" ref="S1791:S1792" si="8472">S1792</f>
        <v>0</v>
      </c>
      <c r="T1791" s="26">
        <f t="shared" ref="T1791:T1792" si="8473">T1792</f>
        <v>0</v>
      </c>
      <c r="U1791" s="26">
        <f t="shared" ref="U1791:U1792" si="8474">U1792</f>
        <v>0</v>
      </c>
      <c r="V1791" s="26">
        <f t="shared" ref="V1791:V1792" si="8475">V1792</f>
        <v>0</v>
      </c>
      <c r="W1791" s="26">
        <f t="shared" ref="W1791:W1792" si="8476">W1792</f>
        <v>0</v>
      </c>
      <c r="X1791" s="26">
        <f t="shared" ref="X1791:X1792" si="8477">X1792</f>
        <v>0</v>
      </c>
      <c r="Y1791" s="26">
        <f t="shared" ref="Y1791:Y1792" si="8478">Y1792</f>
        <v>0</v>
      </c>
      <c r="Z1791" s="26">
        <f t="shared" ref="Z1791:Z1792" si="8479">Z1792</f>
        <v>0</v>
      </c>
      <c r="AA1791" s="26">
        <f t="shared" ref="AA1791:AA1792" si="8480">AA1792</f>
        <v>0</v>
      </c>
      <c r="AB1791" s="26">
        <f t="shared" ref="AB1791:AB1792" si="8481">AB1792</f>
        <v>0</v>
      </c>
      <c r="AC1791" s="26">
        <f t="shared" si="8370"/>
        <v>88543.9</v>
      </c>
      <c r="AD1791" s="26">
        <f t="shared" si="8371"/>
        <v>90798.400000000009</v>
      </c>
      <c r="AE1791" s="26">
        <f t="shared" si="8372"/>
        <v>90798.400000000009</v>
      </c>
      <c r="AF1791" s="26">
        <f t="shared" ref="AF1791:AF1792" si="8482">AF1792</f>
        <v>0</v>
      </c>
      <c r="AG1791" s="26">
        <f t="shared" si="8373"/>
        <v>88543.9</v>
      </c>
      <c r="AH1791" s="26">
        <f t="shared" si="8374"/>
        <v>90798.400000000009</v>
      </c>
      <c r="AI1791" s="26">
        <f t="shared" si="8375"/>
        <v>90798.400000000009</v>
      </c>
      <c r="AJ1791" s="26">
        <f t="shared" ref="AJ1791:AJ1792" si="8483">AJ1792</f>
        <v>0</v>
      </c>
      <c r="AK1791" s="26">
        <f t="shared" ref="AK1791:AK1792" si="8484">AK1792</f>
        <v>0</v>
      </c>
      <c r="AL1791" s="26">
        <f t="shared" ref="AL1791:AL1792" si="8485">AL1792</f>
        <v>-1045.4000000000001</v>
      </c>
      <c r="AM1791" s="26">
        <f t="shared" ref="AM1791:AM1792" si="8486">AM1792</f>
        <v>0</v>
      </c>
      <c r="AN1791" s="26">
        <f t="shared" ref="AN1791:AN1792" si="8487">AN1792</f>
        <v>0</v>
      </c>
      <c r="AO1791" s="26">
        <f t="shared" ref="AO1791:AO1792" si="8488">AO1792</f>
        <v>0</v>
      </c>
      <c r="AP1791" s="26">
        <f t="shared" ref="AP1791:AP1792" si="8489">AP1792</f>
        <v>0</v>
      </c>
      <c r="AQ1791" s="26">
        <f t="shared" ref="AQ1791:AQ1792" si="8490">AQ1792</f>
        <v>0</v>
      </c>
      <c r="AR1791" s="26">
        <f t="shared" ref="AR1791:AR1792" si="8491">AR1792</f>
        <v>0</v>
      </c>
      <c r="AS1791" s="26">
        <f t="shared" si="8394"/>
        <v>87498.5</v>
      </c>
      <c r="AT1791" s="26">
        <f t="shared" si="8395"/>
        <v>90798.400000000009</v>
      </c>
      <c r="AU1791" s="26">
        <f t="shared" si="8396"/>
        <v>90798.400000000009</v>
      </c>
      <c r="AV1791" s="26">
        <f t="shared" ref="AV1791:AV1792" si="8492">AV1792</f>
        <v>0</v>
      </c>
      <c r="AW1791" s="26">
        <f t="shared" ref="AW1791:AW1792" si="8493">AW1792</f>
        <v>0</v>
      </c>
      <c r="AX1791" s="26">
        <f t="shared" ref="AX1791:AX1792" si="8494">AX1792</f>
        <v>0</v>
      </c>
      <c r="AY1791" s="26">
        <f t="shared" si="8397"/>
        <v>87498.5</v>
      </c>
      <c r="AZ1791" s="26">
        <f t="shared" si="8398"/>
        <v>90798.400000000009</v>
      </c>
      <c r="BA1791" s="26">
        <f t="shared" si="8399"/>
        <v>90798.400000000009</v>
      </c>
      <c r="BB1791" s="26">
        <f t="shared" si="8448"/>
        <v>0</v>
      </c>
      <c r="BC1791" s="26">
        <f t="shared" si="8449"/>
        <v>0</v>
      </c>
      <c r="BD1791" s="26">
        <f t="shared" si="8450"/>
        <v>0</v>
      </c>
      <c r="BE1791" s="26">
        <f t="shared" si="8451"/>
        <v>0</v>
      </c>
      <c r="BF1791" s="26">
        <f t="shared" si="8452"/>
        <v>0</v>
      </c>
      <c r="BG1791" s="26">
        <f t="shared" si="8453"/>
        <v>0</v>
      </c>
      <c r="BH1791" s="26">
        <f t="shared" si="8454"/>
        <v>0</v>
      </c>
      <c r="BI1791" s="26">
        <f t="shared" si="8455"/>
        <v>0</v>
      </c>
      <c r="BJ1791" s="26">
        <f t="shared" si="8456"/>
        <v>0</v>
      </c>
      <c r="BK1791" s="26">
        <f t="shared" si="8457"/>
        <v>0</v>
      </c>
      <c r="BL1791" s="26">
        <f t="shared" si="8362"/>
        <v>87498.5</v>
      </c>
      <c r="BM1791" s="26">
        <f t="shared" si="8458"/>
        <v>0</v>
      </c>
      <c r="BN1791" s="53">
        <f t="shared" si="8241"/>
        <v>87498.5</v>
      </c>
      <c r="BO1791" s="26">
        <f t="shared" si="8363"/>
        <v>90798.400000000009</v>
      </c>
      <c r="BP1791" s="26">
        <f t="shared" si="8459"/>
        <v>0</v>
      </c>
      <c r="BQ1791" s="53">
        <f t="shared" si="8242"/>
        <v>90798.400000000009</v>
      </c>
      <c r="BR1791" s="52">
        <f t="shared" si="8364"/>
        <v>90798.400000000009</v>
      </c>
      <c r="BS1791" s="26">
        <f t="shared" si="8459"/>
        <v>0</v>
      </c>
      <c r="BT1791" s="27"/>
    </row>
    <row r="1792" spans="1:73" ht="46.8" x14ac:dyDescent="0.3">
      <c r="A1792" s="67" t="s">
        <v>603</v>
      </c>
      <c r="B1792" s="67" t="s">
        <v>26</v>
      </c>
      <c r="C1792" s="67" t="s">
        <v>28</v>
      </c>
      <c r="D1792" s="67" t="s">
        <v>619</v>
      </c>
      <c r="E1792" s="71"/>
      <c r="F1792" s="68" t="s">
        <v>620</v>
      </c>
      <c r="G1792" s="26">
        <f t="shared" si="8460"/>
        <v>88543.9</v>
      </c>
      <c r="H1792" s="26">
        <f t="shared" si="8461"/>
        <v>90798.400000000009</v>
      </c>
      <c r="I1792" s="26">
        <f t="shared" si="8462"/>
        <v>90798.400000000009</v>
      </c>
      <c r="J1792" s="26">
        <f t="shared" si="8463"/>
        <v>0</v>
      </c>
      <c r="K1792" s="26">
        <f t="shared" si="8464"/>
        <v>0</v>
      </c>
      <c r="L1792" s="26">
        <f t="shared" si="8465"/>
        <v>0</v>
      </c>
      <c r="M1792" s="26">
        <f t="shared" si="8466"/>
        <v>88543.9</v>
      </c>
      <c r="N1792" s="26">
        <f t="shared" si="8467"/>
        <v>90798.400000000009</v>
      </c>
      <c r="O1792" s="26">
        <f t="shared" si="8468"/>
        <v>90798.400000000009</v>
      </c>
      <c r="P1792" s="26">
        <f t="shared" si="8469"/>
        <v>0</v>
      </c>
      <c r="Q1792" s="26">
        <f t="shared" si="8470"/>
        <v>0</v>
      </c>
      <c r="R1792" s="26">
        <f t="shared" si="8471"/>
        <v>0</v>
      </c>
      <c r="S1792" s="26">
        <f t="shared" si="8472"/>
        <v>0</v>
      </c>
      <c r="T1792" s="26">
        <f t="shared" si="8473"/>
        <v>0</v>
      </c>
      <c r="U1792" s="26">
        <f t="shared" si="8474"/>
        <v>0</v>
      </c>
      <c r="V1792" s="26">
        <f t="shared" si="8475"/>
        <v>0</v>
      </c>
      <c r="W1792" s="26">
        <f t="shared" si="8476"/>
        <v>0</v>
      </c>
      <c r="X1792" s="26">
        <f t="shared" si="8477"/>
        <v>0</v>
      </c>
      <c r="Y1792" s="26">
        <f t="shared" si="8478"/>
        <v>0</v>
      </c>
      <c r="Z1792" s="26">
        <f t="shared" si="8479"/>
        <v>0</v>
      </c>
      <c r="AA1792" s="26">
        <f t="shared" si="8480"/>
        <v>0</v>
      </c>
      <c r="AB1792" s="26">
        <f t="shared" si="8481"/>
        <v>0</v>
      </c>
      <c r="AC1792" s="26">
        <f t="shared" si="8370"/>
        <v>88543.9</v>
      </c>
      <c r="AD1792" s="26">
        <f t="shared" si="8371"/>
        <v>90798.400000000009</v>
      </c>
      <c r="AE1792" s="26">
        <f t="shared" si="8372"/>
        <v>90798.400000000009</v>
      </c>
      <c r="AF1792" s="26">
        <f t="shared" si="8482"/>
        <v>0</v>
      </c>
      <c r="AG1792" s="26">
        <f t="shared" si="8373"/>
        <v>88543.9</v>
      </c>
      <c r="AH1792" s="26">
        <f t="shared" si="8374"/>
        <v>90798.400000000009</v>
      </c>
      <c r="AI1792" s="26">
        <f t="shared" si="8375"/>
        <v>90798.400000000009</v>
      </c>
      <c r="AJ1792" s="26">
        <f t="shared" si="8483"/>
        <v>0</v>
      </c>
      <c r="AK1792" s="26">
        <f t="shared" si="8484"/>
        <v>0</v>
      </c>
      <c r="AL1792" s="26">
        <f t="shared" si="8485"/>
        <v>-1045.4000000000001</v>
      </c>
      <c r="AM1792" s="26">
        <f t="shared" si="8486"/>
        <v>0</v>
      </c>
      <c r="AN1792" s="26">
        <f t="shared" si="8487"/>
        <v>0</v>
      </c>
      <c r="AO1792" s="26">
        <f t="shared" si="8488"/>
        <v>0</v>
      </c>
      <c r="AP1792" s="26">
        <f t="shared" si="8489"/>
        <v>0</v>
      </c>
      <c r="AQ1792" s="26">
        <f t="shared" si="8490"/>
        <v>0</v>
      </c>
      <c r="AR1792" s="26">
        <f t="shared" si="8491"/>
        <v>0</v>
      </c>
      <c r="AS1792" s="26">
        <f t="shared" si="8394"/>
        <v>87498.5</v>
      </c>
      <c r="AT1792" s="26">
        <f t="shared" si="8395"/>
        <v>90798.400000000009</v>
      </c>
      <c r="AU1792" s="26">
        <f t="shared" si="8396"/>
        <v>90798.400000000009</v>
      </c>
      <c r="AV1792" s="26">
        <f t="shared" si="8492"/>
        <v>0</v>
      </c>
      <c r="AW1792" s="26">
        <f t="shared" si="8493"/>
        <v>0</v>
      </c>
      <c r="AX1792" s="26">
        <f t="shared" si="8494"/>
        <v>0</v>
      </c>
      <c r="AY1792" s="26">
        <f t="shared" si="8397"/>
        <v>87498.5</v>
      </c>
      <c r="AZ1792" s="26">
        <f t="shared" si="8398"/>
        <v>90798.400000000009</v>
      </c>
      <c r="BA1792" s="26">
        <f t="shared" si="8399"/>
        <v>90798.400000000009</v>
      </c>
      <c r="BB1792" s="26">
        <f t="shared" si="8448"/>
        <v>0</v>
      </c>
      <c r="BC1792" s="26">
        <f t="shared" si="8449"/>
        <v>0</v>
      </c>
      <c r="BD1792" s="26">
        <f t="shared" si="8450"/>
        <v>0</v>
      </c>
      <c r="BE1792" s="26">
        <f t="shared" si="8451"/>
        <v>0</v>
      </c>
      <c r="BF1792" s="26">
        <f t="shared" si="8452"/>
        <v>0</v>
      </c>
      <c r="BG1792" s="26">
        <f t="shared" si="8453"/>
        <v>0</v>
      </c>
      <c r="BH1792" s="26">
        <f t="shared" si="8454"/>
        <v>0</v>
      </c>
      <c r="BI1792" s="26">
        <f t="shared" si="8455"/>
        <v>0</v>
      </c>
      <c r="BJ1792" s="26">
        <f t="shared" si="8456"/>
        <v>0</v>
      </c>
      <c r="BK1792" s="26">
        <f t="shared" si="8457"/>
        <v>0</v>
      </c>
      <c r="BL1792" s="26">
        <f t="shared" si="8362"/>
        <v>87498.5</v>
      </c>
      <c r="BM1792" s="26">
        <f t="shared" si="8458"/>
        <v>0</v>
      </c>
      <c r="BN1792" s="53">
        <f t="shared" si="8241"/>
        <v>87498.5</v>
      </c>
      <c r="BO1792" s="26">
        <f t="shared" si="8363"/>
        <v>90798.400000000009</v>
      </c>
      <c r="BP1792" s="26">
        <f t="shared" si="8459"/>
        <v>0</v>
      </c>
      <c r="BQ1792" s="53">
        <f t="shared" si="8242"/>
        <v>90798.400000000009</v>
      </c>
      <c r="BR1792" s="52">
        <f t="shared" si="8364"/>
        <v>90798.400000000009</v>
      </c>
      <c r="BS1792" s="26">
        <f t="shared" si="8459"/>
        <v>0</v>
      </c>
      <c r="BT1792" s="27"/>
    </row>
    <row r="1793" spans="1:73" ht="46.8" x14ac:dyDescent="0.3">
      <c r="A1793" s="67" t="s">
        <v>603</v>
      </c>
      <c r="B1793" s="67" t="s">
        <v>26</v>
      </c>
      <c r="C1793" s="67" t="s">
        <v>28</v>
      </c>
      <c r="D1793" s="67" t="s">
        <v>621</v>
      </c>
      <c r="E1793" s="71"/>
      <c r="F1793" s="68" t="s">
        <v>53</v>
      </c>
      <c r="G1793" s="26">
        <f t="shared" ref="G1793:L1793" si="8495">G1794+G1795+G1796</f>
        <v>88543.9</v>
      </c>
      <c r="H1793" s="26">
        <f t="shared" si="8495"/>
        <v>90798.400000000009</v>
      </c>
      <c r="I1793" s="26">
        <f t="shared" si="8495"/>
        <v>90798.400000000009</v>
      </c>
      <c r="J1793" s="26">
        <f t="shared" si="8495"/>
        <v>0</v>
      </c>
      <c r="K1793" s="26">
        <f t="shared" si="8495"/>
        <v>0</v>
      </c>
      <c r="L1793" s="26">
        <f t="shared" si="8495"/>
        <v>0</v>
      </c>
      <c r="M1793" s="26">
        <f t="shared" si="8466"/>
        <v>88543.9</v>
      </c>
      <c r="N1793" s="26">
        <f t="shared" si="8467"/>
        <v>90798.400000000009</v>
      </c>
      <c r="O1793" s="26">
        <f t="shared" si="8468"/>
        <v>90798.400000000009</v>
      </c>
      <c r="P1793" s="26">
        <f t="shared" ref="P1793:AB1793" si="8496">P1794+P1795+P1796</f>
        <v>0</v>
      </c>
      <c r="Q1793" s="26">
        <f t="shared" si="8496"/>
        <v>0</v>
      </c>
      <c r="R1793" s="26">
        <f t="shared" si="8496"/>
        <v>0</v>
      </c>
      <c r="S1793" s="26">
        <f t="shared" si="8496"/>
        <v>0</v>
      </c>
      <c r="T1793" s="26">
        <f t="shared" si="8496"/>
        <v>0</v>
      </c>
      <c r="U1793" s="26">
        <f t="shared" si="8496"/>
        <v>0</v>
      </c>
      <c r="V1793" s="26">
        <f t="shared" si="8496"/>
        <v>0</v>
      </c>
      <c r="W1793" s="26">
        <f t="shared" si="8496"/>
        <v>0</v>
      </c>
      <c r="X1793" s="26">
        <f t="shared" si="8496"/>
        <v>0</v>
      </c>
      <c r="Y1793" s="26">
        <f t="shared" si="8496"/>
        <v>0</v>
      </c>
      <c r="Z1793" s="26">
        <f t="shared" si="8496"/>
        <v>0</v>
      </c>
      <c r="AA1793" s="26">
        <f t="shared" si="8496"/>
        <v>0</v>
      </c>
      <c r="AB1793" s="26">
        <f t="shared" si="8496"/>
        <v>0</v>
      </c>
      <c r="AC1793" s="26">
        <f t="shared" si="8370"/>
        <v>88543.9</v>
      </c>
      <c r="AD1793" s="26">
        <f t="shared" si="8371"/>
        <v>90798.400000000009</v>
      </c>
      <c r="AE1793" s="26">
        <f t="shared" si="8372"/>
        <v>90798.400000000009</v>
      </c>
      <c r="AF1793" s="26">
        <f>AF1794+AF1795+AF1796</f>
        <v>0</v>
      </c>
      <c r="AG1793" s="26">
        <f t="shared" si="8373"/>
        <v>88543.9</v>
      </c>
      <c r="AH1793" s="26">
        <f t="shared" si="8374"/>
        <v>90798.400000000009</v>
      </c>
      <c r="AI1793" s="26">
        <f t="shared" si="8375"/>
        <v>90798.400000000009</v>
      </c>
      <c r="AJ1793" s="26">
        <f t="shared" ref="AJ1793:AR1793" si="8497">AJ1794+AJ1795+AJ1796</f>
        <v>0</v>
      </c>
      <c r="AK1793" s="26">
        <f t="shared" si="8497"/>
        <v>0</v>
      </c>
      <c r="AL1793" s="26">
        <f t="shared" si="8497"/>
        <v>-1045.4000000000001</v>
      </c>
      <c r="AM1793" s="26">
        <f t="shared" si="8497"/>
        <v>0</v>
      </c>
      <c r="AN1793" s="26">
        <f t="shared" si="8497"/>
        <v>0</v>
      </c>
      <c r="AO1793" s="26">
        <f t="shared" si="8497"/>
        <v>0</v>
      </c>
      <c r="AP1793" s="26">
        <f t="shared" si="8497"/>
        <v>0</v>
      </c>
      <c r="AQ1793" s="26">
        <f t="shared" si="8497"/>
        <v>0</v>
      </c>
      <c r="AR1793" s="26">
        <f t="shared" si="8497"/>
        <v>0</v>
      </c>
      <c r="AS1793" s="26">
        <f t="shared" si="8394"/>
        <v>87498.5</v>
      </c>
      <c r="AT1793" s="26">
        <f t="shared" si="8395"/>
        <v>90798.400000000009</v>
      </c>
      <c r="AU1793" s="26">
        <f t="shared" si="8396"/>
        <v>90798.400000000009</v>
      </c>
      <c r="AV1793" s="26">
        <f>AV1794+AV1795+AV1796</f>
        <v>0</v>
      </c>
      <c r="AW1793" s="26">
        <f>AW1794+AW1795+AW1796</f>
        <v>0</v>
      </c>
      <c r="AX1793" s="26">
        <f>AX1794+AX1795+AX1796</f>
        <v>0</v>
      </c>
      <c r="AY1793" s="26">
        <f t="shared" si="8397"/>
        <v>87498.5</v>
      </c>
      <c r="AZ1793" s="26">
        <f t="shared" si="8398"/>
        <v>90798.400000000009</v>
      </c>
      <c r="BA1793" s="26">
        <f t="shared" si="8399"/>
        <v>90798.400000000009</v>
      </c>
      <c r="BB1793" s="26">
        <f t="shared" ref="BB1793:BK1793" si="8498">BB1794+BB1795+BB1796</f>
        <v>0</v>
      </c>
      <c r="BC1793" s="26">
        <f t="shared" si="8498"/>
        <v>0</v>
      </c>
      <c r="BD1793" s="26">
        <f t="shared" si="8498"/>
        <v>0</v>
      </c>
      <c r="BE1793" s="26">
        <f t="shared" si="8498"/>
        <v>0</v>
      </c>
      <c r="BF1793" s="26">
        <f t="shared" si="8498"/>
        <v>0</v>
      </c>
      <c r="BG1793" s="26">
        <f t="shared" si="8498"/>
        <v>0</v>
      </c>
      <c r="BH1793" s="26">
        <f t="shared" si="8498"/>
        <v>0</v>
      </c>
      <c r="BI1793" s="26">
        <f t="shared" si="8498"/>
        <v>0</v>
      </c>
      <c r="BJ1793" s="26">
        <f t="shared" si="8498"/>
        <v>0</v>
      </c>
      <c r="BK1793" s="26">
        <f t="shared" si="8498"/>
        <v>0</v>
      </c>
      <c r="BL1793" s="26">
        <f t="shared" si="8362"/>
        <v>87498.5</v>
      </c>
      <c r="BM1793" s="26">
        <f>BM1794+BM1795+BM1796</f>
        <v>0</v>
      </c>
      <c r="BN1793" s="53">
        <f t="shared" si="8241"/>
        <v>87498.5</v>
      </c>
      <c r="BO1793" s="26">
        <f t="shared" si="8363"/>
        <v>90798.400000000009</v>
      </c>
      <c r="BP1793" s="26">
        <f>BP1794+BP1795+BP1796</f>
        <v>0</v>
      </c>
      <c r="BQ1793" s="53">
        <f t="shared" si="8242"/>
        <v>90798.400000000009</v>
      </c>
      <c r="BR1793" s="52">
        <f t="shared" si="8364"/>
        <v>90798.400000000009</v>
      </c>
      <c r="BS1793" s="26">
        <f>BS1794+BS1795+BS1796</f>
        <v>0</v>
      </c>
      <c r="BT1793" s="27"/>
    </row>
    <row r="1794" spans="1:73" ht="78" x14ac:dyDescent="0.3">
      <c r="A1794" s="67" t="s">
        <v>603</v>
      </c>
      <c r="B1794" s="67" t="s">
        <v>26</v>
      </c>
      <c r="C1794" s="67" t="s">
        <v>28</v>
      </c>
      <c r="D1794" s="67" t="s">
        <v>621</v>
      </c>
      <c r="E1794" s="67" t="s">
        <v>50</v>
      </c>
      <c r="F1794" s="68" t="s">
        <v>51</v>
      </c>
      <c r="G1794" s="26">
        <v>79999.199999999997</v>
      </c>
      <c r="H1794" s="26">
        <v>82253.700000000012</v>
      </c>
      <c r="I1794" s="26">
        <v>82253.700000000012</v>
      </c>
      <c r="J1794" s="26"/>
      <c r="K1794" s="26"/>
      <c r="L1794" s="26"/>
      <c r="M1794" s="26">
        <f t="shared" si="8466"/>
        <v>79999.199999999997</v>
      </c>
      <c r="N1794" s="26">
        <f t="shared" si="8467"/>
        <v>82253.700000000012</v>
      </c>
      <c r="O1794" s="26">
        <f t="shared" si="8468"/>
        <v>82253.700000000012</v>
      </c>
      <c r="P1794" s="26"/>
      <c r="Q1794" s="26"/>
      <c r="R1794" s="26"/>
      <c r="S1794" s="26"/>
      <c r="T1794" s="26"/>
      <c r="U1794" s="26"/>
      <c r="V1794" s="26"/>
      <c r="W1794" s="26"/>
      <c r="X1794" s="26"/>
      <c r="Y1794" s="26"/>
      <c r="Z1794" s="26"/>
      <c r="AA1794" s="26"/>
      <c r="AB1794" s="26"/>
      <c r="AC1794" s="26">
        <f t="shared" si="8370"/>
        <v>79999.199999999997</v>
      </c>
      <c r="AD1794" s="26">
        <f t="shared" si="8371"/>
        <v>82253.700000000012</v>
      </c>
      <c r="AE1794" s="26">
        <f t="shared" si="8372"/>
        <v>82253.700000000012</v>
      </c>
      <c r="AF1794" s="26"/>
      <c r="AG1794" s="26">
        <f t="shared" si="8373"/>
        <v>79999.199999999997</v>
      </c>
      <c r="AH1794" s="26">
        <f t="shared" si="8374"/>
        <v>82253.700000000012</v>
      </c>
      <c r="AI1794" s="26">
        <f t="shared" si="8375"/>
        <v>82253.700000000012</v>
      </c>
      <c r="AJ1794" s="26"/>
      <c r="AK1794" s="26"/>
      <c r="AL1794" s="26">
        <v>-1045.4000000000001</v>
      </c>
      <c r="AM1794" s="26"/>
      <c r="AN1794" s="26"/>
      <c r="AO1794" s="26"/>
      <c r="AP1794" s="26"/>
      <c r="AQ1794" s="26"/>
      <c r="AR1794" s="26"/>
      <c r="AS1794" s="26">
        <f t="shared" si="8394"/>
        <v>78953.8</v>
      </c>
      <c r="AT1794" s="26">
        <f t="shared" si="8395"/>
        <v>82253.700000000012</v>
      </c>
      <c r="AU1794" s="26">
        <f t="shared" si="8396"/>
        <v>82253.700000000012</v>
      </c>
      <c r="AV1794" s="26"/>
      <c r="AW1794" s="26"/>
      <c r="AX1794" s="26"/>
      <c r="AY1794" s="26">
        <f t="shared" si="8397"/>
        <v>78953.8</v>
      </c>
      <c r="AZ1794" s="26">
        <f t="shared" si="8398"/>
        <v>82253.700000000012</v>
      </c>
      <c r="BA1794" s="26">
        <f t="shared" si="8399"/>
        <v>82253.700000000012</v>
      </c>
      <c r="BB1794" s="26"/>
      <c r="BC1794" s="26"/>
      <c r="BD1794" s="26"/>
      <c r="BE1794" s="26"/>
      <c r="BF1794" s="26"/>
      <c r="BG1794" s="26"/>
      <c r="BH1794" s="26"/>
      <c r="BI1794" s="26"/>
      <c r="BJ1794" s="26"/>
      <c r="BK1794" s="26"/>
      <c r="BL1794" s="26">
        <f t="shared" si="8362"/>
        <v>78953.8</v>
      </c>
      <c r="BM1794" s="26"/>
      <c r="BN1794" s="53">
        <f t="shared" si="8241"/>
        <v>78953.8</v>
      </c>
      <c r="BO1794" s="26">
        <f t="shared" si="8363"/>
        <v>82253.700000000012</v>
      </c>
      <c r="BP1794" s="26"/>
      <c r="BQ1794" s="53">
        <f t="shared" si="8242"/>
        <v>82253.700000000012</v>
      </c>
      <c r="BR1794" s="52">
        <f t="shared" si="8364"/>
        <v>82253.700000000012</v>
      </c>
      <c r="BS1794" s="26"/>
      <c r="BT1794" s="27"/>
    </row>
    <row r="1795" spans="1:73" ht="31.2" x14ac:dyDescent="0.3">
      <c r="A1795" s="67" t="s">
        <v>603</v>
      </c>
      <c r="B1795" s="67" t="s">
        <v>26</v>
      </c>
      <c r="C1795" s="67" t="s">
        <v>28</v>
      </c>
      <c r="D1795" s="67" t="s">
        <v>621</v>
      </c>
      <c r="E1795" s="67" t="s">
        <v>38</v>
      </c>
      <c r="F1795" s="68" t="s">
        <v>39</v>
      </c>
      <c r="G1795" s="26">
        <v>8307</v>
      </c>
      <c r="H1795" s="26">
        <v>8308</v>
      </c>
      <c r="I1795" s="26">
        <v>8309</v>
      </c>
      <c r="J1795" s="26"/>
      <c r="K1795" s="26"/>
      <c r="L1795" s="26"/>
      <c r="M1795" s="26">
        <f t="shared" si="8466"/>
        <v>8307</v>
      </c>
      <c r="N1795" s="26">
        <f t="shared" si="8467"/>
        <v>8308</v>
      </c>
      <c r="O1795" s="26">
        <f t="shared" si="8468"/>
        <v>8309</v>
      </c>
      <c r="P1795" s="26"/>
      <c r="Q1795" s="26"/>
      <c r="R1795" s="26"/>
      <c r="S1795" s="26"/>
      <c r="T1795" s="26"/>
      <c r="U1795" s="26"/>
      <c r="V1795" s="26"/>
      <c r="W1795" s="26"/>
      <c r="X1795" s="26"/>
      <c r="Y1795" s="26"/>
      <c r="Z1795" s="26"/>
      <c r="AA1795" s="26"/>
      <c r="AB1795" s="26"/>
      <c r="AC1795" s="26">
        <f t="shared" si="8370"/>
        <v>8307</v>
      </c>
      <c r="AD1795" s="26">
        <f t="shared" si="8371"/>
        <v>8308</v>
      </c>
      <c r="AE1795" s="26">
        <f t="shared" si="8372"/>
        <v>8309</v>
      </c>
      <c r="AF1795" s="26"/>
      <c r="AG1795" s="26">
        <f t="shared" si="8373"/>
        <v>8307</v>
      </c>
      <c r="AH1795" s="26">
        <f t="shared" si="8374"/>
        <v>8308</v>
      </c>
      <c r="AI1795" s="26">
        <f t="shared" si="8375"/>
        <v>8309</v>
      </c>
      <c r="AJ1795" s="26"/>
      <c r="AK1795" s="26"/>
      <c r="AL1795" s="26"/>
      <c r="AM1795" s="26"/>
      <c r="AN1795" s="26"/>
      <c r="AO1795" s="26"/>
      <c r="AP1795" s="26"/>
      <c r="AQ1795" s="26"/>
      <c r="AR1795" s="26"/>
      <c r="AS1795" s="26">
        <f t="shared" si="8394"/>
        <v>8307</v>
      </c>
      <c r="AT1795" s="26">
        <f t="shared" si="8395"/>
        <v>8308</v>
      </c>
      <c r="AU1795" s="26">
        <f t="shared" si="8396"/>
        <v>8309</v>
      </c>
      <c r="AV1795" s="26"/>
      <c r="AW1795" s="26"/>
      <c r="AX1795" s="26"/>
      <c r="AY1795" s="26">
        <f t="shared" si="8397"/>
        <v>8307</v>
      </c>
      <c r="AZ1795" s="26">
        <f t="shared" si="8398"/>
        <v>8308</v>
      </c>
      <c r="BA1795" s="26">
        <f t="shared" si="8399"/>
        <v>8309</v>
      </c>
      <c r="BB1795" s="26"/>
      <c r="BC1795" s="26"/>
      <c r="BD1795" s="26"/>
      <c r="BE1795" s="26"/>
      <c r="BF1795" s="26"/>
      <c r="BG1795" s="26"/>
      <c r="BH1795" s="26"/>
      <c r="BI1795" s="26"/>
      <c r="BJ1795" s="26"/>
      <c r="BK1795" s="26"/>
      <c r="BL1795" s="26">
        <f t="shared" si="8362"/>
        <v>8307</v>
      </c>
      <c r="BM1795" s="26"/>
      <c r="BN1795" s="53">
        <f t="shared" si="8241"/>
        <v>8307</v>
      </c>
      <c r="BO1795" s="26">
        <f t="shared" si="8363"/>
        <v>8308</v>
      </c>
      <c r="BP1795" s="26"/>
      <c r="BQ1795" s="53">
        <f t="shared" si="8242"/>
        <v>8308</v>
      </c>
      <c r="BR1795" s="52">
        <f t="shared" si="8364"/>
        <v>8309</v>
      </c>
      <c r="BS1795" s="26"/>
      <c r="BT1795" s="27"/>
    </row>
    <row r="1796" spans="1:73" x14ac:dyDescent="0.3">
      <c r="A1796" s="67" t="s">
        <v>603</v>
      </c>
      <c r="B1796" s="67" t="s">
        <v>26</v>
      </c>
      <c r="C1796" s="67" t="s">
        <v>28</v>
      </c>
      <c r="D1796" s="67" t="s">
        <v>621</v>
      </c>
      <c r="E1796" s="67" t="s">
        <v>40</v>
      </c>
      <c r="F1796" s="68" t="s">
        <v>41</v>
      </c>
      <c r="G1796" s="26">
        <v>237.7</v>
      </c>
      <c r="H1796" s="26">
        <v>236.70000000000002</v>
      </c>
      <c r="I1796" s="26">
        <v>235.7</v>
      </c>
      <c r="J1796" s="26"/>
      <c r="K1796" s="26"/>
      <c r="L1796" s="26"/>
      <c r="M1796" s="26">
        <f t="shared" si="8466"/>
        <v>237.7</v>
      </c>
      <c r="N1796" s="26">
        <f t="shared" si="8467"/>
        <v>236.70000000000002</v>
      </c>
      <c r="O1796" s="26">
        <f t="shared" si="8468"/>
        <v>235.7</v>
      </c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  <c r="AB1796" s="26"/>
      <c r="AC1796" s="26">
        <f t="shared" si="8370"/>
        <v>237.7</v>
      </c>
      <c r="AD1796" s="26">
        <f t="shared" si="8371"/>
        <v>236.70000000000002</v>
      </c>
      <c r="AE1796" s="26">
        <f t="shared" si="8372"/>
        <v>235.7</v>
      </c>
      <c r="AF1796" s="26"/>
      <c r="AG1796" s="26">
        <f t="shared" si="8373"/>
        <v>237.7</v>
      </c>
      <c r="AH1796" s="26">
        <f t="shared" si="8374"/>
        <v>236.70000000000002</v>
      </c>
      <c r="AI1796" s="26">
        <f t="shared" si="8375"/>
        <v>235.7</v>
      </c>
      <c r="AJ1796" s="26"/>
      <c r="AK1796" s="26"/>
      <c r="AL1796" s="26"/>
      <c r="AM1796" s="26"/>
      <c r="AN1796" s="26"/>
      <c r="AO1796" s="26"/>
      <c r="AP1796" s="26"/>
      <c r="AQ1796" s="26"/>
      <c r="AR1796" s="26"/>
      <c r="AS1796" s="26">
        <f t="shared" si="8394"/>
        <v>237.7</v>
      </c>
      <c r="AT1796" s="26">
        <f t="shared" si="8395"/>
        <v>236.70000000000002</v>
      </c>
      <c r="AU1796" s="26">
        <f t="shared" si="8396"/>
        <v>235.7</v>
      </c>
      <c r="AV1796" s="26"/>
      <c r="AW1796" s="26"/>
      <c r="AX1796" s="26"/>
      <c r="AY1796" s="26">
        <f t="shared" si="8397"/>
        <v>237.7</v>
      </c>
      <c r="AZ1796" s="26">
        <f t="shared" si="8398"/>
        <v>236.70000000000002</v>
      </c>
      <c r="BA1796" s="26">
        <f t="shared" si="8399"/>
        <v>235.7</v>
      </c>
      <c r="BB1796" s="26"/>
      <c r="BC1796" s="26"/>
      <c r="BD1796" s="26"/>
      <c r="BE1796" s="26"/>
      <c r="BF1796" s="26"/>
      <c r="BG1796" s="26"/>
      <c r="BH1796" s="26"/>
      <c r="BI1796" s="26"/>
      <c r="BJ1796" s="26"/>
      <c r="BK1796" s="26"/>
      <c r="BL1796" s="26">
        <f t="shared" si="8362"/>
        <v>237.7</v>
      </c>
      <c r="BM1796" s="26"/>
      <c r="BN1796" s="53">
        <f t="shared" si="8241"/>
        <v>237.7</v>
      </c>
      <c r="BO1796" s="26">
        <f t="shared" si="8363"/>
        <v>236.70000000000002</v>
      </c>
      <c r="BP1796" s="26"/>
      <c r="BQ1796" s="53">
        <f t="shared" si="8242"/>
        <v>236.70000000000002</v>
      </c>
      <c r="BR1796" s="52">
        <f t="shared" si="8364"/>
        <v>235.7</v>
      </c>
      <c r="BS1796" s="26"/>
      <c r="BT1796" s="27"/>
    </row>
    <row r="1797" spans="1:73" s="81" customFormat="1" ht="31.2" x14ac:dyDescent="0.3">
      <c r="A1797" s="63" t="s">
        <v>603</v>
      </c>
      <c r="B1797" s="63" t="s">
        <v>62</v>
      </c>
      <c r="C1797" s="63"/>
      <c r="D1797" s="63"/>
      <c r="E1797" s="63"/>
      <c r="F1797" s="64" t="s">
        <v>141</v>
      </c>
      <c r="G1797" s="17">
        <f t="shared" ref="G1797:G1800" si="8499">G1798</f>
        <v>30099.799999999996</v>
      </c>
      <c r="H1797" s="17">
        <f t="shared" ref="H1797:H1800" si="8500">H1798</f>
        <v>89360.400000000009</v>
      </c>
      <c r="I1797" s="17">
        <f t="shared" ref="I1797:I1800" si="8501">I1798</f>
        <v>51708.000000000015</v>
      </c>
      <c r="J1797" s="17">
        <f t="shared" ref="J1797:J1800" si="8502">J1798</f>
        <v>-4809.567</v>
      </c>
      <c r="K1797" s="17">
        <f t="shared" ref="K1797:K1800" si="8503">K1798</f>
        <v>-1302</v>
      </c>
      <c r="L1797" s="17">
        <f t="shared" ref="L1797:L1800" si="8504">L1798</f>
        <v>0</v>
      </c>
      <c r="M1797" s="17">
        <f t="shared" si="8466"/>
        <v>25290.232999999997</v>
      </c>
      <c r="N1797" s="17">
        <f t="shared" si="8467"/>
        <v>88058.400000000009</v>
      </c>
      <c r="O1797" s="17">
        <f t="shared" si="8468"/>
        <v>51708.000000000015</v>
      </c>
      <c r="P1797" s="17">
        <f t="shared" ref="P1797:P1799" si="8505">P1798</f>
        <v>0</v>
      </c>
      <c r="Q1797" s="17">
        <f t="shared" ref="Q1797:Q1799" si="8506">Q1798</f>
        <v>0</v>
      </c>
      <c r="R1797" s="17">
        <f t="shared" ref="R1797:R1799" si="8507">R1798</f>
        <v>25563.157999999999</v>
      </c>
      <c r="S1797" s="17">
        <f t="shared" ref="S1797:S1799" si="8508">S1798</f>
        <v>-4385.5</v>
      </c>
      <c r="T1797" s="17">
        <f t="shared" ref="T1797:T1799" si="8509">T1798</f>
        <v>0</v>
      </c>
      <c r="U1797" s="17">
        <f t="shared" ref="U1797:U1799" si="8510">U1798</f>
        <v>0</v>
      </c>
      <c r="V1797" s="17">
        <f t="shared" ref="V1797:V1799" si="8511">V1798</f>
        <v>0</v>
      </c>
      <c r="W1797" s="17">
        <f t="shared" ref="W1797:W1799" si="8512">W1798</f>
        <v>-17269.300000000003</v>
      </c>
      <c r="X1797" s="17">
        <f t="shared" ref="X1797:X1799" si="8513">X1798</f>
        <v>0</v>
      </c>
      <c r="Y1797" s="17">
        <f t="shared" ref="Y1797:Y1799" si="8514">Y1798</f>
        <v>0</v>
      </c>
      <c r="Z1797" s="17">
        <f t="shared" ref="Z1797:Z1799" si="8515">Z1798</f>
        <v>0</v>
      </c>
      <c r="AA1797" s="17">
        <f t="shared" ref="AA1797:AA1799" si="8516">AA1798</f>
        <v>21654.799999999999</v>
      </c>
      <c r="AB1797" s="17">
        <f t="shared" ref="AB1797:AB1799" si="8517">AB1798</f>
        <v>0</v>
      </c>
      <c r="AC1797" s="17">
        <f t="shared" si="8370"/>
        <v>46467.890999999996</v>
      </c>
      <c r="AD1797" s="17">
        <f t="shared" si="8371"/>
        <v>70789.100000000006</v>
      </c>
      <c r="AE1797" s="17">
        <f t="shared" si="8372"/>
        <v>73362.800000000017</v>
      </c>
      <c r="AF1797" s="17">
        <f t="shared" ref="AF1797:AF1799" si="8518">AF1798</f>
        <v>0</v>
      </c>
      <c r="AG1797" s="17">
        <f t="shared" si="8373"/>
        <v>46467.890999999996</v>
      </c>
      <c r="AH1797" s="17">
        <f t="shared" si="8374"/>
        <v>70789.100000000006</v>
      </c>
      <c r="AI1797" s="17">
        <f t="shared" si="8375"/>
        <v>73362.800000000017</v>
      </c>
      <c r="AJ1797" s="17">
        <f t="shared" ref="AJ1797:AJ1799" si="8519">AJ1798</f>
        <v>0</v>
      </c>
      <c r="AK1797" s="17">
        <f t="shared" ref="AK1797:AK1799" si="8520">AK1798</f>
        <v>-90.28</v>
      </c>
      <c r="AL1797" s="17">
        <f t="shared" ref="AL1797:AL1799" si="8521">AL1798</f>
        <v>0</v>
      </c>
      <c r="AM1797" s="17">
        <f t="shared" ref="AM1797:AM1799" si="8522">AM1798</f>
        <v>0</v>
      </c>
      <c r="AN1797" s="17">
        <f t="shared" ref="AN1797:AN1799" si="8523">AN1798</f>
        <v>0</v>
      </c>
      <c r="AO1797" s="17">
        <f t="shared" ref="AO1797:AO1799" si="8524">AO1798</f>
        <v>0</v>
      </c>
      <c r="AP1797" s="17">
        <f t="shared" ref="AP1797:AP1799" si="8525">AP1798</f>
        <v>0</v>
      </c>
      <c r="AQ1797" s="17">
        <f t="shared" ref="AQ1797:AQ1799" si="8526">AQ1798</f>
        <v>0</v>
      </c>
      <c r="AR1797" s="17">
        <f t="shared" ref="AR1797:AR1799" si="8527">AR1798</f>
        <v>0</v>
      </c>
      <c r="AS1797" s="17">
        <f t="shared" si="8394"/>
        <v>46377.610999999997</v>
      </c>
      <c r="AT1797" s="17">
        <f t="shared" si="8395"/>
        <v>70789.100000000006</v>
      </c>
      <c r="AU1797" s="17">
        <f t="shared" si="8396"/>
        <v>73362.800000000017</v>
      </c>
      <c r="AV1797" s="17">
        <f t="shared" ref="AV1797:AV1799" si="8528">AV1798</f>
        <v>0</v>
      </c>
      <c r="AW1797" s="17">
        <f t="shared" ref="AW1797:AW1799" si="8529">AW1798</f>
        <v>0</v>
      </c>
      <c r="AX1797" s="17">
        <f t="shared" ref="AX1797:AX1799" si="8530">AX1798</f>
        <v>0</v>
      </c>
      <c r="AY1797" s="17">
        <f t="shared" si="8397"/>
        <v>46377.610999999997</v>
      </c>
      <c r="AZ1797" s="17">
        <f t="shared" si="8398"/>
        <v>70789.100000000006</v>
      </c>
      <c r="BA1797" s="17">
        <f t="shared" si="8399"/>
        <v>73362.800000000017</v>
      </c>
      <c r="BB1797" s="17">
        <f t="shared" ref="BB1797:BB1799" si="8531">BB1798</f>
        <v>0</v>
      </c>
      <c r="BC1797" s="17">
        <f t="shared" ref="BC1797:BC1799" si="8532">BC1798</f>
        <v>-422.08</v>
      </c>
      <c r="BD1797" s="17">
        <f t="shared" ref="BD1797:BD1799" si="8533">BD1798</f>
        <v>0</v>
      </c>
      <c r="BE1797" s="17">
        <f t="shared" ref="BE1797:BE1799" si="8534">BE1798</f>
        <v>0</v>
      </c>
      <c r="BF1797" s="17">
        <f t="shared" ref="BF1797:BF1799" si="8535">BF1798</f>
        <v>0</v>
      </c>
      <c r="BG1797" s="17">
        <f t="shared" ref="BG1797:BG1799" si="8536">BG1798</f>
        <v>0</v>
      </c>
      <c r="BH1797" s="17">
        <f t="shared" ref="BH1797:BH1799" si="8537">BH1798</f>
        <v>0</v>
      </c>
      <c r="BI1797" s="17">
        <f t="shared" ref="BI1797:BI1799" si="8538">BI1798</f>
        <v>0</v>
      </c>
      <c r="BJ1797" s="17">
        <f t="shared" ref="BJ1797:BJ1799" si="8539">BJ1798</f>
        <v>0</v>
      </c>
      <c r="BK1797" s="17">
        <f t="shared" ref="BK1797:BK1799" si="8540">BK1798</f>
        <v>0</v>
      </c>
      <c r="BL1797" s="17">
        <f t="shared" si="8362"/>
        <v>45955.530999999995</v>
      </c>
      <c r="BM1797" s="17">
        <f t="shared" ref="BM1797:BM1799" si="8541">BM1798</f>
        <v>0</v>
      </c>
      <c r="BN1797" s="77">
        <f t="shared" si="8241"/>
        <v>45955.530999999995</v>
      </c>
      <c r="BO1797" s="17">
        <f t="shared" si="8363"/>
        <v>70789.100000000006</v>
      </c>
      <c r="BP1797" s="17">
        <f t="shared" ref="BP1797:BS1799" si="8542">BP1798</f>
        <v>0</v>
      </c>
      <c r="BQ1797" s="77">
        <f t="shared" si="8242"/>
        <v>70789.100000000006</v>
      </c>
      <c r="BR1797" s="79">
        <f t="shared" si="8364"/>
        <v>73362.800000000017</v>
      </c>
      <c r="BS1797" s="17">
        <f t="shared" si="8542"/>
        <v>0</v>
      </c>
      <c r="BT1797" s="18"/>
      <c r="BU1797" s="14"/>
    </row>
    <row r="1798" spans="1:73" s="82" customFormat="1" ht="46.8" x14ac:dyDescent="0.3">
      <c r="A1798" s="65" t="s">
        <v>603</v>
      </c>
      <c r="B1798" s="65" t="s">
        <v>62</v>
      </c>
      <c r="C1798" s="65" t="s">
        <v>291</v>
      </c>
      <c r="D1798" s="65"/>
      <c r="E1798" s="65"/>
      <c r="F1798" s="66" t="s">
        <v>451</v>
      </c>
      <c r="G1798" s="22">
        <f t="shared" si="8499"/>
        <v>30099.799999999996</v>
      </c>
      <c r="H1798" s="22">
        <f t="shared" si="8500"/>
        <v>89360.400000000009</v>
      </c>
      <c r="I1798" s="22">
        <f t="shared" si="8501"/>
        <v>51708.000000000015</v>
      </c>
      <c r="J1798" s="22">
        <f t="shared" si="8502"/>
        <v>-4809.567</v>
      </c>
      <c r="K1798" s="22">
        <f t="shared" si="8503"/>
        <v>-1302</v>
      </c>
      <c r="L1798" s="22">
        <f t="shared" si="8504"/>
        <v>0</v>
      </c>
      <c r="M1798" s="22">
        <f t="shared" si="8466"/>
        <v>25290.232999999997</v>
      </c>
      <c r="N1798" s="22">
        <f t="shared" si="8467"/>
        <v>88058.400000000009</v>
      </c>
      <c r="O1798" s="22">
        <f t="shared" si="8468"/>
        <v>51708.000000000015</v>
      </c>
      <c r="P1798" s="22">
        <f t="shared" si="8505"/>
        <v>0</v>
      </c>
      <c r="Q1798" s="22">
        <f t="shared" si="8506"/>
        <v>0</v>
      </c>
      <c r="R1798" s="22">
        <f t="shared" si="8507"/>
        <v>25563.157999999999</v>
      </c>
      <c r="S1798" s="22">
        <f t="shared" si="8508"/>
        <v>-4385.5</v>
      </c>
      <c r="T1798" s="22">
        <f t="shared" si="8509"/>
        <v>0</v>
      </c>
      <c r="U1798" s="22">
        <f t="shared" si="8510"/>
        <v>0</v>
      </c>
      <c r="V1798" s="22">
        <f t="shared" si="8511"/>
        <v>0</v>
      </c>
      <c r="W1798" s="22">
        <f t="shared" si="8512"/>
        <v>-17269.300000000003</v>
      </c>
      <c r="X1798" s="22">
        <f t="shared" si="8513"/>
        <v>0</v>
      </c>
      <c r="Y1798" s="22">
        <f t="shared" si="8514"/>
        <v>0</v>
      </c>
      <c r="Z1798" s="22">
        <f t="shared" si="8515"/>
        <v>0</v>
      </c>
      <c r="AA1798" s="22">
        <f t="shared" si="8516"/>
        <v>21654.799999999999</v>
      </c>
      <c r="AB1798" s="22">
        <f t="shared" si="8517"/>
        <v>0</v>
      </c>
      <c r="AC1798" s="22">
        <f t="shared" si="8370"/>
        <v>46467.890999999996</v>
      </c>
      <c r="AD1798" s="22">
        <f t="shared" si="8371"/>
        <v>70789.100000000006</v>
      </c>
      <c r="AE1798" s="22">
        <f t="shared" si="8372"/>
        <v>73362.800000000017</v>
      </c>
      <c r="AF1798" s="22">
        <f t="shared" si="8518"/>
        <v>0</v>
      </c>
      <c r="AG1798" s="22">
        <f t="shared" si="8373"/>
        <v>46467.890999999996</v>
      </c>
      <c r="AH1798" s="22">
        <f t="shared" si="8374"/>
        <v>70789.100000000006</v>
      </c>
      <c r="AI1798" s="22">
        <f t="shared" si="8375"/>
        <v>73362.800000000017</v>
      </c>
      <c r="AJ1798" s="22">
        <f t="shared" si="8519"/>
        <v>0</v>
      </c>
      <c r="AK1798" s="22">
        <f t="shared" si="8520"/>
        <v>-90.28</v>
      </c>
      <c r="AL1798" s="22">
        <f t="shared" si="8521"/>
        <v>0</v>
      </c>
      <c r="AM1798" s="22">
        <f t="shared" si="8522"/>
        <v>0</v>
      </c>
      <c r="AN1798" s="22">
        <f t="shared" si="8523"/>
        <v>0</v>
      </c>
      <c r="AO1798" s="22">
        <f t="shared" si="8524"/>
        <v>0</v>
      </c>
      <c r="AP1798" s="22">
        <f t="shared" si="8525"/>
        <v>0</v>
      </c>
      <c r="AQ1798" s="22">
        <f t="shared" si="8526"/>
        <v>0</v>
      </c>
      <c r="AR1798" s="22">
        <f t="shared" si="8527"/>
        <v>0</v>
      </c>
      <c r="AS1798" s="22">
        <f t="shared" si="8394"/>
        <v>46377.610999999997</v>
      </c>
      <c r="AT1798" s="22">
        <f t="shared" si="8395"/>
        <v>70789.100000000006</v>
      </c>
      <c r="AU1798" s="22">
        <f t="shared" si="8396"/>
        <v>73362.800000000017</v>
      </c>
      <c r="AV1798" s="22">
        <f t="shared" si="8528"/>
        <v>0</v>
      </c>
      <c r="AW1798" s="22">
        <f t="shared" si="8529"/>
        <v>0</v>
      </c>
      <c r="AX1798" s="22">
        <f t="shared" si="8530"/>
        <v>0</v>
      </c>
      <c r="AY1798" s="22">
        <f t="shared" si="8397"/>
        <v>46377.610999999997</v>
      </c>
      <c r="AZ1798" s="22">
        <f t="shared" si="8398"/>
        <v>70789.100000000006</v>
      </c>
      <c r="BA1798" s="22">
        <f t="shared" si="8399"/>
        <v>73362.800000000017</v>
      </c>
      <c r="BB1798" s="22">
        <f t="shared" si="8531"/>
        <v>0</v>
      </c>
      <c r="BC1798" s="22">
        <f t="shared" si="8532"/>
        <v>-422.08</v>
      </c>
      <c r="BD1798" s="22">
        <f t="shared" si="8533"/>
        <v>0</v>
      </c>
      <c r="BE1798" s="22">
        <f t="shared" si="8534"/>
        <v>0</v>
      </c>
      <c r="BF1798" s="22">
        <f t="shared" si="8535"/>
        <v>0</v>
      </c>
      <c r="BG1798" s="22">
        <f t="shared" si="8536"/>
        <v>0</v>
      </c>
      <c r="BH1798" s="22">
        <f t="shared" si="8537"/>
        <v>0</v>
      </c>
      <c r="BI1798" s="22">
        <f t="shared" si="8538"/>
        <v>0</v>
      </c>
      <c r="BJ1798" s="22">
        <f t="shared" si="8539"/>
        <v>0</v>
      </c>
      <c r="BK1798" s="22">
        <f t="shared" si="8540"/>
        <v>0</v>
      </c>
      <c r="BL1798" s="22">
        <f t="shared" si="8362"/>
        <v>45955.530999999995</v>
      </c>
      <c r="BM1798" s="22">
        <f t="shared" si="8541"/>
        <v>0</v>
      </c>
      <c r="BN1798" s="78">
        <f t="shared" si="8241"/>
        <v>45955.530999999995</v>
      </c>
      <c r="BO1798" s="22">
        <f t="shared" si="8363"/>
        <v>70789.100000000006</v>
      </c>
      <c r="BP1798" s="22">
        <f t="shared" si="8542"/>
        <v>0</v>
      </c>
      <c r="BQ1798" s="78">
        <f t="shared" si="8242"/>
        <v>70789.100000000006</v>
      </c>
      <c r="BR1798" s="80">
        <f t="shared" si="8364"/>
        <v>73362.800000000017</v>
      </c>
      <c r="BS1798" s="22">
        <f t="shared" si="8542"/>
        <v>0</v>
      </c>
      <c r="BT1798" s="23"/>
      <c r="BU1798" s="19"/>
    </row>
    <row r="1799" spans="1:73" x14ac:dyDescent="0.3">
      <c r="A1799" s="67" t="s">
        <v>603</v>
      </c>
      <c r="B1799" s="67" t="s">
        <v>62</v>
      </c>
      <c r="C1799" s="67" t="s">
        <v>291</v>
      </c>
      <c r="D1799" s="67" t="s">
        <v>225</v>
      </c>
      <c r="E1799" s="71"/>
      <c r="F1799" s="68" t="s">
        <v>226</v>
      </c>
      <c r="G1799" s="26">
        <f t="shared" si="8499"/>
        <v>30099.799999999996</v>
      </c>
      <c r="H1799" s="26">
        <f t="shared" si="8500"/>
        <v>89360.400000000009</v>
      </c>
      <c r="I1799" s="26">
        <f t="shared" si="8501"/>
        <v>51708.000000000015</v>
      </c>
      <c r="J1799" s="26">
        <f t="shared" si="8502"/>
        <v>-4809.567</v>
      </c>
      <c r="K1799" s="26">
        <f t="shared" si="8503"/>
        <v>-1302</v>
      </c>
      <c r="L1799" s="26">
        <f t="shared" si="8504"/>
        <v>0</v>
      </c>
      <c r="M1799" s="26">
        <f t="shared" si="8466"/>
        <v>25290.232999999997</v>
      </c>
      <c r="N1799" s="26">
        <f t="shared" si="8467"/>
        <v>88058.400000000009</v>
      </c>
      <c r="O1799" s="26">
        <f t="shared" si="8468"/>
        <v>51708.000000000015</v>
      </c>
      <c r="P1799" s="26">
        <f t="shared" si="8505"/>
        <v>0</v>
      </c>
      <c r="Q1799" s="26">
        <f t="shared" si="8506"/>
        <v>0</v>
      </c>
      <c r="R1799" s="26">
        <f t="shared" si="8507"/>
        <v>25563.157999999999</v>
      </c>
      <c r="S1799" s="26">
        <f t="shared" si="8508"/>
        <v>-4385.5</v>
      </c>
      <c r="T1799" s="26">
        <f t="shared" si="8509"/>
        <v>0</v>
      </c>
      <c r="U1799" s="26">
        <f t="shared" si="8510"/>
        <v>0</v>
      </c>
      <c r="V1799" s="26">
        <f t="shared" si="8511"/>
        <v>0</v>
      </c>
      <c r="W1799" s="26">
        <f t="shared" si="8512"/>
        <v>-17269.300000000003</v>
      </c>
      <c r="X1799" s="26">
        <f t="shared" si="8513"/>
        <v>0</v>
      </c>
      <c r="Y1799" s="26">
        <f t="shared" si="8514"/>
        <v>0</v>
      </c>
      <c r="Z1799" s="26">
        <f t="shared" si="8515"/>
        <v>0</v>
      </c>
      <c r="AA1799" s="26">
        <f t="shared" si="8516"/>
        <v>21654.799999999999</v>
      </c>
      <c r="AB1799" s="26">
        <f t="shared" si="8517"/>
        <v>0</v>
      </c>
      <c r="AC1799" s="26">
        <f t="shared" si="8370"/>
        <v>46467.890999999996</v>
      </c>
      <c r="AD1799" s="26">
        <f t="shared" si="8371"/>
        <v>70789.100000000006</v>
      </c>
      <c r="AE1799" s="26">
        <f t="shared" si="8372"/>
        <v>73362.800000000017</v>
      </c>
      <c r="AF1799" s="26">
        <f t="shared" si="8518"/>
        <v>0</v>
      </c>
      <c r="AG1799" s="26">
        <f t="shared" si="8373"/>
        <v>46467.890999999996</v>
      </c>
      <c r="AH1799" s="26">
        <f t="shared" si="8374"/>
        <v>70789.100000000006</v>
      </c>
      <c r="AI1799" s="26">
        <f t="shared" si="8375"/>
        <v>73362.800000000017</v>
      </c>
      <c r="AJ1799" s="26">
        <f t="shared" si="8519"/>
        <v>0</v>
      </c>
      <c r="AK1799" s="26">
        <f t="shared" si="8520"/>
        <v>-90.28</v>
      </c>
      <c r="AL1799" s="26">
        <f t="shared" si="8521"/>
        <v>0</v>
      </c>
      <c r="AM1799" s="26">
        <f t="shared" si="8522"/>
        <v>0</v>
      </c>
      <c r="AN1799" s="26">
        <f t="shared" si="8523"/>
        <v>0</v>
      </c>
      <c r="AO1799" s="26">
        <f t="shared" si="8524"/>
        <v>0</v>
      </c>
      <c r="AP1799" s="26">
        <f t="shared" si="8525"/>
        <v>0</v>
      </c>
      <c r="AQ1799" s="26">
        <f t="shared" si="8526"/>
        <v>0</v>
      </c>
      <c r="AR1799" s="26">
        <f t="shared" si="8527"/>
        <v>0</v>
      </c>
      <c r="AS1799" s="26">
        <f t="shared" si="8394"/>
        <v>46377.610999999997</v>
      </c>
      <c r="AT1799" s="26">
        <f t="shared" si="8395"/>
        <v>70789.100000000006</v>
      </c>
      <c r="AU1799" s="26">
        <f t="shared" si="8396"/>
        <v>73362.800000000017</v>
      </c>
      <c r="AV1799" s="26">
        <f t="shared" si="8528"/>
        <v>0</v>
      </c>
      <c r="AW1799" s="26">
        <f t="shared" si="8529"/>
        <v>0</v>
      </c>
      <c r="AX1799" s="26">
        <f t="shared" si="8530"/>
        <v>0</v>
      </c>
      <c r="AY1799" s="26">
        <f t="shared" si="8397"/>
        <v>46377.610999999997</v>
      </c>
      <c r="AZ1799" s="26">
        <f t="shared" si="8398"/>
        <v>70789.100000000006</v>
      </c>
      <c r="BA1799" s="26">
        <f t="shared" si="8399"/>
        <v>73362.800000000017</v>
      </c>
      <c r="BB1799" s="26">
        <f t="shared" si="8531"/>
        <v>0</v>
      </c>
      <c r="BC1799" s="26">
        <f t="shared" si="8532"/>
        <v>-422.08</v>
      </c>
      <c r="BD1799" s="26">
        <f t="shared" si="8533"/>
        <v>0</v>
      </c>
      <c r="BE1799" s="26">
        <f t="shared" si="8534"/>
        <v>0</v>
      </c>
      <c r="BF1799" s="26">
        <f t="shared" si="8535"/>
        <v>0</v>
      </c>
      <c r="BG1799" s="26">
        <f t="shared" si="8536"/>
        <v>0</v>
      </c>
      <c r="BH1799" s="26">
        <f t="shared" si="8537"/>
        <v>0</v>
      </c>
      <c r="BI1799" s="26">
        <f t="shared" si="8538"/>
        <v>0</v>
      </c>
      <c r="BJ1799" s="26">
        <f t="shared" si="8539"/>
        <v>0</v>
      </c>
      <c r="BK1799" s="26">
        <f t="shared" si="8540"/>
        <v>0</v>
      </c>
      <c r="BL1799" s="26">
        <f t="shared" si="8362"/>
        <v>45955.530999999995</v>
      </c>
      <c r="BM1799" s="26">
        <f t="shared" si="8541"/>
        <v>0</v>
      </c>
      <c r="BN1799" s="53">
        <f t="shared" si="8241"/>
        <v>45955.530999999995</v>
      </c>
      <c r="BO1799" s="26">
        <f t="shared" si="8363"/>
        <v>70789.100000000006</v>
      </c>
      <c r="BP1799" s="26">
        <f t="shared" si="8542"/>
        <v>0</v>
      </c>
      <c r="BQ1799" s="53">
        <f t="shared" si="8242"/>
        <v>70789.100000000006</v>
      </c>
      <c r="BR1799" s="52">
        <f t="shared" si="8364"/>
        <v>73362.800000000017</v>
      </c>
      <c r="BS1799" s="26">
        <f t="shared" si="8542"/>
        <v>0</v>
      </c>
      <c r="BT1799" s="27"/>
    </row>
    <row r="1800" spans="1:73" x14ac:dyDescent="0.3">
      <c r="A1800" s="67" t="s">
        <v>603</v>
      </c>
      <c r="B1800" s="67" t="s">
        <v>62</v>
      </c>
      <c r="C1800" s="67" t="s">
        <v>291</v>
      </c>
      <c r="D1800" s="67" t="s">
        <v>622</v>
      </c>
      <c r="E1800" s="71"/>
      <c r="F1800" s="68" t="s">
        <v>440</v>
      </c>
      <c r="G1800" s="26">
        <f t="shared" si="8499"/>
        <v>30099.799999999996</v>
      </c>
      <c r="H1800" s="26">
        <f t="shared" si="8500"/>
        <v>89360.400000000009</v>
      </c>
      <c r="I1800" s="26">
        <f t="shared" si="8501"/>
        <v>51708.000000000015</v>
      </c>
      <c r="J1800" s="26">
        <f t="shared" si="8502"/>
        <v>-4809.567</v>
      </c>
      <c r="K1800" s="26">
        <f t="shared" si="8503"/>
        <v>-1302</v>
      </c>
      <c r="L1800" s="26">
        <f t="shared" si="8504"/>
        <v>0</v>
      </c>
      <c r="M1800" s="26">
        <f t="shared" si="8466"/>
        <v>25290.232999999997</v>
      </c>
      <c r="N1800" s="26">
        <f t="shared" si="8467"/>
        <v>88058.400000000009</v>
      </c>
      <c r="O1800" s="26">
        <f t="shared" si="8468"/>
        <v>51708.000000000015</v>
      </c>
      <c r="P1800" s="26">
        <f t="shared" ref="P1800:AB1800" si="8543">P1801+P1844</f>
        <v>0</v>
      </c>
      <c r="Q1800" s="26">
        <f t="shared" si="8543"/>
        <v>0</v>
      </c>
      <c r="R1800" s="26">
        <f t="shared" si="8543"/>
        <v>25563.157999999999</v>
      </c>
      <c r="S1800" s="26">
        <f t="shared" si="8543"/>
        <v>-4385.5</v>
      </c>
      <c r="T1800" s="26">
        <f t="shared" si="8543"/>
        <v>0</v>
      </c>
      <c r="U1800" s="26">
        <f t="shared" si="8543"/>
        <v>0</v>
      </c>
      <c r="V1800" s="26">
        <f t="shared" si="8543"/>
        <v>0</v>
      </c>
      <c r="W1800" s="26">
        <f t="shared" si="8543"/>
        <v>-17269.300000000003</v>
      </c>
      <c r="X1800" s="26">
        <f t="shared" si="8543"/>
        <v>0</v>
      </c>
      <c r="Y1800" s="26">
        <f t="shared" si="8543"/>
        <v>0</v>
      </c>
      <c r="Z1800" s="26">
        <f t="shared" si="8543"/>
        <v>0</v>
      </c>
      <c r="AA1800" s="26">
        <f t="shared" si="8543"/>
        <v>21654.799999999999</v>
      </c>
      <c r="AB1800" s="26">
        <f t="shared" si="8543"/>
        <v>0</v>
      </c>
      <c r="AC1800" s="26">
        <f t="shared" si="8370"/>
        <v>46467.890999999996</v>
      </c>
      <c r="AD1800" s="26">
        <f t="shared" si="8371"/>
        <v>70789.100000000006</v>
      </c>
      <c r="AE1800" s="26">
        <f t="shared" si="8372"/>
        <v>73362.800000000017</v>
      </c>
      <c r="AF1800" s="26">
        <f>AF1801+AF1844</f>
        <v>0</v>
      </c>
      <c r="AG1800" s="26">
        <f t="shared" si="8373"/>
        <v>46467.890999999996</v>
      </c>
      <c r="AH1800" s="26">
        <f t="shared" si="8374"/>
        <v>70789.100000000006</v>
      </c>
      <c r="AI1800" s="26">
        <f t="shared" si="8375"/>
        <v>73362.800000000017</v>
      </c>
      <c r="AJ1800" s="26">
        <f t="shared" ref="AJ1800:AR1800" si="8544">AJ1801+AJ1844</f>
        <v>0</v>
      </c>
      <c r="AK1800" s="26">
        <f t="shared" si="8544"/>
        <v>-90.28</v>
      </c>
      <c r="AL1800" s="26">
        <f t="shared" si="8544"/>
        <v>0</v>
      </c>
      <c r="AM1800" s="26">
        <f t="shared" si="8544"/>
        <v>0</v>
      </c>
      <c r="AN1800" s="26">
        <f t="shared" si="8544"/>
        <v>0</v>
      </c>
      <c r="AO1800" s="26">
        <f t="shared" si="8544"/>
        <v>0</v>
      </c>
      <c r="AP1800" s="26">
        <f t="shared" si="8544"/>
        <v>0</v>
      </c>
      <c r="AQ1800" s="26">
        <f t="shared" si="8544"/>
        <v>0</v>
      </c>
      <c r="AR1800" s="26">
        <f t="shared" si="8544"/>
        <v>0</v>
      </c>
      <c r="AS1800" s="26">
        <f t="shared" si="8394"/>
        <v>46377.610999999997</v>
      </c>
      <c r="AT1800" s="26">
        <f t="shared" si="8395"/>
        <v>70789.100000000006</v>
      </c>
      <c r="AU1800" s="26">
        <f t="shared" si="8396"/>
        <v>73362.800000000017</v>
      </c>
      <c r="AV1800" s="26">
        <f>AV1801+AV1844</f>
        <v>0</v>
      </c>
      <c r="AW1800" s="26">
        <f>AW1801+AW1844</f>
        <v>0</v>
      </c>
      <c r="AX1800" s="26">
        <f>AX1801+AX1844</f>
        <v>0</v>
      </c>
      <c r="AY1800" s="26">
        <f t="shared" si="8397"/>
        <v>46377.610999999997</v>
      </c>
      <c r="AZ1800" s="26">
        <f t="shared" si="8398"/>
        <v>70789.100000000006</v>
      </c>
      <c r="BA1800" s="26">
        <f t="shared" si="8399"/>
        <v>73362.800000000017</v>
      </c>
      <c r="BB1800" s="26">
        <f t="shared" ref="BB1800:BK1800" si="8545">BB1801+BB1844</f>
        <v>0</v>
      </c>
      <c r="BC1800" s="26">
        <f t="shared" si="8545"/>
        <v>-422.08</v>
      </c>
      <c r="BD1800" s="26">
        <f t="shared" si="8545"/>
        <v>0</v>
      </c>
      <c r="BE1800" s="26">
        <f t="shared" si="8545"/>
        <v>0</v>
      </c>
      <c r="BF1800" s="26">
        <f t="shared" si="8545"/>
        <v>0</v>
      </c>
      <c r="BG1800" s="26">
        <f t="shared" si="8545"/>
        <v>0</v>
      </c>
      <c r="BH1800" s="26">
        <f t="shared" si="8545"/>
        <v>0</v>
      </c>
      <c r="BI1800" s="26">
        <f t="shared" si="8545"/>
        <v>0</v>
      </c>
      <c r="BJ1800" s="26">
        <f t="shared" si="8545"/>
        <v>0</v>
      </c>
      <c r="BK1800" s="26">
        <f t="shared" si="8545"/>
        <v>0</v>
      </c>
      <c r="BL1800" s="26">
        <f t="shared" si="8362"/>
        <v>45955.530999999995</v>
      </c>
      <c r="BM1800" s="26">
        <f>BM1801+BM1844</f>
        <v>0</v>
      </c>
      <c r="BN1800" s="53">
        <f t="shared" si="8241"/>
        <v>45955.530999999995</v>
      </c>
      <c r="BO1800" s="26">
        <f t="shared" si="8363"/>
        <v>70789.100000000006</v>
      </c>
      <c r="BP1800" s="26">
        <f>BP1801+BP1844</f>
        <v>0</v>
      </c>
      <c r="BQ1800" s="53">
        <f t="shared" si="8242"/>
        <v>70789.100000000006</v>
      </c>
      <c r="BR1800" s="52">
        <f t="shared" si="8364"/>
        <v>73362.800000000017</v>
      </c>
      <c r="BS1800" s="26">
        <f>BS1801+BS1844</f>
        <v>0</v>
      </c>
      <c r="BT1800" s="27"/>
    </row>
    <row r="1801" spans="1:73" ht="31.2" x14ac:dyDescent="0.3">
      <c r="A1801" s="67" t="s">
        <v>603</v>
      </c>
      <c r="B1801" s="67" t="s">
        <v>62</v>
      </c>
      <c r="C1801" s="67" t="s">
        <v>291</v>
      </c>
      <c r="D1801" s="67" t="s">
        <v>623</v>
      </c>
      <c r="E1801" s="71"/>
      <c r="F1801" s="68" t="s">
        <v>624</v>
      </c>
      <c r="G1801" s="26">
        <f t="shared" ref="G1801:L1801" si="8546">G1802+G1804+G1806+G1808+G1810+G1812+G1814+G1836+G1838+G1840+G1842+G1816+G1818+G1820+G1822+G1824+G1826+G1828+G1830+G1832+G1834</f>
        <v>30099.799999999996</v>
      </c>
      <c r="H1801" s="26">
        <f t="shared" si="8546"/>
        <v>89360.400000000009</v>
      </c>
      <c r="I1801" s="26">
        <f t="shared" si="8546"/>
        <v>51708.000000000015</v>
      </c>
      <c r="J1801" s="26">
        <f t="shared" si="8546"/>
        <v>-4809.567</v>
      </c>
      <c r="K1801" s="26">
        <f t="shared" si="8546"/>
        <v>-1302</v>
      </c>
      <c r="L1801" s="26">
        <f t="shared" si="8546"/>
        <v>0</v>
      </c>
      <c r="M1801" s="26">
        <f t="shared" si="8466"/>
        <v>25290.232999999997</v>
      </c>
      <c r="N1801" s="26">
        <f t="shared" si="8467"/>
        <v>88058.400000000009</v>
      </c>
      <c r="O1801" s="26">
        <f t="shared" si="8468"/>
        <v>51708.000000000015</v>
      </c>
      <c r="P1801" s="26">
        <f t="shared" ref="P1801:AB1801" si="8547">P1802+P1804+P1806+P1808+P1810+P1812+P1814+P1836+P1838+P1840+P1842+P1816+P1818+P1820+P1822+P1824+P1826+P1828+P1830+P1832+P1834</f>
        <v>0</v>
      </c>
      <c r="Q1801" s="26">
        <f t="shared" si="8547"/>
        <v>0</v>
      </c>
      <c r="R1801" s="26">
        <f t="shared" si="8547"/>
        <v>0</v>
      </c>
      <c r="S1801" s="26">
        <f t="shared" si="8547"/>
        <v>-4385.5</v>
      </c>
      <c r="T1801" s="26">
        <f t="shared" si="8547"/>
        <v>0</v>
      </c>
      <c r="U1801" s="26">
        <f t="shared" si="8547"/>
        <v>0</v>
      </c>
      <c r="V1801" s="26">
        <f t="shared" si="8547"/>
        <v>0</v>
      </c>
      <c r="W1801" s="26">
        <f t="shared" si="8547"/>
        <v>-17269.300000000003</v>
      </c>
      <c r="X1801" s="26">
        <f t="shared" si="8547"/>
        <v>0</v>
      </c>
      <c r="Y1801" s="26">
        <f t="shared" si="8547"/>
        <v>0</v>
      </c>
      <c r="Z1801" s="26">
        <f t="shared" si="8547"/>
        <v>0</v>
      </c>
      <c r="AA1801" s="26">
        <f t="shared" si="8547"/>
        <v>21654.799999999999</v>
      </c>
      <c r="AB1801" s="26">
        <f t="shared" si="8547"/>
        <v>0</v>
      </c>
      <c r="AC1801" s="26">
        <f t="shared" si="8370"/>
        <v>20904.732999999997</v>
      </c>
      <c r="AD1801" s="26">
        <f t="shared" si="8371"/>
        <v>70789.100000000006</v>
      </c>
      <c r="AE1801" s="26">
        <f t="shared" si="8372"/>
        <v>73362.800000000017</v>
      </c>
      <c r="AF1801" s="26">
        <f>AF1802+AF1804+AF1806+AF1808+AF1810+AF1812+AF1814+AF1836+AF1838+AF1840+AF1842+AF1816+AF1818+AF1820+AF1822+AF1824+AF1826+AF1828+AF1830+AF1832+AF1834</f>
        <v>0</v>
      </c>
      <c r="AG1801" s="26">
        <f t="shared" si="8373"/>
        <v>20904.732999999997</v>
      </c>
      <c r="AH1801" s="26">
        <f t="shared" si="8374"/>
        <v>70789.100000000006</v>
      </c>
      <c r="AI1801" s="26">
        <f t="shared" si="8375"/>
        <v>73362.800000000017</v>
      </c>
      <c r="AJ1801" s="26">
        <f t="shared" ref="AJ1801:AR1801" si="8548">AJ1802+AJ1804+AJ1806+AJ1808+AJ1810+AJ1812+AJ1814+AJ1836+AJ1838+AJ1840+AJ1842+AJ1816+AJ1818+AJ1820+AJ1822+AJ1824+AJ1826+AJ1828+AJ1830+AJ1832+AJ1834</f>
        <v>0</v>
      </c>
      <c r="AK1801" s="26">
        <f t="shared" si="8548"/>
        <v>-90.28</v>
      </c>
      <c r="AL1801" s="26">
        <f t="shared" si="8548"/>
        <v>0</v>
      </c>
      <c r="AM1801" s="26">
        <f t="shared" si="8548"/>
        <v>0</v>
      </c>
      <c r="AN1801" s="26">
        <f t="shared" si="8548"/>
        <v>0</v>
      </c>
      <c r="AO1801" s="26">
        <f t="shared" si="8548"/>
        <v>0</v>
      </c>
      <c r="AP1801" s="26">
        <f t="shared" si="8548"/>
        <v>0</v>
      </c>
      <c r="AQ1801" s="26">
        <f t="shared" si="8548"/>
        <v>0</v>
      </c>
      <c r="AR1801" s="26">
        <f t="shared" si="8548"/>
        <v>0</v>
      </c>
      <c r="AS1801" s="26">
        <f t="shared" si="8394"/>
        <v>20814.452999999998</v>
      </c>
      <c r="AT1801" s="26">
        <f t="shared" si="8395"/>
        <v>70789.100000000006</v>
      </c>
      <c r="AU1801" s="26">
        <f t="shared" si="8396"/>
        <v>73362.800000000017</v>
      </c>
      <c r="AV1801" s="26">
        <f>AV1802+AV1804+AV1806+AV1808+AV1810+AV1812+AV1814+AV1836+AV1838+AV1840+AV1842+AV1816+AV1818+AV1820+AV1822+AV1824+AV1826+AV1828+AV1830+AV1832+AV1834</f>
        <v>0</v>
      </c>
      <c r="AW1801" s="26">
        <f>AW1802+AW1804+AW1806+AW1808+AW1810+AW1812+AW1814+AW1836+AW1838+AW1840+AW1842+AW1816+AW1818+AW1820+AW1822+AW1824+AW1826+AW1828+AW1830+AW1832+AW1834</f>
        <v>0</v>
      </c>
      <c r="AX1801" s="26">
        <f>AX1802+AX1804+AX1806+AX1808+AX1810+AX1812+AX1814+AX1836+AX1838+AX1840+AX1842+AX1816+AX1818+AX1820+AX1822+AX1824+AX1826+AX1828+AX1830+AX1832+AX1834</f>
        <v>0</v>
      </c>
      <c r="AY1801" s="26">
        <f t="shared" si="8397"/>
        <v>20814.452999999998</v>
      </c>
      <c r="AZ1801" s="26">
        <f t="shared" si="8398"/>
        <v>70789.100000000006</v>
      </c>
      <c r="BA1801" s="26">
        <f t="shared" si="8399"/>
        <v>73362.800000000017</v>
      </c>
      <c r="BB1801" s="26">
        <f t="shared" ref="BB1801:BK1801" si="8549">BB1802+BB1804+BB1806+BB1808+BB1810+BB1812+BB1814+BB1836+BB1838+BB1840+BB1842+BB1816+BB1818+BB1820+BB1822+BB1824+BB1826+BB1828+BB1830+BB1832+BB1834</f>
        <v>0</v>
      </c>
      <c r="BC1801" s="26">
        <f t="shared" si="8549"/>
        <v>-422.08</v>
      </c>
      <c r="BD1801" s="26">
        <f t="shared" si="8549"/>
        <v>0</v>
      </c>
      <c r="BE1801" s="26">
        <f t="shared" si="8549"/>
        <v>0</v>
      </c>
      <c r="BF1801" s="26">
        <f t="shared" si="8549"/>
        <v>0</v>
      </c>
      <c r="BG1801" s="26">
        <f t="shared" si="8549"/>
        <v>0</v>
      </c>
      <c r="BH1801" s="26">
        <f t="shared" si="8549"/>
        <v>0</v>
      </c>
      <c r="BI1801" s="26">
        <f t="shared" si="8549"/>
        <v>0</v>
      </c>
      <c r="BJ1801" s="26">
        <f t="shared" si="8549"/>
        <v>0</v>
      </c>
      <c r="BK1801" s="26">
        <f t="shared" si="8549"/>
        <v>0</v>
      </c>
      <c r="BL1801" s="26">
        <f t="shared" si="8362"/>
        <v>20392.372999999996</v>
      </c>
      <c r="BM1801" s="26">
        <f>BM1802+BM1804+BM1806+BM1808+BM1810+BM1812+BM1814+BM1836+BM1838+BM1840+BM1842+BM1816+BM1818+BM1820+BM1822+BM1824+BM1826+BM1828+BM1830+BM1832+BM1834</f>
        <v>0</v>
      </c>
      <c r="BN1801" s="53">
        <f t="shared" si="8241"/>
        <v>20392.372999999996</v>
      </c>
      <c r="BO1801" s="26">
        <f t="shared" si="8363"/>
        <v>70789.100000000006</v>
      </c>
      <c r="BP1801" s="26">
        <f>BP1802+BP1804+BP1806+BP1808+BP1810+BP1812+BP1814+BP1836+BP1838+BP1840+BP1842+BP1816+BP1818+BP1820+BP1822+BP1824+BP1826+BP1828+BP1830+BP1832+BP1834</f>
        <v>0</v>
      </c>
      <c r="BQ1801" s="53">
        <f t="shared" si="8242"/>
        <v>70789.100000000006</v>
      </c>
      <c r="BR1801" s="52">
        <f t="shared" si="8364"/>
        <v>73362.800000000017</v>
      </c>
      <c r="BS1801" s="26">
        <f>BS1802+BS1804+BS1806+BS1808+BS1810+BS1812+BS1814+BS1836+BS1838+BS1840+BS1842+BS1816+BS1818+BS1820+BS1822+BS1824+BS1826+BS1828+BS1830+BS1832+BS1834</f>
        <v>0</v>
      </c>
      <c r="BT1801" s="27"/>
    </row>
    <row r="1802" spans="1:73" ht="31.2" x14ac:dyDescent="0.3">
      <c r="A1802" s="67" t="s">
        <v>603</v>
      </c>
      <c r="B1802" s="67" t="s">
        <v>62</v>
      </c>
      <c r="C1802" s="67" t="s">
        <v>291</v>
      </c>
      <c r="D1802" s="67" t="s">
        <v>625</v>
      </c>
      <c r="E1802" s="71"/>
      <c r="F1802" s="68" t="s">
        <v>626</v>
      </c>
      <c r="G1802" s="26">
        <f t="shared" ref="G1802:L1802" si="8550">G1803</f>
        <v>14551.8</v>
      </c>
      <c r="H1802" s="26">
        <f t="shared" si="8550"/>
        <v>0</v>
      </c>
      <c r="I1802" s="26">
        <f t="shared" si="8550"/>
        <v>0</v>
      </c>
      <c r="J1802" s="26">
        <f t="shared" si="8550"/>
        <v>-4994.7</v>
      </c>
      <c r="K1802" s="26">
        <f t="shared" si="8550"/>
        <v>0</v>
      </c>
      <c r="L1802" s="26">
        <f t="shared" si="8550"/>
        <v>0</v>
      </c>
      <c r="M1802" s="26">
        <f t="shared" si="8466"/>
        <v>9557.0999999999985</v>
      </c>
      <c r="N1802" s="26">
        <f t="shared" si="8467"/>
        <v>0</v>
      </c>
      <c r="O1802" s="26">
        <f t="shared" si="8468"/>
        <v>0</v>
      </c>
      <c r="P1802" s="26">
        <f t="shared" ref="P1802:AB1802" si="8551">P1803</f>
        <v>0</v>
      </c>
      <c r="Q1802" s="26">
        <f t="shared" si="8551"/>
        <v>0</v>
      </c>
      <c r="R1802" s="26">
        <f t="shared" si="8551"/>
        <v>0</v>
      </c>
      <c r="S1802" s="26">
        <f t="shared" si="8551"/>
        <v>0</v>
      </c>
      <c r="T1802" s="26">
        <f t="shared" si="8551"/>
        <v>0</v>
      </c>
      <c r="U1802" s="26">
        <f t="shared" si="8551"/>
        <v>0</v>
      </c>
      <c r="V1802" s="26">
        <f t="shared" si="8551"/>
        <v>0</v>
      </c>
      <c r="W1802" s="26">
        <f t="shared" si="8551"/>
        <v>0</v>
      </c>
      <c r="X1802" s="26">
        <f t="shared" si="8551"/>
        <v>0</v>
      </c>
      <c r="Y1802" s="26">
        <f t="shared" si="8551"/>
        <v>0</v>
      </c>
      <c r="Z1802" s="26">
        <f t="shared" si="8551"/>
        <v>0</v>
      </c>
      <c r="AA1802" s="26">
        <f t="shared" si="8551"/>
        <v>0</v>
      </c>
      <c r="AB1802" s="26">
        <f t="shared" si="8551"/>
        <v>0</v>
      </c>
      <c r="AC1802" s="26">
        <f t="shared" si="8370"/>
        <v>9557.0999999999985</v>
      </c>
      <c r="AD1802" s="26">
        <f t="shared" si="8371"/>
        <v>0</v>
      </c>
      <c r="AE1802" s="26">
        <f t="shared" si="8372"/>
        <v>0</v>
      </c>
      <c r="AF1802" s="26">
        <f>AF1803</f>
        <v>0</v>
      </c>
      <c r="AG1802" s="26">
        <f t="shared" si="8373"/>
        <v>9557.0999999999985</v>
      </c>
      <c r="AH1802" s="26">
        <f t="shared" si="8374"/>
        <v>0</v>
      </c>
      <c r="AI1802" s="26">
        <f t="shared" si="8375"/>
        <v>0</v>
      </c>
      <c r="AJ1802" s="26">
        <f t="shared" ref="AJ1802:AR1802" si="8552">AJ1803</f>
        <v>0</v>
      </c>
      <c r="AK1802" s="26">
        <f t="shared" si="8552"/>
        <v>-90.28</v>
      </c>
      <c r="AL1802" s="26">
        <f t="shared" si="8552"/>
        <v>0</v>
      </c>
      <c r="AM1802" s="26">
        <f t="shared" si="8552"/>
        <v>0</v>
      </c>
      <c r="AN1802" s="26">
        <f t="shared" si="8552"/>
        <v>0</v>
      </c>
      <c r="AO1802" s="26">
        <f t="shared" si="8552"/>
        <v>0</v>
      </c>
      <c r="AP1802" s="26">
        <f t="shared" si="8552"/>
        <v>0</v>
      </c>
      <c r="AQ1802" s="26">
        <f t="shared" si="8552"/>
        <v>0</v>
      </c>
      <c r="AR1802" s="26">
        <f t="shared" si="8552"/>
        <v>0</v>
      </c>
      <c r="AS1802" s="26">
        <f t="shared" si="8394"/>
        <v>9466.8199999999979</v>
      </c>
      <c r="AT1802" s="26">
        <f t="shared" si="8395"/>
        <v>0</v>
      </c>
      <c r="AU1802" s="26">
        <f t="shared" si="8396"/>
        <v>0</v>
      </c>
      <c r="AV1802" s="26">
        <f>AV1803</f>
        <v>0</v>
      </c>
      <c r="AW1802" s="26">
        <f>AW1803</f>
        <v>0</v>
      </c>
      <c r="AX1802" s="26">
        <f>AX1803</f>
        <v>0</v>
      </c>
      <c r="AY1802" s="26">
        <f t="shared" si="8397"/>
        <v>9466.8199999999979</v>
      </c>
      <c r="AZ1802" s="26">
        <f t="shared" si="8398"/>
        <v>0</v>
      </c>
      <c r="BA1802" s="26">
        <f t="shared" si="8399"/>
        <v>0</v>
      </c>
      <c r="BB1802" s="26">
        <f t="shared" ref="BB1802:BK1802" si="8553">BB1803</f>
        <v>0</v>
      </c>
      <c r="BC1802" s="26">
        <f t="shared" si="8553"/>
        <v>-422.08</v>
      </c>
      <c r="BD1802" s="26">
        <f t="shared" si="8553"/>
        <v>0</v>
      </c>
      <c r="BE1802" s="26">
        <f t="shared" si="8553"/>
        <v>0</v>
      </c>
      <c r="BF1802" s="26">
        <f t="shared" si="8553"/>
        <v>0</v>
      </c>
      <c r="BG1802" s="26">
        <f t="shared" si="8553"/>
        <v>0</v>
      </c>
      <c r="BH1802" s="26">
        <f t="shared" si="8553"/>
        <v>0</v>
      </c>
      <c r="BI1802" s="26">
        <f t="shared" si="8553"/>
        <v>0</v>
      </c>
      <c r="BJ1802" s="26">
        <f t="shared" si="8553"/>
        <v>0</v>
      </c>
      <c r="BK1802" s="26">
        <f t="shared" si="8553"/>
        <v>0</v>
      </c>
      <c r="BL1802" s="26">
        <f t="shared" si="8362"/>
        <v>9044.739999999998</v>
      </c>
      <c r="BM1802" s="26">
        <f>BM1803</f>
        <v>0</v>
      </c>
      <c r="BN1802" s="53">
        <f t="shared" ref="BN1802:BN1857" si="8554">BL1802+BM1802</f>
        <v>9044.739999999998</v>
      </c>
      <c r="BO1802" s="26">
        <f t="shared" si="8363"/>
        <v>0</v>
      </c>
      <c r="BP1802" s="26">
        <f>BP1803</f>
        <v>0</v>
      </c>
      <c r="BQ1802" s="53">
        <f t="shared" ref="BQ1802:BQ1857" si="8555">BO1802+BP1802</f>
        <v>0</v>
      </c>
      <c r="BR1802" s="52">
        <f t="shared" si="8364"/>
        <v>0</v>
      </c>
      <c r="BS1802" s="26">
        <f>BS1803</f>
        <v>0</v>
      </c>
      <c r="BT1802" s="27"/>
    </row>
    <row r="1803" spans="1:73" ht="31.2" x14ac:dyDescent="0.3">
      <c r="A1803" s="67" t="s">
        <v>603</v>
      </c>
      <c r="B1803" s="67" t="s">
        <v>62</v>
      </c>
      <c r="C1803" s="67" t="s">
        <v>291</v>
      </c>
      <c r="D1803" s="67" t="s">
        <v>625</v>
      </c>
      <c r="E1803" s="67" t="s">
        <v>331</v>
      </c>
      <c r="F1803" s="68" t="s">
        <v>332</v>
      </c>
      <c r="G1803" s="26">
        <v>14551.8</v>
      </c>
      <c r="H1803" s="26"/>
      <c r="I1803" s="26"/>
      <c r="J1803" s="28">
        <v>-4994.7</v>
      </c>
      <c r="K1803" s="26"/>
      <c r="L1803" s="26"/>
      <c r="M1803" s="26">
        <f t="shared" si="8466"/>
        <v>9557.0999999999985</v>
      </c>
      <c r="N1803" s="26">
        <f t="shared" si="8467"/>
        <v>0</v>
      </c>
      <c r="O1803" s="26">
        <f t="shared" si="8468"/>
        <v>0</v>
      </c>
      <c r="P1803" s="26"/>
      <c r="Q1803" s="26"/>
      <c r="R1803" s="26"/>
      <c r="S1803" s="26"/>
      <c r="T1803" s="26"/>
      <c r="U1803" s="26"/>
      <c r="V1803" s="26"/>
      <c r="W1803" s="26"/>
      <c r="X1803" s="26"/>
      <c r="Y1803" s="26"/>
      <c r="Z1803" s="26"/>
      <c r="AA1803" s="26"/>
      <c r="AB1803" s="26"/>
      <c r="AC1803" s="26">
        <f t="shared" si="8370"/>
        <v>9557.0999999999985</v>
      </c>
      <c r="AD1803" s="26">
        <f t="shared" si="8371"/>
        <v>0</v>
      </c>
      <c r="AE1803" s="26">
        <f t="shared" si="8372"/>
        <v>0</v>
      </c>
      <c r="AF1803" s="26"/>
      <c r="AG1803" s="26">
        <f t="shared" si="8373"/>
        <v>9557.0999999999985</v>
      </c>
      <c r="AH1803" s="26">
        <f t="shared" si="8374"/>
        <v>0</v>
      </c>
      <c r="AI1803" s="26">
        <f t="shared" si="8375"/>
        <v>0</v>
      </c>
      <c r="AJ1803" s="26"/>
      <c r="AK1803" s="26">
        <v>-90.28</v>
      </c>
      <c r="AL1803" s="26"/>
      <c r="AM1803" s="26"/>
      <c r="AN1803" s="26"/>
      <c r="AO1803" s="26"/>
      <c r="AP1803" s="26"/>
      <c r="AQ1803" s="26"/>
      <c r="AR1803" s="26"/>
      <c r="AS1803" s="26">
        <f t="shared" si="8394"/>
        <v>9466.8199999999979</v>
      </c>
      <c r="AT1803" s="26">
        <f t="shared" si="8395"/>
        <v>0</v>
      </c>
      <c r="AU1803" s="26">
        <f t="shared" si="8396"/>
        <v>0</v>
      </c>
      <c r="AV1803" s="26"/>
      <c r="AW1803" s="26"/>
      <c r="AX1803" s="26"/>
      <c r="AY1803" s="26">
        <f t="shared" si="8397"/>
        <v>9466.8199999999979</v>
      </c>
      <c r="AZ1803" s="26">
        <f t="shared" si="8398"/>
        <v>0</v>
      </c>
      <c r="BA1803" s="26">
        <f t="shared" si="8399"/>
        <v>0</v>
      </c>
      <c r="BB1803" s="26"/>
      <c r="BC1803" s="26">
        <v>-422.08</v>
      </c>
      <c r="BD1803" s="26"/>
      <c r="BE1803" s="26"/>
      <c r="BF1803" s="26"/>
      <c r="BG1803" s="26"/>
      <c r="BH1803" s="26"/>
      <c r="BI1803" s="26"/>
      <c r="BJ1803" s="26"/>
      <c r="BK1803" s="26"/>
      <c r="BL1803" s="26">
        <f t="shared" si="8362"/>
        <v>9044.739999999998</v>
      </c>
      <c r="BM1803" s="26"/>
      <c r="BN1803" s="53">
        <f t="shared" si="8554"/>
        <v>9044.739999999998</v>
      </c>
      <c r="BO1803" s="26">
        <f t="shared" si="8363"/>
        <v>0</v>
      </c>
      <c r="BP1803" s="26"/>
      <c r="BQ1803" s="53">
        <f t="shared" si="8555"/>
        <v>0</v>
      </c>
      <c r="BR1803" s="52">
        <f t="shared" si="8364"/>
        <v>0</v>
      </c>
      <c r="BS1803" s="26"/>
      <c r="BT1803" s="27"/>
    </row>
    <row r="1804" spans="1:73" ht="46.8" x14ac:dyDescent="0.3">
      <c r="A1804" s="67" t="s">
        <v>603</v>
      </c>
      <c r="B1804" s="67" t="s">
        <v>62</v>
      </c>
      <c r="C1804" s="67" t="s">
        <v>291</v>
      </c>
      <c r="D1804" s="67" t="s">
        <v>627</v>
      </c>
      <c r="E1804" s="71"/>
      <c r="F1804" s="68" t="s">
        <v>628</v>
      </c>
      <c r="G1804" s="26">
        <f t="shared" ref="G1804:L1804" si="8556">G1805</f>
        <v>877.1</v>
      </c>
      <c r="H1804" s="26">
        <f t="shared" si="8556"/>
        <v>10827.4</v>
      </c>
      <c r="I1804" s="26">
        <f t="shared" si="8556"/>
        <v>0</v>
      </c>
      <c r="J1804" s="26">
        <f t="shared" si="8556"/>
        <v>0</v>
      </c>
      <c r="K1804" s="26">
        <f t="shared" si="8556"/>
        <v>0</v>
      </c>
      <c r="L1804" s="26">
        <f t="shared" si="8556"/>
        <v>0</v>
      </c>
      <c r="M1804" s="26">
        <f t="shared" si="8466"/>
        <v>877.1</v>
      </c>
      <c r="N1804" s="26">
        <f t="shared" si="8467"/>
        <v>10827.4</v>
      </c>
      <c r="O1804" s="26">
        <f t="shared" si="8468"/>
        <v>0</v>
      </c>
      <c r="P1804" s="26">
        <f t="shared" ref="P1804:AB1804" si="8557">P1805</f>
        <v>0</v>
      </c>
      <c r="Q1804" s="26">
        <f t="shared" si="8557"/>
        <v>0</v>
      </c>
      <c r="R1804" s="26">
        <f t="shared" si="8557"/>
        <v>0</v>
      </c>
      <c r="S1804" s="26">
        <f t="shared" si="8557"/>
        <v>-877.1</v>
      </c>
      <c r="T1804" s="26">
        <f t="shared" si="8557"/>
        <v>0</v>
      </c>
      <c r="U1804" s="26">
        <f t="shared" si="8557"/>
        <v>0</v>
      </c>
      <c r="V1804" s="26">
        <f t="shared" si="8557"/>
        <v>0</v>
      </c>
      <c r="W1804" s="26">
        <f t="shared" si="8557"/>
        <v>877.1</v>
      </c>
      <c r="X1804" s="26">
        <f t="shared" si="8557"/>
        <v>0</v>
      </c>
      <c r="Y1804" s="26">
        <f t="shared" si="8557"/>
        <v>0</v>
      </c>
      <c r="Z1804" s="26">
        <f t="shared" si="8557"/>
        <v>0</v>
      </c>
      <c r="AA1804" s="26">
        <f t="shared" si="8557"/>
        <v>0</v>
      </c>
      <c r="AB1804" s="26">
        <f t="shared" si="8557"/>
        <v>0</v>
      </c>
      <c r="AC1804" s="26">
        <f t="shared" si="8370"/>
        <v>0</v>
      </c>
      <c r="AD1804" s="26">
        <f t="shared" si="8371"/>
        <v>11704.5</v>
      </c>
      <c r="AE1804" s="26">
        <f t="shared" si="8372"/>
        <v>0</v>
      </c>
      <c r="AF1804" s="26">
        <f>AF1805</f>
        <v>0</v>
      </c>
      <c r="AG1804" s="26">
        <f t="shared" si="8373"/>
        <v>0</v>
      </c>
      <c r="AH1804" s="26">
        <f t="shared" si="8374"/>
        <v>11704.5</v>
      </c>
      <c r="AI1804" s="26">
        <f t="shared" si="8375"/>
        <v>0</v>
      </c>
      <c r="AJ1804" s="26">
        <f t="shared" ref="AJ1804:AR1804" si="8558">AJ1805</f>
        <v>0</v>
      </c>
      <c r="AK1804" s="26">
        <f t="shared" si="8558"/>
        <v>0</v>
      </c>
      <c r="AL1804" s="26">
        <f t="shared" si="8558"/>
        <v>0</v>
      </c>
      <c r="AM1804" s="26">
        <f t="shared" si="8558"/>
        <v>0</v>
      </c>
      <c r="AN1804" s="26">
        <f t="shared" si="8558"/>
        <v>0</v>
      </c>
      <c r="AO1804" s="26">
        <f t="shared" si="8558"/>
        <v>0</v>
      </c>
      <c r="AP1804" s="26">
        <f t="shared" si="8558"/>
        <v>0</v>
      </c>
      <c r="AQ1804" s="26">
        <f t="shared" si="8558"/>
        <v>0</v>
      </c>
      <c r="AR1804" s="26">
        <f t="shared" si="8558"/>
        <v>0</v>
      </c>
      <c r="AS1804" s="26">
        <f t="shared" si="8394"/>
        <v>0</v>
      </c>
      <c r="AT1804" s="26">
        <f t="shared" si="8395"/>
        <v>11704.5</v>
      </c>
      <c r="AU1804" s="26">
        <f t="shared" si="8396"/>
        <v>0</v>
      </c>
      <c r="AV1804" s="26">
        <f>AV1805</f>
        <v>0</v>
      </c>
      <c r="AW1804" s="26">
        <f>AW1805</f>
        <v>0</v>
      </c>
      <c r="AX1804" s="26">
        <f>AX1805</f>
        <v>0</v>
      </c>
      <c r="AY1804" s="26">
        <f t="shared" si="8397"/>
        <v>0</v>
      </c>
      <c r="AZ1804" s="26">
        <f t="shared" si="8398"/>
        <v>11704.5</v>
      </c>
      <c r="BA1804" s="26">
        <f t="shared" si="8399"/>
        <v>0</v>
      </c>
      <c r="BB1804" s="26">
        <f t="shared" ref="BB1804:BK1804" si="8559">BB1805</f>
        <v>0</v>
      </c>
      <c r="BC1804" s="26">
        <f t="shared" si="8559"/>
        <v>0</v>
      </c>
      <c r="BD1804" s="26">
        <f t="shared" si="8559"/>
        <v>0</v>
      </c>
      <c r="BE1804" s="26">
        <f t="shared" si="8559"/>
        <v>0</v>
      </c>
      <c r="BF1804" s="26">
        <f t="shared" si="8559"/>
        <v>0</v>
      </c>
      <c r="BG1804" s="26">
        <f t="shared" si="8559"/>
        <v>0</v>
      </c>
      <c r="BH1804" s="26">
        <f t="shared" si="8559"/>
        <v>0</v>
      </c>
      <c r="BI1804" s="26">
        <f t="shared" si="8559"/>
        <v>0</v>
      </c>
      <c r="BJ1804" s="26">
        <f t="shared" si="8559"/>
        <v>0</v>
      </c>
      <c r="BK1804" s="26">
        <f t="shared" si="8559"/>
        <v>0</v>
      </c>
      <c r="BL1804" s="26">
        <f t="shared" si="8362"/>
        <v>0</v>
      </c>
      <c r="BM1804" s="26">
        <f>BM1805</f>
        <v>0</v>
      </c>
      <c r="BN1804" s="53">
        <f t="shared" si="8554"/>
        <v>0</v>
      </c>
      <c r="BO1804" s="26">
        <f t="shared" si="8363"/>
        <v>11704.5</v>
      </c>
      <c r="BP1804" s="26">
        <f>BP1805</f>
        <v>0</v>
      </c>
      <c r="BQ1804" s="53">
        <f t="shared" si="8555"/>
        <v>11704.5</v>
      </c>
      <c r="BR1804" s="52">
        <f t="shared" si="8364"/>
        <v>0</v>
      </c>
      <c r="BS1804" s="26">
        <f>BS1805</f>
        <v>0</v>
      </c>
      <c r="BT1804" s="27"/>
    </row>
    <row r="1805" spans="1:73" ht="31.2" x14ac:dyDescent="0.3">
      <c r="A1805" s="67" t="s">
        <v>603</v>
      </c>
      <c r="B1805" s="67" t="s">
        <v>62</v>
      </c>
      <c r="C1805" s="67" t="s">
        <v>291</v>
      </c>
      <c r="D1805" s="67" t="s">
        <v>627</v>
      </c>
      <c r="E1805" s="67" t="s">
        <v>331</v>
      </c>
      <c r="F1805" s="68" t="s">
        <v>332</v>
      </c>
      <c r="G1805" s="26">
        <v>877.1</v>
      </c>
      <c r="H1805" s="26">
        <v>10827.4</v>
      </c>
      <c r="I1805" s="26"/>
      <c r="J1805" s="26"/>
      <c r="K1805" s="26"/>
      <c r="L1805" s="26"/>
      <c r="M1805" s="26">
        <f t="shared" si="8466"/>
        <v>877.1</v>
      </c>
      <c r="N1805" s="26">
        <f t="shared" si="8467"/>
        <v>10827.4</v>
      </c>
      <c r="O1805" s="26">
        <f t="shared" si="8468"/>
        <v>0</v>
      </c>
      <c r="P1805" s="26"/>
      <c r="Q1805" s="26"/>
      <c r="R1805" s="26"/>
      <c r="S1805" s="26">
        <v>-877.1</v>
      </c>
      <c r="T1805" s="26"/>
      <c r="U1805" s="26"/>
      <c r="V1805" s="26"/>
      <c r="W1805" s="26">
        <v>877.1</v>
      </c>
      <c r="X1805" s="26"/>
      <c r="Y1805" s="26"/>
      <c r="Z1805" s="26"/>
      <c r="AA1805" s="26"/>
      <c r="AB1805" s="26"/>
      <c r="AC1805" s="26">
        <f t="shared" si="8370"/>
        <v>0</v>
      </c>
      <c r="AD1805" s="26">
        <f t="shared" si="8371"/>
        <v>11704.5</v>
      </c>
      <c r="AE1805" s="26">
        <f t="shared" si="8372"/>
        <v>0</v>
      </c>
      <c r="AF1805" s="26"/>
      <c r="AG1805" s="26">
        <f t="shared" si="8373"/>
        <v>0</v>
      </c>
      <c r="AH1805" s="26">
        <f t="shared" si="8374"/>
        <v>11704.5</v>
      </c>
      <c r="AI1805" s="26">
        <f t="shared" si="8375"/>
        <v>0</v>
      </c>
      <c r="AJ1805" s="26"/>
      <c r="AK1805" s="26"/>
      <c r="AL1805" s="26"/>
      <c r="AM1805" s="26"/>
      <c r="AN1805" s="26"/>
      <c r="AO1805" s="26"/>
      <c r="AP1805" s="26"/>
      <c r="AQ1805" s="26"/>
      <c r="AR1805" s="26"/>
      <c r="AS1805" s="26">
        <f t="shared" si="8394"/>
        <v>0</v>
      </c>
      <c r="AT1805" s="26">
        <f t="shared" si="8395"/>
        <v>11704.5</v>
      </c>
      <c r="AU1805" s="26">
        <f t="shared" si="8396"/>
        <v>0</v>
      </c>
      <c r="AV1805" s="26"/>
      <c r="AW1805" s="26"/>
      <c r="AX1805" s="26"/>
      <c r="AY1805" s="26">
        <f t="shared" si="8397"/>
        <v>0</v>
      </c>
      <c r="AZ1805" s="26">
        <f t="shared" si="8398"/>
        <v>11704.5</v>
      </c>
      <c r="BA1805" s="26">
        <f t="shared" si="8399"/>
        <v>0</v>
      </c>
      <c r="BB1805" s="26"/>
      <c r="BC1805" s="26"/>
      <c r="BD1805" s="26"/>
      <c r="BE1805" s="26"/>
      <c r="BF1805" s="26"/>
      <c r="BG1805" s="26"/>
      <c r="BH1805" s="26"/>
      <c r="BI1805" s="26"/>
      <c r="BJ1805" s="26"/>
      <c r="BK1805" s="26"/>
      <c r="BL1805" s="26">
        <f t="shared" si="8362"/>
        <v>0</v>
      </c>
      <c r="BM1805" s="26"/>
      <c r="BN1805" s="53">
        <f t="shared" si="8554"/>
        <v>0</v>
      </c>
      <c r="BO1805" s="26">
        <f t="shared" si="8363"/>
        <v>11704.5</v>
      </c>
      <c r="BP1805" s="26"/>
      <c r="BQ1805" s="53">
        <f t="shared" si="8555"/>
        <v>11704.5</v>
      </c>
      <c r="BR1805" s="52">
        <f t="shared" si="8364"/>
        <v>0</v>
      </c>
      <c r="BS1805" s="26"/>
      <c r="BT1805" s="27"/>
    </row>
    <row r="1806" spans="1:73" ht="46.8" x14ac:dyDescent="0.3">
      <c r="A1806" s="67" t="s">
        <v>603</v>
      </c>
      <c r="B1806" s="67" t="s">
        <v>62</v>
      </c>
      <c r="C1806" s="67" t="s">
        <v>291</v>
      </c>
      <c r="D1806" s="67" t="s">
        <v>629</v>
      </c>
      <c r="E1806" s="71"/>
      <c r="F1806" s="68" t="s">
        <v>630</v>
      </c>
      <c r="G1806" s="26">
        <f t="shared" ref="G1806:L1806" si="8560">G1807</f>
        <v>877.1</v>
      </c>
      <c r="H1806" s="26">
        <f t="shared" si="8560"/>
        <v>10827.4</v>
      </c>
      <c r="I1806" s="26">
        <f t="shared" si="8560"/>
        <v>0</v>
      </c>
      <c r="J1806" s="26">
        <f t="shared" si="8560"/>
        <v>0</v>
      </c>
      <c r="K1806" s="26">
        <f t="shared" si="8560"/>
        <v>0</v>
      </c>
      <c r="L1806" s="26">
        <f t="shared" si="8560"/>
        <v>0</v>
      </c>
      <c r="M1806" s="26">
        <f t="shared" si="8466"/>
        <v>877.1</v>
      </c>
      <c r="N1806" s="26">
        <f t="shared" si="8467"/>
        <v>10827.4</v>
      </c>
      <c r="O1806" s="26">
        <f t="shared" si="8468"/>
        <v>0</v>
      </c>
      <c r="P1806" s="26">
        <f t="shared" ref="P1806:AB1806" si="8561">P1807</f>
        <v>0</v>
      </c>
      <c r="Q1806" s="26">
        <f t="shared" si="8561"/>
        <v>0</v>
      </c>
      <c r="R1806" s="26">
        <f t="shared" si="8561"/>
        <v>0</v>
      </c>
      <c r="S1806" s="26">
        <f t="shared" si="8561"/>
        <v>-877.1</v>
      </c>
      <c r="T1806" s="26">
        <f t="shared" si="8561"/>
        <v>0</v>
      </c>
      <c r="U1806" s="26">
        <f t="shared" si="8561"/>
        <v>0</v>
      </c>
      <c r="V1806" s="26">
        <f t="shared" si="8561"/>
        <v>0</v>
      </c>
      <c r="W1806" s="26">
        <f t="shared" si="8561"/>
        <v>-9950.2999999999993</v>
      </c>
      <c r="X1806" s="26">
        <f t="shared" si="8561"/>
        <v>0</v>
      </c>
      <c r="Y1806" s="26">
        <f t="shared" si="8561"/>
        <v>0</v>
      </c>
      <c r="Z1806" s="26">
        <f t="shared" si="8561"/>
        <v>0</v>
      </c>
      <c r="AA1806" s="26">
        <f t="shared" si="8561"/>
        <v>10827.4</v>
      </c>
      <c r="AB1806" s="26">
        <f t="shared" si="8561"/>
        <v>0</v>
      </c>
      <c r="AC1806" s="26">
        <f t="shared" si="8370"/>
        <v>0</v>
      </c>
      <c r="AD1806" s="26">
        <f t="shared" si="8371"/>
        <v>877.10000000000036</v>
      </c>
      <c r="AE1806" s="26">
        <f t="shared" si="8372"/>
        <v>10827.4</v>
      </c>
      <c r="AF1806" s="26">
        <f>AF1807</f>
        <v>0</v>
      </c>
      <c r="AG1806" s="26">
        <f t="shared" si="8373"/>
        <v>0</v>
      </c>
      <c r="AH1806" s="26">
        <f t="shared" si="8374"/>
        <v>877.10000000000036</v>
      </c>
      <c r="AI1806" s="26">
        <f t="shared" si="8375"/>
        <v>10827.4</v>
      </c>
      <c r="AJ1806" s="26">
        <f t="shared" ref="AJ1806:AR1806" si="8562">AJ1807</f>
        <v>0</v>
      </c>
      <c r="AK1806" s="26">
        <f t="shared" si="8562"/>
        <v>0</v>
      </c>
      <c r="AL1806" s="26">
        <f t="shared" si="8562"/>
        <v>0</v>
      </c>
      <c r="AM1806" s="26">
        <f t="shared" si="8562"/>
        <v>0</v>
      </c>
      <c r="AN1806" s="26">
        <f t="shared" si="8562"/>
        <v>0</v>
      </c>
      <c r="AO1806" s="26">
        <f t="shared" si="8562"/>
        <v>0</v>
      </c>
      <c r="AP1806" s="26">
        <f t="shared" si="8562"/>
        <v>0</v>
      </c>
      <c r="AQ1806" s="26">
        <f t="shared" si="8562"/>
        <v>0</v>
      </c>
      <c r="AR1806" s="26">
        <f t="shared" si="8562"/>
        <v>0</v>
      </c>
      <c r="AS1806" s="26">
        <f t="shared" si="8394"/>
        <v>0</v>
      </c>
      <c r="AT1806" s="26">
        <f t="shared" si="8395"/>
        <v>877.10000000000036</v>
      </c>
      <c r="AU1806" s="26">
        <f t="shared" si="8396"/>
        <v>10827.4</v>
      </c>
      <c r="AV1806" s="26">
        <f>AV1807</f>
        <v>0</v>
      </c>
      <c r="AW1806" s="26">
        <f>AW1807</f>
        <v>0</v>
      </c>
      <c r="AX1806" s="26">
        <f>AX1807</f>
        <v>0</v>
      </c>
      <c r="AY1806" s="26">
        <f t="shared" si="8397"/>
        <v>0</v>
      </c>
      <c r="AZ1806" s="26">
        <f t="shared" si="8398"/>
        <v>877.10000000000036</v>
      </c>
      <c r="BA1806" s="26">
        <f t="shared" si="8399"/>
        <v>10827.4</v>
      </c>
      <c r="BB1806" s="26">
        <f t="shared" ref="BB1806:BK1806" si="8563">BB1807</f>
        <v>0</v>
      </c>
      <c r="BC1806" s="26">
        <f t="shared" si="8563"/>
        <v>0</v>
      </c>
      <c r="BD1806" s="26">
        <f t="shared" si="8563"/>
        <v>0</v>
      </c>
      <c r="BE1806" s="26">
        <f t="shared" si="8563"/>
        <v>0</v>
      </c>
      <c r="BF1806" s="26">
        <f t="shared" si="8563"/>
        <v>0</v>
      </c>
      <c r="BG1806" s="26">
        <f t="shared" si="8563"/>
        <v>0</v>
      </c>
      <c r="BH1806" s="26">
        <f t="shared" si="8563"/>
        <v>0</v>
      </c>
      <c r="BI1806" s="26">
        <f t="shared" si="8563"/>
        <v>0</v>
      </c>
      <c r="BJ1806" s="26">
        <f t="shared" si="8563"/>
        <v>0</v>
      </c>
      <c r="BK1806" s="26">
        <f t="shared" si="8563"/>
        <v>0</v>
      </c>
      <c r="BL1806" s="26">
        <f t="shared" si="8362"/>
        <v>0</v>
      </c>
      <c r="BM1806" s="26">
        <f>BM1807</f>
        <v>0</v>
      </c>
      <c r="BN1806" s="53">
        <f t="shared" si="8554"/>
        <v>0</v>
      </c>
      <c r="BO1806" s="26">
        <f t="shared" si="8363"/>
        <v>877.10000000000036</v>
      </c>
      <c r="BP1806" s="26">
        <f>BP1807</f>
        <v>0</v>
      </c>
      <c r="BQ1806" s="53">
        <f t="shared" si="8555"/>
        <v>877.10000000000036</v>
      </c>
      <c r="BR1806" s="52">
        <f t="shared" si="8364"/>
        <v>10827.4</v>
      </c>
      <c r="BS1806" s="26">
        <f>BS1807</f>
        <v>0</v>
      </c>
      <c r="BT1806" s="27"/>
    </row>
    <row r="1807" spans="1:73" ht="31.2" x14ac:dyDescent="0.3">
      <c r="A1807" s="67" t="s">
        <v>603</v>
      </c>
      <c r="B1807" s="67" t="s">
        <v>62</v>
      </c>
      <c r="C1807" s="67" t="s">
        <v>291</v>
      </c>
      <c r="D1807" s="67" t="s">
        <v>629</v>
      </c>
      <c r="E1807" s="67" t="s">
        <v>331</v>
      </c>
      <c r="F1807" s="68" t="s">
        <v>332</v>
      </c>
      <c r="G1807" s="26">
        <v>877.1</v>
      </c>
      <c r="H1807" s="26">
        <v>10827.4</v>
      </c>
      <c r="I1807" s="26"/>
      <c r="J1807" s="26"/>
      <c r="K1807" s="26"/>
      <c r="L1807" s="26"/>
      <c r="M1807" s="26">
        <f t="shared" si="8466"/>
        <v>877.1</v>
      </c>
      <c r="N1807" s="26">
        <f t="shared" si="8467"/>
        <v>10827.4</v>
      </c>
      <c r="O1807" s="26">
        <f t="shared" si="8468"/>
        <v>0</v>
      </c>
      <c r="P1807" s="26"/>
      <c r="Q1807" s="26"/>
      <c r="R1807" s="26"/>
      <c r="S1807" s="26">
        <v>-877.1</v>
      </c>
      <c r="T1807" s="26"/>
      <c r="U1807" s="26"/>
      <c r="V1807" s="26"/>
      <c r="W1807" s="26">
        <v>-9950.2999999999993</v>
      </c>
      <c r="X1807" s="26"/>
      <c r="Y1807" s="26"/>
      <c r="Z1807" s="26"/>
      <c r="AA1807" s="26">
        <v>10827.4</v>
      </c>
      <c r="AB1807" s="26"/>
      <c r="AC1807" s="26">
        <f t="shared" si="8370"/>
        <v>0</v>
      </c>
      <c r="AD1807" s="26">
        <f t="shared" si="8371"/>
        <v>877.10000000000036</v>
      </c>
      <c r="AE1807" s="26">
        <f t="shared" si="8372"/>
        <v>10827.4</v>
      </c>
      <c r="AF1807" s="26"/>
      <c r="AG1807" s="26">
        <f t="shared" si="8373"/>
        <v>0</v>
      </c>
      <c r="AH1807" s="26">
        <f t="shared" si="8374"/>
        <v>877.10000000000036</v>
      </c>
      <c r="AI1807" s="26">
        <f t="shared" si="8375"/>
        <v>10827.4</v>
      </c>
      <c r="AJ1807" s="26"/>
      <c r="AK1807" s="26"/>
      <c r="AL1807" s="26"/>
      <c r="AM1807" s="26"/>
      <c r="AN1807" s="26"/>
      <c r="AO1807" s="26"/>
      <c r="AP1807" s="26"/>
      <c r="AQ1807" s="26"/>
      <c r="AR1807" s="26"/>
      <c r="AS1807" s="26">
        <f t="shared" si="8394"/>
        <v>0</v>
      </c>
      <c r="AT1807" s="26">
        <f t="shared" si="8395"/>
        <v>877.10000000000036</v>
      </c>
      <c r="AU1807" s="26">
        <f t="shared" si="8396"/>
        <v>10827.4</v>
      </c>
      <c r="AV1807" s="26"/>
      <c r="AW1807" s="26"/>
      <c r="AX1807" s="26"/>
      <c r="AY1807" s="26">
        <f t="shared" si="8397"/>
        <v>0</v>
      </c>
      <c r="AZ1807" s="26">
        <f t="shared" si="8398"/>
        <v>877.10000000000036</v>
      </c>
      <c r="BA1807" s="26">
        <f t="shared" si="8399"/>
        <v>10827.4</v>
      </c>
      <c r="BB1807" s="26"/>
      <c r="BC1807" s="26"/>
      <c r="BD1807" s="26"/>
      <c r="BE1807" s="26"/>
      <c r="BF1807" s="26"/>
      <c r="BG1807" s="26"/>
      <c r="BH1807" s="26"/>
      <c r="BI1807" s="26"/>
      <c r="BJ1807" s="26"/>
      <c r="BK1807" s="26"/>
      <c r="BL1807" s="26">
        <f t="shared" si="8362"/>
        <v>0</v>
      </c>
      <c r="BM1807" s="26"/>
      <c r="BN1807" s="53">
        <f t="shared" si="8554"/>
        <v>0</v>
      </c>
      <c r="BO1807" s="26">
        <f t="shared" si="8363"/>
        <v>877.10000000000036</v>
      </c>
      <c r="BP1807" s="26"/>
      <c r="BQ1807" s="53">
        <f t="shared" si="8555"/>
        <v>877.10000000000036</v>
      </c>
      <c r="BR1807" s="52">
        <f t="shared" si="8364"/>
        <v>10827.4</v>
      </c>
      <c r="BS1807" s="26"/>
      <c r="BT1807" s="27"/>
    </row>
    <row r="1808" spans="1:73" ht="46.8" x14ac:dyDescent="0.3">
      <c r="A1808" s="67" t="s">
        <v>603</v>
      </c>
      <c r="B1808" s="67" t="s">
        <v>62</v>
      </c>
      <c r="C1808" s="67" t="s">
        <v>291</v>
      </c>
      <c r="D1808" s="67" t="s">
        <v>631</v>
      </c>
      <c r="E1808" s="71"/>
      <c r="F1808" s="68" t="s">
        <v>632</v>
      </c>
      <c r="G1808" s="26">
        <f t="shared" ref="G1808:L1808" si="8564">G1809</f>
        <v>0</v>
      </c>
      <c r="H1808" s="26">
        <f t="shared" si="8564"/>
        <v>915.7</v>
      </c>
      <c r="I1808" s="26">
        <f t="shared" si="8564"/>
        <v>11260.5</v>
      </c>
      <c r="J1808" s="26">
        <f t="shared" si="8564"/>
        <v>0</v>
      </c>
      <c r="K1808" s="26">
        <f t="shared" si="8564"/>
        <v>0</v>
      </c>
      <c r="L1808" s="26">
        <f t="shared" si="8564"/>
        <v>0</v>
      </c>
      <c r="M1808" s="26">
        <f t="shared" si="8466"/>
        <v>0</v>
      </c>
      <c r="N1808" s="26">
        <f t="shared" si="8467"/>
        <v>915.7</v>
      </c>
      <c r="O1808" s="26">
        <f t="shared" si="8468"/>
        <v>11260.5</v>
      </c>
      <c r="P1808" s="26">
        <f t="shared" ref="P1808:AB1808" si="8565">P1809</f>
        <v>0</v>
      </c>
      <c r="Q1808" s="26">
        <f t="shared" si="8565"/>
        <v>0</v>
      </c>
      <c r="R1808" s="26">
        <f t="shared" si="8565"/>
        <v>0</v>
      </c>
      <c r="S1808" s="26">
        <f t="shared" si="8565"/>
        <v>0</v>
      </c>
      <c r="T1808" s="26">
        <f t="shared" si="8565"/>
        <v>0</v>
      </c>
      <c r="U1808" s="26">
        <f t="shared" si="8565"/>
        <v>0</v>
      </c>
      <c r="V1808" s="26">
        <f t="shared" si="8565"/>
        <v>0</v>
      </c>
      <c r="W1808" s="26">
        <f t="shared" si="8565"/>
        <v>0</v>
      </c>
      <c r="X1808" s="26">
        <f t="shared" si="8565"/>
        <v>0</v>
      </c>
      <c r="Y1808" s="26">
        <f t="shared" si="8565"/>
        <v>0</v>
      </c>
      <c r="Z1808" s="26">
        <f t="shared" si="8565"/>
        <v>0</v>
      </c>
      <c r="AA1808" s="26">
        <f t="shared" si="8565"/>
        <v>0</v>
      </c>
      <c r="AB1808" s="26">
        <f t="shared" si="8565"/>
        <v>0</v>
      </c>
      <c r="AC1808" s="26">
        <f t="shared" si="8370"/>
        <v>0</v>
      </c>
      <c r="AD1808" s="26">
        <f t="shared" si="8371"/>
        <v>915.7</v>
      </c>
      <c r="AE1808" s="26">
        <f t="shared" si="8372"/>
        <v>11260.5</v>
      </c>
      <c r="AF1808" s="26">
        <f>AF1809</f>
        <v>0</v>
      </c>
      <c r="AG1808" s="26">
        <f t="shared" si="8373"/>
        <v>0</v>
      </c>
      <c r="AH1808" s="26">
        <f t="shared" si="8374"/>
        <v>915.7</v>
      </c>
      <c r="AI1808" s="26">
        <f t="shared" si="8375"/>
        <v>11260.5</v>
      </c>
      <c r="AJ1808" s="26">
        <f t="shared" ref="AJ1808:AR1808" si="8566">AJ1809</f>
        <v>0</v>
      </c>
      <c r="AK1808" s="26">
        <f t="shared" si="8566"/>
        <v>0</v>
      </c>
      <c r="AL1808" s="26">
        <f t="shared" si="8566"/>
        <v>0</v>
      </c>
      <c r="AM1808" s="26">
        <f t="shared" si="8566"/>
        <v>0</v>
      </c>
      <c r="AN1808" s="26">
        <f t="shared" si="8566"/>
        <v>0</v>
      </c>
      <c r="AO1808" s="26">
        <f t="shared" si="8566"/>
        <v>0</v>
      </c>
      <c r="AP1808" s="26">
        <f t="shared" si="8566"/>
        <v>0</v>
      </c>
      <c r="AQ1808" s="26">
        <f t="shared" si="8566"/>
        <v>0</v>
      </c>
      <c r="AR1808" s="26">
        <f t="shared" si="8566"/>
        <v>0</v>
      </c>
      <c r="AS1808" s="26">
        <f t="shared" si="8394"/>
        <v>0</v>
      </c>
      <c r="AT1808" s="26">
        <f t="shared" si="8395"/>
        <v>915.7</v>
      </c>
      <c r="AU1808" s="26">
        <f t="shared" si="8396"/>
        <v>11260.5</v>
      </c>
      <c r="AV1808" s="26">
        <f>AV1809</f>
        <v>0</v>
      </c>
      <c r="AW1808" s="26">
        <f>AW1809</f>
        <v>0</v>
      </c>
      <c r="AX1808" s="26">
        <f>AX1809</f>
        <v>0</v>
      </c>
      <c r="AY1808" s="26">
        <f t="shared" si="8397"/>
        <v>0</v>
      </c>
      <c r="AZ1808" s="26">
        <f t="shared" si="8398"/>
        <v>915.7</v>
      </c>
      <c r="BA1808" s="26">
        <f t="shared" si="8399"/>
        <v>11260.5</v>
      </c>
      <c r="BB1808" s="26">
        <f t="shared" ref="BB1808:BK1808" si="8567">BB1809</f>
        <v>0</v>
      </c>
      <c r="BC1808" s="26">
        <f t="shared" si="8567"/>
        <v>0</v>
      </c>
      <c r="BD1808" s="26">
        <f t="shared" si="8567"/>
        <v>0</v>
      </c>
      <c r="BE1808" s="26">
        <f t="shared" si="8567"/>
        <v>0</v>
      </c>
      <c r="BF1808" s="26">
        <f t="shared" si="8567"/>
        <v>0</v>
      </c>
      <c r="BG1808" s="26">
        <f t="shared" si="8567"/>
        <v>0</v>
      </c>
      <c r="BH1808" s="26">
        <f t="shared" si="8567"/>
        <v>0</v>
      </c>
      <c r="BI1808" s="26">
        <f t="shared" si="8567"/>
        <v>0</v>
      </c>
      <c r="BJ1808" s="26">
        <f t="shared" si="8567"/>
        <v>0</v>
      </c>
      <c r="BK1808" s="26">
        <f t="shared" si="8567"/>
        <v>0</v>
      </c>
      <c r="BL1808" s="26">
        <f t="shared" si="8362"/>
        <v>0</v>
      </c>
      <c r="BM1808" s="26">
        <f>BM1809</f>
        <v>0</v>
      </c>
      <c r="BN1808" s="53">
        <f t="shared" si="8554"/>
        <v>0</v>
      </c>
      <c r="BO1808" s="26">
        <f t="shared" si="8363"/>
        <v>915.7</v>
      </c>
      <c r="BP1808" s="26">
        <f>BP1809</f>
        <v>0</v>
      </c>
      <c r="BQ1808" s="53">
        <f t="shared" si="8555"/>
        <v>915.7</v>
      </c>
      <c r="BR1808" s="52">
        <f t="shared" si="8364"/>
        <v>11260.5</v>
      </c>
      <c r="BS1808" s="26">
        <f>BS1809</f>
        <v>0</v>
      </c>
      <c r="BT1808" s="27"/>
    </row>
    <row r="1809" spans="1:72" ht="31.2" x14ac:dyDescent="0.3">
      <c r="A1809" s="67" t="s">
        <v>603</v>
      </c>
      <c r="B1809" s="67" t="s">
        <v>62</v>
      </c>
      <c r="C1809" s="67" t="s">
        <v>291</v>
      </c>
      <c r="D1809" s="67" t="s">
        <v>631</v>
      </c>
      <c r="E1809" s="67" t="s">
        <v>331</v>
      </c>
      <c r="F1809" s="68" t="s">
        <v>332</v>
      </c>
      <c r="G1809" s="26"/>
      <c r="H1809" s="26">
        <v>915.7</v>
      </c>
      <c r="I1809" s="26">
        <v>11260.5</v>
      </c>
      <c r="J1809" s="26"/>
      <c r="K1809" s="26"/>
      <c r="L1809" s="26"/>
      <c r="M1809" s="26">
        <f t="shared" si="8466"/>
        <v>0</v>
      </c>
      <c r="N1809" s="26">
        <f t="shared" si="8467"/>
        <v>915.7</v>
      </c>
      <c r="O1809" s="26">
        <f t="shared" si="8468"/>
        <v>11260.5</v>
      </c>
      <c r="P1809" s="26"/>
      <c r="Q1809" s="26"/>
      <c r="R1809" s="26"/>
      <c r="S1809" s="26"/>
      <c r="T1809" s="26"/>
      <c r="U1809" s="26"/>
      <c r="V1809" s="26"/>
      <c r="W1809" s="26"/>
      <c r="X1809" s="26"/>
      <c r="Y1809" s="26"/>
      <c r="Z1809" s="26"/>
      <c r="AA1809" s="26"/>
      <c r="AB1809" s="26"/>
      <c r="AC1809" s="26">
        <f t="shared" si="8370"/>
        <v>0</v>
      </c>
      <c r="AD1809" s="26">
        <f t="shared" si="8371"/>
        <v>915.7</v>
      </c>
      <c r="AE1809" s="26">
        <f t="shared" si="8372"/>
        <v>11260.5</v>
      </c>
      <c r="AF1809" s="26"/>
      <c r="AG1809" s="26">
        <f t="shared" si="8373"/>
        <v>0</v>
      </c>
      <c r="AH1809" s="26">
        <f t="shared" si="8374"/>
        <v>915.7</v>
      </c>
      <c r="AI1809" s="26">
        <f t="shared" si="8375"/>
        <v>11260.5</v>
      </c>
      <c r="AJ1809" s="26"/>
      <c r="AK1809" s="26"/>
      <c r="AL1809" s="26"/>
      <c r="AM1809" s="26"/>
      <c r="AN1809" s="26"/>
      <c r="AO1809" s="26"/>
      <c r="AP1809" s="26"/>
      <c r="AQ1809" s="26"/>
      <c r="AR1809" s="26"/>
      <c r="AS1809" s="26">
        <f t="shared" si="8394"/>
        <v>0</v>
      </c>
      <c r="AT1809" s="26">
        <f t="shared" si="8395"/>
        <v>915.7</v>
      </c>
      <c r="AU1809" s="26">
        <f t="shared" si="8396"/>
        <v>11260.5</v>
      </c>
      <c r="AV1809" s="26"/>
      <c r="AW1809" s="26"/>
      <c r="AX1809" s="26"/>
      <c r="AY1809" s="26">
        <f t="shared" si="8397"/>
        <v>0</v>
      </c>
      <c r="AZ1809" s="26">
        <f t="shared" si="8398"/>
        <v>915.7</v>
      </c>
      <c r="BA1809" s="26">
        <f t="shared" si="8399"/>
        <v>11260.5</v>
      </c>
      <c r="BB1809" s="26"/>
      <c r="BC1809" s="26"/>
      <c r="BD1809" s="26"/>
      <c r="BE1809" s="26"/>
      <c r="BF1809" s="26"/>
      <c r="BG1809" s="26"/>
      <c r="BH1809" s="26"/>
      <c r="BI1809" s="26"/>
      <c r="BJ1809" s="26"/>
      <c r="BK1809" s="26"/>
      <c r="BL1809" s="26">
        <f t="shared" si="8362"/>
        <v>0</v>
      </c>
      <c r="BM1809" s="26"/>
      <c r="BN1809" s="53">
        <f t="shared" si="8554"/>
        <v>0</v>
      </c>
      <c r="BO1809" s="26">
        <f t="shared" si="8363"/>
        <v>915.7</v>
      </c>
      <c r="BP1809" s="26"/>
      <c r="BQ1809" s="53">
        <f t="shared" si="8555"/>
        <v>915.7</v>
      </c>
      <c r="BR1809" s="52">
        <f t="shared" si="8364"/>
        <v>11260.5</v>
      </c>
      <c r="BS1809" s="26"/>
      <c r="BT1809" s="27"/>
    </row>
    <row r="1810" spans="1:72" ht="46.8" x14ac:dyDescent="0.3">
      <c r="A1810" s="67" t="s">
        <v>603</v>
      </c>
      <c r="B1810" s="67" t="s">
        <v>62</v>
      </c>
      <c r="C1810" s="67" t="s">
        <v>291</v>
      </c>
      <c r="D1810" s="67" t="s">
        <v>633</v>
      </c>
      <c r="E1810" s="71"/>
      <c r="F1810" s="68" t="s">
        <v>634</v>
      </c>
      <c r="G1810" s="26">
        <f t="shared" ref="G1810:L1810" si="8568">G1811</f>
        <v>0</v>
      </c>
      <c r="H1810" s="26">
        <f t="shared" si="8568"/>
        <v>915.7</v>
      </c>
      <c r="I1810" s="26">
        <f t="shared" si="8568"/>
        <v>11260.5</v>
      </c>
      <c r="J1810" s="26">
        <f t="shared" si="8568"/>
        <v>0</v>
      </c>
      <c r="K1810" s="26">
        <f t="shared" si="8568"/>
        <v>0</v>
      </c>
      <c r="L1810" s="26">
        <f t="shared" si="8568"/>
        <v>0</v>
      </c>
      <c r="M1810" s="26">
        <f t="shared" si="8466"/>
        <v>0</v>
      </c>
      <c r="N1810" s="26">
        <f t="shared" si="8467"/>
        <v>915.7</v>
      </c>
      <c r="O1810" s="26">
        <f t="shared" si="8468"/>
        <v>11260.5</v>
      </c>
      <c r="P1810" s="26">
        <f t="shared" ref="P1810:AB1810" si="8569">P1811</f>
        <v>0</v>
      </c>
      <c r="Q1810" s="26">
        <f t="shared" si="8569"/>
        <v>0</v>
      </c>
      <c r="R1810" s="26">
        <f t="shared" si="8569"/>
        <v>0</v>
      </c>
      <c r="S1810" s="26">
        <f t="shared" si="8569"/>
        <v>0</v>
      </c>
      <c r="T1810" s="26">
        <f t="shared" si="8569"/>
        <v>0</v>
      </c>
      <c r="U1810" s="26">
        <f t="shared" si="8569"/>
        <v>0</v>
      </c>
      <c r="V1810" s="26">
        <f t="shared" si="8569"/>
        <v>0</v>
      </c>
      <c r="W1810" s="26">
        <f t="shared" si="8569"/>
        <v>0</v>
      </c>
      <c r="X1810" s="26">
        <f t="shared" si="8569"/>
        <v>0</v>
      </c>
      <c r="Y1810" s="26">
        <f t="shared" si="8569"/>
        <v>0</v>
      </c>
      <c r="Z1810" s="26">
        <f t="shared" si="8569"/>
        <v>0</v>
      </c>
      <c r="AA1810" s="26">
        <f t="shared" si="8569"/>
        <v>0</v>
      </c>
      <c r="AB1810" s="26">
        <f t="shared" si="8569"/>
        <v>0</v>
      </c>
      <c r="AC1810" s="26">
        <f t="shared" si="8370"/>
        <v>0</v>
      </c>
      <c r="AD1810" s="26">
        <f t="shared" si="8371"/>
        <v>915.7</v>
      </c>
      <c r="AE1810" s="26">
        <f t="shared" si="8372"/>
        <v>11260.5</v>
      </c>
      <c r="AF1810" s="26">
        <f>AF1811</f>
        <v>0</v>
      </c>
      <c r="AG1810" s="26">
        <f t="shared" si="8373"/>
        <v>0</v>
      </c>
      <c r="AH1810" s="26">
        <f t="shared" si="8374"/>
        <v>915.7</v>
      </c>
      <c r="AI1810" s="26">
        <f t="shared" si="8375"/>
        <v>11260.5</v>
      </c>
      <c r="AJ1810" s="26">
        <f t="shared" ref="AJ1810:AR1810" si="8570">AJ1811</f>
        <v>0</v>
      </c>
      <c r="AK1810" s="26">
        <f t="shared" si="8570"/>
        <v>0</v>
      </c>
      <c r="AL1810" s="26">
        <f t="shared" si="8570"/>
        <v>0</v>
      </c>
      <c r="AM1810" s="26">
        <f t="shared" si="8570"/>
        <v>0</v>
      </c>
      <c r="AN1810" s="26">
        <f t="shared" si="8570"/>
        <v>0</v>
      </c>
      <c r="AO1810" s="26">
        <f t="shared" si="8570"/>
        <v>0</v>
      </c>
      <c r="AP1810" s="26">
        <f t="shared" si="8570"/>
        <v>0</v>
      </c>
      <c r="AQ1810" s="26">
        <f t="shared" si="8570"/>
        <v>0</v>
      </c>
      <c r="AR1810" s="26">
        <f t="shared" si="8570"/>
        <v>0</v>
      </c>
      <c r="AS1810" s="26">
        <f t="shared" si="8394"/>
        <v>0</v>
      </c>
      <c r="AT1810" s="26">
        <f t="shared" si="8395"/>
        <v>915.7</v>
      </c>
      <c r="AU1810" s="26">
        <f t="shared" si="8396"/>
        <v>11260.5</v>
      </c>
      <c r="AV1810" s="26">
        <f>AV1811</f>
        <v>0</v>
      </c>
      <c r="AW1810" s="26">
        <f>AW1811</f>
        <v>0</v>
      </c>
      <c r="AX1810" s="26">
        <f>AX1811</f>
        <v>0</v>
      </c>
      <c r="AY1810" s="26">
        <f t="shared" si="8397"/>
        <v>0</v>
      </c>
      <c r="AZ1810" s="26">
        <f t="shared" si="8398"/>
        <v>915.7</v>
      </c>
      <c r="BA1810" s="26">
        <f t="shared" si="8399"/>
        <v>11260.5</v>
      </c>
      <c r="BB1810" s="26">
        <f t="shared" ref="BB1810:BK1810" si="8571">BB1811</f>
        <v>0</v>
      </c>
      <c r="BC1810" s="26">
        <f t="shared" si="8571"/>
        <v>0</v>
      </c>
      <c r="BD1810" s="26">
        <f t="shared" si="8571"/>
        <v>0</v>
      </c>
      <c r="BE1810" s="26">
        <f t="shared" si="8571"/>
        <v>0</v>
      </c>
      <c r="BF1810" s="26">
        <f t="shared" si="8571"/>
        <v>0</v>
      </c>
      <c r="BG1810" s="26">
        <f t="shared" si="8571"/>
        <v>0</v>
      </c>
      <c r="BH1810" s="26">
        <f t="shared" si="8571"/>
        <v>0</v>
      </c>
      <c r="BI1810" s="26">
        <f t="shared" si="8571"/>
        <v>0</v>
      </c>
      <c r="BJ1810" s="26">
        <f t="shared" si="8571"/>
        <v>0</v>
      </c>
      <c r="BK1810" s="26">
        <f t="shared" si="8571"/>
        <v>0</v>
      </c>
      <c r="BL1810" s="26">
        <f t="shared" si="8362"/>
        <v>0</v>
      </c>
      <c r="BM1810" s="26">
        <f>BM1811</f>
        <v>0</v>
      </c>
      <c r="BN1810" s="53">
        <f t="shared" si="8554"/>
        <v>0</v>
      </c>
      <c r="BO1810" s="26">
        <f t="shared" si="8363"/>
        <v>915.7</v>
      </c>
      <c r="BP1810" s="26">
        <f>BP1811</f>
        <v>0</v>
      </c>
      <c r="BQ1810" s="53">
        <f t="shared" si="8555"/>
        <v>915.7</v>
      </c>
      <c r="BR1810" s="52">
        <f t="shared" si="8364"/>
        <v>11260.5</v>
      </c>
      <c r="BS1810" s="26">
        <f>BS1811</f>
        <v>0</v>
      </c>
      <c r="BT1810" s="27"/>
    </row>
    <row r="1811" spans="1:72" ht="31.2" x14ac:dyDescent="0.3">
      <c r="A1811" s="67" t="s">
        <v>603</v>
      </c>
      <c r="B1811" s="67" t="s">
        <v>62</v>
      </c>
      <c r="C1811" s="67" t="s">
        <v>291</v>
      </c>
      <c r="D1811" s="67" t="s">
        <v>633</v>
      </c>
      <c r="E1811" s="67" t="s">
        <v>331</v>
      </c>
      <c r="F1811" s="68" t="s">
        <v>332</v>
      </c>
      <c r="G1811" s="26"/>
      <c r="H1811" s="26">
        <v>915.7</v>
      </c>
      <c r="I1811" s="26">
        <v>11260.5</v>
      </c>
      <c r="J1811" s="26"/>
      <c r="K1811" s="26"/>
      <c r="L1811" s="26"/>
      <c r="M1811" s="26">
        <f t="shared" si="8466"/>
        <v>0</v>
      </c>
      <c r="N1811" s="26">
        <f t="shared" si="8467"/>
        <v>915.7</v>
      </c>
      <c r="O1811" s="26">
        <f t="shared" si="8468"/>
        <v>11260.5</v>
      </c>
      <c r="P1811" s="26"/>
      <c r="Q1811" s="26"/>
      <c r="R1811" s="26"/>
      <c r="S1811" s="26"/>
      <c r="T1811" s="26"/>
      <c r="U1811" s="26"/>
      <c r="V1811" s="26"/>
      <c r="W1811" s="26"/>
      <c r="X1811" s="26"/>
      <c r="Y1811" s="26"/>
      <c r="Z1811" s="26"/>
      <c r="AA1811" s="26"/>
      <c r="AB1811" s="26"/>
      <c r="AC1811" s="26">
        <f t="shared" si="8370"/>
        <v>0</v>
      </c>
      <c r="AD1811" s="26">
        <f t="shared" si="8371"/>
        <v>915.7</v>
      </c>
      <c r="AE1811" s="26">
        <f t="shared" si="8372"/>
        <v>11260.5</v>
      </c>
      <c r="AF1811" s="26"/>
      <c r="AG1811" s="26">
        <f t="shared" si="8373"/>
        <v>0</v>
      </c>
      <c r="AH1811" s="26">
        <f t="shared" si="8374"/>
        <v>915.7</v>
      </c>
      <c r="AI1811" s="26">
        <f t="shared" si="8375"/>
        <v>11260.5</v>
      </c>
      <c r="AJ1811" s="26"/>
      <c r="AK1811" s="26"/>
      <c r="AL1811" s="26"/>
      <c r="AM1811" s="26"/>
      <c r="AN1811" s="26"/>
      <c r="AO1811" s="26"/>
      <c r="AP1811" s="26"/>
      <c r="AQ1811" s="26"/>
      <c r="AR1811" s="26"/>
      <c r="AS1811" s="26">
        <f t="shared" si="8394"/>
        <v>0</v>
      </c>
      <c r="AT1811" s="26">
        <f t="shared" si="8395"/>
        <v>915.7</v>
      </c>
      <c r="AU1811" s="26">
        <f t="shared" si="8396"/>
        <v>11260.5</v>
      </c>
      <c r="AV1811" s="26"/>
      <c r="AW1811" s="26"/>
      <c r="AX1811" s="26"/>
      <c r="AY1811" s="26">
        <f t="shared" si="8397"/>
        <v>0</v>
      </c>
      <c r="AZ1811" s="26">
        <f t="shared" si="8398"/>
        <v>915.7</v>
      </c>
      <c r="BA1811" s="26">
        <f t="shared" si="8399"/>
        <v>11260.5</v>
      </c>
      <c r="BB1811" s="26"/>
      <c r="BC1811" s="26"/>
      <c r="BD1811" s="26"/>
      <c r="BE1811" s="26"/>
      <c r="BF1811" s="26"/>
      <c r="BG1811" s="26"/>
      <c r="BH1811" s="26"/>
      <c r="BI1811" s="26"/>
      <c r="BJ1811" s="26"/>
      <c r="BK1811" s="26"/>
      <c r="BL1811" s="26">
        <f t="shared" si="8362"/>
        <v>0</v>
      </c>
      <c r="BM1811" s="26"/>
      <c r="BN1811" s="53">
        <f t="shared" si="8554"/>
        <v>0</v>
      </c>
      <c r="BO1811" s="26">
        <f t="shared" si="8363"/>
        <v>915.7</v>
      </c>
      <c r="BP1811" s="26"/>
      <c r="BQ1811" s="53">
        <f t="shared" si="8555"/>
        <v>915.7</v>
      </c>
      <c r="BR1811" s="52">
        <f t="shared" si="8364"/>
        <v>11260.5</v>
      </c>
      <c r="BS1811" s="26"/>
      <c r="BT1811" s="27"/>
    </row>
    <row r="1812" spans="1:72" ht="31.2" x14ac:dyDescent="0.3">
      <c r="A1812" s="67" t="s">
        <v>603</v>
      </c>
      <c r="B1812" s="67" t="s">
        <v>62</v>
      </c>
      <c r="C1812" s="67" t="s">
        <v>291</v>
      </c>
      <c r="D1812" s="67" t="s">
        <v>635</v>
      </c>
      <c r="E1812" s="71"/>
      <c r="F1812" s="68" t="s">
        <v>636</v>
      </c>
      <c r="G1812" s="26">
        <f t="shared" ref="G1812:L1812" si="8572">G1813</f>
        <v>0</v>
      </c>
      <c r="H1812" s="26">
        <f t="shared" si="8572"/>
        <v>915.6</v>
      </c>
      <c r="I1812" s="26">
        <f t="shared" si="8572"/>
        <v>11260.5</v>
      </c>
      <c r="J1812" s="26">
        <f t="shared" si="8572"/>
        <v>0</v>
      </c>
      <c r="K1812" s="26">
        <f t="shared" si="8572"/>
        <v>0</v>
      </c>
      <c r="L1812" s="26">
        <f t="shared" si="8572"/>
        <v>0</v>
      </c>
      <c r="M1812" s="26">
        <f t="shared" si="8466"/>
        <v>0</v>
      </c>
      <c r="N1812" s="26">
        <f t="shared" si="8467"/>
        <v>915.6</v>
      </c>
      <c r="O1812" s="26">
        <f t="shared" si="8468"/>
        <v>11260.5</v>
      </c>
      <c r="P1812" s="26">
        <f t="shared" ref="P1812:AB1812" si="8573">P1813</f>
        <v>0</v>
      </c>
      <c r="Q1812" s="26">
        <f t="shared" si="8573"/>
        <v>0</v>
      </c>
      <c r="R1812" s="26">
        <f t="shared" si="8573"/>
        <v>0</v>
      </c>
      <c r="S1812" s="26">
        <f t="shared" si="8573"/>
        <v>0</v>
      </c>
      <c r="T1812" s="26">
        <f t="shared" si="8573"/>
        <v>0</v>
      </c>
      <c r="U1812" s="26">
        <f t="shared" si="8573"/>
        <v>0</v>
      </c>
      <c r="V1812" s="26">
        <f t="shared" si="8573"/>
        <v>0</v>
      </c>
      <c r="W1812" s="26">
        <f t="shared" si="8573"/>
        <v>0</v>
      </c>
      <c r="X1812" s="26">
        <f t="shared" si="8573"/>
        <v>0</v>
      </c>
      <c r="Y1812" s="26">
        <f t="shared" si="8573"/>
        <v>0</v>
      </c>
      <c r="Z1812" s="26">
        <f t="shared" si="8573"/>
        <v>0</v>
      </c>
      <c r="AA1812" s="26">
        <f t="shared" si="8573"/>
        <v>0</v>
      </c>
      <c r="AB1812" s="26">
        <f t="shared" si="8573"/>
        <v>0</v>
      </c>
      <c r="AC1812" s="26">
        <f t="shared" si="8370"/>
        <v>0</v>
      </c>
      <c r="AD1812" s="26">
        <f t="shared" si="8371"/>
        <v>915.6</v>
      </c>
      <c r="AE1812" s="26">
        <f t="shared" si="8372"/>
        <v>11260.5</v>
      </c>
      <c r="AF1812" s="26">
        <f>AF1813</f>
        <v>0</v>
      </c>
      <c r="AG1812" s="26">
        <f t="shared" si="8373"/>
        <v>0</v>
      </c>
      <c r="AH1812" s="26">
        <f t="shared" si="8374"/>
        <v>915.6</v>
      </c>
      <c r="AI1812" s="26">
        <f t="shared" si="8375"/>
        <v>11260.5</v>
      </c>
      <c r="AJ1812" s="26">
        <f t="shared" ref="AJ1812:AR1812" si="8574">AJ1813</f>
        <v>0</v>
      </c>
      <c r="AK1812" s="26">
        <f t="shared" si="8574"/>
        <v>0</v>
      </c>
      <c r="AL1812" s="26">
        <f t="shared" si="8574"/>
        <v>0</v>
      </c>
      <c r="AM1812" s="26">
        <f t="shared" si="8574"/>
        <v>0</v>
      </c>
      <c r="AN1812" s="26">
        <f t="shared" si="8574"/>
        <v>0</v>
      </c>
      <c r="AO1812" s="26">
        <f t="shared" si="8574"/>
        <v>0</v>
      </c>
      <c r="AP1812" s="26">
        <f t="shared" si="8574"/>
        <v>0</v>
      </c>
      <c r="AQ1812" s="26">
        <f t="shared" si="8574"/>
        <v>0</v>
      </c>
      <c r="AR1812" s="26">
        <f t="shared" si="8574"/>
        <v>0</v>
      </c>
      <c r="AS1812" s="26">
        <f t="shared" si="8394"/>
        <v>0</v>
      </c>
      <c r="AT1812" s="26">
        <f t="shared" si="8395"/>
        <v>915.6</v>
      </c>
      <c r="AU1812" s="26">
        <f t="shared" si="8396"/>
        <v>11260.5</v>
      </c>
      <c r="AV1812" s="26">
        <f>AV1813</f>
        <v>0</v>
      </c>
      <c r="AW1812" s="26">
        <f>AW1813</f>
        <v>0</v>
      </c>
      <c r="AX1812" s="26">
        <f>AX1813</f>
        <v>0</v>
      </c>
      <c r="AY1812" s="26">
        <f t="shared" si="8397"/>
        <v>0</v>
      </c>
      <c r="AZ1812" s="26">
        <f t="shared" si="8398"/>
        <v>915.6</v>
      </c>
      <c r="BA1812" s="26">
        <f t="shared" si="8399"/>
        <v>11260.5</v>
      </c>
      <c r="BB1812" s="26">
        <f t="shared" ref="BB1812:BK1812" si="8575">BB1813</f>
        <v>0</v>
      </c>
      <c r="BC1812" s="26">
        <f t="shared" si="8575"/>
        <v>0</v>
      </c>
      <c r="BD1812" s="26">
        <f t="shared" si="8575"/>
        <v>0</v>
      </c>
      <c r="BE1812" s="26">
        <f t="shared" si="8575"/>
        <v>0</v>
      </c>
      <c r="BF1812" s="26">
        <f t="shared" si="8575"/>
        <v>0</v>
      </c>
      <c r="BG1812" s="26">
        <f t="shared" si="8575"/>
        <v>0</v>
      </c>
      <c r="BH1812" s="26">
        <f t="shared" si="8575"/>
        <v>0</v>
      </c>
      <c r="BI1812" s="26">
        <f t="shared" si="8575"/>
        <v>0</v>
      </c>
      <c r="BJ1812" s="26">
        <f t="shared" si="8575"/>
        <v>0</v>
      </c>
      <c r="BK1812" s="26">
        <f t="shared" si="8575"/>
        <v>0</v>
      </c>
      <c r="BL1812" s="26">
        <f t="shared" si="8362"/>
        <v>0</v>
      </c>
      <c r="BM1812" s="26">
        <f>BM1813</f>
        <v>0</v>
      </c>
      <c r="BN1812" s="53">
        <f t="shared" si="8554"/>
        <v>0</v>
      </c>
      <c r="BO1812" s="26">
        <f t="shared" si="8363"/>
        <v>915.6</v>
      </c>
      <c r="BP1812" s="26">
        <f>BP1813</f>
        <v>0</v>
      </c>
      <c r="BQ1812" s="53">
        <f t="shared" si="8555"/>
        <v>915.6</v>
      </c>
      <c r="BR1812" s="52">
        <f t="shared" si="8364"/>
        <v>11260.5</v>
      </c>
      <c r="BS1812" s="26">
        <f>BS1813</f>
        <v>0</v>
      </c>
      <c r="BT1812" s="27"/>
    </row>
    <row r="1813" spans="1:72" ht="31.2" x14ac:dyDescent="0.3">
      <c r="A1813" s="67" t="s">
        <v>603</v>
      </c>
      <c r="B1813" s="67" t="s">
        <v>62</v>
      </c>
      <c r="C1813" s="67" t="s">
        <v>291</v>
      </c>
      <c r="D1813" s="67" t="s">
        <v>635</v>
      </c>
      <c r="E1813" s="67" t="s">
        <v>331</v>
      </c>
      <c r="F1813" s="68" t="s">
        <v>332</v>
      </c>
      <c r="G1813" s="26"/>
      <c r="H1813" s="26">
        <v>915.6</v>
      </c>
      <c r="I1813" s="26">
        <v>11260.5</v>
      </c>
      <c r="J1813" s="26"/>
      <c r="K1813" s="26"/>
      <c r="L1813" s="26"/>
      <c r="M1813" s="26">
        <f t="shared" si="8466"/>
        <v>0</v>
      </c>
      <c r="N1813" s="26">
        <f t="shared" si="8467"/>
        <v>915.6</v>
      </c>
      <c r="O1813" s="26">
        <f t="shared" si="8468"/>
        <v>11260.5</v>
      </c>
      <c r="P1813" s="26"/>
      <c r="Q1813" s="26"/>
      <c r="R1813" s="26"/>
      <c r="S1813" s="26"/>
      <c r="T1813" s="26"/>
      <c r="U1813" s="26"/>
      <c r="V1813" s="26"/>
      <c r="W1813" s="26"/>
      <c r="X1813" s="26"/>
      <c r="Y1813" s="26"/>
      <c r="Z1813" s="26"/>
      <c r="AA1813" s="26"/>
      <c r="AB1813" s="26"/>
      <c r="AC1813" s="26">
        <f t="shared" si="8370"/>
        <v>0</v>
      </c>
      <c r="AD1813" s="26">
        <f t="shared" si="8371"/>
        <v>915.6</v>
      </c>
      <c r="AE1813" s="26">
        <f t="shared" si="8372"/>
        <v>11260.5</v>
      </c>
      <c r="AF1813" s="26"/>
      <c r="AG1813" s="26">
        <f t="shared" si="8373"/>
        <v>0</v>
      </c>
      <c r="AH1813" s="26">
        <f t="shared" si="8374"/>
        <v>915.6</v>
      </c>
      <c r="AI1813" s="26">
        <f t="shared" si="8375"/>
        <v>11260.5</v>
      </c>
      <c r="AJ1813" s="26"/>
      <c r="AK1813" s="26"/>
      <c r="AL1813" s="26"/>
      <c r="AM1813" s="26"/>
      <c r="AN1813" s="26"/>
      <c r="AO1813" s="26"/>
      <c r="AP1813" s="26"/>
      <c r="AQ1813" s="26"/>
      <c r="AR1813" s="26"/>
      <c r="AS1813" s="26">
        <f t="shared" si="8394"/>
        <v>0</v>
      </c>
      <c r="AT1813" s="26">
        <f t="shared" si="8395"/>
        <v>915.6</v>
      </c>
      <c r="AU1813" s="26">
        <f t="shared" si="8396"/>
        <v>11260.5</v>
      </c>
      <c r="AV1813" s="26"/>
      <c r="AW1813" s="26"/>
      <c r="AX1813" s="26"/>
      <c r="AY1813" s="26">
        <f t="shared" si="8397"/>
        <v>0</v>
      </c>
      <c r="AZ1813" s="26">
        <f t="shared" si="8398"/>
        <v>915.6</v>
      </c>
      <c r="BA1813" s="26">
        <f t="shared" si="8399"/>
        <v>11260.5</v>
      </c>
      <c r="BB1813" s="26"/>
      <c r="BC1813" s="26"/>
      <c r="BD1813" s="26"/>
      <c r="BE1813" s="26"/>
      <c r="BF1813" s="26"/>
      <c r="BG1813" s="26"/>
      <c r="BH1813" s="26"/>
      <c r="BI1813" s="26"/>
      <c r="BJ1813" s="26"/>
      <c r="BK1813" s="26"/>
      <c r="BL1813" s="26">
        <f t="shared" si="8362"/>
        <v>0</v>
      </c>
      <c r="BM1813" s="26"/>
      <c r="BN1813" s="53">
        <f t="shared" si="8554"/>
        <v>0</v>
      </c>
      <c r="BO1813" s="26">
        <f t="shared" si="8363"/>
        <v>915.6</v>
      </c>
      <c r="BP1813" s="26"/>
      <c r="BQ1813" s="53">
        <f t="shared" si="8555"/>
        <v>915.6</v>
      </c>
      <c r="BR1813" s="52">
        <f t="shared" si="8364"/>
        <v>11260.5</v>
      </c>
      <c r="BS1813" s="26"/>
      <c r="BT1813" s="27"/>
    </row>
    <row r="1814" spans="1:72" ht="46.8" x14ac:dyDescent="0.3">
      <c r="A1814" s="67" t="s">
        <v>603</v>
      </c>
      <c r="B1814" s="67" t="s">
        <v>62</v>
      </c>
      <c r="C1814" s="67" t="s">
        <v>291</v>
      </c>
      <c r="D1814" s="67" t="s">
        <v>637</v>
      </c>
      <c r="E1814" s="71"/>
      <c r="F1814" s="68" t="s">
        <v>638</v>
      </c>
      <c r="G1814" s="26">
        <f t="shared" ref="G1814:L1814" si="8576">G1815</f>
        <v>0</v>
      </c>
      <c r="H1814" s="26">
        <f t="shared" si="8576"/>
        <v>915.7</v>
      </c>
      <c r="I1814" s="26">
        <f t="shared" si="8576"/>
        <v>11260.5</v>
      </c>
      <c r="J1814" s="26">
        <f t="shared" si="8576"/>
        <v>0</v>
      </c>
      <c r="K1814" s="26">
        <f t="shared" si="8576"/>
        <v>0</v>
      </c>
      <c r="L1814" s="26">
        <f t="shared" si="8576"/>
        <v>0</v>
      </c>
      <c r="M1814" s="26">
        <f t="shared" si="8466"/>
        <v>0</v>
      </c>
      <c r="N1814" s="26">
        <f t="shared" si="8467"/>
        <v>915.7</v>
      </c>
      <c r="O1814" s="26">
        <f t="shared" si="8468"/>
        <v>11260.5</v>
      </c>
      <c r="P1814" s="26">
        <f t="shared" ref="P1814:AB1814" si="8577">P1815</f>
        <v>0</v>
      </c>
      <c r="Q1814" s="26">
        <f t="shared" si="8577"/>
        <v>0</v>
      </c>
      <c r="R1814" s="26">
        <f t="shared" si="8577"/>
        <v>0</v>
      </c>
      <c r="S1814" s="26">
        <f t="shared" si="8577"/>
        <v>0</v>
      </c>
      <c r="T1814" s="26">
        <f t="shared" si="8577"/>
        <v>0</v>
      </c>
      <c r="U1814" s="26">
        <f t="shared" si="8577"/>
        <v>0</v>
      </c>
      <c r="V1814" s="26">
        <f t="shared" si="8577"/>
        <v>0</v>
      </c>
      <c r="W1814" s="26">
        <f t="shared" si="8577"/>
        <v>0</v>
      </c>
      <c r="X1814" s="26">
        <f t="shared" si="8577"/>
        <v>0</v>
      </c>
      <c r="Y1814" s="26">
        <f t="shared" si="8577"/>
        <v>0</v>
      </c>
      <c r="Z1814" s="26">
        <f t="shared" si="8577"/>
        <v>0</v>
      </c>
      <c r="AA1814" s="26">
        <f t="shared" si="8577"/>
        <v>0</v>
      </c>
      <c r="AB1814" s="26">
        <f t="shared" si="8577"/>
        <v>0</v>
      </c>
      <c r="AC1814" s="26">
        <f t="shared" si="8370"/>
        <v>0</v>
      </c>
      <c r="AD1814" s="26">
        <f t="shared" si="8371"/>
        <v>915.7</v>
      </c>
      <c r="AE1814" s="26">
        <f t="shared" si="8372"/>
        <v>11260.5</v>
      </c>
      <c r="AF1814" s="26">
        <f>AF1815</f>
        <v>0</v>
      </c>
      <c r="AG1814" s="26">
        <f t="shared" si="8373"/>
        <v>0</v>
      </c>
      <c r="AH1814" s="26">
        <f t="shared" si="8374"/>
        <v>915.7</v>
      </c>
      <c r="AI1814" s="26">
        <f t="shared" si="8375"/>
        <v>11260.5</v>
      </c>
      <c r="AJ1814" s="26">
        <f t="shared" ref="AJ1814:AR1814" si="8578">AJ1815</f>
        <v>0</v>
      </c>
      <c r="AK1814" s="26">
        <f t="shared" si="8578"/>
        <v>0</v>
      </c>
      <c r="AL1814" s="26">
        <f t="shared" si="8578"/>
        <v>0</v>
      </c>
      <c r="AM1814" s="26">
        <f t="shared" si="8578"/>
        <v>0</v>
      </c>
      <c r="AN1814" s="26">
        <f t="shared" si="8578"/>
        <v>0</v>
      </c>
      <c r="AO1814" s="26">
        <f t="shared" si="8578"/>
        <v>0</v>
      </c>
      <c r="AP1814" s="26">
        <f t="shared" si="8578"/>
        <v>0</v>
      </c>
      <c r="AQ1814" s="26">
        <f t="shared" si="8578"/>
        <v>0</v>
      </c>
      <c r="AR1814" s="26">
        <f t="shared" si="8578"/>
        <v>0</v>
      </c>
      <c r="AS1814" s="26">
        <f t="shared" si="8394"/>
        <v>0</v>
      </c>
      <c r="AT1814" s="26">
        <f t="shared" si="8395"/>
        <v>915.7</v>
      </c>
      <c r="AU1814" s="26">
        <f t="shared" si="8396"/>
        <v>11260.5</v>
      </c>
      <c r="AV1814" s="26">
        <f>AV1815</f>
        <v>0</v>
      </c>
      <c r="AW1814" s="26">
        <f>AW1815</f>
        <v>0</v>
      </c>
      <c r="AX1814" s="26">
        <f>AX1815</f>
        <v>0</v>
      </c>
      <c r="AY1814" s="26">
        <f t="shared" si="8397"/>
        <v>0</v>
      </c>
      <c r="AZ1814" s="26">
        <f t="shared" si="8398"/>
        <v>915.7</v>
      </c>
      <c r="BA1814" s="26">
        <f t="shared" si="8399"/>
        <v>11260.5</v>
      </c>
      <c r="BB1814" s="26">
        <f t="shared" ref="BB1814:BK1814" si="8579">BB1815</f>
        <v>0</v>
      </c>
      <c r="BC1814" s="26">
        <f t="shared" si="8579"/>
        <v>0</v>
      </c>
      <c r="BD1814" s="26">
        <f t="shared" si="8579"/>
        <v>0</v>
      </c>
      <c r="BE1814" s="26">
        <f t="shared" si="8579"/>
        <v>0</v>
      </c>
      <c r="BF1814" s="26">
        <f t="shared" si="8579"/>
        <v>0</v>
      </c>
      <c r="BG1814" s="26">
        <f t="shared" si="8579"/>
        <v>0</v>
      </c>
      <c r="BH1814" s="26">
        <f t="shared" si="8579"/>
        <v>0</v>
      </c>
      <c r="BI1814" s="26">
        <f t="shared" si="8579"/>
        <v>0</v>
      </c>
      <c r="BJ1814" s="26">
        <f t="shared" si="8579"/>
        <v>0</v>
      </c>
      <c r="BK1814" s="26">
        <f t="shared" si="8579"/>
        <v>0</v>
      </c>
      <c r="BL1814" s="26">
        <f t="shared" si="8362"/>
        <v>0</v>
      </c>
      <c r="BM1814" s="26">
        <f>BM1815</f>
        <v>0</v>
      </c>
      <c r="BN1814" s="53">
        <f t="shared" si="8554"/>
        <v>0</v>
      </c>
      <c r="BO1814" s="26">
        <f t="shared" si="8363"/>
        <v>915.7</v>
      </c>
      <c r="BP1814" s="26">
        <f>BP1815</f>
        <v>0</v>
      </c>
      <c r="BQ1814" s="53">
        <f t="shared" si="8555"/>
        <v>915.7</v>
      </c>
      <c r="BR1814" s="52">
        <f t="shared" si="8364"/>
        <v>11260.5</v>
      </c>
      <c r="BS1814" s="26">
        <f>BS1815</f>
        <v>0</v>
      </c>
      <c r="BT1814" s="27"/>
    </row>
    <row r="1815" spans="1:72" ht="31.2" x14ac:dyDescent="0.3">
      <c r="A1815" s="67" t="s">
        <v>603</v>
      </c>
      <c r="B1815" s="67" t="s">
        <v>62</v>
      </c>
      <c r="C1815" s="67" t="s">
        <v>291</v>
      </c>
      <c r="D1815" s="67" t="s">
        <v>637</v>
      </c>
      <c r="E1815" s="67" t="s">
        <v>331</v>
      </c>
      <c r="F1815" s="68" t="s">
        <v>332</v>
      </c>
      <c r="G1815" s="26"/>
      <c r="H1815" s="26">
        <v>915.7</v>
      </c>
      <c r="I1815" s="26">
        <v>11260.5</v>
      </c>
      <c r="J1815" s="26"/>
      <c r="K1815" s="26"/>
      <c r="L1815" s="26"/>
      <c r="M1815" s="26">
        <f t="shared" si="8466"/>
        <v>0</v>
      </c>
      <c r="N1815" s="26">
        <f t="shared" si="8467"/>
        <v>915.7</v>
      </c>
      <c r="O1815" s="26">
        <f t="shared" si="8468"/>
        <v>11260.5</v>
      </c>
      <c r="P1815" s="26"/>
      <c r="Q1815" s="26"/>
      <c r="R1815" s="26"/>
      <c r="S1815" s="26"/>
      <c r="T1815" s="26"/>
      <c r="U1815" s="26"/>
      <c r="V1815" s="26"/>
      <c r="W1815" s="26"/>
      <c r="X1815" s="26"/>
      <c r="Y1815" s="26"/>
      <c r="Z1815" s="26"/>
      <c r="AA1815" s="26"/>
      <c r="AB1815" s="26"/>
      <c r="AC1815" s="26">
        <f t="shared" si="8370"/>
        <v>0</v>
      </c>
      <c r="AD1815" s="26">
        <f t="shared" si="8371"/>
        <v>915.7</v>
      </c>
      <c r="AE1815" s="26">
        <f t="shared" si="8372"/>
        <v>11260.5</v>
      </c>
      <c r="AF1815" s="26"/>
      <c r="AG1815" s="26">
        <f t="shared" si="8373"/>
        <v>0</v>
      </c>
      <c r="AH1815" s="26">
        <f t="shared" si="8374"/>
        <v>915.7</v>
      </c>
      <c r="AI1815" s="26">
        <f t="shared" si="8375"/>
        <v>11260.5</v>
      </c>
      <c r="AJ1815" s="26"/>
      <c r="AK1815" s="26"/>
      <c r="AL1815" s="26"/>
      <c r="AM1815" s="26"/>
      <c r="AN1815" s="26"/>
      <c r="AO1815" s="26"/>
      <c r="AP1815" s="26"/>
      <c r="AQ1815" s="26"/>
      <c r="AR1815" s="26"/>
      <c r="AS1815" s="26">
        <f t="shared" si="8394"/>
        <v>0</v>
      </c>
      <c r="AT1815" s="26">
        <f t="shared" si="8395"/>
        <v>915.7</v>
      </c>
      <c r="AU1815" s="26">
        <f t="shared" si="8396"/>
        <v>11260.5</v>
      </c>
      <c r="AV1815" s="26"/>
      <c r="AW1815" s="26"/>
      <c r="AX1815" s="26"/>
      <c r="AY1815" s="26">
        <f t="shared" si="8397"/>
        <v>0</v>
      </c>
      <c r="AZ1815" s="26">
        <f t="shared" si="8398"/>
        <v>915.7</v>
      </c>
      <c r="BA1815" s="26">
        <f t="shared" si="8399"/>
        <v>11260.5</v>
      </c>
      <c r="BB1815" s="26"/>
      <c r="BC1815" s="26"/>
      <c r="BD1815" s="26"/>
      <c r="BE1815" s="26"/>
      <c r="BF1815" s="26"/>
      <c r="BG1815" s="26"/>
      <c r="BH1815" s="26"/>
      <c r="BI1815" s="26"/>
      <c r="BJ1815" s="26"/>
      <c r="BK1815" s="26"/>
      <c r="BL1815" s="26">
        <f t="shared" si="8362"/>
        <v>0</v>
      </c>
      <c r="BM1815" s="26"/>
      <c r="BN1815" s="53">
        <f t="shared" si="8554"/>
        <v>0</v>
      </c>
      <c r="BO1815" s="26">
        <f t="shared" si="8363"/>
        <v>915.7</v>
      </c>
      <c r="BP1815" s="26"/>
      <c r="BQ1815" s="53">
        <f t="shared" si="8555"/>
        <v>915.7</v>
      </c>
      <c r="BR1815" s="52">
        <f t="shared" si="8364"/>
        <v>11260.5</v>
      </c>
      <c r="BS1815" s="26"/>
      <c r="BT1815" s="27"/>
    </row>
    <row r="1816" spans="1:72" ht="31.2" x14ac:dyDescent="0.3">
      <c r="A1816" s="67" t="s">
        <v>603</v>
      </c>
      <c r="B1816" s="67" t="s">
        <v>62</v>
      </c>
      <c r="C1816" s="67" t="s">
        <v>291</v>
      </c>
      <c r="D1816" s="67" t="s">
        <v>639</v>
      </c>
      <c r="E1816" s="67"/>
      <c r="F1816" s="68" t="s">
        <v>640</v>
      </c>
      <c r="G1816" s="26">
        <f t="shared" ref="G1816:L1816" si="8580">G1817</f>
        <v>842.2</v>
      </c>
      <c r="H1816" s="26">
        <f t="shared" si="8580"/>
        <v>10486.7</v>
      </c>
      <c r="I1816" s="26">
        <f t="shared" si="8580"/>
        <v>0</v>
      </c>
      <c r="J1816" s="26">
        <f t="shared" si="8580"/>
        <v>44.65</v>
      </c>
      <c r="K1816" s="26">
        <f t="shared" si="8580"/>
        <v>461.4</v>
      </c>
      <c r="L1816" s="26">
        <f t="shared" si="8580"/>
        <v>0</v>
      </c>
      <c r="M1816" s="26">
        <f t="shared" si="8466"/>
        <v>886.85</v>
      </c>
      <c r="N1816" s="26">
        <f t="shared" si="8467"/>
        <v>10948.1</v>
      </c>
      <c r="O1816" s="26">
        <f t="shared" si="8468"/>
        <v>0</v>
      </c>
      <c r="P1816" s="26">
        <f t="shared" ref="P1816:AB1816" si="8581">P1817</f>
        <v>0</v>
      </c>
      <c r="Q1816" s="26">
        <f t="shared" si="8581"/>
        <v>0</v>
      </c>
      <c r="R1816" s="26">
        <f t="shared" si="8581"/>
        <v>0</v>
      </c>
      <c r="S1816" s="26">
        <f t="shared" si="8581"/>
        <v>0</v>
      </c>
      <c r="T1816" s="26">
        <f t="shared" si="8581"/>
        <v>0</v>
      </c>
      <c r="U1816" s="26">
        <f t="shared" si="8581"/>
        <v>0</v>
      </c>
      <c r="V1816" s="26">
        <f t="shared" si="8581"/>
        <v>0</v>
      </c>
      <c r="W1816" s="26">
        <f t="shared" si="8581"/>
        <v>0</v>
      </c>
      <c r="X1816" s="26">
        <f t="shared" si="8581"/>
        <v>0</v>
      </c>
      <c r="Y1816" s="26">
        <f t="shared" si="8581"/>
        <v>0</v>
      </c>
      <c r="Z1816" s="26">
        <f t="shared" si="8581"/>
        <v>0</v>
      </c>
      <c r="AA1816" s="26">
        <f t="shared" si="8581"/>
        <v>0</v>
      </c>
      <c r="AB1816" s="26">
        <f t="shared" si="8581"/>
        <v>0</v>
      </c>
      <c r="AC1816" s="26">
        <f t="shared" si="8370"/>
        <v>886.85</v>
      </c>
      <c r="AD1816" s="26">
        <f t="shared" si="8371"/>
        <v>10948.1</v>
      </c>
      <c r="AE1816" s="26">
        <f t="shared" si="8372"/>
        <v>0</v>
      </c>
      <c r="AF1816" s="26">
        <f>AF1817</f>
        <v>0</v>
      </c>
      <c r="AG1816" s="26">
        <f t="shared" si="8373"/>
        <v>886.85</v>
      </c>
      <c r="AH1816" s="26">
        <f t="shared" si="8374"/>
        <v>10948.1</v>
      </c>
      <c r="AI1816" s="26">
        <f t="shared" si="8375"/>
        <v>0</v>
      </c>
      <c r="AJ1816" s="26">
        <f t="shared" ref="AJ1816:AR1816" si="8582">AJ1817</f>
        <v>0</v>
      </c>
      <c r="AK1816" s="26">
        <f t="shared" si="8582"/>
        <v>0</v>
      </c>
      <c r="AL1816" s="26">
        <f t="shared" si="8582"/>
        <v>0</v>
      </c>
      <c r="AM1816" s="26">
        <f t="shared" si="8582"/>
        <v>0</v>
      </c>
      <c r="AN1816" s="26">
        <f t="shared" si="8582"/>
        <v>0</v>
      </c>
      <c r="AO1816" s="26">
        <f t="shared" si="8582"/>
        <v>0</v>
      </c>
      <c r="AP1816" s="26">
        <f t="shared" si="8582"/>
        <v>0</v>
      </c>
      <c r="AQ1816" s="26">
        <f t="shared" si="8582"/>
        <v>0</v>
      </c>
      <c r="AR1816" s="26">
        <f t="shared" si="8582"/>
        <v>0</v>
      </c>
      <c r="AS1816" s="26">
        <f t="shared" si="8394"/>
        <v>886.85</v>
      </c>
      <c r="AT1816" s="26">
        <f t="shared" si="8395"/>
        <v>10948.1</v>
      </c>
      <c r="AU1816" s="26">
        <f t="shared" si="8396"/>
        <v>0</v>
      </c>
      <c r="AV1816" s="26">
        <f>AV1817</f>
        <v>0</v>
      </c>
      <c r="AW1816" s="26">
        <f>AW1817</f>
        <v>0</v>
      </c>
      <c r="AX1816" s="26">
        <f>AX1817</f>
        <v>0</v>
      </c>
      <c r="AY1816" s="26">
        <f t="shared" si="8397"/>
        <v>886.85</v>
      </c>
      <c r="AZ1816" s="26">
        <f t="shared" si="8398"/>
        <v>10948.1</v>
      </c>
      <c r="BA1816" s="26">
        <f t="shared" si="8399"/>
        <v>0</v>
      </c>
      <c r="BB1816" s="26">
        <f t="shared" ref="BB1816:BK1816" si="8583">BB1817</f>
        <v>0</v>
      </c>
      <c r="BC1816" s="26">
        <f t="shared" si="8583"/>
        <v>0</v>
      </c>
      <c r="BD1816" s="26">
        <f t="shared" si="8583"/>
        <v>0</v>
      </c>
      <c r="BE1816" s="26">
        <f t="shared" si="8583"/>
        <v>0</v>
      </c>
      <c r="BF1816" s="26">
        <f t="shared" si="8583"/>
        <v>0</v>
      </c>
      <c r="BG1816" s="26">
        <f t="shared" si="8583"/>
        <v>0</v>
      </c>
      <c r="BH1816" s="26">
        <f t="shared" si="8583"/>
        <v>0</v>
      </c>
      <c r="BI1816" s="26">
        <f t="shared" si="8583"/>
        <v>0</v>
      </c>
      <c r="BJ1816" s="26">
        <f t="shared" si="8583"/>
        <v>0</v>
      </c>
      <c r="BK1816" s="26">
        <f t="shared" si="8583"/>
        <v>0</v>
      </c>
      <c r="BL1816" s="26">
        <f t="shared" si="8362"/>
        <v>886.85</v>
      </c>
      <c r="BM1816" s="26">
        <f>BM1817</f>
        <v>0</v>
      </c>
      <c r="BN1816" s="53">
        <f t="shared" si="8554"/>
        <v>886.85</v>
      </c>
      <c r="BO1816" s="26">
        <f t="shared" si="8363"/>
        <v>10948.1</v>
      </c>
      <c r="BP1816" s="26">
        <f>BP1817</f>
        <v>0</v>
      </c>
      <c r="BQ1816" s="53">
        <f t="shared" si="8555"/>
        <v>10948.1</v>
      </c>
      <c r="BR1816" s="52">
        <f t="shared" si="8364"/>
        <v>0</v>
      </c>
      <c r="BS1816" s="26">
        <f>BS1817</f>
        <v>0</v>
      </c>
      <c r="BT1816" s="27"/>
    </row>
    <row r="1817" spans="1:72" ht="31.2" x14ac:dyDescent="0.3">
      <c r="A1817" s="67" t="s">
        <v>603</v>
      </c>
      <c r="B1817" s="67" t="s">
        <v>62</v>
      </c>
      <c r="C1817" s="67" t="s">
        <v>291</v>
      </c>
      <c r="D1817" s="67" t="s">
        <v>639</v>
      </c>
      <c r="E1817" s="67" t="s">
        <v>331</v>
      </c>
      <c r="F1817" s="68" t="s">
        <v>332</v>
      </c>
      <c r="G1817" s="26">
        <v>842.2</v>
      </c>
      <c r="H1817" s="26">
        <v>10486.7</v>
      </c>
      <c r="I1817" s="26"/>
      <c r="J1817" s="28">
        <v>44.65</v>
      </c>
      <c r="K1817" s="28">
        <v>461.4</v>
      </c>
      <c r="L1817" s="26"/>
      <c r="M1817" s="26">
        <f t="shared" si="8466"/>
        <v>886.85</v>
      </c>
      <c r="N1817" s="26">
        <f t="shared" si="8467"/>
        <v>10948.1</v>
      </c>
      <c r="O1817" s="26">
        <f t="shared" si="8468"/>
        <v>0</v>
      </c>
      <c r="P1817" s="26"/>
      <c r="Q1817" s="26"/>
      <c r="R1817" s="26"/>
      <c r="S1817" s="26"/>
      <c r="T1817" s="26"/>
      <c r="U1817" s="26"/>
      <c r="V1817" s="26"/>
      <c r="W1817" s="26"/>
      <c r="X1817" s="26"/>
      <c r="Y1817" s="26"/>
      <c r="Z1817" s="26"/>
      <c r="AA1817" s="26"/>
      <c r="AB1817" s="26"/>
      <c r="AC1817" s="26">
        <f t="shared" si="8370"/>
        <v>886.85</v>
      </c>
      <c r="AD1817" s="26">
        <f t="shared" si="8371"/>
        <v>10948.1</v>
      </c>
      <c r="AE1817" s="26">
        <f t="shared" si="8372"/>
        <v>0</v>
      </c>
      <c r="AF1817" s="26"/>
      <c r="AG1817" s="26">
        <f t="shared" si="8373"/>
        <v>886.85</v>
      </c>
      <c r="AH1817" s="26">
        <f t="shared" si="8374"/>
        <v>10948.1</v>
      </c>
      <c r="AI1817" s="26">
        <f t="shared" si="8375"/>
        <v>0</v>
      </c>
      <c r="AJ1817" s="26"/>
      <c r="AK1817" s="26"/>
      <c r="AL1817" s="26"/>
      <c r="AM1817" s="26"/>
      <c r="AN1817" s="26"/>
      <c r="AO1817" s="26"/>
      <c r="AP1817" s="26"/>
      <c r="AQ1817" s="26"/>
      <c r="AR1817" s="26"/>
      <c r="AS1817" s="26">
        <f t="shared" si="8394"/>
        <v>886.85</v>
      </c>
      <c r="AT1817" s="26">
        <f t="shared" si="8395"/>
        <v>10948.1</v>
      </c>
      <c r="AU1817" s="26">
        <f t="shared" si="8396"/>
        <v>0</v>
      </c>
      <c r="AV1817" s="26"/>
      <c r="AW1817" s="26"/>
      <c r="AX1817" s="26"/>
      <c r="AY1817" s="26">
        <f t="shared" si="8397"/>
        <v>886.85</v>
      </c>
      <c r="AZ1817" s="26">
        <f t="shared" si="8398"/>
        <v>10948.1</v>
      </c>
      <c r="BA1817" s="26">
        <f t="shared" si="8399"/>
        <v>0</v>
      </c>
      <c r="BB1817" s="26"/>
      <c r="BC1817" s="26"/>
      <c r="BD1817" s="26"/>
      <c r="BE1817" s="26"/>
      <c r="BF1817" s="26"/>
      <c r="BG1817" s="26"/>
      <c r="BH1817" s="26"/>
      <c r="BI1817" s="26"/>
      <c r="BJ1817" s="26"/>
      <c r="BK1817" s="26"/>
      <c r="BL1817" s="26">
        <f t="shared" si="8362"/>
        <v>886.85</v>
      </c>
      <c r="BM1817" s="26"/>
      <c r="BN1817" s="53">
        <f t="shared" si="8554"/>
        <v>886.85</v>
      </c>
      <c r="BO1817" s="26">
        <f t="shared" si="8363"/>
        <v>10948.1</v>
      </c>
      <c r="BP1817" s="26"/>
      <c r="BQ1817" s="53">
        <f t="shared" si="8555"/>
        <v>10948.1</v>
      </c>
      <c r="BR1817" s="52">
        <f t="shared" si="8364"/>
        <v>0</v>
      </c>
      <c r="BS1817" s="26"/>
      <c r="BT1817" s="27"/>
    </row>
    <row r="1818" spans="1:72" ht="31.2" x14ac:dyDescent="0.3">
      <c r="A1818" s="67" t="s">
        <v>603</v>
      </c>
      <c r="B1818" s="67" t="s">
        <v>62</v>
      </c>
      <c r="C1818" s="67" t="s">
        <v>291</v>
      </c>
      <c r="D1818" s="67" t="s">
        <v>641</v>
      </c>
      <c r="E1818" s="67"/>
      <c r="F1818" s="68" t="s">
        <v>642</v>
      </c>
      <c r="G1818" s="26">
        <f t="shared" ref="G1818:L1818" si="8584">G1819</f>
        <v>308.60000000000002</v>
      </c>
      <c r="H1818" s="26">
        <f t="shared" si="8584"/>
        <v>9745.1</v>
      </c>
      <c r="I1818" s="26">
        <f t="shared" si="8584"/>
        <v>0</v>
      </c>
      <c r="J1818" s="26">
        <f t="shared" si="8584"/>
        <v>140.483</v>
      </c>
      <c r="K1818" s="26">
        <f t="shared" si="8584"/>
        <v>510</v>
      </c>
      <c r="L1818" s="26">
        <f t="shared" si="8584"/>
        <v>0</v>
      </c>
      <c r="M1818" s="26">
        <f t="shared" si="8466"/>
        <v>449.08300000000003</v>
      </c>
      <c r="N1818" s="26">
        <f t="shared" si="8467"/>
        <v>10255.1</v>
      </c>
      <c r="O1818" s="26">
        <f t="shared" si="8468"/>
        <v>0</v>
      </c>
      <c r="P1818" s="26">
        <f t="shared" ref="P1818:AB1818" si="8585">P1819</f>
        <v>0</v>
      </c>
      <c r="Q1818" s="26">
        <f t="shared" si="8585"/>
        <v>0</v>
      </c>
      <c r="R1818" s="26">
        <f t="shared" si="8585"/>
        <v>0</v>
      </c>
      <c r="S1818" s="26">
        <f t="shared" si="8585"/>
        <v>0</v>
      </c>
      <c r="T1818" s="26">
        <f t="shared" si="8585"/>
        <v>0</v>
      </c>
      <c r="U1818" s="26">
        <f t="shared" si="8585"/>
        <v>0</v>
      </c>
      <c r="V1818" s="26">
        <f t="shared" si="8585"/>
        <v>0</v>
      </c>
      <c r="W1818" s="26">
        <f t="shared" si="8585"/>
        <v>0</v>
      </c>
      <c r="X1818" s="26">
        <f t="shared" si="8585"/>
        <v>0</v>
      </c>
      <c r="Y1818" s="26">
        <f t="shared" si="8585"/>
        <v>0</v>
      </c>
      <c r="Z1818" s="26">
        <f t="shared" si="8585"/>
        <v>0</v>
      </c>
      <c r="AA1818" s="26">
        <f t="shared" si="8585"/>
        <v>0</v>
      </c>
      <c r="AB1818" s="26">
        <f t="shared" si="8585"/>
        <v>0</v>
      </c>
      <c r="AC1818" s="26">
        <f t="shared" si="8370"/>
        <v>449.08300000000003</v>
      </c>
      <c r="AD1818" s="26">
        <f t="shared" si="8371"/>
        <v>10255.1</v>
      </c>
      <c r="AE1818" s="26">
        <f t="shared" si="8372"/>
        <v>0</v>
      </c>
      <c r="AF1818" s="26">
        <f>AF1819</f>
        <v>0</v>
      </c>
      <c r="AG1818" s="26">
        <f t="shared" si="8373"/>
        <v>449.08300000000003</v>
      </c>
      <c r="AH1818" s="26">
        <f t="shared" si="8374"/>
        <v>10255.1</v>
      </c>
      <c r="AI1818" s="26">
        <f t="shared" si="8375"/>
        <v>0</v>
      </c>
      <c r="AJ1818" s="26">
        <f t="shared" ref="AJ1818:AR1818" si="8586">AJ1819</f>
        <v>0</v>
      </c>
      <c r="AK1818" s="26">
        <f t="shared" si="8586"/>
        <v>0</v>
      </c>
      <c r="AL1818" s="26">
        <f t="shared" si="8586"/>
        <v>0</v>
      </c>
      <c r="AM1818" s="26">
        <f t="shared" si="8586"/>
        <v>0</v>
      </c>
      <c r="AN1818" s="26">
        <f t="shared" si="8586"/>
        <v>0</v>
      </c>
      <c r="AO1818" s="26">
        <f t="shared" si="8586"/>
        <v>0</v>
      </c>
      <c r="AP1818" s="26">
        <f t="shared" si="8586"/>
        <v>0</v>
      </c>
      <c r="AQ1818" s="26">
        <f t="shared" si="8586"/>
        <v>0</v>
      </c>
      <c r="AR1818" s="26">
        <f t="shared" si="8586"/>
        <v>0</v>
      </c>
      <c r="AS1818" s="26">
        <f t="shared" si="8394"/>
        <v>449.08300000000003</v>
      </c>
      <c r="AT1818" s="26">
        <f t="shared" si="8395"/>
        <v>10255.1</v>
      </c>
      <c r="AU1818" s="26">
        <f t="shared" si="8396"/>
        <v>0</v>
      </c>
      <c r="AV1818" s="26">
        <f>AV1819</f>
        <v>0</v>
      </c>
      <c r="AW1818" s="26">
        <f>AW1819</f>
        <v>0</v>
      </c>
      <c r="AX1818" s="26">
        <f>AX1819</f>
        <v>0</v>
      </c>
      <c r="AY1818" s="26">
        <f t="shared" si="8397"/>
        <v>449.08300000000003</v>
      </c>
      <c r="AZ1818" s="26">
        <f t="shared" si="8398"/>
        <v>10255.1</v>
      </c>
      <c r="BA1818" s="26">
        <f t="shared" si="8399"/>
        <v>0</v>
      </c>
      <c r="BB1818" s="26">
        <f t="shared" ref="BB1818:BK1818" si="8587">BB1819</f>
        <v>0</v>
      </c>
      <c r="BC1818" s="26">
        <f t="shared" si="8587"/>
        <v>0</v>
      </c>
      <c r="BD1818" s="26">
        <f t="shared" si="8587"/>
        <v>0</v>
      </c>
      <c r="BE1818" s="26">
        <f t="shared" si="8587"/>
        <v>0</v>
      </c>
      <c r="BF1818" s="26">
        <f t="shared" si="8587"/>
        <v>0</v>
      </c>
      <c r="BG1818" s="26">
        <f t="shared" si="8587"/>
        <v>0</v>
      </c>
      <c r="BH1818" s="26">
        <f t="shared" si="8587"/>
        <v>0</v>
      </c>
      <c r="BI1818" s="26">
        <f t="shared" si="8587"/>
        <v>0</v>
      </c>
      <c r="BJ1818" s="26">
        <f t="shared" si="8587"/>
        <v>0</v>
      </c>
      <c r="BK1818" s="26">
        <f t="shared" si="8587"/>
        <v>0</v>
      </c>
      <c r="BL1818" s="26">
        <f t="shared" si="8362"/>
        <v>449.08300000000003</v>
      </c>
      <c r="BM1818" s="26">
        <f>BM1819</f>
        <v>0</v>
      </c>
      <c r="BN1818" s="53">
        <f t="shared" si="8554"/>
        <v>449.08300000000003</v>
      </c>
      <c r="BO1818" s="26">
        <f t="shared" si="8363"/>
        <v>10255.1</v>
      </c>
      <c r="BP1818" s="26">
        <f>BP1819</f>
        <v>0</v>
      </c>
      <c r="BQ1818" s="53">
        <f t="shared" si="8555"/>
        <v>10255.1</v>
      </c>
      <c r="BR1818" s="52">
        <f t="shared" si="8364"/>
        <v>0</v>
      </c>
      <c r="BS1818" s="26">
        <f>BS1819</f>
        <v>0</v>
      </c>
      <c r="BT1818" s="27"/>
    </row>
    <row r="1819" spans="1:72" ht="31.2" x14ac:dyDescent="0.3">
      <c r="A1819" s="67" t="s">
        <v>603</v>
      </c>
      <c r="B1819" s="67" t="s">
        <v>62</v>
      </c>
      <c r="C1819" s="67" t="s">
        <v>291</v>
      </c>
      <c r="D1819" s="67" t="s">
        <v>641</v>
      </c>
      <c r="E1819" s="67" t="s">
        <v>331</v>
      </c>
      <c r="F1819" s="68" t="s">
        <v>332</v>
      </c>
      <c r="G1819" s="26">
        <v>308.60000000000002</v>
      </c>
      <c r="H1819" s="26">
        <v>9745.1</v>
      </c>
      <c r="I1819" s="26"/>
      <c r="J1819" s="28">
        <v>140.483</v>
      </c>
      <c r="K1819" s="28">
        <v>510</v>
      </c>
      <c r="L1819" s="26"/>
      <c r="M1819" s="26">
        <f t="shared" si="8466"/>
        <v>449.08300000000003</v>
      </c>
      <c r="N1819" s="26">
        <f t="shared" si="8467"/>
        <v>10255.1</v>
      </c>
      <c r="O1819" s="26">
        <f t="shared" si="8468"/>
        <v>0</v>
      </c>
      <c r="P1819" s="26"/>
      <c r="Q1819" s="26"/>
      <c r="R1819" s="26"/>
      <c r="S1819" s="26"/>
      <c r="T1819" s="26"/>
      <c r="U1819" s="26"/>
      <c r="V1819" s="26"/>
      <c r="W1819" s="26"/>
      <c r="X1819" s="26"/>
      <c r="Y1819" s="26"/>
      <c r="Z1819" s="26"/>
      <c r="AA1819" s="26"/>
      <c r="AB1819" s="26"/>
      <c r="AC1819" s="26">
        <f t="shared" si="8370"/>
        <v>449.08300000000003</v>
      </c>
      <c r="AD1819" s="26">
        <f t="shared" si="8371"/>
        <v>10255.1</v>
      </c>
      <c r="AE1819" s="26">
        <f t="shared" si="8372"/>
        <v>0</v>
      </c>
      <c r="AF1819" s="26"/>
      <c r="AG1819" s="26">
        <f t="shared" si="8373"/>
        <v>449.08300000000003</v>
      </c>
      <c r="AH1819" s="26">
        <f t="shared" si="8374"/>
        <v>10255.1</v>
      </c>
      <c r="AI1819" s="26">
        <f t="shared" si="8375"/>
        <v>0</v>
      </c>
      <c r="AJ1819" s="26"/>
      <c r="AK1819" s="26"/>
      <c r="AL1819" s="26"/>
      <c r="AM1819" s="26"/>
      <c r="AN1819" s="26"/>
      <c r="AO1819" s="26"/>
      <c r="AP1819" s="26"/>
      <c r="AQ1819" s="26"/>
      <c r="AR1819" s="26"/>
      <c r="AS1819" s="26">
        <f t="shared" si="8394"/>
        <v>449.08300000000003</v>
      </c>
      <c r="AT1819" s="26">
        <f t="shared" si="8395"/>
        <v>10255.1</v>
      </c>
      <c r="AU1819" s="26">
        <f t="shared" si="8396"/>
        <v>0</v>
      </c>
      <c r="AV1819" s="26"/>
      <c r="AW1819" s="26"/>
      <c r="AX1819" s="26"/>
      <c r="AY1819" s="26">
        <f t="shared" si="8397"/>
        <v>449.08300000000003</v>
      </c>
      <c r="AZ1819" s="26">
        <f t="shared" si="8398"/>
        <v>10255.1</v>
      </c>
      <c r="BA1819" s="26">
        <f t="shared" si="8399"/>
        <v>0</v>
      </c>
      <c r="BB1819" s="26"/>
      <c r="BC1819" s="26"/>
      <c r="BD1819" s="26"/>
      <c r="BE1819" s="26"/>
      <c r="BF1819" s="26"/>
      <c r="BG1819" s="26"/>
      <c r="BH1819" s="26"/>
      <c r="BI1819" s="26"/>
      <c r="BJ1819" s="26"/>
      <c r="BK1819" s="26"/>
      <c r="BL1819" s="26">
        <f t="shared" si="8362"/>
        <v>449.08300000000003</v>
      </c>
      <c r="BM1819" s="26"/>
      <c r="BN1819" s="53">
        <f t="shared" si="8554"/>
        <v>449.08300000000003</v>
      </c>
      <c r="BO1819" s="26">
        <f t="shared" si="8363"/>
        <v>10255.1</v>
      </c>
      <c r="BP1819" s="26"/>
      <c r="BQ1819" s="53">
        <f t="shared" si="8555"/>
        <v>10255.1</v>
      </c>
      <c r="BR1819" s="52">
        <f t="shared" si="8364"/>
        <v>0</v>
      </c>
      <c r="BS1819" s="26"/>
      <c r="BT1819" s="27"/>
    </row>
    <row r="1820" spans="1:72" ht="46.8" x14ac:dyDescent="0.3">
      <c r="A1820" s="67" t="s">
        <v>603</v>
      </c>
      <c r="B1820" s="67" t="s">
        <v>62</v>
      </c>
      <c r="C1820" s="67" t="s">
        <v>291</v>
      </c>
      <c r="D1820" s="67" t="s">
        <v>643</v>
      </c>
      <c r="E1820" s="67"/>
      <c r="F1820" s="68" t="s">
        <v>644</v>
      </c>
      <c r="G1820" s="26">
        <f t="shared" ref="G1820:L1820" si="8588">G1821</f>
        <v>0</v>
      </c>
      <c r="H1820" s="26">
        <f t="shared" si="8588"/>
        <v>11328.9</v>
      </c>
      <c r="I1820" s="26">
        <f t="shared" si="8588"/>
        <v>0</v>
      </c>
      <c r="J1820" s="26">
        <f t="shared" si="8588"/>
        <v>0</v>
      </c>
      <c r="K1820" s="26">
        <f t="shared" si="8588"/>
        <v>-2273.4</v>
      </c>
      <c r="L1820" s="26">
        <f t="shared" si="8588"/>
        <v>0</v>
      </c>
      <c r="M1820" s="26">
        <f t="shared" si="8466"/>
        <v>0</v>
      </c>
      <c r="N1820" s="26">
        <f t="shared" si="8467"/>
        <v>9055.5</v>
      </c>
      <c r="O1820" s="26">
        <f t="shared" si="8468"/>
        <v>0</v>
      </c>
      <c r="P1820" s="26">
        <f t="shared" ref="P1820:AB1820" si="8589">P1821</f>
        <v>0</v>
      </c>
      <c r="Q1820" s="26">
        <f t="shared" si="8589"/>
        <v>0</v>
      </c>
      <c r="R1820" s="26">
        <f t="shared" si="8589"/>
        <v>0</v>
      </c>
      <c r="S1820" s="26">
        <f t="shared" si="8589"/>
        <v>0</v>
      </c>
      <c r="T1820" s="26">
        <f t="shared" si="8589"/>
        <v>0</v>
      </c>
      <c r="U1820" s="26">
        <f t="shared" si="8589"/>
        <v>0</v>
      </c>
      <c r="V1820" s="26">
        <f t="shared" si="8589"/>
        <v>0</v>
      </c>
      <c r="W1820" s="26">
        <f t="shared" si="8589"/>
        <v>0</v>
      </c>
      <c r="X1820" s="26">
        <f t="shared" si="8589"/>
        <v>0</v>
      </c>
      <c r="Y1820" s="26">
        <f t="shared" si="8589"/>
        <v>0</v>
      </c>
      <c r="Z1820" s="26">
        <f t="shared" si="8589"/>
        <v>0</v>
      </c>
      <c r="AA1820" s="26">
        <f t="shared" si="8589"/>
        <v>0</v>
      </c>
      <c r="AB1820" s="26">
        <f t="shared" si="8589"/>
        <v>0</v>
      </c>
      <c r="AC1820" s="26">
        <f t="shared" si="8370"/>
        <v>0</v>
      </c>
      <c r="AD1820" s="26">
        <f t="shared" si="8371"/>
        <v>9055.5</v>
      </c>
      <c r="AE1820" s="26">
        <f t="shared" si="8372"/>
        <v>0</v>
      </c>
      <c r="AF1820" s="26">
        <f>AF1821</f>
        <v>0</v>
      </c>
      <c r="AG1820" s="26">
        <f t="shared" si="8373"/>
        <v>0</v>
      </c>
      <c r="AH1820" s="26">
        <f t="shared" si="8374"/>
        <v>9055.5</v>
      </c>
      <c r="AI1820" s="26">
        <f t="shared" si="8375"/>
        <v>0</v>
      </c>
      <c r="AJ1820" s="26">
        <f t="shared" ref="AJ1820:AR1820" si="8590">AJ1821</f>
        <v>0</v>
      </c>
      <c r="AK1820" s="26">
        <f t="shared" si="8590"/>
        <v>0</v>
      </c>
      <c r="AL1820" s="26">
        <f t="shared" si="8590"/>
        <v>0</v>
      </c>
      <c r="AM1820" s="26">
        <f t="shared" si="8590"/>
        <v>0</v>
      </c>
      <c r="AN1820" s="26">
        <f t="shared" si="8590"/>
        <v>0</v>
      </c>
      <c r="AO1820" s="26">
        <f t="shared" si="8590"/>
        <v>0</v>
      </c>
      <c r="AP1820" s="26">
        <f t="shared" si="8590"/>
        <v>0</v>
      </c>
      <c r="AQ1820" s="26">
        <f t="shared" si="8590"/>
        <v>0</v>
      </c>
      <c r="AR1820" s="26">
        <f t="shared" si="8590"/>
        <v>0</v>
      </c>
      <c r="AS1820" s="26">
        <f t="shared" si="8394"/>
        <v>0</v>
      </c>
      <c r="AT1820" s="26">
        <f t="shared" si="8395"/>
        <v>9055.5</v>
      </c>
      <c r="AU1820" s="26">
        <f t="shared" si="8396"/>
        <v>0</v>
      </c>
      <c r="AV1820" s="26">
        <f>AV1821</f>
        <v>0</v>
      </c>
      <c r="AW1820" s="26">
        <f>AW1821</f>
        <v>0</v>
      </c>
      <c r="AX1820" s="26">
        <f>AX1821</f>
        <v>0</v>
      </c>
      <c r="AY1820" s="26">
        <f t="shared" si="8397"/>
        <v>0</v>
      </c>
      <c r="AZ1820" s="26">
        <f t="shared" si="8398"/>
        <v>9055.5</v>
      </c>
      <c r="BA1820" s="26">
        <f t="shared" si="8399"/>
        <v>0</v>
      </c>
      <c r="BB1820" s="26">
        <f t="shared" ref="BB1820:BK1820" si="8591">BB1821</f>
        <v>0</v>
      </c>
      <c r="BC1820" s="26">
        <f t="shared" si="8591"/>
        <v>0</v>
      </c>
      <c r="BD1820" s="26">
        <f t="shared" si="8591"/>
        <v>0</v>
      </c>
      <c r="BE1820" s="26">
        <f t="shared" si="8591"/>
        <v>0</v>
      </c>
      <c r="BF1820" s="26">
        <f t="shared" si="8591"/>
        <v>0</v>
      </c>
      <c r="BG1820" s="26">
        <f t="shared" si="8591"/>
        <v>0</v>
      </c>
      <c r="BH1820" s="26">
        <f t="shared" si="8591"/>
        <v>0</v>
      </c>
      <c r="BI1820" s="26">
        <f t="shared" si="8591"/>
        <v>0</v>
      </c>
      <c r="BJ1820" s="26">
        <f t="shared" si="8591"/>
        <v>0</v>
      </c>
      <c r="BK1820" s="26">
        <f t="shared" si="8591"/>
        <v>0</v>
      </c>
      <c r="BL1820" s="26">
        <f t="shared" si="8362"/>
        <v>0</v>
      </c>
      <c r="BM1820" s="26">
        <f>BM1821</f>
        <v>0</v>
      </c>
      <c r="BN1820" s="53">
        <f t="shared" si="8554"/>
        <v>0</v>
      </c>
      <c r="BO1820" s="26">
        <f t="shared" si="8363"/>
        <v>9055.5</v>
      </c>
      <c r="BP1820" s="26">
        <f>BP1821</f>
        <v>0</v>
      </c>
      <c r="BQ1820" s="53">
        <f t="shared" si="8555"/>
        <v>9055.5</v>
      </c>
      <c r="BR1820" s="52">
        <f t="shared" si="8364"/>
        <v>0</v>
      </c>
      <c r="BS1820" s="26">
        <f>BS1821</f>
        <v>0</v>
      </c>
      <c r="BT1820" s="27"/>
    </row>
    <row r="1821" spans="1:72" ht="31.2" x14ac:dyDescent="0.3">
      <c r="A1821" s="67" t="s">
        <v>603</v>
      </c>
      <c r="B1821" s="67" t="s">
        <v>62</v>
      </c>
      <c r="C1821" s="67" t="s">
        <v>291</v>
      </c>
      <c r="D1821" s="67" t="s">
        <v>643</v>
      </c>
      <c r="E1821" s="67" t="s">
        <v>331</v>
      </c>
      <c r="F1821" s="68" t="s">
        <v>332</v>
      </c>
      <c r="G1821" s="26"/>
      <c r="H1821" s="26">
        <v>11328.9</v>
      </c>
      <c r="I1821" s="26"/>
      <c r="J1821" s="26"/>
      <c r="K1821" s="28">
        <v>-2273.4</v>
      </c>
      <c r="L1821" s="26"/>
      <c r="M1821" s="26">
        <f t="shared" si="8466"/>
        <v>0</v>
      </c>
      <c r="N1821" s="26">
        <f t="shared" si="8467"/>
        <v>9055.5</v>
      </c>
      <c r="O1821" s="26">
        <f t="shared" si="8468"/>
        <v>0</v>
      </c>
      <c r="P1821" s="26"/>
      <c r="Q1821" s="26"/>
      <c r="R1821" s="26"/>
      <c r="S1821" s="26"/>
      <c r="T1821" s="26"/>
      <c r="U1821" s="26"/>
      <c r="V1821" s="26"/>
      <c r="W1821" s="26"/>
      <c r="X1821" s="26"/>
      <c r="Y1821" s="26"/>
      <c r="Z1821" s="26"/>
      <c r="AA1821" s="26"/>
      <c r="AB1821" s="26"/>
      <c r="AC1821" s="26">
        <f t="shared" si="8370"/>
        <v>0</v>
      </c>
      <c r="AD1821" s="26">
        <f t="shared" si="8371"/>
        <v>9055.5</v>
      </c>
      <c r="AE1821" s="26">
        <f t="shared" si="8372"/>
        <v>0</v>
      </c>
      <c r="AF1821" s="26"/>
      <c r="AG1821" s="26">
        <f t="shared" si="8373"/>
        <v>0</v>
      </c>
      <c r="AH1821" s="26">
        <f t="shared" si="8374"/>
        <v>9055.5</v>
      </c>
      <c r="AI1821" s="26">
        <f t="shared" si="8375"/>
        <v>0</v>
      </c>
      <c r="AJ1821" s="26"/>
      <c r="AK1821" s="26"/>
      <c r="AL1821" s="26"/>
      <c r="AM1821" s="26"/>
      <c r="AN1821" s="26"/>
      <c r="AO1821" s="26"/>
      <c r="AP1821" s="26"/>
      <c r="AQ1821" s="26"/>
      <c r="AR1821" s="26"/>
      <c r="AS1821" s="26">
        <f t="shared" si="8394"/>
        <v>0</v>
      </c>
      <c r="AT1821" s="26">
        <f t="shared" si="8395"/>
        <v>9055.5</v>
      </c>
      <c r="AU1821" s="26">
        <f t="shared" si="8396"/>
        <v>0</v>
      </c>
      <c r="AV1821" s="26"/>
      <c r="AW1821" s="26"/>
      <c r="AX1821" s="26"/>
      <c r="AY1821" s="26">
        <f t="shared" si="8397"/>
        <v>0</v>
      </c>
      <c r="AZ1821" s="26">
        <f t="shared" si="8398"/>
        <v>9055.5</v>
      </c>
      <c r="BA1821" s="26">
        <f t="shared" si="8399"/>
        <v>0</v>
      </c>
      <c r="BB1821" s="26"/>
      <c r="BC1821" s="26"/>
      <c r="BD1821" s="26"/>
      <c r="BE1821" s="26"/>
      <c r="BF1821" s="26"/>
      <c r="BG1821" s="26"/>
      <c r="BH1821" s="26"/>
      <c r="BI1821" s="26"/>
      <c r="BJ1821" s="26"/>
      <c r="BK1821" s="26"/>
      <c r="BL1821" s="26">
        <f t="shared" si="8362"/>
        <v>0</v>
      </c>
      <c r="BM1821" s="26"/>
      <c r="BN1821" s="53">
        <f t="shared" si="8554"/>
        <v>0</v>
      </c>
      <c r="BO1821" s="26">
        <f t="shared" si="8363"/>
        <v>9055.5</v>
      </c>
      <c r="BP1821" s="26"/>
      <c r="BQ1821" s="53">
        <f t="shared" si="8555"/>
        <v>9055.5</v>
      </c>
      <c r="BR1821" s="52">
        <f t="shared" si="8364"/>
        <v>0</v>
      </c>
      <c r="BS1821" s="26"/>
      <c r="BT1821" s="27"/>
    </row>
    <row r="1822" spans="1:72" ht="46.8" x14ac:dyDescent="0.3">
      <c r="A1822" s="67" t="s">
        <v>603</v>
      </c>
      <c r="B1822" s="67" t="s">
        <v>62</v>
      </c>
      <c r="C1822" s="67" t="s">
        <v>291</v>
      </c>
      <c r="D1822" s="67" t="s">
        <v>645</v>
      </c>
      <c r="E1822" s="67"/>
      <c r="F1822" s="68" t="s">
        <v>646</v>
      </c>
      <c r="G1822" s="26">
        <f t="shared" ref="G1822:L1822" si="8592">G1823</f>
        <v>0</v>
      </c>
      <c r="H1822" s="26">
        <f t="shared" si="8592"/>
        <v>0</v>
      </c>
      <c r="I1822" s="26">
        <f t="shared" si="8592"/>
        <v>952.3</v>
      </c>
      <c r="J1822" s="26">
        <f t="shared" si="8592"/>
        <v>0</v>
      </c>
      <c r="K1822" s="26">
        <f t="shared" si="8592"/>
        <v>0</v>
      </c>
      <c r="L1822" s="26">
        <f t="shared" si="8592"/>
        <v>0</v>
      </c>
      <c r="M1822" s="26">
        <f t="shared" si="8466"/>
        <v>0</v>
      </c>
      <c r="N1822" s="26">
        <f t="shared" si="8467"/>
        <v>0</v>
      </c>
      <c r="O1822" s="26">
        <f t="shared" si="8468"/>
        <v>952.3</v>
      </c>
      <c r="P1822" s="26">
        <f t="shared" ref="P1822:AB1822" si="8593">P1823</f>
        <v>0</v>
      </c>
      <c r="Q1822" s="26">
        <f t="shared" si="8593"/>
        <v>0</v>
      </c>
      <c r="R1822" s="26">
        <f t="shared" si="8593"/>
        <v>0</v>
      </c>
      <c r="S1822" s="26">
        <f t="shared" si="8593"/>
        <v>0</v>
      </c>
      <c r="T1822" s="26">
        <f t="shared" si="8593"/>
        <v>0</v>
      </c>
      <c r="U1822" s="26">
        <f t="shared" si="8593"/>
        <v>0</v>
      </c>
      <c r="V1822" s="26">
        <f t="shared" si="8593"/>
        <v>0</v>
      </c>
      <c r="W1822" s="26">
        <f t="shared" si="8593"/>
        <v>0</v>
      </c>
      <c r="X1822" s="26">
        <f t="shared" si="8593"/>
        <v>0</v>
      </c>
      <c r="Y1822" s="26">
        <f t="shared" si="8593"/>
        <v>0</v>
      </c>
      <c r="Z1822" s="26">
        <f t="shared" si="8593"/>
        <v>0</v>
      </c>
      <c r="AA1822" s="26">
        <f t="shared" si="8593"/>
        <v>0</v>
      </c>
      <c r="AB1822" s="26">
        <f t="shared" si="8593"/>
        <v>0</v>
      </c>
      <c r="AC1822" s="26">
        <f t="shared" si="8370"/>
        <v>0</v>
      </c>
      <c r="AD1822" s="26">
        <f t="shared" si="8371"/>
        <v>0</v>
      </c>
      <c r="AE1822" s="26">
        <f t="shared" si="8372"/>
        <v>952.3</v>
      </c>
      <c r="AF1822" s="26">
        <f>AF1823</f>
        <v>0</v>
      </c>
      <c r="AG1822" s="26">
        <f t="shared" si="8373"/>
        <v>0</v>
      </c>
      <c r="AH1822" s="26">
        <f t="shared" si="8374"/>
        <v>0</v>
      </c>
      <c r="AI1822" s="26">
        <f t="shared" si="8375"/>
        <v>952.3</v>
      </c>
      <c r="AJ1822" s="26">
        <f t="shared" ref="AJ1822:AR1822" si="8594">AJ1823</f>
        <v>0</v>
      </c>
      <c r="AK1822" s="26">
        <f t="shared" si="8594"/>
        <v>0</v>
      </c>
      <c r="AL1822" s="26">
        <f t="shared" si="8594"/>
        <v>0</v>
      </c>
      <c r="AM1822" s="26">
        <f t="shared" si="8594"/>
        <v>0</v>
      </c>
      <c r="AN1822" s="26">
        <f t="shared" si="8594"/>
        <v>0</v>
      </c>
      <c r="AO1822" s="26">
        <f t="shared" si="8594"/>
        <v>0</v>
      </c>
      <c r="AP1822" s="26">
        <f t="shared" si="8594"/>
        <v>0</v>
      </c>
      <c r="AQ1822" s="26">
        <f t="shared" si="8594"/>
        <v>0</v>
      </c>
      <c r="AR1822" s="26">
        <f t="shared" si="8594"/>
        <v>0</v>
      </c>
      <c r="AS1822" s="26">
        <f t="shared" si="8394"/>
        <v>0</v>
      </c>
      <c r="AT1822" s="26">
        <f t="shared" si="8395"/>
        <v>0</v>
      </c>
      <c r="AU1822" s="26">
        <f t="shared" si="8396"/>
        <v>952.3</v>
      </c>
      <c r="AV1822" s="26">
        <f>AV1823</f>
        <v>0</v>
      </c>
      <c r="AW1822" s="26">
        <f>AW1823</f>
        <v>0</v>
      </c>
      <c r="AX1822" s="26">
        <f>AX1823</f>
        <v>0</v>
      </c>
      <c r="AY1822" s="26">
        <f t="shared" si="8397"/>
        <v>0</v>
      </c>
      <c r="AZ1822" s="26">
        <f t="shared" si="8398"/>
        <v>0</v>
      </c>
      <c r="BA1822" s="26">
        <f t="shared" si="8399"/>
        <v>952.3</v>
      </c>
      <c r="BB1822" s="26">
        <f t="shared" ref="BB1822:BK1822" si="8595">BB1823</f>
        <v>0</v>
      </c>
      <c r="BC1822" s="26">
        <f t="shared" si="8595"/>
        <v>0</v>
      </c>
      <c r="BD1822" s="26">
        <f t="shared" si="8595"/>
        <v>0</v>
      </c>
      <c r="BE1822" s="26">
        <f t="shared" si="8595"/>
        <v>0</v>
      </c>
      <c r="BF1822" s="26">
        <f t="shared" si="8595"/>
        <v>0</v>
      </c>
      <c r="BG1822" s="26">
        <f t="shared" si="8595"/>
        <v>0</v>
      </c>
      <c r="BH1822" s="26">
        <f t="shared" si="8595"/>
        <v>0</v>
      </c>
      <c r="BI1822" s="26">
        <f t="shared" si="8595"/>
        <v>0</v>
      </c>
      <c r="BJ1822" s="26">
        <f t="shared" si="8595"/>
        <v>0</v>
      </c>
      <c r="BK1822" s="26">
        <f t="shared" si="8595"/>
        <v>0</v>
      </c>
      <c r="BL1822" s="26">
        <f t="shared" si="8362"/>
        <v>0</v>
      </c>
      <c r="BM1822" s="26">
        <f>BM1823</f>
        <v>0</v>
      </c>
      <c r="BN1822" s="53">
        <f t="shared" si="8554"/>
        <v>0</v>
      </c>
      <c r="BO1822" s="26">
        <f t="shared" si="8363"/>
        <v>0</v>
      </c>
      <c r="BP1822" s="26">
        <f>BP1823</f>
        <v>0</v>
      </c>
      <c r="BQ1822" s="53">
        <f t="shared" si="8555"/>
        <v>0</v>
      </c>
      <c r="BR1822" s="52">
        <f t="shared" si="8364"/>
        <v>952.3</v>
      </c>
      <c r="BS1822" s="26">
        <f>BS1823</f>
        <v>0</v>
      </c>
      <c r="BT1822" s="27"/>
    </row>
    <row r="1823" spans="1:72" ht="31.2" x14ac:dyDescent="0.3">
      <c r="A1823" s="67" t="s">
        <v>603</v>
      </c>
      <c r="B1823" s="67" t="s">
        <v>62</v>
      </c>
      <c r="C1823" s="67" t="s">
        <v>291</v>
      </c>
      <c r="D1823" s="67" t="s">
        <v>645</v>
      </c>
      <c r="E1823" s="67" t="s">
        <v>331</v>
      </c>
      <c r="F1823" s="68" t="s">
        <v>332</v>
      </c>
      <c r="G1823" s="26"/>
      <c r="H1823" s="26"/>
      <c r="I1823" s="26">
        <v>952.3</v>
      </c>
      <c r="J1823" s="26"/>
      <c r="K1823" s="26"/>
      <c r="L1823" s="26"/>
      <c r="M1823" s="26">
        <f t="shared" si="8466"/>
        <v>0</v>
      </c>
      <c r="N1823" s="26">
        <f t="shared" si="8467"/>
        <v>0</v>
      </c>
      <c r="O1823" s="26">
        <f t="shared" si="8468"/>
        <v>952.3</v>
      </c>
      <c r="P1823" s="26"/>
      <c r="Q1823" s="26"/>
      <c r="R1823" s="26"/>
      <c r="S1823" s="26"/>
      <c r="T1823" s="26"/>
      <c r="U1823" s="26"/>
      <c r="V1823" s="26"/>
      <c r="W1823" s="26"/>
      <c r="X1823" s="26"/>
      <c r="Y1823" s="26"/>
      <c r="Z1823" s="26"/>
      <c r="AA1823" s="26"/>
      <c r="AB1823" s="26"/>
      <c r="AC1823" s="26">
        <f t="shared" si="8370"/>
        <v>0</v>
      </c>
      <c r="AD1823" s="26">
        <f t="shared" si="8371"/>
        <v>0</v>
      </c>
      <c r="AE1823" s="26">
        <f t="shared" si="8372"/>
        <v>952.3</v>
      </c>
      <c r="AF1823" s="26"/>
      <c r="AG1823" s="26">
        <f t="shared" si="8373"/>
        <v>0</v>
      </c>
      <c r="AH1823" s="26">
        <f t="shared" si="8374"/>
        <v>0</v>
      </c>
      <c r="AI1823" s="26">
        <f t="shared" si="8375"/>
        <v>952.3</v>
      </c>
      <c r="AJ1823" s="26"/>
      <c r="AK1823" s="26"/>
      <c r="AL1823" s="26"/>
      <c r="AM1823" s="26"/>
      <c r="AN1823" s="26"/>
      <c r="AO1823" s="26"/>
      <c r="AP1823" s="26"/>
      <c r="AQ1823" s="26"/>
      <c r="AR1823" s="26"/>
      <c r="AS1823" s="26">
        <f t="shared" si="8394"/>
        <v>0</v>
      </c>
      <c r="AT1823" s="26">
        <f t="shared" si="8395"/>
        <v>0</v>
      </c>
      <c r="AU1823" s="26">
        <f t="shared" si="8396"/>
        <v>952.3</v>
      </c>
      <c r="AV1823" s="26"/>
      <c r="AW1823" s="26"/>
      <c r="AX1823" s="26"/>
      <c r="AY1823" s="26">
        <f t="shared" si="8397"/>
        <v>0</v>
      </c>
      <c r="AZ1823" s="26">
        <f t="shared" si="8398"/>
        <v>0</v>
      </c>
      <c r="BA1823" s="26">
        <f t="shared" si="8399"/>
        <v>952.3</v>
      </c>
      <c r="BB1823" s="26"/>
      <c r="BC1823" s="26"/>
      <c r="BD1823" s="26"/>
      <c r="BE1823" s="26"/>
      <c r="BF1823" s="26"/>
      <c r="BG1823" s="26"/>
      <c r="BH1823" s="26"/>
      <c r="BI1823" s="26"/>
      <c r="BJ1823" s="26"/>
      <c r="BK1823" s="26"/>
      <c r="BL1823" s="26">
        <f t="shared" si="8362"/>
        <v>0</v>
      </c>
      <c r="BM1823" s="26"/>
      <c r="BN1823" s="53">
        <f t="shared" si="8554"/>
        <v>0</v>
      </c>
      <c r="BO1823" s="26">
        <f t="shared" si="8363"/>
        <v>0</v>
      </c>
      <c r="BP1823" s="26"/>
      <c r="BQ1823" s="53">
        <f t="shared" si="8555"/>
        <v>0</v>
      </c>
      <c r="BR1823" s="52">
        <f t="shared" si="8364"/>
        <v>952.3</v>
      </c>
      <c r="BS1823" s="26"/>
      <c r="BT1823" s="27"/>
    </row>
    <row r="1824" spans="1:72" ht="31.2" x14ac:dyDescent="0.3">
      <c r="A1824" s="67" t="s">
        <v>603</v>
      </c>
      <c r="B1824" s="67" t="s">
        <v>62</v>
      </c>
      <c r="C1824" s="67" t="s">
        <v>291</v>
      </c>
      <c r="D1824" s="67" t="s">
        <v>647</v>
      </c>
      <c r="E1824" s="67"/>
      <c r="F1824" s="68" t="s">
        <v>648</v>
      </c>
      <c r="G1824" s="26">
        <f t="shared" ref="G1824:L1824" si="8596">G1825</f>
        <v>0</v>
      </c>
      <c r="H1824" s="26">
        <f t="shared" si="8596"/>
        <v>0</v>
      </c>
      <c r="I1824" s="26">
        <f t="shared" si="8596"/>
        <v>952.3</v>
      </c>
      <c r="J1824" s="26">
        <f t="shared" si="8596"/>
        <v>0</v>
      </c>
      <c r="K1824" s="26">
        <f t="shared" si="8596"/>
        <v>0</v>
      </c>
      <c r="L1824" s="26">
        <f t="shared" si="8596"/>
        <v>0</v>
      </c>
      <c r="M1824" s="26">
        <f t="shared" si="8466"/>
        <v>0</v>
      </c>
      <c r="N1824" s="26">
        <f t="shared" si="8467"/>
        <v>0</v>
      </c>
      <c r="O1824" s="26">
        <f t="shared" si="8468"/>
        <v>952.3</v>
      </c>
      <c r="P1824" s="26">
        <f t="shared" ref="P1824:AB1824" si="8597">P1825</f>
        <v>0</v>
      </c>
      <c r="Q1824" s="26">
        <f t="shared" si="8597"/>
        <v>0</v>
      </c>
      <c r="R1824" s="26">
        <f t="shared" si="8597"/>
        <v>0</v>
      </c>
      <c r="S1824" s="26">
        <f t="shared" si="8597"/>
        <v>0</v>
      </c>
      <c r="T1824" s="26">
        <f t="shared" si="8597"/>
        <v>0</v>
      </c>
      <c r="U1824" s="26">
        <f t="shared" si="8597"/>
        <v>0</v>
      </c>
      <c r="V1824" s="26">
        <f t="shared" si="8597"/>
        <v>0</v>
      </c>
      <c r="W1824" s="26">
        <f t="shared" si="8597"/>
        <v>0</v>
      </c>
      <c r="X1824" s="26">
        <f t="shared" si="8597"/>
        <v>0</v>
      </c>
      <c r="Y1824" s="26">
        <f t="shared" si="8597"/>
        <v>0</v>
      </c>
      <c r="Z1824" s="26">
        <f t="shared" si="8597"/>
        <v>0</v>
      </c>
      <c r="AA1824" s="26">
        <f t="shared" si="8597"/>
        <v>0</v>
      </c>
      <c r="AB1824" s="26">
        <f t="shared" si="8597"/>
        <v>0</v>
      </c>
      <c r="AC1824" s="26">
        <f t="shared" si="8370"/>
        <v>0</v>
      </c>
      <c r="AD1824" s="26">
        <f t="shared" si="8371"/>
        <v>0</v>
      </c>
      <c r="AE1824" s="26">
        <f t="shared" si="8372"/>
        <v>952.3</v>
      </c>
      <c r="AF1824" s="26">
        <f>AF1825</f>
        <v>0</v>
      </c>
      <c r="AG1824" s="26">
        <f t="shared" si="8373"/>
        <v>0</v>
      </c>
      <c r="AH1824" s="26">
        <f t="shared" si="8374"/>
        <v>0</v>
      </c>
      <c r="AI1824" s="26">
        <f t="shared" si="8375"/>
        <v>952.3</v>
      </c>
      <c r="AJ1824" s="26">
        <f t="shared" ref="AJ1824:AR1824" si="8598">AJ1825</f>
        <v>0</v>
      </c>
      <c r="AK1824" s="26">
        <f t="shared" si="8598"/>
        <v>0</v>
      </c>
      <c r="AL1824" s="26">
        <f t="shared" si="8598"/>
        <v>0</v>
      </c>
      <c r="AM1824" s="26">
        <f t="shared" si="8598"/>
        <v>0</v>
      </c>
      <c r="AN1824" s="26">
        <f t="shared" si="8598"/>
        <v>0</v>
      </c>
      <c r="AO1824" s="26">
        <f t="shared" si="8598"/>
        <v>0</v>
      </c>
      <c r="AP1824" s="26">
        <f t="shared" si="8598"/>
        <v>0</v>
      </c>
      <c r="AQ1824" s="26">
        <f t="shared" si="8598"/>
        <v>0</v>
      </c>
      <c r="AR1824" s="26">
        <f t="shared" si="8598"/>
        <v>0</v>
      </c>
      <c r="AS1824" s="26">
        <f t="shared" si="8394"/>
        <v>0</v>
      </c>
      <c r="AT1824" s="26">
        <f t="shared" si="8395"/>
        <v>0</v>
      </c>
      <c r="AU1824" s="26">
        <f t="shared" si="8396"/>
        <v>952.3</v>
      </c>
      <c r="AV1824" s="26">
        <f>AV1825</f>
        <v>0</v>
      </c>
      <c r="AW1824" s="26">
        <f>AW1825</f>
        <v>0</v>
      </c>
      <c r="AX1824" s="26">
        <f>AX1825</f>
        <v>0</v>
      </c>
      <c r="AY1824" s="26">
        <f t="shared" si="8397"/>
        <v>0</v>
      </c>
      <c r="AZ1824" s="26">
        <f t="shared" si="8398"/>
        <v>0</v>
      </c>
      <c r="BA1824" s="26">
        <f t="shared" si="8399"/>
        <v>952.3</v>
      </c>
      <c r="BB1824" s="26">
        <f t="shared" ref="BB1824:BK1824" si="8599">BB1825</f>
        <v>0</v>
      </c>
      <c r="BC1824" s="26">
        <f t="shared" si="8599"/>
        <v>0</v>
      </c>
      <c r="BD1824" s="26">
        <f t="shared" si="8599"/>
        <v>0</v>
      </c>
      <c r="BE1824" s="26">
        <f t="shared" si="8599"/>
        <v>0</v>
      </c>
      <c r="BF1824" s="26">
        <f t="shared" si="8599"/>
        <v>0</v>
      </c>
      <c r="BG1824" s="26">
        <f t="shared" si="8599"/>
        <v>0</v>
      </c>
      <c r="BH1824" s="26">
        <f t="shared" si="8599"/>
        <v>0</v>
      </c>
      <c r="BI1824" s="26">
        <f t="shared" si="8599"/>
        <v>0</v>
      </c>
      <c r="BJ1824" s="26">
        <f t="shared" si="8599"/>
        <v>0</v>
      </c>
      <c r="BK1824" s="26">
        <f t="shared" si="8599"/>
        <v>0</v>
      </c>
      <c r="BL1824" s="26">
        <f t="shared" si="8362"/>
        <v>0</v>
      </c>
      <c r="BM1824" s="26">
        <f>BM1825</f>
        <v>0</v>
      </c>
      <c r="BN1824" s="53">
        <f t="shared" si="8554"/>
        <v>0</v>
      </c>
      <c r="BO1824" s="26">
        <f t="shared" si="8363"/>
        <v>0</v>
      </c>
      <c r="BP1824" s="26">
        <f>BP1825</f>
        <v>0</v>
      </c>
      <c r="BQ1824" s="53">
        <f t="shared" si="8555"/>
        <v>0</v>
      </c>
      <c r="BR1824" s="52">
        <f t="shared" si="8364"/>
        <v>952.3</v>
      </c>
      <c r="BS1824" s="26">
        <f>BS1825</f>
        <v>0</v>
      </c>
      <c r="BT1824" s="27"/>
    </row>
    <row r="1825" spans="1:72" ht="31.2" x14ac:dyDescent="0.3">
      <c r="A1825" s="67" t="s">
        <v>603</v>
      </c>
      <c r="B1825" s="67" t="s">
        <v>62</v>
      </c>
      <c r="C1825" s="67" t="s">
        <v>291</v>
      </c>
      <c r="D1825" s="67" t="s">
        <v>647</v>
      </c>
      <c r="E1825" s="67" t="s">
        <v>331</v>
      </c>
      <c r="F1825" s="68" t="s">
        <v>332</v>
      </c>
      <c r="G1825" s="26"/>
      <c r="H1825" s="26"/>
      <c r="I1825" s="26">
        <v>952.3</v>
      </c>
      <c r="J1825" s="26"/>
      <c r="K1825" s="26"/>
      <c r="L1825" s="26"/>
      <c r="M1825" s="26">
        <f t="shared" si="8466"/>
        <v>0</v>
      </c>
      <c r="N1825" s="26">
        <f t="shared" si="8467"/>
        <v>0</v>
      </c>
      <c r="O1825" s="26">
        <f t="shared" si="8468"/>
        <v>952.3</v>
      </c>
      <c r="P1825" s="26"/>
      <c r="Q1825" s="26"/>
      <c r="R1825" s="26"/>
      <c r="S1825" s="26"/>
      <c r="T1825" s="26"/>
      <c r="U1825" s="26"/>
      <c r="V1825" s="26"/>
      <c r="W1825" s="26"/>
      <c r="X1825" s="26"/>
      <c r="Y1825" s="26"/>
      <c r="Z1825" s="26"/>
      <c r="AA1825" s="26"/>
      <c r="AB1825" s="26"/>
      <c r="AC1825" s="26">
        <f t="shared" si="8370"/>
        <v>0</v>
      </c>
      <c r="AD1825" s="26">
        <f t="shared" si="8371"/>
        <v>0</v>
      </c>
      <c r="AE1825" s="26">
        <f t="shared" si="8372"/>
        <v>952.3</v>
      </c>
      <c r="AF1825" s="26"/>
      <c r="AG1825" s="26">
        <f t="shared" si="8373"/>
        <v>0</v>
      </c>
      <c r="AH1825" s="26">
        <f t="shared" si="8374"/>
        <v>0</v>
      </c>
      <c r="AI1825" s="26">
        <f t="shared" si="8375"/>
        <v>952.3</v>
      </c>
      <c r="AJ1825" s="26"/>
      <c r="AK1825" s="26"/>
      <c r="AL1825" s="26"/>
      <c r="AM1825" s="26"/>
      <c r="AN1825" s="26"/>
      <c r="AO1825" s="26"/>
      <c r="AP1825" s="26"/>
      <c r="AQ1825" s="26"/>
      <c r="AR1825" s="26"/>
      <c r="AS1825" s="26">
        <f t="shared" si="8394"/>
        <v>0</v>
      </c>
      <c r="AT1825" s="26">
        <f t="shared" si="8395"/>
        <v>0</v>
      </c>
      <c r="AU1825" s="26">
        <f t="shared" si="8396"/>
        <v>952.3</v>
      </c>
      <c r="AV1825" s="26"/>
      <c r="AW1825" s="26"/>
      <c r="AX1825" s="26"/>
      <c r="AY1825" s="26">
        <f t="shared" si="8397"/>
        <v>0</v>
      </c>
      <c r="AZ1825" s="26">
        <f t="shared" si="8398"/>
        <v>0</v>
      </c>
      <c r="BA1825" s="26">
        <f t="shared" si="8399"/>
        <v>952.3</v>
      </c>
      <c r="BB1825" s="26"/>
      <c r="BC1825" s="26"/>
      <c r="BD1825" s="26"/>
      <c r="BE1825" s="26"/>
      <c r="BF1825" s="26"/>
      <c r="BG1825" s="26"/>
      <c r="BH1825" s="26"/>
      <c r="BI1825" s="26"/>
      <c r="BJ1825" s="26"/>
      <c r="BK1825" s="26"/>
      <c r="BL1825" s="26">
        <f t="shared" si="8362"/>
        <v>0</v>
      </c>
      <c r="BM1825" s="26"/>
      <c r="BN1825" s="53">
        <f t="shared" si="8554"/>
        <v>0</v>
      </c>
      <c r="BO1825" s="26">
        <f t="shared" si="8363"/>
        <v>0</v>
      </c>
      <c r="BP1825" s="26"/>
      <c r="BQ1825" s="53">
        <f t="shared" si="8555"/>
        <v>0</v>
      </c>
      <c r="BR1825" s="52">
        <f t="shared" si="8364"/>
        <v>952.3</v>
      </c>
      <c r="BS1825" s="26"/>
      <c r="BT1825" s="27"/>
    </row>
    <row r="1826" spans="1:72" ht="46.8" x14ac:dyDescent="0.3">
      <c r="A1826" s="67" t="s">
        <v>603</v>
      </c>
      <c r="B1826" s="67" t="s">
        <v>62</v>
      </c>
      <c r="C1826" s="67" t="s">
        <v>291</v>
      </c>
      <c r="D1826" s="67" t="s">
        <v>649</v>
      </c>
      <c r="E1826" s="67"/>
      <c r="F1826" s="68" t="s">
        <v>650</v>
      </c>
      <c r="G1826" s="26">
        <f t="shared" ref="G1826:L1826" si="8600">G1827</f>
        <v>0</v>
      </c>
      <c r="H1826" s="26">
        <f t="shared" si="8600"/>
        <v>0</v>
      </c>
      <c r="I1826" s="26">
        <f t="shared" si="8600"/>
        <v>952.3</v>
      </c>
      <c r="J1826" s="26">
        <f t="shared" si="8600"/>
        <v>0</v>
      </c>
      <c r="K1826" s="26">
        <f t="shared" si="8600"/>
        <v>0</v>
      </c>
      <c r="L1826" s="26">
        <f t="shared" si="8600"/>
        <v>0</v>
      </c>
      <c r="M1826" s="26">
        <f t="shared" si="8466"/>
        <v>0</v>
      </c>
      <c r="N1826" s="26">
        <f t="shared" si="8467"/>
        <v>0</v>
      </c>
      <c r="O1826" s="26">
        <f t="shared" si="8468"/>
        <v>952.3</v>
      </c>
      <c r="P1826" s="26">
        <f t="shared" ref="P1826:AB1826" si="8601">P1827</f>
        <v>0</v>
      </c>
      <c r="Q1826" s="26">
        <f t="shared" si="8601"/>
        <v>0</v>
      </c>
      <c r="R1826" s="26">
        <f t="shared" si="8601"/>
        <v>0</v>
      </c>
      <c r="S1826" s="26">
        <f t="shared" si="8601"/>
        <v>0</v>
      </c>
      <c r="T1826" s="26">
        <f t="shared" si="8601"/>
        <v>0</v>
      </c>
      <c r="U1826" s="26">
        <f t="shared" si="8601"/>
        <v>0</v>
      </c>
      <c r="V1826" s="26">
        <f t="shared" si="8601"/>
        <v>0</v>
      </c>
      <c r="W1826" s="26">
        <f t="shared" si="8601"/>
        <v>0</v>
      </c>
      <c r="X1826" s="26">
        <f t="shared" si="8601"/>
        <v>0</v>
      </c>
      <c r="Y1826" s="26">
        <f t="shared" si="8601"/>
        <v>0</v>
      </c>
      <c r="Z1826" s="26">
        <f t="shared" si="8601"/>
        <v>0</v>
      </c>
      <c r="AA1826" s="26">
        <f t="shared" si="8601"/>
        <v>0</v>
      </c>
      <c r="AB1826" s="26">
        <f t="shared" si="8601"/>
        <v>0</v>
      </c>
      <c r="AC1826" s="26">
        <f t="shared" si="8370"/>
        <v>0</v>
      </c>
      <c r="AD1826" s="26">
        <f t="shared" si="8371"/>
        <v>0</v>
      </c>
      <c r="AE1826" s="26">
        <f t="shared" si="8372"/>
        <v>952.3</v>
      </c>
      <c r="AF1826" s="26">
        <f>AF1827</f>
        <v>0</v>
      </c>
      <c r="AG1826" s="26">
        <f t="shared" si="8373"/>
        <v>0</v>
      </c>
      <c r="AH1826" s="26">
        <f t="shared" si="8374"/>
        <v>0</v>
      </c>
      <c r="AI1826" s="26">
        <f t="shared" si="8375"/>
        <v>952.3</v>
      </c>
      <c r="AJ1826" s="26">
        <f t="shared" ref="AJ1826:AR1826" si="8602">AJ1827</f>
        <v>0</v>
      </c>
      <c r="AK1826" s="26">
        <f t="shared" si="8602"/>
        <v>0</v>
      </c>
      <c r="AL1826" s="26">
        <f t="shared" si="8602"/>
        <v>0</v>
      </c>
      <c r="AM1826" s="26">
        <f t="shared" si="8602"/>
        <v>0</v>
      </c>
      <c r="AN1826" s="26">
        <f t="shared" si="8602"/>
        <v>0</v>
      </c>
      <c r="AO1826" s="26">
        <f t="shared" si="8602"/>
        <v>0</v>
      </c>
      <c r="AP1826" s="26">
        <f t="shared" si="8602"/>
        <v>0</v>
      </c>
      <c r="AQ1826" s="26">
        <f t="shared" si="8602"/>
        <v>0</v>
      </c>
      <c r="AR1826" s="26">
        <f t="shared" si="8602"/>
        <v>0</v>
      </c>
      <c r="AS1826" s="26">
        <f t="shared" si="8394"/>
        <v>0</v>
      </c>
      <c r="AT1826" s="26">
        <f t="shared" si="8395"/>
        <v>0</v>
      </c>
      <c r="AU1826" s="26">
        <f t="shared" si="8396"/>
        <v>952.3</v>
      </c>
      <c r="AV1826" s="26">
        <f>AV1827</f>
        <v>0</v>
      </c>
      <c r="AW1826" s="26">
        <f>AW1827</f>
        <v>0</v>
      </c>
      <c r="AX1826" s="26">
        <f>AX1827</f>
        <v>0</v>
      </c>
      <c r="AY1826" s="26">
        <f t="shared" si="8397"/>
        <v>0</v>
      </c>
      <c r="AZ1826" s="26">
        <f t="shared" si="8398"/>
        <v>0</v>
      </c>
      <c r="BA1826" s="26">
        <f t="shared" si="8399"/>
        <v>952.3</v>
      </c>
      <c r="BB1826" s="26">
        <f t="shared" ref="BB1826:BK1826" si="8603">BB1827</f>
        <v>0</v>
      </c>
      <c r="BC1826" s="26">
        <f t="shared" si="8603"/>
        <v>0</v>
      </c>
      <c r="BD1826" s="26">
        <f t="shared" si="8603"/>
        <v>0</v>
      </c>
      <c r="BE1826" s="26">
        <f t="shared" si="8603"/>
        <v>0</v>
      </c>
      <c r="BF1826" s="26">
        <f t="shared" si="8603"/>
        <v>0</v>
      </c>
      <c r="BG1826" s="26">
        <f t="shared" si="8603"/>
        <v>0</v>
      </c>
      <c r="BH1826" s="26">
        <f t="shared" si="8603"/>
        <v>0</v>
      </c>
      <c r="BI1826" s="26">
        <f t="shared" si="8603"/>
        <v>0</v>
      </c>
      <c r="BJ1826" s="26">
        <f t="shared" si="8603"/>
        <v>0</v>
      </c>
      <c r="BK1826" s="26">
        <f t="shared" si="8603"/>
        <v>0</v>
      </c>
      <c r="BL1826" s="26">
        <f t="shared" si="8362"/>
        <v>0</v>
      </c>
      <c r="BM1826" s="26">
        <f>BM1827</f>
        <v>0</v>
      </c>
      <c r="BN1826" s="53">
        <f t="shared" si="8554"/>
        <v>0</v>
      </c>
      <c r="BO1826" s="26">
        <f t="shared" si="8363"/>
        <v>0</v>
      </c>
      <c r="BP1826" s="26">
        <f>BP1827</f>
        <v>0</v>
      </c>
      <c r="BQ1826" s="53">
        <f t="shared" si="8555"/>
        <v>0</v>
      </c>
      <c r="BR1826" s="52">
        <f t="shared" si="8364"/>
        <v>952.3</v>
      </c>
      <c r="BS1826" s="26">
        <f>BS1827</f>
        <v>0</v>
      </c>
      <c r="BT1826" s="27"/>
    </row>
    <row r="1827" spans="1:72" ht="31.2" x14ac:dyDescent="0.3">
      <c r="A1827" s="67" t="s">
        <v>603</v>
      </c>
      <c r="B1827" s="67" t="s">
        <v>62</v>
      </c>
      <c r="C1827" s="67" t="s">
        <v>291</v>
      </c>
      <c r="D1827" s="67" t="s">
        <v>649</v>
      </c>
      <c r="E1827" s="67" t="s">
        <v>331</v>
      </c>
      <c r="F1827" s="68" t="s">
        <v>332</v>
      </c>
      <c r="G1827" s="26"/>
      <c r="H1827" s="26"/>
      <c r="I1827" s="26">
        <v>952.3</v>
      </c>
      <c r="J1827" s="26"/>
      <c r="K1827" s="26"/>
      <c r="L1827" s="26"/>
      <c r="M1827" s="26">
        <f t="shared" si="8466"/>
        <v>0</v>
      </c>
      <c r="N1827" s="26">
        <f t="shared" si="8467"/>
        <v>0</v>
      </c>
      <c r="O1827" s="26">
        <f t="shared" si="8468"/>
        <v>952.3</v>
      </c>
      <c r="P1827" s="26"/>
      <c r="Q1827" s="26"/>
      <c r="R1827" s="26"/>
      <c r="S1827" s="26"/>
      <c r="T1827" s="26"/>
      <c r="U1827" s="26"/>
      <c r="V1827" s="26"/>
      <c r="W1827" s="26"/>
      <c r="X1827" s="26"/>
      <c r="Y1827" s="26"/>
      <c r="Z1827" s="26"/>
      <c r="AA1827" s="26"/>
      <c r="AB1827" s="26"/>
      <c r="AC1827" s="26">
        <f t="shared" si="8370"/>
        <v>0</v>
      </c>
      <c r="AD1827" s="26">
        <f t="shared" si="8371"/>
        <v>0</v>
      </c>
      <c r="AE1827" s="26">
        <f t="shared" si="8372"/>
        <v>952.3</v>
      </c>
      <c r="AF1827" s="26"/>
      <c r="AG1827" s="26">
        <f t="shared" si="8373"/>
        <v>0</v>
      </c>
      <c r="AH1827" s="26">
        <f t="shared" si="8374"/>
        <v>0</v>
      </c>
      <c r="AI1827" s="26">
        <f t="shared" si="8375"/>
        <v>952.3</v>
      </c>
      <c r="AJ1827" s="26"/>
      <c r="AK1827" s="26"/>
      <c r="AL1827" s="26"/>
      <c r="AM1827" s="26"/>
      <c r="AN1827" s="26"/>
      <c r="AO1827" s="26"/>
      <c r="AP1827" s="26"/>
      <c r="AQ1827" s="26"/>
      <c r="AR1827" s="26"/>
      <c r="AS1827" s="26">
        <f t="shared" si="8394"/>
        <v>0</v>
      </c>
      <c r="AT1827" s="26">
        <f t="shared" si="8395"/>
        <v>0</v>
      </c>
      <c r="AU1827" s="26">
        <f t="shared" si="8396"/>
        <v>952.3</v>
      </c>
      <c r="AV1827" s="26"/>
      <c r="AW1827" s="26"/>
      <c r="AX1827" s="26"/>
      <c r="AY1827" s="26">
        <f t="shared" si="8397"/>
        <v>0</v>
      </c>
      <c r="AZ1827" s="26">
        <f t="shared" si="8398"/>
        <v>0</v>
      </c>
      <c r="BA1827" s="26">
        <f t="shared" si="8399"/>
        <v>952.3</v>
      </c>
      <c r="BB1827" s="26"/>
      <c r="BC1827" s="26"/>
      <c r="BD1827" s="26"/>
      <c r="BE1827" s="26"/>
      <c r="BF1827" s="26"/>
      <c r="BG1827" s="26"/>
      <c r="BH1827" s="26"/>
      <c r="BI1827" s="26"/>
      <c r="BJ1827" s="26"/>
      <c r="BK1827" s="26"/>
      <c r="BL1827" s="26">
        <f t="shared" si="8362"/>
        <v>0</v>
      </c>
      <c r="BM1827" s="26"/>
      <c r="BN1827" s="53">
        <f t="shared" si="8554"/>
        <v>0</v>
      </c>
      <c r="BO1827" s="26">
        <f t="shared" si="8363"/>
        <v>0</v>
      </c>
      <c r="BP1827" s="26"/>
      <c r="BQ1827" s="53">
        <f t="shared" si="8555"/>
        <v>0</v>
      </c>
      <c r="BR1827" s="52">
        <f t="shared" si="8364"/>
        <v>952.3</v>
      </c>
      <c r="BS1827" s="26"/>
      <c r="BT1827" s="27"/>
    </row>
    <row r="1828" spans="1:72" ht="31.2" x14ac:dyDescent="0.3">
      <c r="A1828" s="67" t="s">
        <v>603</v>
      </c>
      <c r="B1828" s="67" t="s">
        <v>62</v>
      </c>
      <c r="C1828" s="67" t="s">
        <v>291</v>
      </c>
      <c r="D1828" s="67" t="s">
        <v>651</v>
      </c>
      <c r="E1828" s="67"/>
      <c r="F1828" s="68" t="s">
        <v>652</v>
      </c>
      <c r="G1828" s="26">
        <f t="shared" ref="G1828:L1828" si="8604">G1829</f>
        <v>0</v>
      </c>
      <c r="H1828" s="26">
        <f t="shared" si="8604"/>
        <v>0</v>
      </c>
      <c r="I1828" s="26">
        <f t="shared" si="8604"/>
        <v>952.3</v>
      </c>
      <c r="J1828" s="26">
        <f t="shared" si="8604"/>
        <v>0</v>
      </c>
      <c r="K1828" s="26">
        <f t="shared" si="8604"/>
        <v>0</v>
      </c>
      <c r="L1828" s="26">
        <f t="shared" si="8604"/>
        <v>0</v>
      </c>
      <c r="M1828" s="26">
        <f t="shared" si="8466"/>
        <v>0</v>
      </c>
      <c r="N1828" s="26">
        <f t="shared" si="8467"/>
        <v>0</v>
      </c>
      <c r="O1828" s="26">
        <f t="shared" si="8468"/>
        <v>952.3</v>
      </c>
      <c r="P1828" s="26">
        <f t="shared" ref="P1828:AB1828" si="8605">P1829</f>
        <v>0</v>
      </c>
      <c r="Q1828" s="26">
        <f t="shared" si="8605"/>
        <v>0</v>
      </c>
      <c r="R1828" s="26">
        <f t="shared" si="8605"/>
        <v>0</v>
      </c>
      <c r="S1828" s="26">
        <f t="shared" si="8605"/>
        <v>0</v>
      </c>
      <c r="T1828" s="26">
        <f t="shared" si="8605"/>
        <v>0</v>
      </c>
      <c r="U1828" s="26">
        <f t="shared" si="8605"/>
        <v>0</v>
      </c>
      <c r="V1828" s="26">
        <f t="shared" si="8605"/>
        <v>0</v>
      </c>
      <c r="W1828" s="26">
        <f t="shared" si="8605"/>
        <v>0</v>
      </c>
      <c r="X1828" s="26">
        <f t="shared" si="8605"/>
        <v>0</v>
      </c>
      <c r="Y1828" s="26">
        <f t="shared" si="8605"/>
        <v>0</v>
      </c>
      <c r="Z1828" s="26">
        <f t="shared" si="8605"/>
        <v>0</v>
      </c>
      <c r="AA1828" s="26">
        <f t="shared" si="8605"/>
        <v>0</v>
      </c>
      <c r="AB1828" s="26">
        <f t="shared" si="8605"/>
        <v>0</v>
      </c>
      <c r="AC1828" s="26">
        <f t="shared" si="8370"/>
        <v>0</v>
      </c>
      <c r="AD1828" s="26">
        <f t="shared" si="8371"/>
        <v>0</v>
      </c>
      <c r="AE1828" s="26">
        <f t="shared" si="8372"/>
        <v>952.3</v>
      </c>
      <c r="AF1828" s="26">
        <f>AF1829</f>
        <v>0</v>
      </c>
      <c r="AG1828" s="26">
        <f t="shared" si="8373"/>
        <v>0</v>
      </c>
      <c r="AH1828" s="26">
        <f t="shared" si="8374"/>
        <v>0</v>
      </c>
      <c r="AI1828" s="26">
        <f t="shared" si="8375"/>
        <v>952.3</v>
      </c>
      <c r="AJ1828" s="26">
        <f t="shared" ref="AJ1828:AR1828" si="8606">AJ1829</f>
        <v>0</v>
      </c>
      <c r="AK1828" s="26">
        <f t="shared" si="8606"/>
        <v>0</v>
      </c>
      <c r="AL1828" s="26">
        <f t="shared" si="8606"/>
        <v>0</v>
      </c>
      <c r="AM1828" s="26">
        <f t="shared" si="8606"/>
        <v>0</v>
      </c>
      <c r="AN1828" s="26">
        <f t="shared" si="8606"/>
        <v>0</v>
      </c>
      <c r="AO1828" s="26">
        <f t="shared" si="8606"/>
        <v>0</v>
      </c>
      <c r="AP1828" s="26">
        <f t="shared" si="8606"/>
        <v>0</v>
      </c>
      <c r="AQ1828" s="26">
        <f t="shared" si="8606"/>
        <v>0</v>
      </c>
      <c r="AR1828" s="26">
        <f t="shared" si="8606"/>
        <v>0</v>
      </c>
      <c r="AS1828" s="26">
        <f t="shared" si="8394"/>
        <v>0</v>
      </c>
      <c r="AT1828" s="26">
        <f t="shared" si="8395"/>
        <v>0</v>
      </c>
      <c r="AU1828" s="26">
        <f t="shared" si="8396"/>
        <v>952.3</v>
      </c>
      <c r="AV1828" s="26">
        <f>AV1829</f>
        <v>0</v>
      </c>
      <c r="AW1828" s="26">
        <f>AW1829</f>
        <v>0</v>
      </c>
      <c r="AX1828" s="26">
        <f>AX1829</f>
        <v>0</v>
      </c>
      <c r="AY1828" s="26">
        <f t="shared" si="8397"/>
        <v>0</v>
      </c>
      <c r="AZ1828" s="26">
        <f t="shared" si="8398"/>
        <v>0</v>
      </c>
      <c r="BA1828" s="26">
        <f t="shared" si="8399"/>
        <v>952.3</v>
      </c>
      <c r="BB1828" s="26">
        <f t="shared" ref="BB1828:BK1828" si="8607">BB1829</f>
        <v>0</v>
      </c>
      <c r="BC1828" s="26">
        <f t="shared" si="8607"/>
        <v>0</v>
      </c>
      <c r="BD1828" s="26">
        <f t="shared" si="8607"/>
        <v>0</v>
      </c>
      <c r="BE1828" s="26">
        <f t="shared" si="8607"/>
        <v>0</v>
      </c>
      <c r="BF1828" s="26">
        <f t="shared" si="8607"/>
        <v>0</v>
      </c>
      <c r="BG1828" s="26">
        <f t="shared" si="8607"/>
        <v>0</v>
      </c>
      <c r="BH1828" s="26">
        <f t="shared" si="8607"/>
        <v>0</v>
      </c>
      <c r="BI1828" s="26">
        <f t="shared" si="8607"/>
        <v>0</v>
      </c>
      <c r="BJ1828" s="26">
        <f t="shared" si="8607"/>
        <v>0</v>
      </c>
      <c r="BK1828" s="26">
        <f t="shared" si="8607"/>
        <v>0</v>
      </c>
      <c r="BL1828" s="26">
        <f t="shared" si="8362"/>
        <v>0</v>
      </c>
      <c r="BM1828" s="26">
        <f>BM1829</f>
        <v>0</v>
      </c>
      <c r="BN1828" s="53">
        <f t="shared" si="8554"/>
        <v>0</v>
      </c>
      <c r="BO1828" s="26">
        <f t="shared" si="8363"/>
        <v>0</v>
      </c>
      <c r="BP1828" s="26">
        <f>BP1829</f>
        <v>0</v>
      </c>
      <c r="BQ1828" s="53">
        <f t="shared" si="8555"/>
        <v>0</v>
      </c>
      <c r="BR1828" s="52">
        <f t="shared" si="8364"/>
        <v>952.3</v>
      </c>
      <c r="BS1828" s="26">
        <f>BS1829</f>
        <v>0</v>
      </c>
      <c r="BT1828" s="27"/>
    </row>
    <row r="1829" spans="1:72" ht="31.2" x14ac:dyDescent="0.3">
      <c r="A1829" s="67" t="s">
        <v>603</v>
      </c>
      <c r="B1829" s="67" t="s">
        <v>62</v>
      </c>
      <c r="C1829" s="67" t="s">
        <v>291</v>
      </c>
      <c r="D1829" s="67" t="s">
        <v>651</v>
      </c>
      <c r="E1829" s="67" t="s">
        <v>331</v>
      </c>
      <c r="F1829" s="68" t="s">
        <v>332</v>
      </c>
      <c r="G1829" s="26"/>
      <c r="H1829" s="26"/>
      <c r="I1829" s="26">
        <v>952.3</v>
      </c>
      <c r="J1829" s="26"/>
      <c r="K1829" s="26"/>
      <c r="L1829" s="26"/>
      <c r="M1829" s="26">
        <f t="shared" si="8466"/>
        <v>0</v>
      </c>
      <c r="N1829" s="26">
        <f t="shared" si="8467"/>
        <v>0</v>
      </c>
      <c r="O1829" s="26">
        <f t="shared" si="8468"/>
        <v>952.3</v>
      </c>
      <c r="P1829" s="26"/>
      <c r="Q1829" s="26"/>
      <c r="R1829" s="26"/>
      <c r="S1829" s="26"/>
      <c r="T1829" s="26"/>
      <c r="U1829" s="26"/>
      <c r="V1829" s="26"/>
      <c r="W1829" s="26"/>
      <c r="X1829" s="26"/>
      <c r="Y1829" s="26"/>
      <c r="Z1829" s="26"/>
      <c r="AA1829" s="26"/>
      <c r="AB1829" s="26"/>
      <c r="AC1829" s="26">
        <f t="shared" si="8370"/>
        <v>0</v>
      </c>
      <c r="AD1829" s="26">
        <f t="shared" si="8371"/>
        <v>0</v>
      </c>
      <c r="AE1829" s="26">
        <f t="shared" si="8372"/>
        <v>952.3</v>
      </c>
      <c r="AF1829" s="26"/>
      <c r="AG1829" s="26">
        <f t="shared" si="8373"/>
        <v>0</v>
      </c>
      <c r="AH1829" s="26">
        <f t="shared" si="8374"/>
        <v>0</v>
      </c>
      <c r="AI1829" s="26">
        <f t="shared" si="8375"/>
        <v>952.3</v>
      </c>
      <c r="AJ1829" s="26"/>
      <c r="AK1829" s="26"/>
      <c r="AL1829" s="26"/>
      <c r="AM1829" s="26"/>
      <c r="AN1829" s="26"/>
      <c r="AO1829" s="26"/>
      <c r="AP1829" s="26"/>
      <c r="AQ1829" s="26"/>
      <c r="AR1829" s="26"/>
      <c r="AS1829" s="26">
        <f t="shared" si="8394"/>
        <v>0</v>
      </c>
      <c r="AT1829" s="26">
        <f t="shared" si="8395"/>
        <v>0</v>
      </c>
      <c r="AU1829" s="26">
        <f t="shared" si="8396"/>
        <v>952.3</v>
      </c>
      <c r="AV1829" s="26"/>
      <c r="AW1829" s="26"/>
      <c r="AX1829" s="26"/>
      <c r="AY1829" s="26">
        <f t="shared" si="8397"/>
        <v>0</v>
      </c>
      <c r="AZ1829" s="26">
        <f t="shared" si="8398"/>
        <v>0</v>
      </c>
      <c r="BA1829" s="26">
        <f t="shared" si="8399"/>
        <v>952.3</v>
      </c>
      <c r="BB1829" s="26"/>
      <c r="BC1829" s="26"/>
      <c r="BD1829" s="26"/>
      <c r="BE1829" s="26"/>
      <c r="BF1829" s="26"/>
      <c r="BG1829" s="26"/>
      <c r="BH1829" s="26"/>
      <c r="BI1829" s="26"/>
      <c r="BJ1829" s="26"/>
      <c r="BK1829" s="26"/>
      <c r="BL1829" s="26">
        <f t="shared" si="8362"/>
        <v>0</v>
      </c>
      <c r="BM1829" s="26"/>
      <c r="BN1829" s="53">
        <f t="shared" si="8554"/>
        <v>0</v>
      </c>
      <c r="BO1829" s="26">
        <f t="shared" si="8363"/>
        <v>0</v>
      </c>
      <c r="BP1829" s="26"/>
      <c r="BQ1829" s="53">
        <f t="shared" si="8555"/>
        <v>0</v>
      </c>
      <c r="BR1829" s="52">
        <f t="shared" si="8364"/>
        <v>952.3</v>
      </c>
      <c r="BS1829" s="26"/>
      <c r="BT1829" s="27"/>
    </row>
    <row r="1830" spans="1:72" ht="46.8" x14ac:dyDescent="0.3">
      <c r="A1830" s="67" t="s">
        <v>603</v>
      </c>
      <c r="B1830" s="67" t="s">
        <v>62</v>
      </c>
      <c r="C1830" s="67" t="s">
        <v>291</v>
      </c>
      <c r="D1830" s="67" t="s">
        <v>653</v>
      </c>
      <c r="E1830" s="67"/>
      <c r="F1830" s="68" t="s">
        <v>654</v>
      </c>
      <c r="G1830" s="26">
        <f t="shared" ref="G1830:L1830" si="8608">G1831</f>
        <v>0</v>
      </c>
      <c r="H1830" s="26">
        <f t="shared" si="8608"/>
        <v>0</v>
      </c>
      <c r="I1830" s="26">
        <f t="shared" si="8608"/>
        <v>952.3</v>
      </c>
      <c r="J1830" s="26">
        <f t="shared" si="8608"/>
        <v>0</v>
      </c>
      <c r="K1830" s="26">
        <f t="shared" si="8608"/>
        <v>0</v>
      </c>
      <c r="L1830" s="26">
        <f t="shared" si="8608"/>
        <v>0</v>
      </c>
      <c r="M1830" s="26">
        <f t="shared" si="8466"/>
        <v>0</v>
      </c>
      <c r="N1830" s="26">
        <f t="shared" si="8467"/>
        <v>0</v>
      </c>
      <c r="O1830" s="26">
        <f t="shared" si="8468"/>
        <v>952.3</v>
      </c>
      <c r="P1830" s="26">
        <f t="shared" ref="P1830:AB1830" si="8609">P1831</f>
        <v>0</v>
      </c>
      <c r="Q1830" s="26">
        <f t="shared" si="8609"/>
        <v>0</v>
      </c>
      <c r="R1830" s="26">
        <f t="shared" si="8609"/>
        <v>0</v>
      </c>
      <c r="S1830" s="26">
        <f t="shared" si="8609"/>
        <v>0</v>
      </c>
      <c r="T1830" s="26">
        <f t="shared" si="8609"/>
        <v>0</v>
      </c>
      <c r="U1830" s="26">
        <f t="shared" si="8609"/>
        <v>0</v>
      </c>
      <c r="V1830" s="26">
        <f t="shared" si="8609"/>
        <v>0</v>
      </c>
      <c r="W1830" s="26">
        <f t="shared" si="8609"/>
        <v>0</v>
      </c>
      <c r="X1830" s="26">
        <f t="shared" si="8609"/>
        <v>0</v>
      </c>
      <c r="Y1830" s="26">
        <f t="shared" si="8609"/>
        <v>0</v>
      </c>
      <c r="Z1830" s="26">
        <f t="shared" si="8609"/>
        <v>0</v>
      </c>
      <c r="AA1830" s="26">
        <f t="shared" si="8609"/>
        <v>0</v>
      </c>
      <c r="AB1830" s="26">
        <f t="shared" si="8609"/>
        <v>0</v>
      </c>
      <c r="AC1830" s="26">
        <f t="shared" si="8370"/>
        <v>0</v>
      </c>
      <c r="AD1830" s="26">
        <f t="shared" si="8371"/>
        <v>0</v>
      </c>
      <c r="AE1830" s="26">
        <f t="shared" si="8372"/>
        <v>952.3</v>
      </c>
      <c r="AF1830" s="26">
        <f>AF1831</f>
        <v>0</v>
      </c>
      <c r="AG1830" s="26">
        <f t="shared" si="8373"/>
        <v>0</v>
      </c>
      <c r="AH1830" s="26">
        <f t="shared" si="8374"/>
        <v>0</v>
      </c>
      <c r="AI1830" s="26">
        <f t="shared" si="8375"/>
        <v>952.3</v>
      </c>
      <c r="AJ1830" s="26">
        <f t="shared" ref="AJ1830:AR1830" si="8610">AJ1831</f>
        <v>0</v>
      </c>
      <c r="AK1830" s="26">
        <f t="shared" si="8610"/>
        <v>0</v>
      </c>
      <c r="AL1830" s="26">
        <f t="shared" si="8610"/>
        <v>0</v>
      </c>
      <c r="AM1830" s="26">
        <f t="shared" si="8610"/>
        <v>0</v>
      </c>
      <c r="AN1830" s="26">
        <f t="shared" si="8610"/>
        <v>0</v>
      </c>
      <c r="AO1830" s="26">
        <f t="shared" si="8610"/>
        <v>0</v>
      </c>
      <c r="AP1830" s="26">
        <f t="shared" si="8610"/>
        <v>0</v>
      </c>
      <c r="AQ1830" s="26">
        <f t="shared" si="8610"/>
        <v>0</v>
      </c>
      <c r="AR1830" s="26">
        <f t="shared" si="8610"/>
        <v>0</v>
      </c>
      <c r="AS1830" s="26">
        <f t="shared" si="8394"/>
        <v>0</v>
      </c>
      <c r="AT1830" s="26">
        <f t="shared" si="8395"/>
        <v>0</v>
      </c>
      <c r="AU1830" s="26">
        <f t="shared" si="8396"/>
        <v>952.3</v>
      </c>
      <c r="AV1830" s="26">
        <f>AV1831</f>
        <v>0</v>
      </c>
      <c r="AW1830" s="26">
        <f>AW1831</f>
        <v>0</v>
      </c>
      <c r="AX1830" s="26">
        <f>AX1831</f>
        <v>0</v>
      </c>
      <c r="AY1830" s="26">
        <f t="shared" si="8397"/>
        <v>0</v>
      </c>
      <c r="AZ1830" s="26">
        <f t="shared" si="8398"/>
        <v>0</v>
      </c>
      <c r="BA1830" s="26">
        <f t="shared" si="8399"/>
        <v>952.3</v>
      </c>
      <c r="BB1830" s="26">
        <f t="shared" ref="BB1830:BK1830" si="8611">BB1831</f>
        <v>0</v>
      </c>
      <c r="BC1830" s="26">
        <f t="shared" si="8611"/>
        <v>0</v>
      </c>
      <c r="BD1830" s="26">
        <f t="shared" si="8611"/>
        <v>0</v>
      </c>
      <c r="BE1830" s="26">
        <f t="shared" si="8611"/>
        <v>0</v>
      </c>
      <c r="BF1830" s="26">
        <f t="shared" si="8611"/>
        <v>0</v>
      </c>
      <c r="BG1830" s="26">
        <f t="shared" si="8611"/>
        <v>0</v>
      </c>
      <c r="BH1830" s="26">
        <f t="shared" si="8611"/>
        <v>0</v>
      </c>
      <c r="BI1830" s="26">
        <f t="shared" si="8611"/>
        <v>0</v>
      </c>
      <c r="BJ1830" s="26">
        <f t="shared" si="8611"/>
        <v>0</v>
      </c>
      <c r="BK1830" s="26">
        <f t="shared" si="8611"/>
        <v>0</v>
      </c>
      <c r="BL1830" s="26">
        <f t="shared" si="8362"/>
        <v>0</v>
      </c>
      <c r="BM1830" s="26">
        <f>BM1831</f>
        <v>0</v>
      </c>
      <c r="BN1830" s="53">
        <f t="shared" si="8554"/>
        <v>0</v>
      </c>
      <c r="BO1830" s="26">
        <f t="shared" si="8363"/>
        <v>0</v>
      </c>
      <c r="BP1830" s="26">
        <f>BP1831</f>
        <v>0</v>
      </c>
      <c r="BQ1830" s="53">
        <f t="shared" si="8555"/>
        <v>0</v>
      </c>
      <c r="BR1830" s="52">
        <f t="shared" si="8364"/>
        <v>952.3</v>
      </c>
      <c r="BS1830" s="26">
        <f>BS1831</f>
        <v>0</v>
      </c>
      <c r="BT1830" s="27"/>
    </row>
    <row r="1831" spans="1:72" ht="31.2" x14ac:dyDescent="0.3">
      <c r="A1831" s="67" t="s">
        <v>603</v>
      </c>
      <c r="B1831" s="67" t="s">
        <v>62</v>
      </c>
      <c r="C1831" s="67" t="s">
        <v>291</v>
      </c>
      <c r="D1831" s="67" t="s">
        <v>653</v>
      </c>
      <c r="E1831" s="67" t="s">
        <v>331</v>
      </c>
      <c r="F1831" s="68" t="s">
        <v>332</v>
      </c>
      <c r="G1831" s="26"/>
      <c r="H1831" s="26"/>
      <c r="I1831" s="26">
        <v>952.3</v>
      </c>
      <c r="J1831" s="26"/>
      <c r="K1831" s="26"/>
      <c r="L1831" s="26"/>
      <c r="M1831" s="26">
        <f t="shared" si="8466"/>
        <v>0</v>
      </c>
      <c r="N1831" s="26">
        <f t="shared" si="8467"/>
        <v>0</v>
      </c>
      <c r="O1831" s="26">
        <f t="shared" si="8468"/>
        <v>952.3</v>
      </c>
      <c r="P1831" s="26"/>
      <c r="Q1831" s="26"/>
      <c r="R1831" s="26"/>
      <c r="S1831" s="26"/>
      <c r="T1831" s="26"/>
      <c r="U1831" s="26"/>
      <c r="V1831" s="26"/>
      <c r="W1831" s="26"/>
      <c r="X1831" s="26"/>
      <c r="Y1831" s="26"/>
      <c r="Z1831" s="26"/>
      <c r="AA1831" s="26"/>
      <c r="AB1831" s="26"/>
      <c r="AC1831" s="26">
        <f t="shared" si="8370"/>
        <v>0</v>
      </c>
      <c r="AD1831" s="26">
        <f t="shared" si="8371"/>
        <v>0</v>
      </c>
      <c r="AE1831" s="26">
        <f t="shared" si="8372"/>
        <v>952.3</v>
      </c>
      <c r="AF1831" s="26"/>
      <c r="AG1831" s="26">
        <f t="shared" si="8373"/>
        <v>0</v>
      </c>
      <c r="AH1831" s="26">
        <f t="shared" si="8374"/>
        <v>0</v>
      </c>
      <c r="AI1831" s="26">
        <f t="shared" si="8375"/>
        <v>952.3</v>
      </c>
      <c r="AJ1831" s="26"/>
      <c r="AK1831" s="26"/>
      <c r="AL1831" s="26"/>
      <c r="AM1831" s="26"/>
      <c r="AN1831" s="26"/>
      <c r="AO1831" s="26"/>
      <c r="AP1831" s="26"/>
      <c r="AQ1831" s="26"/>
      <c r="AR1831" s="26"/>
      <c r="AS1831" s="26">
        <f t="shared" si="8394"/>
        <v>0</v>
      </c>
      <c r="AT1831" s="26">
        <f t="shared" si="8395"/>
        <v>0</v>
      </c>
      <c r="AU1831" s="26">
        <f t="shared" si="8396"/>
        <v>952.3</v>
      </c>
      <c r="AV1831" s="26"/>
      <c r="AW1831" s="26"/>
      <c r="AX1831" s="26"/>
      <c r="AY1831" s="26">
        <f t="shared" si="8397"/>
        <v>0</v>
      </c>
      <c r="AZ1831" s="26">
        <f t="shared" si="8398"/>
        <v>0</v>
      </c>
      <c r="BA1831" s="26">
        <f t="shared" si="8399"/>
        <v>952.3</v>
      </c>
      <c r="BB1831" s="26"/>
      <c r="BC1831" s="26"/>
      <c r="BD1831" s="26"/>
      <c r="BE1831" s="26"/>
      <c r="BF1831" s="26"/>
      <c r="BG1831" s="26"/>
      <c r="BH1831" s="26"/>
      <c r="BI1831" s="26"/>
      <c r="BJ1831" s="26"/>
      <c r="BK1831" s="26"/>
      <c r="BL1831" s="26">
        <f t="shared" si="8362"/>
        <v>0</v>
      </c>
      <c r="BM1831" s="26"/>
      <c r="BN1831" s="53">
        <f t="shared" si="8554"/>
        <v>0</v>
      </c>
      <c r="BO1831" s="26">
        <f t="shared" si="8363"/>
        <v>0</v>
      </c>
      <c r="BP1831" s="26"/>
      <c r="BQ1831" s="53">
        <f t="shared" si="8555"/>
        <v>0</v>
      </c>
      <c r="BR1831" s="52">
        <f t="shared" si="8364"/>
        <v>952.3</v>
      </c>
      <c r="BS1831" s="26"/>
      <c r="BT1831" s="27"/>
    </row>
    <row r="1832" spans="1:72" ht="31.2" x14ac:dyDescent="0.3">
      <c r="A1832" s="67" t="s">
        <v>603</v>
      </c>
      <c r="B1832" s="67" t="s">
        <v>62</v>
      </c>
      <c r="C1832" s="67" t="s">
        <v>291</v>
      </c>
      <c r="D1832" s="67" t="s">
        <v>655</v>
      </c>
      <c r="E1832" s="67"/>
      <c r="F1832" s="68" t="s">
        <v>656</v>
      </c>
      <c r="G1832" s="26">
        <f t="shared" ref="G1832:L1832" si="8612">G1833</f>
        <v>0</v>
      </c>
      <c r="H1832" s="26">
        <f t="shared" si="8612"/>
        <v>0</v>
      </c>
      <c r="I1832" s="26">
        <f t="shared" si="8612"/>
        <v>952.3</v>
      </c>
      <c r="J1832" s="26">
        <f t="shared" si="8612"/>
        <v>0</v>
      </c>
      <c r="K1832" s="26">
        <f t="shared" si="8612"/>
        <v>0</v>
      </c>
      <c r="L1832" s="26">
        <f t="shared" si="8612"/>
        <v>0</v>
      </c>
      <c r="M1832" s="26">
        <f t="shared" si="8466"/>
        <v>0</v>
      </c>
      <c r="N1832" s="26">
        <f t="shared" si="8467"/>
        <v>0</v>
      </c>
      <c r="O1832" s="26">
        <f t="shared" si="8468"/>
        <v>952.3</v>
      </c>
      <c r="P1832" s="26">
        <f t="shared" ref="P1832:AB1832" si="8613">P1833</f>
        <v>0</v>
      </c>
      <c r="Q1832" s="26">
        <f t="shared" si="8613"/>
        <v>0</v>
      </c>
      <c r="R1832" s="26">
        <f t="shared" si="8613"/>
        <v>0</v>
      </c>
      <c r="S1832" s="26">
        <f t="shared" si="8613"/>
        <v>0</v>
      </c>
      <c r="T1832" s="26">
        <f t="shared" si="8613"/>
        <v>0</v>
      </c>
      <c r="U1832" s="26">
        <f t="shared" si="8613"/>
        <v>0</v>
      </c>
      <c r="V1832" s="26">
        <f t="shared" si="8613"/>
        <v>0</v>
      </c>
      <c r="W1832" s="26">
        <f t="shared" si="8613"/>
        <v>0</v>
      </c>
      <c r="X1832" s="26">
        <f t="shared" si="8613"/>
        <v>0</v>
      </c>
      <c r="Y1832" s="26">
        <f t="shared" si="8613"/>
        <v>0</v>
      </c>
      <c r="Z1832" s="26">
        <f t="shared" si="8613"/>
        <v>0</v>
      </c>
      <c r="AA1832" s="26">
        <f t="shared" si="8613"/>
        <v>0</v>
      </c>
      <c r="AB1832" s="26">
        <f t="shared" si="8613"/>
        <v>0</v>
      </c>
      <c r="AC1832" s="26">
        <f t="shared" si="8370"/>
        <v>0</v>
      </c>
      <c r="AD1832" s="26">
        <f t="shared" si="8371"/>
        <v>0</v>
      </c>
      <c r="AE1832" s="26">
        <f t="shared" si="8372"/>
        <v>952.3</v>
      </c>
      <c r="AF1832" s="26">
        <f>AF1833</f>
        <v>0</v>
      </c>
      <c r="AG1832" s="26">
        <f t="shared" si="8373"/>
        <v>0</v>
      </c>
      <c r="AH1832" s="26">
        <f t="shared" si="8374"/>
        <v>0</v>
      </c>
      <c r="AI1832" s="26">
        <f t="shared" si="8375"/>
        <v>952.3</v>
      </c>
      <c r="AJ1832" s="26">
        <f t="shared" ref="AJ1832:AR1832" si="8614">AJ1833</f>
        <v>0</v>
      </c>
      <c r="AK1832" s="26">
        <f t="shared" si="8614"/>
        <v>0</v>
      </c>
      <c r="AL1832" s="26">
        <f t="shared" si="8614"/>
        <v>0</v>
      </c>
      <c r="AM1832" s="26">
        <f t="shared" si="8614"/>
        <v>0</v>
      </c>
      <c r="AN1832" s="26">
        <f t="shared" si="8614"/>
        <v>0</v>
      </c>
      <c r="AO1832" s="26">
        <f t="shared" si="8614"/>
        <v>0</v>
      </c>
      <c r="AP1832" s="26">
        <f t="shared" si="8614"/>
        <v>0</v>
      </c>
      <c r="AQ1832" s="26">
        <f t="shared" si="8614"/>
        <v>0</v>
      </c>
      <c r="AR1832" s="26">
        <f t="shared" si="8614"/>
        <v>0</v>
      </c>
      <c r="AS1832" s="26">
        <f t="shared" si="8394"/>
        <v>0</v>
      </c>
      <c r="AT1832" s="26">
        <f t="shared" si="8395"/>
        <v>0</v>
      </c>
      <c r="AU1832" s="26">
        <f t="shared" si="8396"/>
        <v>952.3</v>
      </c>
      <c r="AV1832" s="26">
        <f>AV1833</f>
        <v>0</v>
      </c>
      <c r="AW1832" s="26">
        <f>AW1833</f>
        <v>0</v>
      </c>
      <c r="AX1832" s="26">
        <f>AX1833</f>
        <v>0</v>
      </c>
      <c r="AY1832" s="26">
        <f t="shared" si="8397"/>
        <v>0</v>
      </c>
      <c r="AZ1832" s="26">
        <f t="shared" si="8398"/>
        <v>0</v>
      </c>
      <c r="BA1832" s="26">
        <f t="shared" si="8399"/>
        <v>952.3</v>
      </c>
      <c r="BB1832" s="26">
        <f t="shared" ref="BB1832:BK1832" si="8615">BB1833</f>
        <v>0</v>
      </c>
      <c r="BC1832" s="26">
        <f t="shared" si="8615"/>
        <v>0</v>
      </c>
      <c r="BD1832" s="26">
        <f t="shared" si="8615"/>
        <v>0</v>
      </c>
      <c r="BE1832" s="26">
        <f t="shared" si="8615"/>
        <v>0</v>
      </c>
      <c r="BF1832" s="26">
        <f t="shared" si="8615"/>
        <v>0</v>
      </c>
      <c r="BG1832" s="26">
        <f t="shared" si="8615"/>
        <v>0</v>
      </c>
      <c r="BH1832" s="26">
        <f t="shared" si="8615"/>
        <v>0</v>
      </c>
      <c r="BI1832" s="26">
        <f t="shared" si="8615"/>
        <v>0</v>
      </c>
      <c r="BJ1832" s="26">
        <f t="shared" si="8615"/>
        <v>0</v>
      </c>
      <c r="BK1832" s="26">
        <f t="shared" si="8615"/>
        <v>0</v>
      </c>
      <c r="BL1832" s="26">
        <f t="shared" si="8362"/>
        <v>0</v>
      </c>
      <c r="BM1832" s="26">
        <f>BM1833</f>
        <v>0</v>
      </c>
      <c r="BN1832" s="53">
        <f t="shared" si="8554"/>
        <v>0</v>
      </c>
      <c r="BO1832" s="26">
        <f t="shared" si="8363"/>
        <v>0</v>
      </c>
      <c r="BP1832" s="26">
        <f>BP1833</f>
        <v>0</v>
      </c>
      <c r="BQ1832" s="53">
        <f t="shared" si="8555"/>
        <v>0</v>
      </c>
      <c r="BR1832" s="52">
        <f t="shared" si="8364"/>
        <v>952.3</v>
      </c>
      <c r="BS1832" s="26">
        <f>BS1833</f>
        <v>0</v>
      </c>
      <c r="BT1832" s="27"/>
    </row>
    <row r="1833" spans="1:72" ht="31.2" x14ac:dyDescent="0.3">
      <c r="A1833" s="67" t="s">
        <v>603</v>
      </c>
      <c r="B1833" s="67" t="s">
        <v>62</v>
      </c>
      <c r="C1833" s="67" t="s">
        <v>291</v>
      </c>
      <c r="D1833" s="67" t="s">
        <v>655</v>
      </c>
      <c r="E1833" s="67" t="s">
        <v>331</v>
      </c>
      <c r="F1833" s="68" t="s">
        <v>332</v>
      </c>
      <c r="G1833" s="26"/>
      <c r="H1833" s="26"/>
      <c r="I1833" s="26">
        <v>952.3</v>
      </c>
      <c r="J1833" s="26"/>
      <c r="K1833" s="26"/>
      <c r="L1833" s="26"/>
      <c r="M1833" s="26">
        <f t="shared" si="8466"/>
        <v>0</v>
      </c>
      <c r="N1833" s="26">
        <f t="shared" si="8467"/>
        <v>0</v>
      </c>
      <c r="O1833" s="26">
        <f t="shared" si="8468"/>
        <v>952.3</v>
      </c>
      <c r="P1833" s="26"/>
      <c r="Q1833" s="26"/>
      <c r="R1833" s="26"/>
      <c r="S1833" s="26"/>
      <c r="T1833" s="26"/>
      <c r="U1833" s="26"/>
      <c r="V1833" s="26"/>
      <c r="W1833" s="26"/>
      <c r="X1833" s="26"/>
      <c r="Y1833" s="26"/>
      <c r="Z1833" s="26"/>
      <c r="AA1833" s="26"/>
      <c r="AB1833" s="26"/>
      <c r="AC1833" s="26">
        <f t="shared" si="8370"/>
        <v>0</v>
      </c>
      <c r="AD1833" s="26">
        <f t="shared" si="8371"/>
        <v>0</v>
      </c>
      <c r="AE1833" s="26">
        <f t="shared" si="8372"/>
        <v>952.3</v>
      </c>
      <c r="AF1833" s="26"/>
      <c r="AG1833" s="26">
        <f t="shared" si="8373"/>
        <v>0</v>
      </c>
      <c r="AH1833" s="26">
        <f t="shared" si="8374"/>
        <v>0</v>
      </c>
      <c r="AI1833" s="26">
        <f t="shared" si="8375"/>
        <v>952.3</v>
      </c>
      <c r="AJ1833" s="26"/>
      <c r="AK1833" s="26"/>
      <c r="AL1833" s="26"/>
      <c r="AM1833" s="26"/>
      <c r="AN1833" s="26"/>
      <c r="AO1833" s="26"/>
      <c r="AP1833" s="26"/>
      <c r="AQ1833" s="26"/>
      <c r="AR1833" s="26"/>
      <c r="AS1833" s="26">
        <f t="shared" si="8394"/>
        <v>0</v>
      </c>
      <c r="AT1833" s="26">
        <f t="shared" si="8395"/>
        <v>0</v>
      </c>
      <c r="AU1833" s="26">
        <f t="shared" si="8396"/>
        <v>952.3</v>
      </c>
      <c r="AV1833" s="26"/>
      <c r="AW1833" s="26"/>
      <c r="AX1833" s="26"/>
      <c r="AY1833" s="26">
        <f t="shared" si="8397"/>
        <v>0</v>
      </c>
      <c r="AZ1833" s="26">
        <f t="shared" si="8398"/>
        <v>0</v>
      </c>
      <c r="BA1833" s="26">
        <f t="shared" si="8399"/>
        <v>952.3</v>
      </c>
      <c r="BB1833" s="26"/>
      <c r="BC1833" s="26"/>
      <c r="BD1833" s="26"/>
      <c r="BE1833" s="26"/>
      <c r="BF1833" s="26"/>
      <c r="BG1833" s="26"/>
      <c r="BH1833" s="26"/>
      <c r="BI1833" s="26"/>
      <c r="BJ1833" s="26"/>
      <c r="BK1833" s="26"/>
      <c r="BL1833" s="26">
        <f t="shared" si="8362"/>
        <v>0</v>
      </c>
      <c r="BM1833" s="26"/>
      <c r="BN1833" s="53">
        <f t="shared" si="8554"/>
        <v>0</v>
      </c>
      <c r="BO1833" s="26">
        <f t="shared" si="8363"/>
        <v>0</v>
      </c>
      <c r="BP1833" s="26"/>
      <c r="BQ1833" s="53">
        <f t="shared" si="8555"/>
        <v>0</v>
      </c>
      <c r="BR1833" s="52">
        <f t="shared" si="8364"/>
        <v>952.3</v>
      </c>
      <c r="BS1833" s="26"/>
      <c r="BT1833" s="27"/>
    </row>
    <row r="1834" spans="1:72" ht="31.2" x14ac:dyDescent="0.3">
      <c r="A1834" s="67" t="s">
        <v>603</v>
      </c>
      <c r="B1834" s="67" t="s">
        <v>62</v>
      </c>
      <c r="C1834" s="67" t="s">
        <v>291</v>
      </c>
      <c r="D1834" s="67" t="s">
        <v>657</v>
      </c>
      <c r="E1834" s="67"/>
      <c r="F1834" s="68" t="s">
        <v>658</v>
      </c>
      <c r="G1834" s="26">
        <f t="shared" ref="G1834:L1834" si="8616">G1835</f>
        <v>0</v>
      </c>
      <c r="H1834" s="26">
        <f t="shared" si="8616"/>
        <v>0</v>
      </c>
      <c r="I1834" s="26">
        <f t="shared" si="8616"/>
        <v>952.2</v>
      </c>
      <c r="J1834" s="26">
        <f t="shared" si="8616"/>
        <v>0</v>
      </c>
      <c r="K1834" s="26">
        <f t="shared" si="8616"/>
        <v>0</v>
      </c>
      <c r="L1834" s="26">
        <f t="shared" si="8616"/>
        <v>0</v>
      </c>
      <c r="M1834" s="26">
        <f t="shared" si="8466"/>
        <v>0</v>
      </c>
      <c r="N1834" s="26">
        <f t="shared" si="8467"/>
        <v>0</v>
      </c>
      <c r="O1834" s="26">
        <f t="shared" si="8468"/>
        <v>952.2</v>
      </c>
      <c r="P1834" s="26">
        <f t="shared" ref="P1834:AB1834" si="8617">P1835</f>
        <v>0</v>
      </c>
      <c r="Q1834" s="26">
        <f t="shared" si="8617"/>
        <v>0</v>
      </c>
      <c r="R1834" s="26">
        <f t="shared" si="8617"/>
        <v>0</v>
      </c>
      <c r="S1834" s="26">
        <f t="shared" si="8617"/>
        <v>0</v>
      </c>
      <c r="T1834" s="26">
        <f t="shared" si="8617"/>
        <v>0</v>
      </c>
      <c r="U1834" s="26">
        <f t="shared" si="8617"/>
        <v>0</v>
      </c>
      <c r="V1834" s="26">
        <f t="shared" si="8617"/>
        <v>0</v>
      </c>
      <c r="W1834" s="26">
        <f t="shared" si="8617"/>
        <v>0</v>
      </c>
      <c r="X1834" s="26">
        <f t="shared" si="8617"/>
        <v>0</v>
      </c>
      <c r="Y1834" s="26">
        <f t="shared" si="8617"/>
        <v>0</v>
      </c>
      <c r="Z1834" s="26">
        <f t="shared" si="8617"/>
        <v>0</v>
      </c>
      <c r="AA1834" s="26">
        <f t="shared" si="8617"/>
        <v>0</v>
      </c>
      <c r="AB1834" s="26">
        <f t="shared" si="8617"/>
        <v>0</v>
      </c>
      <c r="AC1834" s="26">
        <f t="shared" si="8370"/>
        <v>0</v>
      </c>
      <c r="AD1834" s="26">
        <f t="shared" si="8371"/>
        <v>0</v>
      </c>
      <c r="AE1834" s="26">
        <f t="shared" si="8372"/>
        <v>952.2</v>
      </c>
      <c r="AF1834" s="26">
        <f>AF1835</f>
        <v>0</v>
      </c>
      <c r="AG1834" s="26">
        <f t="shared" si="8373"/>
        <v>0</v>
      </c>
      <c r="AH1834" s="26">
        <f t="shared" si="8374"/>
        <v>0</v>
      </c>
      <c r="AI1834" s="26">
        <f t="shared" si="8375"/>
        <v>952.2</v>
      </c>
      <c r="AJ1834" s="26">
        <f t="shared" ref="AJ1834:AR1834" si="8618">AJ1835</f>
        <v>0</v>
      </c>
      <c r="AK1834" s="26">
        <f t="shared" si="8618"/>
        <v>0</v>
      </c>
      <c r="AL1834" s="26">
        <f t="shared" si="8618"/>
        <v>0</v>
      </c>
      <c r="AM1834" s="26">
        <f t="shared" si="8618"/>
        <v>0</v>
      </c>
      <c r="AN1834" s="26">
        <f t="shared" si="8618"/>
        <v>0</v>
      </c>
      <c r="AO1834" s="26">
        <f t="shared" si="8618"/>
        <v>0</v>
      </c>
      <c r="AP1834" s="26">
        <f t="shared" si="8618"/>
        <v>0</v>
      </c>
      <c r="AQ1834" s="26">
        <f t="shared" si="8618"/>
        <v>0</v>
      </c>
      <c r="AR1834" s="26">
        <f t="shared" si="8618"/>
        <v>0</v>
      </c>
      <c r="AS1834" s="26">
        <f t="shared" si="8394"/>
        <v>0</v>
      </c>
      <c r="AT1834" s="26">
        <f t="shared" si="8395"/>
        <v>0</v>
      </c>
      <c r="AU1834" s="26">
        <f t="shared" si="8396"/>
        <v>952.2</v>
      </c>
      <c r="AV1834" s="26">
        <f>AV1835</f>
        <v>0</v>
      </c>
      <c r="AW1834" s="26">
        <f>AW1835</f>
        <v>0</v>
      </c>
      <c r="AX1834" s="26">
        <f>AX1835</f>
        <v>0</v>
      </c>
      <c r="AY1834" s="26">
        <f t="shared" si="8397"/>
        <v>0</v>
      </c>
      <c r="AZ1834" s="26">
        <f t="shared" si="8398"/>
        <v>0</v>
      </c>
      <c r="BA1834" s="26">
        <f t="shared" si="8399"/>
        <v>952.2</v>
      </c>
      <c r="BB1834" s="26">
        <f t="shared" ref="BB1834:BK1834" si="8619">BB1835</f>
        <v>0</v>
      </c>
      <c r="BC1834" s="26">
        <f t="shared" si="8619"/>
        <v>0</v>
      </c>
      <c r="BD1834" s="26">
        <f t="shared" si="8619"/>
        <v>0</v>
      </c>
      <c r="BE1834" s="26">
        <f t="shared" si="8619"/>
        <v>0</v>
      </c>
      <c r="BF1834" s="26">
        <f t="shared" si="8619"/>
        <v>0</v>
      </c>
      <c r="BG1834" s="26">
        <f t="shared" si="8619"/>
        <v>0</v>
      </c>
      <c r="BH1834" s="26">
        <f t="shared" si="8619"/>
        <v>0</v>
      </c>
      <c r="BI1834" s="26">
        <f t="shared" si="8619"/>
        <v>0</v>
      </c>
      <c r="BJ1834" s="26">
        <f t="shared" si="8619"/>
        <v>0</v>
      </c>
      <c r="BK1834" s="26">
        <f t="shared" si="8619"/>
        <v>0</v>
      </c>
      <c r="BL1834" s="26">
        <f t="shared" si="8362"/>
        <v>0</v>
      </c>
      <c r="BM1834" s="26">
        <f>BM1835</f>
        <v>0</v>
      </c>
      <c r="BN1834" s="53">
        <f t="shared" si="8554"/>
        <v>0</v>
      </c>
      <c r="BO1834" s="26">
        <f t="shared" si="8363"/>
        <v>0</v>
      </c>
      <c r="BP1834" s="26">
        <f>BP1835</f>
        <v>0</v>
      </c>
      <c r="BQ1834" s="53">
        <f t="shared" si="8555"/>
        <v>0</v>
      </c>
      <c r="BR1834" s="52">
        <f t="shared" si="8364"/>
        <v>952.2</v>
      </c>
      <c r="BS1834" s="26">
        <f>BS1835</f>
        <v>0</v>
      </c>
      <c r="BT1834" s="27"/>
    </row>
    <row r="1835" spans="1:72" ht="31.2" x14ac:dyDescent="0.3">
      <c r="A1835" s="67" t="s">
        <v>603</v>
      </c>
      <c r="B1835" s="67" t="s">
        <v>62</v>
      </c>
      <c r="C1835" s="67" t="s">
        <v>291</v>
      </c>
      <c r="D1835" s="67" t="s">
        <v>657</v>
      </c>
      <c r="E1835" s="67" t="s">
        <v>331</v>
      </c>
      <c r="F1835" s="68" t="s">
        <v>332</v>
      </c>
      <c r="G1835" s="26"/>
      <c r="H1835" s="26"/>
      <c r="I1835" s="26">
        <v>952.2</v>
      </c>
      <c r="J1835" s="26"/>
      <c r="K1835" s="26"/>
      <c r="L1835" s="26"/>
      <c r="M1835" s="26">
        <f t="shared" si="8466"/>
        <v>0</v>
      </c>
      <c r="N1835" s="26">
        <f t="shared" si="8467"/>
        <v>0</v>
      </c>
      <c r="O1835" s="26">
        <f t="shared" si="8468"/>
        <v>952.2</v>
      </c>
      <c r="P1835" s="26"/>
      <c r="Q1835" s="26"/>
      <c r="R1835" s="26"/>
      <c r="S1835" s="26"/>
      <c r="T1835" s="26"/>
      <c r="U1835" s="26"/>
      <c r="V1835" s="26"/>
      <c r="W1835" s="26"/>
      <c r="X1835" s="26"/>
      <c r="Y1835" s="26"/>
      <c r="Z1835" s="26"/>
      <c r="AA1835" s="26"/>
      <c r="AB1835" s="26"/>
      <c r="AC1835" s="26">
        <f t="shared" si="8370"/>
        <v>0</v>
      </c>
      <c r="AD1835" s="26">
        <f t="shared" si="8371"/>
        <v>0</v>
      </c>
      <c r="AE1835" s="26">
        <f t="shared" si="8372"/>
        <v>952.2</v>
      </c>
      <c r="AF1835" s="26"/>
      <c r="AG1835" s="26">
        <f t="shared" si="8373"/>
        <v>0</v>
      </c>
      <c r="AH1835" s="26">
        <f t="shared" si="8374"/>
        <v>0</v>
      </c>
      <c r="AI1835" s="26">
        <f t="shared" si="8375"/>
        <v>952.2</v>
      </c>
      <c r="AJ1835" s="26"/>
      <c r="AK1835" s="26"/>
      <c r="AL1835" s="26"/>
      <c r="AM1835" s="26"/>
      <c r="AN1835" s="26"/>
      <c r="AO1835" s="26"/>
      <c r="AP1835" s="26"/>
      <c r="AQ1835" s="26"/>
      <c r="AR1835" s="26"/>
      <c r="AS1835" s="26">
        <f t="shared" si="8394"/>
        <v>0</v>
      </c>
      <c r="AT1835" s="26">
        <f t="shared" si="8395"/>
        <v>0</v>
      </c>
      <c r="AU1835" s="26">
        <f t="shared" si="8396"/>
        <v>952.2</v>
      </c>
      <c r="AV1835" s="26"/>
      <c r="AW1835" s="26"/>
      <c r="AX1835" s="26"/>
      <c r="AY1835" s="26">
        <f t="shared" si="8397"/>
        <v>0</v>
      </c>
      <c r="AZ1835" s="26">
        <f t="shared" si="8398"/>
        <v>0</v>
      </c>
      <c r="BA1835" s="26">
        <f t="shared" si="8399"/>
        <v>952.2</v>
      </c>
      <c r="BB1835" s="26"/>
      <c r="BC1835" s="26"/>
      <c r="BD1835" s="26"/>
      <c r="BE1835" s="26"/>
      <c r="BF1835" s="26"/>
      <c r="BG1835" s="26"/>
      <c r="BH1835" s="26"/>
      <c r="BI1835" s="26"/>
      <c r="BJ1835" s="26"/>
      <c r="BK1835" s="26"/>
      <c r="BL1835" s="26">
        <f t="shared" ref="BL1835:BL1898" si="8620">AY1835+BB1835+BC1835+BE1835+BD1835</f>
        <v>0</v>
      </c>
      <c r="BM1835" s="26"/>
      <c r="BN1835" s="53">
        <f t="shared" si="8554"/>
        <v>0</v>
      </c>
      <c r="BO1835" s="26">
        <f t="shared" ref="BO1835:BO1898" si="8621">AZ1835+BF1835+BG1835+BH1835</f>
        <v>0</v>
      </c>
      <c r="BP1835" s="26"/>
      <c r="BQ1835" s="53">
        <f t="shared" si="8555"/>
        <v>0</v>
      </c>
      <c r="BR1835" s="52">
        <f t="shared" ref="BR1835:BR1898" si="8622">BA1835+BI1835+BJ1835+BK1835</f>
        <v>952.2</v>
      </c>
      <c r="BS1835" s="26"/>
      <c r="BT1835" s="27"/>
    </row>
    <row r="1836" spans="1:72" ht="46.8" x14ac:dyDescent="0.3">
      <c r="A1836" s="67" t="s">
        <v>603</v>
      </c>
      <c r="B1836" s="67" t="s">
        <v>62</v>
      </c>
      <c r="C1836" s="67" t="s">
        <v>291</v>
      </c>
      <c r="D1836" s="67" t="s">
        <v>659</v>
      </c>
      <c r="E1836" s="71"/>
      <c r="F1836" s="68" t="s">
        <v>660</v>
      </c>
      <c r="G1836" s="26">
        <f t="shared" ref="G1836:L1836" si="8623">G1837</f>
        <v>10011.700000000001</v>
      </c>
      <c r="H1836" s="26">
        <f t="shared" si="8623"/>
        <v>0</v>
      </c>
      <c r="I1836" s="26">
        <f t="shared" si="8623"/>
        <v>0</v>
      </c>
      <c r="J1836" s="26">
        <f t="shared" si="8623"/>
        <v>0</v>
      </c>
      <c r="K1836" s="26">
        <f t="shared" si="8623"/>
        <v>0</v>
      </c>
      <c r="L1836" s="26">
        <f t="shared" si="8623"/>
        <v>0</v>
      </c>
      <c r="M1836" s="26">
        <f t="shared" si="8466"/>
        <v>10011.700000000001</v>
      </c>
      <c r="N1836" s="26">
        <f t="shared" si="8467"/>
        <v>0</v>
      </c>
      <c r="O1836" s="26">
        <f t="shared" si="8468"/>
        <v>0</v>
      </c>
      <c r="P1836" s="26">
        <f t="shared" ref="P1836:AB1836" si="8624">P1837</f>
        <v>0</v>
      </c>
      <c r="Q1836" s="26">
        <f t="shared" si="8624"/>
        <v>0</v>
      </c>
      <c r="R1836" s="26">
        <f t="shared" si="8624"/>
        <v>0</v>
      </c>
      <c r="S1836" s="26">
        <f t="shared" si="8624"/>
        <v>0</v>
      </c>
      <c r="T1836" s="26">
        <f t="shared" si="8624"/>
        <v>0</v>
      </c>
      <c r="U1836" s="26">
        <f t="shared" si="8624"/>
        <v>0</v>
      </c>
      <c r="V1836" s="26">
        <f t="shared" si="8624"/>
        <v>0</v>
      </c>
      <c r="W1836" s="26">
        <f t="shared" si="8624"/>
        <v>0</v>
      </c>
      <c r="X1836" s="26">
        <f t="shared" si="8624"/>
        <v>0</v>
      </c>
      <c r="Y1836" s="26">
        <f t="shared" si="8624"/>
        <v>0</v>
      </c>
      <c r="Z1836" s="26">
        <f t="shared" si="8624"/>
        <v>0</v>
      </c>
      <c r="AA1836" s="26">
        <f t="shared" si="8624"/>
        <v>0</v>
      </c>
      <c r="AB1836" s="26">
        <f t="shared" si="8624"/>
        <v>0</v>
      </c>
      <c r="AC1836" s="26">
        <f t="shared" si="8370"/>
        <v>10011.700000000001</v>
      </c>
      <c r="AD1836" s="26">
        <f t="shared" si="8371"/>
        <v>0</v>
      </c>
      <c r="AE1836" s="26">
        <f t="shared" si="8372"/>
        <v>0</v>
      </c>
      <c r="AF1836" s="26">
        <f>AF1837</f>
        <v>0</v>
      </c>
      <c r="AG1836" s="26">
        <f t="shared" si="8373"/>
        <v>10011.700000000001</v>
      </c>
      <c r="AH1836" s="26">
        <f t="shared" si="8374"/>
        <v>0</v>
      </c>
      <c r="AI1836" s="26">
        <f t="shared" si="8375"/>
        <v>0</v>
      </c>
      <c r="AJ1836" s="26">
        <f t="shared" ref="AJ1836:AR1836" si="8625">AJ1837</f>
        <v>0</v>
      </c>
      <c r="AK1836" s="26">
        <f t="shared" si="8625"/>
        <v>0</v>
      </c>
      <c r="AL1836" s="26">
        <f t="shared" si="8625"/>
        <v>0</v>
      </c>
      <c r="AM1836" s="26">
        <f t="shared" si="8625"/>
        <v>0</v>
      </c>
      <c r="AN1836" s="26">
        <f t="shared" si="8625"/>
        <v>0</v>
      </c>
      <c r="AO1836" s="26">
        <f t="shared" si="8625"/>
        <v>0</v>
      </c>
      <c r="AP1836" s="26">
        <f t="shared" si="8625"/>
        <v>0</v>
      </c>
      <c r="AQ1836" s="26">
        <f t="shared" si="8625"/>
        <v>0</v>
      </c>
      <c r="AR1836" s="26">
        <f t="shared" si="8625"/>
        <v>0</v>
      </c>
      <c r="AS1836" s="26">
        <f t="shared" si="8394"/>
        <v>10011.700000000001</v>
      </c>
      <c r="AT1836" s="26">
        <f t="shared" si="8395"/>
        <v>0</v>
      </c>
      <c r="AU1836" s="26">
        <f t="shared" si="8396"/>
        <v>0</v>
      </c>
      <c r="AV1836" s="26">
        <f>AV1837</f>
        <v>0</v>
      </c>
      <c r="AW1836" s="26">
        <f>AW1837</f>
        <v>0</v>
      </c>
      <c r="AX1836" s="26">
        <f>AX1837</f>
        <v>0</v>
      </c>
      <c r="AY1836" s="26">
        <f t="shared" si="8397"/>
        <v>10011.700000000001</v>
      </c>
      <c r="AZ1836" s="26">
        <f t="shared" si="8398"/>
        <v>0</v>
      </c>
      <c r="BA1836" s="26">
        <f t="shared" si="8399"/>
        <v>0</v>
      </c>
      <c r="BB1836" s="26">
        <f t="shared" ref="BB1836:BK1836" si="8626">BB1837</f>
        <v>0</v>
      </c>
      <c r="BC1836" s="26">
        <f t="shared" si="8626"/>
        <v>0</v>
      </c>
      <c r="BD1836" s="26">
        <f t="shared" si="8626"/>
        <v>0</v>
      </c>
      <c r="BE1836" s="26">
        <f t="shared" si="8626"/>
        <v>0</v>
      </c>
      <c r="BF1836" s="26">
        <f t="shared" si="8626"/>
        <v>0</v>
      </c>
      <c r="BG1836" s="26">
        <f t="shared" si="8626"/>
        <v>0</v>
      </c>
      <c r="BH1836" s="26">
        <f t="shared" si="8626"/>
        <v>0</v>
      </c>
      <c r="BI1836" s="26">
        <f t="shared" si="8626"/>
        <v>0</v>
      </c>
      <c r="BJ1836" s="26">
        <f t="shared" si="8626"/>
        <v>0</v>
      </c>
      <c r="BK1836" s="26">
        <f t="shared" si="8626"/>
        <v>0</v>
      </c>
      <c r="BL1836" s="26">
        <f t="shared" si="8620"/>
        <v>10011.700000000001</v>
      </c>
      <c r="BM1836" s="26">
        <f>BM1837</f>
        <v>0</v>
      </c>
      <c r="BN1836" s="53">
        <f t="shared" si="8554"/>
        <v>10011.700000000001</v>
      </c>
      <c r="BO1836" s="26">
        <f t="shared" si="8621"/>
        <v>0</v>
      </c>
      <c r="BP1836" s="26">
        <f>BP1837</f>
        <v>0</v>
      </c>
      <c r="BQ1836" s="53">
        <f t="shared" si="8555"/>
        <v>0</v>
      </c>
      <c r="BR1836" s="52">
        <f t="shared" si="8622"/>
        <v>0</v>
      </c>
      <c r="BS1836" s="26">
        <f>BS1837</f>
        <v>0</v>
      </c>
      <c r="BT1836" s="27"/>
    </row>
    <row r="1837" spans="1:72" ht="31.2" x14ac:dyDescent="0.3">
      <c r="A1837" s="67" t="s">
        <v>603</v>
      </c>
      <c r="B1837" s="67" t="s">
        <v>62</v>
      </c>
      <c r="C1837" s="67" t="s">
        <v>291</v>
      </c>
      <c r="D1837" s="67" t="s">
        <v>659</v>
      </c>
      <c r="E1837" s="67" t="s">
        <v>331</v>
      </c>
      <c r="F1837" s="68" t="s">
        <v>332</v>
      </c>
      <c r="G1837" s="26">
        <v>10011.700000000001</v>
      </c>
      <c r="H1837" s="26"/>
      <c r="I1837" s="26"/>
      <c r="J1837" s="26"/>
      <c r="K1837" s="26"/>
      <c r="L1837" s="26"/>
      <c r="M1837" s="26">
        <f t="shared" si="8466"/>
        <v>10011.700000000001</v>
      </c>
      <c r="N1837" s="26">
        <f t="shared" si="8467"/>
        <v>0</v>
      </c>
      <c r="O1837" s="26">
        <f t="shared" si="8468"/>
        <v>0</v>
      </c>
      <c r="P1837" s="26"/>
      <c r="Q1837" s="26"/>
      <c r="R1837" s="26"/>
      <c r="S1837" s="26"/>
      <c r="T1837" s="26"/>
      <c r="U1837" s="26"/>
      <c r="V1837" s="26"/>
      <c r="W1837" s="26"/>
      <c r="X1837" s="26"/>
      <c r="Y1837" s="26"/>
      <c r="Z1837" s="26"/>
      <c r="AA1837" s="26"/>
      <c r="AB1837" s="26"/>
      <c r="AC1837" s="26">
        <f t="shared" si="8370"/>
        <v>10011.700000000001</v>
      </c>
      <c r="AD1837" s="26">
        <f t="shared" si="8371"/>
        <v>0</v>
      </c>
      <c r="AE1837" s="26">
        <f t="shared" si="8372"/>
        <v>0</v>
      </c>
      <c r="AF1837" s="26"/>
      <c r="AG1837" s="26">
        <f t="shared" si="8373"/>
        <v>10011.700000000001</v>
      </c>
      <c r="AH1837" s="26">
        <f t="shared" si="8374"/>
        <v>0</v>
      </c>
      <c r="AI1837" s="26">
        <f t="shared" si="8375"/>
        <v>0</v>
      </c>
      <c r="AJ1837" s="26"/>
      <c r="AK1837" s="26"/>
      <c r="AL1837" s="26"/>
      <c r="AM1837" s="26"/>
      <c r="AN1837" s="26"/>
      <c r="AO1837" s="26"/>
      <c r="AP1837" s="26"/>
      <c r="AQ1837" s="26"/>
      <c r="AR1837" s="26"/>
      <c r="AS1837" s="26">
        <f t="shared" si="8394"/>
        <v>10011.700000000001</v>
      </c>
      <c r="AT1837" s="26">
        <f t="shared" si="8395"/>
        <v>0</v>
      </c>
      <c r="AU1837" s="26">
        <f t="shared" si="8396"/>
        <v>0</v>
      </c>
      <c r="AV1837" s="26"/>
      <c r="AW1837" s="26"/>
      <c r="AX1837" s="26"/>
      <c r="AY1837" s="26">
        <f t="shared" si="8397"/>
        <v>10011.700000000001</v>
      </c>
      <c r="AZ1837" s="26">
        <f t="shared" si="8398"/>
        <v>0</v>
      </c>
      <c r="BA1837" s="26">
        <f t="shared" si="8399"/>
        <v>0</v>
      </c>
      <c r="BB1837" s="26"/>
      <c r="BC1837" s="26"/>
      <c r="BD1837" s="26"/>
      <c r="BE1837" s="26"/>
      <c r="BF1837" s="26"/>
      <c r="BG1837" s="26"/>
      <c r="BH1837" s="26"/>
      <c r="BI1837" s="26"/>
      <c r="BJ1837" s="26"/>
      <c r="BK1837" s="26"/>
      <c r="BL1837" s="26">
        <f t="shared" si="8620"/>
        <v>10011.700000000001</v>
      </c>
      <c r="BM1837" s="26"/>
      <c r="BN1837" s="53">
        <f t="shared" si="8554"/>
        <v>10011.700000000001</v>
      </c>
      <c r="BO1837" s="26">
        <f t="shared" si="8621"/>
        <v>0</v>
      </c>
      <c r="BP1837" s="26"/>
      <c r="BQ1837" s="53">
        <f t="shared" si="8555"/>
        <v>0</v>
      </c>
      <c r="BR1837" s="52">
        <f t="shared" si="8622"/>
        <v>0</v>
      </c>
      <c r="BS1837" s="26"/>
      <c r="BT1837" s="27"/>
    </row>
    <row r="1838" spans="1:72" ht="46.8" x14ac:dyDescent="0.3">
      <c r="A1838" s="67" t="s">
        <v>603</v>
      </c>
      <c r="B1838" s="67" t="s">
        <v>62</v>
      </c>
      <c r="C1838" s="67" t="s">
        <v>291</v>
      </c>
      <c r="D1838" s="67" t="s">
        <v>661</v>
      </c>
      <c r="E1838" s="71"/>
      <c r="F1838" s="68" t="s">
        <v>662</v>
      </c>
      <c r="G1838" s="26">
        <f t="shared" ref="G1838:L1838" si="8627">G1839</f>
        <v>877.1</v>
      </c>
      <c r="H1838" s="26">
        <f t="shared" si="8627"/>
        <v>10827.4</v>
      </c>
      <c r="I1838" s="26">
        <f t="shared" si="8627"/>
        <v>0</v>
      </c>
      <c r="J1838" s="26">
        <f t="shared" si="8627"/>
        <v>0</v>
      </c>
      <c r="K1838" s="26">
        <f t="shared" si="8627"/>
        <v>0</v>
      </c>
      <c r="L1838" s="26">
        <f t="shared" si="8627"/>
        <v>0</v>
      </c>
      <c r="M1838" s="26">
        <f t="shared" si="8466"/>
        <v>877.1</v>
      </c>
      <c r="N1838" s="26">
        <f t="shared" si="8467"/>
        <v>10827.4</v>
      </c>
      <c r="O1838" s="26">
        <f t="shared" si="8468"/>
        <v>0</v>
      </c>
      <c r="P1838" s="26">
        <f t="shared" ref="P1838:AB1838" si="8628">P1839</f>
        <v>0</v>
      </c>
      <c r="Q1838" s="26">
        <f t="shared" si="8628"/>
        <v>0</v>
      </c>
      <c r="R1838" s="26">
        <f t="shared" si="8628"/>
        <v>0</v>
      </c>
      <c r="S1838" s="26">
        <f t="shared" si="8628"/>
        <v>-877.1</v>
      </c>
      <c r="T1838" s="26">
        <f t="shared" si="8628"/>
        <v>0</v>
      </c>
      <c r="U1838" s="26">
        <f t="shared" si="8628"/>
        <v>0</v>
      </c>
      <c r="V1838" s="26">
        <f t="shared" si="8628"/>
        <v>0</v>
      </c>
      <c r="W1838" s="26">
        <f t="shared" si="8628"/>
        <v>-9950.2999999999993</v>
      </c>
      <c r="X1838" s="26">
        <f t="shared" si="8628"/>
        <v>0</v>
      </c>
      <c r="Y1838" s="26">
        <f t="shared" si="8628"/>
        <v>0</v>
      </c>
      <c r="Z1838" s="26">
        <f t="shared" si="8628"/>
        <v>0</v>
      </c>
      <c r="AA1838" s="26">
        <f t="shared" si="8628"/>
        <v>10827.4</v>
      </c>
      <c r="AB1838" s="26">
        <f t="shared" si="8628"/>
        <v>0</v>
      </c>
      <c r="AC1838" s="26">
        <f t="shared" ref="AC1838:AC1901" si="8629">M1838+R1838+P1838+Q1838+T1838+S1838</f>
        <v>0</v>
      </c>
      <c r="AD1838" s="26">
        <f t="shared" ref="AD1838:AD1901" si="8630">N1838+V1838+X1838+U1838+W1838</f>
        <v>877.10000000000036</v>
      </c>
      <c r="AE1838" s="26">
        <f t="shared" ref="AE1838:AE1901" si="8631">O1838+Z1838+AB1838+Y1838+AA1838</f>
        <v>10827.4</v>
      </c>
      <c r="AF1838" s="26">
        <f>AF1839</f>
        <v>0</v>
      </c>
      <c r="AG1838" s="26">
        <f t="shared" ref="AG1838:AG1901" si="8632">AC1838+AF1838</f>
        <v>0</v>
      </c>
      <c r="AH1838" s="26">
        <f t="shared" ref="AH1838:AH1901" si="8633">AD1838</f>
        <v>877.10000000000036</v>
      </c>
      <c r="AI1838" s="26">
        <f t="shared" ref="AI1838:AI1901" si="8634">AE1838</f>
        <v>10827.4</v>
      </c>
      <c r="AJ1838" s="26">
        <f t="shared" ref="AJ1838:AR1838" si="8635">AJ1839</f>
        <v>0</v>
      </c>
      <c r="AK1838" s="26">
        <f t="shared" si="8635"/>
        <v>0</v>
      </c>
      <c r="AL1838" s="26">
        <f t="shared" si="8635"/>
        <v>0</v>
      </c>
      <c r="AM1838" s="26">
        <f t="shared" si="8635"/>
        <v>0</v>
      </c>
      <c r="AN1838" s="26">
        <f t="shared" si="8635"/>
        <v>0</v>
      </c>
      <c r="AO1838" s="26">
        <f t="shared" si="8635"/>
        <v>0</v>
      </c>
      <c r="AP1838" s="26">
        <f t="shared" si="8635"/>
        <v>0</v>
      </c>
      <c r="AQ1838" s="26">
        <f t="shared" si="8635"/>
        <v>0</v>
      </c>
      <c r="AR1838" s="26">
        <f t="shared" si="8635"/>
        <v>0</v>
      </c>
      <c r="AS1838" s="26">
        <f t="shared" si="8394"/>
        <v>0</v>
      </c>
      <c r="AT1838" s="26">
        <f t="shared" si="8395"/>
        <v>877.10000000000036</v>
      </c>
      <c r="AU1838" s="26">
        <f t="shared" si="8396"/>
        <v>10827.4</v>
      </c>
      <c r="AV1838" s="26">
        <f>AV1839</f>
        <v>0</v>
      </c>
      <c r="AW1838" s="26">
        <f>AW1839</f>
        <v>0</v>
      </c>
      <c r="AX1838" s="26">
        <f>AX1839</f>
        <v>0</v>
      </c>
      <c r="AY1838" s="26">
        <f t="shared" si="8397"/>
        <v>0</v>
      </c>
      <c r="AZ1838" s="26">
        <f t="shared" si="8398"/>
        <v>877.10000000000036</v>
      </c>
      <c r="BA1838" s="26">
        <f t="shared" si="8399"/>
        <v>10827.4</v>
      </c>
      <c r="BB1838" s="26">
        <f t="shared" ref="BB1838:BK1838" si="8636">BB1839</f>
        <v>0</v>
      </c>
      <c r="BC1838" s="26">
        <f t="shared" si="8636"/>
        <v>0</v>
      </c>
      <c r="BD1838" s="26">
        <f t="shared" si="8636"/>
        <v>0</v>
      </c>
      <c r="BE1838" s="26">
        <f t="shared" si="8636"/>
        <v>0</v>
      </c>
      <c r="BF1838" s="26">
        <f t="shared" si="8636"/>
        <v>0</v>
      </c>
      <c r="BG1838" s="26">
        <f t="shared" si="8636"/>
        <v>0</v>
      </c>
      <c r="BH1838" s="26">
        <f t="shared" si="8636"/>
        <v>0</v>
      </c>
      <c r="BI1838" s="26">
        <f t="shared" si="8636"/>
        <v>0</v>
      </c>
      <c r="BJ1838" s="26">
        <f t="shared" si="8636"/>
        <v>0</v>
      </c>
      <c r="BK1838" s="26">
        <f t="shared" si="8636"/>
        <v>0</v>
      </c>
      <c r="BL1838" s="26">
        <f t="shared" si="8620"/>
        <v>0</v>
      </c>
      <c r="BM1838" s="26">
        <f>BM1839</f>
        <v>0</v>
      </c>
      <c r="BN1838" s="53">
        <f t="shared" si="8554"/>
        <v>0</v>
      </c>
      <c r="BO1838" s="26">
        <f t="shared" si="8621"/>
        <v>877.10000000000036</v>
      </c>
      <c r="BP1838" s="26">
        <f>BP1839</f>
        <v>0</v>
      </c>
      <c r="BQ1838" s="53">
        <f t="shared" si="8555"/>
        <v>877.10000000000036</v>
      </c>
      <c r="BR1838" s="52">
        <f t="shared" si="8622"/>
        <v>10827.4</v>
      </c>
      <c r="BS1838" s="26">
        <f>BS1839</f>
        <v>0</v>
      </c>
      <c r="BT1838" s="27"/>
    </row>
    <row r="1839" spans="1:72" ht="31.2" x14ac:dyDescent="0.3">
      <c r="A1839" s="67" t="s">
        <v>603</v>
      </c>
      <c r="B1839" s="67" t="s">
        <v>62</v>
      </c>
      <c r="C1839" s="67" t="s">
        <v>291</v>
      </c>
      <c r="D1839" s="67" t="s">
        <v>661</v>
      </c>
      <c r="E1839" s="67" t="s">
        <v>331</v>
      </c>
      <c r="F1839" s="68" t="s">
        <v>332</v>
      </c>
      <c r="G1839" s="26">
        <v>877.1</v>
      </c>
      <c r="H1839" s="26">
        <v>10827.4</v>
      </c>
      <c r="I1839" s="26"/>
      <c r="J1839" s="26"/>
      <c r="K1839" s="26"/>
      <c r="L1839" s="26"/>
      <c r="M1839" s="26">
        <f t="shared" si="8466"/>
        <v>877.1</v>
      </c>
      <c r="N1839" s="26">
        <f t="shared" si="8467"/>
        <v>10827.4</v>
      </c>
      <c r="O1839" s="26">
        <f t="shared" si="8468"/>
        <v>0</v>
      </c>
      <c r="P1839" s="26"/>
      <c r="Q1839" s="26"/>
      <c r="R1839" s="26"/>
      <c r="S1839" s="26">
        <v>-877.1</v>
      </c>
      <c r="T1839" s="26"/>
      <c r="U1839" s="26"/>
      <c r="V1839" s="26"/>
      <c r="W1839" s="26">
        <v>-9950.2999999999993</v>
      </c>
      <c r="X1839" s="26"/>
      <c r="Y1839" s="26"/>
      <c r="Z1839" s="26"/>
      <c r="AA1839" s="26">
        <v>10827.4</v>
      </c>
      <c r="AB1839" s="26"/>
      <c r="AC1839" s="26">
        <f t="shared" si="8629"/>
        <v>0</v>
      </c>
      <c r="AD1839" s="26">
        <f t="shared" si="8630"/>
        <v>877.10000000000036</v>
      </c>
      <c r="AE1839" s="26">
        <f t="shared" si="8631"/>
        <v>10827.4</v>
      </c>
      <c r="AF1839" s="26"/>
      <c r="AG1839" s="26">
        <f t="shared" si="8632"/>
        <v>0</v>
      </c>
      <c r="AH1839" s="26">
        <f t="shared" si="8633"/>
        <v>877.10000000000036</v>
      </c>
      <c r="AI1839" s="26">
        <f t="shared" si="8634"/>
        <v>10827.4</v>
      </c>
      <c r="AJ1839" s="26"/>
      <c r="AK1839" s="26"/>
      <c r="AL1839" s="26"/>
      <c r="AM1839" s="26"/>
      <c r="AN1839" s="26"/>
      <c r="AO1839" s="26"/>
      <c r="AP1839" s="26"/>
      <c r="AQ1839" s="26"/>
      <c r="AR1839" s="26"/>
      <c r="AS1839" s="26">
        <f t="shared" si="8394"/>
        <v>0</v>
      </c>
      <c r="AT1839" s="26">
        <f t="shared" si="8395"/>
        <v>877.10000000000036</v>
      </c>
      <c r="AU1839" s="26">
        <f t="shared" si="8396"/>
        <v>10827.4</v>
      </c>
      <c r="AV1839" s="26"/>
      <c r="AW1839" s="26"/>
      <c r="AX1839" s="26"/>
      <c r="AY1839" s="26">
        <f t="shared" si="8397"/>
        <v>0</v>
      </c>
      <c r="AZ1839" s="26">
        <f t="shared" si="8398"/>
        <v>877.10000000000036</v>
      </c>
      <c r="BA1839" s="26">
        <f t="shared" si="8399"/>
        <v>10827.4</v>
      </c>
      <c r="BB1839" s="26"/>
      <c r="BC1839" s="26"/>
      <c r="BD1839" s="26"/>
      <c r="BE1839" s="26"/>
      <c r="BF1839" s="26"/>
      <c r="BG1839" s="26"/>
      <c r="BH1839" s="26"/>
      <c r="BI1839" s="26"/>
      <c r="BJ1839" s="26"/>
      <c r="BK1839" s="26"/>
      <c r="BL1839" s="26">
        <f t="shared" si="8620"/>
        <v>0</v>
      </c>
      <c r="BM1839" s="26"/>
      <c r="BN1839" s="53">
        <f t="shared" si="8554"/>
        <v>0</v>
      </c>
      <c r="BO1839" s="26">
        <f t="shared" si="8621"/>
        <v>877.10000000000036</v>
      </c>
      <c r="BP1839" s="26"/>
      <c r="BQ1839" s="53">
        <f t="shared" si="8555"/>
        <v>877.10000000000036</v>
      </c>
      <c r="BR1839" s="52">
        <f t="shared" si="8622"/>
        <v>10827.4</v>
      </c>
      <c r="BS1839" s="26"/>
      <c r="BT1839" s="27"/>
    </row>
    <row r="1840" spans="1:72" ht="46.8" x14ac:dyDescent="0.3">
      <c r="A1840" s="67" t="s">
        <v>603</v>
      </c>
      <c r="B1840" s="67" t="s">
        <v>62</v>
      </c>
      <c r="C1840" s="67" t="s">
        <v>291</v>
      </c>
      <c r="D1840" s="67" t="s">
        <v>663</v>
      </c>
      <c r="E1840" s="71"/>
      <c r="F1840" s="68" t="s">
        <v>664</v>
      </c>
      <c r="G1840" s="26">
        <f t="shared" ref="G1840:L1840" si="8637">G1841</f>
        <v>877.1</v>
      </c>
      <c r="H1840" s="26">
        <f t="shared" si="8637"/>
        <v>10827.4</v>
      </c>
      <c r="I1840" s="26">
        <f t="shared" si="8637"/>
        <v>0</v>
      </c>
      <c r="J1840" s="26">
        <f t="shared" si="8637"/>
        <v>0</v>
      </c>
      <c r="K1840" s="26">
        <f t="shared" si="8637"/>
        <v>0</v>
      </c>
      <c r="L1840" s="26">
        <f t="shared" si="8637"/>
        <v>0</v>
      </c>
      <c r="M1840" s="26">
        <f t="shared" si="8466"/>
        <v>877.1</v>
      </c>
      <c r="N1840" s="26">
        <f t="shared" si="8467"/>
        <v>10827.4</v>
      </c>
      <c r="O1840" s="26">
        <f t="shared" si="8468"/>
        <v>0</v>
      </c>
      <c r="P1840" s="26">
        <f t="shared" ref="P1840:AB1840" si="8638">P1841</f>
        <v>0</v>
      </c>
      <c r="Q1840" s="26">
        <f t="shared" si="8638"/>
        <v>0</v>
      </c>
      <c r="R1840" s="26">
        <f t="shared" si="8638"/>
        <v>0</v>
      </c>
      <c r="S1840" s="26">
        <f t="shared" si="8638"/>
        <v>-877.1</v>
      </c>
      <c r="T1840" s="26">
        <f t="shared" si="8638"/>
        <v>0</v>
      </c>
      <c r="U1840" s="26">
        <f t="shared" si="8638"/>
        <v>0</v>
      </c>
      <c r="V1840" s="26">
        <f t="shared" si="8638"/>
        <v>0</v>
      </c>
      <c r="W1840" s="26">
        <f t="shared" si="8638"/>
        <v>877.1</v>
      </c>
      <c r="X1840" s="26">
        <f t="shared" si="8638"/>
        <v>0</v>
      </c>
      <c r="Y1840" s="26">
        <f t="shared" si="8638"/>
        <v>0</v>
      </c>
      <c r="Z1840" s="26">
        <f t="shared" si="8638"/>
        <v>0</v>
      </c>
      <c r="AA1840" s="26">
        <f t="shared" si="8638"/>
        <v>0</v>
      </c>
      <c r="AB1840" s="26">
        <f t="shared" si="8638"/>
        <v>0</v>
      </c>
      <c r="AC1840" s="26">
        <f t="shared" si="8629"/>
        <v>0</v>
      </c>
      <c r="AD1840" s="26">
        <f t="shared" si="8630"/>
        <v>11704.5</v>
      </c>
      <c r="AE1840" s="26">
        <f t="shared" si="8631"/>
        <v>0</v>
      </c>
      <c r="AF1840" s="26">
        <f>AF1841</f>
        <v>0</v>
      </c>
      <c r="AG1840" s="26">
        <f t="shared" si="8632"/>
        <v>0</v>
      </c>
      <c r="AH1840" s="26">
        <f t="shared" si="8633"/>
        <v>11704.5</v>
      </c>
      <c r="AI1840" s="26">
        <f t="shared" si="8634"/>
        <v>0</v>
      </c>
      <c r="AJ1840" s="26">
        <f t="shared" ref="AJ1840:AR1840" si="8639">AJ1841</f>
        <v>0</v>
      </c>
      <c r="AK1840" s="26">
        <f t="shared" si="8639"/>
        <v>0</v>
      </c>
      <c r="AL1840" s="26">
        <f t="shared" si="8639"/>
        <v>0</v>
      </c>
      <c r="AM1840" s="26">
        <f t="shared" si="8639"/>
        <v>0</v>
      </c>
      <c r="AN1840" s="26">
        <f t="shared" si="8639"/>
        <v>0</v>
      </c>
      <c r="AO1840" s="26">
        <f t="shared" si="8639"/>
        <v>0</v>
      </c>
      <c r="AP1840" s="26">
        <f t="shared" si="8639"/>
        <v>0</v>
      </c>
      <c r="AQ1840" s="26">
        <f t="shared" si="8639"/>
        <v>0</v>
      </c>
      <c r="AR1840" s="26">
        <f t="shared" si="8639"/>
        <v>0</v>
      </c>
      <c r="AS1840" s="26">
        <f t="shared" si="8394"/>
        <v>0</v>
      </c>
      <c r="AT1840" s="26">
        <f t="shared" si="8395"/>
        <v>11704.5</v>
      </c>
      <c r="AU1840" s="26">
        <f t="shared" si="8396"/>
        <v>0</v>
      </c>
      <c r="AV1840" s="26">
        <f>AV1841</f>
        <v>0</v>
      </c>
      <c r="AW1840" s="26">
        <f>AW1841</f>
        <v>0</v>
      </c>
      <c r="AX1840" s="26">
        <f>AX1841</f>
        <v>0</v>
      </c>
      <c r="AY1840" s="26">
        <f t="shared" si="8397"/>
        <v>0</v>
      </c>
      <c r="AZ1840" s="26">
        <f t="shared" si="8398"/>
        <v>11704.5</v>
      </c>
      <c r="BA1840" s="26">
        <f t="shared" si="8399"/>
        <v>0</v>
      </c>
      <c r="BB1840" s="26">
        <f t="shared" ref="BB1840:BK1840" si="8640">BB1841</f>
        <v>0</v>
      </c>
      <c r="BC1840" s="26">
        <f t="shared" si="8640"/>
        <v>0</v>
      </c>
      <c r="BD1840" s="26">
        <f t="shared" si="8640"/>
        <v>0</v>
      </c>
      <c r="BE1840" s="26">
        <f t="shared" si="8640"/>
        <v>0</v>
      </c>
      <c r="BF1840" s="26">
        <f t="shared" si="8640"/>
        <v>0</v>
      </c>
      <c r="BG1840" s="26">
        <f t="shared" si="8640"/>
        <v>0</v>
      </c>
      <c r="BH1840" s="26">
        <f t="shared" si="8640"/>
        <v>0</v>
      </c>
      <c r="BI1840" s="26">
        <f t="shared" si="8640"/>
        <v>0</v>
      </c>
      <c r="BJ1840" s="26">
        <f t="shared" si="8640"/>
        <v>0</v>
      </c>
      <c r="BK1840" s="26">
        <f t="shared" si="8640"/>
        <v>0</v>
      </c>
      <c r="BL1840" s="26">
        <f t="shared" si="8620"/>
        <v>0</v>
      </c>
      <c r="BM1840" s="26">
        <f>BM1841</f>
        <v>0</v>
      </c>
      <c r="BN1840" s="53">
        <f t="shared" si="8554"/>
        <v>0</v>
      </c>
      <c r="BO1840" s="26">
        <f t="shared" si="8621"/>
        <v>11704.5</v>
      </c>
      <c r="BP1840" s="26">
        <f>BP1841</f>
        <v>0</v>
      </c>
      <c r="BQ1840" s="53">
        <f t="shared" si="8555"/>
        <v>11704.5</v>
      </c>
      <c r="BR1840" s="52">
        <f t="shared" si="8622"/>
        <v>0</v>
      </c>
      <c r="BS1840" s="26">
        <f>BS1841</f>
        <v>0</v>
      </c>
      <c r="BT1840" s="27"/>
    </row>
    <row r="1841" spans="1:73" ht="31.2" x14ac:dyDescent="0.3">
      <c r="A1841" s="67" t="s">
        <v>603</v>
      </c>
      <c r="B1841" s="67" t="s">
        <v>62</v>
      </c>
      <c r="C1841" s="67" t="s">
        <v>291</v>
      </c>
      <c r="D1841" s="67" t="s">
        <v>663</v>
      </c>
      <c r="E1841" s="67" t="s">
        <v>331</v>
      </c>
      <c r="F1841" s="68" t="s">
        <v>332</v>
      </c>
      <c r="G1841" s="26">
        <v>877.1</v>
      </c>
      <c r="H1841" s="26">
        <v>10827.4</v>
      </c>
      <c r="I1841" s="26"/>
      <c r="J1841" s="26"/>
      <c r="K1841" s="26"/>
      <c r="L1841" s="26"/>
      <c r="M1841" s="26">
        <f t="shared" si="8466"/>
        <v>877.1</v>
      </c>
      <c r="N1841" s="26">
        <f t="shared" si="8467"/>
        <v>10827.4</v>
      </c>
      <c r="O1841" s="26">
        <f t="shared" si="8468"/>
        <v>0</v>
      </c>
      <c r="P1841" s="26"/>
      <c r="Q1841" s="26"/>
      <c r="R1841" s="26"/>
      <c r="S1841" s="26">
        <v>-877.1</v>
      </c>
      <c r="T1841" s="26"/>
      <c r="U1841" s="26"/>
      <c r="V1841" s="26"/>
      <c r="W1841" s="26">
        <v>877.1</v>
      </c>
      <c r="X1841" s="26"/>
      <c r="Y1841" s="26"/>
      <c r="Z1841" s="26"/>
      <c r="AA1841" s="26"/>
      <c r="AB1841" s="26"/>
      <c r="AC1841" s="26">
        <f t="shared" si="8629"/>
        <v>0</v>
      </c>
      <c r="AD1841" s="26">
        <f t="shared" si="8630"/>
        <v>11704.5</v>
      </c>
      <c r="AE1841" s="26">
        <f t="shared" si="8631"/>
        <v>0</v>
      </c>
      <c r="AF1841" s="26"/>
      <c r="AG1841" s="26">
        <f t="shared" si="8632"/>
        <v>0</v>
      </c>
      <c r="AH1841" s="26">
        <f t="shared" si="8633"/>
        <v>11704.5</v>
      </c>
      <c r="AI1841" s="26">
        <f t="shared" si="8634"/>
        <v>0</v>
      </c>
      <c r="AJ1841" s="26"/>
      <c r="AK1841" s="26"/>
      <c r="AL1841" s="26"/>
      <c r="AM1841" s="26"/>
      <c r="AN1841" s="26"/>
      <c r="AO1841" s="26"/>
      <c r="AP1841" s="26"/>
      <c r="AQ1841" s="26"/>
      <c r="AR1841" s="26"/>
      <c r="AS1841" s="26">
        <f t="shared" si="8394"/>
        <v>0</v>
      </c>
      <c r="AT1841" s="26">
        <f t="shared" si="8395"/>
        <v>11704.5</v>
      </c>
      <c r="AU1841" s="26">
        <f t="shared" si="8396"/>
        <v>0</v>
      </c>
      <c r="AV1841" s="26"/>
      <c r="AW1841" s="26"/>
      <c r="AX1841" s="26"/>
      <c r="AY1841" s="26">
        <f t="shared" si="8397"/>
        <v>0</v>
      </c>
      <c r="AZ1841" s="26">
        <f t="shared" si="8398"/>
        <v>11704.5</v>
      </c>
      <c r="BA1841" s="26">
        <f t="shared" si="8399"/>
        <v>0</v>
      </c>
      <c r="BB1841" s="26"/>
      <c r="BC1841" s="26"/>
      <c r="BD1841" s="26"/>
      <c r="BE1841" s="26"/>
      <c r="BF1841" s="26"/>
      <c r="BG1841" s="26"/>
      <c r="BH1841" s="26"/>
      <c r="BI1841" s="26"/>
      <c r="BJ1841" s="26"/>
      <c r="BK1841" s="26"/>
      <c r="BL1841" s="26">
        <f t="shared" si="8620"/>
        <v>0</v>
      </c>
      <c r="BM1841" s="26"/>
      <c r="BN1841" s="53">
        <f t="shared" si="8554"/>
        <v>0</v>
      </c>
      <c r="BO1841" s="26">
        <f t="shared" si="8621"/>
        <v>11704.5</v>
      </c>
      <c r="BP1841" s="26"/>
      <c r="BQ1841" s="53">
        <f t="shared" si="8555"/>
        <v>11704.5</v>
      </c>
      <c r="BR1841" s="52">
        <f t="shared" si="8622"/>
        <v>0</v>
      </c>
      <c r="BS1841" s="26"/>
      <c r="BT1841" s="27"/>
    </row>
    <row r="1842" spans="1:73" ht="31.2" x14ac:dyDescent="0.3">
      <c r="A1842" s="67" t="s">
        <v>603</v>
      </c>
      <c r="B1842" s="67" t="s">
        <v>62</v>
      </c>
      <c r="C1842" s="67" t="s">
        <v>291</v>
      </c>
      <c r="D1842" s="67" t="s">
        <v>665</v>
      </c>
      <c r="E1842" s="71"/>
      <c r="F1842" s="68" t="s">
        <v>666</v>
      </c>
      <c r="G1842" s="26">
        <f t="shared" ref="G1842:L1842" si="8641">G1843</f>
        <v>877.1</v>
      </c>
      <c r="H1842" s="26">
        <f t="shared" si="8641"/>
        <v>10827.4</v>
      </c>
      <c r="I1842" s="26">
        <f t="shared" si="8641"/>
        <v>0</v>
      </c>
      <c r="J1842" s="26">
        <f t="shared" si="8641"/>
        <v>0</v>
      </c>
      <c r="K1842" s="26">
        <f t="shared" si="8641"/>
        <v>0</v>
      </c>
      <c r="L1842" s="26">
        <f t="shared" si="8641"/>
        <v>0</v>
      </c>
      <c r="M1842" s="26">
        <f t="shared" si="8466"/>
        <v>877.1</v>
      </c>
      <c r="N1842" s="26">
        <f t="shared" si="8467"/>
        <v>10827.4</v>
      </c>
      <c r="O1842" s="26">
        <f t="shared" si="8468"/>
        <v>0</v>
      </c>
      <c r="P1842" s="26">
        <f t="shared" ref="P1842:AB1842" si="8642">P1843</f>
        <v>0</v>
      </c>
      <c r="Q1842" s="26">
        <f t="shared" si="8642"/>
        <v>0</v>
      </c>
      <c r="R1842" s="26">
        <f t="shared" si="8642"/>
        <v>0</v>
      </c>
      <c r="S1842" s="26">
        <f t="shared" si="8642"/>
        <v>-877.1</v>
      </c>
      <c r="T1842" s="26">
        <f t="shared" si="8642"/>
        <v>0</v>
      </c>
      <c r="U1842" s="26">
        <f t="shared" si="8642"/>
        <v>0</v>
      </c>
      <c r="V1842" s="26">
        <f t="shared" si="8642"/>
        <v>0</v>
      </c>
      <c r="W1842" s="26">
        <f t="shared" si="8642"/>
        <v>877.1</v>
      </c>
      <c r="X1842" s="26">
        <f t="shared" si="8642"/>
        <v>0</v>
      </c>
      <c r="Y1842" s="26">
        <f t="shared" si="8642"/>
        <v>0</v>
      </c>
      <c r="Z1842" s="26">
        <f t="shared" si="8642"/>
        <v>0</v>
      </c>
      <c r="AA1842" s="26">
        <f t="shared" si="8642"/>
        <v>0</v>
      </c>
      <c r="AB1842" s="26">
        <f t="shared" si="8642"/>
        <v>0</v>
      </c>
      <c r="AC1842" s="26">
        <f t="shared" si="8629"/>
        <v>0</v>
      </c>
      <c r="AD1842" s="26">
        <f t="shared" si="8630"/>
        <v>11704.5</v>
      </c>
      <c r="AE1842" s="26">
        <f t="shared" si="8631"/>
        <v>0</v>
      </c>
      <c r="AF1842" s="26">
        <f>AF1843</f>
        <v>0</v>
      </c>
      <c r="AG1842" s="26">
        <f t="shared" si="8632"/>
        <v>0</v>
      </c>
      <c r="AH1842" s="26">
        <f t="shared" si="8633"/>
        <v>11704.5</v>
      </c>
      <c r="AI1842" s="26">
        <f t="shared" si="8634"/>
        <v>0</v>
      </c>
      <c r="AJ1842" s="26">
        <f t="shared" ref="AJ1842:AR1842" si="8643">AJ1843</f>
        <v>0</v>
      </c>
      <c r="AK1842" s="26">
        <f t="shared" si="8643"/>
        <v>0</v>
      </c>
      <c r="AL1842" s="26">
        <f t="shared" si="8643"/>
        <v>0</v>
      </c>
      <c r="AM1842" s="26">
        <f t="shared" si="8643"/>
        <v>0</v>
      </c>
      <c r="AN1842" s="26">
        <f t="shared" si="8643"/>
        <v>0</v>
      </c>
      <c r="AO1842" s="26">
        <f t="shared" si="8643"/>
        <v>0</v>
      </c>
      <c r="AP1842" s="26">
        <f t="shared" si="8643"/>
        <v>0</v>
      </c>
      <c r="AQ1842" s="26">
        <f t="shared" si="8643"/>
        <v>0</v>
      </c>
      <c r="AR1842" s="26">
        <f t="shared" si="8643"/>
        <v>0</v>
      </c>
      <c r="AS1842" s="26">
        <f t="shared" si="8394"/>
        <v>0</v>
      </c>
      <c r="AT1842" s="26">
        <f t="shared" si="8395"/>
        <v>11704.5</v>
      </c>
      <c r="AU1842" s="26">
        <f t="shared" si="8396"/>
        <v>0</v>
      </c>
      <c r="AV1842" s="26">
        <f>AV1843</f>
        <v>0</v>
      </c>
      <c r="AW1842" s="26">
        <f>AW1843</f>
        <v>0</v>
      </c>
      <c r="AX1842" s="26">
        <f>AX1843</f>
        <v>0</v>
      </c>
      <c r="AY1842" s="26">
        <f t="shared" si="8397"/>
        <v>0</v>
      </c>
      <c r="AZ1842" s="26">
        <f t="shared" si="8398"/>
        <v>11704.5</v>
      </c>
      <c r="BA1842" s="26">
        <f t="shared" si="8399"/>
        <v>0</v>
      </c>
      <c r="BB1842" s="26">
        <f t="shared" ref="BB1842:BK1842" si="8644">BB1843</f>
        <v>0</v>
      </c>
      <c r="BC1842" s="26">
        <f t="shared" si="8644"/>
        <v>0</v>
      </c>
      <c r="BD1842" s="26">
        <f t="shared" si="8644"/>
        <v>0</v>
      </c>
      <c r="BE1842" s="26">
        <f t="shared" si="8644"/>
        <v>0</v>
      </c>
      <c r="BF1842" s="26">
        <f t="shared" si="8644"/>
        <v>0</v>
      </c>
      <c r="BG1842" s="26">
        <f t="shared" si="8644"/>
        <v>0</v>
      </c>
      <c r="BH1842" s="26">
        <f t="shared" si="8644"/>
        <v>0</v>
      </c>
      <c r="BI1842" s="26">
        <f t="shared" si="8644"/>
        <v>0</v>
      </c>
      <c r="BJ1842" s="26">
        <f t="shared" si="8644"/>
        <v>0</v>
      </c>
      <c r="BK1842" s="26">
        <f t="shared" si="8644"/>
        <v>0</v>
      </c>
      <c r="BL1842" s="26">
        <f t="shared" si="8620"/>
        <v>0</v>
      </c>
      <c r="BM1842" s="26">
        <f>BM1843</f>
        <v>0</v>
      </c>
      <c r="BN1842" s="53">
        <f t="shared" si="8554"/>
        <v>0</v>
      </c>
      <c r="BO1842" s="26">
        <f t="shared" si="8621"/>
        <v>11704.5</v>
      </c>
      <c r="BP1842" s="26">
        <f>BP1843</f>
        <v>0</v>
      </c>
      <c r="BQ1842" s="53">
        <f t="shared" si="8555"/>
        <v>11704.5</v>
      </c>
      <c r="BR1842" s="52">
        <f t="shared" si="8622"/>
        <v>0</v>
      </c>
      <c r="BS1842" s="26">
        <f>BS1843</f>
        <v>0</v>
      </c>
      <c r="BT1842" s="27"/>
    </row>
    <row r="1843" spans="1:73" ht="31.2" x14ac:dyDescent="0.3">
      <c r="A1843" s="67" t="s">
        <v>603</v>
      </c>
      <c r="B1843" s="67" t="s">
        <v>62</v>
      </c>
      <c r="C1843" s="67" t="s">
        <v>291</v>
      </c>
      <c r="D1843" s="67" t="s">
        <v>665</v>
      </c>
      <c r="E1843" s="67" t="s">
        <v>331</v>
      </c>
      <c r="F1843" s="68" t="s">
        <v>332</v>
      </c>
      <c r="G1843" s="26">
        <v>877.1</v>
      </c>
      <c r="H1843" s="26">
        <v>10827.4</v>
      </c>
      <c r="I1843" s="26"/>
      <c r="J1843" s="26"/>
      <c r="K1843" s="26"/>
      <c r="L1843" s="26"/>
      <c r="M1843" s="26">
        <f t="shared" si="8466"/>
        <v>877.1</v>
      </c>
      <c r="N1843" s="26">
        <f t="shared" si="8467"/>
        <v>10827.4</v>
      </c>
      <c r="O1843" s="26">
        <f t="shared" si="8468"/>
        <v>0</v>
      </c>
      <c r="P1843" s="26"/>
      <c r="Q1843" s="26"/>
      <c r="R1843" s="26"/>
      <c r="S1843" s="26">
        <v>-877.1</v>
      </c>
      <c r="T1843" s="26"/>
      <c r="U1843" s="26"/>
      <c r="V1843" s="26"/>
      <c r="W1843" s="26">
        <v>877.1</v>
      </c>
      <c r="X1843" s="26"/>
      <c r="Y1843" s="26"/>
      <c r="Z1843" s="26"/>
      <c r="AA1843" s="26"/>
      <c r="AB1843" s="26"/>
      <c r="AC1843" s="26">
        <f t="shared" si="8629"/>
        <v>0</v>
      </c>
      <c r="AD1843" s="26">
        <f t="shared" si="8630"/>
        <v>11704.5</v>
      </c>
      <c r="AE1843" s="26">
        <f t="shared" si="8631"/>
        <v>0</v>
      </c>
      <c r="AF1843" s="26"/>
      <c r="AG1843" s="26">
        <f t="shared" si="8632"/>
        <v>0</v>
      </c>
      <c r="AH1843" s="26">
        <f t="shared" si="8633"/>
        <v>11704.5</v>
      </c>
      <c r="AI1843" s="26">
        <f t="shared" si="8634"/>
        <v>0</v>
      </c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>
        <f t="shared" si="8394"/>
        <v>0</v>
      </c>
      <c r="AT1843" s="26">
        <f t="shared" si="8395"/>
        <v>11704.5</v>
      </c>
      <c r="AU1843" s="26">
        <f t="shared" si="8396"/>
        <v>0</v>
      </c>
      <c r="AV1843" s="26"/>
      <c r="AW1843" s="26"/>
      <c r="AX1843" s="26"/>
      <c r="AY1843" s="26">
        <f t="shared" si="8397"/>
        <v>0</v>
      </c>
      <c r="AZ1843" s="26">
        <f t="shared" si="8398"/>
        <v>11704.5</v>
      </c>
      <c r="BA1843" s="26">
        <f t="shared" si="8399"/>
        <v>0</v>
      </c>
      <c r="BB1843" s="26"/>
      <c r="BC1843" s="26"/>
      <c r="BD1843" s="26"/>
      <c r="BE1843" s="26"/>
      <c r="BF1843" s="26"/>
      <c r="BG1843" s="26"/>
      <c r="BH1843" s="26"/>
      <c r="BI1843" s="26"/>
      <c r="BJ1843" s="26"/>
      <c r="BK1843" s="26"/>
      <c r="BL1843" s="26">
        <f t="shared" si="8620"/>
        <v>0</v>
      </c>
      <c r="BM1843" s="26"/>
      <c r="BN1843" s="53">
        <f t="shared" si="8554"/>
        <v>0</v>
      </c>
      <c r="BO1843" s="26">
        <f t="shared" si="8621"/>
        <v>11704.5</v>
      </c>
      <c r="BP1843" s="26"/>
      <c r="BQ1843" s="53">
        <f t="shared" si="8555"/>
        <v>11704.5</v>
      </c>
      <c r="BR1843" s="52">
        <f t="shared" si="8622"/>
        <v>0</v>
      </c>
      <c r="BS1843" s="26"/>
      <c r="BT1843" s="27"/>
    </row>
    <row r="1844" spans="1:73" ht="46.8" x14ac:dyDescent="0.3">
      <c r="A1844" s="67" t="s">
        <v>603</v>
      </c>
      <c r="B1844" s="67" t="s">
        <v>62</v>
      </c>
      <c r="C1844" s="67" t="s">
        <v>291</v>
      </c>
      <c r="D1844" s="67" t="s">
        <v>667</v>
      </c>
      <c r="E1844" s="67"/>
      <c r="F1844" s="68" t="s">
        <v>668</v>
      </c>
      <c r="G1844" s="26"/>
      <c r="H1844" s="26"/>
      <c r="I1844" s="26"/>
      <c r="J1844" s="26"/>
      <c r="K1844" s="26"/>
      <c r="L1844" s="26"/>
      <c r="M1844" s="26"/>
      <c r="N1844" s="26"/>
      <c r="O1844" s="26"/>
      <c r="P1844" s="26">
        <f t="shared" ref="P1844:P1845" si="8645">P1845</f>
        <v>0</v>
      </c>
      <c r="Q1844" s="26">
        <f t="shared" ref="Q1844:Q1845" si="8646">Q1845</f>
        <v>0</v>
      </c>
      <c r="R1844" s="26">
        <f t="shared" ref="R1844:R1845" si="8647">R1845</f>
        <v>25563.157999999999</v>
      </c>
      <c r="S1844" s="26">
        <f t="shared" ref="S1844:S1845" si="8648">S1845</f>
        <v>0</v>
      </c>
      <c r="T1844" s="26">
        <f t="shared" ref="T1844:T1845" si="8649">T1845</f>
        <v>0</v>
      </c>
      <c r="U1844" s="26">
        <f t="shared" ref="U1844:U1845" si="8650">U1845</f>
        <v>0</v>
      </c>
      <c r="V1844" s="26">
        <f t="shared" ref="V1844:V1845" si="8651">V1845</f>
        <v>0</v>
      </c>
      <c r="W1844" s="26">
        <f t="shared" ref="W1844:W1845" si="8652">W1845</f>
        <v>0</v>
      </c>
      <c r="X1844" s="26">
        <f t="shared" ref="X1844:X1845" si="8653">X1845</f>
        <v>0</v>
      </c>
      <c r="Y1844" s="26">
        <f t="shared" ref="Y1844:Y1845" si="8654">Y1845</f>
        <v>0</v>
      </c>
      <c r="Z1844" s="26">
        <f t="shared" ref="Z1844:Z1845" si="8655">Z1845</f>
        <v>0</v>
      </c>
      <c r="AA1844" s="26">
        <f t="shared" ref="AA1844:AA1845" si="8656">AA1845</f>
        <v>0</v>
      </c>
      <c r="AB1844" s="26">
        <f t="shared" ref="AB1844:AB1845" si="8657">AB1845</f>
        <v>0</v>
      </c>
      <c r="AC1844" s="26">
        <f t="shared" si="8629"/>
        <v>25563.157999999999</v>
      </c>
      <c r="AD1844" s="26">
        <f t="shared" si="8630"/>
        <v>0</v>
      </c>
      <c r="AE1844" s="26">
        <f t="shared" si="8631"/>
        <v>0</v>
      </c>
      <c r="AF1844" s="26">
        <f t="shared" ref="AF1844:AF1845" si="8658">AF1845</f>
        <v>0</v>
      </c>
      <c r="AG1844" s="26">
        <f t="shared" si="8632"/>
        <v>25563.157999999999</v>
      </c>
      <c r="AH1844" s="26">
        <f t="shared" si="8633"/>
        <v>0</v>
      </c>
      <c r="AI1844" s="26">
        <f t="shared" si="8634"/>
        <v>0</v>
      </c>
      <c r="AJ1844" s="26">
        <f t="shared" ref="AJ1844:AJ1845" si="8659">AJ1845</f>
        <v>0</v>
      </c>
      <c r="AK1844" s="26">
        <f t="shared" ref="AK1844:AK1845" si="8660">AK1845</f>
        <v>0</v>
      </c>
      <c r="AL1844" s="26">
        <f t="shared" ref="AL1844:AL1845" si="8661">AL1845</f>
        <v>0</v>
      </c>
      <c r="AM1844" s="26">
        <f t="shared" ref="AM1844:AM1845" si="8662">AM1845</f>
        <v>0</v>
      </c>
      <c r="AN1844" s="26">
        <f t="shared" ref="AN1844:AN1845" si="8663">AN1845</f>
        <v>0</v>
      </c>
      <c r="AO1844" s="26">
        <f t="shared" ref="AO1844:AO1845" si="8664">AO1845</f>
        <v>0</v>
      </c>
      <c r="AP1844" s="26">
        <f t="shared" ref="AP1844:AP1845" si="8665">AP1845</f>
        <v>0</v>
      </c>
      <c r="AQ1844" s="26">
        <f t="shared" ref="AQ1844:AQ1845" si="8666">AQ1845</f>
        <v>0</v>
      </c>
      <c r="AR1844" s="26">
        <f t="shared" ref="AR1844:AR1845" si="8667">AR1845</f>
        <v>0</v>
      </c>
      <c r="AS1844" s="26">
        <f t="shared" si="8394"/>
        <v>25563.157999999999</v>
      </c>
      <c r="AT1844" s="26">
        <f t="shared" si="8395"/>
        <v>0</v>
      </c>
      <c r="AU1844" s="26">
        <f t="shared" si="8396"/>
        <v>0</v>
      </c>
      <c r="AV1844" s="26">
        <f t="shared" ref="AV1844:AV1845" si="8668">AV1845</f>
        <v>0</v>
      </c>
      <c r="AW1844" s="26">
        <f t="shared" ref="AW1844:AW1845" si="8669">AW1845</f>
        <v>0</v>
      </c>
      <c r="AX1844" s="26">
        <f t="shared" ref="AX1844:AX1845" si="8670">AX1845</f>
        <v>0</v>
      </c>
      <c r="AY1844" s="26">
        <f t="shared" si="8397"/>
        <v>25563.157999999999</v>
      </c>
      <c r="AZ1844" s="26">
        <f t="shared" si="8398"/>
        <v>0</v>
      </c>
      <c r="BA1844" s="26">
        <f t="shared" si="8399"/>
        <v>0</v>
      </c>
      <c r="BB1844" s="26">
        <f t="shared" ref="BB1844:BB1845" si="8671">BB1845</f>
        <v>0</v>
      </c>
      <c r="BC1844" s="26">
        <f t="shared" ref="BC1844:BC1845" si="8672">BC1845</f>
        <v>0</v>
      </c>
      <c r="BD1844" s="26">
        <f t="shared" ref="BD1844:BD1845" si="8673">BD1845</f>
        <v>0</v>
      </c>
      <c r="BE1844" s="26">
        <f t="shared" ref="BE1844:BE1845" si="8674">BE1845</f>
        <v>0</v>
      </c>
      <c r="BF1844" s="26">
        <f t="shared" ref="BF1844:BF1845" si="8675">BF1845</f>
        <v>0</v>
      </c>
      <c r="BG1844" s="26">
        <f t="shared" ref="BG1844:BG1845" si="8676">BG1845</f>
        <v>0</v>
      </c>
      <c r="BH1844" s="26">
        <f t="shared" ref="BH1844:BH1845" si="8677">BH1845</f>
        <v>0</v>
      </c>
      <c r="BI1844" s="26">
        <f t="shared" ref="BI1844:BI1845" si="8678">BI1845</f>
        <v>0</v>
      </c>
      <c r="BJ1844" s="26">
        <f t="shared" ref="BJ1844:BJ1845" si="8679">BJ1845</f>
        <v>0</v>
      </c>
      <c r="BK1844" s="26">
        <f t="shared" ref="BK1844:BK1845" si="8680">BK1845</f>
        <v>0</v>
      </c>
      <c r="BL1844" s="26">
        <f t="shared" si="8620"/>
        <v>25563.157999999999</v>
      </c>
      <c r="BM1844" s="26">
        <f t="shared" ref="BM1844:BM1845" si="8681">BM1845</f>
        <v>0</v>
      </c>
      <c r="BN1844" s="53">
        <f t="shared" si="8554"/>
        <v>25563.157999999999</v>
      </c>
      <c r="BO1844" s="26">
        <f t="shared" si="8621"/>
        <v>0</v>
      </c>
      <c r="BP1844" s="26">
        <f t="shared" ref="BP1844:BS1845" si="8682">BP1845</f>
        <v>0</v>
      </c>
      <c r="BQ1844" s="53">
        <f t="shared" si="8555"/>
        <v>0</v>
      </c>
      <c r="BR1844" s="52">
        <f t="shared" si="8622"/>
        <v>0</v>
      </c>
      <c r="BS1844" s="26">
        <f t="shared" si="8682"/>
        <v>0</v>
      </c>
      <c r="BT1844" s="27"/>
    </row>
    <row r="1845" spans="1:73" ht="46.8" x14ac:dyDescent="0.3">
      <c r="A1845" s="67" t="s">
        <v>603</v>
      </c>
      <c r="B1845" s="67" t="s">
        <v>62</v>
      </c>
      <c r="C1845" s="67" t="s">
        <v>291</v>
      </c>
      <c r="D1845" s="67" t="s">
        <v>669</v>
      </c>
      <c r="E1845" s="67"/>
      <c r="F1845" s="68" t="s">
        <v>670</v>
      </c>
      <c r="G1845" s="26"/>
      <c r="H1845" s="26"/>
      <c r="I1845" s="26"/>
      <c r="J1845" s="26"/>
      <c r="K1845" s="26"/>
      <c r="L1845" s="26"/>
      <c r="M1845" s="26"/>
      <c r="N1845" s="26"/>
      <c r="O1845" s="26"/>
      <c r="P1845" s="26">
        <f t="shared" si="8645"/>
        <v>0</v>
      </c>
      <c r="Q1845" s="26">
        <f t="shared" si="8646"/>
        <v>0</v>
      </c>
      <c r="R1845" s="26">
        <f t="shared" si="8647"/>
        <v>25563.157999999999</v>
      </c>
      <c r="S1845" s="26">
        <f t="shared" si="8648"/>
        <v>0</v>
      </c>
      <c r="T1845" s="26">
        <f t="shared" si="8649"/>
        <v>0</v>
      </c>
      <c r="U1845" s="26">
        <f t="shared" si="8650"/>
        <v>0</v>
      </c>
      <c r="V1845" s="26">
        <f t="shared" si="8651"/>
        <v>0</v>
      </c>
      <c r="W1845" s="26">
        <f t="shared" si="8652"/>
        <v>0</v>
      </c>
      <c r="X1845" s="26">
        <f t="shared" si="8653"/>
        <v>0</v>
      </c>
      <c r="Y1845" s="26">
        <f t="shared" si="8654"/>
        <v>0</v>
      </c>
      <c r="Z1845" s="26">
        <f t="shared" si="8655"/>
        <v>0</v>
      </c>
      <c r="AA1845" s="26">
        <f t="shared" si="8656"/>
        <v>0</v>
      </c>
      <c r="AB1845" s="26">
        <f t="shared" si="8657"/>
        <v>0</v>
      </c>
      <c r="AC1845" s="26">
        <f t="shared" si="8629"/>
        <v>25563.157999999999</v>
      </c>
      <c r="AD1845" s="26">
        <f t="shared" si="8630"/>
        <v>0</v>
      </c>
      <c r="AE1845" s="26">
        <f t="shared" si="8631"/>
        <v>0</v>
      </c>
      <c r="AF1845" s="26">
        <f t="shared" si="8658"/>
        <v>0</v>
      </c>
      <c r="AG1845" s="26">
        <f t="shared" si="8632"/>
        <v>25563.157999999999</v>
      </c>
      <c r="AH1845" s="26">
        <f t="shared" si="8633"/>
        <v>0</v>
      </c>
      <c r="AI1845" s="26">
        <f t="shared" si="8634"/>
        <v>0</v>
      </c>
      <c r="AJ1845" s="26">
        <f t="shared" si="8659"/>
        <v>0</v>
      </c>
      <c r="AK1845" s="26">
        <f t="shared" si="8660"/>
        <v>0</v>
      </c>
      <c r="AL1845" s="26">
        <f t="shared" si="8661"/>
        <v>0</v>
      </c>
      <c r="AM1845" s="26">
        <f t="shared" si="8662"/>
        <v>0</v>
      </c>
      <c r="AN1845" s="26">
        <f t="shared" si="8663"/>
        <v>0</v>
      </c>
      <c r="AO1845" s="26">
        <f t="shared" si="8664"/>
        <v>0</v>
      </c>
      <c r="AP1845" s="26">
        <f t="shared" si="8665"/>
        <v>0</v>
      </c>
      <c r="AQ1845" s="26">
        <f t="shared" si="8666"/>
        <v>0</v>
      </c>
      <c r="AR1845" s="26">
        <f t="shared" si="8667"/>
        <v>0</v>
      </c>
      <c r="AS1845" s="26">
        <f t="shared" ref="AS1845:AS1908" si="8683">AG1845+AJ1845+AK1845+AL1845+AM1845</f>
        <v>25563.157999999999</v>
      </c>
      <c r="AT1845" s="26">
        <f t="shared" ref="AT1845:AT1908" si="8684">AH1845+AN1845+AO1845+AP1845</f>
        <v>0</v>
      </c>
      <c r="AU1845" s="26">
        <f t="shared" ref="AU1845:AU1908" si="8685">AI1845+AR1845+AQ1845</f>
        <v>0</v>
      </c>
      <c r="AV1845" s="26">
        <f t="shared" si="8668"/>
        <v>0</v>
      </c>
      <c r="AW1845" s="26">
        <f t="shared" si="8669"/>
        <v>0</v>
      </c>
      <c r="AX1845" s="26">
        <f t="shared" si="8670"/>
        <v>0</v>
      </c>
      <c r="AY1845" s="26">
        <f t="shared" ref="AY1845:AY1908" si="8686">AS1845+AV1845</f>
        <v>25563.157999999999</v>
      </c>
      <c r="AZ1845" s="26">
        <f t="shared" ref="AZ1845:AZ1908" si="8687">AT1845+AW1845</f>
        <v>0</v>
      </c>
      <c r="BA1845" s="26">
        <f t="shared" ref="BA1845:BA1908" si="8688">AU1845+AX1845</f>
        <v>0</v>
      </c>
      <c r="BB1845" s="26">
        <f t="shared" si="8671"/>
        <v>0</v>
      </c>
      <c r="BC1845" s="26">
        <f t="shared" si="8672"/>
        <v>0</v>
      </c>
      <c r="BD1845" s="26">
        <f t="shared" si="8673"/>
        <v>0</v>
      </c>
      <c r="BE1845" s="26">
        <f t="shared" si="8674"/>
        <v>0</v>
      </c>
      <c r="BF1845" s="26">
        <f t="shared" si="8675"/>
        <v>0</v>
      </c>
      <c r="BG1845" s="26">
        <f t="shared" si="8676"/>
        <v>0</v>
      </c>
      <c r="BH1845" s="26">
        <f t="shared" si="8677"/>
        <v>0</v>
      </c>
      <c r="BI1845" s="26">
        <f t="shared" si="8678"/>
        <v>0</v>
      </c>
      <c r="BJ1845" s="26">
        <f t="shared" si="8679"/>
        <v>0</v>
      </c>
      <c r="BK1845" s="26">
        <f t="shared" si="8680"/>
        <v>0</v>
      </c>
      <c r="BL1845" s="26">
        <f t="shared" si="8620"/>
        <v>25563.157999999999</v>
      </c>
      <c r="BM1845" s="26">
        <f t="shared" si="8681"/>
        <v>0</v>
      </c>
      <c r="BN1845" s="53">
        <f t="shared" si="8554"/>
        <v>25563.157999999999</v>
      </c>
      <c r="BO1845" s="26">
        <f t="shared" si="8621"/>
        <v>0</v>
      </c>
      <c r="BP1845" s="26">
        <f t="shared" si="8682"/>
        <v>0</v>
      </c>
      <c r="BQ1845" s="53">
        <f t="shared" si="8555"/>
        <v>0</v>
      </c>
      <c r="BR1845" s="52">
        <f t="shared" si="8622"/>
        <v>0</v>
      </c>
      <c r="BS1845" s="26">
        <f t="shared" si="8682"/>
        <v>0</v>
      </c>
      <c r="BT1845" s="27"/>
    </row>
    <row r="1846" spans="1:73" ht="31.2" x14ac:dyDescent="0.3">
      <c r="A1846" s="67" t="s">
        <v>603</v>
      </c>
      <c r="B1846" s="67" t="s">
        <v>62</v>
      </c>
      <c r="C1846" s="67" t="s">
        <v>291</v>
      </c>
      <c r="D1846" s="67" t="s">
        <v>669</v>
      </c>
      <c r="E1846" s="67" t="s">
        <v>331</v>
      </c>
      <c r="F1846" s="68" t="s">
        <v>332</v>
      </c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  <c r="R1846" s="26">
        <v>25563.157999999999</v>
      </c>
      <c r="S1846" s="26"/>
      <c r="T1846" s="26"/>
      <c r="U1846" s="26"/>
      <c r="V1846" s="26"/>
      <c r="W1846" s="26"/>
      <c r="X1846" s="26"/>
      <c r="Y1846" s="26"/>
      <c r="Z1846" s="26"/>
      <c r="AA1846" s="26"/>
      <c r="AB1846" s="26"/>
      <c r="AC1846" s="26">
        <f t="shared" si="8629"/>
        <v>25563.157999999999</v>
      </c>
      <c r="AD1846" s="26">
        <f t="shared" si="8630"/>
        <v>0</v>
      </c>
      <c r="AE1846" s="26">
        <f t="shared" si="8631"/>
        <v>0</v>
      </c>
      <c r="AF1846" s="26"/>
      <c r="AG1846" s="26">
        <f t="shared" si="8632"/>
        <v>25563.157999999999</v>
      </c>
      <c r="AH1846" s="26">
        <f t="shared" si="8633"/>
        <v>0</v>
      </c>
      <c r="AI1846" s="26">
        <f t="shared" si="8634"/>
        <v>0</v>
      </c>
      <c r="AJ1846" s="26"/>
      <c r="AK1846" s="26"/>
      <c r="AL1846" s="26"/>
      <c r="AM1846" s="26"/>
      <c r="AN1846" s="26"/>
      <c r="AO1846" s="26"/>
      <c r="AP1846" s="26"/>
      <c r="AQ1846" s="26"/>
      <c r="AR1846" s="26"/>
      <c r="AS1846" s="26">
        <f t="shared" si="8683"/>
        <v>25563.157999999999</v>
      </c>
      <c r="AT1846" s="26">
        <f t="shared" si="8684"/>
        <v>0</v>
      </c>
      <c r="AU1846" s="26">
        <f t="shared" si="8685"/>
        <v>0</v>
      </c>
      <c r="AV1846" s="26"/>
      <c r="AW1846" s="26"/>
      <c r="AX1846" s="26"/>
      <c r="AY1846" s="26">
        <f t="shared" si="8686"/>
        <v>25563.157999999999</v>
      </c>
      <c r="AZ1846" s="26">
        <f t="shared" si="8687"/>
        <v>0</v>
      </c>
      <c r="BA1846" s="26">
        <f t="shared" si="8688"/>
        <v>0</v>
      </c>
      <c r="BB1846" s="26"/>
      <c r="BC1846" s="26"/>
      <c r="BD1846" s="26"/>
      <c r="BE1846" s="26"/>
      <c r="BF1846" s="26"/>
      <c r="BG1846" s="26"/>
      <c r="BH1846" s="26"/>
      <c r="BI1846" s="26"/>
      <c r="BJ1846" s="26"/>
      <c r="BK1846" s="26"/>
      <c r="BL1846" s="26">
        <f t="shared" si="8620"/>
        <v>25563.157999999999</v>
      </c>
      <c r="BM1846" s="26"/>
      <c r="BN1846" s="53">
        <f t="shared" si="8554"/>
        <v>25563.157999999999</v>
      </c>
      <c r="BO1846" s="26">
        <f t="shared" si="8621"/>
        <v>0</v>
      </c>
      <c r="BP1846" s="26"/>
      <c r="BQ1846" s="53">
        <f t="shared" si="8555"/>
        <v>0</v>
      </c>
      <c r="BR1846" s="52">
        <f t="shared" si="8622"/>
        <v>0</v>
      </c>
      <c r="BS1846" s="26"/>
      <c r="BT1846" s="27"/>
    </row>
    <row r="1847" spans="1:73" s="81" customFormat="1" x14ac:dyDescent="0.3">
      <c r="A1847" s="63" t="s">
        <v>603</v>
      </c>
      <c r="B1847" s="63" t="s">
        <v>60</v>
      </c>
      <c r="C1847" s="63"/>
      <c r="D1847" s="63"/>
      <c r="E1847" s="63"/>
      <c r="F1847" s="64" t="s">
        <v>61</v>
      </c>
      <c r="G1847" s="17">
        <f t="shared" ref="G1847:L1847" si="8689">G1848+G1894</f>
        <v>523607.89999999991</v>
      </c>
      <c r="H1847" s="17">
        <f t="shared" si="8689"/>
        <v>723669.7</v>
      </c>
      <c r="I1847" s="17">
        <f t="shared" si="8689"/>
        <v>0</v>
      </c>
      <c r="J1847" s="17">
        <f t="shared" si="8689"/>
        <v>61540.3</v>
      </c>
      <c r="K1847" s="17">
        <f t="shared" si="8689"/>
        <v>43558</v>
      </c>
      <c r="L1847" s="17">
        <f t="shared" si="8689"/>
        <v>0</v>
      </c>
      <c r="M1847" s="17">
        <f t="shared" si="8466"/>
        <v>585148.19999999995</v>
      </c>
      <c r="N1847" s="17">
        <f t="shared" si="8467"/>
        <v>767227.7</v>
      </c>
      <c r="O1847" s="17">
        <f t="shared" si="8468"/>
        <v>0</v>
      </c>
      <c r="P1847" s="17">
        <f t="shared" ref="P1847:AB1847" si="8690">P1848+P1894</f>
        <v>0</v>
      </c>
      <c r="Q1847" s="17">
        <f t="shared" si="8690"/>
        <v>0</v>
      </c>
      <c r="R1847" s="17">
        <f t="shared" si="8690"/>
        <v>24865.268</v>
      </c>
      <c r="S1847" s="17">
        <f t="shared" si="8690"/>
        <v>-299819.16099999996</v>
      </c>
      <c r="T1847" s="17">
        <f t="shared" si="8690"/>
        <v>0</v>
      </c>
      <c r="U1847" s="17">
        <f t="shared" si="8690"/>
        <v>0</v>
      </c>
      <c r="V1847" s="17">
        <f t="shared" si="8690"/>
        <v>0</v>
      </c>
      <c r="W1847" s="17">
        <f t="shared" si="8690"/>
        <v>147519.06900000002</v>
      </c>
      <c r="X1847" s="17">
        <f t="shared" si="8690"/>
        <v>0</v>
      </c>
      <c r="Y1847" s="17">
        <f t="shared" si="8690"/>
        <v>0</v>
      </c>
      <c r="Z1847" s="17">
        <f t="shared" si="8690"/>
        <v>19672.275000000001</v>
      </c>
      <c r="AA1847" s="17">
        <f t="shared" si="8690"/>
        <v>152300.092</v>
      </c>
      <c r="AB1847" s="17">
        <f t="shared" si="8690"/>
        <v>0</v>
      </c>
      <c r="AC1847" s="17">
        <f t="shared" si="8629"/>
        <v>310194.30700000003</v>
      </c>
      <c r="AD1847" s="17">
        <f t="shared" si="8630"/>
        <v>914746.76899999997</v>
      </c>
      <c r="AE1847" s="17">
        <f t="shared" si="8631"/>
        <v>171972.367</v>
      </c>
      <c r="AF1847" s="17">
        <f>AF1848+AF1894</f>
        <v>0</v>
      </c>
      <c r="AG1847" s="17">
        <f t="shared" si="8632"/>
        <v>310194.30700000003</v>
      </c>
      <c r="AH1847" s="17">
        <f t="shared" si="8633"/>
        <v>914746.76899999997</v>
      </c>
      <c r="AI1847" s="17">
        <f t="shared" si="8634"/>
        <v>171972.367</v>
      </c>
      <c r="AJ1847" s="17">
        <f t="shared" ref="AJ1847:AR1847" si="8691">AJ1848+AJ1894</f>
        <v>0</v>
      </c>
      <c r="AK1847" s="17">
        <f t="shared" si="8691"/>
        <v>0</v>
      </c>
      <c r="AL1847" s="17">
        <f t="shared" si="8691"/>
        <v>0</v>
      </c>
      <c r="AM1847" s="17">
        <f t="shared" si="8691"/>
        <v>-19751.561000000002</v>
      </c>
      <c r="AN1847" s="17">
        <f t="shared" si="8691"/>
        <v>0</v>
      </c>
      <c r="AO1847" s="17">
        <f t="shared" si="8691"/>
        <v>0</v>
      </c>
      <c r="AP1847" s="17">
        <f t="shared" si="8691"/>
        <v>19751.561000000002</v>
      </c>
      <c r="AQ1847" s="17">
        <f t="shared" si="8691"/>
        <v>0</v>
      </c>
      <c r="AR1847" s="17">
        <f t="shared" si="8691"/>
        <v>0</v>
      </c>
      <c r="AS1847" s="17">
        <f t="shared" si="8683"/>
        <v>290442.74600000004</v>
      </c>
      <c r="AT1847" s="17">
        <f t="shared" si="8684"/>
        <v>934498.33</v>
      </c>
      <c r="AU1847" s="17">
        <f t="shared" si="8685"/>
        <v>171972.367</v>
      </c>
      <c r="AV1847" s="17">
        <f>AV1848+AV1894</f>
        <v>-61540.3</v>
      </c>
      <c r="AW1847" s="17">
        <f>AW1848+AW1894</f>
        <v>-26829.656999999992</v>
      </c>
      <c r="AX1847" s="17">
        <f>AX1848+AX1894</f>
        <v>41639.83</v>
      </c>
      <c r="AY1847" s="17">
        <f t="shared" si="8686"/>
        <v>228902.44600000005</v>
      </c>
      <c r="AZ1847" s="17">
        <f t="shared" si="8687"/>
        <v>907668.67299999995</v>
      </c>
      <c r="BA1847" s="17">
        <f t="shared" si="8688"/>
        <v>213612.19699999999</v>
      </c>
      <c r="BB1847" s="17">
        <f t="shared" ref="BB1847:BK1847" si="8692">BB1848+BB1894</f>
        <v>0</v>
      </c>
      <c r="BC1847" s="17">
        <f t="shared" si="8692"/>
        <v>0</v>
      </c>
      <c r="BD1847" s="17">
        <f t="shared" si="8692"/>
        <v>0</v>
      </c>
      <c r="BE1847" s="17">
        <f t="shared" si="8692"/>
        <v>0</v>
      </c>
      <c r="BF1847" s="17">
        <f t="shared" si="8692"/>
        <v>0</v>
      </c>
      <c r="BG1847" s="17">
        <f t="shared" si="8692"/>
        <v>-76740.630999999994</v>
      </c>
      <c r="BH1847" s="17">
        <f t="shared" si="8692"/>
        <v>-193723.41699999999</v>
      </c>
      <c r="BI1847" s="17">
        <f t="shared" si="8692"/>
        <v>0</v>
      </c>
      <c r="BJ1847" s="17">
        <f t="shared" si="8692"/>
        <v>0</v>
      </c>
      <c r="BK1847" s="17">
        <f t="shared" si="8692"/>
        <v>193723.41699999999</v>
      </c>
      <c r="BL1847" s="17">
        <f t="shared" si="8620"/>
        <v>228902.44600000005</v>
      </c>
      <c r="BM1847" s="17">
        <f>BM1848+BM1894</f>
        <v>0</v>
      </c>
      <c r="BN1847" s="77">
        <f t="shared" si="8554"/>
        <v>228902.44600000005</v>
      </c>
      <c r="BO1847" s="17">
        <f t="shared" si="8621"/>
        <v>637204.62499999988</v>
      </c>
      <c r="BP1847" s="17">
        <f>BP1848+BP1894</f>
        <v>0</v>
      </c>
      <c r="BQ1847" s="77">
        <f t="shared" si="8555"/>
        <v>637204.62499999988</v>
      </c>
      <c r="BR1847" s="79">
        <f t="shared" si="8622"/>
        <v>407335.61399999994</v>
      </c>
      <c r="BS1847" s="17">
        <f>BS1848+BS1894</f>
        <v>0</v>
      </c>
      <c r="BT1847" s="18"/>
      <c r="BU1847" s="14"/>
    </row>
    <row r="1848" spans="1:73" s="82" customFormat="1" x14ac:dyDescent="0.3">
      <c r="A1848" s="65" t="s">
        <v>603</v>
      </c>
      <c r="B1848" s="65" t="s">
        <v>60</v>
      </c>
      <c r="C1848" s="65" t="s">
        <v>325</v>
      </c>
      <c r="D1848" s="65"/>
      <c r="E1848" s="70"/>
      <c r="F1848" s="66" t="s">
        <v>495</v>
      </c>
      <c r="G1848" s="22">
        <f t="shared" ref="G1848:G1864" si="8693">G1849</f>
        <v>387485.89999999991</v>
      </c>
      <c r="H1848" s="22">
        <f t="shared" ref="H1848:H1864" si="8694">H1849</f>
        <v>723669.7</v>
      </c>
      <c r="I1848" s="22">
        <f t="shared" ref="I1848:I1864" si="8695">I1849</f>
        <v>0</v>
      </c>
      <c r="J1848" s="22">
        <f t="shared" ref="J1848:J1864" si="8696">J1849</f>
        <v>61540.3</v>
      </c>
      <c r="K1848" s="22">
        <f t="shared" ref="K1848:K1864" si="8697">K1849</f>
        <v>43558</v>
      </c>
      <c r="L1848" s="22">
        <f t="shared" ref="L1848:L1864" si="8698">L1849</f>
        <v>0</v>
      </c>
      <c r="M1848" s="22">
        <f t="shared" si="8466"/>
        <v>449026.1999999999</v>
      </c>
      <c r="N1848" s="22">
        <f t="shared" si="8467"/>
        <v>767227.7</v>
      </c>
      <c r="O1848" s="22">
        <f t="shared" si="8468"/>
        <v>0</v>
      </c>
      <c r="P1848" s="22">
        <f t="shared" ref="P1848:AB1848" si="8699">P1849</f>
        <v>0</v>
      </c>
      <c r="Q1848" s="22">
        <f t="shared" si="8699"/>
        <v>0</v>
      </c>
      <c r="R1848" s="22">
        <f t="shared" si="8699"/>
        <v>24865.268</v>
      </c>
      <c r="S1848" s="22">
        <f t="shared" si="8699"/>
        <v>-163697.16099999999</v>
      </c>
      <c r="T1848" s="22">
        <f t="shared" si="8699"/>
        <v>0</v>
      </c>
      <c r="U1848" s="22">
        <f t="shared" si="8699"/>
        <v>0</v>
      </c>
      <c r="V1848" s="22">
        <f t="shared" si="8699"/>
        <v>0</v>
      </c>
      <c r="W1848" s="22">
        <f t="shared" si="8699"/>
        <v>11397.069000000003</v>
      </c>
      <c r="X1848" s="22">
        <f t="shared" si="8699"/>
        <v>0</v>
      </c>
      <c r="Y1848" s="22">
        <f t="shared" si="8699"/>
        <v>0</v>
      </c>
      <c r="Z1848" s="22">
        <f t="shared" si="8699"/>
        <v>19672.275000000001</v>
      </c>
      <c r="AA1848" s="22">
        <f t="shared" si="8699"/>
        <v>152300.092</v>
      </c>
      <c r="AB1848" s="22">
        <f t="shared" si="8699"/>
        <v>0</v>
      </c>
      <c r="AC1848" s="22">
        <f t="shared" si="8629"/>
        <v>310194.30699999991</v>
      </c>
      <c r="AD1848" s="22">
        <f t="shared" si="8630"/>
        <v>778624.76899999997</v>
      </c>
      <c r="AE1848" s="22">
        <f t="shared" si="8631"/>
        <v>171972.367</v>
      </c>
      <c r="AF1848" s="22">
        <f>AF1849</f>
        <v>0</v>
      </c>
      <c r="AG1848" s="22">
        <f t="shared" si="8632"/>
        <v>310194.30699999991</v>
      </c>
      <c r="AH1848" s="22">
        <f t="shared" si="8633"/>
        <v>778624.76899999997</v>
      </c>
      <c r="AI1848" s="22">
        <f t="shared" si="8634"/>
        <v>171972.367</v>
      </c>
      <c r="AJ1848" s="22">
        <f t="shared" ref="AJ1848:AR1848" si="8700">AJ1849</f>
        <v>0</v>
      </c>
      <c r="AK1848" s="22">
        <f t="shared" si="8700"/>
        <v>0</v>
      </c>
      <c r="AL1848" s="22">
        <f t="shared" si="8700"/>
        <v>0</v>
      </c>
      <c r="AM1848" s="22">
        <f t="shared" si="8700"/>
        <v>-19751.561000000002</v>
      </c>
      <c r="AN1848" s="22">
        <f t="shared" si="8700"/>
        <v>0</v>
      </c>
      <c r="AO1848" s="22">
        <f t="shared" si="8700"/>
        <v>0</v>
      </c>
      <c r="AP1848" s="22">
        <f t="shared" si="8700"/>
        <v>19751.561000000002</v>
      </c>
      <c r="AQ1848" s="22">
        <f t="shared" si="8700"/>
        <v>0</v>
      </c>
      <c r="AR1848" s="22">
        <f t="shared" si="8700"/>
        <v>0</v>
      </c>
      <c r="AS1848" s="22">
        <f t="shared" si="8683"/>
        <v>290442.74599999993</v>
      </c>
      <c r="AT1848" s="22">
        <f t="shared" si="8684"/>
        <v>798376.33</v>
      </c>
      <c r="AU1848" s="22">
        <f t="shared" si="8685"/>
        <v>171972.367</v>
      </c>
      <c r="AV1848" s="22">
        <f>AV1849</f>
        <v>-61540.3</v>
      </c>
      <c r="AW1848" s="22">
        <f>AW1849</f>
        <v>-26829.656999999992</v>
      </c>
      <c r="AX1848" s="22">
        <f>AX1849</f>
        <v>41639.83</v>
      </c>
      <c r="AY1848" s="22">
        <f t="shared" si="8686"/>
        <v>228902.44599999994</v>
      </c>
      <c r="AZ1848" s="22">
        <f t="shared" si="8687"/>
        <v>771546.67299999995</v>
      </c>
      <c r="BA1848" s="22">
        <f t="shared" si="8688"/>
        <v>213612.19699999999</v>
      </c>
      <c r="BB1848" s="22">
        <f t="shared" ref="BB1848:BK1848" si="8701">BB1849</f>
        <v>0</v>
      </c>
      <c r="BC1848" s="22">
        <f t="shared" si="8701"/>
        <v>0</v>
      </c>
      <c r="BD1848" s="22">
        <f t="shared" si="8701"/>
        <v>0</v>
      </c>
      <c r="BE1848" s="22">
        <f t="shared" si="8701"/>
        <v>0</v>
      </c>
      <c r="BF1848" s="22">
        <f t="shared" si="8701"/>
        <v>0</v>
      </c>
      <c r="BG1848" s="22">
        <f t="shared" si="8701"/>
        <v>-76740.630999999994</v>
      </c>
      <c r="BH1848" s="22">
        <f t="shared" si="8701"/>
        <v>-162018.4</v>
      </c>
      <c r="BI1848" s="22">
        <f t="shared" si="8701"/>
        <v>0</v>
      </c>
      <c r="BJ1848" s="22">
        <f t="shared" si="8701"/>
        <v>0</v>
      </c>
      <c r="BK1848" s="22">
        <f t="shared" si="8701"/>
        <v>162018.4</v>
      </c>
      <c r="BL1848" s="22">
        <f t="shared" si="8620"/>
        <v>228902.44599999994</v>
      </c>
      <c r="BM1848" s="22">
        <f>BM1849</f>
        <v>0</v>
      </c>
      <c r="BN1848" s="78">
        <f t="shared" si="8554"/>
        <v>228902.44599999994</v>
      </c>
      <c r="BO1848" s="22">
        <f t="shared" si="8621"/>
        <v>532787.64199999988</v>
      </c>
      <c r="BP1848" s="22">
        <f>BP1849</f>
        <v>0</v>
      </c>
      <c r="BQ1848" s="78">
        <f t="shared" si="8555"/>
        <v>532787.64199999988</v>
      </c>
      <c r="BR1848" s="80">
        <f t="shared" si="8622"/>
        <v>375630.59699999995</v>
      </c>
      <c r="BS1848" s="22">
        <f>BS1849</f>
        <v>0</v>
      </c>
      <c r="BT1848" s="23"/>
      <c r="BU1848" s="19"/>
    </row>
    <row r="1849" spans="1:73" ht="31.2" x14ac:dyDescent="0.3">
      <c r="A1849" s="67" t="s">
        <v>603</v>
      </c>
      <c r="B1849" s="67" t="s">
        <v>60</v>
      </c>
      <c r="C1849" s="67" t="s">
        <v>325</v>
      </c>
      <c r="D1849" s="67" t="s">
        <v>465</v>
      </c>
      <c r="E1849" s="71"/>
      <c r="F1849" s="68" t="s">
        <v>466</v>
      </c>
      <c r="G1849" s="26">
        <f t="shared" ref="G1849:L1849" si="8702">G1864+G1850</f>
        <v>387485.89999999991</v>
      </c>
      <c r="H1849" s="26">
        <f t="shared" si="8702"/>
        <v>723669.7</v>
      </c>
      <c r="I1849" s="26">
        <f t="shared" si="8702"/>
        <v>0</v>
      </c>
      <c r="J1849" s="26">
        <f t="shared" si="8702"/>
        <v>61540.3</v>
      </c>
      <c r="K1849" s="26">
        <f t="shared" si="8702"/>
        <v>43558</v>
      </c>
      <c r="L1849" s="26">
        <f t="shared" si="8702"/>
        <v>0</v>
      </c>
      <c r="M1849" s="26">
        <f t="shared" si="8466"/>
        <v>449026.1999999999</v>
      </c>
      <c r="N1849" s="26">
        <f t="shared" si="8467"/>
        <v>767227.7</v>
      </c>
      <c r="O1849" s="26">
        <f t="shared" si="8468"/>
        <v>0</v>
      </c>
      <c r="P1849" s="26">
        <f t="shared" ref="P1849:AB1849" si="8703">P1864+P1850</f>
        <v>0</v>
      </c>
      <c r="Q1849" s="26">
        <f t="shared" si="8703"/>
        <v>0</v>
      </c>
      <c r="R1849" s="26">
        <f t="shared" si="8703"/>
        <v>24865.268</v>
      </c>
      <c r="S1849" s="26">
        <f t="shared" si="8703"/>
        <v>-163697.16099999999</v>
      </c>
      <c r="T1849" s="26">
        <f t="shared" si="8703"/>
        <v>0</v>
      </c>
      <c r="U1849" s="26">
        <f t="shared" si="8703"/>
        <v>0</v>
      </c>
      <c r="V1849" s="26">
        <f t="shared" si="8703"/>
        <v>0</v>
      </c>
      <c r="W1849" s="26">
        <f t="shared" si="8703"/>
        <v>11397.069000000003</v>
      </c>
      <c r="X1849" s="26">
        <f t="shared" si="8703"/>
        <v>0</v>
      </c>
      <c r="Y1849" s="26">
        <f t="shared" si="8703"/>
        <v>0</v>
      </c>
      <c r="Z1849" s="26">
        <f t="shared" si="8703"/>
        <v>19672.275000000001</v>
      </c>
      <c r="AA1849" s="26">
        <f t="shared" si="8703"/>
        <v>152300.092</v>
      </c>
      <c r="AB1849" s="26">
        <f t="shared" si="8703"/>
        <v>0</v>
      </c>
      <c r="AC1849" s="26">
        <f t="shared" si="8629"/>
        <v>310194.30699999991</v>
      </c>
      <c r="AD1849" s="26">
        <f t="shared" si="8630"/>
        <v>778624.76899999997</v>
      </c>
      <c r="AE1849" s="26">
        <f t="shared" si="8631"/>
        <v>171972.367</v>
      </c>
      <c r="AF1849" s="26">
        <f>AF1864+AF1850</f>
        <v>0</v>
      </c>
      <c r="AG1849" s="26">
        <f t="shared" si="8632"/>
        <v>310194.30699999991</v>
      </c>
      <c r="AH1849" s="26">
        <f t="shared" si="8633"/>
        <v>778624.76899999997</v>
      </c>
      <c r="AI1849" s="26">
        <f t="shared" si="8634"/>
        <v>171972.367</v>
      </c>
      <c r="AJ1849" s="26">
        <f t="shared" ref="AJ1849:AR1849" si="8704">AJ1864+AJ1850</f>
        <v>0</v>
      </c>
      <c r="AK1849" s="26">
        <f t="shared" si="8704"/>
        <v>0</v>
      </c>
      <c r="AL1849" s="26">
        <f t="shared" si="8704"/>
        <v>0</v>
      </c>
      <c r="AM1849" s="26">
        <f t="shared" si="8704"/>
        <v>-19751.561000000002</v>
      </c>
      <c r="AN1849" s="26">
        <f t="shared" si="8704"/>
        <v>0</v>
      </c>
      <c r="AO1849" s="26">
        <f t="shared" si="8704"/>
        <v>0</v>
      </c>
      <c r="AP1849" s="26">
        <f t="shared" si="8704"/>
        <v>19751.561000000002</v>
      </c>
      <c r="AQ1849" s="26">
        <f t="shared" si="8704"/>
        <v>0</v>
      </c>
      <c r="AR1849" s="26">
        <f t="shared" si="8704"/>
        <v>0</v>
      </c>
      <c r="AS1849" s="26">
        <f t="shared" si="8683"/>
        <v>290442.74599999993</v>
      </c>
      <c r="AT1849" s="26">
        <f t="shared" si="8684"/>
        <v>798376.33</v>
      </c>
      <c r="AU1849" s="26">
        <f t="shared" si="8685"/>
        <v>171972.367</v>
      </c>
      <c r="AV1849" s="26">
        <f>AV1864+AV1850</f>
        <v>-61540.3</v>
      </c>
      <c r="AW1849" s="26">
        <f>AW1864+AW1850</f>
        <v>-26829.656999999992</v>
      </c>
      <c r="AX1849" s="26">
        <f>AX1864+AX1850</f>
        <v>41639.83</v>
      </c>
      <c r="AY1849" s="26">
        <f t="shared" si="8686"/>
        <v>228902.44599999994</v>
      </c>
      <c r="AZ1849" s="26">
        <f t="shared" si="8687"/>
        <v>771546.67299999995</v>
      </c>
      <c r="BA1849" s="26">
        <f t="shared" si="8688"/>
        <v>213612.19699999999</v>
      </c>
      <c r="BB1849" s="26">
        <f t="shared" ref="BB1849:BK1849" si="8705">BB1864+BB1850</f>
        <v>0</v>
      </c>
      <c r="BC1849" s="26">
        <f t="shared" si="8705"/>
        <v>0</v>
      </c>
      <c r="BD1849" s="26">
        <f t="shared" si="8705"/>
        <v>0</v>
      </c>
      <c r="BE1849" s="26">
        <f t="shared" si="8705"/>
        <v>0</v>
      </c>
      <c r="BF1849" s="26">
        <f t="shared" si="8705"/>
        <v>0</v>
      </c>
      <c r="BG1849" s="26">
        <f t="shared" si="8705"/>
        <v>-76740.630999999994</v>
      </c>
      <c r="BH1849" s="26">
        <f t="shared" si="8705"/>
        <v>-162018.4</v>
      </c>
      <c r="BI1849" s="26">
        <f t="shared" si="8705"/>
        <v>0</v>
      </c>
      <c r="BJ1849" s="26">
        <f t="shared" si="8705"/>
        <v>0</v>
      </c>
      <c r="BK1849" s="26">
        <f t="shared" si="8705"/>
        <v>162018.4</v>
      </c>
      <c r="BL1849" s="26">
        <f t="shared" si="8620"/>
        <v>228902.44599999994</v>
      </c>
      <c r="BM1849" s="26">
        <f>BM1864+BM1850</f>
        <v>0</v>
      </c>
      <c r="BN1849" s="53">
        <f t="shared" si="8554"/>
        <v>228902.44599999994</v>
      </c>
      <c r="BO1849" s="26">
        <f t="shared" si="8621"/>
        <v>532787.64199999988</v>
      </c>
      <c r="BP1849" s="26">
        <f>BP1864+BP1850</f>
        <v>0</v>
      </c>
      <c r="BQ1849" s="53">
        <f t="shared" si="8555"/>
        <v>532787.64199999988</v>
      </c>
      <c r="BR1849" s="52">
        <f t="shared" si="8622"/>
        <v>375630.59699999995</v>
      </c>
      <c r="BS1849" s="26">
        <f>BS1864+BS1850</f>
        <v>0</v>
      </c>
      <c r="BT1849" s="27"/>
    </row>
    <row r="1850" spans="1:73" ht="31.2" x14ac:dyDescent="0.3">
      <c r="A1850" s="67" t="s">
        <v>603</v>
      </c>
      <c r="B1850" s="67" t="s">
        <v>60</v>
      </c>
      <c r="C1850" s="67" t="s">
        <v>325</v>
      </c>
      <c r="D1850" s="67" t="s">
        <v>533</v>
      </c>
      <c r="E1850" s="71"/>
      <c r="F1850" s="68" t="s">
        <v>162</v>
      </c>
      <c r="G1850" s="26"/>
      <c r="H1850" s="26"/>
      <c r="I1850" s="26"/>
      <c r="J1850" s="26">
        <f>J1851</f>
        <v>61540.3</v>
      </c>
      <c r="K1850" s="26">
        <f>K1851</f>
        <v>43558</v>
      </c>
      <c r="L1850" s="26">
        <f>L1851</f>
        <v>0</v>
      </c>
      <c r="M1850" s="26">
        <f t="shared" si="8466"/>
        <v>61540.3</v>
      </c>
      <c r="N1850" s="26">
        <f t="shared" si="8467"/>
        <v>43558</v>
      </c>
      <c r="O1850" s="26">
        <f t="shared" si="8468"/>
        <v>0</v>
      </c>
      <c r="P1850" s="26">
        <f t="shared" ref="P1850:AB1850" si="8706">P1851</f>
        <v>0</v>
      </c>
      <c r="Q1850" s="26">
        <f t="shared" si="8706"/>
        <v>0</v>
      </c>
      <c r="R1850" s="26">
        <f t="shared" si="8706"/>
        <v>0</v>
      </c>
      <c r="S1850" s="26">
        <f t="shared" si="8706"/>
        <v>0</v>
      </c>
      <c r="T1850" s="26">
        <f t="shared" si="8706"/>
        <v>0</v>
      </c>
      <c r="U1850" s="26">
        <f t="shared" si="8706"/>
        <v>0</v>
      </c>
      <c r="V1850" s="26">
        <f t="shared" si="8706"/>
        <v>0</v>
      </c>
      <c r="W1850" s="26">
        <f t="shared" si="8706"/>
        <v>0</v>
      </c>
      <c r="X1850" s="26">
        <f t="shared" si="8706"/>
        <v>0</v>
      </c>
      <c r="Y1850" s="26">
        <f t="shared" si="8706"/>
        <v>0</v>
      </c>
      <c r="Z1850" s="26">
        <f t="shared" si="8706"/>
        <v>0</v>
      </c>
      <c r="AA1850" s="26">
        <f t="shared" si="8706"/>
        <v>0</v>
      </c>
      <c r="AB1850" s="26">
        <f t="shared" si="8706"/>
        <v>0</v>
      </c>
      <c r="AC1850" s="26">
        <f t="shared" si="8629"/>
        <v>61540.3</v>
      </c>
      <c r="AD1850" s="26">
        <f t="shared" si="8630"/>
        <v>43558</v>
      </c>
      <c r="AE1850" s="26">
        <f t="shared" si="8631"/>
        <v>0</v>
      </c>
      <c r="AF1850" s="26">
        <f>AF1851</f>
        <v>0</v>
      </c>
      <c r="AG1850" s="26">
        <f t="shared" si="8632"/>
        <v>61540.3</v>
      </c>
      <c r="AH1850" s="26">
        <f t="shared" si="8633"/>
        <v>43558</v>
      </c>
      <c r="AI1850" s="26">
        <f t="shared" si="8634"/>
        <v>0</v>
      </c>
      <c r="AJ1850" s="26">
        <f t="shared" ref="AJ1850:AR1850" si="8707">AJ1851</f>
        <v>0</v>
      </c>
      <c r="AK1850" s="26">
        <f t="shared" si="8707"/>
        <v>0</v>
      </c>
      <c r="AL1850" s="26">
        <f t="shared" si="8707"/>
        <v>0</v>
      </c>
      <c r="AM1850" s="26">
        <f t="shared" si="8707"/>
        <v>0</v>
      </c>
      <c r="AN1850" s="26">
        <f t="shared" si="8707"/>
        <v>0</v>
      </c>
      <c r="AO1850" s="26">
        <f t="shared" si="8707"/>
        <v>0</v>
      </c>
      <c r="AP1850" s="26">
        <f t="shared" si="8707"/>
        <v>0</v>
      </c>
      <c r="AQ1850" s="26">
        <f t="shared" si="8707"/>
        <v>0</v>
      </c>
      <c r="AR1850" s="26">
        <f t="shared" si="8707"/>
        <v>0</v>
      </c>
      <c r="AS1850" s="26">
        <f t="shared" si="8683"/>
        <v>61540.3</v>
      </c>
      <c r="AT1850" s="26">
        <f t="shared" si="8684"/>
        <v>43558</v>
      </c>
      <c r="AU1850" s="26">
        <f t="shared" si="8685"/>
        <v>0</v>
      </c>
      <c r="AV1850" s="26">
        <f>AV1851</f>
        <v>-61540.3</v>
      </c>
      <c r="AW1850" s="26">
        <f>AW1851</f>
        <v>61540.3</v>
      </c>
      <c r="AX1850" s="26">
        <f>AX1851</f>
        <v>0</v>
      </c>
      <c r="AY1850" s="26">
        <f t="shared" si="8686"/>
        <v>0</v>
      </c>
      <c r="AZ1850" s="26">
        <f t="shared" si="8687"/>
        <v>105098.3</v>
      </c>
      <c r="BA1850" s="26">
        <f t="shared" si="8688"/>
        <v>0</v>
      </c>
      <c r="BB1850" s="26">
        <f t="shared" ref="BB1850:BK1850" si="8708">BB1851</f>
        <v>0</v>
      </c>
      <c r="BC1850" s="26">
        <f t="shared" si="8708"/>
        <v>0</v>
      </c>
      <c r="BD1850" s="26">
        <f t="shared" si="8708"/>
        <v>0</v>
      </c>
      <c r="BE1850" s="26">
        <f t="shared" si="8708"/>
        <v>0</v>
      </c>
      <c r="BF1850" s="26">
        <f t="shared" si="8708"/>
        <v>0</v>
      </c>
      <c r="BG1850" s="26">
        <f t="shared" si="8708"/>
        <v>-50578.477999999996</v>
      </c>
      <c r="BH1850" s="26">
        <f t="shared" si="8708"/>
        <v>0</v>
      </c>
      <c r="BI1850" s="26">
        <f t="shared" si="8708"/>
        <v>0</v>
      </c>
      <c r="BJ1850" s="26">
        <f t="shared" si="8708"/>
        <v>0</v>
      </c>
      <c r="BK1850" s="26">
        <f t="shared" si="8708"/>
        <v>0</v>
      </c>
      <c r="BL1850" s="26">
        <f t="shared" si="8620"/>
        <v>0</v>
      </c>
      <c r="BM1850" s="26">
        <f>BM1851</f>
        <v>0</v>
      </c>
      <c r="BN1850" s="53">
        <f t="shared" si="8554"/>
        <v>0</v>
      </c>
      <c r="BO1850" s="26">
        <f t="shared" si="8621"/>
        <v>54519.822000000007</v>
      </c>
      <c r="BP1850" s="26">
        <f>BP1851</f>
        <v>0</v>
      </c>
      <c r="BQ1850" s="53">
        <f t="shared" si="8555"/>
        <v>54519.822000000007</v>
      </c>
      <c r="BR1850" s="52">
        <f t="shared" si="8622"/>
        <v>0</v>
      </c>
      <c r="BS1850" s="26">
        <f>BS1851</f>
        <v>0</v>
      </c>
      <c r="BT1850" s="27"/>
    </row>
    <row r="1851" spans="1:73" ht="31.2" x14ac:dyDescent="0.3">
      <c r="A1851" s="67" t="s">
        <v>603</v>
      </c>
      <c r="B1851" s="67" t="s">
        <v>60</v>
      </c>
      <c r="C1851" s="67" t="s">
        <v>325</v>
      </c>
      <c r="D1851" s="67" t="s">
        <v>554</v>
      </c>
      <c r="E1851" s="71"/>
      <c r="F1851" s="68" t="s">
        <v>555</v>
      </c>
      <c r="G1851" s="26"/>
      <c r="H1851" s="26"/>
      <c r="I1851" s="26"/>
      <c r="J1851" s="26">
        <f>J1852+J1854+J1856+J1858+J1860+J1862</f>
        <v>61540.3</v>
      </c>
      <c r="K1851" s="26">
        <f>K1852+K1854+K1856+K1858+K1860+K1862</f>
        <v>43558</v>
      </c>
      <c r="L1851" s="26">
        <f>L1852+L1854+L1856+L1858+L1860+L1862</f>
        <v>0</v>
      </c>
      <c r="M1851" s="26">
        <f t="shared" si="8466"/>
        <v>61540.3</v>
      </c>
      <c r="N1851" s="26">
        <f t="shared" si="8467"/>
        <v>43558</v>
      </c>
      <c r="O1851" s="26">
        <f t="shared" si="8468"/>
        <v>0</v>
      </c>
      <c r="P1851" s="26">
        <f t="shared" ref="P1851:AB1851" si="8709">P1852+P1854+P1856+P1858+P1860+P1862</f>
        <v>0</v>
      </c>
      <c r="Q1851" s="26">
        <f t="shared" si="8709"/>
        <v>0</v>
      </c>
      <c r="R1851" s="26">
        <f t="shared" si="8709"/>
        <v>0</v>
      </c>
      <c r="S1851" s="26">
        <f t="shared" si="8709"/>
        <v>0</v>
      </c>
      <c r="T1851" s="26">
        <f t="shared" si="8709"/>
        <v>0</v>
      </c>
      <c r="U1851" s="26">
        <f t="shared" si="8709"/>
        <v>0</v>
      </c>
      <c r="V1851" s="26">
        <f t="shared" si="8709"/>
        <v>0</v>
      </c>
      <c r="W1851" s="26">
        <f t="shared" si="8709"/>
        <v>0</v>
      </c>
      <c r="X1851" s="26">
        <f t="shared" si="8709"/>
        <v>0</v>
      </c>
      <c r="Y1851" s="26">
        <f t="shared" si="8709"/>
        <v>0</v>
      </c>
      <c r="Z1851" s="26">
        <f t="shared" si="8709"/>
        <v>0</v>
      </c>
      <c r="AA1851" s="26">
        <f t="shared" si="8709"/>
        <v>0</v>
      </c>
      <c r="AB1851" s="26">
        <f t="shared" si="8709"/>
        <v>0</v>
      </c>
      <c r="AC1851" s="26">
        <f t="shared" si="8629"/>
        <v>61540.3</v>
      </c>
      <c r="AD1851" s="26">
        <f t="shared" si="8630"/>
        <v>43558</v>
      </c>
      <c r="AE1851" s="26">
        <f t="shared" si="8631"/>
        <v>0</v>
      </c>
      <c r="AF1851" s="26">
        <f>AF1852+AF1854+AF1856+AF1858+AF1860+AF1862</f>
        <v>0</v>
      </c>
      <c r="AG1851" s="26">
        <f t="shared" si="8632"/>
        <v>61540.3</v>
      </c>
      <c r="AH1851" s="26">
        <f t="shared" si="8633"/>
        <v>43558</v>
      </c>
      <c r="AI1851" s="26">
        <f t="shared" si="8634"/>
        <v>0</v>
      </c>
      <c r="AJ1851" s="26">
        <f t="shared" ref="AJ1851:AR1851" si="8710">AJ1852+AJ1854+AJ1856+AJ1858+AJ1860+AJ1862</f>
        <v>0</v>
      </c>
      <c r="AK1851" s="26">
        <f t="shared" si="8710"/>
        <v>0</v>
      </c>
      <c r="AL1851" s="26">
        <f t="shared" si="8710"/>
        <v>0</v>
      </c>
      <c r="AM1851" s="26">
        <f t="shared" si="8710"/>
        <v>0</v>
      </c>
      <c r="AN1851" s="26">
        <f t="shared" si="8710"/>
        <v>0</v>
      </c>
      <c r="AO1851" s="26">
        <f t="shared" si="8710"/>
        <v>0</v>
      </c>
      <c r="AP1851" s="26">
        <f t="shared" si="8710"/>
        <v>0</v>
      </c>
      <c r="AQ1851" s="26">
        <f t="shared" si="8710"/>
        <v>0</v>
      </c>
      <c r="AR1851" s="26">
        <f t="shared" si="8710"/>
        <v>0</v>
      </c>
      <c r="AS1851" s="26">
        <f t="shared" si="8683"/>
        <v>61540.3</v>
      </c>
      <c r="AT1851" s="26">
        <f t="shared" si="8684"/>
        <v>43558</v>
      </c>
      <c r="AU1851" s="26">
        <f t="shared" si="8685"/>
        <v>0</v>
      </c>
      <c r="AV1851" s="26">
        <f>AV1852+AV1854+AV1856+AV1858+AV1860+AV1862</f>
        <v>-61540.3</v>
      </c>
      <c r="AW1851" s="26">
        <f>AW1852+AW1854+AW1856+AW1858+AW1860+AW1862</f>
        <v>61540.3</v>
      </c>
      <c r="AX1851" s="26">
        <f>AX1852+AX1854+AX1856+AX1858+AX1860+AX1862</f>
        <v>0</v>
      </c>
      <c r="AY1851" s="26">
        <f t="shared" si="8686"/>
        <v>0</v>
      </c>
      <c r="AZ1851" s="26">
        <f t="shared" si="8687"/>
        <v>105098.3</v>
      </c>
      <c r="BA1851" s="26">
        <f t="shared" si="8688"/>
        <v>0</v>
      </c>
      <c r="BB1851" s="26">
        <f t="shared" ref="BB1851:BK1851" si="8711">BB1852+BB1854+BB1856+BB1858+BB1860+BB1862</f>
        <v>0</v>
      </c>
      <c r="BC1851" s="26">
        <f t="shared" si="8711"/>
        <v>0</v>
      </c>
      <c r="BD1851" s="26">
        <f t="shared" si="8711"/>
        <v>0</v>
      </c>
      <c r="BE1851" s="26">
        <f t="shared" si="8711"/>
        <v>0</v>
      </c>
      <c r="BF1851" s="26">
        <f t="shared" si="8711"/>
        <v>0</v>
      </c>
      <c r="BG1851" s="26">
        <f t="shared" si="8711"/>
        <v>-50578.477999999996</v>
      </c>
      <c r="BH1851" s="26">
        <f t="shared" si="8711"/>
        <v>0</v>
      </c>
      <c r="BI1851" s="26">
        <f t="shared" si="8711"/>
        <v>0</v>
      </c>
      <c r="BJ1851" s="26">
        <f t="shared" si="8711"/>
        <v>0</v>
      </c>
      <c r="BK1851" s="26">
        <f t="shared" si="8711"/>
        <v>0</v>
      </c>
      <c r="BL1851" s="26">
        <f t="shared" si="8620"/>
        <v>0</v>
      </c>
      <c r="BM1851" s="26">
        <f>BM1852+BM1854+BM1856+BM1858+BM1860+BM1862</f>
        <v>0</v>
      </c>
      <c r="BN1851" s="53">
        <f t="shared" si="8554"/>
        <v>0</v>
      </c>
      <c r="BO1851" s="26">
        <f t="shared" si="8621"/>
        <v>54519.822000000007</v>
      </c>
      <c r="BP1851" s="26">
        <f>BP1852+BP1854+BP1856+BP1858+BP1860+BP1862</f>
        <v>0</v>
      </c>
      <c r="BQ1851" s="53">
        <f t="shared" si="8555"/>
        <v>54519.822000000007</v>
      </c>
      <c r="BR1851" s="52">
        <f t="shared" si="8622"/>
        <v>0</v>
      </c>
      <c r="BS1851" s="26">
        <f>BS1852+BS1854+BS1856+BS1858+BS1860+BS1862</f>
        <v>0</v>
      </c>
      <c r="BT1851" s="27"/>
    </row>
    <row r="1852" spans="1:73" ht="31.2" x14ac:dyDescent="0.3">
      <c r="A1852" s="67" t="s">
        <v>603</v>
      </c>
      <c r="B1852" s="67" t="s">
        <v>60</v>
      </c>
      <c r="C1852" s="67" t="s">
        <v>325</v>
      </c>
      <c r="D1852" s="67" t="s">
        <v>671</v>
      </c>
      <c r="E1852" s="71"/>
      <c r="F1852" s="68" t="s">
        <v>672</v>
      </c>
      <c r="G1852" s="26"/>
      <c r="H1852" s="26"/>
      <c r="I1852" s="26"/>
      <c r="J1852" s="26">
        <f>J1853</f>
        <v>0</v>
      </c>
      <c r="K1852" s="26">
        <f>K1853</f>
        <v>15093.6</v>
      </c>
      <c r="L1852" s="26">
        <f>L1853</f>
        <v>0</v>
      </c>
      <c r="M1852" s="26">
        <f t="shared" si="8466"/>
        <v>0</v>
      </c>
      <c r="N1852" s="26">
        <f t="shared" si="8467"/>
        <v>15093.6</v>
      </c>
      <c r="O1852" s="26">
        <f t="shared" si="8468"/>
        <v>0</v>
      </c>
      <c r="P1852" s="26">
        <f t="shared" ref="P1852:AB1852" si="8712">P1853</f>
        <v>0</v>
      </c>
      <c r="Q1852" s="26">
        <f t="shared" si="8712"/>
        <v>0</v>
      </c>
      <c r="R1852" s="26">
        <f t="shared" si="8712"/>
        <v>0</v>
      </c>
      <c r="S1852" s="26">
        <f t="shared" si="8712"/>
        <v>0</v>
      </c>
      <c r="T1852" s="26">
        <f t="shared" si="8712"/>
        <v>0</v>
      </c>
      <c r="U1852" s="26">
        <f t="shared" si="8712"/>
        <v>0</v>
      </c>
      <c r="V1852" s="26">
        <f t="shared" si="8712"/>
        <v>0</v>
      </c>
      <c r="W1852" s="26">
        <f t="shared" si="8712"/>
        <v>0</v>
      </c>
      <c r="X1852" s="26">
        <f t="shared" si="8712"/>
        <v>0</v>
      </c>
      <c r="Y1852" s="26">
        <f t="shared" si="8712"/>
        <v>0</v>
      </c>
      <c r="Z1852" s="26">
        <f t="shared" si="8712"/>
        <v>0</v>
      </c>
      <c r="AA1852" s="26">
        <f t="shared" si="8712"/>
        <v>0</v>
      </c>
      <c r="AB1852" s="26">
        <f t="shared" si="8712"/>
        <v>0</v>
      </c>
      <c r="AC1852" s="26">
        <f t="shared" si="8629"/>
        <v>0</v>
      </c>
      <c r="AD1852" s="26">
        <f t="shared" si="8630"/>
        <v>15093.6</v>
      </c>
      <c r="AE1852" s="26">
        <f t="shared" si="8631"/>
        <v>0</v>
      </c>
      <c r="AF1852" s="26">
        <f>AF1853</f>
        <v>0</v>
      </c>
      <c r="AG1852" s="26">
        <f t="shared" si="8632"/>
        <v>0</v>
      </c>
      <c r="AH1852" s="26">
        <f t="shared" si="8633"/>
        <v>15093.6</v>
      </c>
      <c r="AI1852" s="26">
        <f t="shared" si="8634"/>
        <v>0</v>
      </c>
      <c r="AJ1852" s="26">
        <f t="shared" ref="AJ1852:AR1852" si="8713">AJ1853</f>
        <v>0</v>
      </c>
      <c r="AK1852" s="26">
        <f t="shared" si="8713"/>
        <v>0</v>
      </c>
      <c r="AL1852" s="26">
        <f t="shared" si="8713"/>
        <v>0</v>
      </c>
      <c r="AM1852" s="26">
        <f t="shared" si="8713"/>
        <v>0</v>
      </c>
      <c r="AN1852" s="26">
        <f t="shared" si="8713"/>
        <v>0</v>
      </c>
      <c r="AO1852" s="26">
        <f t="shared" si="8713"/>
        <v>0</v>
      </c>
      <c r="AP1852" s="26">
        <f t="shared" si="8713"/>
        <v>0</v>
      </c>
      <c r="AQ1852" s="26">
        <f t="shared" si="8713"/>
        <v>0</v>
      </c>
      <c r="AR1852" s="26">
        <f t="shared" si="8713"/>
        <v>0</v>
      </c>
      <c r="AS1852" s="26">
        <f t="shared" si="8683"/>
        <v>0</v>
      </c>
      <c r="AT1852" s="26">
        <f t="shared" si="8684"/>
        <v>15093.6</v>
      </c>
      <c r="AU1852" s="26">
        <f t="shared" si="8685"/>
        <v>0</v>
      </c>
      <c r="AV1852" s="26">
        <f>AV1853</f>
        <v>0</v>
      </c>
      <c r="AW1852" s="26">
        <f>AW1853</f>
        <v>0</v>
      </c>
      <c r="AX1852" s="26">
        <f>AX1853</f>
        <v>0</v>
      </c>
      <c r="AY1852" s="26">
        <f t="shared" si="8686"/>
        <v>0</v>
      </c>
      <c r="AZ1852" s="26">
        <f t="shared" si="8687"/>
        <v>15093.6</v>
      </c>
      <c r="BA1852" s="26">
        <f t="shared" si="8688"/>
        <v>0</v>
      </c>
      <c r="BB1852" s="26">
        <f t="shared" ref="BB1852:BK1852" si="8714">BB1853</f>
        <v>0</v>
      </c>
      <c r="BC1852" s="26">
        <f t="shared" si="8714"/>
        <v>0</v>
      </c>
      <c r="BD1852" s="26">
        <f t="shared" si="8714"/>
        <v>0</v>
      </c>
      <c r="BE1852" s="26">
        <f t="shared" si="8714"/>
        <v>0</v>
      </c>
      <c r="BF1852" s="26">
        <f t="shared" si="8714"/>
        <v>0</v>
      </c>
      <c r="BG1852" s="26">
        <f t="shared" si="8714"/>
        <v>-311.16300000000001</v>
      </c>
      <c r="BH1852" s="26">
        <f t="shared" si="8714"/>
        <v>0</v>
      </c>
      <c r="BI1852" s="26">
        <f t="shared" si="8714"/>
        <v>0</v>
      </c>
      <c r="BJ1852" s="26">
        <f t="shared" si="8714"/>
        <v>0</v>
      </c>
      <c r="BK1852" s="26">
        <f t="shared" si="8714"/>
        <v>0</v>
      </c>
      <c r="BL1852" s="26">
        <f t="shared" si="8620"/>
        <v>0</v>
      </c>
      <c r="BM1852" s="26">
        <f>BM1853</f>
        <v>0</v>
      </c>
      <c r="BN1852" s="53">
        <f t="shared" si="8554"/>
        <v>0</v>
      </c>
      <c r="BO1852" s="26">
        <f t="shared" si="8621"/>
        <v>14782.437</v>
      </c>
      <c r="BP1852" s="26">
        <f>BP1853</f>
        <v>0</v>
      </c>
      <c r="BQ1852" s="53">
        <f t="shared" si="8555"/>
        <v>14782.437</v>
      </c>
      <c r="BR1852" s="52">
        <f t="shared" si="8622"/>
        <v>0</v>
      </c>
      <c r="BS1852" s="26">
        <f>BS1853</f>
        <v>0</v>
      </c>
      <c r="BT1852" s="27"/>
    </row>
    <row r="1853" spans="1:73" ht="31.2" x14ac:dyDescent="0.3">
      <c r="A1853" s="67" t="s">
        <v>603</v>
      </c>
      <c r="B1853" s="67" t="s">
        <v>60</v>
      </c>
      <c r="C1853" s="67" t="s">
        <v>325</v>
      </c>
      <c r="D1853" s="67" t="s">
        <v>671</v>
      </c>
      <c r="E1853" s="67" t="s">
        <v>331</v>
      </c>
      <c r="F1853" s="68" t="s">
        <v>332</v>
      </c>
      <c r="G1853" s="26"/>
      <c r="H1853" s="26"/>
      <c r="I1853" s="26"/>
      <c r="J1853" s="26"/>
      <c r="K1853" s="28">
        <f>14846.2+247.4</f>
        <v>15093.6</v>
      </c>
      <c r="L1853" s="26"/>
      <c r="M1853" s="26">
        <f t="shared" ref="M1853:M1916" si="8715">G1853+J1853</f>
        <v>0</v>
      </c>
      <c r="N1853" s="26">
        <f t="shared" ref="N1853:N1916" si="8716">H1853+K1853</f>
        <v>15093.6</v>
      </c>
      <c r="O1853" s="26">
        <f t="shared" ref="O1853:O1916" si="8717">I1853+L1853</f>
        <v>0</v>
      </c>
      <c r="P1853" s="26"/>
      <c r="Q1853" s="26"/>
      <c r="R1853" s="26"/>
      <c r="S1853" s="26"/>
      <c r="T1853" s="26"/>
      <c r="U1853" s="26"/>
      <c r="V1853" s="26"/>
      <c r="W1853" s="26"/>
      <c r="X1853" s="26"/>
      <c r="Y1853" s="26"/>
      <c r="Z1853" s="26"/>
      <c r="AA1853" s="26"/>
      <c r="AB1853" s="26"/>
      <c r="AC1853" s="26">
        <f t="shared" si="8629"/>
        <v>0</v>
      </c>
      <c r="AD1853" s="26">
        <f t="shared" si="8630"/>
        <v>15093.6</v>
      </c>
      <c r="AE1853" s="26">
        <f t="shared" si="8631"/>
        <v>0</v>
      </c>
      <c r="AF1853" s="26"/>
      <c r="AG1853" s="26">
        <f t="shared" si="8632"/>
        <v>0</v>
      </c>
      <c r="AH1853" s="26">
        <f t="shared" si="8633"/>
        <v>15093.6</v>
      </c>
      <c r="AI1853" s="26">
        <f t="shared" si="8634"/>
        <v>0</v>
      </c>
      <c r="AJ1853" s="26"/>
      <c r="AK1853" s="26"/>
      <c r="AL1853" s="26"/>
      <c r="AM1853" s="26"/>
      <c r="AN1853" s="26"/>
      <c r="AO1853" s="26"/>
      <c r="AP1853" s="26"/>
      <c r="AQ1853" s="26"/>
      <c r="AR1853" s="26"/>
      <c r="AS1853" s="26">
        <f t="shared" si="8683"/>
        <v>0</v>
      </c>
      <c r="AT1853" s="26">
        <f t="shared" si="8684"/>
        <v>15093.6</v>
      </c>
      <c r="AU1853" s="26">
        <f t="shared" si="8685"/>
        <v>0</v>
      </c>
      <c r="AV1853" s="26"/>
      <c r="AW1853" s="26"/>
      <c r="AX1853" s="26"/>
      <c r="AY1853" s="26">
        <f t="shared" si="8686"/>
        <v>0</v>
      </c>
      <c r="AZ1853" s="26">
        <f t="shared" si="8687"/>
        <v>15093.6</v>
      </c>
      <c r="BA1853" s="26">
        <f t="shared" si="8688"/>
        <v>0</v>
      </c>
      <c r="BB1853" s="26"/>
      <c r="BC1853" s="26"/>
      <c r="BD1853" s="26"/>
      <c r="BE1853" s="26"/>
      <c r="BF1853" s="26"/>
      <c r="BG1853" s="26">
        <v>-311.16300000000001</v>
      </c>
      <c r="BH1853" s="26"/>
      <c r="BI1853" s="26"/>
      <c r="BJ1853" s="26"/>
      <c r="BK1853" s="26"/>
      <c r="BL1853" s="26">
        <f t="shared" si="8620"/>
        <v>0</v>
      </c>
      <c r="BM1853" s="26"/>
      <c r="BN1853" s="53">
        <f t="shared" si="8554"/>
        <v>0</v>
      </c>
      <c r="BO1853" s="26">
        <f t="shared" si="8621"/>
        <v>14782.437</v>
      </c>
      <c r="BP1853" s="26"/>
      <c r="BQ1853" s="53">
        <f t="shared" si="8555"/>
        <v>14782.437</v>
      </c>
      <c r="BR1853" s="52">
        <f t="shared" si="8622"/>
        <v>0</v>
      </c>
      <c r="BS1853" s="26"/>
      <c r="BT1853" s="27"/>
    </row>
    <row r="1854" spans="1:73" ht="31.2" x14ac:dyDescent="0.3">
      <c r="A1854" s="67" t="s">
        <v>603</v>
      </c>
      <c r="B1854" s="67" t="s">
        <v>60</v>
      </c>
      <c r="C1854" s="67" t="s">
        <v>325</v>
      </c>
      <c r="D1854" s="67" t="s">
        <v>673</v>
      </c>
      <c r="E1854" s="71"/>
      <c r="F1854" s="68" t="s">
        <v>674</v>
      </c>
      <c r="G1854" s="26"/>
      <c r="H1854" s="26"/>
      <c r="I1854" s="26"/>
      <c r="J1854" s="26">
        <f>J1855</f>
        <v>0</v>
      </c>
      <c r="K1854" s="26">
        <f>K1855</f>
        <v>4069.7</v>
      </c>
      <c r="L1854" s="26">
        <f>L1855</f>
        <v>0</v>
      </c>
      <c r="M1854" s="26">
        <f t="shared" si="8715"/>
        <v>0</v>
      </c>
      <c r="N1854" s="26">
        <f t="shared" si="8716"/>
        <v>4069.7</v>
      </c>
      <c r="O1854" s="26">
        <f t="shared" si="8717"/>
        <v>0</v>
      </c>
      <c r="P1854" s="26">
        <f t="shared" ref="P1854:AB1854" si="8718">P1855</f>
        <v>0</v>
      </c>
      <c r="Q1854" s="26">
        <f t="shared" si="8718"/>
        <v>0</v>
      </c>
      <c r="R1854" s="26">
        <f t="shared" si="8718"/>
        <v>0</v>
      </c>
      <c r="S1854" s="26">
        <f t="shared" si="8718"/>
        <v>0</v>
      </c>
      <c r="T1854" s="26">
        <f t="shared" si="8718"/>
        <v>0</v>
      </c>
      <c r="U1854" s="26">
        <f t="shared" si="8718"/>
        <v>0</v>
      </c>
      <c r="V1854" s="26">
        <f t="shared" si="8718"/>
        <v>0</v>
      </c>
      <c r="W1854" s="26">
        <f t="shared" si="8718"/>
        <v>0</v>
      </c>
      <c r="X1854" s="26">
        <f t="shared" si="8718"/>
        <v>0</v>
      </c>
      <c r="Y1854" s="26">
        <f t="shared" si="8718"/>
        <v>0</v>
      </c>
      <c r="Z1854" s="26">
        <f t="shared" si="8718"/>
        <v>0</v>
      </c>
      <c r="AA1854" s="26">
        <f t="shared" si="8718"/>
        <v>0</v>
      </c>
      <c r="AB1854" s="26">
        <f t="shared" si="8718"/>
        <v>0</v>
      </c>
      <c r="AC1854" s="26">
        <f t="shared" si="8629"/>
        <v>0</v>
      </c>
      <c r="AD1854" s="26">
        <f t="shared" si="8630"/>
        <v>4069.7</v>
      </c>
      <c r="AE1854" s="26">
        <f t="shared" si="8631"/>
        <v>0</v>
      </c>
      <c r="AF1854" s="26">
        <f>AF1855</f>
        <v>0</v>
      </c>
      <c r="AG1854" s="26">
        <f t="shared" si="8632"/>
        <v>0</v>
      </c>
      <c r="AH1854" s="26">
        <f t="shared" si="8633"/>
        <v>4069.7</v>
      </c>
      <c r="AI1854" s="26">
        <f t="shared" si="8634"/>
        <v>0</v>
      </c>
      <c r="AJ1854" s="26">
        <f t="shared" ref="AJ1854:AR1854" si="8719">AJ1855</f>
        <v>0</v>
      </c>
      <c r="AK1854" s="26">
        <f t="shared" si="8719"/>
        <v>0</v>
      </c>
      <c r="AL1854" s="26">
        <f t="shared" si="8719"/>
        <v>0</v>
      </c>
      <c r="AM1854" s="26">
        <f t="shared" si="8719"/>
        <v>0</v>
      </c>
      <c r="AN1854" s="26">
        <f t="shared" si="8719"/>
        <v>0</v>
      </c>
      <c r="AO1854" s="26">
        <f t="shared" si="8719"/>
        <v>0</v>
      </c>
      <c r="AP1854" s="26">
        <f t="shared" si="8719"/>
        <v>0</v>
      </c>
      <c r="AQ1854" s="26">
        <f t="shared" si="8719"/>
        <v>0</v>
      </c>
      <c r="AR1854" s="26">
        <f t="shared" si="8719"/>
        <v>0</v>
      </c>
      <c r="AS1854" s="26">
        <f t="shared" si="8683"/>
        <v>0</v>
      </c>
      <c r="AT1854" s="26">
        <f t="shared" si="8684"/>
        <v>4069.7</v>
      </c>
      <c r="AU1854" s="26">
        <f t="shared" si="8685"/>
        <v>0</v>
      </c>
      <c r="AV1854" s="26">
        <f>AV1855</f>
        <v>0</v>
      </c>
      <c r="AW1854" s="26">
        <f>AW1855</f>
        <v>0</v>
      </c>
      <c r="AX1854" s="26">
        <f>AX1855</f>
        <v>0</v>
      </c>
      <c r="AY1854" s="26">
        <f t="shared" si="8686"/>
        <v>0</v>
      </c>
      <c r="AZ1854" s="26">
        <f t="shared" si="8687"/>
        <v>4069.7</v>
      </c>
      <c r="BA1854" s="26">
        <f t="shared" si="8688"/>
        <v>0</v>
      </c>
      <c r="BB1854" s="26">
        <f t="shared" ref="BB1854:BK1854" si="8720">BB1855</f>
        <v>0</v>
      </c>
      <c r="BC1854" s="26">
        <f t="shared" si="8720"/>
        <v>0</v>
      </c>
      <c r="BD1854" s="26">
        <f t="shared" si="8720"/>
        <v>0</v>
      </c>
      <c r="BE1854" s="26">
        <f t="shared" si="8720"/>
        <v>0</v>
      </c>
      <c r="BF1854" s="26">
        <f t="shared" si="8720"/>
        <v>0</v>
      </c>
      <c r="BG1854" s="26">
        <f t="shared" si="8720"/>
        <v>-1319.7</v>
      </c>
      <c r="BH1854" s="26">
        <f t="shared" si="8720"/>
        <v>0</v>
      </c>
      <c r="BI1854" s="26">
        <f t="shared" si="8720"/>
        <v>0</v>
      </c>
      <c r="BJ1854" s="26">
        <f t="shared" si="8720"/>
        <v>0</v>
      </c>
      <c r="BK1854" s="26">
        <f t="shared" si="8720"/>
        <v>0</v>
      </c>
      <c r="BL1854" s="26">
        <f t="shared" si="8620"/>
        <v>0</v>
      </c>
      <c r="BM1854" s="26">
        <f>BM1855</f>
        <v>0</v>
      </c>
      <c r="BN1854" s="53">
        <f t="shared" si="8554"/>
        <v>0</v>
      </c>
      <c r="BO1854" s="26">
        <f t="shared" si="8621"/>
        <v>2750</v>
      </c>
      <c r="BP1854" s="26">
        <f>BP1855</f>
        <v>0</v>
      </c>
      <c r="BQ1854" s="53">
        <f t="shared" si="8555"/>
        <v>2750</v>
      </c>
      <c r="BR1854" s="52">
        <f t="shared" si="8622"/>
        <v>0</v>
      </c>
      <c r="BS1854" s="26">
        <f>BS1855</f>
        <v>0</v>
      </c>
      <c r="BT1854" s="27"/>
    </row>
    <row r="1855" spans="1:73" ht="31.2" x14ac:dyDescent="0.3">
      <c r="A1855" s="67" t="s">
        <v>603</v>
      </c>
      <c r="B1855" s="67" t="s">
        <v>60</v>
      </c>
      <c r="C1855" s="67" t="s">
        <v>325</v>
      </c>
      <c r="D1855" s="67" t="s">
        <v>673</v>
      </c>
      <c r="E1855" s="67" t="s">
        <v>331</v>
      </c>
      <c r="F1855" s="68" t="s">
        <v>332</v>
      </c>
      <c r="G1855" s="26"/>
      <c r="H1855" s="26"/>
      <c r="I1855" s="26"/>
      <c r="J1855" s="26"/>
      <c r="K1855" s="28">
        <f>4003+66.7</f>
        <v>4069.7</v>
      </c>
      <c r="L1855" s="26"/>
      <c r="M1855" s="26">
        <f t="shared" si="8715"/>
        <v>0</v>
      </c>
      <c r="N1855" s="26">
        <f t="shared" si="8716"/>
        <v>4069.7</v>
      </c>
      <c r="O1855" s="26">
        <f t="shared" si="8717"/>
        <v>0</v>
      </c>
      <c r="P1855" s="26"/>
      <c r="Q1855" s="26"/>
      <c r="R1855" s="26"/>
      <c r="S1855" s="26"/>
      <c r="T1855" s="26"/>
      <c r="U1855" s="26"/>
      <c r="V1855" s="26"/>
      <c r="W1855" s="26"/>
      <c r="X1855" s="26"/>
      <c r="Y1855" s="26"/>
      <c r="Z1855" s="26"/>
      <c r="AA1855" s="26"/>
      <c r="AB1855" s="26"/>
      <c r="AC1855" s="26">
        <f t="shared" si="8629"/>
        <v>0</v>
      </c>
      <c r="AD1855" s="26">
        <f t="shared" si="8630"/>
        <v>4069.7</v>
      </c>
      <c r="AE1855" s="26">
        <f t="shared" si="8631"/>
        <v>0</v>
      </c>
      <c r="AF1855" s="26"/>
      <c r="AG1855" s="26">
        <f t="shared" si="8632"/>
        <v>0</v>
      </c>
      <c r="AH1855" s="26">
        <f t="shared" si="8633"/>
        <v>4069.7</v>
      </c>
      <c r="AI1855" s="26">
        <f t="shared" si="8634"/>
        <v>0</v>
      </c>
      <c r="AJ1855" s="26"/>
      <c r="AK1855" s="26"/>
      <c r="AL1855" s="26"/>
      <c r="AM1855" s="26"/>
      <c r="AN1855" s="26"/>
      <c r="AO1855" s="26"/>
      <c r="AP1855" s="26"/>
      <c r="AQ1855" s="26"/>
      <c r="AR1855" s="26"/>
      <c r="AS1855" s="26">
        <f t="shared" si="8683"/>
        <v>0</v>
      </c>
      <c r="AT1855" s="26">
        <f t="shared" si="8684"/>
        <v>4069.7</v>
      </c>
      <c r="AU1855" s="26">
        <f t="shared" si="8685"/>
        <v>0</v>
      </c>
      <c r="AV1855" s="26"/>
      <c r="AW1855" s="26"/>
      <c r="AX1855" s="26"/>
      <c r="AY1855" s="26">
        <f t="shared" si="8686"/>
        <v>0</v>
      </c>
      <c r="AZ1855" s="26">
        <f t="shared" si="8687"/>
        <v>4069.7</v>
      </c>
      <c r="BA1855" s="26">
        <f t="shared" si="8688"/>
        <v>0</v>
      </c>
      <c r="BB1855" s="26"/>
      <c r="BC1855" s="26"/>
      <c r="BD1855" s="26"/>
      <c r="BE1855" s="26"/>
      <c r="BF1855" s="26"/>
      <c r="BG1855" s="26">
        <v>-1319.7</v>
      </c>
      <c r="BH1855" s="26"/>
      <c r="BI1855" s="26"/>
      <c r="BJ1855" s="26"/>
      <c r="BK1855" s="26"/>
      <c r="BL1855" s="26">
        <f t="shared" si="8620"/>
        <v>0</v>
      </c>
      <c r="BM1855" s="26"/>
      <c r="BN1855" s="53">
        <f t="shared" si="8554"/>
        <v>0</v>
      </c>
      <c r="BO1855" s="26">
        <f t="shared" si="8621"/>
        <v>2750</v>
      </c>
      <c r="BP1855" s="26"/>
      <c r="BQ1855" s="53">
        <f t="shared" si="8555"/>
        <v>2750</v>
      </c>
      <c r="BR1855" s="52">
        <f t="shared" si="8622"/>
        <v>0</v>
      </c>
      <c r="BS1855" s="26"/>
      <c r="BT1855" s="27"/>
    </row>
    <row r="1856" spans="1:73" ht="46.8" x14ac:dyDescent="0.3">
      <c r="A1856" s="67" t="s">
        <v>603</v>
      </c>
      <c r="B1856" s="67" t="s">
        <v>60</v>
      </c>
      <c r="C1856" s="67" t="s">
        <v>325</v>
      </c>
      <c r="D1856" s="67" t="s">
        <v>675</v>
      </c>
      <c r="E1856" s="71"/>
      <c r="F1856" s="68" t="s">
        <v>676</v>
      </c>
      <c r="G1856" s="26"/>
      <c r="H1856" s="26"/>
      <c r="I1856" s="26"/>
      <c r="J1856" s="26">
        <f>J1857</f>
        <v>16139.5</v>
      </c>
      <c r="K1856" s="26">
        <f>K1857</f>
        <v>0</v>
      </c>
      <c r="L1856" s="26">
        <f>L1857</f>
        <v>0</v>
      </c>
      <c r="M1856" s="26">
        <f t="shared" si="8715"/>
        <v>16139.5</v>
      </c>
      <c r="N1856" s="26">
        <f t="shared" si="8716"/>
        <v>0</v>
      </c>
      <c r="O1856" s="26">
        <f t="shared" si="8717"/>
        <v>0</v>
      </c>
      <c r="P1856" s="26">
        <f t="shared" ref="P1856:AB1856" si="8721">P1857</f>
        <v>0</v>
      </c>
      <c r="Q1856" s="26">
        <f t="shared" si="8721"/>
        <v>0</v>
      </c>
      <c r="R1856" s="26">
        <f t="shared" si="8721"/>
        <v>0</v>
      </c>
      <c r="S1856" s="26">
        <f t="shared" si="8721"/>
        <v>0</v>
      </c>
      <c r="T1856" s="26">
        <f t="shared" si="8721"/>
        <v>0</v>
      </c>
      <c r="U1856" s="26">
        <f t="shared" si="8721"/>
        <v>0</v>
      </c>
      <c r="V1856" s="26">
        <f t="shared" si="8721"/>
        <v>0</v>
      </c>
      <c r="W1856" s="26">
        <f t="shared" si="8721"/>
        <v>0</v>
      </c>
      <c r="X1856" s="26">
        <f t="shared" si="8721"/>
        <v>0</v>
      </c>
      <c r="Y1856" s="26">
        <f t="shared" si="8721"/>
        <v>0</v>
      </c>
      <c r="Z1856" s="26">
        <f t="shared" si="8721"/>
        <v>0</v>
      </c>
      <c r="AA1856" s="26">
        <f t="shared" si="8721"/>
        <v>0</v>
      </c>
      <c r="AB1856" s="26">
        <f t="shared" si="8721"/>
        <v>0</v>
      </c>
      <c r="AC1856" s="26">
        <f t="shared" si="8629"/>
        <v>16139.5</v>
      </c>
      <c r="AD1856" s="26">
        <f t="shared" si="8630"/>
        <v>0</v>
      </c>
      <c r="AE1856" s="26">
        <f t="shared" si="8631"/>
        <v>0</v>
      </c>
      <c r="AF1856" s="26">
        <f>AF1857</f>
        <v>0</v>
      </c>
      <c r="AG1856" s="26">
        <f t="shared" si="8632"/>
        <v>16139.5</v>
      </c>
      <c r="AH1856" s="26">
        <f t="shared" si="8633"/>
        <v>0</v>
      </c>
      <c r="AI1856" s="26">
        <f t="shared" si="8634"/>
        <v>0</v>
      </c>
      <c r="AJ1856" s="26">
        <f t="shared" ref="AJ1856:AR1856" si="8722">AJ1857</f>
        <v>0</v>
      </c>
      <c r="AK1856" s="26">
        <f t="shared" si="8722"/>
        <v>0</v>
      </c>
      <c r="AL1856" s="26">
        <f t="shared" si="8722"/>
        <v>0</v>
      </c>
      <c r="AM1856" s="26">
        <f t="shared" si="8722"/>
        <v>0</v>
      </c>
      <c r="AN1856" s="26">
        <f t="shared" si="8722"/>
        <v>0</v>
      </c>
      <c r="AO1856" s="26">
        <f t="shared" si="8722"/>
        <v>0</v>
      </c>
      <c r="AP1856" s="26">
        <f t="shared" si="8722"/>
        <v>0</v>
      </c>
      <c r="AQ1856" s="26">
        <f t="shared" si="8722"/>
        <v>0</v>
      </c>
      <c r="AR1856" s="26">
        <f t="shared" si="8722"/>
        <v>0</v>
      </c>
      <c r="AS1856" s="26">
        <f t="shared" si="8683"/>
        <v>16139.5</v>
      </c>
      <c r="AT1856" s="26">
        <f t="shared" si="8684"/>
        <v>0</v>
      </c>
      <c r="AU1856" s="26">
        <f t="shared" si="8685"/>
        <v>0</v>
      </c>
      <c r="AV1856" s="26">
        <f>AV1857</f>
        <v>-16139.5</v>
      </c>
      <c r="AW1856" s="26">
        <f>AW1857</f>
        <v>16139.5</v>
      </c>
      <c r="AX1856" s="26">
        <f>AX1857</f>
        <v>0</v>
      </c>
      <c r="AY1856" s="26">
        <f t="shared" si="8686"/>
        <v>0</v>
      </c>
      <c r="AZ1856" s="26">
        <f t="shared" si="8687"/>
        <v>16139.5</v>
      </c>
      <c r="BA1856" s="26">
        <f t="shared" si="8688"/>
        <v>0</v>
      </c>
      <c r="BB1856" s="26">
        <f t="shared" ref="BB1856:BK1856" si="8723">BB1857</f>
        <v>0</v>
      </c>
      <c r="BC1856" s="26">
        <f t="shared" si="8723"/>
        <v>0</v>
      </c>
      <c r="BD1856" s="26">
        <f t="shared" si="8723"/>
        <v>0</v>
      </c>
      <c r="BE1856" s="26">
        <f t="shared" si="8723"/>
        <v>0</v>
      </c>
      <c r="BF1856" s="26">
        <f t="shared" si="8723"/>
        <v>0</v>
      </c>
      <c r="BG1856" s="26">
        <f t="shared" si="8723"/>
        <v>-6198.6149999999998</v>
      </c>
      <c r="BH1856" s="26">
        <f t="shared" si="8723"/>
        <v>0</v>
      </c>
      <c r="BI1856" s="26">
        <f t="shared" si="8723"/>
        <v>0</v>
      </c>
      <c r="BJ1856" s="26">
        <f t="shared" si="8723"/>
        <v>0</v>
      </c>
      <c r="BK1856" s="26">
        <f t="shared" si="8723"/>
        <v>0</v>
      </c>
      <c r="BL1856" s="26">
        <f t="shared" si="8620"/>
        <v>0</v>
      </c>
      <c r="BM1856" s="26">
        <f>BM1857</f>
        <v>0</v>
      </c>
      <c r="BN1856" s="53">
        <f t="shared" si="8554"/>
        <v>0</v>
      </c>
      <c r="BO1856" s="26">
        <f t="shared" si="8621"/>
        <v>9940.8850000000002</v>
      </c>
      <c r="BP1856" s="26">
        <f>BP1857</f>
        <v>0</v>
      </c>
      <c r="BQ1856" s="53">
        <f t="shared" si="8555"/>
        <v>9940.8850000000002</v>
      </c>
      <c r="BR1856" s="52">
        <f t="shared" si="8622"/>
        <v>0</v>
      </c>
      <c r="BS1856" s="26">
        <f>BS1857</f>
        <v>0</v>
      </c>
      <c r="BT1856" s="27"/>
    </row>
    <row r="1857" spans="1:72" ht="31.2" x14ac:dyDescent="0.3">
      <c r="A1857" s="67" t="s">
        <v>603</v>
      </c>
      <c r="B1857" s="67" t="s">
        <v>60</v>
      </c>
      <c r="C1857" s="67" t="s">
        <v>325</v>
      </c>
      <c r="D1857" s="67" t="s">
        <v>675</v>
      </c>
      <c r="E1857" s="67" t="s">
        <v>331</v>
      </c>
      <c r="F1857" s="68" t="s">
        <v>332</v>
      </c>
      <c r="G1857" s="26"/>
      <c r="H1857" s="26"/>
      <c r="I1857" s="26"/>
      <c r="J1857" s="28">
        <f>15746.5+393</f>
        <v>16139.5</v>
      </c>
      <c r="K1857" s="26"/>
      <c r="L1857" s="26"/>
      <c r="M1857" s="26">
        <f t="shared" si="8715"/>
        <v>16139.5</v>
      </c>
      <c r="N1857" s="26">
        <f t="shared" si="8716"/>
        <v>0</v>
      </c>
      <c r="O1857" s="26">
        <f t="shared" si="8717"/>
        <v>0</v>
      </c>
      <c r="P1857" s="26"/>
      <c r="Q1857" s="26"/>
      <c r="R1857" s="26"/>
      <c r="S1857" s="26"/>
      <c r="T1857" s="26"/>
      <c r="U1857" s="26"/>
      <c r="V1857" s="26"/>
      <c r="W1857" s="26"/>
      <c r="X1857" s="26"/>
      <c r="Y1857" s="26"/>
      <c r="Z1857" s="26"/>
      <c r="AA1857" s="26"/>
      <c r="AB1857" s="26"/>
      <c r="AC1857" s="26">
        <f t="shared" si="8629"/>
        <v>16139.5</v>
      </c>
      <c r="AD1857" s="26">
        <f t="shared" si="8630"/>
        <v>0</v>
      </c>
      <c r="AE1857" s="26">
        <f t="shared" si="8631"/>
        <v>0</v>
      </c>
      <c r="AF1857" s="26"/>
      <c r="AG1857" s="26">
        <f t="shared" si="8632"/>
        <v>16139.5</v>
      </c>
      <c r="AH1857" s="26">
        <f t="shared" si="8633"/>
        <v>0</v>
      </c>
      <c r="AI1857" s="26">
        <f t="shared" si="8634"/>
        <v>0</v>
      </c>
      <c r="AJ1857" s="26"/>
      <c r="AK1857" s="26"/>
      <c r="AL1857" s="26"/>
      <c r="AM1857" s="26"/>
      <c r="AN1857" s="26"/>
      <c r="AO1857" s="26"/>
      <c r="AP1857" s="26"/>
      <c r="AQ1857" s="26"/>
      <c r="AR1857" s="26"/>
      <c r="AS1857" s="26">
        <f t="shared" si="8683"/>
        <v>16139.5</v>
      </c>
      <c r="AT1857" s="26">
        <f t="shared" si="8684"/>
        <v>0</v>
      </c>
      <c r="AU1857" s="26">
        <f t="shared" si="8685"/>
        <v>0</v>
      </c>
      <c r="AV1857" s="26">
        <v>-16139.5</v>
      </c>
      <c r="AW1857" s="26">
        <v>16139.5</v>
      </c>
      <c r="AX1857" s="26"/>
      <c r="AY1857" s="26">
        <f t="shared" si="8686"/>
        <v>0</v>
      </c>
      <c r="AZ1857" s="26">
        <f t="shared" si="8687"/>
        <v>16139.5</v>
      </c>
      <c r="BA1857" s="26">
        <f t="shared" si="8688"/>
        <v>0</v>
      </c>
      <c r="BB1857" s="26"/>
      <c r="BC1857" s="26"/>
      <c r="BD1857" s="26"/>
      <c r="BE1857" s="26"/>
      <c r="BF1857" s="26"/>
      <c r="BG1857" s="26">
        <v>-6198.6149999999998</v>
      </c>
      <c r="BH1857" s="26"/>
      <c r="BI1857" s="26"/>
      <c r="BJ1857" s="26"/>
      <c r="BK1857" s="26"/>
      <c r="BL1857" s="26">
        <f t="shared" si="8620"/>
        <v>0</v>
      </c>
      <c r="BM1857" s="26"/>
      <c r="BN1857" s="53">
        <f t="shared" si="8554"/>
        <v>0</v>
      </c>
      <c r="BO1857" s="26">
        <f t="shared" si="8621"/>
        <v>9940.8850000000002</v>
      </c>
      <c r="BP1857" s="26"/>
      <c r="BQ1857" s="53">
        <f t="shared" si="8555"/>
        <v>9940.8850000000002</v>
      </c>
      <c r="BR1857" s="52">
        <f t="shared" si="8622"/>
        <v>0</v>
      </c>
      <c r="BS1857" s="26"/>
      <c r="BT1857" s="27"/>
    </row>
    <row r="1858" spans="1:72" s="1" customFormat="1" ht="31.2" hidden="1" customHeight="1" x14ac:dyDescent="0.3">
      <c r="A1858" s="24" t="s">
        <v>603</v>
      </c>
      <c r="B1858" s="24" t="s">
        <v>60</v>
      </c>
      <c r="C1858" s="24" t="s">
        <v>325</v>
      </c>
      <c r="D1858" s="24" t="s">
        <v>677</v>
      </c>
      <c r="E1858" s="30"/>
      <c r="F1858" s="25" t="s">
        <v>678</v>
      </c>
      <c r="G1858" s="26"/>
      <c r="H1858" s="26"/>
      <c r="I1858" s="26"/>
      <c r="J1858" s="26">
        <f>J1859</f>
        <v>29143.8</v>
      </c>
      <c r="K1858" s="26">
        <f>K1859</f>
        <v>0</v>
      </c>
      <c r="L1858" s="26">
        <f>L1859</f>
        <v>0</v>
      </c>
      <c r="M1858" s="26">
        <f t="shared" si="8715"/>
        <v>29143.8</v>
      </c>
      <c r="N1858" s="26">
        <f t="shared" si="8716"/>
        <v>0</v>
      </c>
      <c r="O1858" s="26">
        <f t="shared" si="8717"/>
        <v>0</v>
      </c>
      <c r="P1858" s="26">
        <f t="shared" ref="P1858:AB1858" si="8724">P1859</f>
        <v>0</v>
      </c>
      <c r="Q1858" s="26">
        <f t="shared" si="8724"/>
        <v>0</v>
      </c>
      <c r="R1858" s="26">
        <f t="shared" si="8724"/>
        <v>0</v>
      </c>
      <c r="S1858" s="26">
        <f t="shared" si="8724"/>
        <v>0</v>
      </c>
      <c r="T1858" s="26">
        <f t="shared" si="8724"/>
        <v>0</v>
      </c>
      <c r="U1858" s="26">
        <f t="shared" si="8724"/>
        <v>0</v>
      </c>
      <c r="V1858" s="26">
        <f t="shared" si="8724"/>
        <v>0</v>
      </c>
      <c r="W1858" s="26">
        <f t="shared" si="8724"/>
        <v>0</v>
      </c>
      <c r="X1858" s="26">
        <f t="shared" si="8724"/>
        <v>0</v>
      </c>
      <c r="Y1858" s="26">
        <f t="shared" si="8724"/>
        <v>0</v>
      </c>
      <c r="Z1858" s="26">
        <f t="shared" si="8724"/>
        <v>0</v>
      </c>
      <c r="AA1858" s="26">
        <f t="shared" si="8724"/>
        <v>0</v>
      </c>
      <c r="AB1858" s="26">
        <f t="shared" si="8724"/>
        <v>0</v>
      </c>
      <c r="AC1858" s="26">
        <f t="shared" si="8629"/>
        <v>29143.8</v>
      </c>
      <c r="AD1858" s="26">
        <f t="shared" si="8630"/>
        <v>0</v>
      </c>
      <c r="AE1858" s="26">
        <f t="shared" si="8631"/>
        <v>0</v>
      </c>
      <c r="AF1858" s="26">
        <f>AF1859</f>
        <v>0</v>
      </c>
      <c r="AG1858" s="26">
        <f t="shared" si="8632"/>
        <v>29143.8</v>
      </c>
      <c r="AH1858" s="26">
        <f t="shared" si="8633"/>
        <v>0</v>
      </c>
      <c r="AI1858" s="26">
        <f t="shared" si="8634"/>
        <v>0</v>
      </c>
      <c r="AJ1858" s="26">
        <f t="shared" ref="AJ1858:AR1858" si="8725">AJ1859</f>
        <v>0</v>
      </c>
      <c r="AK1858" s="26">
        <f t="shared" si="8725"/>
        <v>0</v>
      </c>
      <c r="AL1858" s="26">
        <f t="shared" si="8725"/>
        <v>0</v>
      </c>
      <c r="AM1858" s="26">
        <f t="shared" si="8725"/>
        <v>0</v>
      </c>
      <c r="AN1858" s="26">
        <f t="shared" si="8725"/>
        <v>0</v>
      </c>
      <c r="AO1858" s="26">
        <f t="shared" si="8725"/>
        <v>0</v>
      </c>
      <c r="AP1858" s="26">
        <f t="shared" si="8725"/>
        <v>0</v>
      </c>
      <c r="AQ1858" s="26">
        <f t="shared" si="8725"/>
        <v>0</v>
      </c>
      <c r="AR1858" s="26">
        <f t="shared" si="8725"/>
        <v>0</v>
      </c>
      <c r="AS1858" s="26">
        <f t="shared" si="8683"/>
        <v>29143.8</v>
      </c>
      <c r="AT1858" s="26">
        <f t="shared" si="8684"/>
        <v>0</v>
      </c>
      <c r="AU1858" s="26">
        <f t="shared" si="8685"/>
        <v>0</v>
      </c>
      <c r="AV1858" s="26">
        <f>AV1859</f>
        <v>-29143.8</v>
      </c>
      <c r="AW1858" s="26">
        <f>AW1859</f>
        <v>29143.8</v>
      </c>
      <c r="AX1858" s="26">
        <f>AX1859</f>
        <v>0</v>
      </c>
      <c r="AY1858" s="26">
        <f t="shared" si="8686"/>
        <v>0</v>
      </c>
      <c r="AZ1858" s="26">
        <f t="shared" si="8687"/>
        <v>29143.8</v>
      </c>
      <c r="BA1858" s="26">
        <f t="shared" si="8688"/>
        <v>0</v>
      </c>
      <c r="BB1858" s="26">
        <f t="shared" ref="BB1858:BK1858" si="8726">BB1859</f>
        <v>0</v>
      </c>
      <c r="BC1858" s="26">
        <f t="shared" si="8726"/>
        <v>0</v>
      </c>
      <c r="BD1858" s="26">
        <f t="shared" si="8726"/>
        <v>0</v>
      </c>
      <c r="BE1858" s="26">
        <f t="shared" si="8726"/>
        <v>0</v>
      </c>
      <c r="BF1858" s="26">
        <f t="shared" si="8726"/>
        <v>0</v>
      </c>
      <c r="BG1858" s="26">
        <f t="shared" si="8726"/>
        <v>-29143.8</v>
      </c>
      <c r="BH1858" s="26">
        <f t="shared" si="8726"/>
        <v>0</v>
      </c>
      <c r="BI1858" s="26">
        <f t="shared" si="8726"/>
        <v>0</v>
      </c>
      <c r="BJ1858" s="26">
        <f t="shared" si="8726"/>
        <v>0</v>
      </c>
      <c r="BK1858" s="26">
        <f t="shared" si="8726"/>
        <v>0</v>
      </c>
      <c r="BL1858" s="26">
        <f t="shared" si="8620"/>
        <v>0</v>
      </c>
      <c r="BM1858" s="26">
        <f>BM1859</f>
        <v>0</v>
      </c>
      <c r="BN1858" s="26"/>
      <c r="BO1858" s="26">
        <f t="shared" si="8621"/>
        <v>0</v>
      </c>
      <c r="BP1858" s="26">
        <f>BP1859</f>
        <v>0</v>
      </c>
      <c r="BQ1858" s="26"/>
      <c r="BR1858" s="26">
        <f t="shared" si="8622"/>
        <v>0</v>
      </c>
      <c r="BS1858" s="26">
        <f>BS1859</f>
        <v>0</v>
      </c>
      <c r="BT1858" s="27">
        <v>0</v>
      </c>
    </row>
    <row r="1859" spans="1:72" s="1" customFormat="1" ht="31.2" hidden="1" customHeight="1" x14ac:dyDescent="0.3">
      <c r="A1859" s="24" t="s">
        <v>603</v>
      </c>
      <c r="B1859" s="24" t="s">
        <v>60</v>
      </c>
      <c r="C1859" s="24" t="s">
        <v>325</v>
      </c>
      <c r="D1859" s="24" t="s">
        <v>677</v>
      </c>
      <c r="E1859" s="24" t="s">
        <v>331</v>
      </c>
      <c r="F1859" s="25" t="s">
        <v>332</v>
      </c>
      <c r="G1859" s="26"/>
      <c r="H1859" s="26"/>
      <c r="I1859" s="26"/>
      <c r="J1859" s="28">
        <f>28666.1+477.7</f>
        <v>29143.8</v>
      </c>
      <c r="K1859" s="26"/>
      <c r="L1859" s="26"/>
      <c r="M1859" s="26">
        <f t="shared" si="8715"/>
        <v>29143.8</v>
      </c>
      <c r="N1859" s="26">
        <f t="shared" si="8716"/>
        <v>0</v>
      </c>
      <c r="O1859" s="26">
        <f t="shared" si="8717"/>
        <v>0</v>
      </c>
      <c r="P1859" s="26"/>
      <c r="Q1859" s="26"/>
      <c r="R1859" s="26"/>
      <c r="S1859" s="26"/>
      <c r="T1859" s="26"/>
      <c r="U1859" s="26"/>
      <c r="V1859" s="26"/>
      <c r="W1859" s="26"/>
      <c r="X1859" s="26"/>
      <c r="Y1859" s="26"/>
      <c r="Z1859" s="26"/>
      <c r="AA1859" s="26"/>
      <c r="AB1859" s="26"/>
      <c r="AC1859" s="26">
        <f t="shared" si="8629"/>
        <v>29143.8</v>
      </c>
      <c r="AD1859" s="26">
        <f t="shared" si="8630"/>
        <v>0</v>
      </c>
      <c r="AE1859" s="26">
        <f t="shared" si="8631"/>
        <v>0</v>
      </c>
      <c r="AF1859" s="26"/>
      <c r="AG1859" s="26">
        <f t="shared" si="8632"/>
        <v>29143.8</v>
      </c>
      <c r="AH1859" s="26">
        <f t="shared" si="8633"/>
        <v>0</v>
      </c>
      <c r="AI1859" s="26">
        <f t="shared" si="8634"/>
        <v>0</v>
      </c>
      <c r="AJ1859" s="26"/>
      <c r="AK1859" s="26"/>
      <c r="AL1859" s="26"/>
      <c r="AM1859" s="26"/>
      <c r="AN1859" s="26"/>
      <c r="AO1859" s="26"/>
      <c r="AP1859" s="26"/>
      <c r="AQ1859" s="26"/>
      <c r="AR1859" s="26"/>
      <c r="AS1859" s="26">
        <f t="shared" si="8683"/>
        <v>29143.8</v>
      </c>
      <c r="AT1859" s="26">
        <f t="shared" si="8684"/>
        <v>0</v>
      </c>
      <c r="AU1859" s="26">
        <f t="shared" si="8685"/>
        <v>0</v>
      </c>
      <c r="AV1859" s="26">
        <v>-29143.8</v>
      </c>
      <c r="AW1859" s="26">
        <v>29143.8</v>
      </c>
      <c r="AX1859" s="26"/>
      <c r="AY1859" s="26">
        <f t="shared" si="8686"/>
        <v>0</v>
      </c>
      <c r="AZ1859" s="26">
        <f t="shared" si="8687"/>
        <v>29143.8</v>
      </c>
      <c r="BA1859" s="26">
        <f t="shared" si="8688"/>
        <v>0</v>
      </c>
      <c r="BB1859" s="26"/>
      <c r="BC1859" s="26"/>
      <c r="BD1859" s="26"/>
      <c r="BE1859" s="26"/>
      <c r="BF1859" s="26"/>
      <c r="BG1859" s="26">
        <v>-29143.8</v>
      </c>
      <c r="BH1859" s="26"/>
      <c r="BI1859" s="26"/>
      <c r="BJ1859" s="26"/>
      <c r="BK1859" s="26"/>
      <c r="BL1859" s="26">
        <f t="shared" si="8620"/>
        <v>0</v>
      </c>
      <c r="BM1859" s="26"/>
      <c r="BN1859" s="26"/>
      <c r="BO1859" s="26">
        <f t="shared" si="8621"/>
        <v>0</v>
      </c>
      <c r="BP1859" s="26"/>
      <c r="BQ1859" s="26"/>
      <c r="BR1859" s="26">
        <f t="shared" si="8622"/>
        <v>0</v>
      </c>
      <c r="BS1859" s="26"/>
      <c r="BT1859" s="27">
        <v>0</v>
      </c>
    </row>
    <row r="1860" spans="1:72" ht="31.2" x14ac:dyDescent="0.3">
      <c r="A1860" s="67" t="s">
        <v>603</v>
      </c>
      <c r="B1860" s="67" t="s">
        <v>60</v>
      </c>
      <c r="C1860" s="67" t="s">
        <v>325</v>
      </c>
      <c r="D1860" s="67" t="s">
        <v>679</v>
      </c>
      <c r="E1860" s="71"/>
      <c r="F1860" s="68" t="s">
        <v>680</v>
      </c>
      <c r="G1860" s="26"/>
      <c r="H1860" s="26"/>
      <c r="I1860" s="26"/>
      <c r="J1860" s="28">
        <f>J1861</f>
        <v>16257</v>
      </c>
      <c r="K1860" s="28">
        <f>K1861</f>
        <v>0</v>
      </c>
      <c r="L1860" s="28">
        <f>L1861</f>
        <v>0</v>
      </c>
      <c r="M1860" s="26">
        <f t="shared" si="8715"/>
        <v>16257</v>
      </c>
      <c r="N1860" s="26">
        <f t="shared" si="8716"/>
        <v>0</v>
      </c>
      <c r="O1860" s="26">
        <f t="shared" si="8717"/>
        <v>0</v>
      </c>
      <c r="P1860" s="28">
        <f t="shared" ref="P1860:AB1860" si="8727">P1861</f>
        <v>0</v>
      </c>
      <c r="Q1860" s="28">
        <f t="shared" si="8727"/>
        <v>0</v>
      </c>
      <c r="R1860" s="28">
        <f t="shared" si="8727"/>
        <v>0</v>
      </c>
      <c r="S1860" s="28">
        <f t="shared" si="8727"/>
        <v>0</v>
      </c>
      <c r="T1860" s="28">
        <f t="shared" si="8727"/>
        <v>0</v>
      </c>
      <c r="U1860" s="28">
        <f t="shared" si="8727"/>
        <v>0</v>
      </c>
      <c r="V1860" s="28">
        <f t="shared" si="8727"/>
        <v>0</v>
      </c>
      <c r="W1860" s="28">
        <f t="shared" si="8727"/>
        <v>0</v>
      </c>
      <c r="X1860" s="28">
        <f t="shared" si="8727"/>
        <v>0</v>
      </c>
      <c r="Y1860" s="28">
        <f t="shared" si="8727"/>
        <v>0</v>
      </c>
      <c r="Z1860" s="28">
        <f t="shared" si="8727"/>
        <v>0</v>
      </c>
      <c r="AA1860" s="28">
        <f t="shared" si="8727"/>
        <v>0</v>
      </c>
      <c r="AB1860" s="28">
        <f t="shared" si="8727"/>
        <v>0</v>
      </c>
      <c r="AC1860" s="28">
        <f t="shared" si="8629"/>
        <v>16257</v>
      </c>
      <c r="AD1860" s="28">
        <f t="shared" si="8630"/>
        <v>0</v>
      </c>
      <c r="AE1860" s="28">
        <f t="shared" si="8631"/>
        <v>0</v>
      </c>
      <c r="AF1860" s="28">
        <f>AF1861</f>
        <v>0</v>
      </c>
      <c r="AG1860" s="28">
        <f t="shared" si="8632"/>
        <v>16257</v>
      </c>
      <c r="AH1860" s="28">
        <f t="shared" si="8633"/>
        <v>0</v>
      </c>
      <c r="AI1860" s="28">
        <f t="shared" si="8634"/>
        <v>0</v>
      </c>
      <c r="AJ1860" s="28">
        <f t="shared" ref="AJ1860:AR1860" si="8728">AJ1861</f>
        <v>0</v>
      </c>
      <c r="AK1860" s="28">
        <f t="shared" si="8728"/>
        <v>0</v>
      </c>
      <c r="AL1860" s="28">
        <f t="shared" si="8728"/>
        <v>0</v>
      </c>
      <c r="AM1860" s="28">
        <f t="shared" si="8728"/>
        <v>0</v>
      </c>
      <c r="AN1860" s="28">
        <f t="shared" si="8728"/>
        <v>0</v>
      </c>
      <c r="AO1860" s="28">
        <f t="shared" si="8728"/>
        <v>0</v>
      </c>
      <c r="AP1860" s="28">
        <f t="shared" si="8728"/>
        <v>0</v>
      </c>
      <c r="AQ1860" s="28">
        <f t="shared" si="8728"/>
        <v>0</v>
      </c>
      <c r="AR1860" s="28">
        <f t="shared" si="8728"/>
        <v>0</v>
      </c>
      <c r="AS1860" s="28">
        <f t="shared" si="8683"/>
        <v>16257</v>
      </c>
      <c r="AT1860" s="28">
        <f t="shared" si="8684"/>
        <v>0</v>
      </c>
      <c r="AU1860" s="28">
        <f t="shared" si="8685"/>
        <v>0</v>
      </c>
      <c r="AV1860" s="28">
        <f>AV1861</f>
        <v>-16257</v>
      </c>
      <c r="AW1860" s="28">
        <f>AW1861</f>
        <v>16257</v>
      </c>
      <c r="AX1860" s="28">
        <f>AX1861</f>
        <v>0</v>
      </c>
      <c r="AY1860" s="26">
        <f t="shared" si="8686"/>
        <v>0</v>
      </c>
      <c r="AZ1860" s="26">
        <f t="shared" si="8687"/>
        <v>16257</v>
      </c>
      <c r="BA1860" s="26">
        <f t="shared" si="8688"/>
        <v>0</v>
      </c>
      <c r="BB1860" s="28">
        <f t="shared" ref="BB1860:BK1860" si="8729">BB1861</f>
        <v>0</v>
      </c>
      <c r="BC1860" s="28">
        <f t="shared" si="8729"/>
        <v>0</v>
      </c>
      <c r="BD1860" s="28">
        <f t="shared" si="8729"/>
        <v>0</v>
      </c>
      <c r="BE1860" s="28">
        <f t="shared" si="8729"/>
        <v>0</v>
      </c>
      <c r="BF1860" s="28">
        <f t="shared" si="8729"/>
        <v>0</v>
      </c>
      <c r="BG1860" s="28">
        <f t="shared" si="8729"/>
        <v>-6807</v>
      </c>
      <c r="BH1860" s="28">
        <f t="shared" si="8729"/>
        <v>0</v>
      </c>
      <c r="BI1860" s="28">
        <f t="shared" si="8729"/>
        <v>0</v>
      </c>
      <c r="BJ1860" s="28">
        <f t="shared" si="8729"/>
        <v>0</v>
      </c>
      <c r="BK1860" s="28">
        <f t="shared" si="8729"/>
        <v>0</v>
      </c>
      <c r="BL1860" s="28">
        <f t="shared" si="8620"/>
        <v>0</v>
      </c>
      <c r="BM1860" s="28">
        <f>BM1861</f>
        <v>0</v>
      </c>
      <c r="BN1860" s="53">
        <f t="shared" ref="BN1860:BN1923" si="8730">BL1860+BM1860</f>
        <v>0</v>
      </c>
      <c r="BO1860" s="28">
        <f t="shared" si="8621"/>
        <v>9450</v>
      </c>
      <c r="BP1860" s="28">
        <f>BP1861</f>
        <v>0</v>
      </c>
      <c r="BQ1860" s="53">
        <f t="shared" ref="BQ1860:BQ1923" si="8731">BO1860+BP1860</f>
        <v>9450</v>
      </c>
      <c r="BR1860" s="88">
        <f t="shared" si="8622"/>
        <v>0</v>
      </c>
      <c r="BS1860" s="28">
        <f>BS1861</f>
        <v>0</v>
      </c>
      <c r="BT1860" s="27"/>
    </row>
    <row r="1861" spans="1:72" ht="31.2" x14ac:dyDescent="0.3">
      <c r="A1861" s="67" t="s">
        <v>603</v>
      </c>
      <c r="B1861" s="67" t="s">
        <v>60</v>
      </c>
      <c r="C1861" s="67" t="s">
        <v>325</v>
      </c>
      <c r="D1861" s="67" t="s">
        <v>679</v>
      </c>
      <c r="E1861" s="67" t="s">
        <v>331</v>
      </c>
      <c r="F1861" s="68" t="s">
        <v>332</v>
      </c>
      <c r="G1861" s="26"/>
      <c r="H1861" s="26"/>
      <c r="I1861" s="26"/>
      <c r="J1861" s="28">
        <v>16257</v>
      </c>
      <c r="K1861" s="26"/>
      <c r="L1861" s="26"/>
      <c r="M1861" s="26">
        <f t="shared" si="8715"/>
        <v>16257</v>
      </c>
      <c r="N1861" s="26">
        <f t="shared" si="8716"/>
        <v>0</v>
      </c>
      <c r="O1861" s="26">
        <f t="shared" si="8717"/>
        <v>0</v>
      </c>
      <c r="P1861" s="26"/>
      <c r="Q1861" s="26"/>
      <c r="R1861" s="26"/>
      <c r="S1861" s="26"/>
      <c r="T1861" s="26"/>
      <c r="U1861" s="26"/>
      <c r="V1861" s="26"/>
      <c r="W1861" s="26"/>
      <c r="X1861" s="26"/>
      <c r="Y1861" s="26"/>
      <c r="Z1861" s="26"/>
      <c r="AA1861" s="26"/>
      <c r="AB1861" s="26"/>
      <c r="AC1861" s="26">
        <f t="shared" si="8629"/>
        <v>16257</v>
      </c>
      <c r="AD1861" s="26">
        <f t="shared" si="8630"/>
        <v>0</v>
      </c>
      <c r="AE1861" s="26">
        <f t="shared" si="8631"/>
        <v>0</v>
      </c>
      <c r="AF1861" s="26"/>
      <c r="AG1861" s="26">
        <f t="shared" si="8632"/>
        <v>16257</v>
      </c>
      <c r="AH1861" s="26">
        <f t="shared" si="8633"/>
        <v>0</v>
      </c>
      <c r="AI1861" s="26">
        <f t="shared" si="8634"/>
        <v>0</v>
      </c>
      <c r="AJ1861" s="26"/>
      <c r="AK1861" s="26"/>
      <c r="AL1861" s="26"/>
      <c r="AM1861" s="26"/>
      <c r="AN1861" s="26"/>
      <c r="AO1861" s="26"/>
      <c r="AP1861" s="26"/>
      <c r="AQ1861" s="26"/>
      <c r="AR1861" s="26"/>
      <c r="AS1861" s="26">
        <f t="shared" si="8683"/>
        <v>16257</v>
      </c>
      <c r="AT1861" s="26">
        <f t="shared" si="8684"/>
        <v>0</v>
      </c>
      <c r="AU1861" s="26">
        <f t="shared" si="8685"/>
        <v>0</v>
      </c>
      <c r="AV1861" s="26">
        <v>-16257</v>
      </c>
      <c r="AW1861" s="26">
        <v>16257</v>
      </c>
      <c r="AX1861" s="26"/>
      <c r="AY1861" s="26">
        <f t="shared" si="8686"/>
        <v>0</v>
      </c>
      <c r="AZ1861" s="26">
        <f t="shared" si="8687"/>
        <v>16257</v>
      </c>
      <c r="BA1861" s="26">
        <f t="shared" si="8688"/>
        <v>0</v>
      </c>
      <c r="BB1861" s="26"/>
      <c r="BC1861" s="26"/>
      <c r="BD1861" s="26"/>
      <c r="BE1861" s="26"/>
      <c r="BF1861" s="26"/>
      <c r="BG1861" s="26">
        <v>-6807</v>
      </c>
      <c r="BH1861" s="26"/>
      <c r="BI1861" s="26"/>
      <c r="BJ1861" s="26"/>
      <c r="BK1861" s="26"/>
      <c r="BL1861" s="26">
        <f t="shared" si="8620"/>
        <v>0</v>
      </c>
      <c r="BM1861" s="26"/>
      <c r="BN1861" s="53">
        <f t="shared" si="8730"/>
        <v>0</v>
      </c>
      <c r="BO1861" s="26">
        <f t="shared" si="8621"/>
        <v>9450</v>
      </c>
      <c r="BP1861" s="26"/>
      <c r="BQ1861" s="53">
        <f t="shared" si="8731"/>
        <v>9450</v>
      </c>
      <c r="BR1861" s="52">
        <f t="shared" si="8622"/>
        <v>0</v>
      </c>
      <c r="BS1861" s="26"/>
      <c r="BT1861" s="27"/>
    </row>
    <row r="1862" spans="1:72" ht="46.8" x14ac:dyDescent="0.3">
      <c r="A1862" s="67" t="s">
        <v>603</v>
      </c>
      <c r="B1862" s="67" t="s">
        <v>60</v>
      </c>
      <c r="C1862" s="67" t="s">
        <v>325</v>
      </c>
      <c r="D1862" s="67" t="s">
        <v>681</v>
      </c>
      <c r="E1862" s="71"/>
      <c r="F1862" s="68" t="s">
        <v>682</v>
      </c>
      <c r="G1862" s="26"/>
      <c r="H1862" s="26"/>
      <c r="I1862" s="26"/>
      <c r="J1862" s="28">
        <f>J1863</f>
        <v>0</v>
      </c>
      <c r="K1862" s="28">
        <f>K1863</f>
        <v>24394.7</v>
      </c>
      <c r="L1862" s="28">
        <f>L1863</f>
        <v>0</v>
      </c>
      <c r="M1862" s="26">
        <f t="shared" si="8715"/>
        <v>0</v>
      </c>
      <c r="N1862" s="26">
        <f t="shared" si="8716"/>
        <v>24394.7</v>
      </c>
      <c r="O1862" s="26">
        <f t="shared" si="8717"/>
        <v>0</v>
      </c>
      <c r="P1862" s="28">
        <f t="shared" ref="P1862:AB1862" si="8732">P1863</f>
        <v>0</v>
      </c>
      <c r="Q1862" s="28">
        <f t="shared" si="8732"/>
        <v>0</v>
      </c>
      <c r="R1862" s="28">
        <f t="shared" si="8732"/>
        <v>0</v>
      </c>
      <c r="S1862" s="28">
        <f t="shared" si="8732"/>
        <v>0</v>
      </c>
      <c r="T1862" s="28">
        <f t="shared" si="8732"/>
        <v>0</v>
      </c>
      <c r="U1862" s="28">
        <f t="shared" si="8732"/>
        <v>0</v>
      </c>
      <c r="V1862" s="28">
        <f t="shared" si="8732"/>
        <v>0</v>
      </c>
      <c r="W1862" s="28">
        <f t="shared" si="8732"/>
        <v>0</v>
      </c>
      <c r="X1862" s="28">
        <f t="shared" si="8732"/>
        <v>0</v>
      </c>
      <c r="Y1862" s="28">
        <f t="shared" si="8732"/>
        <v>0</v>
      </c>
      <c r="Z1862" s="28">
        <f t="shared" si="8732"/>
        <v>0</v>
      </c>
      <c r="AA1862" s="28">
        <f t="shared" si="8732"/>
        <v>0</v>
      </c>
      <c r="AB1862" s="28">
        <f t="shared" si="8732"/>
        <v>0</v>
      </c>
      <c r="AC1862" s="28">
        <f t="shared" si="8629"/>
        <v>0</v>
      </c>
      <c r="AD1862" s="28">
        <f t="shared" si="8630"/>
        <v>24394.7</v>
      </c>
      <c r="AE1862" s="28">
        <f t="shared" si="8631"/>
        <v>0</v>
      </c>
      <c r="AF1862" s="28">
        <f>AF1863</f>
        <v>0</v>
      </c>
      <c r="AG1862" s="28">
        <f t="shared" si="8632"/>
        <v>0</v>
      </c>
      <c r="AH1862" s="28">
        <f t="shared" si="8633"/>
        <v>24394.7</v>
      </c>
      <c r="AI1862" s="28">
        <f t="shared" si="8634"/>
        <v>0</v>
      </c>
      <c r="AJ1862" s="28">
        <f t="shared" ref="AJ1862:AR1862" si="8733">AJ1863</f>
        <v>0</v>
      </c>
      <c r="AK1862" s="28">
        <f t="shared" si="8733"/>
        <v>0</v>
      </c>
      <c r="AL1862" s="28">
        <f t="shared" si="8733"/>
        <v>0</v>
      </c>
      <c r="AM1862" s="28">
        <f t="shared" si="8733"/>
        <v>0</v>
      </c>
      <c r="AN1862" s="28">
        <f t="shared" si="8733"/>
        <v>0</v>
      </c>
      <c r="AO1862" s="28">
        <f t="shared" si="8733"/>
        <v>0</v>
      </c>
      <c r="AP1862" s="28">
        <f t="shared" si="8733"/>
        <v>0</v>
      </c>
      <c r="AQ1862" s="28">
        <f t="shared" si="8733"/>
        <v>0</v>
      </c>
      <c r="AR1862" s="28">
        <f t="shared" si="8733"/>
        <v>0</v>
      </c>
      <c r="AS1862" s="28">
        <f t="shared" si="8683"/>
        <v>0</v>
      </c>
      <c r="AT1862" s="28">
        <f t="shared" si="8684"/>
        <v>24394.7</v>
      </c>
      <c r="AU1862" s="28">
        <f t="shared" si="8685"/>
        <v>0</v>
      </c>
      <c r="AV1862" s="28">
        <f>AV1863</f>
        <v>0</v>
      </c>
      <c r="AW1862" s="28">
        <f>AW1863</f>
        <v>0</v>
      </c>
      <c r="AX1862" s="28">
        <f>AX1863</f>
        <v>0</v>
      </c>
      <c r="AY1862" s="26">
        <f t="shared" si="8686"/>
        <v>0</v>
      </c>
      <c r="AZ1862" s="26">
        <f t="shared" si="8687"/>
        <v>24394.7</v>
      </c>
      <c r="BA1862" s="26">
        <f t="shared" si="8688"/>
        <v>0</v>
      </c>
      <c r="BB1862" s="28">
        <f t="shared" ref="BB1862:BK1862" si="8734">BB1863</f>
        <v>0</v>
      </c>
      <c r="BC1862" s="28">
        <f t="shared" si="8734"/>
        <v>0</v>
      </c>
      <c r="BD1862" s="28">
        <f t="shared" si="8734"/>
        <v>0</v>
      </c>
      <c r="BE1862" s="28">
        <f t="shared" si="8734"/>
        <v>0</v>
      </c>
      <c r="BF1862" s="28">
        <f t="shared" si="8734"/>
        <v>0</v>
      </c>
      <c r="BG1862" s="28">
        <f t="shared" si="8734"/>
        <v>-6798.2</v>
      </c>
      <c r="BH1862" s="28">
        <f t="shared" si="8734"/>
        <v>0</v>
      </c>
      <c r="BI1862" s="28">
        <f t="shared" si="8734"/>
        <v>0</v>
      </c>
      <c r="BJ1862" s="28">
        <f t="shared" si="8734"/>
        <v>0</v>
      </c>
      <c r="BK1862" s="28">
        <f t="shared" si="8734"/>
        <v>0</v>
      </c>
      <c r="BL1862" s="28">
        <f t="shared" si="8620"/>
        <v>0</v>
      </c>
      <c r="BM1862" s="28">
        <f>BM1863</f>
        <v>0</v>
      </c>
      <c r="BN1862" s="53">
        <f t="shared" si="8730"/>
        <v>0</v>
      </c>
      <c r="BO1862" s="28">
        <f t="shared" si="8621"/>
        <v>17596.5</v>
      </c>
      <c r="BP1862" s="28">
        <f>BP1863</f>
        <v>0</v>
      </c>
      <c r="BQ1862" s="53">
        <f t="shared" si="8731"/>
        <v>17596.5</v>
      </c>
      <c r="BR1862" s="88">
        <f t="shared" si="8622"/>
        <v>0</v>
      </c>
      <c r="BS1862" s="28">
        <f>BS1863</f>
        <v>0</v>
      </c>
      <c r="BT1862" s="27"/>
    </row>
    <row r="1863" spans="1:72" ht="31.2" x14ac:dyDescent="0.3">
      <c r="A1863" s="67" t="s">
        <v>603</v>
      </c>
      <c r="B1863" s="67" t="s">
        <v>60</v>
      </c>
      <c r="C1863" s="67" t="s">
        <v>325</v>
      </c>
      <c r="D1863" s="67" t="s">
        <v>681</v>
      </c>
      <c r="E1863" s="67" t="s">
        <v>331</v>
      </c>
      <c r="F1863" s="68" t="s">
        <v>332</v>
      </c>
      <c r="G1863" s="26"/>
      <c r="H1863" s="26"/>
      <c r="I1863" s="26"/>
      <c r="J1863" s="28"/>
      <c r="K1863" s="28">
        <v>24394.7</v>
      </c>
      <c r="L1863" s="26"/>
      <c r="M1863" s="26">
        <f t="shared" si="8715"/>
        <v>0</v>
      </c>
      <c r="N1863" s="26">
        <f t="shared" si="8716"/>
        <v>24394.7</v>
      </c>
      <c r="O1863" s="26">
        <f t="shared" si="8717"/>
        <v>0</v>
      </c>
      <c r="P1863" s="26"/>
      <c r="Q1863" s="26"/>
      <c r="R1863" s="26"/>
      <c r="S1863" s="26"/>
      <c r="T1863" s="26"/>
      <c r="U1863" s="26"/>
      <c r="V1863" s="26"/>
      <c r="W1863" s="26"/>
      <c r="X1863" s="26"/>
      <c r="Y1863" s="26"/>
      <c r="Z1863" s="26"/>
      <c r="AA1863" s="26"/>
      <c r="AB1863" s="26"/>
      <c r="AC1863" s="26">
        <f t="shared" si="8629"/>
        <v>0</v>
      </c>
      <c r="AD1863" s="26">
        <f t="shared" si="8630"/>
        <v>24394.7</v>
      </c>
      <c r="AE1863" s="26">
        <f t="shared" si="8631"/>
        <v>0</v>
      </c>
      <c r="AF1863" s="26"/>
      <c r="AG1863" s="26">
        <f t="shared" si="8632"/>
        <v>0</v>
      </c>
      <c r="AH1863" s="26">
        <f t="shared" si="8633"/>
        <v>24394.7</v>
      </c>
      <c r="AI1863" s="26">
        <f t="shared" si="8634"/>
        <v>0</v>
      </c>
      <c r="AJ1863" s="26"/>
      <c r="AK1863" s="26"/>
      <c r="AL1863" s="26"/>
      <c r="AM1863" s="26"/>
      <c r="AN1863" s="26"/>
      <c r="AO1863" s="26"/>
      <c r="AP1863" s="26"/>
      <c r="AQ1863" s="26"/>
      <c r="AR1863" s="26"/>
      <c r="AS1863" s="26">
        <f t="shared" si="8683"/>
        <v>0</v>
      </c>
      <c r="AT1863" s="26">
        <f t="shared" si="8684"/>
        <v>24394.7</v>
      </c>
      <c r="AU1863" s="26">
        <f t="shared" si="8685"/>
        <v>0</v>
      </c>
      <c r="AV1863" s="26"/>
      <c r="AW1863" s="26"/>
      <c r="AX1863" s="26"/>
      <c r="AY1863" s="26">
        <f t="shared" si="8686"/>
        <v>0</v>
      </c>
      <c r="AZ1863" s="26">
        <f t="shared" si="8687"/>
        <v>24394.7</v>
      </c>
      <c r="BA1863" s="26">
        <f t="shared" si="8688"/>
        <v>0</v>
      </c>
      <c r="BB1863" s="26"/>
      <c r="BC1863" s="26"/>
      <c r="BD1863" s="26"/>
      <c r="BE1863" s="26"/>
      <c r="BF1863" s="26"/>
      <c r="BG1863" s="26">
        <v>-6798.2</v>
      </c>
      <c r="BH1863" s="26"/>
      <c r="BI1863" s="26"/>
      <c r="BJ1863" s="26"/>
      <c r="BK1863" s="26"/>
      <c r="BL1863" s="26">
        <f t="shared" si="8620"/>
        <v>0</v>
      </c>
      <c r="BM1863" s="26"/>
      <c r="BN1863" s="53">
        <f t="shared" si="8730"/>
        <v>0</v>
      </c>
      <c r="BO1863" s="26">
        <f t="shared" si="8621"/>
        <v>17596.5</v>
      </c>
      <c r="BP1863" s="26"/>
      <c r="BQ1863" s="53">
        <f t="shared" si="8731"/>
        <v>17596.5</v>
      </c>
      <c r="BR1863" s="52">
        <f t="shared" si="8622"/>
        <v>0</v>
      </c>
      <c r="BS1863" s="26"/>
      <c r="BT1863" s="27"/>
    </row>
    <row r="1864" spans="1:72" x14ac:dyDescent="0.3">
      <c r="A1864" s="67" t="s">
        <v>603</v>
      </c>
      <c r="B1864" s="67" t="s">
        <v>60</v>
      </c>
      <c r="C1864" s="67" t="s">
        <v>325</v>
      </c>
      <c r="D1864" s="67" t="s">
        <v>467</v>
      </c>
      <c r="E1864" s="71"/>
      <c r="F1864" s="68" t="s">
        <v>440</v>
      </c>
      <c r="G1864" s="26">
        <f t="shared" si="8693"/>
        <v>387485.89999999991</v>
      </c>
      <c r="H1864" s="26">
        <f t="shared" si="8694"/>
        <v>723669.7</v>
      </c>
      <c r="I1864" s="26">
        <f t="shared" si="8695"/>
        <v>0</v>
      </c>
      <c r="J1864" s="26">
        <f t="shared" si="8696"/>
        <v>0</v>
      </c>
      <c r="K1864" s="26">
        <f t="shared" si="8697"/>
        <v>0</v>
      </c>
      <c r="L1864" s="26">
        <f t="shared" si="8698"/>
        <v>0</v>
      </c>
      <c r="M1864" s="26">
        <f t="shared" si="8715"/>
        <v>387485.89999999991</v>
      </c>
      <c r="N1864" s="26">
        <f t="shared" si="8716"/>
        <v>723669.7</v>
      </c>
      <c r="O1864" s="26">
        <f t="shared" si="8717"/>
        <v>0</v>
      </c>
      <c r="P1864" s="26">
        <f t="shared" ref="P1864:AB1864" si="8735">P1865</f>
        <v>0</v>
      </c>
      <c r="Q1864" s="26">
        <f t="shared" si="8735"/>
        <v>0</v>
      </c>
      <c r="R1864" s="26">
        <f t="shared" si="8735"/>
        <v>24865.268</v>
      </c>
      <c r="S1864" s="26">
        <f t="shared" si="8735"/>
        <v>-163697.16099999999</v>
      </c>
      <c r="T1864" s="26">
        <f t="shared" si="8735"/>
        <v>0</v>
      </c>
      <c r="U1864" s="26">
        <f t="shared" si="8735"/>
        <v>0</v>
      </c>
      <c r="V1864" s="26">
        <f t="shared" si="8735"/>
        <v>0</v>
      </c>
      <c r="W1864" s="26">
        <f t="shared" si="8735"/>
        <v>11397.069000000003</v>
      </c>
      <c r="X1864" s="26">
        <f t="shared" si="8735"/>
        <v>0</v>
      </c>
      <c r="Y1864" s="26">
        <f t="shared" si="8735"/>
        <v>0</v>
      </c>
      <c r="Z1864" s="26">
        <f t="shared" si="8735"/>
        <v>19672.275000000001</v>
      </c>
      <c r="AA1864" s="26">
        <f t="shared" si="8735"/>
        <v>152300.092</v>
      </c>
      <c r="AB1864" s="26">
        <f t="shared" si="8735"/>
        <v>0</v>
      </c>
      <c r="AC1864" s="26">
        <f t="shared" si="8629"/>
        <v>248654.0069999999</v>
      </c>
      <c r="AD1864" s="26">
        <f t="shared" si="8630"/>
        <v>735066.76899999997</v>
      </c>
      <c r="AE1864" s="26">
        <f t="shared" si="8631"/>
        <v>171972.367</v>
      </c>
      <c r="AF1864" s="26">
        <f>AF1865</f>
        <v>0</v>
      </c>
      <c r="AG1864" s="26">
        <f t="shared" si="8632"/>
        <v>248654.0069999999</v>
      </c>
      <c r="AH1864" s="26">
        <f t="shared" si="8633"/>
        <v>735066.76899999997</v>
      </c>
      <c r="AI1864" s="26">
        <f t="shared" si="8634"/>
        <v>171972.367</v>
      </c>
      <c r="AJ1864" s="26">
        <f t="shared" ref="AJ1864:AR1864" si="8736">AJ1865</f>
        <v>0</v>
      </c>
      <c r="AK1864" s="26">
        <f t="shared" si="8736"/>
        <v>0</v>
      </c>
      <c r="AL1864" s="26">
        <f t="shared" si="8736"/>
        <v>0</v>
      </c>
      <c r="AM1864" s="26">
        <f t="shared" si="8736"/>
        <v>-19751.561000000002</v>
      </c>
      <c r="AN1864" s="26">
        <f t="shared" si="8736"/>
        <v>0</v>
      </c>
      <c r="AO1864" s="26">
        <f t="shared" si="8736"/>
        <v>0</v>
      </c>
      <c r="AP1864" s="26">
        <f t="shared" si="8736"/>
        <v>19751.561000000002</v>
      </c>
      <c r="AQ1864" s="26">
        <f t="shared" si="8736"/>
        <v>0</v>
      </c>
      <c r="AR1864" s="26">
        <f t="shared" si="8736"/>
        <v>0</v>
      </c>
      <c r="AS1864" s="26">
        <f t="shared" si="8683"/>
        <v>228902.44599999988</v>
      </c>
      <c r="AT1864" s="26">
        <f t="shared" si="8684"/>
        <v>754818.33</v>
      </c>
      <c r="AU1864" s="26">
        <f t="shared" si="8685"/>
        <v>171972.367</v>
      </c>
      <c r="AV1864" s="26">
        <f>AV1865</f>
        <v>0</v>
      </c>
      <c r="AW1864" s="26">
        <f>AW1865</f>
        <v>-88369.956999999995</v>
      </c>
      <c r="AX1864" s="26">
        <f>AX1865</f>
        <v>41639.83</v>
      </c>
      <c r="AY1864" s="26">
        <f t="shared" si="8686"/>
        <v>228902.44599999988</v>
      </c>
      <c r="AZ1864" s="26">
        <f t="shared" si="8687"/>
        <v>666448.37299999991</v>
      </c>
      <c r="BA1864" s="26">
        <f t="shared" si="8688"/>
        <v>213612.19699999999</v>
      </c>
      <c r="BB1864" s="26">
        <f t="shared" ref="BB1864:BK1864" si="8737">BB1865</f>
        <v>0</v>
      </c>
      <c r="BC1864" s="26">
        <f t="shared" si="8737"/>
        <v>0</v>
      </c>
      <c r="BD1864" s="26">
        <f t="shared" si="8737"/>
        <v>0</v>
      </c>
      <c r="BE1864" s="26">
        <f t="shared" si="8737"/>
        <v>0</v>
      </c>
      <c r="BF1864" s="26">
        <f t="shared" si="8737"/>
        <v>0</v>
      </c>
      <c r="BG1864" s="26">
        <f t="shared" si="8737"/>
        <v>-26162.153000000002</v>
      </c>
      <c r="BH1864" s="26">
        <f t="shared" si="8737"/>
        <v>-162018.4</v>
      </c>
      <c r="BI1864" s="26">
        <f t="shared" si="8737"/>
        <v>0</v>
      </c>
      <c r="BJ1864" s="26">
        <f t="shared" si="8737"/>
        <v>0</v>
      </c>
      <c r="BK1864" s="26">
        <f t="shared" si="8737"/>
        <v>162018.4</v>
      </c>
      <c r="BL1864" s="26">
        <f t="shared" si="8620"/>
        <v>228902.44599999988</v>
      </c>
      <c r="BM1864" s="26">
        <f>BM1865</f>
        <v>0</v>
      </c>
      <c r="BN1864" s="53">
        <f t="shared" si="8730"/>
        <v>228902.44599999988</v>
      </c>
      <c r="BO1864" s="26">
        <f t="shared" si="8621"/>
        <v>478267.81999999983</v>
      </c>
      <c r="BP1864" s="26">
        <f>BP1865</f>
        <v>0</v>
      </c>
      <c r="BQ1864" s="53">
        <f t="shared" si="8731"/>
        <v>478267.81999999983</v>
      </c>
      <c r="BR1864" s="52">
        <f t="shared" si="8622"/>
        <v>375630.59699999995</v>
      </c>
      <c r="BS1864" s="26">
        <f>BS1865</f>
        <v>0</v>
      </c>
      <c r="BT1864" s="27"/>
    </row>
    <row r="1865" spans="1:72" ht="46.8" x14ac:dyDescent="0.3">
      <c r="A1865" s="67" t="s">
        <v>603</v>
      </c>
      <c r="B1865" s="67" t="s">
        <v>60</v>
      </c>
      <c r="C1865" s="67" t="s">
        <v>325</v>
      </c>
      <c r="D1865" s="67" t="s">
        <v>568</v>
      </c>
      <c r="E1865" s="71"/>
      <c r="F1865" s="68" t="s">
        <v>569</v>
      </c>
      <c r="G1865" s="26">
        <f t="shared" ref="G1865:L1865" si="8738">G1868+G1892+G1890+G1866+G1870+G1874+G1876+G1880+G1882+G1884+G1886+G1888</f>
        <v>387485.89999999991</v>
      </c>
      <c r="H1865" s="26">
        <f t="shared" si="8738"/>
        <v>723669.7</v>
      </c>
      <c r="I1865" s="26">
        <f t="shared" si="8738"/>
        <v>0</v>
      </c>
      <c r="J1865" s="26">
        <f t="shared" si="8738"/>
        <v>0</v>
      </c>
      <c r="K1865" s="26">
        <f t="shared" si="8738"/>
        <v>0</v>
      </c>
      <c r="L1865" s="26">
        <f t="shared" si="8738"/>
        <v>0</v>
      </c>
      <c r="M1865" s="26">
        <f t="shared" si="8715"/>
        <v>387485.89999999991</v>
      </c>
      <c r="N1865" s="26">
        <f t="shared" si="8716"/>
        <v>723669.7</v>
      </c>
      <c r="O1865" s="26">
        <f t="shared" si="8717"/>
        <v>0</v>
      </c>
      <c r="P1865" s="26">
        <f t="shared" ref="P1865:AB1865" si="8739">P1868+P1892+P1890+P1866+P1870+P1874+P1876+P1880+P1882+P1884+P1886+P1888+P1878+P1872</f>
        <v>0</v>
      </c>
      <c r="Q1865" s="26">
        <f t="shared" si="8739"/>
        <v>0</v>
      </c>
      <c r="R1865" s="26">
        <f t="shared" si="8739"/>
        <v>24865.268</v>
      </c>
      <c r="S1865" s="26">
        <f t="shared" si="8739"/>
        <v>-163697.16099999999</v>
      </c>
      <c r="T1865" s="26">
        <f t="shared" si="8739"/>
        <v>0</v>
      </c>
      <c r="U1865" s="26">
        <f t="shared" si="8739"/>
        <v>0</v>
      </c>
      <c r="V1865" s="26">
        <f t="shared" si="8739"/>
        <v>0</v>
      </c>
      <c r="W1865" s="26">
        <f t="shared" si="8739"/>
        <v>11397.069000000003</v>
      </c>
      <c r="X1865" s="26">
        <f t="shared" si="8739"/>
        <v>0</v>
      </c>
      <c r="Y1865" s="26">
        <f t="shared" si="8739"/>
        <v>0</v>
      </c>
      <c r="Z1865" s="26">
        <f t="shared" si="8739"/>
        <v>19672.275000000001</v>
      </c>
      <c r="AA1865" s="26">
        <f t="shared" si="8739"/>
        <v>152300.092</v>
      </c>
      <c r="AB1865" s="26">
        <f t="shared" si="8739"/>
        <v>0</v>
      </c>
      <c r="AC1865" s="26">
        <f t="shared" si="8629"/>
        <v>248654.0069999999</v>
      </c>
      <c r="AD1865" s="26">
        <f t="shared" si="8630"/>
        <v>735066.76899999997</v>
      </c>
      <c r="AE1865" s="26">
        <f t="shared" si="8631"/>
        <v>171972.367</v>
      </c>
      <c r="AF1865" s="26">
        <f>AF1868+AF1892+AF1890+AF1866+AF1870+AF1874+AF1876+AF1880+AF1882+AF1884+AF1886+AF1888+AF1878+AF1872</f>
        <v>0</v>
      </c>
      <c r="AG1865" s="26">
        <f t="shared" si="8632"/>
        <v>248654.0069999999</v>
      </c>
      <c r="AH1865" s="26">
        <f t="shared" si="8633"/>
        <v>735066.76899999997</v>
      </c>
      <c r="AI1865" s="26">
        <f t="shared" si="8634"/>
        <v>171972.367</v>
      </c>
      <c r="AJ1865" s="26">
        <f t="shared" ref="AJ1865:AR1865" si="8740">AJ1868+AJ1892+AJ1890+AJ1866+AJ1870+AJ1874+AJ1876+AJ1880+AJ1882+AJ1884+AJ1886+AJ1888+AJ1878+AJ1872</f>
        <v>0</v>
      </c>
      <c r="AK1865" s="26">
        <f t="shared" si="8740"/>
        <v>0</v>
      </c>
      <c r="AL1865" s="26">
        <f t="shared" si="8740"/>
        <v>0</v>
      </c>
      <c r="AM1865" s="26">
        <f t="shared" si="8740"/>
        <v>-19751.561000000002</v>
      </c>
      <c r="AN1865" s="26">
        <f t="shared" si="8740"/>
        <v>0</v>
      </c>
      <c r="AO1865" s="26">
        <f t="shared" si="8740"/>
        <v>0</v>
      </c>
      <c r="AP1865" s="26">
        <f t="shared" si="8740"/>
        <v>19751.561000000002</v>
      </c>
      <c r="AQ1865" s="26">
        <f t="shared" si="8740"/>
        <v>0</v>
      </c>
      <c r="AR1865" s="26">
        <f t="shared" si="8740"/>
        <v>0</v>
      </c>
      <c r="AS1865" s="26">
        <f t="shared" si="8683"/>
        <v>228902.44599999988</v>
      </c>
      <c r="AT1865" s="26">
        <f t="shared" si="8684"/>
        <v>754818.33</v>
      </c>
      <c r="AU1865" s="26">
        <f t="shared" si="8685"/>
        <v>171972.367</v>
      </c>
      <c r="AV1865" s="26">
        <f>AV1868+AV1892+AV1890+AV1866+AV1870+AV1874+AV1876+AV1880+AV1882+AV1884+AV1886+AV1888+AV1878+AV1872</f>
        <v>0</v>
      </c>
      <c r="AW1865" s="26">
        <f>AW1868+AW1892+AW1890+AW1866+AW1870+AW1874+AW1876+AW1880+AW1882+AW1884+AW1886+AW1888+AW1878+AW1872</f>
        <v>-88369.956999999995</v>
      </c>
      <c r="AX1865" s="26">
        <f>AX1868+AX1892+AX1890+AX1866+AX1870+AX1874+AX1876+AX1880+AX1882+AX1884+AX1886+AX1888+AX1878+AX1872</f>
        <v>41639.83</v>
      </c>
      <c r="AY1865" s="26">
        <f t="shared" si="8686"/>
        <v>228902.44599999988</v>
      </c>
      <c r="AZ1865" s="26">
        <f t="shared" si="8687"/>
        <v>666448.37299999991</v>
      </c>
      <c r="BA1865" s="26">
        <f t="shared" si="8688"/>
        <v>213612.19699999999</v>
      </c>
      <c r="BB1865" s="26">
        <f t="shared" ref="BB1865:BK1865" si="8741">BB1868+BB1892+BB1890+BB1866+BB1870+BB1874+BB1876+BB1880+BB1882+BB1884+BB1886+BB1888+BB1878+BB1872</f>
        <v>0</v>
      </c>
      <c r="BC1865" s="26">
        <f t="shared" si="8741"/>
        <v>0</v>
      </c>
      <c r="BD1865" s="26">
        <f t="shared" si="8741"/>
        <v>0</v>
      </c>
      <c r="BE1865" s="26">
        <f t="shared" si="8741"/>
        <v>0</v>
      </c>
      <c r="BF1865" s="26">
        <f t="shared" si="8741"/>
        <v>0</v>
      </c>
      <c r="BG1865" s="26">
        <f t="shared" si="8741"/>
        <v>-26162.153000000002</v>
      </c>
      <c r="BH1865" s="26">
        <f t="shared" si="8741"/>
        <v>-162018.4</v>
      </c>
      <c r="BI1865" s="26">
        <f t="shared" si="8741"/>
        <v>0</v>
      </c>
      <c r="BJ1865" s="26">
        <f t="shared" si="8741"/>
        <v>0</v>
      </c>
      <c r="BK1865" s="26">
        <f t="shared" si="8741"/>
        <v>162018.4</v>
      </c>
      <c r="BL1865" s="26">
        <f t="shared" si="8620"/>
        <v>228902.44599999988</v>
      </c>
      <c r="BM1865" s="26">
        <f>BM1868+BM1892+BM1890+BM1866+BM1870+BM1874+BM1876+BM1880+BM1882+BM1884+BM1886+BM1888+BM1878+BM1872</f>
        <v>0</v>
      </c>
      <c r="BN1865" s="53">
        <f t="shared" si="8730"/>
        <v>228902.44599999988</v>
      </c>
      <c r="BO1865" s="26">
        <f t="shared" si="8621"/>
        <v>478267.81999999983</v>
      </c>
      <c r="BP1865" s="26">
        <f>BP1868+BP1892+BP1890+BP1866+BP1870+BP1874+BP1876+BP1880+BP1882+BP1884+BP1886+BP1888+BP1878+BP1872</f>
        <v>0</v>
      </c>
      <c r="BQ1865" s="53">
        <f t="shared" si="8731"/>
        <v>478267.81999999983</v>
      </c>
      <c r="BR1865" s="52">
        <f t="shared" si="8622"/>
        <v>375630.59699999995</v>
      </c>
      <c r="BS1865" s="26">
        <f>BS1868+BS1892+BS1890+BS1866+BS1870+BS1874+BS1876+BS1880+BS1882+BS1884+BS1886+BS1888+BS1878+BS1872</f>
        <v>0</v>
      </c>
      <c r="BT1865" s="27"/>
    </row>
    <row r="1866" spans="1:72" ht="31.2" x14ac:dyDescent="0.3">
      <c r="A1866" s="67" t="s">
        <v>603</v>
      </c>
      <c r="B1866" s="67" t="s">
        <v>60</v>
      </c>
      <c r="C1866" s="67" t="s">
        <v>325</v>
      </c>
      <c r="D1866" s="67" t="s">
        <v>683</v>
      </c>
      <c r="E1866" s="71"/>
      <c r="F1866" s="68" t="s">
        <v>684</v>
      </c>
      <c r="G1866" s="26">
        <f t="shared" ref="G1866:L1866" si="8742">G1867</f>
        <v>33851.199999999997</v>
      </c>
      <c r="H1866" s="26">
        <f t="shared" si="8742"/>
        <v>364663.6</v>
      </c>
      <c r="I1866" s="26">
        <f t="shared" si="8742"/>
        <v>0</v>
      </c>
      <c r="J1866" s="26">
        <f t="shared" si="8742"/>
        <v>0</v>
      </c>
      <c r="K1866" s="26">
        <f t="shared" si="8742"/>
        <v>0</v>
      </c>
      <c r="L1866" s="26">
        <f t="shared" si="8742"/>
        <v>0</v>
      </c>
      <c r="M1866" s="26">
        <f t="shared" si="8715"/>
        <v>33851.199999999997</v>
      </c>
      <c r="N1866" s="26">
        <f t="shared" si="8716"/>
        <v>364663.6</v>
      </c>
      <c r="O1866" s="26">
        <f t="shared" si="8717"/>
        <v>0</v>
      </c>
      <c r="P1866" s="26">
        <f t="shared" ref="P1866:AB1866" si="8743">P1867</f>
        <v>0</v>
      </c>
      <c r="Q1866" s="26">
        <f t="shared" si="8743"/>
        <v>0</v>
      </c>
      <c r="R1866" s="26">
        <f t="shared" si="8743"/>
        <v>0</v>
      </c>
      <c r="S1866" s="26">
        <f t="shared" si="8743"/>
        <v>-33851.199999999997</v>
      </c>
      <c r="T1866" s="26">
        <f t="shared" si="8743"/>
        <v>0</v>
      </c>
      <c r="U1866" s="26">
        <f t="shared" si="8743"/>
        <v>0</v>
      </c>
      <c r="V1866" s="26">
        <f t="shared" si="8743"/>
        <v>0</v>
      </c>
      <c r="W1866" s="26">
        <f t="shared" si="8743"/>
        <v>-32367.231</v>
      </c>
      <c r="X1866" s="26">
        <f t="shared" si="8743"/>
        <v>0</v>
      </c>
      <c r="Y1866" s="26">
        <f t="shared" si="8743"/>
        <v>0</v>
      </c>
      <c r="Z1866" s="26">
        <f t="shared" si="8743"/>
        <v>0</v>
      </c>
      <c r="AA1866" s="26">
        <f t="shared" si="8743"/>
        <v>66218.430999999997</v>
      </c>
      <c r="AB1866" s="26">
        <f t="shared" si="8743"/>
        <v>0</v>
      </c>
      <c r="AC1866" s="26">
        <f t="shared" si="8629"/>
        <v>0</v>
      </c>
      <c r="AD1866" s="26">
        <f t="shared" si="8630"/>
        <v>332296.36899999995</v>
      </c>
      <c r="AE1866" s="26">
        <f t="shared" si="8631"/>
        <v>66218.430999999997</v>
      </c>
      <c r="AF1866" s="26">
        <f>AF1867</f>
        <v>0</v>
      </c>
      <c r="AG1866" s="26">
        <f t="shared" si="8632"/>
        <v>0</v>
      </c>
      <c r="AH1866" s="26">
        <f t="shared" si="8633"/>
        <v>332296.36899999995</v>
      </c>
      <c r="AI1866" s="26">
        <f t="shared" si="8634"/>
        <v>66218.430999999997</v>
      </c>
      <c r="AJ1866" s="26">
        <f t="shared" ref="AJ1866:AR1866" si="8744">AJ1867</f>
        <v>0</v>
      </c>
      <c r="AK1866" s="26">
        <f t="shared" si="8744"/>
        <v>0</v>
      </c>
      <c r="AL1866" s="26">
        <f t="shared" si="8744"/>
        <v>0</v>
      </c>
      <c r="AM1866" s="26">
        <f t="shared" si="8744"/>
        <v>0</v>
      </c>
      <c r="AN1866" s="26">
        <f t="shared" si="8744"/>
        <v>0</v>
      </c>
      <c r="AO1866" s="26">
        <f t="shared" si="8744"/>
        <v>0</v>
      </c>
      <c r="AP1866" s="26">
        <f t="shared" si="8744"/>
        <v>0</v>
      </c>
      <c r="AQ1866" s="26">
        <f t="shared" si="8744"/>
        <v>0</v>
      </c>
      <c r="AR1866" s="26">
        <f t="shared" si="8744"/>
        <v>0</v>
      </c>
      <c r="AS1866" s="26">
        <f t="shared" si="8683"/>
        <v>0</v>
      </c>
      <c r="AT1866" s="26">
        <f t="shared" si="8684"/>
        <v>332296.36899999995</v>
      </c>
      <c r="AU1866" s="26">
        <f t="shared" si="8685"/>
        <v>66218.430999999997</v>
      </c>
      <c r="AV1866" s="26">
        <f>AV1867</f>
        <v>0</v>
      </c>
      <c r="AW1866" s="26">
        <f>AW1867</f>
        <v>0</v>
      </c>
      <c r="AX1866" s="26">
        <f>AX1867</f>
        <v>0</v>
      </c>
      <c r="AY1866" s="26">
        <f t="shared" si="8686"/>
        <v>0</v>
      </c>
      <c r="AZ1866" s="26">
        <f t="shared" si="8687"/>
        <v>332296.36899999995</v>
      </c>
      <c r="BA1866" s="26">
        <f t="shared" si="8688"/>
        <v>66218.430999999997</v>
      </c>
      <c r="BB1866" s="26">
        <f t="shared" ref="BB1866:BK1866" si="8745">BB1867</f>
        <v>0</v>
      </c>
      <c r="BC1866" s="26">
        <f t="shared" si="8745"/>
        <v>0</v>
      </c>
      <c r="BD1866" s="26">
        <f t="shared" si="8745"/>
        <v>0</v>
      </c>
      <c r="BE1866" s="26">
        <f t="shared" si="8745"/>
        <v>0</v>
      </c>
      <c r="BF1866" s="26">
        <f t="shared" si="8745"/>
        <v>0</v>
      </c>
      <c r="BG1866" s="26">
        <f t="shared" si="8745"/>
        <v>-9500.7900000000009</v>
      </c>
      <c r="BH1866" s="26">
        <f t="shared" si="8745"/>
        <v>-80000</v>
      </c>
      <c r="BI1866" s="26">
        <f t="shared" si="8745"/>
        <v>0</v>
      </c>
      <c r="BJ1866" s="26">
        <f t="shared" si="8745"/>
        <v>0</v>
      </c>
      <c r="BK1866" s="26">
        <f t="shared" si="8745"/>
        <v>80000</v>
      </c>
      <c r="BL1866" s="26">
        <f t="shared" si="8620"/>
        <v>0</v>
      </c>
      <c r="BM1866" s="26">
        <f>BM1867</f>
        <v>0</v>
      </c>
      <c r="BN1866" s="53">
        <f t="shared" si="8730"/>
        <v>0</v>
      </c>
      <c r="BO1866" s="26">
        <f t="shared" si="8621"/>
        <v>242795.57899999997</v>
      </c>
      <c r="BP1866" s="26">
        <f>BP1867</f>
        <v>0</v>
      </c>
      <c r="BQ1866" s="53">
        <f t="shared" si="8731"/>
        <v>242795.57899999997</v>
      </c>
      <c r="BR1866" s="52">
        <f t="shared" si="8622"/>
        <v>146218.43099999998</v>
      </c>
      <c r="BS1866" s="26">
        <f>BS1867</f>
        <v>0</v>
      </c>
      <c r="BT1866" s="27"/>
    </row>
    <row r="1867" spans="1:72" ht="31.2" x14ac:dyDescent="0.3">
      <c r="A1867" s="67" t="s">
        <v>603</v>
      </c>
      <c r="B1867" s="67" t="s">
        <v>60</v>
      </c>
      <c r="C1867" s="67" t="s">
        <v>325</v>
      </c>
      <c r="D1867" s="67" t="s">
        <v>683</v>
      </c>
      <c r="E1867" s="67" t="s">
        <v>331</v>
      </c>
      <c r="F1867" s="68" t="s">
        <v>332</v>
      </c>
      <c r="G1867" s="26">
        <v>33851.199999999997</v>
      </c>
      <c r="H1867" s="26">
        <v>364663.6</v>
      </c>
      <c r="I1867" s="26"/>
      <c r="J1867" s="26"/>
      <c r="K1867" s="26"/>
      <c r="L1867" s="26"/>
      <c r="M1867" s="26">
        <f t="shared" si="8715"/>
        <v>33851.199999999997</v>
      </c>
      <c r="N1867" s="26">
        <f t="shared" si="8716"/>
        <v>364663.6</v>
      </c>
      <c r="O1867" s="26">
        <f t="shared" si="8717"/>
        <v>0</v>
      </c>
      <c r="P1867" s="26"/>
      <c r="Q1867" s="26"/>
      <c r="R1867" s="26"/>
      <c r="S1867" s="26">
        <v>-33851.199999999997</v>
      </c>
      <c r="T1867" s="26"/>
      <c r="U1867" s="26"/>
      <c r="V1867" s="26"/>
      <c r="W1867" s="26">
        <v>-32367.231</v>
      </c>
      <c r="X1867" s="26"/>
      <c r="Y1867" s="26"/>
      <c r="Z1867" s="26"/>
      <c r="AA1867" s="26">
        <v>66218.430999999997</v>
      </c>
      <c r="AB1867" s="26"/>
      <c r="AC1867" s="26">
        <f t="shared" si="8629"/>
        <v>0</v>
      </c>
      <c r="AD1867" s="26">
        <f t="shared" si="8630"/>
        <v>332296.36899999995</v>
      </c>
      <c r="AE1867" s="26">
        <f t="shared" si="8631"/>
        <v>66218.430999999997</v>
      </c>
      <c r="AF1867" s="26"/>
      <c r="AG1867" s="26">
        <f t="shared" si="8632"/>
        <v>0</v>
      </c>
      <c r="AH1867" s="26">
        <f t="shared" si="8633"/>
        <v>332296.36899999995</v>
      </c>
      <c r="AI1867" s="26">
        <f t="shared" si="8634"/>
        <v>66218.430999999997</v>
      </c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>
        <f t="shared" si="8683"/>
        <v>0</v>
      </c>
      <c r="AT1867" s="26">
        <f t="shared" si="8684"/>
        <v>332296.36899999995</v>
      </c>
      <c r="AU1867" s="26">
        <f t="shared" si="8685"/>
        <v>66218.430999999997</v>
      </c>
      <c r="AV1867" s="26"/>
      <c r="AW1867" s="26"/>
      <c r="AX1867" s="26"/>
      <c r="AY1867" s="26">
        <f t="shared" si="8686"/>
        <v>0</v>
      </c>
      <c r="AZ1867" s="26">
        <f t="shared" si="8687"/>
        <v>332296.36899999995</v>
      </c>
      <c r="BA1867" s="26">
        <f t="shared" si="8688"/>
        <v>66218.430999999997</v>
      </c>
      <c r="BB1867" s="26"/>
      <c r="BC1867" s="26"/>
      <c r="BD1867" s="26"/>
      <c r="BE1867" s="26"/>
      <c r="BF1867" s="26"/>
      <c r="BG1867" s="26">
        <v>-9500.7900000000009</v>
      </c>
      <c r="BH1867" s="26">
        <v>-80000</v>
      </c>
      <c r="BI1867" s="26"/>
      <c r="BJ1867" s="26"/>
      <c r="BK1867" s="26">
        <v>80000</v>
      </c>
      <c r="BL1867" s="26">
        <f t="shared" si="8620"/>
        <v>0</v>
      </c>
      <c r="BM1867" s="26"/>
      <c r="BN1867" s="53">
        <f t="shared" si="8730"/>
        <v>0</v>
      </c>
      <c r="BO1867" s="26">
        <f t="shared" si="8621"/>
        <v>242795.57899999997</v>
      </c>
      <c r="BP1867" s="26"/>
      <c r="BQ1867" s="53">
        <f t="shared" si="8731"/>
        <v>242795.57899999997</v>
      </c>
      <c r="BR1867" s="52">
        <f t="shared" si="8622"/>
        <v>146218.43099999998</v>
      </c>
      <c r="BS1867" s="26"/>
      <c r="BT1867" s="27"/>
    </row>
    <row r="1868" spans="1:72" ht="31.2" x14ac:dyDescent="0.3">
      <c r="A1868" s="67" t="s">
        <v>603</v>
      </c>
      <c r="B1868" s="67" t="s">
        <v>60</v>
      </c>
      <c r="C1868" s="67" t="s">
        <v>325</v>
      </c>
      <c r="D1868" s="67" t="s">
        <v>685</v>
      </c>
      <c r="E1868" s="71"/>
      <c r="F1868" s="68" t="s">
        <v>686</v>
      </c>
      <c r="G1868" s="26">
        <f t="shared" ref="G1868:L1868" si="8746">G1869</f>
        <v>52115.8</v>
      </c>
      <c r="H1868" s="26">
        <f t="shared" si="8746"/>
        <v>0</v>
      </c>
      <c r="I1868" s="26">
        <f t="shared" si="8746"/>
        <v>0</v>
      </c>
      <c r="J1868" s="26">
        <f t="shared" si="8746"/>
        <v>0</v>
      </c>
      <c r="K1868" s="26">
        <f t="shared" si="8746"/>
        <v>0</v>
      </c>
      <c r="L1868" s="26">
        <f t="shared" si="8746"/>
        <v>0</v>
      </c>
      <c r="M1868" s="26">
        <f t="shared" si="8715"/>
        <v>52115.8</v>
      </c>
      <c r="N1868" s="26">
        <f t="shared" si="8716"/>
        <v>0</v>
      </c>
      <c r="O1868" s="26">
        <f t="shared" si="8717"/>
        <v>0</v>
      </c>
      <c r="P1868" s="26">
        <f t="shared" ref="P1868:AB1868" si="8747">P1869</f>
        <v>0</v>
      </c>
      <c r="Q1868" s="26">
        <f t="shared" si="8747"/>
        <v>0</v>
      </c>
      <c r="R1868" s="26">
        <f t="shared" si="8747"/>
        <v>0</v>
      </c>
      <c r="S1868" s="26">
        <f t="shared" si="8747"/>
        <v>0</v>
      </c>
      <c r="T1868" s="26">
        <f t="shared" si="8747"/>
        <v>0</v>
      </c>
      <c r="U1868" s="26">
        <f t="shared" si="8747"/>
        <v>0</v>
      </c>
      <c r="V1868" s="26">
        <f t="shared" si="8747"/>
        <v>0</v>
      </c>
      <c r="W1868" s="26">
        <f t="shared" si="8747"/>
        <v>0</v>
      </c>
      <c r="X1868" s="26">
        <f t="shared" si="8747"/>
        <v>0</v>
      </c>
      <c r="Y1868" s="26">
        <f t="shared" si="8747"/>
        <v>0</v>
      </c>
      <c r="Z1868" s="26">
        <f t="shared" si="8747"/>
        <v>0</v>
      </c>
      <c r="AA1868" s="26">
        <f t="shared" si="8747"/>
        <v>0</v>
      </c>
      <c r="AB1868" s="26">
        <f t="shared" si="8747"/>
        <v>0</v>
      </c>
      <c r="AC1868" s="26">
        <f t="shared" si="8629"/>
        <v>52115.8</v>
      </c>
      <c r="AD1868" s="26">
        <f t="shared" si="8630"/>
        <v>0</v>
      </c>
      <c r="AE1868" s="26">
        <f t="shared" si="8631"/>
        <v>0</v>
      </c>
      <c r="AF1868" s="26">
        <f>AF1869</f>
        <v>0</v>
      </c>
      <c r="AG1868" s="26">
        <f t="shared" si="8632"/>
        <v>52115.8</v>
      </c>
      <c r="AH1868" s="26">
        <f t="shared" si="8633"/>
        <v>0</v>
      </c>
      <c r="AI1868" s="26">
        <f t="shared" si="8634"/>
        <v>0</v>
      </c>
      <c r="AJ1868" s="26">
        <f t="shared" ref="AJ1868:AR1868" si="8748">AJ1869</f>
        <v>0</v>
      </c>
      <c r="AK1868" s="26">
        <f t="shared" si="8748"/>
        <v>0</v>
      </c>
      <c r="AL1868" s="26">
        <f t="shared" si="8748"/>
        <v>0</v>
      </c>
      <c r="AM1868" s="26">
        <f t="shared" si="8748"/>
        <v>0</v>
      </c>
      <c r="AN1868" s="26">
        <f t="shared" si="8748"/>
        <v>0</v>
      </c>
      <c r="AO1868" s="26">
        <f t="shared" si="8748"/>
        <v>0</v>
      </c>
      <c r="AP1868" s="26">
        <f t="shared" si="8748"/>
        <v>0</v>
      </c>
      <c r="AQ1868" s="26">
        <f t="shared" si="8748"/>
        <v>0</v>
      </c>
      <c r="AR1868" s="26">
        <f t="shared" si="8748"/>
        <v>0</v>
      </c>
      <c r="AS1868" s="26">
        <f t="shared" si="8683"/>
        <v>52115.8</v>
      </c>
      <c r="AT1868" s="26">
        <f t="shared" si="8684"/>
        <v>0</v>
      </c>
      <c r="AU1868" s="26">
        <f t="shared" si="8685"/>
        <v>0</v>
      </c>
      <c r="AV1868" s="26">
        <f>AV1869</f>
        <v>0</v>
      </c>
      <c r="AW1868" s="26">
        <f>AW1869</f>
        <v>0</v>
      </c>
      <c r="AX1868" s="26">
        <f>AX1869</f>
        <v>0</v>
      </c>
      <c r="AY1868" s="26">
        <f t="shared" si="8686"/>
        <v>52115.8</v>
      </c>
      <c r="AZ1868" s="26">
        <f t="shared" si="8687"/>
        <v>0</v>
      </c>
      <c r="BA1868" s="26">
        <f t="shared" si="8688"/>
        <v>0</v>
      </c>
      <c r="BB1868" s="26">
        <f t="shared" ref="BB1868:BK1868" si="8749">BB1869</f>
        <v>0</v>
      </c>
      <c r="BC1868" s="26">
        <f t="shared" si="8749"/>
        <v>0</v>
      </c>
      <c r="BD1868" s="26">
        <f t="shared" si="8749"/>
        <v>0</v>
      </c>
      <c r="BE1868" s="26">
        <f t="shared" si="8749"/>
        <v>0</v>
      </c>
      <c r="BF1868" s="26">
        <f t="shared" si="8749"/>
        <v>0</v>
      </c>
      <c r="BG1868" s="26">
        <f t="shared" si="8749"/>
        <v>14721.3</v>
      </c>
      <c r="BH1868" s="26">
        <f t="shared" si="8749"/>
        <v>0</v>
      </c>
      <c r="BI1868" s="26">
        <f t="shared" si="8749"/>
        <v>0</v>
      </c>
      <c r="BJ1868" s="26">
        <f t="shared" si="8749"/>
        <v>0</v>
      </c>
      <c r="BK1868" s="26">
        <f t="shared" si="8749"/>
        <v>0</v>
      </c>
      <c r="BL1868" s="26">
        <f t="shared" si="8620"/>
        <v>52115.8</v>
      </c>
      <c r="BM1868" s="26">
        <f>BM1869</f>
        <v>0</v>
      </c>
      <c r="BN1868" s="53">
        <f t="shared" si="8730"/>
        <v>52115.8</v>
      </c>
      <c r="BO1868" s="26">
        <f t="shared" si="8621"/>
        <v>14721.3</v>
      </c>
      <c r="BP1868" s="26">
        <f>BP1869</f>
        <v>0</v>
      </c>
      <c r="BQ1868" s="53">
        <f t="shared" si="8731"/>
        <v>14721.3</v>
      </c>
      <c r="BR1868" s="52">
        <f t="shared" si="8622"/>
        <v>0</v>
      </c>
      <c r="BS1868" s="26">
        <f>BS1869</f>
        <v>0</v>
      </c>
      <c r="BT1868" s="27"/>
    </row>
    <row r="1869" spans="1:72" ht="31.2" x14ac:dyDescent="0.3">
      <c r="A1869" s="67" t="s">
        <v>603</v>
      </c>
      <c r="B1869" s="67" t="s">
        <v>60</v>
      </c>
      <c r="C1869" s="67" t="s">
        <v>325</v>
      </c>
      <c r="D1869" s="67" t="s">
        <v>685</v>
      </c>
      <c r="E1869" s="67" t="s">
        <v>331</v>
      </c>
      <c r="F1869" s="68" t="s">
        <v>332</v>
      </c>
      <c r="G1869" s="26">
        <v>52115.8</v>
      </c>
      <c r="H1869" s="26"/>
      <c r="I1869" s="26"/>
      <c r="J1869" s="26"/>
      <c r="K1869" s="26"/>
      <c r="L1869" s="26"/>
      <c r="M1869" s="26">
        <f t="shared" si="8715"/>
        <v>52115.8</v>
      </c>
      <c r="N1869" s="26">
        <f t="shared" si="8716"/>
        <v>0</v>
      </c>
      <c r="O1869" s="26">
        <f t="shared" si="8717"/>
        <v>0</v>
      </c>
      <c r="P1869" s="26"/>
      <c r="Q1869" s="26"/>
      <c r="R1869" s="26"/>
      <c r="S1869" s="26"/>
      <c r="T1869" s="26"/>
      <c r="U1869" s="26"/>
      <c r="V1869" s="26"/>
      <c r="W1869" s="26"/>
      <c r="X1869" s="26"/>
      <c r="Y1869" s="26"/>
      <c r="Z1869" s="26"/>
      <c r="AA1869" s="26"/>
      <c r="AB1869" s="26"/>
      <c r="AC1869" s="26">
        <f t="shared" si="8629"/>
        <v>52115.8</v>
      </c>
      <c r="AD1869" s="26">
        <f t="shared" si="8630"/>
        <v>0</v>
      </c>
      <c r="AE1869" s="26">
        <f t="shared" si="8631"/>
        <v>0</v>
      </c>
      <c r="AF1869" s="26"/>
      <c r="AG1869" s="26">
        <f t="shared" si="8632"/>
        <v>52115.8</v>
      </c>
      <c r="AH1869" s="26">
        <f t="shared" si="8633"/>
        <v>0</v>
      </c>
      <c r="AI1869" s="26">
        <f t="shared" si="8634"/>
        <v>0</v>
      </c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>
        <f t="shared" si="8683"/>
        <v>52115.8</v>
      </c>
      <c r="AT1869" s="26">
        <f t="shared" si="8684"/>
        <v>0</v>
      </c>
      <c r="AU1869" s="26">
        <f t="shared" si="8685"/>
        <v>0</v>
      </c>
      <c r="AV1869" s="26"/>
      <c r="AW1869" s="26"/>
      <c r="AX1869" s="26"/>
      <c r="AY1869" s="26">
        <f t="shared" si="8686"/>
        <v>52115.8</v>
      </c>
      <c r="AZ1869" s="26">
        <f t="shared" si="8687"/>
        <v>0</v>
      </c>
      <c r="BA1869" s="26">
        <f t="shared" si="8688"/>
        <v>0</v>
      </c>
      <c r="BB1869" s="26"/>
      <c r="BC1869" s="26"/>
      <c r="BD1869" s="26"/>
      <c r="BE1869" s="26"/>
      <c r="BF1869" s="26"/>
      <c r="BG1869" s="26">
        <v>14721.3</v>
      </c>
      <c r="BH1869" s="26"/>
      <c r="BI1869" s="26"/>
      <c r="BJ1869" s="26"/>
      <c r="BK1869" s="26"/>
      <c r="BL1869" s="26">
        <f t="shared" si="8620"/>
        <v>52115.8</v>
      </c>
      <c r="BM1869" s="26"/>
      <c r="BN1869" s="53">
        <f t="shared" si="8730"/>
        <v>52115.8</v>
      </c>
      <c r="BO1869" s="26">
        <f t="shared" si="8621"/>
        <v>14721.3</v>
      </c>
      <c r="BP1869" s="26"/>
      <c r="BQ1869" s="53">
        <f t="shared" si="8731"/>
        <v>14721.3</v>
      </c>
      <c r="BR1869" s="52">
        <f t="shared" si="8622"/>
        <v>0</v>
      </c>
      <c r="BS1869" s="26"/>
      <c r="BT1869" s="27"/>
    </row>
    <row r="1870" spans="1:72" ht="31.2" x14ac:dyDescent="0.3">
      <c r="A1870" s="67" t="s">
        <v>603</v>
      </c>
      <c r="B1870" s="67" t="s">
        <v>60</v>
      </c>
      <c r="C1870" s="67" t="s">
        <v>325</v>
      </c>
      <c r="D1870" s="67" t="s">
        <v>687</v>
      </c>
      <c r="E1870" s="71"/>
      <c r="F1870" s="68" t="s">
        <v>688</v>
      </c>
      <c r="G1870" s="26">
        <f t="shared" ref="G1870:L1870" si="8750">G1871</f>
        <v>4784.3</v>
      </c>
      <c r="H1870" s="26">
        <f t="shared" si="8750"/>
        <v>0</v>
      </c>
      <c r="I1870" s="26">
        <f t="shared" si="8750"/>
        <v>0</v>
      </c>
      <c r="J1870" s="26">
        <f t="shared" si="8750"/>
        <v>0</v>
      </c>
      <c r="K1870" s="26">
        <f t="shared" si="8750"/>
        <v>0</v>
      </c>
      <c r="L1870" s="26">
        <f t="shared" si="8750"/>
        <v>0</v>
      </c>
      <c r="M1870" s="26">
        <f t="shared" si="8715"/>
        <v>4784.3</v>
      </c>
      <c r="N1870" s="26">
        <f t="shared" si="8716"/>
        <v>0</v>
      </c>
      <c r="O1870" s="26">
        <f t="shared" si="8717"/>
        <v>0</v>
      </c>
      <c r="P1870" s="26">
        <f t="shared" ref="P1870:AB1870" si="8751">P1871</f>
        <v>0</v>
      </c>
      <c r="Q1870" s="26">
        <f t="shared" si="8751"/>
        <v>0</v>
      </c>
      <c r="R1870" s="26">
        <f t="shared" si="8751"/>
        <v>0</v>
      </c>
      <c r="S1870" s="26">
        <f t="shared" si="8751"/>
        <v>0</v>
      </c>
      <c r="T1870" s="26">
        <f t="shared" si="8751"/>
        <v>0</v>
      </c>
      <c r="U1870" s="26">
        <f t="shared" si="8751"/>
        <v>0</v>
      </c>
      <c r="V1870" s="26">
        <f t="shared" si="8751"/>
        <v>0</v>
      </c>
      <c r="W1870" s="26">
        <f t="shared" si="8751"/>
        <v>0</v>
      </c>
      <c r="X1870" s="26">
        <f t="shared" si="8751"/>
        <v>0</v>
      </c>
      <c r="Y1870" s="26">
        <f t="shared" si="8751"/>
        <v>0</v>
      </c>
      <c r="Z1870" s="26">
        <f t="shared" si="8751"/>
        <v>0</v>
      </c>
      <c r="AA1870" s="26">
        <f t="shared" si="8751"/>
        <v>0</v>
      </c>
      <c r="AB1870" s="26">
        <f t="shared" si="8751"/>
        <v>0</v>
      </c>
      <c r="AC1870" s="26">
        <f t="shared" si="8629"/>
        <v>4784.3</v>
      </c>
      <c r="AD1870" s="26">
        <f t="shared" si="8630"/>
        <v>0</v>
      </c>
      <c r="AE1870" s="26">
        <f t="shared" si="8631"/>
        <v>0</v>
      </c>
      <c r="AF1870" s="26">
        <f>AF1871</f>
        <v>0</v>
      </c>
      <c r="AG1870" s="26">
        <f t="shared" si="8632"/>
        <v>4784.3</v>
      </c>
      <c r="AH1870" s="26">
        <f t="shared" si="8633"/>
        <v>0</v>
      </c>
      <c r="AI1870" s="26">
        <f t="shared" si="8634"/>
        <v>0</v>
      </c>
      <c r="AJ1870" s="26">
        <f t="shared" ref="AJ1870:AR1870" si="8752">AJ1871</f>
        <v>0</v>
      </c>
      <c r="AK1870" s="26">
        <f t="shared" si="8752"/>
        <v>0</v>
      </c>
      <c r="AL1870" s="26">
        <f t="shared" si="8752"/>
        <v>0</v>
      </c>
      <c r="AM1870" s="26">
        <f t="shared" si="8752"/>
        <v>0</v>
      </c>
      <c r="AN1870" s="26">
        <f t="shared" si="8752"/>
        <v>0</v>
      </c>
      <c r="AO1870" s="26">
        <f t="shared" si="8752"/>
        <v>0</v>
      </c>
      <c r="AP1870" s="26">
        <f t="shared" si="8752"/>
        <v>0</v>
      </c>
      <c r="AQ1870" s="26">
        <f t="shared" si="8752"/>
        <v>0</v>
      </c>
      <c r="AR1870" s="26">
        <f t="shared" si="8752"/>
        <v>0</v>
      </c>
      <c r="AS1870" s="26">
        <f t="shared" si="8683"/>
        <v>4784.3</v>
      </c>
      <c r="AT1870" s="26">
        <f t="shared" si="8684"/>
        <v>0</v>
      </c>
      <c r="AU1870" s="26">
        <f t="shared" si="8685"/>
        <v>0</v>
      </c>
      <c r="AV1870" s="26">
        <f>AV1871</f>
        <v>0</v>
      </c>
      <c r="AW1870" s="26">
        <f>AW1871</f>
        <v>0</v>
      </c>
      <c r="AX1870" s="26">
        <f>AX1871</f>
        <v>0</v>
      </c>
      <c r="AY1870" s="26">
        <f t="shared" si="8686"/>
        <v>4784.3</v>
      </c>
      <c r="AZ1870" s="26">
        <f t="shared" si="8687"/>
        <v>0</v>
      </c>
      <c r="BA1870" s="26">
        <f t="shared" si="8688"/>
        <v>0</v>
      </c>
      <c r="BB1870" s="26">
        <f t="shared" ref="BB1870:BK1870" si="8753">BB1871</f>
        <v>0</v>
      </c>
      <c r="BC1870" s="26">
        <f t="shared" si="8753"/>
        <v>0</v>
      </c>
      <c r="BD1870" s="26">
        <f t="shared" si="8753"/>
        <v>0</v>
      </c>
      <c r="BE1870" s="26">
        <f t="shared" si="8753"/>
        <v>0</v>
      </c>
      <c r="BF1870" s="26">
        <f t="shared" si="8753"/>
        <v>0</v>
      </c>
      <c r="BG1870" s="26">
        <f t="shared" si="8753"/>
        <v>0</v>
      </c>
      <c r="BH1870" s="26">
        <f t="shared" si="8753"/>
        <v>0</v>
      </c>
      <c r="BI1870" s="26">
        <f t="shared" si="8753"/>
        <v>0</v>
      </c>
      <c r="BJ1870" s="26">
        <f t="shared" si="8753"/>
        <v>0</v>
      </c>
      <c r="BK1870" s="26">
        <f t="shared" si="8753"/>
        <v>0</v>
      </c>
      <c r="BL1870" s="26">
        <f t="shared" si="8620"/>
        <v>4784.3</v>
      </c>
      <c r="BM1870" s="26">
        <f>BM1871</f>
        <v>0</v>
      </c>
      <c r="BN1870" s="53">
        <f t="shared" si="8730"/>
        <v>4784.3</v>
      </c>
      <c r="BO1870" s="26">
        <f t="shared" si="8621"/>
        <v>0</v>
      </c>
      <c r="BP1870" s="26">
        <f>BP1871</f>
        <v>0</v>
      </c>
      <c r="BQ1870" s="53">
        <f t="shared" si="8731"/>
        <v>0</v>
      </c>
      <c r="BR1870" s="52">
        <f t="shared" si="8622"/>
        <v>0</v>
      </c>
      <c r="BS1870" s="26">
        <f>BS1871</f>
        <v>0</v>
      </c>
      <c r="BT1870" s="27"/>
    </row>
    <row r="1871" spans="1:72" ht="31.2" x14ac:dyDescent="0.3">
      <c r="A1871" s="67" t="s">
        <v>603</v>
      </c>
      <c r="B1871" s="67" t="s">
        <v>60</v>
      </c>
      <c r="C1871" s="67" t="s">
        <v>325</v>
      </c>
      <c r="D1871" s="67" t="s">
        <v>687</v>
      </c>
      <c r="E1871" s="67" t="s">
        <v>331</v>
      </c>
      <c r="F1871" s="68" t="s">
        <v>332</v>
      </c>
      <c r="G1871" s="26">
        <v>4784.3</v>
      </c>
      <c r="H1871" s="26"/>
      <c r="I1871" s="26"/>
      <c r="J1871" s="26"/>
      <c r="K1871" s="26"/>
      <c r="L1871" s="26"/>
      <c r="M1871" s="26">
        <f t="shared" si="8715"/>
        <v>4784.3</v>
      </c>
      <c r="N1871" s="26">
        <f t="shared" si="8716"/>
        <v>0</v>
      </c>
      <c r="O1871" s="26">
        <f t="shared" si="8717"/>
        <v>0</v>
      </c>
      <c r="P1871" s="26"/>
      <c r="Q1871" s="26"/>
      <c r="R1871" s="26"/>
      <c r="S1871" s="26"/>
      <c r="T1871" s="26"/>
      <c r="U1871" s="26"/>
      <c r="V1871" s="26"/>
      <c r="W1871" s="26"/>
      <c r="X1871" s="26"/>
      <c r="Y1871" s="26"/>
      <c r="Z1871" s="26"/>
      <c r="AA1871" s="26"/>
      <c r="AB1871" s="26"/>
      <c r="AC1871" s="26">
        <f t="shared" si="8629"/>
        <v>4784.3</v>
      </c>
      <c r="AD1871" s="26">
        <f t="shared" si="8630"/>
        <v>0</v>
      </c>
      <c r="AE1871" s="26">
        <f t="shared" si="8631"/>
        <v>0</v>
      </c>
      <c r="AF1871" s="26"/>
      <c r="AG1871" s="26">
        <f t="shared" si="8632"/>
        <v>4784.3</v>
      </c>
      <c r="AH1871" s="26">
        <f t="shared" si="8633"/>
        <v>0</v>
      </c>
      <c r="AI1871" s="26">
        <f t="shared" si="8634"/>
        <v>0</v>
      </c>
      <c r="AJ1871" s="26"/>
      <c r="AK1871" s="26"/>
      <c r="AL1871" s="26"/>
      <c r="AM1871" s="26"/>
      <c r="AN1871" s="26"/>
      <c r="AO1871" s="26"/>
      <c r="AP1871" s="26"/>
      <c r="AQ1871" s="26"/>
      <c r="AR1871" s="26"/>
      <c r="AS1871" s="26">
        <f t="shared" si="8683"/>
        <v>4784.3</v>
      </c>
      <c r="AT1871" s="26">
        <f t="shared" si="8684"/>
        <v>0</v>
      </c>
      <c r="AU1871" s="26">
        <f t="shared" si="8685"/>
        <v>0</v>
      </c>
      <c r="AV1871" s="26"/>
      <c r="AW1871" s="26"/>
      <c r="AX1871" s="26"/>
      <c r="AY1871" s="26">
        <f t="shared" si="8686"/>
        <v>4784.3</v>
      </c>
      <c r="AZ1871" s="26">
        <f t="shared" si="8687"/>
        <v>0</v>
      </c>
      <c r="BA1871" s="26">
        <f t="shared" si="8688"/>
        <v>0</v>
      </c>
      <c r="BB1871" s="26"/>
      <c r="BC1871" s="26"/>
      <c r="BD1871" s="26"/>
      <c r="BE1871" s="26"/>
      <c r="BF1871" s="26"/>
      <c r="BG1871" s="26"/>
      <c r="BH1871" s="26"/>
      <c r="BI1871" s="26"/>
      <c r="BJ1871" s="26"/>
      <c r="BK1871" s="26"/>
      <c r="BL1871" s="26">
        <f t="shared" si="8620"/>
        <v>4784.3</v>
      </c>
      <c r="BM1871" s="26"/>
      <c r="BN1871" s="53">
        <f t="shared" si="8730"/>
        <v>4784.3</v>
      </c>
      <c r="BO1871" s="26">
        <f t="shared" si="8621"/>
        <v>0</v>
      </c>
      <c r="BP1871" s="26"/>
      <c r="BQ1871" s="53">
        <f t="shared" si="8731"/>
        <v>0</v>
      </c>
      <c r="BR1871" s="52">
        <f t="shared" si="8622"/>
        <v>0</v>
      </c>
      <c r="BS1871" s="26"/>
      <c r="BT1871" s="27"/>
    </row>
    <row r="1872" spans="1:72" ht="31.2" x14ac:dyDescent="0.3">
      <c r="A1872" s="67" t="s">
        <v>603</v>
      </c>
      <c r="B1872" s="67" t="s">
        <v>60</v>
      </c>
      <c r="C1872" s="67" t="s">
        <v>325</v>
      </c>
      <c r="D1872" s="67" t="s">
        <v>689</v>
      </c>
      <c r="E1872" s="67"/>
      <c r="F1872" s="68" t="s">
        <v>690</v>
      </c>
      <c r="G1872" s="26"/>
      <c r="H1872" s="26"/>
      <c r="I1872" s="26"/>
      <c r="J1872" s="26"/>
      <c r="K1872" s="26"/>
      <c r="L1872" s="26"/>
      <c r="M1872" s="26"/>
      <c r="N1872" s="26"/>
      <c r="O1872" s="26"/>
      <c r="P1872" s="26">
        <f t="shared" ref="P1872:AB1872" si="8754">P1873</f>
        <v>0</v>
      </c>
      <c r="Q1872" s="26">
        <f t="shared" si="8754"/>
        <v>0</v>
      </c>
      <c r="R1872" s="26">
        <f t="shared" si="8754"/>
        <v>25131.63</v>
      </c>
      <c r="S1872" s="26">
        <f t="shared" si="8754"/>
        <v>0</v>
      </c>
      <c r="T1872" s="26">
        <f t="shared" si="8754"/>
        <v>0</v>
      </c>
      <c r="U1872" s="26">
        <f t="shared" si="8754"/>
        <v>0</v>
      </c>
      <c r="V1872" s="26">
        <f t="shared" si="8754"/>
        <v>0</v>
      </c>
      <c r="W1872" s="26">
        <f t="shared" si="8754"/>
        <v>0</v>
      </c>
      <c r="X1872" s="26">
        <f t="shared" si="8754"/>
        <v>0</v>
      </c>
      <c r="Y1872" s="26">
        <f t="shared" si="8754"/>
        <v>0</v>
      </c>
      <c r="Z1872" s="26">
        <f t="shared" si="8754"/>
        <v>0</v>
      </c>
      <c r="AA1872" s="26">
        <f t="shared" si="8754"/>
        <v>0</v>
      </c>
      <c r="AB1872" s="26">
        <f t="shared" si="8754"/>
        <v>0</v>
      </c>
      <c r="AC1872" s="26">
        <f t="shared" si="8629"/>
        <v>25131.63</v>
      </c>
      <c r="AD1872" s="26">
        <f t="shared" si="8630"/>
        <v>0</v>
      </c>
      <c r="AE1872" s="26">
        <f t="shared" si="8631"/>
        <v>0</v>
      </c>
      <c r="AF1872" s="26">
        <f>AF1873</f>
        <v>0</v>
      </c>
      <c r="AG1872" s="26">
        <f t="shared" si="8632"/>
        <v>25131.63</v>
      </c>
      <c r="AH1872" s="26">
        <f t="shared" si="8633"/>
        <v>0</v>
      </c>
      <c r="AI1872" s="26">
        <f t="shared" si="8634"/>
        <v>0</v>
      </c>
      <c r="AJ1872" s="26">
        <f t="shared" ref="AJ1872:AR1872" si="8755">AJ1873</f>
        <v>0</v>
      </c>
      <c r="AK1872" s="26">
        <f t="shared" si="8755"/>
        <v>0</v>
      </c>
      <c r="AL1872" s="26">
        <f t="shared" si="8755"/>
        <v>0</v>
      </c>
      <c r="AM1872" s="26">
        <f t="shared" si="8755"/>
        <v>0</v>
      </c>
      <c r="AN1872" s="26">
        <f t="shared" si="8755"/>
        <v>0</v>
      </c>
      <c r="AO1872" s="26">
        <f t="shared" si="8755"/>
        <v>0</v>
      </c>
      <c r="AP1872" s="26">
        <f t="shared" si="8755"/>
        <v>0</v>
      </c>
      <c r="AQ1872" s="26">
        <f t="shared" si="8755"/>
        <v>0</v>
      </c>
      <c r="AR1872" s="26">
        <f t="shared" si="8755"/>
        <v>0</v>
      </c>
      <c r="AS1872" s="26">
        <f t="shared" si="8683"/>
        <v>25131.63</v>
      </c>
      <c r="AT1872" s="26">
        <f t="shared" si="8684"/>
        <v>0</v>
      </c>
      <c r="AU1872" s="26">
        <f t="shared" si="8685"/>
        <v>0</v>
      </c>
      <c r="AV1872" s="26">
        <f>AV1873</f>
        <v>0</v>
      </c>
      <c r="AW1872" s="26">
        <f>AW1873</f>
        <v>0</v>
      </c>
      <c r="AX1872" s="26">
        <f>AX1873</f>
        <v>0</v>
      </c>
      <c r="AY1872" s="26">
        <f t="shared" si="8686"/>
        <v>25131.63</v>
      </c>
      <c r="AZ1872" s="26">
        <f t="shared" si="8687"/>
        <v>0</v>
      </c>
      <c r="BA1872" s="26">
        <f t="shared" si="8688"/>
        <v>0</v>
      </c>
      <c r="BB1872" s="26">
        <f t="shared" ref="BB1872:BK1872" si="8756">BB1873</f>
        <v>0</v>
      </c>
      <c r="BC1872" s="26">
        <f t="shared" si="8756"/>
        <v>0</v>
      </c>
      <c r="BD1872" s="26">
        <f t="shared" si="8756"/>
        <v>0</v>
      </c>
      <c r="BE1872" s="26">
        <f t="shared" si="8756"/>
        <v>0</v>
      </c>
      <c r="BF1872" s="26">
        <f t="shared" si="8756"/>
        <v>0</v>
      </c>
      <c r="BG1872" s="26">
        <f t="shared" si="8756"/>
        <v>0</v>
      </c>
      <c r="BH1872" s="26">
        <f t="shared" si="8756"/>
        <v>0</v>
      </c>
      <c r="BI1872" s="26">
        <f t="shared" si="8756"/>
        <v>0</v>
      </c>
      <c r="BJ1872" s="26">
        <f t="shared" si="8756"/>
        <v>0</v>
      </c>
      <c r="BK1872" s="26">
        <f t="shared" si="8756"/>
        <v>0</v>
      </c>
      <c r="BL1872" s="26">
        <f t="shared" si="8620"/>
        <v>25131.63</v>
      </c>
      <c r="BM1872" s="26">
        <f>BM1873</f>
        <v>0</v>
      </c>
      <c r="BN1872" s="53">
        <f t="shared" si="8730"/>
        <v>25131.63</v>
      </c>
      <c r="BO1872" s="26">
        <f t="shared" si="8621"/>
        <v>0</v>
      </c>
      <c r="BP1872" s="26">
        <f>BP1873</f>
        <v>0</v>
      </c>
      <c r="BQ1872" s="53">
        <f t="shared" si="8731"/>
        <v>0</v>
      </c>
      <c r="BR1872" s="52">
        <f t="shared" si="8622"/>
        <v>0</v>
      </c>
      <c r="BS1872" s="26">
        <f>BS1873</f>
        <v>0</v>
      </c>
      <c r="BT1872" s="27"/>
    </row>
    <row r="1873" spans="1:72" ht="31.2" x14ac:dyDescent="0.3">
      <c r="A1873" s="67" t="s">
        <v>603</v>
      </c>
      <c r="B1873" s="67" t="s">
        <v>60</v>
      </c>
      <c r="C1873" s="67" t="s">
        <v>325</v>
      </c>
      <c r="D1873" s="67" t="s">
        <v>689</v>
      </c>
      <c r="E1873" s="67" t="s">
        <v>331</v>
      </c>
      <c r="F1873" s="68" t="s">
        <v>332</v>
      </c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  <c r="R1873" s="26">
        <v>25131.63</v>
      </c>
      <c r="S1873" s="26"/>
      <c r="T1873" s="26"/>
      <c r="U1873" s="26"/>
      <c r="V1873" s="26"/>
      <c r="W1873" s="26"/>
      <c r="X1873" s="26"/>
      <c r="Y1873" s="26"/>
      <c r="Z1873" s="26"/>
      <c r="AA1873" s="26"/>
      <c r="AB1873" s="26"/>
      <c r="AC1873" s="26">
        <f t="shared" si="8629"/>
        <v>25131.63</v>
      </c>
      <c r="AD1873" s="26">
        <f t="shared" si="8630"/>
        <v>0</v>
      </c>
      <c r="AE1873" s="26">
        <f t="shared" si="8631"/>
        <v>0</v>
      </c>
      <c r="AF1873" s="26"/>
      <c r="AG1873" s="26">
        <f t="shared" si="8632"/>
        <v>25131.63</v>
      </c>
      <c r="AH1873" s="26">
        <f t="shared" si="8633"/>
        <v>0</v>
      </c>
      <c r="AI1873" s="26">
        <f t="shared" si="8634"/>
        <v>0</v>
      </c>
      <c r="AJ1873" s="26"/>
      <c r="AK1873" s="26"/>
      <c r="AL1873" s="26"/>
      <c r="AM1873" s="26"/>
      <c r="AN1873" s="26"/>
      <c r="AO1873" s="26"/>
      <c r="AP1873" s="26"/>
      <c r="AQ1873" s="26"/>
      <c r="AR1873" s="26"/>
      <c r="AS1873" s="26">
        <f t="shared" si="8683"/>
        <v>25131.63</v>
      </c>
      <c r="AT1873" s="26">
        <f t="shared" si="8684"/>
        <v>0</v>
      </c>
      <c r="AU1873" s="26">
        <f t="shared" si="8685"/>
        <v>0</v>
      </c>
      <c r="AV1873" s="26"/>
      <c r="AW1873" s="26"/>
      <c r="AX1873" s="26"/>
      <c r="AY1873" s="26">
        <f t="shared" si="8686"/>
        <v>25131.63</v>
      </c>
      <c r="AZ1873" s="26">
        <f t="shared" si="8687"/>
        <v>0</v>
      </c>
      <c r="BA1873" s="26">
        <f t="shared" si="8688"/>
        <v>0</v>
      </c>
      <c r="BB1873" s="26"/>
      <c r="BC1873" s="26"/>
      <c r="BD1873" s="26"/>
      <c r="BE1873" s="26"/>
      <c r="BF1873" s="26"/>
      <c r="BG1873" s="26"/>
      <c r="BH1873" s="26"/>
      <c r="BI1873" s="26"/>
      <c r="BJ1873" s="26"/>
      <c r="BK1873" s="26"/>
      <c r="BL1873" s="26">
        <f t="shared" si="8620"/>
        <v>25131.63</v>
      </c>
      <c r="BM1873" s="26"/>
      <c r="BN1873" s="53">
        <f t="shared" si="8730"/>
        <v>25131.63</v>
      </c>
      <c r="BO1873" s="26">
        <f t="shared" si="8621"/>
        <v>0</v>
      </c>
      <c r="BP1873" s="26"/>
      <c r="BQ1873" s="53">
        <f t="shared" si="8731"/>
        <v>0</v>
      </c>
      <c r="BR1873" s="52">
        <f t="shared" si="8622"/>
        <v>0</v>
      </c>
      <c r="BS1873" s="26"/>
      <c r="BT1873" s="27"/>
    </row>
    <row r="1874" spans="1:72" ht="31.2" x14ac:dyDescent="0.3">
      <c r="A1874" s="67" t="s">
        <v>603</v>
      </c>
      <c r="B1874" s="67" t="s">
        <v>60</v>
      </c>
      <c r="C1874" s="67" t="s">
        <v>325</v>
      </c>
      <c r="D1874" s="67" t="s">
        <v>691</v>
      </c>
      <c r="E1874" s="71"/>
      <c r="F1874" s="68" t="s">
        <v>692</v>
      </c>
      <c r="G1874" s="26">
        <f t="shared" ref="G1874:L1874" si="8757">G1875</f>
        <v>34485.800000000003</v>
      </c>
      <c r="H1874" s="26">
        <f t="shared" si="8757"/>
        <v>0</v>
      </c>
      <c r="I1874" s="26">
        <f t="shared" si="8757"/>
        <v>0</v>
      </c>
      <c r="J1874" s="26">
        <f t="shared" si="8757"/>
        <v>0</v>
      </c>
      <c r="K1874" s="26">
        <f t="shared" si="8757"/>
        <v>0</v>
      </c>
      <c r="L1874" s="26">
        <f t="shared" si="8757"/>
        <v>0</v>
      </c>
      <c r="M1874" s="26">
        <f t="shared" si="8715"/>
        <v>34485.800000000003</v>
      </c>
      <c r="N1874" s="26">
        <f t="shared" si="8716"/>
        <v>0</v>
      </c>
      <c r="O1874" s="26">
        <f t="shared" si="8717"/>
        <v>0</v>
      </c>
      <c r="P1874" s="26">
        <f t="shared" ref="P1874:AB1874" si="8758">P1875</f>
        <v>0</v>
      </c>
      <c r="Q1874" s="26">
        <f t="shared" si="8758"/>
        <v>0</v>
      </c>
      <c r="R1874" s="26">
        <f t="shared" si="8758"/>
        <v>0.437</v>
      </c>
      <c r="S1874" s="26">
        <f t="shared" si="8758"/>
        <v>0</v>
      </c>
      <c r="T1874" s="26">
        <f t="shared" si="8758"/>
        <v>0</v>
      </c>
      <c r="U1874" s="26">
        <f t="shared" si="8758"/>
        <v>0</v>
      </c>
      <c r="V1874" s="26">
        <f t="shared" si="8758"/>
        <v>0</v>
      </c>
      <c r="W1874" s="26">
        <f t="shared" si="8758"/>
        <v>0</v>
      </c>
      <c r="X1874" s="26">
        <f t="shared" si="8758"/>
        <v>0</v>
      </c>
      <c r="Y1874" s="26">
        <f t="shared" si="8758"/>
        <v>0</v>
      </c>
      <c r="Z1874" s="26">
        <f t="shared" si="8758"/>
        <v>0</v>
      </c>
      <c r="AA1874" s="26">
        <f t="shared" si="8758"/>
        <v>0</v>
      </c>
      <c r="AB1874" s="26">
        <f t="shared" si="8758"/>
        <v>0</v>
      </c>
      <c r="AC1874" s="26">
        <f t="shared" si="8629"/>
        <v>34486.237000000001</v>
      </c>
      <c r="AD1874" s="26">
        <f t="shared" si="8630"/>
        <v>0</v>
      </c>
      <c r="AE1874" s="26">
        <f t="shared" si="8631"/>
        <v>0</v>
      </c>
      <c r="AF1874" s="26">
        <f>AF1875</f>
        <v>0</v>
      </c>
      <c r="AG1874" s="26">
        <f t="shared" si="8632"/>
        <v>34486.237000000001</v>
      </c>
      <c r="AH1874" s="26">
        <f t="shared" si="8633"/>
        <v>0</v>
      </c>
      <c r="AI1874" s="26">
        <f t="shared" si="8634"/>
        <v>0</v>
      </c>
      <c r="AJ1874" s="26">
        <f t="shared" ref="AJ1874:AR1874" si="8759">AJ1875</f>
        <v>0</v>
      </c>
      <c r="AK1874" s="26">
        <f t="shared" si="8759"/>
        <v>0</v>
      </c>
      <c r="AL1874" s="26">
        <f t="shared" si="8759"/>
        <v>0</v>
      </c>
      <c r="AM1874" s="26">
        <f t="shared" si="8759"/>
        <v>0</v>
      </c>
      <c r="AN1874" s="26">
        <f t="shared" si="8759"/>
        <v>0</v>
      </c>
      <c r="AO1874" s="26">
        <f t="shared" si="8759"/>
        <v>0</v>
      </c>
      <c r="AP1874" s="26">
        <f t="shared" si="8759"/>
        <v>0</v>
      </c>
      <c r="AQ1874" s="26">
        <f t="shared" si="8759"/>
        <v>0</v>
      </c>
      <c r="AR1874" s="26">
        <f t="shared" si="8759"/>
        <v>0</v>
      </c>
      <c r="AS1874" s="26">
        <f t="shared" si="8683"/>
        <v>34486.237000000001</v>
      </c>
      <c r="AT1874" s="26">
        <f t="shared" si="8684"/>
        <v>0</v>
      </c>
      <c r="AU1874" s="26">
        <f t="shared" si="8685"/>
        <v>0</v>
      </c>
      <c r="AV1874" s="26">
        <f>AV1875</f>
        <v>0</v>
      </c>
      <c r="AW1874" s="26">
        <f>AW1875</f>
        <v>0</v>
      </c>
      <c r="AX1874" s="26">
        <f>AX1875</f>
        <v>0</v>
      </c>
      <c r="AY1874" s="26">
        <f t="shared" si="8686"/>
        <v>34486.237000000001</v>
      </c>
      <c r="AZ1874" s="26">
        <f t="shared" si="8687"/>
        <v>0</v>
      </c>
      <c r="BA1874" s="26">
        <f t="shared" si="8688"/>
        <v>0</v>
      </c>
      <c r="BB1874" s="26">
        <f t="shared" ref="BB1874:BK1874" si="8760">BB1875</f>
        <v>0</v>
      </c>
      <c r="BC1874" s="26">
        <f t="shared" si="8760"/>
        <v>0</v>
      </c>
      <c r="BD1874" s="26">
        <f t="shared" si="8760"/>
        <v>0</v>
      </c>
      <c r="BE1874" s="26">
        <f t="shared" si="8760"/>
        <v>0</v>
      </c>
      <c r="BF1874" s="26">
        <f t="shared" si="8760"/>
        <v>0</v>
      </c>
      <c r="BG1874" s="26">
        <f t="shared" si="8760"/>
        <v>0</v>
      </c>
      <c r="BH1874" s="26">
        <f t="shared" si="8760"/>
        <v>0</v>
      </c>
      <c r="BI1874" s="26">
        <f t="shared" si="8760"/>
        <v>0</v>
      </c>
      <c r="BJ1874" s="26">
        <f t="shared" si="8760"/>
        <v>0</v>
      </c>
      <c r="BK1874" s="26">
        <f t="shared" si="8760"/>
        <v>0</v>
      </c>
      <c r="BL1874" s="26">
        <f t="shared" si="8620"/>
        <v>34486.237000000001</v>
      </c>
      <c r="BM1874" s="26">
        <f>BM1875</f>
        <v>0</v>
      </c>
      <c r="BN1874" s="53">
        <f t="shared" si="8730"/>
        <v>34486.237000000001</v>
      </c>
      <c r="BO1874" s="26">
        <f t="shared" si="8621"/>
        <v>0</v>
      </c>
      <c r="BP1874" s="26">
        <f>BP1875</f>
        <v>0</v>
      </c>
      <c r="BQ1874" s="53">
        <f t="shared" si="8731"/>
        <v>0</v>
      </c>
      <c r="BR1874" s="52">
        <f t="shared" si="8622"/>
        <v>0</v>
      </c>
      <c r="BS1874" s="26">
        <f>BS1875</f>
        <v>0</v>
      </c>
      <c r="BT1874" s="27"/>
    </row>
    <row r="1875" spans="1:72" ht="31.2" x14ac:dyDescent="0.3">
      <c r="A1875" s="67" t="s">
        <v>603</v>
      </c>
      <c r="B1875" s="67" t="s">
        <v>60</v>
      </c>
      <c r="C1875" s="67" t="s">
        <v>325</v>
      </c>
      <c r="D1875" s="67" t="s">
        <v>691</v>
      </c>
      <c r="E1875" s="67" t="s">
        <v>331</v>
      </c>
      <c r="F1875" s="68" t="s">
        <v>332</v>
      </c>
      <c r="G1875" s="26">
        <v>34485.800000000003</v>
      </c>
      <c r="H1875" s="26"/>
      <c r="I1875" s="26"/>
      <c r="J1875" s="26"/>
      <c r="K1875" s="26"/>
      <c r="L1875" s="26"/>
      <c r="M1875" s="26">
        <f t="shared" si="8715"/>
        <v>34485.800000000003</v>
      </c>
      <c r="N1875" s="26">
        <f t="shared" si="8716"/>
        <v>0</v>
      </c>
      <c r="O1875" s="26">
        <f t="shared" si="8717"/>
        <v>0</v>
      </c>
      <c r="P1875" s="26"/>
      <c r="Q1875" s="26"/>
      <c r="R1875" s="26">
        <v>0.437</v>
      </c>
      <c r="S1875" s="26"/>
      <c r="T1875" s="26"/>
      <c r="U1875" s="26"/>
      <c r="V1875" s="26"/>
      <c r="W1875" s="26"/>
      <c r="X1875" s="26"/>
      <c r="Y1875" s="26"/>
      <c r="Z1875" s="26"/>
      <c r="AA1875" s="26"/>
      <c r="AB1875" s="26"/>
      <c r="AC1875" s="26">
        <f t="shared" si="8629"/>
        <v>34486.237000000001</v>
      </c>
      <c r="AD1875" s="26">
        <f t="shared" si="8630"/>
        <v>0</v>
      </c>
      <c r="AE1875" s="26">
        <f t="shared" si="8631"/>
        <v>0</v>
      </c>
      <c r="AF1875" s="26"/>
      <c r="AG1875" s="26">
        <f t="shared" si="8632"/>
        <v>34486.237000000001</v>
      </c>
      <c r="AH1875" s="26">
        <f t="shared" si="8633"/>
        <v>0</v>
      </c>
      <c r="AI1875" s="26">
        <f t="shared" si="8634"/>
        <v>0</v>
      </c>
      <c r="AJ1875" s="26"/>
      <c r="AK1875" s="26"/>
      <c r="AL1875" s="26"/>
      <c r="AM1875" s="26"/>
      <c r="AN1875" s="26"/>
      <c r="AO1875" s="26"/>
      <c r="AP1875" s="26"/>
      <c r="AQ1875" s="26"/>
      <c r="AR1875" s="26"/>
      <c r="AS1875" s="26">
        <f t="shared" si="8683"/>
        <v>34486.237000000001</v>
      </c>
      <c r="AT1875" s="26">
        <f t="shared" si="8684"/>
        <v>0</v>
      </c>
      <c r="AU1875" s="26">
        <f t="shared" si="8685"/>
        <v>0</v>
      </c>
      <c r="AV1875" s="26"/>
      <c r="AW1875" s="26"/>
      <c r="AX1875" s="26"/>
      <c r="AY1875" s="26">
        <f t="shared" si="8686"/>
        <v>34486.237000000001</v>
      </c>
      <c r="AZ1875" s="26">
        <f t="shared" si="8687"/>
        <v>0</v>
      </c>
      <c r="BA1875" s="26">
        <f t="shared" si="8688"/>
        <v>0</v>
      </c>
      <c r="BB1875" s="26"/>
      <c r="BC1875" s="26"/>
      <c r="BD1875" s="26"/>
      <c r="BE1875" s="26"/>
      <c r="BF1875" s="26"/>
      <c r="BG1875" s="26"/>
      <c r="BH1875" s="26"/>
      <c r="BI1875" s="26"/>
      <c r="BJ1875" s="26"/>
      <c r="BK1875" s="26"/>
      <c r="BL1875" s="26">
        <f t="shared" si="8620"/>
        <v>34486.237000000001</v>
      </c>
      <c r="BM1875" s="26"/>
      <c r="BN1875" s="53">
        <f t="shared" si="8730"/>
        <v>34486.237000000001</v>
      </c>
      <c r="BO1875" s="26">
        <f t="shared" si="8621"/>
        <v>0</v>
      </c>
      <c r="BP1875" s="26"/>
      <c r="BQ1875" s="53">
        <f t="shared" si="8731"/>
        <v>0</v>
      </c>
      <c r="BR1875" s="52">
        <f t="shared" si="8622"/>
        <v>0</v>
      </c>
      <c r="BS1875" s="26"/>
      <c r="BT1875" s="27"/>
    </row>
    <row r="1876" spans="1:72" ht="31.2" x14ac:dyDescent="0.3">
      <c r="A1876" s="67" t="s">
        <v>603</v>
      </c>
      <c r="B1876" s="67" t="s">
        <v>60</v>
      </c>
      <c r="C1876" s="67" t="s">
        <v>325</v>
      </c>
      <c r="D1876" s="67" t="s">
        <v>693</v>
      </c>
      <c r="E1876" s="71"/>
      <c r="F1876" s="68" t="s">
        <v>694</v>
      </c>
      <c r="G1876" s="26">
        <f t="shared" ref="G1876:L1876" si="8761">G1877</f>
        <v>30453.8</v>
      </c>
      <c r="H1876" s="26">
        <f t="shared" si="8761"/>
        <v>0</v>
      </c>
      <c r="I1876" s="26">
        <f t="shared" si="8761"/>
        <v>0</v>
      </c>
      <c r="J1876" s="26">
        <f t="shared" si="8761"/>
        <v>0</v>
      </c>
      <c r="K1876" s="26">
        <f t="shared" si="8761"/>
        <v>0</v>
      </c>
      <c r="L1876" s="26">
        <f t="shared" si="8761"/>
        <v>0</v>
      </c>
      <c r="M1876" s="26">
        <f t="shared" si="8715"/>
        <v>30453.8</v>
      </c>
      <c r="N1876" s="26">
        <f t="shared" si="8716"/>
        <v>0</v>
      </c>
      <c r="O1876" s="26">
        <f t="shared" si="8717"/>
        <v>0</v>
      </c>
      <c r="P1876" s="26">
        <f t="shared" ref="P1876:AB1876" si="8762">P1877</f>
        <v>0</v>
      </c>
      <c r="Q1876" s="26">
        <f t="shared" si="8762"/>
        <v>0</v>
      </c>
      <c r="R1876" s="26">
        <f t="shared" si="8762"/>
        <v>1E-3</v>
      </c>
      <c r="S1876" s="26">
        <f t="shared" si="8762"/>
        <v>0</v>
      </c>
      <c r="T1876" s="26">
        <f t="shared" si="8762"/>
        <v>0</v>
      </c>
      <c r="U1876" s="26">
        <f t="shared" si="8762"/>
        <v>0</v>
      </c>
      <c r="V1876" s="26">
        <f t="shared" si="8762"/>
        <v>0</v>
      </c>
      <c r="W1876" s="26">
        <f t="shared" si="8762"/>
        <v>0</v>
      </c>
      <c r="X1876" s="26">
        <f t="shared" si="8762"/>
        <v>0</v>
      </c>
      <c r="Y1876" s="26">
        <f t="shared" si="8762"/>
        <v>0</v>
      </c>
      <c r="Z1876" s="26">
        <f t="shared" si="8762"/>
        <v>0</v>
      </c>
      <c r="AA1876" s="26">
        <f t="shared" si="8762"/>
        <v>0</v>
      </c>
      <c r="AB1876" s="26">
        <f t="shared" si="8762"/>
        <v>0</v>
      </c>
      <c r="AC1876" s="26">
        <f t="shared" si="8629"/>
        <v>30453.800999999999</v>
      </c>
      <c r="AD1876" s="26">
        <f t="shared" si="8630"/>
        <v>0</v>
      </c>
      <c r="AE1876" s="26">
        <f t="shared" si="8631"/>
        <v>0</v>
      </c>
      <c r="AF1876" s="26">
        <f>AF1877</f>
        <v>0</v>
      </c>
      <c r="AG1876" s="26">
        <f t="shared" si="8632"/>
        <v>30453.800999999999</v>
      </c>
      <c r="AH1876" s="26">
        <f t="shared" si="8633"/>
        <v>0</v>
      </c>
      <c r="AI1876" s="26">
        <f t="shared" si="8634"/>
        <v>0</v>
      </c>
      <c r="AJ1876" s="26">
        <f t="shared" ref="AJ1876:AR1876" si="8763">AJ1877</f>
        <v>0</v>
      </c>
      <c r="AK1876" s="26">
        <f t="shared" si="8763"/>
        <v>0</v>
      </c>
      <c r="AL1876" s="26">
        <f t="shared" si="8763"/>
        <v>0</v>
      </c>
      <c r="AM1876" s="26">
        <f t="shared" si="8763"/>
        <v>0</v>
      </c>
      <c r="AN1876" s="26">
        <f t="shared" si="8763"/>
        <v>0</v>
      </c>
      <c r="AO1876" s="26">
        <f t="shared" si="8763"/>
        <v>0</v>
      </c>
      <c r="AP1876" s="26">
        <f t="shared" si="8763"/>
        <v>0</v>
      </c>
      <c r="AQ1876" s="26">
        <f t="shared" si="8763"/>
        <v>0</v>
      </c>
      <c r="AR1876" s="26">
        <f t="shared" si="8763"/>
        <v>0</v>
      </c>
      <c r="AS1876" s="26">
        <f t="shared" si="8683"/>
        <v>30453.800999999999</v>
      </c>
      <c r="AT1876" s="26">
        <f t="shared" si="8684"/>
        <v>0</v>
      </c>
      <c r="AU1876" s="26">
        <f t="shared" si="8685"/>
        <v>0</v>
      </c>
      <c r="AV1876" s="26">
        <f>AV1877</f>
        <v>0</v>
      </c>
      <c r="AW1876" s="26">
        <f>AW1877</f>
        <v>0</v>
      </c>
      <c r="AX1876" s="26">
        <f>AX1877</f>
        <v>0</v>
      </c>
      <c r="AY1876" s="26">
        <f t="shared" si="8686"/>
        <v>30453.800999999999</v>
      </c>
      <c r="AZ1876" s="26">
        <f t="shared" si="8687"/>
        <v>0</v>
      </c>
      <c r="BA1876" s="26">
        <f t="shared" si="8688"/>
        <v>0</v>
      </c>
      <c r="BB1876" s="26">
        <f t="shared" ref="BB1876:BK1876" si="8764">BB1877</f>
        <v>0</v>
      </c>
      <c r="BC1876" s="26">
        <f t="shared" si="8764"/>
        <v>0</v>
      </c>
      <c r="BD1876" s="26">
        <f t="shared" si="8764"/>
        <v>0</v>
      </c>
      <c r="BE1876" s="26">
        <f t="shared" si="8764"/>
        <v>0</v>
      </c>
      <c r="BF1876" s="26">
        <f t="shared" si="8764"/>
        <v>0</v>
      </c>
      <c r="BG1876" s="26">
        <f t="shared" si="8764"/>
        <v>0</v>
      </c>
      <c r="BH1876" s="26">
        <f t="shared" si="8764"/>
        <v>0</v>
      </c>
      <c r="BI1876" s="26">
        <f t="shared" si="8764"/>
        <v>0</v>
      </c>
      <c r="BJ1876" s="26">
        <f t="shared" si="8764"/>
        <v>0</v>
      </c>
      <c r="BK1876" s="26">
        <f t="shared" si="8764"/>
        <v>0</v>
      </c>
      <c r="BL1876" s="26">
        <f t="shared" si="8620"/>
        <v>30453.800999999999</v>
      </c>
      <c r="BM1876" s="26">
        <f>BM1877</f>
        <v>0</v>
      </c>
      <c r="BN1876" s="53">
        <f t="shared" si="8730"/>
        <v>30453.800999999999</v>
      </c>
      <c r="BO1876" s="26">
        <f t="shared" si="8621"/>
        <v>0</v>
      </c>
      <c r="BP1876" s="26">
        <f>BP1877</f>
        <v>0</v>
      </c>
      <c r="BQ1876" s="53">
        <f t="shared" si="8731"/>
        <v>0</v>
      </c>
      <c r="BR1876" s="52">
        <f t="shared" si="8622"/>
        <v>0</v>
      </c>
      <c r="BS1876" s="26">
        <f>BS1877</f>
        <v>0</v>
      </c>
      <c r="BT1876" s="27"/>
    </row>
    <row r="1877" spans="1:72" ht="31.2" x14ac:dyDescent="0.3">
      <c r="A1877" s="67" t="s">
        <v>603</v>
      </c>
      <c r="B1877" s="67" t="s">
        <v>60</v>
      </c>
      <c r="C1877" s="67" t="s">
        <v>325</v>
      </c>
      <c r="D1877" s="67" t="s">
        <v>693</v>
      </c>
      <c r="E1877" s="67" t="s">
        <v>331</v>
      </c>
      <c r="F1877" s="68" t="s">
        <v>332</v>
      </c>
      <c r="G1877" s="26">
        <v>30453.8</v>
      </c>
      <c r="H1877" s="26"/>
      <c r="I1877" s="26"/>
      <c r="J1877" s="26"/>
      <c r="K1877" s="26"/>
      <c r="L1877" s="26"/>
      <c r="M1877" s="26">
        <f t="shared" si="8715"/>
        <v>30453.8</v>
      </c>
      <c r="N1877" s="26">
        <f t="shared" si="8716"/>
        <v>0</v>
      </c>
      <c r="O1877" s="26">
        <f t="shared" si="8717"/>
        <v>0</v>
      </c>
      <c r="P1877" s="26"/>
      <c r="Q1877" s="26"/>
      <c r="R1877" s="26">
        <v>1E-3</v>
      </c>
      <c r="S1877" s="26"/>
      <c r="T1877" s="26"/>
      <c r="U1877" s="26"/>
      <c r="V1877" s="26"/>
      <c r="W1877" s="26"/>
      <c r="X1877" s="26"/>
      <c r="Y1877" s="26"/>
      <c r="Z1877" s="26"/>
      <c r="AA1877" s="26"/>
      <c r="AB1877" s="26"/>
      <c r="AC1877" s="26">
        <f t="shared" si="8629"/>
        <v>30453.800999999999</v>
      </c>
      <c r="AD1877" s="26">
        <f t="shared" si="8630"/>
        <v>0</v>
      </c>
      <c r="AE1877" s="26">
        <f t="shared" si="8631"/>
        <v>0</v>
      </c>
      <c r="AF1877" s="26"/>
      <c r="AG1877" s="26">
        <f t="shared" si="8632"/>
        <v>30453.800999999999</v>
      </c>
      <c r="AH1877" s="26">
        <f t="shared" si="8633"/>
        <v>0</v>
      </c>
      <c r="AI1877" s="26">
        <f t="shared" si="8634"/>
        <v>0</v>
      </c>
      <c r="AJ1877" s="26"/>
      <c r="AK1877" s="26"/>
      <c r="AL1877" s="26"/>
      <c r="AM1877" s="26"/>
      <c r="AN1877" s="26"/>
      <c r="AO1877" s="26"/>
      <c r="AP1877" s="26"/>
      <c r="AQ1877" s="26"/>
      <c r="AR1877" s="26"/>
      <c r="AS1877" s="26">
        <f t="shared" si="8683"/>
        <v>30453.800999999999</v>
      </c>
      <c r="AT1877" s="26">
        <f t="shared" si="8684"/>
        <v>0</v>
      </c>
      <c r="AU1877" s="26">
        <f t="shared" si="8685"/>
        <v>0</v>
      </c>
      <c r="AV1877" s="26"/>
      <c r="AW1877" s="26"/>
      <c r="AX1877" s="26"/>
      <c r="AY1877" s="26">
        <f t="shared" si="8686"/>
        <v>30453.800999999999</v>
      </c>
      <c r="AZ1877" s="26">
        <f t="shared" si="8687"/>
        <v>0</v>
      </c>
      <c r="BA1877" s="26">
        <f t="shared" si="8688"/>
        <v>0</v>
      </c>
      <c r="BB1877" s="26"/>
      <c r="BC1877" s="26"/>
      <c r="BD1877" s="26"/>
      <c r="BE1877" s="26"/>
      <c r="BF1877" s="26"/>
      <c r="BG1877" s="26"/>
      <c r="BH1877" s="26"/>
      <c r="BI1877" s="26"/>
      <c r="BJ1877" s="26"/>
      <c r="BK1877" s="26"/>
      <c r="BL1877" s="26">
        <f t="shared" si="8620"/>
        <v>30453.800999999999</v>
      </c>
      <c r="BM1877" s="26"/>
      <c r="BN1877" s="53">
        <f t="shared" si="8730"/>
        <v>30453.800999999999</v>
      </c>
      <c r="BO1877" s="26">
        <f t="shared" si="8621"/>
        <v>0</v>
      </c>
      <c r="BP1877" s="26"/>
      <c r="BQ1877" s="53">
        <f t="shared" si="8731"/>
        <v>0</v>
      </c>
      <c r="BR1877" s="52">
        <f t="shared" si="8622"/>
        <v>0</v>
      </c>
      <c r="BS1877" s="26"/>
      <c r="BT1877" s="27"/>
    </row>
    <row r="1878" spans="1:72" ht="31.2" x14ac:dyDescent="0.3">
      <c r="A1878" s="67" t="s">
        <v>603</v>
      </c>
      <c r="B1878" s="67" t="s">
        <v>60</v>
      </c>
      <c r="C1878" s="67" t="s">
        <v>325</v>
      </c>
      <c r="D1878" s="67" t="s">
        <v>695</v>
      </c>
      <c r="E1878" s="67"/>
      <c r="F1878" s="68" t="s">
        <v>696</v>
      </c>
      <c r="G1878" s="26"/>
      <c r="H1878" s="26"/>
      <c r="I1878" s="26"/>
      <c r="J1878" s="26"/>
      <c r="K1878" s="26"/>
      <c r="L1878" s="26"/>
      <c r="M1878" s="26"/>
      <c r="N1878" s="26"/>
      <c r="O1878" s="26"/>
      <c r="P1878" s="26">
        <f t="shared" ref="P1878:AB1878" si="8765">P1879</f>
        <v>0</v>
      </c>
      <c r="Q1878" s="26">
        <f t="shared" si="8765"/>
        <v>0</v>
      </c>
      <c r="R1878" s="26">
        <f t="shared" si="8765"/>
        <v>0</v>
      </c>
      <c r="S1878" s="26">
        <f t="shared" si="8765"/>
        <v>0</v>
      </c>
      <c r="T1878" s="26">
        <f t="shared" si="8765"/>
        <v>0</v>
      </c>
      <c r="U1878" s="26">
        <f t="shared" si="8765"/>
        <v>0</v>
      </c>
      <c r="V1878" s="26">
        <f t="shared" si="8765"/>
        <v>0</v>
      </c>
      <c r="W1878" s="26">
        <f t="shared" si="8765"/>
        <v>0</v>
      </c>
      <c r="X1878" s="26">
        <f t="shared" si="8765"/>
        <v>0</v>
      </c>
      <c r="Y1878" s="26">
        <f t="shared" si="8765"/>
        <v>0</v>
      </c>
      <c r="Z1878" s="26">
        <f t="shared" si="8765"/>
        <v>19672.275000000001</v>
      </c>
      <c r="AA1878" s="26">
        <f t="shared" si="8765"/>
        <v>0</v>
      </c>
      <c r="AB1878" s="26">
        <f t="shared" si="8765"/>
        <v>0</v>
      </c>
      <c r="AC1878" s="26">
        <f t="shared" si="8629"/>
        <v>0</v>
      </c>
      <c r="AD1878" s="26">
        <f t="shared" si="8630"/>
        <v>0</v>
      </c>
      <c r="AE1878" s="26">
        <f t="shared" si="8631"/>
        <v>19672.275000000001</v>
      </c>
      <c r="AF1878" s="26">
        <f>AF1879</f>
        <v>0</v>
      </c>
      <c r="AG1878" s="26">
        <f t="shared" si="8632"/>
        <v>0</v>
      </c>
      <c r="AH1878" s="26">
        <f t="shared" si="8633"/>
        <v>0</v>
      </c>
      <c r="AI1878" s="26">
        <f t="shared" si="8634"/>
        <v>19672.275000000001</v>
      </c>
      <c r="AJ1878" s="26">
        <f t="shared" ref="AJ1878:AR1878" si="8766">AJ1879</f>
        <v>0</v>
      </c>
      <c r="AK1878" s="26">
        <f t="shared" si="8766"/>
        <v>0</v>
      </c>
      <c r="AL1878" s="26">
        <f t="shared" si="8766"/>
        <v>0</v>
      </c>
      <c r="AM1878" s="26">
        <f t="shared" si="8766"/>
        <v>0</v>
      </c>
      <c r="AN1878" s="26">
        <f t="shared" si="8766"/>
        <v>0</v>
      </c>
      <c r="AO1878" s="26">
        <f t="shared" si="8766"/>
        <v>0</v>
      </c>
      <c r="AP1878" s="26">
        <f t="shared" si="8766"/>
        <v>0</v>
      </c>
      <c r="AQ1878" s="26">
        <f t="shared" si="8766"/>
        <v>0</v>
      </c>
      <c r="AR1878" s="26">
        <f t="shared" si="8766"/>
        <v>0</v>
      </c>
      <c r="AS1878" s="26">
        <f t="shared" si="8683"/>
        <v>0</v>
      </c>
      <c r="AT1878" s="26">
        <f t="shared" si="8684"/>
        <v>0</v>
      </c>
      <c r="AU1878" s="26">
        <f t="shared" si="8685"/>
        <v>19672.275000000001</v>
      </c>
      <c r="AV1878" s="26">
        <f>AV1879</f>
        <v>0</v>
      </c>
      <c r="AW1878" s="26">
        <f>AW1879</f>
        <v>0</v>
      </c>
      <c r="AX1878" s="26">
        <f>AX1879</f>
        <v>0</v>
      </c>
      <c r="AY1878" s="26">
        <f t="shared" si="8686"/>
        <v>0</v>
      </c>
      <c r="AZ1878" s="26">
        <f t="shared" si="8687"/>
        <v>0</v>
      </c>
      <c r="BA1878" s="26">
        <f t="shared" si="8688"/>
        <v>19672.275000000001</v>
      </c>
      <c r="BB1878" s="26">
        <f t="shared" ref="BB1878:BK1878" si="8767">BB1879</f>
        <v>0</v>
      </c>
      <c r="BC1878" s="26">
        <f t="shared" si="8767"/>
        <v>0</v>
      </c>
      <c r="BD1878" s="26">
        <f t="shared" si="8767"/>
        <v>0</v>
      </c>
      <c r="BE1878" s="26">
        <f t="shared" si="8767"/>
        <v>0</v>
      </c>
      <c r="BF1878" s="26">
        <f t="shared" si="8767"/>
        <v>0</v>
      </c>
      <c r="BG1878" s="26">
        <f t="shared" si="8767"/>
        <v>0</v>
      </c>
      <c r="BH1878" s="26">
        <f t="shared" si="8767"/>
        <v>0</v>
      </c>
      <c r="BI1878" s="26">
        <f t="shared" si="8767"/>
        <v>0</v>
      </c>
      <c r="BJ1878" s="26">
        <f t="shared" si="8767"/>
        <v>0</v>
      </c>
      <c r="BK1878" s="26">
        <f t="shared" si="8767"/>
        <v>0</v>
      </c>
      <c r="BL1878" s="26">
        <f t="shared" si="8620"/>
        <v>0</v>
      </c>
      <c r="BM1878" s="26">
        <f>BM1879</f>
        <v>0</v>
      </c>
      <c r="BN1878" s="53">
        <f t="shared" si="8730"/>
        <v>0</v>
      </c>
      <c r="BO1878" s="26">
        <f t="shared" si="8621"/>
        <v>0</v>
      </c>
      <c r="BP1878" s="26">
        <f>BP1879</f>
        <v>0</v>
      </c>
      <c r="BQ1878" s="53">
        <f t="shared" si="8731"/>
        <v>0</v>
      </c>
      <c r="BR1878" s="52">
        <f t="shared" si="8622"/>
        <v>19672.275000000001</v>
      </c>
      <c r="BS1878" s="26">
        <f>BS1879</f>
        <v>0</v>
      </c>
      <c r="BT1878" s="27"/>
    </row>
    <row r="1879" spans="1:72" ht="31.2" x14ac:dyDescent="0.3">
      <c r="A1879" s="67" t="s">
        <v>603</v>
      </c>
      <c r="B1879" s="67" t="s">
        <v>60</v>
      </c>
      <c r="C1879" s="67" t="s">
        <v>325</v>
      </c>
      <c r="D1879" s="67" t="s">
        <v>695</v>
      </c>
      <c r="E1879" s="67" t="s">
        <v>331</v>
      </c>
      <c r="F1879" s="68" t="s">
        <v>332</v>
      </c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  <c r="W1879" s="26"/>
      <c r="X1879" s="26"/>
      <c r="Y1879" s="26"/>
      <c r="Z1879" s="26">
        <v>19672.275000000001</v>
      </c>
      <c r="AA1879" s="26"/>
      <c r="AB1879" s="26"/>
      <c r="AC1879" s="26">
        <f t="shared" si="8629"/>
        <v>0</v>
      </c>
      <c r="AD1879" s="26">
        <f t="shared" si="8630"/>
        <v>0</v>
      </c>
      <c r="AE1879" s="26">
        <f t="shared" si="8631"/>
        <v>19672.275000000001</v>
      </c>
      <c r="AF1879" s="26"/>
      <c r="AG1879" s="26">
        <f t="shared" si="8632"/>
        <v>0</v>
      </c>
      <c r="AH1879" s="26">
        <f t="shared" si="8633"/>
        <v>0</v>
      </c>
      <c r="AI1879" s="26">
        <f t="shared" si="8634"/>
        <v>19672.275000000001</v>
      </c>
      <c r="AJ1879" s="26"/>
      <c r="AK1879" s="26"/>
      <c r="AL1879" s="26"/>
      <c r="AM1879" s="26"/>
      <c r="AN1879" s="26"/>
      <c r="AO1879" s="26"/>
      <c r="AP1879" s="26"/>
      <c r="AQ1879" s="26"/>
      <c r="AR1879" s="26"/>
      <c r="AS1879" s="26">
        <f t="shared" si="8683"/>
        <v>0</v>
      </c>
      <c r="AT1879" s="26">
        <f t="shared" si="8684"/>
        <v>0</v>
      </c>
      <c r="AU1879" s="26">
        <f t="shared" si="8685"/>
        <v>19672.275000000001</v>
      </c>
      <c r="AV1879" s="26"/>
      <c r="AW1879" s="26"/>
      <c r="AX1879" s="26"/>
      <c r="AY1879" s="26">
        <f t="shared" si="8686"/>
        <v>0</v>
      </c>
      <c r="AZ1879" s="26">
        <f t="shared" si="8687"/>
        <v>0</v>
      </c>
      <c r="BA1879" s="26">
        <f t="shared" si="8688"/>
        <v>19672.275000000001</v>
      </c>
      <c r="BB1879" s="26"/>
      <c r="BC1879" s="26"/>
      <c r="BD1879" s="26"/>
      <c r="BE1879" s="26"/>
      <c r="BF1879" s="26"/>
      <c r="BG1879" s="26"/>
      <c r="BH1879" s="26"/>
      <c r="BI1879" s="26"/>
      <c r="BJ1879" s="26"/>
      <c r="BK1879" s="26"/>
      <c r="BL1879" s="26">
        <f t="shared" si="8620"/>
        <v>0</v>
      </c>
      <c r="BM1879" s="26"/>
      <c r="BN1879" s="53">
        <f t="shared" si="8730"/>
        <v>0</v>
      </c>
      <c r="BO1879" s="26">
        <f t="shared" si="8621"/>
        <v>0</v>
      </c>
      <c r="BP1879" s="26"/>
      <c r="BQ1879" s="53">
        <f t="shared" si="8731"/>
        <v>0</v>
      </c>
      <c r="BR1879" s="52">
        <f t="shared" si="8622"/>
        <v>19672.275000000001</v>
      </c>
      <c r="BS1879" s="26"/>
      <c r="BT1879" s="27"/>
    </row>
    <row r="1880" spans="1:72" ht="31.2" x14ac:dyDescent="0.3">
      <c r="A1880" s="67" t="s">
        <v>603</v>
      </c>
      <c r="B1880" s="67" t="s">
        <v>60</v>
      </c>
      <c r="C1880" s="67" t="s">
        <v>325</v>
      </c>
      <c r="D1880" s="67" t="s">
        <v>697</v>
      </c>
      <c r="E1880" s="67"/>
      <c r="F1880" s="68" t="s">
        <v>698</v>
      </c>
      <c r="G1880" s="26">
        <f t="shared" ref="G1880:L1880" si="8768">G1881</f>
        <v>26789.5</v>
      </c>
      <c r="H1880" s="26">
        <f t="shared" si="8768"/>
        <v>0</v>
      </c>
      <c r="I1880" s="26">
        <f t="shared" si="8768"/>
        <v>0</v>
      </c>
      <c r="J1880" s="26">
        <f t="shared" si="8768"/>
        <v>0</v>
      </c>
      <c r="K1880" s="26">
        <f t="shared" si="8768"/>
        <v>0</v>
      </c>
      <c r="L1880" s="26">
        <f t="shared" si="8768"/>
        <v>0</v>
      </c>
      <c r="M1880" s="26">
        <f t="shared" si="8715"/>
        <v>26789.5</v>
      </c>
      <c r="N1880" s="26">
        <f t="shared" si="8716"/>
        <v>0</v>
      </c>
      <c r="O1880" s="26">
        <f t="shared" si="8717"/>
        <v>0</v>
      </c>
      <c r="P1880" s="26">
        <f t="shared" ref="P1880:AB1880" si="8769">P1881</f>
        <v>0</v>
      </c>
      <c r="Q1880" s="26">
        <f t="shared" si="8769"/>
        <v>0</v>
      </c>
      <c r="R1880" s="26">
        <f t="shared" si="8769"/>
        <v>0</v>
      </c>
      <c r="S1880" s="26">
        <f t="shared" si="8769"/>
        <v>0</v>
      </c>
      <c r="T1880" s="26">
        <f t="shared" si="8769"/>
        <v>0</v>
      </c>
      <c r="U1880" s="26">
        <f t="shared" si="8769"/>
        <v>0</v>
      </c>
      <c r="V1880" s="26">
        <f t="shared" si="8769"/>
        <v>0</v>
      </c>
      <c r="W1880" s="26">
        <f t="shared" si="8769"/>
        <v>0</v>
      </c>
      <c r="X1880" s="26">
        <f t="shared" si="8769"/>
        <v>0</v>
      </c>
      <c r="Y1880" s="26">
        <f t="shared" si="8769"/>
        <v>0</v>
      </c>
      <c r="Z1880" s="26">
        <f t="shared" si="8769"/>
        <v>0</v>
      </c>
      <c r="AA1880" s="26">
        <f t="shared" si="8769"/>
        <v>0</v>
      </c>
      <c r="AB1880" s="26">
        <f t="shared" si="8769"/>
        <v>0</v>
      </c>
      <c r="AC1880" s="26">
        <f t="shared" si="8629"/>
        <v>26789.5</v>
      </c>
      <c r="AD1880" s="26">
        <f t="shared" si="8630"/>
        <v>0</v>
      </c>
      <c r="AE1880" s="26">
        <f t="shared" si="8631"/>
        <v>0</v>
      </c>
      <c r="AF1880" s="26">
        <f>AF1881</f>
        <v>0</v>
      </c>
      <c r="AG1880" s="26">
        <f t="shared" si="8632"/>
        <v>26789.5</v>
      </c>
      <c r="AH1880" s="26">
        <f t="shared" si="8633"/>
        <v>0</v>
      </c>
      <c r="AI1880" s="26">
        <f t="shared" si="8634"/>
        <v>0</v>
      </c>
      <c r="AJ1880" s="26">
        <f t="shared" ref="AJ1880:AR1880" si="8770">AJ1881</f>
        <v>0</v>
      </c>
      <c r="AK1880" s="26">
        <f t="shared" si="8770"/>
        <v>0</v>
      </c>
      <c r="AL1880" s="26">
        <f t="shared" si="8770"/>
        <v>0</v>
      </c>
      <c r="AM1880" s="26">
        <f t="shared" si="8770"/>
        <v>-19751.561000000002</v>
      </c>
      <c r="AN1880" s="26">
        <f t="shared" si="8770"/>
        <v>0</v>
      </c>
      <c r="AO1880" s="26">
        <f t="shared" si="8770"/>
        <v>0</v>
      </c>
      <c r="AP1880" s="26">
        <f t="shared" si="8770"/>
        <v>19751.561000000002</v>
      </c>
      <c r="AQ1880" s="26">
        <f t="shared" si="8770"/>
        <v>0</v>
      </c>
      <c r="AR1880" s="26">
        <f t="shared" si="8770"/>
        <v>0</v>
      </c>
      <c r="AS1880" s="26">
        <f t="shared" si="8683"/>
        <v>7037.9389999999985</v>
      </c>
      <c r="AT1880" s="26">
        <f t="shared" si="8684"/>
        <v>19751.561000000002</v>
      </c>
      <c r="AU1880" s="26">
        <f t="shared" si="8685"/>
        <v>0</v>
      </c>
      <c r="AV1880" s="26">
        <f>AV1881</f>
        <v>0</v>
      </c>
      <c r="AW1880" s="26">
        <f>AW1881</f>
        <v>0</v>
      </c>
      <c r="AX1880" s="26">
        <f>AX1881</f>
        <v>0</v>
      </c>
      <c r="AY1880" s="26">
        <f t="shared" si="8686"/>
        <v>7037.9389999999985</v>
      </c>
      <c r="AZ1880" s="26">
        <f t="shared" si="8687"/>
        <v>19751.561000000002</v>
      </c>
      <c r="BA1880" s="26">
        <f t="shared" si="8688"/>
        <v>0</v>
      </c>
      <c r="BB1880" s="26">
        <f t="shared" ref="BB1880:BK1880" si="8771">BB1881</f>
        <v>0</v>
      </c>
      <c r="BC1880" s="26">
        <f t="shared" si="8771"/>
        <v>0</v>
      </c>
      <c r="BD1880" s="26">
        <f t="shared" si="8771"/>
        <v>0</v>
      </c>
      <c r="BE1880" s="26">
        <f t="shared" si="8771"/>
        <v>0</v>
      </c>
      <c r="BF1880" s="26">
        <f t="shared" si="8771"/>
        <v>0</v>
      </c>
      <c r="BG1880" s="26">
        <f t="shared" si="8771"/>
        <v>0</v>
      </c>
      <c r="BH1880" s="26">
        <f t="shared" si="8771"/>
        <v>0</v>
      </c>
      <c r="BI1880" s="26">
        <f t="shared" si="8771"/>
        <v>0</v>
      </c>
      <c r="BJ1880" s="26">
        <f t="shared" si="8771"/>
        <v>0</v>
      </c>
      <c r="BK1880" s="26">
        <f t="shared" si="8771"/>
        <v>0</v>
      </c>
      <c r="BL1880" s="26">
        <f t="shared" si="8620"/>
        <v>7037.9389999999985</v>
      </c>
      <c r="BM1880" s="26">
        <f>BM1881</f>
        <v>0</v>
      </c>
      <c r="BN1880" s="53">
        <f t="shared" si="8730"/>
        <v>7037.9389999999985</v>
      </c>
      <c r="BO1880" s="26">
        <f t="shared" si="8621"/>
        <v>19751.561000000002</v>
      </c>
      <c r="BP1880" s="26">
        <f>BP1881</f>
        <v>0</v>
      </c>
      <c r="BQ1880" s="53">
        <f t="shared" si="8731"/>
        <v>19751.561000000002</v>
      </c>
      <c r="BR1880" s="52">
        <f t="shared" si="8622"/>
        <v>0</v>
      </c>
      <c r="BS1880" s="26">
        <f>BS1881</f>
        <v>0</v>
      </c>
      <c r="BT1880" s="27"/>
    </row>
    <row r="1881" spans="1:72" ht="31.2" x14ac:dyDescent="0.3">
      <c r="A1881" s="67" t="s">
        <v>603</v>
      </c>
      <c r="B1881" s="67" t="s">
        <v>60</v>
      </c>
      <c r="C1881" s="67" t="s">
        <v>325</v>
      </c>
      <c r="D1881" s="67" t="s">
        <v>697</v>
      </c>
      <c r="E1881" s="67" t="s">
        <v>331</v>
      </c>
      <c r="F1881" s="68" t="s">
        <v>332</v>
      </c>
      <c r="G1881" s="26">
        <v>26789.5</v>
      </c>
      <c r="H1881" s="26"/>
      <c r="I1881" s="26"/>
      <c r="J1881" s="26"/>
      <c r="K1881" s="26"/>
      <c r="L1881" s="26"/>
      <c r="M1881" s="26">
        <f t="shared" si="8715"/>
        <v>26789.5</v>
      </c>
      <c r="N1881" s="26">
        <f t="shared" si="8716"/>
        <v>0</v>
      </c>
      <c r="O1881" s="26">
        <f t="shared" si="8717"/>
        <v>0</v>
      </c>
      <c r="P1881" s="26"/>
      <c r="Q1881" s="26"/>
      <c r="R1881" s="26"/>
      <c r="S1881" s="26"/>
      <c r="T1881" s="26"/>
      <c r="U1881" s="26"/>
      <c r="V1881" s="26"/>
      <c r="W1881" s="26"/>
      <c r="X1881" s="26"/>
      <c r="Y1881" s="26"/>
      <c r="Z1881" s="26"/>
      <c r="AA1881" s="26"/>
      <c r="AB1881" s="26"/>
      <c r="AC1881" s="26">
        <f t="shared" si="8629"/>
        <v>26789.5</v>
      </c>
      <c r="AD1881" s="26">
        <f t="shared" si="8630"/>
        <v>0</v>
      </c>
      <c r="AE1881" s="26">
        <f t="shared" si="8631"/>
        <v>0</v>
      </c>
      <c r="AF1881" s="26"/>
      <c r="AG1881" s="26">
        <f t="shared" si="8632"/>
        <v>26789.5</v>
      </c>
      <c r="AH1881" s="26">
        <f t="shared" si="8633"/>
        <v>0</v>
      </c>
      <c r="AI1881" s="26">
        <f t="shared" si="8634"/>
        <v>0</v>
      </c>
      <c r="AJ1881" s="26"/>
      <c r="AK1881" s="26"/>
      <c r="AL1881" s="26"/>
      <c r="AM1881" s="26">
        <v>-19751.561000000002</v>
      </c>
      <c r="AN1881" s="26"/>
      <c r="AO1881" s="26"/>
      <c r="AP1881" s="26">
        <v>19751.561000000002</v>
      </c>
      <c r="AQ1881" s="26"/>
      <c r="AR1881" s="26"/>
      <c r="AS1881" s="26">
        <f t="shared" si="8683"/>
        <v>7037.9389999999985</v>
      </c>
      <c r="AT1881" s="26">
        <f t="shared" si="8684"/>
        <v>19751.561000000002</v>
      </c>
      <c r="AU1881" s="26">
        <f t="shared" si="8685"/>
        <v>0</v>
      </c>
      <c r="AV1881" s="26"/>
      <c r="AW1881" s="26"/>
      <c r="AX1881" s="26"/>
      <c r="AY1881" s="26">
        <f t="shared" si="8686"/>
        <v>7037.9389999999985</v>
      </c>
      <c r="AZ1881" s="26">
        <f t="shared" si="8687"/>
        <v>19751.561000000002</v>
      </c>
      <c r="BA1881" s="26">
        <f t="shared" si="8688"/>
        <v>0</v>
      </c>
      <c r="BB1881" s="26"/>
      <c r="BC1881" s="26"/>
      <c r="BD1881" s="26"/>
      <c r="BE1881" s="26"/>
      <c r="BF1881" s="26"/>
      <c r="BG1881" s="26"/>
      <c r="BH1881" s="26"/>
      <c r="BI1881" s="26"/>
      <c r="BJ1881" s="26"/>
      <c r="BK1881" s="26"/>
      <c r="BL1881" s="26">
        <f t="shared" si="8620"/>
        <v>7037.9389999999985</v>
      </c>
      <c r="BM1881" s="26"/>
      <c r="BN1881" s="53">
        <f t="shared" si="8730"/>
        <v>7037.9389999999985</v>
      </c>
      <c r="BO1881" s="26">
        <f t="shared" si="8621"/>
        <v>19751.561000000002</v>
      </c>
      <c r="BP1881" s="26"/>
      <c r="BQ1881" s="53">
        <f t="shared" si="8731"/>
        <v>19751.561000000002</v>
      </c>
      <c r="BR1881" s="52">
        <f t="shared" si="8622"/>
        <v>0</v>
      </c>
      <c r="BS1881" s="26"/>
      <c r="BT1881" s="27"/>
    </row>
    <row r="1882" spans="1:72" ht="31.2" x14ac:dyDescent="0.3">
      <c r="A1882" s="67" t="s">
        <v>603</v>
      </c>
      <c r="B1882" s="67" t="s">
        <v>60</v>
      </c>
      <c r="C1882" s="67" t="s">
        <v>325</v>
      </c>
      <c r="D1882" s="67" t="s">
        <v>699</v>
      </c>
      <c r="E1882" s="67"/>
      <c r="F1882" s="68" t="s">
        <v>700</v>
      </c>
      <c r="G1882" s="26">
        <f t="shared" ref="G1882:L1882" si="8772">G1883</f>
        <v>11334.1</v>
      </c>
      <c r="H1882" s="26">
        <f t="shared" si="8772"/>
        <v>0</v>
      </c>
      <c r="I1882" s="26">
        <f t="shared" si="8772"/>
        <v>0</v>
      </c>
      <c r="J1882" s="26">
        <f t="shared" si="8772"/>
        <v>0</v>
      </c>
      <c r="K1882" s="26">
        <f t="shared" si="8772"/>
        <v>0</v>
      </c>
      <c r="L1882" s="26">
        <f t="shared" si="8772"/>
        <v>0</v>
      </c>
      <c r="M1882" s="26">
        <f t="shared" si="8715"/>
        <v>11334.1</v>
      </c>
      <c r="N1882" s="26">
        <f t="shared" si="8716"/>
        <v>0</v>
      </c>
      <c r="O1882" s="26">
        <f t="shared" si="8717"/>
        <v>0</v>
      </c>
      <c r="P1882" s="26">
        <f t="shared" ref="P1882:AB1882" si="8773">P1883</f>
        <v>0</v>
      </c>
      <c r="Q1882" s="26">
        <f t="shared" si="8773"/>
        <v>0</v>
      </c>
      <c r="R1882" s="26">
        <f t="shared" si="8773"/>
        <v>-266.8</v>
      </c>
      <c r="S1882" s="26">
        <f t="shared" si="8773"/>
        <v>0</v>
      </c>
      <c r="T1882" s="26">
        <f t="shared" si="8773"/>
        <v>0</v>
      </c>
      <c r="U1882" s="26">
        <f t="shared" si="8773"/>
        <v>0</v>
      </c>
      <c r="V1882" s="26">
        <f t="shared" si="8773"/>
        <v>0</v>
      </c>
      <c r="W1882" s="26">
        <f t="shared" si="8773"/>
        <v>0</v>
      </c>
      <c r="X1882" s="26">
        <f t="shared" si="8773"/>
        <v>0</v>
      </c>
      <c r="Y1882" s="26">
        <f t="shared" si="8773"/>
        <v>0</v>
      </c>
      <c r="Z1882" s="26">
        <f t="shared" si="8773"/>
        <v>0</v>
      </c>
      <c r="AA1882" s="26">
        <f t="shared" si="8773"/>
        <v>0</v>
      </c>
      <c r="AB1882" s="26">
        <f t="shared" si="8773"/>
        <v>0</v>
      </c>
      <c r="AC1882" s="26">
        <f t="shared" si="8629"/>
        <v>11067.300000000001</v>
      </c>
      <c r="AD1882" s="26">
        <f t="shared" si="8630"/>
        <v>0</v>
      </c>
      <c r="AE1882" s="26">
        <f t="shared" si="8631"/>
        <v>0</v>
      </c>
      <c r="AF1882" s="26">
        <f>AF1883</f>
        <v>0</v>
      </c>
      <c r="AG1882" s="26">
        <f t="shared" si="8632"/>
        <v>11067.300000000001</v>
      </c>
      <c r="AH1882" s="26">
        <f t="shared" si="8633"/>
        <v>0</v>
      </c>
      <c r="AI1882" s="26">
        <f t="shared" si="8634"/>
        <v>0</v>
      </c>
      <c r="AJ1882" s="26">
        <f t="shared" ref="AJ1882:AR1882" si="8774">AJ1883</f>
        <v>0</v>
      </c>
      <c r="AK1882" s="26">
        <f t="shared" si="8774"/>
        <v>0</v>
      </c>
      <c r="AL1882" s="26">
        <f t="shared" si="8774"/>
        <v>0</v>
      </c>
      <c r="AM1882" s="26">
        <f t="shared" si="8774"/>
        <v>0</v>
      </c>
      <c r="AN1882" s="26">
        <f t="shared" si="8774"/>
        <v>0</v>
      </c>
      <c r="AO1882" s="26">
        <f t="shared" si="8774"/>
        <v>0</v>
      </c>
      <c r="AP1882" s="26">
        <f t="shared" si="8774"/>
        <v>0</v>
      </c>
      <c r="AQ1882" s="26">
        <f t="shared" si="8774"/>
        <v>0</v>
      </c>
      <c r="AR1882" s="26">
        <f t="shared" si="8774"/>
        <v>0</v>
      </c>
      <c r="AS1882" s="26">
        <f t="shared" si="8683"/>
        <v>11067.300000000001</v>
      </c>
      <c r="AT1882" s="26">
        <f t="shared" si="8684"/>
        <v>0</v>
      </c>
      <c r="AU1882" s="26">
        <f t="shared" si="8685"/>
        <v>0</v>
      </c>
      <c r="AV1882" s="26">
        <f>AV1883</f>
        <v>0</v>
      </c>
      <c r="AW1882" s="26">
        <f>AW1883</f>
        <v>0</v>
      </c>
      <c r="AX1882" s="26">
        <f>AX1883</f>
        <v>0</v>
      </c>
      <c r="AY1882" s="26">
        <f t="shared" si="8686"/>
        <v>11067.300000000001</v>
      </c>
      <c r="AZ1882" s="26">
        <f t="shared" si="8687"/>
        <v>0</v>
      </c>
      <c r="BA1882" s="26">
        <f t="shared" si="8688"/>
        <v>0</v>
      </c>
      <c r="BB1882" s="26">
        <f t="shared" ref="BB1882:BK1882" si="8775">BB1883</f>
        <v>0</v>
      </c>
      <c r="BC1882" s="26">
        <f t="shared" si="8775"/>
        <v>0</v>
      </c>
      <c r="BD1882" s="26">
        <f t="shared" si="8775"/>
        <v>0</v>
      </c>
      <c r="BE1882" s="26">
        <f t="shared" si="8775"/>
        <v>0</v>
      </c>
      <c r="BF1882" s="26">
        <f t="shared" si="8775"/>
        <v>0</v>
      </c>
      <c r="BG1882" s="26">
        <f t="shared" si="8775"/>
        <v>0</v>
      </c>
      <c r="BH1882" s="26">
        <f t="shared" si="8775"/>
        <v>0</v>
      </c>
      <c r="BI1882" s="26">
        <f t="shared" si="8775"/>
        <v>0</v>
      </c>
      <c r="BJ1882" s="26">
        <f t="shared" si="8775"/>
        <v>0</v>
      </c>
      <c r="BK1882" s="26">
        <f t="shared" si="8775"/>
        <v>0</v>
      </c>
      <c r="BL1882" s="26">
        <f t="shared" si="8620"/>
        <v>11067.300000000001</v>
      </c>
      <c r="BM1882" s="26">
        <f>BM1883</f>
        <v>0</v>
      </c>
      <c r="BN1882" s="53">
        <f t="shared" si="8730"/>
        <v>11067.300000000001</v>
      </c>
      <c r="BO1882" s="26">
        <f t="shared" si="8621"/>
        <v>0</v>
      </c>
      <c r="BP1882" s="26">
        <f>BP1883</f>
        <v>0</v>
      </c>
      <c r="BQ1882" s="53">
        <f t="shared" si="8731"/>
        <v>0</v>
      </c>
      <c r="BR1882" s="52">
        <f t="shared" si="8622"/>
        <v>0</v>
      </c>
      <c r="BS1882" s="26">
        <f>BS1883</f>
        <v>0</v>
      </c>
      <c r="BT1882" s="27"/>
    </row>
    <row r="1883" spans="1:72" ht="31.2" x14ac:dyDescent="0.3">
      <c r="A1883" s="67" t="s">
        <v>603</v>
      </c>
      <c r="B1883" s="67" t="s">
        <v>60</v>
      </c>
      <c r="C1883" s="67" t="s">
        <v>325</v>
      </c>
      <c r="D1883" s="67" t="s">
        <v>699</v>
      </c>
      <c r="E1883" s="67" t="s">
        <v>331</v>
      </c>
      <c r="F1883" s="68" t="s">
        <v>332</v>
      </c>
      <c r="G1883" s="26">
        <v>11334.1</v>
      </c>
      <c r="H1883" s="26"/>
      <c r="I1883" s="26"/>
      <c r="J1883" s="26"/>
      <c r="K1883" s="26"/>
      <c r="L1883" s="26"/>
      <c r="M1883" s="26">
        <f t="shared" si="8715"/>
        <v>11334.1</v>
      </c>
      <c r="N1883" s="26">
        <f t="shared" si="8716"/>
        <v>0</v>
      </c>
      <c r="O1883" s="26">
        <f t="shared" si="8717"/>
        <v>0</v>
      </c>
      <c r="P1883" s="26"/>
      <c r="Q1883" s="26"/>
      <c r="R1883" s="26">
        <v>-266.8</v>
      </c>
      <c r="S1883" s="26"/>
      <c r="T1883" s="26"/>
      <c r="U1883" s="26"/>
      <c r="V1883" s="26"/>
      <c r="W1883" s="26"/>
      <c r="X1883" s="26"/>
      <c r="Y1883" s="26"/>
      <c r="Z1883" s="26"/>
      <c r="AA1883" s="26"/>
      <c r="AB1883" s="26"/>
      <c r="AC1883" s="26">
        <f t="shared" si="8629"/>
        <v>11067.300000000001</v>
      </c>
      <c r="AD1883" s="26">
        <f t="shared" si="8630"/>
        <v>0</v>
      </c>
      <c r="AE1883" s="26">
        <f t="shared" si="8631"/>
        <v>0</v>
      </c>
      <c r="AF1883" s="26"/>
      <c r="AG1883" s="26">
        <f t="shared" si="8632"/>
        <v>11067.300000000001</v>
      </c>
      <c r="AH1883" s="26">
        <f t="shared" si="8633"/>
        <v>0</v>
      </c>
      <c r="AI1883" s="26">
        <f t="shared" si="8634"/>
        <v>0</v>
      </c>
      <c r="AJ1883" s="26"/>
      <c r="AK1883" s="26"/>
      <c r="AL1883" s="26"/>
      <c r="AM1883" s="26"/>
      <c r="AN1883" s="26"/>
      <c r="AO1883" s="26"/>
      <c r="AP1883" s="26"/>
      <c r="AQ1883" s="26"/>
      <c r="AR1883" s="26"/>
      <c r="AS1883" s="26">
        <f t="shared" si="8683"/>
        <v>11067.300000000001</v>
      </c>
      <c r="AT1883" s="26">
        <f t="shared" si="8684"/>
        <v>0</v>
      </c>
      <c r="AU1883" s="26">
        <f t="shared" si="8685"/>
        <v>0</v>
      </c>
      <c r="AV1883" s="26"/>
      <c r="AW1883" s="26"/>
      <c r="AX1883" s="26"/>
      <c r="AY1883" s="26">
        <f t="shared" si="8686"/>
        <v>11067.300000000001</v>
      </c>
      <c r="AZ1883" s="26">
        <f t="shared" si="8687"/>
        <v>0</v>
      </c>
      <c r="BA1883" s="26">
        <f t="shared" si="8688"/>
        <v>0</v>
      </c>
      <c r="BB1883" s="26"/>
      <c r="BC1883" s="26"/>
      <c r="BD1883" s="26"/>
      <c r="BE1883" s="26"/>
      <c r="BF1883" s="26"/>
      <c r="BG1883" s="26"/>
      <c r="BH1883" s="26"/>
      <c r="BI1883" s="26"/>
      <c r="BJ1883" s="26"/>
      <c r="BK1883" s="26"/>
      <c r="BL1883" s="26">
        <f t="shared" si="8620"/>
        <v>11067.300000000001</v>
      </c>
      <c r="BM1883" s="26"/>
      <c r="BN1883" s="53">
        <f t="shared" si="8730"/>
        <v>11067.300000000001</v>
      </c>
      <c r="BO1883" s="26">
        <f t="shared" si="8621"/>
        <v>0</v>
      </c>
      <c r="BP1883" s="26"/>
      <c r="BQ1883" s="53">
        <f t="shared" si="8731"/>
        <v>0</v>
      </c>
      <c r="BR1883" s="52">
        <f t="shared" si="8622"/>
        <v>0</v>
      </c>
      <c r="BS1883" s="26"/>
      <c r="BT1883" s="27"/>
    </row>
    <row r="1884" spans="1:72" ht="31.2" x14ac:dyDescent="0.3">
      <c r="A1884" s="67" t="s">
        <v>603</v>
      </c>
      <c r="B1884" s="67" t="s">
        <v>60</v>
      </c>
      <c r="C1884" s="67" t="s">
        <v>325</v>
      </c>
      <c r="D1884" s="67" t="s">
        <v>701</v>
      </c>
      <c r="E1884" s="67"/>
      <c r="F1884" s="68" t="s">
        <v>702</v>
      </c>
      <c r="G1884" s="26">
        <f t="shared" ref="G1884:L1884" si="8776">G1885</f>
        <v>4115.1000000000004</v>
      </c>
      <c r="H1884" s="26">
        <f t="shared" si="8776"/>
        <v>168427.6</v>
      </c>
      <c r="I1884" s="26">
        <f t="shared" si="8776"/>
        <v>0</v>
      </c>
      <c r="J1884" s="26">
        <f t="shared" si="8776"/>
        <v>0</v>
      </c>
      <c r="K1884" s="26">
        <f t="shared" si="8776"/>
        <v>0</v>
      </c>
      <c r="L1884" s="26">
        <f t="shared" si="8776"/>
        <v>0</v>
      </c>
      <c r="M1884" s="26">
        <f t="shared" si="8715"/>
        <v>4115.1000000000004</v>
      </c>
      <c r="N1884" s="26">
        <f t="shared" si="8716"/>
        <v>168427.6</v>
      </c>
      <c r="O1884" s="26">
        <f t="shared" si="8717"/>
        <v>0</v>
      </c>
      <c r="P1884" s="26">
        <f t="shared" ref="P1884:AB1884" si="8777">P1885</f>
        <v>0</v>
      </c>
      <c r="Q1884" s="26">
        <f t="shared" si="8777"/>
        <v>0</v>
      </c>
      <c r="R1884" s="26">
        <f t="shared" si="8777"/>
        <v>0</v>
      </c>
      <c r="S1884" s="26">
        <f t="shared" si="8777"/>
        <v>0</v>
      </c>
      <c r="T1884" s="26">
        <f t="shared" si="8777"/>
        <v>0</v>
      </c>
      <c r="U1884" s="26">
        <f t="shared" si="8777"/>
        <v>0</v>
      </c>
      <c r="V1884" s="26">
        <f t="shared" si="8777"/>
        <v>0</v>
      </c>
      <c r="W1884" s="26">
        <f t="shared" si="8777"/>
        <v>0</v>
      </c>
      <c r="X1884" s="26">
        <f t="shared" si="8777"/>
        <v>0</v>
      </c>
      <c r="Y1884" s="26">
        <f t="shared" si="8777"/>
        <v>0</v>
      </c>
      <c r="Z1884" s="26">
        <f t="shared" si="8777"/>
        <v>0</v>
      </c>
      <c r="AA1884" s="26">
        <f t="shared" si="8777"/>
        <v>0</v>
      </c>
      <c r="AB1884" s="26">
        <f t="shared" si="8777"/>
        <v>0</v>
      </c>
      <c r="AC1884" s="26">
        <f t="shared" si="8629"/>
        <v>4115.1000000000004</v>
      </c>
      <c r="AD1884" s="26">
        <f t="shared" si="8630"/>
        <v>168427.6</v>
      </c>
      <c r="AE1884" s="26">
        <f t="shared" si="8631"/>
        <v>0</v>
      </c>
      <c r="AF1884" s="26">
        <f>AF1885</f>
        <v>0</v>
      </c>
      <c r="AG1884" s="26">
        <f t="shared" si="8632"/>
        <v>4115.1000000000004</v>
      </c>
      <c r="AH1884" s="26">
        <f t="shared" si="8633"/>
        <v>168427.6</v>
      </c>
      <c r="AI1884" s="26">
        <f t="shared" si="8634"/>
        <v>0</v>
      </c>
      <c r="AJ1884" s="26">
        <f t="shared" ref="AJ1884:AR1884" si="8778">AJ1885</f>
        <v>0</v>
      </c>
      <c r="AK1884" s="26">
        <f t="shared" si="8778"/>
        <v>0</v>
      </c>
      <c r="AL1884" s="26">
        <f t="shared" si="8778"/>
        <v>0</v>
      </c>
      <c r="AM1884" s="26">
        <f t="shared" si="8778"/>
        <v>0</v>
      </c>
      <c r="AN1884" s="26">
        <f t="shared" si="8778"/>
        <v>0</v>
      </c>
      <c r="AO1884" s="26">
        <f t="shared" si="8778"/>
        <v>0</v>
      </c>
      <c r="AP1884" s="26">
        <f t="shared" si="8778"/>
        <v>0</v>
      </c>
      <c r="AQ1884" s="26">
        <f t="shared" si="8778"/>
        <v>0</v>
      </c>
      <c r="AR1884" s="26">
        <f t="shared" si="8778"/>
        <v>0</v>
      </c>
      <c r="AS1884" s="26">
        <f t="shared" si="8683"/>
        <v>4115.1000000000004</v>
      </c>
      <c r="AT1884" s="26">
        <f t="shared" si="8684"/>
        <v>168427.6</v>
      </c>
      <c r="AU1884" s="26">
        <f t="shared" si="8685"/>
        <v>0</v>
      </c>
      <c r="AV1884" s="26">
        <f>AV1885</f>
        <v>0</v>
      </c>
      <c r="AW1884" s="26">
        <f>AW1885</f>
        <v>0</v>
      </c>
      <c r="AX1884" s="26">
        <f>AX1885</f>
        <v>0</v>
      </c>
      <c r="AY1884" s="26">
        <f t="shared" si="8686"/>
        <v>4115.1000000000004</v>
      </c>
      <c r="AZ1884" s="26">
        <f t="shared" si="8687"/>
        <v>168427.6</v>
      </c>
      <c r="BA1884" s="26">
        <f t="shared" si="8688"/>
        <v>0</v>
      </c>
      <c r="BB1884" s="26">
        <f t="shared" ref="BB1884:BK1884" si="8779">BB1885</f>
        <v>0</v>
      </c>
      <c r="BC1884" s="26">
        <f t="shared" si="8779"/>
        <v>0</v>
      </c>
      <c r="BD1884" s="26">
        <f t="shared" si="8779"/>
        <v>0</v>
      </c>
      <c r="BE1884" s="26">
        <f t="shared" si="8779"/>
        <v>0</v>
      </c>
      <c r="BF1884" s="26">
        <f t="shared" si="8779"/>
        <v>0</v>
      </c>
      <c r="BG1884" s="26">
        <f t="shared" si="8779"/>
        <v>0</v>
      </c>
      <c r="BH1884" s="26">
        <f t="shared" si="8779"/>
        <v>-82018.399999999994</v>
      </c>
      <c r="BI1884" s="26">
        <f t="shared" si="8779"/>
        <v>0</v>
      </c>
      <c r="BJ1884" s="26">
        <f t="shared" si="8779"/>
        <v>0</v>
      </c>
      <c r="BK1884" s="26">
        <f t="shared" si="8779"/>
        <v>82018.399999999994</v>
      </c>
      <c r="BL1884" s="26">
        <f t="shared" si="8620"/>
        <v>4115.1000000000004</v>
      </c>
      <c r="BM1884" s="26">
        <f>BM1885</f>
        <v>0</v>
      </c>
      <c r="BN1884" s="53">
        <f t="shared" si="8730"/>
        <v>4115.1000000000004</v>
      </c>
      <c r="BO1884" s="26">
        <f t="shared" si="8621"/>
        <v>86409.200000000012</v>
      </c>
      <c r="BP1884" s="26">
        <f>BP1885</f>
        <v>0</v>
      </c>
      <c r="BQ1884" s="53">
        <f t="shared" si="8731"/>
        <v>86409.200000000012</v>
      </c>
      <c r="BR1884" s="52">
        <f t="shared" si="8622"/>
        <v>82018.399999999994</v>
      </c>
      <c r="BS1884" s="26">
        <f>BS1885</f>
        <v>0</v>
      </c>
      <c r="BT1884" s="27"/>
    </row>
    <row r="1885" spans="1:72" ht="31.2" x14ac:dyDescent="0.3">
      <c r="A1885" s="67" t="s">
        <v>603</v>
      </c>
      <c r="B1885" s="67" t="s">
        <v>60</v>
      </c>
      <c r="C1885" s="67" t="s">
        <v>325</v>
      </c>
      <c r="D1885" s="67" t="s">
        <v>701</v>
      </c>
      <c r="E1885" s="67" t="s">
        <v>331</v>
      </c>
      <c r="F1885" s="68" t="s">
        <v>332</v>
      </c>
      <c r="G1885" s="26">
        <v>4115.1000000000004</v>
      </c>
      <c r="H1885" s="26">
        <v>168427.6</v>
      </c>
      <c r="I1885" s="26"/>
      <c r="J1885" s="26"/>
      <c r="K1885" s="26"/>
      <c r="L1885" s="26"/>
      <c r="M1885" s="26">
        <f t="shared" si="8715"/>
        <v>4115.1000000000004</v>
      </c>
      <c r="N1885" s="26">
        <f t="shared" si="8716"/>
        <v>168427.6</v>
      </c>
      <c r="O1885" s="26">
        <f t="shared" si="8717"/>
        <v>0</v>
      </c>
      <c r="P1885" s="26"/>
      <c r="Q1885" s="26"/>
      <c r="R1885" s="26"/>
      <c r="S1885" s="26"/>
      <c r="T1885" s="26"/>
      <c r="U1885" s="26"/>
      <c r="V1885" s="26"/>
      <c r="W1885" s="26"/>
      <c r="X1885" s="26"/>
      <c r="Y1885" s="26"/>
      <c r="Z1885" s="26"/>
      <c r="AA1885" s="26"/>
      <c r="AB1885" s="26"/>
      <c r="AC1885" s="26">
        <f t="shared" si="8629"/>
        <v>4115.1000000000004</v>
      </c>
      <c r="AD1885" s="26">
        <f t="shared" si="8630"/>
        <v>168427.6</v>
      </c>
      <c r="AE1885" s="26">
        <f t="shared" si="8631"/>
        <v>0</v>
      </c>
      <c r="AF1885" s="26"/>
      <c r="AG1885" s="26">
        <f t="shared" si="8632"/>
        <v>4115.1000000000004</v>
      </c>
      <c r="AH1885" s="26">
        <f t="shared" si="8633"/>
        <v>168427.6</v>
      </c>
      <c r="AI1885" s="26">
        <f t="shared" si="8634"/>
        <v>0</v>
      </c>
      <c r="AJ1885" s="26"/>
      <c r="AK1885" s="26"/>
      <c r="AL1885" s="26"/>
      <c r="AM1885" s="26"/>
      <c r="AN1885" s="26"/>
      <c r="AO1885" s="26"/>
      <c r="AP1885" s="26"/>
      <c r="AQ1885" s="26"/>
      <c r="AR1885" s="26"/>
      <c r="AS1885" s="26">
        <f t="shared" si="8683"/>
        <v>4115.1000000000004</v>
      </c>
      <c r="AT1885" s="26">
        <f t="shared" si="8684"/>
        <v>168427.6</v>
      </c>
      <c r="AU1885" s="26">
        <f t="shared" si="8685"/>
        <v>0</v>
      </c>
      <c r="AV1885" s="26"/>
      <c r="AW1885" s="26"/>
      <c r="AX1885" s="26"/>
      <c r="AY1885" s="26">
        <f t="shared" si="8686"/>
        <v>4115.1000000000004</v>
      </c>
      <c r="AZ1885" s="26">
        <f t="shared" si="8687"/>
        <v>168427.6</v>
      </c>
      <c r="BA1885" s="26">
        <f t="shared" si="8688"/>
        <v>0</v>
      </c>
      <c r="BB1885" s="26"/>
      <c r="BC1885" s="26"/>
      <c r="BD1885" s="26"/>
      <c r="BE1885" s="26"/>
      <c r="BF1885" s="26"/>
      <c r="BG1885" s="26"/>
      <c r="BH1885" s="26">
        <v>-82018.399999999994</v>
      </c>
      <c r="BI1885" s="26"/>
      <c r="BJ1885" s="26"/>
      <c r="BK1885" s="26">
        <v>82018.399999999994</v>
      </c>
      <c r="BL1885" s="26">
        <f t="shared" si="8620"/>
        <v>4115.1000000000004</v>
      </c>
      <c r="BM1885" s="26"/>
      <c r="BN1885" s="53">
        <f t="shared" si="8730"/>
        <v>4115.1000000000004</v>
      </c>
      <c r="BO1885" s="26">
        <f t="shared" si="8621"/>
        <v>86409.200000000012</v>
      </c>
      <c r="BP1885" s="26"/>
      <c r="BQ1885" s="53">
        <f t="shared" si="8731"/>
        <v>86409.200000000012</v>
      </c>
      <c r="BR1885" s="52">
        <f t="shared" si="8622"/>
        <v>82018.399999999994</v>
      </c>
      <c r="BS1885" s="26"/>
      <c r="BT1885" s="27"/>
    </row>
    <row r="1886" spans="1:72" ht="31.2" x14ac:dyDescent="0.3">
      <c r="A1886" s="67" t="s">
        <v>603</v>
      </c>
      <c r="B1886" s="67" t="s">
        <v>60</v>
      </c>
      <c r="C1886" s="67" t="s">
        <v>325</v>
      </c>
      <c r="D1886" s="67" t="s">
        <v>703</v>
      </c>
      <c r="E1886" s="67"/>
      <c r="F1886" s="68" t="s">
        <v>704</v>
      </c>
      <c r="G1886" s="26">
        <f t="shared" ref="G1886:L1886" si="8780">G1887</f>
        <v>1711.3</v>
      </c>
      <c r="H1886" s="26">
        <f t="shared" si="8780"/>
        <v>0</v>
      </c>
      <c r="I1886" s="26">
        <f t="shared" si="8780"/>
        <v>0</v>
      </c>
      <c r="J1886" s="26">
        <f t="shared" si="8780"/>
        <v>0</v>
      </c>
      <c r="K1886" s="26">
        <f t="shared" si="8780"/>
        <v>0</v>
      </c>
      <c r="L1886" s="26">
        <f t="shared" si="8780"/>
        <v>0</v>
      </c>
      <c r="M1886" s="26">
        <f t="shared" si="8715"/>
        <v>1711.3</v>
      </c>
      <c r="N1886" s="26">
        <f t="shared" si="8716"/>
        <v>0</v>
      </c>
      <c r="O1886" s="26">
        <f t="shared" si="8717"/>
        <v>0</v>
      </c>
      <c r="P1886" s="26">
        <f t="shared" ref="P1886:AB1886" si="8781">P1887</f>
        <v>0</v>
      </c>
      <c r="Q1886" s="26">
        <f t="shared" si="8781"/>
        <v>0</v>
      </c>
      <c r="R1886" s="26">
        <f t="shared" si="8781"/>
        <v>0</v>
      </c>
      <c r="S1886" s="26">
        <f t="shared" si="8781"/>
        <v>0</v>
      </c>
      <c r="T1886" s="26">
        <f t="shared" si="8781"/>
        <v>0</v>
      </c>
      <c r="U1886" s="26">
        <f t="shared" si="8781"/>
        <v>0</v>
      </c>
      <c r="V1886" s="26">
        <f t="shared" si="8781"/>
        <v>0</v>
      </c>
      <c r="W1886" s="26">
        <f t="shared" si="8781"/>
        <v>0</v>
      </c>
      <c r="X1886" s="26">
        <f t="shared" si="8781"/>
        <v>0</v>
      </c>
      <c r="Y1886" s="26">
        <f t="shared" si="8781"/>
        <v>0</v>
      </c>
      <c r="Z1886" s="26">
        <f t="shared" si="8781"/>
        <v>0</v>
      </c>
      <c r="AA1886" s="26">
        <f t="shared" si="8781"/>
        <v>0</v>
      </c>
      <c r="AB1886" s="26">
        <f t="shared" si="8781"/>
        <v>0</v>
      </c>
      <c r="AC1886" s="26">
        <f t="shared" si="8629"/>
        <v>1711.3</v>
      </c>
      <c r="AD1886" s="26">
        <f t="shared" si="8630"/>
        <v>0</v>
      </c>
      <c r="AE1886" s="26">
        <f t="shared" si="8631"/>
        <v>0</v>
      </c>
      <c r="AF1886" s="26">
        <f>AF1887</f>
        <v>0</v>
      </c>
      <c r="AG1886" s="26">
        <f t="shared" si="8632"/>
        <v>1711.3</v>
      </c>
      <c r="AH1886" s="26">
        <f t="shared" si="8633"/>
        <v>0</v>
      </c>
      <c r="AI1886" s="26">
        <f t="shared" si="8634"/>
        <v>0</v>
      </c>
      <c r="AJ1886" s="26">
        <f t="shared" ref="AJ1886:AR1886" si="8782">AJ1887</f>
        <v>0</v>
      </c>
      <c r="AK1886" s="26">
        <f t="shared" si="8782"/>
        <v>0</v>
      </c>
      <c r="AL1886" s="26">
        <f t="shared" si="8782"/>
        <v>0</v>
      </c>
      <c r="AM1886" s="26">
        <f t="shared" si="8782"/>
        <v>0</v>
      </c>
      <c r="AN1886" s="26">
        <f t="shared" si="8782"/>
        <v>0</v>
      </c>
      <c r="AO1886" s="26">
        <f t="shared" si="8782"/>
        <v>0</v>
      </c>
      <c r="AP1886" s="26">
        <f t="shared" si="8782"/>
        <v>0</v>
      </c>
      <c r="AQ1886" s="26">
        <f t="shared" si="8782"/>
        <v>0</v>
      </c>
      <c r="AR1886" s="26">
        <f t="shared" si="8782"/>
        <v>0</v>
      </c>
      <c r="AS1886" s="26">
        <f t="shared" si="8683"/>
        <v>1711.3</v>
      </c>
      <c r="AT1886" s="26">
        <f t="shared" si="8684"/>
        <v>0</v>
      </c>
      <c r="AU1886" s="26">
        <f t="shared" si="8685"/>
        <v>0</v>
      </c>
      <c r="AV1886" s="26">
        <f>AV1887</f>
        <v>0</v>
      </c>
      <c r="AW1886" s="26">
        <f>AW1887</f>
        <v>0</v>
      </c>
      <c r="AX1886" s="26">
        <f>AX1887</f>
        <v>0</v>
      </c>
      <c r="AY1886" s="26">
        <f t="shared" si="8686"/>
        <v>1711.3</v>
      </c>
      <c r="AZ1886" s="26">
        <f t="shared" si="8687"/>
        <v>0</v>
      </c>
      <c r="BA1886" s="26">
        <f t="shared" si="8688"/>
        <v>0</v>
      </c>
      <c r="BB1886" s="26">
        <f t="shared" ref="BB1886:BK1886" si="8783">BB1887</f>
        <v>0</v>
      </c>
      <c r="BC1886" s="26">
        <f t="shared" si="8783"/>
        <v>0</v>
      </c>
      <c r="BD1886" s="26">
        <f t="shared" si="8783"/>
        <v>0</v>
      </c>
      <c r="BE1886" s="26">
        <f t="shared" si="8783"/>
        <v>0</v>
      </c>
      <c r="BF1886" s="26">
        <f t="shared" si="8783"/>
        <v>0</v>
      </c>
      <c r="BG1886" s="26">
        <f t="shared" si="8783"/>
        <v>0</v>
      </c>
      <c r="BH1886" s="26">
        <f t="shared" si="8783"/>
        <v>0</v>
      </c>
      <c r="BI1886" s="26">
        <f t="shared" si="8783"/>
        <v>0</v>
      </c>
      <c r="BJ1886" s="26">
        <f t="shared" si="8783"/>
        <v>0</v>
      </c>
      <c r="BK1886" s="26">
        <f t="shared" si="8783"/>
        <v>0</v>
      </c>
      <c r="BL1886" s="26">
        <f t="shared" si="8620"/>
        <v>1711.3</v>
      </c>
      <c r="BM1886" s="26">
        <f>BM1887</f>
        <v>0</v>
      </c>
      <c r="BN1886" s="53">
        <f t="shared" si="8730"/>
        <v>1711.3</v>
      </c>
      <c r="BO1886" s="26">
        <f t="shared" si="8621"/>
        <v>0</v>
      </c>
      <c r="BP1886" s="26">
        <f>BP1887</f>
        <v>0</v>
      </c>
      <c r="BQ1886" s="53">
        <f t="shared" si="8731"/>
        <v>0</v>
      </c>
      <c r="BR1886" s="52">
        <f t="shared" si="8622"/>
        <v>0</v>
      </c>
      <c r="BS1886" s="26">
        <f>BS1887</f>
        <v>0</v>
      </c>
      <c r="BT1886" s="27"/>
    </row>
    <row r="1887" spans="1:72" ht="31.2" x14ac:dyDescent="0.3">
      <c r="A1887" s="67" t="s">
        <v>603</v>
      </c>
      <c r="B1887" s="67" t="s">
        <v>60</v>
      </c>
      <c r="C1887" s="67" t="s">
        <v>325</v>
      </c>
      <c r="D1887" s="67" t="s">
        <v>703</v>
      </c>
      <c r="E1887" s="67" t="s">
        <v>331</v>
      </c>
      <c r="F1887" s="68" t="s">
        <v>332</v>
      </c>
      <c r="G1887" s="26">
        <v>1711.3</v>
      </c>
      <c r="H1887" s="26"/>
      <c r="I1887" s="26"/>
      <c r="J1887" s="26"/>
      <c r="K1887" s="26"/>
      <c r="L1887" s="26"/>
      <c r="M1887" s="26">
        <f t="shared" si="8715"/>
        <v>1711.3</v>
      </c>
      <c r="N1887" s="26">
        <f t="shared" si="8716"/>
        <v>0</v>
      </c>
      <c r="O1887" s="26">
        <f t="shared" si="8717"/>
        <v>0</v>
      </c>
      <c r="P1887" s="26"/>
      <c r="Q1887" s="26"/>
      <c r="R1887" s="26"/>
      <c r="S1887" s="26"/>
      <c r="T1887" s="26"/>
      <c r="U1887" s="26"/>
      <c r="V1887" s="26"/>
      <c r="W1887" s="26"/>
      <c r="X1887" s="26"/>
      <c r="Y1887" s="26"/>
      <c r="Z1887" s="26"/>
      <c r="AA1887" s="26"/>
      <c r="AB1887" s="26"/>
      <c r="AC1887" s="26">
        <f t="shared" si="8629"/>
        <v>1711.3</v>
      </c>
      <c r="AD1887" s="26">
        <f t="shared" si="8630"/>
        <v>0</v>
      </c>
      <c r="AE1887" s="26">
        <f t="shared" si="8631"/>
        <v>0</v>
      </c>
      <c r="AF1887" s="26"/>
      <c r="AG1887" s="26">
        <f t="shared" si="8632"/>
        <v>1711.3</v>
      </c>
      <c r="AH1887" s="26">
        <f t="shared" si="8633"/>
        <v>0</v>
      </c>
      <c r="AI1887" s="26">
        <f t="shared" si="8634"/>
        <v>0</v>
      </c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>
        <f t="shared" si="8683"/>
        <v>1711.3</v>
      </c>
      <c r="AT1887" s="26">
        <f t="shared" si="8684"/>
        <v>0</v>
      </c>
      <c r="AU1887" s="26">
        <f t="shared" si="8685"/>
        <v>0</v>
      </c>
      <c r="AV1887" s="26"/>
      <c r="AW1887" s="26"/>
      <c r="AX1887" s="26"/>
      <c r="AY1887" s="26">
        <f t="shared" si="8686"/>
        <v>1711.3</v>
      </c>
      <c r="AZ1887" s="26">
        <f t="shared" si="8687"/>
        <v>0</v>
      </c>
      <c r="BA1887" s="26">
        <f t="shared" si="8688"/>
        <v>0</v>
      </c>
      <c r="BB1887" s="26"/>
      <c r="BC1887" s="26"/>
      <c r="BD1887" s="26"/>
      <c r="BE1887" s="26"/>
      <c r="BF1887" s="26"/>
      <c r="BG1887" s="26"/>
      <c r="BH1887" s="26"/>
      <c r="BI1887" s="26"/>
      <c r="BJ1887" s="26"/>
      <c r="BK1887" s="26"/>
      <c r="BL1887" s="26">
        <f t="shared" si="8620"/>
        <v>1711.3</v>
      </c>
      <c r="BM1887" s="26"/>
      <c r="BN1887" s="53">
        <f t="shared" si="8730"/>
        <v>1711.3</v>
      </c>
      <c r="BO1887" s="26">
        <f t="shared" si="8621"/>
        <v>0</v>
      </c>
      <c r="BP1887" s="26"/>
      <c r="BQ1887" s="53">
        <f t="shared" si="8731"/>
        <v>0</v>
      </c>
      <c r="BR1887" s="52">
        <f t="shared" si="8622"/>
        <v>0</v>
      </c>
      <c r="BS1887" s="26"/>
      <c r="BT1887" s="27"/>
    </row>
    <row r="1888" spans="1:72" ht="62.4" x14ac:dyDescent="0.3">
      <c r="A1888" s="67" t="s">
        <v>603</v>
      </c>
      <c r="B1888" s="67" t="s">
        <v>60</v>
      </c>
      <c r="C1888" s="67" t="s">
        <v>325</v>
      </c>
      <c r="D1888" s="67" t="s">
        <v>705</v>
      </c>
      <c r="E1888" s="67"/>
      <c r="F1888" s="68" t="s">
        <v>706</v>
      </c>
      <c r="G1888" s="26">
        <f t="shared" ref="G1888:L1888" si="8784">G1889</f>
        <v>35550.6</v>
      </c>
      <c r="H1888" s="26">
        <f t="shared" si="8784"/>
        <v>0</v>
      </c>
      <c r="I1888" s="26">
        <f t="shared" si="8784"/>
        <v>0</v>
      </c>
      <c r="J1888" s="26">
        <f t="shared" si="8784"/>
        <v>0</v>
      </c>
      <c r="K1888" s="26">
        <f t="shared" si="8784"/>
        <v>0</v>
      </c>
      <c r="L1888" s="26">
        <f t="shared" si="8784"/>
        <v>0</v>
      </c>
      <c r="M1888" s="26">
        <f t="shared" si="8715"/>
        <v>35550.6</v>
      </c>
      <c r="N1888" s="26">
        <f t="shared" si="8716"/>
        <v>0</v>
      </c>
      <c r="O1888" s="26">
        <f t="shared" si="8717"/>
        <v>0</v>
      </c>
      <c r="P1888" s="26">
        <f t="shared" ref="P1888:AB1888" si="8785">P1889</f>
        <v>0</v>
      </c>
      <c r="Q1888" s="26">
        <f t="shared" si="8785"/>
        <v>0</v>
      </c>
      <c r="R1888" s="26">
        <f t="shared" si="8785"/>
        <v>0</v>
      </c>
      <c r="S1888" s="26">
        <f t="shared" si="8785"/>
        <v>0</v>
      </c>
      <c r="T1888" s="26">
        <f t="shared" si="8785"/>
        <v>0</v>
      </c>
      <c r="U1888" s="26">
        <f t="shared" si="8785"/>
        <v>0</v>
      </c>
      <c r="V1888" s="26">
        <f t="shared" si="8785"/>
        <v>0</v>
      </c>
      <c r="W1888" s="26">
        <f t="shared" si="8785"/>
        <v>0</v>
      </c>
      <c r="X1888" s="26">
        <f t="shared" si="8785"/>
        <v>0</v>
      </c>
      <c r="Y1888" s="26">
        <f t="shared" si="8785"/>
        <v>0</v>
      </c>
      <c r="Z1888" s="26">
        <f t="shared" si="8785"/>
        <v>0</v>
      </c>
      <c r="AA1888" s="26">
        <f t="shared" si="8785"/>
        <v>0</v>
      </c>
      <c r="AB1888" s="26">
        <f t="shared" si="8785"/>
        <v>0</v>
      </c>
      <c r="AC1888" s="26">
        <f t="shared" si="8629"/>
        <v>35550.6</v>
      </c>
      <c r="AD1888" s="26">
        <f t="shared" si="8630"/>
        <v>0</v>
      </c>
      <c r="AE1888" s="26">
        <f t="shared" si="8631"/>
        <v>0</v>
      </c>
      <c r="AF1888" s="26">
        <f>AF1889</f>
        <v>0</v>
      </c>
      <c r="AG1888" s="26">
        <f t="shared" si="8632"/>
        <v>35550.6</v>
      </c>
      <c r="AH1888" s="26">
        <f t="shared" si="8633"/>
        <v>0</v>
      </c>
      <c r="AI1888" s="26">
        <f t="shared" si="8634"/>
        <v>0</v>
      </c>
      <c r="AJ1888" s="26">
        <f t="shared" ref="AJ1888:AR1888" si="8786">AJ1889</f>
        <v>0</v>
      </c>
      <c r="AK1888" s="26">
        <f t="shared" si="8786"/>
        <v>0</v>
      </c>
      <c r="AL1888" s="26">
        <f t="shared" si="8786"/>
        <v>0</v>
      </c>
      <c r="AM1888" s="26">
        <f t="shared" si="8786"/>
        <v>0</v>
      </c>
      <c r="AN1888" s="26">
        <f t="shared" si="8786"/>
        <v>0</v>
      </c>
      <c r="AO1888" s="26">
        <f t="shared" si="8786"/>
        <v>0</v>
      </c>
      <c r="AP1888" s="26">
        <f t="shared" si="8786"/>
        <v>0</v>
      </c>
      <c r="AQ1888" s="26">
        <f t="shared" si="8786"/>
        <v>0</v>
      </c>
      <c r="AR1888" s="26">
        <f t="shared" si="8786"/>
        <v>0</v>
      </c>
      <c r="AS1888" s="26">
        <f t="shared" si="8683"/>
        <v>35550.6</v>
      </c>
      <c r="AT1888" s="26">
        <f t="shared" si="8684"/>
        <v>0</v>
      </c>
      <c r="AU1888" s="26">
        <f t="shared" si="8685"/>
        <v>0</v>
      </c>
      <c r="AV1888" s="26">
        <f>AV1889</f>
        <v>0</v>
      </c>
      <c r="AW1888" s="26">
        <f>AW1889</f>
        <v>0</v>
      </c>
      <c r="AX1888" s="26">
        <f>AX1889</f>
        <v>0</v>
      </c>
      <c r="AY1888" s="26">
        <f t="shared" si="8686"/>
        <v>35550.6</v>
      </c>
      <c r="AZ1888" s="26">
        <f t="shared" si="8687"/>
        <v>0</v>
      </c>
      <c r="BA1888" s="26">
        <f t="shared" si="8688"/>
        <v>0</v>
      </c>
      <c r="BB1888" s="26">
        <f t="shared" ref="BB1888:BK1888" si="8787">BB1889</f>
        <v>0</v>
      </c>
      <c r="BC1888" s="26">
        <f t="shared" si="8787"/>
        <v>0</v>
      </c>
      <c r="BD1888" s="26">
        <f t="shared" si="8787"/>
        <v>0</v>
      </c>
      <c r="BE1888" s="26">
        <f t="shared" si="8787"/>
        <v>0</v>
      </c>
      <c r="BF1888" s="26">
        <f t="shared" si="8787"/>
        <v>0</v>
      </c>
      <c r="BG1888" s="26">
        <f t="shared" si="8787"/>
        <v>0</v>
      </c>
      <c r="BH1888" s="26">
        <f t="shared" si="8787"/>
        <v>0</v>
      </c>
      <c r="BI1888" s="26">
        <f t="shared" si="8787"/>
        <v>0</v>
      </c>
      <c r="BJ1888" s="26">
        <f t="shared" si="8787"/>
        <v>0</v>
      </c>
      <c r="BK1888" s="26">
        <f t="shared" si="8787"/>
        <v>0</v>
      </c>
      <c r="BL1888" s="26">
        <f t="shared" si="8620"/>
        <v>35550.6</v>
      </c>
      <c r="BM1888" s="26">
        <f>BM1889</f>
        <v>0</v>
      </c>
      <c r="BN1888" s="53">
        <f t="shared" si="8730"/>
        <v>35550.6</v>
      </c>
      <c r="BO1888" s="26">
        <f t="shared" si="8621"/>
        <v>0</v>
      </c>
      <c r="BP1888" s="26">
        <f>BP1889</f>
        <v>0</v>
      </c>
      <c r="BQ1888" s="53">
        <f t="shared" si="8731"/>
        <v>0</v>
      </c>
      <c r="BR1888" s="52">
        <f t="shared" si="8622"/>
        <v>0</v>
      </c>
      <c r="BS1888" s="26">
        <f>BS1889</f>
        <v>0</v>
      </c>
      <c r="BT1888" s="27"/>
    </row>
    <row r="1889" spans="1:73" ht="31.2" x14ac:dyDescent="0.3">
      <c r="A1889" s="67" t="s">
        <v>603</v>
      </c>
      <c r="B1889" s="67" t="s">
        <v>60</v>
      </c>
      <c r="C1889" s="67" t="s">
        <v>325</v>
      </c>
      <c r="D1889" s="67" t="s">
        <v>705</v>
      </c>
      <c r="E1889" s="67" t="s">
        <v>331</v>
      </c>
      <c r="F1889" s="68" t="s">
        <v>332</v>
      </c>
      <c r="G1889" s="26">
        <v>35550.6</v>
      </c>
      <c r="H1889" s="26"/>
      <c r="I1889" s="26"/>
      <c r="J1889" s="26"/>
      <c r="K1889" s="26"/>
      <c r="L1889" s="26"/>
      <c r="M1889" s="26">
        <f t="shared" si="8715"/>
        <v>35550.6</v>
      </c>
      <c r="N1889" s="26">
        <f t="shared" si="8716"/>
        <v>0</v>
      </c>
      <c r="O1889" s="26">
        <f t="shared" si="8717"/>
        <v>0</v>
      </c>
      <c r="P1889" s="26"/>
      <c r="Q1889" s="26"/>
      <c r="R1889" s="26"/>
      <c r="S1889" s="26"/>
      <c r="T1889" s="26"/>
      <c r="U1889" s="26"/>
      <c r="V1889" s="26"/>
      <c r="W1889" s="26"/>
      <c r="X1889" s="26"/>
      <c r="Y1889" s="26"/>
      <c r="Z1889" s="26"/>
      <c r="AA1889" s="26"/>
      <c r="AB1889" s="26"/>
      <c r="AC1889" s="26">
        <f t="shared" si="8629"/>
        <v>35550.6</v>
      </c>
      <c r="AD1889" s="26">
        <f t="shared" si="8630"/>
        <v>0</v>
      </c>
      <c r="AE1889" s="26">
        <f t="shared" si="8631"/>
        <v>0</v>
      </c>
      <c r="AF1889" s="26"/>
      <c r="AG1889" s="26">
        <f t="shared" si="8632"/>
        <v>35550.6</v>
      </c>
      <c r="AH1889" s="26">
        <f t="shared" si="8633"/>
        <v>0</v>
      </c>
      <c r="AI1889" s="26">
        <f t="shared" si="8634"/>
        <v>0</v>
      </c>
      <c r="AJ1889" s="26"/>
      <c r="AK1889" s="26"/>
      <c r="AL1889" s="26"/>
      <c r="AM1889" s="26"/>
      <c r="AN1889" s="26"/>
      <c r="AO1889" s="26"/>
      <c r="AP1889" s="26"/>
      <c r="AQ1889" s="26"/>
      <c r="AR1889" s="26"/>
      <c r="AS1889" s="26">
        <f t="shared" si="8683"/>
        <v>35550.6</v>
      </c>
      <c r="AT1889" s="26">
        <f t="shared" si="8684"/>
        <v>0</v>
      </c>
      <c r="AU1889" s="26">
        <f t="shared" si="8685"/>
        <v>0</v>
      </c>
      <c r="AV1889" s="26"/>
      <c r="AW1889" s="26"/>
      <c r="AX1889" s="26"/>
      <c r="AY1889" s="26">
        <f t="shared" si="8686"/>
        <v>35550.6</v>
      </c>
      <c r="AZ1889" s="26">
        <f t="shared" si="8687"/>
        <v>0</v>
      </c>
      <c r="BA1889" s="26">
        <f t="shared" si="8688"/>
        <v>0</v>
      </c>
      <c r="BB1889" s="26"/>
      <c r="BC1889" s="26"/>
      <c r="BD1889" s="26"/>
      <c r="BE1889" s="26"/>
      <c r="BF1889" s="26"/>
      <c r="BG1889" s="26"/>
      <c r="BH1889" s="26"/>
      <c r="BI1889" s="26"/>
      <c r="BJ1889" s="26"/>
      <c r="BK1889" s="26"/>
      <c r="BL1889" s="26">
        <f t="shared" si="8620"/>
        <v>35550.6</v>
      </c>
      <c r="BM1889" s="26"/>
      <c r="BN1889" s="53">
        <f t="shared" si="8730"/>
        <v>35550.6</v>
      </c>
      <c r="BO1889" s="26">
        <f t="shared" si="8621"/>
        <v>0</v>
      </c>
      <c r="BP1889" s="26"/>
      <c r="BQ1889" s="53">
        <f t="shared" si="8731"/>
        <v>0</v>
      </c>
      <c r="BR1889" s="52">
        <f t="shared" si="8622"/>
        <v>0</v>
      </c>
      <c r="BS1889" s="26"/>
      <c r="BT1889" s="27"/>
    </row>
    <row r="1890" spans="1:73" ht="31.2" x14ac:dyDescent="0.3">
      <c r="A1890" s="67" t="s">
        <v>603</v>
      </c>
      <c r="B1890" s="67" t="s">
        <v>60</v>
      </c>
      <c r="C1890" s="67" t="s">
        <v>325</v>
      </c>
      <c r="D1890" s="67" t="s">
        <v>707</v>
      </c>
      <c r="E1890" s="71"/>
      <c r="F1890" s="68" t="s">
        <v>708</v>
      </c>
      <c r="G1890" s="26">
        <f t="shared" ref="G1890:L1890" si="8788">G1891</f>
        <v>43764.3</v>
      </c>
      <c r="H1890" s="26">
        <f t="shared" si="8788"/>
        <v>0</v>
      </c>
      <c r="I1890" s="26">
        <f t="shared" si="8788"/>
        <v>0</v>
      </c>
      <c r="J1890" s="26">
        <f t="shared" si="8788"/>
        <v>0</v>
      </c>
      <c r="K1890" s="26">
        <f t="shared" si="8788"/>
        <v>0</v>
      </c>
      <c r="L1890" s="26">
        <f t="shared" si="8788"/>
        <v>0</v>
      </c>
      <c r="M1890" s="26">
        <f t="shared" si="8715"/>
        <v>43764.3</v>
      </c>
      <c r="N1890" s="26">
        <f t="shared" si="8716"/>
        <v>0</v>
      </c>
      <c r="O1890" s="26">
        <f t="shared" si="8717"/>
        <v>0</v>
      </c>
      <c r="P1890" s="26">
        <f t="shared" ref="P1890:AB1890" si="8789">P1891</f>
        <v>0</v>
      </c>
      <c r="Q1890" s="26">
        <f t="shared" si="8789"/>
        <v>0</v>
      </c>
      <c r="R1890" s="26">
        <f t="shared" si="8789"/>
        <v>0</v>
      </c>
      <c r="S1890" s="26">
        <f t="shared" si="8789"/>
        <v>-43764.3</v>
      </c>
      <c r="T1890" s="26">
        <f t="shared" si="8789"/>
        <v>0</v>
      </c>
      <c r="U1890" s="26">
        <f t="shared" si="8789"/>
        <v>0</v>
      </c>
      <c r="V1890" s="26">
        <f t="shared" si="8789"/>
        <v>0</v>
      </c>
      <c r="W1890" s="26">
        <f t="shared" si="8789"/>
        <v>43764.3</v>
      </c>
      <c r="X1890" s="26">
        <f t="shared" si="8789"/>
        <v>0</v>
      </c>
      <c r="Y1890" s="26">
        <f t="shared" si="8789"/>
        <v>0</v>
      </c>
      <c r="Z1890" s="26">
        <f t="shared" si="8789"/>
        <v>0</v>
      </c>
      <c r="AA1890" s="26">
        <f t="shared" si="8789"/>
        <v>0</v>
      </c>
      <c r="AB1890" s="26">
        <f t="shared" si="8789"/>
        <v>0</v>
      </c>
      <c r="AC1890" s="26">
        <f t="shared" si="8629"/>
        <v>0</v>
      </c>
      <c r="AD1890" s="26">
        <f t="shared" si="8630"/>
        <v>43764.3</v>
      </c>
      <c r="AE1890" s="26">
        <f t="shared" si="8631"/>
        <v>0</v>
      </c>
      <c r="AF1890" s="26">
        <f>AF1891</f>
        <v>0</v>
      </c>
      <c r="AG1890" s="26">
        <f t="shared" si="8632"/>
        <v>0</v>
      </c>
      <c r="AH1890" s="26">
        <f t="shared" si="8633"/>
        <v>43764.3</v>
      </c>
      <c r="AI1890" s="26">
        <f t="shared" si="8634"/>
        <v>0</v>
      </c>
      <c r="AJ1890" s="26">
        <f t="shared" ref="AJ1890:AR1890" si="8790">AJ1891</f>
        <v>0</v>
      </c>
      <c r="AK1890" s="26">
        <f t="shared" si="8790"/>
        <v>0</v>
      </c>
      <c r="AL1890" s="26">
        <f t="shared" si="8790"/>
        <v>0</v>
      </c>
      <c r="AM1890" s="26">
        <f t="shared" si="8790"/>
        <v>0</v>
      </c>
      <c r="AN1890" s="26">
        <f t="shared" si="8790"/>
        <v>0</v>
      </c>
      <c r="AO1890" s="26">
        <f t="shared" si="8790"/>
        <v>0</v>
      </c>
      <c r="AP1890" s="26">
        <f t="shared" si="8790"/>
        <v>0</v>
      </c>
      <c r="AQ1890" s="26">
        <f t="shared" si="8790"/>
        <v>0</v>
      </c>
      <c r="AR1890" s="26">
        <f t="shared" si="8790"/>
        <v>0</v>
      </c>
      <c r="AS1890" s="26">
        <f t="shared" si="8683"/>
        <v>0</v>
      </c>
      <c r="AT1890" s="26">
        <f t="shared" si="8684"/>
        <v>43764.3</v>
      </c>
      <c r="AU1890" s="26">
        <f t="shared" si="8685"/>
        <v>0</v>
      </c>
      <c r="AV1890" s="26">
        <f>AV1891</f>
        <v>0</v>
      </c>
      <c r="AW1890" s="26">
        <f>AW1891</f>
        <v>0</v>
      </c>
      <c r="AX1890" s="26">
        <f>AX1891</f>
        <v>0</v>
      </c>
      <c r="AY1890" s="26">
        <f t="shared" si="8686"/>
        <v>0</v>
      </c>
      <c r="AZ1890" s="26">
        <f t="shared" si="8687"/>
        <v>43764.3</v>
      </c>
      <c r="BA1890" s="26">
        <f t="shared" si="8688"/>
        <v>0</v>
      </c>
      <c r="BB1890" s="26">
        <f t="shared" ref="BB1890:BK1890" si="8791">BB1891</f>
        <v>0</v>
      </c>
      <c r="BC1890" s="26">
        <f t="shared" si="8791"/>
        <v>0</v>
      </c>
      <c r="BD1890" s="26">
        <f t="shared" si="8791"/>
        <v>0</v>
      </c>
      <c r="BE1890" s="26">
        <f t="shared" si="8791"/>
        <v>0</v>
      </c>
      <c r="BF1890" s="26">
        <f t="shared" si="8791"/>
        <v>0</v>
      </c>
      <c r="BG1890" s="26">
        <f t="shared" si="8791"/>
        <v>0</v>
      </c>
      <c r="BH1890" s="26">
        <f t="shared" si="8791"/>
        <v>0</v>
      </c>
      <c r="BI1890" s="26">
        <f t="shared" si="8791"/>
        <v>0</v>
      </c>
      <c r="BJ1890" s="26">
        <f t="shared" si="8791"/>
        <v>0</v>
      </c>
      <c r="BK1890" s="26">
        <f t="shared" si="8791"/>
        <v>0</v>
      </c>
      <c r="BL1890" s="26">
        <f t="shared" si="8620"/>
        <v>0</v>
      </c>
      <c r="BM1890" s="26">
        <f>BM1891</f>
        <v>0</v>
      </c>
      <c r="BN1890" s="53">
        <f t="shared" si="8730"/>
        <v>0</v>
      </c>
      <c r="BO1890" s="26">
        <f t="shared" si="8621"/>
        <v>43764.3</v>
      </c>
      <c r="BP1890" s="26">
        <f>BP1891</f>
        <v>0</v>
      </c>
      <c r="BQ1890" s="53">
        <f t="shared" si="8731"/>
        <v>43764.3</v>
      </c>
      <c r="BR1890" s="52">
        <f t="shared" si="8622"/>
        <v>0</v>
      </c>
      <c r="BS1890" s="26">
        <f>BS1891</f>
        <v>0</v>
      </c>
      <c r="BT1890" s="27"/>
    </row>
    <row r="1891" spans="1:73" ht="31.2" x14ac:dyDescent="0.3">
      <c r="A1891" s="67" t="s">
        <v>603</v>
      </c>
      <c r="B1891" s="67" t="s">
        <v>60</v>
      </c>
      <c r="C1891" s="67" t="s">
        <v>325</v>
      </c>
      <c r="D1891" s="67" t="s">
        <v>707</v>
      </c>
      <c r="E1891" s="67" t="s">
        <v>331</v>
      </c>
      <c r="F1891" s="68" t="s">
        <v>332</v>
      </c>
      <c r="G1891" s="26">
        <v>43764.3</v>
      </c>
      <c r="H1891" s="26"/>
      <c r="I1891" s="26"/>
      <c r="J1891" s="26"/>
      <c r="K1891" s="26"/>
      <c r="L1891" s="26"/>
      <c r="M1891" s="26">
        <f t="shared" si="8715"/>
        <v>43764.3</v>
      </c>
      <c r="N1891" s="26">
        <f t="shared" si="8716"/>
        <v>0</v>
      </c>
      <c r="O1891" s="26">
        <f t="shared" si="8717"/>
        <v>0</v>
      </c>
      <c r="P1891" s="26"/>
      <c r="Q1891" s="26"/>
      <c r="R1891" s="26"/>
      <c r="S1891" s="26">
        <v>-43764.3</v>
      </c>
      <c r="T1891" s="26"/>
      <c r="U1891" s="26"/>
      <c r="V1891" s="26"/>
      <c r="W1891" s="26">
        <v>43764.3</v>
      </c>
      <c r="X1891" s="26"/>
      <c r="Y1891" s="26"/>
      <c r="Z1891" s="26"/>
      <c r="AA1891" s="26"/>
      <c r="AB1891" s="26"/>
      <c r="AC1891" s="26">
        <f t="shared" si="8629"/>
        <v>0</v>
      </c>
      <c r="AD1891" s="26">
        <f t="shared" si="8630"/>
        <v>43764.3</v>
      </c>
      <c r="AE1891" s="26">
        <f t="shared" si="8631"/>
        <v>0</v>
      </c>
      <c r="AF1891" s="26"/>
      <c r="AG1891" s="26">
        <f t="shared" si="8632"/>
        <v>0</v>
      </c>
      <c r="AH1891" s="26">
        <f t="shared" si="8633"/>
        <v>43764.3</v>
      </c>
      <c r="AI1891" s="26">
        <f t="shared" si="8634"/>
        <v>0</v>
      </c>
      <c r="AJ1891" s="26"/>
      <c r="AK1891" s="26"/>
      <c r="AL1891" s="26"/>
      <c r="AM1891" s="26"/>
      <c r="AN1891" s="26"/>
      <c r="AO1891" s="26"/>
      <c r="AP1891" s="26"/>
      <c r="AQ1891" s="26"/>
      <c r="AR1891" s="26"/>
      <c r="AS1891" s="26">
        <f t="shared" si="8683"/>
        <v>0</v>
      </c>
      <c r="AT1891" s="26">
        <f t="shared" si="8684"/>
        <v>43764.3</v>
      </c>
      <c r="AU1891" s="26">
        <f t="shared" si="8685"/>
        <v>0</v>
      </c>
      <c r="AV1891" s="26"/>
      <c r="AW1891" s="26"/>
      <c r="AX1891" s="26"/>
      <c r="AY1891" s="26">
        <f t="shared" si="8686"/>
        <v>0</v>
      </c>
      <c r="AZ1891" s="26">
        <f t="shared" si="8687"/>
        <v>43764.3</v>
      </c>
      <c r="BA1891" s="26">
        <f t="shared" si="8688"/>
        <v>0</v>
      </c>
      <c r="BB1891" s="26"/>
      <c r="BC1891" s="26"/>
      <c r="BD1891" s="26"/>
      <c r="BE1891" s="26"/>
      <c r="BF1891" s="26"/>
      <c r="BG1891" s="26"/>
      <c r="BH1891" s="26"/>
      <c r="BI1891" s="26"/>
      <c r="BJ1891" s="26"/>
      <c r="BK1891" s="26"/>
      <c r="BL1891" s="26">
        <f t="shared" si="8620"/>
        <v>0</v>
      </c>
      <c r="BM1891" s="26"/>
      <c r="BN1891" s="53">
        <f t="shared" si="8730"/>
        <v>0</v>
      </c>
      <c r="BO1891" s="26">
        <f t="shared" si="8621"/>
        <v>43764.3</v>
      </c>
      <c r="BP1891" s="26"/>
      <c r="BQ1891" s="53">
        <f t="shared" si="8731"/>
        <v>43764.3</v>
      </c>
      <c r="BR1891" s="52">
        <f t="shared" si="8622"/>
        <v>0</v>
      </c>
      <c r="BS1891" s="26"/>
      <c r="BT1891" s="27"/>
    </row>
    <row r="1892" spans="1:73" ht="31.2" x14ac:dyDescent="0.3">
      <c r="A1892" s="67" t="s">
        <v>603</v>
      </c>
      <c r="B1892" s="67" t="s">
        <v>60</v>
      </c>
      <c r="C1892" s="67" t="s">
        <v>325</v>
      </c>
      <c r="D1892" s="67" t="s">
        <v>709</v>
      </c>
      <c r="E1892" s="71"/>
      <c r="F1892" s="68" t="s">
        <v>710</v>
      </c>
      <c r="G1892" s="26">
        <f t="shared" ref="G1892:L1892" si="8792">G1893</f>
        <v>108530.1</v>
      </c>
      <c r="H1892" s="26">
        <f t="shared" si="8792"/>
        <v>190578.5</v>
      </c>
      <c r="I1892" s="26">
        <f t="shared" si="8792"/>
        <v>0</v>
      </c>
      <c r="J1892" s="26">
        <f t="shared" si="8792"/>
        <v>0</v>
      </c>
      <c r="K1892" s="26">
        <f t="shared" si="8792"/>
        <v>0</v>
      </c>
      <c r="L1892" s="26">
        <f t="shared" si="8792"/>
        <v>0</v>
      </c>
      <c r="M1892" s="26">
        <f t="shared" si="8715"/>
        <v>108530.1</v>
      </c>
      <c r="N1892" s="26">
        <f t="shared" si="8716"/>
        <v>190578.5</v>
      </c>
      <c r="O1892" s="26">
        <f t="shared" si="8717"/>
        <v>0</v>
      </c>
      <c r="P1892" s="26">
        <f t="shared" ref="P1892:AB1892" si="8793">P1893</f>
        <v>0</v>
      </c>
      <c r="Q1892" s="26">
        <f t="shared" si="8793"/>
        <v>0</v>
      </c>
      <c r="R1892" s="26">
        <f t="shared" si="8793"/>
        <v>0</v>
      </c>
      <c r="S1892" s="26">
        <f t="shared" si="8793"/>
        <v>-86081.660999999993</v>
      </c>
      <c r="T1892" s="26">
        <f t="shared" si="8793"/>
        <v>0</v>
      </c>
      <c r="U1892" s="26">
        <f t="shared" si="8793"/>
        <v>0</v>
      </c>
      <c r="V1892" s="26">
        <f t="shared" si="8793"/>
        <v>0</v>
      </c>
      <c r="W1892" s="26">
        <f t="shared" si="8793"/>
        <v>0</v>
      </c>
      <c r="X1892" s="26">
        <f t="shared" si="8793"/>
        <v>0</v>
      </c>
      <c r="Y1892" s="26">
        <f t="shared" si="8793"/>
        <v>0</v>
      </c>
      <c r="Z1892" s="26">
        <f t="shared" si="8793"/>
        <v>0</v>
      </c>
      <c r="AA1892" s="26">
        <f t="shared" si="8793"/>
        <v>86081.660999999993</v>
      </c>
      <c r="AB1892" s="26">
        <f t="shared" si="8793"/>
        <v>0</v>
      </c>
      <c r="AC1892" s="26">
        <f t="shared" si="8629"/>
        <v>22448.439000000013</v>
      </c>
      <c r="AD1892" s="26">
        <f t="shared" si="8630"/>
        <v>190578.5</v>
      </c>
      <c r="AE1892" s="26">
        <f t="shared" si="8631"/>
        <v>86081.660999999993</v>
      </c>
      <c r="AF1892" s="26">
        <f>AF1893</f>
        <v>0</v>
      </c>
      <c r="AG1892" s="26">
        <f t="shared" si="8632"/>
        <v>22448.439000000013</v>
      </c>
      <c r="AH1892" s="26">
        <f t="shared" si="8633"/>
        <v>190578.5</v>
      </c>
      <c r="AI1892" s="26">
        <f t="shared" si="8634"/>
        <v>86081.660999999993</v>
      </c>
      <c r="AJ1892" s="26">
        <f t="shared" ref="AJ1892:AR1892" si="8794">AJ1893</f>
        <v>0</v>
      </c>
      <c r="AK1892" s="26">
        <f t="shared" si="8794"/>
        <v>0</v>
      </c>
      <c r="AL1892" s="26">
        <f t="shared" si="8794"/>
        <v>0</v>
      </c>
      <c r="AM1892" s="26">
        <f t="shared" si="8794"/>
        <v>0</v>
      </c>
      <c r="AN1892" s="26">
        <f t="shared" si="8794"/>
        <v>0</v>
      </c>
      <c r="AO1892" s="26">
        <f t="shared" si="8794"/>
        <v>0</v>
      </c>
      <c r="AP1892" s="26">
        <f t="shared" si="8794"/>
        <v>0</v>
      </c>
      <c r="AQ1892" s="26">
        <f t="shared" si="8794"/>
        <v>0</v>
      </c>
      <c r="AR1892" s="26">
        <f t="shared" si="8794"/>
        <v>0</v>
      </c>
      <c r="AS1892" s="26">
        <f t="shared" si="8683"/>
        <v>22448.439000000013</v>
      </c>
      <c r="AT1892" s="26">
        <f t="shared" si="8684"/>
        <v>190578.5</v>
      </c>
      <c r="AU1892" s="26">
        <f t="shared" si="8685"/>
        <v>86081.660999999993</v>
      </c>
      <c r="AV1892" s="26">
        <f>AV1893</f>
        <v>0</v>
      </c>
      <c r="AW1892" s="26">
        <f>AW1893</f>
        <v>-88369.956999999995</v>
      </c>
      <c r="AX1892" s="26">
        <f>AX1893</f>
        <v>41639.83</v>
      </c>
      <c r="AY1892" s="26">
        <f t="shared" si="8686"/>
        <v>22448.439000000013</v>
      </c>
      <c r="AZ1892" s="26">
        <f t="shared" si="8687"/>
        <v>102208.54300000001</v>
      </c>
      <c r="BA1892" s="26">
        <f t="shared" si="8688"/>
        <v>127721.49099999999</v>
      </c>
      <c r="BB1892" s="26">
        <f t="shared" ref="BB1892:BK1892" si="8795">BB1893</f>
        <v>0</v>
      </c>
      <c r="BC1892" s="26">
        <f t="shared" si="8795"/>
        <v>0</v>
      </c>
      <c r="BD1892" s="26">
        <f t="shared" si="8795"/>
        <v>0</v>
      </c>
      <c r="BE1892" s="26">
        <f t="shared" si="8795"/>
        <v>0</v>
      </c>
      <c r="BF1892" s="26">
        <f t="shared" si="8795"/>
        <v>0</v>
      </c>
      <c r="BG1892" s="26">
        <f t="shared" si="8795"/>
        <v>-31382.663</v>
      </c>
      <c r="BH1892" s="26">
        <f t="shared" si="8795"/>
        <v>0</v>
      </c>
      <c r="BI1892" s="26">
        <f t="shared" si="8795"/>
        <v>0</v>
      </c>
      <c r="BJ1892" s="26">
        <f t="shared" si="8795"/>
        <v>0</v>
      </c>
      <c r="BK1892" s="26">
        <f t="shared" si="8795"/>
        <v>0</v>
      </c>
      <c r="BL1892" s="26">
        <f t="shared" si="8620"/>
        <v>22448.439000000013</v>
      </c>
      <c r="BM1892" s="26">
        <f>BM1893</f>
        <v>0</v>
      </c>
      <c r="BN1892" s="53">
        <f t="shared" si="8730"/>
        <v>22448.439000000013</v>
      </c>
      <c r="BO1892" s="26">
        <f t="shared" si="8621"/>
        <v>70825.88</v>
      </c>
      <c r="BP1892" s="26">
        <f>BP1893</f>
        <v>0</v>
      </c>
      <c r="BQ1892" s="53">
        <f t="shared" si="8731"/>
        <v>70825.88</v>
      </c>
      <c r="BR1892" s="52">
        <f t="shared" si="8622"/>
        <v>127721.49099999999</v>
      </c>
      <c r="BS1892" s="26">
        <f>BS1893</f>
        <v>0</v>
      </c>
      <c r="BT1892" s="27"/>
    </row>
    <row r="1893" spans="1:73" ht="31.2" x14ac:dyDescent="0.3">
      <c r="A1893" s="67" t="s">
        <v>603</v>
      </c>
      <c r="B1893" s="67" t="s">
        <v>60</v>
      </c>
      <c r="C1893" s="67" t="s">
        <v>325</v>
      </c>
      <c r="D1893" s="67" t="s">
        <v>709</v>
      </c>
      <c r="E1893" s="67" t="s">
        <v>331</v>
      </c>
      <c r="F1893" s="68" t="s">
        <v>332</v>
      </c>
      <c r="G1893" s="26">
        <v>108530.1</v>
      </c>
      <c r="H1893" s="26">
        <v>190578.5</v>
      </c>
      <c r="I1893" s="26"/>
      <c r="J1893" s="26"/>
      <c r="K1893" s="26"/>
      <c r="L1893" s="26"/>
      <c r="M1893" s="26">
        <f t="shared" si="8715"/>
        <v>108530.1</v>
      </c>
      <c r="N1893" s="26">
        <f t="shared" si="8716"/>
        <v>190578.5</v>
      </c>
      <c r="O1893" s="26">
        <f t="shared" si="8717"/>
        <v>0</v>
      </c>
      <c r="P1893" s="26"/>
      <c r="Q1893" s="26"/>
      <c r="R1893" s="26"/>
      <c r="S1893" s="26">
        <v>-86081.660999999993</v>
      </c>
      <c r="T1893" s="26"/>
      <c r="U1893" s="26"/>
      <c r="V1893" s="26"/>
      <c r="W1893" s="26"/>
      <c r="X1893" s="26"/>
      <c r="Y1893" s="26"/>
      <c r="Z1893" s="26"/>
      <c r="AA1893" s="26">
        <v>86081.660999999993</v>
      </c>
      <c r="AB1893" s="26"/>
      <c r="AC1893" s="26">
        <f t="shared" si="8629"/>
        <v>22448.439000000013</v>
      </c>
      <c r="AD1893" s="26">
        <f t="shared" si="8630"/>
        <v>190578.5</v>
      </c>
      <c r="AE1893" s="26">
        <f t="shared" si="8631"/>
        <v>86081.660999999993</v>
      </c>
      <c r="AF1893" s="26"/>
      <c r="AG1893" s="26">
        <f t="shared" si="8632"/>
        <v>22448.439000000013</v>
      </c>
      <c r="AH1893" s="26">
        <f t="shared" si="8633"/>
        <v>190578.5</v>
      </c>
      <c r="AI1893" s="26">
        <f t="shared" si="8634"/>
        <v>86081.660999999993</v>
      </c>
      <c r="AJ1893" s="26"/>
      <c r="AK1893" s="26"/>
      <c r="AL1893" s="26"/>
      <c r="AM1893" s="26"/>
      <c r="AN1893" s="26"/>
      <c r="AO1893" s="26"/>
      <c r="AP1893" s="26"/>
      <c r="AQ1893" s="26"/>
      <c r="AR1893" s="26"/>
      <c r="AS1893" s="26">
        <f t="shared" si="8683"/>
        <v>22448.439000000013</v>
      </c>
      <c r="AT1893" s="26">
        <f t="shared" si="8684"/>
        <v>190578.5</v>
      </c>
      <c r="AU1893" s="26">
        <f t="shared" si="8685"/>
        <v>86081.660999999993</v>
      </c>
      <c r="AV1893" s="26"/>
      <c r="AW1893" s="26">
        <v>-88369.956999999995</v>
      </c>
      <c r="AX1893" s="26">
        <v>41639.83</v>
      </c>
      <c r="AY1893" s="26">
        <f t="shared" si="8686"/>
        <v>22448.439000000013</v>
      </c>
      <c r="AZ1893" s="26">
        <f t="shared" si="8687"/>
        <v>102208.54300000001</v>
      </c>
      <c r="BA1893" s="26">
        <f t="shared" si="8688"/>
        <v>127721.49099999999</v>
      </c>
      <c r="BB1893" s="26"/>
      <c r="BC1893" s="26"/>
      <c r="BD1893" s="26"/>
      <c r="BE1893" s="26"/>
      <c r="BF1893" s="26"/>
      <c r="BG1893" s="26">
        <v>-31382.663</v>
      </c>
      <c r="BH1893" s="26"/>
      <c r="BI1893" s="26"/>
      <c r="BJ1893" s="26"/>
      <c r="BK1893" s="26"/>
      <c r="BL1893" s="26">
        <f t="shared" si="8620"/>
        <v>22448.439000000013</v>
      </c>
      <c r="BM1893" s="26"/>
      <c r="BN1893" s="53">
        <f t="shared" si="8730"/>
        <v>22448.439000000013</v>
      </c>
      <c r="BO1893" s="26">
        <f t="shared" si="8621"/>
        <v>70825.88</v>
      </c>
      <c r="BP1893" s="26"/>
      <c r="BQ1893" s="53">
        <f t="shared" si="8731"/>
        <v>70825.88</v>
      </c>
      <c r="BR1893" s="52">
        <f t="shared" si="8622"/>
        <v>127721.49099999999</v>
      </c>
      <c r="BS1893" s="26"/>
      <c r="BT1893" s="27"/>
    </row>
    <row r="1894" spans="1:73" s="82" customFormat="1" x14ac:dyDescent="0.3">
      <c r="A1894" s="65" t="s">
        <v>603</v>
      </c>
      <c r="B1894" s="65" t="s">
        <v>60</v>
      </c>
      <c r="C1894" s="65" t="s">
        <v>62</v>
      </c>
      <c r="D1894" s="65"/>
      <c r="E1894" s="70"/>
      <c r="F1894" s="66" t="s">
        <v>63</v>
      </c>
      <c r="G1894" s="22">
        <f t="shared" ref="G1894:G1898" si="8796">G1895</f>
        <v>136122</v>
      </c>
      <c r="H1894" s="22">
        <f t="shared" ref="H1894:H1898" si="8797">H1895</f>
        <v>0</v>
      </c>
      <c r="I1894" s="22">
        <f t="shared" ref="I1894:I1898" si="8798">I1895</f>
        <v>0</v>
      </c>
      <c r="J1894" s="22">
        <f t="shared" ref="J1894:J1898" si="8799">J1895</f>
        <v>0</v>
      </c>
      <c r="K1894" s="22">
        <f t="shared" ref="K1894:K1898" si="8800">K1895</f>
        <v>0</v>
      </c>
      <c r="L1894" s="22">
        <f t="shared" ref="L1894:L1898" si="8801">L1895</f>
        <v>0</v>
      </c>
      <c r="M1894" s="22">
        <f t="shared" si="8715"/>
        <v>136122</v>
      </c>
      <c r="N1894" s="22">
        <f t="shared" si="8716"/>
        <v>0</v>
      </c>
      <c r="O1894" s="22">
        <f t="shared" si="8717"/>
        <v>0</v>
      </c>
      <c r="P1894" s="22">
        <f t="shared" ref="P1894:P1898" si="8802">P1895</f>
        <v>0</v>
      </c>
      <c r="Q1894" s="22">
        <f t="shared" ref="Q1894:Q1898" si="8803">Q1895</f>
        <v>0</v>
      </c>
      <c r="R1894" s="22">
        <f t="shared" ref="R1894:R1898" si="8804">R1895</f>
        <v>0</v>
      </c>
      <c r="S1894" s="22">
        <f t="shared" ref="S1894:S1898" si="8805">S1895</f>
        <v>-136122</v>
      </c>
      <c r="T1894" s="22">
        <f t="shared" ref="T1894:T1898" si="8806">T1895</f>
        <v>0</v>
      </c>
      <c r="U1894" s="22">
        <f t="shared" ref="U1894:U1898" si="8807">U1895</f>
        <v>0</v>
      </c>
      <c r="V1894" s="22">
        <f t="shared" ref="V1894:V1898" si="8808">V1895</f>
        <v>0</v>
      </c>
      <c r="W1894" s="22">
        <f t="shared" ref="W1894:W1898" si="8809">W1895</f>
        <v>136122</v>
      </c>
      <c r="X1894" s="22">
        <f t="shared" ref="X1894:X1898" si="8810">X1895</f>
        <v>0</v>
      </c>
      <c r="Y1894" s="22">
        <f t="shared" ref="Y1894:Y1898" si="8811">Y1895</f>
        <v>0</v>
      </c>
      <c r="Z1894" s="22">
        <f t="shared" ref="Z1894:Z1898" si="8812">Z1895</f>
        <v>0</v>
      </c>
      <c r="AA1894" s="22">
        <f t="shared" ref="AA1894:AA1898" si="8813">AA1895</f>
        <v>0</v>
      </c>
      <c r="AB1894" s="22">
        <f t="shared" ref="AB1894:AB1898" si="8814">AB1895</f>
        <v>0</v>
      </c>
      <c r="AC1894" s="22">
        <f t="shared" si="8629"/>
        <v>0</v>
      </c>
      <c r="AD1894" s="22">
        <f t="shared" si="8630"/>
        <v>136122</v>
      </c>
      <c r="AE1894" s="22">
        <f t="shared" si="8631"/>
        <v>0</v>
      </c>
      <c r="AF1894" s="22">
        <f t="shared" ref="AF1894:AF1898" si="8815">AF1895</f>
        <v>0</v>
      </c>
      <c r="AG1894" s="22">
        <f t="shared" si="8632"/>
        <v>0</v>
      </c>
      <c r="AH1894" s="22">
        <f t="shared" si="8633"/>
        <v>136122</v>
      </c>
      <c r="AI1894" s="22">
        <f t="shared" si="8634"/>
        <v>0</v>
      </c>
      <c r="AJ1894" s="22">
        <f t="shared" ref="AJ1894:AJ1898" si="8816">AJ1895</f>
        <v>0</v>
      </c>
      <c r="AK1894" s="22">
        <f t="shared" ref="AK1894:AK1898" si="8817">AK1895</f>
        <v>0</v>
      </c>
      <c r="AL1894" s="22">
        <f t="shared" ref="AL1894:AL1898" si="8818">AL1895</f>
        <v>0</v>
      </c>
      <c r="AM1894" s="22">
        <f t="shared" ref="AM1894:AM1898" si="8819">AM1895</f>
        <v>0</v>
      </c>
      <c r="AN1894" s="22">
        <f t="shared" ref="AN1894:AN1898" si="8820">AN1895</f>
        <v>0</v>
      </c>
      <c r="AO1894" s="22">
        <f t="shared" ref="AO1894:AO1898" si="8821">AO1895</f>
        <v>0</v>
      </c>
      <c r="AP1894" s="22">
        <f t="shared" ref="AP1894:AP1898" si="8822">AP1895</f>
        <v>0</v>
      </c>
      <c r="AQ1894" s="22">
        <f t="shared" ref="AQ1894:AQ1898" si="8823">AQ1895</f>
        <v>0</v>
      </c>
      <c r="AR1894" s="22">
        <f t="shared" ref="AR1894:AR1898" si="8824">AR1895</f>
        <v>0</v>
      </c>
      <c r="AS1894" s="22">
        <f t="shared" si="8683"/>
        <v>0</v>
      </c>
      <c r="AT1894" s="22">
        <f t="shared" si="8684"/>
        <v>136122</v>
      </c>
      <c r="AU1894" s="22">
        <f t="shared" si="8685"/>
        <v>0</v>
      </c>
      <c r="AV1894" s="22">
        <f t="shared" ref="AV1894:AV1898" si="8825">AV1895</f>
        <v>0</v>
      </c>
      <c r="AW1894" s="22">
        <f t="shared" ref="AW1894:AW1898" si="8826">AW1895</f>
        <v>0</v>
      </c>
      <c r="AX1894" s="22">
        <f t="shared" ref="AX1894:AX1898" si="8827">AX1895</f>
        <v>0</v>
      </c>
      <c r="AY1894" s="22">
        <f t="shared" si="8686"/>
        <v>0</v>
      </c>
      <c r="AZ1894" s="22">
        <f t="shared" si="8687"/>
        <v>136122</v>
      </c>
      <c r="BA1894" s="22">
        <f t="shared" si="8688"/>
        <v>0</v>
      </c>
      <c r="BB1894" s="22">
        <f t="shared" ref="BB1894:BB1898" si="8828">BB1895</f>
        <v>0</v>
      </c>
      <c r="BC1894" s="22">
        <f t="shared" ref="BC1894:BC1898" si="8829">BC1895</f>
        <v>0</v>
      </c>
      <c r="BD1894" s="22">
        <f t="shared" ref="BD1894:BD1898" si="8830">BD1895</f>
        <v>0</v>
      </c>
      <c r="BE1894" s="22">
        <f t="shared" ref="BE1894:BE1898" si="8831">BE1895</f>
        <v>0</v>
      </c>
      <c r="BF1894" s="22">
        <f t="shared" ref="BF1894:BF1898" si="8832">BF1895</f>
        <v>0</v>
      </c>
      <c r="BG1894" s="22">
        <f t="shared" ref="BG1894:BG1898" si="8833">BG1895</f>
        <v>0</v>
      </c>
      <c r="BH1894" s="22">
        <f t="shared" ref="BH1894:BH1898" si="8834">BH1895</f>
        <v>-31705.017</v>
      </c>
      <c r="BI1894" s="22">
        <f t="shared" ref="BI1894:BI1898" si="8835">BI1895</f>
        <v>0</v>
      </c>
      <c r="BJ1894" s="22">
        <f t="shared" ref="BJ1894:BJ1898" si="8836">BJ1895</f>
        <v>0</v>
      </c>
      <c r="BK1894" s="22">
        <f t="shared" ref="BK1894:BK1898" si="8837">BK1895</f>
        <v>31705.017</v>
      </c>
      <c r="BL1894" s="22">
        <f t="shared" si="8620"/>
        <v>0</v>
      </c>
      <c r="BM1894" s="22">
        <f t="shared" ref="BM1894:BM1898" si="8838">BM1895</f>
        <v>0</v>
      </c>
      <c r="BN1894" s="78">
        <f t="shared" si="8730"/>
        <v>0</v>
      </c>
      <c r="BO1894" s="22">
        <f t="shared" si="8621"/>
        <v>104416.98300000001</v>
      </c>
      <c r="BP1894" s="22">
        <f t="shared" ref="BP1894:BS1898" si="8839">BP1895</f>
        <v>0</v>
      </c>
      <c r="BQ1894" s="78">
        <f t="shared" si="8731"/>
        <v>104416.98300000001</v>
      </c>
      <c r="BR1894" s="80">
        <f t="shared" si="8622"/>
        <v>31705.017</v>
      </c>
      <c r="BS1894" s="22">
        <f t="shared" si="8839"/>
        <v>0</v>
      </c>
      <c r="BT1894" s="23"/>
      <c r="BU1894" s="19"/>
    </row>
    <row r="1895" spans="1:73" ht="31.2" x14ac:dyDescent="0.3">
      <c r="A1895" s="67" t="s">
        <v>603</v>
      </c>
      <c r="B1895" s="67" t="s">
        <v>60</v>
      </c>
      <c r="C1895" s="67" t="s">
        <v>62</v>
      </c>
      <c r="D1895" s="67" t="s">
        <v>147</v>
      </c>
      <c r="E1895" s="71"/>
      <c r="F1895" s="68" t="s">
        <v>148</v>
      </c>
      <c r="G1895" s="26">
        <f t="shared" si="8796"/>
        <v>136122</v>
      </c>
      <c r="H1895" s="26">
        <f t="shared" si="8797"/>
        <v>0</v>
      </c>
      <c r="I1895" s="26">
        <f t="shared" si="8798"/>
        <v>0</v>
      </c>
      <c r="J1895" s="26">
        <f t="shared" si="8799"/>
        <v>0</v>
      </c>
      <c r="K1895" s="26">
        <f t="shared" si="8800"/>
        <v>0</v>
      </c>
      <c r="L1895" s="26">
        <f t="shared" si="8801"/>
        <v>0</v>
      </c>
      <c r="M1895" s="26">
        <f t="shared" si="8715"/>
        <v>136122</v>
      </c>
      <c r="N1895" s="26">
        <f t="shared" si="8716"/>
        <v>0</v>
      </c>
      <c r="O1895" s="26">
        <f t="shared" si="8717"/>
        <v>0</v>
      </c>
      <c r="P1895" s="26">
        <f t="shared" si="8802"/>
        <v>0</v>
      </c>
      <c r="Q1895" s="26">
        <f t="shared" si="8803"/>
        <v>0</v>
      </c>
      <c r="R1895" s="26">
        <f t="shared" si="8804"/>
        <v>0</v>
      </c>
      <c r="S1895" s="26">
        <f t="shared" si="8805"/>
        <v>-136122</v>
      </c>
      <c r="T1895" s="26">
        <f t="shared" si="8806"/>
        <v>0</v>
      </c>
      <c r="U1895" s="26">
        <f t="shared" si="8807"/>
        <v>0</v>
      </c>
      <c r="V1895" s="26">
        <f t="shared" si="8808"/>
        <v>0</v>
      </c>
      <c r="W1895" s="26">
        <f t="shared" si="8809"/>
        <v>136122</v>
      </c>
      <c r="X1895" s="26">
        <f t="shared" si="8810"/>
        <v>0</v>
      </c>
      <c r="Y1895" s="26">
        <f t="shared" si="8811"/>
        <v>0</v>
      </c>
      <c r="Z1895" s="26">
        <f t="shared" si="8812"/>
        <v>0</v>
      </c>
      <c r="AA1895" s="26">
        <f t="shared" si="8813"/>
        <v>0</v>
      </c>
      <c r="AB1895" s="26">
        <f t="shared" si="8814"/>
        <v>0</v>
      </c>
      <c r="AC1895" s="26">
        <f t="shared" si="8629"/>
        <v>0</v>
      </c>
      <c r="AD1895" s="26">
        <f t="shared" si="8630"/>
        <v>136122</v>
      </c>
      <c r="AE1895" s="26">
        <f t="shared" si="8631"/>
        <v>0</v>
      </c>
      <c r="AF1895" s="26">
        <f t="shared" si="8815"/>
        <v>0</v>
      </c>
      <c r="AG1895" s="26">
        <f t="shared" si="8632"/>
        <v>0</v>
      </c>
      <c r="AH1895" s="26">
        <f t="shared" si="8633"/>
        <v>136122</v>
      </c>
      <c r="AI1895" s="26">
        <f t="shared" si="8634"/>
        <v>0</v>
      </c>
      <c r="AJ1895" s="26">
        <f t="shared" si="8816"/>
        <v>0</v>
      </c>
      <c r="AK1895" s="26">
        <f t="shared" si="8817"/>
        <v>0</v>
      </c>
      <c r="AL1895" s="26">
        <f t="shared" si="8818"/>
        <v>0</v>
      </c>
      <c r="AM1895" s="26">
        <f t="shared" si="8819"/>
        <v>0</v>
      </c>
      <c r="AN1895" s="26">
        <f t="shared" si="8820"/>
        <v>0</v>
      </c>
      <c r="AO1895" s="26">
        <f t="shared" si="8821"/>
        <v>0</v>
      </c>
      <c r="AP1895" s="26">
        <f t="shared" si="8822"/>
        <v>0</v>
      </c>
      <c r="AQ1895" s="26">
        <f t="shared" si="8823"/>
        <v>0</v>
      </c>
      <c r="AR1895" s="26">
        <f t="shared" si="8824"/>
        <v>0</v>
      </c>
      <c r="AS1895" s="26">
        <f t="shared" si="8683"/>
        <v>0</v>
      </c>
      <c r="AT1895" s="26">
        <f t="shared" si="8684"/>
        <v>136122</v>
      </c>
      <c r="AU1895" s="26">
        <f t="shared" si="8685"/>
        <v>0</v>
      </c>
      <c r="AV1895" s="26">
        <f t="shared" si="8825"/>
        <v>0</v>
      </c>
      <c r="AW1895" s="26">
        <f t="shared" si="8826"/>
        <v>0</v>
      </c>
      <c r="AX1895" s="26">
        <f t="shared" si="8827"/>
        <v>0</v>
      </c>
      <c r="AY1895" s="26">
        <f t="shared" si="8686"/>
        <v>0</v>
      </c>
      <c r="AZ1895" s="26">
        <f t="shared" si="8687"/>
        <v>136122</v>
      </c>
      <c r="BA1895" s="26">
        <f t="shared" si="8688"/>
        <v>0</v>
      </c>
      <c r="BB1895" s="26">
        <f t="shared" si="8828"/>
        <v>0</v>
      </c>
      <c r="BC1895" s="26">
        <f t="shared" si="8829"/>
        <v>0</v>
      </c>
      <c r="BD1895" s="26">
        <f t="shared" si="8830"/>
        <v>0</v>
      </c>
      <c r="BE1895" s="26">
        <f t="shared" si="8831"/>
        <v>0</v>
      </c>
      <c r="BF1895" s="26">
        <f t="shared" si="8832"/>
        <v>0</v>
      </c>
      <c r="BG1895" s="26">
        <f t="shared" si="8833"/>
        <v>0</v>
      </c>
      <c r="BH1895" s="26">
        <f t="shared" si="8834"/>
        <v>-31705.017</v>
      </c>
      <c r="BI1895" s="26">
        <f t="shared" si="8835"/>
        <v>0</v>
      </c>
      <c r="BJ1895" s="26">
        <f t="shared" si="8836"/>
        <v>0</v>
      </c>
      <c r="BK1895" s="26">
        <f t="shared" si="8837"/>
        <v>31705.017</v>
      </c>
      <c r="BL1895" s="26">
        <f t="shared" si="8620"/>
        <v>0</v>
      </c>
      <c r="BM1895" s="26">
        <f t="shared" si="8838"/>
        <v>0</v>
      </c>
      <c r="BN1895" s="53">
        <f t="shared" si="8730"/>
        <v>0</v>
      </c>
      <c r="BO1895" s="26">
        <f t="shared" si="8621"/>
        <v>104416.98300000001</v>
      </c>
      <c r="BP1895" s="26">
        <f t="shared" si="8839"/>
        <v>0</v>
      </c>
      <c r="BQ1895" s="53">
        <f t="shared" si="8731"/>
        <v>104416.98300000001</v>
      </c>
      <c r="BR1895" s="52">
        <f t="shared" si="8622"/>
        <v>31705.017</v>
      </c>
      <c r="BS1895" s="26">
        <f t="shared" si="8839"/>
        <v>0</v>
      </c>
      <c r="BT1895" s="27"/>
    </row>
    <row r="1896" spans="1:73" x14ac:dyDescent="0.3">
      <c r="A1896" s="67" t="s">
        <v>603</v>
      </c>
      <c r="B1896" s="67" t="s">
        <v>60</v>
      </c>
      <c r="C1896" s="67" t="s">
        <v>62</v>
      </c>
      <c r="D1896" s="67" t="s">
        <v>711</v>
      </c>
      <c r="E1896" s="71"/>
      <c r="F1896" s="68" t="s">
        <v>440</v>
      </c>
      <c r="G1896" s="26">
        <f t="shared" si="8796"/>
        <v>136122</v>
      </c>
      <c r="H1896" s="26">
        <f t="shared" si="8797"/>
        <v>0</v>
      </c>
      <c r="I1896" s="26">
        <f t="shared" si="8798"/>
        <v>0</v>
      </c>
      <c r="J1896" s="26">
        <f t="shared" si="8799"/>
        <v>0</v>
      </c>
      <c r="K1896" s="26">
        <f t="shared" si="8800"/>
        <v>0</v>
      </c>
      <c r="L1896" s="26">
        <f t="shared" si="8801"/>
        <v>0</v>
      </c>
      <c r="M1896" s="26">
        <f t="shared" si="8715"/>
        <v>136122</v>
      </c>
      <c r="N1896" s="26">
        <f t="shared" si="8716"/>
        <v>0</v>
      </c>
      <c r="O1896" s="26">
        <f t="shared" si="8717"/>
        <v>0</v>
      </c>
      <c r="P1896" s="26">
        <f t="shared" si="8802"/>
        <v>0</v>
      </c>
      <c r="Q1896" s="26">
        <f t="shared" si="8803"/>
        <v>0</v>
      </c>
      <c r="R1896" s="26">
        <f t="shared" si="8804"/>
        <v>0</v>
      </c>
      <c r="S1896" s="26">
        <f t="shared" si="8805"/>
        <v>-136122</v>
      </c>
      <c r="T1896" s="26">
        <f t="shared" si="8806"/>
        <v>0</v>
      </c>
      <c r="U1896" s="26">
        <f t="shared" si="8807"/>
        <v>0</v>
      </c>
      <c r="V1896" s="26">
        <f t="shared" si="8808"/>
        <v>0</v>
      </c>
      <c r="W1896" s="26">
        <f t="shared" si="8809"/>
        <v>136122</v>
      </c>
      <c r="X1896" s="26">
        <f t="shared" si="8810"/>
        <v>0</v>
      </c>
      <c r="Y1896" s="26">
        <f t="shared" si="8811"/>
        <v>0</v>
      </c>
      <c r="Z1896" s="26">
        <f t="shared" si="8812"/>
        <v>0</v>
      </c>
      <c r="AA1896" s="26">
        <f t="shared" si="8813"/>
        <v>0</v>
      </c>
      <c r="AB1896" s="26">
        <f t="shared" si="8814"/>
        <v>0</v>
      </c>
      <c r="AC1896" s="26">
        <f t="shared" si="8629"/>
        <v>0</v>
      </c>
      <c r="AD1896" s="26">
        <f t="shared" si="8630"/>
        <v>136122</v>
      </c>
      <c r="AE1896" s="26">
        <f t="shared" si="8631"/>
        <v>0</v>
      </c>
      <c r="AF1896" s="26">
        <f t="shared" si="8815"/>
        <v>0</v>
      </c>
      <c r="AG1896" s="26">
        <f t="shared" si="8632"/>
        <v>0</v>
      </c>
      <c r="AH1896" s="26">
        <f t="shared" si="8633"/>
        <v>136122</v>
      </c>
      <c r="AI1896" s="26">
        <f t="shared" si="8634"/>
        <v>0</v>
      </c>
      <c r="AJ1896" s="26">
        <f t="shared" si="8816"/>
        <v>0</v>
      </c>
      <c r="AK1896" s="26">
        <f t="shared" si="8817"/>
        <v>0</v>
      </c>
      <c r="AL1896" s="26">
        <f t="shared" si="8818"/>
        <v>0</v>
      </c>
      <c r="AM1896" s="26">
        <f t="shared" si="8819"/>
        <v>0</v>
      </c>
      <c r="AN1896" s="26">
        <f t="shared" si="8820"/>
        <v>0</v>
      </c>
      <c r="AO1896" s="26">
        <f t="shared" si="8821"/>
        <v>0</v>
      </c>
      <c r="AP1896" s="26">
        <f t="shared" si="8822"/>
        <v>0</v>
      </c>
      <c r="AQ1896" s="26">
        <f t="shared" si="8823"/>
        <v>0</v>
      </c>
      <c r="AR1896" s="26">
        <f t="shared" si="8824"/>
        <v>0</v>
      </c>
      <c r="AS1896" s="26">
        <f t="shared" si="8683"/>
        <v>0</v>
      </c>
      <c r="AT1896" s="26">
        <f t="shared" si="8684"/>
        <v>136122</v>
      </c>
      <c r="AU1896" s="26">
        <f t="shared" si="8685"/>
        <v>0</v>
      </c>
      <c r="AV1896" s="26">
        <f t="shared" si="8825"/>
        <v>0</v>
      </c>
      <c r="AW1896" s="26">
        <f t="shared" si="8826"/>
        <v>0</v>
      </c>
      <c r="AX1896" s="26">
        <f t="shared" si="8827"/>
        <v>0</v>
      </c>
      <c r="AY1896" s="26">
        <f t="shared" si="8686"/>
        <v>0</v>
      </c>
      <c r="AZ1896" s="26">
        <f t="shared" si="8687"/>
        <v>136122</v>
      </c>
      <c r="BA1896" s="26">
        <f t="shared" si="8688"/>
        <v>0</v>
      </c>
      <c r="BB1896" s="26">
        <f t="shared" si="8828"/>
        <v>0</v>
      </c>
      <c r="BC1896" s="26">
        <f t="shared" si="8829"/>
        <v>0</v>
      </c>
      <c r="BD1896" s="26">
        <f t="shared" si="8830"/>
        <v>0</v>
      </c>
      <c r="BE1896" s="26">
        <f t="shared" si="8831"/>
        <v>0</v>
      </c>
      <c r="BF1896" s="26">
        <f t="shared" si="8832"/>
        <v>0</v>
      </c>
      <c r="BG1896" s="26">
        <f t="shared" si="8833"/>
        <v>0</v>
      </c>
      <c r="BH1896" s="26">
        <f t="shared" si="8834"/>
        <v>-31705.017</v>
      </c>
      <c r="BI1896" s="26">
        <f t="shared" si="8835"/>
        <v>0</v>
      </c>
      <c r="BJ1896" s="26">
        <f t="shared" si="8836"/>
        <v>0</v>
      </c>
      <c r="BK1896" s="26">
        <f t="shared" si="8837"/>
        <v>31705.017</v>
      </c>
      <c r="BL1896" s="26">
        <f t="shared" si="8620"/>
        <v>0</v>
      </c>
      <c r="BM1896" s="26">
        <f t="shared" si="8838"/>
        <v>0</v>
      </c>
      <c r="BN1896" s="53">
        <f t="shared" si="8730"/>
        <v>0</v>
      </c>
      <c r="BO1896" s="26">
        <f t="shared" si="8621"/>
        <v>104416.98300000001</v>
      </c>
      <c r="BP1896" s="26">
        <f t="shared" si="8839"/>
        <v>0</v>
      </c>
      <c r="BQ1896" s="53">
        <f t="shared" si="8731"/>
        <v>104416.98300000001</v>
      </c>
      <c r="BR1896" s="52">
        <f t="shared" si="8622"/>
        <v>31705.017</v>
      </c>
      <c r="BS1896" s="26">
        <f t="shared" si="8839"/>
        <v>0</v>
      </c>
      <c r="BT1896" s="27"/>
    </row>
    <row r="1897" spans="1:73" ht="31.2" x14ac:dyDescent="0.3">
      <c r="A1897" s="67" t="s">
        <v>603</v>
      </c>
      <c r="B1897" s="67" t="s">
        <v>60</v>
      </c>
      <c r="C1897" s="67" t="s">
        <v>62</v>
      </c>
      <c r="D1897" s="67" t="s">
        <v>712</v>
      </c>
      <c r="E1897" s="71"/>
      <c r="F1897" s="68" t="s">
        <v>713</v>
      </c>
      <c r="G1897" s="26">
        <f t="shared" si="8796"/>
        <v>136122</v>
      </c>
      <c r="H1897" s="26">
        <f t="shared" si="8797"/>
        <v>0</v>
      </c>
      <c r="I1897" s="26">
        <f t="shared" si="8798"/>
        <v>0</v>
      </c>
      <c r="J1897" s="26">
        <f t="shared" si="8799"/>
        <v>0</v>
      </c>
      <c r="K1897" s="26">
        <f t="shared" si="8800"/>
        <v>0</v>
      </c>
      <c r="L1897" s="26">
        <f t="shared" si="8801"/>
        <v>0</v>
      </c>
      <c r="M1897" s="26">
        <f t="shared" si="8715"/>
        <v>136122</v>
      </c>
      <c r="N1897" s="26">
        <f t="shared" si="8716"/>
        <v>0</v>
      </c>
      <c r="O1897" s="26">
        <f t="shared" si="8717"/>
        <v>0</v>
      </c>
      <c r="P1897" s="26">
        <f t="shared" si="8802"/>
        <v>0</v>
      </c>
      <c r="Q1897" s="26">
        <f t="shared" si="8803"/>
        <v>0</v>
      </c>
      <c r="R1897" s="26">
        <f t="shared" si="8804"/>
        <v>0</v>
      </c>
      <c r="S1897" s="26">
        <f t="shared" si="8805"/>
        <v>-136122</v>
      </c>
      <c r="T1897" s="26">
        <f t="shared" si="8806"/>
        <v>0</v>
      </c>
      <c r="U1897" s="26">
        <f t="shared" si="8807"/>
        <v>0</v>
      </c>
      <c r="V1897" s="26">
        <f t="shared" si="8808"/>
        <v>0</v>
      </c>
      <c r="W1897" s="26">
        <f t="shared" si="8809"/>
        <v>136122</v>
      </c>
      <c r="X1897" s="26">
        <f t="shared" si="8810"/>
        <v>0</v>
      </c>
      <c r="Y1897" s="26">
        <f t="shared" si="8811"/>
        <v>0</v>
      </c>
      <c r="Z1897" s="26">
        <f t="shared" si="8812"/>
        <v>0</v>
      </c>
      <c r="AA1897" s="26">
        <f t="shared" si="8813"/>
        <v>0</v>
      </c>
      <c r="AB1897" s="26">
        <f t="shared" si="8814"/>
        <v>0</v>
      </c>
      <c r="AC1897" s="26">
        <f t="shared" si="8629"/>
        <v>0</v>
      </c>
      <c r="AD1897" s="26">
        <f t="shared" si="8630"/>
        <v>136122</v>
      </c>
      <c r="AE1897" s="26">
        <f t="shared" si="8631"/>
        <v>0</v>
      </c>
      <c r="AF1897" s="26">
        <f t="shared" si="8815"/>
        <v>0</v>
      </c>
      <c r="AG1897" s="26">
        <f t="shared" si="8632"/>
        <v>0</v>
      </c>
      <c r="AH1897" s="26">
        <f t="shared" si="8633"/>
        <v>136122</v>
      </c>
      <c r="AI1897" s="26">
        <f t="shared" si="8634"/>
        <v>0</v>
      </c>
      <c r="AJ1897" s="26">
        <f t="shared" si="8816"/>
        <v>0</v>
      </c>
      <c r="AK1897" s="26">
        <f t="shared" si="8817"/>
        <v>0</v>
      </c>
      <c r="AL1897" s="26">
        <f t="shared" si="8818"/>
        <v>0</v>
      </c>
      <c r="AM1897" s="26">
        <f t="shared" si="8819"/>
        <v>0</v>
      </c>
      <c r="AN1897" s="26">
        <f t="shared" si="8820"/>
        <v>0</v>
      </c>
      <c r="AO1897" s="26">
        <f t="shared" si="8821"/>
        <v>0</v>
      </c>
      <c r="AP1897" s="26">
        <f t="shared" si="8822"/>
        <v>0</v>
      </c>
      <c r="AQ1897" s="26">
        <f t="shared" si="8823"/>
        <v>0</v>
      </c>
      <c r="AR1897" s="26">
        <f t="shared" si="8824"/>
        <v>0</v>
      </c>
      <c r="AS1897" s="26">
        <f t="shared" si="8683"/>
        <v>0</v>
      </c>
      <c r="AT1897" s="26">
        <f t="shared" si="8684"/>
        <v>136122</v>
      </c>
      <c r="AU1897" s="26">
        <f t="shared" si="8685"/>
        <v>0</v>
      </c>
      <c r="AV1897" s="26">
        <f t="shared" si="8825"/>
        <v>0</v>
      </c>
      <c r="AW1897" s="26">
        <f t="shared" si="8826"/>
        <v>0</v>
      </c>
      <c r="AX1897" s="26">
        <f t="shared" si="8827"/>
        <v>0</v>
      </c>
      <c r="AY1897" s="26">
        <f t="shared" si="8686"/>
        <v>0</v>
      </c>
      <c r="AZ1897" s="26">
        <f t="shared" si="8687"/>
        <v>136122</v>
      </c>
      <c r="BA1897" s="26">
        <f t="shared" si="8688"/>
        <v>0</v>
      </c>
      <c r="BB1897" s="26">
        <f t="shared" si="8828"/>
        <v>0</v>
      </c>
      <c r="BC1897" s="26">
        <f t="shared" si="8829"/>
        <v>0</v>
      </c>
      <c r="BD1897" s="26">
        <f t="shared" si="8830"/>
        <v>0</v>
      </c>
      <c r="BE1897" s="26">
        <f t="shared" si="8831"/>
        <v>0</v>
      </c>
      <c r="BF1897" s="26">
        <f t="shared" si="8832"/>
        <v>0</v>
      </c>
      <c r="BG1897" s="26">
        <f t="shared" si="8833"/>
        <v>0</v>
      </c>
      <c r="BH1897" s="26">
        <f t="shared" si="8834"/>
        <v>-31705.017</v>
      </c>
      <c r="BI1897" s="26">
        <f t="shared" si="8835"/>
        <v>0</v>
      </c>
      <c r="BJ1897" s="26">
        <f t="shared" si="8836"/>
        <v>0</v>
      </c>
      <c r="BK1897" s="26">
        <f t="shared" si="8837"/>
        <v>31705.017</v>
      </c>
      <c r="BL1897" s="26">
        <f t="shared" si="8620"/>
        <v>0</v>
      </c>
      <c r="BM1897" s="26">
        <f t="shared" si="8838"/>
        <v>0</v>
      </c>
      <c r="BN1897" s="53">
        <f t="shared" si="8730"/>
        <v>0</v>
      </c>
      <c r="BO1897" s="26">
        <f t="shared" si="8621"/>
        <v>104416.98300000001</v>
      </c>
      <c r="BP1897" s="26">
        <f t="shared" si="8839"/>
        <v>0</v>
      </c>
      <c r="BQ1897" s="53">
        <f t="shared" si="8731"/>
        <v>104416.98300000001</v>
      </c>
      <c r="BR1897" s="52">
        <f t="shared" si="8622"/>
        <v>31705.017</v>
      </c>
      <c r="BS1897" s="26">
        <f t="shared" si="8839"/>
        <v>0</v>
      </c>
      <c r="BT1897" s="27"/>
    </row>
    <row r="1898" spans="1:73" ht="46.8" x14ac:dyDescent="0.3">
      <c r="A1898" s="67" t="s">
        <v>603</v>
      </c>
      <c r="B1898" s="67" t="s">
        <v>60</v>
      </c>
      <c r="C1898" s="67" t="s">
        <v>62</v>
      </c>
      <c r="D1898" s="67" t="s">
        <v>714</v>
      </c>
      <c r="E1898" s="71"/>
      <c r="F1898" s="68" t="s">
        <v>715</v>
      </c>
      <c r="G1898" s="26">
        <f t="shared" si="8796"/>
        <v>136122</v>
      </c>
      <c r="H1898" s="26">
        <f t="shared" si="8797"/>
        <v>0</v>
      </c>
      <c r="I1898" s="26">
        <f t="shared" si="8798"/>
        <v>0</v>
      </c>
      <c r="J1898" s="26">
        <f t="shared" si="8799"/>
        <v>0</v>
      </c>
      <c r="K1898" s="26">
        <f t="shared" si="8800"/>
        <v>0</v>
      </c>
      <c r="L1898" s="26">
        <f t="shared" si="8801"/>
        <v>0</v>
      </c>
      <c r="M1898" s="26">
        <f t="shared" si="8715"/>
        <v>136122</v>
      </c>
      <c r="N1898" s="26">
        <f t="shared" si="8716"/>
        <v>0</v>
      </c>
      <c r="O1898" s="26">
        <f t="shared" si="8717"/>
        <v>0</v>
      </c>
      <c r="P1898" s="26">
        <f t="shared" si="8802"/>
        <v>0</v>
      </c>
      <c r="Q1898" s="26">
        <f t="shared" si="8803"/>
        <v>0</v>
      </c>
      <c r="R1898" s="26">
        <f t="shared" si="8804"/>
        <v>0</v>
      </c>
      <c r="S1898" s="26">
        <f t="shared" si="8805"/>
        <v>-136122</v>
      </c>
      <c r="T1898" s="26">
        <f t="shared" si="8806"/>
        <v>0</v>
      </c>
      <c r="U1898" s="26">
        <f t="shared" si="8807"/>
        <v>0</v>
      </c>
      <c r="V1898" s="26">
        <f t="shared" si="8808"/>
        <v>0</v>
      </c>
      <c r="W1898" s="26">
        <f t="shared" si="8809"/>
        <v>136122</v>
      </c>
      <c r="X1898" s="26">
        <f t="shared" si="8810"/>
        <v>0</v>
      </c>
      <c r="Y1898" s="26">
        <f t="shared" si="8811"/>
        <v>0</v>
      </c>
      <c r="Z1898" s="26">
        <f t="shared" si="8812"/>
        <v>0</v>
      </c>
      <c r="AA1898" s="26">
        <f t="shared" si="8813"/>
        <v>0</v>
      </c>
      <c r="AB1898" s="26">
        <f t="shared" si="8814"/>
        <v>0</v>
      </c>
      <c r="AC1898" s="26">
        <f t="shared" si="8629"/>
        <v>0</v>
      </c>
      <c r="AD1898" s="26">
        <f t="shared" si="8630"/>
        <v>136122</v>
      </c>
      <c r="AE1898" s="26">
        <f t="shared" si="8631"/>
        <v>0</v>
      </c>
      <c r="AF1898" s="26">
        <f t="shared" si="8815"/>
        <v>0</v>
      </c>
      <c r="AG1898" s="26">
        <f t="shared" si="8632"/>
        <v>0</v>
      </c>
      <c r="AH1898" s="26">
        <f t="shared" si="8633"/>
        <v>136122</v>
      </c>
      <c r="AI1898" s="26">
        <f t="shared" si="8634"/>
        <v>0</v>
      </c>
      <c r="AJ1898" s="26">
        <f t="shared" si="8816"/>
        <v>0</v>
      </c>
      <c r="AK1898" s="26">
        <f t="shared" si="8817"/>
        <v>0</v>
      </c>
      <c r="AL1898" s="26">
        <f t="shared" si="8818"/>
        <v>0</v>
      </c>
      <c r="AM1898" s="26">
        <f t="shared" si="8819"/>
        <v>0</v>
      </c>
      <c r="AN1898" s="26">
        <f t="shared" si="8820"/>
        <v>0</v>
      </c>
      <c r="AO1898" s="26">
        <f t="shared" si="8821"/>
        <v>0</v>
      </c>
      <c r="AP1898" s="26">
        <f t="shared" si="8822"/>
        <v>0</v>
      </c>
      <c r="AQ1898" s="26">
        <f t="shared" si="8823"/>
        <v>0</v>
      </c>
      <c r="AR1898" s="26">
        <f t="shared" si="8824"/>
        <v>0</v>
      </c>
      <c r="AS1898" s="26">
        <f t="shared" si="8683"/>
        <v>0</v>
      </c>
      <c r="AT1898" s="26">
        <f t="shared" si="8684"/>
        <v>136122</v>
      </c>
      <c r="AU1898" s="26">
        <f t="shared" si="8685"/>
        <v>0</v>
      </c>
      <c r="AV1898" s="26">
        <f t="shared" si="8825"/>
        <v>0</v>
      </c>
      <c r="AW1898" s="26">
        <f t="shared" si="8826"/>
        <v>0</v>
      </c>
      <c r="AX1898" s="26">
        <f t="shared" si="8827"/>
        <v>0</v>
      </c>
      <c r="AY1898" s="26">
        <f t="shared" si="8686"/>
        <v>0</v>
      </c>
      <c r="AZ1898" s="26">
        <f t="shared" si="8687"/>
        <v>136122</v>
      </c>
      <c r="BA1898" s="26">
        <f t="shared" si="8688"/>
        <v>0</v>
      </c>
      <c r="BB1898" s="26">
        <f t="shared" si="8828"/>
        <v>0</v>
      </c>
      <c r="BC1898" s="26">
        <f t="shared" si="8829"/>
        <v>0</v>
      </c>
      <c r="BD1898" s="26">
        <f t="shared" si="8830"/>
        <v>0</v>
      </c>
      <c r="BE1898" s="26">
        <f t="shared" si="8831"/>
        <v>0</v>
      </c>
      <c r="BF1898" s="26">
        <f t="shared" si="8832"/>
        <v>0</v>
      </c>
      <c r="BG1898" s="26">
        <f t="shared" si="8833"/>
        <v>0</v>
      </c>
      <c r="BH1898" s="26">
        <f t="shared" si="8834"/>
        <v>-31705.017</v>
      </c>
      <c r="BI1898" s="26">
        <f t="shared" si="8835"/>
        <v>0</v>
      </c>
      <c r="BJ1898" s="26">
        <f t="shared" si="8836"/>
        <v>0</v>
      </c>
      <c r="BK1898" s="26">
        <f t="shared" si="8837"/>
        <v>31705.017</v>
      </c>
      <c r="BL1898" s="26">
        <f t="shared" si="8620"/>
        <v>0</v>
      </c>
      <c r="BM1898" s="26">
        <f t="shared" si="8838"/>
        <v>0</v>
      </c>
      <c r="BN1898" s="53">
        <f t="shared" si="8730"/>
        <v>0</v>
      </c>
      <c r="BO1898" s="26">
        <f t="shared" si="8621"/>
        <v>104416.98300000001</v>
      </c>
      <c r="BP1898" s="26">
        <f t="shared" si="8839"/>
        <v>0</v>
      </c>
      <c r="BQ1898" s="53">
        <f t="shared" si="8731"/>
        <v>104416.98300000001</v>
      </c>
      <c r="BR1898" s="52">
        <f t="shared" si="8622"/>
        <v>31705.017</v>
      </c>
      <c r="BS1898" s="26">
        <f t="shared" si="8839"/>
        <v>0</v>
      </c>
      <c r="BT1898" s="27"/>
    </row>
    <row r="1899" spans="1:73" ht="31.2" x14ac:dyDescent="0.3">
      <c r="A1899" s="67" t="s">
        <v>603</v>
      </c>
      <c r="B1899" s="67" t="s">
        <v>60</v>
      </c>
      <c r="C1899" s="67" t="s">
        <v>62</v>
      </c>
      <c r="D1899" s="67" t="s">
        <v>714</v>
      </c>
      <c r="E1899" s="67" t="s">
        <v>331</v>
      </c>
      <c r="F1899" s="68" t="s">
        <v>332</v>
      </c>
      <c r="G1899" s="26">
        <v>136122</v>
      </c>
      <c r="H1899" s="26"/>
      <c r="I1899" s="26"/>
      <c r="J1899" s="26"/>
      <c r="K1899" s="26"/>
      <c r="L1899" s="26"/>
      <c r="M1899" s="26">
        <f t="shared" si="8715"/>
        <v>136122</v>
      </c>
      <c r="N1899" s="26">
        <f t="shared" si="8716"/>
        <v>0</v>
      </c>
      <c r="O1899" s="26">
        <f t="shared" si="8717"/>
        <v>0</v>
      </c>
      <c r="P1899" s="26"/>
      <c r="Q1899" s="26"/>
      <c r="R1899" s="26"/>
      <c r="S1899" s="26">
        <v>-136122</v>
      </c>
      <c r="T1899" s="26"/>
      <c r="U1899" s="26"/>
      <c r="V1899" s="26"/>
      <c r="W1899" s="26">
        <v>136122</v>
      </c>
      <c r="X1899" s="26"/>
      <c r="Y1899" s="26"/>
      <c r="Z1899" s="26"/>
      <c r="AA1899" s="26"/>
      <c r="AB1899" s="26"/>
      <c r="AC1899" s="26">
        <f t="shared" si="8629"/>
        <v>0</v>
      </c>
      <c r="AD1899" s="26">
        <f t="shared" si="8630"/>
        <v>136122</v>
      </c>
      <c r="AE1899" s="26">
        <f t="shared" si="8631"/>
        <v>0</v>
      </c>
      <c r="AF1899" s="26"/>
      <c r="AG1899" s="26">
        <f t="shared" si="8632"/>
        <v>0</v>
      </c>
      <c r="AH1899" s="26">
        <f t="shared" si="8633"/>
        <v>136122</v>
      </c>
      <c r="AI1899" s="26">
        <f t="shared" si="8634"/>
        <v>0</v>
      </c>
      <c r="AJ1899" s="26"/>
      <c r="AK1899" s="26"/>
      <c r="AL1899" s="26"/>
      <c r="AM1899" s="26"/>
      <c r="AN1899" s="26"/>
      <c r="AO1899" s="26"/>
      <c r="AP1899" s="26"/>
      <c r="AQ1899" s="26"/>
      <c r="AR1899" s="26"/>
      <c r="AS1899" s="26">
        <f t="shared" si="8683"/>
        <v>0</v>
      </c>
      <c r="AT1899" s="26">
        <f t="shared" si="8684"/>
        <v>136122</v>
      </c>
      <c r="AU1899" s="26">
        <f t="shared" si="8685"/>
        <v>0</v>
      </c>
      <c r="AV1899" s="26"/>
      <c r="AW1899" s="26"/>
      <c r="AX1899" s="26"/>
      <c r="AY1899" s="26">
        <f t="shared" si="8686"/>
        <v>0</v>
      </c>
      <c r="AZ1899" s="26">
        <f t="shared" si="8687"/>
        <v>136122</v>
      </c>
      <c r="BA1899" s="26">
        <f t="shared" si="8688"/>
        <v>0</v>
      </c>
      <c r="BB1899" s="26"/>
      <c r="BC1899" s="26"/>
      <c r="BD1899" s="26"/>
      <c r="BE1899" s="26"/>
      <c r="BF1899" s="26"/>
      <c r="BG1899" s="26"/>
      <c r="BH1899" s="26">
        <v>-31705.017</v>
      </c>
      <c r="BI1899" s="26"/>
      <c r="BJ1899" s="26"/>
      <c r="BK1899" s="26">
        <v>31705.017</v>
      </c>
      <c r="BL1899" s="26">
        <f t="shared" ref="BL1899:BL1962" si="8840">AY1899+BB1899+BC1899+BE1899+BD1899</f>
        <v>0</v>
      </c>
      <c r="BM1899" s="26"/>
      <c r="BN1899" s="53">
        <f t="shared" si="8730"/>
        <v>0</v>
      </c>
      <c r="BO1899" s="26">
        <f t="shared" ref="BO1899:BO1962" si="8841">AZ1899+BF1899+BG1899+BH1899</f>
        <v>104416.98300000001</v>
      </c>
      <c r="BP1899" s="26"/>
      <c r="BQ1899" s="53">
        <f t="shared" si="8731"/>
        <v>104416.98300000001</v>
      </c>
      <c r="BR1899" s="52">
        <f t="shared" ref="BR1899:BR1962" si="8842">BA1899+BI1899+BJ1899+BK1899</f>
        <v>31705.017</v>
      </c>
      <c r="BS1899" s="26"/>
      <c r="BT1899" s="27"/>
    </row>
    <row r="1900" spans="1:73" s="81" customFormat="1" x14ac:dyDescent="0.3">
      <c r="A1900" s="63" t="s">
        <v>603</v>
      </c>
      <c r="B1900" s="63" t="s">
        <v>73</v>
      </c>
      <c r="C1900" s="63"/>
      <c r="D1900" s="63"/>
      <c r="E1900" s="69"/>
      <c r="F1900" s="64" t="s">
        <v>197</v>
      </c>
      <c r="G1900" s="17">
        <f t="shared" ref="G1900:L1900" si="8843">G1915+G1901+G1951+G1962</f>
        <v>5962871</v>
      </c>
      <c r="H1900" s="17">
        <f t="shared" si="8843"/>
        <v>5727838.7000000002</v>
      </c>
      <c r="I1900" s="17">
        <f t="shared" si="8843"/>
        <v>2576086.6</v>
      </c>
      <c r="J1900" s="17">
        <f t="shared" si="8843"/>
        <v>0</v>
      </c>
      <c r="K1900" s="17">
        <f t="shared" si="8843"/>
        <v>0</v>
      </c>
      <c r="L1900" s="17">
        <f t="shared" si="8843"/>
        <v>-99.71</v>
      </c>
      <c r="M1900" s="17">
        <f t="shared" si="8715"/>
        <v>5962871</v>
      </c>
      <c r="N1900" s="17">
        <f t="shared" si="8716"/>
        <v>5727838.7000000002</v>
      </c>
      <c r="O1900" s="17">
        <f t="shared" si="8717"/>
        <v>2575986.89</v>
      </c>
      <c r="P1900" s="17">
        <f t="shared" ref="P1900:AB1900" si="8844">P1915+P1901+P1951+P1962</f>
        <v>0</v>
      </c>
      <c r="Q1900" s="17">
        <f t="shared" si="8844"/>
        <v>0</v>
      </c>
      <c r="R1900" s="17">
        <f t="shared" si="8844"/>
        <v>33734.750980000004</v>
      </c>
      <c r="S1900" s="17">
        <f t="shared" si="8844"/>
        <v>-413442.67100000009</v>
      </c>
      <c r="T1900" s="17">
        <f t="shared" si="8844"/>
        <v>0</v>
      </c>
      <c r="U1900" s="17">
        <f t="shared" si="8844"/>
        <v>0</v>
      </c>
      <c r="V1900" s="17">
        <f t="shared" si="8844"/>
        <v>0</v>
      </c>
      <c r="W1900" s="17">
        <f t="shared" si="8844"/>
        <v>-171988</v>
      </c>
      <c r="X1900" s="17">
        <f t="shared" si="8844"/>
        <v>0</v>
      </c>
      <c r="Y1900" s="17">
        <f t="shared" si="8844"/>
        <v>0</v>
      </c>
      <c r="Z1900" s="17">
        <f t="shared" si="8844"/>
        <v>0</v>
      </c>
      <c r="AA1900" s="17">
        <f t="shared" si="8844"/>
        <v>585430.67100000009</v>
      </c>
      <c r="AB1900" s="17">
        <f t="shared" si="8844"/>
        <v>0</v>
      </c>
      <c r="AC1900" s="17">
        <f t="shared" si="8629"/>
        <v>5583163.0799799999</v>
      </c>
      <c r="AD1900" s="17">
        <f t="shared" si="8630"/>
        <v>5555850.7000000002</v>
      </c>
      <c r="AE1900" s="17">
        <f t="shared" si="8631"/>
        <v>3161417.5610000002</v>
      </c>
      <c r="AF1900" s="17">
        <f>AF1915+AF1901+AF1951+AF1962</f>
        <v>0</v>
      </c>
      <c r="AG1900" s="17">
        <f t="shared" si="8632"/>
        <v>5583163.0799799999</v>
      </c>
      <c r="AH1900" s="17">
        <f t="shared" si="8633"/>
        <v>5555850.7000000002</v>
      </c>
      <c r="AI1900" s="17">
        <f t="shared" si="8634"/>
        <v>3161417.5610000002</v>
      </c>
      <c r="AJ1900" s="17">
        <f t="shared" ref="AJ1900:AR1900" si="8845">AJ1915+AJ1901+AJ1951+AJ1962</f>
        <v>54620.7</v>
      </c>
      <c r="AK1900" s="17">
        <f t="shared" si="8845"/>
        <v>-16.065000000000001</v>
      </c>
      <c r="AL1900" s="17">
        <f t="shared" si="8845"/>
        <v>0</v>
      </c>
      <c r="AM1900" s="17">
        <f t="shared" si="8845"/>
        <v>0</v>
      </c>
      <c r="AN1900" s="17">
        <f t="shared" si="8845"/>
        <v>-121902.88923</v>
      </c>
      <c r="AO1900" s="17">
        <f t="shared" si="8845"/>
        <v>0</v>
      </c>
      <c r="AP1900" s="17">
        <f t="shared" si="8845"/>
        <v>0</v>
      </c>
      <c r="AQ1900" s="17">
        <f t="shared" si="8845"/>
        <v>0</v>
      </c>
      <c r="AR1900" s="17">
        <f t="shared" si="8845"/>
        <v>0</v>
      </c>
      <c r="AS1900" s="17">
        <f t="shared" si="8683"/>
        <v>5637767.7149799997</v>
      </c>
      <c r="AT1900" s="17">
        <f t="shared" si="8684"/>
        <v>5433947.8107700003</v>
      </c>
      <c r="AU1900" s="17">
        <f t="shared" si="8685"/>
        <v>3161417.5610000002</v>
      </c>
      <c r="AV1900" s="17">
        <f>AV1915+AV1901+AV1951+AV1962</f>
        <v>0</v>
      </c>
      <c r="AW1900" s="17">
        <f>AW1915+AW1901+AW1951+AW1962</f>
        <v>0</v>
      </c>
      <c r="AX1900" s="17">
        <f>AX1915+AX1901+AX1951+AX1962</f>
        <v>0</v>
      </c>
      <c r="AY1900" s="17">
        <f t="shared" si="8686"/>
        <v>5637767.7149799997</v>
      </c>
      <c r="AZ1900" s="17">
        <f t="shared" si="8687"/>
        <v>5433947.8107700003</v>
      </c>
      <c r="BA1900" s="17">
        <f t="shared" si="8688"/>
        <v>3161417.5610000002</v>
      </c>
      <c r="BB1900" s="17">
        <f t="shared" ref="BB1900:BK1900" si="8846">BB1915+BB1901+BB1951+BB1962</f>
        <v>-8929.5460000000003</v>
      </c>
      <c r="BC1900" s="17">
        <f t="shared" si="8846"/>
        <v>0</v>
      </c>
      <c r="BD1900" s="17">
        <f t="shared" si="8846"/>
        <v>0</v>
      </c>
      <c r="BE1900" s="17">
        <f t="shared" si="8846"/>
        <v>-27392.807000000001</v>
      </c>
      <c r="BF1900" s="17">
        <f t="shared" si="8846"/>
        <v>-229203.21599999999</v>
      </c>
      <c r="BG1900" s="17">
        <f t="shared" si="8846"/>
        <v>0</v>
      </c>
      <c r="BH1900" s="17">
        <f t="shared" si="8846"/>
        <v>27392.807000000001</v>
      </c>
      <c r="BI1900" s="17">
        <f t="shared" si="8846"/>
        <v>0</v>
      </c>
      <c r="BJ1900" s="17">
        <f t="shared" si="8846"/>
        <v>26106.812999999998</v>
      </c>
      <c r="BK1900" s="17">
        <f t="shared" si="8846"/>
        <v>0</v>
      </c>
      <c r="BL1900" s="17">
        <f t="shared" si="8840"/>
        <v>5601445.3619799996</v>
      </c>
      <c r="BM1900" s="17">
        <f>BM1915+BM1901+BM1951+BM1962</f>
        <v>0</v>
      </c>
      <c r="BN1900" s="77">
        <f t="shared" si="8730"/>
        <v>5601445.3619799996</v>
      </c>
      <c r="BO1900" s="17">
        <f t="shared" si="8841"/>
        <v>5232137.4017700003</v>
      </c>
      <c r="BP1900" s="17">
        <f>BP1915+BP1901+BP1951+BP1962</f>
        <v>0</v>
      </c>
      <c r="BQ1900" s="77">
        <f t="shared" si="8731"/>
        <v>5232137.4017700003</v>
      </c>
      <c r="BR1900" s="79">
        <f t="shared" si="8842"/>
        <v>3187524.3740000003</v>
      </c>
      <c r="BS1900" s="17">
        <f>BS1915+BS1901+BS1951+BS1962</f>
        <v>0</v>
      </c>
      <c r="BT1900" s="18"/>
      <c r="BU1900" s="14"/>
    </row>
    <row r="1901" spans="1:73" s="82" customFormat="1" x14ac:dyDescent="0.3">
      <c r="A1901" s="65" t="s">
        <v>603</v>
      </c>
      <c r="B1901" s="65" t="s">
        <v>73</v>
      </c>
      <c r="C1901" s="65" t="s">
        <v>26</v>
      </c>
      <c r="D1901" s="65"/>
      <c r="E1901" s="65"/>
      <c r="F1901" s="66" t="s">
        <v>296</v>
      </c>
      <c r="G1901" s="22">
        <f t="shared" ref="G1901:G1915" si="8847">G1902</f>
        <v>621656.79999999993</v>
      </c>
      <c r="H1901" s="22">
        <f t="shared" ref="H1901:H1915" si="8848">H1902</f>
        <v>1556976.7999999998</v>
      </c>
      <c r="I1901" s="22">
        <f t="shared" ref="I1901:I1915" si="8849">I1902</f>
        <v>1679453.9</v>
      </c>
      <c r="J1901" s="22">
        <f>J1902</f>
        <v>0</v>
      </c>
      <c r="K1901" s="22">
        <f>K1902</f>
        <v>0</v>
      </c>
      <c r="L1901" s="22">
        <f>L1902</f>
        <v>-99.71</v>
      </c>
      <c r="M1901" s="22">
        <f t="shared" si="8715"/>
        <v>621656.79999999993</v>
      </c>
      <c r="N1901" s="22">
        <f t="shared" si="8716"/>
        <v>1556976.7999999998</v>
      </c>
      <c r="O1901" s="22">
        <f t="shared" si="8717"/>
        <v>1679354.19</v>
      </c>
      <c r="P1901" s="22">
        <f t="shared" ref="P1901:AB1901" si="8850">P1902</f>
        <v>0</v>
      </c>
      <c r="Q1901" s="22">
        <f t="shared" si="8850"/>
        <v>0</v>
      </c>
      <c r="R1901" s="22">
        <f t="shared" si="8850"/>
        <v>0</v>
      </c>
      <c r="S1901" s="22">
        <f t="shared" si="8850"/>
        <v>-174695.777</v>
      </c>
      <c r="T1901" s="22">
        <f t="shared" si="8850"/>
        <v>0</v>
      </c>
      <c r="U1901" s="22">
        <f t="shared" si="8850"/>
        <v>0</v>
      </c>
      <c r="V1901" s="22">
        <f t="shared" si="8850"/>
        <v>0</v>
      </c>
      <c r="W1901" s="22">
        <f t="shared" si="8850"/>
        <v>0</v>
      </c>
      <c r="X1901" s="22">
        <f t="shared" si="8850"/>
        <v>0</v>
      </c>
      <c r="Y1901" s="22">
        <f t="shared" si="8850"/>
        <v>0</v>
      </c>
      <c r="Z1901" s="22">
        <f t="shared" si="8850"/>
        <v>0</v>
      </c>
      <c r="AA1901" s="22">
        <f t="shared" si="8850"/>
        <v>174695.777</v>
      </c>
      <c r="AB1901" s="22">
        <f t="shared" si="8850"/>
        <v>0</v>
      </c>
      <c r="AC1901" s="22">
        <f t="shared" si="8629"/>
        <v>446961.02299999993</v>
      </c>
      <c r="AD1901" s="22">
        <f t="shared" si="8630"/>
        <v>1556976.7999999998</v>
      </c>
      <c r="AE1901" s="22">
        <f t="shared" si="8631"/>
        <v>1854049.9669999999</v>
      </c>
      <c r="AF1901" s="22">
        <f>AF1902</f>
        <v>0</v>
      </c>
      <c r="AG1901" s="22">
        <f t="shared" si="8632"/>
        <v>446961.02299999993</v>
      </c>
      <c r="AH1901" s="22">
        <f t="shared" si="8633"/>
        <v>1556976.7999999998</v>
      </c>
      <c r="AI1901" s="22">
        <f t="shared" si="8634"/>
        <v>1854049.9669999999</v>
      </c>
      <c r="AJ1901" s="22">
        <f t="shared" ref="AJ1901:AR1901" si="8851">AJ1902</f>
        <v>0</v>
      </c>
      <c r="AK1901" s="22">
        <f t="shared" si="8851"/>
        <v>0</v>
      </c>
      <c r="AL1901" s="22">
        <f t="shared" si="8851"/>
        <v>0</v>
      </c>
      <c r="AM1901" s="22">
        <f t="shared" si="8851"/>
        <v>0</v>
      </c>
      <c r="AN1901" s="22">
        <f t="shared" si="8851"/>
        <v>0</v>
      </c>
      <c r="AO1901" s="22">
        <f t="shared" si="8851"/>
        <v>0</v>
      </c>
      <c r="AP1901" s="22">
        <f t="shared" si="8851"/>
        <v>0</v>
      </c>
      <c r="AQ1901" s="22">
        <f t="shared" si="8851"/>
        <v>0</v>
      </c>
      <c r="AR1901" s="22">
        <f t="shared" si="8851"/>
        <v>0</v>
      </c>
      <c r="AS1901" s="22">
        <f t="shared" si="8683"/>
        <v>446961.02299999993</v>
      </c>
      <c r="AT1901" s="22">
        <f t="shared" si="8684"/>
        <v>1556976.7999999998</v>
      </c>
      <c r="AU1901" s="22">
        <f t="shared" si="8685"/>
        <v>1854049.9669999999</v>
      </c>
      <c r="AV1901" s="22">
        <f>AV1902</f>
        <v>0</v>
      </c>
      <c r="AW1901" s="22">
        <f>AW1902</f>
        <v>0</v>
      </c>
      <c r="AX1901" s="22">
        <f>AX1902</f>
        <v>0</v>
      </c>
      <c r="AY1901" s="22">
        <f t="shared" si="8686"/>
        <v>446961.02299999993</v>
      </c>
      <c r="AZ1901" s="22">
        <f t="shared" si="8687"/>
        <v>1556976.7999999998</v>
      </c>
      <c r="BA1901" s="22">
        <f t="shared" si="8688"/>
        <v>1854049.9669999999</v>
      </c>
      <c r="BB1901" s="22">
        <f t="shared" ref="BB1901:BK1901" si="8852">BB1902</f>
        <v>0</v>
      </c>
      <c r="BC1901" s="22">
        <f t="shared" si="8852"/>
        <v>0</v>
      </c>
      <c r="BD1901" s="22">
        <f t="shared" si="8852"/>
        <v>0</v>
      </c>
      <c r="BE1901" s="22">
        <f t="shared" si="8852"/>
        <v>0</v>
      </c>
      <c r="BF1901" s="22">
        <f t="shared" si="8852"/>
        <v>0</v>
      </c>
      <c r="BG1901" s="22">
        <f t="shared" si="8852"/>
        <v>0</v>
      </c>
      <c r="BH1901" s="22">
        <f t="shared" si="8852"/>
        <v>0</v>
      </c>
      <c r="BI1901" s="22">
        <f t="shared" si="8852"/>
        <v>0</v>
      </c>
      <c r="BJ1901" s="22">
        <f t="shared" si="8852"/>
        <v>0</v>
      </c>
      <c r="BK1901" s="22">
        <f t="shared" si="8852"/>
        <v>0</v>
      </c>
      <c r="BL1901" s="22">
        <f t="shared" si="8840"/>
        <v>446961.02299999993</v>
      </c>
      <c r="BM1901" s="22">
        <f>BM1902</f>
        <v>0</v>
      </c>
      <c r="BN1901" s="78">
        <f t="shared" si="8730"/>
        <v>446961.02299999993</v>
      </c>
      <c r="BO1901" s="22">
        <f t="shared" si="8841"/>
        <v>1556976.7999999998</v>
      </c>
      <c r="BP1901" s="22">
        <f>BP1902</f>
        <v>0</v>
      </c>
      <c r="BQ1901" s="78">
        <f t="shared" si="8731"/>
        <v>1556976.7999999998</v>
      </c>
      <c r="BR1901" s="80">
        <f t="shared" si="8842"/>
        <v>1854049.9669999999</v>
      </c>
      <c r="BS1901" s="22">
        <f>BS1902</f>
        <v>0</v>
      </c>
      <c r="BT1901" s="27"/>
      <c r="BU1901" s="19"/>
    </row>
    <row r="1902" spans="1:73" ht="31.2" x14ac:dyDescent="0.3">
      <c r="A1902" s="67" t="s">
        <v>603</v>
      </c>
      <c r="B1902" s="67" t="s">
        <v>73</v>
      </c>
      <c r="C1902" s="67" t="s">
        <v>26</v>
      </c>
      <c r="D1902" s="67" t="s">
        <v>297</v>
      </c>
      <c r="E1902" s="67"/>
      <c r="F1902" s="68" t="s">
        <v>298</v>
      </c>
      <c r="G1902" s="26">
        <f t="shared" ref="G1902:L1902" si="8853">G1911+G1903+G1907</f>
        <v>621656.79999999993</v>
      </c>
      <c r="H1902" s="26">
        <f t="shared" si="8853"/>
        <v>1556976.7999999998</v>
      </c>
      <c r="I1902" s="26">
        <f t="shared" si="8853"/>
        <v>1679453.9</v>
      </c>
      <c r="J1902" s="26">
        <f t="shared" si="8853"/>
        <v>0</v>
      </c>
      <c r="K1902" s="26">
        <f t="shared" si="8853"/>
        <v>0</v>
      </c>
      <c r="L1902" s="26">
        <f t="shared" si="8853"/>
        <v>-99.71</v>
      </c>
      <c r="M1902" s="26">
        <f t="shared" si="8715"/>
        <v>621656.79999999993</v>
      </c>
      <c r="N1902" s="26">
        <f t="shared" si="8716"/>
        <v>1556976.7999999998</v>
      </c>
      <c r="O1902" s="26">
        <f t="shared" si="8717"/>
        <v>1679354.19</v>
      </c>
      <c r="P1902" s="26">
        <f t="shared" ref="P1902:AB1902" si="8854">P1911+P1903+P1907</f>
        <v>0</v>
      </c>
      <c r="Q1902" s="26">
        <f t="shared" si="8854"/>
        <v>0</v>
      </c>
      <c r="R1902" s="26">
        <f t="shared" si="8854"/>
        <v>0</v>
      </c>
      <c r="S1902" s="26">
        <f t="shared" si="8854"/>
        <v>-174695.777</v>
      </c>
      <c r="T1902" s="26">
        <f t="shared" si="8854"/>
        <v>0</v>
      </c>
      <c r="U1902" s="26">
        <f t="shared" si="8854"/>
        <v>0</v>
      </c>
      <c r="V1902" s="26">
        <f t="shared" si="8854"/>
        <v>0</v>
      </c>
      <c r="W1902" s="26">
        <f t="shared" si="8854"/>
        <v>0</v>
      </c>
      <c r="X1902" s="26">
        <f t="shared" si="8854"/>
        <v>0</v>
      </c>
      <c r="Y1902" s="26">
        <f t="shared" si="8854"/>
        <v>0</v>
      </c>
      <c r="Z1902" s="26">
        <f t="shared" si="8854"/>
        <v>0</v>
      </c>
      <c r="AA1902" s="26">
        <f t="shared" si="8854"/>
        <v>174695.777</v>
      </c>
      <c r="AB1902" s="26">
        <f t="shared" si="8854"/>
        <v>0</v>
      </c>
      <c r="AC1902" s="26">
        <f t="shared" ref="AC1902:AC1965" si="8855">M1902+R1902+P1902+Q1902+T1902+S1902</f>
        <v>446961.02299999993</v>
      </c>
      <c r="AD1902" s="26">
        <f t="shared" ref="AD1902:AD1965" si="8856">N1902+V1902+X1902+U1902+W1902</f>
        <v>1556976.7999999998</v>
      </c>
      <c r="AE1902" s="26">
        <f t="shared" ref="AE1902:AE1965" si="8857">O1902+Z1902+AB1902+Y1902+AA1902</f>
        <v>1854049.9669999999</v>
      </c>
      <c r="AF1902" s="26">
        <f>AF1911+AF1903+AF1907</f>
        <v>0</v>
      </c>
      <c r="AG1902" s="26">
        <f t="shared" ref="AG1902:AG1965" si="8858">AC1902+AF1902</f>
        <v>446961.02299999993</v>
      </c>
      <c r="AH1902" s="26">
        <f t="shared" ref="AH1902:AH1965" si="8859">AD1902</f>
        <v>1556976.7999999998</v>
      </c>
      <c r="AI1902" s="26">
        <f t="shared" ref="AI1902:AI1965" si="8860">AE1902</f>
        <v>1854049.9669999999</v>
      </c>
      <c r="AJ1902" s="26">
        <f t="shared" ref="AJ1902:AR1902" si="8861">AJ1911+AJ1903+AJ1907</f>
        <v>0</v>
      </c>
      <c r="AK1902" s="26">
        <f t="shared" si="8861"/>
        <v>0</v>
      </c>
      <c r="AL1902" s="26">
        <f t="shared" si="8861"/>
        <v>0</v>
      </c>
      <c r="AM1902" s="26">
        <f t="shared" si="8861"/>
        <v>0</v>
      </c>
      <c r="AN1902" s="26">
        <f t="shared" si="8861"/>
        <v>0</v>
      </c>
      <c r="AO1902" s="26">
        <f t="shared" si="8861"/>
        <v>0</v>
      </c>
      <c r="AP1902" s="26">
        <f t="shared" si="8861"/>
        <v>0</v>
      </c>
      <c r="AQ1902" s="26">
        <f t="shared" si="8861"/>
        <v>0</v>
      </c>
      <c r="AR1902" s="26">
        <f t="shared" si="8861"/>
        <v>0</v>
      </c>
      <c r="AS1902" s="26">
        <f t="shared" si="8683"/>
        <v>446961.02299999993</v>
      </c>
      <c r="AT1902" s="26">
        <f t="shared" si="8684"/>
        <v>1556976.7999999998</v>
      </c>
      <c r="AU1902" s="26">
        <f t="shared" si="8685"/>
        <v>1854049.9669999999</v>
      </c>
      <c r="AV1902" s="26">
        <f>AV1911+AV1903+AV1907</f>
        <v>0</v>
      </c>
      <c r="AW1902" s="26">
        <f>AW1911+AW1903+AW1907</f>
        <v>0</v>
      </c>
      <c r="AX1902" s="26">
        <f>AX1911+AX1903+AX1907</f>
        <v>0</v>
      </c>
      <c r="AY1902" s="26">
        <f t="shared" si="8686"/>
        <v>446961.02299999993</v>
      </c>
      <c r="AZ1902" s="26">
        <f t="shared" si="8687"/>
        <v>1556976.7999999998</v>
      </c>
      <c r="BA1902" s="26">
        <f t="shared" si="8688"/>
        <v>1854049.9669999999</v>
      </c>
      <c r="BB1902" s="26">
        <f t="shared" ref="BB1902:BK1902" si="8862">BB1911+BB1903+BB1907</f>
        <v>0</v>
      </c>
      <c r="BC1902" s="26">
        <f t="shared" si="8862"/>
        <v>0</v>
      </c>
      <c r="BD1902" s="26">
        <f t="shared" si="8862"/>
        <v>0</v>
      </c>
      <c r="BE1902" s="26">
        <f t="shared" si="8862"/>
        <v>0</v>
      </c>
      <c r="BF1902" s="26">
        <f t="shared" si="8862"/>
        <v>0</v>
      </c>
      <c r="BG1902" s="26">
        <f t="shared" si="8862"/>
        <v>0</v>
      </c>
      <c r="BH1902" s="26">
        <f t="shared" si="8862"/>
        <v>0</v>
      </c>
      <c r="BI1902" s="26">
        <f t="shared" si="8862"/>
        <v>0</v>
      </c>
      <c r="BJ1902" s="26">
        <f t="shared" si="8862"/>
        <v>0</v>
      </c>
      <c r="BK1902" s="26">
        <f t="shared" si="8862"/>
        <v>0</v>
      </c>
      <c r="BL1902" s="26">
        <f t="shared" si="8840"/>
        <v>446961.02299999993</v>
      </c>
      <c r="BM1902" s="26">
        <f>BM1911+BM1903+BM1907</f>
        <v>0</v>
      </c>
      <c r="BN1902" s="53">
        <f t="shared" si="8730"/>
        <v>446961.02299999993</v>
      </c>
      <c r="BO1902" s="26">
        <f t="shared" si="8841"/>
        <v>1556976.7999999998</v>
      </c>
      <c r="BP1902" s="26">
        <f>BP1911+BP1903+BP1907</f>
        <v>0</v>
      </c>
      <c r="BQ1902" s="53">
        <f t="shared" si="8731"/>
        <v>1556976.7999999998</v>
      </c>
      <c r="BR1902" s="52">
        <f t="shared" si="8842"/>
        <v>1854049.9669999999</v>
      </c>
      <c r="BS1902" s="26">
        <f>BS1911+BS1903+BS1907</f>
        <v>0</v>
      </c>
      <c r="BT1902" s="27"/>
    </row>
    <row r="1903" spans="1:73" ht="31.2" x14ac:dyDescent="0.3">
      <c r="A1903" s="67" t="s">
        <v>603</v>
      </c>
      <c r="B1903" s="67" t="s">
        <v>73</v>
      </c>
      <c r="C1903" s="67" t="s">
        <v>26</v>
      </c>
      <c r="D1903" s="67" t="s">
        <v>299</v>
      </c>
      <c r="E1903" s="67"/>
      <c r="F1903" s="68" t="s">
        <v>300</v>
      </c>
      <c r="G1903" s="26">
        <f t="shared" ref="G1903:G1909" si="8863">G1904</f>
        <v>79333.2</v>
      </c>
      <c r="H1903" s="26">
        <f t="shared" ref="H1903:H1909" si="8864">H1904</f>
        <v>315477.09999999998</v>
      </c>
      <c r="I1903" s="26">
        <f t="shared" ref="I1903:I1909" si="8865">I1904</f>
        <v>0</v>
      </c>
      <c r="J1903" s="26">
        <f t="shared" ref="J1903:J1915" si="8866">J1904</f>
        <v>0</v>
      </c>
      <c r="K1903" s="26">
        <f t="shared" ref="K1903:K1915" si="8867">K1904</f>
        <v>0</v>
      </c>
      <c r="L1903" s="26">
        <f t="shared" ref="L1903:L1915" si="8868">L1904</f>
        <v>0</v>
      </c>
      <c r="M1903" s="26">
        <f t="shared" si="8715"/>
        <v>79333.2</v>
      </c>
      <c r="N1903" s="26">
        <f t="shared" si="8716"/>
        <v>315477.09999999998</v>
      </c>
      <c r="O1903" s="26">
        <f t="shared" si="8717"/>
        <v>0</v>
      </c>
      <c r="P1903" s="26">
        <f t="shared" ref="P1903:P1915" si="8869">P1904</f>
        <v>0</v>
      </c>
      <c r="Q1903" s="26">
        <f t="shared" ref="Q1903:Q1915" si="8870">Q1904</f>
        <v>0</v>
      </c>
      <c r="R1903" s="26">
        <f t="shared" ref="R1903:R1915" si="8871">R1904</f>
        <v>0</v>
      </c>
      <c r="S1903" s="26">
        <f t="shared" ref="S1903:S1915" si="8872">S1904</f>
        <v>0</v>
      </c>
      <c r="T1903" s="26">
        <f t="shared" ref="T1903:T1915" si="8873">T1904</f>
        <v>0</v>
      </c>
      <c r="U1903" s="26">
        <f t="shared" ref="U1903:U1915" si="8874">U1904</f>
        <v>0</v>
      </c>
      <c r="V1903" s="26">
        <f t="shared" ref="V1903:V1915" si="8875">V1904</f>
        <v>0</v>
      </c>
      <c r="W1903" s="26">
        <f t="shared" ref="W1903:W1915" si="8876">W1904</f>
        <v>0</v>
      </c>
      <c r="X1903" s="26">
        <f t="shared" ref="X1903:X1915" si="8877">X1904</f>
        <v>0</v>
      </c>
      <c r="Y1903" s="26">
        <f t="shared" ref="Y1903:Y1915" si="8878">Y1904</f>
        <v>0</v>
      </c>
      <c r="Z1903" s="26">
        <f t="shared" ref="Z1903:Z1915" si="8879">Z1904</f>
        <v>0</v>
      </c>
      <c r="AA1903" s="26">
        <f t="shared" ref="AA1903:AA1915" si="8880">AA1904</f>
        <v>0</v>
      </c>
      <c r="AB1903" s="26">
        <f t="shared" ref="AB1903:AB1915" si="8881">AB1904</f>
        <v>0</v>
      </c>
      <c r="AC1903" s="26">
        <f t="shared" si="8855"/>
        <v>79333.2</v>
      </c>
      <c r="AD1903" s="26">
        <f t="shared" si="8856"/>
        <v>315477.09999999998</v>
      </c>
      <c r="AE1903" s="26">
        <f t="shared" si="8857"/>
        <v>0</v>
      </c>
      <c r="AF1903" s="26">
        <f t="shared" ref="AF1903:AF1915" si="8882">AF1904</f>
        <v>0</v>
      </c>
      <c r="AG1903" s="26">
        <f t="shared" si="8858"/>
        <v>79333.2</v>
      </c>
      <c r="AH1903" s="26">
        <f t="shared" si="8859"/>
        <v>315477.09999999998</v>
      </c>
      <c r="AI1903" s="26">
        <f t="shared" si="8860"/>
        <v>0</v>
      </c>
      <c r="AJ1903" s="26">
        <f t="shared" ref="AJ1903:AJ1915" si="8883">AJ1904</f>
        <v>0</v>
      </c>
      <c r="AK1903" s="26">
        <f t="shared" ref="AK1903:AK1915" si="8884">AK1904</f>
        <v>0</v>
      </c>
      <c r="AL1903" s="26">
        <f t="shared" ref="AL1903:AL1915" si="8885">AL1904</f>
        <v>0</v>
      </c>
      <c r="AM1903" s="26">
        <f t="shared" ref="AM1903:AM1915" si="8886">AM1904</f>
        <v>0</v>
      </c>
      <c r="AN1903" s="26">
        <f t="shared" ref="AN1903:AN1915" si="8887">AN1904</f>
        <v>0</v>
      </c>
      <c r="AO1903" s="26">
        <f t="shared" ref="AO1903:AO1915" si="8888">AO1904</f>
        <v>0</v>
      </c>
      <c r="AP1903" s="26">
        <f t="shared" ref="AP1903:AP1915" si="8889">AP1904</f>
        <v>0</v>
      </c>
      <c r="AQ1903" s="26">
        <f t="shared" ref="AQ1903:AQ1915" si="8890">AQ1904</f>
        <v>0</v>
      </c>
      <c r="AR1903" s="26">
        <f t="shared" ref="AR1903:AR1915" si="8891">AR1904</f>
        <v>0</v>
      </c>
      <c r="AS1903" s="26">
        <f t="shared" si="8683"/>
        <v>79333.2</v>
      </c>
      <c r="AT1903" s="26">
        <f t="shared" si="8684"/>
        <v>315477.09999999998</v>
      </c>
      <c r="AU1903" s="26">
        <f t="shared" si="8685"/>
        <v>0</v>
      </c>
      <c r="AV1903" s="26">
        <f t="shared" ref="AV1903:AV1915" si="8892">AV1904</f>
        <v>0</v>
      </c>
      <c r="AW1903" s="26">
        <f t="shared" ref="AW1903:AW1915" si="8893">AW1904</f>
        <v>0</v>
      </c>
      <c r="AX1903" s="26">
        <f t="shared" ref="AX1903:AX1915" si="8894">AX1904</f>
        <v>0</v>
      </c>
      <c r="AY1903" s="26">
        <f t="shared" si="8686"/>
        <v>79333.2</v>
      </c>
      <c r="AZ1903" s="26">
        <f t="shared" si="8687"/>
        <v>315477.09999999998</v>
      </c>
      <c r="BA1903" s="26">
        <f t="shared" si="8688"/>
        <v>0</v>
      </c>
      <c r="BB1903" s="26">
        <f t="shared" ref="BB1903:BB1915" si="8895">BB1904</f>
        <v>0</v>
      </c>
      <c r="BC1903" s="26">
        <f t="shared" ref="BC1903:BC1915" si="8896">BC1904</f>
        <v>0</v>
      </c>
      <c r="BD1903" s="26">
        <f t="shared" ref="BD1903:BD1915" si="8897">BD1904</f>
        <v>0</v>
      </c>
      <c r="BE1903" s="26">
        <f t="shared" ref="BE1903:BE1915" si="8898">BE1904</f>
        <v>0</v>
      </c>
      <c r="BF1903" s="26">
        <f t="shared" ref="BF1903:BF1915" si="8899">BF1904</f>
        <v>0</v>
      </c>
      <c r="BG1903" s="26">
        <f t="shared" ref="BG1903:BG1915" si="8900">BG1904</f>
        <v>0</v>
      </c>
      <c r="BH1903" s="26">
        <f t="shared" ref="BH1903:BH1915" si="8901">BH1904</f>
        <v>0</v>
      </c>
      <c r="BI1903" s="26">
        <f t="shared" ref="BI1903:BI1915" si="8902">BI1904</f>
        <v>0</v>
      </c>
      <c r="BJ1903" s="26">
        <f t="shared" ref="BJ1903:BJ1915" si="8903">BJ1904</f>
        <v>0</v>
      </c>
      <c r="BK1903" s="26">
        <f t="shared" ref="BK1903:BK1915" si="8904">BK1904</f>
        <v>0</v>
      </c>
      <c r="BL1903" s="26">
        <f t="shared" si="8840"/>
        <v>79333.2</v>
      </c>
      <c r="BM1903" s="26">
        <f t="shared" ref="BM1903:BM1915" si="8905">BM1904</f>
        <v>0</v>
      </c>
      <c r="BN1903" s="53">
        <f t="shared" si="8730"/>
        <v>79333.2</v>
      </c>
      <c r="BO1903" s="26">
        <f t="shared" si="8841"/>
        <v>315477.09999999998</v>
      </c>
      <c r="BP1903" s="26">
        <f t="shared" ref="BP1903:BS1915" si="8906">BP1904</f>
        <v>0</v>
      </c>
      <c r="BQ1903" s="53">
        <f t="shared" si="8731"/>
        <v>315477.09999999998</v>
      </c>
      <c r="BR1903" s="52">
        <f t="shared" si="8842"/>
        <v>0</v>
      </c>
      <c r="BS1903" s="26">
        <f t="shared" si="8906"/>
        <v>0</v>
      </c>
      <c r="BT1903" s="27"/>
    </row>
    <row r="1904" spans="1:73" x14ac:dyDescent="0.3">
      <c r="A1904" s="67" t="s">
        <v>603</v>
      </c>
      <c r="B1904" s="67" t="s">
        <v>73</v>
      </c>
      <c r="C1904" s="67" t="s">
        <v>26</v>
      </c>
      <c r="D1904" s="67" t="s">
        <v>301</v>
      </c>
      <c r="E1904" s="67"/>
      <c r="F1904" s="68" t="s">
        <v>302</v>
      </c>
      <c r="G1904" s="26">
        <f t="shared" si="8863"/>
        <v>79333.2</v>
      </c>
      <c r="H1904" s="26">
        <f t="shared" si="8864"/>
        <v>315477.09999999998</v>
      </c>
      <c r="I1904" s="26">
        <f t="shared" si="8865"/>
        <v>0</v>
      </c>
      <c r="J1904" s="26">
        <f t="shared" si="8866"/>
        <v>0</v>
      </c>
      <c r="K1904" s="26">
        <f t="shared" si="8867"/>
        <v>0</v>
      </c>
      <c r="L1904" s="26">
        <f t="shared" si="8868"/>
        <v>0</v>
      </c>
      <c r="M1904" s="26">
        <f t="shared" si="8715"/>
        <v>79333.2</v>
      </c>
      <c r="N1904" s="26">
        <f t="shared" si="8716"/>
        <v>315477.09999999998</v>
      </c>
      <c r="O1904" s="26">
        <f t="shared" si="8717"/>
        <v>0</v>
      </c>
      <c r="P1904" s="26">
        <f t="shared" si="8869"/>
        <v>0</v>
      </c>
      <c r="Q1904" s="26">
        <f t="shared" si="8870"/>
        <v>0</v>
      </c>
      <c r="R1904" s="26">
        <f t="shared" si="8871"/>
        <v>0</v>
      </c>
      <c r="S1904" s="26">
        <f t="shared" si="8872"/>
        <v>0</v>
      </c>
      <c r="T1904" s="26">
        <f t="shared" si="8873"/>
        <v>0</v>
      </c>
      <c r="U1904" s="26">
        <f t="shared" si="8874"/>
        <v>0</v>
      </c>
      <c r="V1904" s="26">
        <f t="shared" si="8875"/>
        <v>0</v>
      </c>
      <c r="W1904" s="26">
        <f t="shared" si="8876"/>
        <v>0</v>
      </c>
      <c r="X1904" s="26">
        <f t="shared" si="8877"/>
        <v>0</v>
      </c>
      <c r="Y1904" s="26">
        <f t="shared" si="8878"/>
        <v>0</v>
      </c>
      <c r="Z1904" s="26">
        <f t="shared" si="8879"/>
        <v>0</v>
      </c>
      <c r="AA1904" s="26">
        <f t="shared" si="8880"/>
        <v>0</v>
      </c>
      <c r="AB1904" s="26">
        <f t="shared" si="8881"/>
        <v>0</v>
      </c>
      <c r="AC1904" s="26">
        <f t="shared" si="8855"/>
        <v>79333.2</v>
      </c>
      <c r="AD1904" s="26">
        <f t="shared" si="8856"/>
        <v>315477.09999999998</v>
      </c>
      <c r="AE1904" s="26">
        <f t="shared" si="8857"/>
        <v>0</v>
      </c>
      <c r="AF1904" s="26">
        <f t="shared" si="8882"/>
        <v>0</v>
      </c>
      <c r="AG1904" s="26">
        <f t="shared" si="8858"/>
        <v>79333.2</v>
      </c>
      <c r="AH1904" s="26">
        <f t="shared" si="8859"/>
        <v>315477.09999999998</v>
      </c>
      <c r="AI1904" s="26">
        <f t="shared" si="8860"/>
        <v>0</v>
      </c>
      <c r="AJ1904" s="26">
        <f t="shared" si="8883"/>
        <v>0</v>
      </c>
      <c r="AK1904" s="26">
        <f t="shared" si="8884"/>
        <v>0</v>
      </c>
      <c r="AL1904" s="26">
        <f t="shared" si="8885"/>
        <v>0</v>
      </c>
      <c r="AM1904" s="26">
        <f t="shared" si="8886"/>
        <v>0</v>
      </c>
      <c r="AN1904" s="26">
        <f t="shared" si="8887"/>
        <v>0</v>
      </c>
      <c r="AO1904" s="26">
        <f t="shared" si="8888"/>
        <v>0</v>
      </c>
      <c r="AP1904" s="26">
        <f t="shared" si="8889"/>
        <v>0</v>
      </c>
      <c r="AQ1904" s="26">
        <f t="shared" si="8890"/>
        <v>0</v>
      </c>
      <c r="AR1904" s="26">
        <f t="shared" si="8891"/>
        <v>0</v>
      </c>
      <c r="AS1904" s="26">
        <f t="shared" si="8683"/>
        <v>79333.2</v>
      </c>
      <c r="AT1904" s="26">
        <f t="shared" si="8684"/>
        <v>315477.09999999998</v>
      </c>
      <c r="AU1904" s="26">
        <f t="shared" si="8685"/>
        <v>0</v>
      </c>
      <c r="AV1904" s="26">
        <f t="shared" si="8892"/>
        <v>0</v>
      </c>
      <c r="AW1904" s="26">
        <f t="shared" si="8893"/>
        <v>0</v>
      </c>
      <c r="AX1904" s="26">
        <f t="shared" si="8894"/>
        <v>0</v>
      </c>
      <c r="AY1904" s="26">
        <f t="shared" si="8686"/>
        <v>79333.2</v>
      </c>
      <c r="AZ1904" s="26">
        <f t="shared" si="8687"/>
        <v>315477.09999999998</v>
      </c>
      <c r="BA1904" s="26">
        <f t="shared" si="8688"/>
        <v>0</v>
      </c>
      <c r="BB1904" s="26">
        <f t="shared" si="8895"/>
        <v>0</v>
      </c>
      <c r="BC1904" s="26">
        <f t="shared" si="8896"/>
        <v>0</v>
      </c>
      <c r="BD1904" s="26">
        <f t="shared" si="8897"/>
        <v>0</v>
      </c>
      <c r="BE1904" s="26">
        <f t="shared" si="8898"/>
        <v>0</v>
      </c>
      <c r="BF1904" s="26">
        <f t="shared" si="8899"/>
        <v>0</v>
      </c>
      <c r="BG1904" s="26">
        <f t="shared" si="8900"/>
        <v>0</v>
      </c>
      <c r="BH1904" s="26">
        <f t="shared" si="8901"/>
        <v>0</v>
      </c>
      <c r="BI1904" s="26">
        <f t="shared" si="8902"/>
        <v>0</v>
      </c>
      <c r="BJ1904" s="26">
        <f t="shared" si="8903"/>
        <v>0</v>
      </c>
      <c r="BK1904" s="26">
        <f t="shared" si="8904"/>
        <v>0</v>
      </c>
      <c r="BL1904" s="26">
        <f t="shared" si="8840"/>
        <v>79333.2</v>
      </c>
      <c r="BM1904" s="26">
        <f t="shared" si="8905"/>
        <v>0</v>
      </c>
      <c r="BN1904" s="53">
        <f t="shared" si="8730"/>
        <v>79333.2</v>
      </c>
      <c r="BO1904" s="26">
        <f t="shared" si="8841"/>
        <v>315477.09999999998</v>
      </c>
      <c r="BP1904" s="26">
        <f t="shared" si="8906"/>
        <v>0</v>
      </c>
      <c r="BQ1904" s="53">
        <f t="shared" si="8731"/>
        <v>315477.09999999998</v>
      </c>
      <c r="BR1904" s="52">
        <f t="shared" si="8842"/>
        <v>0</v>
      </c>
      <c r="BS1904" s="26">
        <f t="shared" si="8906"/>
        <v>0</v>
      </c>
      <c r="BT1904" s="27"/>
    </row>
    <row r="1905" spans="1:73" ht="62.4" x14ac:dyDescent="0.3">
      <c r="A1905" s="67" t="s">
        <v>603</v>
      </c>
      <c r="B1905" s="67" t="s">
        <v>73</v>
      </c>
      <c r="C1905" s="67" t="s">
        <v>26</v>
      </c>
      <c r="D1905" s="67" t="s">
        <v>303</v>
      </c>
      <c r="E1905" s="67"/>
      <c r="F1905" s="68" t="s">
        <v>304</v>
      </c>
      <c r="G1905" s="26">
        <f t="shared" si="8863"/>
        <v>79333.2</v>
      </c>
      <c r="H1905" s="26">
        <f t="shared" si="8864"/>
        <v>315477.09999999998</v>
      </c>
      <c r="I1905" s="26">
        <f t="shared" si="8865"/>
        <v>0</v>
      </c>
      <c r="J1905" s="26">
        <f t="shared" si="8866"/>
        <v>0</v>
      </c>
      <c r="K1905" s="26">
        <f t="shared" si="8867"/>
        <v>0</v>
      </c>
      <c r="L1905" s="26">
        <f t="shared" si="8868"/>
        <v>0</v>
      </c>
      <c r="M1905" s="26">
        <f t="shared" si="8715"/>
        <v>79333.2</v>
      </c>
      <c r="N1905" s="26">
        <f t="shared" si="8716"/>
        <v>315477.09999999998</v>
      </c>
      <c r="O1905" s="26">
        <f t="shared" si="8717"/>
        <v>0</v>
      </c>
      <c r="P1905" s="26">
        <f t="shared" si="8869"/>
        <v>0</v>
      </c>
      <c r="Q1905" s="26">
        <f t="shared" si="8870"/>
        <v>0</v>
      </c>
      <c r="R1905" s="26">
        <f t="shared" si="8871"/>
        <v>0</v>
      </c>
      <c r="S1905" s="26">
        <f t="shared" si="8872"/>
        <v>0</v>
      </c>
      <c r="T1905" s="26">
        <f t="shared" si="8873"/>
        <v>0</v>
      </c>
      <c r="U1905" s="26">
        <f t="shared" si="8874"/>
        <v>0</v>
      </c>
      <c r="V1905" s="26">
        <f t="shared" si="8875"/>
        <v>0</v>
      </c>
      <c r="W1905" s="26">
        <f t="shared" si="8876"/>
        <v>0</v>
      </c>
      <c r="X1905" s="26">
        <f t="shared" si="8877"/>
        <v>0</v>
      </c>
      <c r="Y1905" s="26">
        <f t="shared" si="8878"/>
        <v>0</v>
      </c>
      <c r="Z1905" s="26">
        <f t="shared" si="8879"/>
        <v>0</v>
      </c>
      <c r="AA1905" s="26">
        <f t="shared" si="8880"/>
        <v>0</v>
      </c>
      <c r="AB1905" s="26">
        <f t="shared" si="8881"/>
        <v>0</v>
      </c>
      <c r="AC1905" s="26">
        <f t="shared" si="8855"/>
        <v>79333.2</v>
      </c>
      <c r="AD1905" s="26">
        <f t="shared" si="8856"/>
        <v>315477.09999999998</v>
      </c>
      <c r="AE1905" s="26">
        <f t="shared" si="8857"/>
        <v>0</v>
      </c>
      <c r="AF1905" s="26">
        <f t="shared" si="8882"/>
        <v>0</v>
      </c>
      <c r="AG1905" s="26">
        <f t="shared" si="8858"/>
        <v>79333.2</v>
      </c>
      <c r="AH1905" s="26">
        <f t="shared" si="8859"/>
        <v>315477.09999999998</v>
      </c>
      <c r="AI1905" s="26">
        <f t="shared" si="8860"/>
        <v>0</v>
      </c>
      <c r="AJ1905" s="26">
        <f t="shared" si="8883"/>
        <v>0</v>
      </c>
      <c r="AK1905" s="26">
        <f t="shared" si="8884"/>
        <v>0</v>
      </c>
      <c r="AL1905" s="26">
        <f t="shared" si="8885"/>
        <v>0</v>
      </c>
      <c r="AM1905" s="26">
        <f t="shared" si="8886"/>
        <v>0</v>
      </c>
      <c r="AN1905" s="26">
        <f t="shared" si="8887"/>
        <v>0</v>
      </c>
      <c r="AO1905" s="26">
        <f t="shared" si="8888"/>
        <v>0</v>
      </c>
      <c r="AP1905" s="26">
        <f t="shared" si="8889"/>
        <v>0</v>
      </c>
      <c r="AQ1905" s="26">
        <f t="shared" si="8890"/>
        <v>0</v>
      </c>
      <c r="AR1905" s="26">
        <f t="shared" si="8891"/>
        <v>0</v>
      </c>
      <c r="AS1905" s="26">
        <f t="shared" si="8683"/>
        <v>79333.2</v>
      </c>
      <c r="AT1905" s="26">
        <f t="shared" si="8684"/>
        <v>315477.09999999998</v>
      </c>
      <c r="AU1905" s="26">
        <f t="shared" si="8685"/>
        <v>0</v>
      </c>
      <c r="AV1905" s="26">
        <f t="shared" si="8892"/>
        <v>0</v>
      </c>
      <c r="AW1905" s="26">
        <f t="shared" si="8893"/>
        <v>0</v>
      </c>
      <c r="AX1905" s="26">
        <f t="shared" si="8894"/>
        <v>0</v>
      </c>
      <c r="AY1905" s="26">
        <f t="shared" si="8686"/>
        <v>79333.2</v>
      </c>
      <c r="AZ1905" s="26">
        <f t="shared" si="8687"/>
        <v>315477.09999999998</v>
      </c>
      <c r="BA1905" s="26">
        <f t="shared" si="8688"/>
        <v>0</v>
      </c>
      <c r="BB1905" s="26">
        <f t="shared" si="8895"/>
        <v>0</v>
      </c>
      <c r="BC1905" s="26">
        <f t="shared" si="8896"/>
        <v>0</v>
      </c>
      <c r="BD1905" s="26">
        <f t="shared" si="8897"/>
        <v>0</v>
      </c>
      <c r="BE1905" s="26">
        <f t="shared" si="8898"/>
        <v>0</v>
      </c>
      <c r="BF1905" s="26">
        <f t="shared" si="8899"/>
        <v>0</v>
      </c>
      <c r="BG1905" s="26">
        <f t="shared" si="8900"/>
        <v>0</v>
      </c>
      <c r="BH1905" s="26">
        <f t="shared" si="8901"/>
        <v>0</v>
      </c>
      <c r="BI1905" s="26">
        <f t="shared" si="8902"/>
        <v>0</v>
      </c>
      <c r="BJ1905" s="26">
        <f t="shared" si="8903"/>
        <v>0</v>
      </c>
      <c r="BK1905" s="26">
        <f t="shared" si="8904"/>
        <v>0</v>
      </c>
      <c r="BL1905" s="26">
        <f t="shared" si="8840"/>
        <v>79333.2</v>
      </c>
      <c r="BM1905" s="26">
        <f t="shared" si="8905"/>
        <v>0</v>
      </c>
      <c r="BN1905" s="53">
        <f t="shared" si="8730"/>
        <v>79333.2</v>
      </c>
      <c r="BO1905" s="26">
        <f t="shared" si="8841"/>
        <v>315477.09999999998</v>
      </c>
      <c r="BP1905" s="26">
        <f t="shared" si="8906"/>
        <v>0</v>
      </c>
      <c r="BQ1905" s="53">
        <f t="shared" si="8731"/>
        <v>315477.09999999998</v>
      </c>
      <c r="BR1905" s="52">
        <f t="shared" si="8842"/>
        <v>0</v>
      </c>
      <c r="BS1905" s="26">
        <f t="shared" si="8906"/>
        <v>0</v>
      </c>
      <c r="BT1905" s="27"/>
    </row>
    <row r="1906" spans="1:73" ht="31.2" x14ac:dyDescent="0.3">
      <c r="A1906" s="67" t="s">
        <v>603</v>
      </c>
      <c r="B1906" s="67" t="s">
        <v>73</v>
      </c>
      <c r="C1906" s="67" t="s">
        <v>26</v>
      </c>
      <c r="D1906" s="67" t="s">
        <v>303</v>
      </c>
      <c r="E1906" s="67" t="s">
        <v>38</v>
      </c>
      <c r="F1906" s="68" t="s">
        <v>39</v>
      </c>
      <c r="G1906" s="26">
        <v>79333.2</v>
      </c>
      <c r="H1906" s="26">
        <v>315477.09999999998</v>
      </c>
      <c r="I1906" s="26"/>
      <c r="J1906" s="26"/>
      <c r="K1906" s="26"/>
      <c r="L1906" s="26"/>
      <c r="M1906" s="26">
        <f t="shared" si="8715"/>
        <v>79333.2</v>
      </c>
      <c r="N1906" s="26">
        <f t="shared" si="8716"/>
        <v>315477.09999999998</v>
      </c>
      <c r="O1906" s="26">
        <f t="shared" si="8717"/>
        <v>0</v>
      </c>
      <c r="P1906" s="26"/>
      <c r="Q1906" s="26"/>
      <c r="R1906" s="26"/>
      <c r="S1906" s="26"/>
      <c r="T1906" s="26"/>
      <c r="U1906" s="26"/>
      <c r="V1906" s="26"/>
      <c r="W1906" s="26"/>
      <c r="X1906" s="26"/>
      <c r="Y1906" s="26"/>
      <c r="Z1906" s="26"/>
      <c r="AA1906" s="26"/>
      <c r="AB1906" s="26"/>
      <c r="AC1906" s="26">
        <f t="shared" si="8855"/>
        <v>79333.2</v>
      </c>
      <c r="AD1906" s="26">
        <f t="shared" si="8856"/>
        <v>315477.09999999998</v>
      </c>
      <c r="AE1906" s="26">
        <f t="shared" si="8857"/>
        <v>0</v>
      </c>
      <c r="AF1906" s="26"/>
      <c r="AG1906" s="26">
        <f t="shared" si="8858"/>
        <v>79333.2</v>
      </c>
      <c r="AH1906" s="26">
        <f t="shared" si="8859"/>
        <v>315477.09999999998</v>
      </c>
      <c r="AI1906" s="26">
        <f t="shared" si="8860"/>
        <v>0</v>
      </c>
      <c r="AJ1906" s="26"/>
      <c r="AK1906" s="26"/>
      <c r="AL1906" s="26"/>
      <c r="AM1906" s="26"/>
      <c r="AN1906" s="26"/>
      <c r="AO1906" s="26"/>
      <c r="AP1906" s="26"/>
      <c r="AQ1906" s="26"/>
      <c r="AR1906" s="26"/>
      <c r="AS1906" s="26">
        <f t="shared" si="8683"/>
        <v>79333.2</v>
      </c>
      <c r="AT1906" s="26">
        <f t="shared" si="8684"/>
        <v>315477.09999999998</v>
      </c>
      <c r="AU1906" s="26">
        <f t="shared" si="8685"/>
        <v>0</v>
      </c>
      <c r="AV1906" s="26"/>
      <c r="AW1906" s="26"/>
      <c r="AX1906" s="26"/>
      <c r="AY1906" s="26">
        <f t="shared" si="8686"/>
        <v>79333.2</v>
      </c>
      <c r="AZ1906" s="26">
        <f t="shared" si="8687"/>
        <v>315477.09999999998</v>
      </c>
      <c r="BA1906" s="26">
        <f t="shared" si="8688"/>
        <v>0</v>
      </c>
      <c r="BB1906" s="26"/>
      <c r="BC1906" s="26"/>
      <c r="BD1906" s="26"/>
      <c r="BE1906" s="26"/>
      <c r="BF1906" s="26"/>
      <c r="BG1906" s="26"/>
      <c r="BH1906" s="26"/>
      <c r="BI1906" s="26"/>
      <c r="BJ1906" s="26"/>
      <c r="BK1906" s="26"/>
      <c r="BL1906" s="26">
        <f t="shared" si="8840"/>
        <v>79333.2</v>
      </c>
      <c r="BM1906" s="26"/>
      <c r="BN1906" s="53">
        <f t="shared" si="8730"/>
        <v>79333.2</v>
      </c>
      <c r="BO1906" s="26">
        <f t="shared" si="8841"/>
        <v>315477.09999999998</v>
      </c>
      <c r="BP1906" s="26"/>
      <c r="BQ1906" s="53">
        <f t="shared" si="8731"/>
        <v>315477.09999999998</v>
      </c>
      <c r="BR1906" s="52">
        <f t="shared" si="8842"/>
        <v>0</v>
      </c>
      <c r="BS1906" s="26"/>
      <c r="BT1906" s="27"/>
    </row>
    <row r="1907" spans="1:73" ht="31.2" x14ac:dyDescent="0.3">
      <c r="A1907" s="67" t="s">
        <v>603</v>
      </c>
      <c r="B1907" s="67" t="s">
        <v>73</v>
      </c>
      <c r="C1907" s="67" t="s">
        <v>26</v>
      </c>
      <c r="D1907" s="67" t="s">
        <v>343</v>
      </c>
      <c r="E1907" s="67"/>
      <c r="F1907" s="68" t="s">
        <v>162</v>
      </c>
      <c r="G1907" s="26">
        <f t="shared" si="8863"/>
        <v>5985</v>
      </c>
      <c r="H1907" s="26">
        <f t="shared" si="8864"/>
        <v>0</v>
      </c>
      <c r="I1907" s="26">
        <f t="shared" si="8865"/>
        <v>0</v>
      </c>
      <c r="J1907" s="26">
        <f t="shared" si="8866"/>
        <v>0</v>
      </c>
      <c r="K1907" s="26">
        <f t="shared" si="8867"/>
        <v>0</v>
      </c>
      <c r="L1907" s="26">
        <f t="shared" si="8868"/>
        <v>0</v>
      </c>
      <c r="M1907" s="26">
        <f t="shared" si="8715"/>
        <v>5985</v>
      </c>
      <c r="N1907" s="26">
        <f t="shared" si="8716"/>
        <v>0</v>
      </c>
      <c r="O1907" s="26">
        <f t="shared" si="8717"/>
        <v>0</v>
      </c>
      <c r="P1907" s="26">
        <f t="shared" si="8869"/>
        <v>0</v>
      </c>
      <c r="Q1907" s="26">
        <f t="shared" si="8870"/>
        <v>0</v>
      </c>
      <c r="R1907" s="26">
        <f t="shared" si="8871"/>
        <v>0</v>
      </c>
      <c r="S1907" s="26">
        <f t="shared" si="8872"/>
        <v>0</v>
      </c>
      <c r="T1907" s="26">
        <f t="shared" si="8873"/>
        <v>0</v>
      </c>
      <c r="U1907" s="26">
        <f t="shared" si="8874"/>
        <v>0</v>
      </c>
      <c r="V1907" s="26">
        <f t="shared" si="8875"/>
        <v>0</v>
      </c>
      <c r="W1907" s="26">
        <f t="shared" si="8876"/>
        <v>0</v>
      </c>
      <c r="X1907" s="26">
        <f t="shared" si="8877"/>
        <v>0</v>
      </c>
      <c r="Y1907" s="26">
        <f t="shared" si="8878"/>
        <v>0</v>
      </c>
      <c r="Z1907" s="26">
        <f t="shared" si="8879"/>
        <v>0</v>
      </c>
      <c r="AA1907" s="26">
        <f t="shared" si="8880"/>
        <v>0</v>
      </c>
      <c r="AB1907" s="26">
        <f t="shared" si="8881"/>
        <v>0</v>
      </c>
      <c r="AC1907" s="26">
        <f t="shared" si="8855"/>
        <v>5985</v>
      </c>
      <c r="AD1907" s="26">
        <f t="shared" si="8856"/>
        <v>0</v>
      </c>
      <c r="AE1907" s="26">
        <f t="shared" si="8857"/>
        <v>0</v>
      </c>
      <c r="AF1907" s="26">
        <f t="shared" si="8882"/>
        <v>0</v>
      </c>
      <c r="AG1907" s="26">
        <f t="shared" si="8858"/>
        <v>5985</v>
      </c>
      <c r="AH1907" s="26">
        <f t="shared" si="8859"/>
        <v>0</v>
      </c>
      <c r="AI1907" s="26">
        <f t="shared" si="8860"/>
        <v>0</v>
      </c>
      <c r="AJ1907" s="26">
        <f t="shared" si="8883"/>
        <v>0</v>
      </c>
      <c r="AK1907" s="26">
        <f t="shared" si="8884"/>
        <v>0</v>
      </c>
      <c r="AL1907" s="26">
        <f t="shared" si="8885"/>
        <v>0</v>
      </c>
      <c r="AM1907" s="26">
        <f t="shared" si="8886"/>
        <v>0</v>
      </c>
      <c r="AN1907" s="26">
        <f t="shared" si="8887"/>
        <v>0</v>
      </c>
      <c r="AO1907" s="26">
        <f t="shared" si="8888"/>
        <v>0</v>
      </c>
      <c r="AP1907" s="26">
        <f t="shared" si="8889"/>
        <v>0</v>
      </c>
      <c r="AQ1907" s="26">
        <f t="shared" si="8890"/>
        <v>0</v>
      </c>
      <c r="AR1907" s="26">
        <f t="shared" si="8891"/>
        <v>0</v>
      </c>
      <c r="AS1907" s="26">
        <f t="shared" si="8683"/>
        <v>5985</v>
      </c>
      <c r="AT1907" s="26">
        <f t="shared" si="8684"/>
        <v>0</v>
      </c>
      <c r="AU1907" s="26">
        <f t="shared" si="8685"/>
        <v>0</v>
      </c>
      <c r="AV1907" s="26">
        <f t="shared" si="8892"/>
        <v>0</v>
      </c>
      <c r="AW1907" s="26">
        <f t="shared" si="8893"/>
        <v>0</v>
      </c>
      <c r="AX1907" s="26">
        <f t="shared" si="8894"/>
        <v>0</v>
      </c>
      <c r="AY1907" s="26">
        <f t="shared" si="8686"/>
        <v>5985</v>
      </c>
      <c r="AZ1907" s="26">
        <f t="shared" si="8687"/>
        <v>0</v>
      </c>
      <c r="BA1907" s="26">
        <f t="shared" si="8688"/>
        <v>0</v>
      </c>
      <c r="BB1907" s="26">
        <f t="shared" si="8895"/>
        <v>0</v>
      </c>
      <c r="BC1907" s="26">
        <f t="shared" si="8896"/>
        <v>0</v>
      </c>
      <c r="BD1907" s="26">
        <f t="shared" si="8897"/>
        <v>0</v>
      </c>
      <c r="BE1907" s="26">
        <f t="shared" si="8898"/>
        <v>0</v>
      </c>
      <c r="BF1907" s="26">
        <f t="shared" si="8899"/>
        <v>0</v>
      </c>
      <c r="BG1907" s="26">
        <f t="shared" si="8900"/>
        <v>0</v>
      </c>
      <c r="BH1907" s="26">
        <f t="shared" si="8901"/>
        <v>0</v>
      </c>
      <c r="BI1907" s="26">
        <f t="shared" si="8902"/>
        <v>0</v>
      </c>
      <c r="BJ1907" s="26">
        <f t="shared" si="8903"/>
        <v>0</v>
      </c>
      <c r="BK1907" s="26">
        <f t="shared" si="8904"/>
        <v>0</v>
      </c>
      <c r="BL1907" s="26">
        <f t="shared" si="8840"/>
        <v>5985</v>
      </c>
      <c r="BM1907" s="26">
        <f t="shared" si="8905"/>
        <v>0</v>
      </c>
      <c r="BN1907" s="53">
        <f t="shared" si="8730"/>
        <v>5985</v>
      </c>
      <c r="BO1907" s="26">
        <f t="shared" si="8841"/>
        <v>0</v>
      </c>
      <c r="BP1907" s="26">
        <f t="shared" si="8906"/>
        <v>0</v>
      </c>
      <c r="BQ1907" s="53">
        <f t="shared" si="8731"/>
        <v>0</v>
      </c>
      <c r="BR1907" s="52">
        <f t="shared" si="8842"/>
        <v>0</v>
      </c>
      <c r="BS1907" s="26">
        <f t="shared" si="8906"/>
        <v>0</v>
      </c>
      <c r="BT1907" s="27"/>
    </row>
    <row r="1908" spans="1:73" ht="31.2" x14ac:dyDescent="0.3">
      <c r="A1908" s="67" t="s">
        <v>603</v>
      </c>
      <c r="B1908" s="67" t="s">
        <v>73</v>
      </c>
      <c r="C1908" s="67" t="s">
        <v>26</v>
      </c>
      <c r="D1908" s="67" t="s">
        <v>344</v>
      </c>
      <c r="E1908" s="67"/>
      <c r="F1908" s="68" t="s">
        <v>345</v>
      </c>
      <c r="G1908" s="26">
        <f t="shared" si="8863"/>
        <v>5985</v>
      </c>
      <c r="H1908" s="26">
        <f t="shared" si="8864"/>
        <v>0</v>
      </c>
      <c r="I1908" s="26">
        <f t="shared" si="8865"/>
        <v>0</v>
      </c>
      <c r="J1908" s="26">
        <f t="shared" si="8866"/>
        <v>0</v>
      </c>
      <c r="K1908" s="26">
        <f t="shared" si="8867"/>
        <v>0</v>
      </c>
      <c r="L1908" s="26">
        <f t="shared" si="8868"/>
        <v>0</v>
      </c>
      <c r="M1908" s="26">
        <f t="shared" si="8715"/>
        <v>5985</v>
      </c>
      <c r="N1908" s="26">
        <f t="shared" si="8716"/>
        <v>0</v>
      </c>
      <c r="O1908" s="26">
        <f t="shared" si="8717"/>
        <v>0</v>
      </c>
      <c r="P1908" s="26">
        <f t="shared" si="8869"/>
        <v>0</v>
      </c>
      <c r="Q1908" s="26">
        <f t="shared" si="8870"/>
        <v>0</v>
      </c>
      <c r="R1908" s="26">
        <f t="shared" si="8871"/>
        <v>0</v>
      </c>
      <c r="S1908" s="26">
        <f t="shared" si="8872"/>
        <v>0</v>
      </c>
      <c r="T1908" s="26">
        <f t="shared" si="8873"/>
        <v>0</v>
      </c>
      <c r="U1908" s="26">
        <f t="shared" si="8874"/>
        <v>0</v>
      </c>
      <c r="V1908" s="26">
        <f t="shared" si="8875"/>
        <v>0</v>
      </c>
      <c r="W1908" s="26">
        <f t="shared" si="8876"/>
        <v>0</v>
      </c>
      <c r="X1908" s="26">
        <f t="shared" si="8877"/>
        <v>0</v>
      </c>
      <c r="Y1908" s="26">
        <f t="shared" si="8878"/>
        <v>0</v>
      </c>
      <c r="Z1908" s="26">
        <f t="shared" si="8879"/>
        <v>0</v>
      </c>
      <c r="AA1908" s="26">
        <f t="shared" si="8880"/>
        <v>0</v>
      </c>
      <c r="AB1908" s="26">
        <f t="shared" si="8881"/>
        <v>0</v>
      </c>
      <c r="AC1908" s="26">
        <f t="shared" si="8855"/>
        <v>5985</v>
      </c>
      <c r="AD1908" s="26">
        <f t="shared" si="8856"/>
        <v>0</v>
      </c>
      <c r="AE1908" s="26">
        <f t="shared" si="8857"/>
        <v>0</v>
      </c>
      <c r="AF1908" s="26">
        <f t="shared" si="8882"/>
        <v>0</v>
      </c>
      <c r="AG1908" s="26">
        <f t="shared" si="8858"/>
        <v>5985</v>
      </c>
      <c r="AH1908" s="26">
        <f t="shared" si="8859"/>
        <v>0</v>
      </c>
      <c r="AI1908" s="26">
        <f t="shared" si="8860"/>
        <v>0</v>
      </c>
      <c r="AJ1908" s="26">
        <f t="shared" si="8883"/>
        <v>0</v>
      </c>
      <c r="AK1908" s="26">
        <f t="shared" si="8884"/>
        <v>0</v>
      </c>
      <c r="AL1908" s="26">
        <f t="shared" si="8885"/>
        <v>0</v>
      </c>
      <c r="AM1908" s="26">
        <f t="shared" si="8886"/>
        <v>0</v>
      </c>
      <c r="AN1908" s="26">
        <f t="shared" si="8887"/>
        <v>0</v>
      </c>
      <c r="AO1908" s="26">
        <f t="shared" si="8888"/>
        <v>0</v>
      </c>
      <c r="AP1908" s="26">
        <f t="shared" si="8889"/>
        <v>0</v>
      </c>
      <c r="AQ1908" s="26">
        <f t="shared" si="8890"/>
        <v>0</v>
      </c>
      <c r="AR1908" s="26">
        <f t="shared" si="8891"/>
        <v>0</v>
      </c>
      <c r="AS1908" s="26">
        <f t="shared" si="8683"/>
        <v>5985</v>
      </c>
      <c r="AT1908" s="26">
        <f t="shared" si="8684"/>
        <v>0</v>
      </c>
      <c r="AU1908" s="26">
        <f t="shared" si="8685"/>
        <v>0</v>
      </c>
      <c r="AV1908" s="26">
        <f t="shared" si="8892"/>
        <v>0</v>
      </c>
      <c r="AW1908" s="26">
        <f t="shared" si="8893"/>
        <v>0</v>
      </c>
      <c r="AX1908" s="26">
        <f t="shared" si="8894"/>
        <v>0</v>
      </c>
      <c r="AY1908" s="26">
        <f t="shared" si="8686"/>
        <v>5985</v>
      </c>
      <c r="AZ1908" s="26">
        <f t="shared" si="8687"/>
        <v>0</v>
      </c>
      <c r="BA1908" s="26">
        <f t="shared" si="8688"/>
        <v>0</v>
      </c>
      <c r="BB1908" s="26">
        <f t="shared" si="8895"/>
        <v>0</v>
      </c>
      <c r="BC1908" s="26">
        <f t="shared" si="8896"/>
        <v>0</v>
      </c>
      <c r="BD1908" s="26">
        <f t="shared" si="8897"/>
        <v>0</v>
      </c>
      <c r="BE1908" s="26">
        <f t="shared" si="8898"/>
        <v>0</v>
      </c>
      <c r="BF1908" s="26">
        <f t="shared" si="8899"/>
        <v>0</v>
      </c>
      <c r="BG1908" s="26">
        <f t="shared" si="8900"/>
        <v>0</v>
      </c>
      <c r="BH1908" s="26">
        <f t="shared" si="8901"/>
        <v>0</v>
      </c>
      <c r="BI1908" s="26">
        <f t="shared" si="8902"/>
        <v>0</v>
      </c>
      <c r="BJ1908" s="26">
        <f t="shared" si="8903"/>
        <v>0</v>
      </c>
      <c r="BK1908" s="26">
        <f t="shared" si="8904"/>
        <v>0</v>
      </c>
      <c r="BL1908" s="26">
        <f t="shared" si="8840"/>
        <v>5985</v>
      </c>
      <c r="BM1908" s="26">
        <f t="shared" si="8905"/>
        <v>0</v>
      </c>
      <c r="BN1908" s="53">
        <f t="shared" si="8730"/>
        <v>5985</v>
      </c>
      <c r="BO1908" s="26">
        <f t="shared" si="8841"/>
        <v>0</v>
      </c>
      <c r="BP1908" s="26">
        <f t="shared" si="8906"/>
        <v>0</v>
      </c>
      <c r="BQ1908" s="53">
        <f t="shared" si="8731"/>
        <v>0</v>
      </c>
      <c r="BR1908" s="52">
        <f t="shared" si="8842"/>
        <v>0</v>
      </c>
      <c r="BS1908" s="26">
        <f t="shared" si="8906"/>
        <v>0</v>
      </c>
      <c r="BT1908" s="27"/>
    </row>
    <row r="1909" spans="1:73" ht="31.2" x14ac:dyDescent="0.3">
      <c r="A1909" s="67" t="s">
        <v>603</v>
      </c>
      <c r="B1909" s="67" t="s">
        <v>73</v>
      </c>
      <c r="C1909" s="67" t="s">
        <v>26</v>
      </c>
      <c r="D1909" s="67" t="s">
        <v>350</v>
      </c>
      <c r="E1909" s="67"/>
      <c r="F1909" s="68" t="s">
        <v>351</v>
      </c>
      <c r="G1909" s="26">
        <f t="shared" si="8863"/>
        <v>5985</v>
      </c>
      <c r="H1909" s="26">
        <f t="shared" si="8864"/>
        <v>0</v>
      </c>
      <c r="I1909" s="26">
        <f t="shared" si="8865"/>
        <v>0</v>
      </c>
      <c r="J1909" s="26">
        <f t="shared" si="8866"/>
        <v>0</v>
      </c>
      <c r="K1909" s="26">
        <f t="shared" si="8867"/>
        <v>0</v>
      </c>
      <c r="L1909" s="26">
        <f t="shared" si="8868"/>
        <v>0</v>
      </c>
      <c r="M1909" s="26">
        <f t="shared" si="8715"/>
        <v>5985</v>
      </c>
      <c r="N1909" s="26">
        <f t="shared" si="8716"/>
        <v>0</v>
      </c>
      <c r="O1909" s="26">
        <f t="shared" si="8717"/>
        <v>0</v>
      </c>
      <c r="P1909" s="26">
        <f t="shared" si="8869"/>
        <v>0</v>
      </c>
      <c r="Q1909" s="26">
        <f t="shared" si="8870"/>
        <v>0</v>
      </c>
      <c r="R1909" s="26">
        <f t="shared" si="8871"/>
        <v>0</v>
      </c>
      <c r="S1909" s="26">
        <f t="shared" si="8872"/>
        <v>0</v>
      </c>
      <c r="T1909" s="26">
        <f t="shared" si="8873"/>
        <v>0</v>
      </c>
      <c r="U1909" s="26">
        <f t="shared" si="8874"/>
        <v>0</v>
      </c>
      <c r="V1909" s="26">
        <f t="shared" si="8875"/>
        <v>0</v>
      </c>
      <c r="W1909" s="26">
        <f t="shared" si="8876"/>
        <v>0</v>
      </c>
      <c r="X1909" s="26">
        <f t="shared" si="8877"/>
        <v>0</v>
      </c>
      <c r="Y1909" s="26">
        <f t="shared" si="8878"/>
        <v>0</v>
      </c>
      <c r="Z1909" s="26">
        <f t="shared" si="8879"/>
        <v>0</v>
      </c>
      <c r="AA1909" s="26">
        <f t="shared" si="8880"/>
        <v>0</v>
      </c>
      <c r="AB1909" s="26">
        <f t="shared" si="8881"/>
        <v>0</v>
      </c>
      <c r="AC1909" s="26">
        <f t="shared" si="8855"/>
        <v>5985</v>
      </c>
      <c r="AD1909" s="26">
        <f t="shared" si="8856"/>
        <v>0</v>
      </c>
      <c r="AE1909" s="26">
        <f t="shared" si="8857"/>
        <v>0</v>
      </c>
      <c r="AF1909" s="26">
        <f t="shared" si="8882"/>
        <v>0</v>
      </c>
      <c r="AG1909" s="26">
        <f t="shared" si="8858"/>
        <v>5985</v>
      </c>
      <c r="AH1909" s="26">
        <f t="shared" si="8859"/>
        <v>0</v>
      </c>
      <c r="AI1909" s="26">
        <f t="shared" si="8860"/>
        <v>0</v>
      </c>
      <c r="AJ1909" s="26">
        <f t="shared" si="8883"/>
        <v>0</v>
      </c>
      <c r="AK1909" s="26">
        <f t="shared" si="8884"/>
        <v>0</v>
      </c>
      <c r="AL1909" s="26">
        <f t="shared" si="8885"/>
        <v>0</v>
      </c>
      <c r="AM1909" s="26">
        <f t="shared" si="8886"/>
        <v>0</v>
      </c>
      <c r="AN1909" s="26">
        <f t="shared" si="8887"/>
        <v>0</v>
      </c>
      <c r="AO1909" s="26">
        <f t="shared" si="8888"/>
        <v>0</v>
      </c>
      <c r="AP1909" s="26">
        <f t="shared" si="8889"/>
        <v>0</v>
      </c>
      <c r="AQ1909" s="26">
        <f t="shared" si="8890"/>
        <v>0</v>
      </c>
      <c r="AR1909" s="26">
        <f t="shared" si="8891"/>
        <v>0</v>
      </c>
      <c r="AS1909" s="26">
        <f t="shared" ref="AS1909:AS1972" si="8907">AG1909+AJ1909+AK1909+AL1909+AM1909</f>
        <v>5985</v>
      </c>
      <c r="AT1909" s="26">
        <f t="shared" ref="AT1909:AT1972" si="8908">AH1909+AN1909+AO1909+AP1909</f>
        <v>0</v>
      </c>
      <c r="AU1909" s="26">
        <f t="shared" ref="AU1909:AU1972" si="8909">AI1909+AR1909+AQ1909</f>
        <v>0</v>
      </c>
      <c r="AV1909" s="26">
        <f t="shared" si="8892"/>
        <v>0</v>
      </c>
      <c r="AW1909" s="26">
        <f t="shared" si="8893"/>
        <v>0</v>
      </c>
      <c r="AX1909" s="26">
        <f t="shared" si="8894"/>
        <v>0</v>
      </c>
      <c r="AY1909" s="26">
        <f t="shared" ref="AY1909:AY1972" si="8910">AS1909+AV1909</f>
        <v>5985</v>
      </c>
      <c r="AZ1909" s="26">
        <f t="shared" ref="AZ1909:AZ1972" si="8911">AT1909+AW1909</f>
        <v>0</v>
      </c>
      <c r="BA1909" s="26">
        <f t="shared" ref="BA1909:BA1972" si="8912">AU1909+AX1909</f>
        <v>0</v>
      </c>
      <c r="BB1909" s="26">
        <f t="shared" si="8895"/>
        <v>0</v>
      </c>
      <c r="BC1909" s="26">
        <f t="shared" si="8896"/>
        <v>0</v>
      </c>
      <c r="BD1909" s="26">
        <f t="shared" si="8897"/>
        <v>0</v>
      </c>
      <c r="BE1909" s="26">
        <f t="shared" si="8898"/>
        <v>0</v>
      </c>
      <c r="BF1909" s="26">
        <f t="shared" si="8899"/>
        <v>0</v>
      </c>
      <c r="BG1909" s="26">
        <f t="shared" si="8900"/>
        <v>0</v>
      </c>
      <c r="BH1909" s="26">
        <f t="shared" si="8901"/>
        <v>0</v>
      </c>
      <c r="BI1909" s="26">
        <f t="shared" si="8902"/>
        <v>0</v>
      </c>
      <c r="BJ1909" s="26">
        <f t="shared" si="8903"/>
        <v>0</v>
      </c>
      <c r="BK1909" s="26">
        <f t="shared" si="8904"/>
        <v>0</v>
      </c>
      <c r="BL1909" s="26">
        <f t="shared" si="8840"/>
        <v>5985</v>
      </c>
      <c r="BM1909" s="26">
        <f t="shared" si="8905"/>
        <v>0</v>
      </c>
      <c r="BN1909" s="53">
        <f t="shared" si="8730"/>
        <v>5985</v>
      </c>
      <c r="BO1909" s="26">
        <f t="shared" si="8841"/>
        <v>0</v>
      </c>
      <c r="BP1909" s="26">
        <f t="shared" si="8906"/>
        <v>0</v>
      </c>
      <c r="BQ1909" s="53">
        <f t="shared" si="8731"/>
        <v>0</v>
      </c>
      <c r="BR1909" s="52">
        <f t="shared" si="8842"/>
        <v>0</v>
      </c>
      <c r="BS1909" s="26">
        <f t="shared" si="8906"/>
        <v>0</v>
      </c>
      <c r="BT1909" s="27"/>
    </row>
    <row r="1910" spans="1:73" ht="31.2" x14ac:dyDescent="0.3">
      <c r="A1910" s="67" t="s">
        <v>603</v>
      </c>
      <c r="B1910" s="67" t="s">
        <v>73</v>
      </c>
      <c r="C1910" s="67" t="s">
        <v>26</v>
      </c>
      <c r="D1910" s="67" t="s">
        <v>350</v>
      </c>
      <c r="E1910" s="67" t="s">
        <v>38</v>
      </c>
      <c r="F1910" s="68" t="s">
        <v>39</v>
      </c>
      <c r="G1910" s="26">
        <f>416.7+5568.3</f>
        <v>5985</v>
      </c>
      <c r="H1910" s="26"/>
      <c r="I1910" s="26"/>
      <c r="J1910" s="26"/>
      <c r="K1910" s="26"/>
      <c r="L1910" s="26"/>
      <c r="M1910" s="26">
        <f t="shared" si="8715"/>
        <v>5985</v>
      </c>
      <c r="N1910" s="26">
        <f t="shared" si="8716"/>
        <v>0</v>
      </c>
      <c r="O1910" s="26">
        <f t="shared" si="8717"/>
        <v>0</v>
      </c>
      <c r="P1910" s="26"/>
      <c r="Q1910" s="26"/>
      <c r="R1910" s="26"/>
      <c r="S1910" s="26"/>
      <c r="T1910" s="26"/>
      <c r="U1910" s="26"/>
      <c r="V1910" s="26"/>
      <c r="W1910" s="26"/>
      <c r="X1910" s="26"/>
      <c r="Y1910" s="26"/>
      <c r="Z1910" s="26"/>
      <c r="AA1910" s="26"/>
      <c r="AB1910" s="26"/>
      <c r="AC1910" s="26">
        <f t="shared" si="8855"/>
        <v>5985</v>
      </c>
      <c r="AD1910" s="26">
        <f t="shared" si="8856"/>
        <v>0</v>
      </c>
      <c r="AE1910" s="26">
        <f t="shared" si="8857"/>
        <v>0</v>
      </c>
      <c r="AF1910" s="26"/>
      <c r="AG1910" s="26">
        <f t="shared" si="8858"/>
        <v>5985</v>
      </c>
      <c r="AH1910" s="26">
        <f t="shared" si="8859"/>
        <v>0</v>
      </c>
      <c r="AI1910" s="26">
        <f t="shared" si="8860"/>
        <v>0</v>
      </c>
      <c r="AJ1910" s="26"/>
      <c r="AK1910" s="26"/>
      <c r="AL1910" s="26"/>
      <c r="AM1910" s="26"/>
      <c r="AN1910" s="26"/>
      <c r="AO1910" s="26"/>
      <c r="AP1910" s="26"/>
      <c r="AQ1910" s="26"/>
      <c r="AR1910" s="26"/>
      <c r="AS1910" s="26">
        <f t="shared" si="8907"/>
        <v>5985</v>
      </c>
      <c r="AT1910" s="26">
        <f t="shared" si="8908"/>
        <v>0</v>
      </c>
      <c r="AU1910" s="26">
        <f t="shared" si="8909"/>
        <v>0</v>
      </c>
      <c r="AV1910" s="26"/>
      <c r="AW1910" s="26"/>
      <c r="AX1910" s="26"/>
      <c r="AY1910" s="26">
        <f t="shared" si="8910"/>
        <v>5985</v>
      </c>
      <c r="AZ1910" s="26">
        <f t="shared" si="8911"/>
        <v>0</v>
      </c>
      <c r="BA1910" s="26">
        <f t="shared" si="8912"/>
        <v>0</v>
      </c>
      <c r="BB1910" s="26"/>
      <c r="BC1910" s="26"/>
      <c r="BD1910" s="26"/>
      <c r="BE1910" s="26"/>
      <c r="BF1910" s="26"/>
      <c r="BG1910" s="26"/>
      <c r="BH1910" s="26"/>
      <c r="BI1910" s="26"/>
      <c r="BJ1910" s="26"/>
      <c r="BK1910" s="26"/>
      <c r="BL1910" s="26">
        <f t="shared" si="8840"/>
        <v>5985</v>
      </c>
      <c r="BM1910" s="26"/>
      <c r="BN1910" s="53">
        <f t="shared" si="8730"/>
        <v>5985</v>
      </c>
      <c r="BO1910" s="26">
        <f t="shared" si="8841"/>
        <v>0</v>
      </c>
      <c r="BP1910" s="26"/>
      <c r="BQ1910" s="53">
        <f t="shared" si="8731"/>
        <v>0</v>
      </c>
      <c r="BR1910" s="52">
        <f t="shared" si="8842"/>
        <v>0</v>
      </c>
      <c r="BS1910" s="26"/>
      <c r="BT1910" s="27"/>
    </row>
    <row r="1911" spans="1:73" x14ac:dyDescent="0.3">
      <c r="A1911" s="67" t="s">
        <v>603</v>
      </c>
      <c r="B1911" s="67" t="s">
        <v>73</v>
      </c>
      <c r="C1911" s="67" t="s">
        <v>26</v>
      </c>
      <c r="D1911" s="67" t="s">
        <v>305</v>
      </c>
      <c r="E1911" s="67"/>
      <c r="F1911" s="68" t="s">
        <v>33</v>
      </c>
      <c r="G1911" s="26">
        <f t="shared" si="8847"/>
        <v>536338.6</v>
      </c>
      <c r="H1911" s="26">
        <f t="shared" si="8848"/>
        <v>1241499.7</v>
      </c>
      <c r="I1911" s="26">
        <f t="shared" si="8849"/>
        <v>1679453.9</v>
      </c>
      <c r="J1911" s="26">
        <f t="shared" si="8866"/>
        <v>0</v>
      </c>
      <c r="K1911" s="26">
        <f t="shared" si="8867"/>
        <v>0</v>
      </c>
      <c r="L1911" s="26">
        <f t="shared" si="8868"/>
        <v>-99.71</v>
      </c>
      <c r="M1911" s="26">
        <f t="shared" si="8715"/>
        <v>536338.6</v>
      </c>
      <c r="N1911" s="26">
        <f t="shared" si="8716"/>
        <v>1241499.7</v>
      </c>
      <c r="O1911" s="26">
        <f t="shared" si="8717"/>
        <v>1679354.19</v>
      </c>
      <c r="P1911" s="26">
        <f t="shared" si="8869"/>
        <v>0</v>
      </c>
      <c r="Q1911" s="26">
        <f t="shared" si="8870"/>
        <v>0</v>
      </c>
      <c r="R1911" s="26">
        <f t="shared" si="8871"/>
        <v>0</v>
      </c>
      <c r="S1911" s="26">
        <f t="shared" si="8872"/>
        <v>-174695.777</v>
      </c>
      <c r="T1911" s="26">
        <f t="shared" si="8873"/>
        <v>0</v>
      </c>
      <c r="U1911" s="26">
        <f t="shared" si="8874"/>
        <v>0</v>
      </c>
      <c r="V1911" s="26">
        <f t="shared" si="8875"/>
        <v>0</v>
      </c>
      <c r="W1911" s="26">
        <f t="shared" si="8876"/>
        <v>0</v>
      </c>
      <c r="X1911" s="26">
        <f t="shared" si="8877"/>
        <v>0</v>
      </c>
      <c r="Y1911" s="26">
        <f t="shared" si="8878"/>
        <v>0</v>
      </c>
      <c r="Z1911" s="26">
        <f t="shared" si="8879"/>
        <v>0</v>
      </c>
      <c r="AA1911" s="26">
        <f t="shared" si="8880"/>
        <v>174695.777</v>
      </c>
      <c r="AB1911" s="26">
        <f t="shared" si="8881"/>
        <v>0</v>
      </c>
      <c r="AC1911" s="26">
        <f t="shared" si="8855"/>
        <v>361642.82299999997</v>
      </c>
      <c r="AD1911" s="26">
        <f t="shared" si="8856"/>
        <v>1241499.7</v>
      </c>
      <c r="AE1911" s="26">
        <f t="shared" si="8857"/>
        <v>1854049.9669999999</v>
      </c>
      <c r="AF1911" s="26">
        <f t="shared" si="8882"/>
        <v>0</v>
      </c>
      <c r="AG1911" s="26">
        <f t="shared" si="8858"/>
        <v>361642.82299999997</v>
      </c>
      <c r="AH1911" s="26">
        <f t="shared" si="8859"/>
        <v>1241499.7</v>
      </c>
      <c r="AI1911" s="26">
        <f t="shared" si="8860"/>
        <v>1854049.9669999999</v>
      </c>
      <c r="AJ1911" s="26">
        <f t="shared" si="8883"/>
        <v>0</v>
      </c>
      <c r="AK1911" s="26">
        <f t="shared" si="8884"/>
        <v>0</v>
      </c>
      <c r="AL1911" s="26">
        <f t="shared" si="8885"/>
        <v>0</v>
      </c>
      <c r="AM1911" s="26">
        <f t="shared" si="8886"/>
        <v>0</v>
      </c>
      <c r="AN1911" s="26">
        <f t="shared" si="8887"/>
        <v>0</v>
      </c>
      <c r="AO1911" s="26">
        <f t="shared" si="8888"/>
        <v>0</v>
      </c>
      <c r="AP1911" s="26">
        <f t="shared" si="8889"/>
        <v>0</v>
      </c>
      <c r="AQ1911" s="26">
        <f t="shared" si="8890"/>
        <v>0</v>
      </c>
      <c r="AR1911" s="26">
        <f t="shared" si="8891"/>
        <v>0</v>
      </c>
      <c r="AS1911" s="26">
        <f t="shared" si="8907"/>
        <v>361642.82299999997</v>
      </c>
      <c r="AT1911" s="26">
        <f t="shared" si="8908"/>
        <v>1241499.7</v>
      </c>
      <c r="AU1911" s="26">
        <f t="shared" si="8909"/>
        <v>1854049.9669999999</v>
      </c>
      <c r="AV1911" s="26">
        <f t="shared" si="8892"/>
        <v>0</v>
      </c>
      <c r="AW1911" s="26">
        <f t="shared" si="8893"/>
        <v>0</v>
      </c>
      <c r="AX1911" s="26">
        <f t="shared" si="8894"/>
        <v>0</v>
      </c>
      <c r="AY1911" s="26">
        <f t="shared" si="8910"/>
        <v>361642.82299999997</v>
      </c>
      <c r="AZ1911" s="26">
        <f t="shared" si="8911"/>
        <v>1241499.7</v>
      </c>
      <c r="BA1911" s="26">
        <f t="shared" si="8912"/>
        <v>1854049.9669999999</v>
      </c>
      <c r="BB1911" s="26">
        <f t="shared" si="8895"/>
        <v>0</v>
      </c>
      <c r="BC1911" s="26">
        <f t="shared" si="8896"/>
        <v>0</v>
      </c>
      <c r="BD1911" s="26">
        <f t="shared" si="8897"/>
        <v>0</v>
      </c>
      <c r="BE1911" s="26">
        <f t="shared" si="8898"/>
        <v>0</v>
      </c>
      <c r="BF1911" s="26">
        <f t="shared" si="8899"/>
        <v>0</v>
      </c>
      <c r="BG1911" s="26">
        <f t="shared" si="8900"/>
        <v>0</v>
      </c>
      <c r="BH1911" s="26">
        <f t="shared" si="8901"/>
        <v>0</v>
      </c>
      <c r="BI1911" s="26">
        <f t="shared" si="8902"/>
        <v>0</v>
      </c>
      <c r="BJ1911" s="26">
        <f t="shared" si="8903"/>
        <v>0</v>
      </c>
      <c r="BK1911" s="26">
        <f t="shared" si="8904"/>
        <v>0</v>
      </c>
      <c r="BL1911" s="26">
        <f t="shared" si="8840"/>
        <v>361642.82299999997</v>
      </c>
      <c r="BM1911" s="26">
        <f t="shared" si="8905"/>
        <v>0</v>
      </c>
      <c r="BN1911" s="53">
        <f t="shared" si="8730"/>
        <v>361642.82299999997</v>
      </c>
      <c r="BO1911" s="26">
        <f t="shared" si="8841"/>
        <v>1241499.7</v>
      </c>
      <c r="BP1911" s="26">
        <f t="shared" si="8906"/>
        <v>0</v>
      </c>
      <c r="BQ1911" s="53">
        <f t="shared" si="8731"/>
        <v>1241499.7</v>
      </c>
      <c r="BR1911" s="52">
        <f t="shared" si="8842"/>
        <v>1854049.9669999999</v>
      </c>
      <c r="BS1911" s="26">
        <f t="shared" si="8906"/>
        <v>0</v>
      </c>
      <c r="BT1911" s="27"/>
    </row>
    <row r="1912" spans="1:73" ht="62.4" x14ac:dyDescent="0.3">
      <c r="A1912" s="67" t="s">
        <v>603</v>
      </c>
      <c r="B1912" s="67" t="s">
        <v>73</v>
      </c>
      <c r="C1912" s="67" t="s">
        <v>26</v>
      </c>
      <c r="D1912" s="67" t="s">
        <v>318</v>
      </c>
      <c r="E1912" s="67"/>
      <c r="F1912" s="68" t="s">
        <v>319</v>
      </c>
      <c r="G1912" s="26">
        <f t="shared" si="8847"/>
        <v>536338.6</v>
      </c>
      <c r="H1912" s="26">
        <f t="shared" si="8848"/>
        <v>1241499.7</v>
      </c>
      <c r="I1912" s="26">
        <f t="shared" si="8849"/>
        <v>1679453.9</v>
      </c>
      <c r="J1912" s="26">
        <f t="shared" si="8866"/>
        <v>0</v>
      </c>
      <c r="K1912" s="26">
        <f t="shared" si="8867"/>
        <v>0</v>
      </c>
      <c r="L1912" s="26">
        <f t="shared" si="8868"/>
        <v>-99.71</v>
      </c>
      <c r="M1912" s="26">
        <f t="shared" si="8715"/>
        <v>536338.6</v>
      </c>
      <c r="N1912" s="26">
        <f t="shared" si="8716"/>
        <v>1241499.7</v>
      </c>
      <c r="O1912" s="26">
        <f t="shared" si="8717"/>
        <v>1679354.19</v>
      </c>
      <c r="P1912" s="26">
        <f t="shared" si="8869"/>
        <v>0</v>
      </c>
      <c r="Q1912" s="26">
        <f t="shared" si="8870"/>
        <v>0</v>
      </c>
      <c r="R1912" s="26">
        <f t="shared" si="8871"/>
        <v>0</v>
      </c>
      <c r="S1912" s="26">
        <f t="shared" si="8872"/>
        <v>-174695.777</v>
      </c>
      <c r="T1912" s="26">
        <f t="shared" si="8873"/>
        <v>0</v>
      </c>
      <c r="U1912" s="26">
        <f t="shared" si="8874"/>
        <v>0</v>
      </c>
      <c r="V1912" s="26">
        <f t="shared" si="8875"/>
        <v>0</v>
      </c>
      <c r="W1912" s="26">
        <f t="shared" si="8876"/>
        <v>0</v>
      </c>
      <c r="X1912" s="26">
        <f t="shared" si="8877"/>
        <v>0</v>
      </c>
      <c r="Y1912" s="26">
        <f t="shared" si="8878"/>
        <v>0</v>
      </c>
      <c r="Z1912" s="26">
        <f t="shared" si="8879"/>
        <v>0</v>
      </c>
      <c r="AA1912" s="26">
        <f t="shared" si="8880"/>
        <v>174695.777</v>
      </c>
      <c r="AB1912" s="26">
        <f t="shared" si="8881"/>
        <v>0</v>
      </c>
      <c r="AC1912" s="26">
        <f t="shared" si="8855"/>
        <v>361642.82299999997</v>
      </c>
      <c r="AD1912" s="26">
        <f t="shared" si="8856"/>
        <v>1241499.7</v>
      </c>
      <c r="AE1912" s="26">
        <f t="shared" si="8857"/>
        <v>1854049.9669999999</v>
      </c>
      <c r="AF1912" s="26">
        <f t="shared" si="8882"/>
        <v>0</v>
      </c>
      <c r="AG1912" s="26">
        <f t="shared" si="8858"/>
        <v>361642.82299999997</v>
      </c>
      <c r="AH1912" s="26">
        <f t="shared" si="8859"/>
        <v>1241499.7</v>
      </c>
      <c r="AI1912" s="26">
        <f t="shared" si="8860"/>
        <v>1854049.9669999999</v>
      </c>
      <c r="AJ1912" s="26">
        <f t="shared" si="8883"/>
        <v>0</v>
      </c>
      <c r="AK1912" s="26">
        <f t="shared" si="8884"/>
        <v>0</v>
      </c>
      <c r="AL1912" s="26">
        <f t="shared" si="8885"/>
        <v>0</v>
      </c>
      <c r="AM1912" s="26">
        <f t="shared" si="8886"/>
        <v>0</v>
      </c>
      <c r="AN1912" s="26">
        <f t="shared" si="8887"/>
        <v>0</v>
      </c>
      <c r="AO1912" s="26">
        <f t="shared" si="8888"/>
        <v>0</v>
      </c>
      <c r="AP1912" s="26">
        <f t="shared" si="8889"/>
        <v>0</v>
      </c>
      <c r="AQ1912" s="26">
        <f t="shared" si="8890"/>
        <v>0</v>
      </c>
      <c r="AR1912" s="26">
        <f t="shared" si="8891"/>
        <v>0</v>
      </c>
      <c r="AS1912" s="26">
        <f t="shared" si="8907"/>
        <v>361642.82299999997</v>
      </c>
      <c r="AT1912" s="26">
        <f t="shared" si="8908"/>
        <v>1241499.7</v>
      </c>
      <c r="AU1912" s="26">
        <f t="shared" si="8909"/>
        <v>1854049.9669999999</v>
      </c>
      <c r="AV1912" s="26">
        <f t="shared" si="8892"/>
        <v>0</v>
      </c>
      <c r="AW1912" s="26">
        <f t="shared" si="8893"/>
        <v>0</v>
      </c>
      <c r="AX1912" s="26">
        <f t="shared" si="8894"/>
        <v>0</v>
      </c>
      <c r="AY1912" s="26">
        <f t="shared" si="8910"/>
        <v>361642.82299999997</v>
      </c>
      <c r="AZ1912" s="26">
        <f t="shared" si="8911"/>
        <v>1241499.7</v>
      </c>
      <c r="BA1912" s="26">
        <f t="shared" si="8912"/>
        <v>1854049.9669999999</v>
      </c>
      <c r="BB1912" s="26">
        <f t="shared" si="8895"/>
        <v>0</v>
      </c>
      <c r="BC1912" s="26">
        <f t="shared" si="8896"/>
        <v>0</v>
      </c>
      <c r="BD1912" s="26">
        <f t="shared" si="8897"/>
        <v>0</v>
      </c>
      <c r="BE1912" s="26">
        <f t="shared" si="8898"/>
        <v>0</v>
      </c>
      <c r="BF1912" s="26">
        <f t="shared" si="8899"/>
        <v>0</v>
      </c>
      <c r="BG1912" s="26">
        <f t="shared" si="8900"/>
        <v>0</v>
      </c>
      <c r="BH1912" s="26">
        <f t="shared" si="8901"/>
        <v>0</v>
      </c>
      <c r="BI1912" s="26">
        <f t="shared" si="8902"/>
        <v>0</v>
      </c>
      <c r="BJ1912" s="26">
        <f t="shared" si="8903"/>
        <v>0</v>
      </c>
      <c r="BK1912" s="26">
        <f t="shared" si="8904"/>
        <v>0</v>
      </c>
      <c r="BL1912" s="26">
        <f t="shared" si="8840"/>
        <v>361642.82299999997</v>
      </c>
      <c r="BM1912" s="26">
        <f t="shared" si="8905"/>
        <v>0</v>
      </c>
      <c r="BN1912" s="53">
        <f t="shared" si="8730"/>
        <v>361642.82299999997</v>
      </c>
      <c r="BO1912" s="26">
        <f t="shared" si="8841"/>
        <v>1241499.7</v>
      </c>
      <c r="BP1912" s="26">
        <f t="shared" si="8906"/>
        <v>0</v>
      </c>
      <c r="BQ1912" s="53">
        <f t="shared" si="8731"/>
        <v>1241499.7</v>
      </c>
      <c r="BR1912" s="52">
        <f t="shared" si="8842"/>
        <v>1854049.9669999999</v>
      </c>
      <c r="BS1912" s="26">
        <f t="shared" si="8906"/>
        <v>0</v>
      </c>
      <c r="BT1912" s="27"/>
    </row>
    <row r="1913" spans="1:73" ht="62.4" x14ac:dyDescent="0.3">
      <c r="A1913" s="67" t="s">
        <v>603</v>
      </c>
      <c r="B1913" s="67" t="s">
        <v>73</v>
      </c>
      <c r="C1913" s="67" t="s">
        <v>26</v>
      </c>
      <c r="D1913" s="67" t="s">
        <v>321</v>
      </c>
      <c r="E1913" s="67"/>
      <c r="F1913" s="68" t="s">
        <v>322</v>
      </c>
      <c r="G1913" s="26">
        <f t="shared" si="8847"/>
        <v>536338.6</v>
      </c>
      <c r="H1913" s="26">
        <f t="shared" si="8848"/>
        <v>1241499.7</v>
      </c>
      <c r="I1913" s="26">
        <f t="shared" si="8849"/>
        <v>1679453.9</v>
      </c>
      <c r="J1913" s="26">
        <f t="shared" si="8866"/>
        <v>0</v>
      </c>
      <c r="K1913" s="26">
        <f t="shared" si="8867"/>
        <v>0</v>
      </c>
      <c r="L1913" s="26">
        <f t="shared" si="8868"/>
        <v>-99.71</v>
      </c>
      <c r="M1913" s="26">
        <f t="shared" si="8715"/>
        <v>536338.6</v>
      </c>
      <c r="N1913" s="26">
        <f t="shared" si="8716"/>
        <v>1241499.7</v>
      </c>
      <c r="O1913" s="26">
        <f t="shared" si="8717"/>
        <v>1679354.19</v>
      </c>
      <c r="P1913" s="26">
        <f t="shared" si="8869"/>
        <v>0</v>
      </c>
      <c r="Q1913" s="26">
        <f t="shared" si="8870"/>
        <v>0</v>
      </c>
      <c r="R1913" s="26">
        <f t="shared" si="8871"/>
        <v>0</v>
      </c>
      <c r="S1913" s="26">
        <f t="shared" si="8872"/>
        <v>-174695.777</v>
      </c>
      <c r="T1913" s="26">
        <f t="shared" si="8873"/>
        <v>0</v>
      </c>
      <c r="U1913" s="26">
        <f t="shared" si="8874"/>
        <v>0</v>
      </c>
      <c r="V1913" s="26">
        <f t="shared" si="8875"/>
        <v>0</v>
      </c>
      <c r="W1913" s="26">
        <f t="shared" si="8876"/>
        <v>0</v>
      </c>
      <c r="X1913" s="26">
        <f t="shared" si="8877"/>
        <v>0</v>
      </c>
      <c r="Y1913" s="26">
        <f t="shared" si="8878"/>
        <v>0</v>
      </c>
      <c r="Z1913" s="26">
        <f t="shared" si="8879"/>
        <v>0</v>
      </c>
      <c r="AA1913" s="26">
        <f t="shared" si="8880"/>
        <v>174695.777</v>
      </c>
      <c r="AB1913" s="26">
        <f t="shared" si="8881"/>
        <v>0</v>
      </c>
      <c r="AC1913" s="26">
        <f t="shared" si="8855"/>
        <v>361642.82299999997</v>
      </c>
      <c r="AD1913" s="26">
        <f t="shared" si="8856"/>
        <v>1241499.7</v>
      </c>
      <c r="AE1913" s="26">
        <f t="shared" si="8857"/>
        <v>1854049.9669999999</v>
      </c>
      <c r="AF1913" s="26">
        <f t="shared" si="8882"/>
        <v>0</v>
      </c>
      <c r="AG1913" s="26">
        <f t="shared" si="8858"/>
        <v>361642.82299999997</v>
      </c>
      <c r="AH1913" s="26">
        <f t="shared" si="8859"/>
        <v>1241499.7</v>
      </c>
      <c r="AI1913" s="26">
        <f t="shared" si="8860"/>
        <v>1854049.9669999999</v>
      </c>
      <c r="AJ1913" s="26">
        <f t="shared" si="8883"/>
        <v>0</v>
      </c>
      <c r="AK1913" s="26">
        <f t="shared" si="8884"/>
        <v>0</v>
      </c>
      <c r="AL1913" s="26">
        <f t="shared" si="8885"/>
        <v>0</v>
      </c>
      <c r="AM1913" s="26">
        <f t="shared" si="8886"/>
        <v>0</v>
      </c>
      <c r="AN1913" s="26">
        <f t="shared" si="8887"/>
        <v>0</v>
      </c>
      <c r="AO1913" s="26">
        <f t="shared" si="8888"/>
        <v>0</v>
      </c>
      <c r="AP1913" s="26">
        <f t="shared" si="8889"/>
        <v>0</v>
      </c>
      <c r="AQ1913" s="26">
        <f t="shared" si="8890"/>
        <v>0</v>
      </c>
      <c r="AR1913" s="26">
        <f t="shared" si="8891"/>
        <v>0</v>
      </c>
      <c r="AS1913" s="26">
        <f t="shared" si="8907"/>
        <v>361642.82299999997</v>
      </c>
      <c r="AT1913" s="26">
        <f t="shared" si="8908"/>
        <v>1241499.7</v>
      </c>
      <c r="AU1913" s="26">
        <f t="shared" si="8909"/>
        <v>1854049.9669999999</v>
      </c>
      <c r="AV1913" s="26">
        <f t="shared" si="8892"/>
        <v>0</v>
      </c>
      <c r="AW1913" s="26">
        <f t="shared" si="8893"/>
        <v>0</v>
      </c>
      <c r="AX1913" s="26">
        <f t="shared" si="8894"/>
        <v>0</v>
      </c>
      <c r="AY1913" s="26">
        <f t="shared" si="8910"/>
        <v>361642.82299999997</v>
      </c>
      <c r="AZ1913" s="26">
        <f t="shared" si="8911"/>
        <v>1241499.7</v>
      </c>
      <c r="BA1913" s="26">
        <f t="shared" si="8912"/>
        <v>1854049.9669999999</v>
      </c>
      <c r="BB1913" s="26">
        <f t="shared" si="8895"/>
        <v>0</v>
      </c>
      <c r="BC1913" s="26">
        <f t="shared" si="8896"/>
        <v>0</v>
      </c>
      <c r="BD1913" s="26">
        <f t="shared" si="8897"/>
        <v>0</v>
      </c>
      <c r="BE1913" s="26">
        <f t="shared" si="8898"/>
        <v>0</v>
      </c>
      <c r="BF1913" s="26">
        <f t="shared" si="8899"/>
        <v>0</v>
      </c>
      <c r="BG1913" s="26">
        <f t="shared" si="8900"/>
        <v>0</v>
      </c>
      <c r="BH1913" s="26">
        <f t="shared" si="8901"/>
        <v>0</v>
      </c>
      <c r="BI1913" s="26">
        <f t="shared" si="8902"/>
        <v>0</v>
      </c>
      <c r="BJ1913" s="26">
        <f t="shared" si="8903"/>
        <v>0</v>
      </c>
      <c r="BK1913" s="26">
        <f t="shared" si="8904"/>
        <v>0</v>
      </c>
      <c r="BL1913" s="26">
        <f t="shared" si="8840"/>
        <v>361642.82299999997</v>
      </c>
      <c r="BM1913" s="26">
        <f t="shared" si="8905"/>
        <v>0</v>
      </c>
      <c r="BN1913" s="53">
        <f t="shared" si="8730"/>
        <v>361642.82299999997</v>
      </c>
      <c r="BO1913" s="26">
        <f t="shared" si="8841"/>
        <v>1241499.7</v>
      </c>
      <c r="BP1913" s="26">
        <f t="shared" si="8906"/>
        <v>0</v>
      </c>
      <c r="BQ1913" s="53">
        <f t="shared" si="8731"/>
        <v>1241499.7</v>
      </c>
      <c r="BR1913" s="52">
        <f t="shared" si="8842"/>
        <v>1854049.9669999999</v>
      </c>
      <c r="BS1913" s="26">
        <f t="shared" si="8906"/>
        <v>0</v>
      </c>
      <c r="BT1913" s="27"/>
    </row>
    <row r="1914" spans="1:73" ht="31.2" x14ac:dyDescent="0.3">
      <c r="A1914" s="67" t="s">
        <v>603</v>
      </c>
      <c r="B1914" s="67" t="s">
        <v>73</v>
      </c>
      <c r="C1914" s="67" t="s">
        <v>26</v>
      </c>
      <c r="D1914" s="67" t="s">
        <v>321</v>
      </c>
      <c r="E1914" s="67" t="s">
        <v>38</v>
      </c>
      <c r="F1914" s="68" t="s">
        <v>39</v>
      </c>
      <c r="G1914" s="26">
        <f>552738.6-7200-9200</f>
        <v>536338.6</v>
      </c>
      <c r="H1914" s="26">
        <v>1241499.7</v>
      </c>
      <c r="I1914" s="26">
        <v>1679453.9</v>
      </c>
      <c r="J1914" s="26"/>
      <c r="K1914" s="26"/>
      <c r="L1914" s="28">
        <v>-99.71</v>
      </c>
      <c r="M1914" s="26">
        <f t="shared" si="8715"/>
        <v>536338.6</v>
      </c>
      <c r="N1914" s="26">
        <f t="shared" si="8716"/>
        <v>1241499.7</v>
      </c>
      <c r="O1914" s="26">
        <f t="shared" si="8717"/>
        <v>1679354.19</v>
      </c>
      <c r="P1914" s="26"/>
      <c r="Q1914" s="26"/>
      <c r="R1914" s="26"/>
      <c r="S1914" s="26">
        <v>-174695.777</v>
      </c>
      <c r="T1914" s="26"/>
      <c r="U1914" s="26"/>
      <c r="V1914" s="26"/>
      <c r="W1914" s="26"/>
      <c r="X1914" s="26"/>
      <c r="Y1914" s="26"/>
      <c r="Z1914" s="26"/>
      <c r="AA1914" s="26">
        <v>174695.777</v>
      </c>
      <c r="AB1914" s="26"/>
      <c r="AC1914" s="26">
        <f t="shared" si="8855"/>
        <v>361642.82299999997</v>
      </c>
      <c r="AD1914" s="26">
        <f t="shared" si="8856"/>
        <v>1241499.7</v>
      </c>
      <c r="AE1914" s="26">
        <f t="shared" si="8857"/>
        <v>1854049.9669999999</v>
      </c>
      <c r="AF1914" s="26"/>
      <c r="AG1914" s="26">
        <f t="shared" si="8858"/>
        <v>361642.82299999997</v>
      </c>
      <c r="AH1914" s="26">
        <f t="shared" si="8859"/>
        <v>1241499.7</v>
      </c>
      <c r="AI1914" s="26">
        <f t="shared" si="8860"/>
        <v>1854049.9669999999</v>
      </c>
      <c r="AJ1914" s="26"/>
      <c r="AK1914" s="26"/>
      <c r="AL1914" s="26"/>
      <c r="AM1914" s="26"/>
      <c r="AN1914" s="26"/>
      <c r="AO1914" s="26"/>
      <c r="AP1914" s="26"/>
      <c r="AQ1914" s="26"/>
      <c r="AR1914" s="26"/>
      <c r="AS1914" s="26">
        <f t="shared" si="8907"/>
        <v>361642.82299999997</v>
      </c>
      <c r="AT1914" s="26">
        <f t="shared" si="8908"/>
        <v>1241499.7</v>
      </c>
      <c r="AU1914" s="26">
        <f t="shared" si="8909"/>
        <v>1854049.9669999999</v>
      </c>
      <c r="AV1914" s="26"/>
      <c r="AW1914" s="26"/>
      <c r="AX1914" s="26"/>
      <c r="AY1914" s="26">
        <f t="shared" si="8910"/>
        <v>361642.82299999997</v>
      </c>
      <c r="AZ1914" s="26">
        <f t="shared" si="8911"/>
        <v>1241499.7</v>
      </c>
      <c r="BA1914" s="26">
        <f t="shared" si="8912"/>
        <v>1854049.9669999999</v>
      </c>
      <c r="BB1914" s="26"/>
      <c r="BC1914" s="26"/>
      <c r="BD1914" s="26"/>
      <c r="BE1914" s="26"/>
      <c r="BF1914" s="26"/>
      <c r="BG1914" s="26"/>
      <c r="BH1914" s="26"/>
      <c r="BI1914" s="26"/>
      <c r="BJ1914" s="26"/>
      <c r="BK1914" s="26"/>
      <c r="BL1914" s="26">
        <f t="shared" si="8840"/>
        <v>361642.82299999997</v>
      </c>
      <c r="BM1914" s="26"/>
      <c r="BN1914" s="53">
        <f t="shared" si="8730"/>
        <v>361642.82299999997</v>
      </c>
      <c r="BO1914" s="26">
        <f t="shared" si="8841"/>
        <v>1241499.7</v>
      </c>
      <c r="BP1914" s="26"/>
      <c r="BQ1914" s="53">
        <f t="shared" si="8731"/>
        <v>1241499.7</v>
      </c>
      <c r="BR1914" s="52">
        <f t="shared" si="8842"/>
        <v>1854049.9669999999</v>
      </c>
      <c r="BS1914" s="26"/>
      <c r="BT1914" s="27"/>
    </row>
    <row r="1915" spans="1:73" s="82" customFormat="1" x14ac:dyDescent="0.3">
      <c r="A1915" s="65" t="s">
        <v>603</v>
      </c>
      <c r="B1915" s="65" t="s">
        <v>73</v>
      </c>
      <c r="C1915" s="65" t="s">
        <v>325</v>
      </c>
      <c r="D1915" s="65"/>
      <c r="E1915" s="70"/>
      <c r="F1915" s="66" t="s">
        <v>326</v>
      </c>
      <c r="G1915" s="22">
        <f t="shared" si="8847"/>
        <v>5191663.5999999996</v>
      </c>
      <c r="H1915" s="22">
        <f t="shared" si="8848"/>
        <v>3819252</v>
      </c>
      <c r="I1915" s="22">
        <f t="shared" si="8849"/>
        <v>887269.3</v>
      </c>
      <c r="J1915" s="22">
        <f t="shared" si="8866"/>
        <v>0</v>
      </c>
      <c r="K1915" s="22">
        <f t="shared" si="8867"/>
        <v>0</v>
      </c>
      <c r="L1915" s="22">
        <f t="shared" si="8868"/>
        <v>0</v>
      </c>
      <c r="M1915" s="22">
        <f t="shared" si="8715"/>
        <v>5191663.5999999996</v>
      </c>
      <c r="N1915" s="22">
        <f t="shared" si="8716"/>
        <v>3819252</v>
      </c>
      <c r="O1915" s="22">
        <f t="shared" si="8717"/>
        <v>887269.3</v>
      </c>
      <c r="P1915" s="22">
        <f t="shared" si="8869"/>
        <v>0</v>
      </c>
      <c r="Q1915" s="22">
        <f t="shared" si="8870"/>
        <v>0</v>
      </c>
      <c r="R1915" s="22">
        <f t="shared" si="8871"/>
        <v>33734.750980000004</v>
      </c>
      <c r="S1915" s="22">
        <f t="shared" si="8872"/>
        <v>-89196.339000000007</v>
      </c>
      <c r="T1915" s="22">
        <f t="shared" si="8873"/>
        <v>0</v>
      </c>
      <c r="U1915" s="22">
        <f t="shared" si="8874"/>
        <v>0</v>
      </c>
      <c r="V1915" s="22">
        <f t="shared" si="8875"/>
        <v>0</v>
      </c>
      <c r="W1915" s="22">
        <f t="shared" si="8876"/>
        <v>0</v>
      </c>
      <c r="X1915" s="22">
        <f t="shared" si="8877"/>
        <v>0</v>
      </c>
      <c r="Y1915" s="22">
        <f t="shared" si="8878"/>
        <v>0</v>
      </c>
      <c r="Z1915" s="22">
        <f t="shared" si="8879"/>
        <v>0</v>
      </c>
      <c r="AA1915" s="22">
        <f t="shared" si="8880"/>
        <v>89196.339000000007</v>
      </c>
      <c r="AB1915" s="22">
        <f t="shared" si="8881"/>
        <v>0</v>
      </c>
      <c r="AC1915" s="22">
        <f t="shared" si="8855"/>
        <v>5136202.01198</v>
      </c>
      <c r="AD1915" s="22">
        <f t="shared" si="8856"/>
        <v>3819252</v>
      </c>
      <c r="AE1915" s="22">
        <f t="shared" si="8857"/>
        <v>976465.63900000008</v>
      </c>
      <c r="AF1915" s="22">
        <f t="shared" si="8882"/>
        <v>0</v>
      </c>
      <c r="AG1915" s="22">
        <f t="shared" si="8858"/>
        <v>5136202.01198</v>
      </c>
      <c r="AH1915" s="22">
        <f t="shared" si="8859"/>
        <v>3819252</v>
      </c>
      <c r="AI1915" s="22">
        <f t="shared" si="8860"/>
        <v>976465.63900000008</v>
      </c>
      <c r="AJ1915" s="22">
        <f t="shared" si="8883"/>
        <v>54620.7</v>
      </c>
      <c r="AK1915" s="22">
        <f t="shared" si="8884"/>
        <v>-16.065000000000001</v>
      </c>
      <c r="AL1915" s="22">
        <f t="shared" si="8885"/>
        <v>0</v>
      </c>
      <c r="AM1915" s="22">
        <f t="shared" si="8886"/>
        <v>0</v>
      </c>
      <c r="AN1915" s="22">
        <f t="shared" si="8887"/>
        <v>-121902.88923</v>
      </c>
      <c r="AO1915" s="22">
        <f t="shared" si="8888"/>
        <v>0</v>
      </c>
      <c r="AP1915" s="22">
        <f t="shared" si="8889"/>
        <v>0</v>
      </c>
      <c r="AQ1915" s="22">
        <f t="shared" si="8890"/>
        <v>0</v>
      </c>
      <c r="AR1915" s="22">
        <f t="shared" si="8891"/>
        <v>0</v>
      </c>
      <c r="AS1915" s="22">
        <f t="shared" si="8907"/>
        <v>5190806.6469799997</v>
      </c>
      <c r="AT1915" s="22">
        <f t="shared" si="8908"/>
        <v>3697349.1107700001</v>
      </c>
      <c r="AU1915" s="22">
        <f t="shared" si="8909"/>
        <v>976465.63900000008</v>
      </c>
      <c r="AV1915" s="22">
        <f t="shared" si="8892"/>
        <v>0</v>
      </c>
      <c r="AW1915" s="22">
        <f t="shared" si="8893"/>
        <v>0</v>
      </c>
      <c r="AX1915" s="22">
        <f t="shared" si="8894"/>
        <v>0</v>
      </c>
      <c r="AY1915" s="22">
        <f t="shared" si="8910"/>
        <v>5190806.6469799997</v>
      </c>
      <c r="AZ1915" s="22">
        <f t="shared" si="8911"/>
        <v>3697349.1107700001</v>
      </c>
      <c r="BA1915" s="22">
        <f t="shared" si="8912"/>
        <v>976465.63900000008</v>
      </c>
      <c r="BB1915" s="22">
        <f t="shared" si="8895"/>
        <v>-8929.5460000000003</v>
      </c>
      <c r="BC1915" s="22">
        <f t="shared" si="8896"/>
        <v>0</v>
      </c>
      <c r="BD1915" s="22">
        <f t="shared" si="8897"/>
        <v>0</v>
      </c>
      <c r="BE1915" s="22">
        <f t="shared" si="8898"/>
        <v>-27392.807000000001</v>
      </c>
      <c r="BF1915" s="22">
        <f t="shared" si="8899"/>
        <v>-229203.21599999999</v>
      </c>
      <c r="BG1915" s="22">
        <f t="shared" si="8900"/>
        <v>0</v>
      </c>
      <c r="BH1915" s="22">
        <f t="shared" si="8901"/>
        <v>27392.807000000001</v>
      </c>
      <c r="BI1915" s="22">
        <f t="shared" si="8902"/>
        <v>0</v>
      </c>
      <c r="BJ1915" s="22">
        <f t="shared" si="8903"/>
        <v>26106.812999999998</v>
      </c>
      <c r="BK1915" s="22">
        <f t="shared" si="8904"/>
        <v>0</v>
      </c>
      <c r="BL1915" s="22">
        <f t="shared" si="8840"/>
        <v>5154484.2939799996</v>
      </c>
      <c r="BM1915" s="22">
        <f t="shared" si="8905"/>
        <v>0</v>
      </c>
      <c r="BN1915" s="78">
        <f t="shared" si="8730"/>
        <v>5154484.2939799996</v>
      </c>
      <c r="BO1915" s="22">
        <f t="shared" si="8841"/>
        <v>3495538.7017700002</v>
      </c>
      <c r="BP1915" s="22">
        <f t="shared" si="8906"/>
        <v>0</v>
      </c>
      <c r="BQ1915" s="78">
        <f t="shared" si="8731"/>
        <v>3495538.7017700002</v>
      </c>
      <c r="BR1915" s="80">
        <f t="shared" si="8842"/>
        <v>1002572.452</v>
      </c>
      <c r="BS1915" s="22">
        <f t="shared" si="8906"/>
        <v>0</v>
      </c>
      <c r="BT1915" s="23"/>
      <c r="BU1915" s="19"/>
    </row>
    <row r="1916" spans="1:73" ht="31.2" x14ac:dyDescent="0.3">
      <c r="A1916" s="67" t="s">
        <v>603</v>
      </c>
      <c r="B1916" s="67" t="s">
        <v>73</v>
      </c>
      <c r="C1916" s="67" t="s">
        <v>325</v>
      </c>
      <c r="D1916" s="67" t="s">
        <v>297</v>
      </c>
      <c r="E1916" s="71"/>
      <c r="F1916" s="68" t="s">
        <v>298</v>
      </c>
      <c r="G1916" s="26">
        <f t="shared" ref="G1916:L1916" si="8913">G1923+G1939+G1917+G1947</f>
        <v>5191663.5999999996</v>
      </c>
      <c r="H1916" s="26">
        <f t="shared" si="8913"/>
        <v>3819252</v>
      </c>
      <c r="I1916" s="26">
        <f t="shared" si="8913"/>
        <v>887269.3</v>
      </c>
      <c r="J1916" s="26">
        <f t="shared" si="8913"/>
        <v>0</v>
      </c>
      <c r="K1916" s="26">
        <f t="shared" si="8913"/>
        <v>0</v>
      </c>
      <c r="L1916" s="26">
        <f t="shared" si="8913"/>
        <v>0</v>
      </c>
      <c r="M1916" s="26">
        <f t="shared" si="8715"/>
        <v>5191663.5999999996</v>
      </c>
      <c r="N1916" s="26">
        <f t="shared" si="8716"/>
        <v>3819252</v>
      </c>
      <c r="O1916" s="26">
        <f t="shared" si="8717"/>
        <v>887269.3</v>
      </c>
      <c r="P1916" s="26">
        <f t="shared" ref="P1916:AB1916" si="8914">P1923+P1939+P1917+P1947</f>
        <v>0</v>
      </c>
      <c r="Q1916" s="26">
        <f t="shared" si="8914"/>
        <v>0</v>
      </c>
      <c r="R1916" s="26">
        <f t="shared" si="8914"/>
        <v>33734.750980000004</v>
      </c>
      <c r="S1916" s="26">
        <f t="shared" si="8914"/>
        <v>-89196.339000000007</v>
      </c>
      <c r="T1916" s="26">
        <f t="shared" si="8914"/>
        <v>0</v>
      </c>
      <c r="U1916" s="26">
        <f t="shared" si="8914"/>
        <v>0</v>
      </c>
      <c r="V1916" s="26">
        <f t="shared" si="8914"/>
        <v>0</v>
      </c>
      <c r="W1916" s="26">
        <f t="shared" si="8914"/>
        <v>0</v>
      </c>
      <c r="X1916" s="26">
        <f t="shared" si="8914"/>
        <v>0</v>
      </c>
      <c r="Y1916" s="26">
        <f t="shared" si="8914"/>
        <v>0</v>
      </c>
      <c r="Z1916" s="26">
        <f t="shared" si="8914"/>
        <v>0</v>
      </c>
      <c r="AA1916" s="26">
        <f t="shared" si="8914"/>
        <v>89196.339000000007</v>
      </c>
      <c r="AB1916" s="26">
        <f t="shared" si="8914"/>
        <v>0</v>
      </c>
      <c r="AC1916" s="26">
        <f t="shared" si="8855"/>
        <v>5136202.01198</v>
      </c>
      <c r="AD1916" s="26">
        <f t="shared" si="8856"/>
        <v>3819252</v>
      </c>
      <c r="AE1916" s="26">
        <f t="shared" si="8857"/>
        <v>976465.63900000008</v>
      </c>
      <c r="AF1916" s="26">
        <f>AF1923+AF1939+AF1917+AF1947</f>
        <v>0</v>
      </c>
      <c r="AG1916" s="26">
        <f t="shared" si="8858"/>
        <v>5136202.01198</v>
      </c>
      <c r="AH1916" s="26">
        <f t="shared" si="8859"/>
        <v>3819252</v>
      </c>
      <c r="AI1916" s="26">
        <f t="shared" si="8860"/>
        <v>976465.63900000008</v>
      </c>
      <c r="AJ1916" s="26">
        <f t="shared" ref="AJ1916:AR1916" si="8915">AJ1923+AJ1939+AJ1917+AJ1947</f>
        <v>54620.7</v>
      </c>
      <c r="AK1916" s="26">
        <f t="shared" si="8915"/>
        <v>-16.065000000000001</v>
      </c>
      <c r="AL1916" s="26">
        <f t="shared" si="8915"/>
        <v>0</v>
      </c>
      <c r="AM1916" s="26">
        <f t="shared" si="8915"/>
        <v>0</v>
      </c>
      <c r="AN1916" s="26">
        <f t="shared" si="8915"/>
        <v>-121902.88923</v>
      </c>
      <c r="AO1916" s="26">
        <f t="shared" si="8915"/>
        <v>0</v>
      </c>
      <c r="AP1916" s="26">
        <f t="shared" si="8915"/>
        <v>0</v>
      </c>
      <c r="AQ1916" s="26">
        <f t="shared" si="8915"/>
        <v>0</v>
      </c>
      <c r="AR1916" s="26">
        <f t="shared" si="8915"/>
        <v>0</v>
      </c>
      <c r="AS1916" s="26">
        <f t="shared" si="8907"/>
        <v>5190806.6469799997</v>
      </c>
      <c r="AT1916" s="26">
        <f t="shared" si="8908"/>
        <v>3697349.1107700001</v>
      </c>
      <c r="AU1916" s="26">
        <f t="shared" si="8909"/>
        <v>976465.63900000008</v>
      </c>
      <c r="AV1916" s="26">
        <f>AV1923+AV1939+AV1917+AV1947</f>
        <v>0</v>
      </c>
      <c r="AW1916" s="26">
        <f>AW1923+AW1939+AW1917+AW1947</f>
        <v>0</v>
      </c>
      <c r="AX1916" s="26">
        <f>AX1923+AX1939+AX1917+AX1947</f>
        <v>0</v>
      </c>
      <c r="AY1916" s="26">
        <f t="shared" si="8910"/>
        <v>5190806.6469799997</v>
      </c>
      <c r="AZ1916" s="26">
        <f t="shared" si="8911"/>
        <v>3697349.1107700001</v>
      </c>
      <c r="BA1916" s="26">
        <f t="shared" si="8912"/>
        <v>976465.63900000008</v>
      </c>
      <c r="BB1916" s="26">
        <f t="shared" ref="BB1916:BK1916" si="8916">BB1923+BB1939+BB1917+BB1947</f>
        <v>-8929.5460000000003</v>
      </c>
      <c r="BC1916" s="26">
        <f t="shared" si="8916"/>
        <v>0</v>
      </c>
      <c r="BD1916" s="26">
        <f t="shared" si="8916"/>
        <v>0</v>
      </c>
      <c r="BE1916" s="26">
        <f t="shared" si="8916"/>
        <v>-27392.807000000001</v>
      </c>
      <c r="BF1916" s="26">
        <f t="shared" si="8916"/>
        <v>-229203.21599999999</v>
      </c>
      <c r="BG1916" s="26">
        <f t="shared" si="8916"/>
        <v>0</v>
      </c>
      <c r="BH1916" s="26">
        <f t="shared" si="8916"/>
        <v>27392.807000000001</v>
      </c>
      <c r="BI1916" s="26">
        <f t="shared" si="8916"/>
        <v>0</v>
      </c>
      <c r="BJ1916" s="26">
        <f t="shared" si="8916"/>
        <v>26106.812999999998</v>
      </c>
      <c r="BK1916" s="26">
        <f t="shared" si="8916"/>
        <v>0</v>
      </c>
      <c r="BL1916" s="26">
        <f t="shared" si="8840"/>
        <v>5154484.2939799996</v>
      </c>
      <c r="BM1916" s="26">
        <f>BM1923+BM1939+BM1917+BM1947</f>
        <v>0</v>
      </c>
      <c r="BN1916" s="53">
        <f t="shared" si="8730"/>
        <v>5154484.2939799996</v>
      </c>
      <c r="BO1916" s="26">
        <f t="shared" si="8841"/>
        <v>3495538.7017700002</v>
      </c>
      <c r="BP1916" s="26">
        <f>BP1923+BP1939+BP1917+BP1947</f>
        <v>0</v>
      </c>
      <c r="BQ1916" s="53">
        <f t="shared" si="8731"/>
        <v>3495538.7017700002</v>
      </c>
      <c r="BR1916" s="52">
        <f t="shared" si="8842"/>
        <v>1002572.452</v>
      </c>
      <c r="BS1916" s="26">
        <f>BS1923+BS1939+BS1917+BS1947</f>
        <v>0</v>
      </c>
      <c r="BT1916" s="27"/>
    </row>
    <row r="1917" spans="1:73" ht="31.2" x14ac:dyDescent="0.3">
      <c r="A1917" s="67" t="s">
        <v>603</v>
      </c>
      <c r="B1917" s="67" t="s">
        <v>73</v>
      </c>
      <c r="C1917" s="67" t="s">
        <v>325</v>
      </c>
      <c r="D1917" s="67" t="s">
        <v>299</v>
      </c>
      <c r="E1917" s="67"/>
      <c r="F1917" s="68" t="s">
        <v>300</v>
      </c>
      <c r="G1917" s="26">
        <f t="shared" ref="G1917:L1917" si="8917">G1918</f>
        <v>2703530.1</v>
      </c>
      <c r="H1917" s="26">
        <f t="shared" si="8917"/>
        <v>1318230.3999999999</v>
      </c>
      <c r="I1917" s="26">
        <f t="shared" si="8917"/>
        <v>0</v>
      </c>
      <c r="J1917" s="26">
        <f t="shared" si="8917"/>
        <v>0</v>
      </c>
      <c r="K1917" s="26">
        <f t="shared" si="8917"/>
        <v>0</v>
      </c>
      <c r="L1917" s="26">
        <f t="shared" si="8917"/>
        <v>0</v>
      </c>
      <c r="M1917" s="26">
        <f t="shared" ref="M1917:M1980" si="8918">G1917+J1917</f>
        <v>2703530.1</v>
      </c>
      <c r="N1917" s="26">
        <f t="shared" ref="N1917:N1980" si="8919">H1917+K1917</f>
        <v>1318230.3999999999</v>
      </c>
      <c r="O1917" s="26">
        <f t="shared" ref="O1917:O1980" si="8920">I1917+L1917</f>
        <v>0</v>
      </c>
      <c r="P1917" s="26">
        <f t="shared" ref="P1917:AB1917" si="8921">P1918</f>
        <v>0</v>
      </c>
      <c r="Q1917" s="26">
        <f t="shared" si="8921"/>
        <v>0</v>
      </c>
      <c r="R1917" s="26">
        <f t="shared" si="8921"/>
        <v>0</v>
      </c>
      <c r="S1917" s="26">
        <f t="shared" si="8921"/>
        <v>0</v>
      </c>
      <c r="T1917" s="26">
        <f t="shared" si="8921"/>
        <v>0</v>
      </c>
      <c r="U1917" s="26">
        <f t="shared" si="8921"/>
        <v>0</v>
      </c>
      <c r="V1917" s="26">
        <f t="shared" si="8921"/>
        <v>0</v>
      </c>
      <c r="W1917" s="26">
        <f t="shared" si="8921"/>
        <v>0</v>
      </c>
      <c r="X1917" s="26">
        <f t="shared" si="8921"/>
        <v>0</v>
      </c>
      <c r="Y1917" s="26">
        <f t="shared" si="8921"/>
        <v>0</v>
      </c>
      <c r="Z1917" s="26">
        <f t="shared" si="8921"/>
        <v>0</v>
      </c>
      <c r="AA1917" s="26">
        <f t="shared" si="8921"/>
        <v>0</v>
      </c>
      <c r="AB1917" s="26">
        <f t="shared" si="8921"/>
        <v>0</v>
      </c>
      <c r="AC1917" s="26">
        <f t="shared" si="8855"/>
        <v>2703530.1</v>
      </c>
      <c r="AD1917" s="26">
        <f t="shared" si="8856"/>
        <v>1318230.3999999999</v>
      </c>
      <c r="AE1917" s="26">
        <f t="shared" si="8857"/>
        <v>0</v>
      </c>
      <c r="AF1917" s="26">
        <f>AF1918</f>
        <v>0</v>
      </c>
      <c r="AG1917" s="26">
        <f t="shared" si="8858"/>
        <v>2703530.1</v>
      </c>
      <c r="AH1917" s="26">
        <f t="shared" si="8859"/>
        <v>1318230.3999999999</v>
      </c>
      <c r="AI1917" s="26">
        <f t="shared" si="8860"/>
        <v>0</v>
      </c>
      <c r="AJ1917" s="26">
        <f t="shared" ref="AJ1917:AR1917" si="8922">AJ1918</f>
        <v>54620.7</v>
      </c>
      <c r="AK1917" s="26">
        <f t="shared" si="8922"/>
        <v>0</v>
      </c>
      <c r="AL1917" s="26">
        <f t="shared" si="8922"/>
        <v>0</v>
      </c>
      <c r="AM1917" s="26">
        <f t="shared" si="8922"/>
        <v>0</v>
      </c>
      <c r="AN1917" s="26">
        <f t="shared" si="8922"/>
        <v>-121902.86122999999</v>
      </c>
      <c r="AO1917" s="26">
        <f t="shared" si="8922"/>
        <v>0</v>
      </c>
      <c r="AP1917" s="26">
        <f t="shared" si="8922"/>
        <v>0</v>
      </c>
      <c r="AQ1917" s="26">
        <f t="shared" si="8922"/>
        <v>0</v>
      </c>
      <c r="AR1917" s="26">
        <f t="shared" si="8922"/>
        <v>0</v>
      </c>
      <c r="AS1917" s="26">
        <f t="shared" si="8907"/>
        <v>2758150.8000000003</v>
      </c>
      <c r="AT1917" s="26">
        <f t="shared" si="8908"/>
        <v>1196327.53877</v>
      </c>
      <c r="AU1917" s="26">
        <f t="shared" si="8909"/>
        <v>0</v>
      </c>
      <c r="AV1917" s="26">
        <f>AV1918</f>
        <v>0</v>
      </c>
      <c r="AW1917" s="26">
        <f>AW1918</f>
        <v>0</v>
      </c>
      <c r="AX1917" s="26">
        <f>AX1918</f>
        <v>0</v>
      </c>
      <c r="AY1917" s="26">
        <f t="shared" si="8910"/>
        <v>2758150.8000000003</v>
      </c>
      <c r="AZ1917" s="26">
        <f t="shared" si="8911"/>
        <v>1196327.53877</v>
      </c>
      <c r="BA1917" s="26">
        <f t="shared" si="8912"/>
        <v>0</v>
      </c>
      <c r="BB1917" s="26">
        <f t="shared" ref="BB1917:BK1917" si="8923">BB1918</f>
        <v>0</v>
      </c>
      <c r="BC1917" s="26">
        <f t="shared" si="8923"/>
        <v>0</v>
      </c>
      <c r="BD1917" s="26">
        <f t="shared" si="8923"/>
        <v>0</v>
      </c>
      <c r="BE1917" s="26">
        <f t="shared" si="8923"/>
        <v>0</v>
      </c>
      <c r="BF1917" s="26">
        <f t="shared" si="8923"/>
        <v>0</v>
      </c>
      <c r="BG1917" s="26">
        <f t="shared" si="8923"/>
        <v>0</v>
      </c>
      <c r="BH1917" s="26">
        <f t="shared" si="8923"/>
        <v>0</v>
      </c>
      <c r="BI1917" s="26">
        <f t="shared" si="8923"/>
        <v>0</v>
      </c>
      <c r="BJ1917" s="26">
        <f t="shared" si="8923"/>
        <v>0</v>
      </c>
      <c r="BK1917" s="26">
        <f t="shared" si="8923"/>
        <v>0</v>
      </c>
      <c r="BL1917" s="26">
        <f t="shared" si="8840"/>
        <v>2758150.8000000003</v>
      </c>
      <c r="BM1917" s="26">
        <f>BM1918</f>
        <v>0</v>
      </c>
      <c r="BN1917" s="53">
        <f t="shared" si="8730"/>
        <v>2758150.8000000003</v>
      </c>
      <c r="BO1917" s="26">
        <f t="shared" si="8841"/>
        <v>1196327.53877</v>
      </c>
      <c r="BP1917" s="26">
        <f>BP1918</f>
        <v>0</v>
      </c>
      <c r="BQ1917" s="53">
        <f t="shared" si="8731"/>
        <v>1196327.53877</v>
      </c>
      <c r="BR1917" s="52">
        <f t="shared" si="8842"/>
        <v>0</v>
      </c>
      <c r="BS1917" s="26">
        <f>BS1918</f>
        <v>0</v>
      </c>
      <c r="BT1917" s="27"/>
    </row>
    <row r="1918" spans="1:73" x14ac:dyDescent="0.3">
      <c r="A1918" s="67" t="s">
        <v>603</v>
      </c>
      <c r="B1918" s="67" t="s">
        <v>73</v>
      </c>
      <c r="C1918" s="67" t="s">
        <v>325</v>
      </c>
      <c r="D1918" s="67" t="s">
        <v>327</v>
      </c>
      <c r="E1918" s="67"/>
      <c r="F1918" s="68" t="s">
        <v>328</v>
      </c>
      <c r="G1918" s="26">
        <f t="shared" ref="G1918:L1918" si="8924">G1919+G1921</f>
        <v>2703530.1</v>
      </c>
      <c r="H1918" s="26">
        <f t="shared" si="8924"/>
        <v>1318230.3999999999</v>
      </c>
      <c r="I1918" s="26">
        <f t="shared" si="8924"/>
        <v>0</v>
      </c>
      <c r="J1918" s="26">
        <f t="shared" si="8924"/>
        <v>0</v>
      </c>
      <c r="K1918" s="26">
        <f t="shared" si="8924"/>
        <v>0</v>
      </c>
      <c r="L1918" s="26">
        <f t="shared" si="8924"/>
        <v>0</v>
      </c>
      <c r="M1918" s="26">
        <f t="shared" si="8918"/>
        <v>2703530.1</v>
      </c>
      <c r="N1918" s="26">
        <f t="shared" si="8919"/>
        <v>1318230.3999999999</v>
      </c>
      <c r="O1918" s="26">
        <f t="shared" si="8920"/>
        <v>0</v>
      </c>
      <c r="P1918" s="26">
        <f t="shared" ref="P1918:AB1918" si="8925">P1919+P1921</f>
        <v>0</v>
      </c>
      <c r="Q1918" s="26">
        <f t="shared" si="8925"/>
        <v>0</v>
      </c>
      <c r="R1918" s="26">
        <f t="shared" si="8925"/>
        <v>0</v>
      </c>
      <c r="S1918" s="26">
        <f t="shared" si="8925"/>
        <v>0</v>
      </c>
      <c r="T1918" s="26">
        <f t="shared" si="8925"/>
        <v>0</v>
      </c>
      <c r="U1918" s="26">
        <f t="shared" si="8925"/>
        <v>0</v>
      </c>
      <c r="V1918" s="26">
        <f t="shared" si="8925"/>
        <v>0</v>
      </c>
      <c r="W1918" s="26">
        <f t="shared" si="8925"/>
        <v>0</v>
      </c>
      <c r="X1918" s="26">
        <f t="shared" si="8925"/>
        <v>0</v>
      </c>
      <c r="Y1918" s="26">
        <f t="shared" si="8925"/>
        <v>0</v>
      </c>
      <c r="Z1918" s="26">
        <f t="shared" si="8925"/>
        <v>0</v>
      </c>
      <c r="AA1918" s="26">
        <f t="shared" si="8925"/>
        <v>0</v>
      </c>
      <c r="AB1918" s="26">
        <f t="shared" si="8925"/>
        <v>0</v>
      </c>
      <c r="AC1918" s="26">
        <f t="shared" si="8855"/>
        <v>2703530.1</v>
      </c>
      <c r="AD1918" s="26">
        <f t="shared" si="8856"/>
        <v>1318230.3999999999</v>
      </c>
      <c r="AE1918" s="26">
        <f t="shared" si="8857"/>
        <v>0</v>
      </c>
      <c r="AF1918" s="26">
        <f>AF1919+AF1921</f>
        <v>0</v>
      </c>
      <c r="AG1918" s="26">
        <f t="shared" si="8858"/>
        <v>2703530.1</v>
      </c>
      <c r="AH1918" s="26">
        <f t="shared" si="8859"/>
        <v>1318230.3999999999</v>
      </c>
      <c r="AI1918" s="26">
        <f t="shared" si="8860"/>
        <v>0</v>
      </c>
      <c r="AJ1918" s="26">
        <f t="shared" ref="AJ1918:AR1918" si="8926">AJ1919+AJ1921</f>
        <v>54620.7</v>
      </c>
      <c r="AK1918" s="26">
        <f t="shared" si="8926"/>
        <v>0</v>
      </c>
      <c r="AL1918" s="26">
        <f t="shared" si="8926"/>
        <v>0</v>
      </c>
      <c r="AM1918" s="26">
        <f t="shared" si="8926"/>
        <v>0</v>
      </c>
      <c r="AN1918" s="26">
        <f t="shared" si="8926"/>
        <v>-121902.86122999999</v>
      </c>
      <c r="AO1918" s="26">
        <f t="shared" si="8926"/>
        <v>0</v>
      </c>
      <c r="AP1918" s="26">
        <f t="shared" si="8926"/>
        <v>0</v>
      </c>
      <c r="AQ1918" s="26">
        <f t="shared" si="8926"/>
        <v>0</v>
      </c>
      <c r="AR1918" s="26">
        <f t="shared" si="8926"/>
        <v>0</v>
      </c>
      <c r="AS1918" s="26">
        <f t="shared" si="8907"/>
        <v>2758150.8000000003</v>
      </c>
      <c r="AT1918" s="26">
        <f t="shared" si="8908"/>
        <v>1196327.53877</v>
      </c>
      <c r="AU1918" s="26">
        <f t="shared" si="8909"/>
        <v>0</v>
      </c>
      <c r="AV1918" s="26">
        <f>AV1919+AV1921</f>
        <v>0</v>
      </c>
      <c r="AW1918" s="26">
        <f>AW1919+AW1921</f>
        <v>0</v>
      </c>
      <c r="AX1918" s="26">
        <f>AX1919+AX1921</f>
        <v>0</v>
      </c>
      <c r="AY1918" s="26">
        <f t="shared" si="8910"/>
        <v>2758150.8000000003</v>
      </c>
      <c r="AZ1918" s="26">
        <f t="shared" si="8911"/>
        <v>1196327.53877</v>
      </c>
      <c r="BA1918" s="26">
        <f t="shared" si="8912"/>
        <v>0</v>
      </c>
      <c r="BB1918" s="26">
        <f t="shared" ref="BB1918:BK1918" si="8927">BB1919+BB1921</f>
        <v>0</v>
      </c>
      <c r="BC1918" s="26">
        <f t="shared" si="8927"/>
        <v>0</v>
      </c>
      <c r="BD1918" s="26">
        <f t="shared" si="8927"/>
        <v>0</v>
      </c>
      <c r="BE1918" s="26">
        <f t="shared" si="8927"/>
        <v>0</v>
      </c>
      <c r="BF1918" s="26">
        <f t="shared" si="8927"/>
        <v>0</v>
      </c>
      <c r="BG1918" s="26">
        <f t="shared" si="8927"/>
        <v>0</v>
      </c>
      <c r="BH1918" s="26">
        <f t="shared" si="8927"/>
        <v>0</v>
      </c>
      <c r="BI1918" s="26">
        <f t="shared" si="8927"/>
        <v>0</v>
      </c>
      <c r="BJ1918" s="26">
        <f t="shared" si="8927"/>
        <v>0</v>
      </c>
      <c r="BK1918" s="26">
        <f t="shared" si="8927"/>
        <v>0</v>
      </c>
      <c r="BL1918" s="26">
        <f t="shared" si="8840"/>
        <v>2758150.8000000003</v>
      </c>
      <c r="BM1918" s="26">
        <f>BM1919+BM1921</f>
        <v>0</v>
      </c>
      <c r="BN1918" s="53">
        <f t="shared" si="8730"/>
        <v>2758150.8000000003</v>
      </c>
      <c r="BO1918" s="26">
        <f t="shared" si="8841"/>
        <v>1196327.53877</v>
      </c>
      <c r="BP1918" s="26">
        <f>BP1919+BP1921</f>
        <v>0</v>
      </c>
      <c r="BQ1918" s="53">
        <f t="shared" si="8731"/>
        <v>1196327.53877</v>
      </c>
      <c r="BR1918" s="52">
        <f t="shared" si="8842"/>
        <v>0</v>
      </c>
      <c r="BS1918" s="26">
        <f>BS1919+BS1921</f>
        <v>0</v>
      </c>
      <c r="BT1918" s="27"/>
    </row>
    <row r="1919" spans="1:73" ht="46.8" x14ac:dyDescent="0.3">
      <c r="A1919" s="67" t="s">
        <v>603</v>
      </c>
      <c r="B1919" s="67" t="s">
        <v>73</v>
      </c>
      <c r="C1919" s="67" t="s">
        <v>325</v>
      </c>
      <c r="D1919" s="67" t="s">
        <v>329</v>
      </c>
      <c r="E1919" s="67"/>
      <c r="F1919" s="68" t="s">
        <v>330</v>
      </c>
      <c r="G1919" s="26">
        <f t="shared" ref="G1919:L1919" si="8928">G1920</f>
        <v>575639</v>
      </c>
      <c r="H1919" s="26">
        <f t="shared" si="8928"/>
        <v>643526.9</v>
      </c>
      <c r="I1919" s="26">
        <f t="shared" si="8928"/>
        <v>0</v>
      </c>
      <c r="J1919" s="26">
        <f t="shared" si="8928"/>
        <v>0</v>
      </c>
      <c r="K1919" s="26">
        <f t="shared" si="8928"/>
        <v>0</v>
      </c>
      <c r="L1919" s="26">
        <f t="shared" si="8928"/>
        <v>0</v>
      </c>
      <c r="M1919" s="26">
        <f t="shared" si="8918"/>
        <v>575639</v>
      </c>
      <c r="N1919" s="26">
        <f t="shared" si="8919"/>
        <v>643526.9</v>
      </c>
      <c r="O1919" s="26">
        <f t="shared" si="8920"/>
        <v>0</v>
      </c>
      <c r="P1919" s="26">
        <f t="shared" ref="P1919:AB1919" si="8929">P1920</f>
        <v>0</v>
      </c>
      <c r="Q1919" s="26">
        <f t="shared" si="8929"/>
        <v>0</v>
      </c>
      <c r="R1919" s="26">
        <f t="shared" si="8929"/>
        <v>0</v>
      </c>
      <c r="S1919" s="26">
        <f t="shared" si="8929"/>
        <v>0</v>
      </c>
      <c r="T1919" s="26">
        <f t="shared" si="8929"/>
        <v>0</v>
      </c>
      <c r="U1919" s="26">
        <f t="shared" si="8929"/>
        <v>0</v>
      </c>
      <c r="V1919" s="26">
        <f t="shared" si="8929"/>
        <v>0</v>
      </c>
      <c r="W1919" s="26">
        <f t="shared" si="8929"/>
        <v>0</v>
      </c>
      <c r="X1919" s="26">
        <f t="shared" si="8929"/>
        <v>0</v>
      </c>
      <c r="Y1919" s="26">
        <f t="shared" si="8929"/>
        <v>0</v>
      </c>
      <c r="Z1919" s="26">
        <f t="shared" si="8929"/>
        <v>0</v>
      </c>
      <c r="AA1919" s="26">
        <f t="shared" si="8929"/>
        <v>0</v>
      </c>
      <c r="AB1919" s="26">
        <f t="shared" si="8929"/>
        <v>0</v>
      </c>
      <c r="AC1919" s="26">
        <f t="shared" si="8855"/>
        <v>575639</v>
      </c>
      <c r="AD1919" s="26">
        <f t="shared" si="8856"/>
        <v>643526.9</v>
      </c>
      <c r="AE1919" s="26">
        <f t="shared" si="8857"/>
        <v>0</v>
      </c>
      <c r="AF1919" s="26">
        <f>AF1920</f>
        <v>0</v>
      </c>
      <c r="AG1919" s="26">
        <f t="shared" si="8858"/>
        <v>575639</v>
      </c>
      <c r="AH1919" s="26">
        <f t="shared" si="8859"/>
        <v>643526.9</v>
      </c>
      <c r="AI1919" s="26">
        <f t="shared" si="8860"/>
        <v>0</v>
      </c>
      <c r="AJ1919" s="26">
        <f t="shared" ref="AJ1919:AR1919" si="8930">AJ1920</f>
        <v>54620.7</v>
      </c>
      <c r="AK1919" s="26">
        <f t="shared" si="8930"/>
        <v>0</v>
      </c>
      <c r="AL1919" s="26">
        <f t="shared" si="8930"/>
        <v>0</v>
      </c>
      <c r="AM1919" s="26">
        <f t="shared" si="8930"/>
        <v>0</v>
      </c>
      <c r="AN1919" s="26">
        <f t="shared" si="8930"/>
        <v>-121902.86122999999</v>
      </c>
      <c r="AO1919" s="26">
        <f t="shared" si="8930"/>
        <v>0</v>
      </c>
      <c r="AP1919" s="26">
        <f t="shared" si="8930"/>
        <v>0</v>
      </c>
      <c r="AQ1919" s="26">
        <f t="shared" si="8930"/>
        <v>0</v>
      </c>
      <c r="AR1919" s="26">
        <f t="shared" si="8930"/>
        <v>0</v>
      </c>
      <c r="AS1919" s="26">
        <f t="shared" si="8907"/>
        <v>630259.69999999995</v>
      </c>
      <c r="AT1919" s="26">
        <f t="shared" si="8908"/>
        <v>521624.03877000004</v>
      </c>
      <c r="AU1919" s="26">
        <f t="shared" si="8909"/>
        <v>0</v>
      </c>
      <c r="AV1919" s="26">
        <f>AV1920</f>
        <v>0</v>
      </c>
      <c r="AW1919" s="26">
        <f>AW1920</f>
        <v>0</v>
      </c>
      <c r="AX1919" s="26">
        <f>AX1920</f>
        <v>0</v>
      </c>
      <c r="AY1919" s="26">
        <f t="shared" si="8910"/>
        <v>630259.69999999995</v>
      </c>
      <c r="AZ1919" s="26">
        <f t="shared" si="8911"/>
        <v>521624.03877000004</v>
      </c>
      <c r="BA1919" s="26">
        <f t="shared" si="8912"/>
        <v>0</v>
      </c>
      <c r="BB1919" s="26">
        <f t="shared" ref="BB1919:BK1919" si="8931">BB1920</f>
        <v>0</v>
      </c>
      <c r="BC1919" s="26">
        <f t="shared" si="8931"/>
        <v>0</v>
      </c>
      <c r="BD1919" s="26">
        <f t="shared" si="8931"/>
        <v>0</v>
      </c>
      <c r="BE1919" s="26">
        <f t="shared" si="8931"/>
        <v>0</v>
      </c>
      <c r="BF1919" s="26">
        <f t="shared" si="8931"/>
        <v>0</v>
      </c>
      <c r="BG1919" s="26">
        <f t="shared" si="8931"/>
        <v>0</v>
      </c>
      <c r="BH1919" s="26">
        <f t="shared" si="8931"/>
        <v>0</v>
      </c>
      <c r="BI1919" s="26">
        <f t="shared" si="8931"/>
        <v>0</v>
      </c>
      <c r="BJ1919" s="26">
        <f t="shared" si="8931"/>
        <v>0</v>
      </c>
      <c r="BK1919" s="26">
        <f t="shared" si="8931"/>
        <v>0</v>
      </c>
      <c r="BL1919" s="26">
        <f t="shared" si="8840"/>
        <v>630259.69999999995</v>
      </c>
      <c r="BM1919" s="26">
        <f>BM1920</f>
        <v>0</v>
      </c>
      <c r="BN1919" s="53">
        <f t="shared" si="8730"/>
        <v>630259.69999999995</v>
      </c>
      <c r="BO1919" s="26">
        <f t="shared" si="8841"/>
        <v>521624.03877000004</v>
      </c>
      <c r="BP1919" s="26">
        <f>BP1920</f>
        <v>0</v>
      </c>
      <c r="BQ1919" s="53">
        <f t="shared" si="8731"/>
        <v>521624.03877000004</v>
      </c>
      <c r="BR1919" s="52">
        <f t="shared" si="8842"/>
        <v>0</v>
      </c>
      <c r="BS1919" s="26">
        <f>BS1920</f>
        <v>0</v>
      </c>
      <c r="BT1919" s="27"/>
    </row>
    <row r="1920" spans="1:73" ht="31.2" x14ac:dyDescent="0.3">
      <c r="A1920" s="67" t="s">
        <v>603</v>
      </c>
      <c r="B1920" s="67" t="s">
        <v>73</v>
      </c>
      <c r="C1920" s="67" t="s">
        <v>325</v>
      </c>
      <c r="D1920" s="67" t="s">
        <v>329</v>
      </c>
      <c r="E1920" s="67" t="s">
        <v>331</v>
      </c>
      <c r="F1920" s="68" t="s">
        <v>332</v>
      </c>
      <c r="G1920" s="26">
        <v>575639</v>
      </c>
      <c r="H1920" s="26">
        <v>643526.9</v>
      </c>
      <c r="I1920" s="26"/>
      <c r="J1920" s="26"/>
      <c r="K1920" s="26"/>
      <c r="L1920" s="26"/>
      <c r="M1920" s="26">
        <f t="shared" si="8918"/>
        <v>575639</v>
      </c>
      <c r="N1920" s="26">
        <f t="shared" si="8919"/>
        <v>643526.9</v>
      </c>
      <c r="O1920" s="26">
        <f t="shared" si="8920"/>
        <v>0</v>
      </c>
      <c r="P1920" s="26"/>
      <c r="Q1920" s="26"/>
      <c r="R1920" s="26"/>
      <c r="S1920" s="26"/>
      <c r="T1920" s="26"/>
      <c r="U1920" s="26"/>
      <c r="V1920" s="26"/>
      <c r="W1920" s="26"/>
      <c r="X1920" s="26"/>
      <c r="Y1920" s="26"/>
      <c r="Z1920" s="26"/>
      <c r="AA1920" s="26"/>
      <c r="AB1920" s="26"/>
      <c r="AC1920" s="26">
        <f t="shared" si="8855"/>
        <v>575639</v>
      </c>
      <c r="AD1920" s="26">
        <f t="shared" si="8856"/>
        <v>643526.9</v>
      </c>
      <c r="AE1920" s="26">
        <f t="shared" si="8857"/>
        <v>0</v>
      </c>
      <c r="AF1920" s="26"/>
      <c r="AG1920" s="26">
        <f t="shared" si="8858"/>
        <v>575639</v>
      </c>
      <c r="AH1920" s="26">
        <f t="shared" si="8859"/>
        <v>643526.9</v>
      </c>
      <c r="AI1920" s="26">
        <f t="shared" si="8860"/>
        <v>0</v>
      </c>
      <c r="AJ1920" s="26">
        <v>54620.7</v>
      </c>
      <c r="AK1920" s="26"/>
      <c r="AL1920" s="26"/>
      <c r="AM1920" s="26"/>
      <c r="AN1920" s="26">
        <f>0.028-121902.88923</f>
        <v>-121902.86122999999</v>
      </c>
      <c r="AO1920" s="26"/>
      <c r="AP1920" s="26"/>
      <c r="AQ1920" s="26"/>
      <c r="AR1920" s="26"/>
      <c r="AS1920" s="26">
        <f t="shared" si="8907"/>
        <v>630259.69999999995</v>
      </c>
      <c r="AT1920" s="26">
        <f t="shared" si="8908"/>
        <v>521624.03877000004</v>
      </c>
      <c r="AU1920" s="26">
        <f t="shared" si="8909"/>
        <v>0</v>
      </c>
      <c r="AV1920" s="26"/>
      <c r="AW1920" s="26"/>
      <c r="AX1920" s="26"/>
      <c r="AY1920" s="26">
        <f t="shared" si="8910"/>
        <v>630259.69999999995</v>
      </c>
      <c r="AZ1920" s="26">
        <f t="shared" si="8911"/>
        <v>521624.03877000004</v>
      </c>
      <c r="BA1920" s="26">
        <f t="shared" si="8912"/>
        <v>0</v>
      </c>
      <c r="BB1920" s="26"/>
      <c r="BC1920" s="26"/>
      <c r="BD1920" s="26"/>
      <c r="BE1920" s="26"/>
      <c r="BF1920" s="26"/>
      <c r="BG1920" s="26"/>
      <c r="BH1920" s="26"/>
      <c r="BI1920" s="26"/>
      <c r="BJ1920" s="26"/>
      <c r="BK1920" s="26"/>
      <c r="BL1920" s="26">
        <f t="shared" si="8840"/>
        <v>630259.69999999995</v>
      </c>
      <c r="BM1920" s="26"/>
      <c r="BN1920" s="53">
        <f t="shared" si="8730"/>
        <v>630259.69999999995</v>
      </c>
      <c r="BO1920" s="26">
        <f t="shared" si="8841"/>
        <v>521624.03877000004</v>
      </c>
      <c r="BP1920" s="26"/>
      <c r="BQ1920" s="53">
        <f t="shared" si="8731"/>
        <v>521624.03877000004</v>
      </c>
      <c r="BR1920" s="52">
        <f t="shared" si="8842"/>
        <v>0</v>
      </c>
      <c r="BS1920" s="26"/>
      <c r="BT1920" s="27"/>
    </row>
    <row r="1921" spans="1:72" ht="31.2" x14ac:dyDescent="0.3">
      <c r="A1921" s="67" t="s">
        <v>603</v>
      </c>
      <c r="B1921" s="67" t="s">
        <v>73</v>
      </c>
      <c r="C1921" s="67" t="s">
        <v>325</v>
      </c>
      <c r="D1921" s="67" t="s">
        <v>333</v>
      </c>
      <c r="E1921" s="67"/>
      <c r="F1921" s="68" t="s">
        <v>334</v>
      </c>
      <c r="G1921" s="26">
        <f t="shared" ref="G1921:L1921" si="8932">G1922</f>
        <v>2127891.1</v>
      </c>
      <c r="H1921" s="26">
        <f t="shared" si="8932"/>
        <v>674703.5</v>
      </c>
      <c r="I1921" s="26">
        <f t="shared" si="8932"/>
        <v>0</v>
      </c>
      <c r="J1921" s="26">
        <f t="shared" si="8932"/>
        <v>0</v>
      </c>
      <c r="K1921" s="26">
        <f t="shared" si="8932"/>
        <v>0</v>
      </c>
      <c r="L1921" s="26">
        <f t="shared" si="8932"/>
        <v>0</v>
      </c>
      <c r="M1921" s="26">
        <f t="shared" si="8918"/>
        <v>2127891.1</v>
      </c>
      <c r="N1921" s="26">
        <f t="shared" si="8919"/>
        <v>674703.5</v>
      </c>
      <c r="O1921" s="26">
        <f t="shared" si="8920"/>
        <v>0</v>
      </c>
      <c r="P1921" s="26">
        <f t="shared" ref="P1921:AB1921" si="8933">P1922</f>
        <v>0</v>
      </c>
      <c r="Q1921" s="26">
        <f t="shared" si="8933"/>
        <v>0</v>
      </c>
      <c r="R1921" s="26">
        <f t="shared" si="8933"/>
        <v>0</v>
      </c>
      <c r="S1921" s="26">
        <f t="shared" si="8933"/>
        <v>0</v>
      </c>
      <c r="T1921" s="26">
        <f t="shared" si="8933"/>
        <v>0</v>
      </c>
      <c r="U1921" s="26">
        <f t="shared" si="8933"/>
        <v>0</v>
      </c>
      <c r="V1921" s="26">
        <f t="shared" si="8933"/>
        <v>0</v>
      </c>
      <c r="W1921" s="26">
        <f t="shared" si="8933"/>
        <v>0</v>
      </c>
      <c r="X1921" s="26">
        <f t="shared" si="8933"/>
        <v>0</v>
      </c>
      <c r="Y1921" s="26">
        <f t="shared" si="8933"/>
        <v>0</v>
      </c>
      <c r="Z1921" s="26">
        <f t="shared" si="8933"/>
        <v>0</v>
      </c>
      <c r="AA1921" s="26">
        <f t="shared" si="8933"/>
        <v>0</v>
      </c>
      <c r="AB1921" s="26">
        <f t="shared" si="8933"/>
        <v>0</v>
      </c>
      <c r="AC1921" s="26">
        <f t="shared" si="8855"/>
        <v>2127891.1</v>
      </c>
      <c r="AD1921" s="26">
        <f t="shared" si="8856"/>
        <v>674703.5</v>
      </c>
      <c r="AE1921" s="26">
        <f t="shared" si="8857"/>
        <v>0</v>
      </c>
      <c r="AF1921" s="26">
        <f>AF1922</f>
        <v>0</v>
      </c>
      <c r="AG1921" s="26">
        <f t="shared" si="8858"/>
        <v>2127891.1</v>
      </c>
      <c r="AH1921" s="26">
        <f t="shared" si="8859"/>
        <v>674703.5</v>
      </c>
      <c r="AI1921" s="26">
        <f t="shared" si="8860"/>
        <v>0</v>
      </c>
      <c r="AJ1921" s="26">
        <f t="shared" ref="AJ1921:AR1921" si="8934">AJ1922</f>
        <v>0</v>
      </c>
      <c r="AK1921" s="26">
        <f t="shared" si="8934"/>
        <v>0</v>
      </c>
      <c r="AL1921" s="26">
        <f t="shared" si="8934"/>
        <v>0</v>
      </c>
      <c r="AM1921" s="26">
        <f t="shared" si="8934"/>
        <v>0</v>
      </c>
      <c r="AN1921" s="26">
        <f t="shared" si="8934"/>
        <v>0</v>
      </c>
      <c r="AO1921" s="26">
        <f t="shared" si="8934"/>
        <v>0</v>
      </c>
      <c r="AP1921" s="26">
        <f t="shared" si="8934"/>
        <v>0</v>
      </c>
      <c r="AQ1921" s="26">
        <f t="shared" si="8934"/>
        <v>0</v>
      </c>
      <c r="AR1921" s="26">
        <f t="shared" si="8934"/>
        <v>0</v>
      </c>
      <c r="AS1921" s="26">
        <f t="shared" si="8907"/>
        <v>2127891.1</v>
      </c>
      <c r="AT1921" s="26">
        <f t="shared" si="8908"/>
        <v>674703.5</v>
      </c>
      <c r="AU1921" s="26">
        <f t="shared" si="8909"/>
        <v>0</v>
      </c>
      <c r="AV1921" s="26">
        <f>AV1922</f>
        <v>0</v>
      </c>
      <c r="AW1921" s="26">
        <f>AW1922</f>
        <v>0</v>
      </c>
      <c r="AX1921" s="26">
        <f>AX1922</f>
        <v>0</v>
      </c>
      <c r="AY1921" s="26">
        <f t="shared" si="8910"/>
        <v>2127891.1</v>
      </c>
      <c r="AZ1921" s="26">
        <f t="shared" si="8911"/>
        <v>674703.5</v>
      </c>
      <c r="BA1921" s="26">
        <f t="shared" si="8912"/>
        <v>0</v>
      </c>
      <c r="BB1921" s="26">
        <f t="shared" ref="BB1921:BK1921" si="8935">BB1922</f>
        <v>0</v>
      </c>
      <c r="BC1921" s="26">
        <f t="shared" si="8935"/>
        <v>0</v>
      </c>
      <c r="BD1921" s="26">
        <f t="shared" si="8935"/>
        <v>0</v>
      </c>
      <c r="BE1921" s="26">
        <f t="shared" si="8935"/>
        <v>0</v>
      </c>
      <c r="BF1921" s="26">
        <f t="shared" si="8935"/>
        <v>0</v>
      </c>
      <c r="BG1921" s="26">
        <f t="shared" si="8935"/>
        <v>0</v>
      </c>
      <c r="BH1921" s="26">
        <f t="shared" si="8935"/>
        <v>0</v>
      </c>
      <c r="BI1921" s="26">
        <f t="shared" si="8935"/>
        <v>0</v>
      </c>
      <c r="BJ1921" s="26">
        <f t="shared" si="8935"/>
        <v>0</v>
      </c>
      <c r="BK1921" s="26">
        <f t="shared" si="8935"/>
        <v>0</v>
      </c>
      <c r="BL1921" s="26">
        <f t="shared" si="8840"/>
        <v>2127891.1</v>
      </c>
      <c r="BM1921" s="26">
        <f>BM1922</f>
        <v>0</v>
      </c>
      <c r="BN1921" s="53">
        <f t="shared" si="8730"/>
        <v>2127891.1</v>
      </c>
      <c r="BO1921" s="26">
        <f t="shared" si="8841"/>
        <v>674703.5</v>
      </c>
      <c r="BP1921" s="26">
        <f>BP1922</f>
        <v>0</v>
      </c>
      <c r="BQ1921" s="53">
        <f t="shared" si="8731"/>
        <v>674703.5</v>
      </c>
      <c r="BR1921" s="52">
        <f t="shared" si="8842"/>
        <v>0</v>
      </c>
      <c r="BS1921" s="26">
        <f>BS1922</f>
        <v>0</v>
      </c>
      <c r="BT1921" s="27"/>
    </row>
    <row r="1922" spans="1:72" ht="31.2" x14ac:dyDescent="0.3">
      <c r="A1922" s="67" t="s">
        <v>603</v>
      </c>
      <c r="B1922" s="67" t="s">
        <v>73</v>
      </c>
      <c r="C1922" s="67" t="s">
        <v>325</v>
      </c>
      <c r="D1922" s="67" t="s">
        <v>333</v>
      </c>
      <c r="E1922" s="67" t="s">
        <v>38</v>
      </c>
      <c r="F1922" s="68" t="s">
        <v>39</v>
      </c>
      <c r="G1922" s="26">
        <f>2117748.7+10142.4</f>
        <v>2127891.1</v>
      </c>
      <c r="H1922" s="26">
        <v>674703.5</v>
      </c>
      <c r="I1922" s="26"/>
      <c r="J1922" s="26"/>
      <c r="K1922" s="26"/>
      <c r="L1922" s="26"/>
      <c r="M1922" s="26">
        <f t="shared" si="8918"/>
        <v>2127891.1</v>
      </c>
      <c r="N1922" s="26">
        <f t="shared" si="8919"/>
        <v>674703.5</v>
      </c>
      <c r="O1922" s="26">
        <f t="shared" si="8920"/>
        <v>0</v>
      </c>
      <c r="P1922" s="26"/>
      <c r="Q1922" s="26"/>
      <c r="R1922" s="26"/>
      <c r="S1922" s="26"/>
      <c r="T1922" s="26"/>
      <c r="U1922" s="26"/>
      <c r="V1922" s="26"/>
      <c r="W1922" s="26"/>
      <c r="X1922" s="26"/>
      <c r="Y1922" s="26"/>
      <c r="Z1922" s="26"/>
      <c r="AA1922" s="26"/>
      <c r="AB1922" s="26"/>
      <c r="AC1922" s="26">
        <f t="shared" si="8855"/>
        <v>2127891.1</v>
      </c>
      <c r="AD1922" s="26">
        <f t="shared" si="8856"/>
        <v>674703.5</v>
      </c>
      <c r="AE1922" s="26">
        <f t="shared" si="8857"/>
        <v>0</v>
      </c>
      <c r="AF1922" s="26"/>
      <c r="AG1922" s="26">
        <f t="shared" si="8858"/>
        <v>2127891.1</v>
      </c>
      <c r="AH1922" s="26">
        <f t="shared" si="8859"/>
        <v>674703.5</v>
      </c>
      <c r="AI1922" s="26">
        <f t="shared" si="8860"/>
        <v>0</v>
      </c>
      <c r="AJ1922" s="26"/>
      <c r="AK1922" s="26"/>
      <c r="AL1922" s="26"/>
      <c r="AM1922" s="26"/>
      <c r="AN1922" s="26"/>
      <c r="AO1922" s="26"/>
      <c r="AP1922" s="26"/>
      <c r="AQ1922" s="26"/>
      <c r="AR1922" s="26"/>
      <c r="AS1922" s="26">
        <f t="shared" si="8907"/>
        <v>2127891.1</v>
      </c>
      <c r="AT1922" s="26">
        <f t="shared" si="8908"/>
        <v>674703.5</v>
      </c>
      <c r="AU1922" s="26">
        <f t="shared" si="8909"/>
        <v>0</v>
      </c>
      <c r="AV1922" s="26"/>
      <c r="AW1922" s="26"/>
      <c r="AX1922" s="26"/>
      <c r="AY1922" s="26">
        <f t="shared" si="8910"/>
        <v>2127891.1</v>
      </c>
      <c r="AZ1922" s="26">
        <f t="shared" si="8911"/>
        <v>674703.5</v>
      </c>
      <c r="BA1922" s="26">
        <f t="shared" si="8912"/>
        <v>0</v>
      </c>
      <c r="BB1922" s="26"/>
      <c r="BC1922" s="26"/>
      <c r="BD1922" s="26"/>
      <c r="BE1922" s="26"/>
      <c r="BF1922" s="26"/>
      <c r="BG1922" s="26"/>
      <c r="BH1922" s="26"/>
      <c r="BI1922" s="26"/>
      <c r="BJ1922" s="26"/>
      <c r="BK1922" s="26"/>
      <c r="BL1922" s="26">
        <f t="shared" si="8840"/>
        <v>2127891.1</v>
      </c>
      <c r="BM1922" s="26"/>
      <c r="BN1922" s="53">
        <f t="shared" si="8730"/>
        <v>2127891.1</v>
      </c>
      <c r="BO1922" s="26">
        <f t="shared" si="8841"/>
        <v>674703.5</v>
      </c>
      <c r="BP1922" s="26"/>
      <c r="BQ1922" s="53">
        <f t="shared" si="8731"/>
        <v>674703.5</v>
      </c>
      <c r="BR1922" s="52">
        <f t="shared" si="8842"/>
        <v>0</v>
      </c>
      <c r="BS1922" s="26"/>
      <c r="BT1922" s="27"/>
    </row>
    <row r="1923" spans="1:72" ht="31.2" x14ac:dyDescent="0.3">
      <c r="A1923" s="67" t="s">
        <v>603</v>
      </c>
      <c r="B1923" s="67" t="s">
        <v>73</v>
      </c>
      <c r="C1923" s="67" t="s">
        <v>325</v>
      </c>
      <c r="D1923" s="67" t="s">
        <v>343</v>
      </c>
      <c r="E1923" s="71"/>
      <c r="F1923" s="68" t="s">
        <v>162</v>
      </c>
      <c r="G1923" s="26">
        <f t="shared" ref="G1923:L1923" si="8936">G1924</f>
        <v>1808333.3</v>
      </c>
      <c r="H1923" s="26">
        <f t="shared" si="8936"/>
        <v>1683516.7000000002</v>
      </c>
      <c r="I1923" s="26">
        <f t="shared" si="8936"/>
        <v>0</v>
      </c>
      <c r="J1923" s="26">
        <f t="shared" si="8936"/>
        <v>0</v>
      </c>
      <c r="K1923" s="26">
        <f t="shared" si="8936"/>
        <v>0</v>
      </c>
      <c r="L1923" s="26">
        <f t="shared" si="8936"/>
        <v>0</v>
      </c>
      <c r="M1923" s="26">
        <f t="shared" si="8918"/>
        <v>1808333.3</v>
      </c>
      <c r="N1923" s="26">
        <f t="shared" si="8919"/>
        <v>1683516.7000000002</v>
      </c>
      <c r="O1923" s="26">
        <f t="shared" si="8920"/>
        <v>0</v>
      </c>
      <c r="P1923" s="26">
        <f t="shared" ref="P1923:AB1923" si="8937">P1924</f>
        <v>0</v>
      </c>
      <c r="Q1923" s="26">
        <f t="shared" si="8937"/>
        <v>0</v>
      </c>
      <c r="R1923" s="26">
        <f t="shared" si="8937"/>
        <v>7540.8939500000006</v>
      </c>
      <c r="S1923" s="26">
        <f t="shared" si="8937"/>
        <v>0</v>
      </c>
      <c r="T1923" s="26">
        <f t="shared" si="8937"/>
        <v>0</v>
      </c>
      <c r="U1923" s="26">
        <f t="shared" si="8937"/>
        <v>0</v>
      </c>
      <c r="V1923" s="26">
        <f t="shared" si="8937"/>
        <v>0</v>
      </c>
      <c r="W1923" s="26">
        <f t="shared" si="8937"/>
        <v>0</v>
      </c>
      <c r="X1923" s="26">
        <f t="shared" si="8937"/>
        <v>0</v>
      </c>
      <c r="Y1923" s="26">
        <f t="shared" si="8937"/>
        <v>0</v>
      </c>
      <c r="Z1923" s="26">
        <f t="shared" si="8937"/>
        <v>0</v>
      </c>
      <c r="AA1923" s="26">
        <f t="shared" si="8937"/>
        <v>0</v>
      </c>
      <c r="AB1923" s="26">
        <f t="shared" si="8937"/>
        <v>0</v>
      </c>
      <c r="AC1923" s="26">
        <f t="shared" si="8855"/>
        <v>1815874.19395</v>
      </c>
      <c r="AD1923" s="26">
        <f t="shared" si="8856"/>
        <v>1683516.7000000002</v>
      </c>
      <c r="AE1923" s="26">
        <f t="shared" si="8857"/>
        <v>0</v>
      </c>
      <c r="AF1923" s="26">
        <f>AF1924</f>
        <v>0</v>
      </c>
      <c r="AG1923" s="26">
        <f t="shared" si="8858"/>
        <v>1815874.19395</v>
      </c>
      <c r="AH1923" s="26">
        <f t="shared" si="8859"/>
        <v>1683516.7000000002</v>
      </c>
      <c r="AI1923" s="26">
        <f t="shared" si="8860"/>
        <v>0</v>
      </c>
      <c r="AJ1923" s="26">
        <f t="shared" ref="AJ1923:AR1923" si="8938">AJ1924</f>
        <v>0</v>
      </c>
      <c r="AK1923" s="26">
        <f t="shared" si="8938"/>
        <v>0</v>
      </c>
      <c r="AL1923" s="26">
        <f t="shared" si="8938"/>
        <v>0</v>
      </c>
      <c r="AM1923" s="26">
        <f t="shared" si="8938"/>
        <v>0</v>
      </c>
      <c r="AN1923" s="26">
        <f t="shared" si="8938"/>
        <v>-2.8000000000000001E-2</v>
      </c>
      <c r="AO1923" s="26">
        <f t="shared" si="8938"/>
        <v>0</v>
      </c>
      <c r="AP1923" s="26">
        <f t="shared" si="8938"/>
        <v>0</v>
      </c>
      <c r="AQ1923" s="26">
        <f t="shared" si="8938"/>
        <v>0</v>
      </c>
      <c r="AR1923" s="26">
        <f t="shared" si="8938"/>
        <v>0</v>
      </c>
      <c r="AS1923" s="26">
        <f t="shared" si="8907"/>
        <v>1815874.19395</v>
      </c>
      <c r="AT1923" s="26">
        <f t="shared" si="8908"/>
        <v>1683516.6720000003</v>
      </c>
      <c r="AU1923" s="26">
        <f t="shared" si="8909"/>
        <v>0</v>
      </c>
      <c r="AV1923" s="26">
        <f>AV1924</f>
        <v>0</v>
      </c>
      <c r="AW1923" s="26">
        <f>AW1924</f>
        <v>0</v>
      </c>
      <c r="AX1923" s="26">
        <f>AX1924</f>
        <v>0</v>
      </c>
      <c r="AY1923" s="26">
        <f t="shared" si="8910"/>
        <v>1815874.19395</v>
      </c>
      <c r="AZ1923" s="26">
        <f t="shared" si="8911"/>
        <v>1683516.6720000003</v>
      </c>
      <c r="BA1923" s="26">
        <f t="shared" si="8912"/>
        <v>0</v>
      </c>
      <c r="BB1923" s="26">
        <f t="shared" ref="BB1923:BK1923" si="8939">BB1924</f>
        <v>-581.11699999999996</v>
      </c>
      <c r="BC1923" s="26">
        <f t="shared" si="8939"/>
        <v>0</v>
      </c>
      <c r="BD1923" s="26">
        <f t="shared" si="8939"/>
        <v>0</v>
      </c>
      <c r="BE1923" s="26">
        <f t="shared" si="8939"/>
        <v>0</v>
      </c>
      <c r="BF1923" s="26">
        <f t="shared" si="8939"/>
        <v>-309129.61599999998</v>
      </c>
      <c r="BG1923" s="26">
        <f t="shared" si="8939"/>
        <v>0</v>
      </c>
      <c r="BH1923" s="26">
        <f t="shared" si="8939"/>
        <v>0</v>
      </c>
      <c r="BI1923" s="26">
        <f t="shared" si="8939"/>
        <v>0</v>
      </c>
      <c r="BJ1923" s="26">
        <f t="shared" si="8939"/>
        <v>0</v>
      </c>
      <c r="BK1923" s="26">
        <f t="shared" si="8939"/>
        <v>0</v>
      </c>
      <c r="BL1923" s="26">
        <f t="shared" si="8840"/>
        <v>1815293.0769499999</v>
      </c>
      <c r="BM1923" s="26">
        <f>BM1924</f>
        <v>0</v>
      </c>
      <c r="BN1923" s="53">
        <f t="shared" si="8730"/>
        <v>1815293.0769499999</v>
      </c>
      <c r="BO1923" s="26">
        <f t="shared" si="8841"/>
        <v>1374387.0560000003</v>
      </c>
      <c r="BP1923" s="26">
        <f>BP1924</f>
        <v>0</v>
      </c>
      <c r="BQ1923" s="53">
        <f t="shared" si="8731"/>
        <v>1374387.0560000003</v>
      </c>
      <c r="BR1923" s="52">
        <f t="shared" si="8842"/>
        <v>0</v>
      </c>
      <c r="BS1923" s="26">
        <f>BS1924</f>
        <v>0</v>
      </c>
      <c r="BT1923" s="27"/>
    </row>
    <row r="1924" spans="1:72" ht="31.2" x14ac:dyDescent="0.3">
      <c r="A1924" s="67" t="s">
        <v>603</v>
      </c>
      <c r="B1924" s="67" t="s">
        <v>73</v>
      </c>
      <c r="C1924" s="67" t="s">
        <v>325</v>
      </c>
      <c r="D1924" s="67" t="s">
        <v>344</v>
      </c>
      <c r="E1924" s="71"/>
      <c r="F1924" s="68" t="s">
        <v>345</v>
      </c>
      <c r="G1924" s="26">
        <f t="shared" ref="G1924:L1924" si="8940">G1927+G1929+G1931+G1925+G1937</f>
        <v>1808333.3</v>
      </c>
      <c r="H1924" s="26">
        <f t="shared" si="8940"/>
        <v>1683516.7000000002</v>
      </c>
      <c r="I1924" s="26">
        <f t="shared" si="8940"/>
        <v>0</v>
      </c>
      <c r="J1924" s="26">
        <f t="shared" si="8940"/>
        <v>0</v>
      </c>
      <c r="K1924" s="26">
        <f t="shared" si="8940"/>
        <v>0</v>
      </c>
      <c r="L1924" s="26">
        <f t="shared" si="8940"/>
        <v>0</v>
      </c>
      <c r="M1924" s="26">
        <f t="shared" si="8918"/>
        <v>1808333.3</v>
      </c>
      <c r="N1924" s="26">
        <f t="shared" si="8919"/>
        <v>1683516.7000000002</v>
      </c>
      <c r="O1924" s="26">
        <f t="shared" si="8920"/>
        <v>0</v>
      </c>
      <c r="P1924" s="26">
        <f t="shared" ref="P1924:AB1924" si="8941">P1927+P1929+P1931+P1925+P1937+P1933</f>
        <v>0</v>
      </c>
      <c r="Q1924" s="26">
        <f t="shared" si="8941"/>
        <v>0</v>
      </c>
      <c r="R1924" s="26">
        <f t="shared" si="8941"/>
        <v>7540.8939500000006</v>
      </c>
      <c r="S1924" s="26">
        <f t="shared" si="8941"/>
        <v>0</v>
      </c>
      <c r="T1924" s="26">
        <f t="shared" si="8941"/>
        <v>0</v>
      </c>
      <c r="U1924" s="26">
        <f t="shared" si="8941"/>
        <v>0</v>
      </c>
      <c r="V1924" s="26">
        <f t="shared" si="8941"/>
        <v>0</v>
      </c>
      <c r="W1924" s="26">
        <f t="shared" si="8941"/>
        <v>0</v>
      </c>
      <c r="X1924" s="26">
        <f t="shared" si="8941"/>
        <v>0</v>
      </c>
      <c r="Y1924" s="26">
        <f t="shared" si="8941"/>
        <v>0</v>
      </c>
      <c r="Z1924" s="26">
        <f t="shared" si="8941"/>
        <v>0</v>
      </c>
      <c r="AA1924" s="26">
        <f t="shared" si="8941"/>
        <v>0</v>
      </c>
      <c r="AB1924" s="26">
        <f t="shared" si="8941"/>
        <v>0</v>
      </c>
      <c r="AC1924" s="26">
        <f t="shared" si="8855"/>
        <v>1815874.19395</v>
      </c>
      <c r="AD1924" s="26">
        <f t="shared" si="8856"/>
        <v>1683516.7000000002</v>
      </c>
      <c r="AE1924" s="26">
        <f t="shared" si="8857"/>
        <v>0</v>
      </c>
      <c r="AF1924" s="26">
        <f>AF1927+AF1929+AF1931+AF1925+AF1937+AF1933</f>
        <v>0</v>
      </c>
      <c r="AG1924" s="26">
        <f t="shared" si="8858"/>
        <v>1815874.19395</v>
      </c>
      <c r="AH1924" s="26">
        <f t="shared" si="8859"/>
        <v>1683516.7000000002</v>
      </c>
      <c r="AI1924" s="26">
        <f t="shared" si="8860"/>
        <v>0</v>
      </c>
      <c r="AJ1924" s="26">
        <f t="shared" ref="AJ1924:AR1924" si="8942">AJ1927+AJ1929+AJ1931+AJ1925+AJ1937+AJ1933+AJ1935</f>
        <v>0</v>
      </c>
      <c r="AK1924" s="26">
        <f t="shared" si="8942"/>
        <v>0</v>
      </c>
      <c r="AL1924" s="26">
        <f t="shared" si="8942"/>
        <v>0</v>
      </c>
      <c r="AM1924" s="26">
        <f t="shared" si="8942"/>
        <v>0</v>
      </c>
      <c r="AN1924" s="26">
        <f t="shared" si="8942"/>
        <v>-2.8000000000000001E-2</v>
      </c>
      <c r="AO1924" s="26">
        <f t="shared" si="8942"/>
        <v>0</v>
      </c>
      <c r="AP1924" s="26">
        <f t="shared" si="8942"/>
        <v>0</v>
      </c>
      <c r="AQ1924" s="26">
        <f t="shared" si="8942"/>
        <v>0</v>
      </c>
      <c r="AR1924" s="26">
        <f t="shared" si="8942"/>
        <v>0</v>
      </c>
      <c r="AS1924" s="26">
        <f t="shared" si="8907"/>
        <v>1815874.19395</v>
      </c>
      <c r="AT1924" s="26">
        <f t="shared" si="8908"/>
        <v>1683516.6720000003</v>
      </c>
      <c r="AU1924" s="26">
        <f t="shared" si="8909"/>
        <v>0</v>
      </c>
      <c r="AV1924" s="26">
        <f>AV1927+AV1929+AV1931+AV1925+AV1937+AV1933+AV1935</f>
        <v>0</v>
      </c>
      <c r="AW1924" s="26">
        <f>AW1927+AW1929+AW1931+AW1925+AW1937+AW1933+AW1935</f>
        <v>0</v>
      </c>
      <c r="AX1924" s="26">
        <f>AX1927+AX1929+AX1931+AX1925+AX1937+AX1933+AX1935</f>
        <v>0</v>
      </c>
      <c r="AY1924" s="26">
        <f t="shared" si="8910"/>
        <v>1815874.19395</v>
      </c>
      <c r="AZ1924" s="26">
        <f t="shared" si="8911"/>
        <v>1683516.6720000003</v>
      </c>
      <c r="BA1924" s="26">
        <f t="shared" si="8912"/>
        <v>0</v>
      </c>
      <c r="BB1924" s="26">
        <f t="shared" ref="BB1924:BK1924" si="8943">BB1927+BB1929+BB1931+BB1925+BB1937+BB1933+BB1935</f>
        <v>-581.11699999999996</v>
      </c>
      <c r="BC1924" s="26">
        <f t="shared" si="8943"/>
        <v>0</v>
      </c>
      <c r="BD1924" s="26">
        <f t="shared" si="8943"/>
        <v>0</v>
      </c>
      <c r="BE1924" s="26">
        <f t="shared" si="8943"/>
        <v>0</v>
      </c>
      <c r="BF1924" s="26">
        <f t="shared" si="8943"/>
        <v>-309129.61599999998</v>
      </c>
      <c r="BG1924" s="26">
        <f t="shared" si="8943"/>
        <v>0</v>
      </c>
      <c r="BH1924" s="26">
        <f t="shared" si="8943"/>
        <v>0</v>
      </c>
      <c r="BI1924" s="26">
        <f t="shared" si="8943"/>
        <v>0</v>
      </c>
      <c r="BJ1924" s="26">
        <f t="shared" si="8943"/>
        <v>0</v>
      </c>
      <c r="BK1924" s="26">
        <f t="shared" si="8943"/>
        <v>0</v>
      </c>
      <c r="BL1924" s="26">
        <f t="shared" si="8840"/>
        <v>1815293.0769499999</v>
      </c>
      <c r="BM1924" s="26">
        <f>BM1927+BM1929+BM1931+BM1925+BM1937+BM1933+BM1935</f>
        <v>0</v>
      </c>
      <c r="BN1924" s="53">
        <f t="shared" ref="BN1924" si="8944">BL1924+BM1924</f>
        <v>1815293.0769499999</v>
      </c>
      <c r="BO1924" s="26">
        <f t="shared" si="8841"/>
        <v>1374387.0560000003</v>
      </c>
      <c r="BP1924" s="26">
        <f>BP1927+BP1929+BP1931+BP1925+BP1937+BP1933+BP1935</f>
        <v>0</v>
      </c>
      <c r="BQ1924" s="53">
        <f t="shared" ref="BQ1924" si="8945">BO1924+BP1924</f>
        <v>1374387.0560000003</v>
      </c>
      <c r="BR1924" s="52">
        <f t="shared" si="8842"/>
        <v>0</v>
      </c>
      <c r="BS1924" s="26">
        <f>BS1927+BS1929+BS1931+BS1925+BS1937+BS1933+BS1935</f>
        <v>0</v>
      </c>
      <c r="BT1924" s="27"/>
    </row>
    <row r="1925" spans="1:72" s="1" customFormat="1" ht="31.2" hidden="1" customHeight="1" x14ac:dyDescent="0.3">
      <c r="A1925" s="24" t="s">
        <v>603</v>
      </c>
      <c r="B1925" s="24" t="s">
        <v>73</v>
      </c>
      <c r="C1925" s="24" t="s">
        <v>325</v>
      </c>
      <c r="D1925" s="24" t="s">
        <v>716</v>
      </c>
      <c r="E1925" s="30"/>
      <c r="F1925" s="25" t="s">
        <v>717</v>
      </c>
      <c r="G1925" s="26">
        <f t="shared" ref="G1925:L1925" si="8946">G1926</f>
        <v>581.1</v>
      </c>
      <c r="H1925" s="26">
        <f t="shared" si="8946"/>
        <v>0</v>
      </c>
      <c r="I1925" s="26">
        <f t="shared" si="8946"/>
        <v>0</v>
      </c>
      <c r="J1925" s="26">
        <f t="shared" si="8946"/>
        <v>0</v>
      </c>
      <c r="K1925" s="26">
        <f t="shared" si="8946"/>
        <v>0</v>
      </c>
      <c r="L1925" s="26">
        <f t="shared" si="8946"/>
        <v>0</v>
      </c>
      <c r="M1925" s="26">
        <f t="shared" si="8918"/>
        <v>581.1</v>
      </c>
      <c r="N1925" s="26">
        <f t="shared" si="8919"/>
        <v>0</v>
      </c>
      <c r="O1925" s="26">
        <f t="shared" si="8920"/>
        <v>0</v>
      </c>
      <c r="P1925" s="26">
        <f t="shared" ref="P1925:AB1925" si="8947">P1926</f>
        <v>0</v>
      </c>
      <c r="Q1925" s="26">
        <f t="shared" si="8947"/>
        <v>0</v>
      </c>
      <c r="R1925" s="26">
        <f t="shared" si="8947"/>
        <v>1.6619999999999999E-2</v>
      </c>
      <c r="S1925" s="26">
        <f t="shared" si="8947"/>
        <v>0</v>
      </c>
      <c r="T1925" s="26">
        <f t="shared" si="8947"/>
        <v>0</v>
      </c>
      <c r="U1925" s="26">
        <f t="shared" si="8947"/>
        <v>0</v>
      </c>
      <c r="V1925" s="26">
        <f t="shared" si="8947"/>
        <v>0</v>
      </c>
      <c r="W1925" s="26">
        <f t="shared" si="8947"/>
        <v>0</v>
      </c>
      <c r="X1925" s="26">
        <f t="shared" si="8947"/>
        <v>0</v>
      </c>
      <c r="Y1925" s="26">
        <f t="shared" si="8947"/>
        <v>0</v>
      </c>
      <c r="Z1925" s="26">
        <f t="shared" si="8947"/>
        <v>0</v>
      </c>
      <c r="AA1925" s="26">
        <f t="shared" si="8947"/>
        <v>0</v>
      </c>
      <c r="AB1925" s="26">
        <f t="shared" si="8947"/>
        <v>0</v>
      </c>
      <c r="AC1925" s="26">
        <f t="shared" si="8855"/>
        <v>581.11662000000001</v>
      </c>
      <c r="AD1925" s="26">
        <f t="shared" si="8856"/>
        <v>0</v>
      </c>
      <c r="AE1925" s="26">
        <f t="shared" si="8857"/>
        <v>0</v>
      </c>
      <c r="AF1925" s="26">
        <f>AF1926</f>
        <v>0</v>
      </c>
      <c r="AG1925" s="26">
        <f t="shared" si="8858"/>
        <v>581.11662000000001</v>
      </c>
      <c r="AH1925" s="26">
        <f t="shared" si="8859"/>
        <v>0</v>
      </c>
      <c r="AI1925" s="26">
        <f t="shared" si="8860"/>
        <v>0</v>
      </c>
      <c r="AJ1925" s="26">
        <f t="shared" ref="AJ1925:AR1925" si="8948">AJ1926</f>
        <v>0</v>
      </c>
      <c r="AK1925" s="26">
        <f t="shared" si="8948"/>
        <v>0</v>
      </c>
      <c r="AL1925" s="26">
        <f t="shared" si="8948"/>
        <v>0</v>
      </c>
      <c r="AM1925" s="26">
        <f t="shared" si="8948"/>
        <v>0</v>
      </c>
      <c r="AN1925" s="26">
        <f t="shared" si="8948"/>
        <v>0</v>
      </c>
      <c r="AO1925" s="26">
        <f t="shared" si="8948"/>
        <v>0</v>
      </c>
      <c r="AP1925" s="26">
        <f t="shared" si="8948"/>
        <v>0</v>
      </c>
      <c r="AQ1925" s="26">
        <f t="shared" si="8948"/>
        <v>0</v>
      </c>
      <c r="AR1925" s="26">
        <f t="shared" si="8948"/>
        <v>0</v>
      </c>
      <c r="AS1925" s="26">
        <f t="shared" si="8907"/>
        <v>581.11662000000001</v>
      </c>
      <c r="AT1925" s="26">
        <f t="shared" si="8908"/>
        <v>0</v>
      </c>
      <c r="AU1925" s="26">
        <f t="shared" si="8909"/>
        <v>0</v>
      </c>
      <c r="AV1925" s="26">
        <f>AV1926</f>
        <v>0</v>
      </c>
      <c r="AW1925" s="26">
        <f>AW1926</f>
        <v>0</v>
      </c>
      <c r="AX1925" s="26">
        <f>AX1926</f>
        <v>0</v>
      </c>
      <c r="AY1925" s="26">
        <f t="shared" si="8910"/>
        <v>581.11662000000001</v>
      </c>
      <c r="AZ1925" s="26">
        <f t="shared" si="8911"/>
        <v>0</v>
      </c>
      <c r="BA1925" s="26">
        <f t="shared" si="8912"/>
        <v>0</v>
      </c>
      <c r="BB1925" s="26">
        <f t="shared" ref="BB1925:BK1925" si="8949">BB1926</f>
        <v>-581.11699999999996</v>
      </c>
      <c r="BC1925" s="26">
        <f t="shared" si="8949"/>
        <v>0</v>
      </c>
      <c r="BD1925" s="26">
        <f t="shared" si="8949"/>
        <v>0</v>
      </c>
      <c r="BE1925" s="26">
        <f t="shared" si="8949"/>
        <v>0</v>
      </c>
      <c r="BF1925" s="26">
        <f t="shared" si="8949"/>
        <v>0</v>
      </c>
      <c r="BG1925" s="26">
        <f t="shared" si="8949"/>
        <v>0</v>
      </c>
      <c r="BH1925" s="26">
        <f t="shared" si="8949"/>
        <v>0</v>
      </c>
      <c r="BI1925" s="26">
        <f t="shared" si="8949"/>
        <v>0</v>
      </c>
      <c r="BJ1925" s="26">
        <f t="shared" si="8949"/>
        <v>0</v>
      </c>
      <c r="BK1925" s="26">
        <f t="shared" si="8949"/>
        <v>0</v>
      </c>
      <c r="BL1925" s="26">
        <f t="shared" si="8840"/>
        <v>-3.7999999995008693E-4</v>
      </c>
      <c r="BM1925" s="26">
        <f>BM1926</f>
        <v>0</v>
      </c>
      <c r="BN1925" s="26"/>
      <c r="BO1925" s="26">
        <f t="shared" si="8841"/>
        <v>0</v>
      </c>
      <c r="BP1925" s="26">
        <f>BP1926</f>
        <v>0</v>
      </c>
      <c r="BQ1925" s="26"/>
      <c r="BR1925" s="26">
        <f t="shared" si="8842"/>
        <v>0</v>
      </c>
      <c r="BS1925" s="26">
        <f>BS1926</f>
        <v>0</v>
      </c>
      <c r="BT1925" s="27">
        <v>0</v>
      </c>
    </row>
    <row r="1926" spans="1:72" s="1" customFormat="1" ht="31.2" hidden="1" customHeight="1" x14ac:dyDescent="0.3">
      <c r="A1926" s="24" t="s">
        <v>603</v>
      </c>
      <c r="B1926" s="24" t="s">
        <v>73</v>
      </c>
      <c r="C1926" s="24" t="s">
        <v>325</v>
      </c>
      <c r="D1926" s="24" t="s">
        <v>716</v>
      </c>
      <c r="E1926" s="24" t="s">
        <v>331</v>
      </c>
      <c r="F1926" s="25" t="s">
        <v>332</v>
      </c>
      <c r="G1926" s="26">
        <v>581.1</v>
      </c>
      <c r="H1926" s="26"/>
      <c r="I1926" s="26"/>
      <c r="J1926" s="26"/>
      <c r="K1926" s="26"/>
      <c r="L1926" s="26"/>
      <c r="M1926" s="26">
        <f t="shared" si="8918"/>
        <v>581.1</v>
      </c>
      <c r="N1926" s="26">
        <f t="shared" si="8919"/>
        <v>0</v>
      </c>
      <c r="O1926" s="26">
        <f t="shared" si="8920"/>
        <v>0</v>
      </c>
      <c r="P1926" s="26"/>
      <c r="Q1926" s="26"/>
      <c r="R1926" s="26">
        <v>1.6619999999999999E-2</v>
      </c>
      <c r="S1926" s="26"/>
      <c r="T1926" s="26"/>
      <c r="U1926" s="26"/>
      <c r="V1926" s="26"/>
      <c r="W1926" s="26"/>
      <c r="X1926" s="26"/>
      <c r="Y1926" s="26"/>
      <c r="Z1926" s="26"/>
      <c r="AA1926" s="26"/>
      <c r="AB1926" s="26"/>
      <c r="AC1926" s="26">
        <f t="shared" si="8855"/>
        <v>581.11662000000001</v>
      </c>
      <c r="AD1926" s="26">
        <f t="shared" si="8856"/>
        <v>0</v>
      </c>
      <c r="AE1926" s="26">
        <f t="shared" si="8857"/>
        <v>0</v>
      </c>
      <c r="AF1926" s="26"/>
      <c r="AG1926" s="26">
        <f t="shared" si="8858"/>
        <v>581.11662000000001</v>
      </c>
      <c r="AH1926" s="26">
        <f t="shared" si="8859"/>
        <v>0</v>
      </c>
      <c r="AI1926" s="26">
        <f t="shared" si="8860"/>
        <v>0</v>
      </c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>
        <f t="shared" si="8907"/>
        <v>581.11662000000001</v>
      </c>
      <c r="AT1926" s="26">
        <f t="shared" si="8908"/>
        <v>0</v>
      </c>
      <c r="AU1926" s="26">
        <f t="shared" si="8909"/>
        <v>0</v>
      </c>
      <c r="AV1926" s="26"/>
      <c r="AW1926" s="26"/>
      <c r="AX1926" s="26"/>
      <c r="AY1926" s="26">
        <f t="shared" si="8910"/>
        <v>581.11662000000001</v>
      </c>
      <c r="AZ1926" s="26">
        <f t="shared" si="8911"/>
        <v>0</v>
      </c>
      <c r="BA1926" s="26">
        <f t="shared" si="8912"/>
        <v>0</v>
      </c>
      <c r="BB1926" s="26">
        <v>-581.11699999999996</v>
      </c>
      <c r="BC1926" s="26"/>
      <c r="BD1926" s="26"/>
      <c r="BE1926" s="26"/>
      <c r="BF1926" s="26"/>
      <c r="BG1926" s="26"/>
      <c r="BH1926" s="26"/>
      <c r="BI1926" s="26"/>
      <c r="BJ1926" s="26"/>
      <c r="BK1926" s="26"/>
      <c r="BL1926" s="26">
        <f t="shared" si="8840"/>
        <v>-3.7999999995008693E-4</v>
      </c>
      <c r="BM1926" s="26"/>
      <c r="BN1926" s="26"/>
      <c r="BO1926" s="26">
        <f t="shared" si="8841"/>
        <v>0</v>
      </c>
      <c r="BP1926" s="26"/>
      <c r="BQ1926" s="26"/>
      <c r="BR1926" s="26">
        <f t="shared" si="8842"/>
        <v>0</v>
      </c>
      <c r="BS1926" s="26"/>
      <c r="BT1926" s="27">
        <v>0</v>
      </c>
    </row>
    <row r="1927" spans="1:72" ht="31.2" x14ac:dyDescent="0.3">
      <c r="A1927" s="67" t="s">
        <v>603</v>
      </c>
      <c r="B1927" s="67" t="s">
        <v>73</v>
      </c>
      <c r="C1927" s="67" t="s">
        <v>325</v>
      </c>
      <c r="D1927" s="67" t="s">
        <v>346</v>
      </c>
      <c r="E1927" s="71"/>
      <c r="F1927" s="68" t="s">
        <v>347</v>
      </c>
      <c r="G1927" s="26">
        <f t="shared" ref="G1927:L1927" si="8950">G1928</f>
        <v>847.3</v>
      </c>
      <c r="H1927" s="26">
        <f t="shared" si="8950"/>
        <v>331205.40000000002</v>
      </c>
      <c r="I1927" s="26">
        <f t="shared" si="8950"/>
        <v>0</v>
      </c>
      <c r="J1927" s="26">
        <f t="shared" si="8950"/>
        <v>0</v>
      </c>
      <c r="K1927" s="26">
        <f t="shared" si="8950"/>
        <v>0</v>
      </c>
      <c r="L1927" s="26">
        <f t="shared" si="8950"/>
        <v>0</v>
      </c>
      <c r="M1927" s="26">
        <f t="shared" si="8918"/>
        <v>847.3</v>
      </c>
      <c r="N1927" s="26">
        <f t="shared" si="8919"/>
        <v>331205.40000000002</v>
      </c>
      <c r="O1927" s="26">
        <f t="shared" si="8920"/>
        <v>0</v>
      </c>
      <c r="P1927" s="26">
        <f t="shared" ref="P1927:AB1927" si="8951">P1928</f>
        <v>0</v>
      </c>
      <c r="Q1927" s="26">
        <f t="shared" si="8951"/>
        <v>0</v>
      </c>
      <c r="R1927" s="26">
        <f t="shared" si="8951"/>
        <v>0</v>
      </c>
      <c r="S1927" s="26">
        <f t="shared" si="8951"/>
        <v>0</v>
      </c>
      <c r="T1927" s="26">
        <f t="shared" si="8951"/>
        <v>0</v>
      </c>
      <c r="U1927" s="26">
        <f t="shared" si="8951"/>
        <v>0</v>
      </c>
      <c r="V1927" s="26">
        <f t="shared" si="8951"/>
        <v>0</v>
      </c>
      <c r="W1927" s="26">
        <f t="shared" si="8951"/>
        <v>0</v>
      </c>
      <c r="X1927" s="26">
        <f t="shared" si="8951"/>
        <v>0</v>
      </c>
      <c r="Y1927" s="26">
        <f t="shared" si="8951"/>
        <v>0</v>
      </c>
      <c r="Z1927" s="26">
        <f t="shared" si="8951"/>
        <v>0</v>
      </c>
      <c r="AA1927" s="26">
        <f t="shared" si="8951"/>
        <v>0</v>
      </c>
      <c r="AB1927" s="26">
        <f t="shared" si="8951"/>
        <v>0</v>
      </c>
      <c r="AC1927" s="26">
        <f t="shared" si="8855"/>
        <v>847.3</v>
      </c>
      <c r="AD1927" s="26">
        <f t="shared" si="8856"/>
        <v>331205.40000000002</v>
      </c>
      <c r="AE1927" s="26">
        <f t="shared" si="8857"/>
        <v>0</v>
      </c>
      <c r="AF1927" s="26">
        <f>AF1928</f>
        <v>0</v>
      </c>
      <c r="AG1927" s="26">
        <f t="shared" si="8858"/>
        <v>847.3</v>
      </c>
      <c r="AH1927" s="26">
        <f t="shared" si="8859"/>
        <v>331205.40000000002</v>
      </c>
      <c r="AI1927" s="26">
        <f t="shared" si="8860"/>
        <v>0</v>
      </c>
      <c r="AJ1927" s="26">
        <f t="shared" ref="AJ1927:AR1927" si="8952">AJ1928</f>
        <v>0</v>
      </c>
      <c r="AK1927" s="26">
        <f t="shared" si="8952"/>
        <v>0</v>
      </c>
      <c r="AL1927" s="26">
        <f t="shared" si="8952"/>
        <v>0</v>
      </c>
      <c r="AM1927" s="26">
        <f t="shared" si="8952"/>
        <v>0</v>
      </c>
      <c r="AN1927" s="26">
        <f t="shared" si="8952"/>
        <v>-2.9000000000000001E-2</v>
      </c>
      <c r="AO1927" s="26">
        <f t="shared" si="8952"/>
        <v>0</v>
      </c>
      <c r="AP1927" s="26">
        <f t="shared" si="8952"/>
        <v>0</v>
      </c>
      <c r="AQ1927" s="26">
        <f t="shared" si="8952"/>
        <v>0</v>
      </c>
      <c r="AR1927" s="26">
        <f t="shared" si="8952"/>
        <v>0</v>
      </c>
      <c r="AS1927" s="26">
        <f t="shared" si="8907"/>
        <v>847.3</v>
      </c>
      <c r="AT1927" s="26">
        <f t="shared" si="8908"/>
        <v>331205.37100000004</v>
      </c>
      <c r="AU1927" s="26">
        <f t="shared" si="8909"/>
        <v>0</v>
      </c>
      <c r="AV1927" s="26">
        <f>AV1928</f>
        <v>0</v>
      </c>
      <c r="AW1927" s="26">
        <f>AW1928</f>
        <v>0</v>
      </c>
      <c r="AX1927" s="26">
        <f>AX1928</f>
        <v>0</v>
      </c>
      <c r="AY1927" s="26">
        <f t="shared" si="8910"/>
        <v>847.3</v>
      </c>
      <c r="AZ1927" s="26">
        <f t="shared" si="8911"/>
        <v>331205.37100000004</v>
      </c>
      <c r="BA1927" s="26">
        <f t="shared" si="8912"/>
        <v>0</v>
      </c>
      <c r="BB1927" s="26">
        <f t="shared" ref="BB1927:BK1927" si="8953">BB1928</f>
        <v>0</v>
      </c>
      <c r="BC1927" s="26">
        <f t="shared" si="8953"/>
        <v>0</v>
      </c>
      <c r="BD1927" s="26">
        <f t="shared" si="8953"/>
        <v>0</v>
      </c>
      <c r="BE1927" s="26">
        <f t="shared" si="8953"/>
        <v>0</v>
      </c>
      <c r="BF1927" s="26">
        <f t="shared" si="8953"/>
        <v>-195815.851</v>
      </c>
      <c r="BG1927" s="26">
        <f t="shared" si="8953"/>
        <v>0</v>
      </c>
      <c r="BH1927" s="26">
        <f t="shared" si="8953"/>
        <v>0</v>
      </c>
      <c r="BI1927" s="26">
        <f t="shared" si="8953"/>
        <v>0</v>
      </c>
      <c r="BJ1927" s="26">
        <f t="shared" si="8953"/>
        <v>0</v>
      </c>
      <c r="BK1927" s="26">
        <f t="shared" si="8953"/>
        <v>0</v>
      </c>
      <c r="BL1927" s="26">
        <f t="shared" si="8840"/>
        <v>847.3</v>
      </c>
      <c r="BM1927" s="26">
        <f>BM1928</f>
        <v>0</v>
      </c>
      <c r="BN1927" s="53">
        <f t="shared" ref="BN1927:BN1977" si="8954">BL1927+BM1927</f>
        <v>847.3</v>
      </c>
      <c r="BO1927" s="26">
        <f t="shared" si="8841"/>
        <v>135389.52000000005</v>
      </c>
      <c r="BP1927" s="26">
        <f>BP1928</f>
        <v>0</v>
      </c>
      <c r="BQ1927" s="53">
        <f t="shared" ref="BQ1927:BQ1977" si="8955">BO1927+BP1927</f>
        <v>135389.52000000005</v>
      </c>
      <c r="BR1927" s="52">
        <f t="shared" si="8842"/>
        <v>0</v>
      </c>
      <c r="BS1927" s="26">
        <f>BS1928</f>
        <v>0</v>
      </c>
      <c r="BT1927" s="27"/>
    </row>
    <row r="1928" spans="1:72" ht="31.2" x14ac:dyDescent="0.3">
      <c r="A1928" s="67" t="s">
        <v>603</v>
      </c>
      <c r="B1928" s="67" t="s">
        <v>73</v>
      </c>
      <c r="C1928" s="67" t="s">
        <v>325</v>
      </c>
      <c r="D1928" s="67" t="s">
        <v>346</v>
      </c>
      <c r="E1928" s="67" t="s">
        <v>331</v>
      </c>
      <c r="F1928" s="68" t="s">
        <v>332</v>
      </c>
      <c r="G1928" s="26">
        <v>847.3</v>
      </c>
      <c r="H1928" s="26">
        <v>331205.40000000002</v>
      </c>
      <c r="I1928" s="26"/>
      <c r="J1928" s="26"/>
      <c r="K1928" s="26"/>
      <c r="L1928" s="26"/>
      <c r="M1928" s="26">
        <f t="shared" si="8918"/>
        <v>847.3</v>
      </c>
      <c r="N1928" s="26">
        <f t="shared" si="8919"/>
        <v>331205.40000000002</v>
      </c>
      <c r="O1928" s="26">
        <f t="shared" si="8920"/>
        <v>0</v>
      </c>
      <c r="P1928" s="26"/>
      <c r="Q1928" s="26"/>
      <c r="R1928" s="26"/>
      <c r="S1928" s="26"/>
      <c r="T1928" s="26"/>
      <c r="U1928" s="26"/>
      <c r="V1928" s="26"/>
      <c r="W1928" s="26"/>
      <c r="X1928" s="26"/>
      <c r="Y1928" s="26"/>
      <c r="Z1928" s="26"/>
      <c r="AA1928" s="26"/>
      <c r="AB1928" s="26"/>
      <c r="AC1928" s="26">
        <f t="shared" si="8855"/>
        <v>847.3</v>
      </c>
      <c r="AD1928" s="26">
        <f t="shared" si="8856"/>
        <v>331205.40000000002</v>
      </c>
      <c r="AE1928" s="26">
        <f t="shared" si="8857"/>
        <v>0</v>
      </c>
      <c r="AF1928" s="26"/>
      <c r="AG1928" s="26">
        <f t="shared" si="8858"/>
        <v>847.3</v>
      </c>
      <c r="AH1928" s="26">
        <f t="shared" si="8859"/>
        <v>331205.40000000002</v>
      </c>
      <c r="AI1928" s="26">
        <f t="shared" si="8860"/>
        <v>0</v>
      </c>
      <c r="AJ1928" s="26"/>
      <c r="AK1928" s="26"/>
      <c r="AL1928" s="26"/>
      <c r="AM1928" s="26"/>
      <c r="AN1928" s="26">
        <v>-2.9000000000000001E-2</v>
      </c>
      <c r="AO1928" s="26"/>
      <c r="AP1928" s="26"/>
      <c r="AQ1928" s="26"/>
      <c r="AR1928" s="26"/>
      <c r="AS1928" s="26">
        <f t="shared" si="8907"/>
        <v>847.3</v>
      </c>
      <c r="AT1928" s="26">
        <f t="shared" si="8908"/>
        <v>331205.37100000004</v>
      </c>
      <c r="AU1928" s="26">
        <f t="shared" si="8909"/>
        <v>0</v>
      </c>
      <c r="AV1928" s="26"/>
      <c r="AW1928" s="26"/>
      <c r="AX1928" s="26"/>
      <c r="AY1928" s="26">
        <f t="shared" si="8910"/>
        <v>847.3</v>
      </c>
      <c r="AZ1928" s="26">
        <f t="shared" si="8911"/>
        <v>331205.37100000004</v>
      </c>
      <c r="BA1928" s="26">
        <f t="shared" si="8912"/>
        <v>0</v>
      </c>
      <c r="BB1928" s="26"/>
      <c r="BC1928" s="26"/>
      <c r="BD1928" s="26"/>
      <c r="BE1928" s="26"/>
      <c r="BF1928" s="26">
        <f>-115889.451-79926.4</f>
        <v>-195815.851</v>
      </c>
      <c r="BG1928" s="26"/>
      <c r="BH1928" s="26"/>
      <c r="BI1928" s="26"/>
      <c r="BJ1928" s="26"/>
      <c r="BK1928" s="26"/>
      <c r="BL1928" s="26">
        <f t="shared" si="8840"/>
        <v>847.3</v>
      </c>
      <c r="BM1928" s="26"/>
      <c r="BN1928" s="53">
        <f t="shared" si="8954"/>
        <v>847.3</v>
      </c>
      <c r="BO1928" s="26">
        <f t="shared" si="8841"/>
        <v>135389.52000000005</v>
      </c>
      <c r="BP1928" s="26"/>
      <c r="BQ1928" s="53">
        <f t="shared" si="8955"/>
        <v>135389.52000000005</v>
      </c>
      <c r="BR1928" s="52">
        <f t="shared" si="8842"/>
        <v>0</v>
      </c>
      <c r="BS1928" s="26"/>
      <c r="BT1928" s="27"/>
    </row>
    <row r="1929" spans="1:72" ht="31.2" x14ac:dyDescent="0.3">
      <c r="A1929" s="67" t="s">
        <v>603</v>
      </c>
      <c r="B1929" s="67" t="s">
        <v>73</v>
      </c>
      <c r="C1929" s="67" t="s">
        <v>325</v>
      </c>
      <c r="D1929" s="67" t="s">
        <v>718</v>
      </c>
      <c r="E1929" s="71"/>
      <c r="F1929" s="68" t="s">
        <v>719</v>
      </c>
      <c r="G1929" s="26">
        <f t="shared" ref="G1929:L1929" si="8956">G1930</f>
        <v>836.3</v>
      </c>
      <c r="H1929" s="26">
        <f t="shared" si="8956"/>
        <v>1077.5</v>
      </c>
      <c r="I1929" s="26">
        <f t="shared" si="8956"/>
        <v>0</v>
      </c>
      <c r="J1929" s="26">
        <f t="shared" si="8956"/>
        <v>0</v>
      </c>
      <c r="K1929" s="26">
        <f t="shared" si="8956"/>
        <v>0</v>
      </c>
      <c r="L1929" s="26">
        <f t="shared" si="8956"/>
        <v>0</v>
      </c>
      <c r="M1929" s="26">
        <f t="shared" si="8918"/>
        <v>836.3</v>
      </c>
      <c r="N1929" s="26">
        <f t="shared" si="8919"/>
        <v>1077.5</v>
      </c>
      <c r="O1929" s="26">
        <f t="shared" si="8920"/>
        <v>0</v>
      </c>
      <c r="P1929" s="26">
        <f t="shared" ref="P1929:AB1929" si="8957">P1930</f>
        <v>0</v>
      </c>
      <c r="Q1929" s="26">
        <f t="shared" si="8957"/>
        <v>0</v>
      </c>
      <c r="R1929" s="26">
        <f t="shared" si="8957"/>
        <v>7540.8158800000001</v>
      </c>
      <c r="S1929" s="26">
        <f t="shared" si="8957"/>
        <v>0</v>
      </c>
      <c r="T1929" s="26">
        <f t="shared" si="8957"/>
        <v>0</v>
      </c>
      <c r="U1929" s="26">
        <f t="shared" si="8957"/>
        <v>0</v>
      </c>
      <c r="V1929" s="26">
        <f t="shared" si="8957"/>
        <v>0</v>
      </c>
      <c r="W1929" s="26">
        <f t="shared" si="8957"/>
        <v>0</v>
      </c>
      <c r="X1929" s="26">
        <f t="shared" si="8957"/>
        <v>0</v>
      </c>
      <c r="Y1929" s="26">
        <f t="shared" si="8957"/>
        <v>0</v>
      </c>
      <c r="Z1929" s="26">
        <f t="shared" si="8957"/>
        <v>0</v>
      </c>
      <c r="AA1929" s="26">
        <f t="shared" si="8957"/>
        <v>0</v>
      </c>
      <c r="AB1929" s="26">
        <f t="shared" si="8957"/>
        <v>0</v>
      </c>
      <c r="AC1929" s="26">
        <f t="shared" si="8855"/>
        <v>8377.1158799999994</v>
      </c>
      <c r="AD1929" s="26">
        <f t="shared" si="8856"/>
        <v>1077.5</v>
      </c>
      <c r="AE1929" s="26">
        <f t="shared" si="8857"/>
        <v>0</v>
      </c>
      <c r="AF1929" s="26">
        <f>AF1930</f>
        <v>0</v>
      </c>
      <c r="AG1929" s="26">
        <f t="shared" si="8858"/>
        <v>8377.1158799999994</v>
      </c>
      <c r="AH1929" s="26">
        <f t="shared" si="8859"/>
        <v>1077.5</v>
      </c>
      <c r="AI1929" s="26">
        <f t="shared" si="8860"/>
        <v>0</v>
      </c>
      <c r="AJ1929" s="26">
        <f t="shared" ref="AJ1929:AR1929" si="8958">AJ1930</f>
        <v>0</v>
      </c>
      <c r="AK1929" s="26">
        <f t="shared" si="8958"/>
        <v>0</v>
      </c>
      <c r="AL1929" s="26">
        <f t="shared" si="8958"/>
        <v>0</v>
      </c>
      <c r="AM1929" s="26">
        <f t="shared" si="8958"/>
        <v>0</v>
      </c>
      <c r="AN1929" s="26">
        <f t="shared" si="8958"/>
        <v>0</v>
      </c>
      <c r="AO1929" s="26">
        <f t="shared" si="8958"/>
        <v>0</v>
      </c>
      <c r="AP1929" s="26">
        <f t="shared" si="8958"/>
        <v>0</v>
      </c>
      <c r="AQ1929" s="26">
        <f t="shared" si="8958"/>
        <v>0</v>
      </c>
      <c r="AR1929" s="26">
        <f t="shared" si="8958"/>
        <v>0</v>
      </c>
      <c r="AS1929" s="26">
        <f t="shared" si="8907"/>
        <v>8377.1158799999994</v>
      </c>
      <c r="AT1929" s="26">
        <f t="shared" si="8908"/>
        <v>1077.5</v>
      </c>
      <c r="AU1929" s="26">
        <f t="shared" si="8909"/>
        <v>0</v>
      </c>
      <c r="AV1929" s="26">
        <f>AV1930</f>
        <v>0</v>
      </c>
      <c r="AW1929" s="26">
        <f>AW1930</f>
        <v>0</v>
      </c>
      <c r="AX1929" s="26">
        <f>AX1930</f>
        <v>0</v>
      </c>
      <c r="AY1929" s="26">
        <f t="shared" si="8910"/>
        <v>8377.1158799999994</v>
      </c>
      <c r="AZ1929" s="26">
        <f t="shared" si="8911"/>
        <v>1077.5</v>
      </c>
      <c r="BA1929" s="26">
        <f t="shared" si="8912"/>
        <v>0</v>
      </c>
      <c r="BB1929" s="26">
        <f t="shared" ref="BB1929:BK1929" si="8959">BB1930</f>
        <v>0</v>
      </c>
      <c r="BC1929" s="26">
        <f t="shared" si="8959"/>
        <v>0</v>
      </c>
      <c r="BD1929" s="26">
        <f t="shared" si="8959"/>
        <v>0</v>
      </c>
      <c r="BE1929" s="26">
        <f t="shared" si="8959"/>
        <v>0</v>
      </c>
      <c r="BF1929" s="26">
        <f t="shared" si="8959"/>
        <v>0</v>
      </c>
      <c r="BG1929" s="26">
        <f t="shared" si="8959"/>
        <v>0</v>
      </c>
      <c r="BH1929" s="26">
        <f t="shared" si="8959"/>
        <v>0</v>
      </c>
      <c r="BI1929" s="26">
        <f t="shared" si="8959"/>
        <v>0</v>
      </c>
      <c r="BJ1929" s="26">
        <f t="shared" si="8959"/>
        <v>0</v>
      </c>
      <c r="BK1929" s="26">
        <f t="shared" si="8959"/>
        <v>0</v>
      </c>
      <c r="BL1929" s="26">
        <f t="shared" si="8840"/>
        <v>8377.1158799999994</v>
      </c>
      <c r="BM1929" s="26">
        <f>BM1930</f>
        <v>0</v>
      </c>
      <c r="BN1929" s="53">
        <f t="shared" si="8954"/>
        <v>8377.1158799999994</v>
      </c>
      <c r="BO1929" s="26">
        <f t="shared" si="8841"/>
        <v>1077.5</v>
      </c>
      <c r="BP1929" s="26">
        <f>BP1930</f>
        <v>0</v>
      </c>
      <c r="BQ1929" s="53">
        <f t="shared" si="8955"/>
        <v>1077.5</v>
      </c>
      <c r="BR1929" s="52">
        <f t="shared" si="8842"/>
        <v>0</v>
      </c>
      <c r="BS1929" s="26">
        <f>BS1930</f>
        <v>0</v>
      </c>
      <c r="BT1929" s="27"/>
    </row>
    <row r="1930" spans="1:72" ht="31.2" x14ac:dyDescent="0.3">
      <c r="A1930" s="67" t="s">
        <v>603</v>
      </c>
      <c r="B1930" s="67" t="s">
        <v>73</v>
      </c>
      <c r="C1930" s="67" t="s">
        <v>325</v>
      </c>
      <c r="D1930" s="67" t="s">
        <v>718</v>
      </c>
      <c r="E1930" s="67" t="s">
        <v>331</v>
      </c>
      <c r="F1930" s="68" t="s">
        <v>332</v>
      </c>
      <c r="G1930" s="26">
        <v>836.3</v>
      </c>
      <c r="H1930" s="26">
        <v>1077.5</v>
      </c>
      <c r="I1930" s="26"/>
      <c r="J1930" s="26"/>
      <c r="K1930" s="26"/>
      <c r="L1930" s="26"/>
      <c r="M1930" s="26">
        <f t="shared" si="8918"/>
        <v>836.3</v>
      </c>
      <c r="N1930" s="26">
        <f t="shared" si="8919"/>
        <v>1077.5</v>
      </c>
      <c r="O1930" s="26">
        <f t="shared" si="8920"/>
        <v>0</v>
      </c>
      <c r="P1930" s="26"/>
      <c r="Q1930" s="26"/>
      <c r="R1930" s="26">
        <v>7540.8158800000001</v>
      </c>
      <c r="S1930" s="26"/>
      <c r="T1930" s="26"/>
      <c r="U1930" s="26"/>
      <c r="V1930" s="26"/>
      <c r="W1930" s="26"/>
      <c r="X1930" s="26"/>
      <c r="Y1930" s="26"/>
      <c r="Z1930" s="26"/>
      <c r="AA1930" s="26"/>
      <c r="AB1930" s="26"/>
      <c r="AC1930" s="26">
        <f t="shared" si="8855"/>
        <v>8377.1158799999994</v>
      </c>
      <c r="AD1930" s="26">
        <f t="shared" si="8856"/>
        <v>1077.5</v>
      </c>
      <c r="AE1930" s="26">
        <f t="shared" si="8857"/>
        <v>0</v>
      </c>
      <c r="AF1930" s="26"/>
      <c r="AG1930" s="26">
        <f t="shared" si="8858"/>
        <v>8377.1158799999994</v>
      </c>
      <c r="AH1930" s="26">
        <f t="shared" si="8859"/>
        <v>1077.5</v>
      </c>
      <c r="AI1930" s="26">
        <f t="shared" si="8860"/>
        <v>0</v>
      </c>
      <c r="AJ1930" s="26"/>
      <c r="AK1930" s="26"/>
      <c r="AL1930" s="26"/>
      <c r="AM1930" s="26"/>
      <c r="AN1930" s="26"/>
      <c r="AO1930" s="26"/>
      <c r="AP1930" s="26"/>
      <c r="AQ1930" s="26"/>
      <c r="AR1930" s="26"/>
      <c r="AS1930" s="26">
        <f t="shared" si="8907"/>
        <v>8377.1158799999994</v>
      </c>
      <c r="AT1930" s="26">
        <f t="shared" si="8908"/>
        <v>1077.5</v>
      </c>
      <c r="AU1930" s="26">
        <f t="shared" si="8909"/>
        <v>0</v>
      </c>
      <c r="AV1930" s="26"/>
      <c r="AW1930" s="26"/>
      <c r="AX1930" s="26"/>
      <c r="AY1930" s="26">
        <f t="shared" si="8910"/>
        <v>8377.1158799999994</v>
      </c>
      <c r="AZ1930" s="26">
        <f t="shared" si="8911"/>
        <v>1077.5</v>
      </c>
      <c r="BA1930" s="26">
        <f t="shared" si="8912"/>
        <v>0</v>
      </c>
      <c r="BB1930" s="26"/>
      <c r="BC1930" s="26"/>
      <c r="BD1930" s="26"/>
      <c r="BE1930" s="26"/>
      <c r="BF1930" s="26"/>
      <c r="BG1930" s="26"/>
      <c r="BH1930" s="26"/>
      <c r="BI1930" s="26"/>
      <c r="BJ1930" s="26"/>
      <c r="BK1930" s="26"/>
      <c r="BL1930" s="26">
        <f t="shared" si="8840"/>
        <v>8377.1158799999994</v>
      </c>
      <c r="BM1930" s="26"/>
      <c r="BN1930" s="53">
        <f t="shared" si="8954"/>
        <v>8377.1158799999994</v>
      </c>
      <c r="BO1930" s="26">
        <f t="shared" si="8841"/>
        <v>1077.5</v>
      </c>
      <c r="BP1930" s="26"/>
      <c r="BQ1930" s="53">
        <f t="shared" si="8955"/>
        <v>1077.5</v>
      </c>
      <c r="BR1930" s="52">
        <f t="shared" si="8842"/>
        <v>0</v>
      </c>
      <c r="BS1930" s="26"/>
      <c r="BT1930" s="27"/>
    </row>
    <row r="1931" spans="1:72" ht="109.2" x14ac:dyDescent="0.3">
      <c r="A1931" s="67" t="s">
        <v>603</v>
      </c>
      <c r="B1931" s="67" t="s">
        <v>73</v>
      </c>
      <c r="C1931" s="67" t="s">
        <v>325</v>
      </c>
      <c r="D1931" s="67" t="s">
        <v>348</v>
      </c>
      <c r="E1931" s="71"/>
      <c r="F1931" s="68" t="s">
        <v>349</v>
      </c>
      <c r="G1931" s="26">
        <f t="shared" ref="G1931:L1931" si="8960">G1932</f>
        <v>1681950.4</v>
      </c>
      <c r="H1931" s="26">
        <f t="shared" si="8960"/>
        <v>1351233.8</v>
      </c>
      <c r="I1931" s="26">
        <f t="shared" si="8960"/>
        <v>0</v>
      </c>
      <c r="J1931" s="26">
        <f t="shared" si="8960"/>
        <v>0</v>
      </c>
      <c r="K1931" s="26">
        <f t="shared" si="8960"/>
        <v>0</v>
      </c>
      <c r="L1931" s="26">
        <f t="shared" si="8960"/>
        <v>0</v>
      </c>
      <c r="M1931" s="26">
        <f t="shared" si="8918"/>
        <v>1681950.4</v>
      </c>
      <c r="N1931" s="26">
        <f t="shared" si="8919"/>
        <v>1351233.8</v>
      </c>
      <c r="O1931" s="26">
        <f t="shared" si="8920"/>
        <v>0</v>
      </c>
      <c r="P1931" s="26">
        <f t="shared" ref="P1931:AB1931" si="8961">P1932</f>
        <v>0</v>
      </c>
      <c r="Q1931" s="26">
        <f t="shared" si="8961"/>
        <v>0</v>
      </c>
      <c r="R1931" s="26">
        <f t="shared" si="8961"/>
        <v>0</v>
      </c>
      <c r="S1931" s="26">
        <f t="shared" si="8961"/>
        <v>0</v>
      </c>
      <c r="T1931" s="26">
        <f t="shared" si="8961"/>
        <v>0</v>
      </c>
      <c r="U1931" s="26">
        <f t="shared" si="8961"/>
        <v>0</v>
      </c>
      <c r="V1931" s="26">
        <f t="shared" si="8961"/>
        <v>0</v>
      </c>
      <c r="W1931" s="26">
        <f t="shared" si="8961"/>
        <v>0</v>
      </c>
      <c r="X1931" s="26">
        <f t="shared" si="8961"/>
        <v>0</v>
      </c>
      <c r="Y1931" s="26">
        <f t="shared" si="8961"/>
        <v>0</v>
      </c>
      <c r="Z1931" s="26">
        <f t="shared" si="8961"/>
        <v>0</v>
      </c>
      <c r="AA1931" s="26">
        <f t="shared" si="8961"/>
        <v>0</v>
      </c>
      <c r="AB1931" s="26">
        <f t="shared" si="8961"/>
        <v>0</v>
      </c>
      <c r="AC1931" s="26">
        <f t="shared" si="8855"/>
        <v>1681950.4</v>
      </c>
      <c r="AD1931" s="26">
        <f t="shared" si="8856"/>
        <v>1351233.8</v>
      </c>
      <c r="AE1931" s="26">
        <f t="shared" si="8857"/>
        <v>0</v>
      </c>
      <c r="AF1931" s="26">
        <f>AF1932</f>
        <v>0</v>
      </c>
      <c r="AG1931" s="26">
        <f t="shared" si="8858"/>
        <v>1681950.4</v>
      </c>
      <c r="AH1931" s="26">
        <f t="shared" si="8859"/>
        <v>1351233.8</v>
      </c>
      <c r="AI1931" s="26">
        <f t="shared" si="8860"/>
        <v>0</v>
      </c>
      <c r="AJ1931" s="26">
        <f t="shared" ref="AJ1931:AR1931" si="8962">AJ1932</f>
        <v>0</v>
      </c>
      <c r="AK1931" s="26">
        <f t="shared" si="8962"/>
        <v>0</v>
      </c>
      <c r="AL1931" s="26">
        <f t="shared" si="8962"/>
        <v>0</v>
      </c>
      <c r="AM1931" s="26">
        <f t="shared" si="8962"/>
        <v>0</v>
      </c>
      <c r="AN1931" s="26">
        <f t="shared" si="8962"/>
        <v>0</v>
      </c>
      <c r="AO1931" s="26">
        <f t="shared" si="8962"/>
        <v>0</v>
      </c>
      <c r="AP1931" s="26">
        <f t="shared" si="8962"/>
        <v>0</v>
      </c>
      <c r="AQ1931" s="26">
        <f t="shared" si="8962"/>
        <v>0</v>
      </c>
      <c r="AR1931" s="26">
        <f t="shared" si="8962"/>
        <v>0</v>
      </c>
      <c r="AS1931" s="26">
        <f t="shared" si="8907"/>
        <v>1681950.4</v>
      </c>
      <c r="AT1931" s="26">
        <f t="shared" si="8908"/>
        <v>1351233.8</v>
      </c>
      <c r="AU1931" s="26">
        <f t="shared" si="8909"/>
        <v>0</v>
      </c>
      <c r="AV1931" s="26">
        <f>AV1932</f>
        <v>0</v>
      </c>
      <c r="AW1931" s="26">
        <f>AW1932</f>
        <v>0</v>
      </c>
      <c r="AX1931" s="26">
        <f>AX1932</f>
        <v>0</v>
      </c>
      <c r="AY1931" s="26">
        <f t="shared" si="8910"/>
        <v>1681950.4</v>
      </c>
      <c r="AZ1931" s="26">
        <f t="shared" si="8911"/>
        <v>1351233.8</v>
      </c>
      <c r="BA1931" s="26">
        <f t="shared" si="8912"/>
        <v>0</v>
      </c>
      <c r="BB1931" s="26">
        <f t="shared" ref="BB1931:BK1931" si="8963">BB1932</f>
        <v>0</v>
      </c>
      <c r="BC1931" s="26">
        <f t="shared" si="8963"/>
        <v>0</v>
      </c>
      <c r="BD1931" s="26">
        <f t="shared" si="8963"/>
        <v>0</v>
      </c>
      <c r="BE1931" s="26">
        <f t="shared" si="8963"/>
        <v>0</v>
      </c>
      <c r="BF1931" s="26">
        <f t="shared" si="8963"/>
        <v>-113313.765</v>
      </c>
      <c r="BG1931" s="26">
        <f t="shared" si="8963"/>
        <v>0</v>
      </c>
      <c r="BH1931" s="26">
        <f t="shared" si="8963"/>
        <v>0</v>
      </c>
      <c r="BI1931" s="26">
        <f t="shared" si="8963"/>
        <v>0</v>
      </c>
      <c r="BJ1931" s="26">
        <f t="shared" si="8963"/>
        <v>0</v>
      </c>
      <c r="BK1931" s="26">
        <f t="shared" si="8963"/>
        <v>0</v>
      </c>
      <c r="BL1931" s="26">
        <f t="shared" si="8840"/>
        <v>1681950.4</v>
      </c>
      <c r="BM1931" s="26">
        <f>BM1932</f>
        <v>0</v>
      </c>
      <c r="BN1931" s="53">
        <f t="shared" si="8954"/>
        <v>1681950.4</v>
      </c>
      <c r="BO1931" s="26">
        <f t="shared" si="8841"/>
        <v>1237920.0350000001</v>
      </c>
      <c r="BP1931" s="26">
        <f>BP1932</f>
        <v>0</v>
      </c>
      <c r="BQ1931" s="53">
        <f t="shared" si="8955"/>
        <v>1237920.0350000001</v>
      </c>
      <c r="BR1931" s="52">
        <f t="shared" si="8842"/>
        <v>0</v>
      </c>
      <c r="BS1931" s="26">
        <f>BS1932</f>
        <v>0</v>
      </c>
      <c r="BT1931" s="27"/>
    </row>
    <row r="1932" spans="1:72" ht="31.2" x14ac:dyDescent="0.3">
      <c r="A1932" s="67" t="s">
        <v>603</v>
      </c>
      <c r="B1932" s="67" t="s">
        <v>73</v>
      </c>
      <c r="C1932" s="67" t="s">
        <v>325</v>
      </c>
      <c r="D1932" s="67" t="s">
        <v>348</v>
      </c>
      <c r="E1932" s="67" t="s">
        <v>331</v>
      </c>
      <c r="F1932" s="68" t="s">
        <v>332</v>
      </c>
      <c r="G1932" s="26">
        <v>1681950.4</v>
      </c>
      <c r="H1932" s="26">
        <v>1351233.8</v>
      </c>
      <c r="I1932" s="26"/>
      <c r="J1932" s="26"/>
      <c r="K1932" s="26"/>
      <c r="L1932" s="26"/>
      <c r="M1932" s="26">
        <f t="shared" si="8918"/>
        <v>1681950.4</v>
      </c>
      <c r="N1932" s="26">
        <f t="shared" si="8919"/>
        <v>1351233.8</v>
      </c>
      <c r="O1932" s="26">
        <f t="shared" si="8920"/>
        <v>0</v>
      </c>
      <c r="P1932" s="26"/>
      <c r="Q1932" s="26"/>
      <c r="R1932" s="26"/>
      <c r="S1932" s="26"/>
      <c r="T1932" s="26"/>
      <c r="U1932" s="26"/>
      <c r="V1932" s="26"/>
      <c r="W1932" s="26"/>
      <c r="X1932" s="26"/>
      <c r="Y1932" s="26"/>
      <c r="Z1932" s="26"/>
      <c r="AA1932" s="26"/>
      <c r="AB1932" s="26"/>
      <c r="AC1932" s="26">
        <f t="shared" si="8855"/>
        <v>1681950.4</v>
      </c>
      <c r="AD1932" s="26">
        <f t="shared" si="8856"/>
        <v>1351233.8</v>
      </c>
      <c r="AE1932" s="26">
        <f t="shared" si="8857"/>
        <v>0</v>
      </c>
      <c r="AF1932" s="26"/>
      <c r="AG1932" s="26">
        <f t="shared" si="8858"/>
        <v>1681950.4</v>
      </c>
      <c r="AH1932" s="26">
        <f t="shared" si="8859"/>
        <v>1351233.8</v>
      </c>
      <c r="AI1932" s="26">
        <f t="shared" si="8860"/>
        <v>0</v>
      </c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>
        <f t="shared" si="8907"/>
        <v>1681950.4</v>
      </c>
      <c r="AT1932" s="26">
        <f t="shared" si="8908"/>
        <v>1351233.8</v>
      </c>
      <c r="AU1932" s="26">
        <f t="shared" si="8909"/>
        <v>0</v>
      </c>
      <c r="AV1932" s="26"/>
      <c r="AW1932" s="26"/>
      <c r="AX1932" s="26"/>
      <c r="AY1932" s="26">
        <f t="shared" si="8910"/>
        <v>1681950.4</v>
      </c>
      <c r="AZ1932" s="26">
        <f t="shared" si="8911"/>
        <v>1351233.8</v>
      </c>
      <c r="BA1932" s="26">
        <f t="shared" si="8912"/>
        <v>0</v>
      </c>
      <c r="BB1932" s="26"/>
      <c r="BC1932" s="26"/>
      <c r="BD1932" s="26"/>
      <c r="BE1932" s="26"/>
      <c r="BF1932" s="26">
        <v>-113313.765</v>
      </c>
      <c r="BG1932" s="26"/>
      <c r="BH1932" s="26"/>
      <c r="BI1932" s="26"/>
      <c r="BJ1932" s="26"/>
      <c r="BK1932" s="26"/>
      <c r="BL1932" s="26">
        <f t="shared" si="8840"/>
        <v>1681950.4</v>
      </c>
      <c r="BM1932" s="26"/>
      <c r="BN1932" s="53">
        <f t="shared" si="8954"/>
        <v>1681950.4</v>
      </c>
      <c r="BO1932" s="26">
        <f t="shared" si="8841"/>
        <v>1237920.0350000001</v>
      </c>
      <c r="BP1932" s="26"/>
      <c r="BQ1932" s="53">
        <f t="shared" si="8955"/>
        <v>1237920.0350000001</v>
      </c>
      <c r="BR1932" s="52">
        <f t="shared" si="8842"/>
        <v>0</v>
      </c>
      <c r="BS1932" s="26"/>
      <c r="BT1932" s="27"/>
    </row>
    <row r="1933" spans="1:72" ht="140.4" x14ac:dyDescent="0.3">
      <c r="A1933" s="67" t="s">
        <v>603</v>
      </c>
      <c r="B1933" s="67" t="s">
        <v>73</v>
      </c>
      <c r="C1933" s="67" t="s">
        <v>325</v>
      </c>
      <c r="D1933" s="67" t="s">
        <v>720</v>
      </c>
      <c r="E1933" s="67"/>
      <c r="F1933" s="68" t="s">
        <v>721</v>
      </c>
      <c r="G1933" s="26"/>
      <c r="H1933" s="26"/>
      <c r="I1933" s="26"/>
      <c r="J1933" s="26"/>
      <c r="K1933" s="26"/>
      <c r="L1933" s="26"/>
      <c r="M1933" s="26"/>
      <c r="N1933" s="26"/>
      <c r="O1933" s="26"/>
      <c r="P1933" s="26">
        <f t="shared" ref="P1933:AB1933" si="8964">P1934</f>
        <v>0</v>
      </c>
      <c r="Q1933" s="26">
        <f t="shared" si="8964"/>
        <v>0</v>
      </c>
      <c r="R1933" s="26">
        <f t="shared" si="8964"/>
        <v>6.1449999999999998E-2</v>
      </c>
      <c r="S1933" s="26">
        <f t="shared" si="8964"/>
        <v>0</v>
      </c>
      <c r="T1933" s="26">
        <f t="shared" si="8964"/>
        <v>0</v>
      </c>
      <c r="U1933" s="26">
        <f t="shared" si="8964"/>
        <v>0</v>
      </c>
      <c r="V1933" s="26">
        <f t="shared" si="8964"/>
        <v>0</v>
      </c>
      <c r="W1933" s="26">
        <f t="shared" si="8964"/>
        <v>0</v>
      </c>
      <c r="X1933" s="26">
        <f t="shared" si="8964"/>
        <v>0</v>
      </c>
      <c r="Y1933" s="26">
        <f t="shared" si="8964"/>
        <v>0</v>
      </c>
      <c r="Z1933" s="26">
        <f t="shared" si="8964"/>
        <v>0</v>
      </c>
      <c r="AA1933" s="26">
        <f t="shared" si="8964"/>
        <v>0</v>
      </c>
      <c r="AB1933" s="26">
        <f t="shared" si="8964"/>
        <v>0</v>
      </c>
      <c r="AC1933" s="26">
        <f t="shared" si="8855"/>
        <v>6.1449999999999998E-2</v>
      </c>
      <c r="AD1933" s="26">
        <f t="shared" si="8856"/>
        <v>0</v>
      </c>
      <c r="AE1933" s="26">
        <f t="shared" si="8857"/>
        <v>0</v>
      </c>
      <c r="AF1933" s="26">
        <f>AF1934</f>
        <v>0</v>
      </c>
      <c r="AG1933" s="26">
        <f t="shared" si="8858"/>
        <v>6.1449999999999998E-2</v>
      </c>
      <c r="AH1933" s="26">
        <f t="shared" si="8859"/>
        <v>0</v>
      </c>
      <c r="AI1933" s="26">
        <f t="shared" si="8860"/>
        <v>0</v>
      </c>
      <c r="AJ1933" s="26">
        <f t="shared" ref="AJ1933:AR1933" si="8965">AJ1934</f>
        <v>0</v>
      </c>
      <c r="AK1933" s="26">
        <f t="shared" si="8965"/>
        <v>0</v>
      </c>
      <c r="AL1933" s="26">
        <f t="shared" si="8965"/>
        <v>0</v>
      </c>
      <c r="AM1933" s="26">
        <f t="shared" si="8965"/>
        <v>0</v>
      </c>
      <c r="AN1933" s="26">
        <f t="shared" si="8965"/>
        <v>0</v>
      </c>
      <c r="AO1933" s="26">
        <f t="shared" si="8965"/>
        <v>0</v>
      </c>
      <c r="AP1933" s="26">
        <f t="shared" si="8965"/>
        <v>0</v>
      </c>
      <c r="AQ1933" s="26">
        <f t="shared" si="8965"/>
        <v>0</v>
      </c>
      <c r="AR1933" s="26">
        <f t="shared" si="8965"/>
        <v>0</v>
      </c>
      <c r="AS1933" s="26">
        <f t="shared" si="8907"/>
        <v>6.1449999999999998E-2</v>
      </c>
      <c r="AT1933" s="26">
        <f t="shared" si="8908"/>
        <v>0</v>
      </c>
      <c r="AU1933" s="26">
        <f t="shared" si="8909"/>
        <v>0</v>
      </c>
      <c r="AV1933" s="26">
        <f>AV1934</f>
        <v>0</v>
      </c>
      <c r="AW1933" s="26">
        <f>AW1934</f>
        <v>0</v>
      </c>
      <c r="AX1933" s="26">
        <f>AX1934</f>
        <v>0</v>
      </c>
      <c r="AY1933" s="26">
        <f t="shared" si="8910"/>
        <v>6.1449999999999998E-2</v>
      </c>
      <c r="AZ1933" s="26">
        <f t="shared" si="8911"/>
        <v>0</v>
      </c>
      <c r="BA1933" s="26">
        <f t="shared" si="8912"/>
        <v>0</v>
      </c>
      <c r="BB1933" s="26">
        <f t="shared" ref="BB1933:BK1933" si="8966">BB1934</f>
        <v>0</v>
      </c>
      <c r="BC1933" s="26">
        <f t="shared" si="8966"/>
        <v>0</v>
      </c>
      <c r="BD1933" s="26">
        <f t="shared" si="8966"/>
        <v>0</v>
      </c>
      <c r="BE1933" s="26">
        <f t="shared" si="8966"/>
        <v>0</v>
      </c>
      <c r="BF1933" s="26">
        <f t="shared" si="8966"/>
        <v>0</v>
      </c>
      <c r="BG1933" s="26">
        <f t="shared" si="8966"/>
        <v>0</v>
      </c>
      <c r="BH1933" s="26">
        <f t="shared" si="8966"/>
        <v>0</v>
      </c>
      <c r="BI1933" s="26">
        <f t="shared" si="8966"/>
        <v>0</v>
      </c>
      <c r="BJ1933" s="26">
        <f t="shared" si="8966"/>
        <v>0</v>
      </c>
      <c r="BK1933" s="26">
        <f t="shared" si="8966"/>
        <v>0</v>
      </c>
      <c r="BL1933" s="26">
        <f t="shared" si="8840"/>
        <v>6.1449999999999998E-2</v>
      </c>
      <c r="BM1933" s="26">
        <f>BM1934</f>
        <v>0</v>
      </c>
      <c r="BN1933" s="53">
        <f t="shared" si="8954"/>
        <v>6.1449999999999998E-2</v>
      </c>
      <c r="BO1933" s="26">
        <f t="shared" si="8841"/>
        <v>0</v>
      </c>
      <c r="BP1933" s="26">
        <f>BP1934</f>
        <v>0</v>
      </c>
      <c r="BQ1933" s="53">
        <f t="shared" si="8955"/>
        <v>0</v>
      </c>
      <c r="BR1933" s="52">
        <f t="shared" si="8842"/>
        <v>0</v>
      </c>
      <c r="BS1933" s="26">
        <f>BS1934</f>
        <v>0</v>
      </c>
      <c r="BT1933" s="27"/>
    </row>
    <row r="1934" spans="1:72" ht="31.2" x14ac:dyDescent="0.3">
      <c r="A1934" s="67" t="s">
        <v>603</v>
      </c>
      <c r="B1934" s="67" t="s">
        <v>73</v>
      </c>
      <c r="C1934" s="67" t="s">
        <v>325</v>
      </c>
      <c r="D1934" s="67" t="s">
        <v>720</v>
      </c>
      <c r="E1934" s="67" t="s">
        <v>331</v>
      </c>
      <c r="F1934" s="68" t="s">
        <v>332</v>
      </c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  <c r="R1934" s="26">
        <v>6.1449999999999998E-2</v>
      </c>
      <c r="S1934" s="26"/>
      <c r="T1934" s="26"/>
      <c r="U1934" s="26"/>
      <c r="V1934" s="26"/>
      <c r="W1934" s="26"/>
      <c r="X1934" s="26"/>
      <c r="Y1934" s="26"/>
      <c r="Z1934" s="26"/>
      <c r="AA1934" s="26"/>
      <c r="AB1934" s="26"/>
      <c r="AC1934" s="26">
        <f t="shared" si="8855"/>
        <v>6.1449999999999998E-2</v>
      </c>
      <c r="AD1934" s="26">
        <f t="shared" si="8856"/>
        <v>0</v>
      </c>
      <c r="AE1934" s="26">
        <f t="shared" si="8857"/>
        <v>0</v>
      </c>
      <c r="AF1934" s="26"/>
      <c r="AG1934" s="26">
        <f t="shared" si="8858"/>
        <v>6.1449999999999998E-2</v>
      </c>
      <c r="AH1934" s="26">
        <f t="shared" si="8859"/>
        <v>0</v>
      </c>
      <c r="AI1934" s="26">
        <f t="shared" si="8860"/>
        <v>0</v>
      </c>
      <c r="AJ1934" s="26"/>
      <c r="AK1934" s="26"/>
      <c r="AL1934" s="26"/>
      <c r="AM1934" s="26"/>
      <c r="AN1934" s="26"/>
      <c r="AO1934" s="26"/>
      <c r="AP1934" s="26"/>
      <c r="AQ1934" s="26"/>
      <c r="AR1934" s="26"/>
      <c r="AS1934" s="26">
        <f t="shared" si="8907"/>
        <v>6.1449999999999998E-2</v>
      </c>
      <c r="AT1934" s="26">
        <f t="shared" si="8908"/>
        <v>0</v>
      </c>
      <c r="AU1934" s="26">
        <f t="shared" si="8909"/>
        <v>0</v>
      </c>
      <c r="AV1934" s="26"/>
      <c r="AW1934" s="26"/>
      <c r="AX1934" s="26"/>
      <c r="AY1934" s="26">
        <f t="shared" si="8910"/>
        <v>6.1449999999999998E-2</v>
      </c>
      <c r="AZ1934" s="26">
        <f t="shared" si="8911"/>
        <v>0</v>
      </c>
      <c r="BA1934" s="26">
        <f t="shared" si="8912"/>
        <v>0</v>
      </c>
      <c r="BB1934" s="26"/>
      <c r="BC1934" s="26"/>
      <c r="BD1934" s="26"/>
      <c r="BE1934" s="26"/>
      <c r="BF1934" s="26"/>
      <c r="BG1934" s="26"/>
      <c r="BH1934" s="26"/>
      <c r="BI1934" s="26"/>
      <c r="BJ1934" s="26"/>
      <c r="BK1934" s="26"/>
      <c r="BL1934" s="26">
        <f t="shared" si="8840"/>
        <v>6.1449999999999998E-2</v>
      </c>
      <c r="BM1934" s="26"/>
      <c r="BN1934" s="53">
        <f t="shared" si="8954"/>
        <v>6.1449999999999998E-2</v>
      </c>
      <c r="BO1934" s="26">
        <f t="shared" si="8841"/>
        <v>0</v>
      </c>
      <c r="BP1934" s="26"/>
      <c r="BQ1934" s="53">
        <f t="shared" si="8955"/>
        <v>0</v>
      </c>
      <c r="BR1934" s="52">
        <f t="shared" si="8842"/>
        <v>0</v>
      </c>
      <c r="BS1934" s="26"/>
      <c r="BT1934" s="27"/>
    </row>
    <row r="1935" spans="1:72" ht="140.4" x14ac:dyDescent="0.3">
      <c r="A1935" s="67" t="s">
        <v>603</v>
      </c>
      <c r="B1935" s="67" t="s">
        <v>73</v>
      </c>
      <c r="C1935" s="67" t="s">
        <v>325</v>
      </c>
      <c r="D1935" s="67" t="s">
        <v>722</v>
      </c>
      <c r="E1935" s="67"/>
      <c r="F1935" s="68" t="s">
        <v>723</v>
      </c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  <c r="W1935" s="26"/>
      <c r="X1935" s="26"/>
      <c r="Y1935" s="26"/>
      <c r="Z1935" s="26"/>
      <c r="AA1935" s="26"/>
      <c r="AB1935" s="26"/>
      <c r="AC1935" s="26"/>
      <c r="AD1935" s="26"/>
      <c r="AE1935" s="26"/>
      <c r="AF1935" s="26"/>
      <c r="AG1935" s="26"/>
      <c r="AH1935" s="26"/>
      <c r="AI1935" s="26"/>
      <c r="AJ1935" s="26">
        <f t="shared" ref="AJ1935:AR1935" si="8967">AJ1936</f>
        <v>0</v>
      </c>
      <c r="AK1935" s="26">
        <f t="shared" si="8967"/>
        <v>0</v>
      </c>
      <c r="AL1935" s="26">
        <f t="shared" si="8967"/>
        <v>0</v>
      </c>
      <c r="AM1935" s="26">
        <f t="shared" si="8967"/>
        <v>0</v>
      </c>
      <c r="AN1935" s="26">
        <f t="shared" si="8967"/>
        <v>1E-3</v>
      </c>
      <c r="AO1935" s="26">
        <f t="shared" si="8967"/>
        <v>0</v>
      </c>
      <c r="AP1935" s="26">
        <f t="shared" si="8967"/>
        <v>0</v>
      </c>
      <c r="AQ1935" s="26">
        <f t="shared" si="8967"/>
        <v>0</v>
      </c>
      <c r="AR1935" s="26">
        <f t="shared" si="8967"/>
        <v>0</v>
      </c>
      <c r="AS1935" s="26">
        <f t="shared" si="8907"/>
        <v>0</v>
      </c>
      <c r="AT1935" s="26">
        <f t="shared" si="8908"/>
        <v>1E-3</v>
      </c>
      <c r="AU1935" s="26">
        <f t="shared" si="8909"/>
        <v>0</v>
      </c>
      <c r="AV1935" s="26">
        <f>AV1936</f>
        <v>0</v>
      </c>
      <c r="AW1935" s="26">
        <f>AW1936</f>
        <v>0</v>
      </c>
      <c r="AX1935" s="26">
        <f>AX1936</f>
        <v>0</v>
      </c>
      <c r="AY1935" s="26">
        <f t="shared" si="8910"/>
        <v>0</v>
      </c>
      <c r="AZ1935" s="26">
        <f t="shared" si="8911"/>
        <v>1E-3</v>
      </c>
      <c r="BA1935" s="26">
        <f t="shared" si="8912"/>
        <v>0</v>
      </c>
      <c r="BB1935" s="26">
        <f t="shared" ref="BB1935:BK1935" si="8968">BB1936</f>
        <v>0</v>
      </c>
      <c r="BC1935" s="26">
        <f t="shared" si="8968"/>
        <v>0</v>
      </c>
      <c r="BD1935" s="26">
        <f t="shared" si="8968"/>
        <v>0</v>
      </c>
      <c r="BE1935" s="26">
        <f t="shared" si="8968"/>
        <v>0</v>
      </c>
      <c r="BF1935" s="26">
        <f t="shared" si="8968"/>
        <v>0</v>
      </c>
      <c r="BG1935" s="26">
        <f t="shared" si="8968"/>
        <v>0</v>
      </c>
      <c r="BH1935" s="26">
        <f t="shared" si="8968"/>
        <v>0</v>
      </c>
      <c r="BI1935" s="26">
        <f t="shared" si="8968"/>
        <v>0</v>
      </c>
      <c r="BJ1935" s="26">
        <f t="shared" si="8968"/>
        <v>0</v>
      </c>
      <c r="BK1935" s="26">
        <f t="shared" si="8968"/>
        <v>0</v>
      </c>
      <c r="BL1935" s="26">
        <f t="shared" si="8840"/>
        <v>0</v>
      </c>
      <c r="BM1935" s="26">
        <f>BM1936</f>
        <v>0</v>
      </c>
      <c r="BN1935" s="53">
        <f t="shared" si="8954"/>
        <v>0</v>
      </c>
      <c r="BO1935" s="26">
        <f t="shared" si="8841"/>
        <v>1E-3</v>
      </c>
      <c r="BP1935" s="26">
        <f>BP1936</f>
        <v>0</v>
      </c>
      <c r="BQ1935" s="53">
        <f t="shared" si="8955"/>
        <v>1E-3</v>
      </c>
      <c r="BR1935" s="52">
        <f t="shared" si="8842"/>
        <v>0</v>
      </c>
      <c r="BS1935" s="26">
        <f>BS1936</f>
        <v>0</v>
      </c>
      <c r="BT1935" s="27"/>
    </row>
    <row r="1936" spans="1:72" ht="31.2" x14ac:dyDescent="0.3">
      <c r="A1936" s="67" t="s">
        <v>603</v>
      </c>
      <c r="B1936" s="67" t="s">
        <v>73</v>
      </c>
      <c r="C1936" s="67" t="s">
        <v>325</v>
      </c>
      <c r="D1936" s="67" t="s">
        <v>722</v>
      </c>
      <c r="E1936" s="67" t="s">
        <v>331</v>
      </c>
      <c r="F1936" s="68" t="s">
        <v>332</v>
      </c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  <c r="W1936" s="26"/>
      <c r="X1936" s="26"/>
      <c r="Y1936" s="26"/>
      <c r="Z1936" s="26"/>
      <c r="AA1936" s="26"/>
      <c r="AB1936" s="26"/>
      <c r="AC1936" s="26"/>
      <c r="AD1936" s="26"/>
      <c r="AE1936" s="26"/>
      <c r="AF1936" s="26"/>
      <c r="AG1936" s="26"/>
      <c r="AH1936" s="26"/>
      <c r="AI1936" s="26"/>
      <c r="AJ1936" s="26"/>
      <c r="AK1936" s="26"/>
      <c r="AL1936" s="26"/>
      <c r="AM1936" s="26"/>
      <c r="AN1936" s="26">
        <v>1E-3</v>
      </c>
      <c r="AO1936" s="26"/>
      <c r="AP1936" s="26"/>
      <c r="AQ1936" s="26"/>
      <c r="AR1936" s="26"/>
      <c r="AS1936" s="26">
        <f t="shared" si="8907"/>
        <v>0</v>
      </c>
      <c r="AT1936" s="26">
        <f t="shared" si="8908"/>
        <v>1E-3</v>
      </c>
      <c r="AU1936" s="26">
        <f t="shared" si="8909"/>
        <v>0</v>
      </c>
      <c r="AV1936" s="26"/>
      <c r="AW1936" s="26"/>
      <c r="AX1936" s="26"/>
      <c r="AY1936" s="26">
        <f t="shared" si="8910"/>
        <v>0</v>
      </c>
      <c r="AZ1936" s="26">
        <f t="shared" si="8911"/>
        <v>1E-3</v>
      </c>
      <c r="BA1936" s="26">
        <f t="shared" si="8912"/>
        <v>0</v>
      </c>
      <c r="BB1936" s="26"/>
      <c r="BC1936" s="26"/>
      <c r="BD1936" s="26"/>
      <c r="BE1936" s="26"/>
      <c r="BF1936" s="26"/>
      <c r="BG1936" s="26"/>
      <c r="BH1936" s="26"/>
      <c r="BI1936" s="26"/>
      <c r="BJ1936" s="26"/>
      <c r="BK1936" s="26"/>
      <c r="BL1936" s="26">
        <f t="shared" si="8840"/>
        <v>0</v>
      </c>
      <c r="BM1936" s="26"/>
      <c r="BN1936" s="53">
        <f t="shared" si="8954"/>
        <v>0</v>
      </c>
      <c r="BO1936" s="26">
        <f t="shared" si="8841"/>
        <v>1E-3</v>
      </c>
      <c r="BP1936" s="26"/>
      <c r="BQ1936" s="53">
        <f t="shared" si="8955"/>
        <v>1E-3</v>
      </c>
      <c r="BR1936" s="52">
        <f t="shared" si="8842"/>
        <v>0</v>
      </c>
      <c r="BS1936" s="26"/>
      <c r="BT1936" s="27"/>
    </row>
    <row r="1937" spans="1:73" ht="31.2" x14ac:dyDescent="0.3">
      <c r="A1937" s="67" t="s">
        <v>603</v>
      </c>
      <c r="B1937" s="67" t="s">
        <v>73</v>
      </c>
      <c r="C1937" s="67" t="s">
        <v>325</v>
      </c>
      <c r="D1937" s="67" t="s">
        <v>350</v>
      </c>
      <c r="E1937" s="71"/>
      <c r="F1937" s="68" t="s">
        <v>351</v>
      </c>
      <c r="G1937" s="26">
        <f t="shared" ref="G1937:L1937" si="8969">G1938</f>
        <v>124118.2</v>
      </c>
      <c r="H1937" s="26">
        <f t="shared" si="8969"/>
        <v>0</v>
      </c>
      <c r="I1937" s="26">
        <f t="shared" si="8969"/>
        <v>0</v>
      </c>
      <c r="J1937" s="26">
        <f t="shared" si="8969"/>
        <v>0</v>
      </c>
      <c r="K1937" s="26">
        <f t="shared" si="8969"/>
        <v>0</v>
      </c>
      <c r="L1937" s="26">
        <f t="shared" si="8969"/>
        <v>0</v>
      </c>
      <c r="M1937" s="26">
        <f t="shared" si="8918"/>
        <v>124118.2</v>
      </c>
      <c r="N1937" s="26">
        <f t="shared" si="8919"/>
        <v>0</v>
      </c>
      <c r="O1937" s="26">
        <f t="shared" si="8920"/>
        <v>0</v>
      </c>
      <c r="P1937" s="26">
        <f t="shared" ref="P1937:AB1937" si="8970">P1938</f>
        <v>0</v>
      </c>
      <c r="Q1937" s="26">
        <f t="shared" si="8970"/>
        <v>0</v>
      </c>
      <c r="R1937" s="26">
        <f t="shared" si="8970"/>
        <v>0</v>
      </c>
      <c r="S1937" s="26">
        <f t="shared" si="8970"/>
        <v>0</v>
      </c>
      <c r="T1937" s="26">
        <f t="shared" si="8970"/>
        <v>0</v>
      </c>
      <c r="U1937" s="26">
        <f t="shared" si="8970"/>
        <v>0</v>
      </c>
      <c r="V1937" s="26">
        <f t="shared" si="8970"/>
        <v>0</v>
      </c>
      <c r="W1937" s="26">
        <f t="shared" si="8970"/>
        <v>0</v>
      </c>
      <c r="X1937" s="26">
        <f t="shared" si="8970"/>
        <v>0</v>
      </c>
      <c r="Y1937" s="26">
        <f t="shared" si="8970"/>
        <v>0</v>
      </c>
      <c r="Z1937" s="26">
        <f t="shared" si="8970"/>
        <v>0</v>
      </c>
      <c r="AA1937" s="26">
        <f t="shared" si="8970"/>
        <v>0</v>
      </c>
      <c r="AB1937" s="26">
        <f t="shared" si="8970"/>
        <v>0</v>
      </c>
      <c r="AC1937" s="26">
        <f t="shared" si="8855"/>
        <v>124118.2</v>
      </c>
      <c r="AD1937" s="26">
        <f t="shared" si="8856"/>
        <v>0</v>
      </c>
      <c r="AE1937" s="26">
        <f t="shared" si="8857"/>
        <v>0</v>
      </c>
      <c r="AF1937" s="26">
        <f>AF1938</f>
        <v>0</v>
      </c>
      <c r="AG1937" s="26">
        <f t="shared" si="8858"/>
        <v>124118.2</v>
      </c>
      <c r="AH1937" s="26">
        <f t="shared" si="8859"/>
        <v>0</v>
      </c>
      <c r="AI1937" s="26">
        <f t="shared" si="8860"/>
        <v>0</v>
      </c>
      <c r="AJ1937" s="26">
        <f t="shared" ref="AJ1937:AR1937" si="8971">AJ1938</f>
        <v>0</v>
      </c>
      <c r="AK1937" s="26">
        <f t="shared" si="8971"/>
        <v>0</v>
      </c>
      <c r="AL1937" s="26">
        <f t="shared" si="8971"/>
        <v>0</v>
      </c>
      <c r="AM1937" s="26">
        <f t="shared" si="8971"/>
        <v>0</v>
      </c>
      <c r="AN1937" s="26">
        <f t="shared" si="8971"/>
        <v>0</v>
      </c>
      <c r="AO1937" s="26">
        <f t="shared" si="8971"/>
        <v>0</v>
      </c>
      <c r="AP1937" s="26">
        <f t="shared" si="8971"/>
        <v>0</v>
      </c>
      <c r="AQ1937" s="26">
        <f t="shared" si="8971"/>
        <v>0</v>
      </c>
      <c r="AR1937" s="26">
        <f t="shared" si="8971"/>
        <v>0</v>
      </c>
      <c r="AS1937" s="26">
        <f t="shared" si="8907"/>
        <v>124118.2</v>
      </c>
      <c r="AT1937" s="26">
        <f t="shared" si="8908"/>
        <v>0</v>
      </c>
      <c r="AU1937" s="26">
        <f t="shared" si="8909"/>
        <v>0</v>
      </c>
      <c r="AV1937" s="26">
        <f>AV1938</f>
        <v>0</v>
      </c>
      <c r="AW1937" s="26">
        <f>AW1938</f>
        <v>0</v>
      </c>
      <c r="AX1937" s="26">
        <f>AX1938</f>
        <v>0</v>
      </c>
      <c r="AY1937" s="26">
        <f t="shared" si="8910"/>
        <v>124118.2</v>
      </c>
      <c r="AZ1937" s="26">
        <f t="shared" si="8911"/>
        <v>0</v>
      </c>
      <c r="BA1937" s="26">
        <f t="shared" si="8912"/>
        <v>0</v>
      </c>
      <c r="BB1937" s="26">
        <f t="shared" ref="BB1937:BK1937" si="8972">BB1938</f>
        <v>0</v>
      </c>
      <c r="BC1937" s="26">
        <f t="shared" si="8972"/>
        <v>0</v>
      </c>
      <c r="BD1937" s="26">
        <f t="shared" si="8972"/>
        <v>0</v>
      </c>
      <c r="BE1937" s="26">
        <f t="shared" si="8972"/>
        <v>0</v>
      </c>
      <c r="BF1937" s="26">
        <f t="shared" si="8972"/>
        <v>0</v>
      </c>
      <c r="BG1937" s="26">
        <f t="shared" si="8972"/>
        <v>0</v>
      </c>
      <c r="BH1937" s="26">
        <f t="shared" si="8972"/>
        <v>0</v>
      </c>
      <c r="BI1937" s="26">
        <f t="shared" si="8972"/>
        <v>0</v>
      </c>
      <c r="BJ1937" s="26">
        <f t="shared" si="8972"/>
        <v>0</v>
      </c>
      <c r="BK1937" s="26">
        <f t="shared" si="8972"/>
        <v>0</v>
      </c>
      <c r="BL1937" s="26">
        <f t="shared" si="8840"/>
        <v>124118.2</v>
      </c>
      <c r="BM1937" s="26">
        <f>BM1938</f>
        <v>0</v>
      </c>
      <c r="BN1937" s="53">
        <f t="shared" si="8954"/>
        <v>124118.2</v>
      </c>
      <c r="BO1937" s="26">
        <f t="shared" si="8841"/>
        <v>0</v>
      </c>
      <c r="BP1937" s="26">
        <f>BP1938</f>
        <v>0</v>
      </c>
      <c r="BQ1937" s="53">
        <f t="shared" si="8955"/>
        <v>0</v>
      </c>
      <c r="BR1937" s="52">
        <f t="shared" si="8842"/>
        <v>0</v>
      </c>
      <c r="BS1937" s="26">
        <f>BS1938</f>
        <v>0</v>
      </c>
      <c r="BT1937" s="27"/>
    </row>
    <row r="1938" spans="1:73" ht="31.2" x14ac:dyDescent="0.3">
      <c r="A1938" s="67" t="s">
        <v>603</v>
      </c>
      <c r="B1938" s="67" t="s">
        <v>73</v>
      </c>
      <c r="C1938" s="67" t="s">
        <v>325</v>
      </c>
      <c r="D1938" s="67" t="s">
        <v>350</v>
      </c>
      <c r="E1938" s="67" t="s">
        <v>38</v>
      </c>
      <c r="F1938" s="68" t="s">
        <v>39</v>
      </c>
      <c r="G1938" s="26">
        <f>142334.4-12647.8-5568.4</f>
        <v>124118.2</v>
      </c>
      <c r="H1938" s="26"/>
      <c r="I1938" s="26"/>
      <c r="J1938" s="26"/>
      <c r="K1938" s="26"/>
      <c r="L1938" s="26"/>
      <c r="M1938" s="26">
        <f t="shared" si="8918"/>
        <v>124118.2</v>
      </c>
      <c r="N1938" s="26">
        <f t="shared" si="8919"/>
        <v>0</v>
      </c>
      <c r="O1938" s="26">
        <f t="shared" si="8920"/>
        <v>0</v>
      </c>
      <c r="P1938" s="26"/>
      <c r="Q1938" s="26"/>
      <c r="R1938" s="26"/>
      <c r="S1938" s="26"/>
      <c r="T1938" s="26"/>
      <c r="U1938" s="26"/>
      <c r="V1938" s="26"/>
      <c r="W1938" s="26"/>
      <c r="X1938" s="26"/>
      <c r="Y1938" s="26"/>
      <c r="Z1938" s="26"/>
      <c r="AA1938" s="26"/>
      <c r="AB1938" s="26"/>
      <c r="AC1938" s="26">
        <f t="shared" si="8855"/>
        <v>124118.2</v>
      </c>
      <c r="AD1938" s="26">
        <f t="shared" si="8856"/>
        <v>0</v>
      </c>
      <c r="AE1938" s="26">
        <f t="shared" si="8857"/>
        <v>0</v>
      </c>
      <c r="AF1938" s="26"/>
      <c r="AG1938" s="26">
        <f t="shared" si="8858"/>
        <v>124118.2</v>
      </c>
      <c r="AH1938" s="26">
        <f t="shared" si="8859"/>
        <v>0</v>
      </c>
      <c r="AI1938" s="26">
        <f t="shared" si="8860"/>
        <v>0</v>
      </c>
      <c r="AJ1938" s="26"/>
      <c r="AK1938" s="26"/>
      <c r="AL1938" s="26"/>
      <c r="AM1938" s="26"/>
      <c r="AN1938" s="26"/>
      <c r="AO1938" s="26"/>
      <c r="AP1938" s="26"/>
      <c r="AQ1938" s="26"/>
      <c r="AR1938" s="26"/>
      <c r="AS1938" s="26">
        <f t="shared" si="8907"/>
        <v>124118.2</v>
      </c>
      <c r="AT1938" s="26">
        <f t="shared" si="8908"/>
        <v>0</v>
      </c>
      <c r="AU1938" s="26">
        <f t="shared" si="8909"/>
        <v>0</v>
      </c>
      <c r="AV1938" s="26"/>
      <c r="AW1938" s="26"/>
      <c r="AX1938" s="26"/>
      <c r="AY1938" s="26">
        <f t="shared" si="8910"/>
        <v>124118.2</v>
      </c>
      <c r="AZ1938" s="26">
        <f t="shared" si="8911"/>
        <v>0</v>
      </c>
      <c r="BA1938" s="26">
        <f t="shared" si="8912"/>
        <v>0</v>
      </c>
      <c r="BB1938" s="26"/>
      <c r="BC1938" s="26"/>
      <c r="BD1938" s="26"/>
      <c r="BE1938" s="26"/>
      <c r="BF1938" s="26"/>
      <c r="BG1938" s="26"/>
      <c r="BH1938" s="26"/>
      <c r="BI1938" s="26"/>
      <c r="BJ1938" s="26"/>
      <c r="BK1938" s="26"/>
      <c r="BL1938" s="26">
        <f t="shared" si="8840"/>
        <v>124118.2</v>
      </c>
      <c r="BM1938" s="26"/>
      <c r="BN1938" s="53">
        <f t="shared" si="8954"/>
        <v>124118.2</v>
      </c>
      <c r="BO1938" s="26">
        <f t="shared" si="8841"/>
        <v>0</v>
      </c>
      <c r="BP1938" s="26"/>
      <c r="BQ1938" s="53">
        <f t="shared" si="8955"/>
        <v>0</v>
      </c>
      <c r="BR1938" s="52">
        <f t="shared" si="8842"/>
        <v>0</v>
      </c>
      <c r="BS1938" s="26"/>
      <c r="BT1938" s="27"/>
    </row>
    <row r="1939" spans="1:73" x14ac:dyDescent="0.3">
      <c r="A1939" s="67" t="s">
        <v>603</v>
      </c>
      <c r="B1939" s="67" t="s">
        <v>73</v>
      </c>
      <c r="C1939" s="67" t="s">
        <v>325</v>
      </c>
      <c r="D1939" s="67" t="s">
        <v>724</v>
      </c>
      <c r="E1939" s="71"/>
      <c r="F1939" s="68" t="s">
        <v>440</v>
      </c>
      <c r="G1939" s="26">
        <f t="shared" ref="G1939:G1949" si="8973">G1940</f>
        <v>33334.6</v>
      </c>
      <c r="H1939" s="26">
        <f t="shared" ref="H1939:H1949" si="8974">H1940</f>
        <v>65000</v>
      </c>
      <c r="I1939" s="26">
        <f t="shared" ref="I1939:I1949" si="8975">I1940</f>
        <v>0</v>
      </c>
      <c r="J1939" s="26">
        <f t="shared" ref="J1939:J1949" si="8976">J1940</f>
        <v>0</v>
      </c>
      <c r="K1939" s="26">
        <f t="shared" ref="K1939:K1949" si="8977">K1940</f>
        <v>0</v>
      </c>
      <c r="L1939" s="26">
        <f t="shared" ref="L1939:L1949" si="8978">L1940</f>
        <v>0</v>
      </c>
      <c r="M1939" s="26">
        <f t="shared" si="8918"/>
        <v>33334.6</v>
      </c>
      <c r="N1939" s="26">
        <f t="shared" si="8919"/>
        <v>65000</v>
      </c>
      <c r="O1939" s="26">
        <f t="shared" si="8920"/>
        <v>0</v>
      </c>
      <c r="P1939" s="26">
        <f t="shared" ref="P1939:P1949" si="8979">P1940</f>
        <v>0</v>
      </c>
      <c r="Q1939" s="26">
        <f t="shared" ref="Q1939:Q1949" si="8980">Q1940</f>
        <v>0</v>
      </c>
      <c r="R1939" s="26">
        <f t="shared" ref="R1939:R1949" si="8981">R1940</f>
        <v>26210.601030000002</v>
      </c>
      <c r="S1939" s="26">
        <f t="shared" ref="S1939:S1949" si="8982">S1940</f>
        <v>0</v>
      </c>
      <c r="T1939" s="26">
        <f t="shared" ref="T1939:T1949" si="8983">T1940</f>
        <v>0</v>
      </c>
      <c r="U1939" s="26">
        <f t="shared" ref="U1939:U1949" si="8984">U1940</f>
        <v>0</v>
      </c>
      <c r="V1939" s="26">
        <f t="shared" ref="V1939:V1949" si="8985">V1940</f>
        <v>0</v>
      </c>
      <c r="W1939" s="26">
        <f t="shared" ref="W1939:W1949" si="8986">W1940</f>
        <v>0</v>
      </c>
      <c r="X1939" s="26">
        <f t="shared" ref="X1939:X1949" si="8987">X1940</f>
        <v>0</v>
      </c>
      <c r="Y1939" s="26">
        <f t="shared" ref="Y1939:Y1949" si="8988">Y1940</f>
        <v>0</v>
      </c>
      <c r="Z1939" s="26">
        <f t="shared" ref="Z1939:Z1949" si="8989">Z1940</f>
        <v>0</v>
      </c>
      <c r="AA1939" s="26">
        <f t="shared" ref="AA1939:AA1949" si="8990">AA1940</f>
        <v>0</v>
      </c>
      <c r="AB1939" s="26">
        <f t="shared" ref="AB1939:AB1949" si="8991">AB1940</f>
        <v>0</v>
      </c>
      <c r="AC1939" s="26">
        <f t="shared" si="8855"/>
        <v>59545.201029999997</v>
      </c>
      <c r="AD1939" s="26">
        <f t="shared" si="8856"/>
        <v>65000</v>
      </c>
      <c r="AE1939" s="26">
        <f t="shared" si="8857"/>
        <v>0</v>
      </c>
      <c r="AF1939" s="26">
        <f>AF1940</f>
        <v>0</v>
      </c>
      <c r="AG1939" s="26">
        <f t="shared" si="8858"/>
        <v>59545.201029999997</v>
      </c>
      <c r="AH1939" s="26">
        <f t="shared" si="8859"/>
        <v>65000</v>
      </c>
      <c r="AI1939" s="26">
        <f t="shared" si="8860"/>
        <v>0</v>
      </c>
      <c r="AJ1939" s="26">
        <f t="shared" ref="AJ1939:AR1939" si="8992">AJ1940</f>
        <v>0</v>
      </c>
      <c r="AK1939" s="26">
        <f t="shared" si="8992"/>
        <v>-16.065000000000001</v>
      </c>
      <c r="AL1939" s="26">
        <f t="shared" si="8992"/>
        <v>0</v>
      </c>
      <c r="AM1939" s="26">
        <f t="shared" si="8992"/>
        <v>0</v>
      </c>
      <c r="AN1939" s="26">
        <f t="shared" si="8992"/>
        <v>0</v>
      </c>
      <c r="AO1939" s="26">
        <f t="shared" si="8992"/>
        <v>0</v>
      </c>
      <c r="AP1939" s="26">
        <f t="shared" si="8992"/>
        <v>0</v>
      </c>
      <c r="AQ1939" s="26">
        <f t="shared" si="8992"/>
        <v>0</v>
      </c>
      <c r="AR1939" s="26">
        <f t="shared" si="8992"/>
        <v>0</v>
      </c>
      <c r="AS1939" s="26">
        <f t="shared" si="8907"/>
        <v>59529.136029999994</v>
      </c>
      <c r="AT1939" s="26">
        <f t="shared" si="8908"/>
        <v>65000</v>
      </c>
      <c r="AU1939" s="26">
        <f t="shared" si="8909"/>
        <v>0</v>
      </c>
      <c r="AV1939" s="26">
        <f>AV1940</f>
        <v>0</v>
      </c>
      <c r="AW1939" s="26">
        <f>AW1940</f>
        <v>0</v>
      </c>
      <c r="AX1939" s="26">
        <f>AX1940</f>
        <v>0</v>
      </c>
      <c r="AY1939" s="26">
        <f t="shared" si="8910"/>
        <v>59529.136029999994</v>
      </c>
      <c r="AZ1939" s="26">
        <f t="shared" si="8911"/>
        <v>65000</v>
      </c>
      <c r="BA1939" s="26">
        <f t="shared" si="8912"/>
        <v>0</v>
      </c>
      <c r="BB1939" s="26">
        <f t="shared" ref="BB1939:BK1939" si="8993">BB1940</f>
        <v>581.11699999999996</v>
      </c>
      <c r="BC1939" s="26">
        <f t="shared" si="8993"/>
        <v>0</v>
      </c>
      <c r="BD1939" s="26">
        <f t="shared" si="8993"/>
        <v>0</v>
      </c>
      <c r="BE1939" s="26">
        <f t="shared" si="8993"/>
        <v>-27392.807000000001</v>
      </c>
      <c r="BF1939" s="26">
        <f t="shared" si="8993"/>
        <v>79926.399999999994</v>
      </c>
      <c r="BG1939" s="26">
        <f t="shared" si="8993"/>
        <v>0</v>
      </c>
      <c r="BH1939" s="26">
        <f t="shared" si="8993"/>
        <v>27392.807000000001</v>
      </c>
      <c r="BI1939" s="26">
        <f t="shared" si="8993"/>
        <v>0</v>
      </c>
      <c r="BJ1939" s="26">
        <f t="shared" si="8993"/>
        <v>26106.812999999998</v>
      </c>
      <c r="BK1939" s="26">
        <f t="shared" si="8993"/>
        <v>0</v>
      </c>
      <c r="BL1939" s="26">
        <f t="shared" si="8840"/>
        <v>32717.446029999992</v>
      </c>
      <c r="BM1939" s="26">
        <f>BM1940</f>
        <v>0</v>
      </c>
      <c r="BN1939" s="53">
        <f t="shared" si="8954"/>
        <v>32717.446029999992</v>
      </c>
      <c r="BO1939" s="26">
        <f t="shared" si="8841"/>
        <v>172319.20699999999</v>
      </c>
      <c r="BP1939" s="26">
        <f>BP1940</f>
        <v>0</v>
      </c>
      <c r="BQ1939" s="53">
        <f t="shared" si="8955"/>
        <v>172319.20699999999</v>
      </c>
      <c r="BR1939" s="52">
        <f t="shared" si="8842"/>
        <v>26106.812999999998</v>
      </c>
      <c r="BS1939" s="26">
        <f>BS1940</f>
        <v>0</v>
      </c>
      <c r="BT1939" s="27"/>
    </row>
    <row r="1940" spans="1:73" ht="46.8" x14ac:dyDescent="0.3">
      <c r="A1940" s="67" t="s">
        <v>603</v>
      </c>
      <c r="B1940" s="67" t="s">
        <v>73</v>
      </c>
      <c r="C1940" s="67" t="s">
        <v>325</v>
      </c>
      <c r="D1940" s="67" t="s">
        <v>725</v>
      </c>
      <c r="E1940" s="71"/>
      <c r="F1940" s="68" t="s">
        <v>726</v>
      </c>
      <c r="G1940" s="26">
        <f t="shared" ref="G1940:L1940" si="8994">G1943</f>
        <v>33334.6</v>
      </c>
      <c r="H1940" s="26">
        <f t="shared" si="8994"/>
        <v>65000</v>
      </c>
      <c r="I1940" s="26">
        <f t="shared" si="8994"/>
        <v>0</v>
      </c>
      <c r="J1940" s="26">
        <f t="shared" si="8994"/>
        <v>0</v>
      </c>
      <c r="K1940" s="26">
        <f t="shared" si="8994"/>
        <v>0</v>
      </c>
      <c r="L1940" s="26">
        <f t="shared" si="8994"/>
        <v>0</v>
      </c>
      <c r="M1940" s="26">
        <f t="shared" si="8918"/>
        <v>33334.6</v>
      </c>
      <c r="N1940" s="26">
        <f t="shared" si="8919"/>
        <v>65000</v>
      </c>
      <c r="O1940" s="26">
        <f t="shared" si="8920"/>
        <v>0</v>
      </c>
      <c r="P1940" s="26">
        <f t="shared" ref="P1940:AB1940" si="8995">P1943+P1945+P1941</f>
        <v>0</v>
      </c>
      <c r="Q1940" s="26">
        <f t="shared" si="8995"/>
        <v>0</v>
      </c>
      <c r="R1940" s="26">
        <f t="shared" si="8995"/>
        <v>26210.601030000002</v>
      </c>
      <c r="S1940" s="26">
        <f t="shared" si="8995"/>
        <v>0</v>
      </c>
      <c r="T1940" s="26">
        <f t="shared" si="8995"/>
        <v>0</v>
      </c>
      <c r="U1940" s="26">
        <f t="shared" si="8995"/>
        <v>0</v>
      </c>
      <c r="V1940" s="26">
        <f t="shared" si="8995"/>
        <v>0</v>
      </c>
      <c r="W1940" s="26">
        <f t="shared" si="8995"/>
        <v>0</v>
      </c>
      <c r="X1940" s="26">
        <f t="shared" si="8995"/>
        <v>0</v>
      </c>
      <c r="Y1940" s="26">
        <f t="shared" si="8995"/>
        <v>0</v>
      </c>
      <c r="Z1940" s="26">
        <f t="shared" si="8995"/>
        <v>0</v>
      </c>
      <c r="AA1940" s="26">
        <f t="shared" si="8995"/>
        <v>0</v>
      </c>
      <c r="AB1940" s="26">
        <f t="shared" si="8995"/>
        <v>0</v>
      </c>
      <c r="AC1940" s="26">
        <f t="shared" si="8855"/>
        <v>59545.201029999997</v>
      </c>
      <c r="AD1940" s="26">
        <f t="shared" si="8856"/>
        <v>65000</v>
      </c>
      <c r="AE1940" s="26">
        <f t="shared" si="8857"/>
        <v>0</v>
      </c>
      <c r="AF1940" s="26">
        <f>AF1943+AF1945+AF1941</f>
        <v>0</v>
      </c>
      <c r="AG1940" s="26">
        <f t="shared" si="8858"/>
        <v>59545.201029999997</v>
      </c>
      <c r="AH1940" s="26">
        <f t="shared" si="8859"/>
        <v>65000</v>
      </c>
      <c r="AI1940" s="26">
        <f t="shared" si="8860"/>
        <v>0</v>
      </c>
      <c r="AJ1940" s="26">
        <f t="shared" ref="AJ1940:AR1940" si="8996">AJ1943+AJ1945+AJ1941</f>
        <v>0</v>
      </c>
      <c r="AK1940" s="26">
        <f t="shared" si="8996"/>
        <v>-16.065000000000001</v>
      </c>
      <c r="AL1940" s="26">
        <f t="shared" si="8996"/>
        <v>0</v>
      </c>
      <c r="AM1940" s="26">
        <f t="shared" si="8996"/>
        <v>0</v>
      </c>
      <c r="AN1940" s="26">
        <f t="shared" si="8996"/>
        <v>0</v>
      </c>
      <c r="AO1940" s="26">
        <f t="shared" si="8996"/>
        <v>0</v>
      </c>
      <c r="AP1940" s="26">
        <f t="shared" si="8996"/>
        <v>0</v>
      </c>
      <c r="AQ1940" s="26">
        <f t="shared" si="8996"/>
        <v>0</v>
      </c>
      <c r="AR1940" s="26">
        <f t="shared" si="8996"/>
        <v>0</v>
      </c>
      <c r="AS1940" s="26">
        <f t="shared" si="8907"/>
        <v>59529.136029999994</v>
      </c>
      <c r="AT1940" s="26">
        <f t="shared" si="8908"/>
        <v>65000</v>
      </c>
      <c r="AU1940" s="26">
        <f t="shared" si="8909"/>
        <v>0</v>
      </c>
      <c r="AV1940" s="26">
        <f>AV1943+AV1945+AV1941</f>
        <v>0</v>
      </c>
      <c r="AW1940" s="26">
        <f>AW1943+AW1945+AW1941</f>
        <v>0</v>
      </c>
      <c r="AX1940" s="26">
        <f>AX1943+AX1945+AX1941</f>
        <v>0</v>
      </c>
      <c r="AY1940" s="26">
        <f t="shared" si="8910"/>
        <v>59529.136029999994</v>
      </c>
      <c r="AZ1940" s="26">
        <f t="shared" si="8911"/>
        <v>65000</v>
      </c>
      <c r="BA1940" s="26">
        <f t="shared" si="8912"/>
        <v>0</v>
      </c>
      <c r="BB1940" s="26">
        <f t="shared" ref="BB1940:BK1940" si="8997">BB1943+BB1945+BB1941</f>
        <v>581.11699999999996</v>
      </c>
      <c r="BC1940" s="26">
        <f t="shared" si="8997"/>
        <v>0</v>
      </c>
      <c r="BD1940" s="26">
        <f t="shared" si="8997"/>
        <v>0</v>
      </c>
      <c r="BE1940" s="26">
        <f t="shared" si="8997"/>
        <v>-27392.807000000001</v>
      </c>
      <c r="BF1940" s="26">
        <f t="shared" si="8997"/>
        <v>79926.399999999994</v>
      </c>
      <c r="BG1940" s="26">
        <f t="shared" si="8997"/>
        <v>0</v>
      </c>
      <c r="BH1940" s="26">
        <f t="shared" si="8997"/>
        <v>27392.807000000001</v>
      </c>
      <c r="BI1940" s="26">
        <f t="shared" si="8997"/>
        <v>0</v>
      </c>
      <c r="BJ1940" s="26">
        <f t="shared" si="8997"/>
        <v>26106.812999999998</v>
      </c>
      <c r="BK1940" s="26">
        <f t="shared" si="8997"/>
        <v>0</v>
      </c>
      <c r="BL1940" s="26">
        <f t="shared" si="8840"/>
        <v>32717.446029999992</v>
      </c>
      <c r="BM1940" s="26">
        <f>BM1943+BM1945+BM1941</f>
        <v>0</v>
      </c>
      <c r="BN1940" s="53">
        <f t="shared" si="8954"/>
        <v>32717.446029999992</v>
      </c>
      <c r="BO1940" s="26">
        <f t="shared" si="8841"/>
        <v>172319.20699999999</v>
      </c>
      <c r="BP1940" s="26">
        <f>BP1943+BP1945+BP1941</f>
        <v>0</v>
      </c>
      <c r="BQ1940" s="53">
        <f t="shared" si="8955"/>
        <v>172319.20699999999</v>
      </c>
      <c r="BR1940" s="52">
        <f t="shared" si="8842"/>
        <v>26106.812999999998</v>
      </c>
      <c r="BS1940" s="26">
        <f>BS1943+BS1945+BS1941</f>
        <v>0</v>
      </c>
      <c r="BT1940" s="27"/>
    </row>
    <row r="1941" spans="1:73" ht="31.2" x14ac:dyDescent="0.3">
      <c r="A1941" s="67" t="s">
        <v>603</v>
      </c>
      <c r="B1941" s="67" t="s">
        <v>73</v>
      </c>
      <c r="C1941" s="67" t="s">
        <v>325</v>
      </c>
      <c r="D1941" s="67" t="s">
        <v>727</v>
      </c>
      <c r="E1941" s="71"/>
      <c r="F1941" s="68" t="s">
        <v>728</v>
      </c>
      <c r="G1941" s="26"/>
      <c r="H1941" s="26"/>
      <c r="I1941" s="26"/>
      <c r="J1941" s="26"/>
      <c r="K1941" s="26"/>
      <c r="L1941" s="26"/>
      <c r="M1941" s="26"/>
      <c r="N1941" s="26"/>
      <c r="O1941" s="26"/>
      <c r="P1941" s="26">
        <f t="shared" ref="P1941:AB1941" si="8998">P1942</f>
        <v>0</v>
      </c>
      <c r="Q1941" s="26">
        <f t="shared" si="8998"/>
        <v>0</v>
      </c>
      <c r="R1941" s="26">
        <f t="shared" si="8998"/>
        <v>47.655029999999996</v>
      </c>
      <c r="S1941" s="26">
        <f t="shared" si="8998"/>
        <v>0</v>
      </c>
      <c r="T1941" s="26">
        <f t="shared" si="8998"/>
        <v>0</v>
      </c>
      <c r="U1941" s="26">
        <f t="shared" si="8998"/>
        <v>0</v>
      </c>
      <c r="V1941" s="26">
        <f t="shared" si="8998"/>
        <v>0</v>
      </c>
      <c r="W1941" s="26">
        <f t="shared" si="8998"/>
        <v>0</v>
      </c>
      <c r="X1941" s="26">
        <f t="shared" si="8998"/>
        <v>0</v>
      </c>
      <c r="Y1941" s="26">
        <f t="shared" si="8998"/>
        <v>0</v>
      </c>
      <c r="Z1941" s="26">
        <f t="shared" si="8998"/>
        <v>0</v>
      </c>
      <c r="AA1941" s="26">
        <f t="shared" si="8998"/>
        <v>0</v>
      </c>
      <c r="AB1941" s="26">
        <f t="shared" si="8998"/>
        <v>0</v>
      </c>
      <c r="AC1941" s="26">
        <f t="shared" si="8855"/>
        <v>47.655029999999996</v>
      </c>
      <c r="AD1941" s="26">
        <f t="shared" si="8856"/>
        <v>0</v>
      </c>
      <c r="AE1941" s="26">
        <f t="shared" si="8857"/>
        <v>0</v>
      </c>
      <c r="AF1941" s="26">
        <f>AF1942</f>
        <v>0</v>
      </c>
      <c r="AG1941" s="26">
        <f t="shared" si="8858"/>
        <v>47.655029999999996</v>
      </c>
      <c r="AH1941" s="26">
        <f t="shared" si="8859"/>
        <v>0</v>
      </c>
      <c r="AI1941" s="26">
        <f t="shared" si="8860"/>
        <v>0</v>
      </c>
      <c r="AJ1941" s="26">
        <f t="shared" ref="AJ1941:AR1941" si="8999">AJ1942</f>
        <v>0</v>
      </c>
      <c r="AK1941" s="26">
        <f t="shared" si="8999"/>
        <v>0</v>
      </c>
      <c r="AL1941" s="26">
        <f t="shared" si="8999"/>
        <v>0</v>
      </c>
      <c r="AM1941" s="26">
        <f t="shared" si="8999"/>
        <v>0</v>
      </c>
      <c r="AN1941" s="26">
        <f t="shared" si="8999"/>
        <v>0</v>
      </c>
      <c r="AO1941" s="26">
        <f t="shared" si="8999"/>
        <v>0</v>
      </c>
      <c r="AP1941" s="26">
        <f t="shared" si="8999"/>
        <v>0</v>
      </c>
      <c r="AQ1941" s="26">
        <f t="shared" si="8999"/>
        <v>0</v>
      </c>
      <c r="AR1941" s="26">
        <f t="shared" si="8999"/>
        <v>0</v>
      </c>
      <c r="AS1941" s="26">
        <f t="shared" si="8907"/>
        <v>47.655029999999996</v>
      </c>
      <c r="AT1941" s="26">
        <f t="shared" si="8908"/>
        <v>0</v>
      </c>
      <c r="AU1941" s="26">
        <f t="shared" si="8909"/>
        <v>0</v>
      </c>
      <c r="AV1941" s="26">
        <f>AV1942</f>
        <v>0</v>
      </c>
      <c r="AW1941" s="26">
        <f>AW1942</f>
        <v>0</v>
      </c>
      <c r="AX1941" s="26">
        <f>AX1942</f>
        <v>0</v>
      </c>
      <c r="AY1941" s="26">
        <f t="shared" si="8910"/>
        <v>47.655029999999996</v>
      </c>
      <c r="AZ1941" s="26">
        <f t="shared" si="8911"/>
        <v>0</v>
      </c>
      <c r="BA1941" s="26">
        <f t="shared" si="8912"/>
        <v>0</v>
      </c>
      <c r="BB1941" s="26">
        <f t="shared" ref="BB1941:BK1941" si="9000">BB1942</f>
        <v>0</v>
      </c>
      <c r="BC1941" s="26">
        <f t="shared" si="9000"/>
        <v>0</v>
      </c>
      <c r="BD1941" s="26">
        <f t="shared" si="9000"/>
        <v>0</v>
      </c>
      <c r="BE1941" s="26">
        <f t="shared" si="9000"/>
        <v>0</v>
      </c>
      <c r="BF1941" s="26">
        <f t="shared" si="9000"/>
        <v>0</v>
      </c>
      <c r="BG1941" s="26">
        <f t="shared" si="9000"/>
        <v>0</v>
      </c>
      <c r="BH1941" s="26">
        <f t="shared" si="9000"/>
        <v>0</v>
      </c>
      <c r="BI1941" s="26">
        <f t="shared" si="9000"/>
        <v>0</v>
      </c>
      <c r="BJ1941" s="26">
        <f t="shared" si="9000"/>
        <v>0</v>
      </c>
      <c r="BK1941" s="26">
        <f t="shared" si="9000"/>
        <v>0</v>
      </c>
      <c r="BL1941" s="26">
        <f t="shared" si="8840"/>
        <v>47.655029999999996</v>
      </c>
      <c r="BM1941" s="26">
        <f>BM1942</f>
        <v>0</v>
      </c>
      <c r="BN1941" s="53">
        <f t="shared" si="8954"/>
        <v>47.655029999999996</v>
      </c>
      <c r="BO1941" s="26">
        <f t="shared" si="8841"/>
        <v>0</v>
      </c>
      <c r="BP1941" s="26">
        <f>BP1942</f>
        <v>0</v>
      </c>
      <c r="BQ1941" s="53">
        <f t="shared" si="8955"/>
        <v>0</v>
      </c>
      <c r="BR1941" s="52">
        <f t="shared" si="8842"/>
        <v>0</v>
      </c>
      <c r="BS1941" s="26">
        <f>BS1942</f>
        <v>0</v>
      </c>
      <c r="BT1941" s="27"/>
    </row>
    <row r="1942" spans="1:73" ht="31.2" x14ac:dyDescent="0.3">
      <c r="A1942" s="67" t="s">
        <v>603</v>
      </c>
      <c r="B1942" s="67" t="s">
        <v>73</v>
      </c>
      <c r="C1942" s="67" t="s">
        <v>325</v>
      </c>
      <c r="D1942" s="67" t="s">
        <v>727</v>
      </c>
      <c r="E1942" s="67" t="s">
        <v>331</v>
      </c>
      <c r="F1942" s="68" t="s">
        <v>332</v>
      </c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>
        <v>47.655029999999996</v>
      </c>
      <c r="S1942" s="26"/>
      <c r="T1942" s="26"/>
      <c r="U1942" s="26"/>
      <c r="V1942" s="26"/>
      <c r="W1942" s="26"/>
      <c r="X1942" s="26"/>
      <c r="Y1942" s="26"/>
      <c r="Z1942" s="26"/>
      <c r="AA1942" s="26"/>
      <c r="AB1942" s="26"/>
      <c r="AC1942" s="26">
        <f t="shared" si="8855"/>
        <v>47.655029999999996</v>
      </c>
      <c r="AD1942" s="26">
        <f t="shared" si="8856"/>
        <v>0</v>
      </c>
      <c r="AE1942" s="26">
        <f t="shared" si="8857"/>
        <v>0</v>
      </c>
      <c r="AF1942" s="26"/>
      <c r="AG1942" s="26">
        <f t="shared" si="8858"/>
        <v>47.655029999999996</v>
      </c>
      <c r="AH1942" s="26">
        <f t="shared" si="8859"/>
        <v>0</v>
      </c>
      <c r="AI1942" s="26">
        <f t="shared" si="8860"/>
        <v>0</v>
      </c>
      <c r="AJ1942" s="26"/>
      <c r="AK1942" s="26"/>
      <c r="AL1942" s="26"/>
      <c r="AM1942" s="26"/>
      <c r="AN1942" s="26"/>
      <c r="AO1942" s="26"/>
      <c r="AP1942" s="26"/>
      <c r="AQ1942" s="26"/>
      <c r="AR1942" s="26"/>
      <c r="AS1942" s="26">
        <f t="shared" si="8907"/>
        <v>47.655029999999996</v>
      </c>
      <c r="AT1942" s="26">
        <f t="shared" si="8908"/>
        <v>0</v>
      </c>
      <c r="AU1942" s="26">
        <f t="shared" si="8909"/>
        <v>0</v>
      </c>
      <c r="AV1942" s="26"/>
      <c r="AW1942" s="26"/>
      <c r="AX1942" s="26"/>
      <c r="AY1942" s="26">
        <f t="shared" si="8910"/>
        <v>47.655029999999996</v>
      </c>
      <c r="AZ1942" s="26">
        <f t="shared" si="8911"/>
        <v>0</v>
      </c>
      <c r="BA1942" s="26">
        <f t="shared" si="8912"/>
        <v>0</v>
      </c>
      <c r="BB1942" s="26"/>
      <c r="BC1942" s="26"/>
      <c r="BD1942" s="26"/>
      <c r="BE1942" s="26"/>
      <c r="BF1942" s="26"/>
      <c r="BG1942" s="26"/>
      <c r="BH1942" s="26"/>
      <c r="BI1942" s="26"/>
      <c r="BJ1942" s="26"/>
      <c r="BK1942" s="26"/>
      <c r="BL1942" s="26">
        <f t="shared" si="8840"/>
        <v>47.655029999999996</v>
      </c>
      <c r="BM1942" s="26"/>
      <c r="BN1942" s="53">
        <f t="shared" si="8954"/>
        <v>47.655029999999996</v>
      </c>
      <c r="BO1942" s="26">
        <f t="shared" si="8841"/>
        <v>0</v>
      </c>
      <c r="BP1942" s="26"/>
      <c r="BQ1942" s="53">
        <f t="shared" si="8955"/>
        <v>0</v>
      </c>
      <c r="BR1942" s="52">
        <f t="shared" si="8842"/>
        <v>0</v>
      </c>
      <c r="BS1942" s="26"/>
      <c r="BT1942" s="27"/>
    </row>
    <row r="1943" spans="1:73" ht="31.2" x14ac:dyDescent="0.3">
      <c r="A1943" s="67" t="s">
        <v>603</v>
      </c>
      <c r="B1943" s="67" t="s">
        <v>73</v>
      </c>
      <c r="C1943" s="67" t="s">
        <v>325</v>
      </c>
      <c r="D1943" s="67" t="s">
        <v>729</v>
      </c>
      <c r="E1943" s="71"/>
      <c r="F1943" s="68" t="s">
        <v>730</v>
      </c>
      <c r="G1943" s="26">
        <f t="shared" si="8973"/>
        <v>33334.6</v>
      </c>
      <c r="H1943" s="26">
        <f t="shared" si="8974"/>
        <v>65000</v>
      </c>
      <c r="I1943" s="26">
        <f t="shared" si="8975"/>
        <v>0</v>
      </c>
      <c r="J1943" s="26">
        <f t="shared" si="8976"/>
        <v>0</v>
      </c>
      <c r="K1943" s="26">
        <f t="shared" si="8977"/>
        <v>0</v>
      </c>
      <c r="L1943" s="26">
        <f t="shared" si="8978"/>
        <v>0</v>
      </c>
      <c r="M1943" s="26">
        <f t="shared" si="8918"/>
        <v>33334.6</v>
      </c>
      <c r="N1943" s="26">
        <f t="shared" si="8919"/>
        <v>65000</v>
      </c>
      <c r="O1943" s="26">
        <f t="shared" si="8920"/>
        <v>0</v>
      </c>
      <c r="P1943" s="26">
        <f t="shared" si="8979"/>
        <v>0</v>
      </c>
      <c r="Q1943" s="26">
        <f t="shared" si="8980"/>
        <v>0</v>
      </c>
      <c r="R1943" s="26">
        <f t="shared" si="8981"/>
        <v>0</v>
      </c>
      <c r="S1943" s="26">
        <f t="shared" si="8982"/>
        <v>0</v>
      </c>
      <c r="T1943" s="26">
        <f t="shared" si="8983"/>
        <v>0</v>
      </c>
      <c r="U1943" s="26">
        <f t="shared" si="8984"/>
        <v>0</v>
      </c>
      <c r="V1943" s="26">
        <f t="shared" si="8985"/>
        <v>0</v>
      </c>
      <c r="W1943" s="26">
        <f t="shared" si="8986"/>
        <v>0</v>
      </c>
      <c r="X1943" s="26">
        <f t="shared" si="8987"/>
        <v>0</v>
      </c>
      <c r="Y1943" s="26">
        <f t="shared" si="8988"/>
        <v>0</v>
      </c>
      <c r="Z1943" s="26">
        <f t="shared" si="8989"/>
        <v>0</v>
      </c>
      <c r="AA1943" s="26">
        <f t="shared" si="8990"/>
        <v>0</v>
      </c>
      <c r="AB1943" s="26">
        <f t="shared" si="8991"/>
        <v>0</v>
      </c>
      <c r="AC1943" s="26">
        <f t="shared" si="8855"/>
        <v>33334.6</v>
      </c>
      <c r="AD1943" s="26">
        <f t="shared" si="8856"/>
        <v>65000</v>
      </c>
      <c r="AE1943" s="26">
        <f t="shared" si="8857"/>
        <v>0</v>
      </c>
      <c r="AF1943" s="26">
        <f>AF1944</f>
        <v>0</v>
      </c>
      <c r="AG1943" s="26">
        <f t="shared" si="8858"/>
        <v>33334.6</v>
      </c>
      <c r="AH1943" s="26">
        <f t="shared" si="8859"/>
        <v>65000</v>
      </c>
      <c r="AI1943" s="26">
        <f t="shared" si="8860"/>
        <v>0</v>
      </c>
      <c r="AJ1943" s="26">
        <f t="shared" ref="AJ1943:AR1943" si="9001">AJ1944</f>
        <v>0</v>
      </c>
      <c r="AK1943" s="26">
        <f t="shared" si="9001"/>
        <v>0</v>
      </c>
      <c r="AL1943" s="26">
        <f t="shared" si="9001"/>
        <v>0</v>
      </c>
      <c r="AM1943" s="26">
        <f t="shared" si="9001"/>
        <v>0</v>
      </c>
      <c r="AN1943" s="26">
        <f t="shared" si="9001"/>
        <v>0</v>
      </c>
      <c r="AO1943" s="26">
        <f t="shared" si="9001"/>
        <v>0</v>
      </c>
      <c r="AP1943" s="26">
        <f t="shared" si="9001"/>
        <v>0</v>
      </c>
      <c r="AQ1943" s="26">
        <f t="shared" si="9001"/>
        <v>0</v>
      </c>
      <c r="AR1943" s="26">
        <f t="shared" si="9001"/>
        <v>0</v>
      </c>
      <c r="AS1943" s="26">
        <f t="shared" si="8907"/>
        <v>33334.6</v>
      </c>
      <c r="AT1943" s="26">
        <f t="shared" si="8908"/>
        <v>65000</v>
      </c>
      <c r="AU1943" s="26">
        <f t="shared" si="8909"/>
        <v>0</v>
      </c>
      <c r="AV1943" s="26">
        <f>AV1944</f>
        <v>0</v>
      </c>
      <c r="AW1943" s="26">
        <f>AW1944</f>
        <v>0</v>
      </c>
      <c r="AX1943" s="26">
        <f>AX1944</f>
        <v>0</v>
      </c>
      <c r="AY1943" s="26">
        <f t="shared" si="8910"/>
        <v>33334.6</v>
      </c>
      <c r="AZ1943" s="26">
        <f t="shared" si="8911"/>
        <v>65000</v>
      </c>
      <c r="BA1943" s="26">
        <f t="shared" si="8912"/>
        <v>0</v>
      </c>
      <c r="BB1943" s="26">
        <f t="shared" ref="BB1943:BK1943" si="9002">BB1944</f>
        <v>581.11699999999996</v>
      </c>
      <c r="BC1943" s="26">
        <f t="shared" si="9002"/>
        <v>0</v>
      </c>
      <c r="BD1943" s="26">
        <f t="shared" si="9002"/>
        <v>0</v>
      </c>
      <c r="BE1943" s="26">
        <f t="shared" si="9002"/>
        <v>-27392.807000000001</v>
      </c>
      <c r="BF1943" s="26">
        <f t="shared" si="9002"/>
        <v>79926.399999999994</v>
      </c>
      <c r="BG1943" s="26">
        <f t="shared" si="9002"/>
        <v>0</v>
      </c>
      <c r="BH1943" s="26">
        <f t="shared" si="9002"/>
        <v>27392.807000000001</v>
      </c>
      <c r="BI1943" s="26">
        <f t="shared" si="9002"/>
        <v>0</v>
      </c>
      <c r="BJ1943" s="26">
        <f t="shared" si="9002"/>
        <v>26106.812999999998</v>
      </c>
      <c r="BK1943" s="26">
        <f t="shared" si="9002"/>
        <v>0</v>
      </c>
      <c r="BL1943" s="26">
        <f t="shared" si="8840"/>
        <v>6522.9099999999962</v>
      </c>
      <c r="BM1943" s="26">
        <f>BM1944</f>
        <v>0</v>
      </c>
      <c r="BN1943" s="53">
        <f t="shared" si="8954"/>
        <v>6522.9099999999962</v>
      </c>
      <c r="BO1943" s="26">
        <f t="shared" si="8841"/>
        <v>172319.20699999999</v>
      </c>
      <c r="BP1943" s="26">
        <f>BP1944</f>
        <v>0</v>
      </c>
      <c r="BQ1943" s="53">
        <f t="shared" si="8955"/>
        <v>172319.20699999999</v>
      </c>
      <c r="BR1943" s="52">
        <f t="shared" si="8842"/>
        <v>26106.812999999998</v>
      </c>
      <c r="BS1943" s="26">
        <f>BS1944</f>
        <v>0</v>
      </c>
      <c r="BT1943" s="27"/>
    </row>
    <row r="1944" spans="1:73" ht="31.2" x14ac:dyDescent="0.3">
      <c r="A1944" s="67" t="s">
        <v>603</v>
      </c>
      <c r="B1944" s="67" t="s">
        <v>73</v>
      </c>
      <c r="C1944" s="67" t="s">
        <v>325</v>
      </c>
      <c r="D1944" s="67" t="s">
        <v>729</v>
      </c>
      <c r="E1944" s="67" t="s">
        <v>331</v>
      </c>
      <c r="F1944" s="68" t="s">
        <v>332</v>
      </c>
      <c r="G1944" s="26">
        <v>33334.6</v>
      </c>
      <c r="H1944" s="26">
        <v>65000</v>
      </c>
      <c r="I1944" s="26"/>
      <c r="J1944" s="26"/>
      <c r="K1944" s="26"/>
      <c r="L1944" s="26"/>
      <c r="M1944" s="26">
        <f t="shared" si="8918"/>
        <v>33334.6</v>
      </c>
      <c r="N1944" s="26">
        <f t="shared" si="8919"/>
        <v>65000</v>
      </c>
      <c r="O1944" s="26">
        <f t="shared" si="8920"/>
        <v>0</v>
      </c>
      <c r="P1944" s="26"/>
      <c r="Q1944" s="26"/>
      <c r="R1944" s="26"/>
      <c r="S1944" s="26"/>
      <c r="T1944" s="26"/>
      <c r="U1944" s="26"/>
      <c r="V1944" s="26"/>
      <c r="W1944" s="26"/>
      <c r="X1944" s="26"/>
      <c r="Y1944" s="26"/>
      <c r="Z1944" s="26"/>
      <c r="AA1944" s="26"/>
      <c r="AB1944" s="26"/>
      <c r="AC1944" s="26">
        <f t="shared" si="8855"/>
        <v>33334.6</v>
      </c>
      <c r="AD1944" s="26">
        <f t="shared" si="8856"/>
        <v>65000</v>
      </c>
      <c r="AE1944" s="26">
        <f t="shared" si="8857"/>
        <v>0</v>
      </c>
      <c r="AF1944" s="26"/>
      <c r="AG1944" s="26">
        <f t="shared" si="8858"/>
        <v>33334.6</v>
      </c>
      <c r="AH1944" s="26">
        <f t="shared" si="8859"/>
        <v>65000</v>
      </c>
      <c r="AI1944" s="26">
        <f t="shared" si="8860"/>
        <v>0</v>
      </c>
      <c r="AJ1944" s="26"/>
      <c r="AK1944" s="26"/>
      <c r="AL1944" s="26"/>
      <c r="AM1944" s="26"/>
      <c r="AN1944" s="26"/>
      <c r="AO1944" s="26"/>
      <c r="AP1944" s="26"/>
      <c r="AQ1944" s="26"/>
      <c r="AR1944" s="26"/>
      <c r="AS1944" s="26">
        <f t="shared" si="8907"/>
        <v>33334.6</v>
      </c>
      <c r="AT1944" s="26">
        <f t="shared" si="8908"/>
        <v>65000</v>
      </c>
      <c r="AU1944" s="26">
        <f t="shared" si="8909"/>
        <v>0</v>
      </c>
      <c r="AV1944" s="26"/>
      <c r="AW1944" s="26"/>
      <c r="AX1944" s="26"/>
      <c r="AY1944" s="26">
        <f t="shared" si="8910"/>
        <v>33334.6</v>
      </c>
      <c r="AZ1944" s="26">
        <f t="shared" si="8911"/>
        <v>65000</v>
      </c>
      <c r="BA1944" s="26">
        <f t="shared" si="8912"/>
        <v>0</v>
      </c>
      <c r="BB1944" s="26">
        <v>581.11699999999996</v>
      </c>
      <c r="BC1944" s="26"/>
      <c r="BD1944" s="26"/>
      <c r="BE1944" s="26">
        <v>-27392.807000000001</v>
      </c>
      <c r="BF1944" s="26">
        <v>79926.399999999994</v>
      </c>
      <c r="BG1944" s="26"/>
      <c r="BH1944" s="26">
        <v>27392.807000000001</v>
      </c>
      <c r="BI1944" s="26"/>
      <c r="BJ1944" s="26">
        <v>26106.812999999998</v>
      </c>
      <c r="BK1944" s="26"/>
      <c r="BL1944" s="26">
        <f t="shared" si="8840"/>
        <v>6522.9099999999962</v>
      </c>
      <c r="BM1944" s="26"/>
      <c r="BN1944" s="53">
        <f t="shared" si="8954"/>
        <v>6522.9099999999962</v>
      </c>
      <c r="BO1944" s="26">
        <f t="shared" si="8841"/>
        <v>172319.20699999999</v>
      </c>
      <c r="BP1944" s="26"/>
      <c r="BQ1944" s="53">
        <f t="shared" si="8955"/>
        <v>172319.20699999999</v>
      </c>
      <c r="BR1944" s="52">
        <f t="shared" si="8842"/>
        <v>26106.812999999998</v>
      </c>
      <c r="BS1944" s="26"/>
      <c r="BT1944" s="27"/>
    </row>
    <row r="1945" spans="1:73" ht="31.2" x14ac:dyDescent="0.3">
      <c r="A1945" s="67" t="s">
        <v>603</v>
      </c>
      <c r="B1945" s="67" t="s">
        <v>73</v>
      </c>
      <c r="C1945" s="67" t="s">
        <v>325</v>
      </c>
      <c r="D1945" s="67" t="s">
        <v>731</v>
      </c>
      <c r="E1945" s="67"/>
      <c r="F1945" s="68" t="s">
        <v>732</v>
      </c>
      <c r="G1945" s="26"/>
      <c r="H1945" s="26"/>
      <c r="I1945" s="26"/>
      <c r="J1945" s="26"/>
      <c r="K1945" s="26"/>
      <c r="L1945" s="26"/>
      <c r="M1945" s="26"/>
      <c r="N1945" s="26"/>
      <c r="O1945" s="26"/>
      <c r="P1945" s="26">
        <f t="shared" si="8979"/>
        <v>0</v>
      </c>
      <c r="Q1945" s="26">
        <f t="shared" si="8980"/>
        <v>0</v>
      </c>
      <c r="R1945" s="26">
        <f t="shared" si="8981"/>
        <v>26162.946</v>
      </c>
      <c r="S1945" s="26">
        <f t="shared" si="8982"/>
        <v>0</v>
      </c>
      <c r="T1945" s="26">
        <f t="shared" si="8983"/>
        <v>0</v>
      </c>
      <c r="U1945" s="26">
        <f t="shared" si="8984"/>
        <v>0</v>
      </c>
      <c r="V1945" s="26">
        <f t="shared" si="8985"/>
        <v>0</v>
      </c>
      <c r="W1945" s="26">
        <f t="shared" si="8986"/>
        <v>0</v>
      </c>
      <c r="X1945" s="26">
        <f t="shared" si="8987"/>
        <v>0</v>
      </c>
      <c r="Y1945" s="26">
        <f t="shared" si="8988"/>
        <v>0</v>
      </c>
      <c r="Z1945" s="26">
        <f t="shared" si="8989"/>
        <v>0</v>
      </c>
      <c r="AA1945" s="26">
        <f t="shared" si="8990"/>
        <v>0</v>
      </c>
      <c r="AB1945" s="26">
        <f t="shared" si="8991"/>
        <v>0</v>
      </c>
      <c r="AC1945" s="26">
        <f t="shared" si="8855"/>
        <v>26162.946</v>
      </c>
      <c r="AD1945" s="26">
        <f t="shared" si="8856"/>
        <v>0</v>
      </c>
      <c r="AE1945" s="26">
        <f t="shared" si="8857"/>
        <v>0</v>
      </c>
      <c r="AF1945" s="26">
        <f>AF1946</f>
        <v>0</v>
      </c>
      <c r="AG1945" s="26">
        <f t="shared" si="8858"/>
        <v>26162.946</v>
      </c>
      <c r="AH1945" s="26">
        <f t="shared" si="8859"/>
        <v>0</v>
      </c>
      <c r="AI1945" s="26">
        <f t="shared" si="8860"/>
        <v>0</v>
      </c>
      <c r="AJ1945" s="26">
        <f t="shared" ref="AJ1945:AR1945" si="9003">AJ1946</f>
        <v>0</v>
      </c>
      <c r="AK1945" s="26">
        <f t="shared" si="9003"/>
        <v>-16.065000000000001</v>
      </c>
      <c r="AL1945" s="26">
        <f t="shared" si="9003"/>
        <v>0</v>
      </c>
      <c r="AM1945" s="26">
        <f t="shared" si="9003"/>
        <v>0</v>
      </c>
      <c r="AN1945" s="26">
        <f t="shared" si="9003"/>
        <v>0</v>
      </c>
      <c r="AO1945" s="26">
        <f t="shared" si="9003"/>
        <v>0</v>
      </c>
      <c r="AP1945" s="26">
        <f t="shared" si="9003"/>
        <v>0</v>
      </c>
      <c r="AQ1945" s="26">
        <f t="shared" si="9003"/>
        <v>0</v>
      </c>
      <c r="AR1945" s="26">
        <f t="shared" si="9003"/>
        <v>0</v>
      </c>
      <c r="AS1945" s="26">
        <f t="shared" si="8907"/>
        <v>26146.881000000001</v>
      </c>
      <c r="AT1945" s="26">
        <f t="shared" si="8908"/>
        <v>0</v>
      </c>
      <c r="AU1945" s="26">
        <f t="shared" si="8909"/>
        <v>0</v>
      </c>
      <c r="AV1945" s="26">
        <f>AV1946</f>
        <v>0</v>
      </c>
      <c r="AW1945" s="26">
        <f>AW1946</f>
        <v>0</v>
      </c>
      <c r="AX1945" s="26">
        <f>AX1946</f>
        <v>0</v>
      </c>
      <c r="AY1945" s="26">
        <f t="shared" si="8910"/>
        <v>26146.881000000001</v>
      </c>
      <c r="AZ1945" s="26">
        <f t="shared" si="8911"/>
        <v>0</v>
      </c>
      <c r="BA1945" s="26">
        <f t="shared" si="8912"/>
        <v>0</v>
      </c>
      <c r="BB1945" s="26">
        <f t="shared" ref="BB1945:BK1945" si="9004">BB1946</f>
        <v>0</v>
      </c>
      <c r="BC1945" s="26">
        <f t="shared" si="9004"/>
        <v>0</v>
      </c>
      <c r="BD1945" s="26">
        <f t="shared" si="9004"/>
        <v>0</v>
      </c>
      <c r="BE1945" s="26">
        <f t="shared" si="9004"/>
        <v>0</v>
      </c>
      <c r="BF1945" s="26">
        <f t="shared" si="9004"/>
        <v>0</v>
      </c>
      <c r="BG1945" s="26">
        <f t="shared" si="9004"/>
        <v>0</v>
      </c>
      <c r="BH1945" s="26">
        <f t="shared" si="9004"/>
        <v>0</v>
      </c>
      <c r="BI1945" s="26">
        <f t="shared" si="9004"/>
        <v>0</v>
      </c>
      <c r="BJ1945" s="26">
        <f t="shared" si="9004"/>
        <v>0</v>
      </c>
      <c r="BK1945" s="26">
        <f t="shared" si="9004"/>
        <v>0</v>
      </c>
      <c r="BL1945" s="26">
        <f t="shared" si="8840"/>
        <v>26146.881000000001</v>
      </c>
      <c r="BM1945" s="26">
        <f>BM1946</f>
        <v>0</v>
      </c>
      <c r="BN1945" s="53">
        <f t="shared" si="8954"/>
        <v>26146.881000000001</v>
      </c>
      <c r="BO1945" s="26">
        <f t="shared" si="8841"/>
        <v>0</v>
      </c>
      <c r="BP1945" s="26">
        <f>BP1946</f>
        <v>0</v>
      </c>
      <c r="BQ1945" s="53">
        <f t="shared" si="8955"/>
        <v>0</v>
      </c>
      <c r="BR1945" s="52">
        <f t="shared" si="8842"/>
        <v>0</v>
      </c>
      <c r="BS1945" s="26">
        <f>BS1946</f>
        <v>0</v>
      </c>
      <c r="BT1945" s="27"/>
    </row>
    <row r="1946" spans="1:73" ht="31.2" x14ac:dyDescent="0.3">
      <c r="A1946" s="67" t="s">
        <v>603</v>
      </c>
      <c r="B1946" s="67" t="s">
        <v>73</v>
      </c>
      <c r="C1946" s="67" t="s">
        <v>325</v>
      </c>
      <c r="D1946" s="67" t="s">
        <v>731</v>
      </c>
      <c r="E1946" s="67" t="s">
        <v>331</v>
      </c>
      <c r="F1946" s="68" t="s">
        <v>332</v>
      </c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  <c r="R1946" s="26">
        <v>26162.946</v>
      </c>
      <c r="S1946" s="26"/>
      <c r="T1946" s="26"/>
      <c r="U1946" s="26"/>
      <c r="V1946" s="26"/>
      <c r="W1946" s="26"/>
      <c r="X1946" s="26"/>
      <c r="Y1946" s="26"/>
      <c r="Z1946" s="26"/>
      <c r="AA1946" s="26"/>
      <c r="AB1946" s="26"/>
      <c r="AC1946" s="26">
        <f t="shared" si="8855"/>
        <v>26162.946</v>
      </c>
      <c r="AD1946" s="26">
        <f t="shared" si="8856"/>
        <v>0</v>
      </c>
      <c r="AE1946" s="26">
        <f t="shared" si="8857"/>
        <v>0</v>
      </c>
      <c r="AF1946" s="26"/>
      <c r="AG1946" s="26">
        <f t="shared" si="8858"/>
        <v>26162.946</v>
      </c>
      <c r="AH1946" s="26">
        <f t="shared" si="8859"/>
        <v>0</v>
      </c>
      <c r="AI1946" s="26">
        <f t="shared" si="8860"/>
        <v>0</v>
      </c>
      <c r="AJ1946" s="26"/>
      <c r="AK1946" s="26">
        <v>-16.065000000000001</v>
      </c>
      <c r="AL1946" s="26"/>
      <c r="AM1946" s="26"/>
      <c r="AN1946" s="26"/>
      <c r="AO1946" s="26"/>
      <c r="AP1946" s="26"/>
      <c r="AQ1946" s="26"/>
      <c r="AR1946" s="26"/>
      <c r="AS1946" s="26">
        <f t="shared" si="8907"/>
        <v>26146.881000000001</v>
      </c>
      <c r="AT1946" s="26">
        <f t="shared" si="8908"/>
        <v>0</v>
      </c>
      <c r="AU1946" s="26">
        <f t="shared" si="8909"/>
        <v>0</v>
      </c>
      <c r="AV1946" s="26"/>
      <c r="AW1946" s="26"/>
      <c r="AX1946" s="26"/>
      <c r="AY1946" s="26">
        <f t="shared" si="8910"/>
        <v>26146.881000000001</v>
      </c>
      <c r="AZ1946" s="26">
        <f t="shared" si="8911"/>
        <v>0</v>
      </c>
      <c r="BA1946" s="26">
        <f t="shared" si="8912"/>
        <v>0</v>
      </c>
      <c r="BB1946" s="26"/>
      <c r="BC1946" s="26"/>
      <c r="BD1946" s="26"/>
      <c r="BE1946" s="26"/>
      <c r="BF1946" s="26"/>
      <c r="BG1946" s="26"/>
      <c r="BH1946" s="26"/>
      <c r="BI1946" s="26"/>
      <c r="BJ1946" s="26"/>
      <c r="BK1946" s="26"/>
      <c r="BL1946" s="26">
        <f t="shared" si="8840"/>
        <v>26146.881000000001</v>
      </c>
      <c r="BM1946" s="26"/>
      <c r="BN1946" s="53">
        <f t="shared" si="8954"/>
        <v>26146.881000000001</v>
      </c>
      <c r="BO1946" s="26">
        <f t="shared" si="8841"/>
        <v>0</v>
      </c>
      <c r="BP1946" s="26"/>
      <c r="BQ1946" s="53">
        <f t="shared" si="8955"/>
        <v>0</v>
      </c>
      <c r="BR1946" s="52">
        <f t="shared" si="8842"/>
        <v>0</v>
      </c>
      <c r="BS1946" s="26"/>
      <c r="BT1946" s="27"/>
    </row>
    <row r="1947" spans="1:73" x14ac:dyDescent="0.3">
      <c r="A1947" s="67" t="s">
        <v>603</v>
      </c>
      <c r="B1947" s="67" t="s">
        <v>73</v>
      </c>
      <c r="C1947" s="67" t="s">
        <v>325</v>
      </c>
      <c r="D1947" s="67" t="s">
        <v>305</v>
      </c>
      <c r="E1947" s="67"/>
      <c r="F1947" s="68" t="s">
        <v>33</v>
      </c>
      <c r="G1947" s="26">
        <f t="shared" si="8973"/>
        <v>646465.60000000009</v>
      </c>
      <c r="H1947" s="26">
        <f t="shared" si="8974"/>
        <v>752504.9</v>
      </c>
      <c r="I1947" s="26">
        <f t="shared" si="8975"/>
        <v>887269.3</v>
      </c>
      <c r="J1947" s="26">
        <f t="shared" si="8976"/>
        <v>0</v>
      </c>
      <c r="K1947" s="26">
        <f t="shared" si="8977"/>
        <v>0</v>
      </c>
      <c r="L1947" s="26">
        <f t="shared" si="8978"/>
        <v>0</v>
      </c>
      <c r="M1947" s="26">
        <f t="shared" si="8918"/>
        <v>646465.60000000009</v>
      </c>
      <c r="N1947" s="26">
        <f t="shared" si="8919"/>
        <v>752504.9</v>
      </c>
      <c r="O1947" s="26">
        <f t="shared" si="8920"/>
        <v>887269.3</v>
      </c>
      <c r="P1947" s="26">
        <f t="shared" si="8979"/>
        <v>0</v>
      </c>
      <c r="Q1947" s="26">
        <f t="shared" si="8980"/>
        <v>0</v>
      </c>
      <c r="R1947" s="26">
        <f t="shared" si="8981"/>
        <v>-16.744</v>
      </c>
      <c r="S1947" s="26">
        <f t="shared" si="8982"/>
        <v>-89196.339000000007</v>
      </c>
      <c r="T1947" s="26">
        <f t="shared" si="8983"/>
        <v>0</v>
      </c>
      <c r="U1947" s="26">
        <f t="shared" si="8984"/>
        <v>0</v>
      </c>
      <c r="V1947" s="26">
        <f t="shared" si="8985"/>
        <v>0</v>
      </c>
      <c r="W1947" s="26">
        <f t="shared" si="8986"/>
        <v>0</v>
      </c>
      <c r="X1947" s="26">
        <f t="shared" si="8987"/>
        <v>0</v>
      </c>
      <c r="Y1947" s="26">
        <f t="shared" si="8988"/>
        <v>0</v>
      </c>
      <c r="Z1947" s="26">
        <f t="shared" si="8989"/>
        <v>0</v>
      </c>
      <c r="AA1947" s="26">
        <f t="shared" si="8990"/>
        <v>89196.339000000007</v>
      </c>
      <c r="AB1947" s="26">
        <f t="shared" si="8991"/>
        <v>0</v>
      </c>
      <c r="AC1947" s="26">
        <f t="shared" si="8855"/>
        <v>557252.51700000011</v>
      </c>
      <c r="AD1947" s="26">
        <f t="shared" si="8856"/>
        <v>752504.9</v>
      </c>
      <c r="AE1947" s="26">
        <f t="shared" si="8857"/>
        <v>976465.63900000008</v>
      </c>
      <c r="AF1947" s="26">
        <f t="shared" ref="AF1947:AF1949" si="9005">AF1948</f>
        <v>0</v>
      </c>
      <c r="AG1947" s="26">
        <f t="shared" si="8858"/>
        <v>557252.51700000011</v>
      </c>
      <c r="AH1947" s="26">
        <f t="shared" si="8859"/>
        <v>752504.9</v>
      </c>
      <c r="AI1947" s="26">
        <f t="shared" si="8860"/>
        <v>976465.63900000008</v>
      </c>
      <c r="AJ1947" s="26">
        <f t="shared" ref="AJ1947:AJ1949" si="9006">AJ1948</f>
        <v>0</v>
      </c>
      <c r="AK1947" s="26">
        <f t="shared" ref="AK1947:AK1949" si="9007">AK1948</f>
        <v>0</v>
      </c>
      <c r="AL1947" s="26">
        <f t="shared" ref="AL1947:AL1949" si="9008">AL1948</f>
        <v>0</v>
      </c>
      <c r="AM1947" s="26">
        <f t="shared" ref="AM1947:AM1949" si="9009">AM1948</f>
        <v>0</v>
      </c>
      <c r="AN1947" s="26">
        <f t="shared" ref="AN1947:AN1949" si="9010">AN1948</f>
        <v>0</v>
      </c>
      <c r="AO1947" s="26">
        <f t="shared" ref="AO1947:AO1949" si="9011">AO1948</f>
        <v>0</v>
      </c>
      <c r="AP1947" s="26">
        <f t="shared" ref="AP1947:AP1949" si="9012">AP1948</f>
        <v>0</v>
      </c>
      <c r="AQ1947" s="26">
        <f t="shared" ref="AQ1947:AQ1949" si="9013">AQ1948</f>
        <v>0</v>
      </c>
      <c r="AR1947" s="26">
        <f t="shared" ref="AR1947:AR1949" si="9014">AR1948</f>
        <v>0</v>
      </c>
      <c r="AS1947" s="26">
        <f t="shared" si="8907"/>
        <v>557252.51700000011</v>
      </c>
      <c r="AT1947" s="26">
        <f t="shared" si="8908"/>
        <v>752504.9</v>
      </c>
      <c r="AU1947" s="26">
        <f t="shared" si="8909"/>
        <v>976465.63900000008</v>
      </c>
      <c r="AV1947" s="26">
        <f t="shared" ref="AV1947:AV1949" si="9015">AV1948</f>
        <v>0</v>
      </c>
      <c r="AW1947" s="26">
        <f t="shared" ref="AW1947:AW1949" si="9016">AW1948</f>
        <v>0</v>
      </c>
      <c r="AX1947" s="26">
        <f t="shared" ref="AX1947:AX1949" si="9017">AX1948</f>
        <v>0</v>
      </c>
      <c r="AY1947" s="26">
        <f t="shared" si="8910"/>
        <v>557252.51700000011</v>
      </c>
      <c r="AZ1947" s="26">
        <f t="shared" si="8911"/>
        <v>752504.9</v>
      </c>
      <c r="BA1947" s="26">
        <f t="shared" si="8912"/>
        <v>976465.63900000008</v>
      </c>
      <c r="BB1947" s="26">
        <f t="shared" ref="BB1947:BB1949" si="9018">BB1948</f>
        <v>-8929.5460000000003</v>
      </c>
      <c r="BC1947" s="26">
        <f t="shared" ref="BC1947:BC1949" si="9019">BC1948</f>
        <v>0</v>
      </c>
      <c r="BD1947" s="26">
        <f t="shared" ref="BD1947:BD1949" si="9020">BD1948</f>
        <v>0</v>
      </c>
      <c r="BE1947" s="26">
        <f t="shared" ref="BE1947:BE1949" si="9021">BE1948</f>
        <v>0</v>
      </c>
      <c r="BF1947" s="26">
        <f t="shared" ref="BF1947:BF1949" si="9022">BF1948</f>
        <v>0</v>
      </c>
      <c r="BG1947" s="26">
        <f t="shared" ref="BG1947:BG1949" si="9023">BG1948</f>
        <v>0</v>
      </c>
      <c r="BH1947" s="26">
        <f t="shared" ref="BH1947:BH1949" si="9024">BH1948</f>
        <v>0</v>
      </c>
      <c r="BI1947" s="26">
        <f t="shared" ref="BI1947:BI1949" si="9025">BI1948</f>
        <v>0</v>
      </c>
      <c r="BJ1947" s="26">
        <f t="shared" ref="BJ1947:BJ1949" si="9026">BJ1948</f>
        <v>0</v>
      </c>
      <c r="BK1947" s="26">
        <f t="shared" ref="BK1947:BK1949" si="9027">BK1948</f>
        <v>0</v>
      </c>
      <c r="BL1947" s="26">
        <f t="shared" si="8840"/>
        <v>548322.97100000014</v>
      </c>
      <c r="BM1947" s="26">
        <f t="shared" ref="BM1947:BM1949" si="9028">BM1948</f>
        <v>0</v>
      </c>
      <c r="BN1947" s="53">
        <f t="shared" si="8954"/>
        <v>548322.97100000014</v>
      </c>
      <c r="BO1947" s="26">
        <f t="shared" si="8841"/>
        <v>752504.9</v>
      </c>
      <c r="BP1947" s="26">
        <f t="shared" ref="BP1947:BS1949" si="9029">BP1948</f>
        <v>0</v>
      </c>
      <c r="BQ1947" s="53">
        <f t="shared" si="8955"/>
        <v>752504.9</v>
      </c>
      <c r="BR1947" s="52">
        <f t="shared" si="8842"/>
        <v>976465.63900000008</v>
      </c>
      <c r="BS1947" s="26">
        <f t="shared" si="9029"/>
        <v>0</v>
      </c>
      <c r="BT1947" s="27"/>
    </row>
    <row r="1948" spans="1:73" ht="62.4" x14ac:dyDescent="0.3">
      <c r="A1948" s="67" t="s">
        <v>603</v>
      </c>
      <c r="B1948" s="67" t="s">
        <v>73</v>
      </c>
      <c r="C1948" s="67" t="s">
        <v>325</v>
      </c>
      <c r="D1948" s="67" t="s">
        <v>318</v>
      </c>
      <c r="E1948" s="67"/>
      <c r="F1948" s="68" t="s">
        <v>319</v>
      </c>
      <c r="G1948" s="26">
        <f t="shared" si="8973"/>
        <v>646465.60000000009</v>
      </c>
      <c r="H1948" s="26">
        <f t="shared" si="8974"/>
        <v>752504.9</v>
      </c>
      <c r="I1948" s="26">
        <f t="shared" si="8975"/>
        <v>887269.3</v>
      </c>
      <c r="J1948" s="26">
        <f t="shared" si="8976"/>
        <v>0</v>
      </c>
      <c r="K1948" s="26">
        <f t="shared" si="8977"/>
        <v>0</v>
      </c>
      <c r="L1948" s="26">
        <f t="shared" si="8978"/>
        <v>0</v>
      </c>
      <c r="M1948" s="26">
        <f t="shared" si="8918"/>
        <v>646465.60000000009</v>
      </c>
      <c r="N1948" s="26">
        <f t="shared" si="8919"/>
        <v>752504.9</v>
      </c>
      <c r="O1948" s="26">
        <f t="shared" si="8920"/>
        <v>887269.3</v>
      </c>
      <c r="P1948" s="26">
        <f t="shared" si="8979"/>
        <v>0</v>
      </c>
      <c r="Q1948" s="26">
        <f t="shared" si="8980"/>
        <v>0</v>
      </c>
      <c r="R1948" s="26">
        <f t="shared" si="8981"/>
        <v>-16.744</v>
      </c>
      <c r="S1948" s="26">
        <f t="shared" si="8982"/>
        <v>-89196.339000000007</v>
      </c>
      <c r="T1948" s="26">
        <f t="shared" si="8983"/>
        <v>0</v>
      </c>
      <c r="U1948" s="26">
        <f t="shared" si="8984"/>
        <v>0</v>
      </c>
      <c r="V1948" s="26">
        <f t="shared" si="8985"/>
        <v>0</v>
      </c>
      <c r="W1948" s="26">
        <f t="shared" si="8986"/>
        <v>0</v>
      </c>
      <c r="X1948" s="26">
        <f t="shared" si="8987"/>
        <v>0</v>
      </c>
      <c r="Y1948" s="26">
        <f t="shared" si="8988"/>
        <v>0</v>
      </c>
      <c r="Z1948" s="26">
        <f t="shared" si="8989"/>
        <v>0</v>
      </c>
      <c r="AA1948" s="26">
        <f t="shared" si="8990"/>
        <v>89196.339000000007</v>
      </c>
      <c r="AB1948" s="26">
        <f t="shared" si="8991"/>
        <v>0</v>
      </c>
      <c r="AC1948" s="26">
        <f t="shared" si="8855"/>
        <v>557252.51700000011</v>
      </c>
      <c r="AD1948" s="26">
        <f t="shared" si="8856"/>
        <v>752504.9</v>
      </c>
      <c r="AE1948" s="26">
        <f t="shared" si="8857"/>
        <v>976465.63900000008</v>
      </c>
      <c r="AF1948" s="26">
        <f t="shared" si="9005"/>
        <v>0</v>
      </c>
      <c r="AG1948" s="26">
        <f t="shared" si="8858"/>
        <v>557252.51700000011</v>
      </c>
      <c r="AH1948" s="26">
        <f t="shared" si="8859"/>
        <v>752504.9</v>
      </c>
      <c r="AI1948" s="26">
        <f t="shared" si="8860"/>
        <v>976465.63900000008</v>
      </c>
      <c r="AJ1948" s="26">
        <f t="shared" si="9006"/>
        <v>0</v>
      </c>
      <c r="AK1948" s="26">
        <f t="shared" si="9007"/>
        <v>0</v>
      </c>
      <c r="AL1948" s="26">
        <f t="shared" si="9008"/>
        <v>0</v>
      </c>
      <c r="AM1948" s="26">
        <f t="shared" si="9009"/>
        <v>0</v>
      </c>
      <c r="AN1948" s="26">
        <f t="shared" si="9010"/>
        <v>0</v>
      </c>
      <c r="AO1948" s="26">
        <f t="shared" si="9011"/>
        <v>0</v>
      </c>
      <c r="AP1948" s="26">
        <f t="shared" si="9012"/>
        <v>0</v>
      </c>
      <c r="AQ1948" s="26">
        <f t="shared" si="9013"/>
        <v>0</v>
      </c>
      <c r="AR1948" s="26">
        <f t="shared" si="9014"/>
        <v>0</v>
      </c>
      <c r="AS1948" s="26">
        <f t="shared" si="8907"/>
        <v>557252.51700000011</v>
      </c>
      <c r="AT1948" s="26">
        <f t="shared" si="8908"/>
        <v>752504.9</v>
      </c>
      <c r="AU1948" s="26">
        <f t="shared" si="8909"/>
        <v>976465.63900000008</v>
      </c>
      <c r="AV1948" s="26">
        <f t="shared" si="9015"/>
        <v>0</v>
      </c>
      <c r="AW1948" s="26">
        <f t="shared" si="9016"/>
        <v>0</v>
      </c>
      <c r="AX1948" s="26">
        <f t="shared" si="9017"/>
        <v>0</v>
      </c>
      <c r="AY1948" s="26">
        <f t="shared" si="8910"/>
        <v>557252.51700000011</v>
      </c>
      <c r="AZ1948" s="26">
        <f t="shared" si="8911"/>
        <v>752504.9</v>
      </c>
      <c r="BA1948" s="26">
        <f t="shared" si="8912"/>
        <v>976465.63900000008</v>
      </c>
      <c r="BB1948" s="26">
        <f t="shared" si="9018"/>
        <v>-8929.5460000000003</v>
      </c>
      <c r="BC1948" s="26">
        <f t="shared" si="9019"/>
        <v>0</v>
      </c>
      <c r="BD1948" s="26">
        <f t="shared" si="9020"/>
        <v>0</v>
      </c>
      <c r="BE1948" s="26">
        <f t="shared" si="9021"/>
        <v>0</v>
      </c>
      <c r="BF1948" s="26">
        <f t="shared" si="9022"/>
        <v>0</v>
      </c>
      <c r="BG1948" s="26">
        <f t="shared" si="9023"/>
        <v>0</v>
      </c>
      <c r="BH1948" s="26">
        <f t="shared" si="9024"/>
        <v>0</v>
      </c>
      <c r="BI1948" s="26">
        <f t="shared" si="9025"/>
        <v>0</v>
      </c>
      <c r="BJ1948" s="26">
        <f t="shared" si="9026"/>
        <v>0</v>
      </c>
      <c r="BK1948" s="26">
        <f t="shared" si="9027"/>
        <v>0</v>
      </c>
      <c r="BL1948" s="26">
        <f t="shared" si="8840"/>
        <v>548322.97100000014</v>
      </c>
      <c r="BM1948" s="26">
        <f t="shared" si="9028"/>
        <v>0</v>
      </c>
      <c r="BN1948" s="53">
        <f t="shared" si="8954"/>
        <v>548322.97100000014</v>
      </c>
      <c r="BO1948" s="26">
        <f t="shared" si="8841"/>
        <v>752504.9</v>
      </c>
      <c r="BP1948" s="26">
        <f t="shared" si="9029"/>
        <v>0</v>
      </c>
      <c r="BQ1948" s="53">
        <f t="shared" si="8955"/>
        <v>752504.9</v>
      </c>
      <c r="BR1948" s="52">
        <f t="shared" si="8842"/>
        <v>976465.63900000008</v>
      </c>
      <c r="BS1948" s="26">
        <f t="shared" si="9029"/>
        <v>0</v>
      </c>
      <c r="BT1948" s="27"/>
    </row>
    <row r="1949" spans="1:73" ht="62.4" x14ac:dyDescent="0.3">
      <c r="A1949" s="67" t="s">
        <v>603</v>
      </c>
      <c r="B1949" s="67" t="s">
        <v>73</v>
      </c>
      <c r="C1949" s="67" t="s">
        <v>325</v>
      </c>
      <c r="D1949" s="67" t="s">
        <v>321</v>
      </c>
      <c r="E1949" s="67"/>
      <c r="F1949" s="68" t="s">
        <v>322</v>
      </c>
      <c r="G1949" s="26">
        <f t="shared" si="8973"/>
        <v>646465.60000000009</v>
      </c>
      <c r="H1949" s="26">
        <f t="shared" si="8974"/>
        <v>752504.9</v>
      </c>
      <c r="I1949" s="26">
        <f t="shared" si="8975"/>
        <v>887269.3</v>
      </c>
      <c r="J1949" s="26">
        <f t="shared" si="8976"/>
        <v>0</v>
      </c>
      <c r="K1949" s="26">
        <f t="shared" si="8977"/>
        <v>0</v>
      </c>
      <c r="L1949" s="26">
        <f t="shared" si="8978"/>
        <v>0</v>
      </c>
      <c r="M1949" s="26">
        <f t="shared" si="8918"/>
        <v>646465.60000000009</v>
      </c>
      <c r="N1949" s="26">
        <f t="shared" si="8919"/>
        <v>752504.9</v>
      </c>
      <c r="O1949" s="26">
        <f t="shared" si="8920"/>
        <v>887269.3</v>
      </c>
      <c r="P1949" s="26">
        <f t="shared" si="8979"/>
        <v>0</v>
      </c>
      <c r="Q1949" s="26">
        <f t="shared" si="8980"/>
        <v>0</v>
      </c>
      <c r="R1949" s="26">
        <f t="shared" si="8981"/>
        <v>-16.744</v>
      </c>
      <c r="S1949" s="26">
        <f t="shared" si="8982"/>
        <v>-89196.339000000007</v>
      </c>
      <c r="T1949" s="26">
        <f t="shared" si="8983"/>
        <v>0</v>
      </c>
      <c r="U1949" s="26">
        <f t="shared" si="8984"/>
        <v>0</v>
      </c>
      <c r="V1949" s="26">
        <f t="shared" si="8985"/>
        <v>0</v>
      </c>
      <c r="W1949" s="26">
        <f t="shared" si="8986"/>
        <v>0</v>
      </c>
      <c r="X1949" s="26">
        <f t="shared" si="8987"/>
        <v>0</v>
      </c>
      <c r="Y1949" s="26">
        <f t="shared" si="8988"/>
        <v>0</v>
      </c>
      <c r="Z1949" s="26">
        <f t="shared" si="8989"/>
        <v>0</v>
      </c>
      <c r="AA1949" s="26">
        <f t="shared" si="8990"/>
        <v>89196.339000000007</v>
      </c>
      <c r="AB1949" s="26">
        <f t="shared" si="8991"/>
        <v>0</v>
      </c>
      <c r="AC1949" s="26">
        <f t="shared" si="8855"/>
        <v>557252.51700000011</v>
      </c>
      <c r="AD1949" s="26">
        <f t="shared" si="8856"/>
        <v>752504.9</v>
      </c>
      <c r="AE1949" s="26">
        <f t="shared" si="8857"/>
        <v>976465.63900000008</v>
      </c>
      <c r="AF1949" s="26">
        <f t="shared" si="9005"/>
        <v>0</v>
      </c>
      <c r="AG1949" s="26">
        <f t="shared" si="8858"/>
        <v>557252.51700000011</v>
      </c>
      <c r="AH1949" s="26">
        <f t="shared" si="8859"/>
        <v>752504.9</v>
      </c>
      <c r="AI1949" s="26">
        <f t="shared" si="8860"/>
        <v>976465.63900000008</v>
      </c>
      <c r="AJ1949" s="26">
        <f t="shared" si="9006"/>
        <v>0</v>
      </c>
      <c r="AK1949" s="26">
        <f t="shared" si="9007"/>
        <v>0</v>
      </c>
      <c r="AL1949" s="26">
        <f t="shared" si="9008"/>
        <v>0</v>
      </c>
      <c r="AM1949" s="26">
        <f t="shared" si="9009"/>
        <v>0</v>
      </c>
      <c r="AN1949" s="26">
        <f t="shared" si="9010"/>
        <v>0</v>
      </c>
      <c r="AO1949" s="26">
        <f t="shared" si="9011"/>
        <v>0</v>
      </c>
      <c r="AP1949" s="26">
        <f t="shared" si="9012"/>
        <v>0</v>
      </c>
      <c r="AQ1949" s="26">
        <f t="shared" si="9013"/>
        <v>0</v>
      </c>
      <c r="AR1949" s="26">
        <f t="shared" si="9014"/>
        <v>0</v>
      </c>
      <c r="AS1949" s="26">
        <f t="shared" si="8907"/>
        <v>557252.51700000011</v>
      </c>
      <c r="AT1949" s="26">
        <f t="shared" si="8908"/>
        <v>752504.9</v>
      </c>
      <c r="AU1949" s="26">
        <f t="shared" si="8909"/>
        <v>976465.63900000008</v>
      </c>
      <c r="AV1949" s="26">
        <f t="shared" si="9015"/>
        <v>0</v>
      </c>
      <c r="AW1949" s="26">
        <f t="shared" si="9016"/>
        <v>0</v>
      </c>
      <c r="AX1949" s="26">
        <f t="shared" si="9017"/>
        <v>0</v>
      </c>
      <c r="AY1949" s="26">
        <f t="shared" si="8910"/>
        <v>557252.51700000011</v>
      </c>
      <c r="AZ1949" s="26">
        <f t="shared" si="8911"/>
        <v>752504.9</v>
      </c>
      <c r="BA1949" s="26">
        <f t="shared" si="8912"/>
        <v>976465.63900000008</v>
      </c>
      <c r="BB1949" s="26">
        <f t="shared" si="9018"/>
        <v>-8929.5460000000003</v>
      </c>
      <c r="BC1949" s="26">
        <f t="shared" si="9019"/>
        <v>0</v>
      </c>
      <c r="BD1949" s="26">
        <f t="shared" si="9020"/>
        <v>0</v>
      </c>
      <c r="BE1949" s="26">
        <f t="shared" si="9021"/>
        <v>0</v>
      </c>
      <c r="BF1949" s="26">
        <f t="shared" si="9022"/>
        <v>0</v>
      </c>
      <c r="BG1949" s="26">
        <f t="shared" si="9023"/>
        <v>0</v>
      </c>
      <c r="BH1949" s="26">
        <f t="shared" si="9024"/>
        <v>0</v>
      </c>
      <c r="BI1949" s="26">
        <f t="shared" si="9025"/>
        <v>0</v>
      </c>
      <c r="BJ1949" s="26">
        <f t="shared" si="9026"/>
        <v>0</v>
      </c>
      <c r="BK1949" s="26">
        <f t="shared" si="9027"/>
        <v>0</v>
      </c>
      <c r="BL1949" s="26">
        <f t="shared" si="8840"/>
        <v>548322.97100000014</v>
      </c>
      <c r="BM1949" s="26">
        <f t="shared" si="9028"/>
        <v>0</v>
      </c>
      <c r="BN1949" s="53">
        <f t="shared" si="8954"/>
        <v>548322.97100000014</v>
      </c>
      <c r="BO1949" s="26">
        <f t="shared" si="8841"/>
        <v>752504.9</v>
      </c>
      <c r="BP1949" s="26">
        <f t="shared" si="9029"/>
        <v>0</v>
      </c>
      <c r="BQ1949" s="53">
        <f t="shared" si="8955"/>
        <v>752504.9</v>
      </c>
      <c r="BR1949" s="52">
        <f t="shared" si="8842"/>
        <v>976465.63900000008</v>
      </c>
      <c r="BS1949" s="26">
        <f t="shared" si="9029"/>
        <v>0</v>
      </c>
      <c r="BT1949" s="27"/>
    </row>
    <row r="1950" spans="1:73" ht="31.2" x14ac:dyDescent="0.3">
      <c r="A1950" s="67" t="s">
        <v>603</v>
      </c>
      <c r="B1950" s="67" t="s">
        <v>73</v>
      </c>
      <c r="C1950" s="67" t="s">
        <v>325</v>
      </c>
      <c r="D1950" s="67" t="s">
        <v>321</v>
      </c>
      <c r="E1950" s="67" t="s">
        <v>38</v>
      </c>
      <c r="F1950" s="68" t="s">
        <v>39</v>
      </c>
      <c r="G1950" s="26">
        <f>631561.3+1745.9+13158.4</f>
        <v>646465.60000000009</v>
      </c>
      <c r="H1950" s="26">
        <f>752504.9</f>
        <v>752504.9</v>
      </c>
      <c r="I1950" s="26">
        <f>887269.3</f>
        <v>887269.3</v>
      </c>
      <c r="J1950" s="26"/>
      <c r="K1950" s="26"/>
      <c r="L1950" s="26"/>
      <c r="M1950" s="26">
        <f t="shared" si="8918"/>
        <v>646465.60000000009</v>
      </c>
      <c r="N1950" s="26">
        <f t="shared" si="8919"/>
        <v>752504.9</v>
      </c>
      <c r="O1950" s="26">
        <f t="shared" si="8920"/>
        <v>887269.3</v>
      </c>
      <c r="P1950" s="26"/>
      <c r="Q1950" s="26"/>
      <c r="R1950" s="26">
        <v>-16.744</v>
      </c>
      <c r="S1950" s="26">
        <v>-89196.339000000007</v>
      </c>
      <c r="T1950" s="26"/>
      <c r="U1950" s="26"/>
      <c r="V1950" s="26"/>
      <c r="W1950" s="26"/>
      <c r="X1950" s="26"/>
      <c r="Y1950" s="26"/>
      <c r="Z1950" s="26"/>
      <c r="AA1950" s="26">
        <v>89196.339000000007</v>
      </c>
      <c r="AB1950" s="26"/>
      <c r="AC1950" s="26">
        <f t="shared" si="8855"/>
        <v>557252.51700000011</v>
      </c>
      <c r="AD1950" s="26">
        <f t="shared" si="8856"/>
        <v>752504.9</v>
      </c>
      <c r="AE1950" s="26">
        <f t="shared" si="8857"/>
        <v>976465.63900000008</v>
      </c>
      <c r="AF1950" s="26"/>
      <c r="AG1950" s="26">
        <f t="shared" si="8858"/>
        <v>557252.51700000011</v>
      </c>
      <c r="AH1950" s="26">
        <f t="shared" si="8859"/>
        <v>752504.9</v>
      </c>
      <c r="AI1950" s="26">
        <f t="shared" si="8860"/>
        <v>976465.63900000008</v>
      </c>
      <c r="AJ1950" s="26"/>
      <c r="AK1950" s="26"/>
      <c r="AL1950" s="26"/>
      <c r="AM1950" s="26"/>
      <c r="AN1950" s="26"/>
      <c r="AO1950" s="26"/>
      <c r="AP1950" s="26"/>
      <c r="AQ1950" s="26"/>
      <c r="AR1950" s="26"/>
      <c r="AS1950" s="26">
        <f t="shared" si="8907"/>
        <v>557252.51700000011</v>
      </c>
      <c r="AT1950" s="26">
        <f t="shared" si="8908"/>
        <v>752504.9</v>
      </c>
      <c r="AU1950" s="26">
        <f t="shared" si="8909"/>
        <v>976465.63900000008</v>
      </c>
      <c r="AV1950" s="26"/>
      <c r="AW1950" s="26"/>
      <c r="AX1950" s="26"/>
      <c r="AY1950" s="26">
        <f t="shared" si="8910"/>
        <v>557252.51700000011</v>
      </c>
      <c r="AZ1950" s="26">
        <f t="shared" si="8911"/>
        <v>752504.9</v>
      </c>
      <c r="BA1950" s="26">
        <f t="shared" si="8912"/>
        <v>976465.63900000008</v>
      </c>
      <c r="BB1950" s="26">
        <v>-8929.5460000000003</v>
      </c>
      <c r="BC1950" s="26"/>
      <c r="BD1950" s="26"/>
      <c r="BE1950" s="26"/>
      <c r="BF1950" s="26"/>
      <c r="BG1950" s="26"/>
      <c r="BH1950" s="26"/>
      <c r="BI1950" s="26"/>
      <c r="BJ1950" s="26"/>
      <c r="BK1950" s="26"/>
      <c r="BL1950" s="26">
        <f t="shared" si="8840"/>
        <v>548322.97100000014</v>
      </c>
      <c r="BM1950" s="26"/>
      <c r="BN1950" s="53">
        <f t="shared" si="8954"/>
        <v>548322.97100000014</v>
      </c>
      <c r="BO1950" s="26">
        <f t="shared" si="8841"/>
        <v>752504.9</v>
      </c>
      <c r="BP1950" s="26"/>
      <c r="BQ1950" s="53">
        <f t="shared" si="8955"/>
        <v>752504.9</v>
      </c>
      <c r="BR1950" s="52">
        <f t="shared" si="8842"/>
        <v>976465.63900000008</v>
      </c>
      <c r="BS1950" s="26"/>
      <c r="BT1950" s="27"/>
    </row>
    <row r="1951" spans="1:73" s="82" customFormat="1" x14ac:dyDescent="0.3">
      <c r="A1951" s="65" t="s">
        <v>603</v>
      </c>
      <c r="B1951" s="65" t="s">
        <v>73</v>
      </c>
      <c r="C1951" s="65" t="s">
        <v>62</v>
      </c>
      <c r="D1951" s="65"/>
      <c r="E1951" s="65"/>
      <c r="F1951" s="66" t="s">
        <v>198</v>
      </c>
      <c r="G1951" s="22">
        <f t="shared" ref="G1951:L1951" si="9030">G1957+G1952</f>
        <v>64426.2</v>
      </c>
      <c r="H1951" s="22">
        <f t="shared" si="9030"/>
        <v>326247.90000000002</v>
      </c>
      <c r="I1951" s="22">
        <f t="shared" si="9030"/>
        <v>9363.4</v>
      </c>
      <c r="J1951" s="22">
        <f t="shared" si="9030"/>
        <v>0</v>
      </c>
      <c r="K1951" s="22">
        <f t="shared" si="9030"/>
        <v>0</v>
      </c>
      <c r="L1951" s="22">
        <f t="shared" si="9030"/>
        <v>0</v>
      </c>
      <c r="M1951" s="22">
        <f t="shared" si="8918"/>
        <v>64426.2</v>
      </c>
      <c r="N1951" s="22">
        <f t="shared" si="8919"/>
        <v>326247.90000000002</v>
      </c>
      <c r="O1951" s="22">
        <f t="shared" si="8920"/>
        <v>9363.4</v>
      </c>
      <c r="P1951" s="22">
        <f t="shared" ref="P1951:AB1951" si="9031">P1957+P1952</f>
        <v>0</v>
      </c>
      <c r="Q1951" s="22">
        <f t="shared" si="9031"/>
        <v>0</v>
      </c>
      <c r="R1951" s="22">
        <f t="shared" si="9031"/>
        <v>0</v>
      </c>
      <c r="S1951" s="22">
        <f t="shared" si="9031"/>
        <v>-64426.154999999999</v>
      </c>
      <c r="T1951" s="22">
        <f t="shared" si="9031"/>
        <v>0</v>
      </c>
      <c r="U1951" s="22">
        <f t="shared" si="9031"/>
        <v>0</v>
      </c>
      <c r="V1951" s="22">
        <f t="shared" si="9031"/>
        <v>0</v>
      </c>
      <c r="W1951" s="22">
        <f t="shared" si="9031"/>
        <v>-171988</v>
      </c>
      <c r="X1951" s="22">
        <f t="shared" si="9031"/>
        <v>0</v>
      </c>
      <c r="Y1951" s="22">
        <f t="shared" si="9031"/>
        <v>0</v>
      </c>
      <c r="Z1951" s="22">
        <f t="shared" si="9031"/>
        <v>0</v>
      </c>
      <c r="AA1951" s="22">
        <f t="shared" si="9031"/>
        <v>236414.155</v>
      </c>
      <c r="AB1951" s="22">
        <f t="shared" si="9031"/>
        <v>0</v>
      </c>
      <c r="AC1951" s="22">
        <f t="shared" si="8855"/>
        <v>4.499999999825377E-2</v>
      </c>
      <c r="AD1951" s="22">
        <f t="shared" si="8856"/>
        <v>154259.90000000002</v>
      </c>
      <c r="AE1951" s="22">
        <f t="shared" si="8857"/>
        <v>245777.55499999999</v>
      </c>
      <c r="AF1951" s="22">
        <f>AF1957+AF1952</f>
        <v>0</v>
      </c>
      <c r="AG1951" s="22">
        <f t="shared" si="8858"/>
        <v>4.499999999825377E-2</v>
      </c>
      <c r="AH1951" s="22">
        <f t="shared" si="8859"/>
        <v>154259.90000000002</v>
      </c>
      <c r="AI1951" s="22">
        <f t="shared" si="8860"/>
        <v>245777.55499999999</v>
      </c>
      <c r="AJ1951" s="22">
        <f t="shared" ref="AJ1951:AR1951" si="9032">AJ1957+AJ1952</f>
        <v>0</v>
      </c>
      <c r="AK1951" s="22">
        <f t="shared" si="9032"/>
        <v>0</v>
      </c>
      <c r="AL1951" s="22">
        <f t="shared" si="9032"/>
        <v>0</v>
      </c>
      <c r="AM1951" s="22">
        <f t="shared" si="9032"/>
        <v>0</v>
      </c>
      <c r="AN1951" s="22">
        <f t="shared" si="9032"/>
        <v>0</v>
      </c>
      <c r="AO1951" s="22">
        <f t="shared" si="9032"/>
        <v>0</v>
      </c>
      <c r="AP1951" s="22">
        <f t="shared" si="9032"/>
        <v>0</v>
      </c>
      <c r="AQ1951" s="22">
        <f t="shared" si="9032"/>
        <v>0</v>
      </c>
      <c r="AR1951" s="22">
        <f t="shared" si="9032"/>
        <v>0</v>
      </c>
      <c r="AS1951" s="22">
        <f t="shared" si="8907"/>
        <v>4.499999999825377E-2</v>
      </c>
      <c r="AT1951" s="22">
        <f t="shared" si="8908"/>
        <v>154259.90000000002</v>
      </c>
      <c r="AU1951" s="22">
        <f t="shared" si="8909"/>
        <v>245777.55499999999</v>
      </c>
      <c r="AV1951" s="22">
        <f>AV1957+AV1952</f>
        <v>0</v>
      </c>
      <c r="AW1951" s="22">
        <f>AW1957+AW1952</f>
        <v>0</v>
      </c>
      <c r="AX1951" s="22">
        <f>AX1957+AX1952</f>
        <v>0</v>
      </c>
      <c r="AY1951" s="22">
        <f t="shared" si="8910"/>
        <v>4.499999999825377E-2</v>
      </c>
      <c r="AZ1951" s="22">
        <f t="shared" si="8911"/>
        <v>154259.90000000002</v>
      </c>
      <c r="BA1951" s="22">
        <f t="shared" si="8912"/>
        <v>245777.55499999999</v>
      </c>
      <c r="BB1951" s="22">
        <f t="shared" ref="BB1951:BK1951" si="9033">BB1957+BB1952</f>
        <v>0</v>
      </c>
      <c r="BC1951" s="22">
        <f t="shared" si="9033"/>
        <v>0</v>
      </c>
      <c r="BD1951" s="22">
        <f t="shared" si="9033"/>
        <v>0</v>
      </c>
      <c r="BE1951" s="22">
        <f t="shared" si="9033"/>
        <v>0</v>
      </c>
      <c r="BF1951" s="22">
        <f t="shared" si="9033"/>
        <v>0</v>
      </c>
      <c r="BG1951" s="22">
        <f t="shared" si="9033"/>
        <v>0</v>
      </c>
      <c r="BH1951" s="22">
        <f t="shared" si="9033"/>
        <v>0</v>
      </c>
      <c r="BI1951" s="22">
        <f t="shared" si="9033"/>
        <v>0</v>
      </c>
      <c r="BJ1951" s="22">
        <f t="shared" si="9033"/>
        <v>0</v>
      </c>
      <c r="BK1951" s="22">
        <f t="shared" si="9033"/>
        <v>0</v>
      </c>
      <c r="BL1951" s="22">
        <f t="shared" si="8840"/>
        <v>4.499999999825377E-2</v>
      </c>
      <c r="BM1951" s="22">
        <f>BM1957+BM1952</f>
        <v>0</v>
      </c>
      <c r="BN1951" s="78">
        <f t="shared" si="8954"/>
        <v>4.499999999825377E-2</v>
      </c>
      <c r="BO1951" s="22">
        <f t="shared" si="8841"/>
        <v>154259.90000000002</v>
      </c>
      <c r="BP1951" s="22">
        <f>BP1957+BP1952</f>
        <v>0</v>
      </c>
      <c r="BQ1951" s="78">
        <f t="shared" si="8955"/>
        <v>154259.90000000002</v>
      </c>
      <c r="BR1951" s="80">
        <f t="shared" si="8842"/>
        <v>245777.55499999999</v>
      </c>
      <c r="BS1951" s="22">
        <f>BS1957+BS1952</f>
        <v>0</v>
      </c>
      <c r="BT1951" s="27"/>
      <c r="BU1951" s="19"/>
    </row>
    <row r="1952" spans="1:73" s="82" customFormat="1" ht="31.2" x14ac:dyDescent="0.3">
      <c r="A1952" s="67" t="s">
        <v>603</v>
      </c>
      <c r="B1952" s="67" t="s">
        <v>73</v>
      </c>
      <c r="C1952" s="67" t="s">
        <v>62</v>
      </c>
      <c r="D1952" s="67" t="s">
        <v>199</v>
      </c>
      <c r="E1952" s="67"/>
      <c r="F1952" s="68" t="s">
        <v>200</v>
      </c>
      <c r="G1952" s="26">
        <f t="shared" ref="G1952:G1978" si="9034">G1953</f>
        <v>0</v>
      </c>
      <c r="H1952" s="26">
        <f t="shared" ref="H1952:H1978" si="9035">H1953</f>
        <v>309447.90000000002</v>
      </c>
      <c r="I1952" s="26">
        <f t="shared" ref="I1952:I1978" si="9036">I1953</f>
        <v>0</v>
      </c>
      <c r="J1952" s="26">
        <f t="shared" ref="J1952:J1976" si="9037">J1953</f>
        <v>0</v>
      </c>
      <c r="K1952" s="26">
        <f t="shared" ref="K1952:K1976" si="9038">K1953</f>
        <v>0</v>
      </c>
      <c r="L1952" s="26">
        <f t="shared" ref="L1952:L1976" si="9039">L1953</f>
        <v>0</v>
      </c>
      <c r="M1952" s="26">
        <f t="shared" si="8918"/>
        <v>0</v>
      </c>
      <c r="N1952" s="26">
        <f t="shared" si="8919"/>
        <v>309447.90000000002</v>
      </c>
      <c r="O1952" s="26">
        <f t="shared" si="8920"/>
        <v>0</v>
      </c>
      <c r="P1952" s="26">
        <f t="shared" ref="P1952:P1976" si="9040">P1953</f>
        <v>0</v>
      </c>
      <c r="Q1952" s="26">
        <f t="shared" ref="Q1952:Q1976" si="9041">Q1953</f>
        <v>0</v>
      </c>
      <c r="R1952" s="26">
        <f t="shared" ref="R1952:R1976" si="9042">R1953</f>
        <v>0</v>
      </c>
      <c r="S1952" s="26">
        <f t="shared" ref="S1952:S1976" si="9043">S1953</f>
        <v>0</v>
      </c>
      <c r="T1952" s="26">
        <f t="shared" ref="T1952:T1976" si="9044">T1953</f>
        <v>0</v>
      </c>
      <c r="U1952" s="26">
        <f t="shared" ref="U1952:U1976" si="9045">U1953</f>
        <v>0</v>
      </c>
      <c r="V1952" s="26">
        <f t="shared" ref="V1952:V1976" si="9046">V1953</f>
        <v>0</v>
      </c>
      <c r="W1952" s="26">
        <f t="shared" ref="W1952:W1976" si="9047">W1953</f>
        <v>-171988</v>
      </c>
      <c r="X1952" s="26">
        <f t="shared" ref="X1952:X1976" si="9048">X1953</f>
        <v>0</v>
      </c>
      <c r="Y1952" s="26">
        <f t="shared" ref="Y1952:Y1976" si="9049">Y1953</f>
        <v>0</v>
      </c>
      <c r="Z1952" s="26">
        <f t="shared" ref="Z1952:Z1976" si="9050">Z1953</f>
        <v>0</v>
      </c>
      <c r="AA1952" s="26">
        <f t="shared" ref="AA1952:AA1976" si="9051">AA1953</f>
        <v>171988</v>
      </c>
      <c r="AB1952" s="26">
        <f t="shared" ref="AB1952:AB1976" si="9052">AB1953</f>
        <v>0</v>
      </c>
      <c r="AC1952" s="26">
        <f t="shared" si="8855"/>
        <v>0</v>
      </c>
      <c r="AD1952" s="26">
        <f t="shared" si="8856"/>
        <v>137459.90000000002</v>
      </c>
      <c r="AE1952" s="26">
        <f t="shared" si="8857"/>
        <v>171988</v>
      </c>
      <c r="AF1952" s="26">
        <f t="shared" ref="AF1952:AF1976" si="9053">AF1953</f>
        <v>0</v>
      </c>
      <c r="AG1952" s="26">
        <f t="shared" si="8858"/>
        <v>0</v>
      </c>
      <c r="AH1952" s="26">
        <f t="shared" si="8859"/>
        <v>137459.90000000002</v>
      </c>
      <c r="AI1952" s="26">
        <f t="shared" si="8860"/>
        <v>171988</v>
      </c>
      <c r="AJ1952" s="26">
        <f t="shared" ref="AJ1952:AJ1976" si="9054">AJ1953</f>
        <v>0</v>
      </c>
      <c r="AK1952" s="26">
        <f t="shared" ref="AK1952:AK1976" si="9055">AK1953</f>
        <v>0</v>
      </c>
      <c r="AL1952" s="26">
        <f t="shared" ref="AL1952:AL1976" si="9056">AL1953</f>
        <v>0</v>
      </c>
      <c r="AM1952" s="26">
        <f t="shared" ref="AM1952:AM1976" si="9057">AM1953</f>
        <v>0</v>
      </c>
      <c r="AN1952" s="26">
        <f t="shared" ref="AN1952:AN1976" si="9058">AN1953</f>
        <v>0</v>
      </c>
      <c r="AO1952" s="26">
        <f t="shared" ref="AO1952:AO1976" si="9059">AO1953</f>
        <v>0</v>
      </c>
      <c r="AP1952" s="26">
        <f t="shared" ref="AP1952:AP1976" si="9060">AP1953</f>
        <v>0</v>
      </c>
      <c r="AQ1952" s="26">
        <f t="shared" ref="AQ1952:AQ1976" si="9061">AQ1953</f>
        <v>0</v>
      </c>
      <c r="AR1952" s="26">
        <f t="shared" ref="AR1952:AR1976" si="9062">AR1953</f>
        <v>0</v>
      </c>
      <c r="AS1952" s="26">
        <f t="shared" si="8907"/>
        <v>0</v>
      </c>
      <c r="AT1952" s="26">
        <f t="shared" si="8908"/>
        <v>137459.90000000002</v>
      </c>
      <c r="AU1952" s="26">
        <f t="shared" si="8909"/>
        <v>171988</v>
      </c>
      <c r="AV1952" s="26">
        <f t="shared" ref="AV1952:AV1976" si="9063">AV1953</f>
        <v>0</v>
      </c>
      <c r="AW1952" s="26">
        <f t="shared" ref="AW1952:AW1976" si="9064">AW1953</f>
        <v>0</v>
      </c>
      <c r="AX1952" s="26">
        <f t="shared" ref="AX1952:AX1976" si="9065">AX1953</f>
        <v>0</v>
      </c>
      <c r="AY1952" s="26">
        <f t="shared" si="8910"/>
        <v>0</v>
      </c>
      <c r="AZ1952" s="26">
        <f t="shared" si="8911"/>
        <v>137459.90000000002</v>
      </c>
      <c r="BA1952" s="26">
        <f t="shared" si="8912"/>
        <v>171988</v>
      </c>
      <c r="BB1952" s="26">
        <f t="shared" ref="BB1952:BB1976" si="9066">BB1953</f>
        <v>0</v>
      </c>
      <c r="BC1952" s="26">
        <f t="shared" ref="BC1952:BC1976" si="9067">BC1953</f>
        <v>0</v>
      </c>
      <c r="BD1952" s="26">
        <f t="shared" ref="BD1952:BD1976" si="9068">BD1953</f>
        <v>0</v>
      </c>
      <c r="BE1952" s="26">
        <f t="shared" ref="BE1952:BE1976" si="9069">BE1953</f>
        <v>0</v>
      </c>
      <c r="BF1952" s="26">
        <f t="shared" ref="BF1952:BF1976" si="9070">BF1953</f>
        <v>0</v>
      </c>
      <c r="BG1952" s="26">
        <f t="shared" ref="BG1952:BG1976" si="9071">BG1953</f>
        <v>0</v>
      </c>
      <c r="BH1952" s="26">
        <f t="shared" ref="BH1952:BH1976" si="9072">BH1953</f>
        <v>0</v>
      </c>
      <c r="BI1952" s="26">
        <f t="shared" ref="BI1952:BI1976" si="9073">BI1953</f>
        <v>0</v>
      </c>
      <c r="BJ1952" s="26">
        <f t="shared" ref="BJ1952:BJ1976" si="9074">BJ1953</f>
        <v>0</v>
      </c>
      <c r="BK1952" s="26">
        <f t="shared" ref="BK1952:BK1976" si="9075">BK1953</f>
        <v>0</v>
      </c>
      <c r="BL1952" s="26">
        <f t="shared" si="8840"/>
        <v>0</v>
      </c>
      <c r="BM1952" s="26">
        <f t="shared" ref="BM1952:BM1976" si="9076">BM1953</f>
        <v>0</v>
      </c>
      <c r="BN1952" s="53">
        <f t="shared" si="8954"/>
        <v>0</v>
      </c>
      <c r="BO1952" s="26">
        <f t="shared" si="8841"/>
        <v>137459.90000000002</v>
      </c>
      <c r="BP1952" s="26">
        <f t="shared" ref="BP1952:BS1976" si="9077">BP1953</f>
        <v>0</v>
      </c>
      <c r="BQ1952" s="53">
        <f t="shared" si="8955"/>
        <v>137459.90000000002</v>
      </c>
      <c r="BR1952" s="52">
        <f t="shared" si="8842"/>
        <v>171988</v>
      </c>
      <c r="BS1952" s="26">
        <f t="shared" si="9077"/>
        <v>0</v>
      </c>
      <c r="BT1952" s="27"/>
      <c r="BU1952" s="19"/>
    </row>
    <row r="1953" spans="1:73" s="82" customFormat="1" x14ac:dyDescent="0.3">
      <c r="A1953" s="67" t="s">
        <v>603</v>
      </c>
      <c r="B1953" s="67" t="s">
        <v>73</v>
      </c>
      <c r="C1953" s="67" t="s">
        <v>62</v>
      </c>
      <c r="D1953" s="67" t="s">
        <v>201</v>
      </c>
      <c r="E1953" s="67"/>
      <c r="F1953" s="68" t="s">
        <v>33</v>
      </c>
      <c r="G1953" s="26">
        <f t="shared" si="9034"/>
        <v>0</v>
      </c>
      <c r="H1953" s="26">
        <f t="shared" si="9035"/>
        <v>309447.90000000002</v>
      </c>
      <c r="I1953" s="26">
        <f t="shared" si="9036"/>
        <v>0</v>
      </c>
      <c r="J1953" s="26">
        <f t="shared" si="9037"/>
        <v>0</v>
      </c>
      <c r="K1953" s="26">
        <f t="shared" si="9038"/>
        <v>0</v>
      </c>
      <c r="L1953" s="26">
        <f t="shared" si="9039"/>
        <v>0</v>
      </c>
      <c r="M1953" s="26">
        <f t="shared" si="8918"/>
        <v>0</v>
      </c>
      <c r="N1953" s="26">
        <f t="shared" si="8919"/>
        <v>309447.90000000002</v>
      </c>
      <c r="O1953" s="26">
        <f t="shared" si="8920"/>
        <v>0</v>
      </c>
      <c r="P1953" s="26">
        <f t="shared" si="9040"/>
        <v>0</v>
      </c>
      <c r="Q1953" s="26">
        <f t="shared" si="9041"/>
        <v>0</v>
      </c>
      <c r="R1953" s="26">
        <f t="shared" si="9042"/>
        <v>0</v>
      </c>
      <c r="S1953" s="26">
        <f t="shared" si="9043"/>
        <v>0</v>
      </c>
      <c r="T1953" s="26">
        <f t="shared" si="9044"/>
        <v>0</v>
      </c>
      <c r="U1953" s="26">
        <f t="shared" si="9045"/>
        <v>0</v>
      </c>
      <c r="V1953" s="26">
        <f t="shared" si="9046"/>
        <v>0</v>
      </c>
      <c r="W1953" s="26">
        <f t="shared" si="9047"/>
        <v>-171988</v>
      </c>
      <c r="X1953" s="26">
        <f t="shared" si="9048"/>
        <v>0</v>
      </c>
      <c r="Y1953" s="26">
        <f t="shared" si="9049"/>
        <v>0</v>
      </c>
      <c r="Z1953" s="26">
        <f t="shared" si="9050"/>
        <v>0</v>
      </c>
      <c r="AA1953" s="26">
        <f t="shared" si="9051"/>
        <v>171988</v>
      </c>
      <c r="AB1953" s="26">
        <f t="shared" si="9052"/>
        <v>0</v>
      </c>
      <c r="AC1953" s="26">
        <f t="shared" si="8855"/>
        <v>0</v>
      </c>
      <c r="AD1953" s="26">
        <f t="shared" si="8856"/>
        <v>137459.90000000002</v>
      </c>
      <c r="AE1953" s="26">
        <f t="shared" si="8857"/>
        <v>171988</v>
      </c>
      <c r="AF1953" s="26">
        <f t="shared" si="9053"/>
        <v>0</v>
      </c>
      <c r="AG1953" s="26">
        <f t="shared" si="8858"/>
        <v>0</v>
      </c>
      <c r="AH1953" s="26">
        <f t="shared" si="8859"/>
        <v>137459.90000000002</v>
      </c>
      <c r="AI1953" s="26">
        <f t="shared" si="8860"/>
        <v>171988</v>
      </c>
      <c r="AJ1953" s="26">
        <f t="shared" si="9054"/>
        <v>0</v>
      </c>
      <c r="AK1953" s="26">
        <f t="shared" si="9055"/>
        <v>0</v>
      </c>
      <c r="AL1953" s="26">
        <f t="shared" si="9056"/>
        <v>0</v>
      </c>
      <c r="AM1953" s="26">
        <f t="shared" si="9057"/>
        <v>0</v>
      </c>
      <c r="AN1953" s="26">
        <f t="shared" si="9058"/>
        <v>0</v>
      </c>
      <c r="AO1953" s="26">
        <f t="shared" si="9059"/>
        <v>0</v>
      </c>
      <c r="AP1953" s="26">
        <f t="shared" si="9060"/>
        <v>0</v>
      </c>
      <c r="AQ1953" s="26">
        <f t="shared" si="9061"/>
        <v>0</v>
      </c>
      <c r="AR1953" s="26">
        <f t="shared" si="9062"/>
        <v>0</v>
      </c>
      <c r="AS1953" s="26">
        <f t="shared" si="8907"/>
        <v>0</v>
      </c>
      <c r="AT1953" s="26">
        <f t="shared" si="8908"/>
        <v>137459.90000000002</v>
      </c>
      <c r="AU1953" s="26">
        <f t="shared" si="8909"/>
        <v>171988</v>
      </c>
      <c r="AV1953" s="26">
        <f t="shared" si="9063"/>
        <v>0</v>
      </c>
      <c r="AW1953" s="26">
        <f t="shared" si="9064"/>
        <v>0</v>
      </c>
      <c r="AX1953" s="26">
        <f t="shared" si="9065"/>
        <v>0</v>
      </c>
      <c r="AY1953" s="26">
        <f t="shared" si="8910"/>
        <v>0</v>
      </c>
      <c r="AZ1953" s="26">
        <f t="shared" si="8911"/>
        <v>137459.90000000002</v>
      </c>
      <c r="BA1953" s="26">
        <f t="shared" si="8912"/>
        <v>171988</v>
      </c>
      <c r="BB1953" s="26">
        <f t="shared" si="9066"/>
        <v>0</v>
      </c>
      <c r="BC1953" s="26">
        <f t="shared" si="9067"/>
        <v>0</v>
      </c>
      <c r="BD1953" s="26">
        <f t="shared" si="9068"/>
        <v>0</v>
      </c>
      <c r="BE1953" s="26">
        <f t="shared" si="9069"/>
        <v>0</v>
      </c>
      <c r="BF1953" s="26">
        <f t="shared" si="9070"/>
        <v>0</v>
      </c>
      <c r="BG1953" s="26">
        <f t="shared" si="9071"/>
        <v>0</v>
      </c>
      <c r="BH1953" s="26">
        <f t="shared" si="9072"/>
        <v>0</v>
      </c>
      <c r="BI1953" s="26">
        <f t="shared" si="9073"/>
        <v>0</v>
      </c>
      <c r="BJ1953" s="26">
        <f t="shared" si="9074"/>
        <v>0</v>
      </c>
      <c r="BK1953" s="26">
        <f t="shared" si="9075"/>
        <v>0</v>
      </c>
      <c r="BL1953" s="26">
        <f t="shared" si="8840"/>
        <v>0</v>
      </c>
      <c r="BM1953" s="26">
        <f t="shared" si="9076"/>
        <v>0</v>
      </c>
      <c r="BN1953" s="53">
        <f t="shared" si="8954"/>
        <v>0</v>
      </c>
      <c r="BO1953" s="26">
        <f t="shared" si="8841"/>
        <v>137459.90000000002</v>
      </c>
      <c r="BP1953" s="26">
        <f t="shared" si="9077"/>
        <v>0</v>
      </c>
      <c r="BQ1953" s="53">
        <f t="shared" si="8955"/>
        <v>137459.90000000002</v>
      </c>
      <c r="BR1953" s="52">
        <f t="shared" si="8842"/>
        <v>171988</v>
      </c>
      <c r="BS1953" s="26">
        <f t="shared" si="9077"/>
        <v>0</v>
      </c>
      <c r="BT1953" s="27"/>
      <c r="BU1953" s="19"/>
    </row>
    <row r="1954" spans="1:73" s="82" customFormat="1" ht="31.2" x14ac:dyDescent="0.3">
      <c r="A1954" s="67" t="s">
        <v>603</v>
      </c>
      <c r="B1954" s="67" t="s">
        <v>73</v>
      </c>
      <c r="C1954" s="67" t="s">
        <v>62</v>
      </c>
      <c r="D1954" s="67" t="s">
        <v>202</v>
      </c>
      <c r="E1954" s="67"/>
      <c r="F1954" s="68" t="s">
        <v>203</v>
      </c>
      <c r="G1954" s="26">
        <f t="shared" si="9034"/>
        <v>0</v>
      </c>
      <c r="H1954" s="26">
        <f t="shared" si="9035"/>
        <v>309447.90000000002</v>
      </c>
      <c r="I1954" s="26">
        <f t="shared" si="9036"/>
        <v>0</v>
      </c>
      <c r="J1954" s="26">
        <f t="shared" si="9037"/>
        <v>0</v>
      </c>
      <c r="K1954" s="26">
        <f t="shared" si="9038"/>
        <v>0</v>
      </c>
      <c r="L1954" s="26">
        <f t="shared" si="9039"/>
        <v>0</v>
      </c>
      <c r="M1954" s="26">
        <f t="shared" si="8918"/>
        <v>0</v>
      </c>
      <c r="N1954" s="26">
        <f t="shared" si="8919"/>
        <v>309447.90000000002</v>
      </c>
      <c r="O1954" s="26">
        <f t="shared" si="8920"/>
        <v>0</v>
      </c>
      <c r="P1954" s="26">
        <f t="shared" si="9040"/>
        <v>0</v>
      </c>
      <c r="Q1954" s="26">
        <f t="shared" si="9041"/>
        <v>0</v>
      </c>
      <c r="R1954" s="26">
        <f t="shared" si="9042"/>
        <v>0</v>
      </c>
      <c r="S1954" s="26">
        <f t="shared" si="9043"/>
        <v>0</v>
      </c>
      <c r="T1954" s="26">
        <f t="shared" si="9044"/>
        <v>0</v>
      </c>
      <c r="U1954" s="26">
        <f t="shared" si="9045"/>
        <v>0</v>
      </c>
      <c r="V1954" s="26">
        <f t="shared" si="9046"/>
        <v>0</v>
      </c>
      <c r="W1954" s="26">
        <f t="shared" si="9047"/>
        <v>-171988</v>
      </c>
      <c r="X1954" s="26">
        <f t="shared" si="9048"/>
        <v>0</v>
      </c>
      <c r="Y1954" s="26">
        <f t="shared" si="9049"/>
        <v>0</v>
      </c>
      <c r="Z1954" s="26">
        <f t="shared" si="9050"/>
        <v>0</v>
      </c>
      <c r="AA1954" s="26">
        <f t="shared" si="9051"/>
        <v>171988</v>
      </c>
      <c r="AB1954" s="26">
        <f t="shared" si="9052"/>
        <v>0</v>
      </c>
      <c r="AC1954" s="26">
        <f t="shared" si="8855"/>
        <v>0</v>
      </c>
      <c r="AD1954" s="26">
        <f t="shared" si="8856"/>
        <v>137459.90000000002</v>
      </c>
      <c r="AE1954" s="26">
        <f t="shared" si="8857"/>
        <v>171988</v>
      </c>
      <c r="AF1954" s="26">
        <f t="shared" si="9053"/>
        <v>0</v>
      </c>
      <c r="AG1954" s="26">
        <f t="shared" si="8858"/>
        <v>0</v>
      </c>
      <c r="AH1954" s="26">
        <f t="shared" si="8859"/>
        <v>137459.90000000002</v>
      </c>
      <c r="AI1954" s="26">
        <f t="shared" si="8860"/>
        <v>171988</v>
      </c>
      <c r="AJ1954" s="26">
        <f t="shared" si="9054"/>
        <v>0</v>
      </c>
      <c r="AK1954" s="26">
        <f t="shared" si="9055"/>
        <v>0</v>
      </c>
      <c r="AL1954" s="26">
        <f t="shared" si="9056"/>
        <v>0</v>
      </c>
      <c r="AM1954" s="26">
        <f t="shared" si="9057"/>
        <v>0</v>
      </c>
      <c r="AN1954" s="26">
        <f t="shared" si="9058"/>
        <v>0</v>
      </c>
      <c r="AO1954" s="26">
        <f t="shared" si="9059"/>
        <v>0</v>
      </c>
      <c r="AP1954" s="26">
        <f t="shared" si="9060"/>
        <v>0</v>
      </c>
      <c r="AQ1954" s="26">
        <f t="shared" si="9061"/>
        <v>0</v>
      </c>
      <c r="AR1954" s="26">
        <f t="shared" si="9062"/>
        <v>0</v>
      </c>
      <c r="AS1954" s="26">
        <f t="shared" si="8907"/>
        <v>0</v>
      </c>
      <c r="AT1954" s="26">
        <f t="shared" si="8908"/>
        <v>137459.90000000002</v>
      </c>
      <c r="AU1954" s="26">
        <f t="shared" si="8909"/>
        <v>171988</v>
      </c>
      <c r="AV1954" s="26">
        <f t="shared" si="9063"/>
        <v>0</v>
      </c>
      <c r="AW1954" s="26">
        <f t="shared" si="9064"/>
        <v>0</v>
      </c>
      <c r="AX1954" s="26">
        <f t="shared" si="9065"/>
        <v>0</v>
      </c>
      <c r="AY1954" s="26">
        <f t="shared" si="8910"/>
        <v>0</v>
      </c>
      <c r="AZ1954" s="26">
        <f t="shared" si="8911"/>
        <v>137459.90000000002</v>
      </c>
      <c r="BA1954" s="26">
        <f t="shared" si="8912"/>
        <v>171988</v>
      </c>
      <c r="BB1954" s="26">
        <f t="shared" si="9066"/>
        <v>0</v>
      </c>
      <c r="BC1954" s="26">
        <f t="shared" si="9067"/>
        <v>0</v>
      </c>
      <c r="BD1954" s="26">
        <f t="shared" si="9068"/>
        <v>0</v>
      </c>
      <c r="BE1954" s="26">
        <f t="shared" si="9069"/>
        <v>0</v>
      </c>
      <c r="BF1954" s="26">
        <f t="shared" si="9070"/>
        <v>0</v>
      </c>
      <c r="BG1954" s="26">
        <f t="shared" si="9071"/>
        <v>0</v>
      </c>
      <c r="BH1954" s="26">
        <f t="shared" si="9072"/>
        <v>0</v>
      </c>
      <c r="BI1954" s="26">
        <f t="shared" si="9073"/>
        <v>0</v>
      </c>
      <c r="BJ1954" s="26">
        <f t="shared" si="9074"/>
        <v>0</v>
      </c>
      <c r="BK1954" s="26">
        <f t="shared" si="9075"/>
        <v>0</v>
      </c>
      <c r="BL1954" s="26">
        <f t="shared" si="8840"/>
        <v>0</v>
      </c>
      <c r="BM1954" s="26">
        <f t="shared" si="9076"/>
        <v>0</v>
      </c>
      <c r="BN1954" s="53">
        <f t="shared" si="8954"/>
        <v>0</v>
      </c>
      <c r="BO1954" s="26">
        <f t="shared" si="8841"/>
        <v>137459.90000000002</v>
      </c>
      <c r="BP1954" s="26">
        <f t="shared" si="9077"/>
        <v>0</v>
      </c>
      <c r="BQ1954" s="53">
        <f t="shared" si="8955"/>
        <v>137459.90000000002</v>
      </c>
      <c r="BR1954" s="52">
        <f t="shared" si="8842"/>
        <v>171988</v>
      </c>
      <c r="BS1954" s="26">
        <f t="shared" si="9077"/>
        <v>0</v>
      </c>
      <c r="BT1954" s="27"/>
      <c r="BU1954" s="19"/>
    </row>
    <row r="1955" spans="1:73" s="82" customFormat="1" ht="31.2" x14ac:dyDescent="0.3">
      <c r="A1955" s="67" t="s">
        <v>603</v>
      </c>
      <c r="B1955" s="67" t="s">
        <v>73</v>
      </c>
      <c r="C1955" s="67" t="s">
        <v>62</v>
      </c>
      <c r="D1955" s="67" t="s">
        <v>206</v>
      </c>
      <c r="E1955" s="67"/>
      <c r="F1955" s="68" t="s">
        <v>207</v>
      </c>
      <c r="G1955" s="26">
        <f t="shared" si="9034"/>
        <v>0</v>
      </c>
      <c r="H1955" s="26">
        <f t="shared" si="9035"/>
        <v>309447.90000000002</v>
      </c>
      <c r="I1955" s="26">
        <f t="shared" si="9036"/>
        <v>0</v>
      </c>
      <c r="J1955" s="26">
        <f t="shared" si="9037"/>
        <v>0</v>
      </c>
      <c r="K1955" s="26">
        <f t="shared" si="9038"/>
        <v>0</v>
      </c>
      <c r="L1955" s="26">
        <f t="shared" si="9039"/>
        <v>0</v>
      </c>
      <c r="M1955" s="26">
        <f t="shared" si="8918"/>
        <v>0</v>
      </c>
      <c r="N1955" s="26">
        <f t="shared" si="8919"/>
        <v>309447.90000000002</v>
      </c>
      <c r="O1955" s="26">
        <f t="shared" si="8920"/>
        <v>0</v>
      </c>
      <c r="P1955" s="26">
        <f t="shared" si="9040"/>
        <v>0</v>
      </c>
      <c r="Q1955" s="26">
        <f t="shared" si="9041"/>
        <v>0</v>
      </c>
      <c r="R1955" s="26">
        <f t="shared" si="9042"/>
        <v>0</v>
      </c>
      <c r="S1955" s="26">
        <f t="shared" si="9043"/>
        <v>0</v>
      </c>
      <c r="T1955" s="26">
        <f t="shared" si="9044"/>
        <v>0</v>
      </c>
      <c r="U1955" s="26">
        <f t="shared" si="9045"/>
        <v>0</v>
      </c>
      <c r="V1955" s="26">
        <f t="shared" si="9046"/>
        <v>0</v>
      </c>
      <c r="W1955" s="26">
        <f t="shared" si="9047"/>
        <v>-171988</v>
      </c>
      <c r="X1955" s="26">
        <f t="shared" si="9048"/>
        <v>0</v>
      </c>
      <c r="Y1955" s="26">
        <f t="shared" si="9049"/>
        <v>0</v>
      </c>
      <c r="Z1955" s="26">
        <f t="shared" si="9050"/>
        <v>0</v>
      </c>
      <c r="AA1955" s="26">
        <f t="shared" si="9051"/>
        <v>171988</v>
      </c>
      <c r="AB1955" s="26">
        <f t="shared" si="9052"/>
        <v>0</v>
      </c>
      <c r="AC1955" s="26">
        <f t="shared" si="8855"/>
        <v>0</v>
      </c>
      <c r="AD1955" s="26">
        <f t="shared" si="8856"/>
        <v>137459.90000000002</v>
      </c>
      <c r="AE1955" s="26">
        <f t="shared" si="8857"/>
        <v>171988</v>
      </c>
      <c r="AF1955" s="26">
        <f t="shared" si="9053"/>
        <v>0</v>
      </c>
      <c r="AG1955" s="26">
        <f t="shared" si="8858"/>
        <v>0</v>
      </c>
      <c r="AH1955" s="26">
        <f t="shared" si="8859"/>
        <v>137459.90000000002</v>
      </c>
      <c r="AI1955" s="26">
        <f t="shared" si="8860"/>
        <v>171988</v>
      </c>
      <c r="AJ1955" s="26">
        <f t="shared" si="9054"/>
        <v>0</v>
      </c>
      <c r="AK1955" s="26">
        <f t="shared" si="9055"/>
        <v>0</v>
      </c>
      <c r="AL1955" s="26">
        <f t="shared" si="9056"/>
        <v>0</v>
      </c>
      <c r="AM1955" s="26">
        <f t="shared" si="9057"/>
        <v>0</v>
      </c>
      <c r="AN1955" s="26">
        <f t="shared" si="9058"/>
        <v>0</v>
      </c>
      <c r="AO1955" s="26">
        <f t="shared" si="9059"/>
        <v>0</v>
      </c>
      <c r="AP1955" s="26">
        <f t="shared" si="9060"/>
        <v>0</v>
      </c>
      <c r="AQ1955" s="26">
        <f t="shared" si="9061"/>
        <v>0</v>
      </c>
      <c r="AR1955" s="26">
        <f t="shared" si="9062"/>
        <v>0</v>
      </c>
      <c r="AS1955" s="26">
        <f t="shared" si="8907"/>
        <v>0</v>
      </c>
      <c r="AT1955" s="26">
        <f t="shared" si="8908"/>
        <v>137459.90000000002</v>
      </c>
      <c r="AU1955" s="26">
        <f t="shared" si="8909"/>
        <v>171988</v>
      </c>
      <c r="AV1955" s="26">
        <f t="shared" si="9063"/>
        <v>0</v>
      </c>
      <c r="AW1955" s="26">
        <f t="shared" si="9064"/>
        <v>0</v>
      </c>
      <c r="AX1955" s="26">
        <f t="shared" si="9065"/>
        <v>0</v>
      </c>
      <c r="AY1955" s="26">
        <f t="shared" si="8910"/>
        <v>0</v>
      </c>
      <c r="AZ1955" s="26">
        <f t="shared" si="8911"/>
        <v>137459.90000000002</v>
      </c>
      <c r="BA1955" s="26">
        <f t="shared" si="8912"/>
        <v>171988</v>
      </c>
      <c r="BB1955" s="26">
        <f t="shared" si="9066"/>
        <v>0</v>
      </c>
      <c r="BC1955" s="26">
        <f t="shared" si="9067"/>
        <v>0</v>
      </c>
      <c r="BD1955" s="26">
        <f t="shared" si="9068"/>
        <v>0</v>
      </c>
      <c r="BE1955" s="26">
        <f t="shared" si="9069"/>
        <v>0</v>
      </c>
      <c r="BF1955" s="26">
        <f t="shared" si="9070"/>
        <v>0</v>
      </c>
      <c r="BG1955" s="26">
        <f t="shared" si="9071"/>
        <v>0</v>
      </c>
      <c r="BH1955" s="26">
        <f t="shared" si="9072"/>
        <v>0</v>
      </c>
      <c r="BI1955" s="26">
        <f t="shared" si="9073"/>
        <v>0</v>
      </c>
      <c r="BJ1955" s="26">
        <f t="shared" si="9074"/>
        <v>0</v>
      </c>
      <c r="BK1955" s="26">
        <f t="shared" si="9075"/>
        <v>0</v>
      </c>
      <c r="BL1955" s="26">
        <f t="shared" si="8840"/>
        <v>0</v>
      </c>
      <c r="BM1955" s="26">
        <f t="shared" si="9076"/>
        <v>0</v>
      </c>
      <c r="BN1955" s="53">
        <f t="shared" si="8954"/>
        <v>0</v>
      </c>
      <c r="BO1955" s="26">
        <f t="shared" si="8841"/>
        <v>137459.90000000002</v>
      </c>
      <c r="BP1955" s="26">
        <f t="shared" si="9077"/>
        <v>0</v>
      </c>
      <c r="BQ1955" s="53">
        <f t="shared" si="8955"/>
        <v>137459.90000000002</v>
      </c>
      <c r="BR1955" s="52">
        <f t="shared" si="8842"/>
        <v>171988</v>
      </c>
      <c r="BS1955" s="26">
        <f t="shared" si="9077"/>
        <v>0</v>
      </c>
      <c r="BT1955" s="27"/>
      <c r="BU1955" s="19"/>
    </row>
    <row r="1956" spans="1:73" s="82" customFormat="1" ht="31.2" x14ac:dyDescent="0.3">
      <c r="A1956" s="67" t="s">
        <v>603</v>
      </c>
      <c r="B1956" s="67" t="s">
        <v>73</v>
      </c>
      <c r="C1956" s="67" t="s">
        <v>62</v>
      </c>
      <c r="D1956" s="67" t="s">
        <v>206</v>
      </c>
      <c r="E1956" s="67" t="s">
        <v>38</v>
      </c>
      <c r="F1956" s="68" t="s">
        <v>39</v>
      </c>
      <c r="G1956" s="26"/>
      <c r="H1956" s="26">
        <v>309447.90000000002</v>
      </c>
      <c r="I1956" s="26"/>
      <c r="J1956" s="26"/>
      <c r="K1956" s="26"/>
      <c r="L1956" s="26"/>
      <c r="M1956" s="26">
        <f t="shared" si="8918"/>
        <v>0</v>
      </c>
      <c r="N1956" s="26">
        <f t="shared" si="8919"/>
        <v>309447.90000000002</v>
      </c>
      <c r="O1956" s="26">
        <f t="shared" si="8920"/>
        <v>0</v>
      </c>
      <c r="P1956" s="26"/>
      <c r="Q1956" s="26"/>
      <c r="R1956" s="26"/>
      <c r="S1956" s="26"/>
      <c r="T1956" s="26"/>
      <c r="U1956" s="26"/>
      <c r="V1956" s="26"/>
      <c r="W1956" s="26">
        <v>-171988</v>
      </c>
      <c r="X1956" s="26"/>
      <c r="Y1956" s="26"/>
      <c r="Z1956" s="26"/>
      <c r="AA1956" s="26">
        <v>171988</v>
      </c>
      <c r="AB1956" s="26"/>
      <c r="AC1956" s="26">
        <f t="shared" si="8855"/>
        <v>0</v>
      </c>
      <c r="AD1956" s="26">
        <f t="shared" si="8856"/>
        <v>137459.90000000002</v>
      </c>
      <c r="AE1956" s="26">
        <f t="shared" si="8857"/>
        <v>171988</v>
      </c>
      <c r="AF1956" s="26"/>
      <c r="AG1956" s="26">
        <f t="shared" si="8858"/>
        <v>0</v>
      </c>
      <c r="AH1956" s="26">
        <f t="shared" si="8859"/>
        <v>137459.90000000002</v>
      </c>
      <c r="AI1956" s="26">
        <f t="shared" si="8860"/>
        <v>171988</v>
      </c>
      <c r="AJ1956" s="26"/>
      <c r="AK1956" s="26"/>
      <c r="AL1956" s="26"/>
      <c r="AM1956" s="26"/>
      <c r="AN1956" s="26"/>
      <c r="AO1956" s="26"/>
      <c r="AP1956" s="26"/>
      <c r="AQ1956" s="26"/>
      <c r="AR1956" s="26"/>
      <c r="AS1956" s="26">
        <f t="shared" si="8907"/>
        <v>0</v>
      </c>
      <c r="AT1956" s="26">
        <f t="shared" si="8908"/>
        <v>137459.90000000002</v>
      </c>
      <c r="AU1956" s="26">
        <f t="shared" si="8909"/>
        <v>171988</v>
      </c>
      <c r="AV1956" s="26"/>
      <c r="AW1956" s="26"/>
      <c r="AX1956" s="26"/>
      <c r="AY1956" s="26">
        <f t="shared" si="8910"/>
        <v>0</v>
      </c>
      <c r="AZ1956" s="26">
        <f t="shared" si="8911"/>
        <v>137459.90000000002</v>
      </c>
      <c r="BA1956" s="26">
        <f t="shared" si="8912"/>
        <v>171988</v>
      </c>
      <c r="BB1956" s="26"/>
      <c r="BC1956" s="26"/>
      <c r="BD1956" s="26"/>
      <c r="BE1956" s="26"/>
      <c r="BF1956" s="26"/>
      <c r="BG1956" s="26"/>
      <c r="BH1956" s="26"/>
      <c r="BI1956" s="26"/>
      <c r="BJ1956" s="26"/>
      <c r="BK1956" s="26"/>
      <c r="BL1956" s="26">
        <f t="shared" si="8840"/>
        <v>0</v>
      </c>
      <c r="BM1956" s="26"/>
      <c r="BN1956" s="53">
        <f t="shared" si="8954"/>
        <v>0</v>
      </c>
      <c r="BO1956" s="26">
        <f t="shared" si="8841"/>
        <v>137459.90000000002</v>
      </c>
      <c r="BP1956" s="26"/>
      <c r="BQ1956" s="53">
        <f t="shared" si="8955"/>
        <v>137459.90000000002</v>
      </c>
      <c r="BR1956" s="52">
        <f t="shared" si="8842"/>
        <v>171988</v>
      </c>
      <c r="BS1956" s="26"/>
      <c r="BT1956" s="27"/>
      <c r="BU1956" s="19"/>
    </row>
    <row r="1957" spans="1:73" ht="31.2" x14ac:dyDescent="0.3">
      <c r="A1957" s="67" t="s">
        <v>603</v>
      </c>
      <c r="B1957" s="67" t="s">
        <v>73</v>
      </c>
      <c r="C1957" s="67" t="s">
        <v>62</v>
      </c>
      <c r="D1957" s="67" t="s">
        <v>297</v>
      </c>
      <c r="E1957" s="67"/>
      <c r="F1957" s="68" t="s">
        <v>298</v>
      </c>
      <c r="G1957" s="26">
        <f t="shared" si="9034"/>
        <v>64426.2</v>
      </c>
      <c r="H1957" s="26">
        <f t="shared" si="9035"/>
        <v>16800</v>
      </c>
      <c r="I1957" s="26">
        <f t="shared" si="9036"/>
        <v>9363.4</v>
      </c>
      <c r="J1957" s="26">
        <f t="shared" si="9037"/>
        <v>0</v>
      </c>
      <c r="K1957" s="26">
        <f t="shared" si="9038"/>
        <v>0</v>
      </c>
      <c r="L1957" s="26">
        <f t="shared" si="9039"/>
        <v>0</v>
      </c>
      <c r="M1957" s="26">
        <f t="shared" si="8918"/>
        <v>64426.2</v>
      </c>
      <c r="N1957" s="26">
        <f t="shared" si="8919"/>
        <v>16800</v>
      </c>
      <c r="O1957" s="26">
        <f t="shared" si="8920"/>
        <v>9363.4</v>
      </c>
      <c r="P1957" s="26">
        <f t="shared" si="9040"/>
        <v>0</v>
      </c>
      <c r="Q1957" s="26">
        <f t="shared" si="9041"/>
        <v>0</v>
      </c>
      <c r="R1957" s="26">
        <f t="shared" si="9042"/>
        <v>0</v>
      </c>
      <c r="S1957" s="26">
        <f t="shared" si="9043"/>
        <v>-64426.154999999999</v>
      </c>
      <c r="T1957" s="26">
        <f t="shared" si="9044"/>
        <v>0</v>
      </c>
      <c r="U1957" s="26">
        <f t="shared" si="9045"/>
        <v>0</v>
      </c>
      <c r="V1957" s="26">
        <f t="shared" si="9046"/>
        <v>0</v>
      </c>
      <c r="W1957" s="26">
        <f t="shared" si="9047"/>
        <v>0</v>
      </c>
      <c r="X1957" s="26">
        <f t="shared" si="9048"/>
        <v>0</v>
      </c>
      <c r="Y1957" s="26">
        <f t="shared" si="9049"/>
        <v>0</v>
      </c>
      <c r="Z1957" s="26">
        <f t="shared" si="9050"/>
        <v>0</v>
      </c>
      <c r="AA1957" s="26">
        <f t="shared" si="9051"/>
        <v>64426.154999999999</v>
      </c>
      <c r="AB1957" s="26">
        <f t="shared" si="9052"/>
        <v>0</v>
      </c>
      <c r="AC1957" s="26">
        <f t="shared" si="8855"/>
        <v>4.499999999825377E-2</v>
      </c>
      <c r="AD1957" s="26">
        <f t="shared" si="8856"/>
        <v>16800</v>
      </c>
      <c r="AE1957" s="26">
        <f t="shared" si="8857"/>
        <v>73789.554999999993</v>
      </c>
      <c r="AF1957" s="26">
        <f t="shared" si="9053"/>
        <v>0</v>
      </c>
      <c r="AG1957" s="26">
        <f t="shared" si="8858"/>
        <v>4.499999999825377E-2</v>
      </c>
      <c r="AH1957" s="26">
        <f t="shared" si="8859"/>
        <v>16800</v>
      </c>
      <c r="AI1957" s="26">
        <f t="shared" si="8860"/>
        <v>73789.554999999993</v>
      </c>
      <c r="AJ1957" s="26">
        <f t="shared" si="9054"/>
        <v>0</v>
      </c>
      <c r="AK1957" s="26">
        <f t="shared" si="9055"/>
        <v>0</v>
      </c>
      <c r="AL1957" s="26">
        <f t="shared" si="9056"/>
        <v>0</v>
      </c>
      <c r="AM1957" s="26">
        <f t="shared" si="9057"/>
        <v>0</v>
      </c>
      <c r="AN1957" s="26">
        <f t="shared" si="9058"/>
        <v>0</v>
      </c>
      <c r="AO1957" s="26">
        <f t="shared" si="9059"/>
        <v>0</v>
      </c>
      <c r="AP1957" s="26">
        <f t="shared" si="9060"/>
        <v>0</v>
      </c>
      <c r="AQ1957" s="26">
        <f t="shared" si="9061"/>
        <v>0</v>
      </c>
      <c r="AR1957" s="26">
        <f t="shared" si="9062"/>
        <v>0</v>
      </c>
      <c r="AS1957" s="26">
        <f t="shared" si="8907"/>
        <v>4.499999999825377E-2</v>
      </c>
      <c r="AT1957" s="26">
        <f t="shared" si="8908"/>
        <v>16800</v>
      </c>
      <c r="AU1957" s="26">
        <f t="shared" si="8909"/>
        <v>73789.554999999993</v>
      </c>
      <c r="AV1957" s="26">
        <f t="shared" si="9063"/>
        <v>0</v>
      </c>
      <c r="AW1957" s="26">
        <f t="shared" si="9064"/>
        <v>0</v>
      </c>
      <c r="AX1957" s="26">
        <f t="shared" si="9065"/>
        <v>0</v>
      </c>
      <c r="AY1957" s="26">
        <f t="shared" si="8910"/>
        <v>4.499999999825377E-2</v>
      </c>
      <c r="AZ1957" s="26">
        <f t="shared" si="8911"/>
        <v>16800</v>
      </c>
      <c r="BA1957" s="26">
        <f t="shared" si="8912"/>
        <v>73789.554999999993</v>
      </c>
      <c r="BB1957" s="26">
        <f t="shared" si="9066"/>
        <v>0</v>
      </c>
      <c r="BC1957" s="26">
        <f t="shared" si="9067"/>
        <v>0</v>
      </c>
      <c r="BD1957" s="26">
        <f t="shared" si="9068"/>
        <v>0</v>
      </c>
      <c r="BE1957" s="26">
        <f t="shared" si="9069"/>
        <v>0</v>
      </c>
      <c r="BF1957" s="26">
        <f t="shared" si="9070"/>
        <v>0</v>
      </c>
      <c r="BG1957" s="26">
        <f t="shared" si="9071"/>
        <v>0</v>
      </c>
      <c r="BH1957" s="26">
        <f t="shared" si="9072"/>
        <v>0</v>
      </c>
      <c r="BI1957" s="26">
        <f t="shared" si="9073"/>
        <v>0</v>
      </c>
      <c r="BJ1957" s="26">
        <f t="shared" si="9074"/>
        <v>0</v>
      </c>
      <c r="BK1957" s="26">
        <f t="shared" si="9075"/>
        <v>0</v>
      </c>
      <c r="BL1957" s="26">
        <f t="shared" si="8840"/>
        <v>4.499999999825377E-2</v>
      </c>
      <c r="BM1957" s="26">
        <f t="shared" si="9076"/>
        <v>0</v>
      </c>
      <c r="BN1957" s="53">
        <f t="shared" si="8954"/>
        <v>4.499999999825377E-2</v>
      </c>
      <c r="BO1957" s="26">
        <f t="shared" si="8841"/>
        <v>16800</v>
      </c>
      <c r="BP1957" s="26">
        <f t="shared" si="9077"/>
        <v>0</v>
      </c>
      <c r="BQ1957" s="53">
        <f t="shared" si="8955"/>
        <v>16800</v>
      </c>
      <c r="BR1957" s="52">
        <f t="shared" si="8842"/>
        <v>73789.554999999993</v>
      </c>
      <c r="BS1957" s="26">
        <f t="shared" si="9077"/>
        <v>0</v>
      </c>
      <c r="BT1957" s="27"/>
    </row>
    <row r="1958" spans="1:73" x14ac:dyDescent="0.3">
      <c r="A1958" s="67" t="s">
        <v>603</v>
      </c>
      <c r="B1958" s="67" t="s">
        <v>73</v>
      </c>
      <c r="C1958" s="67" t="s">
        <v>62</v>
      </c>
      <c r="D1958" s="67" t="s">
        <v>305</v>
      </c>
      <c r="E1958" s="67"/>
      <c r="F1958" s="68" t="s">
        <v>33</v>
      </c>
      <c r="G1958" s="26">
        <f t="shared" si="9034"/>
        <v>64426.2</v>
      </c>
      <c r="H1958" s="26">
        <f t="shared" si="9035"/>
        <v>16800</v>
      </c>
      <c r="I1958" s="26">
        <f t="shared" si="9036"/>
        <v>9363.4</v>
      </c>
      <c r="J1958" s="26">
        <f t="shared" si="9037"/>
        <v>0</v>
      </c>
      <c r="K1958" s="26">
        <f t="shared" si="9038"/>
        <v>0</v>
      </c>
      <c r="L1958" s="26">
        <f t="shared" si="9039"/>
        <v>0</v>
      </c>
      <c r="M1958" s="26">
        <f t="shared" si="8918"/>
        <v>64426.2</v>
      </c>
      <c r="N1958" s="26">
        <f t="shared" si="8919"/>
        <v>16800</v>
      </c>
      <c r="O1958" s="26">
        <f t="shared" si="8920"/>
        <v>9363.4</v>
      </c>
      <c r="P1958" s="26">
        <f t="shared" si="9040"/>
        <v>0</v>
      </c>
      <c r="Q1958" s="26">
        <f t="shared" si="9041"/>
        <v>0</v>
      </c>
      <c r="R1958" s="26">
        <f t="shared" si="9042"/>
        <v>0</v>
      </c>
      <c r="S1958" s="26">
        <f t="shared" si="9043"/>
        <v>-64426.154999999999</v>
      </c>
      <c r="T1958" s="26">
        <f t="shared" si="9044"/>
        <v>0</v>
      </c>
      <c r="U1958" s="26">
        <f t="shared" si="9045"/>
        <v>0</v>
      </c>
      <c r="V1958" s="26">
        <f t="shared" si="9046"/>
        <v>0</v>
      </c>
      <c r="W1958" s="26">
        <f t="shared" si="9047"/>
        <v>0</v>
      </c>
      <c r="X1958" s="26">
        <f t="shared" si="9048"/>
        <v>0</v>
      </c>
      <c r="Y1958" s="26">
        <f t="shared" si="9049"/>
        <v>0</v>
      </c>
      <c r="Z1958" s="26">
        <f t="shared" si="9050"/>
        <v>0</v>
      </c>
      <c r="AA1958" s="26">
        <f t="shared" si="9051"/>
        <v>64426.154999999999</v>
      </c>
      <c r="AB1958" s="26">
        <f t="shared" si="9052"/>
        <v>0</v>
      </c>
      <c r="AC1958" s="26">
        <f t="shared" si="8855"/>
        <v>4.499999999825377E-2</v>
      </c>
      <c r="AD1958" s="26">
        <f t="shared" si="8856"/>
        <v>16800</v>
      </c>
      <c r="AE1958" s="26">
        <f t="shared" si="8857"/>
        <v>73789.554999999993</v>
      </c>
      <c r="AF1958" s="26">
        <f t="shared" si="9053"/>
        <v>0</v>
      </c>
      <c r="AG1958" s="26">
        <f t="shared" si="8858"/>
        <v>4.499999999825377E-2</v>
      </c>
      <c r="AH1958" s="26">
        <f t="shared" si="8859"/>
        <v>16800</v>
      </c>
      <c r="AI1958" s="26">
        <f t="shared" si="8860"/>
        <v>73789.554999999993</v>
      </c>
      <c r="AJ1958" s="26">
        <f t="shared" si="9054"/>
        <v>0</v>
      </c>
      <c r="AK1958" s="26">
        <f t="shared" si="9055"/>
        <v>0</v>
      </c>
      <c r="AL1958" s="26">
        <f t="shared" si="9056"/>
        <v>0</v>
      </c>
      <c r="AM1958" s="26">
        <f t="shared" si="9057"/>
        <v>0</v>
      </c>
      <c r="AN1958" s="26">
        <f t="shared" si="9058"/>
        <v>0</v>
      </c>
      <c r="AO1958" s="26">
        <f t="shared" si="9059"/>
        <v>0</v>
      </c>
      <c r="AP1958" s="26">
        <f t="shared" si="9060"/>
        <v>0</v>
      </c>
      <c r="AQ1958" s="26">
        <f t="shared" si="9061"/>
        <v>0</v>
      </c>
      <c r="AR1958" s="26">
        <f t="shared" si="9062"/>
        <v>0</v>
      </c>
      <c r="AS1958" s="26">
        <f t="shared" si="8907"/>
        <v>4.499999999825377E-2</v>
      </c>
      <c r="AT1958" s="26">
        <f t="shared" si="8908"/>
        <v>16800</v>
      </c>
      <c r="AU1958" s="26">
        <f t="shared" si="8909"/>
        <v>73789.554999999993</v>
      </c>
      <c r="AV1958" s="26">
        <f t="shared" si="9063"/>
        <v>0</v>
      </c>
      <c r="AW1958" s="26">
        <f t="shared" si="9064"/>
        <v>0</v>
      </c>
      <c r="AX1958" s="26">
        <f t="shared" si="9065"/>
        <v>0</v>
      </c>
      <c r="AY1958" s="26">
        <f t="shared" si="8910"/>
        <v>4.499999999825377E-2</v>
      </c>
      <c r="AZ1958" s="26">
        <f t="shared" si="8911"/>
        <v>16800</v>
      </c>
      <c r="BA1958" s="26">
        <f t="shared" si="8912"/>
        <v>73789.554999999993</v>
      </c>
      <c r="BB1958" s="26">
        <f t="shared" si="9066"/>
        <v>0</v>
      </c>
      <c r="BC1958" s="26">
        <f t="shared" si="9067"/>
        <v>0</v>
      </c>
      <c r="BD1958" s="26">
        <f t="shared" si="9068"/>
        <v>0</v>
      </c>
      <c r="BE1958" s="26">
        <f t="shared" si="9069"/>
        <v>0</v>
      </c>
      <c r="BF1958" s="26">
        <f t="shared" si="9070"/>
        <v>0</v>
      </c>
      <c r="BG1958" s="26">
        <f t="shared" si="9071"/>
        <v>0</v>
      </c>
      <c r="BH1958" s="26">
        <f t="shared" si="9072"/>
        <v>0</v>
      </c>
      <c r="BI1958" s="26">
        <f t="shared" si="9073"/>
        <v>0</v>
      </c>
      <c r="BJ1958" s="26">
        <f t="shared" si="9074"/>
        <v>0</v>
      </c>
      <c r="BK1958" s="26">
        <f t="shared" si="9075"/>
        <v>0</v>
      </c>
      <c r="BL1958" s="26">
        <f t="shared" si="8840"/>
        <v>4.499999999825377E-2</v>
      </c>
      <c r="BM1958" s="26">
        <f t="shared" si="9076"/>
        <v>0</v>
      </c>
      <c r="BN1958" s="53">
        <f t="shared" si="8954"/>
        <v>4.499999999825377E-2</v>
      </c>
      <c r="BO1958" s="26">
        <f t="shared" si="8841"/>
        <v>16800</v>
      </c>
      <c r="BP1958" s="26">
        <f t="shared" si="9077"/>
        <v>0</v>
      </c>
      <c r="BQ1958" s="53">
        <f t="shared" si="8955"/>
        <v>16800</v>
      </c>
      <c r="BR1958" s="52">
        <f t="shared" si="8842"/>
        <v>73789.554999999993</v>
      </c>
      <c r="BS1958" s="26">
        <f t="shared" si="9077"/>
        <v>0</v>
      </c>
      <c r="BT1958" s="27"/>
    </row>
    <row r="1959" spans="1:73" ht="62.4" x14ac:dyDescent="0.3">
      <c r="A1959" s="67" t="s">
        <v>603</v>
      </c>
      <c r="B1959" s="67" t="s">
        <v>73</v>
      </c>
      <c r="C1959" s="67" t="s">
        <v>62</v>
      </c>
      <c r="D1959" s="67" t="s">
        <v>318</v>
      </c>
      <c r="E1959" s="67"/>
      <c r="F1959" s="68" t="s">
        <v>319</v>
      </c>
      <c r="G1959" s="26">
        <f t="shared" si="9034"/>
        <v>64426.2</v>
      </c>
      <c r="H1959" s="26">
        <f t="shared" si="9035"/>
        <v>16800</v>
      </c>
      <c r="I1959" s="26">
        <f t="shared" si="9036"/>
        <v>9363.4</v>
      </c>
      <c r="J1959" s="26">
        <f t="shared" si="9037"/>
        <v>0</v>
      </c>
      <c r="K1959" s="26">
        <f t="shared" si="9038"/>
        <v>0</v>
      </c>
      <c r="L1959" s="26">
        <f t="shared" si="9039"/>
        <v>0</v>
      </c>
      <c r="M1959" s="26">
        <f t="shared" si="8918"/>
        <v>64426.2</v>
      </c>
      <c r="N1959" s="26">
        <f t="shared" si="8919"/>
        <v>16800</v>
      </c>
      <c r="O1959" s="26">
        <f t="shared" si="8920"/>
        <v>9363.4</v>
      </c>
      <c r="P1959" s="26">
        <f t="shared" si="9040"/>
        <v>0</v>
      </c>
      <c r="Q1959" s="26">
        <f t="shared" si="9041"/>
        <v>0</v>
      </c>
      <c r="R1959" s="26">
        <f t="shared" si="9042"/>
        <v>0</v>
      </c>
      <c r="S1959" s="26">
        <f t="shared" si="9043"/>
        <v>-64426.154999999999</v>
      </c>
      <c r="T1959" s="26">
        <f t="shared" si="9044"/>
        <v>0</v>
      </c>
      <c r="U1959" s="26">
        <f t="shared" si="9045"/>
        <v>0</v>
      </c>
      <c r="V1959" s="26">
        <f t="shared" si="9046"/>
        <v>0</v>
      </c>
      <c r="W1959" s="26">
        <f t="shared" si="9047"/>
        <v>0</v>
      </c>
      <c r="X1959" s="26">
        <f t="shared" si="9048"/>
        <v>0</v>
      </c>
      <c r="Y1959" s="26">
        <f t="shared" si="9049"/>
        <v>0</v>
      </c>
      <c r="Z1959" s="26">
        <f t="shared" si="9050"/>
        <v>0</v>
      </c>
      <c r="AA1959" s="26">
        <f t="shared" si="9051"/>
        <v>64426.154999999999</v>
      </c>
      <c r="AB1959" s="26">
        <f t="shared" si="9052"/>
        <v>0</v>
      </c>
      <c r="AC1959" s="26">
        <f t="shared" si="8855"/>
        <v>4.499999999825377E-2</v>
      </c>
      <c r="AD1959" s="26">
        <f t="shared" si="8856"/>
        <v>16800</v>
      </c>
      <c r="AE1959" s="26">
        <f t="shared" si="8857"/>
        <v>73789.554999999993</v>
      </c>
      <c r="AF1959" s="26">
        <f t="shared" si="9053"/>
        <v>0</v>
      </c>
      <c r="AG1959" s="26">
        <f t="shared" si="8858"/>
        <v>4.499999999825377E-2</v>
      </c>
      <c r="AH1959" s="26">
        <f t="shared" si="8859"/>
        <v>16800</v>
      </c>
      <c r="AI1959" s="26">
        <f t="shared" si="8860"/>
        <v>73789.554999999993</v>
      </c>
      <c r="AJ1959" s="26">
        <f t="shared" si="9054"/>
        <v>0</v>
      </c>
      <c r="AK1959" s="26">
        <f t="shared" si="9055"/>
        <v>0</v>
      </c>
      <c r="AL1959" s="26">
        <f t="shared" si="9056"/>
        <v>0</v>
      </c>
      <c r="AM1959" s="26">
        <f t="shared" si="9057"/>
        <v>0</v>
      </c>
      <c r="AN1959" s="26">
        <f t="shared" si="9058"/>
        <v>0</v>
      </c>
      <c r="AO1959" s="26">
        <f t="shared" si="9059"/>
        <v>0</v>
      </c>
      <c r="AP1959" s="26">
        <f t="shared" si="9060"/>
        <v>0</v>
      </c>
      <c r="AQ1959" s="26">
        <f t="shared" si="9061"/>
        <v>0</v>
      </c>
      <c r="AR1959" s="26">
        <f t="shared" si="9062"/>
        <v>0</v>
      </c>
      <c r="AS1959" s="26">
        <f t="shared" si="8907"/>
        <v>4.499999999825377E-2</v>
      </c>
      <c r="AT1959" s="26">
        <f t="shared" si="8908"/>
        <v>16800</v>
      </c>
      <c r="AU1959" s="26">
        <f t="shared" si="8909"/>
        <v>73789.554999999993</v>
      </c>
      <c r="AV1959" s="26">
        <f t="shared" si="9063"/>
        <v>0</v>
      </c>
      <c r="AW1959" s="26">
        <f t="shared" si="9064"/>
        <v>0</v>
      </c>
      <c r="AX1959" s="26">
        <f t="shared" si="9065"/>
        <v>0</v>
      </c>
      <c r="AY1959" s="26">
        <f t="shared" si="8910"/>
        <v>4.499999999825377E-2</v>
      </c>
      <c r="AZ1959" s="26">
        <f t="shared" si="8911"/>
        <v>16800</v>
      </c>
      <c r="BA1959" s="26">
        <f t="shared" si="8912"/>
        <v>73789.554999999993</v>
      </c>
      <c r="BB1959" s="26">
        <f t="shared" si="9066"/>
        <v>0</v>
      </c>
      <c r="BC1959" s="26">
        <f t="shared" si="9067"/>
        <v>0</v>
      </c>
      <c r="BD1959" s="26">
        <f t="shared" si="9068"/>
        <v>0</v>
      </c>
      <c r="BE1959" s="26">
        <f t="shared" si="9069"/>
        <v>0</v>
      </c>
      <c r="BF1959" s="26">
        <f t="shared" si="9070"/>
        <v>0</v>
      </c>
      <c r="BG1959" s="26">
        <f t="shared" si="9071"/>
        <v>0</v>
      </c>
      <c r="BH1959" s="26">
        <f t="shared" si="9072"/>
        <v>0</v>
      </c>
      <c r="BI1959" s="26">
        <f t="shared" si="9073"/>
        <v>0</v>
      </c>
      <c r="BJ1959" s="26">
        <f t="shared" si="9074"/>
        <v>0</v>
      </c>
      <c r="BK1959" s="26">
        <f t="shared" si="9075"/>
        <v>0</v>
      </c>
      <c r="BL1959" s="26">
        <f t="shared" si="8840"/>
        <v>4.499999999825377E-2</v>
      </c>
      <c r="BM1959" s="26">
        <f t="shared" si="9076"/>
        <v>0</v>
      </c>
      <c r="BN1959" s="53">
        <f t="shared" si="8954"/>
        <v>4.499999999825377E-2</v>
      </c>
      <c r="BO1959" s="26">
        <f t="shared" si="8841"/>
        <v>16800</v>
      </c>
      <c r="BP1959" s="26">
        <f t="shared" si="9077"/>
        <v>0</v>
      </c>
      <c r="BQ1959" s="53">
        <f t="shared" si="8955"/>
        <v>16800</v>
      </c>
      <c r="BR1959" s="52">
        <f t="shared" si="8842"/>
        <v>73789.554999999993</v>
      </c>
      <c r="BS1959" s="26">
        <f t="shared" si="9077"/>
        <v>0</v>
      </c>
      <c r="BT1959" s="27"/>
    </row>
    <row r="1960" spans="1:73" ht="62.4" x14ac:dyDescent="0.3">
      <c r="A1960" s="67" t="s">
        <v>603</v>
      </c>
      <c r="B1960" s="67" t="s">
        <v>73</v>
      </c>
      <c r="C1960" s="67" t="s">
        <v>62</v>
      </c>
      <c r="D1960" s="67" t="s">
        <v>321</v>
      </c>
      <c r="E1960" s="67"/>
      <c r="F1960" s="68" t="s">
        <v>322</v>
      </c>
      <c r="G1960" s="26">
        <f t="shared" si="9034"/>
        <v>64426.2</v>
      </c>
      <c r="H1960" s="26">
        <f t="shared" si="9035"/>
        <v>16800</v>
      </c>
      <c r="I1960" s="26">
        <f t="shared" si="9036"/>
        <v>9363.4</v>
      </c>
      <c r="J1960" s="26">
        <f t="shared" si="9037"/>
        <v>0</v>
      </c>
      <c r="K1960" s="26">
        <f t="shared" si="9038"/>
        <v>0</v>
      </c>
      <c r="L1960" s="26">
        <f t="shared" si="9039"/>
        <v>0</v>
      </c>
      <c r="M1960" s="26">
        <f t="shared" si="8918"/>
        <v>64426.2</v>
      </c>
      <c r="N1960" s="26">
        <f t="shared" si="8919"/>
        <v>16800</v>
      </c>
      <c r="O1960" s="26">
        <f t="shared" si="8920"/>
        <v>9363.4</v>
      </c>
      <c r="P1960" s="26">
        <f t="shared" si="9040"/>
        <v>0</v>
      </c>
      <c r="Q1960" s="26">
        <f t="shared" si="9041"/>
        <v>0</v>
      </c>
      <c r="R1960" s="26">
        <f t="shared" si="9042"/>
        <v>0</v>
      </c>
      <c r="S1960" s="26">
        <f t="shared" si="9043"/>
        <v>-64426.154999999999</v>
      </c>
      <c r="T1960" s="26">
        <f t="shared" si="9044"/>
        <v>0</v>
      </c>
      <c r="U1960" s="26">
        <f t="shared" si="9045"/>
        <v>0</v>
      </c>
      <c r="V1960" s="26">
        <f t="shared" si="9046"/>
        <v>0</v>
      </c>
      <c r="W1960" s="26">
        <f t="shared" si="9047"/>
        <v>0</v>
      </c>
      <c r="X1960" s="26">
        <f t="shared" si="9048"/>
        <v>0</v>
      </c>
      <c r="Y1960" s="26">
        <f t="shared" si="9049"/>
        <v>0</v>
      </c>
      <c r="Z1960" s="26">
        <f t="shared" si="9050"/>
        <v>0</v>
      </c>
      <c r="AA1960" s="26">
        <f t="shared" si="9051"/>
        <v>64426.154999999999</v>
      </c>
      <c r="AB1960" s="26">
        <f t="shared" si="9052"/>
        <v>0</v>
      </c>
      <c r="AC1960" s="26">
        <f t="shared" si="8855"/>
        <v>4.499999999825377E-2</v>
      </c>
      <c r="AD1960" s="26">
        <f t="shared" si="8856"/>
        <v>16800</v>
      </c>
      <c r="AE1960" s="26">
        <f t="shared" si="8857"/>
        <v>73789.554999999993</v>
      </c>
      <c r="AF1960" s="26">
        <f t="shared" si="9053"/>
        <v>0</v>
      </c>
      <c r="AG1960" s="26">
        <f t="shared" si="8858"/>
        <v>4.499999999825377E-2</v>
      </c>
      <c r="AH1960" s="26">
        <f t="shared" si="8859"/>
        <v>16800</v>
      </c>
      <c r="AI1960" s="26">
        <f t="shared" si="8860"/>
        <v>73789.554999999993</v>
      </c>
      <c r="AJ1960" s="26">
        <f t="shared" si="9054"/>
        <v>0</v>
      </c>
      <c r="AK1960" s="26">
        <f t="shared" si="9055"/>
        <v>0</v>
      </c>
      <c r="AL1960" s="26">
        <f t="shared" si="9056"/>
        <v>0</v>
      </c>
      <c r="AM1960" s="26">
        <f t="shared" si="9057"/>
        <v>0</v>
      </c>
      <c r="AN1960" s="26">
        <f t="shared" si="9058"/>
        <v>0</v>
      </c>
      <c r="AO1960" s="26">
        <f t="shared" si="9059"/>
        <v>0</v>
      </c>
      <c r="AP1960" s="26">
        <f t="shared" si="9060"/>
        <v>0</v>
      </c>
      <c r="AQ1960" s="26">
        <f t="shared" si="9061"/>
        <v>0</v>
      </c>
      <c r="AR1960" s="26">
        <f t="shared" si="9062"/>
        <v>0</v>
      </c>
      <c r="AS1960" s="26">
        <f t="shared" si="8907"/>
        <v>4.499999999825377E-2</v>
      </c>
      <c r="AT1960" s="26">
        <f t="shared" si="8908"/>
        <v>16800</v>
      </c>
      <c r="AU1960" s="26">
        <f t="shared" si="8909"/>
        <v>73789.554999999993</v>
      </c>
      <c r="AV1960" s="26">
        <f t="shared" si="9063"/>
        <v>0</v>
      </c>
      <c r="AW1960" s="26">
        <f t="shared" si="9064"/>
        <v>0</v>
      </c>
      <c r="AX1960" s="26">
        <f t="shared" si="9065"/>
        <v>0</v>
      </c>
      <c r="AY1960" s="26">
        <f t="shared" si="8910"/>
        <v>4.499999999825377E-2</v>
      </c>
      <c r="AZ1960" s="26">
        <f t="shared" si="8911"/>
        <v>16800</v>
      </c>
      <c r="BA1960" s="26">
        <f t="shared" si="8912"/>
        <v>73789.554999999993</v>
      </c>
      <c r="BB1960" s="26">
        <f t="shared" si="9066"/>
        <v>0</v>
      </c>
      <c r="BC1960" s="26">
        <f t="shared" si="9067"/>
        <v>0</v>
      </c>
      <c r="BD1960" s="26">
        <f t="shared" si="9068"/>
        <v>0</v>
      </c>
      <c r="BE1960" s="26">
        <f t="shared" si="9069"/>
        <v>0</v>
      </c>
      <c r="BF1960" s="26">
        <f t="shared" si="9070"/>
        <v>0</v>
      </c>
      <c r="BG1960" s="26">
        <f t="shared" si="9071"/>
        <v>0</v>
      </c>
      <c r="BH1960" s="26">
        <f t="shared" si="9072"/>
        <v>0</v>
      </c>
      <c r="BI1960" s="26">
        <f t="shared" si="9073"/>
        <v>0</v>
      </c>
      <c r="BJ1960" s="26">
        <f t="shared" si="9074"/>
        <v>0</v>
      </c>
      <c r="BK1960" s="26">
        <f t="shared" si="9075"/>
        <v>0</v>
      </c>
      <c r="BL1960" s="26">
        <f t="shared" si="8840"/>
        <v>4.499999999825377E-2</v>
      </c>
      <c r="BM1960" s="26">
        <f t="shared" si="9076"/>
        <v>0</v>
      </c>
      <c r="BN1960" s="53">
        <f t="shared" si="8954"/>
        <v>4.499999999825377E-2</v>
      </c>
      <c r="BO1960" s="26">
        <f t="shared" si="8841"/>
        <v>16800</v>
      </c>
      <c r="BP1960" s="26">
        <f t="shared" si="9077"/>
        <v>0</v>
      </c>
      <c r="BQ1960" s="53">
        <f t="shared" si="8955"/>
        <v>16800</v>
      </c>
      <c r="BR1960" s="52">
        <f t="shared" si="8842"/>
        <v>73789.554999999993</v>
      </c>
      <c r="BS1960" s="26">
        <f t="shared" si="9077"/>
        <v>0</v>
      </c>
      <c r="BT1960" s="27"/>
    </row>
    <row r="1961" spans="1:73" ht="31.2" x14ac:dyDescent="0.3">
      <c r="A1961" s="67" t="s">
        <v>603</v>
      </c>
      <c r="B1961" s="67" t="s">
        <v>73</v>
      </c>
      <c r="C1961" s="67" t="s">
        <v>62</v>
      </c>
      <c r="D1961" s="67" t="s">
        <v>321</v>
      </c>
      <c r="E1961" s="67" t="s">
        <v>38</v>
      </c>
      <c r="F1961" s="68" t="s">
        <v>39</v>
      </c>
      <c r="G1961" s="26">
        <v>64426.2</v>
      </c>
      <c r="H1961" s="26">
        <v>16800</v>
      </c>
      <c r="I1961" s="26">
        <v>9363.4</v>
      </c>
      <c r="J1961" s="26"/>
      <c r="K1961" s="26"/>
      <c r="L1961" s="26"/>
      <c r="M1961" s="26">
        <f t="shared" si="8918"/>
        <v>64426.2</v>
      </c>
      <c r="N1961" s="26">
        <f t="shared" si="8919"/>
        <v>16800</v>
      </c>
      <c r="O1961" s="26">
        <f t="shared" si="8920"/>
        <v>9363.4</v>
      </c>
      <c r="P1961" s="26"/>
      <c r="Q1961" s="26"/>
      <c r="R1961" s="26"/>
      <c r="S1961" s="26">
        <v>-64426.154999999999</v>
      </c>
      <c r="T1961" s="26"/>
      <c r="U1961" s="26"/>
      <c r="V1961" s="26"/>
      <c r="W1961" s="26"/>
      <c r="X1961" s="26"/>
      <c r="Y1961" s="26"/>
      <c r="Z1961" s="26"/>
      <c r="AA1961" s="26">
        <v>64426.154999999999</v>
      </c>
      <c r="AB1961" s="26"/>
      <c r="AC1961" s="26">
        <f t="shared" si="8855"/>
        <v>4.499999999825377E-2</v>
      </c>
      <c r="AD1961" s="26">
        <f t="shared" si="8856"/>
        <v>16800</v>
      </c>
      <c r="AE1961" s="26">
        <f t="shared" si="8857"/>
        <v>73789.554999999993</v>
      </c>
      <c r="AF1961" s="26"/>
      <c r="AG1961" s="26">
        <f t="shared" si="8858"/>
        <v>4.499999999825377E-2</v>
      </c>
      <c r="AH1961" s="26">
        <f t="shared" si="8859"/>
        <v>16800</v>
      </c>
      <c r="AI1961" s="26">
        <f t="shared" si="8860"/>
        <v>73789.554999999993</v>
      </c>
      <c r="AJ1961" s="26"/>
      <c r="AK1961" s="26"/>
      <c r="AL1961" s="26"/>
      <c r="AM1961" s="26"/>
      <c r="AN1961" s="26"/>
      <c r="AO1961" s="26"/>
      <c r="AP1961" s="26"/>
      <c r="AQ1961" s="26"/>
      <c r="AR1961" s="26"/>
      <c r="AS1961" s="26">
        <f t="shared" si="8907"/>
        <v>4.499999999825377E-2</v>
      </c>
      <c r="AT1961" s="26">
        <f t="shared" si="8908"/>
        <v>16800</v>
      </c>
      <c r="AU1961" s="26">
        <f t="shared" si="8909"/>
        <v>73789.554999999993</v>
      </c>
      <c r="AV1961" s="26"/>
      <c r="AW1961" s="26"/>
      <c r="AX1961" s="26"/>
      <c r="AY1961" s="26">
        <f t="shared" si="8910"/>
        <v>4.499999999825377E-2</v>
      </c>
      <c r="AZ1961" s="26">
        <f t="shared" si="8911"/>
        <v>16800</v>
      </c>
      <c r="BA1961" s="26">
        <f t="shared" si="8912"/>
        <v>73789.554999999993</v>
      </c>
      <c r="BB1961" s="26"/>
      <c r="BC1961" s="26"/>
      <c r="BD1961" s="26"/>
      <c r="BE1961" s="26"/>
      <c r="BF1961" s="26"/>
      <c r="BG1961" s="26"/>
      <c r="BH1961" s="26"/>
      <c r="BI1961" s="26"/>
      <c r="BJ1961" s="26"/>
      <c r="BK1961" s="26"/>
      <c r="BL1961" s="26">
        <f t="shared" si="8840"/>
        <v>4.499999999825377E-2</v>
      </c>
      <c r="BM1961" s="26"/>
      <c r="BN1961" s="53">
        <f t="shared" si="8954"/>
        <v>4.499999999825377E-2</v>
      </c>
      <c r="BO1961" s="26">
        <f t="shared" si="8841"/>
        <v>16800</v>
      </c>
      <c r="BP1961" s="26"/>
      <c r="BQ1961" s="53">
        <f t="shared" si="8955"/>
        <v>16800</v>
      </c>
      <c r="BR1961" s="52">
        <f t="shared" si="8842"/>
        <v>73789.554999999993</v>
      </c>
      <c r="BS1961" s="26"/>
      <c r="BT1961" s="27"/>
    </row>
    <row r="1962" spans="1:73" s="82" customFormat="1" x14ac:dyDescent="0.3">
      <c r="A1962" s="65" t="s">
        <v>603</v>
      </c>
      <c r="B1962" s="65" t="s">
        <v>73</v>
      </c>
      <c r="C1962" s="65" t="s">
        <v>251</v>
      </c>
      <c r="D1962" s="65"/>
      <c r="E1962" s="65"/>
      <c r="F1962" s="66" t="s">
        <v>252</v>
      </c>
      <c r="G1962" s="22">
        <f t="shared" si="9034"/>
        <v>85124.4</v>
      </c>
      <c r="H1962" s="22">
        <f t="shared" si="9035"/>
        <v>25362</v>
      </c>
      <c r="I1962" s="22">
        <f t="shared" si="9036"/>
        <v>0</v>
      </c>
      <c r="J1962" s="22">
        <f t="shared" si="9037"/>
        <v>0</v>
      </c>
      <c r="K1962" s="22">
        <f t="shared" si="9038"/>
        <v>0</v>
      </c>
      <c r="L1962" s="22">
        <f t="shared" si="9039"/>
        <v>0</v>
      </c>
      <c r="M1962" s="22">
        <f t="shared" si="8918"/>
        <v>85124.4</v>
      </c>
      <c r="N1962" s="22">
        <f t="shared" si="8919"/>
        <v>25362</v>
      </c>
      <c r="O1962" s="22">
        <f t="shared" si="8920"/>
        <v>0</v>
      </c>
      <c r="P1962" s="22">
        <f t="shared" si="9040"/>
        <v>0</v>
      </c>
      <c r="Q1962" s="22">
        <f t="shared" si="9041"/>
        <v>0</v>
      </c>
      <c r="R1962" s="22">
        <f t="shared" si="9042"/>
        <v>0</v>
      </c>
      <c r="S1962" s="22">
        <f t="shared" si="9043"/>
        <v>-85124.4</v>
      </c>
      <c r="T1962" s="22">
        <f t="shared" si="9044"/>
        <v>0</v>
      </c>
      <c r="U1962" s="22">
        <f t="shared" si="9045"/>
        <v>0</v>
      </c>
      <c r="V1962" s="22">
        <f t="shared" si="9046"/>
        <v>0</v>
      </c>
      <c r="W1962" s="22">
        <f t="shared" si="9047"/>
        <v>0</v>
      </c>
      <c r="X1962" s="22">
        <f t="shared" si="9048"/>
        <v>0</v>
      </c>
      <c r="Y1962" s="22">
        <f t="shared" si="9049"/>
        <v>0</v>
      </c>
      <c r="Z1962" s="22">
        <f t="shared" si="9050"/>
        <v>0</v>
      </c>
      <c r="AA1962" s="22">
        <f t="shared" si="9051"/>
        <v>85124.4</v>
      </c>
      <c r="AB1962" s="22">
        <f t="shared" si="9052"/>
        <v>0</v>
      </c>
      <c r="AC1962" s="22">
        <f t="shared" si="8855"/>
        <v>0</v>
      </c>
      <c r="AD1962" s="22">
        <f t="shared" si="8856"/>
        <v>25362</v>
      </c>
      <c r="AE1962" s="22">
        <f t="shared" si="8857"/>
        <v>85124.4</v>
      </c>
      <c r="AF1962" s="22">
        <f t="shared" si="9053"/>
        <v>0</v>
      </c>
      <c r="AG1962" s="22">
        <f t="shared" si="8858"/>
        <v>0</v>
      </c>
      <c r="AH1962" s="22">
        <f t="shared" si="8859"/>
        <v>25362</v>
      </c>
      <c r="AI1962" s="22">
        <f t="shared" si="8860"/>
        <v>85124.4</v>
      </c>
      <c r="AJ1962" s="22">
        <f t="shared" si="9054"/>
        <v>0</v>
      </c>
      <c r="AK1962" s="22">
        <f t="shared" si="9055"/>
        <v>0</v>
      </c>
      <c r="AL1962" s="22">
        <f t="shared" si="9056"/>
        <v>0</v>
      </c>
      <c r="AM1962" s="22">
        <f t="shared" si="9057"/>
        <v>0</v>
      </c>
      <c r="AN1962" s="22">
        <f t="shared" si="9058"/>
        <v>0</v>
      </c>
      <c r="AO1962" s="22">
        <f t="shared" si="9059"/>
        <v>0</v>
      </c>
      <c r="AP1962" s="22">
        <f t="shared" si="9060"/>
        <v>0</v>
      </c>
      <c r="AQ1962" s="22">
        <f t="shared" si="9061"/>
        <v>0</v>
      </c>
      <c r="AR1962" s="22">
        <f t="shared" si="9062"/>
        <v>0</v>
      </c>
      <c r="AS1962" s="22">
        <f t="shared" si="8907"/>
        <v>0</v>
      </c>
      <c r="AT1962" s="22">
        <f t="shared" si="8908"/>
        <v>25362</v>
      </c>
      <c r="AU1962" s="22">
        <f t="shared" si="8909"/>
        <v>85124.4</v>
      </c>
      <c r="AV1962" s="22">
        <f t="shared" si="9063"/>
        <v>0</v>
      </c>
      <c r="AW1962" s="22">
        <f t="shared" si="9064"/>
        <v>0</v>
      </c>
      <c r="AX1962" s="22">
        <f t="shared" si="9065"/>
        <v>0</v>
      </c>
      <c r="AY1962" s="22">
        <f t="shared" si="8910"/>
        <v>0</v>
      </c>
      <c r="AZ1962" s="22">
        <f t="shared" si="8911"/>
        <v>25362</v>
      </c>
      <c r="BA1962" s="22">
        <f t="shared" si="8912"/>
        <v>85124.4</v>
      </c>
      <c r="BB1962" s="22">
        <f t="shared" si="9066"/>
        <v>0</v>
      </c>
      <c r="BC1962" s="22">
        <f t="shared" si="9067"/>
        <v>0</v>
      </c>
      <c r="BD1962" s="22">
        <f t="shared" si="9068"/>
        <v>0</v>
      </c>
      <c r="BE1962" s="22">
        <f t="shared" si="9069"/>
        <v>0</v>
      </c>
      <c r="BF1962" s="22">
        <f t="shared" si="9070"/>
        <v>0</v>
      </c>
      <c r="BG1962" s="22">
        <f t="shared" si="9071"/>
        <v>0</v>
      </c>
      <c r="BH1962" s="22">
        <f t="shared" si="9072"/>
        <v>0</v>
      </c>
      <c r="BI1962" s="22">
        <f t="shared" si="9073"/>
        <v>0</v>
      </c>
      <c r="BJ1962" s="22">
        <f t="shared" si="9074"/>
        <v>0</v>
      </c>
      <c r="BK1962" s="22">
        <f t="shared" si="9075"/>
        <v>0</v>
      </c>
      <c r="BL1962" s="22">
        <f t="shared" si="8840"/>
        <v>0</v>
      </c>
      <c r="BM1962" s="22">
        <f t="shared" si="9076"/>
        <v>0</v>
      </c>
      <c r="BN1962" s="78">
        <f t="shared" si="8954"/>
        <v>0</v>
      </c>
      <c r="BO1962" s="22">
        <f t="shared" si="8841"/>
        <v>25362</v>
      </c>
      <c r="BP1962" s="22">
        <f t="shared" si="9077"/>
        <v>0</v>
      </c>
      <c r="BQ1962" s="78">
        <f t="shared" si="8955"/>
        <v>25362</v>
      </c>
      <c r="BR1962" s="80">
        <f t="shared" si="8842"/>
        <v>85124.4</v>
      </c>
      <c r="BS1962" s="22">
        <f t="shared" si="9077"/>
        <v>0</v>
      </c>
      <c r="BT1962" s="27"/>
      <c r="BU1962" s="19"/>
    </row>
    <row r="1963" spans="1:73" ht="31.2" x14ac:dyDescent="0.3">
      <c r="A1963" s="67" t="s">
        <v>603</v>
      </c>
      <c r="B1963" s="67" t="s">
        <v>73</v>
      </c>
      <c r="C1963" s="67" t="s">
        <v>251</v>
      </c>
      <c r="D1963" s="67" t="s">
        <v>297</v>
      </c>
      <c r="E1963" s="67"/>
      <c r="F1963" s="68" t="s">
        <v>298</v>
      </c>
      <c r="G1963" s="26">
        <f t="shared" si="9034"/>
        <v>85124.4</v>
      </c>
      <c r="H1963" s="26">
        <f t="shared" si="9035"/>
        <v>25362</v>
      </c>
      <c r="I1963" s="26">
        <f t="shared" si="9036"/>
        <v>0</v>
      </c>
      <c r="J1963" s="26">
        <f t="shared" si="9037"/>
        <v>0</v>
      </c>
      <c r="K1963" s="26">
        <f t="shared" si="9038"/>
        <v>0</v>
      </c>
      <c r="L1963" s="26">
        <f t="shared" si="9039"/>
        <v>0</v>
      </c>
      <c r="M1963" s="26">
        <f t="shared" si="8918"/>
        <v>85124.4</v>
      </c>
      <c r="N1963" s="26">
        <f t="shared" si="8919"/>
        <v>25362</v>
      </c>
      <c r="O1963" s="26">
        <f t="shared" si="8920"/>
        <v>0</v>
      </c>
      <c r="P1963" s="26">
        <f t="shared" si="9040"/>
        <v>0</v>
      </c>
      <c r="Q1963" s="26">
        <f t="shared" si="9041"/>
        <v>0</v>
      </c>
      <c r="R1963" s="26">
        <f t="shared" si="9042"/>
        <v>0</v>
      </c>
      <c r="S1963" s="26">
        <f t="shared" si="9043"/>
        <v>-85124.4</v>
      </c>
      <c r="T1963" s="26">
        <f t="shared" si="9044"/>
        <v>0</v>
      </c>
      <c r="U1963" s="26">
        <f t="shared" si="9045"/>
        <v>0</v>
      </c>
      <c r="V1963" s="26">
        <f t="shared" si="9046"/>
        <v>0</v>
      </c>
      <c r="W1963" s="26">
        <f t="shared" si="9047"/>
        <v>0</v>
      </c>
      <c r="X1963" s="26">
        <f t="shared" si="9048"/>
        <v>0</v>
      </c>
      <c r="Y1963" s="26">
        <f t="shared" si="9049"/>
        <v>0</v>
      </c>
      <c r="Z1963" s="26">
        <f t="shared" si="9050"/>
        <v>0</v>
      </c>
      <c r="AA1963" s="26">
        <f t="shared" si="9051"/>
        <v>85124.4</v>
      </c>
      <c r="AB1963" s="26">
        <f t="shared" si="9052"/>
        <v>0</v>
      </c>
      <c r="AC1963" s="26">
        <f t="shared" si="8855"/>
        <v>0</v>
      </c>
      <c r="AD1963" s="26">
        <f t="shared" si="8856"/>
        <v>25362</v>
      </c>
      <c r="AE1963" s="26">
        <f t="shared" si="8857"/>
        <v>85124.4</v>
      </c>
      <c r="AF1963" s="26">
        <f t="shared" si="9053"/>
        <v>0</v>
      </c>
      <c r="AG1963" s="26">
        <f t="shared" si="8858"/>
        <v>0</v>
      </c>
      <c r="AH1963" s="26">
        <f t="shared" si="8859"/>
        <v>25362</v>
      </c>
      <c r="AI1963" s="26">
        <f t="shared" si="8860"/>
        <v>85124.4</v>
      </c>
      <c r="AJ1963" s="26">
        <f t="shared" si="9054"/>
        <v>0</v>
      </c>
      <c r="AK1963" s="26">
        <f t="shared" si="9055"/>
        <v>0</v>
      </c>
      <c r="AL1963" s="26">
        <f t="shared" si="9056"/>
        <v>0</v>
      </c>
      <c r="AM1963" s="26">
        <f t="shared" si="9057"/>
        <v>0</v>
      </c>
      <c r="AN1963" s="26">
        <f t="shared" si="9058"/>
        <v>0</v>
      </c>
      <c r="AO1963" s="26">
        <f t="shared" si="9059"/>
        <v>0</v>
      </c>
      <c r="AP1963" s="26">
        <f t="shared" si="9060"/>
        <v>0</v>
      </c>
      <c r="AQ1963" s="26">
        <f t="shared" si="9061"/>
        <v>0</v>
      </c>
      <c r="AR1963" s="26">
        <f t="shared" si="9062"/>
        <v>0</v>
      </c>
      <c r="AS1963" s="26">
        <f t="shared" si="8907"/>
        <v>0</v>
      </c>
      <c r="AT1963" s="26">
        <f t="shared" si="8908"/>
        <v>25362</v>
      </c>
      <c r="AU1963" s="26">
        <f t="shared" si="8909"/>
        <v>85124.4</v>
      </c>
      <c r="AV1963" s="26">
        <f t="shared" si="9063"/>
        <v>0</v>
      </c>
      <c r="AW1963" s="26">
        <f t="shared" si="9064"/>
        <v>0</v>
      </c>
      <c r="AX1963" s="26">
        <f t="shared" si="9065"/>
        <v>0</v>
      </c>
      <c r="AY1963" s="26">
        <f t="shared" si="8910"/>
        <v>0</v>
      </c>
      <c r="AZ1963" s="26">
        <f t="shared" si="8911"/>
        <v>25362</v>
      </c>
      <c r="BA1963" s="26">
        <f t="shared" si="8912"/>
        <v>85124.4</v>
      </c>
      <c r="BB1963" s="26">
        <f t="shared" si="9066"/>
        <v>0</v>
      </c>
      <c r="BC1963" s="26">
        <f t="shared" si="9067"/>
        <v>0</v>
      </c>
      <c r="BD1963" s="26">
        <f t="shared" si="9068"/>
        <v>0</v>
      </c>
      <c r="BE1963" s="26">
        <f t="shared" si="9069"/>
        <v>0</v>
      </c>
      <c r="BF1963" s="26">
        <f t="shared" si="9070"/>
        <v>0</v>
      </c>
      <c r="BG1963" s="26">
        <f t="shared" si="9071"/>
        <v>0</v>
      </c>
      <c r="BH1963" s="26">
        <f t="shared" si="9072"/>
        <v>0</v>
      </c>
      <c r="BI1963" s="26">
        <f t="shared" si="9073"/>
        <v>0</v>
      </c>
      <c r="BJ1963" s="26">
        <f t="shared" si="9074"/>
        <v>0</v>
      </c>
      <c r="BK1963" s="26">
        <f t="shared" si="9075"/>
        <v>0</v>
      </c>
      <c r="BL1963" s="26">
        <f t="shared" ref="BL1963:BL2026" si="9078">AY1963+BB1963+BC1963+BE1963+BD1963</f>
        <v>0</v>
      </c>
      <c r="BM1963" s="26">
        <f t="shared" si="9076"/>
        <v>0</v>
      </c>
      <c r="BN1963" s="53">
        <f t="shared" si="8954"/>
        <v>0</v>
      </c>
      <c r="BO1963" s="26">
        <f t="shared" ref="BO1963:BO2026" si="9079">AZ1963+BF1963+BG1963+BH1963</f>
        <v>25362</v>
      </c>
      <c r="BP1963" s="26">
        <f t="shared" si="9077"/>
        <v>0</v>
      </c>
      <c r="BQ1963" s="53">
        <f t="shared" si="8955"/>
        <v>25362</v>
      </c>
      <c r="BR1963" s="52">
        <f t="shared" ref="BR1963:BR2026" si="9080">BA1963+BI1963+BJ1963+BK1963</f>
        <v>85124.4</v>
      </c>
      <c r="BS1963" s="26">
        <f t="shared" si="9077"/>
        <v>0</v>
      </c>
      <c r="BT1963" s="27"/>
    </row>
    <row r="1964" spans="1:73" x14ac:dyDescent="0.3">
      <c r="A1964" s="67" t="s">
        <v>603</v>
      </c>
      <c r="B1964" s="67" t="s">
        <v>73</v>
      </c>
      <c r="C1964" s="67" t="s">
        <v>251</v>
      </c>
      <c r="D1964" s="67" t="s">
        <v>305</v>
      </c>
      <c r="E1964" s="67"/>
      <c r="F1964" s="68" t="s">
        <v>33</v>
      </c>
      <c r="G1964" s="26">
        <f t="shared" si="9034"/>
        <v>85124.4</v>
      </c>
      <c r="H1964" s="26">
        <f t="shared" si="9035"/>
        <v>25362</v>
      </c>
      <c r="I1964" s="26">
        <f t="shared" si="9036"/>
        <v>0</v>
      </c>
      <c r="J1964" s="26">
        <f t="shared" si="9037"/>
        <v>0</v>
      </c>
      <c r="K1964" s="26">
        <f t="shared" si="9038"/>
        <v>0</v>
      </c>
      <c r="L1964" s="26">
        <f t="shared" si="9039"/>
        <v>0</v>
      </c>
      <c r="M1964" s="26">
        <f t="shared" si="8918"/>
        <v>85124.4</v>
      </c>
      <c r="N1964" s="26">
        <f t="shared" si="8919"/>
        <v>25362</v>
      </c>
      <c r="O1964" s="26">
        <f t="shared" si="8920"/>
        <v>0</v>
      </c>
      <c r="P1964" s="26">
        <f t="shared" si="9040"/>
        <v>0</v>
      </c>
      <c r="Q1964" s="26">
        <f t="shared" si="9041"/>
        <v>0</v>
      </c>
      <c r="R1964" s="26">
        <f t="shared" si="9042"/>
        <v>0</v>
      </c>
      <c r="S1964" s="26">
        <f t="shared" si="9043"/>
        <v>-85124.4</v>
      </c>
      <c r="T1964" s="26">
        <f t="shared" si="9044"/>
        <v>0</v>
      </c>
      <c r="U1964" s="26">
        <f t="shared" si="9045"/>
        <v>0</v>
      </c>
      <c r="V1964" s="26">
        <f t="shared" si="9046"/>
        <v>0</v>
      </c>
      <c r="W1964" s="26">
        <f t="shared" si="9047"/>
        <v>0</v>
      </c>
      <c r="X1964" s="26">
        <f t="shared" si="9048"/>
        <v>0</v>
      </c>
      <c r="Y1964" s="26">
        <f t="shared" si="9049"/>
        <v>0</v>
      </c>
      <c r="Z1964" s="26">
        <f t="shared" si="9050"/>
        <v>0</v>
      </c>
      <c r="AA1964" s="26">
        <f t="shared" si="9051"/>
        <v>85124.4</v>
      </c>
      <c r="AB1964" s="26">
        <f t="shared" si="9052"/>
        <v>0</v>
      </c>
      <c r="AC1964" s="26">
        <f t="shared" si="8855"/>
        <v>0</v>
      </c>
      <c r="AD1964" s="26">
        <f t="shared" si="8856"/>
        <v>25362</v>
      </c>
      <c r="AE1964" s="26">
        <f t="shared" si="8857"/>
        <v>85124.4</v>
      </c>
      <c r="AF1964" s="26">
        <f t="shared" si="9053"/>
        <v>0</v>
      </c>
      <c r="AG1964" s="26">
        <f t="shared" si="8858"/>
        <v>0</v>
      </c>
      <c r="AH1964" s="26">
        <f t="shared" si="8859"/>
        <v>25362</v>
      </c>
      <c r="AI1964" s="26">
        <f t="shared" si="8860"/>
        <v>85124.4</v>
      </c>
      <c r="AJ1964" s="26">
        <f t="shared" si="9054"/>
        <v>0</v>
      </c>
      <c r="AK1964" s="26">
        <f t="shared" si="9055"/>
        <v>0</v>
      </c>
      <c r="AL1964" s="26">
        <f t="shared" si="9056"/>
        <v>0</v>
      </c>
      <c r="AM1964" s="26">
        <f t="shared" si="9057"/>
        <v>0</v>
      </c>
      <c r="AN1964" s="26">
        <f t="shared" si="9058"/>
        <v>0</v>
      </c>
      <c r="AO1964" s="26">
        <f t="shared" si="9059"/>
        <v>0</v>
      </c>
      <c r="AP1964" s="26">
        <f t="shared" si="9060"/>
        <v>0</v>
      </c>
      <c r="AQ1964" s="26">
        <f t="shared" si="9061"/>
        <v>0</v>
      </c>
      <c r="AR1964" s="26">
        <f t="shared" si="9062"/>
        <v>0</v>
      </c>
      <c r="AS1964" s="26">
        <f t="shared" si="8907"/>
        <v>0</v>
      </c>
      <c r="AT1964" s="26">
        <f t="shared" si="8908"/>
        <v>25362</v>
      </c>
      <c r="AU1964" s="26">
        <f t="shared" si="8909"/>
        <v>85124.4</v>
      </c>
      <c r="AV1964" s="26">
        <f t="shared" si="9063"/>
        <v>0</v>
      </c>
      <c r="AW1964" s="26">
        <f t="shared" si="9064"/>
        <v>0</v>
      </c>
      <c r="AX1964" s="26">
        <f t="shared" si="9065"/>
        <v>0</v>
      </c>
      <c r="AY1964" s="26">
        <f t="shared" si="8910"/>
        <v>0</v>
      </c>
      <c r="AZ1964" s="26">
        <f t="shared" si="8911"/>
        <v>25362</v>
      </c>
      <c r="BA1964" s="26">
        <f t="shared" si="8912"/>
        <v>85124.4</v>
      </c>
      <c r="BB1964" s="26">
        <f t="shared" si="9066"/>
        <v>0</v>
      </c>
      <c r="BC1964" s="26">
        <f t="shared" si="9067"/>
        <v>0</v>
      </c>
      <c r="BD1964" s="26">
        <f t="shared" si="9068"/>
        <v>0</v>
      </c>
      <c r="BE1964" s="26">
        <f t="shared" si="9069"/>
        <v>0</v>
      </c>
      <c r="BF1964" s="26">
        <f t="shared" si="9070"/>
        <v>0</v>
      </c>
      <c r="BG1964" s="26">
        <f t="shared" si="9071"/>
        <v>0</v>
      </c>
      <c r="BH1964" s="26">
        <f t="shared" si="9072"/>
        <v>0</v>
      </c>
      <c r="BI1964" s="26">
        <f t="shared" si="9073"/>
        <v>0</v>
      </c>
      <c r="BJ1964" s="26">
        <f t="shared" si="9074"/>
        <v>0</v>
      </c>
      <c r="BK1964" s="26">
        <f t="shared" si="9075"/>
        <v>0</v>
      </c>
      <c r="BL1964" s="26">
        <f t="shared" si="9078"/>
        <v>0</v>
      </c>
      <c r="BM1964" s="26">
        <f t="shared" si="9076"/>
        <v>0</v>
      </c>
      <c r="BN1964" s="53">
        <f t="shared" si="8954"/>
        <v>0</v>
      </c>
      <c r="BO1964" s="26">
        <f t="shared" si="9079"/>
        <v>25362</v>
      </c>
      <c r="BP1964" s="26">
        <f t="shared" si="9077"/>
        <v>0</v>
      </c>
      <c r="BQ1964" s="53">
        <f t="shared" si="8955"/>
        <v>25362</v>
      </c>
      <c r="BR1964" s="52">
        <f t="shared" si="9080"/>
        <v>85124.4</v>
      </c>
      <c r="BS1964" s="26">
        <f t="shared" si="9077"/>
        <v>0</v>
      </c>
      <c r="BT1964" s="27"/>
    </row>
    <row r="1965" spans="1:73" ht="62.4" x14ac:dyDescent="0.3">
      <c r="A1965" s="67" t="s">
        <v>603</v>
      </c>
      <c r="B1965" s="67" t="s">
        <v>73</v>
      </c>
      <c r="C1965" s="67" t="s">
        <v>251</v>
      </c>
      <c r="D1965" s="67" t="s">
        <v>318</v>
      </c>
      <c r="E1965" s="67"/>
      <c r="F1965" s="68" t="s">
        <v>319</v>
      </c>
      <c r="G1965" s="26">
        <f t="shared" si="9034"/>
        <v>85124.4</v>
      </c>
      <c r="H1965" s="26">
        <f t="shared" si="9035"/>
        <v>25362</v>
      </c>
      <c r="I1965" s="26">
        <f t="shared" si="9036"/>
        <v>0</v>
      </c>
      <c r="J1965" s="26">
        <f t="shared" si="9037"/>
        <v>0</v>
      </c>
      <c r="K1965" s="26">
        <f t="shared" si="9038"/>
        <v>0</v>
      </c>
      <c r="L1965" s="26">
        <f t="shared" si="9039"/>
        <v>0</v>
      </c>
      <c r="M1965" s="26">
        <f t="shared" si="8918"/>
        <v>85124.4</v>
      </c>
      <c r="N1965" s="26">
        <f t="shared" si="8919"/>
        <v>25362</v>
      </c>
      <c r="O1965" s="26">
        <f t="shared" si="8920"/>
        <v>0</v>
      </c>
      <c r="P1965" s="26">
        <f t="shared" si="9040"/>
        <v>0</v>
      </c>
      <c r="Q1965" s="26">
        <f t="shared" si="9041"/>
        <v>0</v>
      </c>
      <c r="R1965" s="26">
        <f t="shared" si="9042"/>
        <v>0</v>
      </c>
      <c r="S1965" s="26">
        <f t="shared" si="9043"/>
        <v>-85124.4</v>
      </c>
      <c r="T1965" s="26">
        <f t="shared" si="9044"/>
        <v>0</v>
      </c>
      <c r="U1965" s="26">
        <f t="shared" si="9045"/>
        <v>0</v>
      </c>
      <c r="V1965" s="26">
        <f t="shared" si="9046"/>
        <v>0</v>
      </c>
      <c r="W1965" s="26">
        <f t="shared" si="9047"/>
        <v>0</v>
      </c>
      <c r="X1965" s="26">
        <f t="shared" si="9048"/>
        <v>0</v>
      </c>
      <c r="Y1965" s="26">
        <f t="shared" si="9049"/>
        <v>0</v>
      </c>
      <c r="Z1965" s="26">
        <f t="shared" si="9050"/>
        <v>0</v>
      </c>
      <c r="AA1965" s="26">
        <f t="shared" si="9051"/>
        <v>85124.4</v>
      </c>
      <c r="AB1965" s="26">
        <f t="shared" si="9052"/>
        <v>0</v>
      </c>
      <c r="AC1965" s="26">
        <f t="shared" si="8855"/>
        <v>0</v>
      </c>
      <c r="AD1965" s="26">
        <f t="shared" si="8856"/>
        <v>25362</v>
      </c>
      <c r="AE1965" s="26">
        <f t="shared" si="8857"/>
        <v>85124.4</v>
      </c>
      <c r="AF1965" s="26">
        <f t="shared" si="9053"/>
        <v>0</v>
      </c>
      <c r="AG1965" s="26">
        <f t="shared" si="8858"/>
        <v>0</v>
      </c>
      <c r="AH1965" s="26">
        <f t="shared" si="8859"/>
        <v>25362</v>
      </c>
      <c r="AI1965" s="26">
        <f t="shared" si="8860"/>
        <v>85124.4</v>
      </c>
      <c r="AJ1965" s="26">
        <f t="shared" si="9054"/>
        <v>0</v>
      </c>
      <c r="AK1965" s="26">
        <f t="shared" si="9055"/>
        <v>0</v>
      </c>
      <c r="AL1965" s="26">
        <f t="shared" si="9056"/>
        <v>0</v>
      </c>
      <c r="AM1965" s="26">
        <f t="shared" si="9057"/>
        <v>0</v>
      </c>
      <c r="AN1965" s="26">
        <f t="shared" si="9058"/>
        <v>0</v>
      </c>
      <c r="AO1965" s="26">
        <f t="shared" si="9059"/>
        <v>0</v>
      </c>
      <c r="AP1965" s="26">
        <f t="shared" si="9060"/>
        <v>0</v>
      </c>
      <c r="AQ1965" s="26">
        <f t="shared" si="9061"/>
        <v>0</v>
      </c>
      <c r="AR1965" s="26">
        <f t="shared" si="9062"/>
        <v>0</v>
      </c>
      <c r="AS1965" s="26">
        <f t="shared" si="8907"/>
        <v>0</v>
      </c>
      <c r="AT1965" s="26">
        <f t="shared" si="8908"/>
        <v>25362</v>
      </c>
      <c r="AU1965" s="26">
        <f t="shared" si="8909"/>
        <v>85124.4</v>
      </c>
      <c r="AV1965" s="26">
        <f t="shared" si="9063"/>
        <v>0</v>
      </c>
      <c r="AW1965" s="26">
        <f t="shared" si="9064"/>
        <v>0</v>
      </c>
      <c r="AX1965" s="26">
        <f t="shared" si="9065"/>
        <v>0</v>
      </c>
      <c r="AY1965" s="26">
        <f t="shared" si="8910"/>
        <v>0</v>
      </c>
      <c r="AZ1965" s="26">
        <f t="shared" si="8911"/>
        <v>25362</v>
      </c>
      <c r="BA1965" s="26">
        <f t="shared" si="8912"/>
        <v>85124.4</v>
      </c>
      <c r="BB1965" s="26">
        <f t="shared" si="9066"/>
        <v>0</v>
      </c>
      <c r="BC1965" s="26">
        <f t="shared" si="9067"/>
        <v>0</v>
      </c>
      <c r="BD1965" s="26">
        <f t="shared" si="9068"/>
        <v>0</v>
      </c>
      <c r="BE1965" s="26">
        <f t="shared" si="9069"/>
        <v>0</v>
      </c>
      <c r="BF1965" s="26">
        <f t="shared" si="9070"/>
        <v>0</v>
      </c>
      <c r="BG1965" s="26">
        <f t="shared" si="9071"/>
        <v>0</v>
      </c>
      <c r="BH1965" s="26">
        <f t="shared" si="9072"/>
        <v>0</v>
      </c>
      <c r="BI1965" s="26">
        <f t="shared" si="9073"/>
        <v>0</v>
      </c>
      <c r="BJ1965" s="26">
        <f t="shared" si="9074"/>
        <v>0</v>
      </c>
      <c r="BK1965" s="26">
        <f t="shared" si="9075"/>
        <v>0</v>
      </c>
      <c r="BL1965" s="26">
        <f t="shared" si="9078"/>
        <v>0</v>
      </c>
      <c r="BM1965" s="26">
        <f t="shared" si="9076"/>
        <v>0</v>
      </c>
      <c r="BN1965" s="53">
        <f t="shared" si="8954"/>
        <v>0</v>
      </c>
      <c r="BO1965" s="26">
        <f t="shared" si="9079"/>
        <v>25362</v>
      </c>
      <c r="BP1965" s="26">
        <f t="shared" si="9077"/>
        <v>0</v>
      </c>
      <c r="BQ1965" s="53">
        <f t="shared" si="8955"/>
        <v>25362</v>
      </c>
      <c r="BR1965" s="52">
        <f t="shared" si="9080"/>
        <v>85124.4</v>
      </c>
      <c r="BS1965" s="26">
        <f t="shared" si="9077"/>
        <v>0</v>
      </c>
      <c r="BT1965" s="27"/>
    </row>
    <row r="1966" spans="1:73" ht="62.4" x14ac:dyDescent="0.3">
      <c r="A1966" s="67" t="s">
        <v>603</v>
      </c>
      <c r="B1966" s="67" t="s">
        <v>73</v>
      </c>
      <c r="C1966" s="67" t="s">
        <v>251</v>
      </c>
      <c r="D1966" s="67" t="s">
        <v>321</v>
      </c>
      <c r="E1966" s="67"/>
      <c r="F1966" s="68" t="s">
        <v>322</v>
      </c>
      <c r="G1966" s="26">
        <f t="shared" si="9034"/>
        <v>85124.4</v>
      </c>
      <c r="H1966" s="26">
        <f t="shared" si="9035"/>
        <v>25362</v>
      </c>
      <c r="I1966" s="26">
        <f t="shared" si="9036"/>
        <v>0</v>
      </c>
      <c r="J1966" s="26">
        <f t="shared" si="9037"/>
        <v>0</v>
      </c>
      <c r="K1966" s="26">
        <f t="shared" si="9038"/>
        <v>0</v>
      </c>
      <c r="L1966" s="26">
        <f t="shared" si="9039"/>
        <v>0</v>
      </c>
      <c r="M1966" s="26">
        <f t="shared" si="8918"/>
        <v>85124.4</v>
      </c>
      <c r="N1966" s="26">
        <f t="shared" si="8919"/>
        <v>25362</v>
      </c>
      <c r="O1966" s="26">
        <f t="shared" si="8920"/>
        <v>0</v>
      </c>
      <c r="P1966" s="26">
        <f t="shared" si="9040"/>
        <v>0</v>
      </c>
      <c r="Q1966" s="26">
        <f t="shared" si="9041"/>
        <v>0</v>
      </c>
      <c r="R1966" s="26">
        <f t="shared" si="9042"/>
        <v>0</v>
      </c>
      <c r="S1966" s="26">
        <f t="shared" si="9043"/>
        <v>-85124.4</v>
      </c>
      <c r="T1966" s="26">
        <f t="shared" si="9044"/>
        <v>0</v>
      </c>
      <c r="U1966" s="26">
        <f t="shared" si="9045"/>
        <v>0</v>
      </c>
      <c r="V1966" s="26">
        <f t="shared" si="9046"/>
        <v>0</v>
      </c>
      <c r="W1966" s="26">
        <f t="shared" si="9047"/>
        <v>0</v>
      </c>
      <c r="X1966" s="26">
        <f t="shared" si="9048"/>
        <v>0</v>
      </c>
      <c r="Y1966" s="26">
        <f t="shared" si="9049"/>
        <v>0</v>
      </c>
      <c r="Z1966" s="26">
        <f t="shared" si="9050"/>
        <v>0</v>
      </c>
      <c r="AA1966" s="26">
        <f t="shared" si="9051"/>
        <v>85124.4</v>
      </c>
      <c r="AB1966" s="26">
        <f t="shared" si="9052"/>
        <v>0</v>
      </c>
      <c r="AC1966" s="26">
        <f t="shared" ref="AC1966:AC2029" si="9081">M1966+R1966+P1966+Q1966+T1966+S1966</f>
        <v>0</v>
      </c>
      <c r="AD1966" s="26">
        <f t="shared" ref="AD1966:AD2029" si="9082">N1966+V1966+X1966+U1966+W1966</f>
        <v>25362</v>
      </c>
      <c r="AE1966" s="26">
        <f t="shared" ref="AE1966:AE2029" si="9083">O1966+Z1966+AB1966+Y1966+AA1966</f>
        <v>85124.4</v>
      </c>
      <c r="AF1966" s="26">
        <f t="shared" si="9053"/>
        <v>0</v>
      </c>
      <c r="AG1966" s="26">
        <f t="shared" ref="AG1966:AG2029" si="9084">AC1966+AF1966</f>
        <v>0</v>
      </c>
      <c r="AH1966" s="26">
        <f t="shared" ref="AH1966:AH2029" si="9085">AD1966</f>
        <v>25362</v>
      </c>
      <c r="AI1966" s="26">
        <f t="shared" ref="AI1966:AI2029" si="9086">AE1966</f>
        <v>85124.4</v>
      </c>
      <c r="AJ1966" s="26">
        <f t="shared" si="9054"/>
        <v>0</v>
      </c>
      <c r="AK1966" s="26">
        <f t="shared" si="9055"/>
        <v>0</v>
      </c>
      <c r="AL1966" s="26">
        <f t="shared" si="9056"/>
        <v>0</v>
      </c>
      <c r="AM1966" s="26">
        <f t="shared" si="9057"/>
        <v>0</v>
      </c>
      <c r="AN1966" s="26">
        <f t="shared" si="9058"/>
        <v>0</v>
      </c>
      <c r="AO1966" s="26">
        <f t="shared" si="9059"/>
        <v>0</v>
      </c>
      <c r="AP1966" s="26">
        <f t="shared" si="9060"/>
        <v>0</v>
      </c>
      <c r="AQ1966" s="26">
        <f t="shared" si="9061"/>
        <v>0</v>
      </c>
      <c r="AR1966" s="26">
        <f t="shared" si="9062"/>
        <v>0</v>
      </c>
      <c r="AS1966" s="26">
        <f t="shared" si="8907"/>
        <v>0</v>
      </c>
      <c r="AT1966" s="26">
        <f t="shared" si="8908"/>
        <v>25362</v>
      </c>
      <c r="AU1966" s="26">
        <f t="shared" si="8909"/>
        <v>85124.4</v>
      </c>
      <c r="AV1966" s="26">
        <f t="shared" si="9063"/>
        <v>0</v>
      </c>
      <c r="AW1966" s="26">
        <f t="shared" si="9064"/>
        <v>0</v>
      </c>
      <c r="AX1966" s="26">
        <f t="shared" si="9065"/>
        <v>0</v>
      </c>
      <c r="AY1966" s="26">
        <f t="shared" si="8910"/>
        <v>0</v>
      </c>
      <c r="AZ1966" s="26">
        <f t="shared" si="8911"/>
        <v>25362</v>
      </c>
      <c r="BA1966" s="26">
        <f t="shared" si="8912"/>
        <v>85124.4</v>
      </c>
      <c r="BB1966" s="26">
        <f t="shared" si="9066"/>
        <v>0</v>
      </c>
      <c r="BC1966" s="26">
        <f t="shared" si="9067"/>
        <v>0</v>
      </c>
      <c r="BD1966" s="26">
        <f t="shared" si="9068"/>
        <v>0</v>
      </c>
      <c r="BE1966" s="26">
        <f t="shared" si="9069"/>
        <v>0</v>
      </c>
      <c r="BF1966" s="26">
        <f t="shared" si="9070"/>
        <v>0</v>
      </c>
      <c r="BG1966" s="26">
        <f t="shared" si="9071"/>
        <v>0</v>
      </c>
      <c r="BH1966" s="26">
        <f t="shared" si="9072"/>
        <v>0</v>
      </c>
      <c r="BI1966" s="26">
        <f t="shared" si="9073"/>
        <v>0</v>
      </c>
      <c r="BJ1966" s="26">
        <f t="shared" si="9074"/>
        <v>0</v>
      </c>
      <c r="BK1966" s="26">
        <f t="shared" si="9075"/>
        <v>0</v>
      </c>
      <c r="BL1966" s="26">
        <f t="shared" si="9078"/>
        <v>0</v>
      </c>
      <c r="BM1966" s="26">
        <f t="shared" si="9076"/>
        <v>0</v>
      </c>
      <c r="BN1966" s="53">
        <f t="shared" si="8954"/>
        <v>0</v>
      </c>
      <c r="BO1966" s="26">
        <f t="shared" si="9079"/>
        <v>25362</v>
      </c>
      <c r="BP1966" s="26">
        <f t="shared" si="9077"/>
        <v>0</v>
      </c>
      <c r="BQ1966" s="53">
        <f t="shared" si="8955"/>
        <v>25362</v>
      </c>
      <c r="BR1966" s="52">
        <f t="shared" si="9080"/>
        <v>85124.4</v>
      </c>
      <c r="BS1966" s="26">
        <f t="shared" si="9077"/>
        <v>0</v>
      </c>
      <c r="BT1966" s="27"/>
    </row>
    <row r="1967" spans="1:73" ht="31.2" x14ac:dyDescent="0.3">
      <c r="A1967" s="67" t="s">
        <v>603</v>
      </c>
      <c r="B1967" s="67" t="s">
        <v>73</v>
      </c>
      <c r="C1967" s="67" t="s">
        <v>251</v>
      </c>
      <c r="D1967" s="67" t="s">
        <v>321</v>
      </c>
      <c r="E1967" s="67" t="s">
        <v>38</v>
      </c>
      <c r="F1967" s="68" t="s">
        <v>39</v>
      </c>
      <c r="G1967" s="26">
        <v>85124.4</v>
      </c>
      <c r="H1967" s="26">
        <v>25362</v>
      </c>
      <c r="I1967" s="26"/>
      <c r="J1967" s="26"/>
      <c r="K1967" s="26"/>
      <c r="L1967" s="26"/>
      <c r="M1967" s="26">
        <f t="shared" si="8918"/>
        <v>85124.4</v>
      </c>
      <c r="N1967" s="26">
        <f t="shared" si="8919"/>
        <v>25362</v>
      </c>
      <c r="O1967" s="26">
        <f t="shared" si="8920"/>
        <v>0</v>
      </c>
      <c r="P1967" s="26"/>
      <c r="Q1967" s="26"/>
      <c r="R1967" s="26"/>
      <c r="S1967" s="26">
        <v>-85124.4</v>
      </c>
      <c r="T1967" s="26"/>
      <c r="U1967" s="26"/>
      <c r="V1967" s="26"/>
      <c r="W1967" s="26"/>
      <c r="X1967" s="26"/>
      <c r="Y1967" s="26"/>
      <c r="Z1967" s="26"/>
      <c r="AA1967" s="26">
        <v>85124.4</v>
      </c>
      <c r="AB1967" s="26"/>
      <c r="AC1967" s="26">
        <f t="shared" si="9081"/>
        <v>0</v>
      </c>
      <c r="AD1967" s="26">
        <f t="shared" si="9082"/>
        <v>25362</v>
      </c>
      <c r="AE1967" s="26">
        <f t="shared" si="9083"/>
        <v>85124.4</v>
      </c>
      <c r="AF1967" s="26"/>
      <c r="AG1967" s="26">
        <f t="shared" si="9084"/>
        <v>0</v>
      </c>
      <c r="AH1967" s="26">
        <f t="shared" si="9085"/>
        <v>25362</v>
      </c>
      <c r="AI1967" s="26">
        <f t="shared" si="9086"/>
        <v>85124.4</v>
      </c>
      <c r="AJ1967" s="26"/>
      <c r="AK1967" s="26"/>
      <c r="AL1967" s="26"/>
      <c r="AM1967" s="26"/>
      <c r="AN1967" s="26"/>
      <c r="AO1967" s="26"/>
      <c r="AP1967" s="26"/>
      <c r="AQ1967" s="26"/>
      <c r="AR1967" s="26"/>
      <c r="AS1967" s="26">
        <f t="shared" si="8907"/>
        <v>0</v>
      </c>
      <c r="AT1967" s="26">
        <f t="shared" si="8908"/>
        <v>25362</v>
      </c>
      <c r="AU1967" s="26">
        <f t="shared" si="8909"/>
        <v>85124.4</v>
      </c>
      <c r="AV1967" s="26"/>
      <c r="AW1967" s="26"/>
      <c r="AX1967" s="26"/>
      <c r="AY1967" s="26">
        <f t="shared" si="8910"/>
        <v>0</v>
      </c>
      <c r="AZ1967" s="26">
        <f t="shared" si="8911"/>
        <v>25362</v>
      </c>
      <c r="BA1967" s="26">
        <f t="shared" si="8912"/>
        <v>85124.4</v>
      </c>
      <c r="BB1967" s="26"/>
      <c r="BC1967" s="26"/>
      <c r="BD1967" s="26"/>
      <c r="BE1967" s="26"/>
      <c r="BF1967" s="26"/>
      <c r="BG1967" s="26"/>
      <c r="BH1967" s="26"/>
      <c r="BI1967" s="26"/>
      <c r="BJ1967" s="26"/>
      <c r="BK1967" s="26"/>
      <c r="BL1967" s="26">
        <f t="shared" si="9078"/>
        <v>0</v>
      </c>
      <c r="BM1967" s="26"/>
      <c r="BN1967" s="53">
        <f t="shared" si="8954"/>
        <v>0</v>
      </c>
      <c r="BO1967" s="26">
        <f t="shared" si="9079"/>
        <v>25362</v>
      </c>
      <c r="BP1967" s="26"/>
      <c r="BQ1967" s="53">
        <f t="shared" si="8955"/>
        <v>25362</v>
      </c>
      <c r="BR1967" s="52">
        <f t="shared" si="9080"/>
        <v>85124.4</v>
      </c>
      <c r="BS1967" s="26"/>
      <c r="BT1967" s="27"/>
    </row>
    <row r="1968" spans="1:73" s="81" customFormat="1" x14ac:dyDescent="0.3">
      <c r="A1968" s="63" t="s">
        <v>603</v>
      </c>
      <c r="B1968" s="63" t="s">
        <v>261</v>
      </c>
      <c r="C1968" s="63"/>
      <c r="D1968" s="63"/>
      <c r="E1968" s="63"/>
      <c r="F1968" s="64" t="s">
        <v>262</v>
      </c>
      <c r="G1968" s="17">
        <f t="shared" si="9034"/>
        <v>0</v>
      </c>
      <c r="H1968" s="17">
        <f t="shared" si="9035"/>
        <v>161079.20000000001</v>
      </c>
      <c r="I1968" s="17">
        <f t="shared" si="9036"/>
        <v>0</v>
      </c>
      <c r="J1968" s="17">
        <f t="shared" si="9037"/>
        <v>0</v>
      </c>
      <c r="K1968" s="17">
        <f t="shared" si="9038"/>
        <v>0</v>
      </c>
      <c r="L1968" s="17">
        <f t="shared" si="9039"/>
        <v>0</v>
      </c>
      <c r="M1968" s="17">
        <f t="shared" si="8918"/>
        <v>0</v>
      </c>
      <c r="N1968" s="17">
        <f t="shared" si="8919"/>
        <v>161079.20000000001</v>
      </c>
      <c r="O1968" s="17">
        <f t="shared" si="8920"/>
        <v>0</v>
      </c>
      <c r="P1968" s="17">
        <f t="shared" si="9040"/>
        <v>0</v>
      </c>
      <c r="Q1968" s="17">
        <f t="shared" si="9041"/>
        <v>0</v>
      </c>
      <c r="R1968" s="17">
        <f t="shared" si="9042"/>
        <v>0</v>
      </c>
      <c r="S1968" s="17">
        <f t="shared" si="9043"/>
        <v>0</v>
      </c>
      <c r="T1968" s="17">
        <f t="shared" si="9044"/>
        <v>0</v>
      </c>
      <c r="U1968" s="17">
        <f t="shared" si="9045"/>
        <v>0</v>
      </c>
      <c r="V1968" s="17">
        <f t="shared" si="9046"/>
        <v>0</v>
      </c>
      <c r="W1968" s="17">
        <f t="shared" si="9047"/>
        <v>0</v>
      </c>
      <c r="X1968" s="17">
        <f t="shared" si="9048"/>
        <v>0</v>
      </c>
      <c r="Y1968" s="17">
        <f t="shared" si="9049"/>
        <v>0</v>
      </c>
      <c r="Z1968" s="17">
        <f t="shared" si="9050"/>
        <v>0</v>
      </c>
      <c r="AA1968" s="17">
        <f t="shared" si="9051"/>
        <v>0</v>
      </c>
      <c r="AB1968" s="17">
        <f t="shared" si="9052"/>
        <v>0</v>
      </c>
      <c r="AC1968" s="17">
        <f t="shared" si="9081"/>
        <v>0</v>
      </c>
      <c r="AD1968" s="17">
        <f t="shared" si="9082"/>
        <v>161079.20000000001</v>
      </c>
      <c r="AE1968" s="17">
        <f t="shared" si="9083"/>
        <v>0</v>
      </c>
      <c r="AF1968" s="17">
        <f t="shared" si="9053"/>
        <v>0</v>
      </c>
      <c r="AG1968" s="17">
        <f t="shared" si="9084"/>
        <v>0</v>
      </c>
      <c r="AH1968" s="17">
        <f t="shared" si="9085"/>
        <v>161079.20000000001</v>
      </c>
      <c r="AI1968" s="17">
        <f t="shared" si="9086"/>
        <v>0</v>
      </c>
      <c r="AJ1968" s="17">
        <f t="shared" si="9054"/>
        <v>0</v>
      </c>
      <c r="AK1968" s="17">
        <f t="shared" si="9055"/>
        <v>0</v>
      </c>
      <c r="AL1968" s="17">
        <f t="shared" si="9056"/>
        <v>0</v>
      </c>
      <c r="AM1968" s="17">
        <f t="shared" si="9057"/>
        <v>0</v>
      </c>
      <c r="AN1968" s="17">
        <f t="shared" si="9058"/>
        <v>0</v>
      </c>
      <c r="AO1968" s="17">
        <f t="shared" si="9059"/>
        <v>0</v>
      </c>
      <c r="AP1968" s="17">
        <f t="shared" si="9060"/>
        <v>0</v>
      </c>
      <c r="AQ1968" s="17">
        <f t="shared" si="9061"/>
        <v>0</v>
      </c>
      <c r="AR1968" s="17">
        <f t="shared" si="9062"/>
        <v>0</v>
      </c>
      <c r="AS1968" s="17">
        <f t="shared" si="8907"/>
        <v>0</v>
      </c>
      <c r="AT1968" s="17">
        <f t="shared" si="8908"/>
        <v>161079.20000000001</v>
      </c>
      <c r="AU1968" s="17">
        <f t="shared" si="8909"/>
        <v>0</v>
      </c>
      <c r="AV1968" s="17">
        <f t="shared" si="9063"/>
        <v>0</v>
      </c>
      <c r="AW1968" s="17">
        <f t="shared" si="9064"/>
        <v>0</v>
      </c>
      <c r="AX1968" s="17">
        <f t="shared" si="9065"/>
        <v>0</v>
      </c>
      <c r="AY1968" s="17">
        <f t="shared" si="8910"/>
        <v>0</v>
      </c>
      <c r="AZ1968" s="17">
        <f t="shared" si="8911"/>
        <v>161079.20000000001</v>
      </c>
      <c r="BA1968" s="17">
        <f t="shared" si="8912"/>
        <v>0</v>
      </c>
      <c r="BB1968" s="17">
        <f t="shared" si="9066"/>
        <v>0</v>
      </c>
      <c r="BC1968" s="17">
        <f t="shared" si="9067"/>
        <v>0</v>
      </c>
      <c r="BD1968" s="17">
        <f t="shared" si="9068"/>
        <v>0</v>
      </c>
      <c r="BE1968" s="17">
        <f t="shared" si="9069"/>
        <v>0</v>
      </c>
      <c r="BF1968" s="17">
        <f t="shared" si="9070"/>
        <v>0</v>
      </c>
      <c r="BG1968" s="17">
        <f t="shared" si="9071"/>
        <v>0</v>
      </c>
      <c r="BH1968" s="17">
        <f t="shared" si="9072"/>
        <v>0</v>
      </c>
      <c r="BI1968" s="17">
        <f t="shared" si="9073"/>
        <v>0</v>
      </c>
      <c r="BJ1968" s="17">
        <f t="shared" si="9074"/>
        <v>0</v>
      </c>
      <c r="BK1968" s="17">
        <f t="shared" si="9075"/>
        <v>0</v>
      </c>
      <c r="BL1968" s="17">
        <f t="shared" si="9078"/>
        <v>0</v>
      </c>
      <c r="BM1968" s="17">
        <f t="shared" si="9076"/>
        <v>0</v>
      </c>
      <c r="BN1968" s="77">
        <f t="shared" si="8954"/>
        <v>0</v>
      </c>
      <c r="BO1968" s="17">
        <f t="shared" si="9079"/>
        <v>161079.20000000001</v>
      </c>
      <c r="BP1968" s="17">
        <f t="shared" si="9077"/>
        <v>0</v>
      </c>
      <c r="BQ1968" s="77">
        <f t="shared" si="8955"/>
        <v>161079.20000000001</v>
      </c>
      <c r="BR1968" s="79">
        <f t="shared" si="9080"/>
        <v>0</v>
      </c>
      <c r="BS1968" s="17">
        <f t="shared" si="9077"/>
        <v>0</v>
      </c>
      <c r="BT1968" s="27"/>
      <c r="BU1968" s="14"/>
    </row>
    <row r="1969" spans="1:73" s="82" customFormat="1" x14ac:dyDescent="0.3">
      <c r="A1969" s="65" t="s">
        <v>603</v>
      </c>
      <c r="B1969" s="65" t="s">
        <v>261</v>
      </c>
      <c r="C1969" s="65" t="s">
        <v>26</v>
      </c>
      <c r="D1969" s="65"/>
      <c r="E1969" s="65"/>
      <c r="F1969" s="66" t="s">
        <v>263</v>
      </c>
      <c r="G1969" s="22">
        <f t="shared" si="9034"/>
        <v>0</v>
      </c>
      <c r="H1969" s="22">
        <f t="shared" si="9035"/>
        <v>161079.20000000001</v>
      </c>
      <c r="I1969" s="22">
        <f t="shared" si="9036"/>
        <v>0</v>
      </c>
      <c r="J1969" s="22">
        <f t="shared" si="9037"/>
        <v>0</v>
      </c>
      <c r="K1969" s="22">
        <f t="shared" si="9038"/>
        <v>0</v>
      </c>
      <c r="L1969" s="22">
        <f t="shared" si="9039"/>
        <v>0</v>
      </c>
      <c r="M1969" s="22">
        <f t="shared" si="8918"/>
        <v>0</v>
      </c>
      <c r="N1969" s="22">
        <f t="shared" si="8919"/>
        <v>161079.20000000001</v>
      </c>
      <c r="O1969" s="22">
        <f t="shared" si="8920"/>
        <v>0</v>
      </c>
      <c r="P1969" s="22">
        <f t="shared" si="9040"/>
        <v>0</v>
      </c>
      <c r="Q1969" s="22">
        <f t="shared" si="9041"/>
        <v>0</v>
      </c>
      <c r="R1969" s="22">
        <f t="shared" si="9042"/>
        <v>0</v>
      </c>
      <c r="S1969" s="22">
        <f t="shared" si="9043"/>
        <v>0</v>
      </c>
      <c r="T1969" s="22">
        <f t="shared" si="9044"/>
        <v>0</v>
      </c>
      <c r="U1969" s="22">
        <f t="shared" si="9045"/>
        <v>0</v>
      </c>
      <c r="V1969" s="22">
        <f t="shared" si="9046"/>
        <v>0</v>
      </c>
      <c r="W1969" s="22">
        <f t="shared" si="9047"/>
        <v>0</v>
      </c>
      <c r="X1969" s="22">
        <f t="shared" si="9048"/>
        <v>0</v>
      </c>
      <c r="Y1969" s="22">
        <f t="shared" si="9049"/>
        <v>0</v>
      </c>
      <c r="Z1969" s="22">
        <f t="shared" si="9050"/>
        <v>0</v>
      </c>
      <c r="AA1969" s="22">
        <f t="shared" si="9051"/>
        <v>0</v>
      </c>
      <c r="AB1969" s="22">
        <f t="shared" si="9052"/>
        <v>0</v>
      </c>
      <c r="AC1969" s="22">
        <f t="shared" si="9081"/>
        <v>0</v>
      </c>
      <c r="AD1969" s="22">
        <f t="shared" si="9082"/>
        <v>161079.20000000001</v>
      </c>
      <c r="AE1969" s="22">
        <f t="shared" si="9083"/>
        <v>0</v>
      </c>
      <c r="AF1969" s="22">
        <f t="shared" si="9053"/>
        <v>0</v>
      </c>
      <c r="AG1969" s="22">
        <f t="shared" si="9084"/>
        <v>0</v>
      </c>
      <c r="AH1969" s="22">
        <f t="shared" si="9085"/>
        <v>161079.20000000001</v>
      </c>
      <c r="AI1969" s="22">
        <f t="shared" si="9086"/>
        <v>0</v>
      </c>
      <c r="AJ1969" s="22">
        <f t="shared" si="9054"/>
        <v>0</v>
      </c>
      <c r="AK1969" s="22">
        <f t="shared" si="9055"/>
        <v>0</v>
      </c>
      <c r="AL1969" s="22">
        <f t="shared" si="9056"/>
        <v>0</v>
      </c>
      <c r="AM1969" s="22">
        <f t="shared" si="9057"/>
        <v>0</v>
      </c>
      <c r="AN1969" s="22">
        <f t="shared" si="9058"/>
        <v>0</v>
      </c>
      <c r="AO1969" s="22">
        <f t="shared" si="9059"/>
        <v>0</v>
      </c>
      <c r="AP1969" s="22">
        <f t="shared" si="9060"/>
        <v>0</v>
      </c>
      <c r="AQ1969" s="22">
        <f t="shared" si="9061"/>
        <v>0</v>
      </c>
      <c r="AR1969" s="22">
        <f t="shared" si="9062"/>
        <v>0</v>
      </c>
      <c r="AS1969" s="22">
        <f t="shared" si="8907"/>
        <v>0</v>
      </c>
      <c r="AT1969" s="22">
        <f t="shared" si="8908"/>
        <v>161079.20000000001</v>
      </c>
      <c r="AU1969" s="22">
        <f t="shared" si="8909"/>
        <v>0</v>
      </c>
      <c r="AV1969" s="22">
        <f t="shared" si="9063"/>
        <v>0</v>
      </c>
      <c r="AW1969" s="22">
        <f t="shared" si="9064"/>
        <v>0</v>
      </c>
      <c r="AX1969" s="22">
        <f t="shared" si="9065"/>
        <v>0</v>
      </c>
      <c r="AY1969" s="22">
        <f t="shared" si="8910"/>
        <v>0</v>
      </c>
      <c r="AZ1969" s="22">
        <f t="shared" si="8911"/>
        <v>161079.20000000001</v>
      </c>
      <c r="BA1969" s="22">
        <f t="shared" si="8912"/>
        <v>0</v>
      </c>
      <c r="BB1969" s="22">
        <f t="shared" si="9066"/>
        <v>0</v>
      </c>
      <c r="BC1969" s="22">
        <f t="shared" si="9067"/>
        <v>0</v>
      </c>
      <c r="BD1969" s="22">
        <f t="shared" si="9068"/>
        <v>0</v>
      </c>
      <c r="BE1969" s="22">
        <f t="shared" si="9069"/>
        <v>0</v>
      </c>
      <c r="BF1969" s="22">
        <f t="shared" si="9070"/>
        <v>0</v>
      </c>
      <c r="BG1969" s="22">
        <f t="shared" si="9071"/>
        <v>0</v>
      </c>
      <c r="BH1969" s="22">
        <f t="shared" si="9072"/>
        <v>0</v>
      </c>
      <c r="BI1969" s="22">
        <f t="shared" si="9073"/>
        <v>0</v>
      </c>
      <c r="BJ1969" s="22">
        <f t="shared" si="9074"/>
        <v>0</v>
      </c>
      <c r="BK1969" s="22">
        <f t="shared" si="9075"/>
        <v>0</v>
      </c>
      <c r="BL1969" s="22">
        <f t="shared" si="9078"/>
        <v>0</v>
      </c>
      <c r="BM1969" s="22">
        <f t="shared" si="9076"/>
        <v>0</v>
      </c>
      <c r="BN1969" s="78">
        <f t="shared" si="8954"/>
        <v>0</v>
      </c>
      <c r="BO1969" s="22">
        <f t="shared" si="9079"/>
        <v>161079.20000000001</v>
      </c>
      <c r="BP1969" s="22">
        <f t="shared" si="9077"/>
        <v>0</v>
      </c>
      <c r="BQ1969" s="78">
        <f t="shared" si="8955"/>
        <v>161079.20000000001</v>
      </c>
      <c r="BR1969" s="80">
        <f t="shared" si="9080"/>
        <v>0</v>
      </c>
      <c r="BS1969" s="22">
        <f t="shared" si="9077"/>
        <v>0</v>
      </c>
      <c r="BT1969" s="27"/>
      <c r="BU1969" s="19"/>
    </row>
    <row r="1970" spans="1:73" ht="31.2" x14ac:dyDescent="0.3">
      <c r="A1970" s="67" t="s">
        <v>603</v>
      </c>
      <c r="B1970" s="67" t="s">
        <v>261</v>
      </c>
      <c r="C1970" s="67" t="s">
        <v>26</v>
      </c>
      <c r="D1970" s="67" t="s">
        <v>199</v>
      </c>
      <c r="E1970" s="67"/>
      <c r="F1970" s="68" t="s">
        <v>200</v>
      </c>
      <c r="G1970" s="26">
        <f t="shared" si="9034"/>
        <v>0</v>
      </c>
      <c r="H1970" s="26">
        <f t="shared" si="9035"/>
        <v>161079.20000000001</v>
      </c>
      <c r="I1970" s="26">
        <f t="shared" si="9036"/>
        <v>0</v>
      </c>
      <c r="J1970" s="26">
        <f t="shared" si="9037"/>
        <v>0</v>
      </c>
      <c r="K1970" s="26">
        <f t="shared" si="9038"/>
        <v>0</v>
      </c>
      <c r="L1970" s="26">
        <f t="shared" si="9039"/>
        <v>0</v>
      </c>
      <c r="M1970" s="26">
        <f t="shared" si="8918"/>
        <v>0</v>
      </c>
      <c r="N1970" s="26">
        <f t="shared" si="8919"/>
        <v>161079.20000000001</v>
      </c>
      <c r="O1970" s="26">
        <f t="shared" si="8920"/>
        <v>0</v>
      </c>
      <c r="P1970" s="26">
        <f t="shared" si="9040"/>
        <v>0</v>
      </c>
      <c r="Q1970" s="26">
        <f t="shared" si="9041"/>
        <v>0</v>
      </c>
      <c r="R1970" s="26">
        <f t="shared" si="9042"/>
        <v>0</v>
      </c>
      <c r="S1970" s="26">
        <f t="shared" si="9043"/>
        <v>0</v>
      </c>
      <c r="T1970" s="26">
        <f t="shared" si="9044"/>
        <v>0</v>
      </c>
      <c r="U1970" s="26">
        <f t="shared" si="9045"/>
        <v>0</v>
      </c>
      <c r="V1970" s="26">
        <f t="shared" si="9046"/>
        <v>0</v>
      </c>
      <c r="W1970" s="26">
        <f t="shared" si="9047"/>
        <v>0</v>
      </c>
      <c r="X1970" s="26">
        <f t="shared" si="9048"/>
        <v>0</v>
      </c>
      <c r="Y1970" s="26">
        <f t="shared" si="9049"/>
        <v>0</v>
      </c>
      <c r="Z1970" s="26">
        <f t="shared" si="9050"/>
        <v>0</v>
      </c>
      <c r="AA1970" s="26">
        <f t="shared" si="9051"/>
        <v>0</v>
      </c>
      <c r="AB1970" s="26">
        <f t="shared" si="9052"/>
        <v>0</v>
      </c>
      <c r="AC1970" s="26">
        <f t="shared" si="9081"/>
        <v>0</v>
      </c>
      <c r="AD1970" s="26">
        <f t="shared" si="9082"/>
        <v>161079.20000000001</v>
      </c>
      <c r="AE1970" s="26">
        <f t="shared" si="9083"/>
        <v>0</v>
      </c>
      <c r="AF1970" s="26">
        <f t="shared" si="9053"/>
        <v>0</v>
      </c>
      <c r="AG1970" s="26">
        <f t="shared" si="9084"/>
        <v>0</v>
      </c>
      <c r="AH1970" s="26">
        <f t="shared" si="9085"/>
        <v>161079.20000000001</v>
      </c>
      <c r="AI1970" s="26">
        <f t="shared" si="9086"/>
        <v>0</v>
      </c>
      <c r="AJ1970" s="26">
        <f t="shared" si="9054"/>
        <v>0</v>
      </c>
      <c r="AK1970" s="26">
        <f t="shared" si="9055"/>
        <v>0</v>
      </c>
      <c r="AL1970" s="26">
        <f t="shared" si="9056"/>
        <v>0</v>
      </c>
      <c r="AM1970" s="26">
        <f t="shared" si="9057"/>
        <v>0</v>
      </c>
      <c r="AN1970" s="26">
        <f t="shared" si="9058"/>
        <v>0</v>
      </c>
      <c r="AO1970" s="26">
        <f t="shared" si="9059"/>
        <v>0</v>
      </c>
      <c r="AP1970" s="26">
        <f t="shared" si="9060"/>
        <v>0</v>
      </c>
      <c r="AQ1970" s="26">
        <f t="shared" si="9061"/>
        <v>0</v>
      </c>
      <c r="AR1970" s="26">
        <f t="shared" si="9062"/>
        <v>0</v>
      </c>
      <c r="AS1970" s="26">
        <f t="shared" si="8907"/>
        <v>0</v>
      </c>
      <c r="AT1970" s="26">
        <f t="shared" si="8908"/>
        <v>161079.20000000001</v>
      </c>
      <c r="AU1970" s="26">
        <f t="shared" si="8909"/>
        <v>0</v>
      </c>
      <c r="AV1970" s="26">
        <f t="shared" si="9063"/>
        <v>0</v>
      </c>
      <c r="AW1970" s="26">
        <f t="shared" si="9064"/>
        <v>0</v>
      </c>
      <c r="AX1970" s="26">
        <f t="shared" si="9065"/>
        <v>0</v>
      </c>
      <c r="AY1970" s="26">
        <f t="shared" si="8910"/>
        <v>0</v>
      </c>
      <c r="AZ1970" s="26">
        <f t="shared" si="8911"/>
        <v>161079.20000000001</v>
      </c>
      <c r="BA1970" s="26">
        <f t="shared" si="8912"/>
        <v>0</v>
      </c>
      <c r="BB1970" s="26">
        <f t="shared" si="9066"/>
        <v>0</v>
      </c>
      <c r="BC1970" s="26">
        <f t="shared" si="9067"/>
        <v>0</v>
      </c>
      <c r="BD1970" s="26">
        <f t="shared" si="9068"/>
        <v>0</v>
      </c>
      <c r="BE1970" s="26">
        <f t="shared" si="9069"/>
        <v>0</v>
      </c>
      <c r="BF1970" s="26">
        <f t="shared" si="9070"/>
        <v>0</v>
      </c>
      <c r="BG1970" s="26">
        <f t="shared" si="9071"/>
        <v>0</v>
      </c>
      <c r="BH1970" s="26">
        <f t="shared" si="9072"/>
        <v>0</v>
      </c>
      <c r="BI1970" s="26">
        <f t="shared" si="9073"/>
        <v>0</v>
      </c>
      <c r="BJ1970" s="26">
        <f t="shared" si="9074"/>
        <v>0</v>
      </c>
      <c r="BK1970" s="26">
        <f t="shared" si="9075"/>
        <v>0</v>
      </c>
      <c r="BL1970" s="26">
        <f t="shared" si="9078"/>
        <v>0</v>
      </c>
      <c r="BM1970" s="26">
        <f t="shared" si="9076"/>
        <v>0</v>
      </c>
      <c r="BN1970" s="53">
        <f t="shared" si="8954"/>
        <v>0</v>
      </c>
      <c r="BO1970" s="26">
        <f t="shared" si="9079"/>
        <v>161079.20000000001</v>
      </c>
      <c r="BP1970" s="26">
        <f t="shared" si="9077"/>
        <v>0</v>
      </c>
      <c r="BQ1970" s="53">
        <f t="shared" si="8955"/>
        <v>161079.20000000001</v>
      </c>
      <c r="BR1970" s="52">
        <f t="shared" si="9080"/>
        <v>0</v>
      </c>
      <c r="BS1970" s="26">
        <f t="shared" si="9077"/>
        <v>0</v>
      </c>
      <c r="BT1970" s="27"/>
    </row>
    <row r="1971" spans="1:73" x14ac:dyDescent="0.3">
      <c r="A1971" s="67" t="s">
        <v>603</v>
      </c>
      <c r="B1971" s="67" t="s">
        <v>261</v>
      </c>
      <c r="C1971" s="67" t="s">
        <v>26</v>
      </c>
      <c r="D1971" s="67" t="s">
        <v>201</v>
      </c>
      <c r="E1971" s="67"/>
      <c r="F1971" s="68" t="s">
        <v>33</v>
      </c>
      <c r="G1971" s="26">
        <f t="shared" si="9034"/>
        <v>0</v>
      </c>
      <c r="H1971" s="26">
        <f t="shared" si="9035"/>
        <v>161079.20000000001</v>
      </c>
      <c r="I1971" s="26">
        <f t="shared" si="9036"/>
        <v>0</v>
      </c>
      <c r="J1971" s="26">
        <f t="shared" si="9037"/>
        <v>0</v>
      </c>
      <c r="K1971" s="26">
        <f t="shared" si="9038"/>
        <v>0</v>
      </c>
      <c r="L1971" s="26">
        <f t="shared" si="9039"/>
        <v>0</v>
      </c>
      <c r="M1971" s="26">
        <f t="shared" si="8918"/>
        <v>0</v>
      </c>
      <c r="N1971" s="26">
        <f t="shared" si="8919"/>
        <v>161079.20000000001</v>
      </c>
      <c r="O1971" s="26">
        <f t="shared" si="8920"/>
        <v>0</v>
      </c>
      <c r="P1971" s="26">
        <f t="shared" si="9040"/>
        <v>0</v>
      </c>
      <c r="Q1971" s="26">
        <f t="shared" si="9041"/>
        <v>0</v>
      </c>
      <c r="R1971" s="26">
        <f t="shared" si="9042"/>
        <v>0</v>
      </c>
      <c r="S1971" s="26">
        <f t="shared" si="9043"/>
        <v>0</v>
      </c>
      <c r="T1971" s="26">
        <f t="shared" si="9044"/>
        <v>0</v>
      </c>
      <c r="U1971" s="26">
        <f t="shared" si="9045"/>
        <v>0</v>
      </c>
      <c r="V1971" s="26">
        <f t="shared" si="9046"/>
        <v>0</v>
      </c>
      <c r="W1971" s="26">
        <f t="shared" si="9047"/>
        <v>0</v>
      </c>
      <c r="X1971" s="26">
        <f t="shared" si="9048"/>
        <v>0</v>
      </c>
      <c r="Y1971" s="26">
        <f t="shared" si="9049"/>
        <v>0</v>
      </c>
      <c r="Z1971" s="26">
        <f t="shared" si="9050"/>
        <v>0</v>
      </c>
      <c r="AA1971" s="26">
        <f t="shared" si="9051"/>
        <v>0</v>
      </c>
      <c r="AB1971" s="26">
        <f t="shared" si="9052"/>
        <v>0</v>
      </c>
      <c r="AC1971" s="26">
        <f t="shared" si="9081"/>
        <v>0</v>
      </c>
      <c r="AD1971" s="26">
        <f t="shared" si="9082"/>
        <v>161079.20000000001</v>
      </c>
      <c r="AE1971" s="26">
        <f t="shared" si="9083"/>
        <v>0</v>
      </c>
      <c r="AF1971" s="26">
        <f t="shared" si="9053"/>
        <v>0</v>
      </c>
      <c r="AG1971" s="26">
        <f t="shared" si="9084"/>
        <v>0</v>
      </c>
      <c r="AH1971" s="26">
        <f t="shared" si="9085"/>
        <v>161079.20000000001</v>
      </c>
      <c r="AI1971" s="26">
        <f t="shared" si="9086"/>
        <v>0</v>
      </c>
      <c r="AJ1971" s="26">
        <f t="shared" si="9054"/>
        <v>0</v>
      </c>
      <c r="AK1971" s="26">
        <f t="shared" si="9055"/>
        <v>0</v>
      </c>
      <c r="AL1971" s="26">
        <f t="shared" si="9056"/>
        <v>0</v>
      </c>
      <c r="AM1971" s="26">
        <f t="shared" si="9057"/>
        <v>0</v>
      </c>
      <c r="AN1971" s="26">
        <f t="shared" si="9058"/>
        <v>0</v>
      </c>
      <c r="AO1971" s="26">
        <f t="shared" si="9059"/>
        <v>0</v>
      </c>
      <c r="AP1971" s="26">
        <f t="shared" si="9060"/>
        <v>0</v>
      </c>
      <c r="AQ1971" s="26">
        <f t="shared" si="9061"/>
        <v>0</v>
      </c>
      <c r="AR1971" s="26">
        <f t="shared" si="9062"/>
        <v>0</v>
      </c>
      <c r="AS1971" s="26">
        <f t="shared" si="8907"/>
        <v>0</v>
      </c>
      <c r="AT1971" s="26">
        <f t="shared" si="8908"/>
        <v>161079.20000000001</v>
      </c>
      <c r="AU1971" s="26">
        <f t="shared" si="8909"/>
        <v>0</v>
      </c>
      <c r="AV1971" s="26">
        <f t="shared" si="9063"/>
        <v>0</v>
      </c>
      <c r="AW1971" s="26">
        <f t="shared" si="9064"/>
        <v>0</v>
      </c>
      <c r="AX1971" s="26">
        <f t="shared" si="9065"/>
        <v>0</v>
      </c>
      <c r="AY1971" s="26">
        <f t="shared" si="8910"/>
        <v>0</v>
      </c>
      <c r="AZ1971" s="26">
        <f t="shared" si="8911"/>
        <v>161079.20000000001</v>
      </c>
      <c r="BA1971" s="26">
        <f t="shared" si="8912"/>
        <v>0</v>
      </c>
      <c r="BB1971" s="26">
        <f t="shared" si="9066"/>
        <v>0</v>
      </c>
      <c r="BC1971" s="26">
        <f t="shared" si="9067"/>
        <v>0</v>
      </c>
      <c r="BD1971" s="26">
        <f t="shared" si="9068"/>
        <v>0</v>
      </c>
      <c r="BE1971" s="26">
        <f t="shared" si="9069"/>
        <v>0</v>
      </c>
      <c r="BF1971" s="26">
        <f t="shared" si="9070"/>
        <v>0</v>
      </c>
      <c r="BG1971" s="26">
        <f t="shared" si="9071"/>
        <v>0</v>
      </c>
      <c r="BH1971" s="26">
        <f t="shared" si="9072"/>
        <v>0</v>
      </c>
      <c r="BI1971" s="26">
        <f t="shared" si="9073"/>
        <v>0</v>
      </c>
      <c r="BJ1971" s="26">
        <f t="shared" si="9074"/>
        <v>0</v>
      </c>
      <c r="BK1971" s="26">
        <f t="shared" si="9075"/>
        <v>0</v>
      </c>
      <c r="BL1971" s="26">
        <f t="shared" si="9078"/>
        <v>0</v>
      </c>
      <c r="BM1971" s="26">
        <f t="shared" si="9076"/>
        <v>0</v>
      </c>
      <c r="BN1971" s="53">
        <f t="shared" si="8954"/>
        <v>0</v>
      </c>
      <c r="BO1971" s="26">
        <f t="shared" si="9079"/>
        <v>161079.20000000001</v>
      </c>
      <c r="BP1971" s="26">
        <f t="shared" si="9077"/>
        <v>0</v>
      </c>
      <c r="BQ1971" s="53">
        <f t="shared" si="8955"/>
        <v>161079.20000000001</v>
      </c>
      <c r="BR1971" s="52">
        <f t="shared" si="9080"/>
        <v>0</v>
      </c>
      <c r="BS1971" s="26">
        <f t="shared" si="9077"/>
        <v>0</v>
      </c>
      <c r="BT1971" s="27"/>
    </row>
    <row r="1972" spans="1:73" ht="31.2" x14ac:dyDescent="0.3">
      <c r="A1972" s="67" t="s">
        <v>603</v>
      </c>
      <c r="B1972" s="67" t="s">
        <v>261</v>
      </c>
      <c r="C1972" s="67" t="s">
        <v>26</v>
      </c>
      <c r="D1972" s="67" t="s">
        <v>202</v>
      </c>
      <c r="E1972" s="67"/>
      <c r="F1972" s="68" t="s">
        <v>203</v>
      </c>
      <c r="G1972" s="26">
        <f t="shared" si="9034"/>
        <v>0</v>
      </c>
      <c r="H1972" s="26">
        <f t="shared" si="9035"/>
        <v>161079.20000000001</v>
      </c>
      <c r="I1972" s="26">
        <f t="shared" si="9036"/>
        <v>0</v>
      </c>
      <c r="J1972" s="26">
        <f t="shared" si="9037"/>
        <v>0</v>
      </c>
      <c r="K1972" s="26">
        <f t="shared" si="9038"/>
        <v>0</v>
      </c>
      <c r="L1972" s="26">
        <f t="shared" si="9039"/>
        <v>0</v>
      </c>
      <c r="M1972" s="26">
        <f t="shared" si="8918"/>
        <v>0</v>
      </c>
      <c r="N1972" s="26">
        <f t="shared" si="8919"/>
        <v>161079.20000000001</v>
      </c>
      <c r="O1972" s="26">
        <f t="shared" si="8920"/>
        <v>0</v>
      </c>
      <c r="P1972" s="26">
        <f t="shared" si="9040"/>
        <v>0</v>
      </c>
      <c r="Q1972" s="26">
        <f t="shared" si="9041"/>
        <v>0</v>
      </c>
      <c r="R1972" s="26">
        <f t="shared" si="9042"/>
        <v>0</v>
      </c>
      <c r="S1972" s="26">
        <f t="shared" si="9043"/>
        <v>0</v>
      </c>
      <c r="T1972" s="26">
        <f t="shared" si="9044"/>
        <v>0</v>
      </c>
      <c r="U1972" s="26">
        <f t="shared" si="9045"/>
        <v>0</v>
      </c>
      <c r="V1972" s="26">
        <f t="shared" si="9046"/>
        <v>0</v>
      </c>
      <c r="W1972" s="26">
        <f t="shared" si="9047"/>
        <v>0</v>
      </c>
      <c r="X1972" s="26">
        <f t="shared" si="9048"/>
        <v>0</v>
      </c>
      <c r="Y1972" s="26">
        <f t="shared" si="9049"/>
        <v>0</v>
      </c>
      <c r="Z1972" s="26">
        <f t="shared" si="9050"/>
        <v>0</v>
      </c>
      <c r="AA1972" s="26">
        <f t="shared" si="9051"/>
        <v>0</v>
      </c>
      <c r="AB1972" s="26">
        <f t="shared" si="9052"/>
        <v>0</v>
      </c>
      <c r="AC1972" s="26">
        <f t="shared" si="9081"/>
        <v>0</v>
      </c>
      <c r="AD1972" s="26">
        <f t="shared" si="9082"/>
        <v>161079.20000000001</v>
      </c>
      <c r="AE1972" s="26">
        <f t="shared" si="9083"/>
        <v>0</v>
      </c>
      <c r="AF1972" s="26">
        <f t="shared" si="9053"/>
        <v>0</v>
      </c>
      <c r="AG1972" s="26">
        <f t="shared" si="9084"/>
        <v>0</v>
      </c>
      <c r="AH1972" s="26">
        <f t="shared" si="9085"/>
        <v>161079.20000000001</v>
      </c>
      <c r="AI1972" s="26">
        <f t="shared" si="9086"/>
        <v>0</v>
      </c>
      <c r="AJ1972" s="26">
        <f t="shared" si="9054"/>
        <v>0</v>
      </c>
      <c r="AK1972" s="26">
        <f t="shared" si="9055"/>
        <v>0</v>
      </c>
      <c r="AL1972" s="26">
        <f t="shared" si="9056"/>
        <v>0</v>
      </c>
      <c r="AM1972" s="26">
        <f t="shared" si="9057"/>
        <v>0</v>
      </c>
      <c r="AN1972" s="26">
        <f t="shared" si="9058"/>
        <v>0</v>
      </c>
      <c r="AO1972" s="26">
        <f t="shared" si="9059"/>
        <v>0</v>
      </c>
      <c r="AP1972" s="26">
        <f t="shared" si="9060"/>
        <v>0</v>
      </c>
      <c r="AQ1972" s="26">
        <f t="shared" si="9061"/>
        <v>0</v>
      </c>
      <c r="AR1972" s="26">
        <f t="shared" si="9062"/>
        <v>0</v>
      </c>
      <c r="AS1972" s="26">
        <f t="shared" si="8907"/>
        <v>0</v>
      </c>
      <c r="AT1972" s="26">
        <f t="shared" si="8908"/>
        <v>161079.20000000001</v>
      </c>
      <c r="AU1972" s="26">
        <f t="shared" si="8909"/>
        <v>0</v>
      </c>
      <c r="AV1972" s="26">
        <f t="shared" si="9063"/>
        <v>0</v>
      </c>
      <c r="AW1972" s="26">
        <f t="shared" si="9064"/>
        <v>0</v>
      </c>
      <c r="AX1972" s="26">
        <f t="shared" si="9065"/>
        <v>0</v>
      </c>
      <c r="AY1972" s="26">
        <f t="shared" si="8910"/>
        <v>0</v>
      </c>
      <c r="AZ1972" s="26">
        <f t="shared" si="8911"/>
        <v>161079.20000000001</v>
      </c>
      <c r="BA1972" s="26">
        <f t="shared" si="8912"/>
        <v>0</v>
      </c>
      <c r="BB1972" s="26">
        <f t="shared" si="9066"/>
        <v>0</v>
      </c>
      <c r="BC1972" s="26">
        <f t="shared" si="9067"/>
        <v>0</v>
      </c>
      <c r="BD1972" s="26">
        <f t="shared" si="9068"/>
        <v>0</v>
      </c>
      <c r="BE1972" s="26">
        <f t="shared" si="9069"/>
        <v>0</v>
      </c>
      <c r="BF1972" s="26">
        <f t="shared" si="9070"/>
        <v>0</v>
      </c>
      <c r="BG1972" s="26">
        <f t="shared" si="9071"/>
        <v>0</v>
      </c>
      <c r="BH1972" s="26">
        <f t="shared" si="9072"/>
        <v>0</v>
      </c>
      <c r="BI1972" s="26">
        <f t="shared" si="9073"/>
        <v>0</v>
      </c>
      <c r="BJ1972" s="26">
        <f t="shared" si="9074"/>
        <v>0</v>
      </c>
      <c r="BK1972" s="26">
        <f t="shared" si="9075"/>
        <v>0</v>
      </c>
      <c r="BL1972" s="26">
        <f t="shared" si="9078"/>
        <v>0</v>
      </c>
      <c r="BM1972" s="26">
        <f t="shared" si="9076"/>
        <v>0</v>
      </c>
      <c r="BN1972" s="53">
        <f t="shared" si="8954"/>
        <v>0</v>
      </c>
      <c r="BO1972" s="26">
        <f t="shared" si="9079"/>
        <v>161079.20000000001</v>
      </c>
      <c r="BP1972" s="26">
        <f t="shared" si="9077"/>
        <v>0</v>
      </c>
      <c r="BQ1972" s="53">
        <f t="shared" si="8955"/>
        <v>161079.20000000001</v>
      </c>
      <c r="BR1972" s="52">
        <f t="shared" si="9080"/>
        <v>0</v>
      </c>
      <c r="BS1972" s="26">
        <f t="shared" si="9077"/>
        <v>0</v>
      </c>
      <c r="BT1972" s="27"/>
    </row>
    <row r="1973" spans="1:73" ht="31.2" x14ac:dyDescent="0.3">
      <c r="A1973" s="67" t="s">
        <v>603</v>
      </c>
      <c r="B1973" s="67" t="s">
        <v>261</v>
      </c>
      <c r="C1973" s="67" t="s">
        <v>26</v>
      </c>
      <c r="D1973" s="67" t="s">
        <v>206</v>
      </c>
      <c r="E1973" s="67"/>
      <c r="F1973" s="68" t="s">
        <v>207</v>
      </c>
      <c r="G1973" s="26">
        <f t="shared" si="9034"/>
        <v>0</v>
      </c>
      <c r="H1973" s="26">
        <f t="shared" si="9035"/>
        <v>161079.20000000001</v>
      </c>
      <c r="I1973" s="26">
        <f t="shared" si="9036"/>
        <v>0</v>
      </c>
      <c r="J1973" s="26">
        <f t="shared" si="9037"/>
        <v>0</v>
      </c>
      <c r="K1973" s="26">
        <f t="shared" si="9038"/>
        <v>0</v>
      </c>
      <c r="L1973" s="26">
        <f t="shared" si="9039"/>
        <v>0</v>
      </c>
      <c r="M1973" s="26">
        <f t="shared" si="8918"/>
        <v>0</v>
      </c>
      <c r="N1973" s="26">
        <f t="shared" si="8919"/>
        <v>161079.20000000001</v>
      </c>
      <c r="O1973" s="26">
        <f t="shared" si="8920"/>
        <v>0</v>
      </c>
      <c r="P1973" s="26">
        <f t="shared" si="9040"/>
        <v>0</v>
      </c>
      <c r="Q1973" s="26">
        <f t="shared" si="9041"/>
        <v>0</v>
      </c>
      <c r="R1973" s="26">
        <f t="shared" si="9042"/>
        <v>0</v>
      </c>
      <c r="S1973" s="26">
        <f t="shared" si="9043"/>
        <v>0</v>
      </c>
      <c r="T1973" s="26">
        <f t="shared" si="9044"/>
        <v>0</v>
      </c>
      <c r="U1973" s="26">
        <f t="shared" si="9045"/>
        <v>0</v>
      </c>
      <c r="V1973" s="26">
        <f t="shared" si="9046"/>
        <v>0</v>
      </c>
      <c r="W1973" s="26">
        <f t="shared" si="9047"/>
        <v>0</v>
      </c>
      <c r="X1973" s="26">
        <f t="shared" si="9048"/>
        <v>0</v>
      </c>
      <c r="Y1973" s="26">
        <f t="shared" si="9049"/>
        <v>0</v>
      </c>
      <c r="Z1973" s="26">
        <f t="shared" si="9050"/>
        <v>0</v>
      </c>
      <c r="AA1973" s="26">
        <f t="shared" si="9051"/>
        <v>0</v>
      </c>
      <c r="AB1973" s="26">
        <f t="shared" si="9052"/>
        <v>0</v>
      </c>
      <c r="AC1973" s="26">
        <f t="shared" si="9081"/>
        <v>0</v>
      </c>
      <c r="AD1973" s="26">
        <f t="shared" si="9082"/>
        <v>161079.20000000001</v>
      </c>
      <c r="AE1973" s="26">
        <f t="shared" si="9083"/>
        <v>0</v>
      </c>
      <c r="AF1973" s="26">
        <f t="shared" si="9053"/>
        <v>0</v>
      </c>
      <c r="AG1973" s="26">
        <f t="shared" si="9084"/>
        <v>0</v>
      </c>
      <c r="AH1973" s="26">
        <f t="shared" si="9085"/>
        <v>161079.20000000001</v>
      </c>
      <c r="AI1973" s="26">
        <f t="shared" si="9086"/>
        <v>0</v>
      </c>
      <c r="AJ1973" s="26">
        <f t="shared" si="9054"/>
        <v>0</v>
      </c>
      <c r="AK1973" s="26">
        <f t="shared" si="9055"/>
        <v>0</v>
      </c>
      <c r="AL1973" s="26">
        <f t="shared" si="9056"/>
        <v>0</v>
      </c>
      <c r="AM1973" s="26">
        <f t="shared" si="9057"/>
        <v>0</v>
      </c>
      <c r="AN1973" s="26">
        <f t="shared" si="9058"/>
        <v>0</v>
      </c>
      <c r="AO1973" s="26">
        <f t="shared" si="9059"/>
        <v>0</v>
      </c>
      <c r="AP1973" s="26">
        <f t="shared" si="9060"/>
        <v>0</v>
      </c>
      <c r="AQ1973" s="26">
        <f t="shared" si="9061"/>
        <v>0</v>
      </c>
      <c r="AR1973" s="26">
        <f t="shared" si="9062"/>
        <v>0</v>
      </c>
      <c r="AS1973" s="26">
        <f t="shared" ref="AS1973:AS2036" si="9087">AG1973+AJ1973+AK1973+AL1973+AM1973</f>
        <v>0</v>
      </c>
      <c r="AT1973" s="26">
        <f t="shared" ref="AT1973:AT2036" si="9088">AH1973+AN1973+AO1973+AP1973</f>
        <v>161079.20000000001</v>
      </c>
      <c r="AU1973" s="26">
        <f t="shared" ref="AU1973:AU2036" si="9089">AI1973+AR1973+AQ1973</f>
        <v>0</v>
      </c>
      <c r="AV1973" s="26">
        <f t="shared" si="9063"/>
        <v>0</v>
      </c>
      <c r="AW1973" s="26">
        <f t="shared" si="9064"/>
        <v>0</v>
      </c>
      <c r="AX1973" s="26">
        <f t="shared" si="9065"/>
        <v>0</v>
      </c>
      <c r="AY1973" s="26">
        <f t="shared" ref="AY1973:AY2036" si="9090">AS1973+AV1973</f>
        <v>0</v>
      </c>
      <c r="AZ1973" s="26">
        <f t="shared" ref="AZ1973:AZ2036" si="9091">AT1973+AW1973</f>
        <v>161079.20000000001</v>
      </c>
      <c r="BA1973" s="26">
        <f t="shared" ref="BA1973:BA2036" si="9092">AU1973+AX1973</f>
        <v>0</v>
      </c>
      <c r="BB1973" s="26">
        <f t="shared" si="9066"/>
        <v>0</v>
      </c>
      <c r="BC1973" s="26">
        <f t="shared" si="9067"/>
        <v>0</v>
      </c>
      <c r="BD1973" s="26">
        <f t="shared" si="9068"/>
        <v>0</v>
      </c>
      <c r="BE1973" s="26">
        <f t="shared" si="9069"/>
        <v>0</v>
      </c>
      <c r="BF1973" s="26">
        <f t="shared" si="9070"/>
        <v>0</v>
      </c>
      <c r="BG1973" s="26">
        <f t="shared" si="9071"/>
        <v>0</v>
      </c>
      <c r="BH1973" s="26">
        <f t="shared" si="9072"/>
        <v>0</v>
      </c>
      <c r="BI1973" s="26">
        <f t="shared" si="9073"/>
        <v>0</v>
      </c>
      <c r="BJ1973" s="26">
        <f t="shared" si="9074"/>
        <v>0</v>
      </c>
      <c r="BK1973" s="26">
        <f t="shared" si="9075"/>
        <v>0</v>
      </c>
      <c r="BL1973" s="26">
        <f t="shared" si="9078"/>
        <v>0</v>
      </c>
      <c r="BM1973" s="26">
        <f t="shared" si="9076"/>
        <v>0</v>
      </c>
      <c r="BN1973" s="53">
        <f t="shared" si="8954"/>
        <v>0</v>
      </c>
      <c r="BO1973" s="26">
        <f t="shared" si="9079"/>
        <v>161079.20000000001</v>
      </c>
      <c r="BP1973" s="26">
        <f t="shared" si="9077"/>
        <v>0</v>
      </c>
      <c r="BQ1973" s="53">
        <f t="shared" si="8955"/>
        <v>161079.20000000001</v>
      </c>
      <c r="BR1973" s="52">
        <f t="shared" si="9080"/>
        <v>0</v>
      </c>
      <c r="BS1973" s="26">
        <f t="shared" si="9077"/>
        <v>0</v>
      </c>
      <c r="BT1973" s="27"/>
    </row>
    <row r="1974" spans="1:73" ht="31.2" x14ac:dyDescent="0.3">
      <c r="A1974" s="67" t="s">
        <v>603</v>
      </c>
      <c r="B1974" s="67" t="s">
        <v>261</v>
      </c>
      <c r="C1974" s="67" t="s">
        <v>26</v>
      </c>
      <c r="D1974" s="67" t="s">
        <v>206</v>
      </c>
      <c r="E1974" s="67" t="s">
        <v>38</v>
      </c>
      <c r="F1974" s="68" t="s">
        <v>39</v>
      </c>
      <c r="G1974" s="26"/>
      <c r="H1974" s="26">
        <v>161079.20000000001</v>
      </c>
      <c r="I1974" s="26"/>
      <c r="J1974" s="26"/>
      <c r="K1974" s="26"/>
      <c r="L1974" s="26"/>
      <c r="M1974" s="26">
        <f t="shared" si="8918"/>
        <v>0</v>
      </c>
      <c r="N1974" s="26">
        <f t="shared" si="8919"/>
        <v>161079.20000000001</v>
      </c>
      <c r="O1974" s="26">
        <f t="shared" si="8920"/>
        <v>0</v>
      </c>
      <c r="P1974" s="26"/>
      <c r="Q1974" s="26"/>
      <c r="R1974" s="26"/>
      <c r="S1974" s="26"/>
      <c r="T1974" s="26"/>
      <c r="U1974" s="26"/>
      <c r="V1974" s="26"/>
      <c r="W1974" s="26"/>
      <c r="X1974" s="26"/>
      <c r="Y1974" s="26"/>
      <c r="Z1974" s="26"/>
      <c r="AA1974" s="26"/>
      <c r="AB1974" s="26"/>
      <c r="AC1974" s="26">
        <f t="shared" si="9081"/>
        <v>0</v>
      </c>
      <c r="AD1974" s="26">
        <f t="shared" si="9082"/>
        <v>161079.20000000001</v>
      </c>
      <c r="AE1974" s="26">
        <f t="shared" si="9083"/>
        <v>0</v>
      </c>
      <c r="AF1974" s="26"/>
      <c r="AG1974" s="26">
        <f t="shared" si="9084"/>
        <v>0</v>
      </c>
      <c r="AH1974" s="26">
        <f t="shared" si="9085"/>
        <v>161079.20000000001</v>
      </c>
      <c r="AI1974" s="26">
        <f t="shared" si="9086"/>
        <v>0</v>
      </c>
      <c r="AJ1974" s="26"/>
      <c r="AK1974" s="26"/>
      <c r="AL1974" s="26"/>
      <c r="AM1974" s="26"/>
      <c r="AN1974" s="26"/>
      <c r="AO1974" s="26"/>
      <c r="AP1974" s="26"/>
      <c r="AQ1974" s="26"/>
      <c r="AR1974" s="26"/>
      <c r="AS1974" s="26">
        <f t="shared" si="9087"/>
        <v>0</v>
      </c>
      <c r="AT1974" s="26">
        <f t="shared" si="9088"/>
        <v>161079.20000000001</v>
      </c>
      <c r="AU1974" s="26">
        <f t="shared" si="9089"/>
        <v>0</v>
      </c>
      <c r="AV1974" s="26"/>
      <c r="AW1974" s="26"/>
      <c r="AX1974" s="26"/>
      <c r="AY1974" s="26">
        <f t="shared" si="9090"/>
        <v>0</v>
      </c>
      <c r="AZ1974" s="26">
        <f t="shared" si="9091"/>
        <v>161079.20000000001</v>
      </c>
      <c r="BA1974" s="26">
        <f t="shared" si="9092"/>
        <v>0</v>
      </c>
      <c r="BB1974" s="26"/>
      <c r="BC1974" s="26"/>
      <c r="BD1974" s="26"/>
      <c r="BE1974" s="26"/>
      <c r="BF1974" s="26"/>
      <c r="BG1974" s="26"/>
      <c r="BH1974" s="26"/>
      <c r="BI1974" s="26"/>
      <c r="BJ1974" s="26"/>
      <c r="BK1974" s="26"/>
      <c r="BL1974" s="26">
        <f t="shared" si="9078"/>
        <v>0</v>
      </c>
      <c r="BM1974" s="26"/>
      <c r="BN1974" s="53">
        <f t="shared" si="8954"/>
        <v>0</v>
      </c>
      <c r="BO1974" s="26">
        <f t="shared" si="9079"/>
        <v>161079.20000000001</v>
      </c>
      <c r="BP1974" s="26"/>
      <c r="BQ1974" s="53">
        <f t="shared" si="8955"/>
        <v>161079.20000000001</v>
      </c>
      <c r="BR1974" s="52">
        <f t="shared" si="9080"/>
        <v>0</v>
      </c>
      <c r="BS1974" s="26"/>
      <c r="BT1974" s="27"/>
    </row>
    <row r="1975" spans="1:73" s="81" customFormat="1" x14ac:dyDescent="0.3">
      <c r="A1975" s="63" t="s">
        <v>603</v>
      </c>
      <c r="B1975" s="63" t="s">
        <v>86</v>
      </c>
      <c r="C1975" s="63"/>
      <c r="D1975" s="63"/>
      <c r="E1975" s="69"/>
      <c r="F1975" s="64" t="s">
        <v>411</v>
      </c>
      <c r="G1975" s="17">
        <f t="shared" si="9034"/>
        <v>67075.5</v>
      </c>
      <c r="H1975" s="17">
        <f t="shared" si="9035"/>
        <v>200000</v>
      </c>
      <c r="I1975" s="17">
        <f t="shared" si="9036"/>
        <v>346.1</v>
      </c>
      <c r="J1975" s="17">
        <f t="shared" si="9037"/>
        <v>0</v>
      </c>
      <c r="K1975" s="17">
        <f t="shared" si="9038"/>
        <v>0</v>
      </c>
      <c r="L1975" s="17">
        <f t="shared" si="9039"/>
        <v>0</v>
      </c>
      <c r="M1975" s="17">
        <f t="shared" si="8918"/>
        <v>67075.5</v>
      </c>
      <c r="N1975" s="17">
        <f t="shared" si="8919"/>
        <v>200000</v>
      </c>
      <c r="O1975" s="17">
        <f t="shared" si="8920"/>
        <v>346.1</v>
      </c>
      <c r="P1975" s="17">
        <f t="shared" si="9040"/>
        <v>0</v>
      </c>
      <c r="Q1975" s="17">
        <f t="shared" si="9041"/>
        <v>0</v>
      </c>
      <c r="R1975" s="17">
        <f t="shared" si="9042"/>
        <v>-67075.5</v>
      </c>
      <c r="S1975" s="17">
        <f t="shared" si="9043"/>
        <v>0</v>
      </c>
      <c r="T1975" s="17">
        <f t="shared" si="9044"/>
        <v>0</v>
      </c>
      <c r="U1975" s="17">
        <f t="shared" si="9045"/>
        <v>0</v>
      </c>
      <c r="V1975" s="17">
        <f t="shared" si="9046"/>
        <v>0</v>
      </c>
      <c r="W1975" s="17">
        <f t="shared" si="9047"/>
        <v>0</v>
      </c>
      <c r="X1975" s="17">
        <f t="shared" si="9048"/>
        <v>0</v>
      </c>
      <c r="Y1975" s="17">
        <f t="shared" si="9049"/>
        <v>0</v>
      </c>
      <c r="Z1975" s="17">
        <f t="shared" si="9050"/>
        <v>0</v>
      </c>
      <c r="AA1975" s="17">
        <f t="shared" si="9051"/>
        <v>0</v>
      </c>
      <c r="AB1975" s="17">
        <f t="shared" si="9052"/>
        <v>0</v>
      </c>
      <c r="AC1975" s="17">
        <f t="shared" si="9081"/>
        <v>0</v>
      </c>
      <c r="AD1975" s="17">
        <f t="shared" si="9082"/>
        <v>200000</v>
      </c>
      <c r="AE1975" s="17">
        <f t="shared" si="9083"/>
        <v>346.1</v>
      </c>
      <c r="AF1975" s="17">
        <f t="shared" si="9053"/>
        <v>0</v>
      </c>
      <c r="AG1975" s="17">
        <f t="shared" si="9084"/>
        <v>0</v>
      </c>
      <c r="AH1975" s="17">
        <f t="shared" si="9085"/>
        <v>200000</v>
      </c>
      <c r="AI1975" s="17">
        <f t="shared" si="9086"/>
        <v>346.1</v>
      </c>
      <c r="AJ1975" s="17">
        <f t="shared" si="9054"/>
        <v>0</v>
      </c>
      <c r="AK1975" s="17">
        <f t="shared" si="9055"/>
        <v>0</v>
      </c>
      <c r="AL1975" s="17">
        <f t="shared" si="9056"/>
        <v>0</v>
      </c>
      <c r="AM1975" s="17">
        <f t="shared" si="9057"/>
        <v>0</v>
      </c>
      <c r="AN1975" s="17">
        <f t="shared" si="9058"/>
        <v>0</v>
      </c>
      <c r="AO1975" s="17">
        <f t="shared" si="9059"/>
        <v>0</v>
      </c>
      <c r="AP1975" s="17">
        <f t="shared" si="9060"/>
        <v>0</v>
      </c>
      <c r="AQ1975" s="17">
        <f t="shared" si="9061"/>
        <v>0</v>
      </c>
      <c r="AR1975" s="17">
        <f t="shared" si="9062"/>
        <v>0</v>
      </c>
      <c r="AS1975" s="17">
        <f t="shared" si="9087"/>
        <v>0</v>
      </c>
      <c r="AT1975" s="17">
        <f t="shared" si="9088"/>
        <v>200000</v>
      </c>
      <c r="AU1975" s="17">
        <f t="shared" si="9089"/>
        <v>346.1</v>
      </c>
      <c r="AV1975" s="17">
        <f t="shared" si="9063"/>
        <v>0</v>
      </c>
      <c r="AW1975" s="17">
        <f t="shared" si="9064"/>
        <v>0</v>
      </c>
      <c r="AX1975" s="17">
        <f t="shared" si="9065"/>
        <v>0</v>
      </c>
      <c r="AY1975" s="17">
        <f t="shared" si="9090"/>
        <v>0</v>
      </c>
      <c r="AZ1975" s="17">
        <f t="shared" si="9091"/>
        <v>200000</v>
      </c>
      <c r="BA1975" s="17">
        <f t="shared" si="9092"/>
        <v>346.1</v>
      </c>
      <c r="BB1975" s="17">
        <f t="shared" si="9066"/>
        <v>0</v>
      </c>
      <c r="BC1975" s="17">
        <f t="shared" si="9067"/>
        <v>0</v>
      </c>
      <c r="BD1975" s="17">
        <f t="shared" si="9068"/>
        <v>0</v>
      </c>
      <c r="BE1975" s="17">
        <f t="shared" si="9069"/>
        <v>0</v>
      </c>
      <c r="BF1975" s="17">
        <f t="shared" si="9070"/>
        <v>0</v>
      </c>
      <c r="BG1975" s="17">
        <f t="shared" si="9071"/>
        <v>0</v>
      </c>
      <c r="BH1975" s="17">
        <f t="shared" si="9072"/>
        <v>0</v>
      </c>
      <c r="BI1975" s="17">
        <f t="shared" si="9073"/>
        <v>0</v>
      </c>
      <c r="BJ1975" s="17">
        <f t="shared" si="9074"/>
        <v>0</v>
      </c>
      <c r="BK1975" s="17">
        <f t="shared" si="9075"/>
        <v>0</v>
      </c>
      <c r="BL1975" s="17">
        <f t="shared" si="9078"/>
        <v>0</v>
      </c>
      <c r="BM1975" s="17">
        <f t="shared" si="9076"/>
        <v>0</v>
      </c>
      <c r="BN1975" s="77">
        <f t="shared" si="8954"/>
        <v>0</v>
      </c>
      <c r="BO1975" s="17">
        <f t="shared" si="9079"/>
        <v>200000</v>
      </c>
      <c r="BP1975" s="17">
        <f t="shared" si="9077"/>
        <v>0</v>
      </c>
      <c r="BQ1975" s="77">
        <f t="shared" si="8955"/>
        <v>200000</v>
      </c>
      <c r="BR1975" s="79">
        <f t="shared" si="9080"/>
        <v>346.1</v>
      </c>
      <c r="BS1975" s="17">
        <f t="shared" si="9077"/>
        <v>0</v>
      </c>
      <c r="BT1975" s="18"/>
      <c r="BU1975" s="14"/>
    </row>
    <row r="1976" spans="1:73" s="82" customFormat="1" x14ac:dyDescent="0.3">
      <c r="A1976" s="65" t="s">
        <v>603</v>
      </c>
      <c r="B1976" s="65" t="s">
        <v>86</v>
      </c>
      <c r="C1976" s="65" t="s">
        <v>62</v>
      </c>
      <c r="D1976" s="65"/>
      <c r="E1976" s="70"/>
      <c r="F1976" s="66" t="s">
        <v>424</v>
      </c>
      <c r="G1976" s="22">
        <f t="shared" si="9034"/>
        <v>67075.5</v>
      </c>
      <c r="H1976" s="22">
        <f t="shared" si="9035"/>
        <v>200000</v>
      </c>
      <c r="I1976" s="22">
        <f t="shared" si="9036"/>
        <v>346.1</v>
      </c>
      <c r="J1976" s="22">
        <f t="shared" si="9037"/>
        <v>0</v>
      </c>
      <c r="K1976" s="22">
        <f t="shared" si="9038"/>
        <v>0</v>
      </c>
      <c r="L1976" s="22">
        <f t="shared" si="9039"/>
        <v>0</v>
      </c>
      <c r="M1976" s="22">
        <f t="shared" si="8918"/>
        <v>67075.5</v>
      </c>
      <c r="N1976" s="22">
        <f t="shared" si="8919"/>
        <v>200000</v>
      </c>
      <c r="O1976" s="22">
        <f t="shared" si="8920"/>
        <v>346.1</v>
      </c>
      <c r="P1976" s="22">
        <f t="shared" si="9040"/>
        <v>0</v>
      </c>
      <c r="Q1976" s="22">
        <f t="shared" si="9041"/>
        <v>0</v>
      </c>
      <c r="R1976" s="22">
        <f t="shared" si="9042"/>
        <v>-67075.5</v>
      </c>
      <c r="S1976" s="22">
        <f t="shared" si="9043"/>
        <v>0</v>
      </c>
      <c r="T1976" s="22">
        <f t="shared" si="9044"/>
        <v>0</v>
      </c>
      <c r="U1976" s="22">
        <f t="shared" si="9045"/>
        <v>0</v>
      </c>
      <c r="V1976" s="22">
        <f t="shared" si="9046"/>
        <v>0</v>
      </c>
      <c r="W1976" s="22">
        <f t="shared" si="9047"/>
        <v>0</v>
      </c>
      <c r="X1976" s="22">
        <f t="shared" si="9048"/>
        <v>0</v>
      </c>
      <c r="Y1976" s="22">
        <f t="shared" si="9049"/>
        <v>0</v>
      </c>
      <c r="Z1976" s="22">
        <f t="shared" si="9050"/>
        <v>0</v>
      </c>
      <c r="AA1976" s="22">
        <f t="shared" si="9051"/>
        <v>0</v>
      </c>
      <c r="AB1976" s="22">
        <f t="shared" si="9052"/>
        <v>0</v>
      </c>
      <c r="AC1976" s="22">
        <f t="shared" si="9081"/>
        <v>0</v>
      </c>
      <c r="AD1976" s="22">
        <f t="shared" si="9082"/>
        <v>200000</v>
      </c>
      <c r="AE1976" s="22">
        <f t="shared" si="9083"/>
        <v>346.1</v>
      </c>
      <c r="AF1976" s="22">
        <f t="shared" si="9053"/>
        <v>0</v>
      </c>
      <c r="AG1976" s="22">
        <f t="shared" si="9084"/>
        <v>0</v>
      </c>
      <c r="AH1976" s="22">
        <f t="shared" si="9085"/>
        <v>200000</v>
      </c>
      <c r="AI1976" s="22">
        <f t="shared" si="9086"/>
        <v>346.1</v>
      </c>
      <c r="AJ1976" s="22">
        <f t="shared" si="9054"/>
        <v>0</v>
      </c>
      <c r="AK1976" s="22">
        <f t="shared" si="9055"/>
        <v>0</v>
      </c>
      <c r="AL1976" s="22">
        <f t="shared" si="9056"/>
        <v>0</v>
      </c>
      <c r="AM1976" s="22">
        <f t="shared" si="9057"/>
        <v>0</v>
      </c>
      <c r="AN1976" s="22">
        <f t="shared" si="9058"/>
        <v>0</v>
      </c>
      <c r="AO1976" s="22">
        <f t="shared" si="9059"/>
        <v>0</v>
      </c>
      <c r="AP1976" s="22">
        <f t="shared" si="9060"/>
        <v>0</v>
      </c>
      <c r="AQ1976" s="22">
        <f t="shared" si="9061"/>
        <v>0</v>
      </c>
      <c r="AR1976" s="22">
        <f t="shared" si="9062"/>
        <v>0</v>
      </c>
      <c r="AS1976" s="22">
        <f t="shared" si="9087"/>
        <v>0</v>
      </c>
      <c r="AT1976" s="22">
        <f t="shared" si="9088"/>
        <v>200000</v>
      </c>
      <c r="AU1976" s="22">
        <f t="shared" si="9089"/>
        <v>346.1</v>
      </c>
      <c r="AV1976" s="22">
        <f t="shared" si="9063"/>
        <v>0</v>
      </c>
      <c r="AW1976" s="22">
        <f t="shared" si="9064"/>
        <v>0</v>
      </c>
      <c r="AX1976" s="22">
        <f t="shared" si="9065"/>
        <v>0</v>
      </c>
      <c r="AY1976" s="22">
        <f t="shared" si="9090"/>
        <v>0</v>
      </c>
      <c r="AZ1976" s="22">
        <f t="shared" si="9091"/>
        <v>200000</v>
      </c>
      <c r="BA1976" s="22">
        <f t="shared" si="9092"/>
        <v>346.1</v>
      </c>
      <c r="BB1976" s="22">
        <f t="shared" si="9066"/>
        <v>0</v>
      </c>
      <c r="BC1976" s="22">
        <f t="shared" si="9067"/>
        <v>0</v>
      </c>
      <c r="BD1976" s="22">
        <f t="shared" si="9068"/>
        <v>0</v>
      </c>
      <c r="BE1976" s="22">
        <f t="shared" si="9069"/>
        <v>0</v>
      </c>
      <c r="BF1976" s="22">
        <f t="shared" si="9070"/>
        <v>0</v>
      </c>
      <c r="BG1976" s="22">
        <f t="shared" si="9071"/>
        <v>0</v>
      </c>
      <c r="BH1976" s="22">
        <f t="shared" si="9072"/>
        <v>0</v>
      </c>
      <c r="BI1976" s="22">
        <f t="shared" si="9073"/>
        <v>0</v>
      </c>
      <c r="BJ1976" s="22">
        <f t="shared" si="9074"/>
        <v>0</v>
      </c>
      <c r="BK1976" s="22">
        <f t="shared" si="9075"/>
        <v>0</v>
      </c>
      <c r="BL1976" s="22">
        <f t="shared" si="9078"/>
        <v>0</v>
      </c>
      <c r="BM1976" s="22">
        <f t="shared" si="9076"/>
        <v>0</v>
      </c>
      <c r="BN1976" s="78">
        <f t="shared" si="8954"/>
        <v>0</v>
      </c>
      <c r="BO1976" s="22">
        <f t="shared" si="9079"/>
        <v>200000</v>
      </c>
      <c r="BP1976" s="22">
        <f t="shared" si="9077"/>
        <v>0</v>
      </c>
      <c r="BQ1976" s="78">
        <f t="shared" si="8955"/>
        <v>200000</v>
      </c>
      <c r="BR1976" s="80">
        <f t="shared" si="9080"/>
        <v>346.1</v>
      </c>
      <c r="BS1976" s="22">
        <f t="shared" si="9077"/>
        <v>0</v>
      </c>
      <c r="BT1976" s="23"/>
      <c r="BU1976" s="19"/>
    </row>
    <row r="1977" spans="1:73" ht="31.2" x14ac:dyDescent="0.3">
      <c r="A1977" s="67" t="s">
        <v>603</v>
      </c>
      <c r="B1977" s="67" t="s">
        <v>86</v>
      </c>
      <c r="C1977" s="67" t="s">
        <v>62</v>
      </c>
      <c r="D1977" s="67" t="s">
        <v>413</v>
      </c>
      <c r="E1977" s="71"/>
      <c r="F1977" s="68" t="s">
        <v>414</v>
      </c>
      <c r="G1977" s="26">
        <f t="shared" ref="G1977:L1977" si="9093">G1978+G1984</f>
        <v>67075.5</v>
      </c>
      <c r="H1977" s="26">
        <f t="shared" si="9093"/>
        <v>200000</v>
      </c>
      <c r="I1977" s="26">
        <f t="shared" si="9093"/>
        <v>346.1</v>
      </c>
      <c r="J1977" s="26">
        <f t="shared" si="9093"/>
        <v>0</v>
      </c>
      <c r="K1977" s="26">
        <f t="shared" si="9093"/>
        <v>0</v>
      </c>
      <c r="L1977" s="26">
        <f t="shared" si="9093"/>
        <v>0</v>
      </c>
      <c r="M1977" s="26">
        <f t="shared" si="8918"/>
        <v>67075.5</v>
      </c>
      <c r="N1977" s="26">
        <f t="shared" si="8919"/>
        <v>200000</v>
      </c>
      <c r="O1977" s="26">
        <f t="shared" si="8920"/>
        <v>346.1</v>
      </c>
      <c r="P1977" s="26">
        <f t="shared" ref="P1977:AB1977" si="9094">P1978+P1984</f>
        <v>0</v>
      </c>
      <c r="Q1977" s="26">
        <f t="shared" si="9094"/>
        <v>0</v>
      </c>
      <c r="R1977" s="26">
        <f t="shared" si="9094"/>
        <v>-67075.5</v>
      </c>
      <c r="S1977" s="26">
        <f t="shared" si="9094"/>
        <v>0</v>
      </c>
      <c r="T1977" s="26">
        <f t="shared" si="9094"/>
        <v>0</v>
      </c>
      <c r="U1977" s="26">
        <f t="shared" si="9094"/>
        <v>0</v>
      </c>
      <c r="V1977" s="26">
        <f t="shared" si="9094"/>
        <v>0</v>
      </c>
      <c r="W1977" s="26">
        <f t="shared" si="9094"/>
        <v>0</v>
      </c>
      <c r="X1977" s="26">
        <f t="shared" si="9094"/>
        <v>0</v>
      </c>
      <c r="Y1977" s="26">
        <f t="shared" si="9094"/>
        <v>0</v>
      </c>
      <c r="Z1977" s="26">
        <f t="shared" si="9094"/>
        <v>0</v>
      </c>
      <c r="AA1977" s="26">
        <f t="shared" si="9094"/>
        <v>0</v>
      </c>
      <c r="AB1977" s="26">
        <f t="shared" si="9094"/>
        <v>0</v>
      </c>
      <c r="AC1977" s="26">
        <f t="shared" si="9081"/>
        <v>0</v>
      </c>
      <c r="AD1977" s="26">
        <f t="shared" si="9082"/>
        <v>200000</v>
      </c>
      <c r="AE1977" s="26">
        <f t="shared" si="9083"/>
        <v>346.1</v>
      </c>
      <c r="AF1977" s="26">
        <f>AF1978+AF1984</f>
        <v>0</v>
      </c>
      <c r="AG1977" s="26">
        <f t="shared" si="9084"/>
        <v>0</v>
      </c>
      <c r="AH1977" s="26">
        <f t="shared" si="9085"/>
        <v>200000</v>
      </c>
      <c r="AI1977" s="26">
        <f t="shared" si="9086"/>
        <v>346.1</v>
      </c>
      <c r="AJ1977" s="26">
        <f t="shared" ref="AJ1977:AR1977" si="9095">AJ1978+AJ1984</f>
        <v>0</v>
      </c>
      <c r="AK1977" s="26">
        <f t="shared" si="9095"/>
        <v>0</v>
      </c>
      <c r="AL1977" s="26">
        <f t="shared" si="9095"/>
        <v>0</v>
      </c>
      <c r="AM1977" s="26">
        <f t="shared" si="9095"/>
        <v>0</v>
      </c>
      <c r="AN1977" s="26">
        <f t="shared" si="9095"/>
        <v>0</v>
      </c>
      <c r="AO1977" s="26">
        <f t="shared" si="9095"/>
        <v>0</v>
      </c>
      <c r="AP1977" s="26">
        <f t="shared" si="9095"/>
        <v>0</v>
      </c>
      <c r="AQ1977" s="26">
        <f t="shared" si="9095"/>
        <v>0</v>
      </c>
      <c r="AR1977" s="26">
        <f t="shared" si="9095"/>
        <v>0</v>
      </c>
      <c r="AS1977" s="26">
        <f t="shared" si="9087"/>
        <v>0</v>
      </c>
      <c r="AT1977" s="26">
        <f t="shared" si="9088"/>
        <v>200000</v>
      </c>
      <c r="AU1977" s="26">
        <f t="shared" si="9089"/>
        <v>346.1</v>
      </c>
      <c r="AV1977" s="26">
        <f>AV1978+AV1984</f>
        <v>0</v>
      </c>
      <c r="AW1977" s="26">
        <f>AW1978+AW1984</f>
        <v>0</v>
      </c>
      <c r="AX1977" s="26">
        <f>AX1978+AX1984</f>
        <v>0</v>
      </c>
      <c r="AY1977" s="26">
        <f t="shared" si="9090"/>
        <v>0</v>
      </c>
      <c r="AZ1977" s="26">
        <f t="shared" si="9091"/>
        <v>200000</v>
      </c>
      <c r="BA1977" s="26">
        <f t="shared" si="9092"/>
        <v>346.1</v>
      </c>
      <c r="BB1977" s="26">
        <f t="shared" ref="BB1977:BK1977" si="9096">BB1978+BB1984</f>
        <v>0</v>
      </c>
      <c r="BC1977" s="26">
        <f t="shared" si="9096"/>
        <v>0</v>
      </c>
      <c r="BD1977" s="26">
        <f t="shared" si="9096"/>
        <v>0</v>
      </c>
      <c r="BE1977" s="26">
        <f t="shared" si="9096"/>
        <v>0</v>
      </c>
      <c r="BF1977" s="26">
        <f t="shared" si="9096"/>
        <v>0</v>
      </c>
      <c r="BG1977" s="26">
        <f t="shared" si="9096"/>
        <v>0</v>
      </c>
      <c r="BH1977" s="26">
        <f t="shared" si="9096"/>
        <v>0</v>
      </c>
      <c r="BI1977" s="26">
        <f t="shared" si="9096"/>
        <v>0</v>
      </c>
      <c r="BJ1977" s="26">
        <f t="shared" si="9096"/>
        <v>0</v>
      </c>
      <c r="BK1977" s="26">
        <f t="shared" si="9096"/>
        <v>0</v>
      </c>
      <c r="BL1977" s="26">
        <f t="shared" si="9078"/>
        <v>0</v>
      </c>
      <c r="BM1977" s="26">
        <f>BM1978+BM1984</f>
        <v>0</v>
      </c>
      <c r="BN1977" s="53">
        <f t="shared" si="8954"/>
        <v>0</v>
      </c>
      <c r="BO1977" s="26">
        <f t="shared" si="9079"/>
        <v>200000</v>
      </c>
      <c r="BP1977" s="26">
        <f>BP1978+BP1984</f>
        <v>0</v>
      </c>
      <c r="BQ1977" s="53">
        <f t="shared" si="8955"/>
        <v>200000</v>
      </c>
      <c r="BR1977" s="52">
        <f t="shared" si="9080"/>
        <v>346.1</v>
      </c>
      <c r="BS1977" s="26">
        <f>BS1978+BS1984</f>
        <v>0</v>
      </c>
      <c r="BT1977" s="27"/>
    </row>
    <row r="1978" spans="1:73" s="1" customFormat="1" ht="15.6" hidden="1" customHeight="1" x14ac:dyDescent="0.3">
      <c r="A1978" s="24" t="s">
        <v>603</v>
      </c>
      <c r="B1978" s="24" t="s">
        <v>86</v>
      </c>
      <c r="C1978" s="24" t="s">
        <v>62</v>
      </c>
      <c r="D1978" s="24" t="s">
        <v>733</v>
      </c>
      <c r="E1978" s="30"/>
      <c r="F1978" s="25" t="s">
        <v>440</v>
      </c>
      <c r="G1978" s="26">
        <f t="shared" si="9034"/>
        <v>67075.5</v>
      </c>
      <c r="H1978" s="26">
        <f t="shared" si="9035"/>
        <v>0</v>
      </c>
      <c r="I1978" s="26">
        <f t="shared" si="9036"/>
        <v>0</v>
      </c>
      <c r="J1978" s="26">
        <f>J1979</f>
        <v>0</v>
      </c>
      <c r="K1978" s="26">
        <f>K1979</f>
        <v>0</v>
      </c>
      <c r="L1978" s="26">
        <f>L1979</f>
        <v>0</v>
      </c>
      <c r="M1978" s="26">
        <f t="shared" si="8918"/>
        <v>67075.5</v>
      </c>
      <c r="N1978" s="26">
        <f t="shared" si="8919"/>
        <v>0</v>
      </c>
      <c r="O1978" s="26">
        <f t="shared" si="8920"/>
        <v>0</v>
      </c>
      <c r="P1978" s="26">
        <f t="shared" ref="P1978:AB1978" si="9097">P1979</f>
        <v>0</v>
      </c>
      <c r="Q1978" s="26">
        <f t="shared" si="9097"/>
        <v>0</v>
      </c>
      <c r="R1978" s="26">
        <f t="shared" si="9097"/>
        <v>-67075.5</v>
      </c>
      <c r="S1978" s="26">
        <f t="shared" si="9097"/>
        <v>0</v>
      </c>
      <c r="T1978" s="26">
        <f t="shared" si="9097"/>
        <v>0</v>
      </c>
      <c r="U1978" s="26">
        <f t="shared" si="9097"/>
        <v>0</v>
      </c>
      <c r="V1978" s="26">
        <f t="shared" si="9097"/>
        <v>0</v>
      </c>
      <c r="W1978" s="26">
        <f t="shared" si="9097"/>
        <v>0</v>
      </c>
      <c r="X1978" s="26">
        <f t="shared" si="9097"/>
        <v>0</v>
      </c>
      <c r="Y1978" s="26">
        <f t="shared" si="9097"/>
        <v>0</v>
      </c>
      <c r="Z1978" s="26">
        <f t="shared" si="9097"/>
        <v>0</v>
      </c>
      <c r="AA1978" s="26">
        <f t="shared" si="9097"/>
        <v>0</v>
      </c>
      <c r="AB1978" s="26">
        <f t="shared" si="9097"/>
        <v>0</v>
      </c>
      <c r="AC1978" s="26">
        <f t="shared" si="9081"/>
        <v>0</v>
      </c>
      <c r="AD1978" s="26">
        <f t="shared" si="9082"/>
        <v>0</v>
      </c>
      <c r="AE1978" s="26">
        <f t="shared" si="9083"/>
        <v>0</v>
      </c>
      <c r="AF1978" s="26">
        <f>AF1979</f>
        <v>0</v>
      </c>
      <c r="AG1978" s="26">
        <f t="shared" si="9084"/>
        <v>0</v>
      </c>
      <c r="AH1978" s="26">
        <f t="shared" si="9085"/>
        <v>0</v>
      </c>
      <c r="AI1978" s="26">
        <f t="shared" si="9086"/>
        <v>0</v>
      </c>
      <c r="AJ1978" s="26">
        <f t="shared" ref="AJ1978:AR1978" si="9098">AJ1979</f>
        <v>0</v>
      </c>
      <c r="AK1978" s="26">
        <f t="shared" si="9098"/>
        <v>0</v>
      </c>
      <c r="AL1978" s="26">
        <f t="shared" si="9098"/>
        <v>0</v>
      </c>
      <c r="AM1978" s="26">
        <f t="shared" si="9098"/>
        <v>0</v>
      </c>
      <c r="AN1978" s="26">
        <f t="shared" si="9098"/>
        <v>0</v>
      </c>
      <c r="AO1978" s="26">
        <f t="shared" si="9098"/>
        <v>0</v>
      </c>
      <c r="AP1978" s="26">
        <f t="shared" si="9098"/>
        <v>0</v>
      </c>
      <c r="AQ1978" s="26">
        <f t="shared" si="9098"/>
        <v>0</v>
      </c>
      <c r="AR1978" s="26">
        <f t="shared" si="9098"/>
        <v>0</v>
      </c>
      <c r="AS1978" s="26">
        <f t="shared" si="9087"/>
        <v>0</v>
      </c>
      <c r="AT1978" s="26">
        <f t="shared" si="9088"/>
        <v>0</v>
      </c>
      <c r="AU1978" s="26">
        <f t="shared" si="9089"/>
        <v>0</v>
      </c>
      <c r="AV1978" s="26">
        <f>AV1979</f>
        <v>0</v>
      </c>
      <c r="AW1978" s="26">
        <f>AW1979</f>
        <v>0</v>
      </c>
      <c r="AX1978" s="26">
        <f>AX1979</f>
        <v>0</v>
      </c>
      <c r="AY1978" s="26">
        <f t="shared" si="9090"/>
        <v>0</v>
      </c>
      <c r="AZ1978" s="26">
        <f t="shared" si="9091"/>
        <v>0</v>
      </c>
      <c r="BA1978" s="26">
        <f t="shared" si="9092"/>
        <v>0</v>
      </c>
      <c r="BB1978" s="26">
        <f t="shared" ref="BB1978:BK1978" si="9099">BB1979</f>
        <v>0</v>
      </c>
      <c r="BC1978" s="26">
        <f t="shared" si="9099"/>
        <v>0</v>
      </c>
      <c r="BD1978" s="26">
        <f t="shared" si="9099"/>
        <v>0</v>
      </c>
      <c r="BE1978" s="26">
        <f t="shared" si="9099"/>
        <v>0</v>
      </c>
      <c r="BF1978" s="26">
        <f t="shared" si="9099"/>
        <v>0</v>
      </c>
      <c r="BG1978" s="26">
        <f t="shared" si="9099"/>
        <v>0</v>
      </c>
      <c r="BH1978" s="26">
        <f t="shared" si="9099"/>
        <v>0</v>
      </c>
      <c r="BI1978" s="26">
        <f t="shared" si="9099"/>
        <v>0</v>
      </c>
      <c r="BJ1978" s="26">
        <f t="shared" si="9099"/>
        <v>0</v>
      </c>
      <c r="BK1978" s="26">
        <f t="shared" si="9099"/>
        <v>0</v>
      </c>
      <c r="BL1978" s="26">
        <f t="shared" si="9078"/>
        <v>0</v>
      </c>
      <c r="BM1978" s="26">
        <f>BM1979</f>
        <v>0</v>
      </c>
      <c r="BN1978" s="26"/>
      <c r="BO1978" s="26">
        <f t="shared" si="9079"/>
        <v>0</v>
      </c>
      <c r="BP1978" s="26">
        <f>BP1979</f>
        <v>0</v>
      </c>
      <c r="BQ1978" s="26"/>
      <c r="BR1978" s="26">
        <f t="shared" si="9080"/>
        <v>0</v>
      </c>
      <c r="BS1978" s="26">
        <f>BS1979</f>
        <v>0</v>
      </c>
      <c r="BT1978" s="27">
        <v>0</v>
      </c>
    </row>
    <row r="1979" spans="1:73" s="1" customFormat="1" ht="62.4" hidden="1" customHeight="1" x14ac:dyDescent="0.3">
      <c r="A1979" s="24" t="s">
        <v>603</v>
      </c>
      <c r="B1979" s="24" t="s">
        <v>86</v>
      </c>
      <c r="C1979" s="24" t="s">
        <v>62</v>
      </c>
      <c r="D1979" s="24" t="s">
        <v>734</v>
      </c>
      <c r="E1979" s="30"/>
      <c r="F1979" s="25" t="s">
        <v>735</v>
      </c>
      <c r="G1979" s="26">
        <f t="shared" ref="G1979:L1979" si="9100">G1982+G1980</f>
        <v>67075.5</v>
      </c>
      <c r="H1979" s="26">
        <f t="shared" si="9100"/>
        <v>0</v>
      </c>
      <c r="I1979" s="26">
        <f t="shared" si="9100"/>
        <v>0</v>
      </c>
      <c r="J1979" s="26">
        <f t="shared" si="9100"/>
        <v>0</v>
      </c>
      <c r="K1979" s="26">
        <f t="shared" si="9100"/>
        <v>0</v>
      </c>
      <c r="L1979" s="26">
        <f t="shared" si="9100"/>
        <v>0</v>
      </c>
      <c r="M1979" s="26">
        <f t="shared" si="8918"/>
        <v>67075.5</v>
      </c>
      <c r="N1979" s="26">
        <f t="shared" si="8919"/>
        <v>0</v>
      </c>
      <c r="O1979" s="26">
        <f t="shared" si="8920"/>
        <v>0</v>
      </c>
      <c r="P1979" s="26">
        <f t="shared" ref="P1979:AB1979" si="9101">P1982+P1980</f>
        <v>0</v>
      </c>
      <c r="Q1979" s="26">
        <f t="shared" si="9101"/>
        <v>0</v>
      </c>
      <c r="R1979" s="26">
        <f t="shared" si="9101"/>
        <v>-67075.5</v>
      </c>
      <c r="S1979" s="26">
        <f t="shared" si="9101"/>
        <v>0</v>
      </c>
      <c r="T1979" s="26">
        <f t="shared" si="9101"/>
        <v>0</v>
      </c>
      <c r="U1979" s="26">
        <f t="shared" si="9101"/>
        <v>0</v>
      </c>
      <c r="V1979" s="26">
        <f t="shared" si="9101"/>
        <v>0</v>
      </c>
      <c r="W1979" s="26">
        <f t="shared" si="9101"/>
        <v>0</v>
      </c>
      <c r="X1979" s="26">
        <f t="shared" si="9101"/>
        <v>0</v>
      </c>
      <c r="Y1979" s="26">
        <f t="shared" si="9101"/>
        <v>0</v>
      </c>
      <c r="Z1979" s="26">
        <f t="shared" si="9101"/>
        <v>0</v>
      </c>
      <c r="AA1979" s="26">
        <f t="shared" si="9101"/>
        <v>0</v>
      </c>
      <c r="AB1979" s="26">
        <f t="shared" si="9101"/>
        <v>0</v>
      </c>
      <c r="AC1979" s="26">
        <f t="shared" si="9081"/>
        <v>0</v>
      </c>
      <c r="AD1979" s="26">
        <f t="shared" si="9082"/>
        <v>0</v>
      </c>
      <c r="AE1979" s="26">
        <f t="shared" si="9083"/>
        <v>0</v>
      </c>
      <c r="AF1979" s="26">
        <f>AF1982+AF1980</f>
        <v>0</v>
      </c>
      <c r="AG1979" s="26">
        <f t="shared" si="9084"/>
        <v>0</v>
      </c>
      <c r="AH1979" s="26">
        <f t="shared" si="9085"/>
        <v>0</v>
      </c>
      <c r="AI1979" s="26">
        <f t="shared" si="9086"/>
        <v>0</v>
      </c>
      <c r="AJ1979" s="26">
        <f t="shared" ref="AJ1979:AR1979" si="9102">AJ1982+AJ1980</f>
        <v>0</v>
      </c>
      <c r="AK1979" s="26">
        <f t="shared" si="9102"/>
        <v>0</v>
      </c>
      <c r="AL1979" s="26">
        <f t="shared" si="9102"/>
        <v>0</v>
      </c>
      <c r="AM1979" s="26">
        <f t="shared" si="9102"/>
        <v>0</v>
      </c>
      <c r="AN1979" s="26">
        <f t="shared" si="9102"/>
        <v>0</v>
      </c>
      <c r="AO1979" s="26">
        <f t="shared" si="9102"/>
        <v>0</v>
      </c>
      <c r="AP1979" s="26">
        <f t="shared" si="9102"/>
        <v>0</v>
      </c>
      <c r="AQ1979" s="26">
        <f t="shared" si="9102"/>
        <v>0</v>
      </c>
      <c r="AR1979" s="26">
        <f t="shared" si="9102"/>
        <v>0</v>
      </c>
      <c r="AS1979" s="26">
        <f t="shared" si="9087"/>
        <v>0</v>
      </c>
      <c r="AT1979" s="26">
        <f t="shared" si="9088"/>
        <v>0</v>
      </c>
      <c r="AU1979" s="26">
        <f t="shared" si="9089"/>
        <v>0</v>
      </c>
      <c r="AV1979" s="26">
        <f>AV1982+AV1980</f>
        <v>0</v>
      </c>
      <c r="AW1979" s="26">
        <f>AW1982+AW1980</f>
        <v>0</v>
      </c>
      <c r="AX1979" s="26">
        <f>AX1982+AX1980</f>
        <v>0</v>
      </c>
      <c r="AY1979" s="26">
        <f t="shared" si="9090"/>
        <v>0</v>
      </c>
      <c r="AZ1979" s="26">
        <f t="shared" si="9091"/>
        <v>0</v>
      </c>
      <c r="BA1979" s="26">
        <f t="shared" si="9092"/>
        <v>0</v>
      </c>
      <c r="BB1979" s="26">
        <f t="shared" ref="BB1979:BK1979" si="9103">BB1982+BB1980</f>
        <v>0</v>
      </c>
      <c r="BC1979" s="26">
        <f t="shared" si="9103"/>
        <v>0</v>
      </c>
      <c r="BD1979" s="26">
        <f t="shared" si="9103"/>
        <v>0</v>
      </c>
      <c r="BE1979" s="26">
        <f t="shared" si="9103"/>
        <v>0</v>
      </c>
      <c r="BF1979" s="26">
        <f t="shared" si="9103"/>
        <v>0</v>
      </c>
      <c r="BG1979" s="26">
        <f t="shared" si="9103"/>
        <v>0</v>
      </c>
      <c r="BH1979" s="26">
        <f t="shared" si="9103"/>
        <v>0</v>
      </c>
      <c r="BI1979" s="26">
        <f t="shared" si="9103"/>
        <v>0</v>
      </c>
      <c r="BJ1979" s="26">
        <f t="shared" si="9103"/>
        <v>0</v>
      </c>
      <c r="BK1979" s="26">
        <f t="shared" si="9103"/>
        <v>0</v>
      </c>
      <c r="BL1979" s="26">
        <f t="shared" si="9078"/>
        <v>0</v>
      </c>
      <c r="BM1979" s="26">
        <f>BM1982+BM1980</f>
        <v>0</v>
      </c>
      <c r="BN1979" s="26"/>
      <c r="BO1979" s="26">
        <f t="shared" si="9079"/>
        <v>0</v>
      </c>
      <c r="BP1979" s="26">
        <f>BP1982+BP1980</f>
        <v>0</v>
      </c>
      <c r="BQ1979" s="26"/>
      <c r="BR1979" s="26">
        <f t="shared" si="9080"/>
        <v>0</v>
      </c>
      <c r="BS1979" s="26">
        <f>BS1982+BS1980</f>
        <v>0</v>
      </c>
      <c r="BT1979" s="27">
        <v>0</v>
      </c>
    </row>
    <row r="1980" spans="1:73" s="1" customFormat="1" ht="31.2" hidden="1" customHeight="1" x14ac:dyDescent="0.3">
      <c r="A1980" s="24" t="s">
        <v>603</v>
      </c>
      <c r="B1980" s="24" t="s">
        <v>86</v>
      </c>
      <c r="C1980" s="24" t="s">
        <v>62</v>
      </c>
      <c r="D1980" s="24" t="s">
        <v>736</v>
      </c>
      <c r="E1980" s="24"/>
      <c r="F1980" s="25" t="s">
        <v>737</v>
      </c>
      <c r="G1980" s="26">
        <f t="shared" ref="G1980:L1980" si="9104">G1981</f>
        <v>12123.9</v>
      </c>
      <c r="H1980" s="26">
        <f t="shared" si="9104"/>
        <v>0</v>
      </c>
      <c r="I1980" s="26">
        <f t="shared" si="9104"/>
        <v>0</v>
      </c>
      <c r="J1980" s="26">
        <f t="shared" si="9104"/>
        <v>0</v>
      </c>
      <c r="K1980" s="26">
        <f t="shared" si="9104"/>
        <v>0</v>
      </c>
      <c r="L1980" s="26">
        <f t="shared" si="9104"/>
        <v>0</v>
      </c>
      <c r="M1980" s="26">
        <f t="shared" si="8918"/>
        <v>12123.9</v>
      </c>
      <c r="N1980" s="26">
        <f t="shared" si="8919"/>
        <v>0</v>
      </c>
      <c r="O1980" s="26">
        <f t="shared" si="8920"/>
        <v>0</v>
      </c>
      <c r="P1980" s="26">
        <f t="shared" ref="P1980:AB1980" si="9105">P1981</f>
        <v>0</v>
      </c>
      <c r="Q1980" s="26">
        <f t="shared" si="9105"/>
        <v>0</v>
      </c>
      <c r="R1980" s="26">
        <f t="shared" si="9105"/>
        <v>-12123.9</v>
      </c>
      <c r="S1980" s="26">
        <f t="shared" si="9105"/>
        <v>0</v>
      </c>
      <c r="T1980" s="26">
        <f t="shared" si="9105"/>
        <v>0</v>
      </c>
      <c r="U1980" s="26">
        <f t="shared" si="9105"/>
        <v>0</v>
      </c>
      <c r="V1980" s="26">
        <f t="shared" si="9105"/>
        <v>0</v>
      </c>
      <c r="W1980" s="26">
        <f t="shared" si="9105"/>
        <v>0</v>
      </c>
      <c r="X1980" s="26">
        <f t="shared" si="9105"/>
        <v>0</v>
      </c>
      <c r="Y1980" s="26">
        <f t="shared" si="9105"/>
        <v>0</v>
      </c>
      <c r="Z1980" s="26">
        <f t="shared" si="9105"/>
        <v>0</v>
      </c>
      <c r="AA1980" s="26">
        <f t="shared" si="9105"/>
        <v>0</v>
      </c>
      <c r="AB1980" s="26">
        <f t="shared" si="9105"/>
        <v>0</v>
      </c>
      <c r="AC1980" s="26">
        <f t="shared" si="9081"/>
        <v>0</v>
      </c>
      <c r="AD1980" s="26">
        <f t="shared" si="9082"/>
        <v>0</v>
      </c>
      <c r="AE1980" s="26">
        <f t="shared" si="9083"/>
        <v>0</v>
      </c>
      <c r="AF1980" s="26">
        <f>AF1981</f>
        <v>0</v>
      </c>
      <c r="AG1980" s="26">
        <f t="shared" si="9084"/>
        <v>0</v>
      </c>
      <c r="AH1980" s="26">
        <f t="shared" si="9085"/>
        <v>0</v>
      </c>
      <c r="AI1980" s="26">
        <f t="shared" si="9086"/>
        <v>0</v>
      </c>
      <c r="AJ1980" s="26">
        <f t="shared" ref="AJ1980:AR1980" si="9106">AJ1981</f>
        <v>0</v>
      </c>
      <c r="AK1980" s="26">
        <f t="shared" si="9106"/>
        <v>0</v>
      </c>
      <c r="AL1980" s="26">
        <f t="shared" si="9106"/>
        <v>0</v>
      </c>
      <c r="AM1980" s="26">
        <f t="shared" si="9106"/>
        <v>0</v>
      </c>
      <c r="AN1980" s="26">
        <f t="shared" si="9106"/>
        <v>0</v>
      </c>
      <c r="AO1980" s="26">
        <f t="shared" si="9106"/>
        <v>0</v>
      </c>
      <c r="AP1980" s="26">
        <f t="shared" si="9106"/>
        <v>0</v>
      </c>
      <c r="AQ1980" s="26">
        <f t="shared" si="9106"/>
        <v>0</v>
      </c>
      <c r="AR1980" s="26">
        <f t="shared" si="9106"/>
        <v>0</v>
      </c>
      <c r="AS1980" s="26">
        <f t="shared" si="9087"/>
        <v>0</v>
      </c>
      <c r="AT1980" s="26">
        <f t="shared" si="9088"/>
        <v>0</v>
      </c>
      <c r="AU1980" s="26">
        <f t="shared" si="9089"/>
        <v>0</v>
      </c>
      <c r="AV1980" s="26">
        <f>AV1981</f>
        <v>0</v>
      </c>
      <c r="AW1980" s="26">
        <f>AW1981</f>
        <v>0</v>
      </c>
      <c r="AX1980" s="26">
        <f>AX1981</f>
        <v>0</v>
      </c>
      <c r="AY1980" s="26">
        <f t="shared" si="9090"/>
        <v>0</v>
      </c>
      <c r="AZ1980" s="26">
        <f t="shared" si="9091"/>
        <v>0</v>
      </c>
      <c r="BA1980" s="26">
        <f t="shared" si="9092"/>
        <v>0</v>
      </c>
      <c r="BB1980" s="26">
        <f t="shared" ref="BB1980:BK1980" si="9107">BB1981</f>
        <v>0</v>
      </c>
      <c r="BC1980" s="26">
        <f t="shared" si="9107"/>
        <v>0</v>
      </c>
      <c r="BD1980" s="26">
        <f t="shared" si="9107"/>
        <v>0</v>
      </c>
      <c r="BE1980" s="26">
        <f t="shared" si="9107"/>
        <v>0</v>
      </c>
      <c r="BF1980" s="26">
        <f t="shared" si="9107"/>
        <v>0</v>
      </c>
      <c r="BG1980" s="26">
        <f t="shared" si="9107"/>
        <v>0</v>
      </c>
      <c r="BH1980" s="26">
        <f t="shared" si="9107"/>
        <v>0</v>
      </c>
      <c r="BI1980" s="26">
        <f t="shared" si="9107"/>
        <v>0</v>
      </c>
      <c r="BJ1980" s="26">
        <f t="shared" si="9107"/>
        <v>0</v>
      </c>
      <c r="BK1980" s="26">
        <f t="shared" si="9107"/>
        <v>0</v>
      </c>
      <c r="BL1980" s="26">
        <f t="shared" si="9078"/>
        <v>0</v>
      </c>
      <c r="BM1980" s="26">
        <f>BM1981</f>
        <v>0</v>
      </c>
      <c r="BN1980" s="26"/>
      <c r="BO1980" s="26">
        <f t="shared" si="9079"/>
        <v>0</v>
      </c>
      <c r="BP1980" s="26">
        <f>BP1981</f>
        <v>0</v>
      </c>
      <c r="BQ1980" s="26"/>
      <c r="BR1980" s="26">
        <f t="shared" si="9080"/>
        <v>0</v>
      </c>
      <c r="BS1980" s="26">
        <f>BS1981</f>
        <v>0</v>
      </c>
      <c r="BT1980" s="27">
        <v>0</v>
      </c>
    </row>
    <row r="1981" spans="1:73" s="1" customFormat="1" ht="31.2" hidden="1" customHeight="1" x14ac:dyDescent="0.3">
      <c r="A1981" s="24" t="s">
        <v>603</v>
      </c>
      <c r="B1981" s="24" t="s">
        <v>86</v>
      </c>
      <c r="C1981" s="24" t="s">
        <v>62</v>
      </c>
      <c r="D1981" s="24" t="s">
        <v>736</v>
      </c>
      <c r="E1981" s="24" t="s">
        <v>331</v>
      </c>
      <c r="F1981" s="25" t="s">
        <v>332</v>
      </c>
      <c r="G1981" s="26">
        <v>12123.9</v>
      </c>
      <c r="H1981" s="26"/>
      <c r="I1981" s="26"/>
      <c r="J1981" s="26"/>
      <c r="K1981" s="26"/>
      <c r="L1981" s="26"/>
      <c r="M1981" s="26">
        <f t="shared" ref="M1981:M2044" si="9108">G1981+J1981</f>
        <v>12123.9</v>
      </c>
      <c r="N1981" s="26">
        <f t="shared" ref="N1981:N2044" si="9109">H1981+K1981</f>
        <v>0</v>
      </c>
      <c r="O1981" s="26">
        <f t="shared" ref="O1981:O2044" si="9110">I1981+L1981</f>
        <v>0</v>
      </c>
      <c r="P1981" s="26"/>
      <c r="Q1981" s="26"/>
      <c r="R1981" s="26">
        <v>-12123.9</v>
      </c>
      <c r="S1981" s="26"/>
      <c r="T1981" s="26"/>
      <c r="U1981" s="26"/>
      <c r="V1981" s="26"/>
      <c r="W1981" s="26"/>
      <c r="X1981" s="26"/>
      <c r="Y1981" s="26"/>
      <c r="Z1981" s="26"/>
      <c r="AA1981" s="26"/>
      <c r="AB1981" s="26"/>
      <c r="AC1981" s="26">
        <f t="shared" si="9081"/>
        <v>0</v>
      </c>
      <c r="AD1981" s="26">
        <f t="shared" si="9082"/>
        <v>0</v>
      </c>
      <c r="AE1981" s="26">
        <f t="shared" si="9083"/>
        <v>0</v>
      </c>
      <c r="AF1981" s="26"/>
      <c r="AG1981" s="26">
        <f t="shared" si="9084"/>
        <v>0</v>
      </c>
      <c r="AH1981" s="26">
        <f t="shared" si="9085"/>
        <v>0</v>
      </c>
      <c r="AI1981" s="26">
        <f t="shared" si="9086"/>
        <v>0</v>
      </c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>
        <f t="shared" si="9087"/>
        <v>0</v>
      </c>
      <c r="AT1981" s="26">
        <f t="shared" si="9088"/>
        <v>0</v>
      </c>
      <c r="AU1981" s="26">
        <f t="shared" si="9089"/>
        <v>0</v>
      </c>
      <c r="AV1981" s="26"/>
      <c r="AW1981" s="26"/>
      <c r="AX1981" s="26"/>
      <c r="AY1981" s="26">
        <f t="shared" si="9090"/>
        <v>0</v>
      </c>
      <c r="AZ1981" s="26">
        <f t="shared" si="9091"/>
        <v>0</v>
      </c>
      <c r="BA1981" s="26">
        <f t="shared" si="9092"/>
        <v>0</v>
      </c>
      <c r="BB1981" s="26"/>
      <c r="BC1981" s="26"/>
      <c r="BD1981" s="26"/>
      <c r="BE1981" s="26"/>
      <c r="BF1981" s="26"/>
      <c r="BG1981" s="26"/>
      <c r="BH1981" s="26"/>
      <c r="BI1981" s="26"/>
      <c r="BJ1981" s="26"/>
      <c r="BK1981" s="26"/>
      <c r="BL1981" s="26">
        <f t="shared" si="9078"/>
        <v>0</v>
      </c>
      <c r="BM1981" s="26"/>
      <c r="BN1981" s="26"/>
      <c r="BO1981" s="26">
        <f t="shared" si="9079"/>
        <v>0</v>
      </c>
      <c r="BP1981" s="26"/>
      <c r="BQ1981" s="26"/>
      <c r="BR1981" s="26">
        <f t="shared" si="9080"/>
        <v>0</v>
      </c>
      <c r="BS1981" s="26"/>
      <c r="BT1981" s="27">
        <v>0</v>
      </c>
    </row>
    <row r="1982" spans="1:73" s="1" customFormat="1" ht="31.2" hidden="1" customHeight="1" x14ac:dyDescent="0.3">
      <c r="A1982" s="24" t="s">
        <v>603</v>
      </c>
      <c r="B1982" s="24" t="s">
        <v>86</v>
      </c>
      <c r="C1982" s="24" t="s">
        <v>62</v>
      </c>
      <c r="D1982" s="24" t="s">
        <v>738</v>
      </c>
      <c r="E1982" s="24"/>
      <c r="F1982" s="25" t="s">
        <v>739</v>
      </c>
      <c r="G1982" s="26">
        <f t="shared" ref="G1982:L1982" si="9111">G1983</f>
        <v>54951.6</v>
      </c>
      <c r="H1982" s="26">
        <f t="shared" si="9111"/>
        <v>0</v>
      </c>
      <c r="I1982" s="26">
        <f t="shared" si="9111"/>
        <v>0</v>
      </c>
      <c r="J1982" s="26">
        <f t="shared" si="9111"/>
        <v>0</v>
      </c>
      <c r="K1982" s="26">
        <f t="shared" si="9111"/>
        <v>0</v>
      </c>
      <c r="L1982" s="26">
        <f t="shared" si="9111"/>
        <v>0</v>
      </c>
      <c r="M1982" s="26">
        <f t="shared" si="9108"/>
        <v>54951.6</v>
      </c>
      <c r="N1982" s="26">
        <f t="shared" si="9109"/>
        <v>0</v>
      </c>
      <c r="O1982" s="26">
        <f t="shared" si="9110"/>
        <v>0</v>
      </c>
      <c r="P1982" s="26">
        <f t="shared" ref="P1982:AB1982" si="9112">P1983</f>
        <v>0</v>
      </c>
      <c r="Q1982" s="26">
        <f t="shared" si="9112"/>
        <v>0</v>
      </c>
      <c r="R1982" s="26">
        <f t="shared" si="9112"/>
        <v>-54951.6</v>
      </c>
      <c r="S1982" s="26">
        <f t="shared" si="9112"/>
        <v>0</v>
      </c>
      <c r="T1982" s="26">
        <f t="shared" si="9112"/>
        <v>0</v>
      </c>
      <c r="U1982" s="26">
        <f t="shared" si="9112"/>
        <v>0</v>
      </c>
      <c r="V1982" s="26">
        <f t="shared" si="9112"/>
        <v>0</v>
      </c>
      <c r="W1982" s="26">
        <f t="shared" si="9112"/>
        <v>0</v>
      </c>
      <c r="X1982" s="26">
        <f t="shared" si="9112"/>
        <v>0</v>
      </c>
      <c r="Y1982" s="26">
        <f t="shared" si="9112"/>
        <v>0</v>
      </c>
      <c r="Z1982" s="26">
        <f t="shared" si="9112"/>
        <v>0</v>
      </c>
      <c r="AA1982" s="26">
        <f t="shared" si="9112"/>
        <v>0</v>
      </c>
      <c r="AB1982" s="26">
        <f t="shared" si="9112"/>
        <v>0</v>
      </c>
      <c r="AC1982" s="26">
        <f t="shared" si="9081"/>
        <v>0</v>
      </c>
      <c r="AD1982" s="26">
        <f t="shared" si="9082"/>
        <v>0</v>
      </c>
      <c r="AE1982" s="26">
        <f t="shared" si="9083"/>
        <v>0</v>
      </c>
      <c r="AF1982" s="26">
        <f>AF1983</f>
        <v>0</v>
      </c>
      <c r="AG1982" s="26">
        <f t="shared" si="9084"/>
        <v>0</v>
      </c>
      <c r="AH1982" s="26">
        <f t="shared" si="9085"/>
        <v>0</v>
      </c>
      <c r="AI1982" s="26">
        <f t="shared" si="9086"/>
        <v>0</v>
      </c>
      <c r="AJ1982" s="26">
        <f t="shared" ref="AJ1982:AR1982" si="9113">AJ1983</f>
        <v>0</v>
      </c>
      <c r="AK1982" s="26">
        <f t="shared" si="9113"/>
        <v>0</v>
      </c>
      <c r="AL1982" s="26">
        <f t="shared" si="9113"/>
        <v>0</v>
      </c>
      <c r="AM1982" s="26">
        <f t="shared" si="9113"/>
        <v>0</v>
      </c>
      <c r="AN1982" s="26">
        <f t="shared" si="9113"/>
        <v>0</v>
      </c>
      <c r="AO1982" s="26">
        <f t="shared" si="9113"/>
        <v>0</v>
      </c>
      <c r="AP1982" s="26">
        <f t="shared" si="9113"/>
        <v>0</v>
      </c>
      <c r="AQ1982" s="26">
        <f t="shared" si="9113"/>
        <v>0</v>
      </c>
      <c r="AR1982" s="26">
        <f t="shared" si="9113"/>
        <v>0</v>
      </c>
      <c r="AS1982" s="26">
        <f t="shared" si="9087"/>
        <v>0</v>
      </c>
      <c r="AT1982" s="26">
        <f t="shared" si="9088"/>
        <v>0</v>
      </c>
      <c r="AU1982" s="26">
        <f t="shared" si="9089"/>
        <v>0</v>
      </c>
      <c r="AV1982" s="26">
        <f>AV1983</f>
        <v>0</v>
      </c>
      <c r="AW1982" s="26">
        <f>AW1983</f>
        <v>0</v>
      </c>
      <c r="AX1982" s="26">
        <f>AX1983</f>
        <v>0</v>
      </c>
      <c r="AY1982" s="26">
        <f t="shared" si="9090"/>
        <v>0</v>
      </c>
      <c r="AZ1982" s="26">
        <f t="shared" si="9091"/>
        <v>0</v>
      </c>
      <c r="BA1982" s="26">
        <f t="shared" si="9092"/>
        <v>0</v>
      </c>
      <c r="BB1982" s="26">
        <f t="shared" ref="BB1982:BK1982" si="9114">BB1983</f>
        <v>0</v>
      </c>
      <c r="BC1982" s="26">
        <f t="shared" si="9114"/>
        <v>0</v>
      </c>
      <c r="BD1982" s="26">
        <f t="shared" si="9114"/>
        <v>0</v>
      </c>
      <c r="BE1982" s="26">
        <f t="shared" si="9114"/>
        <v>0</v>
      </c>
      <c r="BF1982" s="26">
        <f t="shared" si="9114"/>
        <v>0</v>
      </c>
      <c r="BG1982" s="26">
        <f t="shared" si="9114"/>
        <v>0</v>
      </c>
      <c r="BH1982" s="26">
        <f t="shared" si="9114"/>
        <v>0</v>
      </c>
      <c r="BI1982" s="26">
        <f t="shared" si="9114"/>
        <v>0</v>
      </c>
      <c r="BJ1982" s="26">
        <f t="shared" si="9114"/>
        <v>0</v>
      </c>
      <c r="BK1982" s="26">
        <f t="shared" si="9114"/>
        <v>0</v>
      </c>
      <c r="BL1982" s="26">
        <f t="shared" si="9078"/>
        <v>0</v>
      </c>
      <c r="BM1982" s="26">
        <f>BM1983</f>
        <v>0</v>
      </c>
      <c r="BN1982" s="26"/>
      <c r="BO1982" s="26">
        <f t="shared" si="9079"/>
        <v>0</v>
      </c>
      <c r="BP1982" s="26">
        <f>BP1983</f>
        <v>0</v>
      </c>
      <c r="BQ1982" s="26"/>
      <c r="BR1982" s="26">
        <f t="shared" si="9080"/>
        <v>0</v>
      </c>
      <c r="BS1982" s="26">
        <f>BS1983</f>
        <v>0</v>
      </c>
      <c r="BT1982" s="27">
        <v>0</v>
      </c>
    </row>
    <row r="1983" spans="1:73" s="1" customFormat="1" ht="31.2" hidden="1" customHeight="1" x14ac:dyDescent="0.3">
      <c r="A1983" s="24" t="s">
        <v>603</v>
      </c>
      <c r="B1983" s="24" t="s">
        <v>86</v>
      </c>
      <c r="C1983" s="24" t="s">
        <v>62</v>
      </c>
      <c r="D1983" s="24" t="s">
        <v>738</v>
      </c>
      <c r="E1983" s="24" t="s">
        <v>331</v>
      </c>
      <c r="F1983" s="25" t="s">
        <v>332</v>
      </c>
      <c r="G1983" s="26">
        <v>54951.6</v>
      </c>
      <c r="H1983" s="26"/>
      <c r="I1983" s="26"/>
      <c r="J1983" s="26"/>
      <c r="K1983" s="26"/>
      <c r="L1983" s="26"/>
      <c r="M1983" s="26">
        <f t="shared" si="9108"/>
        <v>54951.6</v>
      </c>
      <c r="N1983" s="26">
        <f t="shared" si="9109"/>
        <v>0</v>
      </c>
      <c r="O1983" s="26">
        <f t="shared" si="9110"/>
        <v>0</v>
      </c>
      <c r="P1983" s="26"/>
      <c r="Q1983" s="26"/>
      <c r="R1983" s="26">
        <v>-54951.6</v>
      </c>
      <c r="S1983" s="26"/>
      <c r="T1983" s="26"/>
      <c r="U1983" s="26"/>
      <c r="V1983" s="26"/>
      <c r="W1983" s="26"/>
      <c r="X1983" s="26"/>
      <c r="Y1983" s="26"/>
      <c r="Z1983" s="26"/>
      <c r="AA1983" s="26"/>
      <c r="AB1983" s="26"/>
      <c r="AC1983" s="26">
        <f t="shared" si="9081"/>
        <v>0</v>
      </c>
      <c r="AD1983" s="26">
        <f t="shared" si="9082"/>
        <v>0</v>
      </c>
      <c r="AE1983" s="26">
        <f t="shared" si="9083"/>
        <v>0</v>
      </c>
      <c r="AF1983" s="26"/>
      <c r="AG1983" s="26">
        <f t="shared" si="9084"/>
        <v>0</v>
      </c>
      <c r="AH1983" s="26">
        <f t="shared" si="9085"/>
        <v>0</v>
      </c>
      <c r="AI1983" s="26">
        <f t="shared" si="9086"/>
        <v>0</v>
      </c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>
        <f t="shared" si="9087"/>
        <v>0</v>
      </c>
      <c r="AT1983" s="26">
        <f t="shared" si="9088"/>
        <v>0</v>
      </c>
      <c r="AU1983" s="26">
        <f t="shared" si="9089"/>
        <v>0</v>
      </c>
      <c r="AV1983" s="26"/>
      <c r="AW1983" s="26"/>
      <c r="AX1983" s="26"/>
      <c r="AY1983" s="26">
        <f t="shared" si="9090"/>
        <v>0</v>
      </c>
      <c r="AZ1983" s="26">
        <f t="shared" si="9091"/>
        <v>0</v>
      </c>
      <c r="BA1983" s="26">
        <f t="shared" si="9092"/>
        <v>0</v>
      </c>
      <c r="BB1983" s="26"/>
      <c r="BC1983" s="26"/>
      <c r="BD1983" s="26"/>
      <c r="BE1983" s="26"/>
      <c r="BF1983" s="26"/>
      <c r="BG1983" s="26"/>
      <c r="BH1983" s="26"/>
      <c r="BI1983" s="26"/>
      <c r="BJ1983" s="26"/>
      <c r="BK1983" s="26"/>
      <c r="BL1983" s="26">
        <f t="shared" si="9078"/>
        <v>0</v>
      </c>
      <c r="BM1983" s="26"/>
      <c r="BN1983" s="26"/>
      <c r="BO1983" s="26">
        <f t="shared" si="9079"/>
        <v>0</v>
      </c>
      <c r="BP1983" s="26"/>
      <c r="BQ1983" s="26"/>
      <c r="BR1983" s="26">
        <f t="shared" si="9080"/>
        <v>0</v>
      </c>
      <c r="BS1983" s="26"/>
      <c r="BT1983" s="27">
        <v>0</v>
      </c>
    </row>
    <row r="1984" spans="1:73" x14ac:dyDescent="0.3">
      <c r="A1984" s="67" t="s">
        <v>603</v>
      </c>
      <c r="B1984" s="67" t="s">
        <v>86</v>
      </c>
      <c r="C1984" s="67" t="s">
        <v>62</v>
      </c>
      <c r="D1984" s="67" t="s">
        <v>419</v>
      </c>
      <c r="E1984" s="71"/>
      <c r="F1984" s="68" t="s">
        <v>33</v>
      </c>
      <c r="G1984" s="26">
        <f t="shared" ref="G1984:G1986" si="9115">G1985</f>
        <v>0</v>
      </c>
      <c r="H1984" s="26">
        <f t="shared" ref="H1984:H1986" si="9116">H1985</f>
        <v>200000</v>
      </c>
      <c r="I1984" s="26">
        <f t="shared" ref="I1984:I1986" si="9117">I1985</f>
        <v>346.1</v>
      </c>
      <c r="J1984" s="26">
        <f t="shared" ref="J1984:J1986" si="9118">J1985</f>
        <v>0</v>
      </c>
      <c r="K1984" s="26">
        <f t="shared" ref="K1984:K1986" si="9119">K1985</f>
        <v>0</v>
      </c>
      <c r="L1984" s="26">
        <f t="shared" ref="L1984:L1986" si="9120">L1985</f>
        <v>0</v>
      </c>
      <c r="M1984" s="26">
        <f t="shared" si="9108"/>
        <v>0</v>
      </c>
      <c r="N1984" s="26">
        <f t="shared" si="9109"/>
        <v>200000</v>
      </c>
      <c r="O1984" s="26">
        <f t="shared" si="9110"/>
        <v>346.1</v>
      </c>
      <c r="P1984" s="26">
        <f t="shared" ref="P1984:P1986" si="9121">P1985</f>
        <v>0</v>
      </c>
      <c r="Q1984" s="26">
        <f t="shared" ref="Q1984:Q1986" si="9122">Q1985</f>
        <v>0</v>
      </c>
      <c r="R1984" s="26">
        <f t="shared" ref="R1984:R1986" si="9123">R1985</f>
        <v>0</v>
      </c>
      <c r="S1984" s="26">
        <f t="shared" ref="S1984:S1986" si="9124">S1985</f>
        <v>0</v>
      </c>
      <c r="T1984" s="26">
        <f t="shared" ref="T1984:T1986" si="9125">T1985</f>
        <v>0</v>
      </c>
      <c r="U1984" s="26">
        <f t="shared" ref="U1984:U1986" si="9126">U1985</f>
        <v>0</v>
      </c>
      <c r="V1984" s="26">
        <f t="shared" ref="V1984:V1986" si="9127">V1985</f>
        <v>0</v>
      </c>
      <c r="W1984" s="26">
        <f t="shared" ref="W1984:W1986" si="9128">W1985</f>
        <v>0</v>
      </c>
      <c r="X1984" s="26">
        <f t="shared" ref="X1984:X1986" si="9129">X1985</f>
        <v>0</v>
      </c>
      <c r="Y1984" s="26">
        <f t="shared" ref="Y1984:Y1986" si="9130">Y1985</f>
        <v>0</v>
      </c>
      <c r="Z1984" s="26">
        <f t="shared" ref="Z1984:Z1986" si="9131">Z1985</f>
        <v>0</v>
      </c>
      <c r="AA1984" s="26">
        <f t="shared" ref="AA1984:AA1986" si="9132">AA1985</f>
        <v>0</v>
      </c>
      <c r="AB1984" s="26">
        <f t="shared" ref="AB1984:AB1986" si="9133">AB1985</f>
        <v>0</v>
      </c>
      <c r="AC1984" s="26">
        <f t="shared" si="9081"/>
        <v>0</v>
      </c>
      <c r="AD1984" s="26">
        <f t="shared" si="9082"/>
        <v>200000</v>
      </c>
      <c r="AE1984" s="26">
        <f t="shared" si="9083"/>
        <v>346.1</v>
      </c>
      <c r="AF1984" s="26">
        <f t="shared" ref="AF1984:AF1986" si="9134">AF1985</f>
        <v>0</v>
      </c>
      <c r="AG1984" s="26">
        <f t="shared" si="9084"/>
        <v>0</v>
      </c>
      <c r="AH1984" s="26">
        <f t="shared" si="9085"/>
        <v>200000</v>
      </c>
      <c r="AI1984" s="26">
        <f t="shared" si="9086"/>
        <v>346.1</v>
      </c>
      <c r="AJ1984" s="26">
        <f t="shared" ref="AJ1984:AJ1986" si="9135">AJ1985</f>
        <v>0</v>
      </c>
      <c r="AK1984" s="26">
        <f t="shared" ref="AK1984:AK1986" si="9136">AK1985</f>
        <v>0</v>
      </c>
      <c r="AL1984" s="26">
        <f t="shared" ref="AL1984:AL1986" si="9137">AL1985</f>
        <v>0</v>
      </c>
      <c r="AM1984" s="26">
        <f t="shared" ref="AM1984:AM1986" si="9138">AM1985</f>
        <v>0</v>
      </c>
      <c r="AN1984" s="26">
        <f t="shared" ref="AN1984:AN1986" si="9139">AN1985</f>
        <v>0</v>
      </c>
      <c r="AO1984" s="26">
        <f t="shared" ref="AO1984:AO1986" si="9140">AO1985</f>
        <v>0</v>
      </c>
      <c r="AP1984" s="26">
        <f t="shared" ref="AP1984:AP1986" si="9141">AP1985</f>
        <v>0</v>
      </c>
      <c r="AQ1984" s="26">
        <f t="shared" ref="AQ1984:AQ1986" si="9142">AQ1985</f>
        <v>0</v>
      </c>
      <c r="AR1984" s="26">
        <f t="shared" ref="AR1984:AR1986" si="9143">AR1985</f>
        <v>0</v>
      </c>
      <c r="AS1984" s="26">
        <f t="shared" si="9087"/>
        <v>0</v>
      </c>
      <c r="AT1984" s="26">
        <f t="shared" si="9088"/>
        <v>200000</v>
      </c>
      <c r="AU1984" s="26">
        <f t="shared" si="9089"/>
        <v>346.1</v>
      </c>
      <c r="AV1984" s="26">
        <f t="shared" ref="AV1984:AV1986" si="9144">AV1985</f>
        <v>0</v>
      </c>
      <c r="AW1984" s="26">
        <f t="shared" ref="AW1984:AW1986" si="9145">AW1985</f>
        <v>0</v>
      </c>
      <c r="AX1984" s="26">
        <f t="shared" ref="AX1984:AX1986" si="9146">AX1985</f>
        <v>0</v>
      </c>
      <c r="AY1984" s="26">
        <f t="shared" si="9090"/>
        <v>0</v>
      </c>
      <c r="AZ1984" s="26">
        <f t="shared" si="9091"/>
        <v>200000</v>
      </c>
      <c r="BA1984" s="26">
        <f t="shared" si="9092"/>
        <v>346.1</v>
      </c>
      <c r="BB1984" s="26">
        <f t="shared" ref="BB1984:BB1986" si="9147">BB1985</f>
        <v>0</v>
      </c>
      <c r="BC1984" s="26">
        <f t="shared" ref="BC1984:BC1986" si="9148">BC1985</f>
        <v>0</v>
      </c>
      <c r="BD1984" s="26">
        <f t="shared" ref="BD1984:BD1986" si="9149">BD1985</f>
        <v>0</v>
      </c>
      <c r="BE1984" s="26">
        <f t="shared" ref="BE1984:BE1986" si="9150">BE1985</f>
        <v>0</v>
      </c>
      <c r="BF1984" s="26">
        <f t="shared" ref="BF1984:BF1986" si="9151">BF1985</f>
        <v>0</v>
      </c>
      <c r="BG1984" s="26">
        <f t="shared" ref="BG1984:BG1986" si="9152">BG1985</f>
        <v>0</v>
      </c>
      <c r="BH1984" s="26">
        <f t="shared" ref="BH1984:BH1986" si="9153">BH1985</f>
        <v>0</v>
      </c>
      <c r="BI1984" s="26">
        <f t="shared" ref="BI1984:BI1986" si="9154">BI1985</f>
        <v>0</v>
      </c>
      <c r="BJ1984" s="26">
        <f t="shared" ref="BJ1984:BJ1986" si="9155">BJ1985</f>
        <v>0</v>
      </c>
      <c r="BK1984" s="26">
        <f t="shared" ref="BK1984:BK1986" si="9156">BK1985</f>
        <v>0</v>
      </c>
      <c r="BL1984" s="26">
        <f t="shared" si="9078"/>
        <v>0</v>
      </c>
      <c r="BM1984" s="26">
        <f t="shared" ref="BM1984:BM1986" si="9157">BM1985</f>
        <v>0</v>
      </c>
      <c r="BN1984" s="53">
        <f t="shared" ref="BN1984:BN2028" si="9158">BL1984+BM1984</f>
        <v>0</v>
      </c>
      <c r="BO1984" s="26">
        <f t="shared" si="9079"/>
        <v>200000</v>
      </c>
      <c r="BP1984" s="26">
        <f t="shared" ref="BP1984:BS1986" si="9159">BP1985</f>
        <v>0</v>
      </c>
      <c r="BQ1984" s="53">
        <f t="shared" ref="BQ1984:BQ2028" si="9160">BO1984+BP1984</f>
        <v>200000</v>
      </c>
      <c r="BR1984" s="52">
        <f t="shared" si="9080"/>
        <v>346.1</v>
      </c>
      <c r="BS1984" s="26">
        <f t="shared" si="9159"/>
        <v>0</v>
      </c>
      <c r="BT1984" s="27"/>
    </row>
    <row r="1985" spans="1:73" ht="62.4" x14ac:dyDescent="0.3">
      <c r="A1985" s="67" t="s">
        <v>603</v>
      </c>
      <c r="B1985" s="67" t="s">
        <v>86</v>
      </c>
      <c r="C1985" s="67" t="s">
        <v>62</v>
      </c>
      <c r="D1985" s="67" t="s">
        <v>740</v>
      </c>
      <c r="E1985" s="71"/>
      <c r="F1985" s="68" t="s">
        <v>741</v>
      </c>
      <c r="G1985" s="26">
        <f t="shared" si="9115"/>
        <v>0</v>
      </c>
      <c r="H1985" s="26">
        <f t="shared" si="9116"/>
        <v>200000</v>
      </c>
      <c r="I1985" s="26">
        <f t="shared" si="9117"/>
        <v>346.1</v>
      </c>
      <c r="J1985" s="26">
        <f t="shared" si="9118"/>
        <v>0</v>
      </c>
      <c r="K1985" s="26">
        <f t="shared" si="9119"/>
        <v>0</v>
      </c>
      <c r="L1985" s="26">
        <f t="shared" si="9120"/>
        <v>0</v>
      </c>
      <c r="M1985" s="26">
        <f t="shared" si="9108"/>
        <v>0</v>
      </c>
      <c r="N1985" s="26">
        <f t="shared" si="9109"/>
        <v>200000</v>
      </c>
      <c r="O1985" s="26">
        <f t="shared" si="9110"/>
        <v>346.1</v>
      </c>
      <c r="P1985" s="26">
        <f t="shared" si="9121"/>
        <v>0</v>
      </c>
      <c r="Q1985" s="26">
        <f t="shared" si="9122"/>
        <v>0</v>
      </c>
      <c r="R1985" s="26">
        <f t="shared" si="9123"/>
        <v>0</v>
      </c>
      <c r="S1985" s="26">
        <f t="shared" si="9124"/>
        <v>0</v>
      </c>
      <c r="T1985" s="26">
        <f t="shared" si="9125"/>
        <v>0</v>
      </c>
      <c r="U1985" s="26">
        <f t="shared" si="9126"/>
        <v>0</v>
      </c>
      <c r="V1985" s="26">
        <f t="shared" si="9127"/>
        <v>0</v>
      </c>
      <c r="W1985" s="26">
        <f t="shared" si="9128"/>
        <v>0</v>
      </c>
      <c r="X1985" s="26">
        <f t="shared" si="9129"/>
        <v>0</v>
      </c>
      <c r="Y1985" s="26">
        <f t="shared" si="9130"/>
        <v>0</v>
      </c>
      <c r="Z1985" s="26">
        <f t="shared" si="9131"/>
        <v>0</v>
      </c>
      <c r="AA1985" s="26">
        <f t="shared" si="9132"/>
        <v>0</v>
      </c>
      <c r="AB1985" s="26">
        <f t="shared" si="9133"/>
        <v>0</v>
      </c>
      <c r="AC1985" s="26">
        <f t="shared" si="9081"/>
        <v>0</v>
      </c>
      <c r="AD1985" s="26">
        <f t="shared" si="9082"/>
        <v>200000</v>
      </c>
      <c r="AE1985" s="26">
        <f t="shared" si="9083"/>
        <v>346.1</v>
      </c>
      <c r="AF1985" s="26">
        <f t="shared" si="9134"/>
        <v>0</v>
      </c>
      <c r="AG1985" s="26">
        <f t="shared" si="9084"/>
        <v>0</v>
      </c>
      <c r="AH1985" s="26">
        <f t="shared" si="9085"/>
        <v>200000</v>
      </c>
      <c r="AI1985" s="26">
        <f t="shared" si="9086"/>
        <v>346.1</v>
      </c>
      <c r="AJ1985" s="26">
        <f t="shared" si="9135"/>
        <v>0</v>
      </c>
      <c r="AK1985" s="26">
        <f t="shared" si="9136"/>
        <v>0</v>
      </c>
      <c r="AL1985" s="26">
        <f t="shared" si="9137"/>
        <v>0</v>
      </c>
      <c r="AM1985" s="26">
        <f t="shared" si="9138"/>
        <v>0</v>
      </c>
      <c r="AN1985" s="26">
        <f t="shared" si="9139"/>
        <v>0</v>
      </c>
      <c r="AO1985" s="26">
        <f t="shared" si="9140"/>
        <v>0</v>
      </c>
      <c r="AP1985" s="26">
        <f t="shared" si="9141"/>
        <v>0</v>
      </c>
      <c r="AQ1985" s="26">
        <f t="shared" si="9142"/>
        <v>0</v>
      </c>
      <c r="AR1985" s="26">
        <f t="shared" si="9143"/>
        <v>0</v>
      </c>
      <c r="AS1985" s="26">
        <f t="shared" si="9087"/>
        <v>0</v>
      </c>
      <c r="AT1985" s="26">
        <f t="shared" si="9088"/>
        <v>200000</v>
      </c>
      <c r="AU1985" s="26">
        <f t="shared" si="9089"/>
        <v>346.1</v>
      </c>
      <c r="AV1985" s="26">
        <f t="shared" si="9144"/>
        <v>0</v>
      </c>
      <c r="AW1985" s="26">
        <f t="shared" si="9145"/>
        <v>0</v>
      </c>
      <c r="AX1985" s="26">
        <f t="shared" si="9146"/>
        <v>0</v>
      </c>
      <c r="AY1985" s="26">
        <f t="shared" si="9090"/>
        <v>0</v>
      </c>
      <c r="AZ1985" s="26">
        <f t="shared" si="9091"/>
        <v>200000</v>
      </c>
      <c r="BA1985" s="26">
        <f t="shared" si="9092"/>
        <v>346.1</v>
      </c>
      <c r="BB1985" s="26">
        <f t="shared" si="9147"/>
        <v>0</v>
      </c>
      <c r="BC1985" s="26">
        <f t="shared" si="9148"/>
        <v>0</v>
      </c>
      <c r="BD1985" s="26">
        <f t="shared" si="9149"/>
        <v>0</v>
      </c>
      <c r="BE1985" s="26">
        <f t="shared" si="9150"/>
        <v>0</v>
      </c>
      <c r="BF1985" s="26">
        <f t="shared" si="9151"/>
        <v>0</v>
      </c>
      <c r="BG1985" s="26">
        <f t="shared" si="9152"/>
        <v>0</v>
      </c>
      <c r="BH1985" s="26">
        <f t="shared" si="9153"/>
        <v>0</v>
      </c>
      <c r="BI1985" s="26">
        <f t="shared" si="9154"/>
        <v>0</v>
      </c>
      <c r="BJ1985" s="26">
        <f t="shared" si="9155"/>
        <v>0</v>
      </c>
      <c r="BK1985" s="26">
        <f t="shared" si="9156"/>
        <v>0</v>
      </c>
      <c r="BL1985" s="26">
        <f t="shared" si="9078"/>
        <v>0</v>
      </c>
      <c r="BM1985" s="26">
        <f t="shared" si="9157"/>
        <v>0</v>
      </c>
      <c r="BN1985" s="53">
        <f t="shared" si="9158"/>
        <v>0</v>
      </c>
      <c r="BO1985" s="26">
        <f t="shared" si="9079"/>
        <v>200000</v>
      </c>
      <c r="BP1985" s="26">
        <f t="shared" si="9159"/>
        <v>0</v>
      </c>
      <c r="BQ1985" s="53">
        <f t="shared" si="9160"/>
        <v>200000</v>
      </c>
      <c r="BR1985" s="52">
        <f t="shared" si="9080"/>
        <v>346.1</v>
      </c>
      <c r="BS1985" s="26">
        <f t="shared" si="9159"/>
        <v>0</v>
      </c>
      <c r="BT1985" s="27"/>
    </row>
    <row r="1986" spans="1:73" ht="62.4" x14ac:dyDescent="0.3">
      <c r="A1986" s="67" t="s">
        <v>603</v>
      </c>
      <c r="B1986" s="67" t="s">
        <v>86</v>
      </c>
      <c r="C1986" s="67" t="s">
        <v>62</v>
      </c>
      <c r="D1986" s="67" t="s">
        <v>742</v>
      </c>
      <c r="E1986" s="67"/>
      <c r="F1986" s="68" t="s">
        <v>743</v>
      </c>
      <c r="G1986" s="26">
        <f t="shared" si="9115"/>
        <v>0</v>
      </c>
      <c r="H1986" s="26">
        <f t="shared" si="9116"/>
        <v>200000</v>
      </c>
      <c r="I1986" s="26">
        <f t="shared" si="9117"/>
        <v>346.1</v>
      </c>
      <c r="J1986" s="26">
        <f t="shared" si="9118"/>
        <v>0</v>
      </c>
      <c r="K1986" s="26">
        <f t="shared" si="9119"/>
        <v>0</v>
      </c>
      <c r="L1986" s="26">
        <f t="shared" si="9120"/>
        <v>0</v>
      </c>
      <c r="M1986" s="26">
        <f t="shared" si="9108"/>
        <v>0</v>
      </c>
      <c r="N1986" s="26">
        <f t="shared" si="9109"/>
        <v>200000</v>
      </c>
      <c r="O1986" s="26">
        <f t="shared" si="9110"/>
        <v>346.1</v>
      </c>
      <c r="P1986" s="26">
        <f t="shared" si="9121"/>
        <v>0</v>
      </c>
      <c r="Q1986" s="26">
        <f t="shared" si="9122"/>
        <v>0</v>
      </c>
      <c r="R1986" s="26">
        <f t="shared" si="9123"/>
        <v>0</v>
      </c>
      <c r="S1986" s="26">
        <f t="shared" si="9124"/>
        <v>0</v>
      </c>
      <c r="T1986" s="26">
        <f t="shared" si="9125"/>
        <v>0</v>
      </c>
      <c r="U1986" s="26">
        <f t="shared" si="9126"/>
        <v>0</v>
      </c>
      <c r="V1986" s="26">
        <f t="shared" si="9127"/>
        <v>0</v>
      </c>
      <c r="W1986" s="26">
        <f t="shared" si="9128"/>
        <v>0</v>
      </c>
      <c r="X1986" s="26">
        <f t="shared" si="9129"/>
        <v>0</v>
      </c>
      <c r="Y1986" s="26">
        <f t="shared" si="9130"/>
        <v>0</v>
      </c>
      <c r="Z1986" s="26">
        <f t="shared" si="9131"/>
        <v>0</v>
      </c>
      <c r="AA1986" s="26">
        <f t="shared" si="9132"/>
        <v>0</v>
      </c>
      <c r="AB1986" s="26">
        <f t="shared" si="9133"/>
        <v>0</v>
      </c>
      <c r="AC1986" s="26">
        <f t="shared" si="9081"/>
        <v>0</v>
      </c>
      <c r="AD1986" s="26">
        <f t="shared" si="9082"/>
        <v>200000</v>
      </c>
      <c r="AE1986" s="26">
        <f t="shared" si="9083"/>
        <v>346.1</v>
      </c>
      <c r="AF1986" s="26">
        <f t="shared" si="9134"/>
        <v>0</v>
      </c>
      <c r="AG1986" s="26">
        <f t="shared" si="9084"/>
        <v>0</v>
      </c>
      <c r="AH1986" s="26">
        <f t="shared" si="9085"/>
        <v>200000</v>
      </c>
      <c r="AI1986" s="26">
        <f t="shared" si="9086"/>
        <v>346.1</v>
      </c>
      <c r="AJ1986" s="26">
        <f t="shared" si="9135"/>
        <v>0</v>
      </c>
      <c r="AK1986" s="26">
        <f t="shared" si="9136"/>
        <v>0</v>
      </c>
      <c r="AL1986" s="26">
        <f t="shared" si="9137"/>
        <v>0</v>
      </c>
      <c r="AM1986" s="26">
        <f t="shared" si="9138"/>
        <v>0</v>
      </c>
      <c r="AN1986" s="26">
        <f t="shared" si="9139"/>
        <v>0</v>
      </c>
      <c r="AO1986" s="26">
        <f t="shared" si="9140"/>
        <v>0</v>
      </c>
      <c r="AP1986" s="26">
        <f t="shared" si="9141"/>
        <v>0</v>
      </c>
      <c r="AQ1986" s="26">
        <f t="shared" si="9142"/>
        <v>0</v>
      </c>
      <c r="AR1986" s="26">
        <f t="shared" si="9143"/>
        <v>0</v>
      </c>
      <c r="AS1986" s="26">
        <f t="shared" si="9087"/>
        <v>0</v>
      </c>
      <c r="AT1986" s="26">
        <f t="shared" si="9088"/>
        <v>200000</v>
      </c>
      <c r="AU1986" s="26">
        <f t="shared" si="9089"/>
        <v>346.1</v>
      </c>
      <c r="AV1986" s="26">
        <f t="shared" si="9144"/>
        <v>0</v>
      </c>
      <c r="AW1986" s="26">
        <f t="shared" si="9145"/>
        <v>0</v>
      </c>
      <c r="AX1986" s="26">
        <f t="shared" si="9146"/>
        <v>0</v>
      </c>
      <c r="AY1986" s="26">
        <f t="shared" si="9090"/>
        <v>0</v>
      </c>
      <c r="AZ1986" s="26">
        <f t="shared" si="9091"/>
        <v>200000</v>
      </c>
      <c r="BA1986" s="26">
        <f t="shared" si="9092"/>
        <v>346.1</v>
      </c>
      <c r="BB1986" s="26">
        <f t="shared" si="9147"/>
        <v>0</v>
      </c>
      <c r="BC1986" s="26">
        <f t="shared" si="9148"/>
        <v>0</v>
      </c>
      <c r="BD1986" s="26">
        <f t="shared" si="9149"/>
        <v>0</v>
      </c>
      <c r="BE1986" s="26">
        <f t="shared" si="9150"/>
        <v>0</v>
      </c>
      <c r="BF1986" s="26">
        <f t="shared" si="9151"/>
        <v>0</v>
      </c>
      <c r="BG1986" s="26">
        <f t="shared" si="9152"/>
        <v>0</v>
      </c>
      <c r="BH1986" s="26">
        <f t="shared" si="9153"/>
        <v>0</v>
      </c>
      <c r="BI1986" s="26">
        <f t="shared" si="9154"/>
        <v>0</v>
      </c>
      <c r="BJ1986" s="26">
        <f t="shared" si="9155"/>
        <v>0</v>
      </c>
      <c r="BK1986" s="26">
        <f t="shared" si="9156"/>
        <v>0</v>
      </c>
      <c r="BL1986" s="26">
        <f t="shared" si="9078"/>
        <v>0</v>
      </c>
      <c r="BM1986" s="26">
        <f t="shared" si="9157"/>
        <v>0</v>
      </c>
      <c r="BN1986" s="53">
        <f t="shared" si="9158"/>
        <v>0</v>
      </c>
      <c r="BO1986" s="26">
        <f t="shared" si="9079"/>
        <v>200000</v>
      </c>
      <c r="BP1986" s="26">
        <f t="shared" si="9159"/>
        <v>0</v>
      </c>
      <c r="BQ1986" s="53">
        <f t="shared" si="9160"/>
        <v>200000</v>
      </c>
      <c r="BR1986" s="52">
        <f t="shared" si="9080"/>
        <v>346.1</v>
      </c>
      <c r="BS1986" s="26">
        <f t="shared" si="9159"/>
        <v>0</v>
      </c>
      <c r="BT1986" s="27"/>
    </row>
    <row r="1987" spans="1:73" ht="31.2" x14ac:dyDescent="0.3">
      <c r="A1987" s="67" t="s">
        <v>603</v>
      </c>
      <c r="B1987" s="67" t="s">
        <v>86</v>
      </c>
      <c r="C1987" s="67" t="s">
        <v>62</v>
      </c>
      <c r="D1987" s="67" t="s">
        <v>742</v>
      </c>
      <c r="E1987" s="67" t="s">
        <v>38</v>
      </c>
      <c r="F1987" s="68" t="s">
        <v>39</v>
      </c>
      <c r="G1987" s="26"/>
      <c r="H1987" s="26">
        <v>200000</v>
      </c>
      <c r="I1987" s="26">
        <v>346.1</v>
      </c>
      <c r="J1987" s="26"/>
      <c r="K1987" s="26"/>
      <c r="L1987" s="26"/>
      <c r="M1987" s="26">
        <f t="shared" si="9108"/>
        <v>0</v>
      </c>
      <c r="N1987" s="26">
        <f t="shared" si="9109"/>
        <v>200000</v>
      </c>
      <c r="O1987" s="26">
        <f t="shared" si="9110"/>
        <v>346.1</v>
      </c>
      <c r="P1987" s="26"/>
      <c r="Q1987" s="26"/>
      <c r="R1987" s="26"/>
      <c r="S1987" s="26"/>
      <c r="T1987" s="26"/>
      <c r="U1987" s="26"/>
      <c r="V1987" s="26"/>
      <c r="W1987" s="26"/>
      <c r="X1987" s="26"/>
      <c r="Y1987" s="26"/>
      <c r="Z1987" s="26"/>
      <c r="AA1987" s="26"/>
      <c r="AB1987" s="26"/>
      <c r="AC1987" s="26">
        <f t="shared" si="9081"/>
        <v>0</v>
      </c>
      <c r="AD1987" s="26">
        <f t="shared" si="9082"/>
        <v>200000</v>
      </c>
      <c r="AE1987" s="26">
        <f t="shared" si="9083"/>
        <v>346.1</v>
      </c>
      <c r="AF1987" s="26"/>
      <c r="AG1987" s="26">
        <f t="shared" si="9084"/>
        <v>0</v>
      </c>
      <c r="AH1987" s="26">
        <f t="shared" si="9085"/>
        <v>200000</v>
      </c>
      <c r="AI1987" s="26">
        <f t="shared" si="9086"/>
        <v>346.1</v>
      </c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>
        <f t="shared" si="9087"/>
        <v>0</v>
      </c>
      <c r="AT1987" s="26">
        <f t="shared" si="9088"/>
        <v>200000</v>
      </c>
      <c r="AU1987" s="26">
        <f t="shared" si="9089"/>
        <v>346.1</v>
      </c>
      <c r="AV1987" s="26"/>
      <c r="AW1987" s="26"/>
      <c r="AX1987" s="26"/>
      <c r="AY1987" s="26">
        <f t="shared" si="9090"/>
        <v>0</v>
      </c>
      <c r="AZ1987" s="26">
        <f t="shared" si="9091"/>
        <v>200000</v>
      </c>
      <c r="BA1987" s="26">
        <f t="shared" si="9092"/>
        <v>346.1</v>
      </c>
      <c r="BB1987" s="26"/>
      <c r="BC1987" s="26"/>
      <c r="BD1987" s="26"/>
      <c r="BE1987" s="26"/>
      <c r="BF1987" s="26"/>
      <c r="BG1987" s="26"/>
      <c r="BH1987" s="26"/>
      <c r="BI1987" s="26"/>
      <c r="BJ1987" s="26"/>
      <c r="BK1987" s="26"/>
      <c r="BL1987" s="26">
        <f t="shared" si="9078"/>
        <v>0</v>
      </c>
      <c r="BM1987" s="26"/>
      <c r="BN1987" s="53">
        <f t="shared" si="9158"/>
        <v>0</v>
      </c>
      <c r="BO1987" s="26">
        <f t="shared" si="9079"/>
        <v>200000</v>
      </c>
      <c r="BP1987" s="26"/>
      <c r="BQ1987" s="53">
        <f t="shared" si="9160"/>
        <v>200000</v>
      </c>
      <c r="BR1987" s="52">
        <f t="shared" si="9080"/>
        <v>346.1</v>
      </c>
      <c r="BS1987" s="26"/>
      <c r="BT1987" s="27"/>
    </row>
    <row r="1988" spans="1:73" s="81" customFormat="1" ht="31.2" x14ac:dyDescent="0.3">
      <c r="A1988" s="63" t="s">
        <v>744</v>
      </c>
      <c r="B1988" s="63"/>
      <c r="C1988" s="63"/>
      <c r="D1988" s="63"/>
      <c r="E1988" s="63"/>
      <c r="F1988" s="64" t="s">
        <v>745</v>
      </c>
      <c r="G1988" s="17">
        <f t="shared" ref="G1988:L1988" si="9161">G2007+G2111+G1996+G2201+G2225</f>
        <v>11212536.6</v>
      </c>
      <c r="H1988" s="17">
        <f t="shared" si="9161"/>
        <v>12027221.299999999</v>
      </c>
      <c r="I1988" s="17">
        <f t="shared" si="9161"/>
        <v>9484141.7999999989</v>
      </c>
      <c r="J1988" s="17">
        <f t="shared" si="9161"/>
        <v>-251140.94799999997</v>
      </c>
      <c r="K1988" s="17">
        <f t="shared" si="9161"/>
        <v>-164260.66099999999</v>
      </c>
      <c r="L1988" s="17">
        <f t="shared" si="9161"/>
        <v>-134772.63799999998</v>
      </c>
      <c r="M1988" s="17">
        <f t="shared" si="9108"/>
        <v>10961395.651999999</v>
      </c>
      <c r="N1988" s="17">
        <f t="shared" si="9109"/>
        <v>11862960.638999999</v>
      </c>
      <c r="O1988" s="17">
        <f t="shared" si="9110"/>
        <v>9349369.1619999986</v>
      </c>
      <c r="P1988" s="17">
        <f t="shared" ref="P1988:AB1988" si="9162">P2007+P2111+P1996+P2201+P2225+P2218+P1989</f>
        <v>0</v>
      </c>
      <c r="Q1988" s="17">
        <f t="shared" si="9162"/>
        <v>0</v>
      </c>
      <c r="R1988" s="17">
        <f t="shared" si="9162"/>
        <v>119946.93099999998</v>
      </c>
      <c r="S1988" s="17">
        <f t="shared" si="9162"/>
        <v>-510000</v>
      </c>
      <c r="T1988" s="17">
        <f t="shared" si="9162"/>
        <v>2385.3000000000002</v>
      </c>
      <c r="U1988" s="17">
        <f t="shared" si="9162"/>
        <v>0</v>
      </c>
      <c r="V1988" s="17">
        <f t="shared" si="9162"/>
        <v>12316.22</v>
      </c>
      <c r="W1988" s="17">
        <f t="shared" si="9162"/>
        <v>-318982.8</v>
      </c>
      <c r="X1988" s="17">
        <f t="shared" si="9162"/>
        <v>2325.1</v>
      </c>
      <c r="Y1988" s="17">
        <f t="shared" si="9162"/>
        <v>0</v>
      </c>
      <c r="Z1988" s="17">
        <f t="shared" si="9162"/>
        <v>0</v>
      </c>
      <c r="AA1988" s="17">
        <f t="shared" si="9162"/>
        <v>828982.8</v>
      </c>
      <c r="AB1988" s="17">
        <f t="shared" si="9162"/>
        <v>2377.1999999999998</v>
      </c>
      <c r="AC1988" s="17">
        <f t="shared" si="9081"/>
        <v>10573727.882999999</v>
      </c>
      <c r="AD1988" s="17">
        <f t="shared" si="9082"/>
        <v>11558619.158999998</v>
      </c>
      <c r="AE1988" s="17">
        <f t="shared" si="9083"/>
        <v>10180729.161999999</v>
      </c>
      <c r="AF1988" s="17">
        <f>AF2007+AF2111+AF1996+AF2201+AF2225+AF2218+AF1989</f>
        <v>-7573.1049999999996</v>
      </c>
      <c r="AG1988" s="17">
        <f t="shared" si="9084"/>
        <v>10566154.777999999</v>
      </c>
      <c r="AH1988" s="17">
        <f t="shared" si="9085"/>
        <v>11558619.158999998</v>
      </c>
      <c r="AI1988" s="17">
        <f t="shared" si="9086"/>
        <v>10180729.161999999</v>
      </c>
      <c r="AJ1988" s="17">
        <f t="shared" ref="AJ1988:AR1988" si="9163">AJ2007+AJ2111+AJ1996+AJ2201+AJ2225+AJ2218+AJ1989</f>
        <v>2798.683</v>
      </c>
      <c r="AK1988" s="17">
        <f t="shared" si="9163"/>
        <v>0</v>
      </c>
      <c r="AL1988" s="17">
        <f t="shared" si="9163"/>
        <v>77667.472999999998</v>
      </c>
      <c r="AM1988" s="17">
        <f t="shared" si="9163"/>
        <v>-32374.102000000014</v>
      </c>
      <c r="AN1988" s="17">
        <f t="shared" si="9163"/>
        <v>0</v>
      </c>
      <c r="AO1988" s="17">
        <f t="shared" si="9163"/>
        <v>146789.79999999999</v>
      </c>
      <c r="AP1988" s="17">
        <f t="shared" si="9163"/>
        <v>-15077.994999999995</v>
      </c>
      <c r="AQ1988" s="17">
        <f t="shared" si="9163"/>
        <v>0</v>
      </c>
      <c r="AR1988" s="17">
        <f t="shared" si="9163"/>
        <v>27700.800000000003</v>
      </c>
      <c r="AS1988" s="17">
        <f t="shared" si="9087"/>
        <v>10614246.831999999</v>
      </c>
      <c r="AT1988" s="17">
        <f t="shared" si="9088"/>
        <v>11690330.964</v>
      </c>
      <c r="AU1988" s="17">
        <f t="shared" si="9089"/>
        <v>10208429.961999999</v>
      </c>
      <c r="AV1988" s="17">
        <f>AV2007+AV2111+AV1996+AV2201+AV2225+AV2218+AV1989</f>
        <v>0</v>
      </c>
      <c r="AW1988" s="17">
        <f>AW2007+AW2111+AW1996+AW2201+AW2225+AW2218+AW1989</f>
        <v>20194.095000000001</v>
      </c>
      <c r="AX1988" s="17">
        <f>AX2007+AX2111+AX1996+AX2201+AX2225+AX2218+AX1989</f>
        <v>0</v>
      </c>
      <c r="AY1988" s="17">
        <f t="shared" si="9090"/>
        <v>10614246.831999999</v>
      </c>
      <c r="AZ1988" s="17">
        <f t="shared" si="9091"/>
        <v>11710525.059</v>
      </c>
      <c r="BA1988" s="17">
        <f t="shared" si="9092"/>
        <v>10208429.961999999</v>
      </c>
      <c r="BB1988" s="17">
        <f t="shared" ref="BB1988:BK1988" si="9164">BB2007+BB2111+BB1996+BB2201+BB2225+BB2218+BB1989</f>
        <v>0</v>
      </c>
      <c r="BC1988" s="17">
        <f t="shared" si="9164"/>
        <v>0</v>
      </c>
      <c r="BD1988" s="17">
        <f t="shared" si="9164"/>
        <v>-373282.94</v>
      </c>
      <c r="BE1988" s="17">
        <f t="shared" si="9164"/>
        <v>0</v>
      </c>
      <c r="BF1988" s="17">
        <f t="shared" si="9164"/>
        <v>0</v>
      </c>
      <c r="BG1988" s="17">
        <f t="shared" si="9164"/>
        <v>233444.51199999999</v>
      </c>
      <c r="BH1988" s="17">
        <f t="shared" si="9164"/>
        <v>0</v>
      </c>
      <c r="BI1988" s="17">
        <f t="shared" si="9164"/>
        <v>0</v>
      </c>
      <c r="BJ1988" s="17">
        <f t="shared" si="9164"/>
        <v>272955.89899999998</v>
      </c>
      <c r="BK1988" s="17">
        <f t="shared" si="9164"/>
        <v>-230193.383</v>
      </c>
      <c r="BL1988" s="17">
        <f t="shared" si="9078"/>
        <v>10240963.891999999</v>
      </c>
      <c r="BM1988" s="17">
        <f>BM2007+BM2111+BM1996+BM2201+BM2225+BM2218+BM1989</f>
        <v>0</v>
      </c>
      <c r="BN1988" s="77">
        <f t="shared" si="9158"/>
        <v>10240963.891999999</v>
      </c>
      <c r="BO1988" s="17">
        <f t="shared" si="9079"/>
        <v>11943969.571</v>
      </c>
      <c r="BP1988" s="17">
        <f>BP2007+BP2111+BP1996+BP2201+BP2225+BP2218+BP1989</f>
        <v>0</v>
      </c>
      <c r="BQ1988" s="77">
        <f t="shared" si="9160"/>
        <v>11943969.571</v>
      </c>
      <c r="BR1988" s="79">
        <f t="shared" si="9080"/>
        <v>10251192.478</v>
      </c>
      <c r="BS1988" s="17">
        <f>BS2007+BS2111+BS1996+BS2201+BS2225+BS2218+BS1989</f>
        <v>0</v>
      </c>
      <c r="BT1988" s="18"/>
      <c r="BU1988" s="14"/>
    </row>
    <row r="1989" spans="1:73" s="81" customFormat="1" x14ac:dyDescent="0.3">
      <c r="A1989" s="63" t="s">
        <v>744</v>
      </c>
      <c r="B1989" s="63" t="s">
        <v>26</v>
      </c>
      <c r="C1989" s="63"/>
      <c r="D1989" s="63"/>
      <c r="E1989" s="63"/>
      <c r="F1989" s="64" t="s">
        <v>27</v>
      </c>
      <c r="G1989" s="17"/>
      <c r="H1989" s="17"/>
      <c r="I1989" s="17"/>
      <c r="J1989" s="17"/>
      <c r="K1989" s="17"/>
      <c r="L1989" s="17"/>
      <c r="M1989" s="17"/>
      <c r="N1989" s="17"/>
      <c r="O1989" s="17"/>
      <c r="P1989" s="17">
        <f t="shared" ref="P1989:P1998" si="9165">P1990</f>
        <v>0</v>
      </c>
      <c r="Q1989" s="17">
        <f t="shared" ref="Q1989:Q1998" si="9166">Q1990</f>
        <v>0</v>
      </c>
      <c r="R1989" s="17">
        <f t="shared" ref="R1989:R1998" si="9167">R1990</f>
        <v>2755.1390000000001</v>
      </c>
      <c r="S1989" s="17">
        <f t="shared" ref="S1989:S1998" si="9168">S1990</f>
        <v>0</v>
      </c>
      <c r="T1989" s="17">
        <f t="shared" ref="T1989:T1998" si="9169">T1990</f>
        <v>0</v>
      </c>
      <c r="U1989" s="17">
        <f t="shared" ref="U1989:U1998" si="9170">U1990</f>
        <v>0</v>
      </c>
      <c r="V1989" s="17">
        <f t="shared" ref="V1989:V1998" si="9171">V1990</f>
        <v>0</v>
      </c>
      <c r="W1989" s="17">
        <f t="shared" ref="W1989:W1998" si="9172">W1990</f>
        <v>0</v>
      </c>
      <c r="X1989" s="17">
        <f t="shared" ref="X1989:X1998" si="9173">X1990</f>
        <v>0</v>
      </c>
      <c r="Y1989" s="17">
        <f t="shared" ref="Y1989:Y1998" si="9174">Y1990</f>
        <v>0</v>
      </c>
      <c r="Z1989" s="17">
        <f t="shared" ref="Z1989:Z1998" si="9175">Z1990</f>
        <v>0</v>
      </c>
      <c r="AA1989" s="17">
        <f t="shared" ref="AA1989:AA1998" si="9176">AA1990</f>
        <v>0</v>
      </c>
      <c r="AB1989" s="17">
        <f t="shared" ref="AB1989:AB1998" si="9177">AB1990</f>
        <v>0</v>
      </c>
      <c r="AC1989" s="17">
        <f t="shared" si="9081"/>
        <v>2755.1390000000001</v>
      </c>
      <c r="AD1989" s="17">
        <f t="shared" si="9082"/>
        <v>0</v>
      </c>
      <c r="AE1989" s="17">
        <f t="shared" si="9083"/>
        <v>0</v>
      </c>
      <c r="AF1989" s="17">
        <f t="shared" ref="AF1989:AF1998" si="9178">AF1990</f>
        <v>0</v>
      </c>
      <c r="AG1989" s="17">
        <f t="shared" si="9084"/>
        <v>2755.1390000000001</v>
      </c>
      <c r="AH1989" s="17">
        <f t="shared" si="9085"/>
        <v>0</v>
      </c>
      <c r="AI1989" s="17">
        <f t="shared" si="9086"/>
        <v>0</v>
      </c>
      <c r="AJ1989" s="17">
        <f t="shared" ref="AJ1989:AJ1998" si="9179">AJ1990</f>
        <v>0</v>
      </c>
      <c r="AK1989" s="17">
        <f t="shared" ref="AK1989:AK1998" si="9180">AK1990</f>
        <v>0</v>
      </c>
      <c r="AL1989" s="17">
        <f t="shared" ref="AL1989:AL1998" si="9181">AL1990</f>
        <v>0</v>
      </c>
      <c r="AM1989" s="17">
        <f t="shared" ref="AM1989:AM1998" si="9182">AM1990</f>
        <v>0</v>
      </c>
      <c r="AN1989" s="17">
        <f t="shared" ref="AN1989:AN1998" si="9183">AN1990</f>
        <v>0</v>
      </c>
      <c r="AO1989" s="17">
        <f t="shared" ref="AO1989:AO1998" si="9184">AO1990</f>
        <v>0</v>
      </c>
      <c r="AP1989" s="17">
        <f t="shared" ref="AP1989:AP1998" si="9185">AP1990</f>
        <v>0</v>
      </c>
      <c r="AQ1989" s="17">
        <f t="shared" ref="AQ1989:AQ1998" si="9186">AQ1990</f>
        <v>0</v>
      </c>
      <c r="AR1989" s="17">
        <f t="shared" ref="AR1989:AR1998" si="9187">AR1990</f>
        <v>0</v>
      </c>
      <c r="AS1989" s="17">
        <f t="shared" si="9087"/>
        <v>2755.1390000000001</v>
      </c>
      <c r="AT1989" s="17">
        <f t="shared" si="9088"/>
        <v>0</v>
      </c>
      <c r="AU1989" s="17">
        <f t="shared" si="9089"/>
        <v>0</v>
      </c>
      <c r="AV1989" s="17">
        <f t="shared" ref="AV1989:AV1998" si="9188">AV1990</f>
        <v>0</v>
      </c>
      <c r="AW1989" s="17">
        <f t="shared" ref="AW1989:AW1998" si="9189">AW1990</f>
        <v>0</v>
      </c>
      <c r="AX1989" s="17">
        <f t="shared" ref="AX1989:AX1998" si="9190">AX1990</f>
        <v>0</v>
      </c>
      <c r="AY1989" s="17">
        <f t="shared" si="9090"/>
        <v>2755.1390000000001</v>
      </c>
      <c r="AZ1989" s="17">
        <f t="shared" si="9091"/>
        <v>0</v>
      </c>
      <c r="BA1989" s="17">
        <f t="shared" si="9092"/>
        <v>0</v>
      </c>
      <c r="BB1989" s="17">
        <f t="shared" ref="BB1989:BB1998" si="9191">BB1990</f>
        <v>0</v>
      </c>
      <c r="BC1989" s="17">
        <f t="shared" ref="BC1989:BC1998" si="9192">BC1990</f>
        <v>0</v>
      </c>
      <c r="BD1989" s="17">
        <f t="shared" ref="BD1989:BD1998" si="9193">BD1990</f>
        <v>0</v>
      </c>
      <c r="BE1989" s="17">
        <f t="shared" ref="BE1989:BE1998" si="9194">BE1990</f>
        <v>0</v>
      </c>
      <c r="BF1989" s="17">
        <f t="shared" ref="BF1989:BF1998" si="9195">BF1990</f>
        <v>0</v>
      </c>
      <c r="BG1989" s="17">
        <f t="shared" ref="BG1989:BG1998" si="9196">BG1990</f>
        <v>0</v>
      </c>
      <c r="BH1989" s="17">
        <f t="shared" ref="BH1989:BH1998" si="9197">BH1990</f>
        <v>0</v>
      </c>
      <c r="BI1989" s="17">
        <f t="shared" ref="BI1989:BI1998" si="9198">BI1990</f>
        <v>0</v>
      </c>
      <c r="BJ1989" s="17">
        <f t="shared" ref="BJ1989:BJ1998" si="9199">BJ1990</f>
        <v>0</v>
      </c>
      <c r="BK1989" s="17">
        <f t="shared" ref="BK1989:BK1998" si="9200">BK1990</f>
        <v>0</v>
      </c>
      <c r="BL1989" s="17">
        <f t="shared" si="9078"/>
        <v>2755.1390000000001</v>
      </c>
      <c r="BM1989" s="17">
        <f t="shared" ref="BM1989:BM1998" si="9201">BM1990</f>
        <v>0</v>
      </c>
      <c r="BN1989" s="77">
        <f t="shared" si="9158"/>
        <v>2755.1390000000001</v>
      </c>
      <c r="BO1989" s="17">
        <f t="shared" si="9079"/>
        <v>0</v>
      </c>
      <c r="BP1989" s="17">
        <f t="shared" ref="BP1989:BS1998" si="9202">BP1990</f>
        <v>0</v>
      </c>
      <c r="BQ1989" s="77">
        <f t="shared" si="9160"/>
        <v>0</v>
      </c>
      <c r="BR1989" s="79">
        <f t="shared" si="9080"/>
        <v>0</v>
      </c>
      <c r="BS1989" s="17">
        <f t="shared" si="9202"/>
        <v>0</v>
      </c>
      <c r="BT1989" s="18"/>
      <c r="BU1989" s="14"/>
    </row>
    <row r="1990" spans="1:73" s="82" customFormat="1" x14ac:dyDescent="0.3">
      <c r="A1990" s="65" t="s">
        <v>744</v>
      </c>
      <c r="B1990" s="65" t="s">
        <v>26</v>
      </c>
      <c r="C1990" s="65" t="s">
        <v>28</v>
      </c>
      <c r="D1990" s="65"/>
      <c r="E1990" s="65"/>
      <c r="F1990" s="66" t="s">
        <v>29</v>
      </c>
      <c r="G1990" s="22"/>
      <c r="H1990" s="22"/>
      <c r="I1990" s="22"/>
      <c r="J1990" s="22"/>
      <c r="K1990" s="22"/>
      <c r="L1990" s="22"/>
      <c r="M1990" s="22"/>
      <c r="N1990" s="22"/>
      <c r="O1990" s="22"/>
      <c r="P1990" s="22">
        <f t="shared" si="9165"/>
        <v>0</v>
      </c>
      <c r="Q1990" s="22">
        <f t="shared" si="9166"/>
        <v>0</v>
      </c>
      <c r="R1990" s="22">
        <f t="shared" si="9167"/>
        <v>2755.1390000000001</v>
      </c>
      <c r="S1990" s="22">
        <f t="shared" si="9168"/>
        <v>0</v>
      </c>
      <c r="T1990" s="22">
        <f t="shared" si="9169"/>
        <v>0</v>
      </c>
      <c r="U1990" s="22">
        <f t="shared" si="9170"/>
        <v>0</v>
      </c>
      <c r="V1990" s="22">
        <f t="shared" si="9171"/>
        <v>0</v>
      </c>
      <c r="W1990" s="22">
        <f t="shared" si="9172"/>
        <v>0</v>
      </c>
      <c r="X1990" s="22">
        <f t="shared" si="9173"/>
        <v>0</v>
      </c>
      <c r="Y1990" s="22">
        <f t="shared" si="9174"/>
        <v>0</v>
      </c>
      <c r="Z1990" s="22">
        <f t="shared" si="9175"/>
        <v>0</v>
      </c>
      <c r="AA1990" s="22">
        <f t="shared" si="9176"/>
        <v>0</v>
      </c>
      <c r="AB1990" s="22">
        <f t="shared" si="9177"/>
        <v>0</v>
      </c>
      <c r="AC1990" s="22">
        <f t="shared" si="9081"/>
        <v>2755.1390000000001</v>
      </c>
      <c r="AD1990" s="22">
        <f t="shared" si="9082"/>
        <v>0</v>
      </c>
      <c r="AE1990" s="22">
        <f t="shared" si="9083"/>
        <v>0</v>
      </c>
      <c r="AF1990" s="22">
        <f t="shared" si="9178"/>
        <v>0</v>
      </c>
      <c r="AG1990" s="22">
        <f t="shared" si="9084"/>
        <v>2755.1390000000001</v>
      </c>
      <c r="AH1990" s="22">
        <f t="shared" si="9085"/>
        <v>0</v>
      </c>
      <c r="AI1990" s="22">
        <f t="shared" si="9086"/>
        <v>0</v>
      </c>
      <c r="AJ1990" s="22">
        <f t="shared" si="9179"/>
        <v>0</v>
      </c>
      <c r="AK1990" s="22">
        <f t="shared" si="9180"/>
        <v>0</v>
      </c>
      <c r="AL1990" s="22">
        <f t="shared" si="9181"/>
        <v>0</v>
      </c>
      <c r="AM1990" s="22">
        <f t="shared" si="9182"/>
        <v>0</v>
      </c>
      <c r="AN1990" s="22">
        <f t="shared" si="9183"/>
        <v>0</v>
      </c>
      <c r="AO1990" s="22">
        <f t="shared" si="9184"/>
        <v>0</v>
      </c>
      <c r="AP1990" s="22">
        <f t="shared" si="9185"/>
        <v>0</v>
      </c>
      <c r="AQ1990" s="22">
        <f t="shared" si="9186"/>
        <v>0</v>
      </c>
      <c r="AR1990" s="22">
        <f t="shared" si="9187"/>
        <v>0</v>
      </c>
      <c r="AS1990" s="22">
        <f t="shared" si="9087"/>
        <v>2755.1390000000001</v>
      </c>
      <c r="AT1990" s="22">
        <f t="shared" si="9088"/>
        <v>0</v>
      </c>
      <c r="AU1990" s="22">
        <f t="shared" si="9089"/>
        <v>0</v>
      </c>
      <c r="AV1990" s="22">
        <f t="shared" si="9188"/>
        <v>0</v>
      </c>
      <c r="AW1990" s="22">
        <f t="shared" si="9189"/>
        <v>0</v>
      </c>
      <c r="AX1990" s="22">
        <f t="shared" si="9190"/>
        <v>0</v>
      </c>
      <c r="AY1990" s="22">
        <f t="shared" si="9090"/>
        <v>2755.1390000000001</v>
      </c>
      <c r="AZ1990" s="22">
        <f t="shared" si="9091"/>
        <v>0</v>
      </c>
      <c r="BA1990" s="22">
        <f t="shared" si="9092"/>
        <v>0</v>
      </c>
      <c r="BB1990" s="22">
        <f t="shared" si="9191"/>
        <v>0</v>
      </c>
      <c r="BC1990" s="22">
        <f t="shared" si="9192"/>
        <v>0</v>
      </c>
      <c r="BD1990" s="22">
        <f t="shared" si="9193"/>
        <v>0</v>
      </c>
      <c r="BE1990" s="22">
        <f t="shared" si="9194"/>
        <v>0</v>
      </c>
      <c r="BF1990" s="22">
        <f t="shared" si="9195"/>
        <v>0</v>
      </c>
      <c r="BG1990" s="22">
        <f t="shared" si="9196"/>
        <v>0</v>
      </c>
      <c r="BH1990" s="22">
        <f t="shared" si="9197"/>
        <v>0</v>
      </c>
      <c r="BI1990" s="22">
        <f t="shared" si="9198"/>
        <v>0</v>
      </c>
      <c r="BJ1990" s="22">
        <f t="shared" si="9199"/>
        <v>0</v>
      </c>
      <c r="BK1990" s="22">
        <f t="shared" si="9200"/>
        <v>0</v>
      </c>
      <c r="BL1990" s="22">
        <f t="shared" si="9078"/>
        <v>2755.1390000000001</v>
      </c>
      <c r="BM1990" s="22">
        <f t="shared" si="9201"/>
        <v>0</v>
      </c>
      <c r="BN1990" s="78">
        <f t="shared" si="9158"/>
        <v>2755.1390000000001</v>
      </c>
      <c r="BO1990" s="22">
        <f t="shared" si="9079"/>
        <v>0</v>
      </c>
      <c r="BP1990" s="22">
        <f t="shared" si="9202"/>
        <v>0</v>
      </c>
      <c r="BQ1990" s="78">
        <f t="shared" si="9160"/>
        <v>0</v>
      </c>
      <c r="BR1990" s="80">
        <f t="shared" si="9080"/>
        <v>0</v>
      </c>
      <c r="BS1990" s="22">
        <f t="shared" si="9202"/>
        <v>0</v>
      </c>
      <c r="BT1990" s="23"/>
      <c r="BU1990" s="19"/>
    </row>
    <row r="1991" spans="1:73" x14ac:dyDescent="0.3">
      <c r="A1991" s="67" t="s">
        <v>744</v>
      </c>
      <c r="B1991" s="67" t="s">
        <v>26</v>
      </c>
      <c r="C1991" s="67" t="s">
        <v>28</v>
      </c>
      <c r="D1991" s="67" t="s">
        <v>218</v>
      </c>
      <c r="E1991" s="74"/>
      <c r="F1991" s="68" t="s">
        <v>219</v>
      </c>
      <c r="G1991" s="26"/>
      <c r="H1991" s="26"/>
      <c r="I1991" s="26"/>
      <c r="J1991" s="26"/>
      <c r="K1991" s="26"/>
      <c r="L1991" s="26"/>
      <c r="M1991" s="26"/>
      <c r="N1991" s="26"/>
      <c r="O1991" s="26"/>
      <c r="P1991" s="26">
        <f t="shared" si="9165"/>
        <v>0</v>
      </c>
      <c r="Q1991" s="26">
        <f t="shared" si="9166"/>
        <v>0</v>
      </c>
      <c r="R1991" s="26">
        <f t="shared" si="9167"/>
        <v>2755.1390000000001</v>
      </c>
      <c r="S1991" s="26">
        <f t="shared" si="9168"/>
        <v>0</v>
      </c>
      <c r="T1991" s="26">
        <f t="shared" si="9169"/>
        <v>0</v>
      </c>
      <c r="U1991" s="26">
        <f t="shared" si="9170"/>
        <v>0</v>
      </c>
      <c r="V1991" s="26">
        <f t="shared" si="9171"/>
        <v>0</v>
      </c>
      <c r="W1991" s="26">
        <f t="shared" si="9172"/>
        <v>0</v>
      </c>
      <c r="X1991" s="26">
        <f t="shared" si="9173"/>
        <v>0</v>
      </c>
      <c r="Y1991" s="26">
        <f t="shared" si="9174"/>
        <v>0</v>
      </c>
      <c r="Z1991" s="26">
        <f t="shared" si="9175"/>
        <v>0</v>
      </c>
      <c r="AA1991" s="26">
        <f t="shared" si="9176"/>
        <v>0</v>
      </c>
      <c r="AB1991" s="26">
        <f t="shared" si="9177"/>
        <v>0</v>
      </c>
      <c r="AC1991" s="26">
        <f t="shared" si="9081"/>
        <v>2755.1390000000001</v>
      </c>
      <c r="AD1991" s="26">
        <f t="shared" si="9082"/>
        <v>0</v>
      </c>
      <c r="AE1991" s="26">
        <f t="shared" si="9083"/>
        <v>0</v>
      </c>
      <c r="AF1991" s="26">
        <f t="shared" si="9178"/>
        <v>0</v>
      </c>
      <c r="AG1991" s="26">
        <f t="shared" si="9084"/>
        <v>2755.1390000000001</v>
      </c>
      <c r="AH1991" s="26">
        <f t="shared" si="9085"/>
        <v>0</v>
      </c>
      <c r="AI1991" s="26">
        <f t="shared" si="9086"/>
        <v>0</v>
      </c>
      <c r="AJ1991" s="26">
        <f t="shared" si="9179"/>
        <v>0</v>
      </c>
      <c r="AK1991" s="26">
        <f t="shared" si="9180"/>
        <v>0</v>
      </c>
      <c r="AL1991" s="26">
        <f t="shared" si="9181"/>
        <v>0</v>
      </c>
      <c r="AM1991" s="26">
        <f t="shared" si="9182"/>
        <v>0</v>
      </c>
      <c r="AN1991" s="26">
        <f t="shared" si="9183"/>
        <v>0</v>
      </c>
      <c r="AO1991" s="26">
        <f t="shared" si="9184"/>
        <v>0</v>
      </c>
      <c r="AP1991" s="26">
        <f t="shared" si="9185"/>
        <v>0</v>
      </c>
      <c r="AQ1991" s="26">
        <f t="shared" si="9186"/>
        <v>0</v>
      </c>
      <c r="AR1991" s="26">
        <f t="shared" si="9187"/>
        <v>0</v>
      </c>
      <c r="AS1991" s="26">
        <f t="shared" si="9087"/>
        <v>2755.1390000000001</v>
      </c>
      <c r="AT1991" s="26">
        <f t="shared" si="9088"/>
        <v>0</v>
      </c>
      <c r="AU1991" s="26">
        <f t="shared" si="9089"/>
        <v>0</v>
      </c>
      <c r="AV1991" s="26">
        <f t="shared" si="9188"/>
        <v>0</v>
      </c>
      <c r="AW1991" s="26">
        <f t="shared" si="9189"/>
        <v>0</v>
      </c>
      <c r="AX1991" s="26">
        <f t="shared" si="9190"/>
        <v>0</v>
      </c>
      <c r="AY1991" s="26">
        <f t="shared" si="9090"/>
        <v>2755.1390000000001</v>
      </c>
      <c r="AZ1991" s="26">
        <f t="shared" si="9091"/>
        <v>0</v>
      </c>
      <c r="BA1991" s="26">
        <f t="shared" si="9092"/>
        <v>0</v>
      </c>
      <c r="BB1991" s="26">
        <f t="shared" si="9191"/>
        <v>0</v>
      </c>
      <c r="BC1991" s="26">
        <f t="shared" si="9192"/>
        <v>0</v>
      </c>
      <c r="BD1991" s="26">
        <f t="shared" si="9193"/>
        <v>0</v>
      </c>
      <c r="BE1991" s="26">
        <f t="shared" si="9194"/>
        <v>0</v>
      </c>
      <c r="BF1991" s="26">
        <f t="shared" si="9195"/>
        <v>0</v>
      </c>
      <c r="BG1991" s="26">
        <f t="shared" si="9196"/>
        <v>0</v>
      </c>
      <c r="BH1991" s="26">
        <f t="shared" si="9197"/>
        <v>0</v>
      </c>
      <c r="BI1991" s="26">
        <f t="shared" si="9198"/>
        <v>0</v>
      </c>
      <c r="BJ1991" s="26">
        <f t="shared" si="9199"/>
        <v>0</v>
      </c>
      <c r="BK1991" s="26">
        <f t="shared" si="9200"/>
        <v>0</v>
      </c>
      <c r="BL1991" s="26">
        <f t="shared" si="9078"/>
        <v>2755.1390000000001</v>
      </c>
      <c r="BM1991" s="26">
        <f t="shared" si="9201"/>
        <v>0</v>
      </c>
      <c r="BN1991" s="53">
        <f t="shared" si="9158"/>
        <v>2755.1390000000001</v>
      </c>
      <c r="BO1991" s="26">
        <f t="shared" si="9079"/>
        <v>0</v>
      </c>
      <c r="BP1991" s="26">
        <f t="shared" si="9202"/>
        <v>0</v>
      </c>
      <c r="BQ1991" s="53">
        <f t="shared" si="9160"/>
        <v>0</v>
      </c>
      <c r="BR1991" s="52">
        <f t="shared" si="9080"/>
        <v>0</v>
      </c>
      <c r="BS1991" s="26">
        <f t="shared" si="9202"/>
        <v>0</v>
      </c>
      <c r="BT1991" s="27"/>
    </row>
    <row r="1992" spans="1:73" x14ac:dyDescent="0.3">
      <c r="A1992" s="67" t="s">
        <v>744</v>
      </c>
      <c r="B1992" s="67" t="s">
        <v>26</v>
      </c>
      <c r="C1992" s="67" t="s">
        <v>28</v>
      </c>
      <c r="D1992" s="67" t="s">
        <v>439</v>
      </c>
      <c r="E1992" s="71"/>
      <c r="F1992" s="68" t="s">
        <v>440</v>
      </c>
      <c r="G1992" s="26"/>
      <c r="H1992" s="26"/>
      <c r="I1992" s="26"/>
      <c r="J1992" s="26"/>
      <c r="K1992" s="26"/>
      <c r="L1992" s="26"/>
      <c r="M1992" s="26"/>
      <c r="N1992" s="26"/>
      <c r="O1992" s="26"/>
      <c r="P1992" s="26">
        <f t="shared" si="9165"/>
        <v>0</v>
      </c>
      <c r="Q1992" s="26">
        <f t="shared" si="9166"/>
        <v>0</v>
      </c>
      <c r="R1992" s="26">
        <f t="shared" si="9167"/>
        <v>2755.1390000000001</v>
      </c>
      <c r="S1992" s="26">
        <f t="shared" si="9168"/>
        <v>0</v>
      </c>
      <c r="T1992" s="26">
        <f t="shared" si="9169"/>
        <v>0</v>
      </c>
      <c r="U1992" s="26">
        <f t="shared" si="9170"/>
        <v>0</v>
      </c>
      <c r="V1992" s="26">
        <f t="shared" si="9171"/>
        <v>0</v>
      </c>
      <c r="W1992" s="26">
        <f t="shared" si="9172"/>
        <v>0</v>
      </c>
      <c r="X1992" s="26">
        <f t="shared" si="9173"/>
        <v>0</v>
      </c>
      <c r="Y1992" s="26">
        <f t="shared" si="9174"/>
        <v>0</v>
      </c>
      <c r="Z1992" s="26">
        <f t="shared" si="9175"/>
        <v>0</v>
      </c>
      <c r="AA1992" s="26">
        <f t="shared" si="9176"/>
        <v>0</v>
      </c>
      <c r="AB1992" s="26">
        <f t="shared" si="9177"/>
        <v>0</v>
      </c>
      <c r="AC1992" s="26">
        <f t="shared" si="9081"/>
        <v>2755.1390000000001</v>
      </c>
      <c r="AD1992" s="26">
        <f t="shared" si="9082"/>
        <v>0</v>
      </c>
      <c r="AE1992" s="26">
        <f t="shared" si="9083"/>
        <v>0</v>
      </c>
      <c r="AF1992" s="26">
        <f t="shared" si="9178"/>
        <v>0</v>
      </c>
      <c r="AG1992" s="26">
        <f t="shared" si="9084"/>
        <v>2755.1390000000001</v>
      </c>
      <c r="AH1992" s="26">
        <f t="shared" si="9085"/>
        <v>0</v>
      </c>
      <c r="AI1992" s="26">
        <f t="shared" si="9086"/>
        <v>0</v>
      </c>
      <c r="AJ1992" s="26">
        <f t="shared" si="9179"/>
        <v>0</v>
      </c>
      <c r="AK1992" s="26">
        <f t="shared" si="9180"/>
        <v>0</v>
      </c>
      <c r="AL1992" s="26">
        <f t="shared" si="9181"/>
        <v>0</v>
      </c>
      <c r="AM1992" s="26">
        <f t="shared" si="9182"/>
        <v>0</v>
      </c>
      <c r="AN1992" s="26">
        <f t="shared" si="9183"/>
        <v>0</v>
      </c>
      <c r="AO1992" s="26">
        <f t="shared" si="9184"/>
        <v>0</v>
      </c>
      <c r="AP1992" s="26">
        <f t="shared" si="9185"/>
        <v>0</v>
      </c>
      <c r="AQ1992" s="26">
        <f t="shared" si="9186"/>
        <v>0</v>
      </c>
      <c r="AR1992" s="26">
        <f t="shared" si="9187"/>
        <v>0</v>
      </c>
      <c r="AS1992" s="26">
        <f t="shared" si="9087"/>
        <v>2755.1390000000001</v>
      </c>
      <c r="AT1992" s="26">
        <f t="shared" si="9088"/>
        <v>0</v>
      </c>
      <c r="AU1992" s="26">
        <f t="shared" si="9089"/>
        <v>0</v>
      </c>
      <c r="AV1992" s="26">
        <f t="shared" si="9188"/>
        <v>0</v>
      </c>
      <c r="AW1992" s="26">
        <f t="shared" si="9189"/>
        <v>0</v>
      </c>
      <c r="AX1992" s="26">
        <f t="shared" si="9190"/>
        <v>0</v>
      </c>
      <c r="AY1992" s="26">
        <f t="shared" si="9090"/>
        <v>2755.1390000000001</v>
      </c>
      <c r="AZ1992" s="26">
        <f t="shared" si="9091"/>
        <v>0</v>
      </c>
      <c r="BA1992" s="26">
        <f t="shared" si="9092"/>
        <v>0</v>
      </c>
      <c r="BB1992" s="26">
        <f t="shared" si="9191"/>
        <v>0</v>
      </c>
      <c r="BC1992" s="26">
        <f t="shared" si="9192"/>
        <v>0</v>
      </c>
      <c r="BD1992" s="26">
        <f t="shared" si="9193"/>
        <v>0</v>
      </c>
      <c r="BE1992" s="26">
        <f t="shared" si="9194"/>
        <v>0</v>
      </c>
      <c r="BF1992" s="26">
        <f t="shared" si="9195"/>
        <v>0</v>
      </c>
      <c r="BG1992" s="26">
        <f t="shared" si="9196"/>
        <v>0</v>
      </c>
      <c r="BH1992" s="26">
        <f t="shared" si="9197"/>
        <v>0</v>
      </c>
      <c r="BI1992" s="26">
        <f t="shared" si="9198"/>
        <v>0</v>
      </c>
      <c r="BJ1992" s="26">
        <f t="shared" si="9199"/>
        <v>0</v>
      </c>
      <c r="BK1992" s="26">
        <f t="shared" si="9200"/>
        <v>0</v>
      </c>
      <c r="BL1992" s="26">
        <f t="shared" si="9078"/>
        <v>2755.1390000000001</v>
      </c>
      <c r="BM1992" s="26">
        <f t="shared" si="9201"/>
        <v>0</v>
      </c>
      <c r="BN1992" s="53">
        <f t="shared" si="9158"/>
        <v>2755.1390000000001</v>
      </c>
      <c r="BO1992" s="26">
        <f t="shared" si="9079"/>
        <v>0</v>
      </c>
      <c r="BP1992" s="26">
        <f t="shared" si="9202"/>
        <v>0</v>
      </c>
      <c r="BQ1992" s="53">
        <f t="shared" si="9160"/>
        <v>0</v>
      </c>
      <c r="BR1992" s="52">
        <f t="shared" si="9080"/>
        <v>0</v>
      </c>
      <c r="BS1992" s="26">
        <f t="shared" si="9202"/>
        <v>0</v>
      </c>
      <c r="BT1992" s="27"/>
    </row>
    <row r="1993" spans="1:73" ht="46.8" x14ac:dyDescent="0.3">
      <c r="A1993" s="67" t="s">
        <v>744</v>
      </c>
      <c r="B1993" s="67" t="s">
        <v>26</v>
      </c>
      <c r="C1993" s="67" t="s">
        <v>28</v>
      </c>
      <c r="D1993" s="67" t="s">
        <v>441</v>
      </c>
      <c r="E1993" s="71"/>
      <c r="F1993" s="68" t="s">
        <v>442</v>
      </c>
      <c r="G1993" s="26"/>
      <c r="H1993" s="26"/>
      <c r="I1993" s="26"/>
      <c r="J1993" s="26"/>
      <c r="K1993" s="26"/>
      <c r="L1993" s="26"/>
      <c r="M1993" s="26"/>
      <c r="N1993" s="26"/>
      <c r="O1993" s="26"/>
      <c r="P1993" s="26">
        <f t="shared" si="9165"/>
        <v>0</v>
      </c>
      <c r="Q1993" s="26">
        <f t="shared" si="9166"/>
        <v>0</v>
      </c>
      <c r="R1993" s="26">
        <f t="shared" si="9167"/>
        <v>2755.1390000000001</v>
      </c>
      <c r="S1993" s="26">
        <f t="shared" si="9168"/>
        <v>0</v>
      </c>
      <c r="T1993" s="26">
        <f t="shared" si="9169"/>
        <v>0</v>
      </c>
      <c r="U1993" s="26">
        <f t="shared" si="9170"/>
        <v>0</v>
      </c>
      <c r="V1993" s="26">
        <f t="shared" si="9171"/>
        <v>0</v>
      </c>
      <c r="W1993" s="26">
        <f t="shared" si="9172"/>
        <v>0</v>
      </c>
      <c r="X1993" s="26">
        <f t="shared" si="9173"/>
        <v>0</v>
      </c>
      <c r="Y1993" s="26">
        <f t="shared" si="9174"/>
        <v>0</v>
      </c>
      <c r="Z1993" s="26">
        <f t="shared" si="9175"/>
        <v>0</v>
      </c>
      <c r="AA1993" s="26">
        <f t="shared" si="9176"/>
        <v>0</v>
      </c>
      <c r="AB1993" s="26">
        <f t="shared" si="9177"/>
        <v>0</v>
      </c>
      <c r="AC1993" s="26">
        <f t="shared" si="9081"/>
        <v>2755.1390000000001</v>
      </c>
      <c r="AD1993" s="26">
        <f t="shared" si="9082"/>
        <v>0</v>
      </c>
      <c r="AE1993" s="26">
        <f t="shared" si="9083"/>
        <v>0</v>
      </c>
      <c r="AF1993" s="26">
        <f t="shared" si="9178"/>
        <v>0</v>
      </c>
      <c r="AG1993" s="26">
        <f t="shared" si="9084"/>
        <v>2755.1390000000001</v>
      </c>
      <c r="AH1993" s="26">
        <f t="shared" si="9085"/>
        <v>0</v>
      </c>
      <c r="AI1993" s="26">
        <f t="shared" si="9086"/>
        <v>0</v>
      </c>
      <c r="AJ1993" s="26">
        <f t="shared" si="9179"/>
        <v>0</v>
      </c>
      <c r="AK1993" s="26">
        <f t="shared" si="9180"/>
        <v>0</v>
      </c>
      <c r="AL1993" s="26">
        <f t="shared" si="9181"/>
        <v>0</v>
      </c>
      <c r="AM1993" s="26">
        <f t="shared" si="9182"/>
        <v>0</v>
      </c>
      <c r="AN1993" s="26">
        <f t="shared" si="9183"/>
        <v>0</v>
      </c>
      <c r="AO1993" s="26">
        <f t="shared" si="9184"/>
        <v>0</v>
      </c>
      <c r="AP1993" s="26">
        <f t="shared" si="9185"/>
        <v>0</v>
      </c>
      <c r="AQ1993" s="26">
        <f t="shared" si="9186"/>
        <v>0</v>
      </c>
      <c r="AR1993" s="26">
        <f t="shared" si="9187"/>
        <v>0</v>
      </c>
      <c r="AS1993" s="26">
        <f t="shared" si="9087"/>
        <v>2755.1390000000001</v>
      </c>
      <c r="AT1993" s="26">
        <f t="shared" si="9088"/>
        <v>0</v>
      </c>
      <c r="AU1993" s="26">
        <f t="shared" si="9089"/>
        <v>0</v>
      </c>
      <c r="AV1993" s="26">
        <f t="shared" si="9188"/>
        <v>0</v>
      </c>
      <c r="AW1993" s="26">
        <f t="shared" si="9189"/>
        <v>0</v>
      </c>
      <c r="AX1993" s="26">
        <f t="shared" si="9190"/>
        <v>0</v>
      </c>
      <c r="AY1993" s="26">
        <f t="shared" si="9090"/>
        <v>2755.1390000000001</v>
      </c>
      <c r="AZ1993" s="26">
        <f t="shared" si="9091"/>
        <v>0</v>
      </c>
      <c r="BA1993" s="26">
        <f t="shared" si="9092"/>
        <v>0</v>
      </c>
      <c r="BB1993" s="26">
        <f t="shared" si="9191"/>
        <v>0</v>
      </c>
      <c r="BC1993" s="26">
        <f t="shared" si="9192"/>
        <v>0</v>
      </c>
      <c r="BD1993" s="26">
        <f t="shared" si="9193"/>
        <v>0</v>
      </c>
      <c r="BE1993" s="26">
        <f t="shared" si="9194"/>
        <v>0</v>
      </c>
      <c r="BF1993" s="26">
        <f t="shared" si="9195"/>
        <v>0</v>
      </c>
      <c r="BG1993" s="26">
        <f t="shared" si="9196"/>
        <v>0</v>
      </c>
      <c r="BH1993" s="26">
        <f t="shared" si="9197"/>
        <v>0</v>
      </c>
      <c r="BI1993" s="26">
        <f t="shared" si="9198"/>
        <v>0</v>
      </c>
      <c r="BJ1993" s="26">
        <f t="shared" si="9199"/>
        <v>0</v>
      </c>
      <c r="BK1993" s="26">
        <f t="shared" si="9200"/>
        <v>0</v>
      </c>
      <c r="BL1993" s="26">
        <f t="shared" si="9078"/>
        <v>2755.1390000000001</v>
      </c>
      <c r="BM1993" s="26">
        <f t="shared" si="9201"/>
        <v>0</v>
      </c>
      <c r="BN1993" s="53">
        <f t="shared" si="9158"/>
        <v>2755.1390000000001</v>
      </c>
      <c r="BO1993" s="26">
        <f t="shared" si="9079"/>
        <v>0</v>
      </c>
      <c r="BP1993" s="26">
        <f t="shared" si="9202"/>
        <v>0</v>
      </c>
      <c r="BQ1993" s="53">
        <f t="shared" si="9160"/>
        <v>0</v>
      </c>
      <c r="BR1993" s="52">
        <f t="shared" si="9080"/>
        <v>0</v>
      </c>
      <c r="BS1993" s="26">
        <f t="shared" si="9202"/>
        <v>0</v>
      </c>
      <c r="BT1993" s="27"/>
    </row>
    <row r="1994" spans="1:73" ht="31.2" x14ac:dyDescent="0.3">
      <c r="A1994" s="67" t="s">
        <v>744</v>
      </c>
      <c r="B1994" s="67" t="s">
        <v>26</v>
      </c>
      <c r="C1994" s="67" t="s">
        <v>28</v>
      </c>
      <c r="D1994" s="67" t="s">
        <v>746</v>
      </c>
      <c r="E1994" s="71"/>
      <c r="F1994" s="68" t="s">
        <v>747</v>
      </c>
      <c r="G1994" s="26"/>
      <c r="H1994" s="26"/>
      <c r="I1994" s="26"/>
      <c r="J1994" s="26"/>
      <c r="K1994" s="26"/>
      <c r="L1994" s="26"/>
      <c r="M1994" s="26"/>
      <c r="N1994" s="26"/>
      <c r="O1994" s="26"/>
      <c r="P1994" s="26">
        <f t="shared" si="9165"/>
        <v>0</v>
      </c>
      <c r="Q1994" s="26">
        <f t="shared" si="9166"/>
        <v>0</v>
      </c>
      <c r="R1994" s="26">
        <f t="shared" si="9167"/>
        <v>2755.1390000000001</v>
      </c>
      <c r="S1994" s="26">
        <f t="shared" si="9168"/>
        <v>0</v>
      </c>
      <c r="T1994" s="26">
        <f t="shared" si="9169"/>
        <v>0</v>
      </c>
      <c r="U1994" s="26">
        <f t="shared" si="9170"/>
        <v>0</v>
      </c>
      <c r="V1994" s="26">
        <f t="shared" si="9171"/>
        <v>0</v>
      </c>
      <c r="W1994" s="26">
        <f t="shared" si="9172"/>
        <v>0</v>
      </c>
      <c r="X1994" s="26">
        <f t="shared" si="9173"/>
        <v>0</v>
      </c>
      <c r="Y1994" s="26">
        <f t="shared" si="9174"/>
        <v>0</v>
      </c>
      <c r="Z1994" s="26">
        <f t="shared" si="9175"/>
        <v>0</v>
      </c>
      <c r="AA1994" s="26">
        <f t="shared" si="9176"/>
        <v>0</v>
      </c>
      <c r="AB1994" s="26">
        <f t="shared" si="9177"/>
        <v>0</v>
      </c>
      <c r="AC1994" s="26">
        <f t="shared" si="9081"/>
        <v>2755.1390000000001</v>
      </c>
      <c r="AD1994" s="26">
        <f t="shared" si="9082"/>
        <v>0</v>
      </c>
      <c r="AE1994" s="26">
        <f t="shared" si="9083"/>
        <v>0</v>
      </c>
      <c r="AF1994" s="26">
        <f t="shared" si="9178"/>
        <v>0</v>
      </c>
      <c r="AG1994" s="26">
        <f t="shared" si="9084"/>
        <v>2755.1390000000001</v>
      </c>
      <c r="AH1994" s="26">
        <f t="shared" si="9085"/>
        <v>0</v>
      </c>
      <c r="AI1994" s="26">
        <f t="shared" si="9086"/>
        <v>0</v>
      </c>
      <c r="AJ1994" s="26">
        <f t="shared" si="9179"/>
        <v>0</v>
      </c>
      <c r="AK1994" s="26">
        <f t="shared" si="9180"/>
        <v>0</v>
      </c>
      <c r="AL1994" s="26">
        <f t="shared" si="9181"/>
        <v>0</v>
      </c>
      <c r="AM1994" s="26">
        <f t="shared" si="9182"/>
        <v>0</v>
      </c>
      <c r="AN1994" s="26">
        <f t="shared" si="9183"/>
        <v>0</v>
      </c>
      <c r="AO1994" s="26">
        <f t="shared" si="9184"/>
        <v>0</v>
      </c>
      <c r="AP1994" s="26">
        <f t="shared" si="9185"/>
        <v>0</v>
      </c>
      <c r="AQ1994" s="26">
        <f t="shared" si="9186"/>
        <v>0</v>
      </c>
      <c r="AR1994" s="26">
        <f t="shared" si="9187"/>
        <v>0</v>
      </c>
      <c r="AS1994" s="26">
        <f t="shared" si="9087"/>
        <v>2755.1390000000001</v>
      </c>
      <c r="AT1994" s="26">
        <f t="shared" si="9088"/>
        <v>0</v>
      </c>
      <c r="AU1994" s="26">
        <f t="shared" si="9089"/>
        <v>0</v>
      </c>
      <c r="AV1994" s="26">
        <f t="shared" si="9188"/>
        <v>0</v>
      </c>
      <c r="AW1994" s="26">
        <f t="shared" si="9189"/>
        <v>0</v>
      </c>
      <c r="AX1994" s="26">
        <f t="shared" si="9190"/>
        <v>0</v>
      </c>
      <c r="AY1994" s="26">
        <f t="shared" si="9090"/>
        <v>2755.1390000000001</v>
      </c>
      <c r="AZ1994" s="26">
        <f t="shared" si="9091"/>
        <v>0</v>
      </c>
      <c r="BA1994" s="26">
        <f t="shared" si="9092"/>
        <v>0</v>
      </c>
      <c r="BB1994" s="26">
        <f t="shared" si="9191"/>
        <v>0</v>
      </c>
      <c r="BC1994" s="26">
        <f t="shared" si="9192"/>
        <v>0</v>
      </c>
      <c r="BD1994" s="26">
        <f t="shared" si="9193"/>
        <v>0</v>
      </c>
      <c r="BE1994" s="26">
        <f t="shared" si="9194"/>
        <v>0</v>
      </c>
      <c r="BF1994" s="26">
        <f t="shared" si="9195"/>
        <v>0</v>
      </c>
      <c r="BG1994" s="26">
        <f t="shared" si="9196"/>
        <v>0</v>
      </c>
      <c r="BH1994" s="26">
        <f t="shared" si="9197"/>
        <v>0</v>
      </c>
      <c r="BI1994" s="26">
        <f t="shared" si="9198"/>
        <v>0</v>
      </c>
      <c r="BJ1994" s="26">
        <f t="shared" si="9199"/>
        <v>0</v>
      </c>
      <c r="BK1994" s="26">
        <f t="shared" si="9200"/>
        <v>0</v>
      </c>
      <c r="BL1994" s="26">
        <f t="shared" si="9078"/>
        <v>2755.1390000000001</v>
      </c>
      <c r="BM1994" s="26">
        <f t="shared" si="9201"/>
        <v>0</v>
      </c>
      <c r="BN1994" s="53">
        <f t="shared" si="9158"/>
        <v>2755.1390000000001</v>
      </c>
      <c r="BO1994" s="26">
        <f t="shared" si="9079"/>
        <v>0</v>
      </c>
      <c r="BP1994" s="26">
        <f t="shared" si="9202"/>
        <v>0</v>
      </c>
      <c r="BQ1994" s="53">
        <f t="shared" si="9160"/>
        <v>0</v>
      </c>
      <c r="BR1994" s="52">
        <f t="shared" si="9080"/>
        <v>0</v>
      </c>
      <c r="BS1994" s="26">
        <f t="shared" si="9202"/>
        <v>0</v>
      </c>
      <c r="BT1994" s="27"/>
    </row>
    <row r="1995" spans="1:73" x14ac:dyDescent="0.3">
      <c r="A1995" s="67" t="s">
        <v>744</v>
      </c>
      <c r="B1995" s="67" t="s">
        <v>26</v>
      </c>
      <c r="C1995" s="67" t="s">
        <v>28</v>
      </c>
      <c r="D1995" s="67" t="s">
        <v>746</v>
      </c>
      <c r="E1995" s="73" t="s">
        <v>40</v>
      </c>
      <c r="F1995" s="68" t="s">
        <v>41</v>
      </c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26">
        <v>2755.1390000000001</v>
      </c>
      <c r="S1995" s="26"/>
      <c r="T1995" s="26"/>
      <c r="U1995" s="26"/>
      <c r="V1995" s="26"/>
      <c r="W1995" s="26"/>
      <c r="X1995" s="26"/>
      <c r="Y1995" s="26"/>
      <c r="Z1995" s="26"/>
      <c r="AA1995" s="26"/>
      <c r="AB1995" s="26"/>
      <c r="AC1995" s="26">
        <f t="shared" si="9081"/>
        <v>2755.1390000000001</v>
      </c>
      <c r="AD1995" s="26">
        <f t="shared" si="9082"/>
        <v>0</v>
      </c>
      <c r="AE1995" s="26">
        <f t="shared" si="9083"/>
        <v>0</v>
      </c>
      <c r="AF1995" s="26"/>
      <c r="AG1995" s="26">
        <f t="shared" si="9084"/>
        <v>2755.1390000000001</v>
      </c>
      <c r="AH1995" s="26">
        <f t="shared" si="9085"/>
        <v>0</v>
      </c>
      <c r="AI1995" s="26">
        <f t="shared" si="9086"/>
        <v>0</v>
      </c>
      <c r="AJ1995" s="26"/>
      <c r="AK1995" s="26"/>
      <c r="AL1995" s="26"/>
      <c r="AM1995" s="26"/>
      <c r="AN1995" s="26"/>
      <c r="AO1995" s="26"/>
      <c r="AP1995" s="26"/>
      <c r="AQ1995" s="26"/>
      <c r="AR1995" s="26"/>
      <c r="AS1995" s="26">
        <f t="shared" si="9087"/>
        <v>2755.1390000000001</v>
      </c>
      <c r="AT1995" s="26">
        <f t="shared" si="9088"/>
        <v>0</v>
      </c>
      <c r="AU1995" s="26">
        <f t="shared" si="9089"/>
        <v>0</v>
      </c>
      <c r="AV1995" s="26"/>
      <c r="AW1995" s="26"/>
      <c r="AX1995" s="26"/>
      <c r="AY1995" s="26">
        <f t="shared" si="9090"/>
        <v>2755.1390000000001</v>
      </c>
      <c r="AZ1995" s="26">
        <f t="shared" si="9091"/>
        <v>0</v>
      </c>
      <c r="BA1995" s="26">
        <f t="shared" si="9092"/>
        <v>0</v>
      </c>
      <c r="BB1995" s="26"/>
      <c r="BC1995" s="26"/>
      <c r="BD1995" s="26"/>
      <c r="BE1995" s="26"/>
      <c r="BF1995" s="26"/>
      <c r="BG1995" s="26"/>
      <c r="BH1995" s="26"/>
      <c r="BI1995" s="26"/>
      <c r="BJ1995" s="26"/>
      <c r="BK1995" s="26"/>
      <c r="BL1995" s="26">
        <f t="shared" si="9078"/>
        <v>2755.1390000000001</v>
      </c>
      <c r="BM1995" s="26"/>
      <c r="BN1995" s="53">
        <f t="shared" si="9158"/>
        <v>2755.1390000000001</v>
      </c>
      <c r="BO1995" s="26">
        <f t="shared" si="9079"/>
        <v>0</v>
      </c>
      <c r="BP1995" s="26"/>
      <c r="BQ1995" s="53">
        <f t="shared" si="9160"/>
        <v>0</v>
      </c>
      <c r="BR1995" s="52">
        <f t="shared" si="9080"/>
        <v>0</v>
      </c>
      <c r="BS1995" s="26"/>
      <c r="BT1995" s="27"/>
    </row>
    <row r="1996" spans="1:73" s="81" customFormat="1" ht="31.2" x14ac:dyDescent="0.3">
      <c r="A1996" s="63" t="s">
        <v>744</v>
      </c>
      <c r="B1996" s="63" t="s">
        <v>62</v>
      </c>
      <c r="C1996" s="63"/>
      <c r="D1996" s="63"/>
      <c r="E1996" s="63"/>
      <c r="F1996" s="64" t="s">
        <v>141</v>
      </c>
      <c r="G1996" s="17">
        <f t="shared" ref="G1996:G1998" si="9203">G1997</f>
        <v>10222</v>
      </c>
      <c r="H1996" s="17">
        <f t="shared" ref="H1996:H1998" si="9204">H1997</f>
        <v>10497.5</v>
      </c>
      <c r="I1996" s="17">
        <f t="shared" ref="I1996:I1998" si="9205">I1997</f>
        <v>10497.5</v>
      </c>
      <c r="J1996" s="17">
        <f t="shared" ref="J1996:J1998" si="9206">J1997</f>
        <v>0</v>
      </c>
      <c r="K1996" s="17">
        <f t="shared" ref="K1996:K1998" si="9207">K1997</f>
        <v>0</v>
      </c>
      <c r="L1996" s="17">
        <f t="shared" ref="L1996:L1998" si="9208">L1997</f>
        <v>0</v>
      </c>
      <c r="M1996" s="17">
        <f t="shared" si="9108"/>
        <v>10222</v>
      </c>
      <c r="N1996" s="17">
        <f t="shared" si="9109"/>
        <v>10497.5</v>
      </c>
      <c r="O1996" s="17">
        <f t="shared" si="9110"/>
        <v>10497.5</v>
      </c>
      <c r="P1996" s="17">
        <f t="shared" si="9165"/>
        <v>0</v>
      </c>
      <c r="Q1996" s="17">
        <f t="shared" si="9166"/>
        <v>0</v>
      </c>
      <c r="R1996" s="17">
        <f t="shared" si="9167"/>
        <v>11621.9</v>
      </c>
      <c r="S1996" s="17">
        <f t="shared" si="9168"/>
        <v>0</v>
      </c>
      <c r="T1996" s="17">
        <f t="shared" si="9169"/>
        <v>0</v>
      </c>
      <c r="U1996" s="17">
        <f t="shared" si="9170"/>
        <v>0</v>
      </c>
      <c r="V1996" s="17">
        <f t="shared" si="9171"/>
        <v>0</v>
      </c>
      <c r="W1996" s="17">
        <f t="shared" si="9172"/>
        <v>0</v>
      </c>
      <c r="X1996" s="17">
        <f t="shared" si="9173"/>
        <v>0</v>
      </c>
      <c r="Y1996" s="17">
        <f t="shared" si="9174"/>
        <v>0</v>
      </c>
      <c r="Z1996" s="17">
        <f t="shared" si="9175"/>
        <v>0</v>
      </c>
      <c r="AA1996" s="17">
        <f t="shared" si="9176"/>
        <v>0</v>
      </c>
      <c r="AB1996" s="17">
        <f t="shared" si="9177"/>
        <v>0</v>
      </c>
      <c r="AC1996" s="17">
        <f t="shared" si="9081"/>
        <v>21843.9</v>
      </c>
      <c r="AD1996" s="17">
        <f t="shared" si="9082"/>
        <v>10497.5</v>
      </c>
      <c r="AE1996" s="17">
        <f t="shared" si="9083"/>
        <v>10497.5</v>
      </c>
      <c r="AF1996" s="17">
        <f t="shared" si="9178"/>
        <v>0</v>
      </c>
      <c r="AG1996" s="17">
        <f t="shared" si="9084"/>
        <v>21843.9</v>
      </c>
      <c r="AH1996" s="17">
        <f t="shared" si="9085"/>
        <v>10497.5</v>
      </c>
      <c r="AI1996" s="17">
        <f t="shared" si="9086"/>
        <v>10497.5</v>
      </c>
      <c r="AJ1996" s="17">
        <f t="shared" si="9179"/>
        <v>0</v>
      </c>
      <c r="AK1996" s="17">
        <f t="shared" si="9180"/>
        <v>0</v>
      </c>
      <c r="AL1996" s="17">
        <f t="shared" si="9181"/>
        <v>0</v>
      </c>
      <c r="AM1996" s="17">
        <f t="shared" si="9182"/>
        <v>0</v>
      </c>
      <c r="AN1996" s="17">
        <f t="shared" si="9183"/>
        <v>0</v>
      </c>
      <c r="AO1996" s="17">
        <f t="shared" si="9184"/>
        <v>0</v>
      </c>
      <c r="AP1996" s="17">
        <f t="shared" si="9185"/>
        <v>0</v>
      </c>
      <c r="AQ1996" s="17">
        <f t="shared" si="9186"/>
        <v>0</v>
      </c>
      <c r="AR1996" s="17">
        <f t="shared" si="9187"/>
        <v>0</v>
      </c>
      <c r="AS1996" s="17">
        <f t="shared" si="9087"/>
        <v>21843.9</v>
      </c>
      <c r="AT1996" s="17">
        <f t="shared" si="9088"/>
        <v>10497.5</v>
      </c>
      <c r="AU1996" s="17">
        <f t="shared" si="9089"/>
        <v>10497.5</v>
      </c>
      <c r="AV1996" s="17">
        <f t="shared" si="9188"/>
        <v>0</v>
      </c>
      <c r="AW1996" s="17">
        <f t="shared" si="9189"/>
        <v>0</v>
      </c>
      <c r="AX1996" s="17">
        <f t="shared" si="9190"/>
        <v>0</v>
      </c>
      <c r="AY1996" s="17">
        <f t="shared" si="9090"/>
        <v>21843.9</v>
      </c>
      <c r="AZ1996" s="17">
        <f t="shared" si="9091"/>
        <v>10497.5</v>
      </c>
      <c r="BA1996" s="17">
        <f t="shared" si="9092"/>
        <v>10497.5</v>
      </c>
      <c r="BB1996" s="17">
        <f t="shared" si="9191"/>
        <v>0</v>
      </c>
      <c r="BC1996" s="17">
        <f t="shared" si="9192"/>
        <v>0</v>
      </c>
      <c r="BD1996" s="17">
        <f t="shared" si="9193"/>
        <v>0</v>
      </c>
      <c r="BE1996" s="17">
        <f t="shared" si="9194"/>
        <v>0</v>
      </c>
      <c r="BF1996" s="17">
        <f t="shared" si="9195"/>
        <v>0</v>
      </c>
      <c r="BG1996" s="17">
        <f t="shared" si="9196"/>
        <v>0</v>
      </c>
      <c r="BH1996" s="17">
        <f t="shared" si="9197"/>
        <v>0</v>
      </c>
      <c r="BI1996" s="17">
        <f t="shared" si="9198"/>
        <v>0</v>
      </c>
      <c r="BJ1996" s="17">
        <f t="shared" si="9199"/>
        <v>0</v>
      </c>
      <c r="BK1996" s="17">
        <f t="shared" si="9200"/>
        <v>0</v>
      </c>
      <c r="BL1996" s="17">
        <f t="shared" si="9078"/>
        <v>21843.9</v>
      </c>
      <c r="BM1996" s="17">
        <f t="shared" si="9201"/>
        <v>0</v>
      </c>
      <c r="BN1996" s="77">
        <f t="shared" si="9158"/>
        <v>21843.9</v>
      </c>
      <c r="BO1996" s="17">
        <f t="shared" si="9079"/>
        <v>10497.5</v>
      </c>
      <c r="BP1996" s="17">
        <f t="shared" si="9202"/>
        <v>0</v>
      </c>
      <c r="BQ1996" s="77">
        <f t="shared" si="9160"/>
        <v>10497.5</v>
      </c>
      <c r="BR1996" s="79">
        <f t="shared" si="9080"/>
        <v>10497.5</v>
      </c>
      <c r="BS1996" s="17">
        <f t="shared" si="9202"/>
        <v>0</v>
      </c>
      <c r="BT1996" s="18"/>
      <c r="BU1996" s="14"/>
    </row>
    <row r="1997" spans="1:73" s="82" customFormat="1" ht="31.2" x14ac:dyDescent="0.3">
      <c r="A1997" s="65" t="s">
        <v>744</v>
      </c>
      <c r="B1997" s="65" t="s">
        <v>62</v>
      </c>
      <c r="C1997" s="65" t="s">
        <v>142</v>
      </c>
      <c r="D1997" s="65"/>
      <c r="E1997" s="70"/>
      <c r="F1997" s="66" t="s">
        <v>143</v>
      </c>
      <c r="G1997" s="22">
        <f t="shared" si="9203"/>
        <v>10222</v>
      </c>
      <c r="H1997" s="22">
        <f t="shared" si="9204"/>
        <v>10497.5</v>
      </c>
      <c r="I1997" s="22">
        <f t="shared" si="9205"/>
        <v>10497.5</v>
      </c>
      <c r="J1997" s="22">
        <f t="shared" si="9206"/>
        <v>0</v>
      </c>
      <c r="K1997" s="22">
        <f t="shared" si="9207"/>
        <v>0</v>
      </c>
      <c r="L1997" s="22">
        <f t="shared" si="9208"/>
        <v>0</v>
      </c>
      <c r="M1997" s="22">
        <f t="shared" si="9108"/>
        <v>10222</v>
      </c>
      <c r="N1997" s="22">
        <f t="shared" si="9109"/>
        <v>10497.5</v>
      </c>
      <c r="O1997" s="22">
        <f t="shared" si="9110"/>
        <v>10497.5</v>
      </c>
      <c r="P1997" s="22">
        <f t="shared" si="9165"/>
        <v>0</v>
      </c>
      <c r="Q1997" s="22">
        <f t="shared" si="9166"/>
        <v>0</v>
      </c>
      <c r="R1997" s="22">
        <f t="shared" si="9167"/>
        <v>11621.9</v>
      </c>
      <c r="S1997" s="22">
        <f t="shared" si="9168"/>
        <v>0</v>
      </c>
      <c r="T1997" s="22">
        <f t="shared" si="9169"/>
        <v>0</v>
      </c>
      <c r="U1997" s="22">
        <f t="shared" si="9170"/>
        <v>0</v>
      </c>
      <c r="V1997" s="22">
        <f t="shared" si="9171"/>
        <v>0</v>
      </c>
      <c r="W1997" s="22">
        <f t="shared" si="9172"/>
        <v>0</v>
      </c>
      <c r="X1997" s="22">
        <f t="shared" si="9173"/>
        <v>0</v>
      </c>
      <c r="Y1997" s="22">
        <f t="shared" si="9174"/>
        <v>0</v>
      </c>
      <c r="Z1997" s="22">
        <f t="shared" si="9175"/>
        <v>0</v>
      </c>
      <c r="AA1997" s="22">
        <f t="shared" si="9176"/>
        <v>0</v>
      </c>
      <c r="AB1997" s="22">
        <f t="shared" si="9177"/>
        <v>0</v>
      </c>
      <c r="AC1997" s="22">
        <f t="shared" si="9081"/>
        <v>21843.9</v>
      </c>
      <c r="AD1997" s="22">
        <f t="shared" si="9082"/>
        <v>10497.5</v>
      </c>
      <c r="AE1997" s="22">
        <f t="shared" si="9083"/>
        <v>10497.5</v>
      </c>
      <c r="AF1997" s="22">
        <f t="shared" si="9178"/>
        <v>0</v>
      </c>
      <c r="AG1997" s="22">
        <f t="shared" si="9084"/>
        <v>21843.9</v>
      </c>
      <c r="AH1997" s="22">
        <f t="shared" si="9085"/>
        <v>10497.5</v>
      </c>
      <c r="AI1997" s="22">
        <f t="shared" si="9086"/>
        <v>10497.5</v>
      </c>
      <c r="AJ1997" s="22">
        <f t="shared" si="9179"/>
        <v>0</v>
      </c>
      <c r="AK1997" s="22">
        <f t="shared" si="9180"/>
        <v>0</v>
      </c>
      <c r="AL1997" s="22">
        <f t="shared" si="9181"/>
        <v>0</v>
      </c>
      <c r="AM1997" s="22">
        <f t="shared" si="9182"/>
        <v>0</v>
      </c>
      <c r="AN1997" s="22">
        <f t="shared" si="9183"/>
        <v>0</v>
      </c>
      <c r="AO1997" s="22">
        <f t="shared" si="9184"/>
        <v>0</v>
      </c>
      <c r="AP1997" s="22">
        <f t="shared" si="9185"/>
        <v>0</v>
      </c>
      <c r="AQ1997" s="22">
        <f t="shared" si="9186"/>
        <v>0</v>
      </c>
      <c r="AR1997" s="22">
        <f t="shared" si="9187"/>
        <v>0</v>
      </c>
      <c r="AS1997" s="22">
        <f t="shared" si="9087"/>
        <v>21843.9</v>
      </c>
      <c r="AT1997" s="22">
        <f t="shared" si="9088"/>
        <v>10497.5</v>
      </c>
      <c r="AU1997" s="22">
        <f t="shared" si="9089"/>
        <v>10497.5</v>
      </c>
      <c r="AV1997" s="22">
        <f t="shared" si="9188"/>
        <v>0</v>
      </c>
      <c r="AW1997" s="22">
        <f t="shared" si="9189"/>
        <v>0</v>
      </c>
      <c r="AX1997" s="22">
        <f t="shared" si="9190"/>
        <v>0</v>
      </c>
      <c r="AY1997" s="22">
        <f t="shared" si="9090"/>
        <v>21843.9</v>
      </c>
      <c r="AZ1997" s="22">
        <f t="shared" si="9091"/>
        <v>10497.5</v>
      </c>
      <c r="BA1997" s="22">
        <f t="shared" si="9092"/>
        <v>10497.5</v>
      </c>
      <c r="BB1997" s="22">
        <f t="shared" si="9191"/>
        <v>0</v>
      </c>
      <c r="BC1997" s="22">
        <f t="shared" si="9192"/>
        <v>0</v>
      </c>
      <c r="BD1997" s="22">
        <f t="shared" si="9193"/>
        <v>0</v>
      </c>
      <c r="BE1997" s="22">
        <f t="shared" si="9194"/>
        <v>0</v>
      </c>
      <c r="BF1997" s="22">
        <f t="shared" si="9195"/>
        <v>0</v>
      </c>
      <c r="BG1997" s="22">
        <f t="shared" si="9196"/>
        <v>0</v>
      </c>
      <c r="BH1997" s="22">
        <f t="shared" si="9197"/>
        <v>0</v>
      </c>
      <c r="BI1997" s="22">
        <f t="shared" si="9198"/>
        <v>0</v>
      </c>
      <c r="BJ1997" s="22">
        <f t="shared" si="9199"/>
        <v>0</v>
      </c>
      <c r="BK1997" s="22">
        <f t="shared" si="9200"/>
        <v>0</v>
      </c>
      <c r="BL1997" s="22">
        <f t="shared" si="9078"/>
        <v>21843.9</v>
      </c>
      <c r="BM1997" s="22">
        <f t="shared" si="9201"/>
        <v>0</v>
      </c>
      <c r="BN1997" s="78">
        <f t="shared" si="9158"/>
        <v>21843.9</v>
      </c>
      <c r="BO1997" s="22">
        <f t="shared" si="9079"/>
        <v>10497.5</v>
      </c>
      <c r="BP1997" s="22">
        <f t="shared" si="9202"/>
        <v>0</v>
      </c>
      <c r="BQ1997" s="78">
        <f t="shared" si="9160"/>
        <v>10497.5</v>
      </c>
      <c r="BR1997" s="80">
        <f t="shared" si="9080"/>
        <v>10497.5</v>
      </c>
      <c r="BS1997" s="22">
        <f t="shared" si="9202"/>
        <v>0</v>
      </c>
      <c r="BT1997" s="23"/>
      <c r="BU1997" s="19"/>
    </row>
    <row r="1998" spans="1:73" s="81" customFormat="1" ht="31.2" x14ac:dyDescent="0.3">
      <c r="A1998" s="67" t="s">
        <v>744</v>
      </c>
      <c r="B1998" s="67" t="s">
        <v>62</v>
      </c>
      <c r="C1998" s="67" t="s">
        <v>142</v>
      </c>
      <c r="D1998" s="67" t="s">
        <v>54</v>
      </c>
      <c r="E1998" s="71"/>
      <c r="F1998" s="68" t="s">
        <v>55</v>
      </c>
      <c r="G1998" s="26">
        <f t="shared" si="9203"/>
        <v>10222</v>
      </c>
      <c r="H1998" s="26">
        <f t="shared" si="9204"/>
        <v>10497.5</v>
      </c>
      <c r="I1998" s="26">
        <f t="shared" si="9205"/>
        <v>10497.5</v>
      </c>
      <c r="J1998" s="26">
        <f t="shared" si="9206"/>
        <v>0</v>
      </c>
      <c r="K1998" s="26">
        <f t="shared" si="9207"/>
        <v>0</v>
      </c>
      <c r="L1998" s="26">
        <f t="shared" si="9208"/>
        <v>0</v>
      </c>
      <c r="M1998" s="26">
        <f t="shared" si="9108"/>
        <v>10222</v>
      </c>
      <c r="N1998" s="26">
        <f t="shared" si="9109"/>
        <v>10497.5</v>
      </c>
      <c r="O1998" s="26">
        <f t="shared" si="9110"/>
        <v>10497.5</v>
      </c>
      <c r="P1998" s="26">
        <f t="shared" si="9165"/>
        <v>0</v>
      </c>
      <c r="Q1998" s="26">
        <f t="shared" si="9166"/>
        <v>0</v>
      </c>
      <c r="R1998" s="26">
        <f t="shared" si="9167"/>
        <v>11621.9</v>
      </c>
      <c r="S1998" s="26">
        <f t="shared" si="9168"/>
        <v>0</v>
      </c>
      <c r="T1998" s="26">
        <f t="shared" si="9169"/>
        <v>0</v>
      </c>
      <c r="U1998" s="26">
        <f t="shared" si="9170"/>
        <v>0</v>
      </c>
      <c r="V1998" s="26">
        <f t="shared" si="9171"/>
        <v>0</v>
      </c>
      <c r="W1998" s="26">
        <f t="shared" si="9172"/>
        <v>0</v>
      </c>
      <c r="X1998" s="26">
        <f t="shared" si="9173"/>
        <v>0</v>
      </c>
      <c r="Y1998" s="26">
        <f t="shared" si="9174"/>
        <v>0</v>
      </c>
      <c r="Z1998" s="26">
        <f t="shared" si="9175"/>
        <v>0</v>
      </c>
      <c r="AA1998" s="26">
        <f t="shared" si="9176"/>
        <v>0</v>
      </c>
      <c r="AB1998" s="26">
        <f t="shared" si="9177"/>
        <v>0</v>
      </c>
      <c r="AC1998" s="26">
        <f t="shared" si="9081"/>
        <v>21843.9</v>
      </c>
      <c r="AD1998" s="26">
        <f t="shared" si="9082"/>
        <v>10497.5</v>
      </c>
      <c r="AE1998" s="26">
        <f t="shared" si="9083"/>
        <v>10497.5</v>
      </c>
      <c r="AF1998" s="26">
        <f t="shared" si="9178"/>
        <v>0</v>
      </c>
      <c r="AG1998" s="26">
        <f t="shared" si="9084"/>
        <v>21843.9</v>
      </c>
      <c r="AH1998" s="26">
        <f t="shared" si="9085"/>
        <v>10497.5</v>
      </c>
      <c r="AI1998" s="26">
        <f t="shared" si="9086"/>
        <v>10497.5</v>
      </c>
      <c r="AJ1998" s="26">
        <f t="shared" si="9179"/>
        <v>0</v>
      </c>
      <c r="AK1998" s="26">
        <f t="shared" si="9180"/>
        <v>0</v>
      </c>
      <c r="AL1998" s="26">
        <f t="shared" si="9181"/>
        <v>0</v>
      </c>
      <c r="AM1998" s="26">
        <f t="shared" si="9182"/>
        <v>0</v>
      </c>
      <c r="AN1998" s="26">
        <f t="shared" si="9183"/>
        <v>0</v>
      </c>
      <c r="AO1998" s="26">
        <f t="shared" si="9184"/>
        <v>0</v>
      </c>
      <c r="AP1998" s="26">
        <f t="shared" si="9185"/>
        <v>0</v>
      </c>
      <c r="AQ1998" s="26">
        <f t="shared" si="9186"/>
        <v>0</v>
      </c>
      <c r="AR1998" s="26">
        <f t="shared" si="9187"/>
        <v>0</v>
      </c>
      <c r="AS1998" s="26">
        <f t="shared" si="9087"/>
        <v>21843.9</v>
      </c>
      <c r="AT1998" s="26">
        <f t="shared" si="9088"/>
        <v>10497.5</v>
      </c>
      <c r="AU1998" s="26">
        <f t="shared" si="9089"/>
        <v>10497.5</v>
      </c>
      <c r="AV1998" s="26">
        <f t="shared" si="9188"/>
        <v>0</v>
      </c>
      <c r="AW1998" s="26">
        <f t="shared" si="9189"/>
        <v>0</v>
      </c>
      <c r="AX1998" s="26">
        <f t="shared" si="9190"/>
        <v>0</v>
      </c>
      <c r="AY1998" s="26">
        <f t="shared" si="9090"/>
        <v>21843.9</v>
      </c>
      <c r="AZ1998" s="26">
        <f t="shared" si="9091"/>
        <v>10497.5</v>
      </c>
      <c r="BA1998" s="26">
        <f t="shared" si="9092"/>
        <v>10497.5</v>
      </c>
      <c r="BB1998" s="26">
        <f t="shared" si="9191"/>
        <v>0</v>
      </c>
      <c r="BC1998" s="26">
        <f t="shared" si="9192"/>
        <v>0</v>
      </c>
      <c r="BD1998" s="26">
        <f t="shared" si="9193"/>
        <v>0</v>
      </c>
      <c r="BE1998" s="26">
        <f t="shared" si="9194"/>
        <v>0</v>
      </c>
      <c r="BF1998" s="26">
        <f t="shared" si="9195"/>
        <v>0</v>
      </c>
      <c r="BG1998" s="26">
        <f t="shared" si="9196"/>
        <v>0</v>
      </c>
      <c r="BH1998" s="26">
        <f t="shared" si="9197"/>
        <v>0</v>
      </c>
      <c r="BI1998" s="26">
        <f t="shared" si="9198"/>
        <v>0</v>
      </c>
      <c r="BJ1998" s="26">
        <f t="shared" si="9199"/>
        <v>0</v>
      </c>
      <c r="BK1998" s="26">
        <f t="shared" si="9200"/>
        <v>0</v>
      </c>
      <c r="BL1998" s="26">
        <f t="shared" si="9078"/>
        <v>21843.9</v>
      </c>
      <c r="BM1998" s="26">
        <f t="shared" si="9201"/>
        <v>0</v>
      </c>
      <c r="BN1998" s="53">
        <f t="shared" si="9158"/>
        <v>21843.9</v>
      </c>
      <c r="BO1998" s="26">
        <f t="shared" si="9079"/>
        <v>10497.5</v>
      </c>
      <c r="BP1998" s="26">
        <f t="shared" si="9202"/>
        <v>0</v>
      </c>
      <c r="BQ1998" s="53">
        <f t="shared" si="9160"/>
        <v>10497.5</v>
      </c>
      <c r="BR1998" s="52">
        <f t="shared" si="9080"/>
        <v>10497.5</v>
      </c>
      <c r="BS1998" s="26">
        <f t="shared" si="9202"/>
        <v>0</v>
      </c>
      <c r="BT1998" s="27"/>
      <c r="BU1998" s="14"/>
    </row>
    <row r="1999" spans="1:73" s="81" customFormat="1" x14ac:dyDescent="0.3">
      <c r="A1999" s="67" t="s">
        <v>744</v>
      </c>
      <c r="B1999" s="67" t="s">
        <v>62</v>
      </c>
      <c r="C1999" s="67" t="s">
        <v>142</v>
      </c>
      <c r="D1999" s="67" t="s">
        <v>56</v>
      </c>
      <c r="E1999" s="71"/>
      <c r="F1999" s="68" t="s">
        <v>57</v>
      </c>
      <c r="G1999" s="26">
        <f t="shared" ref="G1999:L1999" si="9209">G2002+G2004</f>
        <v>10222</v>
      </c>
      <c r="H1999" s="26">
        <f t="shared" si="9209"/>
        <v>10497.5</v>
      </c>
      <c r="I1999" s="26">
        <f t="shared" si="9209"/>
        <v>10497.5</v>
      </c>
      <c r="J1999" s="26">
        <f t="shared" si="9209"/>
        <v>0</v>
      </c>
      <c r="K1999" s="26">
        <f t="shared" si="9209"/>
        <v>0</v>
      </c>
      <c r="L1999" s="26">
        <f t="shared" si="9209"/>
        <v>0</v>
      </c>
      <c r="M1999" s="26">
        <f t="shared" si="9108"/>
        <v>10222</v>
      </c>
      <c r="N1999" s="26">
        <f t="shared" si="9109"/>
        <v>10497.5</v>
      </c>
      <c r="O1999" s="26">
        <f t="shared" si="9110"/>
        <v>10497.5</v>
      </c>
      <c r="P1999" s="26">
        <f t="shared" ref="P1999:AB1999" si="9210">P2002+P2004+P2000</f>
        <v>0</v>
      </c>
      <c r="Q1999" s="26">
        <f t="shared" si="9210"/>
        <v>0</v>
      </c>
      <c r="R1999" s="26">
        <f t="shared" si="9210"/>
        <v>11621.9</v>
      </c>
      <c r="S1999" s="26">
        <f t="shared" si="9210"/>
        <v>0</v>
      </c>
      <c r="T1999" s="26">
        <f t="shared" si="9210"/>
        <v>0</v>
      </c>
      <c r="U1999" s="26">
        <f t="shared" si="9210"/>
        <v>0</v>
      </c>
      <c r="V1999" s="26">
        <f t="shared" si="9210"/>
        <v>0</v>
      </c>
      <c r="W1999" s="26">
        <f t="shared" si="9210"/>
        <v>0</v>
      </c>
      <c r="X1999" s="26">
        <f t="shared" si="9210"/>
        <v>0</v>
      </c>
      <c r="Y1999" s="26">
        <f t="shared" si="9210"/>
        <v>0</v>
      </c>
      <c r="Z1999" s="26">
        <f t="shared" si="9210"/>
        <v>0</v>
      </c>
      <c r="AA1999" s="26">
        <f t="shared" si="9210"/>
        <v>0</v>
      </c>
      <c r="AB1999" s="26">
        <f t="shared" si="9210"/>
        <v>0</v>
      </c>
      <c r="AC1999" s="26">
        <f t="shared" si="9081"/>
        <v>21843.9</v>
      </c>
      <c r="AD1999" s="26">
        <f t="shared" si="9082"/>
        <v>10497.5</v>
      </c>
      <c r="AE1999" s="26">
        <f t="shared" si="9083"/>
        <v>10497.5</v>
      </c>
      <c r="AF1999" s="26">
        <f>AF2002+AF2004+AF2000</f>
        <v>0</v>
      </c>
      <c r="AG1999" s="26">
        <f t="shared" si="9084"/>
        <v>21843.9</v>
      </c>
      <c r="AH1999" s="26">
        <f t="shared" si="9085"/>
        <v>10497.5</v>
      </c>
      <c r="AI1999" s="26">
        <f t="shared" si="9086"/>
        <v>10497.5</v>
      </c>
      <c r="AJ1999" s="26">
        <f t="shared" ref="AJ1999:AR1999" si="9211">AJ2002+AJ2004+AJ2000</f>
        <v>0</v>
      </c>
      <c r="AK1999" s="26">
        <f t="shared" si="9211"/>
        <v>0</v>
      </c>
      <c r="AL1999" s="26">
        <f t="shared" si="9211"/>
        <v>0</v>
      </c>
      <c r="AM1999" s="26">
        <f t="shared" si="9211"/>
        <v>0</v>
      </c>
      <c r="AN1999" s="26">
        <f t="shared" si="9211"/>
        <v>0</v>
      </c>
      <c r="AO1999" s="26">
        <f t="shared" si="9211"/>
        <v>0</v>
      </c>
      <c r="AP1999" s="26">
        <f t="shared" si="9211"/>
        <v>0</v>
      </c>
      <c r="AQ1999" s="26">
        <f t="shared" si="9211"/>
        <v>0</v>
      </c>
      <c r="AR1999" s="26">
        <f t="shared" si="9211"/>
        <v>0</v>
      </c>
      <c r="AS1999" s="26">
        <f t="shared" si="9087"/>
        <v>21843.9</v>
      </c>
      <c r="AT1999" s="26">
        <f t="shared" si="9088"/>
        <v>10497.5</v>
      </c>
      <c r="AU1999" s="26">
        <f t="shared" si="9089"/>
        <v>10497.5</v>
      </c>
      <c r="AV1999" s="26">
        <f>AV2002+AV2004+AV2000</f>
        <v>0</v>
      </c>
      <c r="AW1999" s="26">
        <f>AW2002+AW2004+AW2000</f>
        <v>0</v>
      </c>
      <c r="AX1999" s="26">
        <f>AX2002+AX2004+AX2000</f>
        <v>0</v>
      </c>
      <c r="AY1999" s="26">
        <f t="shared" si="9090"/>
        <v>21843.9</v>
      </c>
      <c r="AZ1999" s="26">
        <f t="shared" si="9091"/>
        <v>10497.5</v>
      </c>
      <c r="BA1999" s="26">
        <f t="shared" si="9092"/>
        <v>10497.5</v>
      </c>
      <c r="BB1999" s="26">
        <f t="shared" ref="BB1999:BK1999" si="9212">BB2002+BB2004+BB2000</f>
        <v>0</v>
      </c>
      <c r="BC1999" s="26">
        <f t="shared" si="9212"/>
        <v>0</v>
      </c>
      <c r="BD1999" s="26">
        <f t="shared" si="9212"/>
        <v>0</v>
      </c>
      <c r="BE1999" s="26">
        <f t="shared" si="9212"/>
        <v>0</v>
      </c>
      <c r="BF1999" s="26">
        <f t="shared" si="9212"/>
        <v>0</v>
      </c>
      <c r="BG1999" s="26">
        <f t="shared" si="9212"/>
        <v>0</v>
      </c>
      <c r="BH1999" s="26">
        <f t="shared" si="9212"/>
        <v>0</v>
      </c>
      <c r="BI1999" s="26">
        <f t="shared" si="9212"/>
        <v>0</v>
      </c>
      <c r="BJ1999" s="26">
        <f t="shared" si="9212"/>
        <v>0</v>
      </c>
      <c r="BK1999" s="26">
        <f t="shared" si="9212"/>
        <v>0</v>
      </c>
      <c r="BL1999" s="26">
        <f t="shared" si="9078"/>
        <v>21843.9</v>
      </c>
      <c r="BM1999" s="26">
        <f>BM2002+BM2004+BM2000</f>
        <v>0</v>
      </c>
      <c r="BN1999" s="53">
        <f t="shared" si="9158"/>
        <v>21843.9</v>
      </c>
      <c r="BO1999" s="26">
        <f t="shared" si="9079"/>
        <v>10497.5</v>
      </c>
      <c r="BP1999" s="26">
        <f>BP2002+BP2004+BP2000</f>
        <v>0</v>
      </c>
      <c r="BQ1999" s="53">
        <f t="shared" si="9160"/>
        <v>10497.5</v>
      </c>
      <c r="BR1999" s="52">
        <f t="shared" si="9080"/>
        <v>10497.5</v>
      </c>
      <c r="BS1999" s="26">
        <f>BS2002+BS2004+BS2000</f>
        <v>0</v>
      </c>
      <c r="BT1999" s="27"/>
      <c r="BU1999" s="14"/>
    </row>
    <row r="2000" spans="1:73" s="81" customFormat="1" ht="62.4" x14ac:dyDescent="0.3">
      <c r="A2000" s="67" t="s">
        <v>744</v>
      </c>
      <c r="B2000" s="67" t="s">
        <v>62</v>
      </c>
      <c r="C2000" s="67" t="s">
        <v>142</v>
      </c>
      <c r="D2000" s="67" t="s">
        <v>504</v>
      </c>
      <c r="E2000" s="71"/>
      <c r="F2000" s="68" t="s">
        <v>505</v>
      </c>
      <c r="G2000" s="26"/>
      <c r="H2000" s="26"/>
      <c r="I2000" s="26"/>
      <c r="J2000" s="26"/>
      <c r="K2000" s="26"/>
      <c r="L2000" s="26"/>
      <c r="M2000" s="26"/>
      <c r="N2000" s="26"/>
      <c r="O2000" s="26"/>
      <c r="P2000" s="26">
        <f t="shared" ref="P2000:AB2000" si="9213">P2001</f>
        <v>0</v>
      </c>
      <c r="Q2000" s="26">
        <f t="shared" si="9213"/>
        <v>0</v>
      </c>
      <c r="R2000" s="26">
        <f t="shared" si="9213"/>
        <v>11621.9</v>
      </c>
      <c r="S2000" s="26">
        <f t="shared" si="9213"/>
        <v>0</v>
      </c>
      <c r="T2000" s="26">
        <f t="shared" si="9213"/>
        <v>0</v>
      </c>
      <c r="U2000" s="26">
        <f t="shared" si="9213"/>
        <v>0</v>
      </c>
      <c r="V2000" s="26">
        <f t="shared" si="9213"/>
        <v>0</v>
      </c>
      <c r="W2000" s="26">
        <f t="shared" si="9213"/>
        <v>0</v>
      </c>
      <c r="X2000" s="26">
        <f t="shared" si="9213"/>
        <v>0</v>
      </c>
      <c r="Y2000" s="26">
        <f t="shared" si="9213"/>
        <v>0</v>
      </c>
      <c r="Z2000" s="26">
        <f t="shared" si="9213"/>
        <v>0</v>
      </c>
      <c r="AA2000" s="26">
        <f t="shared" si="9213"/>
        <v>0</v>
      </c>
      <c r="AB2000" s="26">
        <f t="shared" si="9213"/>
        <v>0</v>
      </c>
      <c r="AC2000" s="26">
        <f t="shared" si="9081"/>
        <v>11621.9</v>
      </c>
      <c r="AD2000" s="26">
        <f t="shared" si="9082"/>
        <v>0</v>
      </c>
      <c r="AE2000" s="26">
        <f t="shared" si="9083"/>
        <v>0</v>
      </c>
      <c r="AF2000" s="26">
        <f>AF2001</f>
        <v>0</v>
      </c>
      <c r="AG2000" s="26">
        <f t="shared" si="9084"/>
        <v>11621.9</v>
      </c>
      <c r="AH2000" s="26">
        <f t="shared" si="9085"/>
        <v>0</v>
      </c>
      <c r="AI2000" s="26">
        <f t="shared" si="9086"/>
        <v>0</v>
      </c>
      <c r="AJ2000" s="26">
        <f t="shared" ref="AJ2000:AR2000" si="9214">AJ2001</f>
        <v>0</v>
      </c>
      <c r="AK2000" s="26">
        <f t="shared" si="9214"/>
        <v>0</v>
      </c>
      <c r="AL2000" s="26">
        <f t="shared" si="9214"/>
        <v>0</v>
      </c>
      <c r="AM2000" s="26">
        <f t="shared" si="9214"/>
        <v>0</v>
      </c>
      <c r="AN2000" s="26">
        <f t="shared" si="9214"/>
        <v>0</v>
      </c>
      <c r="AO2000" s="26">
        <f t="shared" si="9214"/>
        <v>0</v>
      </c>
      <c r="AP2000" s="26">
        <f t="shared" si="9214"/>
        <v>0</v>
      </c>
      <c r="AQ2000" s="26">
        <f t="shared" si="9214"/>
        <v>0</v>
      </c>
      <c r="AR2000" s="26">
        <f t="shared" si="9214"/>
        <v>0</v>
      </c>
      <c r="AS2000" s="26">
        <f t="shared" si="9087"/>
        <v>11621.9</v>
      </c>
      <c r="AT2000" s="26">
        <f t="shared" si="9088"/>
        <v>0</v>
      </c>
      <c r="AU2000" s="26">
        <f t="shared" si="9089"/>
        <v>0</v>
      </c>
      <c r="AV2000" s="26">
        <f>AV2001</f>
        <v>0</v>
      </c>
      <c r="AW2000" s="26">
        <f>AW2001</f>
        <v>0</v>
      </c>
      <c r="AX2000" s="26">
        <f>AX2001</f>
        <v>0</v>
      </c>
      <c r="AY2000" s="26">
        <f t="shared" si="9090"/>
        <v>11621.9</v>
      </c>
      <c r="AZ2000" s="26">
        <f t="shared" si="9091"/>
        <v>0</v>
      </c>
      <c r="BA2000" s="26">
        <f t="shared" si="9092"/>
        <v>0</v>
      </c>
      <c r="BB2000" s="26">
        <f t="shared" ref="BB2000:BK2000" si="9215">BB2001</f>
        <v>0</v>
      </c>
      <c r="BC2000" s="26">
        <f t="shared" si="9215"/>
        <v>0</v>
      </c>
      <c r="BD2000" s="26">
        <f t="shared" si="9215"/>
        <v>0</v>
      </c>
      <c r="BE2000" s="26">
        <f t="shared" si="9215"/>
        <v>0</v>
      </c>
      <c r="BF2000" s="26">
        <f t="shared" si="9215"/>
        <v>0</v>
      </c>
      <c r="BG2000" s="26">
        <f t="shared" si="9215"/>
        <v>0</v>
      </c>
      <c r="BH2000" s="26">
        <f t="shared" si="9215"/>
        <v>0</v>
      </c>
      <c r="BI2000" s="26">
        <f t="shared" si="9215"/>
        <v>0</v>
      </c>
      <c r="BJ2000" s="26">
        <f t="shared" si="9215"/>
        <v>0</v>
      </c>
      <c r="BK2000" s="26">
        <f t="shared" si="9215"/>
        <v>0</v>
      </c>
      <c r="BL2000" s="26">
        <f t="shared" si="9078"/>
        <v>11621.9</v>
      </c>
      <c r="BM2000" s="26">
        <f>BM2001</f>
        <v>0</v>
      </c>
      <c r="BN2000" s="53">
        <f t="shared" si="9158"/>
        <v>11621.9</v>
      </c>
      <c r="BO2000" s="26">
        <f t="shared" si="9079"/>
        <v>0</v>
      </c>
      <c r="BP2000" s="26">
        <f>BP2001</f>
        <v>0</v>
      </c>
      <c r="BQ2000" s="53">
        <f t="shared" si="9160"/>
        <v>0</v>
      </c>
      <c r="BR2000" s="52">
        <f t="shared" si="9080"/>
        <v>0</v>
      </c>
      <c r="BS2000" s="26">
        <f>BS2001</f>
        <v>0</v>
      </c>
      <c r="BT2000" s="27"/>
      <c r="BU2000" s="14"/>
    </row>
    <row r="2001" spans="1:73" s="81" customFormat="1" ht="31.2" x14ac:dyDescent="0.3">
      <c r="A2001" s="67" t="s">
        <v>744</v>
      </c>
      <c r="B2001" s="67" t="s">
        <v>62</v>
      </c>
      <c r="C2001" s="67" t="s">
        <v>142</v>
      </c>
      <c r="D2001" s="67" t="s">
        <v>504</v>
      </c>
      <c r="E2001" s="73" t="s">
        <v>38</v>
      </c>
      <c r="F2001" s="68" t="s">
        <v>39</v>
      </c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  <c r="R2001" s="26">
        <v>11621.9</v>
      </c>
      <c r="S2001" s="26"/>
      <c r="T2001" s="26"/>
      <c r="U2001" s="26"/>
      <c r="V2001" s="26"/>
      <c r="W2001" s="26"/>
      <c r="X2001" s="26"/>
      <c r="Y2001" s="26"/>
      <c r="Z2001" s="26"/>
      <c r="AA2001" s="26"/>
      <c r="AB2001" s="26"/>
      <c r="AC2001" s="26">
        <f t="shared" si="9081"/>
        <v>11621.9</v>
      </c>
      <c r="AD2001" s="26">
        <f t="shared" si="9082"/>
        <v>0</v>
      </c>
      <c r="AE2001" s="26">
        <f t="shared" si="9083"/>
        <v>0</v>
      </c>
      <c r="AF2001" s="26"/>
      <c r="AG2001" s="26">
        <f t="shared" si="9084"/>
        <v>11621.9</v>
      </c>
      <c r="AH2001" s="26">
        <f t="shared" si="9085"/>
        <v>0</v>
      </c>
      <c r="AI2001" s="26">
        <f t="shared" si="9086"/>
        <v>0</v>
      </c>
      <c r="AJ2001" s="26"/>
      <c r="AK2001" s="26"/>
      <c r="AL2001" s="26"/>
      <c r="AM2001" s="26"/>
      <c r="AN2001" s="26"/>
      <c r="AO2001" s="26"/>
      <c r="AP2001" s="26"/>
      <c r="AQ2001" s="26"/>
      <c r="AR2001" s="26"/>
      <c r="AS2001" s="26">
        <f t="shared" si="9087"/>
        <v>11621.9</v>
      </c>
      <c r="AT2001" s="26">
        <f t="shared" si="9088"/>
        <v>0</v>
      </c>
      <c r="AU2001" s="26">
        <f t="shared" si="9089"/>
        <v>0</v>
      </c>
      <c r="AV2001" s="26"/>
      <c r="AW2001" s="26"/>
      <c r="AX2001" s="26"/>
      <c r="AY2001" s="26">
        <f t="shared" si="9090"/>
        <v>11621.9</v>
      </c>
      <c r="AZ2001" s="26">
        <f t="shared" si="9091"/>
        <v>0</v>
      </c>
      <c r="BA2001" s="26">
        <f t="shared" si="9092"/>
        <v>0</v>
      </c>
      <c r="BB2001" s="26"/>
      <c r="BC2001" s="26"/>
      <c r="BD2001" s="26"/>
      <c r="BE2001" s="26"/>
      <c r="BF2001" s="26"/>
      <c r="BG2001" s="26"/>
      <c r="BH2001" s="26"/>
      <c r="BI2001" s="26"/>
      <c r="BJ2001" s="26"/>
      <c r="BK2001" s="26"/>
      <c r="BL2001" s="26">
        <f t="shared" si="9078"/>
        <v>11621.9</v>
      </c>
      <c r="BM2001" s="26"/>
      <c r="BN2001" s="53">
        <f t="shared" si="9158"/>
        <v>11621.9</v>
      </c>
      <c r="BO2001" s="26">
        <f t="shared" si="9079"/>
        <v>0</v>
      </c>
      <c r="BP2001" s="26"/>
      <c r="BQ2001" s="53">
        <f t="shared" si="9160"/>
        <v>0</v>
      </c>
      <c r="BR2001" s="52">
        <f t="shared" si="9080"/>
        <v>0</v>
      </c>
      <c r="BS2001" s="26"/>
      <c r="BT2001" s="27"/>
      <c r="BU2001" s="14"/>
    </row>
    <row r="2002" spans="1:73" s="81" customFormat="1" ht="31.2" x14ac:dyDescent="0.3">
      <c r="A2002" s="67" t="s">
        <v>744</v>
      </c>
      <c r="B2002" s="67" t="s">
        <v>62</v>
      </c>
      <c r="C2002" s="67" t="s">
        <v>142</v>
      </c>
      <c r="D2002" s="71" t="s">
        <v>144</v>
      </c>
      <c r="E2002" s="74"/>
      <c r="F2002" s="68" t="s">
        <v>145</v>
      </c>
      <c r="G2002" s="26">
        <f t="shared" ref="G2002:L2002" si="9216">G2003</f>
        <v>285</v>
      </c>
      <c r="H2002" s="26">
        <f t="shared" si="9216"/>
        <v>285</v>
      </c>
      <c r="I2002" s="26">
        <f t="shared" si="9216"/>
        <v>285</v>
      </c>
      <c r="J2002" s="26">
        <f t="shared" si="9216"/>
        <v>0</v>
      </c>
      <c r="K2002" s="26">
        <f t="shared" si="9216"/>
        <v>0</v>
      </c>
      <c r="L2002" s="26">
        <f t="shared" si="9216"/>
        <v>0</v>
      </c>
      <c r="M2002" s="26">
        <f t="shared" si="9108"/>
        <v>285</v>
      </c>
      <c r="N2002" s="26">
        <f t="shared" si="9109"/>
        <v>285</v>
      </c>
      <c r="O2002" s="26">
        <f t="shared" si="9110"/>
        <v>285</v>
      </c>
      <c r="P2002" s="26">
        <f t="shared" ref="P2002:AB2002" si="9217">P2003</f>
        <v>0</v>
      </c>
      <c r="Q2002" s="26">
        <f t="shared" si="9217"/>
        <v>0</v>
      </c>
      <c r="R2002" s="26">
        <f t="shared" si="9217"/>
        <v>0</v>
      </c>
      <c r="S2002" s="26">
        <f t="shared" si="9217"/>
        <v>0</v>
      </c>
      <c r="T2002" s="26">
        <f t="shared" si="9217"/>
        <v>0</v>
      </c>
      <c r="U2002" s="26">
        <f t="shared" si="9217"/>
        <v>0</v>
      </c>
      <c r="V2002" s="26">
        <f t="shared" si="9217"/>
        <v>0</v>
      </c>
      <c r="W2002" s="26">
        <f t="shared" si="9217"/>
        <v>0</v>
      </c>
      <c r="X2002" s="26">
        <f t="shared" si="9217"/>
        <v>0</v>
      </c>
      <c r="Y2002" s="26">
        <f t="shared" si="9217"/>
        <v>0</v>
      </c>
      <c r="Z2002" s="26">
        <f t="shared" si="9217"/>
        <v>0</v>
      </c>
      <c r="AA2002" s="26">
        <f t="shared" si="9217"/>
        <v>0</v>
      </c>
      <c r="AB2002" s="26">
        <f t="shared" si="9217"/>
        <v>0</v>
      </c>
      <c r="AC2002" s="26">
        <f t="shared" si="9081"/>
        <v>285</v>
      </c>
      <c r="AD2002" s="26">
        <f t="shared" si="9082"/>
        <v>285</v>
      </c>
      <c r="AE2002" s="26">
        <f t="shared" si="9083"/>
        <v>285</v>
      </c>
      <c r="AF2002" s="26">
        <f>AF2003</f>
        <v>0</v>
      </c>
      <c r="AG2002" s="26">
        <f t="shared" si="9084"/>
        <v>285</v>
      </c>
      <c r="AH2002" s="26">
        <f t="shared" si="9085"/>
        <v>285</v>
      </c>
      <c r="AI2002" s="26">
        <f t="shared" si="9086"/>
        <v>285</v>
      </c>
      <c r="AJ2002" s="26">
        <f t="shared" ref="AJ2002:AR2002" si="9218">AJ2003</f>
        <v>0</v>
      </c>
      <c r="AK2002" s="26">
        <f t="shared" si="9218"/>
        <v>0</v>
      </c>
      <c r="AL2002" s="26">
        <f t="shared" si="9218"/>
        <v>0</v>
      </c>
      <c r="AM2002" s="26">
        <f t="shared" si="9218"/>
        <v>0</v>
      </c>
      <c r="AN2002" s="26">
        <f t="shared" si="9218"/>
        <v>0</v>
      </c>
      <c r="AO2002" s="26">
        <f t="shared" si="9218"/>
        <v>0</v>
      </c>
      <c r="AP2002" s="26">
        <f t="shared" si="9218"/>
        <v>0</v>
      </c>
      <c r="AQ2002" s="26">
        <f t="shared" si="9218"/>
        <v>0</v>
      </c>
      <c r="AR2002" s="26">
        <f t="shared" si="9218"/>
        <v>0</v>
      </c>
      <c r="AS2002" s="26">
        <f t="shared" si="9087"/>
        <v>285</v>
      </c>
      <c r="AT2002" s="26">
        <f t="shared" si="9088"/>
        <v>285</v>
      </c>
      <c r="AU2002" s="26">
        <f t="shared" si="9089"/>
        <v>285</v>
      </c>
      <c r="AV2002" s="26">
        <f>AV2003</f>
        <v>0</v>
      </c>
      <c r="AW2002" s="26">
        <f>AW2003</f>
        <v>0</v>
      </c>
      <c r="AX2002" s="26">
        <f>AX2003</f>
        <v>0</v>
      </c>
      <c r="AY2002" s="26">
        <f t="shared" si="9090"/>
        <v>285</v>
      </c>
      <c r="AZ2002" s="26">
        <f t="shared" si="9091"/>
        <v>285</v>
      </c>
      <c r="BA2002" s="26">
        <f t="shared" si="9092"/>
        <v>285</v>
      </c>
      <c r="BB2002" s="26">
        <f t="shared" ref="BB2002:BK2002" si="9219">BB2003</f>
        <v>0</v>
      </c>
      <c r="BC2002" s="26">
        <f t="shared" si="9219"/>
        <v>0</v>
      </c>
      <c r="BD2002" s="26">
        <f t="shared" si="9219"/>
        <v>0</v>
      </c>
      <c r="BE2002" s="26">
        <f t="shared" si="9219"/>
        <v>0</v>
      </c>
      <c r="BF2002" s="26">
        <f t="shared" si="9219"/>
        <v>0</v>
      </c>
      <c r="BG2002" s="26">
        <f t="shared" si="9219"/>
        <v>0</v>
      </c>
      <c r="BH2002" s="26">
        <f t="shared" si="9219"/>
        <v>0</v>
      </c>
      <c r="BI2002" s="26">
        <f t="shared" si="9219"/>
        <v>0</v>
      </c>
      <c r="BJ2002" s="26">
        <f t="shared" si="9219"/>
        <v>0</v>
      </c>
      <c r="BK2002" s="26">
        <f t="shared" si="9219"/>
        <v>0</v>
      </c>
      <c r="BL2002" s="26">
        <f t="shared" si="9078"/>
        <v>285</v>
      </c>
      <c r="BM2002" s="26">
        <f>BM2003</f>
        <v>0</v>
      </c>
      <c r="BN2002" s="53">
        <f t="shared" si="9158"/>
        <v>285</v>
      </c>
      <c r="BO2002" s="26">
        <f t="shared" si="9079"/>
        <v>285</v>
      </c>
      <c r="BP2002" s="26">
        <f>BP2003</f>
        <v>0</v>
      </c>
      <c r="BQ2002" s="53">
        <f t="shared" si="9160"/>
        <v>285</v>
      </c>
      <c r="BR2002" s="52">
        <f t="shared" si="9080"/>
        <v>285</v>
      </c>
      <c r="BS2002" s="26">
        <f>BS2003</f>
        <v>0</v>
      </c>
      <c r="BT2002" s="27"/>
      <c r="BU2002" s="14"/>
    </row>
    <row r="2003" spans="1:73" s="81" customFormat="1" ht="31.2" x14ac:dyDescent="0.3">
      <c r="A2003" s="67" t="s">
        <v>744</v>
      </c>
      <c r="B2003" s="67" t="s">
        <v>62</v>
      </c>
      <c r="C2003" s="67" t="s">
        <v>142</v>
      </c>
      <c r="D2003" s="71" t="s">
        <v>144</v>
      </c>
      <c r="E2003" s="73" t="s">
        <v>38</v>
      </c>
      <c r="F2003" s="68" t="s">
        <v>39</v>
      </c>
      <c r="G2003" s="26">
        <v>285</v>
      </c>
      <c r="H2003" s="26">
        <v>285</v>
      </c>
      <c r="I2003" s="26">
        <v>285</v>
      </c>
      <c r="J2003" s="26"/>
      <c r="K2003" s="26"/>
      <c r="L2003" s="26"/>
      <c r="M2003" s="26">
        <f t="shared" si="9108"/>
        <v>285</v>
      </c>
      <c r="N2003" s="26">
        <f t="shared" si="9109"/>
        <v>285</v>
      </c>
      <c r="O2003" s="26">
        <f t="shared" si="9110"/>
        <v>285</v>
      </c>
      <c r="P2003" s="26"/>
      <c r="Q2003" s="26"/>
      <c r="R2003" s="26"/>
      <c r="S2003" s="26"/>
      <c r="T2003" s="26"/>
      <c r="U2003" s="26"/>
      <c r="V2003" s="26"/>
      <c r="W2003" s="26"/>
      <c r="X2003" s="26"/>
      <c r="Y2003" s="26"/>
      <c r="Z2003" s="26"/>
      <c r="AA2003" s="26"/>
      <c r="AB2003" s="26"/>
      <c r="AC2003" s="26">
        <f t="shared" si="9081"/>
        <v>285</v>
      </c>
      <c r="AD2003" s="26">
        <f t="shared" si="9082"/>
        <v>285</v>
      </c>
      <c r="AE2003" s="26">
        <f t="shared" si="9083"/>
        <v>285</v>
      </c>
      <c r="AF2003" s="26"/>
      <c r="AG2003" s="26">
        <f t="shared" si="9084"/>
        <v>285</v>
      </c>
      <c r="AH2003" s="26">
        <f t="shared" si="9085"/>
        <v>285</v>
      </c>
      <c r="AI2003" s="26">
        <f t="shared" si="9086"/>
        <v>285</v>
      </c>
      <c r="AJ2003" s="26"/>
      <c r="AK2003" s="26"/>
      <c r="AL2003" s="26"/>
      <c r="AM2003" s="26"/>
      <c r="AN2003" s="26"/>
      <c r="AO2003" s="26"/>
      <c r="AP2003" s="26"/>
      <c r="AQ2003" s="26"/>
      <c r="AR2003" s="26"/>
      <c r="AS2003" s="26">
        <f t="shared" si="9087"/>
        <v>285</v>
      </c>
      <c r="AT2003" s="26">
        <f t="shared" si="9088"/>
        <v>285</v>
      </c>
      <c r="AU2003" s="26">
        <f t="shared" si="9089"/>
        <v>285</v>
      </c>
      <c r="AV2003" s="26"/>
      <c r="AW2003" s="26"/>
      <c r="AX2003" s="26"/>
      <c r="AY2003" s="26">
        <f t="shared" si="9090"/>
        <v>285</v>
      </c>
      <c r="AZ2003" s="26">
        <f t="shared" si="9091"/>
        <v>285</v>
      </c>
      <c r="BA2003" s="26">
        <f t="shared" si="9092"/>
        <v>285</v>
      </c>
      <c r="BB2003" s="26"/>
      <c r="BC2003" s="26"/>
      <c r="BD2003" s="26"/>
      <c r="BE2003" s="26"/>
      <c r="BF2003" s="26"/>
      <c r="BG2003" s="26"/>
      <c r="BH2003" s="26"/>
      <c r="BI2003" s="26"/>
      <c r="BJ2003" s="26"/>
      <c r="BK2003" s="26"/>
      <c r="BL2003" s="26">
        <f t="shared" si="9078"/>
        <v>285</v>
      </c>
      <c r="BM2003" s="26"/>
      <c r="BN2003" s="53">
        <f t="shared" si="9158"/>
        <v>285</v>
      </c>
      <c r="BO2003" s="26">
        <f t="shared" si="9079"/>
        <v>285</v>
      </c>
      <c r="BP2003" s="26"/>
      <c r="BQ2003" s="53">
        <f t="shared" si="9160"/>
        <v>285</v>
      </c>
      <c r="BR2003" s="52">
        <f t="shared" si="9080"/>
        <v>285</v>
      </c>
      <c r="BS2003" s="26"/>
      <c r="BT2003" s="27"/>
      <c r="BU2003" s="14"/>
    </row>
    <row r="2004" spans="1:73" s="81" customFormat="1" ht="46.8" x14ac:dyDescent="0.3">
      <c r="A2004" s="67" t="s">
        <v>744</v>
      </c>
      <c r="B2004" s="67" t="s">
        <v>62</v>
      </c>
      <c r="C2004" s="67" t="s">
        <v>142</v>
      </c>
      <c r="D2004" s="71" t="s">
        <v>458</v>
      </c>
      <c r="E2004" s="74"/>
      <c r="F2004" s="68" t="s">
        <v>459</v>
      </c>
      <c r="G2004" s="26">
        <f t="shared" ref="G2004:L2004" si="9220">G2005+G2006</f>
        <v>9937</v>
      </c>
      <c r="H2004" s="26">
        <f t="shared" si="9220"/>
        <v>10212.5</v>
      </c>
      <c r="I2004" s="26">
        <f t="shared" si="9220"/>
        <v>10212.5</v>
      </c>
      <c r="J2004" s="26">
        <f t="shared" si="9220"/>
        <v>0</v>
      </c>
      <c r="K2004" s="26">
        <f t="shared" si="9220"/>
        <v>0</v>
      </c>
      <c r="L2004" s="26">
        <f t="shared" si="9220"/>
        <v>0</v>
      </c>
      <c r="M2004" s="26">
        <f t="shared" si="9108"/>
        <v>9937</v>
      </c>
      <c r="N2004" s="26">
        <f t="shared" si="9109"/>
        <v>10212.5</v>
      </c>
      <c r="O2004" s="26">
        <f t="shared" si="9110"/>
        <v>10212.5</v>
      </c>
      <c r="P2004" s="26">
        <f t="shared" ref="P2004:AB2004" si="9221">P2005+P2006</f>
        <v>0</v>
      </c>
      <c r="Q2004" s="26">
        <f t="shared" si="9221"/>
        <v>0</v>
      </c>
      <c r="R2004" s="26">
        <f t="shared" si="9221"/>
        <v>0</v>
      </c>
      <c r="S2004" s="26">
        <f t="shared" si="9221"/>
        <v>0</v>
      </c>
      <c r="T2004" s="26">
        <f t="shared" si="9221"/>
        <v>0</v>
      </c>
      <c r="U2004" s="26">
        <f t="shared" si="9221"/>
        <v>0</v>
      </c>
      <c r="V2004" s="26">
        <f t="shared" si="9221"/>
        <v>0</v>
      </c>
      <c r="W2004" s="26">
        <f t="shared" si="9221"/>
        <v>0</v>
      </c>
      <c r="X2004" s="26">
        <f t="shared" si="9221"/>
        <v>0</v>
      </c>
      <c r="Y2004" s="26">
        <f t="shared" si="9221"/>
        <v>0</v>
      </c>
      <c r="Z2004" s="26">
        <f t="shared" si="9221"/>
        <v>0</v>
      </c>
      <c r="AA2004" s="26">
        <f t="shared" si="9221"/>
        <v>0</v>
      </c>
      <c r="AB2004" s="26">
        <f t="shared" si="9221"/>
        <v>0</v>
      </c>
      <c r="AC2004" s="26">
        <f t="shared" si="9081"/>
        <v>9937</v>
      </c>
      <c r="AD2004" s="26">
        <f t="shared" si="9082"/>
        <v>10212.5</v>
      </c>
      <c r="AE2004" s="26">
        <f t="shared" si="9083"/>
        <v>10212.5</v>
      </c>
      <c r="AF2004" s="26">
        <f>AF2005+AF2006</f>
        <v>0</v>
      </c>
      <c r="AG2004" s="26">
        <f t="shared" si="9084"/>
        <v>9937</v>
      </c>
      <c r="AH2004" s="26">
        <f t="shared" si="9085"/>
        <v>10212.5</v>
      </c>
      <c r="AI2004" s="26">
        <f t="shared" si="9086"/>
        <v>10212.5</v>
      </c>
      <c r="AJ2004" s="26">
        <f t="shared" ref="AJ2004:AR2004" si="9222">AJ2005+AJ2006</f>
        <v>0</v>
      </c>
      <c r="AK2004" s="26">
        <f t="shared" si="9222"/>
        <v>0</v>
      </c>
      <c r="AL2004" s="26">
        <f t="shared" si="9222"/>
        <v>0</v>
      </c>
      <c r="AM2004" s="26">
        <f t="shared" si="9222"/>
        <v>0</v>
      </c>
      <c r="AN2004" s="26">
        <f t="shared" si="9222"/>
        <v>0</v>
      </c>
      <c r="AO2004" s="26">
        <f t="shared" si="9222"/>
        <v>0</v>
      </c>
      <c r="AP2004" s="26">
        <f t="shared" si="9222"/>
        <v>0</v>
      </c>
      <c r="AQ2004" s="26">
        <f t="shared" si="9222"/>
        <v>0</v>
      </c>
      <c r="AR2004" s="26">
        <f t="shared" si="9222"/>
        <v>0</v>
      </c>
      <c r="AS2004" s="26">
        <f t="shared" si="9087"/>
        <v>9937</v>
      </c>
      <c r="AT2004" s="26">
        <f t="shared" si="9088"/>
        <v>10212.5</v>
      </c>
      <c r="AU2004" s="26">
        <f t="shared" si="9089"/>
        <v>10212.5</v>
      </c>
      <c r="AV2004" s="26">
        <f>AV2005+AV2006</f>
        <v>0</v>
      </c>
      <c r="AW2004" s="26">
        <f>AW2005+AW2006</f>
        <v>0</v>
      </c>
      <c r="AX2004" s="26">
        <f>AX2005+AX2006</f>
        <v>0</v>
      </c>
      <c r="AY2004" s="26">
        <f t="shared" si="9090"/>
        <v>9937</v>
      </c>
      <c r="AZ2004" s="26">
        <f t="shared" si="9091"/>
        <v>10212.5</v>
      </c>
      <c r="BA2004" s="26">
        <f t="shared" si="9092"/>
        <v>10212.5</v>
      </c>
      <c r="BB2004" s="26">
        <f t="shared" ref="BB2004:BK2004" si="9223">BB2005+BB2006</f>
        <v>0</v>
      </c>
      <c r="BC2004" s="26">
        <f t="shared" si="9223"/>
        <v>0</v>
      </c>
      <c r="BD2004" s="26">
        <f t="shared" si="9223"/>
        <v>0</v>
      </c>
      <c r="BE2004" s="26">
        <f t="shared" si="9223"/>
        <v>0</v>
      </c>
      <c r="BF2004" s="26">
        <f t="shared" si="9223"/>
        <v>0</v>
      </c>
      <c r="BG2004" s="26">
        <f t="shared" si="9223"/>
        <v>0</v>
      </c>
      <c r="BH2004" s="26">
        <f t="shared" si="9223"/>
        <v>0</v>
      </c>
      <c r="BI2004" s="26">
        <f t="shared" si="9223"/>
        <v>0</v>
      </c>
      <c r="BJ2004" s="26">
        <f t="shared" si="9223"/>
        <v>0</v>
      </c>
      <c r="BK2004" s="26">
        <f t="shared" si="9223"/>
        <v>0</v>
      </c>
      <c r="BL2004" s="26">
        <f t="shared" si="9078"/>
        <v>9937</v>
      </c>
      <c r="BM2004" s="26">
        <f>BM2005+BM2006</f>
        <v>0</v>
      </c>
      <c r="BN2004" s="53">
        <f t="shared" si="9158"/>
        <v>9937</v>
      </c>
      <c r="BO2004" s="26">
        <f t="shared" si="9079"/>
        <v>10212.5</v>
      </c>
      <c r="BP2004" s="26">
        <f>BP2005+BP2006</f>
        <v>0</v>
      </c>
      <c r="BQ2004" s="53">
        <f t="shared" si="9160"/>
        <v>10212.5</v>
      </c>
      <c r="BR2004" s="52">
        <f t="shared" si="9080"/>
        <v>10212.5</v>
      </c>
      <c r="BS2004" s="26">
        <f>BS2005+BS2006</f>
        <v>0</v>
      </c>
      <c r="BT2004" s="27"/>
      <c r="BU2004" s="14"/>
    </row>
    <row r="2005" spans="1:73" s="81" customFormat="1" ht="78" x14ac:dyDescent="0.3">
      <c r="A2005" s="67" t="s">
        <v>744</v>
      </c>
      <c r="B2005" s="67" t="s">
        <v>62</v>
      </c>
      <c r="C2005" s="67" t="s">
        <v>142</v>
      </c>
      <c r="D2005" s="71" t="s">
        <v>458</v>
      </c>
      <c r="E2005" s="73" t="s">
        <v>50</v>
      </c>
      <c r="F2005" s="68" t="s">
        <v>51</v>
      </c>
      <c r="G2005" s="26">
        <v>1595.2</v>
      </c>
      <c r="H2005" s="26">
        <v>1640.2</v>
      </c>
      <c r="I2005" s="26">
        <v>1640.2</v>
      </c>
      <c r="J2005" s="26"/>
      <c r="K2005" s="26"/>
      <c r="L2005" s="26"/>
      <c r="M2005" s="26">
        <f t="shared" si="9108"/>
        <v>1595.2</v>
      </c>
      <c r="N2005" s="26">
        <f t="shared" si="9109"/>
        <v>1640.2</v>
      </c>
      <c r="O2005" s="26">
        <f t="shared" si="9110"/>
        <v>1640.2</v>
      </c>
      <c r="P2005" s="26"/>
      <c r="Q2005" s="26"/>
      <c r="R2005" s="26"/>
      <c r="S2005" s="26"/>
      <c r="T2005" s="26"/>
      <c r="U2005" s="26"/>
      <c r="V2005" s="26"/>
      <c r="W2005" s="26"/>
      <c r="X2005" s="26"/>
      <c r="Y2005" s="26"/>
      <c r="Z2005" s="26"/>
      <c r="AA2005" s="26"/>
      <c r="AB2005" s="26"/>
      <c r="AC2005" s="26">
        <f t="shared" si="9081"/>
        <v>1595.2</v>
      </c>
      <c r="AD2005" s="26">
        <f t="shared" si="9082"/>
        <v>1640.2</v>
      </c>
      <c r="AE2005" s="26">
        <f t="shared" si="9083"/>
        <v>1640.2</v>
      </c>
      <c r="AF2005" s="26"/>
      <c r="AG2005" s="26">
        <f t="shared" si="9084"/>
        <v>1595.2</v>
      </c>
      <c r="AH2005" s="26">
        <f t="shared" si="9085"/>
        <v>1640.2</v>
      </c>
      <c r="AI2005" s="26">
        <f t="shared" si="9086"/>
        <v>1640.2</v>
      </c>
      <c r="AJ2005" s="26"/>
      <c r="AK2005" s="26"/>
      <c r="AL2005" s="26"/>
      <c r="AM2005" s="26"/>
      <c r="AN2005" s="26"/>
      <c r="AO2005" s="26"/>
      <c r="AP2005" s="26"/>
      <c r="AQ2005" s="26"/>
      <c r="AR2005" s="26"/>
      <c r="AS2005" s="26">
        <f t="shared" si="9087"/>
        <v>1595.2</v>
      </c>
      <c r="AT2005" s="26">
        <f t="shared" si="9088"/>
        <v>1640.2</v>
      </c>
      <c r="AU2005" s="26">
        <f t="shared" si="9089"/>
        <v>1640.2</v>
      </c>
      <c r="AV2005" s="26"/>
      <c r="AW2005" s="26"/>
      <c r="AX2005" s="26"/>
      <c r="AY2005" s="26">
        <f t="shared" si="9090"/>
        <v>1595.2</v>
      </c>
      <c r="AZ2005" s="26">
        <f t="shared" si="9091"/>
        <v>1640.2</v>
      </c>
      <c r="BA2005" s="26">
        <f t="shared" si="9092"/>
        <v>1640.2</v>
      </c>
      <c r="BB2005" s="26"/>
      <c r="BC2005" s="26"/>
      <c r="BD2005" s="26"/>
      <c r="BE2005" s="26"/>
      <c r="BF2005" s="26"/>
      <c r="BG2005" s="26"/>
      <c r="BH2005" s="26"/>
      <c r="BI2005" s="26"/>
      <c r="BJ2005" s="26"/>
      <c r="BK2005" s="26"/>
      <c r="BL2005" s="26">
        <f t="shared" si="9078"/>
        <v>1595.2</v>
      </c>
      <c r="BM2005" s="26"/>
      <c r="BN2005" s="53">
        <f t="shared" si="9158"/>
        <v>1595.2</v>
      </c>
      <c r="BO2005" s="26">
        <f t="shared" si="9079"/>
        <v>1640.2</v>
      </c>
      <c r="BP2005" s="26"/>
      <c r="BQ2005" s="53">
        <f t="shared" si="9160"/>
        <v>1640.2</v>
      </c>
      <c r="BR2005" s="52">
        <f t="shared" si="9080"/>
        <v>1640.2</v>
      </c>
      <c r="BS2005" s="26"/>
      <c r="BT2005" s="27"/>
      <c r="BU2005" s="14"/>
    </row>
    <row r="2006" spans="1:73" s="81" customFormat="1" ht="31.2" x14ac:dyDescent="0.3">
      <c r="A2006" s="67" t="s">
        <v>744</v>
      </c>
      <c r="B2006" s="67" t="s">
        <v>62</v>
      </c>
      <c r="C2006" s="67" t="s">
        <v>142</v>
      </c>
      <c r="D2006" s="71" t="s">
        <v>458</v>
      </c>
      <c r="E2006" s="73" t="s">
        <v>38</v>
      </c>
      <c r="F2006" s="68" t="s">
        <v>39</v>
      </c>
      <c r="G2006" s="26">
        <v>8341.7999999999993</v>
      </c>
      <c r="H2006" s="26">
        <v>8572.2999999999993</v>
      </c>
      <c r="I2006" s="26">
        <v>8572.2999999999993</v>
      </c>
      <c r="J2006" s="26"/>
      <c r="K2006" s="26"/>
      <c r="L2006" s="26"/>
      <c r="M2006" s="26">
        <f t="shared" si="9108"/>
        <v>8341.7999999999993</v>
      </c>
      <c r="N2006" s="26">
        <f t="shared" si="9109"/>
        <v>8572.2999999999993</v>
      </c>
      <c r="O2006" s="26">
        <f t="shared" si="9110"/>
        <v>8572.2999999999993</v>
      </c>
      <c r="P2006" s="26"/>
      <c r="Q2006" s="26"/>
      <c r="R2006" s="26"/>
      <c r="S2006" s="26"/>
      <c r="T2006" s="26"/>
      <c r="U2006" s="26"/>
      <c r="V2006" s="26"/>
      <c r="W2006" s="26"/>
      <c r="X2006" s="26"/>
      <c r="Y2006" s="26"/>
      <c r="Z2006" s="26"/>
      <c r="AA2006" s="26"/>
      <c r="AB2006" s="26"/>
      <c r="AC2006" s="26">
        <f t="shared" si="9081"/>
        <v>8341.7999999999993</v>
      </c>
      <c r="AD2006" s="26">
        <f t="shared" si="9082"/>
        <v>8572.2999999999993</v>
      </c>
      <c r="AE2006" s="26">
        <f t="shared" si="9083"/>
        <v>8572.2999999999993</v>
      </c>
      <c r="AF2006" s="26"/>
      <c r="AG2006" s="26">
        <f t="shared" si="9084"/>
        <v>8341.7999999999993</v>
      </c>
      <c r="AH2006" s="26">
        <f t="shared" si="9085"/>
        <v>8572.2999999999993</v>
      </c>
      <c r="AI2006" s="26">
        <f t="shared" si="9086"/>
        <v>8572.2999999999993</v>
      </c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>
        <f t="shared" si="9087"/>
        <v>8341.7999999999993</v>
      </c>
      <c r="AT2006" s="26">
        <f t="shared" si="9088"/>
        <v>8572.2999999999993</v>
      </c>
      <c r="AU2006" s="26">
        <f t="shared" si="9089"/>
        <v>8572.2999999999993</v>
      </c>
      <c r="AV2006" s="26"/>
      <c r="AW2006" s="26"/>
      <c r="AX2006" s="26"/>
      <c r="AY2006" s="26">
        <f t="shared" si="9090"/>
        <v>8341.7999999999993</v>
      </c>
      <c r="AZ2006" s="26">
        <f t="shared" si="9091"/>
        <v>8572.2999999999993</v>
      </c>
      <c r="BA2006" s="26">
        <f t="shared" si="9092"/>
        <v>8572.2999999999993</v>
      </c>
      <c r="BB2006" s="26"/>
      <c r="BC2006" s="26"/>
      <c r="BD2006" s="26"/>
      <c r="BE2006" s="26"/>
      <c r="BF2006" s="26"/>
      <c r="BG2006" s="26"/>
      <c r="BH2006" s="26"/>
      <c r="BI2006" s="26"/>
      <c r="BJ2006" s="26"/>
      <c r="BK2006" s="26"/>
      <c r="BL2006" s="26">
        <f t="shared" si="9078"/>
        <v>8341.7999999999993</v>
      </c>
      <c r="BM2006" s="26"/>
      <c r="BN2006" s="53">
        <f t="shared" si="9158"/>
        <v>8341.7999999999993</v>
      </c>
      <c r="BO2006" s="26">
        <f t="shared" si="9079"/>
        <v>8572.2999999999993</v>
      </c>
      <c r="BP2006" s="26"/>
      <c r="BQ2006" s="53">
        <f t="shared" si="9160"/>
        <v>8572.2999999999993</v>
      </c>
      <c r="BR2006" s="52">
        <f t="shared" si="9080"/>
        <v>8572.2999999999993</v>
      </c>
      <c r="BS2006" s="26"/>
      <c r="BT2006" s="27"/>
      <c r="BU2006" s="14"/>
    </row>
    <row r="2007" spans="1:73" s="81" customFormat="1" x14ac:dyDescent="0.3">
      <c r="A2007" s="63" t="s">
        <v>744</v>
      </c>
      <c r="B2007" s="63" t="s">
        <v>114</v>
      </c>
      <c r="C2007" s="69"/>
      <c r="D2007" s="85"/>
      <c r="E2007" s="69"/>
      <c r="F2007" s="64" t="s">
        <v>115</v>
      </c>
      <c r="G2007" s="17">
        <f t="shared" ref="G2007:L2007" si="9224">G2014+G2008</f>
        <v>7039279.2999999998</v>
      </c>
      <c r="H2007" s="17">
        <f t="shared" si="9224"/>
        <v>7855165.7999999989</v>
      </c>
      <c r="I2007" s="17">
        <f t="shared" si="9224"/>
        <v>6413283.0999999996</v>
      </c>
      <c r="J2007" s="17">
        <f t="shared" si="9224"/>
        <v>-31812.935999999994</v>
      </c>
      <c r="K2007" s="17">
        <f t="shared" si="9224"/>
        <v>-23928.314999999999</v>
      </c>
      <c r="L2007" s="17">
        <f t="shared" si="9224"/>
        <v>-1883.692</v>
      </c>
      <c r="M2007" s="17">
        <f t="shared" si="9108"/>
        <v>7007466.3640000001</v>
      </c>
      <c r="N2007" s="17">
        <f t="shared" si="9109"/>
        <v>7831237.4849999985</v>
      </c>
      <c r="O2007" s="17">
        <f t="shared" si="9110"/>
        <v>6411399.4079999998</v>
      </c>
      <c r="P2007" s="17">
        <f t="shared" ref="P2007:AB2007" si="9225">P2014+P2008</f>
        <v>0</v>
      </c>
      <c r="Q2007" s="17">
        <f t="shared" si="9225"/>
        <v>0</v>
      </c>
      <c r="R2007" s="17">
        <f t="shared" si="9225"/>
        <v>69587.616999999998</v>
      </c>
      <c r="S2007" s="17">
        <f t="shared" si="9225"/>
        <v>-70000</v>
      </c>
      <c r="T2007" s="17">
        <f t="shared" si="9225"/>
        <v>0</v>
      </c>
      <c r="U2007" s="17">
        <f t="shared" si="9225"/>
        <v>0</v>
      </c>
      <c r="V2007" s="17">
        <f t="shared" si="9225"/>
        <v>0</v>
      </c>
      <c r="W2007" s="17">
        <f t="shared" si="9225"/>
        <v>-40000</v>
      </c>
      <c r="X2007" s="17">
        <f t="shared" si="9225"/>
        <v>0</v>
      </c>
      <c r="Y2007" s="17">
        <f t="shared" si="9225"/>
        <v>0</v>
      </c>
      <c r="Z2007" s="17">
        <f t="shared" si="9225"/>
        <v>0</v>
      </c>
      <c r="AA2007" s="17">
        <f t="shared" si="9225"/>
        <v>110000</v>
      </c>
      <c r="AB2007" s="17">
        <f t="shared" si="9225"/>
        <v>0</v>
      </c>
      <c r="AC2007" s="17">
        <f t="shared" si="9081"/>
        <v>7007053.9809999997</v>
      </c>
      <c r="AD2007" s="17">
        <f t="shared" si="9082"/>
        <v>7791237.4849999985</v>
      </c>
      <c r="AE2007" s="17">
        <f t="shared" si="9083"/>
        <v>6521399.4079999998</v>
      </c>
      <c r="AF2007" s="17">
        <f>AF2014+AF2008</f>
        <v>0</v>
      </c>
      <c r="AG2007" s="17">
        <f t="shared" si="9084"/>
        <v>7007053.9809999997</v>
      </c>
      <c r="AH2007" s="17">
        <f t="shared" si="9085"/>
        <v>7791237.4849999985</v>
      </c>
      <c r="AI2007" s="17">
        <f t="shared" si="9086"/>
        <v>6521399.4079999998</v>
      </c>
      <c r="AJ2007" s="17">
        <f t="shared" ref="AJ2007:AR2007" si="9226">AJ2014+AJ2008</f>
        <v>-88.552000000000135</v>
      </c>
      <c r="AK2007" s="17">
        <f t="shared" si="9226"/>
        <v>0</v>
      </c>
      <c r="AL2007" s="17">
        <f t="shared" si="9226"/>
        <v>72148.600000000006</v>
      </c>
      <c r="AM2007" s="17">
        <f t="shared" si="9226"/>
        <v>-32374.102000000014</v>
      </c>
      <c r="AN2007" s="17">
        <f t="shared" si="9226"/>
        <v>0</v>
      </c>
      <c r="AO2007" s="17">
        <f t="shared" si="9226"/>
        <v>146789.79999999999</v>
      </c>
      <c r="AP2007" s="17">
        <f t="shared" si="9226"/>
        <v>-281848.39500000002</v>
      </c>
      <c r="AQ2007" s="17">
        <f t="shared" si="9226"/>
        <v>0</v>
      </c>
      <c r="AR2007" s="17">
        <f t="shared" si="9226"/>
        <v>27700.800000000003</v>
      </c>
      <c r="AS2007" s="17">
        <f t="shared" si="9087"/>
        <v>7046739.9269999992</v>
      </c>
      <c r="AT2007" s="17">
        <f t="shared" si="9088"/>
        <v>7656178.8899999987</v>
      </c>
      <c r="AU2007" s="17">
        <f t="shared" si="9089"/>
        <v>6549100.2079999996</v>
      </c>
      <c r="AV2007" s="17">
        <f>AV2014+AV2008</f>
        <v>0</v>
      </c>
      <c r="AW2007" s="17">
        <f>AW2014+AW2008</f>
        <v>20194.095000000001</v>
      </c>
      <c r="AX2007" s="17">
        <f>AX2014+AX2008</f>
        <v>0</v>
      </c>
      <c r="AY2007" s="17">
        <f t="shared" si="9090"/>
        <v>7046739.9269999992</v>
      </c>
      <c r="AZ2007" s="17">
        <f t="shared" si="9091"/>
        <v>7676372.9849999985</v>
      </c>
      <c r="BA2007" s="17">
        <f t="shared" si="9092"/>
        <v>6549100.2079999996</v>
      </c>
      <c r="BB2007" s="17">
        <f t="shared" ref="BB2007:BK2007" si="9227">BB2014+BB2008</f>
        <v>0</v>
      </c>
      <c r="BC2007" s="17">
        <f t="shared" si="9227"/>
        <v>0</v>
      </c>
      <c r="BD2007" s="17">
        <f t="shared" si="9227"/>
        <v>25389.993999999999</v>
      </c>
      <c r="BE2007" s="17">
        <f t="shared" si="9227"/>
        <v>0</v>
      </c>
      <c r="BF2007" s="17">
        <f t="shared" si="9227"/>
        <v>0</v>
      </c>
      <c r="BG2007" s="17">
        <f t="shared" si="9227"/>
        <v>98753.623000000007</v>
      </c>
      <c r="BH2007" s="17">
        <f t="shared" si="9227"/>
        <v>0</v>
      </c>
      <c r="BI2007" s="17">
        <f t="shared" si="9227"/>
        <v>0</v>
      </c>
      <c r="BJ2007" s="17">
        <f t="shared" si="9227"/>
        <v>0</v>
      </c>
      <c r="BK2007" s="17">
        <f t="shared" si="9227"/>
        <v>0</v>
      </c>
      <c r="BL2007" s="17">
        <f t="shared" si="9078"/>
        <v>7072129.9209999992</v>
      </c>
      <c r="BM2007" s="17">
        <f>BM2014+BM2008</f>
        <v>0</v>
      </c>
      <c r="BN2007" s="77">
        <f t="shared" si="9158"/>
        <v>7072129.9209999992</v>
      </c>
      <c r="BO2007" s="17">
        <f t="shared" si="9079"/>
        <v>7775126.6079999981</v>
      </c>
      <c r="BP2007" s="17">
        <f>BP2014+BP2008</f>
        <v>0</v>
      </c>
      <c r="BQ2007" s="77">
        <f t="shared" si="9160"/>
        <v>7775126.6079999981</v>
      </c>
      <c r="BR2007" s="79">
        <f t="shared" si="9080"/>
        <v>6549100.2079999996</v>
      </c>
      <c r="BS2007" s="17">
        <f>BS2014+BS2008</f>
        <v>0</v>
      </c>
      <c r="BT2007" s="18"/>
      <c r="BU2007" s="14"/>
    </row>
    <row r="2008" spans="1:73" s="82" customFormat="1" x14ac:dyDescent="0.3">
      <c r="A2008" s="65" t="s">
        <v>744</v>
      </c>
      <c r="B2008" s="65" t="s">
        <v>114</v>
      </c>
      <c r="C2008" s="65" t="s">
        <v>79</v>
      </c>
      <c r="D2008" s="65"/>
      <c r="E2008" s="65"/>
      <c r="F2008" s="66" t="s">
        <v>748</v>
      </c>
      <c r="G2008" s="22">
        <f t="shared" ref="G2008:G2014" si="9228">G2009</f>
        <v>11928</v>
      </c>
      <c r="H2008" s="22">
        <f t="shared" ref="H2008:H2014" si="9229">H2009</f>
        <v>12405.1</v>
      </c>
      <c r="I2008" s="22">
        <f t="shared" ref="I2008:I2014" si="9230">I2009</f>
        <v>12405.1</v>
      </c>
      <c r="J2008" s="22">
        <f t="shared" ref="J2008:J2014" si="9231">J2009</f>
        <v>0</v>
      </c>
      <c r="K2008" s="22">
        <f t="shared" ref="K2008:K2014" si="9232">K2009</f>
        <v>0</v>
      </c>
      <c r="L2008" s="22">
        <f t="shared" ref="L2008:L2014" si="9233">L2009</f>
        <v>0</v>
      </c>
      <c r="M2008" s="22">
        <f t="shared" si="9108"/>
        <v>11928</v>
      </c>
      <c r="N2008" s="22">
        <f t="shared" si="9109"/>
        <v>12405.1</v>
      </c>
      <c r="O2008" s="22">
        <f t="shared" si="9110"/>
        <v>12405.1</v>
      </c>
      <c r="P2008" s="22">
        <f t="shared" ref="P2008:P2014" si="9234">P2009</f>
        <v>0</v>
      </c>
      <c r="Q2008" s="22">
        <f t="shared" ref="Q2008:Q2014" si="9235">Q2009</f>
        <v>0</v>
      </c>
      <c r="R2008" s="22">
        <f t="shared" ref="R2008:R2014" si="9236">R2009</f>
        <v>0</v>
      </c>
      <c r="S2008" s="22">
        <f t="shared" ref="S2008:S2014" si="9237">S2009</f>
        <v>0</v>
      </c>
      <c r="T2008" s="22">
        <f t="shared" ref="T2008:T2014" si="9238">T2009</f>
        <v>0</v>
      </c>
      <c r="U2008" s="22">
        <f t="shared" ref="U2008:U2014" si="9239">U2009</f>
        <v>0</v>
      </c>
      <c r="V2008" s="22">
        <f t="shared" ref="V2008:V2014" si="9240">V2009</f>
        <v>0</v>
      </c>
      <c r="W2008" s="22">
        <f t="shared" ref="W2008:W2014" si="9241">W2009</f>
        <v>0</v>
      </c>
      <c r="X2008" s="22">
        <f t="shared" ref="X2008:X2014" si="9242">X2009</f>
        <v>0</v>
      </c>
      <c r="Y2008" s="22">
        <f t="shared" ref="Y2008:Y2014" si="9243">Y2009</f>
        <v>0</v>
      </c>
      <c r="Z2008" s="22">
        <f t="shared" ref="Z2008:Z2014" si="9244">Z2009</f>
        <v>0</v>
      </c>
      <c r="AA2008" s="22">
        <f t="shared" ref="AA2008:AA2014" si="9245">AA2009</f>
        <v>0</v>
      </c>
      <c r="AB2008" s="22">
        <f t="shared" ref="AB2008:AB2014" si="9246">AB2009</f>
        <v>0</v>
      </c>
      <c r="AC2008" s="22">
        <f t="shared" si="9081"/>
        <v>11928</v>
      </c>
      <c r="AD2008" s="22">
        <f t="shared" si="9082"/>
        <v>12405.1</v>
      </c>
      <c r="AE2008" s="22">
        <f t="shared" si="9083"/>
        <v>12405.1</v>
      </c>
      <c r="AF2008" s="22">
        <f t="shared" ref="AF2008:AF2014" si="9247">AF2009</f>
        <v>0</v>
      </c>
      <c r="AG2008" s="22">
        <f t="shared" si="9084"/>
        <v>11928</v>
      </c>
      <c r="AH2008" s="22">
        <f t="shared" si="9085"/>
        <v>12405.1</v>
      </c>
      <c r="AI2008" s="22">
        <f t="shared" si="9086"/>
        <v>12405.1</v>
      </c>
      <c r="AJ2008" s="22">
        <f t="shared" ref="AJ2008:AJ2014" si="9248">AJ2009</f>
        <v>0</v>
      </c>
      <c r="AK2008" s="22">
        <f t="shared" ref="AK2008:AK2014" si="9249">AK2009</f>
        <v>0</v>
      </c>
      <c r="AL2008" s="22">
        <f t="shared" ref="AL2008:AL2014" si="9250">AL2009</f>
        <v>0</v>
      </c>
      <c r="AM2008" s="22">
        <f t="shared" ref="AM2008:AM2014" si="9251">AM2009</f>
        <v>0</v>
      </c>
      <c r="AN2008" s="22">
        <f t="shared" ref="AN2008:AN2014" si="9252">AN2009</f>
        <v>0</v>
      </c>
      <c r="AO2008" s="22">
        <f t="shared" ref="AO2008:AO2014" si="9253">AO2009</f>
        <v>0</v>
      </c>
      <c r="AP2008" s="22">
        <f t="shared" ref="AP2008:AP2014" si="9254">AP2009</f>
        <v>0</v>
      </c>
      <c r="AQ2008" s="22">
        <f t="shared" ref="AQ2008:AQ2014" si="9255">AQ2009</f>
        <v>0</v>
      </c>
      <c r="AR2008" s="22">
        <f t="shared" ref="AR2008:AR2014" si="9256">AR2009</f>
        <v>0</v>
      </c>
      <c r="AS2008" s="22">
        <f t="shared" si="9087"/>
        <v>11928</v>
      </c>
      <c r="AT2008" s="22">
        <f t="shared" si="9088"/>
        <v>12405.1</v>
      </c>
      <c r="AU2008" s="22">
        <f t="shared" si="9089"/>
        <v>12405.1</v>
      </c>
      <c r="AV2008" s="22">
        <f t="shared" ref="AV2008:AV2012" si="9257">AV2009</f>
        <v>0</v>
      </c>
      <c r="AW2008" s="22">
        <f t="shared" ref="AW2008:AW2012" si="9258">AW2009</f>
        <v>0</v>
      </c>
      <c r="AX2008" s="22">
        <f t="shared" ref="AX2008:AX2012" si="9259">AX2009</f>
        <v>0</v>
      </c>
      <c r="AY2008" s="22">
        <f t="shared" si="9090"/>
        <v>11928</v>
      </c>
      <c r="AZ2008" s="22">
        <f t="shared" si="9091"/>
        <v>12405.1</v>
      </c>
      <c r="BA2008" s="22">
        <f t="shared" si="9092"/>
        <v>12405.1</v>
      </c>
      <c r="BB2008" s="22">
        <f t="shared" ref="BB2008:BB2012" si="9260">BB2009</f>
        <v>0</v>
      </c>
      <c r="BC2008" s="22">
        <f t="shared" ref="BC2008:BC2012" si="9261">BC2009</f>
        <v>0</v>
      </c>
      <c r="BD2008" s="22">
        <f t="shared" ref="BD2008:BD2012" si="9262">BD2009</f>
        <v>0</v>
      </c>
      <c r="BE2008" s="22">
        <f t="shared" ref="BE2008:BE2012" si="9263">BE2009</f>
        <v>0</v>
      </c>
      <c r="BF2008" s="22">
        <f t="shared" ref="BF2008:BF2012" si="9264">BF2009</f>
        <v>0</v>
      </c>
      <c r="BG2008" s="22">
        <f t="shared" ref="BG2008:BG2012" si="9265">BG2009</f>
        <v>0</v>
      </c>
      <c r="BH2008" s="22">
        <f t="shared" ref="BH2008:BH2012" si="9266">BH2009</f>
        <v>0</v>
      </c>
      <c r="BI2008" s="22">
        <f t="shared" ref="BI2008:BI2012" si="9267">BI2009</f>
        <v>0</v>
      </c>
      <c r="BJ2008" s="22">
        <f t="shared" ref="BJ2008:BJ2012" si="9268">BJ2009</f>
        <v>0</v>
      </c>
      <c r="BK2008" s="22">
        <f t="shared" ref="BK2008:BK2012" si="9269">BK2009</f>
        <v>0</v>
      </c>
      <c r="BL2008" s="22">
        <f t="shared" si="9078"/>
        <v>11928</v>
      </c>
      <c r="BM2008" s="22">
        <f t="shared" ref="BM2008:BM2012" si="9270">BM2009</f>
        <v>0</v>
      </c>
      <c r="BN2008" s="78">
        <f t="shared" si="9158"/>
        <v>11928</v>
      </c>
      <c r="BO2008" s="22">
        <f t="shared" si="9079"/>
        <v>12405.1</v>
      </c>
      <c r="BP2008" s="22">
        <f t="shared" ref="BP2008:BS2012" si="9271">BP2009</f>
        <v>0</v>
      </c>
      <c r="BQ2008" s="78">
        <f t="shared" si="9160"/>
        <v>12405.1</v>
      </c>
      <c r="BR2008" s="80">
        <f t="shared" si="9080"/>
        <v>12405.1</v>
      </c>
      <c r="BS2008" s="22">
        <f t="shared" si="9271"/>
        <v>0</v>
      </c>
      <c r="BT2008" s="23"/>
      <c r="BU2008" s="19"/>
    </row>
    <row r="2009" spans="1:73" ht="31.2" x14ac:dyDescent="0.3">
      <c r="A2009" s="67" t="s">
        <v>744</v>
      </c>
      <c r="B2009" s="67" t="s">
        <v>114</v>
      </c>
      <c r="C2009" s="67" t="s">
        <v>79</v>
      </c>
      <c r="D2009" s="67" t="s">
        <v>64</v>
      </c>
      <c r="E2009" s="71"/>
      <c r="F2009" s="68" t="s">
        <v>65</v>
      </c>
      <c r="G2009" s="26">
        <f t="shared" si="9228"/>
        <v>11928</v>
      </c>
      <c r="H2009" s="26">
        <f t="shared" si="9229"/>
        <v>12405.1</v>
      </c>
      <c r="I2009" s="26">
        <f t="shared" si="9230"/>
        <v>12405.1</v>
      </c>
      <c r="J2009" s="26">
        <f t="shared" si="9231"/>
        <v>0</v>
      </c>
      <c r="K2009" s="26">
        <f t="shared" si="9232"/>
        <v>0</v>
      </c>
      <c r="L2009" s="26">
        <f t="shared" si="9233"/>
        <v>0</v>
      </c>
      <c r="M2009" s="26">
        <f t="shared" si="9108"/>
        <v>11928</v>
      </c>
      <c r="N2009" s="26">
        <f t="shared" si="9109"/>
        <v>12405.1</v>
      </c>
      <c r="O2009" s="26">
        <f t="shared" si="9110"/>
        <v>12405.1</v>
      </c>
      <c r="P2009" s="26">
        <f t="shared" si="9234"/>
        <v>0</v>
      </c>
      <c r="Q2009" s="26">
        <f t="shared" si="9235"/>
        <v>0</v>
      </c>
      <c r="R2009" s="26">
        <f t="shared" si="9236"/>
        <v>0</v>
      </c>
      <c r="S2009" s="26">
        <f t="shared" si="9237"/>
        <v>0</v>
      </c>
      <c r="T2009" s="26">
        <f t="shared" si="9238"/>
        <v>0</v>
      </c>
      <c r="U2009" s="26">
        <f t="shared" si="9239"/>
        <v>0</v>
      </c>
      <c r="V2009" s="26">
        <f t="shared" si="9240"/>
        <v>0</v>
      </c>
      <c r="W2009" s="26">
        <f t="shared" si="9241"/>
        <v>0</v>
      </c>
      <c r="X2009" s="26">
        <f t="shared" si="9242"/>
        <v>0</v>
      </c>
      <c r="Y2009" s="26">
        <f t="shared" si="9243"/>
        <v>0</v>
      </c>
      <c r="Z2009" s="26">
        <f t="shared" si="9244"/>
        <v>0</v>
      </c>
      <c r="AA2009" s="26">
        <f t="shared" si="9245"/>
        <v>0</v>
      </c>
      <c r="AB2009" s="26">
        <f t="shared" si="9246"/>
        <v>0</v>
      </c>
      <c r="AC2009" s="26">
        <f t="shared" si="9081"/>
        <v>11928</v>
      </c>
      <c r="AD2009" s="26">
        <f t="shared" si="9082"/>
        <v>12405.1</v>
      </c>
      <c r="AE2009" s="26">
        <f t="shared" si="9083"/>
        <v>12405.1</v>
      </c>
      <c r="AF2009" s="26">
        <f t="shared" si="9247"/>
        <v>0</v>
      </c>
      <c r="AG2009" s="26">
        <f t="shared" si="9084"/>
        <v>11928</v>
      </c>
      <c r="AH2009" s="26">
        <f t="shared" si="9085"/>
        <v>12405.1</v>
      </c>
      <c r="AI2009" s="26">
        <f t="shared" si="9086"/>
        <v>12405.1</v>
      </c>
      <c r="AJ2009" s="26">
        <f t="shared" si="9248"/>
        <v>0</v>
      </c>
      <c r="AK2009" s="26">
        <f t="shared" si="9249"/>
        <v>0</v>
      </c>
      <c r="AL2009" s="26">
        <f t="shared" si="9250"/>
        <v>0</v>
      </c>
      <c r="AM2009" s="26">
        <f t="shared" si="9251"/>
        <v>0</v>
      </c>
      <c r="AN2009" s="26">
        <f t="shared" si="9252"/>
        <v>0</v>
      </c>
      <c r="AO2009" s="26">
        <f t="shared" si="9253"/>
        <v>0</v>
      </c>
      <c r="AP2009" s="26">
        <f t="shared" si="9254"/>
        <v>0</v>
      </c>
      <c r="AQ2009" s="26">
        <f t="shared" si="9255"/>
        <v>0</v>
      </c>
      <c r="AR2009" s="26">
        <f t="shared" si="9256"/>
        <v>0</v>
      </c>
      <c r="AS2009" s="26">
        <f t="shared" si="9087"/>
        <v>11928</v>
      </c>
      <c r="AT2009" s="26">
        <f t="shared" si="9088"/>
        <v>12405.1</v>
      </c>
      <c r="AU2009" s="26">
        <f t="shared" si="9089"/>
        <v>12405.1</v>
      </c>
      <c r="AV2009" s="26">
        <f t="shared" si="9257"/>
        <v>0</v>
      </c>
      <c r="AW2009" s="26">
        <f t="shared" si="9258"/>
        <v>0</v>
      </c>
      <c r="AX2009" s="26">
        <f t="shared" si="9259"/>
        <v>0</v>
      </c>
      <c r="AY2009" s="26">
        <f t="shared" si="9090"/>
        <v>11928</v>
      </c>
      <c r="AZ2009" s="26">
        <f t="shared" si="9091"/>
        <v>12405.1</v>
      </c>
      <c r="BA2009" s="26">
        <f t="shared" si="9092"/>
        <v>12405.1</v>
      </c>
      <c r="BB2009" s="26">
        <f t="shared" si="9260"/>
        <v>0</v>
      </c>
      <c r="BC2009" s="26">
        <f t="shared" si="9261"/>
        <v>0</v>
      </c>
      <c r="BD2009" s="26">
        <f t="shared" si="9262"/>
        <v>0</v>
      </c>
      <c r="BE2009" s="26">
        <f t="shared" si="9263"/>
        <v>0</v>
      </c>
      <c r="BF2009" s="26">
        <f t="shared" si="9264"/>
        <v>0</v>
      </c>
      <c r="BG2009" s="26">
        <f t="shared" si="9265"/>
        <v>0</v>
      </c>
      <c r="BH2009" s="26">
        <f t="shared" si="9266"/>
        <v>0</v>
      </c>
      <c r="BI2009" s="26">
        <f t="shared" si="9267"/>
        <v>0</v>
      </c>
      <c r="BJ2009" s="26">
        <f t="shared" si="9268"/>
        <v>0</v>
      </c>
      <c r="BK2009" s="26">
        <f t="shared" si="9269"/>
        <v>0</v>
      </c>
      <c r="BL2009" s="26">
        <f t="shared" si="9078"/>
        <v>11928</v>
      </c>
      <c r="BM2009" s="26">
        <f t="shared" si="9270"/>
        <v>0</v>
      </c>
      <c r="BN2009" s="53">
        <f t="shared" si="9158"/>
        <v>11928</v>
      </c>
      <c r="BO2009" s="26">
        <f t="shared" si="9079"/>
        <v>12405.1</v>
      </c>
      <c r="BP2009" s="26">
        <f t="shared" si="9271"/>
        <v>0</v>
      </c>
      <c r="BQ2009" s="53">
        <f t="shared" si="9160"/>
        <v>12405.1</v>
      </c>
      <c r="BR2009" s="52">
        <f t="shared" si="9080"/>
        <v>12405.1</v>
      </c>
      <c r="BS2009" s="26">
        <f t="shared" si="9271"/>
        <v>0</v>
      </c>
      <c r="BT2009" s="27"/>
    </row>
    <row r="2010" spans="1:73" x14ac:dyDescent="0.3">
      <c r="A2010" s="67" t="s">
        <v>744</v>
      </c>
      <c r="B2010" s="67" t="s">
        <v>114</v>
      </c>
      <c r="C2010" s="67" t="s">
        <v>79</v>
      </c>
      <c r="D2010" s="67" t="s">
        <v>66</v>
      </c>
      <c r="E2010" s="71"/>
      <c r="F2010" s="68" t="s">
        <v>33</v>
      </c>
      <c r="G2010" s="26">
        <f t="shared" si="9228"/>
        <v>11928</v>
      </c>
      <c r="H2010" s="26">
        <f t="shared" si="9229"/>
        <v>12405.1</v>
      </c>
      <c r="I2010" s="26">
        <f t="shared" si="9230"/>
        <v>12405.1</v>
      </c>
      <c r="J2010" s="26">
        <f t="shared" si="9231"/>
        <v>0</v>
      </c>
      <c r="K2010" s="26">
        <f t="shared" si="9232"/>
        <v>0</v>
      </c>
      <c r="L2010" s="26">
        <f t="shared" si="9233"/>
        <v>0</v>
      </c>
      <c r="M2010" s="26">
        <f t="shared" si="9108"/>
        <v>11928</v>
      </c>
      <c r="N2010" s="26">
        <f t="shared" si="9109"/>
        <v>12405.1</v>
      </c>
      <c r="O2010" s="26">
        <f t="shared" si="9110"/>
        <v>12405.1</v>
      </c>
      <c r="P2010" s="26">
        <f t="shared" si="9234"/>
        <v>0</v>
      </c>
      <c r="Q2010" s="26">
        <f t="shared" si="9235"/>
        <v>0</v>
      </c>
      <c r="R2010" s="26">
        <f t="shared" si="9236"/>
        <v>0</v>
      </c>
      <c r="S2010" s="26">
        <f t="shared" si="9237"/>
        <v>0</v>
      </c>
      <c r="T2010" s="26">
        <f t="shared" si="9238"/>
        <v>0</v>
      </c>
      <c r="U2010" s="26">
        <f t="shared" si="9239"/>
        <v>0</v>
      </c>
      <c r="V2010" s="26">
        <f t="shared" si="9240"/>
        <v>0</v>
      </c>
      <c r="W2010" s="26">
        <f t="shared" si="9241"/>
        <v>0</v>
      </c>
      <c r="X2010" s="26">
        <f t="shared" si="9242"/>
        <v>0</v>
      </c>
      <c r="Y2010" s="26">
        <f t="shared" si="9243"/>
        <v>0</v>
      </c>
      <c r="Z2010" s="26">
        <f t="shared" si="9244"/>
        <v>0</v>
      </c>
      <c r="AA2010" s="26">
        <f t="shared" si="9245"/>
        <v>0</v>
      </c>
      <c r="AB2010" s="26">
        <f t="shared" si="9246"/>
        <v>0</v>
      </c>
      <c r="AC2010" s="26">
        <f t="shared" si="9081"/>
        <v>11928</v>
      </c>
      <c r="AD2010" s="26">
        <f t="shared" si="9082"/>
        <v>12405.1</v>
      </c>
      <c r="AE2010" s="26">
        <f t="shared" si="9083"/>
        <v>12405.1</v>
      </c>
      <c r="AF2010" s="26">
        <f t="shared" si="9247"/>
        <v>0</v>
      </c>
      <c r="AG2010" s="26">
        <f t="shared" si="9084"/>
        <v>11928</v>
      </c>
      <c r="AH2010" s="26">
        <f t="shared" si="9085"/>
        <v>12405.1</v>
      </c>
      <c r="AI2010" s="26">
        <f t="shared" si="9086"/>
        <v>12405.1</v>
      </c>
      <c r="AJ2010" s="26">
        <f t="shared" si="9248"/>
        <v>0</v>
      </c>
      <c r="AK2010" s="26">
        <f t="shared" si="9249"/>
        <v>0</v>
      </c>
      <c r="AL2010" s="26">
        <f t="shared" si="9250"/>
        <v>0</v>
      </c>
      <c r="AM2010" s="26">
        <f t="shared" si="9251"/>
        <v>0</v>
      </c>
      <c r="AN2010" s="26">
        <f t="shared" si="9252"/>
        <v>0</v>
      </c>
      <c r="AO2010" s="26">
        <f t="shared" si="9253"/>
        <v>0</v>
      </c>
      <c r="AP2010" s="26">
        <f t="shared" si="9254"/>
        <v>0</v>
      </c>
      <c r="AQ2010" s="26">
        <f t="shared" si="9255"/>
        <v>0</v>
      </c>
      <c r="AR2010" s="26">
        <f t="shared" si="9256"/>
        <v>0</v>
      </c>
      <c r="AS2010" s="26">
        <f t="shared" si="9087"/>
        <v>11928</v>
      </c>
      <c r="AT2010" s="26">
        <f t="shared" si="9088"/>
        <v>12405.1</v>
      </c>
      <c r="AU2010" s="26">
        <f t="shared" si="9089"/>
        <v>12405.1</v>
      </c>
      <c r="AV2010" s="26">
        <f t="shared" si="9257"/>
        <v>0</v>
      </c>
      <c r="AW2010" s="26">
        <f t="shared" si="9258"/>
        <v>0</v>
      </c>
      <c r="AX2010" s="26">
        <f t="shared" si="9259"/>
        <v>0</v>
      </c>
      <c r="AY2010" s="26">
        <f t="shared" si="9090"/>
        <v>11928</v>
      </c>
      <c r="AZ2010" s="26">
        <f t="shared" si="9091"/>
        <v>12405.1</v>
      </c>
      <c r="BA2010" s="26">
        <f t="shared" si="9092"/>
        <v>12405.1</v>
      </c>
      <c r="BB2010" s="26">
        <f t="shared" si="9260"/>
        <v>0</v>
      </c>
      <c r="BC2010" s="26">
        <f t="shared" si="9261"/>
        <v>0</v>
      </c>
      <c r="BD2010" s="26">
        <f t="shared" si="9262"/>
        <v>0</v>
      </c>
      <c r="BE2010" s="26">
        <f t="shared" si="9263"/>
        <v>0</v>
      </c>
      <c r="BF2010" s="26">
        <f t="shared" si="9264"/>
        <v>0</v>
      </c>
      <c r="BG2010" s="26">
        <f t="shared" si="9265"/>
        <v>0</v>
      </c>
      <c r="BH2010" s="26">
        <f t="shared" si="9266"/>
        <v>0</v>
      </c>
      <c r="BI2010" s="26">
        <f t="shared" si="9267"/>
        <v>0</v>
      </c>
      <c r="BJ2010" s="26">
        <f t="shared" si="9268"/>
        <v>0</v>
      </c>
      <c r="BK2010" s="26">
        <f t="shared" si="9269"/>
        <v>0</v>
      </c>
      <c r="BL2010" s="26">
        <f t="shared" si="9078"/>
        <v>11928</v>
      </c>
      <c r="BM2010" s="26">
        <f t="shared" si="9270"/>
        <v>0</v>
      </c>
      <c r="BN2010" s="53">
        <f t="shared" si="9158"/>
        <v>11928</v>
      </c>
      <c r="BO2010" s="26">
        <f t="shared" si="9079"/>
        <v>12405.1</v>
      </c>
      <c r="BP2010" s="26">
        <f t="shared" si="9271"/>
        <v>0</v>
      </c>
      <c r="BQ2010" s="53">
        <f t="shared" si="9160"/>
        <v>12405.1</v>
      </c>
      <c r="BR2010" s="52">
        <f t="shared" si="9080"/>
        <v>12405.1</v>
      </c>
      <c r="BS2010" s="26">
        <f t="shared" si="9271"/>
        <v>0</v>
      </c>
      <c r="BT2010" s="27"/>
    </row>
    <row r="2011" spans="1:73" ht="31.2" x14ac:dyDescent="0.3">
      <c r="A2011" s="67" t="s">
        <v>744</v>
      </c>
      <c r="B2011" s="67" t="s">
        <v>114</v>
      </c>
      <c r="C2011" s="67" t="s">
        <v>79</v>
      </c>
      <c r="D2011" s="67" t="s">
        <v>67</v>
      </c>
      <c r="E2011" s="71"/>
      <c r="F2011" s="68" t="s">
        <v>68</v>
      </c>
      <c r="G2011" s="26">
        <f t="shared" si="9228"/>
        <v>11928</v>
      </c>
      <c r="H2011" s="26">
        <f t="shared" si="9229"/>
        <v>12405.1</v>
      </c>
      <c r="I2011" s="26">
        <f t="shared" si="9230"/>
        <v>12405.1</v>
      </c>
      <c r="J2011" s="26">
        <f t="shared" si="9231"/>
        <v>0</v>
      </c>
      <c r="K2011" s="26">
        <f t="shared" si="9232"/>
        <v>0</v>
      </c>
      <c r="L2011" s="26">
        <f t="shared" si="9233"/>
        <v>0</v>
      </c>
      <c r="M2011" s="26">
        <f t="shared" si="9108"/>
        <v>11928</v>
      </c>
      <c r="N2011" s="26">
        <f t="shared" si="9109"/>
        <v>12405.1</v>
      </c>
      <c r="O2011" s="26">
        <f t="shared" si="9110"/>
        <v>12405.1</v>
      </c>
      <c r="P2011" s="26">
        <f t="shared" si="9234"/>
        <v>0</v>
      </c>
      <c r="Q2011" s="26">
        <f t="shared" si="9235"/>
        <v>0</v>
      </c>
      <c r="R2011" s="26">
        <f t="shared" si="9236"/>
        <v>0</v>
      </c>
      <c r="S2011" s="26">
        <f t="shared" si="9237"/>
        <v>0</v>
      </c>
      <c r="T2011" s="26">
        <f t="shared" si="9238"/>
        <v>0</v>
      </c>
      <c r="U2011" s="26">
        <f t="shared" si="9239"/>
        <v>0</v>
      </c>
      <c r="V2011" s="26">
        <f t="shared" si="9240"/>
        <v>0</v>
      </c>
      <c r="W2011" s="26">
        <f t="shared" si="9241"/>
        <v>0</v>
      </c>
      <c r="X2011" s="26">
        <f t="shared" si="9242"/>
        <v>0</v>
      </c>
      <c r="Y2011" s="26">
        <f t="shared" si="9243"/>
        <v>0</v>
      </c>
      <c r="Z2011" s="26">
        <f t="shared" si="9244"/>
        <v>0</v>
      </c>
      <c r="AA2011" s="26">
        <f t="shared" si="9245"/>
        <v>0</v>
      </c>
      <c r="AB2011" s="26">
        <f t="shared" si="9246"/>
        <v>0</v>
      </c>
      <c r="AC2011" s="26">
        <f t="shared" si="9081"/>
        <v>11928</v>
      </c>
      <c r="AD2011" s="26">
        <f t="shared" si="9082"/>
        <v>12405.1</v>
      </c>
      <c r="AE2011" s="26">
        <f t="shared" si="9083"/>
        <v>12405.1</v>
      </c>
      <c r="AF2011" s="26">
        <f t="shared" si="9247"/>
        <v>0</v>
      </c>
      <c r="AG2011" s="26">
        <f t="shared" si="9084"/>
        <v>11928</v>
      </c>
      <c r="AH2011" s="26">
        <f t="shared" si="9085"/>
        <v>12405.1</v>
      </c>
      <c r="AI2011" s="26">
        <f t="shared" si="9086"/>
        <v>12405.1</v>
      </c>
      <c r="AJ2011" s="26">
        <f t="shared" si="9248"/>
        <v>0</v>
      </c>
      <c r="AK2011" s="26">
        <f t="shared" si="9249"/>
        <v>0</v>
      </c>
      <c r="AL2011" s="26">
        <f t="shared" si="9250"/>
        <v>0</v>
      </c>
      <c r="AM2011" s="26">
        <f t="shared" si="9251"/>
        <v>0</v>
      </c>
      <c r="AN2011" s="26">
        <f t="shared" si="9252"/>
        <v>0</v>
      </c>
      <c r="AO2011" s="26">
        <f t="shared" si="9253"/>
        <v>0</v>
      </c>
      <c r="AP2011" s="26">
        <f t="shared" si="9254"/>
        <v>0</v>
      </c>
      <c r="AQ2011" s="26">
        <f t="shared" si="9255"/>
        <v>0</v>
      </c>
      <c r="AR2011" s="26">
        <f t="shared" si="9256"/>
        <v>0</v>
      </c>
      <c r="AS2011" s="26">
        <f t="shared" si="9087"/>
        <v>11928</v>
      </c>
      <c r="AT2011" s="26">
        <f t="shared" si="9088"/>
        <v>12405.1</v>
      </c>
      <c r="AU2011" s="26">
        <f t="shared" si="9089"/>
        <v>12405.1</v>
      </c>
      <c r="AV2011" s="26">
        <f t="shared" si="9257"/>
        <v>0</v>
      </c>
      <c r="AW2011" s="26">
        <f t="shared" si="9258"/>
        <v>0</v>
      </c>
      <c r="AX2011" s="26">
        <f t="shared" si="9259"/>
        <v>0</v>
      </c>
      <c r="AY2011" s="26">
        <f t="shared" si="9090"/>
        <v>11928</v>
      </c>
      <c r="AZ2011" s="26">
        <f t="shared" si="9091"/>
        <v>12405.1</v>
      </c>
      <c r="BA2011" s="26">
        <f t="shared" si="9092"/>
        <v>12405.1</v>
      </c>
      <c r="BB2011" s="26">
        <f t="shared" si="9260"/>
        <v>0</v>
      </c>
      <c r="BC2011" s="26">
        <f t="shared" si="9261"/>
        <v>0</v>
      </c>
      <c r="BD2011" s="26">
        <f t="shared" si="9262"/>
        <v>0</v>
      </c>
      <c r="BE2011" s="26">
        <f t="shared" si="9263"/>
        <v>0</v>
      </c>
      <c r="BF2011" s="26">
        <f t="shared" si="9264"/>
        <v>0</v>
      </c>
      <c r="BG2011" s="26">
        <f t="shared" si="9265"/>
        <v>0</v>
      </c>
      <c r="BH2011" s="26">
        <f t="shared" si="9266"/>
        <v>0</v>
      </c>
      <c r="BI2011" s="26">
        <f t="shared" si="9267"/>
        <v>0</v>
      </c>
      <c r="BJ2011" s="26">
        <f t="shared" si="9268"/>
        <v>0</v>
      </c>
      <c r="BK2011" s="26">
        <f t="shared" si="9269"/>
        <v>0</v>
      </c>
      <c r="BL2011" s="26">
        <f t="shared" si="9078"/>
        <v>11928</v>
      </c>
      <c r="BM2011" s="26">
        <f t="shared" si="9270"/>
        <v>0</v>
      </c>
      <c r="BN2011" s="53">
        <f t="shared" si="9158"/>
        <v>11928</v>
      </c>
      <c r="BO2011" s="26">
        <f t="shared" si="9079"/>
        <v>12405.1</v>
      </c>
      <c r="BP2011" s="26">
        <f t="shared" si="9271"/>
        <v>0</v>
      </c>
      <c r="BQ2011" s="53">
        <f t="shared" si="9160"/>
        <v>12405.1</v>
      </c>
      <c r="BR2011" s="52">
        <f t="shared" si="9080"/>
        <v>12405.1</v>
      </c>
      <c r="BS2011" s="26">
        <f t="shared" si="9271"/>
        <v>0</v>
      </c>
      <c r="BT2011" s="27"/>
    </row>
    <row r="2012" spans="1:73" x14ac:dyDescent="0.3">
      <c r="A2012" s="67" t="s">
        <v>744</v>
      </c>
      <c r="B2012" s="67" t="s">
        <v>114</v>
      </c>
      <c r="C2012" s="67" t="s">
        <v>79</v>
      </c>
      <c r="D2012" s="73" t="s">
        <v>749</v>
      </c>
      <c r="E2012" s="71"/>
      <c r="F2012" s="68" t="s">
        <v>750</v>
      </c>
      <c r="G2012" s="26">
        <f t="shared" si="9228"/>
        <v>11928</v>
      </c>
      <c r="H2012" s="26">
        <f t="shared" si="9229"/>
        <v>12405.1</v>
      </c>
      <c r="I2012" s="26">
        <f t="shared" si="9230"/>
        <v>12405.1</v>
      </c>
      <c r="J2012" s="26">
        <f t="shared" si="9231"/>
        <v>0</v>
      </c>
      <c r="K2012" s="26">
        <f t="shared" si="9232"/>
        <v>0</v>
      </c>
      <c r="L2012" s="26">
        <f t="shared" si="9233"/>
        <v>0</v>
      </c>
      <c r="M2012" s="26">
        <f t="shared" si="9108"/>
        <v>11928</v>
      </c>
      <c r="N2012" s="26">
        <f t="shared" si="9109"/>
        <v>12405.1</v>
      </c>
      <c r="O2012" s="26">
        <f t="shared" si="9110"/>
        <v>12405.1</v>
      </c>
      <c r="P2012" s="26">
        <f t="shared" si="9234"/>
        <v>0</v>
      </c>
      <c r="Q2012" s="26">
        <f t="shared" si="9235"/>
        <v>0</v>
      </c>
      <c r="R2012" s="26">
        <f t="shared" si="9236"/>
        <v>0</v>
      </c>
      <c r="S2012" s="26">
        <f t="shared" si="9237"/>
        <v>0</v>
      </c>
      <c r="T2012" s="26">
        <f t="shared" si="9238"/>
        <v>0</v>
      </c>
      <c r="U2012" s="26">
        <f t="shared" si="9239"/>
        <v>0</v>
      </c>
      <c r="V2012" s="26">
        <f t="shared" si="9240"/>
        <v>0</v>
      </c>
      <c r="W2012" s="26">
        <f t="shared" si="9241"/>
        <v>0</v>
      </c>
      <c r="X2012" s="26">
        <f t="shared" si="9242"/>
        <v>0</v>
      </c>
      <c r="Y2012" s="26">
        <f t="shared" si="9243"/>
        <v>0</v>
      </c>
      <c r="Z2012" s="26">
        <f t="shared" si="9244"/>
        <v>0</v>
      </c>
      <c r="AA2012" s="26">
        <f t="shared" si="9245"/>
        <v>0</v>
      </c>
      <c r="AB2012" s="26">
        <f t="shared" si="9246"/>
        <v>0</v>
      </c>
      <c r="AC2012" s="26">
        <f t="shared" si="9081"/>
        <v>11928</v>
      </c>
      <c r="AD2012" s="26">
        <f t="shared" si="9082"/>
        <v>12405.1</v>
      </c>
      <c r="AE2012" s="26">
        <f t="shared" si="9083"/>
        <v>12405.1</v>
      </c>
      <c r="AF2012" s="26">
        <f t="shared" si="9247"/>
        <v>0</v>
      </c>
      <c r="AG2012" s="26">
        <f t="shared" si="9084"/>
        <v>11928</v>
      </c>
      <c r="AH2012" s="26">
        <f t="shared" si="9085"/>
        <v>12405.1</v>
      </c>
      <c r="AI2012" s="26">
        <f t="shared" si="9086"/>
        <v>12405.1</v>
      </c>
      <c r="AJ2012" s="26">
        <f t="shared" si="9248"/>
        <v>0</v>
      </c>
      <c r="AK2012" s="26">
        <f t="shared" si="9249"/>
        <v>0</v>
      </c>
      <c r="AL2012" s="26">
        <f t="shared" si="9250"/>
        <v>0</v>
      </c>
      <c r="AM2012" s="26">
        <f t="shared" si="9251"/>
        <v>0</v>
      </c>
      <c r="AN2012" s="26">
        <f t="shared" si="9252"/>
        <v>0</v>
      </c>
      <c r="AO2012" s="26">
        <f t="shared" si="9253"/>
        <v>0</v>
      </c>
      <c r="AP2012" s="26">
        <f t="shared" si="9254"/>
        <v>0</v>
      </c>
      <c r="AQ2012" s="26">
        <f t="shared" si="9255"/>
        <v>0</v>
      </c>
      <c r="AR2012" s="26">
        <f t="shared" si="9256"/>
        <v>0</v>
      </c>
      <c r="AS2012" s="26">
        <f t="shared" si="9087"/>
        <v>11928</v>
      </c>
      <c r="AT2012" s="26">
        <f t="shared" si="9088"/>
        <v>12405.1</v>
      </c>
      <c r="AU2012" s="26">
        <f t="shared" si="9089"/>
        <v>12405.1</v>
      </c>
      <c r="AV2012" s="26">
        <f t="shared" si="9257"/>
        <v>0</v>
      </c>
      <c r="AW2012" s="26">
        <f t="shared" si="9258"/>
        <v>0</v>
      </c>
      <c r="AX2012" s="26">
        <f t="shared" si="9259"/>
        <v>0</v>
      </c>
      <c r="AY2012" s="26">
        <f t="shared" si="9090"/>
        <v>11928</v>
      </c>
      <c r="AZ2012" s="26">
        <f t="shared" si="9091"/>
        <v>12405.1</v>
      </c>
      <c r="BA2012" s="26">
        <f t="shared" si="9092"/>
        <v>12405.1</v>
      </c>
      <c r="BB2012" s="26">
        <f t="shared" si="9260"/>
        <v>0</v>
      </c>
      <c r="BC2012" s="26">
        <f t="shared" si="9261"/>
        <v>0</v>
      </c>
      <c r="BD2012" s="26">
        <f t="shared" si="9262"/>
        <v>0</v>
      </c>
      <c r="BE2012" s="26">
        <f t="shared" si="9263"/>
        <v>0</v>
      </c>
      <c r="BF2012" s="26">
        <f t="shared" si="9264"/>
        <v>0</v>
      </c>
      <c r="BG2012" s="26">
        <f t="shared" si="9265"/>
        <v>0</v>
      </c>
      <c r="BH2012" s="26">
        <f t="shared" si="9266"/>
        <v>0</v>
      </c>
      <c r="BI2012" s="26">
        <f t="shared" si="9267"/>
        <v>0</v>
      </c>
      <c r="BJ2012" s="26">
        <f t="shared" si="9268"/>
        <v>0</v>
      </c>
      <c r="BK2012" s="26">
        <f t="shared" si="9269"/>
        <v>0</v>
      </c>
      <c r="BL2012" s="26">
        <f t="shared" si="9078"/>
        <v>11928</v>
      </c>
      <c r="BM2012" s="26">
        <f t="shared" si="9270"/>
        <v>0</v>
      </c>
      <c r="BN2012" s="53">
        <f t="shared" si="9158"/>
        <v>11928</v>
      </c>
      <c r="BO2012" s="26">
        <f t="shared" si="9079"/>
        <v>12405.1</v>
      </c>
      <c r="BP2012" s="26">
        <f t="shared" si="9271"/>
        <v>0</v>
      </c>
      <c r="BQ2012" s="53">
        <f t="shared" si="9160"/>
        <v>12405.1</v>
      </c>
      <c r="BR2012" s="52">
        <f t="shared" si="9080"/>
        <v>12405.1</v>
      </c>
      <c r="BS2012" s="26">
        <f t="shared" si="9271"/>
        <v>0</v>
      </c>
      <c r="BT2012" s="27"/>
    </row>
    <row r="2013" spans="1:73" ht="31.2" x14ac:dyDescent="0.3">
      <c r="A2013" s="67" t="s">
        <v>744</v>
      </c>
      <c r="B2013" s="67" t="s">
        <v>114</v>
      </c>
      <c r="C2013" s="67" t="s">
        <v>79</v>
      </c>
      <c r="D2013" s="73" t="s">
        <v>749</v>
      </c>
      <c r="E2013" s="67" t="s">
        <v>38</v>
      </c>
      <c r="F2013" s="68" t="s">
        <v>39</v>
      </c>
      <c r="G2013" s="26">
        <v>11928</v>
      </c>
      <c r="H2013" s="26">
        <v>12405.1</v>
      </c>
      <c r="I2013" s="26">
        <v>12405.1</v>
      </c>
      <c r="J2013" s="26"/>
      <c r="K2013" s="26"/>
      <c r="L2013" s="26"/>
      <c r="M2013" s="26">
        <f t="shared" si="9108"/>
        <v>11928</v>
      </c>
      <c r="N2013" s="26">
        <f t="shared" si="9109"/>
        <v>12405.1</v>
      </c>
      <c r="O2013" s="26">
        <f t="shared" si="9110"/>
        <v>12405.1</v>
      </c>
      <c r="P2013" s="26"/>
      <c r="Q2013" s="26"/>
      <c r="R2013" s="26"/>
      <c r="S2013" s="26"/>
      <c r="T2013" s="26"/>
      <c r="U2013" s="26"/>
      <c r="V2013" s="26"/>
      <c r="W2013" s="26"/>
      <c r="X2013" s="26"/>
      <c r="Y2013" s="26"/>
      <c r="Z2013" s="26"/>
      <c r="AA2013" s="26"/>
      <c r="AB2013" s="26"/>
      <c r="AC2013" s="26">
        <f t="shared" si="9081"/>
        <v>11928</v>
      </c>
      <c r="AD2013" s="26">
        <f t="shared" si="9082"/>
        <v>12405.1</v>
      </c>
      <c r="AE2013" s="26">
        <f t="shared" si="9083"/>
        <v>12405.1</v>
      </c>
      <c r="AF2013" s="26"/>
      <c r="AG2013" s="26">
        <f t="shared" si="9084"/>
        <v>11928</v>
      </c>
      <c r="AH2013" s="26">
        <f t="shared" si="9085"/>
        <v>12405.1</v>
      </c>
      <c r="AI2013" s="26">
        <f t="shared" si="9086"/>
        <v>12405.1</v>
      </c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>
        <f t="shared" si="9087"/>
        <v>11928</v>
      </c>
      <c r="AT2013" s="26">
        <f t="shared" si="9088"/>
        <v>12405.1</v>
      </c>
      <c r="AU2013" s="26">
        <f t="shared" si="9089"/>
        <v>12405.1</v>
      </c>
      <c r="AV2013" s="26"/>
      <c r="AW2013" s="26"/>
      <c r="AX2013" s="26"/>
      <c r="AY2013" s="26">
        <f t="shared" si="9090"/>
        <v>11928</v>
      </c>
      <c r="AZ2013" s="26">
        <f t="shared" si="9091"/>
        <v>12405.1</v>
      </c>
      <c r="BA2013" s="26">
        <f t="shared" si="9092"/>
        <v>12405.1</v>
      </c>
      <c r="BB2013" s="26"/>
      <c r="BC2013" s="26"/>
      <c r="BD2013" s="26"/>
      <c r="BE2013" s="26"/>
      <c r="BF2013" s="26"/>
      <c r="BG2013" s="26"/>
      <c r="BH2013" s="26"/>
      <c r="BI2013" s="26"/>
      <c r="BJ2013" s="26"/>
      <c r="BK2013" s="26"/>
      <c r="BL2013" s="26">
        <f t="shared" si="9078"/>
        <v>11928</v>
      </c>
      <c r="BM2013" s="26"/>
      <c r="BN2013" s="53">
        <f t="shared" si="9158"/>
        <v>11928</v>
      </c>
      <c r="BO2013" s="26">
        <f t="shared" si="9079"/>
        <v>12405.1</v>
      </c>
      <c r="BP2013" s="26"/>
      <c r="BQ2013" s="53">
        <f t="shared" si="9160"/>
        <v>12405.1</v>
      </c>
      <c r="BR2013" s="52">
        <f t="shared" si="9080"/>
        <v>12405.1</v>
      </c>
      <c r="BS2013" s="26"/>
      <c r="BT2013" s="27"/>
    </row>
    <row r="2014" spans="1:73" s="82" customFormat="1" x14ac:dyDescent="0.3">
      <c r="A2014" s="65" t="s">
        <v>744</v>
      </c>
      <c r="B2014" s="65" t="s">
        <v>114</v>
      </c>
      <c r="C2014" s="65" t="s">
        <v>251</v>
      </c>
      <c r="D2014" s="65"/>
      <c r="E2014" s="65"/>
      <c r="F2014" s="66" t="s">
        <v>460</v>
      </c>
      <c r="G2014" s="22">
        <f t="shared" si="9228"/>
        <v>7027351.2999999998</v>
      </c>
      <c r="H2014" s="22">
        <f t="shared" si="9229"/>
        <v>7842760.6999999993</v>
      </c>
      <c r="I2014" s="22">
        <f t="shared" si="9230"/>
        <v>6400878</v>
      </c>
      <c r="J2014" s="22">
        <f t="shared" si="9231"/>
        <v>-31812.935999999994</v>
      </c>
      <c r="K2014" s="22">
        <f t="shared" si="9232"/>
        <v>-23928.314999999999</v>
      </c>
      <c r="L2014" s="22">
        <f t="shared" si="9233"/>
        <v>-1883.692</v>
      </c>
      <c r="M2014" s="22">
        <f t="shared" si="9108"/>
        <v>6995538.3640000001</v>
      </c>
      <c r="N2014" s="22">
        <f t="shared" si="9109"/>
        <v>7818832.3849999988</v>
      </c>
      <c r="O2014" s="22">
        <f t="shared" si="9110"/>
        <v>6398994.3080000002</v>
      </c>
      <c r="P2014" s="22">
        <f t="shared" si="9234"/>
        <v>0</v>
      </c>
      <c r="Q2014" s="22">
        <f t="shared" si="9235"/>
        <v>0</v>
      </c>
      <c r="R2014" s="22">
        <f t="shared" si="9236"/>
        <v>69587.616999999998</v>
      </c>
      <c r="S2014" s="22">
        <f t="shared" si="9237"/>
        <v>-70000</v>
      </c>
      <c r="T2014" s="22">
        <f t="shared" si="9238"/>
        <v>0</v>
      </c>
      <c r="U2014" s="22">
        <f t="shared" si="9239"/>
        <v>0</v>
      </c>
      <c r="V2014" s="22">
        <f t="shared" si="9240"/>
        <v>0</v>
      </c>
      <c r="W2014" s="22">
        <f t="shared" si="9241"/>
        <v>-40000</v>
      </c>
      <c r="X2014" s="22">
        <f t="shared" si="9242"/>
        <v>0</v>
      </c>
      <c r="Y2014" s="22">
        <f t="shared" si="9243"/>
        <v>0</v>
      </c>
      <c r="Z2014" s="22">
        <f t="shared" si="9244"/>
        <v>0</v>
      </c>
      <c r="AA2014" s="22">
        <f t="shared" si="9245"/>
        <v>110000</v>
      </c>
      <c r="AB2014" s="22">
        <f t="shared" si="9246"/>
        <v>0</v>
      </c>
      <c r="AC2014" s="22">
        <f t="shared" si="9081"/>
        <v>6995125.9809999997</v>
      </c>
      <c r="AD2014" s="22">
        <f t="shared" si="9082"/>
        <v>7778832.3849999988</v>
      </c>
      <c r="AE2014" s="22">
        <f t="shared" si="9083"/>
        <v>6508994.3080000002</v>
      </c>
      <c r="AF2014" s="22">
        <f t="shared" si="9247"/>
        <v>0</v>
      </c>
      <c r="AG2014" s="22">
        <f t="shared" si="9084"/>
        <v>6995125.9809999997</v>
      </c>
      <c r="AH2014" s="22">
        <f t="shared" si="9085"/>
        <v>7778832.3849999988</v>
      </c>
      <c r="AI2014" s="22">
        <f t="shared" si="9086"/>
        <v>6508994.3080000002</v>
      </c>
      <c r="AJ2014" s="22">
        <f t="shared" si="9248"/>
        <v>-88.552000000000135</v>
      </c>
      <c r="AK2014" s="22">
        <f t="shared" si="9249"/>
        <v>0</v>
      </c>
      <c r="AL2014" s="22">
        <f t="shared" si="9250"/>
        <v>72148.600000000006</v>
      </c>
      <c r="AM2014" s="22">
        <f t="shared" si="9251"/>
        <v>-32374.102000000014</v>
      </c>
      <c r="AN2014" s="22">
        <f t="shared" si="9252"/>
        <v>0</v>
      </c>
      <c r="AO2014" s="22">
        <f t="shared" si="9253"/>
        <v>146789.79999999999</v>
      </c>
      <c r="AP2014" s="22">
        <f t="shared" si="9254"/>
        <v>-281848.39500000002</v>
      </c>
      <c r="AQ2014" s="22">
        <f t="shared" si="9255"/>
        <v>0</v>
      </c>
      <c r="AR2014" s="22">
        <f t="shared" si="9256"/>
        <v>27700.800000000003</v>
      </c>
      <c r="AS2014" s="22">
        <f t="shared" si="9087"/>
        <v>7034811.9269999992</v>
      </c>
      <c r="AT2014" s="22">
        <f t="shared" si="9088"/>
        <v>7643773.7899999991</v>
      </c>
      <c r="AU2014" s="22">
        <f t="shared" si="9089"/>
        <v>6536695.108</v>
      </c>
      <c r="AV2014" s="22">
        <f>AV2015+AV2102</f>
        <v>0</v>
      </c>
      <c r="AW2014" s="22">
        <f>AW2015+AW2102</f>
        <v>20194.095000000001</v>
      </c>
      <c r="AX2014" s="22">
        <f>AX2015+AX2102</f>
        <v>0</v>
      </c>
      <c r="AY2014" s="22">
        <f t="shared" si="9090"/>
        <v>7034811.9269999992</v>
      </c>
      <c r="AZ2014" s="22">
        <f t="shared" si="9091"/>
        <v>7663967.8849999988</v>
      </c>
      <c r="BA2014" s="22">
        <f t="shared" si="9092"/>
        <v>6536695.108</v>
      </c>
      <c r="BB2014" s="22">
        <f t="shared" ref="BB2014:BK2014" si="9272">BB2015+BB2102+BB2107</f>
        <v>0</v>
      </c>
      <c r="BC2014" s="22">
        <f t="shared" si="9272"/>
        <v>0</v>
      </c>
      <c r="BD2014" s="22">
        <f t="shared" si="9272"/>
        <v>25389.993999999999</v>
      </c>
      <c r="BE2014" s="22">
        <f t="shared" si="9272"/>
        <v>0</v>
      </c>
      <c r="BF2014" s="22">
        <f t="shared" si="9272"/>
        <v>0</v>
      </c>
      <c r="BG2014" s="22">
        <f t="shared" si="9272"/>
        <v>98753.623000000007</v>
      </c>
      <c r="BH2014" s="22">
        <f t="shared" si="9272"/>
        <v>0</v>
      </c>
      <c r="BI2014" s="22">
        <f t="shared" si="9272"/>
        <v>0</v>
      </c>
      <c r="BJ2014" s="22">
        <f t="shared" si="9272"/>
        <v>0</v>
      </c>
      <c r="BK2014" s="22">
        <f t="shared" si="9272"/>
        <v>0</v>
      </c>
      <c r="BL2014" s="22">
        <f t="shared" si="9078"/>
        <v>7060201.9209999992</v>
      </c>
      <c r="BM2014" s="22">
        <f>BM2015+BM2102+BM2107</f>
        <v>0</v>
      </c>
      <c r="BN2014" s="78">
        <f t="shared" si="9158"/>
        <v>7060201.9209999992</v>
      </c>
      <c r="BO2014" s="22">
        <f t="shared" si="9079"/>
        <v>7762721.5079999985</v>
      </c>
      <c r="BP2014" s="22">
        <f>BP2015+BP2102+BP2107</f>
        <v>0</v>
      </c>
      <c r="BQ2014" s="78">
        <f t="shared" si="9160"/>
        <v>7762721.5079999985</v>
      </c>
      <c r="BR2014" s="80">
        <f t="shared" si="9080"/>
        <v>6536695.108</v>
      </c>
      <c r="BS2014" s="22">
        <f>BS2015+BS2102+BS2107</f>
        <v>0</v>
      </c>
      <c r="BT2014" s="23"/>
      <c r="BU2014" s="19"/>
    </row>
    <row r="2015" spans="1:73" s="82" customFormat="1" ht="31.2" x14ac:dyDescent="0.3">
      <c r="A2015" s="67" t="s">
        <v>744</v>
      </c>
      <c r="B2015" s="67" t="s">
        <v>114</v>
      </c>
      <c r="C2015" s="67" t="s">
        <v>251</v>
      </c>
      <c r="D2015" s="67" t="s">
        <v>64</v>
      </c>
      <c r="E2015" s="71"/>
      <c r="F2015" s="68" t="s">
        <v>65</v>
      </c>
      <c r="G2015" s="26">
        <f t="shared" ref="G2015:L2015" si="9273">G2016+G2022+G2027+G2069</f>
        <v>7027351.2999999998</v>
      </c>
      <c r="H2015" s="26">
        <f t="shared" si="9273"/>
        <v>7842760.6999999993</v>
      </c>
      <c r="I2015" s="26">
        <f t="shared" si="9273"/>
        <v>6400878</v>
      </c>
      <c r="J2015" s="26">
        <f t="shared" si="9273"/>
        <v>-31812.935999999994</v>
      </c>
      <c r="K2015" s="26">
        <f t="shared" si="9273"/>
        <v>-23928.314999999999</v>
      </c>
      <c r="L2015" s="26">
        <f t="shared" si="9273"/>
        <v>-1883.692</v>
      </c>
      <c r="M2015" s="26">
        <f t="shared" si="9108"/>
        <v>6995538.3640000001</v>
      </c>
      <c r="N2015" s="26">
        <f t="shared" si="9109"/>
        <v>7818832.3849999988</v>
      </c>
      <c r="O2015" s="26">
        <f t="shared" si="9110"/>
        <v>6398994.3080000002</v>
      </c>
      <c r="P2015" s="26">
        <f t="shared" ref="P2015:AB2015" si="9274">P2016+P2022+P2027+P2069</f>
        <v>0</v>
      </c>
      <c r="Q2015" s="26">
        <f t="shared" si="9274"/>
        <v>0</v>
      </c>
      <c r="R2015" s="26">
        <f t="shared" si="9274"/>
        <v>69587.616999999998</v>
      </c>
      <c r="S2015" s="26">
        <f t="shared" si="9274"/>
        <v>-70000</v>
      </c>
      <c r="T2015" s="26">
        <f t="shared" si="9274"/>
        <v>0</v>
      </c>
      <c r="U2015" s="26">
        <f t="shared" si="9274"/>
        <v>0</v>
      </c>
      <c r="V2015" s="26">
        <f t="shared" si="9274"/>
        <v>0</v>
      </c>
      <c r="W2015" s="26">
        <f t="shared" si="9274"/>
        <v>-40000</v>
      </c>
      <c r="X2015" s="26">
        <f t="shared" si="9274"/>
        <v>0</v>
      </c>
      <c r="Y2015" s="26">
        <f t="shared" si="9274"/>
        <v>0</v>
      </c>
      <c r="Z2015" s="26">
        <f t="shared" si="9274"/>
        <v>0</v>
      </c>
      <c r="AA2015" s="26">
        <f t="shared" si="9274"/>
        <v>110000</v>
      </c>
      <c r="AB2015" s="26">
        <f t="shared" si="9274"/>
        <v>0</v>
      </c>
      <c r="AC2015" s="26">
        <f t="shared" si="9081"/>
        <v>6995125.9809999997</v>
      </c>
      <c r="AD2015" s="26">
        <f t="shared" si="9082"/>
        <v>7778832.3849999988</v>
      </c>
      <c r="AE2015" s="26">
        <f t="shared" si="9083"/>
        <v>6508994.3080000002</v>
      </c>
      <c r="AF2015" s="26">
        <f>AF2016+AF2022+AF2027+AF2069</f>
        <v>0</v>
      </c>
      <c r="AG2015" s="26">
        <f t="shared" si="9084"/>
        <v>6995125.9809999997</v>
      </c>
      <c r="AH2015" s="26">
        <f t="shared" si="9085"/>
        <v>7778832.3849999988</v>
      </c>
      <c r="AI2015" s="26">
        <f t="shared" si="9086"/>
        <v>6508994.3080000002</v>
      </c>
      <c r="AJ2015" s="26">
        <f t="shared" ref="AJ2015:AR2015" si="9275">AJ2016+AJ2022+AJ2027+AJ2069</f>
        <v>-88.552000000000135</v>
      </c>
      <c r="AK2015" s="26">
        <f t="shared" si="9275"/>
        <v>0</v>
      </c>
      <c r="AL2015" s="26">
        <f t="shared" si="9275"/>
        <v>72148.600000000006</v>
      </c>
      <c r="AM2015" s="26">
        <f t="shared" si="9275"/>
        <v>-32374.102000000014</v>
      </c>
      <c r="AN2015" s="26">
        <f t="shared" si="9275"/>
        <v>0</v>
      </c>
      <c r="AO2015" s="26">
        <f t="shared" si="9275"/>
        <v>146789.79999999999</v>
      </c>
      <c r="AP2015" s="26">
        <f t="shared" si="9275"/>
        <v>-281848.39500000002</v>
      </c>
      <c r="AQ2015" s="26">
        <f t="shared" si="9275"/>
        <v>0</v>
      </c>
      <c r="AR2015" s="26">
        <f t="shared" si="9275"/>
        <v>27700.800000000003</v>
      </c>
      <c r="AS2015" s="26">
        <f t="shared" si="9087"/>
        <v>7034811.9269999992</v>
      </c>
      <c r="AT2015" s="26">
        <f t="shared" si="9088"/>
        <v>7643773.7899999991</v>
      </c>
      <c r="AU2015" s="26">
        <f t="shared" si="9089"/>
        <v>6536695.108</v>
      </c>
      <c r="AV2015" s="26">
        <f>AV2016+AV2022+AV2027+AV2069</f>
        <v>0</v>
      </c>
      <c r="AW2015" s="26">
        <f>AW2016+AW2022+AW2027+AW2069</f>
        <v>0</v>
      </c>
      <c r="AX2015" s="26">
        <f>AX2016+AX2022+AX2027+AX2069</f>
        <v>0</v>
      </c>
      <c r="AY2015" s="26">
        <f t="shared" si="9090"/>
        <v>7034811.9269999992</v>
      </c>
      <c r="AZ2015" s="26">
        <f t="shared" si="9091"/>
        <v>7643773.7899999991</v>
      </c>
      <c r="BA2015" s="26">
        <f t="shared" si="9092"/>
        <v>6536695.108</v>
      </c>
      <c r="BB2015" s="26">
        <f t="shared" ref="BB2015:BK2015" si="9276">BB2016+BB2022+BB2027+BB2069</f>
        <v>0</v>
      </c>
      <c r="BC2015" s="26">
        <f t="shared" si="9276"/>
        <v>0</v>
      </c>
      <c r="BD2015" s="26">
        <f t="shared" si="9276"/>
        <v>21278.531999999999</v>
      </c>
      <c r="BE2015" s="26">
        <f t="shared" si="9276"/>
        <v>0</v>
      </c>
      <c r="BF2015" s="26">
        <f t="shared" si="9276"/>
        <v>0</v>
      </c>
      <c r="BG2015" s="26">
        <f t="shared" si="9276"/>
        <v>98753.623000000007</v>
      </c>
      <c r="BH2015" s="26">
        <f t="shared" si="9276"/>
        <v>0</v>
      </c>
      <c r="BI2015" s="26">
        <f t="shared" si="9276"/>
        <v>0</v>
      </c>
      <c r="BJ2015" s="26">
        <f t="shared" si="9276"/>
        <v>0</v>
      </c>
      <c r="BK2015" s="26">
        <f t="shared" si="9276"/>
        <v>0</v>
      </c>
      <c r="BL2015" s="26">
        <f t="shared" si="9078"/>
        <v>7056090.4589999989</v>
      </c>
      <c r="BM2015" s="26">
        <f>BM2016+BM2022+BM2027+BM2069</f>
        <v>0</v>
      </c>
      <c r="BN2015" s="53">
        <f t="shared" si="9158"/>
        <v>7056090.4589999989</v>
      </c>
      <c r="BO2015" s="26">
        <f t="shared" si="9079"/>
        <v>7742527.4129999988</v>
      </c>
      <c r="BP2015" s="26">
        <f>BP2016+BP2022+BP2027+BP2069</f>
        <v>0</v>
      </c>
      <c r="BQ2015" s="53">
        <f t="shared" si="9160"/>
        <v>7742527.4129999988</v>
      </c>
      <c r="BR2015" s="52">
        <f t="shared" si="9080"/>
        <v>6536695.108</v>
      </c>
      <c r="BS2015" s="26">
        <f>BS2016+BS2022+BS2027+BS2069</f>
        <v>0</v>
      </c>
      <c r="BT2015" s="27"/>
      <c r="BU2015" s="19"/>
    </row>
    <row r="2016" spans="1:73" s="82" customFormat="1" ht="31.2" x14ac:dyDescent="0.3">
      <c r="A2016" s="67" t="s">
        <v>744</v>
      </c>
      <c r="B2016" s="67" t="s">
        <v>114</v>
      </c>
      <c r="C2016" s="67" t="s">
        <v>251</v>
      </c>
      <c r="D2016" s="67" t="s">
        <v>751</v>
      </c>
      <c r="E2016" s="71"/>
      <c r="F2016" s="68" t="s">
        <v>300</v>
      </c>
      <c r="G2016" s="26">
        <f t="shared" ref="G2016:G2023" si="9277">G2017</f>
        <v>831831</v>
      </c>
      <c r="H2016" s="26">
        <f t="shared" ref="H2016:H2023" si="9278">H2017</f>
        <v>831831</v>
      </c>
      <c r="I2016" s="26">
        <f t="shared" ref="I2016:I2023" si="9279">I2017</f>
        <v>831831</v>
      </c>
      <c r="J2016" s="26">
        <f t="shared" ref="J2016:J2023" si="9280">J2017</f>
        <v>0</v>
      </c>
      <c r="K2016" s="26">
        <f t="shared" ref="K2016:K2023" si="9281">K2017</f>
        <v>0</v>
      </c>
      <c r="L2016" s="26">
        <f t="shared" ref="L2016:L2023" si="9282">L2017</f>
        <v>0</v>
      </c>
      <c r="M2016" s="26">
        <f t="shared" si="9108"/>
        <v>831831</v>
      </c>
      <c r="N2016" s="26">
        <f t="shared" si="9109"/>
        <v>831831</v>
      </c>
      <c r="O2016" s="26">
        <f t="shared" si="9110"/>
        <v>831831</v>
      </c>
      <c r="P2016" s="26">
        <f t="shared" ref="P2016:P2023" si="9283">P2017</f>
        <v>0</v>
      </c>
      <c r="Q2016" s="26">
        <f t="shared" ref="Q2016:Q2023" si="9284">Q2017</f>
        <v>0</v>
      </c>
      <c r="R2016" s="26">
        <f t="shared" ref="R2016:R2023" si="9285">R2017</f>
        <v>0</v>
      </c>
      <c r="S2016" s="26">
        <f t="shared" ref="S2016:S2023" si="9286">S2017</f>
        <v>0</v>
      </c>
      <c r="T2016" s="26">
        <f t="shared" ref="T2016:T2023" si="9287">T2017</f>
        <v>0</v>
      </c>
      <c r="U2016" s="26">
        <f t="shared" ref="U2016:U2023" si="9288">U2017</f>
        <v>0</v>
      </c>
      <c r="V2016" s="26">
        <f t="shared" ref="V2016:V2023" si="9289">V2017</f>
        <v>0</v>
      </c>
      <c r="W2016" s="26">
        <f t="shared" ref="W2016:W2023" si="9290">W2017</f>
        <v>0</v>
      </c>
      <c r="X2016" s="26">
        <f t="shared" ref="X2016:X2023" si="9291">X2017</f>
        <v>0</v>
      </c>
      <c r="Y2016" s="26">
        <f t="shared" ref="Y2016:Y2023" si="9292">Y2017</f>
        <v>0</v>
      </c>
      <c r="Z2016" s="26">
        <f t="shared" ref="Z2016:Z2023" si="9293">Z2017</f>
        <v>0</v>
      </c>
      <c r="AA2016" s="26">
        <f t="shared" ref="AA2016:AA2023" si="9294">AA2017</f>
        <v>0</v>
      </c>
      <c r="AB2016" s="26">
        <f t="shared" ref="AB2016:AB2023" si="9295">AB2017</f>
        <v>0</v>
      </c>
      <c r="AC2016" s="26">
        <f t="shared" si="9081"/>
        <v>831831</v>
      </c>
      <c r="AD2016" s="26">
        <f t="shared" si="9082"/>
        <v>831831</v>
      </c>
      <c r="AE2016" s="26">
        <f t="shared" si="9083"/>
        <v>831831</v>
      </c>
      <c r="AF2016" s="26">
        <f t="shared" ref="AF2016:AF2023" si="9296">AF2017</f>
        <v>0</v>
      </c>
      <c r="AG2016" s="26">
        <f t="shared" si="9084"/>
        <v>831831</v>
      </c>
      <c r="AH2016" s="26">
        <f t="shared" si="9085"/>
        <v>831831</v>
      </c>
      <c r="AI2016" s="26">
        <f t="shared" si="9086"/>
        <v>831831</v>
      </c>
      <c r="AJ2016" s="26">
        <f t="shared" ref="AJ2016:AJ2023" si="9297">AJ2017</f>
        <v>0</v>
      </c>
      <c r="AK2016" s="26">
        <f t="shared" ref="AK2016:AK2023" si="9298">AK2017</f>
        <v>0</v>
      </c>
      <c r="AL2016" s="26">
        <f t="shared" ref="AL2016:AL2023" si="9299">AL2017</f>
        <v>0</v>
      </c>
      <c r="AM2016" s="26">
        <f t="shared" ref="AM2016:AM2023" si="9300">AM2017</f>
        <v>0</v>
      </c>
      <c r="AN2016" s="26">
        <f t="shared" ref="AN2016:AN2023" si="9301">AN2017</f>
        <v>0</v>
      </c>
      <c r="AO2016" s="26">
        <f t="shared" ref="AO2016:AO2023" si="9302">AO2017</f>
        <v>0</v>
      </c>
      <c r="AP2016" s="26">
        <f t="shared" ref="AP2016:AP2023" si="9303">AP2017</f>
        <v>0</v>
      </c>
      <c r="AQ2016" s="26">
        <f t="shared" ref="AQ2016:AQ2023" si="9304">AQ2017</f>
        <v>0</v>
      </c>
      <c r="AR2016" s="26">
        <f t="shared" ref="AR2016:AR2023" si="9305">AR2017</f>
        <v>0</v>
      </c>
      <c r="AS2016" s="26">
        <f t="shared" si="9087"/>
        <v>831831</v>
      </c>
      <c r="AT2016" s="26">
        <f t="shared" si="9088"/>
        <v>831831</v>
      </c>
      <c r="AU2016" s="26">
        <f t="shared" si="9089"/>
        <v>831831</v>
      </c>
      <c r="AV2016" s="26">
        <f t="shared" ref="AV2016:AV2023" si="9306">AV2017</f>
        <v>0</v>
      </c>
      <c r="AW2016" s="26">
        <f t="shared" ref="AW2016:AW2023" si="9307">AW2017</f>
        <v>0</v>
      </c>
      <c r="AX2016" s="26">
        <f t="shared" ref="AX2016:AX2023" si="9308">AX2017</f>
        <v>0</v>
      </c>
      <c r="AY2016" s="26">
        <f t="shared" si="9090"/>
        <v>831831</v>
      </c>
      <c r="AZ2016" s="26">
        <f t="shared" si="9091"/>
        <v>831831</v>
      </c>
      <c r="BA2016" s="26">
        <f t="shared" si="9092"/>
        <v>831831</v>
      </c>
      <c r="BB2016" s="26">
        <f t="shared" ref="BB2016:BB2023" si="9309">BB2017</f>
        <v>0</v>
      </c>
      <c r="BC2016" s="26">
        <f t="shared" ref="BC2016:BC2023" si="9310">BC2017</f>
        <v>0</v>
      </c>
      <c r="BD2016" s="26">
        <f t="shared" ref="BD2016:BK2016" si="9311">BD2017</f>
        <v>0</v>
      </c>
      <c r="BE2016" s="26">
        <f t="shared" si="9311"/>
        <v>0</v>
      </c>
      <c r="BF2016" s="26">
        <f t="shared" si="9311"/>
        <v>1918.924</v>
      </c>
      <c r="BG2016" s="26">
        <f t="shared" si="9311"/>
        <v>0</v>
      </c>
      <c r="BH2016" s="26">
        <f t="shared" si="9311"/>
        <v>0</v>
      </c>
      <c r="BI2016" s="26">
        <f t="shared" si="9311"/>
        <v>0</v>
      </c>
      <c r="BJ2016" s="26">
        <f t="shared" si="9311"/>
        <v>0</v>
      </c>
      <c r="BK2016" s="26">
        <f t="shared" si="9311"/>
        <v>0</v>
      </c>
      <c r="BL2016" s="26">
        <f t="shared" si="9078"/>
        <v>831831</v>
      </c>
      <c r="BM2016" s="26">
        <f>BM2017</f>
        <v>0</v>
      </c>
      <c r="BN2016" s="53">
        <f t="shared" si="9158"/>
        <v>831831</v>
      </c>
      <c r="BO2016" s="26">
        <f t="shared" si="9079"/>
        <v>833749.924</v>
      </c>
      <c r="BP2016" s="26">
        <f>BP2017</f>
        <v>0</v>
      </c>
      <c r="BQ2016" s="53">
        <f t="shared" si="9160"/>
        <v>833749.924</v>
      </c>
      <c r="BR2016" s="52">
        <f t="shared" si="9080"/>
        <v>831831</v>
      </c>
      <c r="BS2016" s="26">
        <f>BS2017</f>
        <v>0</v>
      </c>
      <c r="BT2016" s="27"/>
      <c r="BU2016" s="19"/>
    </row>
    <row r="2017" spans="1:73" s="82" customFormat="1" ht="31.2" x14ac:dyDescent="0.3">
      <c r="A2017" s="67" t="s">
        <v>744</v>
      </c>
      <c r="B2017" s="67" t="s">
        <v>114</v>
      </c>
      <c r="C2017" s="67" t="s">
        <v>251</v>
      </c>
      <c r="D2017" s="67" t="s">
        <v>752</v>
      </c>
      <c r="E2017" s="71"/>
      <c r="F2017" s="68" t="s">
        <v>753</v>
      </c>
      <c r="G2017" s="26">
        <f t="shared" ref="G2017:L2017" si="9312">G2020</f>
        <v>831831</v>
      </c>
      <c r="H2017" s="26">
        <f t="shared" si="9312"/>
        <v>831831</v>
      </c>
      <c r="I2017" s="26">
        <f t="shared" si="9312"/>
        <v>831831</v>
      </c>
      <c r="J2017" s="26">
        <f t="shared" si="9312"/>
        <v>0</v>
      </c>
      <c r="K2017" s="26">
        <f t="shared" si="9312"/>
        <v>0</v>
      </c>
      <c r="L2017" s="26">
        <f t="shared" si="9312"/>
        <v>0</v>
      </c>
      <c r="M2017" s="26">
        <f t="shared" si="9108"/>
        <v>831831</v>
      </c>
      <c r="N2017" s="26">
        <f t="shared" si="9109"/>
        <v>831831</v>
      </c>
      <c r="O2017" s="26">
        <f t="shared" si="9110"/>
        <v>831831</v>
      </c>
      <c r="P2017" s="26">
        <f t="shared" ref="P2017:AB2017" si="9313">P2020</f>
        <v>0</v>
      </c>
      <c r="Q2017" s="26">
        <f t="shared" si="9313"/>
        <v>0</v>
      </c>
      <c r="R2017" s="26">
        <f t="shared" si="9313"/>
        <v>0</v>
      </c>
      <c r="S2017" s="26">
        <f t="shared" si="9313"/>
        <v>0</v>
      </c>
      <c r="T2017" s="26">
        <f t="shared" si="9313"/>
        <v>0</v>
      </c>
      <c r="U2017" s="26">
        <f t="shared" si="9313"/>
        <v>0</v>
      </c>
      <c r="V2017" s="26">
        <f t="shared" si="9313"/>
        <v>0</v>
      </c>
      <c r="W2017" s="26">
        <f t="shared" si="9313"/>
        <v>0</v>
      </c>
      <c r="X2017" s="26">
        <f t="shared" si="9313"/>
        <v>0</v>
      </c>
      <c r="Y2017" s="26">
        <f t="shared" si="9313"/>
        <v>0</v>
      </c>
      <c r="Z2017" s="26">
        <f t="shared" si="9313"/>
        <v>0</v>
      </c>
      <c r="AA2017" s="26">
        <f t="shared" si="9313"/>
        <v>0</v>
      </c>
      <c r="AB2017" s="26">
        <f t="shared" si="9313"/>
        <v>0</v>
      </c>
      <c r="AC2017" s="26">
        <f t="shared" si="9081"/>
        <v>831831</v>
      </c>
      <c r="AD2017" s="26">
        <f t="shared" si="9082"/>
        <v>831831</v>
      </c>
      <c r="AE2017" s="26">
        <f t="shared" si="9083"/>
        <v>831831</v>
      </c>
      <c r="AF2017" s="26">
        <f>AF2020</f>
        <v>0</v>
      </c>
      <c r="AG2017" s="26">
        <f t="shared" si="9084"/>
        <v>831831</v>
      </c>
      <c r="AH2017" s="26">
        <f t="shared" si="9085"/>
        <v>831831</v>
      </c>
      <c r="AI2017" s="26">
        <f t="shared" si="9086"/>
        <v>831831</v>
      </c>
      <c r="AJ2017" s="26">
        <f t="shared" ref="AJ2017:AR2017" si="9314">AJ2020</f>
        <v>0</v>
      </c>
      <c r="AK2017" s="26">
        <f t="shared" si="9314"/>
        <v>0</v>
      </c>
      <c r="AL2017" s="26">
        <f t="shared" si="9314"/>
        <v>0</v>
      </c>
      <c r="AM2017" s="26">
        <f t="shared" si="9314"/>
        <v>0</v>
      </c>
      <c r="AN2017" s="26">
        <f t="shared" si="9314"/>
        <v>0</v>
      </c>
      <c r="AO2017" s="26">
        <f t="shared" si="9314"/>
        <v>0</v>
      </c>
      <c r="AP2017" s="26">
        <f t="shared" si="9314"/>
        <v>0</v>
      </c>
      <c r="AQ2017" s="26">
        <f t="shared" si="9314"/>
        <v>0</v>
      </c>
      <c r="AR2017" s="26">
        <f t="shared" si="9314"/>
        <v>0</v>
      </c>
      <c r="AS2017" s="26">
        <f t="shared" si="9087"/>
        <v>831831</v>
      </c>
      <c r="AT2017" s="26">
        <f t="shared" si="9088"/>
        <v>831831</v>
      </c>
      <c r="AU2017" s="26">
        <f t="shared" si="9089"/>
        <v>831831</v>
      </c>
      <c r="AV2017" s="26">
        <f>AV2020</f>
        <v>0</v>
      </c>
      <c r="AW2017" s="26">
        <f>AW2020</f>
        <v>0</v>
      </c>
      <c r="AX2017" s="26">
        <f>AX2020</f>
        <v>0</v>
      </c>
      <c r="AY2017" s="26">
        <f t="shared" si="9090"/>
        <v>831831</v>
      </c>
      <c r="AZ2017" s="26">
        <f t="shared" si="9091"/>
        <v>831831</v>
      </c>
      <c r="BA2017" s="26">
        <f t="shared" si="9092"/>
        <v>831831</v>
      </c>
      <c r="BB2017" s="26">
        <f t="shared" ref="BB2017:BK2017" si="9315">BB2020+BB2018</f>
        <v>0</v>
      </c>
      <c r="BC2017" s="26">
        <f t="shared" si="9315"/>
        <v>0</v>
      </c>
      <c r="BD2017" s="26">
        <f t="shared" si="9315"/>
        <v>0</v>
      </c>
      <c r="BE2017" s="26">
        <f t="shared" si="9315"/>
        <v>0</v>
      </c>
      <c r="BF2017" s="26">
        <f t="shared" si="9315"/>
        <v>1918.924</v>
      </c>
      <c r="BG2017" s="26">
        <f t="shared" si="9315"/>
        <v>0</v>
      </c>
      <c r="BH2017" s="26">
        <f t="shared" si="9315"/>
        <v>0</v>
      </c>
      <c r="BI2017" s="26">
        <f t="shared" si="9315"/>
        <v>0</v>
      </c>
      <c r="BJ2017" s="26">
        <f t="shared" si="9315"/>
        <v>0</v>
      </c>
      <c r="BK2017" s="26">
        <f t="shared" si="9315"/>
        <v>0</v>
      </c>
      <c r="BL2017" s="26">
        <f t="shared" si="9078"/>
        <v>831831</v>
      </c>
      <c r="BM2017" s="26">
        <f>BM2020+BM2018</f>
        <v>0</v>
      </c>
      <c r="BN2017" s="53">
        <f t="shared" si="9158"/>
        <v>831831</v>
      </c>
      <c r="BO2017" s="26">
        <f t="shared" si="9079"/>
        <v>833749.924</v>
      </c>
      <c r="BP2017" s="26">
        <f>BP2020+BP2018</f>
        <v>0</v>
      </c>
      <c r="BQ2017" s="53">
        <f t="shared" si="9160"/>
        <v>833749.924</v>
      </c>
      <c r="BR2017" s="52">
        <f t="shared" si="9080"/>
        <v>831831</v>
      </c>
      <c r="BS2017" s="26">
        <f>BS2020+BS2018</f>
        <v>0</v>
      </c>
      <c r="BT2017" s="27"/>
      <c r="BU2017" s="19"/>
    </row>
    <row r="2018" spans="1:73" s="82" customFormat="1" ht="62.4" x14ac:dyDescent="0.3">
      <c r="A2018" s="67" t="s">
        <v>744</v>
      </c>
      <c r="B2018" s="67" t="s">
        <v>114</v>
      </c>
      <c r="C2018" s="67" t="s">
        <v>251</v>
      </c>
      <c r="D2018" s="67" t="s">
        <v>754</v>
      </c>
      <c r="E2018" s="71"/>
      <c r="F2018" s="68" t="s">
        <v>755</v>
      </c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  <c r="W2018" s="26"/>
      <c r="X2018" s="26"/>
      <c r="Y2018" s="26"/>
      <c r="Z2018" s="26"/>
      <c r="AA2018" s="26"/>
      <c r="AB2018" s="26"/>
      <c r="AC2018" s="26"/>
      <c r="AD2018" s="26"/>
      <c r="AE2018" s="26"/>
      <c r="AF2018" s="26"/>
      <c r="AG2018" s="26"/>
      <c r="AH2018" s="26"/>
      <c r="AI2018" s="26"/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  <c r="AU2018" s="26"/>
      <c r="AV2018" s="26"/>
      <c r="AW2018" s="26"/>
      <c r="AX2018" s="26"/>
      <c r="AY2018" s="26"/>
      <c r="AZ2018" s="26"/>
      <c r="BA2018" s="26"/>
      <c r="BB2018" s="26">
        <f t="shared" ref="BB2018:BK2018" si="9316">BB2019</f>
        <v>0</v>
      </c>
      <c r="BC2018" s="26">
        <f t="shared" si="9316"/>
        <v>0</v>
      </c>
      <c r="BD2018" s="26">
        <f t="shared" si="9316"/>
        <v>0</v>
      </c>
      <c r="BE2018" s="26">
        <f t="shared" si="9316"/>
        <v>0</v>
      </c>
      <c r="BF2018" s="26">
        <f t="shared" si="9316"/>
        <v>1918.924</v>
      </c>
      <c r="BG2018" s="26">
        <f t="shared" si="9316"/>
        <v>0</v>
      </c>
      <c r="BH2018" s="26">
        <f t="shared" si="9316"/>
        <v>0</v>
      </c>
      <c r="BI2018" s="26">
        <f t="shared" si="9316"/>
        <v>0</v>
      </c>
      <c r="BJ2018" s="26">
        <f t="shared" si="9316"/>
        <v>0</v>
      </c>
      <c r="BK2018" s="26">
        <f t="shared" si="9316"/>
        <v>0</v>
      </c>
      <c r="BL2018" s="26">
        <f t="shared" si="9078"/>
        <v>0</v>
      </c>
      <c r="BM2018" s="26">
        <f>BM2019</f>
        <v>0</v>
      </c>
      <c r="BN2018" s="53">
        <f t="shared" si="9158"/>
        <v>0</v>
      </c>
      <c r="BO2018" s="26">
        <f t="shared" si="9079"/>
        <v>1918.924</v>
      </c>
      <c r="BP2018" s="26">
        <f>BP2019</f>
        <v>0</v>
      </c>
      <c r="BQ2018" s="53">
        <f t="shared" si="9160"/>
        <v>1918.924</v>
      </c>
      <c r="BR2018" s="52">
        <f t="shared" si="9080"/>
        <v>0</v>
      </c>
      <c r="BS2018" s="26">
        <f>BS2019</f>
        <v>0</v>
      </c>
      <c r="BT2018" s="27"/>
      <c r="BU2018" s="19"/>
    </row>
    <row r="2019" spans="1:73" s="82" customFormat="1" ht="31.2" x14ac:dyDescent="0.3">
      <c r="A2019" s="67" t="s">
        <v>744</v>
      </c>
      <c r="B2019" s="67" t="s">
        <v>114</v>
      </c>
      <c r="C2019" s="67" t="s">
        <v>251</v>
      </c>
      <c r="D2019" s="67" t="s">
        <v>754</v>
      </c>
      <c r="E2019" s="67" t="s">
        <v>38</v>
      </c>
      <c r="F2019" s="68" t="s">
        <v>39</v>
      </c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  <c r="W2019" s="26"/>
      <c r="X2019" s="26"/>
      <c r="Y2019" s="26"/>
      <c r="Z2019" s="26"/>
      <c r="AA2019" s="26"/>
      <c r="AB2019" s="26"/>
      <c r="AC2019" s="26"/>
      <c r="AD2019" s="26"/>
      <c r="AE2019" s="26"/>
      <c r="AF2019" s="26"/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  <c r="AU2019" s="26"/>
      <c r="AV2019" s="26"/>
      <c r="AW2019" s="26"/>
      <c r="AX2019" s="26"/>
      <c r="AY2019" s="26"/>
      <c r="AZ2019" s="26"/>
      <c r="BA2019" s="26"/>
      <c r="BB2019" s="26"/>
      <c r="BC2019" s="26"/>
      <c r="BD2019" s="26"/>
      <c r="BE2019" s="26"/>
      <c r="BF2019" s="26">
        <v>1918.924</v>
      </c>
      <c r="BG2019" s="26"/>
      <c r="BH2019" s="26"/>
      <c r="BI2019" s="26"/>
      <c r="BJ2019" s="26"/>
      <c r="BK2019" s="26"/>
      <c r="BL2019" s="26">
        <f t="shared" si="9078"/>
        <v>0</v>
      </c>
      <c r="BM2019" s="26"/>
      <c r="BN2019" s="53">
        <f t="shared" si="9158"/>
        <v>0</v>
      </c>
      <c r="BO2019" s="26">
        <f t="shared" si="9079"/>
        <v>1918.924</v>
      </c>
      <c r="BP2019" s="26"/>
      <c r="BQ2019" s="53">
        <f t="shared" si="9160"/>
        <v>1918.924</v>
      </c>
      <c r="BR2019" s="52">
        <f t="shared" si="9080"/>
        <v>0</v>
      </c>
      <c r="BS2019" s="26"/>
      <c r="BT2019" s="27"/>
      <c r="BU2019" s="19"/>
    </row>
    <row r="2020" spans="1:73" s="82" customFormat="1" ht="93.6" x14ac:dyDescent="0.3">
      <c r="A2020" s="67" t="s">
        <v>744</v>
      </c>
      <c r="B2020" s="67" t="s">
        <v>114</v>
      </c>
      <c r="C2020" s="67" t="s">
        <v>251</v>
      </c>
      <c r="D2020" s="67" t="s">
        <v>756</v>
      </c>
      <c r="E2020" s="71"/>
      <c r="F2020" s="68" t="s">
        <v>757</v>
      </c>
      <c r="G2020" s="26">
        <f t="shared" si="9277"/>
        <v>831831</v>
      </c>
      <c r="H2020" s="26">
        <f t="shared" si="9278"/>
        <v>831831</v>
      </c>
      <c r="I2020" s="26">
        <f t="shared" si="9279"/>
        <v>831831</v>
      </c>
      <c r="J2020" s="26">
        <f t="shared" si="9280"/>
        <v>0</v>
      </c>
      <c r="K2020" s="26">
        <f t="shared" si="9281"/>
        <v>0</v>
      </c>
      <c r="L2020" s="26">
        <f t="shared" si="9282"/>
        <v>0</v>
      </c>
      <c r="M2020" s="26">
        <f t="shared" si="9108"/>
        <v>831831</v>
      </c>
      <c r="N2020" s="26">
        <f t="shared" si="9109"/>
        <v>831831</v>
      </c>
      <c r="O2020" s="26">
        <f t="shared" si="9110"/>
        <v>831831</v>
      </c>
      <c r="P2020" s="26">
        <f t="shared" si="9283"/>
        <v>0</v>
      </c>
      <c r="Q2020" s="26">
        <f t="shared" si="9284"/>
        <v>0</v>
      </c>
      <c r="R2020" s="26">
        <f t="shared" si="9285"/>
        <v>0</v>
      </c>
      <c r="S2020" s="26">
        <f t="shared" si="9286"/>
        <v>0</v>
      </c>
      <c r="T2020" s="26">
        <f t="shared" si="9287"/>
        <v>0</v>
      </c>
      <c r="U2020" s="26">
        <f t="shared" si="9288"/>
        <v>0</v>
      </c>
      <c r="V2020" s="26">
        <f t="shared" si="9289"/>
        <v>0</v>
      </c>
      <c r="W2020" s="26">
        <f t="shared" si="9290"/>
        <v>0</v>
      </c>
      <c r="X2020" s="26">
        <f t="shared" si="9291"/>
        <v>0</v>
      </c>
      <c r="Y2020" s="26">
        <f t="shared" si="9292"/>
        <v>0</v>
      </c>
      <c r="Z2020" s="26">
        <f t="shared" si="9293"/>
        <v>0</v>
      </c>
      <c r="AA2020" s="26">
        <f t="shared" si="9294"/>
        <v>0</v>
      </c>
      <c r="AB2020" s="26">
        <f t="shared" si="9295"/>
        <v>0</v>
      </c>
      <c r="AC2020" s="26">
        <f t="shared" si="9081"/>
        <v>831831</v>
      </c>
      <c r="AD2020" s="26">
        <f t="shared" si="9082"/>
        <v>831831</v>
      </c>
      <c r="AE2020" s="26">
        <f t="shared" si="9083"/>
        <v>831831</v>
      </c>
      <c r="AF2020" s="26">
        <f t="shared" si="9296"/>
        <v>0</v>
      </c>
      <c r="AG2020" s="26">
        <f t="shared" si="9084"/>
        <v>831831</v>
      </c>
      <c r="AH2020" s="26">
        <f t="shared" si="9085"/>
        <v>831831</v>
      </c>
      <c r="AI2020" s="26">
        <f t="shared" si="9086"/>
        <v>831831</v>
      </c>
      <c r="AJ2020" s="26">
        <f t="shared" si="9297"/>
        <v>0</v>
      </c>
      <c r="AK2020" s="26">
        <f t="shared" si="9298"/>
        <v>0</v>
      </c>
      <c r="AL2020" s="26">
        <f t="shared" si="9299"/>
        <v>0</v>
      </c>
      <c r="AM2020" s="26">
        <f t="shared" si="9300"/>
        <v>0</v>
      </c>
      <c r="AN2020" s="26">
        <f t="shared" si="9301"/>
        <v>0</v>
      </c>
      <c r="AO2020" s="26">
        <f t="shared" si="9302"/>
        <v>0</v>
      </c>
      <c r="AP2020" s="26">
        <f t="shared" si="9303"/>
        <v>0</v>
      </c>
      <c r="AQ2020" s="26">
        <f t="shared" si="9304"/>
        <v>0</v>
      </c>
      <c r="AR2020" s="26">
        <f t="shared" si="9305"/>
        <v>0</v>
      </c>
      <c r="AS2020" s="26">
        <f t="shared" si="9087"/>
        <v>831831</v>
      </c>
      <c r="AT2020" s="26">
        <f t="shared" si="9088"/>
        <v>831831</v>
      </c>
      <c r="AU2020" s="26">
        <f t="shared" si="9089"/>
        <v>831831</v>
      </c>
      <c r="AV2020" s="26">
        <f t="shared" si="9306"/>
        <v>0</v>
      </c>
      <c r="AW2020" s="26">
        <f t="shared" si="9307"/>
        <v>0</v>
      </c>
      <c r="AX2020" s="26">
        <f t="shared" si="9308"/>
        <v>0</v>
      </c>
      <c r="AY2020" s="26">
        <f t="shared" si="9090"/>
        <v>831831</v>
      </c>
      <c r="AZ2020" s="26">
        <f t="shared" si="9091"/>
        <v>831831</v>
      </c>
      <c r="BA2020" s="26">
        <f t="shared" si="9092"/>
        <v>831831</v>
      </c>
      <c r="BB2020" s="26">
        <f t="shared" si="9309"/>
        <v>0</v>
      </c>
      <c r="BC2020" s="26">
        <f t="shared" si="9310"/>
        <v>0</v>
      </c>
      <c r="BD2020" s="26">
        <f t="shared" ref="BD2020:BK2020" si="9317">BD2021</f>
        <v>0</v>
      </c>
      <c r="BE2020" s="26">
        <f t="shared" si="9317"/>
        <v>0</v>
      </c>
      <c r="BF2020" s="26">
        <f t="shared" si="9317"/>
        <v>0</v>
      </c>
      <c r="BG2020" s="26">
        <f t="shared" si="9317"/>
        <v>0</v>
      </c>
      <c r="BH2020" s="26">
        <f t="shared" si="9317"/>
        <v>0</v>
      </c>
      <c r="BI2020" s="26">
        <f t="shared" si="9317"/>
        <v>0</v>
      </c>
      <c r="BJ2020" s="26">
        <f t="shared" si="9317"/>
        <v>0</v>
      </c>
      <c r="BK2020" s="26">
        <f t="shared" si="9317"/>
        <v>0</v>
      </c>
      <c r="BL2020" s="26">
        <f t="shared" si="9078"/>
        <v>831831</v>
      </c>
      <c r="BM2020" s="26">
        <f>BM2021</f>
        <v>0</v>
      </c>
      <c r="BN2020" s="53">
        <f t="shared" si="9158"/>
        <v>831831</v>
      </c>
      <c r="BO2020" s="26">
        <f t="shared" si="9079"/>
        <v>831831</v>
      </c>
      <c r="BP2020" s="26">
        <f>BP2021</f>
        <v>0</v>
      </c>
      <c r="BQ2020" s="53">
        <f t="shared" si="9160"/>
        <v>831831</v>
      </c>
      <c r="BR2020" s="52">
        <f t="shared" si="9080"/>
        <v>831831</v>
      </c>
      <c r="BS2020" s="26">
        <f>BS2021</f>
        <v>0</v>
      </c>
      <c r="BT2020" s="27"/>
      <c r="BU2020" s="19"/>
    </row>
    <row r="2021" spans="1:73" s="82" customFormat="1" ht="31.2" x14ac:dyDescent="0.3">
      <c r="A2021" s="67" t="s">
        <v>744</v>
      </c>
      <c r="B2021" s="67" t="s">
        <v>114</v>
      </c>
      <c r="C2021" s="67" t="s">
        <v>251</v>
      </c>
      <c r="D2021" s="67" t="s">
        <v>756</v>
      </c>
      <c r="E2021" s="67" t="s">
        <v>38</v>
      </c>
      <c r="F2021" s="68" t="s">
        <v>39</v>
      </c>
      <c r="G2021" s="26">
        <v>831831</v>
      </c>
      <c r="H2021" s="26">
        <v>831831</v>
      </c>
      <c r="I2021" s="26">
        <v>831831</v>
      </c>
      <c r="J2021" s="26"/>
      <c r="K2021" s="26"/>
      <c r="L2021" s="26"/>
      <c r="M2021" s="26">
        <f t="shared" si="9108"/>
        <v>831831</v>
      </c>
      <c r="N2021" s="26">
        <f t="shared" si="9109"/>
        <v>831831</v>
      </c>
      <c r="O2021" s="26">
        <f t="shared" si="9110"/>
        <v>831831</v>
      </c>
      <c r="P2021" s="26"/>
      <c r="Q2021" s="26"/>
      <c r="R2021" s="26"/>
      <c r="S2021" s="26"/>
      <c r="T2021" s="26"/>
      <c r="U2021" s="26"/>
      <c r="V2021" s="26"/>
      <c r="W2021" s="26"/>
      <c r="X2021" s="26"/>
      <c r="Y2021" s="26"/>
      <c r="Z2021" s="26"/>
      <c r="AA2021" s="26"/>
      <c r="AB2021" s="26"/>
      <c r="AC2021" s="26">
        <f t="shared" si="9081"/>
        <v>831831</v>
      </c>
      <c r="AD2021" s="26">
        <f t="shared" si="9082"/>
        <v>831831</v>
      </c>
      <c r="AE2021" s="26">
        <f t="shared" si="9083"/>
        <v>831831</v>
      </c>
      <c r="AF2021" s="26"/>
      <c r="AG2021" s="26">
        <f t="shared" si="9084"/>
        <v>831831</v>
      </c>
      <c r="AH2021" s="26">
        <f t="shared" si="9085"/>
        <v>831831</v>
      </c>
      <c r="AI2021" s="26">
        <f t="shared" si="9086"/>
        <v>831831</v>
      </c>
      <c r="AJ2021" s="26"/>
      <c r="AK2021" s="26"/>
      <c r="AL2021" s="26"/>
      <c r="AM2021" s="26"/>
      <c r="AN2021" s="26"/>
      <c r="AO2021" s="26"/>
      <c r="AP2021" s="26"/>
      <c r="AQ2021" s="26"/>
      <c r="AR2021" s="26"/>
      <c r="AS2021" s="26">
        <f t="shared" si="9087"/>
        <v>831831</v>
      </c>
      <c r="AT2021" s="26">
        <f t="shared" si="9088"/>
        <v>831831</v>
      </c>
      <c r="AU2021" s="26">
        <f t="shared" si="9089"/>
        <v>831831</v>
      </c>
      <c r="AV2021" s="26"/>
      <c r="AW2021" s="26"/>
      <c r="AX2021" s="26"/>
      <c r="AY2021" s="26">
        <f t="shared" si="9090"/>
        <v>831831</v>
      </c>
      <c r="AZ2021" s="26">
        <f t="shared" si="9091"/>
        <v>831831</v>
      </c>
      <c r="BA2021" s="26">
        <f t="shared" si="9092"/>
        <v>831831</v>
      </c>
      <c r="BB2021" s="26"/>
      <c r="BC2021" s="26"/>
      <c r="BD2021" s="26"/>
      <c r="BE2021" s="26"/>
      <c r="BF2021" s="26"/>
      <c r="BG2021" s="26"/>
      <c r="BH2021" s="26"/>
      <c r="BI2021" s="26"/>
      <c r="BJ2021" s="26"/>
      <c r="BK2021" s="26"/>
      <c r="BL2021" s="26">
        <f t="shared" si="9078"/>
        <v>831831</v>
      </c>
      <c r="BM2021" s="26"/>
      <c r="BN2021" s="53">
        <f t="shared" si="9158"/>
        <v>831831</v>
      </c>
      <c r="BO2021" s="26">
        <f t="shared" si="9079"/>
        <v>831831</v>
      </c>
      <c r="BP2021" s="26"/>
      <c r="BQ2021" s="53">
        <f t="shared" si="9160"/>
        <v>831831</v>
      </c>
      <c r="BR2021" s="52">
        <f t="shared" si="9080"/>
        <v>831831</v>
      </c>
      <c r="BS2021" s="26"/>
      <c r="BT2021" s="27"/>
      <c r="BU2021" s="19"/>
    </row>
    <row r="2022" spans="1:73" s="82" customFormat="1" ht="31.2" x14ac:dyDescent="0.3">
      <c r="A2022" s="67" t="s">
        <v>744</v>
      </c>
      <c r="B2022" s="67" t="s">
        <v>114</v>
      </c>
      <c r="C2022" s="67" t="s">
        <v>251</v>
      </c>
      <c r="D2022" s="67" t="s">
        <v>758</v>
      </c>
      <c r="E2022" s="71"/>
      <c r="F2022" s="68" t="s">
        <v>162</v>
      </c>
      <c r="G2022" s="26">
        <f t="shared" si="9277"/>
        <v>563303.80000000005</v>
      </c>
      <c r="H2022" s="26">
        <f t="shared" si="9278"/>
        <v>451082.2</v>
      </c>
      <c r="I2022" s="26">
        <f t="shared" si="9279"/>
        <v>145103.1</v>
      </c>
      <c r="J2022" s="26">
        <f t="shared" si="9280"/>
        <v>0</v>
      </c>
      <c r="K2022" s="26">
        <f t="shared" si="9281"/>
        <v>0</v>
      </c>
      <c r="L2022" s="26">
        <f t="shared" si="9282"/>
        <v>0</v>
      </c>
      <c r="M2022" s="26">
        <f t="shared" si="9108"/>
        <v>563303.80000000005</v>
      </c>
      <c r="N2022" s="26">
        <f t="shared" si="9109"/>
        <v>451082.2</v>
      </c>
      <c r="O2022" s="26">
        <f t="shared" si="9110"/>
        <v>145103.1</v>
      </c>
      <c r="P2022" s="26">
        <f t="shared" si="9283"/>
        <v>0</v>
      </c>
      <c r="Q2022" s="26">
        <f t="shared" si="9284"/>
        <v>0</v>
      </c>
      <c r="R2022" s="26">
        <f t="shared" si="9285"/>
        <v>34985.167999999998</v>
      </c>
      <c r="S2022" s="26">
        <f t="shared" si="9286"/>
        <v>0</v>
      </c>
      <c r="T2022" s="26">
        <f t="shared" si="9287"/>
        <v>0</v>
      </c>
      <c r="U2022" s="26">
        <f t="shared" si="9288"/>
        <v>0</v>
      </c>
      <c r="V2022" s="26">
        <f t="shared" si="9289"/>
        <v>0</v>
      </c>
      <c r="W2022" s="26">
        <f t="shared" si="9290"/>
        <v>0</v>
      </c>
      <c r="X2022" s="26">
        <f t="shared" si="9291"/>
        <v>0</v>
      </c>
      <c r="Y2022" s="26">
        <f t="shared" si="9292"/>
        <v>0</v>
      </c>
      <c r="Z2022" s="26">
        <f t="shared" si="9293"/>
        <v>0</v>
      </c>
      <c r="AA2022" s="26">
        <f t="shared" si="9294"/>
        <v>0</v>
      </c>
      <c r="AB2022" s="26">
        <f t="shared" si="9295"/>
        <v>0</v>
      </c>
      <c r="AC2022" s="26">
        <f t="shared" si="9081"/>
        <v>598288.96799999999</v>
      </c>
      <c r="AD2022" s="26">
        <f t="shared" si="9082"/>
        <v>451082.2</v>
      </c>
      <c r="AE2022" s="26">
        <f t="shared" si="9083"/>
        <v>145103.1</v>
      </c>
      <c r="AF2022" s="26">
        <f t="shared" si="9296"/>
        <v>0</v>
      </c>
      <c r="AG2022" s="26">
        <f t="shared" si="9084"/>
        <v>598288.96799999999</v>
      </c>
      <c r="AH2022" s="26">
        <f t="shared" si="9085"/>
        <v>451082.2</v>
      </c>
      <c r="AI2022" s="26">
        <f t="shared" si="9086"/>
        <v>145103.1</v>
      </c>
      <c r="AJ2022" s="26">
        <f t="shared" si="9297"/>
        <v>-2887.2350000000001</v>
      </c>
      <c r="AK2022" s="26">
        <f t="shared" si="9298"/>
        <v>0</v>
      </c>
      <c r="AL2022" s="26">
        <f t="shared" si="9299"/>
        <v>0</v>
      </c>
      <c r="AM2022" s="26">
        <f t="shared" si="9300"/>
        <v>0</v>
      </c>
      <c r="AN2022" s="26">
        <f t="shared" si="9301"/>
        <v>0</v>
      </c>
      <c r="AO2022" s="26">
        <f t="shared" si="9302"/>
        <v>0</v>
      </c>
      <c r="AP2022" s="26">
        <f t="shared" si="9303"/>
        <v>0</v>
      </c>
      <c r="AQ2022" s="26">
        <f t="shared" si="9304"/>
        <v>0</v>
      </c>
      <c r="AR2022" s="26">
        <f t="shared" si="9305"/>
        <v>0</v>
      </c>
      <c r="AS2022" s="26">
        <f t="shared" si="9087"/>
        <v>595401.73300000001</v>
      </c>
      <c r="AT2022" s="26">
        <f t="shared" si="9088"/>
        <v>451082.2</v>
      </c>
      <c r="AU2022" s="26">
        <f t="shared" si="9089"/>
        <v>145103.1</v>
      </c>
      <c r="AV2022" s="26">
        <f t="shared" si="9306"/>
        <v>0</v>
      </c>
      <c r="AW2022" s="26">
        <f t="shared" si="9307"/>
        <v>0</v>
      </c>
      <c r="AX2022" s="26">
        <f t="shared" si="9308"/>
        <v>0</v>
      </c>
      <c r="AY2022" s="26">
        <f t="shared" si="9090"/>
        <v>595401.73300000001</v>
      </c>
      <c r="AZ2022" s="26">
        <f t="shared" si="9091"/>
        <v>451082.2</v>
      </c>
      <c r="BA2022" s="26">
        <f t="shared" si="9092"/>
        <v>145103.1</v>
      </c>
      <c r="BB2022" s="26">
        <f t="shared" si="9309"/>
        <v>0</v>
      </c>
      <c r="BC2022" s="26">
        <f t="shared" si="9310"/>
        <v>0</v>
      </c>
      <c r="BD2022" s="26">
        <f t="shared" ref="BD2022:BD2023" si="9318">BD2023</f>
        <v>0</v>
      </c>
      <c r="BE2022" s="26">
        <f t="shared" ref="BE2022:BE2023" si="9319">BE2023</f>
        <v>0</v>
      </c>
      <c r="BF2022" s="26">
        <f t="shared" ref="BF2022:BF2023" si="9320">BF2023</f>
        <v>257381.96400000001</v>
      </c>
      <c r="BG2022" s="26">
        <f t="shared" ref="BG2022:BG2023" si="9321">BG2023</f>
        <v>0</v>
      </c>
      <c r="BH2022" s="26">
        <f t="shared" ref="BH2022:BH2023" si="9322">BH2023</f>
        <v>0</v>
      </c>
      <c r="BI2022" s="26">
        <f t="shared" ref="BI2022:BI2023" si="9323">BI2023</f>
        <v>0</v>
      </c>
      <c r="BJ2022" s="26">
        <f t="shared" ref="BJ2022:BJ2023" si="9324">BJ2023</f>
        <v>0</v>
      </c>
      <c r="BK2022" s="26">
        <f t="shared" ref="BK2022:BK2023" si="9325">BK2023</f>
        <v>0</v>
      </c>
      <c r="BL2022" s="26">
        <f t="shared" si="9078"/>
        <v>595401.73300000001</v>
      </c>
      <c r="BM2022" s="26">
        <f t="shared" ref="BM2022:BM2023" si="9326">BM2023</f>
        <v>37886.300000000003</v>
      </c>
      <c r="BN2022" s="53">
        <f t="shared" si="9158"/>
        <v>633288.03300000005</v>
      </c>
      <c r="BO2022" s="26">
        <f t="shared" si="9079"/>
        <v>708464.16399999999</v>
      </c>
      <c r="BP2022" s="26">
        <f t="shared" ref="BP2022:BS2023" si="9327">BP2023</f>
        <v>0</v>
      </c>
      <c r="BQ2022" s="53">
        <f t="shared" si="9160"/>
        <v>708464.16399999999</v>
      </c>
      <c r="BR2022" s="52">
        <f t="shared" si="9080"/>
        <v>145103.1</v>
      </c>
      <c r="BS2022" s="26">
        <f t="shared" si="9327"/>
        <v>0</v>
      </c>
      <c r="BT2022" s="27"/>
      <c r="BU2022" s="19"/>
    </row>
    <row r="2023" spans="1:73" s="82" customFormat="1" x14ac:dyDescent="0.3">
      <c r="A2023" s="67" t="s">
        <v>744</v>
      </c>
      <c r="B2023" s="67" t="s">
        <v>114</v>
      </c>
      <c r="C2023" s="67" t="s">
        <v>251</v>
      </c>
      <c r="D2023" s="67" t="s">
        <v>759</v>
      </c>
      <c r="E2023" s="71"/>
      <c r="F2023" s="68" t="s">
        <v>760</v>
      </c>
      <c r="G2023" s="26">
        <f t="shared" si="9277"/>
        <v>563303.80000000005</v>
      </c>
      <c r="H2023" s="26">
        <f t="shared" si="9278"/>
        <v>451082.2</v>
      </c>
      <c r="I2023" s="26">
        <f t="shared" si="9279"/>
        <v>145103.1</v>
      </c>
      <c r="J2023" s="26">
        <f t="shared" si="9280"/>
        <v>0</v>
      </c>
      <c r="K2023" s="26">
        <f t="shared" si="9281"/>
        <v>0</v>
      </c>
      <c r="L2023" s="26">
        <f t="shared" si="9282"/>
        <v>0</v>
      </c>
      <c r="M2023" s="26">
        <f t="shared" si="9108"/>
        <v>563303.80000000005</v>
      </c>
      <c r="N2023" s="26">
        <f t="shared" si="9109"/>
        <v>451082.2</v>
      </c>
      <c r="O2023" s="26">
        <f t="shared" si="9110"/>
        <v>145103.1</v>
      </c>
      <c r="P2023" s="26">
        <f t="shared" si="9283"/>
        <v>0</v>
      </c>
      <c r="Q2023" s="26">
        <f t="shared" si="9284"/>
        <v>0</v>
      </c>
      <c r="R2023" s="26">
        <f t="shared" si="9285"/>
        <v>34985.167999999998</v>
      </c>
      <c r="S2023" s="26">
        <f t="shared" si="9286"/>
        <v>0</v>
      </c>
      <c r="T2023" s="26">
        <f t="shared" si="9287"/>
        <v>0</v>
      </c>
      <c r="U2023" s="26">
        <f t="shared" si="9288"/>
        <v>0</v>
      </c>
      <c r="V2023" s="26">
        <f t="shared" si="9289"/>
        <v>0</v>
      </c>
      <c r="W2023" s="26">
        <f t="shared" si="9290"/>
        <v>0</v>
      </c>
      <c r="X2023" s="26">
        <f t="shared" si="9291"/>
        <v>0</v>
      </c>
      <c r="Y2023" s="26">
        <f t="shared" si="9292"/>
        <v>0</v>
      </c>
      <c r="Z2023" s="26">
        <f t="shared" si="9293"/>
        <v>0</v>
      </c>
      <c r="AA2023" s="26">
        <f t="shared" si="9294"/>
        <v>0</v>
      </c>
      <c r="AB2023" s="26">
        <f t="shared" si="9295"/>
        <v>0</v>
      </c>
      <c r="AC2023" s="26">
        <f t="shared" si="9081"/>
        <v>598288.96799999999</v>
      </c>
      <c r="AD2023" s="26">
        <f t="shared" si="9082"/>
        <v>451082.2</v>
      </c>
      <c r="AE2023" s="26">
        <f t="shared" si="9083"/>
        <v>145103.1</v>
      </c>
      <c r="AF2023" s="26">
        <f t="shared" si="9296"/>
        <v>0</v>
      </c>
      <c r="AG2023" s="26">
        <f t="shared" si="9084"/>
        <v>598288.96799999999</v>
      </c>
      <c r="AH2023" s="26">
        <f t="shared" si="9085"/>
        <v>451082.2</v>
      </c>
      <c r="AI2023" s="26">
        <f t="shared" si="9086"/>
        <v>145103.1</v>
      </c>
      <c r="AJ2023" s="26">
        <f t="shared" si="9297"/>
        <v>-2887.2350000000001</v>
      </c>
      <c r="AK2023" s="26">
        <f t="shared" si="9298"/>
        <v>0</v>
      </c>
      <c r="AL2023" s="26">
        <f t="shared" si="9299"/>
        <v>0</v>
      </c>
      <c r="AM2023" s="26">
        <f t="shared" si="9300"/>
        <v>0</v>
      </c>
      <c r="AN2023" s="26">
        <f t="shared" si="9301"/>
        <v>0</v>
      </c>
      <c r="AO2023" s="26">
        <f t="shared" si="9302"/>
        <v>0</v>
      </c>
      <c r="AP2023" s="26">
        <f t="shared" si="9303"/>
        <v>0</v>
      </c>
      <c r="AQ2023" s="26">
        <f t="shared" si="9304"/>
        <v>0</v>
      </c>
      <c r="AR2023" s="26">
        <f t="shared" si="9305"/>
        <v>0</v>
      </c>
      <c r="AS2023" s="26">
        <f t="shared" si="9087"/>
        <v>595401.73300000001</v>
      </c>
      <c r="AT2023" s="26">
        <f t="shared" si="9088"/>
        <v>451082.2</v>
      </c>
      <c r="AU2023" s="26">
        <f t="shared" si="9089"/>
        <v>145103.1</v>
      </c>
      <c r="AV2023" s="26">
        <f t="shared" si="9306"/>
        <v>0</v>
      </c>
      <c r="AW2023" s="26">
        <f t="shared" si="9307"/>
        <v>0</v>
      </c>
      <c r="AX2023" s="26">
        <f t="shared" si="9308"/>
        <v>0</v>
      </c>
      <c r="AY2023" s="26">
        <f t="shared" si="9090"/>
        <v>595401.73300000001</v>
      </c>
      <c r="AZ2023" s="26">
        <f t="shared" si="9091"/>
        <v>451082.2</v>
      </c>
      <c r="BA2023" s="26">
        <f t="shared" si="9092"/>
        <v>145103.1</v>
      </c>
      <c r="BB2023" s="26">
        <f t="shared" si="9309"/>
        <v>0</v>
      </c>
      <c r="BC2023" s="26">
        <f t="shared" si="9310"/>
        <v>0</v>
      </c>
      <c r="BD2023" s="26">
        <f t="shared" si="9318"/>
        <v>0</v>
      </c>
      <c r="BE2023" s="26">
        <f t="shared" si="9319"/>
        <v>0</v>
      </c>
      <c r="BF2023" s="26">
        <f t="shared" si="9320"/>
        <v>257381.96400000001</v>
      </c>
      <c r="BG2023" s="26">
        <f t="shared" si="9321"/>
        <v>0</v>
      </c>
      <c r="BH2023" s="26">
        <f t="shared" si="9322"/>
        <v>0</v>
      </c>
      <c r="BI2023" s="26">
        <f t="shared" si="9323"/>
        <v>0</v>
      </c>
      <c r="BJ2023" s="26">
        <f t="shared" si="9324"/>
        <v>0</v>
      </c>
      <c r="BK2023" s="26">
        <f t="shared" si="9325"/>
        <v>0</v>
      </c>
      <c r="BL2023" s="26">
        <f t="shared" si="9078"/>
        <v>595401.73300000001</v>
      </c>
      <c r="BM2023" s="26">
        <f t="shared" si="9326"/>
        <v>37886.300000000003</v>
      </c>
      <c r="BN2023" s="53">
        <f t="shared" si="9158"/>
        <v>633288.03300000005</v>
      </c>
      <c r="BO2023" s="26">
        <f t="shared" si="9079"/>
        <v>708464.16399999999</v>
      </c>
      <c r="BP2023" s="26">
        <f t="shared" si="9327"/>
        <v>0</v>
      </c>
      <c r="BQ2023" s="53">
        <f t="shared" si="9160"/>
        <v>708464.16399999999</v>
      </c>
      <c r="BR2023" s="52">
        <f t="shared" si="9080"/>
        <v>145103.1</v>
      </c>
      <c r="BS2023" s="26">
        <f t="shared" si="9327"/>
        <v>0</v>
      </c>
      <c r="BT2023" s="27"/>
      <c r="BU2023" s="19"/>
    </row>
    <row r="2024" spans="1:73" s="82" customFormat="1" ht="62.4" x14ac:dyDescent="0.3">
      <c r="A2024" s="67" t="s">
        <v>744</v>
      </c>
      <c r="B2024" s="67" t="s">
        <v>114</v>
      </c>
      <c r="C2024" s="67" t="s">
        <v>251</v>
      </c>
      <c r="D2024" s="67" t="s">
        <v>761</v>
      </c>
      <c r="E2024" s="71"/>
      <c r="F2024" s="68" t="s">
        <v>762</v>
      </c>
      <c r="G2024" s="26">
        <f t="shared" ref="G2024:L2024" si="9328">G2025+G2026</f>
        <v>563303.80000000005</v>
      </c>
      <c r="H2024" s="26">
        <f t="shared" si="9328"/>
        <v>451082.2</v>
      </c>
      <c r="I2024" s="26">
        <f t="shared" si="9328"/>
        <v>145103.1</v>
      </c>
      <c r="J2024" s="26">
        <f t="shared" si="9328"/>
        <v>0</v>
      </c>
      <c r="K2024" s="26">
        <f t="shared" si="9328"/>
        <v>0</v>
      </c>
      <c r="L2024" s="26">
        <f t="shared" si="9328"/>
        <v>0</v>
      </c>
      <c r="M2024" s="26">
        <f t="shared" si="9108"/>
        <v>563303.80000000005</v>
      </c>
      <c r="N2024" s="26">
        <f t="shared" si="9109"/>
        <v>451082.2</v>
      </c>
      <c r="O2024" s="26">
        <f t="shared" si="9110"/>
        <v>145103.1</v>
      </c>
      <c r="P2024" s="26">
        <f t="shared" ref="P2024:AB2024" si="9329">P2025+P2026</f>
        <v>0</v>
      </c>
      <c r="Q2024" s="26">
        <f t="shared" si="9329"/>
        <v>0</v>
      </c>
      <c r="R2024" s="26">
        <f t="shared" si="9329"/>
        <v>34985.167999999998</v>
      </c>
      <c r="S2024" s="26">
        <f t="shared" si="9329"/>
        <v>0</v>
      </c>
      <c r="T2024" s="26">
        <f t="shared" si="9329"/>
        <v>0</v>
      </c>
      <c r="U2024" s="26">
        <f t="shared" si="9329"/>
        <v>0</v>
      </c>
      <c r="V2024" s="26">
        <f t="shared" si="9329"/>
        <v>0</v>
      </c>
      <c r="W2024" s="26">
        <f t="shared" si="9329"/>
        <v>0</v>
      </c>
      <c r="X2024" s="26">
        <f t="shared" si="9329"/>
        <v>0</v>
      </c>
      <c r="Y2024" s="26">
        <f t="shared" si="9329"/>
        <v>0</v>
      </c>
      <c r="Z2024" s="26">
        <f t="shared" si="9329"/>
        <v>0</v>
      </c>
      <c r="AA2024" s="26">
        <f t="shared" si="9329"/>
        <v>0</v>
      </c>
      <c r="AB2024" s="26">
        <f t="shared" si="9329"/>
        <v>0</v>
      </c>
      <c r="AC2024" s="26">
        <f t="shared" si="9081"/>
        <v>598288.96799999999</v>
      </c>
      <c r="AD2024" s="26">
        <f t="shared" si="9082"/>
        <v>451082.2</v>
      </c>
      <c r="AE2024" s="26">
        <f t="shared" si="9083"/>
        <v>145103.1</v>
      </c>
      <c r="AF2024" s="26">
        <f>AF2025+AF2026</f>
        <v>0</v>
      </c>
      <c r="AG2024" s="26">
        <f t="shared" si="9084"/>
        <v>598288.96799999999</v>
      </c>
      <c r="AH2024" s="26">
        <f t="shared" si="9085"/>
        <v>451082.2</v>
      </c>
      <c r="AI2024" s="26">
        <f t="shared" si="9086"/>
        <v>145103.1</v>
      </c>
      <c r="AJ2024" s="26">
        <f t="shared" ref="AJ2024:AR2024" si="9330">AJ2025+AJ2026</f>
        <v>-2887.2350000000001</v>
      </c>
      <c r="AK2024" s="26">
        <f t="shared" si="9330"/>
        <v>0</v>
      </c>
      <c r="AL2024" s="26">
        <f t="shared" si="9330"/>
        <v>0</v>
      </c>
      <c r="AM2024" s="26">
        <f t="shared" si="9330"/>
        <v>0</v>
      </c>
      <c r="AN2024" s="26">
        <f t="shared" si="9330"/>
        <v>0</v>
      </c>
      <c r="AO2024" s="26">
        <f t="shared" si="9330"/>
        <v>0</v>
      </c>
      <c r="AP2024" s="26">
        <f t="shared" si="9330"/>
        <v>0</v>
      </c>
      <c r="AQ2024" s="26">
        <f t="shared" si="9330"/>
        <v>0</v>
      </c>
      <c r="AR2024" s="26">
        <f t="shared" si="9330"/>
        <v>0</v>
      </c>
      <c r="AS2024" s="26">
        <f t="shared" si="9087"/>
        <v>595401.73300000001</v>
      </c>
      <c r="AT2024" s="26">
        <f t="shared" si="9088"/>
        <v>451082.2</v>
      </c>
      <c r="AU2024" s="26">
        <f t="shared" si="9089"/>
        <v>145103.1</v>
      </c>
      <c r="AV2024" s="26">
        <f>AV2025+AV2026</f>
        <v>0</v>
      </c>
      <c r="AW2024" s="26">
        <f>AW2025+AW2026</f>
        <v>0</v>
      </c>
      <c r="AX2024" s="26">
        <f>AX2025+AX2026</f>
        <v>0</v>
      </c>
      <c r="AY2024" s="26">
        <f t="shared" si="9090"/>
        <v>595401.73300000001</v>
      </c>
      <c r="AZ2024" s="26">
        <f t="shared" si="9091"/>
        <v>451082.2</v>
      </c>
      <c r="BA2024" s="26">
        <f t="shared" si="9092"/>
        <v>145103.1</v>
      </c>
      <c r="BB2024" s="26">
        <f t="shared" ref="BB2024:BK2024" si="9331">BB2025+BB2026</f>
        <v>0</v>
      </c>
      <c r="BC2024" s="26">
        <f t="shared" si="9331"/>
        <v>0</v>
      </c>
      <c r="BD2024" s="26">
        <f t="shared" si="9331"/>
        <v>0</v>
      </c>
      <c r="BE2024" s="26">
        <f t="shared" si="9331"/>
        <v>0</v>
      </c>
      <c r="BF2024" s="26">
        <f t="shared" si="9331"/>
        <v>257381.96400000001</v>
      </c>
      <c r="BG2024" s="26">
        <f t="shared" si="9331"/>
        <v>0</v>
      </c>
      <c r="BH2024" s="26">
        <f t="shared" si="9331"/>
        <v>0</v>
      </c>
      <c r="BI2024" s="26">
        <f t="shared" si="9331"/>
        <v>0</v>
      </c>
      <c r="BJ2024" s="26">
        <f t="shared" si="9331"/>
        <v>0</v>
      </c>
      <c r="BK2024" s="26">
        <f t="shared" si="9331"/>
        <v>0</v>
      </c>
      <c r="BL2024" s="26">
        <f t="shared" si="9078"/>
        <v>595401.73300000001</v>
      </c>
      <c r="BM2024" s="26">
        <f>BM2025+BM2026</f>
        <v>37886.300000000003</v>
      </c>
      <c r="BN2024" s="53">
        <f t="shared" si="9158"/>
        <v>633288.03300000005</v>
      </c>
      <c r="BO2024" s="26">
        <f t="shared" si="9079"/>
        <v>708464.16399999999</v>
      </c>
      <c r="BP2024" s="26">
        <f>BP2025+BP2026</f>
        <v>0</v>
      </c>
      <c r="BQ2024" s="53">
        <f t="shared" si="9160"/>
        <v>708464.16399999999</v>
      </c>
      <c r="BR2024" s="52">
        <f t="shared" si="9080"/>
        <v>145103.1</v>
      </c>
      <c r="BS2024" s="26">
        <f>BS2025+BS2026</f>
        <v>0</v>
      </c>
      <c r="BT2024" s="27"/>
      <c r="BU2024" s="19"/>
    </row>
    <row r="2025" spans="1:73" s="82" customFormat="1" ht="31.2" x14ac:dyDescent="0.3">
      <c r="A2025" s="67" t="s">
        <v>744</v>
      </c>
      <c r="B2025" s="67" t="s">
        <v>114</v>
      </c>
      <c r="C2025" s="67" t="s">
        <v>251</v>
      </c>
      <c r="D2025" s="67" t="s">
        <v>761</v>
      </c>
      <c r="E2025" s="67" t="s">
        <v>38</v>
      </c>
      <c r="F2025" s="68" t="s">
        <v>39</v>
      </c>
      <c r="G2025" s="26">
        <v>517904.4</v>
      </c>
      <c r="H2025" s="26">
        <v>182779.7</v>
      </c>
      <c r="I2025" s="26"/>
      <c r="J2025" s="26"/>
      <c r="K2025" s="26"/>
      <c r="L2025" s="26"/>
      <c r="M2025" s="26">
        <f t="shared" si="9108"/>
        <v>517904.4</v>
      </c>
      <c r="N2025" s="26">
        <f t="shared" si="9109"/>
        <v>182779.7</v>
      </c>
      <c r="O2025" s="26">
        <f t="shared" si="9110"/>
        <v>0</v>
      </c>
      <c r="P2025" s="26"/>
      <c r="Q2025" s="26"/>
      <c r="R2025" s="26"/>
      <c r="S2025" s="26"/>
      <c r="T2025" s="26"/>
      <c r="U2025" s="26"/>
      <c r="V2025" s="26"/>
      <c r="W2025" s="26"/>
      <c r="X2025" s="26"/>
      <c r="Y2025" s="26"/>
      <c r="Z2025" s="26"/>
      <c r="AA2025" s="26"/>
      <c r="AB2025" s="26"/>
      <c r="AC2025" s="26">
        <f t="shared" si="9081"/>
        <v>517904.4</v>
      </c>
      <c r="AD2025" s="26">
        <f t="shared" si="9082"/>
        <v>182779.7</v>
      </c>
      <c r="AE2025" s="26">
        <f t="shared" si="9083"/>
        <v>0</v>
      </c>
      <c r="AF2025" s="26"/>
      <c r="AG2025" s="26">
        <f t="shared" si="9084"/>
        <v>517904.4</v>
      </c>
      <c r="AH2025" s="26">
        <f t="shared" si="9085"/>
        <v>182779.7</v>
      </c>
      <c r="AI2025" s="26">
        <f t="shared" si="9086"/>
        <v>0</v>
      </c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>
        <f t="shared" si="9087"/>
        <v>517904.4</v>
      </c>
      <c r="AT2025" s="26">
        <f t="shared" si="9088"/>
        <v>182779.7</v>
      </c>
      <c r="AU2025" s="26">
        <f t="shared" si="9089"/>
        <v>0</v>
      </c>
      <c r="AV2025" s="26"/>
      <c r="AW2025" s="26"/>
      <c r="AX2025" s="26"/>
      <c r="AY2025" s="26">
        <f t="shared" si="9090"/>
        <v>517904.4</v>
      </c>
      <c r="AZ2025" s="26">
        <f t="shared" si="9091"/>
        <v>182779.7</v>
      </c>
      <c r="BA2025" s="26">
        <f t="shared" si="9092"/>
        <v>0</v>
      </c>
      <c r="BB2025" s="26"/>
      <c r="BC2025" s="26"/>
      <c r="BD2025" s="26"/>
      <c r="BE2025" s="26"/>
      <c r="BF2025" s="26"/>
      <c r="BG2025" s="26"/>
      <c r="BH2025" s="26"/>
      <c r="BI2025" s="26"/>
      <c r="BJ2025" s="26"/>
      <c r="BK2025" s="26"/>
      <c r="BL2025" s="26">
        <f t="shared" si="9078"/>
        <v>517904.4</v>
      </c>
      <c r="BM2025" s="26"/>
      <c r="BN2025" s="53">
        <f t="shared" si="9158"/>
        <v>517904.4</v>
      </c>
      <c r="BO2025" s="26">
        <f t="shared" si="9079"/>
        <v>182779.7</v>
      </c>
      <c r="BP2025" s="26"/>
      <c r="BQ2025" s="53">
        <f t="shared" si="9160"/>
        <v>182779.7</v>
      </c>
      <c r="BR2025" s="52">
        <f t="shared" si="9080"/>
        <v>0</v>
      </c>
      <c r="BS2025" s="26"/>
      <c r="BT2025" s="27"/>
      <c r="BU2025" s="19"/>
    </row>
    <row r="2026" spans="1:73" s="82" customFormat="1" ht="31.2" x14ac:dyDescent="0.3">
      <c r="A2026" s="67" t="s">
        <v>744</v>
      </c>
      <c r="B2026" s="67" t="s">
        <v>114</v>
      </c>
      <c r="C2026" s="67" t="s">
        <v>251</v>
      </c>
      <c r="D2026" s="67" t="s">
        <v>761</v>
      </c>
      <c r="E2026" s="67" t="s">
        <v>331</v>
      </c>
      <c r="F2026" s="68" t="s">
        <v>332</v>
      </c>
      <c r="G2026" s="26">
        <v>45399.4</v>
      </c>
      <c r="H2026" s="26">
        <v>268302.5</v>
      </c>
      <c r="I2026" s="26">
        <v>145103.1</v>
      </c>
      <c r="J2026" s="26"/>
      <c r="K2026" s="26"/>
      <c r="L2026" s="26"/>
      <c r="M2026" s="26">
        <f t="shared" si="9108"/>
        <v>45399.4</v>
      </c>
      <c r="N2026" s="26">
        <f t="shared" si="9109"/>
        <v>268302.5</v>
      </c>
      <c r="O2026" s="26">
        <f t="shared" si="9110"/>
        <v>145103.1</v>
      </c>
      <c r="P2026" s="26"/>
      <c r="Q2026" s="26"/>
      <c r="R2026" s="26">
        <v>34985.167999999998</v>
      </c>
      <c r="S2026" s="26"/>
      <c r="T2026" s="26"/>
      <c r="U2026" s="26"/>
      <c r="V2026" s="26"/>
      <c r="W2026" s="26"/>
      <c r="X2026" s="26"/>
      <c r="Y2026" s="26"/>
      <c r="Z2026" s="26"/>
      <c r="AA2026" s="26"/>
      <c r="AB2026" s="26"/>
      <c r="AC2026" s="26">
        <f t="shared" si="9081"/>
        <v>80384.567999999999</v>
      </c>
      <c r="AD2026" s="26">
        <f t="shared" si="9082"/>
        <v>268302.5</v>
      </c>
      <c r="AE2026" s="26">
        <f t="shared" si="9083"/>
        <v>145103.1</v>
      </c>
      <c r="AF2026" s="26"/>
      <c r="AG2026" s="26">
        <f t="shared" si="9084"/>
        <v>80384.567999999999</v>
      </c>
      <c r="AH2026" s="26">
        <f t="shared" si="9085"/>
        <v>268302.5</v>
      </c>
      <c r="AI2026" s="26">
        <f t="shared" si="9086"/>
        <v>145103.1</v>
      </c>
      <c r="AJ2026" s="26">
        <v>-2887.2350000000001</v>
      </c>
      <c r="AK2026" s="26"/>
      <c r="AL2026" s="26"/>
      <c r="AM2026" s="26"/>
      <c r="AN2026" s="26"/>
      <c r="AO2026" s="26"/>
      <c r="AP2026" s="26"/>
      <c r="AQ2026" s="26"/>
      <c r="AR2026" s="26"/>
      <c r="AS2026" s="26">
        <f t="shared" si="9087"/>
        <v>77497.332999999999</v>
      </c>
      <c r="AT2026" s="26">
        <f t="shared" si="9088"/>
        <v>268302.5</v>
      </c>
      <c r="AU2026" s="26">
        <f t="shared" si="9089"/>
        <v>145103.1</v>
      </c>
      <c r="AV2026" s="26"/>
      <c r="AW2026" s="26"/>
      <c r="AX2026" s="26"/>
      <c r="AY2026" s="26">
        <f t="shared" si="9090"/>
        <v>77497.332999999999</v>
      </c>
      <c r="AZ2026" s="26">
        <f t="shared" si="9091"/>
        <v>268302.5</v>
      </c>
      <c r="BA2026" s="26">
        <f t="shared" si="9092"/>
        <v>145103.1</v>
      </c>
      <c r="BB2026" s="26"/>
      <c r="BC2026" s="26"/>
      <c r="BD2026" s="26"/>
      <c r="BE2026" s="26"/>
      <c r="BF2026" s="26">
        <v>257381.96400000001</v>
      </c>
      <c r="BG2026" s="26"/>
      <c r="BH2026" s="26"/>
      <c r="BI2026" s="26"/>
      <c r="BJ2026" s="26"/>
      <c r="BK2026" s="26"/>
      <c r="BL2026" s="47">
        <f t="shared" si="9078"/>
        <v>77497.332999999999</v>
      </c>
      <c r="BM2026" s="47">
        <v>37886.300000000003</v>
      </c>
      <c r="BN2026" s="53">
        <f t="shared" si="9158"/>
        <v>115383.633</v>
      </c>
      <c r="BO2026" s="47">
        <f t="shared" si="9079"/>
        <v>525684.46400000004</v>
      </c>
      <c r="BP2026" s="47"/>
      <c r="BQ2026" s="53">
        <f t="shared" si="9160"/>
        <v>525684.46400000004</v>
      </c>
      <c r="BR2026" s="52">
        <f t="shared" si="9080"/>
        <v>145103.1</v>
      </c>
      <c r="BS2026" s="26"/>
      <c r="BT2026" s="27"/>
      <c r="BU2026" s="49">
        <v>1</v>
      </c>
    </row>
    <row r="2027" spans="1:73" s="82" customFormat="1" x14ac:dyDescent="0.3">
      <c r="A2027" s="67" t="s">
        <v>744</v>
      </c>
      <c r="B2027" s="67" t="s">
        <v>114</v>
      </c>
      <c r="C2027" s="67" t="s">
        <v>251</v>
      </c>
      <c r="D2027" s="67" t="s">
        <v>763</v>
      </c>
      <c r="E2027" s="71"/>
      <c r="F2027" s="68" t="s">
        <v>440</v>
      </c>
      <c r="G2027" s="26">
        <f t="shared" ref="G2027:L2027" si="9332">G2028+G2063+G2066</f>
        <v>715925.39999999991</v>
      </c>
      <c r="H2027" s="26">
        <f t="shared" si="9332"/>
        <v>1079919.9000000001</v>
      </c>
      <c r="I2027" s="26">
        <f t="shared" si="9332"/>
        <v>180000</v>
      </c>
      <c r="J2027" s="26">
        <f t="shared" si="9332"/>
        <v>-2883.1999999999971</v>
      </c>
      <c r="K2027" s="26">
        <f t="shared" si="9332"/>
        <v>0</v>
      </c>
      <c r="L2027" s="26">
        <f t="shared" si="9332"/>
        <v>0</v>
      </c>
      <c r="M2027" s="26">
        <f t="shared" si="9108"/>
        <v>713042.2</v>
      </c>
      <c r="N2027" s="26">
        <f t="shared" si="9109"/>
        <v>1079919.9000000001</v>
      </c>
      <c r="O2027" s="26">
        <f t="shared" si="9110"/>
        <v>180000</v>
      </c>
      <c r="P2027" s="26">
        <f t="shared" ref="P2027:AB2027" si="9333">P2028+P2063+P2066</f>
        <v>0</v>
      </c>
      <c r="Q2027" s="26">
        <f t="shared" si="9333"/>
        <v>0</v>
      </c>
      <c r="R2027" s="26">
        <f t="shared" si="9333"/>
        <v>45070.203000000001</v>
      </c>
      <c r="S2027" s="26">
        <f t="shared" si="9333"/>
        <v>-20000</v>
      </c>
      <c r="T2027" s="26">
        <f t="shared" si="9333"/>
        <v>0</v>
      </c>
      <c r="U2027" s="26">
        <f t="shared" si="9333"/>
        <v>0</v>
      </c>
      <c r="V2027" s="26">
        <f t="shared" si="9333"/>
        <v>0</v>
      </c>
      <c r="W2027" s="26">
        <f t="shared" si="9333"/>
        <v>0</v>
      </c>
      <c r="X2027" s="26">
        <f t="shared" si="9333"/>
        <v>0</v>
      </c>
      <c r="Y2027" s="26">
        <f t="shared" si="9333"/>
        <v>0</v>
      </c>
      <c r="Z2027" s="26">
        <f t="shared" si="9333"/>
        <v>0</v>
      </c>
      <c r="AA2027" s="26">
        <f t="shared" si="9333"/>
        <v>20000</v>
      </c>
      <c r="AB2027" s="26">
        <f t="shared" si="9333"/>
        <v>0</v>
      </c>
      <c r="AC2027" s="26">
        <f t="shared" si="9081"/>
        <v>738112.40299999993</v>
      </c>
      <c r="AD2027" s="26">
        <f t="shared" si="9082"/>
        <v>1079919.9000000001</v>
      </c>
      <c r="AE2027" s="26">
        <f t="shared" si="9083"/>
        <v>200000</v>
      </c>
      <c r="AF2027" s="26">
        <f>AF2028+AF2063+AF2066</f>
        <v>0</v>
      </c>
      <c r="AG2027" s="26">
        <f t="shared" si="9084"/>
        <v>738112.40299999993</v>
      </c>
      <c r="AH2027" s="26">
        <f t="shared" si="9085"/>
        <v>1079919.9000000001</v>
      </c>
      <c r="AI2027" s="26">
        <f t="shared" si="9086"/>
        <v>200000</v>
      </c>
      <c r="AJ2027" s="26">
        <f t="shared" ref="AJ2027:AR2027" si="9334">AJ2028+AJ2063+AJ2066</f>
        <v>0</v>
      </c>
      <c r="AK2027" s="26">
        <f t="shared" si="9334"/>
        <v>0</v>
      </c>
      <c r="AL2027" s="26">
        <f t="shared" si="9334"/>
        <v>0</v>
      </c>
      <c r="AM2027" s="26">
        <f t="shared" si="9334"/>
        <v>-204623.53700000001</v>
      </c>
      <c r="AN2027" s="26">
        <f t="shared" si="9334"/>
        <v>0</v>
      </c>
      <c r="AO2027" s="26">
        <f t="shared" si="9334"/>
        <v>0</v>
      </c>
      <c r="AP2027" s="26">
        <f t="shared" si="9334"/>
        <v>-372888.77</v>
      </c>
      <c r="AQ2027" s="26">
        <f t="shared" si="9334"/>
        <v>0</v>
      </c>
      <c r="AR2027" s="26">
        <f t="shared" si="9334"/>
        <v>0</v>
      </c>
      <c r="AS2027" s="26">
        <f t="shared" si="9087"/>
        <v>533488.86599999992</v>
      </c>
      <c r="AT2027" s="26">
        <f t="shared" si="9088"/>
        <v>707031.13000000012</v>
      </c>
      <c r="AU2027" s="26">
        <f t="shared" si="9089"/>
        <v>200000</v>
      </c>
      <c r="AV2027" s="26">
        <f>AV2028+AV2063+AV2066</f>
        <v>0</v>
      </c>
      <c r="AW2027" s="26">
        <f>AW2028+AW2063+AW2066</f>
        <v>0</v>
      </c>
      <c r="AX2027" s="26">
        <f>AX2028+AX2063+AX2066</f>
        <v>0</v>
      </c>
      <c r="AY2027" s="26">
        <f t="shared" si="9090"/>
        <v>533488.86599999992</v>
      </c>
      <c r="AZ2027" s="26">
        <f t="shared" si="9091"/>
        <v>707031.13000000012</v>
      </c>
      <c r="BA2027" s="26">
        <f t="shared" si="9092"/>
        <v>200000</v>
      </c>
      <c r="BB2027" s="26">
        <f t="shared" ref="BB2027:BK2027" si="9335">BB2028+BB2063+BB2066</f>
        <v>0</v>
      </c>
      <c r="BC2027" s="26">
        <f t="shared" si="9335"/>
        <v>0</v>
      </c>
      <c r="BD2027" s="26">
        <f t="shared" si="9335"/>
        <v>5064.7749999999996</v>
      </c>
      <c r="BE2027" s="26">
        <f t="shared" si="9335"/>
        <v>0</v>
      </c>
      <c r="BF2027" s="26">
        <f t="shared" si="9335"/>
        <v>-257381.96400000001</v>
      </c>
      <c r="BG2027" s="26">
        <f t="shared" si="9335"/>
        <v>0</v>
      </c>
      <c r="BH2027" s="26">
        <f t="shared" si="9335"/>
        <v>0</v>
      </c>
      <c r="BI2027" s="26">
        <f t="shared" si="9335"/>
        <v>0</v>
      </c>
      <c r="BJ2027" s="26">
        <f t="shared" si="9335"/>
        <v>0</v>
      </c>
      <c r="BK2027" s="26">
        <f t="shared" si="9335"/>
        <v>0</v>
      </c>
      <c r="BL2027" s="26">
        <f t="shared" ref="BL2027:BL2092" si="9336">AY2027+BB2027+BC2027+BE2027+BD2027</f>
        <v>538553.64099999995</v>
      </c>
      <c r="BM2027" s="26">
        <f>BM2028+BM2063+BM2066</f>
        <v>-37886.300000000003</v>
      </c>
      <c r="BN2027" s="53">
        <f t="shared" si="9158"/>
        <v>500667.34099999996</v>
      </c>
      <c r="BO2027" s="26">
        <f t="shared" ref="BO2027:BO2092" si="9337">AZ2027+BF2027+BG2027+BH2027</f>
        <v>449649.16600000008</v>
      </c>
      <c r="BP2027" s="26">
        <f>BP2028+BP2063+BP2066</f>
        <v>0</v>
      </c>
      <c r="BQ2027" s="53">
        <f t="shared" si="9160"/>
        <v>449649.16600000008</v>
      </c>
      <c r="BR2027" s="52">
        <f t="shared" ref="BR2027:BR2092" si="9338">BA2027+BI2027+BJ2027+BK2027</f>
        <v>200000</v>
      </c>
      <c r="BS2027" s="26">
        <f>BS2028+BS2063+BS2066</f>
        <v>0</v>
      </c>
      <c r="BT2027" s="27"/>
      <c r="BU2027" s="19"/>
    </row>
    <row r="2028" spans="1:73" s="82" customFormat="1" ht="31.2" x14ac:dyDescent="0.3">
      <c r="A2028" s="67" t="s">
        <v>744</v>
      </c>
      <c r="B2028" s="67" t="s">
        <v>114</v>
      </c>
      <c r="C2028" s="67" t="s">
        <v>251</v>
      </c>
      <c r="D2028" s="67" t="s">
        <v>764</v>
      </c>
      <c r="E2028" s="71"/>
      <c r="F2028" s="68" t="s">
        <v>765</v>
      </c>
      <c r="G2028" s="26">
        <f>G2029+G2031+G2033+G2037+G2039+G2041+G2043+G2047+G2051+G2053+G2055</f>
        <v>478863.1</v>
      </c>
      <c r="H2028" s="26">
        <f>H2029+H2031+H2033+H2037+H2039+H2041+H2043+H2047+H2051+H2053+H2055</f>
        <v>894433.8</v>
      </c>
      <c r="I2028" s="26">
        <f>I2029+I2031+I2033+I2037+I2039+I2041+I2043+I2047+I2051+I2053+I2055</f>
        <v>0</v>
      </c>
      <c r="J2028" s="26">
        <f>J2029+J2031+J2033+J2037+J2039+J2041+J2043+J2047+J2051+J2053+J2055+J2049+J2045</f>
        <v>97116.800000000003</v>
      </c>
      <c r="K2028" s="26">
        <f>K2029+K2031+K2033+K2037+K2039+K2041+K2043+K2047+K2051+K2053+K2055+K2049+K2045</f>
        <v>0</v>
      </c>
      <c r="L2028" s="26">
        <f>L2029+L2031+L2033+L2037+L2039+L2041+L2043+L2047+L2051+L2053+L2055+L2049+L2045</f>
        <v>0</v>
      </c>
      <c r="M2028" s="26">
        <f t="shared" si="9108"/>
        <v>575979.9</v>
      </c>
      <c r="N2028" s="26">
        <f t="shared" si="9109"/>
        <v>894433.8</v>
      </c>
      <c r="O2028" s="26">
        <f t="shared" si="9110"/>
        <v>0</v>
      </c>
      <c r="P2028" s="26">
        <f t="shared" ref="P2028:AB2028" si="9339">P2029+P2031+P2033+P2037+P2039+P2041+P2043+P2047+P2051+P2053+P2055+P2049+P2045+P2035</f>
        <v>0</v>
      </c>
      <c r="Q2028" s="26">
        <f t="shared" si="9339"/>
        <v>0</v>
      </c>
      <c r="R2028" s="26">
        <f t="shared" si="9339"/>
        <v>45070.203000000001</v>
      </c>
      <c r="S2028" s="26">
        <f t="shared" si="9339"/>
        <v>0</v>
      </c>
      <c r="T2028" s="26">
        <f t="shared" si="9339"/>
        <v>0</v>
      </c>
      <c r="U2028" s="26">
        <f t="shared" si="9339"/>
        <v>0</v>
      </c>
      <c r="V2028" s="26">
        <f t="shared" si="9339"/>
        <v>0</v>
      </c>
      <c r="W2028" s="26">
        <f t="shared" si="9339"/>
        <v>0</v>
      </c>
      <c r="X2028" s="26">
        <f t="shared" si="9339"/>
        <v>0</v>
      </c>
      <c r="Y2028" s="26">
        <f t="shared" si="9339"/>
        <v>0</v>
      </c>
      <c r="Z2028" s="26">
        <f t="shared" si="9339"/>
        <v>0</v>
      </c>
      <c r="AA2028" s="26">
        <f t="shared" si="9339"/>
        <v>0</v>
      </c>
      <c r="AB2028" s="26">
        <f t="shared" si="9339"/>
        <v>0</v>
      </c>
      <c r="AC2028" s="26">
        <f t="shared" si="9081"/>
        <v>621050.103</v>
      </c>
      <c r="AD2028" s="26">
        <f t="shared" si="9082"/>
        <v>894433.8</v>
      </c>
      <c r="AE2028" s="26">
        <f t="shared" si="9083"/>
        <v>0</v>
      </c>
      <c r="AF2028" s="26">
        <f>AF2029+AF2031+AF2033+AF2037+AF2039+AF2041+AF2043+AF2047+AF2051+AF2053+AF2055+AF2049+AF2045+AF2035</f>
        <v>0</v>
      </c>
      <c r="AG2028" s="26">
        <f t="shared" si="9084"/>
        <v>621050.103</v>
      </c>
      <c r="AH2028" s="26">
        <f t="shared" si="9085"/>
        <v>894433.8</v>
      </c>
      <c r="AI2028" s="26">
        <f t="shared" si="9086"/>
        <v>0</v>
      </c>
      <c r="AJ2028" s="26">
        <f t="shared" ref="AJ2028:AR2028" si="9340">AJ2029+AJ2031+AJ2033+AJ2037+AJ2039+AJ2041+AJ2043+AJ2047+AJ2051+AJ2053+AJ2055+AJ2049+AJ2045+AJ2035</f>
        <v>0</v>
      </c>
      <c r="AK2028" s="26">
        <f t="shared" si="9340"/>
        <v>0</v>
      </c>
      <c r="AL2028" s="26">
        <f t="shared" si="9340"/>
        <v>0</v>
      </c>
      <c r="AM2028" s="26">
        <f t="shared" si="9340"/>
        <v>-204623.53700000001</v>
      </c>
      <c r="AN2028" s="26">
        <f t="shared" si="9340"/>
        <v>0</v>
      </c>
      <c r="AO2028" s="26">
        <f t="shared" si="9340"/>
        <v>0</v>
      </c>
      <c r="AP2028" s="26">
        <f t="shared" si="9340"/>
        <v>-372888.77</v>
      </c>
      <c r="AQ2028" s="26">
        <f t="shared" si="9340"/>
        <v>0</v>
      </c>
      <c r="AR2028" s="26">
        <f t="shared" si="9340"/>
        <v>0</v>
      </c>
      <c r="AS2028" s="26">
        <f t="shared" si="9087"/>
        <v>416426.56599999999</v>
      </c>
      <c r="AT2028" s="26">
        <f t="shared" si="9088"/>
        <v>521545.03</v>
      </c>
      <c r="AU2028" s="26">
        <f t="shared" si="9089"/>
        <v>0</v>
      </c>
      <c r="AV2028" s="26">
        <f>AV2029+AV2031+AV2033+AV2037+AV2039+AV2041+AV2043+AV2047+AV2051+AV2053+AV2055+AV2049+AV2045+AV2035</f>
        <v>0</v>
      </c>
      <c r="AW2028" s="26">
        <f>AW2029+AW2031+AW2033+AW2037+AW2039+AW2041+AW2043+AW2047+AW2051+AW2053+AW2055+AW2049+AW2045+AW2035</f>
        <v>0</v>
      </c>
      <c r="AX2028" s="26">
        <f>AX2029+AX2031+AX2033+AX2037+AX2039+AX2041+AX2043+AX2047+AX2051+AX2053+AX2055+AX2049+AX2045+AX2035</f>
        <v>0</v>
      </c>
      <c r="AY2028" s="26">
        <f t="shared" si="9090"/>
        <v>416426.56599999999</v>
      </c>
      <c r="AZ2028" s="26">
        <f t="shared" si="9091"/>
        <v>521545.03</v>
      </c>
      <c r="BA2028" s="26">
        <f t="shared" si="9092"/>
        <v>0</v>
      </c>
      <c r="BB2028" s="26">
        <f t="shared" ref="BB2028:BK2028" si="9341">BB2029+BB2031+BB2033+BB2037+BB2039+BB2041+BB2043+BB2047+BB2051+BB2053+BB2055+BB2049+BB2045+BB2035+BB2057+BB2060</f>
        <v>0</v>
      </c>
      <c r="BC2028" s="26">
        <f t="shared" si="9341"/>
        <v>0</v>
      </c>
      <c r="BD2028" s="26">
        <f t="shared" si="9341"/>
        <v>5064.7749999999996</v>
      </c>
      <c r="BE2028" s="26">
        <f t="shared" si="9341"/>
        <v>0</v>
      </c>
      <c r="BF2028" s="26">
        <f t="shared" si="9341"/>
        <v>-257381.96400000001</v>
      </c>
      <c r="BG2028" s="26">
        <f t="shared" si="9341"/>
        <v>0</v>
      </c>
      <c r="BH2028" s="26">
        <f t="shared" si="9341"/>
        <v>0</v>
      </c>
      <c r="BI2028" s="26">
        <f t="shared" si="9341"/>
        <v>0</v>
      </c>
      <c r="BJ2028" s="26">
        <f t="shared" si="9341"/>
        <v>0</v>
      </c>
      <c r="BK2028" s="26">
        <f t="shared" si="9341"/>
        <v>0</v>
      </c>
      <c r="BL2028" s="26">
        <f t="shared" si="9336"/>
        <v>421491.34100000001</v>
      </c>
      <c r="BM2028" s="26">
        <f>BM2029+BM2031+BM2033+BM2037+BM2039+BM2041+BM2043+BM2047+BM2051+BM2053+BM2055+BM2049+BM2045+BM2035+BM2057+BM2060</f>
        <v>-37886.300000000003</v>
      </c>
      <c r="BN2028" s="53">
        <f t="shared" si="9158"/>
        <v>383605.04100000003</v>
      </c>
      <c r="BO2028" s="26">
        <f t="shared" si="9337"/>
        <v>264163.06599999999</v>
      </c>
      <c r="BP2028" s="26">
        <f>BP2029+BP2031+BP2033+BP2037+BP2039+BP2041+BP2043+BP2047+BP2051+BP2053+BP2055+BP2049+BP2045+BP2035+BP2057+BP2060</f>
        <v>0</v>
      </c>
      <c r="BQ2028" s="53">
        <f t="shared" si="9160"/>
        <v>264163.06599999999</v>
      </c>
      <c r="BR2028" s="52">
        <f t="shared" si="9338"/>
        <v>0</v>
      </c>
      <c r="BS2028" s="26">
        <f>BS2029+BS2031+BS2033+BS2037+BS2039+BS2041+BS2043+BS2047+BS2051+BS2053+BS2055+BS2049+BS2045+BS2035+BS2057+BS2060</f>
        <v>0</v>
      </c>
      <c r="BT2028" s="27"/>
      <c r="BU2028" s="19"/>
    </row>
    <row r="2029" spans="1:73" s="19" customFormat="1" ht="31.2" hidden="1" customHeight="1" x14ac:dyDescent="0.3">
      <c r="A2029" s="24" t="s">
        <v>744</v>
      </c>
      <c r="B2029" s="24" t="s">
        <v>114</v>
      </c>
      <c r="C2029" s="24" t="s">
        <v>251</v>
      </c>
      <c r="D2029" s="24" t="s">
        <v>766</v>
      </c>
      <c r="E2029" s="30"/>
      <c r="F2029" s="25" t="s">
        <v>767</v>
      </c>
      <c r="G2029" s="26">
        <f t="shared" ref="G2029:L2029" si="9342">G2030</f>
        <v>0</v>
      </c>
      <c r="H2029" s="26">
        <f t="shared" si="9342"/>
        <v>271343</v>
      </c>
      <c r="I2029" s="26">
        <f t="shared" si="9342"/>
        <v>0</v>
      </c>
      <c r="J2029" s="26">
        <f t="shared" si="9342"/>
        <v>0</v>
      </c>
      <c r="K2029" s="26">
        <f t="shared" si="9342"/>
        <v>0</v>
      </c>
      <c r="L2029" s="26">
        <f t="shared" si="9342"/>
        <v>0</v>
      </c>
      <c r="M2029" s="26">
        <f t="shared" si="9108"/>
        <v>0</v>
      </c>
      <c r="N2029" s="26">
        <f t="shared" si="9109"/>
        <v>271343</v>
      </c>
      <c r="O2029" s="26">
        <f t="shared" si="9110"/>
        <v>0</v>
      </c>
      <c r="P2029" s="26">
        <f t="shared" ref="P2029:AB2029" si="9343">P2030</f>
        <v>0</v>
      </c>
      <c r="Q2029" s="26">
        <f t="shared" si="9343"/>
        <v>0</v>
      </c>
      <c r="R2029" s="26">
        <f t="shared" si="9343"/>
        <v>0</v>
      </c>
      <c r="S2029" s="26">
        <f t="shared" si="9343"/>
        <v>0</v>
      </c>
      <c r="T2029" s="26">
        <f t="shared" si="9343"/>
        <v>0</v>
      </c>
      <c r="U2029" s="26">
        <f t="shared" si="9343"/>
        <v>0</v>
      </c>
      <c r="V2029" s="26">
        <f t="shared" si="9343"/>
        <v>0</v>
      </c>
      <c r="W2029" s="26">
        <f t="shared" si="9343"/>
        <v>0</v>
      </c>
      <c r="X2029" s="26">
        <f t="shared" si="9343"/>
        <v>0</v>
      </c>
      <c r="Y2029" s="26">
        <f t="shared" si="9343"/>
        <v>0</v>
      </c>
      <c r="Z2029" s="26">
        <f t="shared" si="9343"/>
        <v>0</v>
      </c>
      <c r="AA2029" s="26">
        <f t="shared" si="9343"/>
        <v>0</v>
      </c>
      <c r="AB2029" s="26">
        <f t="shared" si="9343"/>
        <v>0</v>
      </c>
      <c r="AC2029" s="26">
        <f t="shared" si="9081"/>
        <v>0</v>
      </c>
      <c r="AD2029" s="26">
        <f t="shared" si="9082"/>
        <v>271343</v>
      </c>
      <c r="AE2029" s="26">
        <f t="shared" si="9083"/>
        <v>0</v>
      </c>
      <c r="AF2029" s="26">
        <f>AF2030</f>
        <v>0</v>
      </c>
      <c r="AG2029" s="26">
        <f t="shared" si="9084"/>
        <v>0</v>
      </c>
      <c r="AH2029" s="26">
        <f t="shared" si="9085"/>
        <v>271343</v>
      </c>
      <c r="AI2029" s="26">
        <f t="shared" si="9086"/>
        <v>0</v>
      </c>
      <c r="AJ2029" s="26">
        <f t="shared" ref="AJ2029:AR2029" si="9344">AJ2030</f>
        <v>0</v>
      </c>
      <c r="AK2029" s="26">
        <f t="shared" si="9344"/>
        <v>0</v>
      </c>
      <c r="AL2029" s="26">
        <f t="shared" si="9344"/>
        <v>0</v>
      </c>
      <c r="AM2029" s="26">
        <f t="shared" si="9344"/>
        <v>0</v>
      </c>
      <c r="AN2029" s="26">
        <f t="shared" si="9344"/>
        <v>0</v>
      </c>
      <c r="AO2029" s="26">
        <f t="shared" si="9344"/>
        <v>0</v>
      </c>
      <c r="AP2029" s="26">
        <f t="shared" si="9344"/>
        <v>-271343</v>
      </c>
      <c r="AQ2029" s="26">
        <f t="shared" si="9344"/>
        <v>0</v>
      </c>
      <c r="AR2029" s="26">
        <f t="shared" si="9344"/>
        <v>0</v>
      </c>
      <c r="AS2029" s="26">
        <f t="shared" si="9087"/>
        <v>0</v>
      </c>
      <c r="AT2029" s="26">
        <f t="shared" si="9088"/>
        <v>0</v>
      </c>
      <c r="AU2029" s="26">
        <f t="shared" si="9089"/>
        <v>0</v>
      </c>
      <c r="AV2029" s="26">
        <f>AV2030</f>
        <v>0</v>
      </c>
      <c r="AW2029" s="26">
        <f>AW2030</f>
        <v>0</v>
      </c>
      <c r="AX2029" s="26">
        <f>AX2030</f>
        <v>0</v>
      </c>
      <c r="AY2029" s="26">
        <f t="shared" si="9090"/>
        <v>0</v>
      </c>
      <c r="AZ2029" s="26">
        <f t="shared" si="9091"/>
        <v>0</v>
      </c>
      <c r="BA2029" s="26">
        <f t="shared" si="9092"/>
        <v>0</v>
      </c>
      <c r="BB2029" s="26">
        <f t="shared" ref="BB2029:BK2029" si="9345">BB2030</f>
        <v>0</v>
      </c>
      <c r="BC2029" s="26">
        <f t="shared" si="9345"/>
        <v>0</v>
      </c>
      <c r="BD2029" s="26">
        <f t="shared" si="9345"/>
        <v>0</v>
      </c>
      <c r="BE2029" s="26">
        <f t="shared" si="9345"/>
        <v>0</v>
      </c>
      <c r="BF2029" s="26">
        <f t="shared" si="9345"/>
        <v>0</v>
      </c>
      <c r="BG2029" s="26">
        <f t="shared" si="9345"/>
        <v>0</v>
      </c>
      <c r="BH2029" s="26">
        <f t="shared" si="9345"/>
        <v>0</v>
      </c>
      <c r="BI2029" s="26">
        <f t="shared" si="9345"/>
        <v>0</v>
      </c>
      <c r="BJ2029" s="26">
        <f t="shared" si="9345"/>
        <v>0</v>
      </c>
      <c r="BK2029" s="26">
        <f t="shared" si="9345"/>
        <v>0</v>
      </c>
      <c r="BL2029" s="26">
        <f t="shared" si="9336"/>
        <v>0</v>
      </c>
      <c r="BM2029" s="26">
        <f>BM2030</f>
        <v>0</v>
      </c>
      <c r="BN2029" s="26"/>
      <c r="BO2029" s="26">
        <f t="shared" si="9337"/>
        <v>0</v>
      </c>
      <c r="BP2029" s="26">
        <f>BP2030</f>
        <v>0</v>
      </c>
      <c r="BQ2029" s="26"/>
      <c r="BR2029" s="26">
        <f t="shared" si="9338"/>
        <v>0</v>
      </c>
      <c r="BS2029" s="26">
        <f>BS2030</f>
        <v>0</v>
      </c>
      <c r="BT2029" s="27">
        <v>0</v>
      </c>
    </row>
    <row r="2030" spans="1:73" s="19" customFormat="1" ht="31.2" hidden="1" customHeight="1" x14ac:dyDescent="0.3">
      <c r="A2030" s="24" t="s">
        <v>744</v>
      </c>
      <c r="B2030" s="24" t="s">
        <v>114</v>
      </c>
      <c r="C2030" s="24" t="s">
        <v>251</v>
      </c>
      <c r="D2030" s="24" t="s">
        <v>766</v>
      </c>
      <c r="E2030" s="24" t="s">
        <v>331</v>
      </c>
      <c r="F2030" s="25" t="s">
        <v>332</v>
      </c>
      <c r="G2030" s="26"/>
      <c r="H2030" s="26">
        <v>271343</v>
      </c>
      <c r="I2030" s="26"/>
      <c r="J2030" s="26"/>
      <c r="K2030" s="26"/>
      <c r="L2030" s="26"/>
      <c r="M2030" s="26">
        <f t="shared" si="9108"/>
        <v>0</v>
      </c>
      <c r="N2030" s="26">
        <f t="shared" si="9109"/>
        <v>271343</v>
      </c>
      <c r="O2030" s="26">
        <f t="shared" si="9110"/>
        <v>0</v>
      </c>
      <c r="P2030" s="26"/>
      <c r="Q2030" s="26"/>
      <c r="R2030" s="26"/>
      <c r="S2030" s="26"/>
      <c r="T2030" s="26"/>
      <c r="U2030" s="26"/>
      <c r="V2030" s="26"/>
      <c r="W2030" s="26"/>
      <c r="X2030" s="26"/>
      <c r="Y2030" s="26"/>
      <c r="Z2030" s="26"/>
      <c r="AA2030" s="26"/>
      <c r="AB2030" s="26"/>
      <c r="AC2030" s="26">
        <f t="shared" ref="AC2030:AC2095" si="9346">M2030+R2030+P2030+Q2030+T2030+S2030</f>
        <v>0</v>
      </c>
      <c r="AD2030" s="26">
        <f t="shared" ref="AD2030:AD2095" si="9347">N2030+V2030+X2030+U2030+W2030</f>
        <v>271343</v>
      </c>
      <c r="AE2030" s="26">
        <f t="shared" ref="AE2030:AE2095" si="9348">O2030+Z2030+AB2030+Y2030+AA2030</f>
        <v>0</v>
      </c>
      <c r="AF2030" s="26"/>
      <c r="AG2030" s="26">
        <f t="shared" ref="AG2030:AG2095" si="9349">AC2030+AF2030</f>
        <v>0</v>
      </c>
      <c r="AH2030" s="26">
        <f t="shared" ref="AH2030:AH2095" si="9350">AD2030</f>
        <v>271343</v>
      </c>
      <c r="AI2030" s="26">
        <f t="shared" ref="AI2030:AI2095" si="9351">AE2030</f>
        <v>0</v>
      </c>
      <c r="AJ2030" s="26"/>
      <c r="AK2030" s="26"/>
      <c r="AL2030" s="26"/>
      <c r="AM2030" s="26"/>
      <c r="AN2030" s="26"/>
      <c r="AO2030" s="26"/>
      <c r="AP2030" s="26">
        <v>-271343</v>
      </c>
      <c r="AQ2030" s="26"/>
      <c r="AR2030" s="26"/>
      <c r="AS2030" s="26">
        <f t="shared" si="9087"/>
        <v>0</v>
      </c>
      <c r="AT2030" s="26">
        <f t="shared" si="9088"/>
        <v>0</v>
      </c>
      <c r="AU2030" s="26">
        <f t="shared" si="9089"/>
        <v>0</v>
      </c>
      <c r="AV2030" s="26"/>
      <c r="AW2030" s="26"/>
      <c r="AX2030" s="26"/>
      <c r="AY2030" s="26">
        <f t="shared" si="9090"/>
        <v>0</v>
      </c>
      <c r="AZ2030" s="26">
        <f t="shared" si="9091"/>
        <v>0</v>
      </c>
      <c r="BA2030" s="26">
        <f t="shared" si="9092"/>
        <v>0</v>
      </c>
      <c r="BB2030" s="26"/>
      <c r="BC2030" s="26"/>
      <c r="BD2030" s="26"/>
      <c r="BE2030" s="26"/>
      <c r="BF2030" s="26"/>
      <c r="BG2030" s="26"/>
      <c r="BH2030" s="26"/>
      <c r="BI2030" s="26"/>
      <c r="BJ2030" s="26"/>
      <c r="BK2030" s="26"/>
      <c r="BL2030" s="26">
        <f t="shared" si="9336"/>
        <v>0</v>
      </c>
      <c r="BM2030" s="26"/>
      <c r="BN2030" s="26"/>
      <c r="BO2030" s="26">
        <f t="shared" si="9337"/>
        <v>0</v>
      </c>
      <c r="BP2030" s="26"/>
      <c r="BQ2030" s="26"/>
      <c r="BR2030" s="26">
        <f t="shared" si="9338"/>
        <v>0</v>
      </c>
      <c r="BS2030" s="26"/>
      <c r="BT2030" s="27">
        <v>0</v>
      </c>
    </row>
    <row r="2031" spans="1:73" s="19" customFormat="1" hidden="1" x14ac:dyDescent="0.3">
      <c r="A2031" s="24" t="s">
        <v>744</v>
      </c>
      <c r="B2031" s="24" t="s">
        <v>114</v>
      </c>
      <c r="C2031" s="24" t="s">
        <v>251</v>
      </c>
      <c r="D2031" s="24" t="s">
        <v>768</v>
      </c>
      <c r="E2031" s="30"/>
      <c r="F2031" s="25" t="s">
        <v>769</v>
      </c>
      <c r="G2031" s="26">
        <f t="shared" ref="G2031:L2031" si="9352">G2032</f>
        <v>133193.20000000001</v>
      </c>
      <c r="H2031" s="26">
        <f t="shared" si="9352"/>
        <v>0</v>
      </c>
      <c r="I2031" s="26">
        <f t="shared" si="9352"/>
        <v>0</v>
      </c>
      <c r="J2031" s="26">
        <f t="shared" si="9352"/>
        <v>0</v>
      </c>
      <c r="K2031" s="26">
        <f t="shared" si="9352"/>
        <v>0</v>
      </c>
      <c r="L2031" s="26">
        <f t="shared" si="9352"/>
        <v>0</v>
      </c>
      <c r="M2031" s="26">
        <f t="shared" si="9108"/>
        <v>133193.20000000001</v>
      </c>
      <c r="N2031" s="26">
        <f t="shared" si="9109"/>
        <v>0</v>
      </c>
      <c r="O2031" s="26">
        <f t="shared" si="9110"/>
        <v>0</v>
      </c>
      <c r="P2031" s="26">
        <f t="shared" ref="P2031:AB2031" si="9353">P2032</f>
        <v>0</v>
      </c>
      <c r="Q2031" s="26">
        <f t="shared" si="9353"/>
        <v>0</v>
      </c>
      <c r="R2031" s="26">
        <f t="shared" si="9353"/>
        <v>0</v>
      </c>
      <c r="S2031" s="26">
        <f t="shared" si="9353"/>
        <v>0</v>
      </c>
      <c r="T2031" s="26">
        <f t="shared" si="9353"/>
        <v>0</v>
      </c>
      <c r="U2031" s="26">
        <f t="shared" si="9353"/>
        <v>0</v>
      </c>
      <c r="V2031" s="26">
        <f t="shared" si="9353"/>
        <v>0</v>
      </c>
      <c r="W2031" s="26">
        <f t="shared" si="9353"/>
        <v>0</v>
      </c>
      <c r="X2031" s="26">
        <f t="shared" si="9353"/>
        <v>0</v>
      </c>
      <c r="Y2031" s="26">
        <f t="shared" si="9353"/>
        <v>0</v>
      </c>
      <c r="Z2031" s="26">
        <f t="shared" si="9353"/>
        <v>0</v>
      </c>
      <c r="AA2031" s="26">
        <f t="shared" si="9353"/>
        <v>0</v>
      </c>
      <c r="AB2031" s="26">
        <f t="shared" si="9353"/>
        <v>0</v>
      </c>
      <c r="AC2031" s="26">
        <f t="shared" si="9346"/>
        <v>133193.20000000001</v>
      </c>
      <c r="AD2031" s="26">
        <f t="shared" si="9347"/>
        <v>0</v>
      </c>
      <c r="AE2031" s="26">
        <f t="shared" si="9348"/>
        <v>0</v>
      </c>
      <c r="AF2031" s="26">
        <f>AF2032</f>
        <v>0</v>
      </c>
      <c r="AG2031" s="26">
        <f t="shared" si="9349"/>
        <v>133193.20000000001</v>
      </c>
      <c r="AH2031" s="26">
        <f t="shared" si="9350"/>
        <v>0</v>
      </c>
      <c r="AI2031" s="26">
        <f t="shared" si="9351"/>
        <v>0</v>
      </c>
      <c r="AJ2031" s="26">
        <f t="shared" ref="AJ2031:AR2031" si="9354">AJ2032</f>
        <v>0</v>
      </c>
      <c r="AK2031" s="26">
        <f t="shared" si="9354"/>
        <v>0</v>
      </c>
      <c r="AL2031" s="26">
        <f t="shared" si="9354"/>
        <v>0</v>
      </c>
      <c r="AM2031" s="26">
        <f t="shared" si="9354"/>
        <v>-95306.9</v>
      </c>
      <c r="AN2031" s="26">
        <f t="shared" si="9354"/>
        <v>0</v>
      </c>
      <c r="AO2031" s="26">
        <f t="shared" si="9354"/>
        <v>0</v>
      </c>
      <c r="AP2031" s="26">
        <f t="shared" si="9354"/>
        <v>257381.96400000001</v>
      </c>
      <c r="AQ2031" s="26">
        <f t="shared" si="9354"/>
        <v>0</v>
      </c>
      <c r="AR2031" s="26">
        <f t="shared" si="9354"/>
        <v>0</v>
      </c>
      <c r="AS2031" s="26">
        <f t="shared" si="9087"/>
        <v>37886.300000000017</v>
      </c>
      <c r="AT2031" s="26">
        <f t="shared" si="9088"/>
        <v>257381.96400000001</v>
      </c>
      <c r="AU2031" s="26">
        <f t="shared" si="9089"/>
        <v>0</v>
      </c>
      <c r="AV2031" s="26">
        <f>AV2032</f>
        <v>0</v>
      </c>
      <c r="AW2031" s="26">
        <f>AW2032</f>
        <v>0</v>
      </c>
      <c r="AX2031" s="26">
        <f>AX2032</f>
        <v>0</v>
      </c>
      <c r="AY2031" s="26">
        <f t="shared" si="9090"/>
        <v>37886.300000000017</v>
      </c>
      <c r="AZ2031" s="26">
        <f t="shared" si="9091"/>
        <v>257381.96400000001</v>
      </c>
      <c r="BA2031" s="26">
        <f t="shared" si="9092"/>
        <v>0</v>
      </c>
      <c r="BB2031" s="26">
        <f t="shared" ref="BB2031:BK2031" si="9355">BB2032</f>
        <v>0</v>
      </c>
      <c r="BC2031" s="26">
        <f t="shared" si="9355"/>
        <v>0</v>
      </c>
      <c r="BD2031" s="26">
        <f t="shared" si="9355"/>
        <v>0</v>
      </c>
      <c r="BE2031" s="26">
        <f t="shared" si="9355"/>
        <v>0</v>
      </c>
      <c r="BF2031" s="26">
        <f t="shared" si="9355"/>
        <v>-257381.96400000001</v>
      </c>
      <c r="BG2031" s="26">
        <f t="shared" si="9355"/>
        <v>0</v>
      </c>
      <c r="BH2031" s="26">
        <f t="shared" si="9355"/>
        <v>0</v>
      </c>
      <c r="BI2031" s="26">
        <f t="shared" si="9355"/>
        <v>0</v>
      </c>
      <c r="BJ2031" s="26">
        <f t="shared" si="9355"/>
        <v>0</v>
      </c>
      <c r="BK2031" s="26">
        <f t="shared" si="9355"/>
        <v>0</v>
      </c>
      <c r="BL2031" s="26">
        <f t="shared" si="9336"/>
        <v>37886.300000000017</v>
      </c>
      <c r="BM2031" s="26">
        <f>BM2032</f>
        <v>-37886.300000000003</v>
      </c>
      <c r="BN2031" s="50">
        <f t="shared" ref="BN2031:BN2065" si="9356">BL2031+BM2031</f>
        <v>0</v>
      </c>
      <c r="BO2031" s="26">
        <f t="shared" si="9337"/>
        <v>0</v>
      </c>
      <c r="BP2031" s="26">
        <f>BP2032</f>
        <v>0</v>
      </c>
      <c r="BQ2031" s="50">
        <f t="shared" ref="BQ2031:BQ2065" si="9357">BO2031+BP2031</f>
        <v>0</v>
      </c>
      <c r="BR2031" s="51">
        <f t="shared" si="9338"/>
        <v>0</v>
      </c>
      <c r="BS2031" s="26">
        <f>BS2032</f>
        <v>0</v>
      </c>
      <c r="BT2031" s="27">
        <v>0</v>
      </c>
    </row>
    <row r="2032" spans="1:73" s="49" customFormat="1" ht="31.2" hidden="1" x14ac:dyDescent="0.3">
      <c r="A2032" s="45" t="s">
        <v>744</v>
      </c>
      <c r="B2032" s="45" t="s">
        <v>114</v>
      </c>
      <c r="C2032" s="45" t="s">
        <v>251</v>
      </c>
      <c r="D2032" s="45" t="s">
        <v>768</v>
      </c>
      <c r="E2032" s="45" t="s">
        <v>331</v>
      </c>
      <c r="F2032" s="46" t="s">
        <v>332</v>
      </c>
      <c r="G2032" s="26">
        <v>133193.20000000001</v>
      </c>
      <c r="H2032" s="26"/>
      <c r="I2032" s="26"/>
      <c r="J2032" s="26"/>
      <c r="K2032" s="26"/>
      <c r="L2032" s="26"/>
      <c r="M2032" s="26">
        <f t="shared" si="9108"/>
        <v>133193.20000000001</v>
      </c>
      <c r="N2032" s="26">
        <f t="shared" si="9109"/>
        <v>0</v>
      </c>
      <c r="O2032" s="26">
        <f t="shared" si="9110"/>
        <v>0</v>
      </c>
      <c r="P2032" s="26"/>
      <c r="Q2032" s="26"/>
      <c r="R2032" s="26"/>
      <c r="S2032" s="26"/>
      <c r="T2032" s="26"/>
      <c r="U2032" s="26"/>
      <c r="V2032" s="26"/>
      <c r="W2032" s="26"/>
      <c r="X2032" s="26"/>
      <c r="Y2032" s="26"/>
      <c r="Z2032" s="26"/>
      <c r="AA2032" s="26"/>
      <c r="AB2032" s="26"/>
      <c r="AC2032" s="26">
        <f t="shared" si="9346"/>
        <v>133193.20000000001</v>
      </c>
      <c r="AD2032" s="26">
        <f t="shared" si="9347"/>
        <v>0</v>
      </c>
      <c r="AE2032" s="26">
        <f t="shared" si="9348"/>
        <v>0</v>
      </c>
      <c r="AF2032" s="26"/>
      <c r="AG2032" s="26">
        <f t="shared" si="9349"/>
        <v>133193.20000000001</v>
      </c>
      <c r="AH2032" s="26">
        <f t="shared" si="9350"/>
        <v>0</v>
      </c>
      <c r="AI2032" s="26">
        <f t="shared" si="9351"/>
        <v>0</v>
      </c>
      <c r="AJ2032" s="26"/>
      <c r="AK2032" s="26"/>
      <c r="AL2032" s="26"/>
      <c r="AM2032" s="26">
        <v>-95306.9</v>
      </c>
      <c r="AN2032" s="26"/>
      <c r="AO2032" s="26"/>
      <c r="AP2032" s="26">
        <v>257381.96400000001</v>
      </c>
      <c r="AQ2032" s="26"/>
      <c r="AR2032" s="26"/>
      <c r="AS2032" s="26">
        <f t="shared" si="9087"/>
        <v>37886.300000000017</v>
      </c>
      <c r="AT2032" s="26">
        <f t="shared" si="9088"/>
        <v>257381.96400000001</v>
      </c>
      <c r="AU2032" s="26">
        <f t="shared" si="9089"/>
        <v>0</v>
      </c>
      <c r="AV2032" s="26"/>
      <c r="AW2032" s="26"/>
      <c r="AX2032" s="26"/>
      <c r="AY2032" s="26">
        <f t="shared" si="9090"/>
        <v>37886.300000000017</v>
      </c>
      <c r="AZ2032" s="26">
        <f t="shared" si="9091"/>
        <v>257381.96400000001</v>
      </c>
      <c r="BA2032" s="26">
        <f t="shared" si="9092"/>
        <v>0</v>
      </c>
      <c r="BB2032" s="26"/>
      <c r="BC2032" s="26"/>
      <c r="BD2032" s="26"/>
      <c r="BE2032" s="26"/>
      <c r="BF2032" s="26">
        <v>-257381.96400000001</v>
      </c>
      <c r="BG2032" s="26"/>
      <c r="BH2032" s="26"/>
      <c r="BI2032" s="26"/>
      <c r="BJ2032" s="26"/>
      <c r="BK2032" s="26"/>
      <c r="BL2032" s="47">
        <f t="shared" si="9336"/>
        <v>37886.300000000017</v>
      </c>
      <c r="BM2032" s="47">
        <v>-37886.300000000003</v>
      </c>
      <c r="BN2032" s="50">
        <f t="shared" si="9356"/>
        <v>0</v>
      </c>
      <c r="BO2032" s="47">
        <f t="shared" si="9337"/>
        <v>0</v>
      </c>
      <c r="BP2032" s="47"/>
      <c r="BQ2032" s="50">
        <f t="shared" si="9357"/>
        <v>0</v>
      </c>
      <c r="BR2032" s="51">
        <f t="shared" si="9338"/>
        <v>0</v>
      </c>
      <c r="BS2032" s="26"/>
      <c r="BT2032" s="27">
        <v>0</v>
      </c>
      <c r="BU2032" s="49">
        <v>1</v>
      </c>
    </row>
    <row r="2033" spans="1:73" s="82" customFormat="1" ht="31.2" x14ac:dyDescent="0.3">
      <c r="A2033" s="67" t="s">
        <v>744</v>
      </c>
      <c r="B2033" s="67" t="s">
        <v>114</v>
      </c>
      <c r="C2033" s="67" t="s">
        <v>251</v>
      </c>
      <c r="D2033" s="67" t="s">
        <v>770</v>
      </c>
      <c r="E2033" s="71"/>
      <c r="F2033" s="68" t="s">
        <v>771</v>
      </c>
      <c r="G2033" s="26">
        <f t="shared" ref="G2033:L2033" si="9358">G2034</f>
        <v>29234.799999999999</v>
      </c>
      <c r="H2033" s="26">
        <f t="shared" si="9358"/>
        <v>0</v>
      </c>
      <c r="I2033" s="26">
        <f t="shared" si="9358"/>
        <v>0</v>
      </c>
      <c r="J2033" s="26">
        <f t="shared" si="9358"/>
        <v>0</v>
      </c>
      <c r="K2033" s="26">
        <f t="shared" si="9358"/>
        <v>0</v>
      </c>
      <c r="L2033" s="26">
        <f t="shared" si="9358"/>
        <v>0</v>
      </c>
      <c r="M2033" s="26">
        <f t="shared" si="9108"/>
        <v>29234.799999999999</v>
      </c>
      <c r="N2033" s="26">
        <f t="shared" si="9109"/>
        <v>0</v>
      </c>
      <c r="O2033" s="26">
        <f t="shared" si="9110"/>
        <v>0</v>
      </c>
      <c r="P2033" s="26">
        <f t="shared" ref="P2033:AB2033" si="9359">P2034</f>
        <v>0</v>
      </c>
      <c r="Q2033" s="26">
        <f t="shared" si="9359"/>
        <v>0</v>
      </c>
      <c r="R2033" s="26">
        <f t="shared" si="9359"/>
        <v>0</v>
      </c>
      <c r="S2033" s="26">
        <f t="shared" si="9359"/>
        <v>0</v>
      </c>
      <c r="T2033" s="26">
        <f t="shared" si="9359"/>
        <v>0</v>
      </c>
      <c r="U2033" s="26">
        <f t="shared" si="9359"/>
        <v>0</v>
      </c>
      <c r="V2033" s="26">
        <f t="shared" si="9359"/>
        <v>0</v>
      </c>
      <c r="W2033" s="26">
        <f t="shared" si="9359"/>
        <v>0</v>
      </c>
      <c r="X2033" s="26">
        <f t="shared" si="9359"/>
        <v>0</v>
      </c>
      <c r="Y2033" s="26">
        <f t="shared" si="9359"/>
        <v>0</v>
      </c>
      <c r="Z2033" s="26">
        <f t="shared" si="9359"/>
        <v>0</v>
      </c>
      <c r="AA2033" s="26">
        <f t="shared" si="9359"/>
        <v>0</v>
      </c>
      <c r="AB2033" s="26">
        <f t="shared" si="9359"/>
        <v>0</v>
      </c>
      <c r="AC2033" s="26">
        <f t="shared" si="9346"/>
        <v>29234.799999999999</v>
      </c>
      <c r="AD2033" s="26">
        <f t="shared" si="9347"/>
        <v>0</v>
      </c>
      <c r="AE2033" s="26">
        <f t="shared" si="9348"/>
        <v>0</v>
      </c>
      <c r="AF2033" s="26">
        <f>AF2034</f>
        <v>0</v>
      </c>
      <c r="AG2033" s="26">
        <f t="shared" si="9349"/>
        <v>29234.799999999999</v>
      </c>
      <c r="AH2033" s="26">
        <f t="shared" si="9350"/>
        <v>0</v>
      </c>
      <c r="AI2033" s="26">
        <f t="shared" si="9351"/>
        <v>0</v>
      </c>
      <c r="AJ2033" s="26">
        <f t="shared" ref="AJ2033:AR2033" si="9360">AJ2034</f>
        <v>0</v>
      </c>
      <c r="AK2033" s="26">
        <f t="shared" si="9360"/>
        <v>0</v>
      </c>
      <c r="AL2033" s="26">
        <f t="shared" si="9360"/>
        <v>0</v>
      </c>
      <c r="AM2033" s="26">
        <f t="shared" si="9360"/>
        <v>-16354.8</v>
      </c>
      <c r="AN2033" s="26">
        <f t="shared" si="9360"/>
        <v>0</v>
      </c>
      <c r="AO2033" s="26">
        <f t="shared" si="9360"/>
        <v>0</v>
      </c>
      <c r="AP2033" s="26">
        <f t="shared" si="9360"/>
        <v>0</v>
      </c>
      <c r="AQ2033" s="26">
        <f t="shared" si="9360"/>
        <v>0</v>
      </c>
      <c r="AR2033" s="26">
        <f t="shared" si="9360"/>
        <v>0</v>
      </c>
      <c r="AS2033" s="26">
        <f t="shared" si="9087"/>
        <v>12880</v>
      </c>
      <c r="AT2033" s="26">
        <f t="shared" si="9088"/>
        <v>0</v>
      </c>
      <c r="AU2033" s="26">
        <f t="shared" si="9089"/>
        <v>0</v>
      </c>
      <c r="AV2033" s="26">
        <f>AV2034</f>
        <v>0</v>
      </c>
      <c r="AW2033" s="26">
        <f>AW2034</f>
        <v>0</v>
      </c>
      <c r="AX2033" s="26">
        <f>AX2034</f>
        <v>0</v>
      </c>
      <c r="AY2033" s="26">
        <f t="shared" si="9090"/>
        <v>12880</v>
      </c>
      <c r="AZ2033" s="26">
        <f t="shared" si="9091"/>
        <v>0</v>
      </c>
      <c r="BA2033" s="26">
        <f t="shared" si="9092"/>
        <v>0</v>
      </c>
      <c r="BB2033" s="26">
        <f t="shared" ref="BB2033:BK2033" si="9361">BB2034</f>
        <v>0</v>
      </c>
      <c r="BC2033" s="26">
        <f t="shared" si="9361"/>
        <v>0</v>
      </c>
      <c r="BD2033" s="26">
        <f t="shared" si="9361"/>
        <v>0</v>
      </c>
      <c r="BE2033" s="26">
        <f t="shared" si="9361"/>
        <v>0</v>
      </c>
      <c r="BF2033" s="26">
        <f t="shared" si="9361"/>
        <v>0</v>
      </c>
      <c r="BG2033" s="26">
        <f t="shared" si="9361"/>
        <v>0</v>
      </c>
      <c r="BH2033" s="26">
        <f t="shared" si="9361"/>
        <v>0</v>
      </c>
      <c r="BI2033" s="26">
        <f t="shared" si="9361"/>
        <v>0</v>
      </c>
      <c r="BJ2033" s="26">
        <f t="shared" si="9361"/>
        <v>0</v>
      </c>
      <c r="BK2033" s="26">
        <f t="shared" si="9361"/>
        <v>0</v>
      </c>
      <c r="BL2033" s="26">
        <f t="shared" si="9336"/>
        <v>12880</v>
      </c>
      <c r="BM2033" s="26">
        <f>BM2034</f>
        <v>0</v>
      </c>
      <c r="BN2033" s="53">
        <f t="shared" si="9356"/>
        <v>12880</v>
      </c>
      <c r="BO2033" s="26">
        <f t="shared" si="9337"/>
        <v>0</v>
      </c>
      <c r="BP2033" s="26">
        <f>BP2034</f>
        <v>0</v>
      </c>
      <c r="BQ2033" s="53">
        <f t="shared" si="9357"/>
        <v>0</v>
      </c>
      <c r="BR2033" s="52">
        <f t="shared" si="9338"/>
        <v>0</v>
      </c>
      <c r="BS2033" s="26">
        <f>BS2034</f>
        <v>0</v>
      </c>
      <c r="BT2033" s="27"/>
      <c r="BU2033" s="19"/>
    </row>
    <row r="2034" spans="1:73" s="82" customFormat="1" ht="31.2" x14ac:dyDescent="0.3">
      <c r="A2034" s="67" t="s">
        <v>744</v>
      </c>
      <c r="B2034" s="67" t="s">
        <v>114</v>
      </c>
      <c r="C2034" s="67" t="s">
        <v>251</v>
      </c>
      <c r="D2034" s="67" t="s">
        <v>770</v>
      </c>
      <c r="E2034" s="67" t="s">
        <v>331</v>
      </c>
      <c r="F2034" s="68" t="s">
        <v>332</v>
      </c>
      <c r="G2034" s="26">
        <v>29234.799999999999</v>
      </c>
      <c r="H2034" s="26"/>
      <c r="I2034" s="26"/>
      <c r="J2034" s="26"/>
      <c r="K2034" s="26"/>
      <c r="L2034" s="26"/>
      <c r="M2034" s="26">
        <f t="shared" si="9108"/>
        <v>29234.799999999999</v>
      </c>
      <c r="N2034" s="26">
        <f t="shared" si="9109"/>
        <v>0</v>
      </c>
      <c r="O2034" s="26">
        <f t="shared" si="9110"/>
        <v>0</v>
      </c>
      <c r="P2034" s="26"/>
      <c r="Q2034" s="26"/>
      <c r="R2034" s="26"/>
      <c r="S2034" s="26"/>
      <c r="T2034" s="26"/>
      <c r="U2034" s="26"/>
      <c r="V2034" s="26"/>
      <c r="W2034" s="26"/>
      <c r="X2034" s="26"/>
      <c r="Y2034" s="26"/>
      <c r="Z2034" s="26"/>
      <c r="AA2034" s="26"/>
      <c r="AB2034" s="26"/>
      <c r="AC2034" s="26">
        <f t="shared" si="9346"/>
        <v>29234.799999999999</v>
      </c>
      <c r="AD2034" s="26">
        <f t="shared" si="9347"/>
        <v>0</v>
      </c>
      <c r="AE2034" s="26">
        <f t="shared" si="9348"/>
        <v>0</v>
      </c>
      <c r="AF2034" s="26"/>
      <c r="AG2034" s="26">
        <f t="shared" si="9349"/>
        <v>29234.799999999999</v>
      </c>
      <c r="AH2034" s="26">
        <f t="shared" si="9350"/>
        <v>0</v>
      </c>
      <c r="AI2034" s="26">
        <f t="shared" si="9351"/>
        <v>0</v>
      </c>
      <c r="AJ2034" s="26"/>
      <c r="AK2034" s="26"/>
      <c r="AL2034" s="26"/>
      <c r="AM2034" s="26">
        <v>-16354.8</v>
      </c>
      <c r="AN2034" s="26"/>
      <c r="AO2034" s="26"/>
      <c r="AP2034" s="26"/>
      <c r="AQ2034" s="26"/>
      <c r="AR2034" s="26"/>
      <c r="AS2034" s="26">
        <f t="shared" si="9087"/>
        <v>12880</v>
      </c>
      <c r="AT2034" s="26">
        <f t="shared" si="9088"/>
        <v>0</v>
      </c>
      <c r="AU2034" s="26">
        <f t="shared" si="9089"/>
        <v>0</v>
      </c>
      <c r="AV2034" s="26"/>
      <c r="AW2034" s="26"/>
      <c r="AX2034" s="26"/>
      <c r="AY2034" s="26">
        <f t="shared" si="9090"/>
        <v>12880</v>
      </c>
      <c r="AZ2034" s="26">
        <f t="shared" si="9091"/>
        <v>0</v>
      </c>
      <c r="BA2034" s="26">
        <f t="shared" si="9092"/>
        <v>0</v>
      </c>
      <c r="BB2034" s="26"/>
      <c r="BC2034" s="26"/>
      <c r="BD2034" s="26"/>
      <c r="BE2034" s="26"/>
      <c r="BF2034" s="26"/>
      <c r="BG2034" s="26"/>
      <c r="BH2034" s="26"/>
      <c r="BI2034" s="26"/>
      <c r="BJ2034" s="26"/>
      <c r="BK2034" s="26"/>
      <c r="BL2034" s="26">
        <f t="shared" si="9336"/>
        <v>12880</v>
      </c>
      <c r="BM2034" s="26"/>
      <c r="BN2034" s="53">
        <f t="shared" si="9356"/>
        <v>12880</v>
      </c>
      <c r="BO2034" s="26">
        <f t="shared" si="9337"/>
        <v>0</v>
      </c>
      <c r="BP2034" s="26"/>
      <c r="BQ2034" s="53">
        <f t="shared" si="9357"/>
        <v>0</v>
      </c>
      <c r="BR2034" s="52">
        <f t="shared" si="9338"/>
        <v>0</v>
      </c>
      <c r="BS2034" s="26"/>
      <c r="BT2034" s="27"/>
      <c r="BU2034" s="19"/>
    </row>
    <row r="2035" spans="1:73" s="82" customFormat="1" ht="46.8" x14ac:dyDescent="0.3">
      <c r="A2035" s="67" t="s">
        <v>744</v>
      </c>
      <c r="B2035" s="67" t="s">
        <v>114</v>
      </c>
      <c r="C2035" s="67" t="s">
        <v>251</v>
      </c>
      <c r="D2035" s="67" t="s">
        <v>772</v>
      </c>
      <c r="E2035" s="67"/>
      <c r="F2035" s="68" t="s">
        <v>773</v>
      </c>
      <c r="G2035" s="26"/>
      <c r="H2035" s="26"/>
      <c r="I2035" s="26"/>
      <c r="J2035" s="26"/>
      <c r="K2035" s="26"/>
      <c r="L2035" s="26"/>
      <c r="M2035" s="26"/>
      <c r="N2035" s="26"/>
      <c r="O2035" s="26"/>
      <c r="P2035" s="26">
        <f t="shared" ref="P2035:AB2035" si="9362">P2036</f>
        <v>0</v>
      </c>
      <c r="Q2035" s="26">
        <f t="shared" si="9362"/>
        <v>0</v>
      </c>
      <c r="R2035" s="26">
        <f t="shared" si="9362"/>
        <v>24687.203000000001</v>
      </c>
      <c r="S2035" s="26">
        <f t="shared" si="9362"/>
        <v>0</v>
      </c>
      <c r="T2035" s="26">
        <f t="shared" si="9362"/>
        <v>0</v>
      </c>
      <c r="U2035" s="26">
        <f t="shared" si="9362"/>
        <v>0</v>
      </c>
      <c r="V2035" s="26">
        <f t="shared" si="9362"/>
        <v>0</v>
      </c>
      <c r="W2035" s="26">
        <f t="shared" si="9362"/>
        <v>0</v>
      </c>
      <c r="X2035" s="26">
        <f t="shared" si="9362"/>
        <v>0</v>
      </c>
      <c r="Y2035" s="26">
        <f t="shared" si="9362"/>
        <v>0</v>
      </c>
      <c r="Z2035" s="26">
        <f t="shared" si="9362"/>
        <v>0</v>
      </c>
      <c r="AA2035" s="26">
        <f t="shared" si="9362"/>
        <v>0</v>
      </c>
      <c r="AB2035" s="26">
        <f t="shared" si="9362"/>
        <v>0</v>
      </c>
      <c r="AC2035" s="26">
        <f t="shared" si="9346"/>
        <v>24687.203000000001</v>
      </c>
      <c r="AD2035" s="26">
        <f t="shared" si="9347"/>
        <v>0</v>
      </c>
      <c r="AE2035" s="26">
        <f t="shared" si="9348"/>
        <v>0</v>
      </c>
      <c r="AF2035" s="26">
        <f>AF2036</f>
        <v>0</v>
      </c>
      <c r="AG2035" s="26">
        <f t="shared" si="9349"/>
        <v>24687.203000000001</v>
      </c>
      <c r="AH2035" s="26">
        <f t="shared" si="9350"/>
        <v>0</v>
      </c>
      <c r="AI2035" s="26">
        <f t="shared" si="9351"/>
        <v>0</v>
      </c>
      <c r="AJ2035" s="26">
        <f t="shared" ref="AJ2035:AR2035" si="9363">AJ2036</f>
        <v>0</v>
      </c>
      <c r="AK2035" s="26">
        <f t="shared" si="9363"/>
        <v>0</v>
      </c>
      <c r="AL2035" s="26">
        <f t="shared" si="9363"/>
        <v>0</v>
      </c>
      <c r="AM2035" s="26">
        <f t="shared" si="9363"/>
        <v>63799.163</v>
      </c>
      <c r="AN2035" s="26">
        <f t="shared" si="9363"/>
        <v>0</v>
      </c>
      <c r="AO2035" s="26">
        <f t="shared" si="9363"/>
        <v>0</v>
      </c>
      <c r="AP2035" s="26">
        <f t="shared" si="9363"/>
        <v>0</v>
      </c>
      <c r="AQ2035" s="26">
        <f t="shared" si="9363"/>
        <v>0</v>
      </c>
      <c r="AR2035" s="26">
        <f t="shared" si="9363"/>
        <v>0</v>
      </c>
      <c r="AS2035" s="26">
        <f t="shared" si="9087"/>
        <v>88486.366000000009</v>
      </c>
      <c r="AT2035" s="26">
        <f t="shared" si="9088"/>
        <v>0</v>
      </c>
      <c r="AU2035" s="26">
        <f t="shared" si="9089"/>
        <v>0</v>
      </c>
      <c r="AV2035" s="26">
        <f>AV2036</f>
        <v>0</v>
      </c>
      <c r="AW2035" s="26">
        <f>AW2036</f>
        <v>0</v>
      </c>
      <c r="AX2035" s="26">
        <f>AX2036</f>
        <v>0</v>
      </c>
      <c r="AY2035" s="26">
        <f t="shared" si="9090"/>
        <v>88486.366000000009</v>
      </c>
      <c r="AZ2035" s="26">
        <f t="shared" si="9091"/>
        <v>0</v>
      </c>
      <c r="BA2035" s="26">
        <f t="shared" si="9092"/>
        <v>0</v>
      </c>
      <c r="BB2035" s="26">
        <f t="shared" ref="BB2035:BK2035" si="9364">BB2036</f>
        <v>0</v>
      </c>
      <c r="BC2035" s="26">
        <f t="shared" si="9364"/>
        <v>0</v>
      </c>
      <c r="BD2035" s="26">
        <f t="shared" si="9364"/>
        <v>0</v>
      </c>
      <c r="BE2035" s="26">
        <f t="shared" si="9364"/>
        <v>0</v>
      </c>
      <c r="BF2035" s="26">
        <f t="shared" si="9364"/>
        <v>0</v>
      </c>
      <c r="BG2035" s="26">
        <f t="shared" si="9364"/>
        <v>0</v>
      </c>
      <c r="BH2035" s="26">
        <f t="shared" si="9364"/>
        <v>0</v>
      </c>
      <c r="BI2035" s="26">
        <f t="shared" si="9364"/>
        <v>0</v>
      </c>
      <c r="BJ2035" s="26">
        <f t="shared" si="9364"/>
        <v>0</v>
      </c>
      <c r="BK2035" s="26">
        <f t="shared" si="9364"/>
        <v>0</v>
      </c>
      <c r="BL2035" s="26">
        <f t="shared" si="9336"/>
        <v>88486.366000000009</v>
      </c>
      <c r="BM2035" s="26">
        <f>BM2036</f>
        <v>0</v>
      </c>
      <c r="BN2035" s="53">
        <f t="shared" si="9356"/>
        <v>88486.366000000009</v>
      </c>
      <c r="BO2035" s="26">
        <f t="shared" si="9337"/>
        <v>0</v>
      </c>
      <c r="BP2035" s="26">
        <f>BP2036</f>
        <v>0</v>
      </c>
      <c r="BQ2035" s="53">
        <f t="shared" si="9357"/>
        <v>0</v>
      </c>
      <c r="BR2035" s="52">
        <f t="shared" si="9338"/>
        <v>0</v>
      </c>
      <c r="BS2035" s="26">
        <f>BS2036</f>
        <v>0</v>
      </c>
      <c r="BT2035" s="27"/>
      <c r="BU2035" s="19"/>
    </row>
    <row r="2036" spans="1:73" s="82" customFormat="1" ht="31.2" x14ac:dyDescent="0.3">
      <c r="A2036" s="67" t="s">
        <v>744</v>
      </c>
      <c r="B2036" s="67" t="s">
        <v>114</v>
      </c>
      <c r="C2036" s="67" t="s">
        <v>251</v>
      </c>
      <c r="D2036" s="67" t="s">
        <v>772</v>
      </c>
      <c r="E2036" s="67" t="s">
        <v>331</v>
      </c>
      <c r="F2036" s="68" t="s">
        <v>332</v>
      </c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  <c r="R2036" s="26">
        <v>24687.203000000001</v>
      </c>
      <c r="S2036" s="26"/>
      <c r="T2036" s="26"/>
      <c r="U2036" s="26"/>
      <c r="V2036" s="26"/>
      <c r="W2036" s="26"/>
      <c r="X2036" s="26"/>
      <c r="Y2036" s="26"/>
      <c r="Z2036" s="26"/>
      <c r="AA2036" s="26"/>
      <c r="AB2036" s="26"/>
      <c r="AC2036" s="26">
        <f t="shared" si="9346"/>
        <v>24687.203000000001</v>
      </c>
      <c r="AD2036" s="26">
        <f t="shared" si="9347"/>
        <v>0</v>
      </c>
      <c r="AE2036" s="26">
        <f t="shared" si="9348"/>
        <v>0</v>
      </c>
      <c r="AF2036" s="26"/>
      <c r="AG2036" s="26">
        <f t="shared" si="9349"/>
        <v>24687.203000000001</v>
      </c>
      <c r="AH2036" s="26">
        <f t="shared" si="9350"/>
        <v>0</v>
      </c>
      <c r="AI2036" s="26">
        <f t="shared" si="9351"/>
        <v>0</v>
      </c>
      <c r="AJ2036" s="26"/>
      <c r="AK2036" s="26"/>
      <c r="AL2036" s="26"/>
      <c r="AM2036" s="26">
        <v>63799.163</v>
      </c>
      <c r="AN2036" s="26"/>
      <c r="AO2036" s="26"/>
      <c r="AP2036" s="26"/>
      <c r="AQ2036" s="26"/>
      <c r="AR2036" s="26"/>
      <c r="AS2036" s="26">
        <f t="shared" si="9087"/>
        <v>88486.366000000009</v>
      </c>
      <c r="AT2036" s="26">
        <f t="shared" si="9088"/>
        <v>0</v>
      </c>
      <c r="AU2036" s="26">
        <f t="shared" si="9089"/>
        <v>0</v>
      </c>
      <c r="AV2036" s="26"/>
      <c r="AW2036" s="26"/>
      <c r="AX2036" s="26"/>
      <c r="AY2036" s="26">
        <f t="shared" si="9090"/>
        <v>88486.366000000009</v>
      </c>
      <c r="AZ2036" s="26">
        <f t="shared" si="9091"/>
        <v>0</v>
      </c>
      <c r="BA2036" s="26">
        <f t="shared" si="9092"/>
        <v>0</v>
      </c>
      <c r="BB2036" s="26"/>
      <c r="BC2036" s="26"/>
      <c r="BD2036" s="26"/>
      <c r="BE2036" s="26"/>
      <c r="BF2036" s="26"/>
      <c r="BG2036" s="26"/>
      <c r="BH2036" s="26"/>
      <c r="BI2036" s="26"/>
      <c r="BJ2036" s="26"/>
      <c r="BK2036" s="26"/>
      <c r="BL2036" s="26">
        <f t="shared" si="9336"/>
        <v>88486.366000000009</v>
      </c>
      <c r="BM2036" s="26"/>
      <c r="BN2036" s="53">
        <f t="shared" si="9356"/>
        <v>88486.366000000009</v>
      </c>
      <c r="BO2036" s="26">
        <f t="shared" si="9337"/>
        <v>0</v>
      </c>
      <c r="BP2036" s="26"/>
      <c r="BQ2036" s="53">
        <f t="shared" si="9357"/>
        <v>0</v>
      </c>
      <c r="BR2036" s="52">
        <f t="shared" si="9338"/>
        <v>0</v>
      </c>
      <c r="BS2036" s="26"/>
      <c r="BT2036" s="27"/>
      <c r="BU2036" s="19"/>
    </row>
    <row r="2037" spans="1:73" s="82" customFormat="1" ht="46.8" x14ac:dyDescent="0.3">
      <c r="A2037" s="67" t="s">
        <v>744</v>
      </c>
      <c r="B2037" s="67" t="s">
        <v>114</v>
      </c>
      <c r="C2037" s="67" t="s">
        <v>251</v>
      </c>
      <c r="D2037" s="67" t="s">
        <v>774</v>
      </c>
      <c r="E2037" s="71"/>
      <c r="F2037" s="68" t="s">
        <v>775</v>
      </c>
      <c r="G2037" s="26">
        <f t="shared" ref="G2037:L2037" si="9365">G2038</f>
        <v>8904.5</v>
      </c>
      <c r="H2037" s="26">
        <f t="shared" si="9365"/>
        <v>91187.9</v>
      </c>
      <c r="I2037" s="26">
        <f t="shared" si="9365"/>
        <v>0</v>
      </c>
      <c r="J2037" s="26">
        <f t="shared" si="9365"/>
        <v>0</v>
      </c>
      <c r="K2037" s="26">
        <f t="shared" si="9365"/>
        <v>0</v>
      </c>
      <c r="L2037" s="26">
        <f t="shared" si="9365"/>
        <v>0</v>
      </c>
      <c r="M2037" s="26">
        <f t="shared" si="9108"/>
        <v>8904.5</v>
      </c>
      <c r="N2037" s="26">
        <f t="shared" si="9109"/>
        <v>91187.9</v>
      </c>
      <c r="O2037" s="26">
        <f t="shared" si="9110"/>
        <v>0</v>
      </c>
      <c r="P2037" s="26">
        <f t="shared" ref="P2037:AB2037" si="9366">P2038</f>
        <v>0</v>
      </c>
      <c r="Q2037" s="26">
        <f t="shared" si="9366"/>
        <v>0</v>
      </c>
      <c r="R2037" s="26">
        <f t="shared" si="9366"/>
        <v>0</v>
      </c>
      <c r="S2037" s="26">
        <f t="shared" si="9366"/>
        <v>0</v>
      </c>
      <c r="T2037" s="26">
        <f t="shared" si="9366"/>
        <v>0</v>
      </c>
      <c r="U2037" s="26">
        <f t="shared" si="9366"/>
        <v>0</v>
      </c>
      <c r="V2037" s="26">
        <f t="shared" si="9366"/>
        <v>0</v>
      </c>
      <c r="W2037" s="26">
        <f t="shared" si="9366"/>
        <v>0</v>
      </c>
      <c r="X2037" s="26">
        <f t="shared" si="9366"/>
        <v>0</v>
      </c>
      <c r="Y2037" s="26">
        <f t="shared" si="9366"/>
        <v>0</v>
      </c>
      <c r="Z2037" s="26">
        <f t="shared" si="9366"/>
        <v>0</v>
      </c>
      <c r="AA2037" s="26">
        <f t="shared" si="9366"/>
        <v>0</v>
      </c>
      <c r="AB2037" s="26">
        <f t="shared" si="9366"/>
        <v>0</v>
      </c>
      <c r="AC2037" s="26">
        <f t="shared" si="9346"/>
        <v>8904.5</v>
      </c>
      <c r="AD2037" s="26">
        <f t="shared" si="9347"/>
        <v>91187.9</v>
      </c>
      <c r="AE2037" s="26">
        <f t="shared" si="9348"/>
        <v>0</v>
      </c>
      <c r="AF2037" s="26">
        <f>AF2038</f>
        <v>0</v>
      </c>
      <c r="AG2037" s="26">
        <f t="shared" si="9349"/>
        <v>8904.5</v>
      </c>
      <c r="AH2037" s="26">
        <f t="shared" si="9350"/>
        <v>91187.9</v>
      </c>
      <c r="AI2037" s="26">
        <f t="shared" si="9351"/>
        <v>0</v>
      </c>
      <c r="AJ2037" s="26">
        <f t="shared" ref="AJ2037:AR2037" si="9367">AJ2038</f>
        <v>0</v>
      </c>
      <c r="AK2037" s="26">
        <f t="shared" si="9367"/>
        <v>0</v>
      </c>
      <c r="AL2037" s="26">
        <f t="shared" si="9367"/>
        <v>0</v>
      </c>
      <c r="AM2037" s="26">
        <f t="shared" si="9367"/>
        <v>0</v>
      </c>
      <c r="AN2037" s="26">
        <f t="shared" si="9367"/>
        <v>0</v>
      </c>
      <c r="AO2037" s="26">
        <f t="shared" si="9367"/>
        <v>0</v>
      </c>
      <c r="AP2037" s="26">
        <f t="shared" si="9367"/>
        <v>0</v>
      </c>
      <c r="AQ2037" s="26">
        <f t="shared" si="9367"/>
        <v>0</v>
      </c>
      <c r="AR2037" s="26">
        <f t="shared" si="9367"/>
        <v>0</v>
      </c>
      <c r="AS2037" s="26">
        <f t="shared" ref="AS2037:AS2101" si="9368">AG2037+AJ2037+AK2037+AL2037+AM2037</f>
        <v>8904.5</v>
      </c>
      <c r="AT2037" s="26">
        <f t="shared" ref="AT2037:AT2101" si="9369">AH2037+AN2037+AO2037+AP2037</f>
        <v>91187.9</v>
      </c>
      <c r="AU2037" s="26">
        <f t="shared" ref="AU2037:AU2101" si="9370">AI2037+AR2037+AQ2037</f>
        <v>0</v>
      </c>
      <c r="AV2037" s="26">
        <f>AV2038</f>
        <v>0</v>
      </c>
      <c r="AW2037" s="26">
        <f>AW2038</f>
        <v>0</v>
      </c>
      <c r="AX2037" s="26">
        <f>AX2038</f>
        <v>0</v>
      </c>
      <c r="AY2037" s="26">
        <f t="shared" ref="AY2037:AY2102" si="9371">AS2037+AV2037</f>
        <v>8904.5</v>
      </c>
      <c r="AZ2037" s="26">
        <f t="shared" ref="AZ2037:AZ2102" si="9372">AT2037+AW2037</f>
        <v>91187.9</v>
      </c>
      <c r="BA2037" s="26">
        <f t="shared" ref="BA2037:BA2102" si="9373">AU2037+AX2037</f>
        <v>0</v>
      </c>
      <c r="BB2037" s="26">
        <f t="shared" ref="BB2037:BK2037" si="9374">BB2038</f>
        <v>0</v>
      </c>
      <c r="BC2037" s="26">
        <f t="shared" si="9374"/>
        <v>0</v>
      </c>
      <c r="BD2037" s="26">
        <f t="shared" si="9374"/>
        <v>0</v>
      </c>
      <c r="BE2037" s="26">
        <f t="shared" si="9374"/>
        <v>0</v>
      </c>
      <c r="BF2037" s="26">
        <f t="shared" si="9374"/>
        <v>0</v>
      </c>
      <c r="BG2037" s="26">
        <f t="shared" si="9374"/>
        <v>0</v>
      </c>
      <c r="BH2037" s="26">
        <f t="shared" si="9374"/>
        <v>0</v>
      </c>
      <c r="BI2037" s="26">
        <f t="shared" si="9374"/>
        <v>0</v>
      </c>
      <c r="BJ2037" s="26">
        <f t="shared" si="9374"/>
        <v>0</v>
      </c>
      <c r="BK2037" s="26">
        <f t="shared" si="9374"/>
        <v>0</v>
      </c>
      <c r="BL2037" s="26">
        <f t="shared" si="9336"/>
        <v>8904.5</v>
      </c>
      <c r="BM2037" s="26">
        <f>BM2038</f>
        <v>0</v>
      </c>
      <c r="BN2037" s="53">
        <f t="shared" si="9356"/>
        <v>8904.5</v>
      </c>
      <c r="BO2037" s="26">
        <f t="shared" si="9337"/>
        <v>91187.9</v>
      </c>
      <c r="BP2037" s="26">
        <f>BP2038</f>
        <v>0</v>
      </c>
      <c r="BQ2037" s="53">
        <f t="shared" si="9357"/>
        <v>91187.9</v>
      </c>
      <c r="BR2037" s="52">
        <f t="shared" si="9338"/>
        <v>0</v>
      </c>
      <c r="BS2037" s="26">
        <f>BS2038</f>
        <v>0</v>
      </c>
      <c r="BT2037" s="27"/>
      <c r="BU2037" s="19"/>
    </row>
    <row r="2038" spans="1:73" s="82" customFormat="1" ht="31.2" x14ac:dyDescent="0.3">
      <c r="A2038" s="67" t="s">
        <v>744</v>
      </c>
      <c r="B2038" s="67" t="s">
        <v>114</v>
      </c>
      <c r="C2038" s="67" t="s">
        <v>251</v>
      </c>
      <c r="D2038" s="67" t="s">
        <v>774</v>
      </c>
      <c r="E2038" s="67" t="s">
        <v>331</v>
      </c>
      <c r="F2038" s="68" t="s">
        <v>332</v>
      </c>
      <c r="G2038" s="26">
        <v>8904.5</v>
      </c>
      <c r="H2038" s="26">
        <v>91187.9</v>
      </c>
      <c r="I2038" s="26"/>
      <c r="J2038" s="26"/>
      <c r="K2038" s="26"/>
      <c r="L2038" s="26"/>
      <c r="M2038" s="26">
        <f t="shared" si="9108"/>
        <v>8904.5</v>
      </c>
      <c r="N2038" s="26">
        <f t="shared" si="9109"/>
        <v>91187.9</v>
      </c>
      <c r="O2038" s="26">
        <f t="shared" si="9110"/>
        <v>0</v>
      </c>
      <c r="P2038" s="26"/>
      <c r="Q2038" s="26"/>
      <c r="R2038" s="26"/>
      <c r="S2038" s="26"/>
      <c r="T2038" s="26"/>
      <c r="U2038" s="26"/>
      <c r="V2038" s="26"/>
      <c r="W2038" s="26"/>
      <c r="X2038" s="26"/>
      <c r="Y2038" s="26"/>
      <c r="Z2038" s="26"/>
      <c r="AA2038" s="26"/>
      <c r="AB2038" s="26"/>
      <c r="AC2038" s="26">
        <f t="shared" si="9346"/>
        <v>8904.5</v>
      </c>
      <c r="AD2038" s="26">
        <f t="shared" si="9347"/>
        <v>91187.9</v>
      </c>
      <c r="AE2038" s="26">
        <f t="shared" si="9348"/>
        <v>0</v>
      </c>
      <c r="AF2038" s="26"/>
      <c r="AG2038" s="26">
        <f t="shared" si="9349"/>
        <v>8904.5</v>
      </c>
      <c r="AH2038" s="26">
        <f t="shared" si="9350"/>
        <v>91187.9</v>
      </c>
      <c r="AI2038" s="26">
        <f t="shared" si="9351"/>
        <v>0</v>
      </c>
      <c r="AJ2038" s="26"/>
      <c r="AK2038" s="26"/>
      <c r="AL2038" s="26"/>
      <c r="AM2038" s="26"/>
      <c r="AN2038" s="26"/>
      <c r="AO2038" s="26"/>
      <c r="AP2038" s="26"/>
      <c r="AQ2038" s="26"/>
      <c r="AR2038" s="26"/>
      <c r="AS2038" s="26">
        <f t="shared" si="9368"/>
        <v>8904.5</v>
      </c>
      <c r="AT2038" s="26">
        <f t="shared" si="9369"/>
        <v>91187.9</v>
      </c>
      <c r="AU2038" s="26">
        <f t="shared" si="9370"/>
        <v>0</v>
      </c>
      <c r="AV2038" s="26"/>
      <c r="AW2038" s="26"/>
      <c r="AX2038" s="26"/>
      <c r="AY2038" s="26">
        <f t="shared" si="9371"/>
        <v>8904.5</v>
      </c>
      <c r="AZ2038" s="26">
        <f t="shared" si="9372"/>
        <v>91187.9</v>
      </c>
      <c r="BA2038" s="26">
        <f t="shared" si="9373"/>
        <v>0</v>
      </c>
      <c r="BB2038" s="26"/>
      <c r="BC2038" s="26"/>
      <c r="BD2038" s="26"/>
      <c r="BE2038" s="26"/>
      <c r="BF2038" s="26"/>
      <c r="BG2038" s="26"/>
      <c r="BH2038" s="26"/>
      <c r="BI2038" s="26"/>
      <c r="BJ2038" s="26"/>
      <c r="BK2038" s="26"/>
      <c r="BL2038" s="26">
        <f t="shared" si="9336"/>
        <v>8904.5</v>
      </c>
      <c r="BM2038" s="26"/>
      <c r="BN2038" s="53">
        <f t="shared" si="9356"/>
        <v>8904.5</v>
      </c>
      <c r="BO2038" s="26">
        <f t="shared" si="9337"/>
        <v>91187.9</v>
      </c>
      <c r="BP2038" s="26"/>
      <c r="BQ2038" s="53">
        <f t="shared" si="9357"/>
        <v>91187.9</v>
      </c>
      <c r="BR2038" s="52">
        <f t="shared" si="9338"/>
        <v>0</v>
      </c>
      <c r="BS2038" s="26"/>
      <c r="BT2038" s="27"/>
      <c r="BU2038" s="19"/>
    </row>
    <row r="2039" spans="1:73" s="82" customFormat="1" ht="46.8" x14ac:dyDescent="0.3">
      <c r="A2039" s="67" t="s">
        <v>744</v>
      </c>
      <c r="B2039" s="67" t="s">
        <v>114</v>
      </c>
      <c r="C2039" s="67" t="s">
        <v>251</v>
      </c>
      <c r="D2039" s="67" t="s">
        <v>776</v>
      </c>
      <c r="E2039" s="71"/>
      <c r="F2039" s="68" t="s">
        <v>777</v>
      </c>
      <c r="G2039" s="26">
        <f t="shared" ref="G2039:L2039" si="9375">G2040</f>
        <v>124696.8</v>
      </c>
      <c r="H2039" s="26">
        <f t="shared" si="9375"/>
        <v>0</v>
      </c>
      <c r="I2039" s="26">
        <f t="shared" si="9375"/>
        <v>0</v>
      </c>
      <c r="J2039" s="26">
        <f t="shared" si="9375"/>
        <v>0</v>
      </c>
      <c r="K2039" s="26">
        <f t="shared" si="9375"/>
        <v>0</v>
      </c>
      <c r="L2039" s="26">
        <f t="shared" si="9375"/>
        <v>0</v>
      </c>
      <c r="M2039" s="26">
        <f t="shared" si="9108"/>
        <v>124696.8</v>
      </c>
      <c r="N2039" s="26">
        <f t="shared" si="9109"/>
        <v>0</v>
      </c>
      <c r="O2039" s="26">
        <f t="shared" si="9110"/>
        <v>0</v>
      </c>
      <c r="P2039" s="26">
        <f t="shared" ref="P2039:AB2039" si="9376">P2040</f>
        <v>0</v>
      </c>
      <c r="Q2039" s="26">
        <f t="shared" si="9376"/>
        <v>0</v>
      </c>
      <c r="R2039" s="26">
        <f t="shared" si="9376"/>
        <v>0</v>
      </c>
      <c r="S2039" s="26">
        <f t="shared" si="9376"/>
        <v>0</v>
      </c>
      <c r="T2039" s="26">
        <f t="shared" si="9376"/>
        <v>0</v>
      </c>
      <c r="U2039" s="26">
        <f t="shared" si="9376"/>
        <v>0</v>
      </c>
      <c r="V2039" s="26">
        <f t="shared" si="9376"/>
        <v>0</v>
      </c>
      <c r="W2039" s="26">
        <f t="shared" si="9376"/>
        <v>0</v>
      </c>
      <c r="X2039" s="26">
        <f t="shared" si="9376"/>
        <v>0</v>
      </c>
      <c r="Y2039" s="26">
        <f t="shared" si="9376"/>
        <v>0</v>
      </c>
      <c r="Z2039" s="26">
        <f t="shared" si="9376"/>
        <v>0</v>
      </c>
      <c r="AA2039" s="26">
        <f t="shared" si="9376"/>
        <v>0</v>
      </c>
      <c r="AB2039" s="26">
        <f t="shared" si="9376"/>
        <v>0</v>
      </c>
      <c r="AC2039" s="26">
        <f t="shared" si="9346"/>
        <v>124696.8</v>
      </c>
      <c r="AD2039" s="26">
        <f t="shared" si="9347"/>
        <v>0</v>
      </c>
      <c r="AE2039" s="26">
        <f t="shared" si="9348"/>
        <v>0</v>
      </c>
      <c r="AF2039" s="26">
        <f>AF2040</f>
        <v>0</v>
      </c>
      <c r="AG2039" s="26">
        <f t="shared" si="9349"/>
        <v>124696.8</v>
      </c>
      <c r="AH2039" s="26">
        <f t="shared" si="9350"/>
        <v>0</v>
      </c>
      <c r="AI2039" s="26">
        <f t="shared" si="9351"/>
        <v>0</v>
      </c>
      <c r="AJ2039" s="26">
        <f t="shared" ref="AJ2039:AR2039" si="9377">AJ2040</f>
        <v>0</v>
      </c>
      <c r="AK2039" s="26">
        <f t="shared" si="9377"/>
        <v>0</v>
      </c>
      <c r="AL2039" s="26">
        <f t="shared" si="9377"/>
        <v>0</v>
      </c>
      <c r="AM2039" s="26">
        <f t="shared" si="9377"/>
        <v>0</v>
      </c>
      <c r="AN2039" s="26">
        <f t="shared" si="9377"/>
        <v>0</v>
      </c>
      <c r="AO2039" s="26">
        <f t="shared" si="9377"/>
        <v>0</v>
      </c>
      <c r="AP2039" s="26">
        <f t="shared" si="9377"/>
        <v>0</v>
      </c>
      <c r="AQ2039" s="26">
        <f t="shared" si="9377"/>
        <v>0</v>
      </c>
      <c r="AR2039" s="26">
        <f t="shared" si="9377"/>
        <v>0</v>
      </c>
      <c r="AS2039" s="26">
        <f t="shared" si="9368"/>
        <v>124696.8</v>
      </c>
      <c r="AT2039" s="26">
        <f t="shared" si="9369"/>
        <v>0</v>
      </c>
      <c r="AU2039" s="26">
        <f t="shared" si="9370"/>
        <v>0</v>
      </c>
      <c r="AV2039" s="26">
        <f>AV2040</f>
        <v>0</v>
      </c>
      <c r="AW2039" s="26">
        <f>AW2040</f>
        <v>0</v>
      </c>
      <c r="AX2039" s="26">
        <f>AX2040</f>
        <v>0</v>
      </c>
      <c r="AY2039" s="26">
        <f t="shared" si="9371"/>
        <v>124696.8</v>
      </c>
      <c r="AZ2039" s="26">
        <f t="shared" si="9372"/>
        <v>0</v>
      </c>
      <c r="BA2039" s="26">
        <f t="shared" si="9373"/>
        <v>0</v>
      </c>
      <c r="BB2039" s="26">
        <f t="shared" ref="BB2039:BK2039" si="9378">BB2040</f>
        <v>0</v>
      </c>
      <c r="BC2039" s="26">
        <f t="shared" si="9378"/>
        <v>0</v>
      </c>
      <c r="BD2039" s="26">
        <f t="shared" si="9378"/>
        <v>0</v>
      </c>
      <c r="BE2039" s="26">
        <f t="shared" si="9378"/>
        <v>0</v>
      </c>
      <c r="BF2039" s="26">
        <f t="shared" si="9378"/>
        <v>0</v>
      </c>
      <c r="BG2039" s="26">
        <f t="shared" si="9378"/>
        <v>0</v>
      </c>
      <c r="BH2039" s="26">
        <f t="shared" si="9378"/>
        <v>0</v>
      </c>
      <c r="BI2039" s="26">
        <f t="shared" si="9378"/>
        <v>0</v>
      </c>
      <c r="BJ2039" s="26">
        <f t="shared" si="9378"/>
        <v>0</v>
      </c>
      <c r="BK2039" s="26">
        <f t="shared" si="9378"/>
        <v>0</v>
      </c>
      <c r="BL2039" s="26">
        <f t="shared" si="9336"/>
        <v>124696.8</v>
      </c>
      <c r="BM2039" s="26">
        <f>BM2040</f>
        <v>0</v>
      </c>
      <c r="BN2039" s="53">
        <f t="shared" si="9356"/>
        <v>124696.8</v>
      </c>
      <c r="BO2039" s="26">
        <f t="shared" si="9337"/>
        <v>0</v>
      </c>
      <c r="BP2039" s="26">
        <f>BP2040</f>
        <v>0</v>
      </c>
      <c r="BQ2039" s="53">
        <f t="shared" si="9357"/>
        <v>0</v>
      </c>
      <c r="BR2039" s="52">
        <f t="shared" si="9338"/>
        <v>0</v>
      </c>
      <c r="BS2039" s="26">
        <f>BS2040</f>
        <v>0</v>
      </c>
      <c r="BT2039" s="27"/>
      <c r="BU2039" s="19"/>
    </row>
    <row r="2040" spans="1:73" s="82" customFormat="1" ht="31.2" x14ac:dyDescent="0.3">
      <c r="A2040" s="67" t="s">
        <v>744</v>
      </c>
      <c r="B2040" s="67" t="s">
        <v>114</v>
      </c>
      <c r="C2040" s="67" t="s">
        <v>251</v>
      </c>
      <c r="D2040" s="67" t="s">
        <v>776</v>
      </c>
      <c r="E2040" s="67" t="s">
        <v>331</v>
      </c>
      <c r="F2040" s="68" t="s">
        <v>332</v>
      </c>
      <c r="G2040" s="26">
        <v>124696.8</v>
      </c>
      <c r="H2040" s="26"/>
      <c r="I2040" s="26"/>
      <c r="J2040" s="26"/>
      <c r="K2040" s="26"/>
      <c r="L2040" s="26"/>
      <c r="M2040" s="26">
        <f t="shared" si="9108"/>
        <v>124696.8</v>
      </c>
      <c r="N2040" s="26">
        <f t="shared" si="9109"/>
        <v>0</v>
      </c>
      <c r="O2040" s="26">
        <f t="shared" si="9110"/>
        <v>0</v>
      </c>
      <c r="P2040" s="26"/>
      <c r="Q2040" s="26"/>
      <c r="R2040" s="26"/>
      <c r="S2040" s="26"/>
      <c r="T2040" s="26"/>
      <c r="U2040" s="26"/>
      <c r="V2040" s="26"/>
      <c r="W2040" s="26"/>
      <c r="X2040" s="26"/>
      <c r="Y2040" s="26"/>
      <c r="Z2040" s="26"/>
      <c r="AA2040" s="26"/>
      <c r="AB2040" s="26"/>
      <c r="AC2040" s="26">
        <f t="shared" si="9346"/>
        <v>124696.8</v>
      </c>
      <c r="AD2040" s="26">
        <f t="shared" si="9347"/>
        <v>0</v>
      </c>
      <c r="AE2040" s="26">
        <f t="shared" si="9348"/>
        <v>0</v>
      </c>
      <c r="AF2040" s="26"/>
      <c r="AG2040" s="26">
        <f t="shared" si="9349"/>
        <v>124696.8</v>
      </c>
      <c r="AH2040" s="26">
        <f t="shared" si="9350"/>
        <v>0</v>
      </c>
      <c r="AI2040" s="26">
        <f t="shared" si="9351"/>
        <v>0</v>
      </c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>
        <f t="shared" si="9368"/>
        <v>124696.8</v>
      </c>
      <c r="AT2040" s="26">
        <f t="shared" si="9369"/>
        <v>0</v>
      </c>
      <c r="AU2040" s="26">
        <f t="shared" si="9370"/>
        <v>0</v>
      </c>
      <c r="AV2040" s="26"/>
      <c r="AW2040" s="26"/>
      <c r="AX2040" s="26"/>
      <c r="AY2040" s="26">
        <f t="shared" si="9371"/>
        <v>124696.8</v>
      </c>
      <c r="AZ2040" s="26">
        <f t="shared" si="9372"/>
        <v>0</v>
      </c>
      <c r="BA2040" s="26">
        <f t="shared" si="9373"/>
        <v>0</v>
      </c>
      <c r="BB2040" s="26"/>
      <c r="BC2040" s="26"/>
      <c r="BD2040" s="26"/>
      <c r="BE2040" s="26"/>
      <c r="BF2040" s="26"/>
      <c r="BG2040" s="26"/>
      <c r="BH2040" s="26"/>
      <c r="BI2040" s="26"/>
      <c r="BJ2040" s="26"/>
      <c r="BK2040" s="26"/>
      <c r="BL2040" s="26">
        <f t="shared" si="9336"/>
        <v>124696.8</v>
      </c>
      <c r="BM2040" s="26"/>
      <c r="BN2040" s="53">
        <f t="shared" si="9356"/>
        <v>124696.8</v>
      </c>
      <c r="BO2040" s="26">
        <f t="shared" si="9337"/>
        <v>0</v>
      </c>
      <c r="BP2040" s="26"/>
      <c r="BQ2040" s="53">
        <f t="shared" si="9357"/>
        <v>0</v>
      </c>
      <c r="BR2040" s="52">
        <f t="shared" si="9338"/>
        <v>0</v>
      </c>
      <c r="BS2040" s="26"/>
      <c r="BT2040" s="27"/>
      <c r="BU2040" s="19"/>
    </row>
    <row r="2041" spans="1:73" s="82" customFormat="1" ht="31.2" x14ac:dyDescent="0.3">
      <c r="A2041" s="67" t="s">
        <v>744</v>
      </c>
      <c r="B2041" s="67" t="s">
        <v>114</v>
      </c>
      <c r="C2041" s="67" t="s">
        <v>251</v>
      </c>
      <c r="D2041" s="67" t="s">
        <v>778</v>
      </c>
      <c r="E2041" s="67"/>
      <c r="F2041" s="68" t="s">
        <v>779</v>
      </c>
      <c r="G2041" s="26">
        <f t="shared" ref="G2041:L2041" si="9379">G2042</f>
        <v>61100.2</v>
      </c>
      <c r="H2041" s="26">
        <f t="shared" si="9379"/>
        <v>0</v>
      </c>
      <c r="I2041" s="26">
        <f t="shared" si="9379"/>
        <v>0</v>
      </c>
      <c r="J2041" s="26">
        <f t="shared" si="9379"/>
        <v>-2593.1999999999998</v>
      </c>
      <c r="K2041" s="26">
        <f t="shared" si="9379"/>
        <v>0</v>
      </c>
      <c r="L2041" s="26">
        <f t="shared" si="9379"/>
        <v>0</v>
      </c>
      <c r="M2041" s="26">
        <f t="shared" si="9108"/>
        <v>58507</v>
      </c>
      <c r="N2041" s="26">
        <f t="shared" si="9109"/>
        <v>0</v>
      </c>
      <c r="O2041" s="26">
        <f t="shared" si="9110"/>
        <v>0</v>
      </c>
      <c r="P2041" s="26">
        <f t="shared" ref="P2041:AB2041" si="9380">P2042</f>
        <v>0</v>
      </c>
      <c r="Q2041" s="26">
        <f t="shared" si="9380"/>
        <v>0</v>
      </c>
      <c r="R2041" s="26">
        <f t="shared" si="9380"/>
        <v>0</v>
      </c>
      <c r="S2041" s="26">
        <f t="shared" si="9380"/>
        <v>0</v>
      </c>
      <c r="T2041" s="26">
        <f t="shared" si="9380"/>
        <v>0</v>
      </c>
      <c r="U2041" s="26">
        <f t="shared" si="9380"/>
        <v>0</v>
      </c>
      <c r="V2041" s="26">
        <f t="shared" si="9380"/>
        <v>0</v>
      </c>
      <c r="W2041" s="26">
        <f t="shared" si="9380"/>
        <v>0</v>
      </c>
      <c r="X2041" s="26">
        <f t="shared" si="9380"/>
        <v>0</v>
      </c>
      <c r="Y2041" s="26">
        <f t="shared" si="9380"/>
        <v>0</v>
      </c>
      <c r="Z2041" s="26">
        <f t="shared" si="9380"/>
        <v>0</v>
      </c>
      <c r="AA2041" s="26">
        <f t="shared" si="9380"/>
        <v>0</v>
      </c>
      <c r="AB2041" s="26">
        <f t="shared" si="9380"/>
        <v>0</v>
      </c>
      <c r="AC2041" s="26">
        <f t="shared" si="9346"/>
        <v>58507</v>
      </c>
      <c r="AD2041" s="26">
        <f t="shared" si="9347"/>
        <v>0</v>
      </c>
      <c r="AE2041" s="26">
        <f t="shared" si="9348"/>
        <v>0</v>
      </c>
      <c r="AF2041" s="26">
        <f>AF2042</f>
        <v>0</v>
      </c>
      <c r="AG2041" s="26">
        <f t="shared" si="9349"/>
        <v>58507</v>
      </c>
      <c r="AH2041" s="26">
        <f t="shared" si="9350"/>
        <v>0</v>
      </c>
      <c r="AI2041" s="26">
        <f t="shared" si="9351"/>
        <v>0</v>
      </c>
      <c r="AJ2041" s="26">
        <f t="shared" ref="AJ2041:AR2041" si="9381">AJ2042</f>
        <v>0</v>
      </c>
      <c r="AK2041" s="26">
        <f t="shared" si="9381"/>
        <v>0</v>
      </c>
      <c r="AL2041" s="26">
        <f t="shared" si="9381"/>
        <v>0</v>
      </c>
      <c r="AM2041" s="26">
        <f t="shared" si="9381"/>
        <v>-58507</v>
      </c>
      <c r="AN2041" s="26">
        <f t="shared" si="9381"/>
        <v>0</v>
      </c>
      <c r="AO2041" s="26">
        <f t="shared" si="9381"/>
        <v>0</v>
      </c>
      <c r="AP2041" s="26">
        <f t="shared" si="9381"/>
        <v>66970.600999999995</v>
      </c>
      <c r="AQ2041" s="26">
        <f t="shared" si="9381"/>
        <v>0</v>
      </c>
      <c r="AR2041" s="26">
        <f t="shared" si="9381"/>
        <v>0</v>
      </c>
      <c r="AS2041" s="26">
        <f t="shared" si="9368"/>
        <v>0</v>
      </c>
      <c r="AT2041" s="26">
        <f t="shared" si="9369"/>
        <v>66970.600999999995</v>
      </c>
      <c r="AU2041" s="26">
        <f t="shared" si="9370"/>
        <v>0</v>
      </c>
      <c r="AV2041" s="26">
        <f>AV2042</f>
        <v>0</v>
      </c>
      <c r="AW2041" s="26">
        <f>AW2042</f>
        <v>0</v>
      </c>
      <c r="AX2041" s="26">
        <f>AX2042</f>
        <v>0</v>
      </c>
      <c r="AY2041" s="26">
        <f t="shared" si="9371"/>
        <v>0</v>
      </c>
      <c r="AZ2041" s="26">
        <f t="shared" si="9372"/>
        <v>66970.600999999995</v>
      </c>
      <c r="BA2041" s="26">
        <f t="shared" si="9373"/>
        <v>0</v>
      </c>
      <c r="BB2041" s="26">
        <f t="shared" ref="BB2041:BK2041" si="9382">BB2042</f>
        <v>0</v>
      </c>
      <c r="BC2041" s="26">
        <f t="shared" si="9382"/>
        <v>0</v>
      </c>
      <c r="BD2041" s="26">
        <f t="shared" si="9382"/>
        <v>0</v>
      </c>
      <c r="BE2041" s="26">
        <f t="shared" si="9382"/>
        <v>0</v>
      </c>
      <c r="BF2041" s="26">
        <f t="shared" si="9382"/>
        <v>0</v>
      </c>
      <c r="BG2041" s="26">
        <f t="shared" si="9382"/>
        <v>0</v>
      </c>
      <c r="BH2041" s="26">
        <f t="shared" si="9382"/>
        <v>0</v>
      </c>
      <c r="BI2041" s="26">
        <f t="shared" si="9382"/>
        <v>0</v>
      </c>
      <c r="BJ2041" s="26">
        <f t="shared" si="9382"/>
        <v>0</v>
      </c>
      <c r="BK2041" s="26">
        <f t="shared" si="9382"/>
        <v>0</v>
      </c>
      <c r="BL2041" s="26">
        <f t="shared" si="9336"/>
        <v>0</v>
      </c>
      <c r="BM2041" s="26">
        <f>BM2042</f>
        <v>0</v>
      </c>
      <c r="BN2041" s="53">
        <f t="shared" si="9356"/>
        <v>0</v>
      </c>
      <c r="BO2041" s="26">
        <f t="shared" si="9337"/>
        <v>66970.600999999995</v>
      </c>
      <c r="BP2041" s="26">
        <f>BP2042</f>
        <v>0</v>
      </c>
      <c r="BQ2041" s="53">
        <f t="shared" si="9357"/>
        <v>66970.600999999995</v>
      </c>
      <c r="BR2041" s="52">
        <f t="shared" si="9338"/>
        <v>0</v>
      </c>
      <c r="BS2041" s="26">
        <f>BS2042</f>
        <v>0</v>
      </c>
      <c r="BT2041" s="27"/>
      <c r="BU2041" s="19"/>
    </row>
    <row r="2042" spans="1:73" s="82" customFormat="1" ht="31.2" x14ac:dyDescent="0.3">
      <c r="A2042" s="67" t="s">
        <v>744</v>
      </c>
      <c r="B2042" s="67" t="s">
        <v>114</v>
      </c>
      <c r="C2042" s="67" t="s">
        <v>251</v>
      </c>
      <c r="D2042" s="67" t="s">
        <v>778</v>
      </c>
      <c r="E2042" s="67" t="s">
        <v>331</v>
      </c>
      <c r="F2042" s="68" t="s">
        <v>332</v>
      </c>
      <c r="G2042" s="26">
        <v>61100.2</v>
      </c>
      <c r="H2042" s="26"/>
      <c r="I2042" s="26"/>
      <c r="J2042" s="28">
        <v>-2593.1999999999998</v>
      </c>
      <c r="K2042" s="26"/>
      <c r="L2042" s="26"/>
      <c r="M2042" s="26">
        <f t="shared" si="9108"/>
        <v>58507</v>
      </c>
      <c r="N2042" s="26">
        <f t="shared" si="9109"/>
        <v>0</v>
      </c>
      <c r="O2042" s="26">
        <f t="shared" si="9110"/>
        <v>0</v>
      </c>
      <c r="P2042" s="26"/>
      <c r="Q2042" s="26"/>
      <c r="R2042" s="26"/>
      <c r="S2042" s="26"/>
      <c r="T2042" s="26"/>
      <c r="U2042" s="26"/>
      <c r="V2042" s="26"/>
      <c r="W2042" s="26"/>
      <c r="X2042" s="26"/>
      <c r="Y2042" s="26"/>
      <c r="Z2042" s="26"/>
      <c r="AA2042" s="26"/>
      <c r="AB2042" s="26"/>
      <c r="AC2042" s="26">
        <f t="shared" si="9346"/>
        <v>58507</v>
      </c>
      <c r="AD2042" s="26">
        <f t="shared" si="9347"/>
        <v>0</v>
      </c>
      <c r="AE2042" s="26">
        <f t="shared" si="9348"/>
        <v>0</v>
      </c>
      <c r="AF2042" s="26"/>
      <c r="AG2042" s="26">
        <f t="shared" si="9349"/>
        <v>58507</v>
      </c>
      <c r="AH2042" s="26">
        <f t="shared" si="9350"/>
        <v>0</v>
      </c>
      <c r="AI2042" s="26">
        <f t="shared" si="9351"/>
        <v>0</v>
      </c>
      <c r="AJ2042" s="26"/>
      <c r="AK2042" s="26"/>
      <c r="AL2042" s="26"/>
      <c r="AM2042" s="26">
        <v>-58507</v>
      </c>
      <c r="AN2042" s="26"/>
      <c r="AO2042" s="26"/>
      <c r="AP2042" s="26">
        <v>66970.600999999995</v>
      </c>
      <c r="AQ2042" s="26"/>
      <c r="AR2042" s="26"/>
      <c r="AS2042" s="26">
        <f t="shared" si="9368"/>
        <v>0</v>
      </c>
      <c r="AT2042" s="26">
        <f t="shared" si="9369"/>
        <v>66970.600999999995</v>
      </c>
      <c r="AU2042" s="26">
        <f t="shared" si="9370"/>
        <v>0</v>
      </c>
      <c r="AV2042" s="26"/>
      <c r="AW2042" s="26"/>
      <c r="AX2042" s="26"/>
      <c r="AY2042" s="26">
        <f t="shared" si="9371"/>
        <v>0</v>
      </c>
      <c r="AZ2042" s="26">
        <f t="shared" si="9372"/>
        <v>66970.600999999995</v>
      </c>
      <c r="BA2042" s="26">
        <f t="shared" si="9373"/>
        <v>0</v>
      </c>
      <c r="BB2042" s="26"/>
      <c r="BC2042" s="26"/>
      <c r="BD2042" s="26"/>
      <c r="BE2042" s="26"/>
      <c r="BF2042" s="26"/>
      <c r="BG2042" s="26"/>
      <c r="BH2042" s="26"/>
      <c r="BI2042" s="26"/>
      <c r="BJ2042" s="26"/>
      <c r="BK2042" s="26"/>
      <c r="BL2042" s="26">
        <f t="shared" si="9336"/>
        <v>0</v>
      </c>
      <c r="BM2042" s="26"/>
      <c r="BN2042" s="53">
        <f t="shared" si="9356"/>
        <v>0</v>
      </c>
      <c r="BO2042" s="26">
        <f t="shared" si="9337"/>
        <v>66970.600999999995</v>
      </c>
      <c r="BP2042" s="26"/>
      <c r="BQ2042" s="53">
        <f t="shared" si="9357"/>
        <v>66970.600999999995</v>
      </c>
      <c r="BR2042" s="52">
        <f t="shared" si="9338"/>
        <v>0</v>
      </c>
      <c r="BS2042" s="26"/>
      <c r="BT2042" s="27"/>
      <c r="BU2042" s="19"/>
    </row>
    <row r="2043" spans="1:73" s="82" customFormat="1" ht="46.8" x14ac:dyDescent="0.3">
      <c r="A2043" s="67" t="s">
        <v>744</v>
      </c>
      <c r="B2043" s="67" t="s">
        <v>114</v>
      </c>
      <c r="C2043" s="67" t="s">
        <v>251</v>
      </c>
      <c r="D2043" s="67" t="s">
        <v>780</v>
      </c>
      <c r="E2043" s="67"/>
      <c r="F2043" s="68" t="s">
        <v>781</v>
      </c>
      <c r="G2043" s="26">
        <f t="shared" ref="G2043:L2043" si="9383">G2044</f>
        <v>14907.1</v>
      </c>
      <c r="H2043" s="26">
        <f t="shared" si="9383"/>
        <v>0</v>
      </c>
      <c r="I2043" s="26">
        <f t="shared" si="9383"/>
        <v>0</v>
      </c>
      <c r="J2043" s="26">
        <f t="shared" si="9383"/>
        <v>0</v>
      </c>
      <c r="K2043" s="26">
        <f t="shared" si="9383"/>
        <v>0</v>
      </c>
      <c r="L2043" s="26">
        <f t="shared" si="9383"/>
        <v>0</v>
      </c>
      <c r="M2043" s="26">
        <f t="shared" si="9108"/>
        <v>14907.1</v>
      </c>
      <c r="N2043" s="26">
        <f t="shared" si="9109"/>
        <v>0</v>
      </c>
      <c r="O2043" s="26">
        <f t="shared" si="9110"/>
        <v>0</v>
      </c>
      <c r="P2043" s="26">
        <f t="shared" ref="P2043:AB2043" si="9384">P2044</f>
        <v>0</v>
      </c>
      <c r="Q2043" s="26">
        <f t="shared" si="9384"/>
        <v>0</v>
      </c>
      <c r="R2043" s="26">
        <f t="shared" si="9384"/>
        <v>0</v>
      </c>
      <c r="S2043" s="26">
        <f t="shared" si="9384"/>
        <v>0</v>
      </c>
      <c r="T2043" s="26">
        <f t="shared" si="9384"/>
        <v>0</v>
      </c>
      <c r="U2043" s="26">
        <f t="shared" si="9384"/>
        <v>0</v>
      </c>
      <c r="V2043" s="26">
        <f t="shared" si="9384"/>
        <v>0</v>
      </c>
      <c r="W2043" s="26">
        <f t="shared" si="9384"/>
        <v>0</v>
      </c>
      <c r="X2043" s="26">
        <f t="shared" si="9384"/>
        <v>0</v>
      </c>
      <c r="Y2043" s="26">
        <f t="shared" si="9384"/>
        <v>0</v>
      </c>
      <c r="Z2043" s="26">
        <f t="shared" si="9384"/>
        <v>0</v>
      </c>
      <c r="AA2043" s="26">
        <f t="shared" si="9384"/>
        <v>0</v>
      </c>
      <c r="AB2043" s="26">
        <f t="shared" si="9384"/>
        <v>0</v>
      </c>
      <c r="AC2043" s="26">
        <f t="shared" si="9346"/>
        <v>14907.1</v>
      </c>
      <c r="AD2043" s="26">
        <f t="shared" si="9347"/>
        <v>0</v>
      </c>
      <c r="AE2043" s="26">
        <f t="shared" si="9348"/>
        <v>0</v>
      </c>
      <c r="AF2043" s="26">
        <f>AF2044</f>
        <v>0</v>
      </c>
      <c r="AG2043" s="26">
        <f t="shared" si="9349"/>
        <v>14907.1</v>
      </c>
      <c r="AH2043" s="26">
        <f t="shared" si="9350"/>
        <v>0</v>
      </c>
      <c r="AI2043" s="26">
        <f t="shared" si="9351"/>
        <v>0</v>
      </c>
      <c r="AJ2043" s="26">
        <f t="shared" ref="AJ2043:AR2043" si="9385">AJ2044</f>
        <v>0</v>
      </c>
      <c r="AK2043" s="26">
        <f t="shared" si="9385"/>
        <v>0</v>
      </c>
      <c r="AL2043" s="26">
        <f t="shared" si="9385"/>
        <v>0</v>
      </c>
      <c r="AM2043" s="26">
        <f t="shared" si="9385"/>
        <v>0</v>
      </c>
      <c r="AN2043" s="26">
        <f t="shared" si="9385"/>
        <v>0</v>
      </c>
      <c r="AO2043" s="26">
        <f t="shared" si="9385"/>
        <v>0</v>
      </c>
      <c r="AP2043" s="26">
        <f t="shared" si="9385"/>
        <v>0</v>
      </c>
      <c r="AQ2043" s="26">
        <f t="shared" si="9385"/>
        <v>0</v>
      </c>
      <c r="AR2043" s="26">
        <f t="shared" si="9385"/>
        <v>0</v>
      </c>
      <c r="AS2043" s="26">
        <f t="shared" si="9368"/>
        <v>14907.1</v>
      </c>
      <c r="AT2043" s="26">
        <f t="shared" si="9369"/>
        <v>0</v>
      </c>
      <c r="AU2043" s="26">
        <f t="shared" si="9370"/>
        <v>0</v>
      </c>
      <c r="AV2043" s="26">
        <f>AV2044</f>
        <v>0</v>
      </c>
      <c r="AW2043" s="26">
        <f>AW2044</f>
        <v>0</v>
      </c>
      <c r="AX2043" s="26">
        <f>AX2044</f>
        <v>0</v>
      </c>
      <c r="AY2043" s="26">
        <f t="shared" si="9371"/>
        <v>14907.1</v>
      </c>
      <c r="AZ2043" s="26">
        <f t="shared" si="9372"/>
        <v>0</v>
      </c>
      <c r="BA2043" s="26">
        <f t="shared" si="9373"/>
        <v>0</v>
      </c>
      <c r="BB2043" s="26">
        <f t="shared" ref="BB2043:BK2043" si="9386">BB2044</f>
        <v>0</v>
      </c>
      <c r="BC2043" s="26">
        <f t="shared" si="9386"/>
        <v>0</v>
      </c>
      <c r="BD2043" s="26">
        <f t="shared" si="9386"/>
        <v>4975</v>
      </c>
      <c r="BE2043" s="26">
        <f t="shared" si="9386"/>
        <v>0</v>
      </c>
      <c r="BF2043" s="26">
        <f t="shared" si="9386"/>
        <v>0</v>
      </c>
      <c r="BG2043" s="26">
        <f t="shared" si="9386"/>
        <v>0</v>
      </c>
      <c r="BH2043" s="26">
        <f t="shared" si="9386"/>
        <v>0</v>
      </c>
      <c r="BI2043" s="26">
        <f t="shared" si="9386"/>
        <v>0</v>
      </c>
      <c r="BJ2043" s="26">
        <f t="shared" si="9386"/>
        <v>0</v>
      </c>
      <c r="BK2043" s="26">
        <f t="shared" si="9386"/>
        <v>0</v>
      </c>
      <c r="BL2043" s="26">
        <f t="shared" si="9336"/>
        <v>19882.099999999999</v>
      </c>
      <c r="BM2043" s="26">
        <f>BM2044</f>
        <v>0</v>
      </c>
      <c r="BN2043" s="53">
        <f t="shared" si="9356"/>
        <v>19882.099999999999</v>
      </c>
      <c r="BO2043" s="26">
        <f t="shared" si="9337"/>
        <v>0</v>
      </c>
      <c r="BP2043" s="26">
        <f>BP2044</f>
        <v>0</v>
      </c>
      <c r="BQ2043" s="53">
        <f t="shared" si="9357"/>
        <v>0</v>
      </c>
      <c r="BR2043" s="52">
        <f t="shared" si="9338"/>
        <v>0</v>
      </c>
      <c r="BS2043" s="26">
        <f>BS2044</f>
        <v>0</v>
      </c>
      <c r="BT2043" s="27"/>
      <c r="BU2043" s="19"/>
    </row>
    <row r="2044" spans="1:73" s="82" customFormat="1" ht="31.2" x14ac:dyDescent="0.3">
      <c r="A2044" s="67" t="s">
        <v>744</v>
      </c>
      <c r="B2044" s="67" t="s">
        <v>114</v>
      </c>
      <c r="C2044" s="67" t="s">
        <v>251</v>
      </c>
      <c r="D2044" s="67" t="s">
        <v>780</v>
      </c>
      <c r="E2044" s="67" t="s">
        <v>331</v>
      </c>
      <c r="F2044" s="68" t="s">
        <v>332</v>
      </c>
      <c r="G2044" s="26">
        <v>14907.1</v>
      </c>
      <c r="H2044" s="26"/>
      <c r="I2044" s="26"/>
      <c r="J2044" s="26"/>
      <c r="K2044" s="26"/>
      <c r="L2044" s="26"/>
      <c r="M2044" s="26">
        <f t="shared" si="9108"/>
        <v>14907.1</v>
      </c>
      <c r="N2044" s="26">
        <f t="shared" si="9109"/>
        <v>0</v>
      </c>
      <c r="O2044" s="26">
        <f t="shared" si="9110"/>
        <v>0</v>
      </c>
      <c r="P2044" s="26"/>
      <c r="Q2044" s="26"/>
      <c r="R2044" s="26"/>
      <c r="S2044" s="26"/>
      <c r="T2044" s="26"/>
      <c r="U2044" s="26"/>
      <c r="V2044" s="26"/>
      <c r="W2044" s="26"/>
      <c r="X2044" s="26"/>
      <c r="Y2044" s="26"/>
      <c r="Z2044" s="26"/>
      <c r="AA2044" s="26"/>
      <c r="AB2044" s="26"/>
      <c r="AC2044" s="26">
        <f t="shared" si="9346"/>
        <v>14907.1</v>
      </c>
      <c r="AD2044" s="26">
        <f t="shared" si="9347"/>
        <v>0</v>
      </c>
      <c r="AE2044" s="26">
        <f t="shared" si="9348"/>
        <v>0</v>
      </c>
      <c r="AF2044" s="26"/>
      <c r="AG2044" s="26">
        <f t="shared" si="9349"/>
        <v>14907.1</v>
      </c>
      <c r="AH2044" s="26">
        <f t="shared" si="9350"/>
        <v>0</v>
      </c>
      <c r="AI2044" s="26">
        <f t="shared" si="9351"/>
        <v>0</v>
      </c>
      <c r="AJ2044" s="26"/>
      <c r="AK2044" s="26"/>
      <c r="AL2044" s="26"/>
      <c r="AM2044" s="26"/>
      <c r="AN2044" s="26"/>
      <c r="AO2044" s="26"/>
      <c r="AP2044" s="26"/>
      <c r="AQ2044" s="26"/>
      <c r="AR2044" s="26"/>
      <c r="AS2044" s="26">
        <f t="shared" si="9368"/>
        <v>14907.1</v>
      </c>
      <c r="AT2044" s="26">
        <f t="shared" si="9369"/>
        <v>0</v>
      </c>
      <c r="AU2044" s="26">
        <f t="shared" si="9370"/>
        <v>0</v>
      </c>
      <c r="AV2044" s="26"/>
      <c r="AW2044" s="26"/>
      <c r="AX2044" s="26"/>
      <c r="AY2044" s="26">
        <f t="shared" si="9371"/>
        <v>14907.1</v>
      </c>
      <c r="AZ2044" s="26">
        <f t="shared" si="9372"/>
        <v>0</v>
      </c>
      <c r="BA2044" s="26">
        <f t="shared" si="9373"/>
        <v>0</v>
      </c>
      <c r="BB2044" s="26"/>
      <c r="BC2044" s="26"/>
      <c r="BD2044" s="26">
        <v>4975</v>
      </c>
      <c r="BE2044" s="26"/>
      <c r="BF2044" s="26"/>
      <c r="BG2044" s="26"/>
      <c r="BH2044" s="26"/>
      <c r="BI2044" s="26"/>
      <c r="BJ2044" s="26"/>
      <c r="BK2044" s="26"/>
      <c r="BL2044" s="26">
        <f t="shared" si="9336"/>
        <v>19882.099999999999</v>
      </c>
      <c r="BM2044" s="26"/>
      <c r="BN2044" s="53">
        <f t="shared" si="9356"/>
        <v>19882.099999999999</v>
      </c>
      <c r="BO2044" s="26">
        <f t="shared" si="9337"/>
        <v>0</v>
      </c>
      <c r="BP2044" s="26"/>
      <c r="BQ2044" s="53">
        <f t="shared" si="9357"/>
        <v>0</v>
      </c>
      <c r="BR2044" s="52">
        <f t="shared" si="9338"/>
        <v>0</v>
      </c>
      <c r="BS2044" s="26"/>
      <c r="BT2044" s="27"/>
      <c r="BU2044" s="19"/>
    </row>
    <row r="2045" spans="1:73" s="82" customFormat="1" ht="46.8" x14ac:dyDescent="0.3">
      <c r="A2045" s="67" t="s">
        <v>744</v>
      </c>
      <c r="B2045" s="67" t="s">
        <v>114</v>
      </c>
      <c r="C2045" s="67" t="s">
        <v>251</v>
      </c>
      <c r="D2045" s="67" t="s">
        <v>782</v>
      </c>
      <c r="E2045" s="67"/>
      <c r="F2045" s="68" t="s">
        <v>783</v>
      </c>
      <c r="G2045" s="26"/>
      <c r="H2045" s="26"/>
      <c r="I2045" s="26"/>
      <c r="J2045" s="26">
        <f>J2046</f>
        <v>17100</v>
      </c>
      <c r="K2045" s="26">
        <f>K2046</f>
        <v>0</v>
      </c>
      <c r="L2045" s="26">
        <f>L2046</f>
        <v>0</v>
      </c>
      <c r="M2045" s="26">
        <f t="shared" ref="M2045:M2101" si="9387">G2045+J2045</f>
        <v>17100</v>
      </c>
      <c r="N2045" s="26">
        <f t="shared" ref="N2045:N2101" si="9388">H2045+K2045</f>
        <v>0</v>
      </c>
      <c r="O2045" s="26">
        <f t="shared" ref="O2045:O2101" si="9389">I2045+L2045</f>
        <v>0</v>
      </c>
      <c r="P2045" s="26">
        <f t="shared" ref="P2045:AB2045" si="9390">P2046</f>
        <v>0</v>
      </c>
      <c r="Q2045" s="26">
        <f t="shared" si="9390"/>
        <v>0</v>
      </c>
      <c r="R2045" s="26">
        <f t="shared" si="9390"/>
        <v>1250</v>
      </c>
      <c r="S2045" s="26">
        <f t="shared" si="9390"/>
        <v>0</v>
      </c>
      <c r="T2045" s="26">
        <f t="shared" si="9390"/>
        <v>0</v>
      </c>
      <c r="U2045" s="26">
        <f t="shared" si="9390"/>
        <v>0</v>
      </c>
      <c r="V2045" s="26">
        <f t="shared" si="9390"/>
        <v>0</v>
      </c>
      <c r="W2045" s="26">
        <f t="shared" si="9390"/>
        <v>0</v>
      </c>
      <c r="X2045" s="26">
        <f t="shared" si="9390"/>
        <v>0</v>
      </c>
      <c r="Y2045" s="26">
        <f t="shared" si="9390"/>
        <v>0</v>
      </c>
      <c r="Z2045" s="26">
        <f t="shared" si="9390"/>
        <v>0</v>
      </c>
      <c r="AA2045" s="26">
        <f t="shared" si="9390"/>
        <v>0</v>
      </c>
      <c r="AB2045" s="26">
        <f t="shared" si="9390"/>
        <v>0</v>
      </c>
      <c r="AC2045" s="26">
        <f t="shared" si="9346"/>
        <v>18350</v>
      </c>
      <c r="AD2045" s="26">
        <f t="shared" si="9347"/>
        <v>0</v>
      </c>
      <c r="AE2045" s="26">
        <f t="shared" si="9348"/>
        <v>0</v>
      </c>
      <c r="AF2045" s="26">
        <f>AF2046</f>
        <v>0</v>
      </c>
      <c r="AG2045" s="26">
        <f t="shared" si="9349"/>
        <v>18350</v>
      </c>
      <c r="AH2045" s="26">
        <f t="shared" si="9350"/>
        <v>0</v>
      </c>
      <c r="AI2045" s="26">
        <f t="shared" si="9351"/>
        <v>0</v>
      </c>
      <c r="AJ2045" s="26">
        <f t="shared" ref="AJ2045:AR2045" si="9391">AJ2046</f>
        <v>0</v>
      </c>
      <c r="AK2045" s="26">
        <f t="shared" si="9391"/>
        <v>0</v>
      </c>
      <c r="AL2045" s="26">
        <f t="shared" si="9391"/>
        <v>0</v>
      </c>
      <c r="AM2045" s="26">
        <f t="shared" si="9391"/>
        <v>0</v>
      </c>
      <c r="AN2045" s="26">
        <f t="shared" si="9391"/>
        <v>0</v>
      </c>
      <c r="AO2045" s="26">
        <f t="shared" si="9391"/>
        <v>0</v>
      </c>
      <c r="AP2045" s="26">
        <f t="shared" si="9391"/>
        <v>0</v>
      </c>
      <c r="AQ2045" s="26">
        <f t="shared" si="9391"/>
        <v>0</v>
      </c>
      <c r="AR2045" s="26">
        <f t="shared" si="9391"/>
        <v>0</v>
      </c>
      <c r="AS2045" s="26">
        <f t="shared" si="9368"/>
        <v>18350</v>
      </c>
      <c r="AT2045" s="26">
        <f t="shared" si="9369"/>
        <v>0</v>
      </c>
      <c r="AU2045" s="26">
        <f t="shared" si="9370"/>
        <v>0</v>
      </c>
      <c r="AV2045" s="26">
        <f>AV2046</f>
        <v>0</v>
      </c>
      <c r="AW2045" s="26">
        <f>AW2046</f>
        <v>0</v>
      </c>
      <c r="AX2045" s="26">
        <f>AX2046</f>
        <v>0</v>
      </c>
      <c r="AY2045" s="26">
        <f t="shared" si="9371"/>
        <v>18350</v>
      </c>
      <c r="AZ2045" s="26">
        <f t="shared" si="9372"/>
        <v>0</v>
      </c>
      <c r="BA2045" s="26">
        <f t="shared" si="9373"/>
        <v>0</v>
      </c>
      <c r="BB2045" s="26">
        <f t="shared" ref="BB2045:BK2045" si="9392">BB2046</f>
        <v>0</v>
      </c>
      <c r="BC2045" s="26">
        <f t="shared" si="9392"/>
        <v>0</v>
      </c>
      <c r="BD2045" s="26">
        <f t="shared" si="9392"/>
        <v>0</v>
      </c>
      <c r="BE2045" s="26">
        <f t="shared" si="9392"/>
        <v>0</v>
      </c>
      <c r="BF2045" s="26">
        <f t="shared" si="9392"/>
        <v>0</v>
      </c>
      <c r="BG2045" s="26">
        <f t="shared" si="9392"/>
        <v>0</v>
      </c>
      <c r="BH2045" s="26">
        <f t="shared" si="9392"/>
        <v>0</v>
      </c>
      <c r="BI2045" s="26">
        <f t="shared" si="9392"/>
        <v>0</v>
      </c>
      <c r="BJ2045" s="26">
        <f t="shared" si="9392"/>
        <v>0</v>
      </c>
      <c r="BK2045" s="26">
        <f t="shared" si="9392"/>
        <v>0</v>
      </c>
      <c r="BL2045" s="26">
        <f t="shared" si="9336"/>
        <v>18350</v>
      </c>
      <c r="BM2045" s="26">
        <f>BM2046</f>
        <v>0</v>
      </c>
      <c r="BN2045" s="53">
        <f t="shared" si="9356"/>
        <v>18350</v>
      </c>
      <c r="BO2045" s="26">
        <f t="shared" si="9337"/>
        <v>0</v>
      </c>
      <c r="BP2045" s="26">
        <f>BP2046</f>
        <v>0</v>
      </c>
      <c r="BQ2045" s="53">
        <f t="shared" si="9357"/>
        <v>0</v>
      </c>
      <c r="BR2045" s="52">
        <f t="shared" si="9338"/>
        <v>0</v>
      </c>
      <c r="BS2045" s="26">
        <f>BS2046</f>
        <v>0</v>
      </c>
      <c r="BT2045" s="27"/>
      <c r="BU2045" s="19"/>
    </row>
    <row r="2046" spans="1:73" s="82" customFormat="1" x14ac:dyDescent="0.3">
      <c r="A2046" s="67" t="s">
        <v>744</v>
      </c>
      <c r="B2046" s="67" t="s">
        <v>114</v>
      </c>
      <c r="C2046" s="67" t="s">
        <v>251</v>
      </c>
      <c r="D2046" s="67" t="s">
        <v>782</v>
      </c>
      <c r="E2046" s="67" t="s">
        <v>40</v>
      </c>
      <c r="F2046" s="68" t="s">
        <v>41</v>
      </c>
      <c r="G2046" s="26"/>
      <c r="H2046" s="26"/>
      <c r="I2046" s="26"/>
      <c r="J2046" s="26">
        <v>17100</v>
      </c>
      <c r="K2046" s="26"/>
      <c r="L2046" s="26"/>
      <c r="M2046" s="26">
        <f t="shared" si="9387"/>
        <v>17100</v>
      </c>
      <c r="N2046" s="26">
        <f t="shared" si="9388"/>
        <v>0</v>
      </c>
      <c r="O2046" s="26">
        <f t="shared" si="9389"/>
        <v>0</v>
      </c>
      <c r="P2046" s="26"/>
      <c r="Q2046" s="26"/>
      <c r="R2046" s="26">
        <v>1250</v>
      </c>
      <c r="S2046" s="26"/>
      <c r="T2046" s="26"/>
      <c r="U2046" s="26"/>
      <c r="V2046" s="26"/>
      <c r="W2046" s="26"/>
      <c r="X2046" s="26"/>
      <c r="Y2046" s="26"/>
      <c r="Z2046" s="26"/>
      <c r="AA2046" s="26"/>
      <c r="AB2046" s="26"/>
      <c r="AC2046" s="26">
        <f t="shared" si="9346"/>
        <v>18350</v>
      </c>
      <c r="AD2046" s="26">
        <f t="shared" si="9347"/>
        <v>0</v>
      </c>
      <c r="AE2046" s="26">
        <f t="shared" si="9348"/>
        <v>0</v>
      </c>
      <c r="AF2046" s="26"/>
      <c r="AG2046" s="26">
        <f t="shared" si="9349"/>
        <v>18350</v>
      </c>
      <c r="AH2046" s="26">
        <f t="shared" si="9350"/>
        <v>0</v>
      </c>
      <c r="AI2046" s="26">
        <f t="shared" si="9351"/>
        <v>0</v>
      </c>
      <c r="AJ2046" s="26"/>
      <c r="AK2046" s="26"/>
      <c r="AL2046" s="26"/>
      <c r="AM2046" s="26"/>
      <c r="AN2046" s="26"/>
      <c r="AO2046" s="26"/>
      <c r="AP2046" s="26"/>
      <c r="AQ2046" s="26"/>
      <c r="AR2046" s="26"/>
      <c r="AS2046" s="26">
        <f t="shared" si="9368"/>
        <v>18350</v>
      </c>
      <c r="AT2046" s="26">
        <f t="shared" si="9369"/>
        <v>0</v>
      </c>
      <c r="AU2046" s="26">
        <f t="shared" si="9370"/>
        <v>0</v>
      </c>
      <c r="AV2046" s="26"/>
      <c r="AW2046" s="26"/>
      <c r="AX2046" s="26"/>
      <c r="AY2046" s="26">
        <f t="shared" si="9371"/>
        <v>18350</v>
      </c>
      <c r="AZ2046" s="26">
        <f t="shared" si="9372"/>
        <v>0</v>
      </c>
      <c r="BA2046" s="26">
        <f t="shared" si="9373"/>
        <v>0</v>
      </c>
      <c r="BB2046" s="26"/>
      <c r="BC2046" s="26"/>
      <c r="BD2046" s="26"/>
      <c r="BE2046" s="26"/>
      <c r="BF2046" s="26"/>
      <c r="BG2046" s="26"/>
      <c r="BH2046" s="26"/>
      <c r="BI2046" s="26"/>
      <c r="BJ2046" s="26"/>
      <c r="BK2046" s="26"/>
      <c r="BL2046" s="26">
        <f t="shared" si="9336"/>
        <v>18350</v>
      </c>
      <c r="BM2046" s="26"/>
      <c r="BN2046" s="53">
        <f t="shared" si="9356"/>
        <v>18350</v>
      </c>
      <c r="BO2046" s="26">
        <f t="shared" si="9337"/>
        <v>0</v>
      </c>
      <c r="BP2046" s="26"/>
      <c r="BQ2046" s="53">
        <f t="shared" si="9357"/>
        <v>0</v>
      </c>
      <c r="BR2046" s="52">
        <f t="shared" si="9338"/>
        <v>0</v>
      </c>
      <c r="BS2046" s="26"/>
      <c r="BT2046" s="27"/>
      <c r="BU2046" s="19"/>
    </row>
    <row r="2047" spans="1:73" s="82" customFormat="1" ht="46.8" x14ac:dyDescent="0.3">
      <c r="A2047" s="67" t="s">
        <v>744</v>
      </c>
      <c r="B2047" s="67" t="s">
        <v>114</v>
      </c>
      <c r="C2047" s="67" t="s">
        <v>251</v>
      </c>
      <c r="D2047" s="67" t="s">
        <v>784</v>
      </c>
      <c r="E2047" s="67"/>
      <c r="F2047" s="68" t="s">
        <v>785</v>
      </c>
      <c r="G2047" s="26">
        <f t="shared" ref="G2047:L2047" si="9393">G2048</f>
        <v>4995.6000000000004</v>
      </c>
      <c r="H2047" s="26">
        <f t="shared" si="9393"/>
        <v>0</v>
      </c>
      <c r="I2047" s="26">
        <f t="shared" si="9393"/>
        <v>0</v>
      </c>
      <c r="J2047" s="26">
        <f t="shared" si="9393"/>
        <v>0</v>
      </c>
      <c r="K2047" s="26">
        <f t="shared" si="9393"/>
        <v>0</v>
      </c>
      <c r="L2047" s="26">
        <f t="shared" si="9393"/>
        <v>0</v>
      </c>
      <c r="M2047" s="26">
        <f t="shared" si="9387"/>
        <v>4995.6000000000004</v>
      </c>
      <c r="N2047" s="26">
        <f t="shared" si="9388"/>
        <v>0</v>
      </c>
      <c r="O2047" s="26">
        <f t="shared" si="9389"/>
        <v>0</v>
      </c>
      <c r="P2047" s="26">
        <f t="shared" ref="P2047:AB2047" si="9394">P2048</f>
        <v>0</v>
      </c>
      <c r="Q2047" s="26">
        <f t="shared" si="9394"/>
        <v>0</v>
      </c>
      <c r="R2047" s="26">
        <f t="shared" si="9394"/>
        <v>19133</v>
      </c>
      <c r="S2047" s="26">
        <f t="shared" si="9394"/>
        <v>0</v>
      </c>
      <c r="T2047" s="26">
        <f t="shared" si="9394"/>
        <v>0</v>
      </c>
      <c r="U2047" s="26">
        <f t="shared" si="9394"/>
        <v>0</v>
      </c>
      <c r="V2047" s="26">
        <f t="shared" si="9394"/>
        <v>0</v>
      </c>
      <c r="W2047" s="26">
        <f t="shared" si="9394"/>
        <v>0</v>
      </c>
      <c r="X2047" s="26">
        <f t="shared" si="9394"/>
        <v>0</v>
      </c>
      <c r="Y2047" s="26">
        <f t="shared" si="9394"/>
        <v>0</v>
      </c>
      <c r="Z2047" s="26">
        <f t="shared" si="9394"/>
        <v>0</v>
      </c>
      <c r="AA2047" s="26">
        <f t="shared" si="9394"/>
        <v>0</v>
      </c>
      <c r="AB2047" s="26">
        <f t="shared" si="9394"/>
        <v>0</v>
      </c>
      <c r="AC2047" s="26">
        <f t="shared" si="9346"/>
        <v>24128.6</v>
      </c>
      <c r="AD2047" s="26">
        <f t="shared" si="9347"/>
        <v>0</v>
      </c>
      <c r="AE2047" s="26">
        <f t="shared" si="9348"/>
        <v>0</v>
      </c>
      <c r="AF2047" s="26">
        <f>AF2048</f>
        <v>0</v>
      </c>
      <c r="AG2047" s="26">
        <f t="shared" si="9349"/>
        <v>24128.6</v>
      </c>
      <c r="AH2047" s="26">
        <f t="shared" si="9350"/>
        <v>0</v>
      </c>
      <c r="AI2047" s="26">
        <f t="shared" si="9351"/>
        <v>0</v>
      </c>
      <c r="AJ2047" s="26">
        <f t="shared" ref="AJ2047:AR2047" si="9395">AJ2048</f>
        <v>0</v>
      </c>
      <c r="AK2047" s="26">
        <f t="shared" si="9395"/>
        <v>0</v>
      </c>
      <c r="AL2047" s="26">
        <f t="shared" si="9395"/>
        <v>0</v>
      </c>
      <c r="AM2047" s="26">
        <f t="shared" si="9395"/>
        <v>0</v>
      </c>
      <c r="AN2047" s="26">
        <f t="shared" si="9395"/>
        <v>0</v>
      </c>
      <c r="AO2047" s="26">
        <f t="shared" si="9395"/>
        <v>0</v>
      </c>
      <c r="AP2047" s="26">
        <f t="shared" si="9395"/>
        <v>0</v>
      </c>
      <c r="AQ2047" s="26">
        <f t="shared" si="9395"/>
        <v>0</v>
      </c>
      <c r="AR2047" s="26">
        <f t="shared" si="9395"/>
        <v>0</v>
      </c>
      <c r="AS2047" s="26">
        <f t="shared" si="9368"/>
        <v>24128.6</v>
      </c>
      <c r="AT2047" s="26">
        <f t="shared" si="9369"/>
        <v>0</v>
      </c>
      <c r="AU2047" s="26">
        <f t="shared" si="9370"/>
        <v>0</v>
      </c>
      <c r="AV2047" s="26">
        <f>AV2048</f>
        <v>0</v>
      </c>
      <c r="AW2047" s="26">
        <f>AW2048</f>
        <v>0</v>
      </c>
      <c r="AX2047" s="26">
        <f>AX2048</f>
        <v>0</v>
      </c>
      <c r="AY2047" s="26">
        <f t="shared" si="9371"/>
        <v>24128.6</v>
      </c>
      <c r="AZ2047" s="26">
        <f t="shared" si="9372"/>
        <v>0</v>
      </c>
      <c r="BA2047" s="26">
        <f t="shared" si="9373"/>
        <v>0</v>
      </c>
      <c r="BB2047" s="26">
        <f t="shared" ref="BB2047:BK2047" si="9396">BB2048</f>
        <v>0</v>
      </c>
      <c r="BC2047" s="26">
        <f t="shared" si="9396"/>
        <v>0</v>
      </c>
      <c r="BD2047" s="26">
        <f t="shared" si="9396"/>
        <v>0</v>
      </c>
      <c r="BE2047" s="26">
        <f t="shared" si="9396"/>
        <v>0</v>
      </c>
      <c r="BF2047" s="26">
        <f t="shared" si="9396"/>
        <v>0</v>
      </c>
      <c r="BG2047" s="26">
        <f t="shared" si="9396"/>
        <v>0</v>
      </c>
      <c r="BH2047" s="26">
        <f t="shared" si="9396"/>
        <v>0</v>
      </c>
      <c r="BI2047" s="26">
        <f t="shared" si="9396"/>
        <v>0</v>
      </c>
      <c r="BJ2047" s="26">
        <f t="shared" si="9396"/>
        <v>0</v>
      </c>
      <c r="BK2047" s="26">
        <f t="shared" si="9396"/>
        <v>0</v>
      </c>
      <c r="BL2047" s="26">
        <f t="shared" si="9336"/>
        <v>24128.6</v>
      </c>
      <c r="BM2047" s="26">
        <f>BM2048</f>
        <v>0</v>
      </c>
      <c r="BN2047" s="53">
        <f t="shared" si="9356"/>
        <v>24128.6</v>
      </c>
      <c r="BO2047" s="26">
        <f t="shared" si="9337"/>
        <v>0</v>
      </c>
      <c r="BP2047" s="26">
        <f>BP2048</f>
        <v>0</v>
      </c>
      <c r="BQ2047" s="53">
        <f t="shared" si="9357"/>
        <v>0</v>
      </c>
      <c r="BR2047" s="52">
        <f t="shared" si="9338"/>
        <v>0</v>
      </c>
      <c r="BS2047" s="26">
        <f>BS2048</f>
        <v>0</v>
      </c>
      <c r="BT2047" s="27"/>
      <c r="BU2047" s="19"/>
    </row>
    <row r="2048" spans="1:73" s="82" customFormat="1" ht="31.2" x14ac:dyDescent="0.3">
      <c r="A2048" s="67" t="s">
        <v>744</v>
      </c>
      <c r="B2048" s="67" t="s">
        <v>114</v>
      </c>
      <c r="C2048" s="67" t="s">
        <v>251</v>
      </c>
      <c r="D2048" s="67" t="s">
        <v>784</v>
      </c>
      <c r="E2048" s="67" t="s">
        <v>331</v>
      </c>
      <c r="F2048" s="68" t="s">
        <v>332</v>
      </c>
      <c r="G2048" s="26">
        <v>4995.6000000000004</v>
      </c>
      <c r="H2048" s="26"/>
      <c r="I2048" s="26"/>
      <c r="J2048" s="26"/>
      <c r="K2048" s="26"/>
      <c r="L2048" s="26"/>
      <c r="M2048" s="26">
        <f t="shared" si="9387"/>
        <v>4995.6000000000004</v>
      </c>
      <c r="N2048" s="26">
        <f t="shared" si="9388"/>
        <v>0</v>
      </c>
      <c r="O2048" s="26">
        <f t="shared" si="9389"/>
        <v>0</v>
      </c>
      <c r="P2048" s="26"/>
      <c r="Q2048" s="26"/>
      <c r="R2048" s="26">
        <v>19133</v>
      </c>
      <c r="S2048" s="26"/>
      <c r="T2048" s="26"/>
      <c r="U2048" s="26"/>
      <c r="V2048" s="26"/>
      <c r="W2048" s="26"/>
      <c r="X2048" s="26"/>
      <c r="Y2048" s="26"/>
      <c r="Z2048" s="26"/>
      <c r="AA2048" s="26"/>
      <c r="AB2048" s="26"/>
      <c r="AC2048" s="26">
        <f t="shared" si="9346"/>
        <v>24128.6</v>
      </c>
      <c r="AD2048" s="26">
        <f t="shared" si="9347"/>
        <v>0</v>
      </c>
      <c r="AE2048" s="26">
        <f t="shared" si="9348"/>
        <v>0</v>
      </c>
      <c r="AF2048" s="26"/>
      <c r="AG2048" s="26">
        <f t="shared" si="9349"/>
        <v>24128.6</v>
      </c>
      <c r="AH2048" s="26">
        <f t="shared" si="9350"/>
        <v>0</v>
      </c>
      <c r="AI2048" s="26">
        <f t="shared" si="9351"/>
        <v>0</v>
      </c>
      <c r="AJ2048" s="26"/>
      <c r="AK2048" s="26"/>
      <c r="AL2048" s="26"/>
      <c r="AM2048" s="26"/>
      <c r="AN2048" s="26"/>
      <c r="AO2048" s="26"/>
      <c r="AP2048" s="26"/>
      <c r="AQ2048" s="26"/>
      <c r="AR2048" s="26"/>
      <c r="AS2048" s="26">
        <f t="shared" si="9368"/>
        <v>24128.6</v>
      </c>
      <c r="AT2048" s="26">
        <f t="shared" si="9369"/>
        <v>0</v>
      </c>
      <c r="AU2048" s="26">
        <f t="shared" si="9370"/>
        <v>0</v>
      </c>
      <c r="AV2048" s="26"/>
      <c r="AW2048" s="26"/>
      <c r="AX2048" s="26"/>
      <c r="AY2048" s="26">
        <f t="shared" si="9371"/>
        <v>24128.6</v>
      </c>
      <c r="AZ2048" s="26">
        <f t="shared" si="9372"/>
        <v>0</v>
      </c>
      <c r="BA2048" s="26">
        <f t="shared" si="9373"/>
        <v>0</v>
      </c>
      <c r="BB2048" s="26"/>
      <c r="BC2048" s="26"/>
      <c r="BD2048" s="26"/>
      <c r="BE2048" s="26"/>
      <c r="BF2048" s="26"/>
      <c r="BG2048" s="26"/>
      <c r="BH2048" s="26"/>
      <c r="BI2048" s="26"/>
      <c r="BJ2048" s="26"/>
      <c r="BK2048" s="26"/>
      <c r="BL2048" s="26">
        <f t="shared" si="9336"/>
        <v>24128.6</v>
      </c>
      <c r="BM2048" s="26"/>
      <c r="BN2048" s="53">
        <f t="shared" si="9356"/>
        <v>24128.6</v>
      </c>
      <c r="BO2048" s="26">
        <f t="shared" si="9337"/>
        <v>0</v>
      </c>
      <c r="BP2048" s="26"/>
      <c r="BQ2048" s="53">
        <f t="shared" si="9357"/>
        <v>0</v>
      </c>
      <c r="BR2048" s="52">
        <f t="shared" si="9338"/>
        <v>0</v>
      </c>
      <c r="BS2048" s="26"/>
      <c r="BT2048" s="27"/>
      <c r="BU2048" s="19"/>
    </row>
    <row r="2049" spans="1:73" s="82" customFormat="1" ht="46.8" x14ac:dyDescent="0.3">
      <c r="A2049" s="67" t="s">
        <v>744</v>
      </c>
      <c r="B2049" s="67" t="s">
        <v>114</v>
      </c>
      <c r="C2049" s="67" t="s">
        <v>251</v>
      </c>
      <c r="D2049" s="67" t="s">
        <v>786</v>
      </c>
      <c r="E2049" s="67"/>
      <c r="F2049" s="68" t="s">
        <v>787</v>
      </c>
      <c r="G2049" s="26"/>
      <c r="H2049" s="26"/>
      <c r="I2049" s="26"/>
      <c r="J2049" s="26">
        <f>J2050</f>
        <v>82610</v>
      </c>
      <c r="K2049" s="26">
        <f>K2050</f>
        <v>0</v>
      </c>
      <c r="L2049" s="26">
        <f>L2050</f>
        <v>0</v>
      </c>
      <c r="M2049" s="26">
        <f t="shared" si="9387"/>
        <v>82610</v>
      </c>
      <c r="N2049" s="26">
        <f t="shared" si="9388"/>
        <v>0</v>
      </c>
      <c r="O2049" s="26">
        <f t="shared" si="9389"/>
        <v>0</v>
      </c>
      <c r="P2049" s="26">
        <f t="shared" ref="P2049:AB2049" si="9397">P2050</f>
        <v>0</v>
      </c>
      <c r="Q2049" s="26">
        <f t="shared" si="9397"/>
        <v>0</v>
      </c>
      <c r="R2049" s="26">
        <f t="shared" si="9397"/>
        <v>0</v>
      </c>
      <c r="S2049" s="26">
        <f t="shared" si="9397"/>
        <v>0</v>
      </c>
      <c r="T2049" s="26">
        <f t="shared" si="9397"/>
        <v>0</v>
      </c>
      <c r="U2049" s="26">
        <f t="shared" si="9397"/>
        <v>0</v>
      </c>
      <c r="V2049" s="26">
        <f t="shared" si="9397"/>
        <v>0</v>
      </c>
      <c r="W2049" s="26">
        <f t="shared" si="9397"/>
        <v>0</v>
      </c>
      <c r="X2049" s="26">
        <f t="shared" si="9397"/>
        <v>0</v>
      </c>
      <c r="Y2049" s="26">
        <f t="shared" si="9397"/>
        <v>0</v>
      </c>
      <c r="Z2049" s="26">
        <f t="shared" si="9397"/>
        <v>0</v>
      </c>
      <c r="AA2049" s="26">
        <f t="shared" si="9397"/>
        <v>0</v>
      </c>
      <c r="AB2049" s="26">
        <f t="shared" si="9397"/>
        <v>0</v>
      </c>
      <c r="AC2049" s="26">
        <f t="shared" si="9346"/>
        <v>82610</v>
      </c>
      <c r="AD2049" s="26">
        <f t="shared" si="9347"/>
        <v>0</v>
      </c>
      <c r="AE2049" s="26">
        <f t="shared" si="9348"/>
        <v>0</v>
      </c>
      <c r="AF2049" s="26">
        <f>AF2050</f>
        <v>0</v>
      </c>
      <c r="AG2049" s="26">
        <f t="shared" si="9349"/>
        <v>82610</v>
      </c>
      <c r="AH2049" s="26">
        <f t="shared" si="9350"/>
        <v>0</v>
      </c>
      <c r="AI2049" s="26">
        <f t="shared" si="9351"/>
        <v>0</v>
      </c>
      <c r="AJ2049" s="26">
        <f t="shared" ref="AJ2049:AR2049" si="9398">AJ2050</f>
        <v>0</v>
      </c>
      <c r="AK2049" s="26">
        <f t="shared" si="9398"/>
        <v>0</v>
      </c>
      <c r="AL2049" s="26">
        <f t="shared" si="9398"/>
        <v>0</v>
      </c>
      <c r="AM2049" s="26">
        <f t="shared" si="9398"/>
        <v>0</v>
      </c>
      <c r="AN2049" s="26">
        <f t="shared" si="9398"/>
        <v>0</v>
      </c>
      <c r="AO2049" s="26">
        <f t="shared" si="9398"/>
        <v>0</v>
      </c>
      <c r="AP2049" s="26">
        <f t="shared" si="9398"/>
        <v>0</v>
      </c>
      <c r="AQ2049" s="26">
        <f t="shared" si="9398"/>
        <v>0</v>
      </c>
      <c r="AR2049" s="26">
        <f t="shared" si="9398"/>
        <v>0</v>
      </c>
      <c r="AS2049" s="26">
        <f t="shared" si="9368"/>
        <v>82610</v>
      </c>
      <c r="AT2049" s="26">
        <f t="shared" si="9369"/>
        <v>0</v>
      </c>
      <c r="AU2049" s="26">
        <f t="shared" si="9370"/>
        <v>0</v>
      </c>
      <c r="AV2049" s="26">
        <f>AV2050</f>
        <v>0</v>
      </c>
      <c r="AW2049" s="26">
        <f>AW2050</f>
        <v>0</v>
      </c>
      <c r="AX2049" s="26">
        <f>AX2050</f>
        <v>0</v>
      </c>
      <c r="AY2049" s="26">
        <f t="shared" si="9371"/>
        <v>82610</v>
      </c>
      <c r="AZ2049" s="26">
        <f t="shared" si="9372"/>
        <v>0</v>
      </c>
      <c r="BA2049" s="26">
        <f t="shared" si="9373"/>
        <v>0</v>
      </c>
      <c r="BB2049" s="26">
        <f t="shared" ref="BB2049:BK2049" si="9399">BB2050</f>
        <v>0</v>
      </c>
      <c r="BC2049" s="26">
        <f t="shared" si="9399"/>
        <v>0</v>
      </c>
      <c r="BD2049" s="26">
        <f t="shared" si="9399"/>
        <v>0</v>
      </c>
      <c r="BE2049" s="26">
        <f t="shared" si="9399"/>
        <v>0</v>
      </c>
      <c r="BF2049" s="26">
        <f t="shared" si="9399"/>
        <v>0</v>
      </c>
      <c r="BG2049" s="26">
        <f t="shared" si="9399"/>
        <v>0</v>
      </c>
      <c r="BH2049" s="26">
        <f t="shared" si="9399"/>
        <v>0</v>
      </c>
      <c r="BI2049" s="26">
        <f t="shared" si="9399"/>
        <v>0</v>
      </c>
      <c r="BJ2049" s="26">
        <f t="shared" si="9399"/>
        <v>0</v>
      </c>
      <c r="BK2049" s="26">
        <f t="shared" si="9399"/>
        <v>0</v>
      </c>
      <c r="BL2049" s="26">
        <f t="shared" si="9336"/>
        <v>82610</v>
      </c>
      <c r="BM2049" s="26">
        <f>BM2050</f>
        <v>0</v>
      </c>
      <c r="BN2049" s="53">
        <f t="shared" si="9356"/>
        <v>82610</v>
      </c>
      <c r="BO2049" s="26">
        <f t="shared" si="9337"/>
        <v>0</v>
      </c>
      <c r="BP2049" s="26">
        <f>BP2050</f>
        <v>0</v>
      </c>
      <c r="BQ2049" s="53">
        <f t="shared" si="9357"/>
        <v>0</v>
      </c>
      <c r="BR2049" s="52">
        <f t="shared" si="9338"/>
        <v>0</v>
      </c>
      <c r="BS2049" s="26">
        <f>BS2050</f>
        <v>0</v>
      </c>
      <c r="BT2049" s="18"/>
      <c r="BU2049" s="19"/>
    </row>
    <row r="2050" spans="1:73" s="82" customFormat="1" ht="31.2" x14ac:dyDescent="0.3">
      <c r="A2050" s="67" t="s">
        <v>744</v>
      </c>
      <c r="B2050" s="67" t="s">
        <v>114</v>
      </c>
      <c r="C2050" s="67" t="s">
        <v>251</v>
      </c>
      <c r="D2050" s="67" t="s">
        <v>786</v>
      </c>
      <c r="E2050" s="67" t="s">
        <v>331</v>
      </c>
      <c r="F2050" s="68" t="s">
        <v>332</v>
      </c>
      <c r="G2050" s="26"/>
      <c r="H2050" s="26"/>
      <c r="I2050" s="26"/>
      <c r="J2050" s="28">
        <v>82610</v>
      </c>
      <c r="K2050" s="26"/>
      <c r="L2050" s="26"/>
      <c r="M2050" s="26">
        <f t="shared" si="9387"/>
        <v>82610</v>
      </c>
      <c r="N2050" s="26">
        <f t="shared" si="9388"/>
        <v>0</v>
      </c>
      <c r="O2050" s="26">
        <f t="shared" si="9389"/>
        <v>0</v>
      </c>
      <c r="P2050" s="26"/>
      <c r="Q2050" s="26"/>
      <c r="R2050" s="26"/>
      <c r="S2050" s="26"/>
      <c r="T2050" s="26"/>
      <c r="U2050" s="26"/>
      <c r="V2050" s="26"/>
      <c r="W2050" s="26"/>
      <c r="X2050" s="26"/>
      <c r="Y2050" s="26"/>
      <c r="Z2050" s="26"/>
      <c r="AA2050" s="26"/>
      <c r="AB2050" s="26"/>
      <c r="AC2050" s="26">
        <f t="shared" si="9346"/>
        <v>82610</v>
      </c>
      <c r="AD2050" s="26">
        <f t="shared" si="9347"/>
        <v>0</v>
      </c>
      <c r="AE2050" s="26">
        <f t="shared" si="9348"/>
        <v>0</v>
      </c>
      <c r="AF2050" s="26"/>
      <c r="AG2050" s="26">
        <f t="shared" si="9349"/>
        <v>82610</v>
      </c>
      <c r="AH2050" s="26">
        <f t="shared" si="9350"/>
        <v>0</v>
      </c>
      <c r="AI2050" s="26">
        <f t="shared" si="9351"/>
        <v>0</v>
      </c>
      <c r="AJ2050" s="26"/>
      <c r="AK2050" s="26"/>
      <c r="AL2050" s="26"/>
      <c r="AM2050" s="26"/>
      <c r="AN2050" s="26"/>
      <c r="AO2050" s="26"/>
      <c r="AP2050" s="26"/>
      <c r="AQ2050" s="26"/>
      <c r="AR2050" s="26"/>
      <c r="AS2050" s="26">
        <f t="shared" si="9368"/>
        <v>82610</v>
      </c>
      <c r="AT2050" s="26">
        <f t="shared" si="9369"/>
        <v>0</v>
      </c>
      <c r="AU2050" s="26">
        <f t="shared" si="9370"/>
        <v>0</v>
      </c>
      <c r="AV2050" s="26"/>
      <c r="AW2050" s="26"/>
      <c r="AX2050" s="26"/>
      <c r="AY2050" s="26">
        <f t="shared" si="9371"/>
        <v>82610</v>
      </c>
      <c r="AZ2050" s="26">
        <f t="shared" si="9372"/>
        <v>0</v>
      </c>
      <c r="BA2050" s="26">
        <f t="shared" si="9373"/>
        <v>0</v>
      </c>
      <c r="BB2050" s="26"/>
      <c r="BC2050" s="26"/>
      <c r="BD2050" s="26"/>
      <c r="BE2050" s="26"/>
      <c r="BF2050" s="26"/>
      <c r="BG2050" s="26"/>
      <c r="BH2050" s="26"/>
      <c r="BI2050" s="26"/>
      <c r="BJ2050" s="26"/>
      <c r="BK2050" s="26"/>
      <c r="BL2050" s="26">
        <f t="shared" si="9336"/>
        <v>82610</v>
      </c>
      <c r="BM2050" s="26"/>
      <c r="BN2050" s="53">
        <f t="shared" si="9356"/>
        <v>82610</v>
      </c>
      <c r="BO2050" s="26">
        <f t="shared" si="9337"/>
        <v>0</v>
      </c>
      <c r="BP2050" s="26"/>
      <c r="BQ2050" s="53">
        <f t="shared" si="9357"/>
        <v>0</v>
      </c>
      <c r="BR2050" s="52">
        <f t="shared" si="9338"/>
        <v>0</v>
      </c>
      <c r="BS2050" s="26"/>
      <c r="BT2050" s="18"/>
      <c r="BU2050" s="19"/>
    </row>
    <row r="2051" spans="1:73" s="82" customFormat="1" ht="31.2" x14ac:dyDescent="0.3">
      <c r="A2051" s="67" t="s">
        <v>744</v>
      </c>
      <c r="B2051" s="67" t="s">
        <v>114</v>
      </c>
      <c r="C2051" s="67" t="s">
        <v>251</v>
      </c>
      <c r="D2051" s="67" t="s">
        <v>788</v>
      </c>
      <c r="E2051" s="67"/>
      <c r="F2051" s="68" t="s">
        <v>789</v>
      </c>
      <c r="G2051" s="26">
        <f t="shared" ref="G2051:L2051" si="9400">G2052</f>
        <v>0</v>
      </c>
      <c r="H2051" s="26">
        <f t="shared" si="9400"/>
        <v>531902.9</v>
      </c>
      <c r="I2051" s="26">
        <f t="shared" si="9400"/>
        <v>0</v>
      </c>
      <c r="J2051" s="26">
        <f t="shared" si="9400"/>
        <v>0</v>
      </c>
      <c r="K2051" s="26">
        <f t="shared" si="9400"/>
        <v>0</v>
      </c>
      <c r="L2051" s="26">
        <f t="shared" si="9400"/>
        <v>0</v>
      </c>
      <c r="M2051" s="26">
        <f t="shared" si="9387"/>
        <v>0</v>
      </c>
      <c r="N2051" s="26">
        <f t="shared" si="9388"/>
        <v>531902.9</v>
      </c>
      <c r="O2051" s="26">
        <f t="shared" si="9389"/>
        <v>0</v>
      </c>
      <c r="P2051" s="26">
        <f t="shared" ref="P2051:AB2051" si="9401">P2052</f>
        <v>0</v>
      </c>
      <c r="Q2051" s="26">
        <f t="shared" si="9401"/>
        <v>0</v>
      </c>
      <c r="R2051" s="26">
        <f t="shared" si="9401"/>
        <v>0</v>
      </c>
      <c r="S2051" s="26">
        <f t="shared" si="9401"/>
        <v>0</v>
      </c>
      <c r="T2051" s="26">
        <f t="shared" si="9401"/>
        <v>0</v>
      </c>
      <c r="U2051" s="26">
        <f t="shared" si="9401"/>
        <v>0</v>
      </c>
      <c r="V2051" s="26">
        <f t="shared" si="9401"/>
        <v>0</v>
      </c>
      <c r="W2051" s="26">
        <f t="shared" si="9401"/>
        <v>0</v>
      </c>
      <c r="X2051" s="26">
        <f t="shared" si="9401"/>
        <v>0</v>
      </c>
      <c r="Y2051" s="26">
        <f t="shared" si="9401"/>
        <v>0</v>
      </c>
      <c r="Z2051" s="26">
        <f t="shared" si="9401"/>
        <v>0</v>
      </c>
      <c r="AA2051" s="26">
        <f t="shared" si="9401"/>
        <v>0</v>
      </c>
      <c r="AB2051" s="26">
        <f t="shared" si="9401"/>
        <v>0</v>
      </c>
      <c r="AC2051" s="26">
        <f t="shared" si="9346"/>
        <v>0</v>
      </c>
      <c r="AD2051" s="26">
        <f t="shared" si="9347"/>
        <v>531902.9</v>
      </c>
      <c r="AE2051" s="26">
        <f t="shared" si="9348"/>
        <v>0</v>
      </c>
      <c r="AF2051" s="26">
        <f>AF2052</f>
        <v>0</v>
      </c>
      <c r="AG2051" s="26">
        <f t="shared" si="9349"/>
        <v>0</v>
      </c>
      <c r="AH2051" s="26">
        <f t="shared" si="9350"/>
        <v>531902.9</v>
      </c>
      <c r="AI2051" s="26">
        <f t="shared" si="9351"/>
        <v>0</v>
      </c>
      <c r="AJ2051" s="26">
        <f t="shared" ref="AJ2051:AR2051" si="9402">AJ2052</f>
        <v>0</v>
      </c>
      <c r="AK2051" s="26">
        <f t="shared" si="9402"/>
        <v>0</v>
      </c>
      <c r="AL2051" s="26">
        <f t="shared" si="9402"/>
        <v>0</v>
      </c>
      <c r="AM2051" s="26">
        <f t="shared" si="9402"/>
        <v>0</v>
      </c>
      <c r="AN2051" s="26">
        <f t="shared" si="9402"/>
        <v>0</v>
      </c>
      <c r="AO2051" s="26">
        <f t="shared" si="9402"/>
        <v>0</v>
      </c>
      <c r="AP2051" s="26">
        <f t="shared" si="9402"/>
        <v>-524152.33500000002</v>
      </c>
      <c r="AQ2051" s="26">
        <f t="shared" si="9402"/>
        <v>0</v>
      </c>
      <c r="AR2051" s="26">
        <f t="shared" si="9402"/>
        <v>0</v>
      </c>
      <c r="AS2051" s="26">
        <f t="shared" si="9368"/>
        <v>0</v>
      </c>
      <c r="AT2051" s="26">
        <f t="shared" si="9369"/>
        <v>7750.5650000000023</v>
      </c>
      <c r="AU2051" s="26">
        <f t="shared" si="9370"/>
        <v>0</v>
      </c>
      <c r="AV2051" s="26">
        <f>AV2052</f>
        <v>0</v>
      </c>
      <c r="AW2051" s="26">
        <f>AW2052</f>
        <v>0</v>
      </c>
      <c r="AX2051" s="26">
        <f>AX2052</f>
        <v>0</v>
      </c>
      <c r="AY2051" s="26">
        <f t="shared" si="9371"/>
        <v>0</v>
      </c>
      <c r="AZ2051" s="26">
        <f t="shared" si="9372"/>
        <v>7750.5650000000023</v>
      </c>
      <c r="BA2051" s="26">
        <f t="shared" si="9373"/>
        <v>0</v>
      </c>
      <c r="BB2051" s="26">
        <f t="shared" ref="BB2051:BK2051" si="9403">BB2052</f>
        <v>0</v>
      </c>
      <c r="BC2051" s="26">
        <f t="shared" si="9403"/>
        <v>0</v>
      </c>
      <c r="BD2051" s="26">
        <f t="shared" si="9403"/>
        <v>0</v>
      </c>
      <c r="BE2051" s="26">
        <f t="shared" si="9403"/>
        <v>0</v>
      </c>
      <c r="BF2051" s="26">
        <f t="shared" si="9403"/>
        <v>0</v>
      </c>
      <c r="BG2051" s="26">
        <f t="shared" si="9403"/>
        <v>0</v>
      </c>
      <c r="BH2051" s="26">
        <f t="shared" si="9403"/>
        <v>0</v>
      </c>
      <c r="BI2051" s="26">
        <f t="shared" si="9403"/>
        <v>0</v>
      </c>
      <c r="BJ2051" s="26">
        <f t="shared" si="9403"/>
        <v>0</v>
      </c>
      <c r="BK2051" s="26">
        <f t="shared" si="9403"/>
        <v>0</v>
      </c>
      <c r="BL2051" s="26">
        <f t="shared" si="9336"/>
        <v>0</v>
      </c>
      <c r="BM2051" s="26">
        <f>BM2052</f>
        <v>0</v>
      </c>
      <c r="BN2051" s="53">
        <f t="shared" si="9356"/>
        <v>0</v>
      </c>
      <c r="BO2051" s="26">
        <f t="shared" si="9337"/>
        <v>7750.5650000000023</v>
      </c>
      <c r="BP2051" s="26">
        <f>BP2052</f>
        <v>0</v>
      </c>
      <c r="BQ2051" s="53">
        <f t="shared" si="9357"/>
        <v>7750.5650000000023</v>
      </c>
      <c r="BR2051" s="52">
        <f t="shared" si="9338"/>
        <v>0</v>
      </c>
      <c r="BS2051" s="26">
        <f>BS2052</f>
        <v>0</v>
      </c>
      <c r="BT2051" s="27"/>
      <c r="BU2051" s="19"/>
    </row>
    <row r="2052" spans="1:73" s="82" customFormat="1" ht="31.2" x14ac:dyDescent="0.3">
      <c r="A2052" s="67" t="s">
        <v>744</v>
      </c>
      <c r="B2052" s="67" t="s">
        <v>114</v>
      </c>
      <c r="C2052" s="67" t="s">
        <v>251</v>
      </c>
      <c r="D2052" s="67" t="s">
        <v>788</v>
      </c>
      <c r="E2052" s="67" t="s">
        <v>331</v>
      </c>
      <c r="F2052" s="68" t="s">
        <v>332</v>
      </c>
      <c r="G2052" s="26"/>
      <c r="H2052" s="26">
        <v>531902.9</v>
      </c>
      <c r="I2052" s="26"/>
      <c r="J2052" s="26"/>
      <c r="K2052" s="26"/>
      <c r="L2052" s="26"/>
      <c r="M2052" s="26">
        <f t="shared" si="9387"/>
        <v>0</v>
      </c>
      <c r="N2052" s="26">
        <f t="shared" si="9388"/>
        <v>531902.9</v>
      </c>
      <c r="O2052" s="26">
        <f t="shared" si="9389"/>
        <v>0</v>
      </c>
      <c r="P2052" s="26"/>
      <c r="Q2052" s="26"/>
      <c r="R2052" s="26"/>
      <c r="S2052" s="26"/>
      <c r="T2052" s="26"/>
      <c r="U2052" s="26"/>
      <c r="V2052" s="26"/>
      <c r="W2052" s="26"/>
      <c r="X2052" s="26"/>
      <c r="Y2052" s="26"/>
      <c r="Z2052" s="26"/>
      <c r="AA2052" s="26"/>
      <c r="AB2052" s="26"/>
      <c r="AC2052" s="26">
        <f t="shared" si="9346"/>
        <v>0</v>
      </c>
      <c r="AD2052" s="26">
        <f t="shared" si="9347"/>
        <v>531902.9</v>
      </c>
      <c r="AE2052" s="26">
        <f t="shared" si="9348"/>
        <v>0</v>
      </c>
      <c r="AF2052" s="26"/>
      <c r="AG2052" s="26">
        <f t="shared" si="9349"/>
        <v>0</v>
      </c>
      <c r="AH2052" s="26">
        <f t="shared" si="9350"/>
        <v>531902.9</v>
      </c>
      <c r="AI2052" s="26">
        <f t="shared" si="9351"/>
        <v>0</v>
      </c>
      <c r="AJ2052" s="26"/>
      <c r="AK2052" s="26"/>
      <c r="AL2052" s="26"/>
      <c r="AM2052" s="26"/>
      <c r="AN2052" s="26"/>
      <c r="AO2052" s="26"/>
      <c r="AP2052" s="26">
        <v>-524152.33500000002</v>
      </c>
      <c r="AQ2052" s="26"/>
      <c r="AR2052" s="26"/>
      <c r="AS2052" s="26">
        <f t="shared" si="9368"/>
        <v>0</v>
      </c>
      <c r="AT2052" s="26">
        <f t="shared" si="9369"/>
        <v>7750.5650000000023</v>
      </c>
      <c r="AU2052" s="26">
        <f t="shared" si="9370"/>
        <v>0</v>
      </c>
      <c r="AV2052" s="26"/>
      <c r="AW2052" s="26"/>
      <c r="AX2052" s="26"/>
      <c r="AY2052" s="26">
        <f t="shared" si="9371"/>
        <v>0</v>
      </c>
      <c r="AZ2052" s="26">
        <f t="shared" si="9372"/>
        <v>7750.5650000000023</v>
      </c>
      <c r="BA2052" s="26">
        <f t="shared" si="9373"/>
        <v>0</v>
      </c>
      <c r="BB2052" s="26"/>
      <c r="BC2052" s="26"/>
      <c r="BD2052" s="26"/>
      <c r="BE2052" s="26"/>
      <c r="BF2052" s="26"/>
      <c r="BG2052" s="26"/>
      <c r="BH2052" s="26"/>
      <c r="BI2052" s="26"/>
      <c r="BJ2052" s="26"/>
      <c r="BK2052" s="26"/>
      <c r="BL2052" s="26">
        <f t="shared" si="9336"/>
        <v>0</v>
      </c>
      <c r="BM2052" s="26"/>
      <c r="BN2052" s="53">
        <f t="shared" si="9356"/>
        <v>0</v>
      </c>
      <c r="BO2052" s="26">
        <f t="shared" si="9337"/>
        <v>7750.5650000000023</v>
      </c>
      <c r="BP2052" s="26"/>
      <c r="BQ2052" s="53">
        <f t="shared" si="9357"/>
        <v>7750.5650000000023</v>
      </c>
      <c r="BR2052" s="52">
        <f t="shared" si="9338"/>
        <v>0</v>
      </c>
      <c r="BS2052" s="26"/>
      <c r="BT2052" s="27"/>
      <c r="BU2052" s="19"/>
    </row>
    <row r="2053" spans="1:73" s="82" customFormat="1" ht="46.8" x14ac:dyDescent="0.3">
      <c r="A2053" s="67" t="s">
        <v>744</v>
      </c>
      <c r="B2053" s="67" t="s">
        <v>114</v>
      </c>
      <c r="C2053" s="67" t="s">
        <v>251</v>
      </c>
      <c r="D2053" s="67" t="s">
        <v>790</v>
      </c>
      <c r="E2053" s="67"/>
      <c r="F2053" s="68" t="s">
        <v>791</v>
      </c>
      <c r="G2053" s="26">
        <f t="shared" ref="G2053:L2053" si="9404">G2054</f>
        <v>98254</v>
      </c>
      <c r="H2053" s="26">
        <f t="shared" si="9404"/>
        <v>0</v>
      </c>
      <c r="I2053" s="26">
        <f t="shared" si="9404"/>
        <v>0</v>
      </c>
      <c r="J2053" s="26">
        <f t="shared" si="9404"/>
        <v>0</v>
      </c>
      <c r="K2053" s="26">
        <f t="shared" si="9404"/>
        <v>0</v>
      </c>
      <c r="L2053" s="26">
        <f t="shared" si="9404"/>
        <v>0</v>
      </c>
      <c r="M2053" s="26">
        <f t="shared" si="9387"/>
        <v>98254</v>
      </c>
      <c r="N2053" s="26">
        <f t="shared" si="9388"/>
        <v>0</v>
      </c>
      <c r="O2053" s="26">
        <f t="shared" si="9389"/>
        <v>0</v>
      </c>
      <c r="P2053" s="26">
        <f t="shared" ref="P2053:AB2053" si="9405">P2054</f>
        <v>0</v>
      </c>
      <c r="Q2053" s="26">
        <f t="shared" si="9405"/>
        <v>0</v>
      </c>
      <c r="R2053" s="26">
        <f t="shared" si="9405"/>
        <v>0</v>
      </c>
      <c r="S2053" s="26">
        <f t="shared" si="9405"/>
        <v>0</v>
      </c>
      <c r="T2053" s="26">
        <f t="shared" si="9405"/>
        <v>0</v>
      </c>
      <c r="U2053" s="26">
        <f t="shared" si="9405"/>
        <v>0</v>
      </c>
      <c r="V2053" s="26">
        <f t="shared" si="9405"/>
        <v>0</v>
      </c>
      <c r="W2053" s="26">
        <f t="shared" si="9405"/>
        <v>0</v>
      </c>
      <c r="X2053" s="26">
        <f t="shared" si="9405"/>
        <v>0</v>
      </c>
      <c r="Y2053" s="26">
        <f t="shared" si="9405"/>
        <v>0</v>
      </c>
      <c r="Z2053" s="26">
        <f t="shared" si="9405"/>
        <v>0</v>
      </c>
      <c r="AA2053" s="26">
        <f t="shared" si="9405"/>
        <v>0</v>
      </c>
      <c r="AB2053" s="26">
        <f t="shared" si="9405"/>
        <v>0</v>
      </c>
      <c r="AC2053" s="26">
        <f t="shared" si="9346"/>
        <v>98254</v>
      </c>
      <c r="AD2053" s="26">
        <f t="shared" si="9347"/>
        <v>0</v>
      </c>
      <c r="AE2053" s="26">
        <f t="shared" si="9348"/>
        <v>0</v>
      </c>
      <c r="AF2053" s="26">
        <f>AF2054</f>
        <v>0</v>
      </c>
      <c r="AG2053" s="26">
        <f t="shared" si="9349"/>
        <v>98254</v>
      </c>
      <c r="AH2053" s="26">
        <f t="shared" si="9350"/>
        <v>0</v>
      </c>
      <c r="AI2053" s="26">
        <f t="shared" si="9351"/>
        <v>0</v>
      </c>
      <c r="AJ2053" s="26">
        <f t="shared" ref="AJ2053:AR2053" si="9406">AJ2054</f>
        <v>0</v>
      </c>
      <c r="AK2053" s="26">
        <f t="shared" si="9406"/>
        <v>0</v>
      </c>
      <c r="AL2053" s="26">
        <f t="shared" si="9406"/>
        <v>0</v>
      </c>
      <c r="AM2053" s="26">
        <f t="shared" si="9406"/>
        <v>-98254</v>
      </c>
      <c r="AN2053" s="26">
        <f t="shared" si="9406"/>
        <v>0</v>
      </c>
      <c r="AO2053" s="26">
        <f t="shared" si="9406"/>
        <v>0</v>
      </c>
      <c r="AP2053" s="26">
        <f t="shared" si="9406"/>
        <v>98254</v>
      </c>
      <c r="AQ2053" s="26">
        <f t="shared" si="9406"/>
        <v>0</v>
      </c>
      <c r="AR2053" s="26">
        <f t="shared" si="9406"/>
        <v>0</v>
      </c>
      <c r="AS2053" s="26">
        <f t="shared" si="9368"/>
        <v>0</v>
      </c>
      <c r="AT2053" s="26">
        <f t="shared" si="9369"/>
        <v>98254</v>
      </c>
      <c r="AU2053" s="26">
        <f t="shared" si="9370"/>
        <v>0</v>
      </c>
      <c r="AV2053" s="26">
        <f>AV2054</f>
        <v>0</v>
      </c>
      <c r="AW2053" s="26">
        <f>AW2054</f>
        <v>0</v>
      </c>
      <c r="AX2053" s="26">
        <f>AX2054</f>
        <v>0</v>
      </c>
      <c r="AY2053" s="26">
        <f t="shared" si="9371"/>
        <v>0</v>
      </c>
      <c r="AZ2053" s="26">
        <f t="shared" si="9372"/>
        <v>98254</v>
      </c>
      <c r="BA2053" s="26">
        <f t="shared" si="9373"/>
        <v>0</v>
      </c>
      <c r="BB2053" s="26">
        <f t="shared" ref="BB2053:BK2053" si="9407">BB2054</f>
        <v>0</v>
      </c>
      <c r="BC2053" s="26">
        <f t="shared" si="9407"/>
        <v>0</v>
      </c>
      <c r="BD2053" s="26">
        <f t="shared" si="9407"/>
        <v>0</v>
      </c>
      <c r="BE2053" s="26">
        <f t="shared" si="9407"/>
        <v>0</v>
      </c>
      <c r="BF2053" s="26">
        <f t="shared" si="9407"/>
        <v>0</v>
      </c>
      <c r="BG2053" s="26">
        <f t="shared" si="9407"/>
        <v>0</v>
      </c>
      <c r="BH2053" s="26">
        <f t="shared" si="9407"/>
        <v>0</v>
      </c>
      <c r="BI2053" s="26">
        <f t="shared" si="9407"/>
        <v>0</v>
      </c>
      <c r="BJ2053" s="26">
        <f t="shared" si="9407"/>
        <v>0</v>
      </c>
      <c r="BK2053" s="26">
        <f t="shared" si="9407"/>
        <v>0</v>
      </c>
      <c r="BL2053" s="26">
        <f t="shared" si="9336"/>
        <v>0</v>
      </c>
      <c r="BM2053" s="26">
        <f>BM2054</f>
        <v>0</v>
      </c>
      <c r="BN2053" s="53">
        <f t="shared" si="9356"/>
        <v>0</v>
      </c>
      <c r="BO2053" s="26">
        <f t="shared" si="9337"/>
        <v>98254</v>
      </c>
      <c r="BP2053" s="26">
        <f>BP2054</f>
        <v>0</v>
      </c>
      <c r="BQ2053" s="53">
        <f t="shared" si="9357"/>
        <v>98254</v>
      </c>
      <c r="BR2053" s="52">
        <f t="shared" si="9338"/>
        <v>0</v>
      </c>
      <c r="BS2053" s="26">
        <f>BS2054</f>
        <v>0</v>
      </c>
      <c r="BT2053" s="27"/>
      <c r="BU2053" s="19"/>
    </row>
    <row r="2054" spans="1:73" s="82" customFormat="1" ht="31.2" x14ac:dyDescent="0.3">
      <c r="A2054" s="67" t="s">
        <v>744</v>
      </c>
      <c r="B2054" s="67" t="s">
        <v>114</v>
      </c>
      <c r="C2054" s="67" t="s">
        <v>251</v>
      </c>
      <c r="D2054" s="67" t="s">
        <v>790</v>
      </c>
      <c r="E2054" s="67" t="s">
        <v>331</v>
      </c>
      <c r="F2054" s="68" t="s">
        <v>332</v>
      </c>
      <c r="G2054" s="26">
        <v>98254</v>
      </c>
      <c r="H2054" s="26"/>
      <c r="I2054" s="26"/>
      <c r="J2054" s="26"/>
      <c r="K2054" s="26"/>
      <c r="L2054" s="26"/>
      <c r="M2054" s="26">
        <f t="shared" si="9387"/>
        <v>98254</v>
      </c>
      <c r="N2054" s="26">
        <f t="shared" si="9388"/>
        <v>0</v>
      </c>
      <c r="O2054" s="26">
        <f t="shared" si="9389"/>
        <v>0</v>
      </c>
      <c r="P2054" s="26"/>
      <c r="Q2054" s="26"/>
      <c r="R2054" s="26"/>
      <c r="S2054" s="26"/>
      <c r="T2054" s="26"/>
      <c r="U2054" s="26"/>
      <c r="V2054" s="26"/>
      <c r="W2054" s="26"/>
      <c r="X2054" s="26"/>
      <c r="Y2054" s="26"/>
      <c r="Z2054" s="26"/>
      <c r="AA2054" s="26"/>
      <c r="AB2054" s="26"/>
      <c r="AC2054" s="26">
        <f t="shared" si="9346"/>
        <v>98254</v>
      </c>
      <c r="AD2054" s="26">
        <f t="shared" si="9347"/>
        <v>0</v>
      </c>
      <c r="AE2054" s="26">
        <f t="shared" si="9348"/>
        <v>0</v>
      </c>
      <c r="AF2054" s="26"/>
      <c r="AG2054" s="26">
        <f t="shared" si="9349"/>
        <v>98254</v>
      </c>
      <c r="AH2054" s="26">
        <f t="shared" si="9350"/>
        <v>0</v>
      </c>
      <c r="AI2054" s="26">
        <f t="shared" si="9351"/>
        <v>0</v>
      </c>
      <c r="AJ2054" s="26"/>
      <c r="AK2054" s="26"/>
      <c r="AL2054" s="26"/>
      <c r="AM2054" s="26">
        <v>-98254</v>
      </c>
      <c r="AN2054" s="26"/>
      <c r="AO2054" s="26"/>
      <c r="AP2054" s="26">
        <v>98254</v>
      </c>
      <c r="AQ2054" s="26"/>
      <c r="AR2054" s="26"/>
      <c r="AS2054" s="26">
        <f t="shared" si="9368"/>
        <v>0</v>
      </c>
      <c r="AT2054" s="26">
        <f t="shared" si="9369"/>
        <v>98254</v>
      </c>
      <c r="AU2054" s="26">
        <f t="shared" si="9370"/>
        <v>0</v>
      </c>
      <c r="AV2054" s="26"/>
      <c r="AW2054" s="26"/>
      <c r="AX2054" s="26"/>
      <c r="AY2054" s="26">
        <f t="shared" si="9371"/>
        <v>0</v>
      </c>
      <c r="AZ2054" s="26">
        <f t="shared" si="9372"/>
        <v>98254</v>
      </c>
      <c r="BA2054" s="26">
        <f t="shared" si="9373"/>
        <v>0</v>
      </c>
      <c r="BB2054" s="26"/>
      <c r="BC2054" s="26"/>
      <c r="BD2054" s="26"/>
      <c r="BE2054" s="26"/>
      <c r="BF2054" s="26"/>
      <c r="BG2054" s="26"/>
      <c r="BH2054" s="26"/>
      <c r="BI2054" s="26"/>
      <c r="BJ2054" s="26"/>
      <c r="BK2054" s="26"/>
      <c r="BL2054" s="26">
        <f t="shared" si="9336"/>
        <v>0</v>
      </c>
      <c r="BM2054" s="26"/>
      <c r="BN2054" s="53">
        <f t="shared" si="9356"/>
        <v>0</v>
      </c>
      <c r="BO2054" s="26">
        <f t="shared" si="9337"/>
        <v>98254</v>
      </c>
      <c r="BP2054" s="26"/>
      <c r="BQ2054" s="53">
        <f t="shared" si="9357"/>
        <v>98254</v>
      </c>
      <c r="BR2054" s="52">
        <f t="shared" si="9338"/>
        <v>0</v>
      </c>
      <c r="BS2054" s="26"/>
      <c r="BT2054" s="27"/>
      <c r="BU2054" s="19"/>
    </row>
    <row r="2055" spans="1:73" s="82" customFormat="1" ht="31.2" x14ac:dyDescent="0.3">
      <c r="A2055" s="67" t="s">
        <v>744</v>
      </c>
      <c r="B2055" s="67" t="s">
        <v>114</v>
      </c>
      <c r="C2055" s="67" t="s">
        <v>251</v>
      </c>
      <c r="D2055" s="67" t="s">
        <v>792</v>
      </c>
      <c r="E2055" s="67"/>
      <c r="F2055" s="68" t="s">
        <v>793</v>
      </c>
      <c r="G2055" s="26">
        <f t="shared" ref="G2055:L2055" si="9408">G2056</f>
        <v>3576.9</v>
      </c>
      <c r="H2055" s="26">
        <f t="shared" si="9408"/>
        <v>0</v>
      </c>
      <c r="I2055" s="26">
        <f t="shared" si="9408"/>
        <v>0</v>
      </c>
      <c r="J2055" s="26">
        <f t="shared" si="9408"/>
        <v>0</v>
      </c>
      <c r="K2055" s="26">
        <f t="shared" si="9408"/>
        <v>0</v>
      </c>
      <c r="L2055" s="26">
        <f t="shared" si="9408"/>
        <v>0</v>
      </c>
      <c r="M2055" s="26">
        <f t="shared" si="9387"/>
        <v>3576.9</v>
      </c>
      <c r="N2055" s="26">
        <f t="shared" si="9388"/>
        <v>0</v>
      </c>
      <c r="O2055" s="26">
        <f t="shared" si="9389"/>
        <v>0</v>
      </c>
      <c r="P2055" s="26">
        <f t="shared" ref="P2055:AB2055" si="9409">P2056</f>
        <v>0</v>
      </c>
      <c r="Q2055" s="26">
        <f t="shared" si="9409"/>
        <v>0</v>
      </c>
      <c r="R2055" s="26">
        <f t="shared" si="9409"/>
        <v>0</v>
      </c>
      <c r="S2055" s="26">
        <f t="shared" si="9409"/>
        <v>0</v>
      </c>
      <c r="T2055" s="26">
        <f t="shared" si="9409"/>
        <v>0</v>
      </c>
      <c r="U2055" s="26">
        <f t="shared" si="9409"/>
        <v>0</v>
      </c>
      <c r="V2055" s="26">
        <f t="shared" si="9409"/>
        <v>0</v>
      </c>
      <c r="W2055" s="26">
        <f t="shared" si="9409"/>
        <v>0</v>
      </c>
      <c r="X2055" s="26">
        <f t="shared" si="9409"/>
        <v>0</v>
      </c>
      <c r="Y2055" s="26">
        <f t="shared" si="9409"/>
        <v>0</v>
      </c>
      <c r="Z2055" s="26">
        <f t="shared" si="9409"/>
        <v>0</v>
      </c>
      <c r="AA2055" s="26">
        <f t="shared" si="9409"/>
        <v>0</v>
      </c>
      <c r="AB2055" s="26">
        <f t="shared" si="9409"/>
        <v>0</v>
      </c>
      <c r="AC2055" s="26">
        <f t="shared" si="9346"/>
        <v>3576.9</v>
      </c>
      <c r="AD2055" s="26">
        <f t="shared" si="9347"/>
        <v>0</v>
      </c>
      <c r="AE2055" s="26">
        <f t="shared" si="9348"/>
        <v>0</v>
      </c>
      <c r="AF2055" s="26">
        <f>AF2056</f>
        <v>0</v>
      </c>
      <c r="AG2055" s="26">
        <f t="shared" si="9349"/>
        <v>3576.9</v>
      </c>
      <c r="AH2055" s="26">
        <f t="shared" si="9350"/>
        <v>0</v>
      </c>
      <c r="AI2055" s="26">
        <f t="shared" si="9351"/>
        <v>0</v>
      </c>
      <c r="AJ2055" s="26">
        <f t="shared" ref="AJ2055:AR2055" si="9410">AJ2056</f>
        <v>0</v>
      </c>
      <c r="AK2055" s="26">
        <f t="shared" si="9410"/>
        <v>0</v>
      </c>
      <c r="AL2055" s="26">
        <f t="shared" si="9410"/>
        <v>0</v>
      </c>
      <c r="AM2055" s="26">
        <f t="shared" si="9410"/>
        <v>0</v>
      </c>
      <c r="AN2055" s="26">
        <f t="shared" si="9410"/>
        <v>0</v>
      </c>
      <c r="AO2055" s="26">
        <f t="shared" si="9410"/>
        <v>0</v>
      </c>
      <c r="AP2055" s="26">
        <f t="shared" si="9410"/>
        <v>0</v>
      </c>
      <c r="AQ2055" s="26">
        <f t="shared" si="9410"/>
        <v>0</v>
      </c>
      <c r="AR2055" s="26">
        <f t="shared" si="9410"/>
        <v>0</v>
      </c>
      <c r="AS2055" s="26">
        <f t="shared" si="9368"/>
        <v>3576.9</v>
      </c>
      <c r="AT2055" s="26">
        <f t="shared" si="9369"/>
        <v>0</v>
      </c>
      <c r="AU2055" s="26">
        <f t="shared" si="9370"/>
        <v>0</v>
      </c>
      <c r="AV2055" s="26">
        <f>AV2056</f>
        <v>0</v>
      </c>
      <c r="AW2055" s="26">
        <f>AW2056</f>
        <v>0</v>
      </c>
      <c r="AX2055" s="26">
        <f>AX2056</f>
        <v>0</v>
      </c>
      <c r="AY2055" s="26">
        <f t="shared" si="9371"/>
        <v>3576.9</v>
      </c>
      <c r="AZ2055" s="26">
        <f t="shared" si="9372"/>
        <v>0</v>
      </c>
      <c r="BA2055" s="26">
        <f t="shared" si="9373"/>
        <v>0</v>
      </c>
      <c r="BB2055" s="26">
        <f t="shared" ref="BB2055:BK2055" si="9411">BB2056</f>
        <v>0</v>
      </c>
      <c r="BC2055" s="26">
        <f t="shared" si="9411"/>
        <v>0</v>
      </c>
      <c r="BD2055" s="26">
        <f t="shared" si="9411"/>
        <v>0</v>
      </c>
      <c r="BE2055" s="26">
        <f t="shared" si="9411"/>
        <v>0</v>
      </c>
      <c r="BF2055" s="26">
        <f t="shared" si="9411"/>
        <v>0</v>
      </c>
      <c r="BG2055" s="26">
        <f t="shared" si="9411"/>
        <v>0</v>
      </c>
      <c r="BH2055" s="26">
        <f t="shared" si="9411"/>
        <v>0</v>
      </c>
      <c r="BI2055" s="26">
        <f t="shared" si="9411"/>
        <v>0</v>
      </c>
      <c r="BJ2055" s="26">
        <f t="shared" si="9411"/>
        <v>0</v>
      </c>
      <c r="BK2055" s="26">
        <f t="shared" si="9411"/>
        <v>0</v>
      </c>
      <c r="BL2055" s="26">
        <f t="shared" si="9336"/>
        <v>3576.9</v>
      </c>
      <c r="BM2055" s="26">
        <f>BM2056</f>
        <v>0</v>
      </c>
      <c r="BN2055" s="53">
        <f t="shared" si="9356"/>
        <v>3576.9</v>
      </c>
      <c r="BO2055" s="26">
        <f t="shared" si="9337"/>
        <v>0</v>
      </c>
      <c r="BP2055" s="26">
        <f>BP2056</f>
        <v>0</v>
      </c>
      <c r="BQ2055" s="53">
        <f t="shared" si="9357"/>
        <v>0</v>
      </c>
      <c r="BR2055" s="52">
        <f t="shared" si="9338"/>
        <v>0</v>
      </c>
      <c r="BS2055" s="26">
        <f>BS2056</f>
        <v>0</v>
      </c>
      <c r="BT2055" s="27"/>
      <c r="BU2055" s="19"/>
    </row>
    <row r="2056" spans="1:73" s="82" customFormat="1" ht="31.2" x14ac:dyDescent="0.3">
      <c r="A2056" s="67" t="s">
        <v>744</v>
      </c>
      <c r="B2056" s="67" t="s">
        <v>114</v>
      </c>
      <c r="C2056" s="67" t="s">
        <v>251</v>
      </c>
      <c r="D2056" s="67" t="s">
        <v>792</v>
      </c>
      <c r="E2056" s="67" t="s">
        <v>331</v>
      </c>
      <c r="F2056" s="68" t="s">
        <v>332</v>
      </c>
      <c r="G2056" s="26">
        <v>3576.9</v>
      </c>
      <c r="H2056" s="26"/>
      <c r="I2056" s="26"/>
      <c r="J2056" s="26"/>
      <c r="K2056" s="26"/>
      <c r="L2056" s="26"/>
      <c r="M2056" s="26">
        <f t="shared" si="9387"/>
        <v>3576.9</v>
      </c>
      <c r="N2056" s="26">
        <f t="shared" si="9388"/>
        <v>0</v>
      </c>
      <c r="O2056" s="26">
        <f t="shared" si="9389"/>
        <v>0</v>
      </c>
      <c r="P2056" s="26"/>
      <c r="Q2056" s="26"/>
      <c r="R2056" s="26"/>
      <c r="S2056" s="26"/>
      <c r="T2056" s="26"/>
      <c r="U2056" s="26"/>
      <c r="V2056" s="26"/>
      <c r="W2056" s="26"/>
      <c r="X2056" s="26"/>
      <c r="Y2056" s="26"/>
      <c r="Z2056" s="26"/>
      <c r="AA2056" s="26"/>
      <c r="AB2056" s="26"/>
      <c r="AC2056" s="26">
        <f t="shared" si="9346"/>
        <v>3576.9</v>
      </c>
      <c r="AD2056" s="26">
        <f t="shared" si="9347"/>
        <v>0</v>
      </c>
      <c r="AE2056" s="26">
        <f t="shared" si="9348"/>
        <v>0</v>
      </c>
      <c r="AF2056" s="26"/>
      <c r="AG2056" s="26">
        <f t="shared" si="9349"/>
        <v>3576.9</v>
      </c>
      <c r="AH2056" s="26">
        <f t="shared" si="9350"/>
        <v>0</v>
      </c>
      <c r="AI2056" s="26">
        <f t="shared" si="9351"/>
        <v>0</v>
      </c>
      <c r="AJ2056" s="26"/>
      <c r="AK2056" s="26"/>
      <c r="AL2056" s="26"/>
      <c r="AM2056" s="26"/>
      <c r="AN2056" s="26"/>
      <c r="AO2056" s="26"/>
      <c r="AP2056" s="26"/>
      <c r="AQ2056" s="26"/>
      <c r="AR2056" s="26"/>
      <c r="AS2056" s="26">
        <f t="shared" si="9368"/>
        <v>3576.9</v>
      </c>
      <c r="AT2056" s="26">
        <f t="shared" si="9369"/>
        <v>0</v>
      </c>
      <c r="AU2056" s="26">
        <f t="shared" si="9370"/>
        <v>0</v>
      </c>
      <c r="AV2056" s="26"/>
      <c r="AW2056" s="26"/>
      <c r="AX2056" s="26"/>
      <c r="AY2056" s="26">
        <f t="shared" si="9371"/>
        <v>3576.9</v>
      </c>
      <c r="AZ2056" s="26">
        <f t="shared" si="9372"/>
        <v>0</v>
      </c>
      <c r="BA2056" s="26">
        <f t="shared" si="9373"/>
        <v>0</v>
      </c>
      <c r="BB2056" s="26"/>
      <c r="BC2056" s="26"/>
      <c r="BD2056" s="26"/>
      <c r="BE2056" s="26"/>
      <c r="BF2056" s="26"/>
      <c r="BG2056" s="26"/>
      <c r="BH2056" s="26"/>
      <c r="BI2056" s="26"/>
      <c r="BJ2056" s="26"/>
      <c r="BK2056" s="26"/>
      <c r="BL2056" s="26">
        <f t="shared" si="9336"/>
        <v>3576.9</v>
      </c>
      <c r="BM2056" s="26"/>
      <c r="BN2056" s="53">
        <f t="shared" si="9356"/>
        <v>3576.9</v>
      </c>
      <c r="BO2056" s="26">
        <f t="shared" si="9337"/>
        <v>0</v>
      </c>
      <c r="BP2056" s="26"/>
      <c r="BQ2056" s="53">
        <f t="shared" si="9357"/>
        <v>0</v>
      </c>
      <c r="BR2056" s="52">
        <f t="shared" si="9338"/>
        <v>0</v>
      </c>
      <c r="BS2056" s="26"/>
      <c r="BT2056" s="27"/>
      <c r="BU2056" s="19"/>
    </row>
    <row r="2057" spans="1:73" s="82" customFormat="1" ht="31.2" x14ac:dyDescent="0.3">
      <c r="A2057" s="67" t="s">
        <v>744</v>
      </c>
      <c r="B2057" s="67" t="s">
        <v>114</v>
      </c>
      <c r="C2057" s="67" t="s">
        <v>251</v>
      </c>
      <c r="D2057" s="67" t="s">
        <v>794</v>
      </c>
      <c r="E2057" s="67"/>
      <c r="F2057" s="68" t="s">
        <v>795</v>
      </c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  <c r="W2057" s="26"/>
      <c r="X2057" s="26"/>
      <c r="Y2057" s="26"/>
      <c r="Z2057" s="26"/>
      <c r="AA2057" s="26"/>
      <c r="AB2057" s="26"/>
      <c r="AC2057" s="26"/>
      <c r="AD2057" s="26"/>
      <c r="AE2057" s="26"/>
      <c r="AF2057" s="26"/>
      <c r="AG2057" s="26"/>
      <c r="AH2057" s="26"/>
      <c r="AI2057" s="26"/>
      <c r="AJ2057" s="26"/>
      <c r="AK2057" s="26"/>
      <c r="AL2057" s="26"/>
      <c r="AM2057" s="26"/>
      <c r="AN2057" s="26"/>
      <c r="AO2057" s="26"/>
      <c r="AP2057" s="26"/>
      <c r="AQ2057" s="26"/>
      <c r="AR2057" s="26"/>
      <c r="AS2057" s="26"/>
      <c r="AT2057" s="26"/>
      <c r="AU2057" s="26"/>
      <c r="AV2057" s="26"/>
      <c r="AW2057" s="26"/>
      <c r="AX2057" s="26"/>
      <c r="AY2057" s="26"/>
      <c r="AZ2057" s="26"/>
      <c r="BA2057" s="26"/>
      <c r="BB2057" s="26">
        <f t="shared" ref="BB2057:BK2057" si="9412">BB2059</f>
        <v>0</v>
      </c>
      <c r="BC2057" s="26">
        <f t="shared" si="9412"/>
        <v>0</v>
      </c>
      <c r="BD2057" s="26">
        <f t="shared" si="9412"/>
        <v>44.774999999999999</v>
      </c>
      <c r="BE2057" s="26">
        <f t="shared" si="9412"/>
        <v>0</v>
      </c>
      <c r="BF2057" s="26">
        <f t="shared" si="9412"/>
        <v>0</v>
      </c>
      <c r="BG2057" s="26">
        <f t="shared" si="9412"/>
        <v>0</v>
      </c>
      <c r="BH2057" s="26">
        <f t="shared" si="9412"/>
        <v>0</v>
      </c>
      <c r="BI2057" s="26">
        <f t="shared" si="9412"/>
        <v>0</v>
      </c>
      <c r="BJ2057" s="26">
        <f t="shared" si="9412"/>
        <v>0</v>
      </c>
      <c r="BK2057" s="26">
        <f t="shared" si="9412"/>
        <v>0</v>
      </c>
      <c r="BL2057" s="26">
        <f t="shared" si="9336"/>
        <v>44.774999999999999</v>
      </c>
      <c r="BM2057" s="26">
        <f>BM2059+BM2058</f>
        <v>0</v>
      </c>
      <c r="BN2057" s="53">
        <f t="shared" si="9356"/>
        <v>44.774999999999999</v>
      </c>
      <c r="BO2057" s="26">
        <f t="shared" si="9337"/>
        <v>0</v>
      </c>
      <c r="BP2057" s="26">
        <f>BP2059</f>
        <v>0</v>
      </c>
      <c r="BQ2057" s="53">
        <f t="shared" si="9357"/>
        <v>0</v>
      </c>
      <c r="BR2057" s="52">
        <f t="shared" si="9338"/>
        <v>0</v>
      </c>
      <c r="BS2057" s="26">
        <f>BS2059</f>
        <v>0</v>
      </c>
      <c r="BT2057" s="27"/>
      <c r="BU2057" s="19"/>
    </row>
    <row r="2058" spans="1:73" s="82" customFormat="1" ht="31.2" x14ac:dyDescent="0.3">
      <c r="A2058" s="67" t="s">
        <v>744</v>
      </c>
      <c r="B2058" s="67" t="s">
        <v>114</v>
      </c>
      <c r="C2058" s="67" t="s">
        <v>251</v>
      </c>
      <c r="D2058" s="67" t="s">
        <v>794</v>
      </c>
      <c r="E2058" s="67" t="s">
        <v>38</v>
      </c>
      <c r="F2058" s="68" t="s">
        <v>39</v>
      </c>
      <c r="G2058" s="26"/>
      <c r="H2058" s="26"/>
      <c r="I2058" s="26"/>
      <c r="J2058" s="26"/>
      <c r="K2058" s="26"/>
      <c r="L2058" s="26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  <c r="W2058" s="26"/>
      <c r="X2058" s="26"/>
      <c r="Y2058" s="26"/>
      <c r="Z2058" s="26"/>
      <c r="AA2058" s="26"/>
      <c r="AB2058" s="26"/>
      <c r="AC2058" s="26"/>
      <c r="AD2058" s="26"/>
      <c r="AE2058" s="26"/>
      <c r="AF2058" s="26"/>
      <c r="AG2058" s="26"/>
      <c r="AH2058" s="26"/>
      <c r="AI2058" s="26"/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  <c r="AU2058" s="26"/>
      <c r="AV2058" s="26"/>
      <c r="AW2058" s="26"/>
      <c r="AX2058" s="26"/>
      <c r="AY2058" s="26"/>
      <c r="AZ2058" s="26"/>
      <c r="BA2058" s="26"/>
      <c r="BB2058" s="26"/>
      <c r="BC2058" s="26"/>
      <c r="BD2058" s="26"/>
      <c r="BE2058" s="26"/>
      <c r="BF2058" s="26"/>
      <c r="BG2058" s="26"/>
      <c r="BH2058" s="26"/>
      <c r="BI2058" s="26"/>
      <c r="BJ2058" s="26"/>
      <c r="BK2058" s="26"/>
      <c r="BL2058" s="54"/>
      <c r="BM2058" s="54">
        <v>44.774999999999999</v>
      </c>
      <c r="BN2058" s="53">
        <f t="shared" si="9356"/>
        <v>44.774999999999999</v>
      </c>
      <c r="BO2058" s="54"/>
      <c r="BP2058" s="54"/>
      <c r="BQ2058" s="53">
        <f t="shared" si="9357"/>
        <v>0</v>
      </c>
      <c r="BR2058" s="52">
        <f t="shared" si="9338"/>
        <v>0</v>
      </c>
      <c r="BS2058" s="26"/>
      <c r="BT2058" s="27"/>
      <c r="BU2058" s="55">
        <v>2</v>
      </c>
    </row>
    <row r="2059" spans="1:73" s="49" customFormat="1" ht="31.2" hidden="1" x14ac:dyDescent="0.3">
      <c r="A2059" s="45" t="s">
        <v>744</v>
      </c>
      <c r="B2059" s="45" t="s">
        <v>114</v>
      </c>
      <c r="C2059" s="45" t="s">
        <v>251</v>
      </c>
      <c r="D2059" s="45" t="s">
        <v>794</v>
      </c>
      <c r="E2059" s="45" t="s">
        <v>331</v>
      </c>
      <c r="F2059" s="46" t="s">
        <v>332</v>
      </c>
      <c r="G2059" s="26"/>
      <c r="H2059" s="26"/>
      <c r="I2059" s="26"/>
      <c r="J2059" s="26"/>
      <c r="K2059" s="26"/>
      <c r="L2059" s="26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  <c r="W2059" s="26"/>
      <c r="X2059" s="26"/>
      <c r="Y2059" s="26"/>
      <c r="Z2059" s="26"/>
      <c r="AA2059" s="26"/>
      <c r="AB2059" s="26"/>
      <c r="AC2059" s="26"/>
      <c r="AD2059" s="26"/>
      <c r="AE2059" s="26"/>
      <c r="AF2059" s="26"/>
      <c r="AG2059" s="26"/>
      <c r="AH2059" s="26"/>
      <c r="AI2059" s="26"/>
      <c r="AJ2059" s="26"/>
      <c r="AK2059" s="26"/>
      <c r="AL2059" s="26"/>
      <c r="AM2059" s="26"/>
      <c r="AN2059" s="26"/>
      <c r="AO2059" s="26"/>
      <c r="AP2059" s="26"/>
      <c r="AQ2059" s="26"/>
      <c r="AR2059" s="26"/>
      <c r="AS2059" s="26"/>
      <c r="AT2059" s="26"/>
      <c r="AU2059" s="26"/>
      <c r="AV2059" s="26"/>
      <c r="AW2059" s="26"/>
      <c r="AX2059" s="26"/>
      <c r="AY2059" s="26"/>
      <c r="AZ2059" s="26"/>
      <c r="BA2059" s="26"/>
      <c r="BB2059" s="26"/>
      <c r="BC2059" s="26"/>
      <c r="BD2059" s="26">
        <v>44.774999999999999</v>
      </c>
      <c r="BE2059" s="26"/>
      <c r="BF2059" s="26"/>
      <c r="BG2059" s="26"/>
      <c r="BH2059" s="26"/>
      <c r="BI2059" s="26"/>
      <c r="BJ2059" s="26"/>
      <c r="BK2059" s="26"/>
      <c r="BL2059" s="47">
        <f t="shared" si="9336"/>
        <v>44.774999999999999</v>
      </c>
      <c r="BM2059" s="47">
        <v>-44.774999999999999</v>
      </c>
      <c r="BN2059" s="50">
        <f t="shared" si="9356"/>
        <v>0</v>
      </c>
      <c r="BO2059" s="47">
        <f t="shared" si="9337"/>
        <v>0</v>
      </c>
      <c r="BP2059" s="47"/>
      <c r="BQ2059" s="50">
        <f t="shared" si="9357"/>
        <v>0</v>
      </c>
      <c r="BR2059" s="51">
        <f t="shared" si="9338"/>
        <v>0</v>
      </c>
      <c r="BS2059" s="26"/>
      <c r="BT2059" s="27">
        <v>0</v>
      </c>
      <c r="BU2059" s="49">
        <v>1</v>
      </c>
    </row>
    <row r="2060" spans="1:73" s="82" customFormat="1" x14ac:dyDescent="0.3">
      <c r="A2060" s="67" t="s">
        <v>744</v>
      </c>
      <c r="B2060" s="67" t="s">
        <v>114</v>
      </c>
      <c r="C2060" s="67" t="s">
        <v>251</v>
      </c>
      <c r="D2060" s="67" t="s">
        <v>796</v>
      </c>
      <c r="E2060" s="67"/>
      <c r="F2060" s="68" t="s">
        <v>797</v>
      </c>
      <c r="G2060" s="26"/>
      <c r="H2060" s="26"/>
      <c r="I2060" s="26"/>
      <c r="J2060" s="26"/>
      <c r="K2060" s="26"/>
      <c r="L2060" s="26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  <c r="W2060" s="26"/>
      <c r="X2060" s="26"/>
      <c r="Y2060" s="26"/>
      <c r="Z2060" s="26"/>
      <c r="AA2060" s="26"/>
      <c r="AB2060" s="26"/>
      <c r="AC2060" s="26"/>
      <c r="AD2060" s="26"/>
      <c r="AE2060" s="26"/>
      <c r="AF2060" s="26"/>
      <c r="AG2060" s="26"/>
      <c r="AH2060" s="26"/>
      <c r="AI2060" s="26"/>
      <c r="AJ2060" s="26"/>
      <c r="AK2060" s="26"/>
      <c r="AL2060" s="26"/>
      <c r="AM2060" s="26"/>
      <c r="AN2060" s="26"/>
      <c r="AO2060" s="26"/>
      <c r="AP2060" s="26"/>
      <c r="AQ2060" s="26"/>
      <c r="AR2060" s="26"/>
      <c r="AS2060" s="26"/>
      <c r="AT2060" s="26"/>
      <c r="AU2060" s="26"/>
      <c r="AV2060" s="26"/>
      <c r="AW2060" s="26"/>
      <c r="AX2060" s="26"/>
      <c r="AY2060" s="26"/>
      <c r="AZ2060" s="26"/>
      <c r="BA2060" s="26"/>
      <c r="BB2060" s="26">
        <f t="shared" ref="BB2060:BK2060" si="9413">BB2062</f>
        <v>0</v>
      </c>
      <c r="BC2060" s="26">
        <f t="shared" si="9413"/>
        <v>0</v>
      </c>
      <c r="BD2060" s="26">
        <f t="shared" si="9413"/>
        <v>45</v>
      </c>
      <c r="BE2060" s="26">
        <f t="shared" si="9413"/>
        <v>0</v>
      </c>
      <c r="BF2060" s="26">
        <f t="shared" si="9413"/>
        <v>0</v>
      </c>
      <c r="BG2060" s="26">
        <f t="shared" si="9413"/>
        <v>0</v>
      </c>
      <c r="BH2060" s="26">
        <f t="shared" si="9413"/>
        <v>0</v>
      </c>
      <c r="BI2060" s="26">
        <f t="shared" si="9413"/>
        <v>0</v>
      </c>
      <c r="BJ2060" s="26">
        <f t="shared" si="9413"/>
        <v>0</v>
      </c>
      <c r="BK2060" s="26">
        <f t="shared" si="9413"/>
        <v>0</v>
      </c>
      <c r="BL2060" s="26">
        <f t="shared" si="9336"/>
        <v>45</v>
      </c>
      <c r="BM2060" s="26">
        <f>BM2062+BM2061</f>
        <v>0</v>
      </c>
      <c r="BN2060" s="53">
        <f t="shared" si="9356"/>
        <v>45</v>
      </c>
      <c r="BO2060" s="26">
        <f t="shared" si="9337"/>
        <v>0</v>
      </c>
      <c r="BP2060" s="26">
        <f>BP2062</f>
        <v>0</v>
      </c>
      <c r="BQ2060" s="53">
        <f t="shared" si="9357"/>
        <v>0</v>
      </c>
      <c r="BR2060" s="52">
        <f t="shared" si="9338"/>
        <v>0</v>
      </c>
      <c r="BS2060" s="26">
        <f>BS2062</f>
        <v>0</v>
      </c>
      <c r="BT2060" s="27"/>
      <c r="BU2060" s="19"/>
    </row>
    <row r="2061" spans="1:73" s="82" customFormat="1" ht="31.2" x14ac:dyDescent="0.3">
      <c r="A2061" s="67" t="s">
        <v>744</v>
      </c>
      <c r="B2061" s="67" t="s">
        <v>114</v>
      </c>
      <c r="C2061" s="67" t="s">
        <v>251</v>
      </c>
      <c r="D2061" s="67" t="s">
        <v>796</v>
      </c>
      <c r="E2061" s="67" t="s">
        <v>38</v>
      </c>
      <c r="F2061" s="68" t="s">
        <v>39</v>
      </c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  <c r="W2061" s="26"/>
      <c r="X2061" s="26"/>
      <c r="Y2061" s="26"/>
      <c r="Z2061" s="26"/>
      <c r="AA2061" s="26"/>
      <c r="AB2061" s="26"/>
      <c r="AC2061" s="26"/>
      <c r="AD2061" s="26"/>
      <c r="AE2061" s="26"/>
      <c r="AF2061" s="26"/>
      <c r="AG2061" s="26"/>
      <c r="AH2061" s="26"/>
      <c r="AI2061" s="26"/>
      <c r="AJ2061" s="26"/>
      <c r="AK2061" s="26"/>
      <c r="AL2061" s="26"/>
      <c r="AM2061" s="26"/>
      <c r="AN2061" s="26"/>
      <c r="AO2061" s="26"/>
      <c r="AP2061" s="26"/>
      <c r="AQ2061" s="26"/>
      <c r="AR2061" s="26"/>
      <c r="AS2061" s="26"/>
      <c r="AT2061" s="26"/>
      <c r="AU2061" s="26"/>
      <c r="AV2061" s="26"/>
      <c r="AW2061" s="26"/>
      <c r="AX2061" s="26"/>
      <c r="AY2061" s="26"/>
      <c r="AZ2061" s="26"/>
      <c r="BA2061" s="26"/>
      <c r="BB2061" s="26"/>
      <c r="BC2061" s="26"/>
      <c r="BD2061" s="26"/>
      <c r="BE2061" s="26"/>
      <c r="BF2061" s="26"/>
      <c r="BG2061" s="26"/>
      <c r="BH2061" s="26"/>
      <c r="BI2061" s="26"/>
      <c r="BJ2061" s="26"/>
      <c r="BK2061" s="26"/>
      <c r="BL2061" s="54"/>
      <c r="BM2061" s="54">
        <v>45</v>
      </c>
      <c r="BN2061" s="53">
        <f t="shared" si="9356"/>
        <v>45</v>
      </c>
      <c r="BO2061" s="54"/>
      <c r="BP2061" s="54"/>
      <c r="BQ2061" s="53">
        <f t="shared" si="9357"/>
        <v>0</v>
      </c>
      <c r="BR2061" s="52">
        <f t="shared" si="9338"/>
        <v>0</v>
      </c>
      <c r="BS2061" s="26"/>
      <c r="BT2061" s="27"/>
      <c r="BU2061" s="55">
        <v>2</v>
      </c>
    </row>
    <row r="2062" spans="1:73" s="49" customFormat="1" ht="31.2" hidden="1" x14ac:dyDescent="0.3">
      <c r="A2062" s="45" t="s">
        <v>744</v>
      </c>
      <c r="B2062" s="45" t="s">
        <v>114</v>
      </c>
      <c r="C2062" s="45" t="s">
        <v>251</v>
      </c>
      <c r="D2062" s="45" t="s">
        <v>796</v>
      </c>
      <c r="E2062" s="45" t="s">
        <v>331</v>
      </c>
      <c r="F2062" s="46" t="s">
        <v>332</v>
      </c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  <c r="W2062" s="26"/>
      <c r="X2062" s="26"/>
      <c r="Y2062" s="26"/>
      <c r="Z2062" s="26"/>
      <c r="AA2062" s="26"/>
      <c r="AB2062" s="26"/>
      <c r="AC2062" s="26"/>
      <c r="AD2062" s="26"/>
      <c r="AE2062" s="26"/>
      <c r="AF2062" s="26"/>
      <c r="AG2062" s="26"/>
      <c r="AH2062" s="26"/>
      <c r="AI2062" s="26"/>
      <c r="AJ2062" s="26"/>
      <c r="AK2062" s="26"/>
      <c r="AL2062" s="26"/>
      <c r="AM2062" s="26"/>
      <c r="AN2062" s="26"/>
      <c r="AO2062" s="26"/>
      <c r="AP2062" s="26"/>
      <c r="AQ2062" s="26"/>
      <c r="AR2062" s="26"/>
      <c r="AS2062" s="26"/>
      <c r="AT2062" s="26"/>
      <c r="AU2062" s="26"/>
      <c r="AV2062" s="26"/>
      <c r="AW2062" s="26"/>
      <c r="AX2062" s="26"/>
      <c r="AY2062" s="26"/>
      <c r="AZ2062" s="26"/>
      <c r="BA2062" s="26"/>
      <c r="BB2062" s="26"/>
      <c r="BC2062" s="26"/>
      <c r="BD2062" s="26">
        <v>45</v>
      </c>
      <c r="BE2062" s="26"/>
      <c r="BF2062" s="26"/>
      <c r="BG2062" s="26"/>
      <c r="BH2062" s="26"/>
      <c r="BI2062" s="26"/>
      <c r="BJ2062" s="26"/>
      <c r="BK2062" s="26"/>
      <c r="BL2062" s="47">
        <f t="shared" si="9336"/>
        <v>45</v>
      </c>
      <c r="BM2062" s="47">
        <v>-45</v>
      </c>
      <c r="BN2062" s="50">
        <f t="shared" si="9356"/>
        <v>0</v>
      </c>
      <c r="BO2062" s="47">
        <f t="shared" si="9337"/>
        <v>0</v>
      </c>
      <c r="BP2062" s="47"/>
      <c r="BQ2062" s="50">
        <f t="shared" si="9357"/>
        <v>0</v>
      </c>
      <c r="BR2062" s="51">
        <f t="shared" si="9338"/>
        <v>0</v>
      </c>
      <c r="BS2062" s="26"/>
      <c r="BT2062" s="27">
        <v>0</v>
      </c>
      <c r="BU2062" s="49">
        <v>1</v>
      </c>
    </row>
    <row r="2063" spans="1:73" s="82" customFormat="1" ht="31.2" x14ac:dyDescent="0.3">
      <c r="A2063" s="67" t="s">
        <v>744</v>
      </c>
      <c r="B2063" s="67" t="s">
        <v>114</v>
      </c>
      <c r="C2063" s="67" t="s">
        <v>251</v>
      </c>
      <c r="D2063" s="67" t="s">
        <v>798</v>
      </c>
      <c r="E2063" s="71"/>
      <c r="F2063" s="68" t="s">
        <v>799</v>
      </c>
      <c r="G2063" s="26">
        <f t="shared" ref="G2063:G2067" si="9414">G2064</f>
        <v>137062.29999999999</v>
      </c>
      <c r="H2063" s="26">
        <f t="shared" ref="H2063:H2067" si="9415">H2064</f>
        <v>185486.1</v>
      </c>
      <c r="I2063" s="26">
        <f t="shared" ref="I2063:I2067" si="9416">I2064</f>
        <v>180000</v>
      </c>
      <c r="J2063" s="26">
        <f t="shared" ref="J2063:J2067" si="9417">J2064</f>
        <v>0</v>
      </c>
      <c r="K2063" s="26">
        <f t="shared" ref="K2063:K2067" si="9418">K2064</f>
        <v>0</v>
      </c>
      <c r="L2063" s="26">
        <f t="shared" ref="L2063:L2067" si="9419">L2064</f>
        <v>0</v>
      </c>
      <c r="M2063" s="26">
        <f t="shared" si="9387"/>
        <v>137062.29999999999</v>
      </c>
      <c r="N2063" s="26">
        <f t="shared" si="9388"/>
        <v>185486.1</v>
      </c>
      <c r="O2063" s="26">
        <f t="shared" si="9389"/>
        <v>180000</v>
      </c>
      <c r="P2063" s="26">
        <f t="shared" ref="P2063:P2067" si="9420">P2064</f>
        <v>0</v>
      </c>
      <c r="Q2063" s="26">
        <f t="shared" ref="Q2063:Q2067" si="9421">Q2064</f>
        <v>0</v>
      </c>
      <c r="R2063" s="26">
        <f t="shared" ref="R2063:R2067" si="9422">R2064</f>
        <v>0</v>
      </c>
      <c r="S2063" s="26">
        <f t="shared" ref="S2063:S2067" si="9423">S2064</f>
        <v>-20000</v>
      </c>
      <c r="T2063" s="26">
        <f t="shared" ref="T2063:T2067" si="9424">T2064</f>
        <v>0</v>
      </c>
      <c r="U2063" s="26">
        <f t="shared" ref="U2063:U2067" si="9425">U2064</f>
        <v>0</v>
      </c>
      <c r="V2063" s="26">
        <f t="shared" ref="V2063:V2067" si="9426">V2064</f>
        <v>0</v>
      </c>
      <c r="W2063" s="26">
        <f t="shared" ref="W2063:W2067" si="9427">W2064</f>
        <v>0</v>
      </c>
      <c r="X2063" s="26">
        <f t="shared" ref="X2063:X2067" si="9428">X2064</f>
        <v>0</v>
      </c>
      <c r="Y2063" s="26">
        <f t="shared" ref="Y2063:Y2067" si="9429">Y2064</f>
        <v>0</v>
      </c>
      <c r="Z2063" s="26">
        <f t="shared" ref="Z2063:Z2067" si="9430">Z2064</f>
        <v>0</v>
      </c>
      <c r="AA2063" s="26">
        <f t="shared" ref="AA2063:AA2067" si="9431">AA2064</f>
        <v>20000</v>
      </c>
      <c r="AB2063" s="26">
        <f t="shared" ref="AB2063:AB2067" si="9432">AB2064</f>
        <v>0</v>
      </c>
      <c r="AC2063" s="26">
        <f t="shared" si="9346"/>
        <v>117062.29999999999</v>
      </c>
      <c r="AD2063" s="26">
        <f t="shared" si="9347"/>
        <v>185486.1</v>
      </c>
      <c r="AE2063" s="26">
        <f t="shared" si="9348"/>
        <v>200000</v>
      </c>
      <c r="AF2063" s="26">
        <f t="shared" ref="AF2063:AF2067" si="9433">AF2064</f>
        <v>0</v>
      </c>
      <c r="AG2063" s="26">
        <f t="shared" si="9349"/>
        <v>117062.29999999999</v>
      </c>
      <c r="AH2063" s="26">
        <f t="shared" si="9350"/>
        <v>185486.1</v>
      </c>
      <c r="AI2063" s="26">
        <f t="shared" si="9351"/>
        <v>200000</v>
      </c>
      <c r="AJ2063" s="26">
        <f t="shared" ref="AJ2063:AJ2067" si="9434">AJ2064</f>
        <v>0</v>
      </c>
      <c r="AK2063" s="26">
        <f t="shared" ref="AK2063:AK2067" si="9435">AK2064</f>
        <v>0</v>
      </c>
      <c r="AL2063" s="26">
        <f t="shared" ref="AL2063:AL2067" si="9436">AL2064</f>
        <v>0</v>
      </c>
      <c r="AM2063" s="26">
        <f t="shared" ref="AM2063:AM2067" si="9437">AM2064</f>
        <v>0</v>
      </c>
      <c r="AN2063" s="26">
        <f t="shared" ref="AN2063:AN2067" si="9438">AN2064</f>
        <v>0</v>
      </c>
      <c r="AO2063" s="26">
        <f t="shared" ref="AO2063:AO2067" si="9439">AO2064</f>
        <v>0</v>
      </c>
      <c r="AP2063" s="26">
        <f t="shared" ref="AP2063:AP2067" si="9440">AP2064</f>
        <v>0</v>
      </c>
      <c r="AQ2063" s="26">
        <f t="shared" ref="AQ2063:AQ2067" si="9441">AQ2064</f>
        <v>0</v>
      </c>
      <c r="AR2063" s="26">
        <f t="shared" ref="AR2063:AR2067" si="9442">AR2064</f>
        <v>0</v>
      </c>
      <c r="AS2063" s="26">
        <f t="shared" si="9368"/>
        <v>117062.29999999999</v>
      </c>
      <c r="AT2063" s="26">
        <f t="shared" si="9369"/>
        <v>185486.1</v>
      </c>
      <c r="AU2063" s="26">
        <f t="shared" si="9370"/>
        <v>200000</v>
      </c>
      <c r="AV2063" s="26">
        <f t="shared" ref="AV2063:AV2067" si="9443">AV2064</f>
        <v>0</v>
      </c>
      <c r="AW2063" s="26">
        <f t="shared" ref="AW2063:AW2067" si="9444">AW2064</f>
        <v>0</v>
      </c>
      <c r="AX2063" s="26">
        <f t="shared" ref="AX2063:AX2067" si="9445">AX2064</f>
        <v>0</v>
      </c>
      <c r="AY2063" s="26">
        <f t="shared" si="9371"/>
        <v>117062.29999999999</v>
      </c>
      <c r="AZ2063" s="26">
        <f t="shared" si="9372"/>
        <v>185486.1</v>
      </c>
      <c r="BA2063" s="26">
        <f t="shared" si="9373"/>
        <v>200000</v>
      </c>
      <c r="BB2063" s="26">
        <f t="shared" ref="BB2063:BB2067" si="9446">BB2064</f>
        <v>0</v>
      </c>
      <c r="BC2063" s="26">
        <f t="shared" ref="BC2063:BC2067" si="9447">BC2064</f>
        <v>0</v>
      </c>
      <c r="BD2063" s="26">
        <f t="shared" ref="BD2063:BD2067" si="9448">BD2064</f>
        <v>0</v>
      </c>
      <c r="BE2063" s="26">
        <f t="shared" ref="BE2063:BE2067" si="9449">BE2064</f>
        <v>0</v>
      </c>
      <c r="BF2063" s="26">
        <f t="shared" ref="BF2063:BF2067" si="9450">BF2064</f>
        <v>0</v>
      </c>
      <c r="BG2063" s="26">
        <f t="shared" ref="BG2063:BG2067" si="9451">BG2064</f>
        <v>0</v>
      </c>
      <c r="BH2063" s="26">
        <f t="shared" ref="BH2063:BH2067" si="9452">BH2064</f>
        <v>0</v>
      </c>
      <c r="BI2063" s="26">
        <f t="shared" ref="BI2063:BI2067" si="9453">BI2064</f>
        <v>0</v>
      </c>
      <c r="BJ2063" s="26">
        <f t="shared" ref="BJ2063:BJ2067" si="9454">BJ2064</f>
        <v>0</v>
      </c>
      <c r="BK2063" s="26">
        <f t="shared" ref="BK2063:BK2067" si="9455">BK2064</f>
        <v>0</v>
      </c>
      <c r="BL2063" s="26">
        <f t="shared" si="9336"/>
        <v>117062.29999999999</v>
      </c>
      <c r="BM2063" s="26">
        <f t="shared" ref="BM2063:BM2067" si="9456">BM2064</f>
        <v>0</v>
      </c>
      <c r="BN2063" s="53">
        <f t="shared" si="9356"/>
        <v>117062.29999999999</v>
      </c>
      <c r="BO2063" s="26">
        <f t="shared" si="9337"/>
        <v>185486.1</v>
      </c>
      <c r="BP2063" s="26">
        <f t="shared" ref="BP2063:BS2067" si="9457">BP2064</f>
        <v>0</v>
      </c>
      <c r="BQ2063" s="53">
        <f t="shared" si="9357"/>
        <v>185486.1</v>
      </c>
      <c r="BR2063" s="52">
        <f t="shared" si="9338"/>
        <v>200000</v>
      </c>
      <c r="BS2063" s="26">
        <f t="shared" si="9457"/>
        <v>0</v>
      </c>
      <c r="BT2063" s="27"/>
      <c r="BU2063" s="19"/>
    </row>
    <row r="2064" spans="1:73" s="82" customFormat="1" x14ac:dyDescent="0.3">
      <c r="A2064" s="67" t="s">
        <v>744</v>
      </c>
      <c r="B2064" s="67" t="s">
        <v>114</v>
      </c>
      <c r="C2064" s="67" t="s">
        <v>251</v>
      </c>
      <c r="D2064" s="67" t="s">
        <v>800</v>
      </c>
      <c r="E2064" s="71"/>
      <c r="F2064" s="68" t="s">
        <v>801</v>
      </c>
      <c r="G2064" s="26">
        <f t="shared" si="9414"/>
        <v>137062.29999999999</v>
      </c>
      <c r="H2064" s="26">
        <f t="shared" si="9415"/>
        <v>185486.1</v>
      </c>
      <c r="I2064" s="26">
        <f t="shared" si="9416"/>
        <v>180000</v>
      </c>
      <c r="J2064" s="26">
        <f t="shared" si="9417"/>
        <v>0</v>
      </c>
      <c r="K2064" s="26">
        <f t="shared" si="9418"/>
        <v>0</v>
      </c>
      <c r="L2064" s="26">
        <f t="shared" si="9419"/>
        <v>0</v>
      </c>
      <c r="M2064" s="26">
        <f t="shared" si="9387"/>
        <v>137062.29999999999</v>
      </c>
      <c r="N2064" s="26">
        <f t="shared" si="9388"/>
        <v>185486.1</v>
      </c>
      <c r="O2064" s="26">
        <f t="shared" si="9389"/>
        <v>180000</v>
      </c>
      <c r="P2064" s="26">
        <f t="shared" si="9420"/>
        <v>0</v>
      </c>
      <c r="Q2064" s="26">
        <f t="shared" si="9421"/>
        <v>0</v>
      </c>
      <c r="R2064" s="26">
        <f t="shared" si="9422"/>
        <v>0</v>
      </c>
      <c r="S2064" s="26">
        <f t="shared" si="9423"/>
        <v>-20000</v>
      </c>
      <c r="T2064" s="26">
        <f t="shared" si="9424"/>
        <v>0</v>
      </c>
      <c r="U2064" s="26">
        <f t="shared" si="9425"/>
        <v>0</v>
      </c>
      <c r="V2064" s="26">
        <f t="shared" si="9426"/>
        <v>0</v>
      </c>
      <c r="W2064" s="26">
        <f t="shared" si="9427"/>
        <v>0</v>
      </c>
      <c r="X2064" s="26">
        <f t="shared" si="9428"/>
        <v>0</v>
      </c>
      <c r="Y2064" s="26">
        <f t="shared" si="9429"/>
        <v>0</v>
      </c>
      <c r="Z2064" s="26">
        <f t="shared" si="9430"/>
        <v>0</v>
      </c>
      <c r="AA2064" s="26">
        <f t="shared" si="9431"/>
        <v>20000</v>
      </c>
      <c r="AB2064" s="26">
        <f t="shared" si="9432"/>
        <v>0</v>
      </c>
      <c r="AC2064" s="26">
        <f t="shared" si="9346"/>
        <v>117062.29999999999</v>
      </c>
      <c r="AD2064" s="26">
        <f t="shared" si="9347"/>
        <v>185486.1</v>
      </c>
      <c r="AE2064" s="26">
        <f t="shared" si="9348"/>
        <v>200000</v>
      </c>
      <c r="AF2064" s="26">
        <f t="shared" si="9433"/>
        <v>0</v>
      </c>
      <c r="AG2064" s="26">
        <f t="shared" si="9349"/>
        <v>117062.29999999999</v>
      </c>
      <c r="AH2064" s="26">
        <f t="shared" si="9350"/>
        <v>185486.1</v>
      </c>
      <c r="AI2064" s="26">
        <f t="shared" si="9351"/>
        <v>200000</v>
      </c>
      <c r="AJ2064" s="26">
        <f t="shared" si="9434"/>
        <v>0</v>
      </c>
      <c r="AK2064" s="26">
        <f t="shared" si="9435"/>
        <v>0</v>
      </c>
      <c r="AL2064" s="26">
        <f t="shared" si="9436"/>
        <v>0</v>
      </c>
      <c r="AM2064" s="26">
        <f t="shared" si="9437"/>
        <v>0</v>
      </c>
      <c r="AN2064" s="26">
        <f t="shared" si="9438"/>
        <v>0</v>
      </c>
      <c r="AO2064" s="26">
        <f t="shared" si="9439"/>
        <v>0</v>
      </c>
      <c r="AP2064" s="26">
        <f t="shared" si="9440"/>
        <v>0</v>
      </c>
      <c r="AQ2064" s="26">
        <f t="shared" si="9441"/>
        <v>0</v>
      </c>
      <c r="AR2064" s="26">
        <f t="shared" si="9442"/>
        <v>0</v>
      </c>
      <c r="AS2064" s="26">
        <f t="shared" si="9368"/>
        <v>117062.29999999999</v>
      </c>
      <c r="AT2064" s="26">
        <f t="shared" si="9369"/>
        <v>185486.1</v>
      </c>
      <c r="AU2064" s="26">
        <f t="shared" si="9370"/>
        <v>200000</v>
      </c>
      <c r="AV2064" s="26">
        <f t="shared" si="9443"/>
        <v>0</v>
      </c>
      <c r="AW2064" s="26">
        <f t="shared" si="9444"/>
        <v>0</v>
      </c>
      <c r="AX2064" s="26">
        <f t="shared" si="9445"/>
        <v>0</v>
      </c>
      <c r="AY2064" s="26">
        <f t="shared" si="9371"/>
        <v>117062.29999999999</v>
      </c>
      <c r="AZ2064" s="26">
        <f t="shared" si="9372"/>
        <v>185486.1</v>
      </c>
      <c r="BA2064" s="26">
        <f t="shared" si="9373"/>
        <v>200000</v>
      </c>
      <c r="BB2064" s="26">
        <f t="shared" si="9446"/>
        <v>0</v>
      </c>
      <c r="BC2064" s="26">
        <f t="shared" si="9447"/>
        <v>0</v>
      </c>
      <c r="BD2064" s="26">
        <f t="shared" si="9448"/>
        <v>0</v>
      </c>
      <c r="BE2064" s="26">
        <f t="shared" si="9449"/>
        <v>0</v>
      </c>
      <c r="BF2064" s="26">
        <f t="shared" si="9450"/>
        <v>0</v>
      </c>
      <c r="BG2064" s="26">
        <f t="shared" si="9451"/>
        <v>0</v>
      </c>
      <c r="BH2064" s="26">
        <f t="shared" si="9452"/>
        <v>0</v>
      </c>
      <c r="BI2064" s="26">
        <f t="shared" si="9453"/>
        <v>0</v>
      </c>
      <c r="BJ2064" s="26">
        <f t="shared" si="9454"/>
        <v>0</v>
      </c>
      <c r="BK2064" s="26">
        <f t="shared" si="9455"/>
        <v>0</v>
      </c>
      <c r="BL2064" s="26">
        <f t="shared" si="9336"/>
        <v>117062.29999999999</v>
      </c>
      <c r="BM2064" s="26">
        <f t="shared" si="9456"/>
        <v>0</v>
      </c>
      <c r="BN2064" s="53">
        <f t="shared" si="9356"/>
        <v>117062.29999999999</v>
      </c>
      <c r="BO2064" s="26">
        <f t="shared" si="9337"/>
        <v>185486.1</v>
      </c>
      <c r="BP2064" s="26">
        <f t="shared" si="9457"/>
        <v>0</v>
      </c>
      <c r="BQ2064" s="53">
        <f t="shared" si="9357"/>
        <v>185486.1</v>
      </c>
      <c r="BR2064" s="52">
        <f t="shared" si="9338"/>
        <v>200000</v>
      </c>
      <c r="BS2064" s="26">
        <f t="shared" si="9457"/>
        <v>0</v>
      </c>
      <c r="BT2064" s="27"/>
      <c r="BU2064" s="19"/>
    </row>
    <row r="2065" spans="1:73" s="82" customFormat="1" ht="31.2" x14ac:dyDescent="0.3">
      <c r="A2065" s="67" t="s">
        <v>744</v>
      </c>
      <c r="B2065" s="67" t="s">
        <v>114</v>
      </c>
      <c r="C2065" s="67" t="s">
        <v>251</v>
      </c>
      <c r="D2065" s="67" t="s">
        <v>800</v>
      </c>
      <c r="E2065" s="67" t="s">
        <v>38</v>
      </c>
      <c r="F2065" s="68" t="s">
        <v>39</v>
      </c>
      <c r="G2065" s="26">
        <v>137062.29999999999</v>
      </c>
      <c r="H2065" s="26">
        <v>185486.1</v>
      </c>
      <c r="I2065" s="26">
        <v>180000</v>
      </c>
      <c r="J2065" s="26"/>
      <c r="K2065" s="26"/>
      <c r="L2065" s="26"/>
      <c r="M2065" s="26">
        <f t="shared" si="9387"/>
        <v>137062.29999999999</v>
      </c>
      <c r="N2065" s="26">
        <f t="shared" si="9388"/>
        <v>185486.1</v>
      </c>
      <c r="O2065" s="26">
        <f t="shared" si="9389"/>
        <v>180000</v>
      </c>
      <c r="P2065" s="26"/>
      <c r="Q2065" s="26"/>
      <c r="R2065" s="26"/>
      <c r="S2065" s="26">
        <v>-20000</v>
      </c>
      <c r="T2065" s="26"/>
      <c r="U2065" s="26"/>
      <c r="V2065" s="26"/>
      <c r="W2065" s="26"/>
      <c r="X2065" s="26"/>
      <c r="Y2065" s="26"/>
      <c r="Z2065" s="26"/>
      <c r="AA2065" s="26">
        <v>20000</v>
      </c>
      <c r="AB2065" s="26"/>
      <c r="AC2065" s="26">
        <f t="shared" si="9346"/>
        <v>117062.29999999999</v>
      </c>
      <c r="AD2065" s="26">
        <f t="shared" si="9347"/>
        <v>185486.1</v>
      </c>
      <c r="AE2065" s="26">
        <f t="shared" si="9348"/>
        <v>200000</v>
      </c>
      <c r="AF2065" s="26"/>
      <c r="AG2065" s="26">
        <f t="shared" si="9349"/>
        <v>117062.29999999999</v>
      </c>
      <c r="AH2065" s="26">
        <f t="shared" si="9350"/>
        <v>185486.1</v>
      </c>
      <c r="AI2065" s="26">
        <f t="shared" si="9351"/>
        <v>200000</v>
      </c>
      <c r="AJ2065" s="26"/>
      <c r="AK2065" s="26"/>
      <c r="AL2065" s="26"/>
      <c r="AM2065" s="26"/>
      <c r="AN2065" s="26"/>
      <c r="AO2065" s="26"/>
      <c r="AP2065" s="26"/>
      <c r="AQ2065" s="26"/>
      <c r="AR2065" s="26"/>
      <c r="AS2065" s="26">
        <f t="shared" si="9368"/>
        <v>117062.29999999999</v>
      </c>
      <c r="AT2065" s="26">
        <f t="shared" si="9369"/>
        <v>185486.1</v>
      </c>
      <c r="AU2065" s="26">
        <f t="shared" si="9370"/>
        <v>200000</v>
      </c>
      <c r="AV2065" s="26"/>
      <c r="AW2065" s="26"/>
      <c r="AX2065" s="26"/>
      <c r="AY2065" s="26">
        <f t="shared" si="9371"/>
        <v>117062.29999999999</v>
      </c>
      <c r="AZ2065" s="26">
        <f t="shared" si="9372"/>
        <v>185486.1</v>
      </c>
      <c r="BA2065" s="26">
        <f t="shared" si="9373"/>
        <v>200000</v>
      </c>
      <c r="BB2065" s="26"/>
      <c r="BC2065" s="26"/>
      <c r="BD2065" s="26"/>
      <c r="BE2065" s="26"/>
      <c r="BF2065" s="26"/>
      <c r="BG2065" s="26"/>
      <c r="BH2065" s="26"/>
      <c r="BI2065" s="26"/>
      <c r="BJ2065" s="26"/>
      <c r="BK2065" s="26"/>
      <c r="BL2065" s="26">
        <f t="shared" si="9336"/>
        <v>117062.29999999999</v>
      </c>
      <c r="BM2065" s="26"/>
      <c r="BN2065" s="53">
        <f t="shared" si="9356"/>
        <v>117062.29999999999</v>
      </c>
      <c r="BO2065" s="26">
        <f t="shared" si="9337"/>
        <v>185486.1</v>
      </c>
      <c r="BP2065" s="26"/>
      <c r="BQ2065" s="53">
        <f t="shared" si="9357"/>
        <v>185486.1</v>
      </c>
      <c r="BR2065" s="52">
        <f t="shared" si="9338"/>
        <v>200000</v>
      </c>
      <c r="BS2065" s="26"/>
      <c r="BT2065" s="27"/>
      <c r="BU2065" s="19"/>
    </row>
    <row r="2066" spans="1:73" s="19" customFormat="1" ht="15.6" hidden="1" customHeight="1" x14ac:dyDescent="0.3">
      <c r="A2066" s="24" t="s">
        <v>744</v>
      </c>
      <c r="B2066" s="24" t="s">
        <v>114</v>
      </c>
      <c r="C2066" s="24" t="s">
        <v>251</v>
      </c>
      <c r="D2066" s="24" t="s">
        <v>802</v>
      </c>
      <c r="E2066" s="24"/>
      <c r="F2066" s="25" t="s">
        <v>529</v>
      </c>
      <c r="G2066" s="26">
        <f t="shared" si="9414"/>
        <v>100000</v>
      </c>
      <c r="H2066" s="26">
        <f t="shared" si="9415"/>
        <v>0</v>
      </c>
      <c r="I2066" s="26">
        <f t="shared" si="9416"/>
        <v>0</v>
      </c>
      <c r="J2066" s="26">
        <f t="shared" si="9417"/>
        <v>-100000</v>
      </c>
      <c r="K2066" s="26">
        <f t="shared" si="9418"/>
        <v>0</v>
      </c>
      <c r="L2066" s="26">
        <f t="shared" si="9419"/>
        <v>0</v>
      </c>
      <c r="M2066" s="26">
        <f t="shared" si="9387"/>
        <v>0</v>
      </c>
      <c r="N2066" s="26">
        <f t="shared" si="9388"/>
        <v>0</v>
      </c>
      <c r="O2066" s="26">
        <f t="shared" si="9389"/>
        <v>0</v>
      </c>
      <c r="P2066" s="26">
        <f t="shared" si="9420"/>
        <v>0</v>
      </c>
      <c r="Q2066" s="26">
        <f t="shared" si="9421"/>
        <v>0</v>
      </c>
      <c r="R2066" s="26">
        <f t="shared" si="9422"/>
        <v>0</v>
      </c>
      <c r="S2066" s="26">
        <f t="shared" si="9423"/>
        <v>0</v>
      </c>
      <c r="T2066" s="26">
        <f t="shared" si="9424"/>
        <v>0</v>
      </c>
      <c r="U2066" s="26">
        <f t="shared" si="9425"/>
        <v>0</v>
      </c>
      <c r="V2066" s="26">
        <f t="shared" si="9426"/>
        <v>0</v>
      </c>
      <c r="W2066" s="26">
        <f t="shared" si="9427"/>
        <v>0</v>
      </c>
      <c r="X2066" s="26">
        <f t="shared" si="9428"/>
        <v>0</v>
      </c>
      <c r="Y2066" s="26">
        <f t="shared" si="9429"/>
        <v>0</v>
      </c>
      <c r="Z2066" s="26">
        <f t="shared" si="9430"/>
        <v>0</v>
      </c>
      <c r="AA2066" s="26">
        <f t="shared" si="9431"/>
        <v>0</v>
      </c>
      <c r="AB2066" s="26">
        <f t="shared" si="9432"/>
        <v>0</v>
      </c>
      <c r="AC2066" s="26">
        <f t="shared" si="9346"/>
        <v>0</v>
      </c>
      <c r="AD2066" s="26">
        <f t="shared" si="9347"/>
        <v>0</v>
      </c>
      <c r="AE2066" s="26">
        <f t="shared" si="9348"/>
        <v>0</v>
      </c>
      <c r="AF2066" s="26">
        <f t="shared" si="9433"/>
        <v>0</v>
      </c>
      <c r="AG2066" s="26">
        <f t="shared" si="9349"/>
        <v>0</v>
      </c>
      <c r="AH2066" s="26">
        <f t="shared" si="9350"/>
        <v>0</v>
      </c>
      <c r="AI2066" s="26">
        <f t="shared" si="9351"/>
        <v>0</v>
      </c>
      <c r="AJ2066" s="26">
        <f t="shared" si="9434"/>
        <v>0</v>
      </c>
      <c r="AK2066" s="26">
        <f t="shared" si="9435"/>
        <v>0</v>
      </c>
      <c r="AL2066" s="26">
        <f t="shared" si="9436"/>
        <v>0</v>
      </c>
      <c r="AM2066" s="26">
        <f t="shared" si="9437"/>
        <v>0</v>
      </c>
      <c r="AN2066" s="26">
        <f t="shared" si="9438"/>
        <v>0</v>
      </c>
      <c r="AO2066" s="26">
        <f t="shared" si="9439"/>
        <v>0</v>
      </c>
      <c r="AP2066" s="26">
        <f t="shared" si="9440"/>
        <v>0</v>
      </c>
      <c r="AQ2066" s="26">
        <f t="shared" si="9441"/>
        <v>0</v>
      </c>
      <c r="AR2066" s="26">
        <f t="shared" si="9442"/>
        <v>0</v>
      </c>
      <c r="AS2066" s="26">
        <f t="shared" si="9368"/>
        <v>0</v>
      </c>
      <c r="AT2066" s="26">
        <f t="shared" si="9369"/>
        <v>0</v>
      </c>
      <c r="AU2066" s="26">
        <f t="shared" si="9370"/>
        <v>0</v>
      </c>
      <c r="AV2066" s="26">
        <f t="shared" si="9443"/>
        <v>0</v>
      </c>
      <c r="AW2066" s="26">
        <f t="shared" si="9444"/>
        <v>0</v>
      </c>
      <c r="AX2066" s="26">
        <f t="shared" si="9445"/>
        <v>0</v>
      </c>
      <c r="AY2066" s="26">
        <f t="shared" si="9371"/>
        <v>0</v>
      </c>
      <c r="AZ2066" s="26">
        <f t="shared" si="9372"/>
        <v>0</v>
      </c>
      <c r="BA2066" s="26">
        <f t="shared" si="9373"/>
        <v>0</v>
      </c>
      <c r="BB2066" s="26">
        <f t="shared" si="9446"/>
        <v>0</v>
      </c>
      <c r="BC2066" s="26">
        <f t="shared" si="9447"/>
        <v>0</v>
      </c>
      <c r="BD2066" s="26">
        <f t="shared" si="9448"/>
        <v>0</v>
      </c>
      <c r="BE2066" s="26">
        <f t="shared" si="9449"/>
        <v>0</v>
      </c>
      <c r="BF2066" s="26">
        <f t="shared" si="9450"/>
        <v>0</v>
      </c>
      <c r="BG2066" s="26">
        <f t="shared" si="9451"/>
        <v>0</v>
      </c>
      <c r="BH2066" s="26">
        <f t="shared" si="9452"/>
        <v>0</v>
      </c>
      <c r="BI2066" s="26">
        <f t="shared" si="9453"/>
        <v>0</v>
      </c>
      <c r="BJ2066" s="26">
        <f t="shared" si="9454"/>
        <v>0</v>
      </c>
      <c r="BK2066" s="26">
        <f t="shared" si="9455"/>
        <v>0</v>
      </c>
      <c r="BL2066" s="26">
        <f t="shared" si="9336"/>
        <v>0</v>
      </c>
      <c r="BM2066" s="26">
        <f t="shared" si="9456"/>
        <v>0</v>
      </c>
      <c r="BN2066" s="26"/>
      <c r="BO2066" s="26">
        <f t="shared" si="9337"/>
        <v>0</v>
      </c>
      <c r="BP2066" s="26">
        <f t="shared" si="9457"/>
        <v>0</v>
      </c>
      <c r="BQ2066" s="26"/>
      <c r="BR2066" s="26">
        <f t="shared" si="9338"/>
        <v>0</v>
      </c>
      <c r="BS2066" s="26">
        <f t="shared" si="9457"/>
        <v>0</v>
      </c>
      <c r="BT2066" s="27">
        <v>0</v>
      </c>
    </row>
    <row r="2067" spans="1:73" s="19" customFormat="1" ht="15.6" hidden="1" customHeight="1" x14ac:dyDescent="0.3">
      <c r="A2067" s="24" t="s">
        <v>744</v>
      </c>
      <c r="B2067" s="24" t="s">
        <v>114</v>
      </c>
      <c r="C2067" s="24" t="s">
        <v>251</v>
      </c>
      <c r="D2067" s="24" t="s">
        <v>803</v>
      </c>
      <c r="E2067" s="24"/>
      <c r="F2067" s="25" t="s">
        <v>531</v>
      </c>
      <c r="G2067" s="26">
        <f t="shared" si="9414"/>
        <v>100000</v>
      </c>
      <c r="H2067" s="26">
        <f t="shared" si="9415"/>
        <v>0</v>
      </c>
      <c r="I2067" s="26">
        <f t="shared" si="9416"/>
        <v>0</v>
      </c>
      <c r="J2067" s="26">
        <f t="shared" si="9417"/>
        <v>-100000</v>
      </c>
      <c r="K2067" s="26">
        <f t="shared" si="9418"/>
        <v>0</v>
      </c>
      <c r="L2067" s="26">
        <f t="shared" si="9419"/>
        <v>0</v>
      </c>
      <c r="M2067" s="26">
        <f t="shared" si="9387"/>
        <v>0</v>
      </c>
      <c r="N2067" s="26">
        <f t="shared" si="9388"/>
        <v>0</v>
      </c>
      <c r="O2067" s="26">
        <f t="shared" si="9389"/>
        <v>0</v>
      </c>
      <c r="P2067" s="26">
        <f t="shared" si="9420"/>
        <v>0</v>
      </c>
      <c r="Q2067" s="26">
        <f t="shared" si="9421"/>
        <v>0</v>
      </c>
      <c r="R2067" s="26">
        <f t="shared" si="9422"/>
        <v>0</v>
      </c>
      <c r="S2067" s="26">
        <f t="shared" si="9423"/>
        <v>0</v>
      </c>
      <c r="T2067" s="26">
        <f t="shared" si="9424"/>
        <v>0</v>
      </c>
      <c r="U2067" s="26">
        <f t="shared" si="9425"/>
        <v>0</v>
      </c>
      <c r="V2067" s="26">
        <f t="shared" si="9426"/>
        <v>0</v>
      </c>
      <c r="W2067" s="26">
        <f t="shared" si="9427"/>
        <v>0</v>
      </c>
      <c r="X2067" s="26">
        <f t="shared" si="9428"/>
        <v>0</v>
      </c>
      <c r="Y2067" s="26">
        <f t="shared" si="9429"/>
        <v>0</v>
      </c>
      <c r="Z2067" s="26">
        <f t="shared" si="9430"/>
        <v>0</v>
      </c>
      <c r="AA2067" s="26">
        <f t="shared" si="9431"/>
        <v>0</v>
      </c>
      <c r="AB2067" s="26">
        <f t="shared" si="9432"/>
        <v>0</v>
      </c>
      <c r="AC2067" s="26">
        <f t="shared" si="9346"/>
        <v>0</v>
      </c>
      <c r="AD2067" s="26">
        <f t="shared" si="9347"/>
        <v>0</v>
      </c>
      <c r="AE2067" s="26">
        <f t="shared" si="9348"/>
        <v>0</v>
      </c>
      <c r="AF2067" s="26">
        <f t="shared" si="9433"/>
        <v>0</v>
      </c>
      <c r="AG2067" s="26">
        <f t="shared" si="9349"/>
        <v>0</v>
      </c>
      <c r="AH2067" s="26">
        <f t="shared" si="9350"/>
        <v>0</v>
      </c>
      <c r="AI2067" s="26">
        <f t="shared" si="9351"/>
        <v>0</v>
      </c>
      <c r="AJ2067" s="26">
        <f t="shared" si="9434"/>
        <v>0</v>
      </c>
      <c r="AK2067" s="26">
        <f t="shared" si="9435"/>
        <v>0</v>
      </c>
      <c r="AL2067" s="26">
        <f t="shared" si="9436"/>
        <v>0</v>
      </c>
      <c r="AM2067" s="26">
        <f t="shared" si="9437"/>
        <v>0</v>
      </c>
      <c r="AN2067" s="26">
        <f t="shared" si="9438"/>
        <v>0</v>
      </c>
      <c r="AO2067" s="26">
        <f t="shared" si="9439"/>
        <v>0</v>
      </c>
      <c r="AP2067" s="26">
        <f t="shared" si="9440"/>
        <v>0</v>
      </c>
      <c r="AQ2067" s="26">
        <f t="shared" si="9441"/>
        <v>0</v>
      </c>
      <c r="AR2067" s="26">
        <f t="shared" si="9442"/>
        <v>0</v>
      </c>
      <c r="AS2067" s="26">
        <f t="shared" si="9368"/>
        <v>0</v>
      </c>
      <c r="AT2067" s="26">
        <f t="shared" si="9369"/>
        <v>0</v>
      </c>
      <c r="AU2067" s="26">
        <f t="shared" si="9370"/>
        <v>0</v>
      </c>
      <c r="AV2067" s="26">
        <f t="shared" si="9443"/>
        <v>0</v>
      </c>
      <c r="AW2067" s="26">
        <f t="shared" si="9444"/>
        <v>0</v>
      </c>
      <c r="AX2067" s="26">
        <f t="shared" si="9445"/>
        <v>0</v>
      </c>
      <c r="AY2067" s="26">
        <f t="shared" si="9371"/>
        <v>0</v>
      </c>
      <c r="AZ2067" s="26">
        <f t="shared" si="9372"/>
        <v>0</v>
      </c>
      <c r="BA2067" s="26">
        <f t="shared" si="9373"/>
        <v>0</v>
      </c>
      <c r="BB2067" s="26">
        <f t="shared" si="9446"/>
        <v>0</v>
      </c>
      <c r="BC2067" s="26">
        <f t="shared" si="9447"/>
        <v>0</v>
      </c>
      <c r="BD2067" s="26">
        <f t="shared" si="9448"/>
        <v>0</v>
      </c>
      <c r="BE2067" s="26">
        <f t="shared" si="9449"/>
        <v>0</v>
      </c>
      <c r="BF2067" s="26">
        <f t="shared" si="9450"/>
        <v>0</v>
      </c>
      <c r="BG2067" s="26">
        <f t="shared" si="9451"/>
        <v>0</v>
      </c>
      <c r="BH2067" s="26">
        <f t="shared" si="9452"/>
        <v>0</v>
      </c>
      <c r="BI2067" s="26">
        <f t="shared" si="9453"/>
        <v>0</v>
      </c>
      <c r="BJ2067" s="26">
        <f t="shared" si="9454"/>
        <v>0</v>
      </c>
      <c r="BK2067" s="26">
        <f t="shared" si="9455"/>
        <v>0</v>
      </c>
      <c r="BL2067" s="26">
        <f t="shared" si="9336"/>
        <v>0</v>
      </c>
      <c r="BM2067" s="26">
        <f t="shared" si="9456"/>
        <v>0</v>
      </c>
      <c r="BN2067" s="26"/>
      <c r="BO2067" s="26">
        <f t="shared" si="9337"/>
        <v>0</v>
      </c>
      <c r="BP2067" s="26">
        <f t="shared" si="9457"/>
        <v>0</v>
      </c>
      <c r="BQ2067" s="26"/>
      <c r="BR2067" s="26">
        <f t="shared" si="9338"/>
        <v>0</v>
      </c>
      <c r="BS2067" s="26">
        <f t="shared" si="9457"/>
        <v>0</v>
      </c>
      <c r="BT2067" s="27">
        <v>0</v>
      </c>
    </row>
    <row r="2068" spans="1:73" s="19" customFormat="1" ht="31.2" hidden="1" customHeight="1" x14ac:dyDescent="0.3">
      <c r="A2068" s="24" t="s">
        <v>744</v>
      </c>
      <c r="B2068" s="24" t="s">
        <v>114</v>
      </c>
      <c r="C2068" s="24" t="s">
        <v>251</v>
      </c>
      <c r="D2068" s="24" t="s">
        <v>803</v>
      </c>
      <c r="E2068" s="24" t="s">
        <v>127</v>
      </c>
      <c r="F2068" s="25" t="s">
        <v>128</v>
      </c>
      <c r="G2068" s="26">
        <v>100000</v>
      </c>
      <c r="H2068" s="26"/>
      <c r="I2068" s="26"/>
      <c r="J2068" s="26">
        <v>-100000</v>
      </c>
      <c r="K2068" s="26"/>
      <c r="L2068" s="26"/>
      <c r="M2068" s="26">
        <f t="shared" si="9387"/>
        <v>0</v>
      </c>
      <c r="N2068" s="26">
        <f t="shared" si="9388"/>
        <v>0</v>
      </c>
      <c r="O2068" s="26">
        <f t="shared" si="9389"/>
        <v>0</v>
      </c>
      <c r="P2068" s="26"/>
      <c r="Q2068" s="26"/>
      <c r="R2068" s="26"/>
      <c r="S2068" s="26"/>
      <c r="T2068" s="26"/>
      <c r="U2068" s="26"/>
      <c r="V2068" s="26"/>
      <c r="W2068" s="26"/>
      <c r="X2068" s="26"/>
      <c r="Y2068" s="26"/>
      <c r="Z2068" s="26"/>
      <c r="AA2068" s="26"/>
      <c r="AB2068" s="26"/>
      <c r="AC2068" s="26">
        <f t="shared" si="9346"/>
        <v>0</v>
      </c>
      <c r="AD2068" s="26">
        <f t="shared" si="9347"/>
        <v>0</v>
      </c>
      <c r="AE2068" s="26">
        <f t="shared" si="9348"/>
        <v>0</v>
      </c>
      <c r="AF2068" s="26"/>
      <c r="AG2068" s="26">
        <f t="shared" si="9349"/>
        <v>0</v>
      </c>
      <c r="AH2068" s="26">
        <f t="shared" si="9350"/>
        <v>0</v>
      </c>
      <c r="AI2068" s="26">
        <f t="shared" si="9351"/>
        <v>0</v>
      </c>
      <c r="AJ2068" s="26"/>
      <c r="AK2068" s="26"/>
      <c r="AL2068" s="26"/>
      <c r="AM2068" s="26"/>
      <c r="AN2068" s="26"/>
      <c r="AO2068" s="26"/>
      <c r="AP2068" s="26"/>
      <c r="AQ2068" s="26"/>
      <c r="AR2068" s="26"/>
      <c r="AS2068" s="26">
        <f t="shared" si="9368"/>
        <v>0</v>
      </c>
      <c r="AT2068" s="26">
        <f t="shared" si="9369"/>
        <v>0</v>
      </c>
      <c r="AU2068" s="26">
        <f t="shared" si="9370"/>
        <v>0</v>
      </c>
      <c r="AV2068" s="26"/>
      <c r="AW2068" s="26"/>
      <c r="AX2068" s="26"/>
      <c r="AY2068" s="26">
        <f t="shared" si="9371"/>
        <v>0</v>
      </c>
      <c r="AZ2068" s="26">
        <f t="shared" si="9372"/>
        <v>0</v>
      </c>
      <c r="BA2068" s="26">
        <f t="shared" si="9373"/>
        <v>0</v>
      </c>
      <c r="BB2068" s="26"/>
      <c r="BC2068" s="26"/>
      <c r="BD2068" s="26"/>
      <c r="BE2068" s="26"/>
      <c r="BF2068" s="26"/>
      <c r="BG2068" s="26"/>
      <c r="BH2068" s="26"/>
      <c r="BI2068" s="26"/>
      <c r="BJ2068" s="26"/>
      <c r="BK2068" s="26"/>
      <c r="BL2068" s="26">
        <f t="shared" si="9336"/>
        <v>0</v>
      </c>
      <c r="BM2068" s="26"/>
      <c r="BN2068" s="26"/>
      <c r="BO2068" s="26">
        <f t="shared" si="9337"/>
        <v>0</v>
      </c>
      <c r="BP2068" s="26"/>
      <c r="BQ2068" s="26"/>
      <c r="BR2068" s="26">
        <f t="shared" si="9338"/>
        <v>0</v>
      </c>
      <c r="BS2068" s="26"/>
      <c r="BT2068" s="27">
        <v>0</v>
      </c>
    </row>
    <row r="2069" spans="1:73" s="82" customFormat="1" x14ac:dyDescent="0.3">
      <c r="A2069" s="67" t="s">
        <v>744</v>
      </c>
      <c r="B2069" s="67" t="s">
        <v>114</v>
      </c>
      <c r="C2069" s="67" t="s">
        <v>251</v>
      </c>
      <c r="D2069" s="67" t="s">
        <v>66</v>
      </c>
      <c r="E2069" s="71"/>
      <c r="F2069" s="68" t="s">
        <v>33</v>
      </c>
      <c r="G2069" s="26">
        <f t="shared" ref="G2069:L2069" si="9458">G2070+G2088+G2099</f>
        <v>4916291.0999999996</v>
      </c>
      <c r="H2069" s="26">
        <f t="shared" si="9458"/>
        <v>5479927.5999999996</v>
      </c>
      <c r="I2069" s="26">
        <f t="shared" si="9458"/>
        <v>5243943.8999999994</v>
      </c>
      <c r="J2069" s="26">
        <f t="shared" si="9458"/>
        <v>-28929.735999999997</v>
      </c>
      <c r="K2069" s="26">
        <f t="shared" si="9458"/>
        <v>-23928.314999999999</v>
      </c>
      <c r="L2069" s="26">
        <f t="shared" si="9458"/>
        <v>-1883.692</v>
      </c>
      <c r="M2069" s="26">
        <f t="shared" si="9387"/>
        <v>4887361.3640000001</v>
      </c>
      <c r="N2069" s="26">
        <f t="shared" si="9388"/>
        <v>5455999.2849999992</v>
      </c>
      <c r="O2069" s="26">
        <f t="shared" si="9389"/>
        <v>5242060.2079999996</v>
      </c>
      <c r="P2069" s="26">
        <f t="shared" ref="P2069:AB2069" si="9459">P2070+P2088+P2099</f>
        <v>0</v>
      </c>
      <c r="Q2069" s="26">
        <f t="shared" si="9459"/>
        <v>0</v>
      </c>
      <c r="R2069" s="26">
        <f t="shared" si="9459"/>
        <v>-10467.754000000001</v>
      </c>
      <c r="S2069" s="26">
        <f t="shared" si="9459"/>
        <v>-50000</v>
      </c>
      <c r="T2069" s="26">
        <f t="shared" si="9459"/>
        <v>0</v>
      </c>
      <c r="U2069" s="26">
        <f t="shared" si="9459"/>
        <v>0</v>
      </c>
      <c r="V2069" s="26">
        <f t="shared" si="9459"/>
        <v>0</v>
      </c>
      <c r="W2069" s="26">
        <f t="shared" si="9459"/>
        <v>-40000</v>
      </c>
      <c r="X2069" s="26">
        <f t="shared" si="9459"/>
        <v>0</v>
      </c>
      <c r="Y2069" s="26">
        <f t="shared" si="9459"/>
        <v>0</v>
      </c>
      <c r="Z2069" s="26">
        <f t="shared" si="9459"/>
        <v>0</v>
      </c>
      <c r="AA2069" s="26">
        <f t="shared" si="9459"/>
        <v>90000</v>
      </c>
      <c r="AB2069" s="26">
        <f t="shared" si="9459"/>
        <v>0</v>
      </c>
      <c r="AC2069" s="26">
        <f t="shared" si="9346"/>
        <v>4826893.6100000003</v>
      </c>
      <c r="AD2069" s="26">
        <f t="shared" si="9347"/>
        <v>5415999.2849999992</v>
      </c>
      <c r="AE2069" s="26">
        <f t="shared" si="9348"/>
        <v>5332060.2079999996</v>
      </c>
      <c r="AF2069" s="26">
        <f>AF2070+AF2088+AF2099</f>
        <v>0</v>
      </c>
      <c r="AG2069" s="26">
        <f t="shared" si="9349"/>
        <v>4826893.6100000003</v>
      </c>
      <c r="AH2069" s="26">
        <f t="shared" si="9350"/>
        <v>5415999.2849999992</v>
      </c>
      <c r="AI2069" s="26">
        <f t="shared" si="9351"/>
        <v>5332060.2079999996</v>
      </c>
      <c r="AJ2069" s="26">
        <f t="shared" ref="AJ2069:AR2069" si="9460">AJ2070+AJ2088+AJ2099</f>
        <v>2798.683</v>
      </c>
      <c r="AK2069" s="26">
        <f t="shared" si="9460"/>
        <v>0</v>
      </c>
      <c r="AL2069" s="26">
        <f t="shared" si="9460"/>
        <v>72148.600000000006</v>
      </c>
      <c r="AM2069" s="26">
        <f t="shared" si="9460"/>
        <v>172249.435</v>
      </c>
      <c r="AN2069" s="26">
        <f t="shared" si="9460"/>
        <v>0</v>
      </c>
      <c r="AO2069" s="26">
        <f t="shared" si="9460"/>
        <v>146789.79999999999</v>
      </c>
      <c r="AP2069" s="26">
        <f t="shared" si="9460"/>
        <v>91040.375</v>
      </c>
      <c r="AQ2069" s="26">
        <f t="shared" si="9460"/>
        <v>0</v>
      </c>
      <c r="AR2069" s="26">
        <f t="shared" si="9460"/>
        <v>27700.800000000003</v>
      </c>
      <c r="AS2069" s="26">
        <f t="shared" si="9368"/>
        <v>5074090.3279999997</v>
      </c>
      <c r="AT2069" s="26">
        <f t="shared" si="9369"/>
        <v>5653829.459999999</v>
      </c>
      <c r="AU2069" s="26">
        <f t="shared" si="9370"/>
        <v>5359761.0079999994</v>
      </c>
      <c r="AV2069" s="26">
        <f>AV2070+AV2088+AV2099</f>
        <v>0</v>
      </c>
      <c r="AW2069" s="26">
        <f>AW2070+AW2088+AW2099</f>
        <v>0</v>
      </c>
      <c r="AX2069" s="26">
        <f>AX2070+AX2088+AX2099</f>
        <v>0</v>
      </c>
      <c r="AY2069" s="26">
        <f t="shared" si="9371"/>
        <v>5074090.3279999997</v>
      </c>
      <c r="AZ2069" s="26">
        <f t="shared" si="9372"/>
        <v>5653829.459999999</v>
      </c>
      <c r="BA2069" s="26">
        <f t="shared" si="9373"/>
        <v>5359761.0079999994</v>
      </c>
      <c r="BB2069" s="26">
        <f t="shared" ref="BB2069:BK2069" si="9461">BB2070+BB2088+BB2099</f>
        <v>0</v>
      </c>
      <c r="BC2069" s="26">
        <f t="shared" si="9461"/>
        <v>0</v>
      </c>
      <c r="BD2069" s="26">
        <f t="shared" si="9461"/>
        <v>16213.756999999998</v>
      </c>
      <c r="BE2069" s="26">
        <f t="shared" si="9461"/>
        <v>0</v>
      </c>
      <c r="BF2069" s="26">
        <f t="shared" si="9461"/>
        <v>-1918.924</v>
      </c>
      <c r="BG2069" s="26">
        <f t="shared" si="9461"/>
        <v>98753.623000000007</v>
      </c>
      <c r="BH2069" s="26">
        <f t="shared" si="9461"/>
        <v>0</v>
      </c>
      <c r="BI2069" s="26">
        <f t="shared" si="9461"/>
        <v>0</v>
      </c>
      <c r="BJ2069" s="26">
        <f t="shared" si="9461"/>
        <v>0</v>
      </c>
      <c r="BK2069" s="26">
        <f t="shared" si="9461"/>
        <v>0</v>
      </c>
      <c r="BL2069" s="26">
        <f t="shared" si="9336"/>
        <v>5090304.085</v>
      </c>
      <c r="BM2069" s="26">
        <f>BM2070+BM2088+BM2099</f>
        <v>0</v>
      </c>
      <c r="BN2069" s="53">
        <f t="shared" ref="BN2069:BN2111" si="9462">BL2069+BM2069</f>
        <v>5090304.085</v>
      </c>
      <c r="BO2069" s="26">
        <f t="shared" si="9337"/>
        <v>5750664.1589999991</v>
      </c>
      <c r="BP2069" s="26">
        <f>BP2070+BP2088+BP2099</f>
        <v>0</v>
      </c>
      <c r="BQ2069" s="53">
        <f t="shared" ref="BQ2069:BQ2111" si="9463">BO2069+BP2069</f>
        <v>5750664.1589999991</v>
      </c>
      <c r="BR2069" s="52">
        <f t="shared" si="9338"/>
        <v>5359761.0079999994</v>
      </c>
      <c r="BS2069" s="26">
        <f>BS2070+BS2088+BS2099</f>
        <v>0</v>
      </c>
      <c r="BT2069" s="27"/>
      <c r="BU2069" s="19"/>
    </row>
    <row r="2070" spans="1:73" s="82" customFormat="1" ht="31.2" x14ac:dyDescent="0.3">
      <c r="A2070" s="67" t="s">
        <v>744</v>
      </c>
      <c r="B2070" s="67" t="s">
        <v>114</v>
      </c>
      <c r="C2070" s="67" t="s">
        <v>251</v>
      </c>
      <c r="D2070" s="67" t="s">
        <v>461</v>
      </c>
      <c r="E2070" s="71"/>
      <c r="F2070" s="68" t="s">
        <v>462</v>
      </c>
      <c r="G2070" s="26">
        <f t="shared" ref="G2070:L2070" si="9464">G2071+G2073+G2075+G2077+G2080+G2082+G2084</f>
        <v>4151082.1</v>
      </c>
      <c r="H2070" s="26">
        <f t="shared" si="9464"/>
        <v>4748290.6999999993</v>
      </c>
      <c r="I2070" s="26">
        <f t="shared" si="9464"/>
        <v>4630446.5999999996</v>
      </c>
      <c r="J2070" s="26">
        <f t="shared" si="9464"/>
        <v>-28929.735999999997</v>
      </c>
      <c r="K2070" s="26">
        <f t="shared" si="9464"/>
        <v>-23928.314999999999</v>
      </c>
      <c r="L2070" s="26">
        <f t="shared" si="9464"/>
        <v>-1883.692</v>
      </c>
      <c r="M2070" s="26">
        <f t="shared" si="9387"/>
        <v>4122152.3640000001</v>
      </c>
      <c r="N2070" s="26">
        <f t="shared" si="9388"/>
        <v>4724362.3849999988</v>
      </c>
      <c r="O2070" s="26">
        <f t="shared" si="9389"/>
        <v>4628562.9079999998</v>
      </c>
      <c r="P2070" s="26">
        <f t="shared" ref="P2070:AB2070" si="9465">P2071+P2073+P2075+P2077+P2080+P2082+P2084</f>
        <v>0</v>
      </c>
      <c r="Q2070" s="26">
        <f t="shared" si="9465"/>
        <v>0</v>
      </c>
      <c r="R2070" s="26">
        <f t="shared" si="9465"/>
        <v>39532.245999999999</v>
      </c>
      <c r="S2070" s="26">
        <f t="shared" si="9465"/>
        <v>0</v>
      </c>
      <c r="T2070" s="26">
        <f t="shared" si="9465"/>
        <v>0</v>
      </c>
      <c r="U2070" s="26">
        <f t="shared" si="9465"/>
        <v>0</v>
      </c>
      <c r="V2070" s="26">
        <f t="shared" si="9465"/>
        <v>0</v>
      </c>
      <c r="W2070" s="26">
        <f t="shared" si="9465"/>
        <v>0</v>
      </c>
      <c r="X2070" s="26">
        <f t="shared" si="9465"/>
        <v>0</v>
      </c>
      <c r="Y2070" s="26">
        <f t="shared" si="9465"/>
        <v>0</v>
      </c>
      <c r="Z2070" s="26">
        <f t="shared" si="9465"/>
        <v>0</v>
      </c>
      <c r="AA2070" s="26">
        <f t="shared" si="9465"/>
        <v>0</v>
      </c>
      <c r="AB2070" s="26">
        <f t="shared" si="9465"/>
        <v>0</v>
      </c>
      <c r="AC2070" s="26">
        <f t="shared" si="9346"/>
        <v>4161684.61</v>
      </c>
      <c r="AD2070" s="26">
        <f t="shared" si="9347"/>
        <v>4724362.3849999988</v>
      </c>
      <c r="AE2070" s="26">
        <f t="shared" si="9348"/>
        <v>4628562.9079999998</v>
      </c>
      <c r="AF2070" s="26">
        <f>AF2071+AF2073+AF2075+AF2077+AF2080+AF2082+AF2084</f>
        <v>0</v>
      </c>
      <c r="AG2070" s="26">
        <f t="shared" si="9349"/>
        <v>4161684.61</v>
      </c>
      <c r="AH2070" s="26">
        <f t="shared" si="9350"/>
        <v>4724362.3849999988</v>
      </c>
      <c r="AI2070" s="26">
        <f t="shared" si="9351"/>
        <v>4628562.9079999998</v>
      </c>
      <c r="AJ2070" s="26">
        <f t="shared" ref="AJ2070:AR2070" si="9466">AJ2071+AJ2073+AJ2075+AJ2077+AJ2080+AJ2082+AJ2084</f>
        <v>2798.683</v>
      </c>
      <c r="AK2070" s="26">
        <f t="shared" si="9466"/>
        <v>0</v>
      </c>
      <c r="AL2070" s="26">
        <f t="shared" si="9466"/>
        <v>73243.400000000009</v>
      </c>
      <c r="AM2070" s="26">
        <f t="shared" si="9466"/>
        <v>222249.435</v>
      </c>
      <c r="AN2070" s="26">
        <f t="shared" si="9466"/>
        <v>0</v>
      </c>
      <c r="AO2070" s="26">
        <f t="shared" si="9466"/>
        <v>131789.79999999999</v>
      </c>
      <c r="AP2070" s="26">
        <f t="shared" si="9466"/>
        <v>91040.375</v>
      </c>
      <c r="AQ2070" s="26">
        <f t="shared" si="9466"/>
        <v>0</v>
      </c>
      <c r="AR2070" s="26">
        <f t="shared" si="9466"/>
        <v>27700.800000000003</v>
      </c>
      <c r="AS2070" s="26">
        <f t="shared" si="9368"/>
        <v>4459976.1279999996</v>
      </c>
      <c r="AT2070" s="26">
        <f t="shared" si="9369"/>
        <v>4947192.5599999987</v>
      </c>
      <c r="AU2070" s="26">
        <f t="shared" si="9370"/>
        <v>4656263.7079999996</v>
      </c>
      <c r="AV2070" s="26">
        <f>AV2071+AV2073+AV2075+AV2077+AV2080+AV2082+AV2084</f>
        <v>0</v>
      </c>
      <c r="AW2070" s="26">
        <f>AW2071+AW2073+AW2075+AW2077+AW2080+AW2082+AW2084</f>
        <v>0</v>
      </c>
      <c r="AX2070" s="26">
        <f>AX2071+AX2073+AX2075+AX2077+AX2080+AX2082+AX2084</f>
        <v>0</v>
      </c>
      <c r="AY2070" s="26">
        <f t="shared" si="9371"/>
        <v>4459976.1279999996</v>
      </c>
      <c r="AZ2070" s="26">
        <f t="shared" si="9372"/>
        <v>4947192.5599999987</v>
      </c>
      <c r="BA2070" s="26">
        <f t="shared" si="9373"/>
        <v>4656263.7079999996</v>
      </c>
      <c r="BB2070" s="26">
        <f t="shared" ref="BB2070:BK2070" si="9467">BB2071+BB2073+BB2075+BB2077+BB2080+BB2082+BB2084</f>
        <v>0</v>
      </c>
      <c r="BC2070" s="26">
        <f t="shared" si="9467"/>
        <v>0</v>
      </c>
      <c r="BD2070" s="26">
        <f t="shared" si="9467"/>
        <v>2697.9319999999998</v>
      </c>
      <c r="BE2070" s="26">
        <f t="shared" si="9467"/>
        <v>0</v>
      </c>
      <c r="BF2070" s="26">
        <f t="shared" si="9467"/>
        <v>-1918.924</v>
      </c>
      <c r="BG2070" s="26">
        <f t="shared" si="9467"/>
        <v>98753.623000000007</v>
      </c>
      <c r="BH2070" s="26">
        <f t="shared" si="9467"/>
        <v>0</v>
      </c>
      <c r="BI2070" s="26">
        <f t="shared" si="9467"/>
        <v>0</v>
      </c>
      <c r="BJ2070" s="26">
        <f t="shared" si="9467"/>
        <v>0</v>
      </c>
      <c r="BK2070" s="26">
        <f t="shared" si="9467"/>
        <v>0</v>
      </c>
      <c r="BL2070" s="26">
        <f t="shared" si="9336"/>
        <v>4462674.0599999996</v>
      </c>
      <c r="BM2070" s="26">
        <f>BM2071+BM2073+BM2075+BM2077+BM2080+BM2082+BM2084</f>
        <v>0</v>
      </c>
      <c r="BN2070" s="53">
        <f t="shared" si="9462"/>
        <v>4462674.0599999996</v>
      </c>
      <c r="BO2070" s="26">
        <f t="shared" si="9337"/>
        <v>5044027.2589999987</v>
      </c>
      <c r="BP2070" s="26">
        <f>BP2071+BP2073+BP2075+BP2077+BP2080+BP2082+BP2084</f>
        <v>0</v>
      </c>
      <c r="BQ2070" s="53">
        <f t="shared" si="9463"/>
        <v>5044027.2589999987</v>
      </c>
      <c r="BR2070" s="52">
        <f t="shared" si="9338"/>
        <v>4656263.7079999996</v>
      </c>
      <c r="BS2070" s="26">
        <f>BS2071+BS2073+BS2075+BS2077+BS2080+BS2082+BS2084</f>
        <v>0</v>
      </c>
      <c r="BT2070" s="27"/>
      <c r="BU2070" s="19"/>
    </row>
    <row r="2071" spans="1:73" s="82" customFormat="1" ht="31.2" x14ac:dyDescent="0.3">
      <c r="A2071" s="67" t="s">
        <v>744</v>
      </c>
      <c r="B2071" s="67" t="s">
        <v>114</v>
      </c>
      <c r="C2071" s="67" t="s">
        <v>251</v>
      </c>
      <c r="D2071" s="67" t="s">
        <v>804</v>
      </c>
      <c r="E2071" s="71"/>
      <c r="F2071" s="68" t="s">
        <v>805</v>
      </c>
      <c r="G2071" s="26">
        <f t="shared" ref="G2071:L2071" si="9468">G2072</f>
        <v>161958.5</v>
      </c>
      <c r="H2071" s="26">
        <f t="shared" si="9468"/>
        <v>681859.9</v>
      </c>
      <c r="I2071" s="26">
        <f t="shared" si="9468"/>
        <v>554119</v>
      </c>
      <c r="J2071" s="26">
        <f t="shared" si="9468"/>
        <v>-4229.7359999999999</v>
      </c>
      <c r="K2071" s="26">
        <f t="shared" si="9468"/>
        <v>0</v>
      </c>
      <c r="L2071" s="26">
        <f t="shared" si="9468"/>
        <v>0</v>
      </c>
      <c r="M2071" s="26">
        <f t="shared" si="9387"/>
        <v>157728.764</v>
      </c>
      <c r="N2071" s="26">
        <f t="shared" si="9388"/>
        <v>681859.9</v>
      </c>
      <c r="O2071" s="26">
        <f t="shared" si="9389"/>
        <v>554119</v>
      </c>
      <c r="P2071" s="26">
        <f t="shared" ref="P2071:AB2071" si="9469">P2072</f>
        <v>0</v>
      </c>
      <c r="Q2071" s="26">
        <f t="shared" si="9469"/>
        <v>0</v>
      </c>
      <c r="R2071" s="26">
        <f t="shared" si="9469"/>
        <v>0</v>
      </c>
      <c r="S2071" s="26">
        <f t="shared" si="9469"/>
        <v>0</v>
      </c>
      <c r="T2071" s="26">
        <f t="shared" si="9469"/>
        <v>0</v>
      </c>
      <c r="U2071" s="26">
        <f t="shared" si="9469"/>
        <v>0</v>
      </c>
      <c r="V2071" s="26">
        <f t="shared" si="9469"/>
        <v>0</v>
      </c>
      <c r="W2071" s="26">
        <f t="shared" si="9469"/>
        <v>0</v>
      </c>
      <c r="X2071" s="26">
        <f t="shared" si="9469"/>
        <v>0</v>
      </c>
      <c r="Y2071" s="26">
        <f t="shared" si="9469"/>
        <v>0</v>
      </c>
      <c r="Z2071" s="26">
        <f t="shared" si="9469"/>
        <v>0</v>
      </c>
      <c r="AA2071" s="26">
        <f t="shared" si="9469"/>
        <v>0</v>
      </c>
      <c r="AB2071" s="26">
        <f t="shared" si="9469"/>
        <v>0</v>
      </c>
      <c r="AC2071" s="26">
        <f t="shared" si="9346"/>
        <v>157728.764</v>
      </c>
      <c r="AD2071" s="26">
        <f t="shared" si="9347"/>
        <v>681859.9</v>
      </c>
      <c r="AE2071" s="26">
        <f t="shared" si="9348"/>
        <v>554119</v>
      </c>
      <c r="AF2071" s="26">
        <f>AF2072</f>
        <v>0</v>
      </c>
      <c r="AG2071" s="26">
        <f t="shared" si="9349"/>
        <v>157728.764</v>
      </c>
      <c r="AH2071" s="26">
        <f t="shared" si="9350"/>
        <v>681859.9</v>
      </c>
      <c r="AI2071" s="26">
        <f t="shared" si="9351"/>
        <v>554119</v>
      </c>
      <c r="AJ2071" s="26">
        <f t="shared" ref="AJ2071:AR2071" si="9470">AJ2072</f>
        <v>0</v>
      </c>
      <c r="AK2071" s="26">
        <f t="shared" si="9470"/>
        <v>0</v>
      </c>
      <c r="AL2071" s="26">
        <f t="shared" si="9470"/>
        <v>0</v>
      </c>
      <c r="AM2071" s="26">
        <f t="shared" si="9470"/>
        <v>0</v>
      </c>
      <c r="AN2071" s="26">
        <f t="shared" si="9470"/>
        <v>0</v>
      </c>
      <c r="AO2071" s="26">
        <f t="shared" si="9470"/>
        <v>0</v>
      </c>
      <c r="AP2071" s="26">
        <f t="shared" si="9470"/>
        <v>0</v>
      </c>
      <c r="AQ2071" s="26">
        <f t="shared" si="9470"/>
        <v>0</v>
      </c>
      <c r="AR2071" s="26">
        <f t="shared" si="9470"/>
        <v>0</v>
      </c>
      <c r="AS2071" s="26">
        <f t="shared" si="9368"/>
        <v>157728.764</v>
      </c>
      <c r="AT2071" s="26">
        <f t="shared" si="9369"/>
        <v>681859.9</v>
      </c>
      <c r="AU2071" s="26">
        <f t="shared" si="9370"/>
        <v>554119</v>
      </c>
      <c r="AV2071" s="26">
        <f>AV2072</f>
        <v>0</v>
      </c>
      <c r="AW2071" s="26">
        <f>AW2072</f>
        <v>0</v>
      </c>
      <c r="AX2071" s="26">
        <f>AX2072</f>
        <v>0</v>
      </c>
      <c r="AY2071" s="26">
        <f t="shared" si="9371"/>
        <v>157728.764</v>
      </c>
      <c r="AZ2071" s="26">
        <f t="shared" si="9372"/>
        <v>681859.9</v>
      </c>
      <c r="BA2071" s="26">
        <f t="shared" si="9373"/>
        <v>554119</v>
      </c>
      <c r="BB2071" s="26">
        <f t="shared" ref="BB2071:BK2071" si="9471">BB2072</f>
        <v>0</v>
      </c>
      <c r="BC2071" s="26">
        <f t="shared" si="9471"/>
        <v>0</v>
      </c>
      <c r="BD2071" s="26">
        <f t="shared" si="9471"/>
        <v>0</v>
      </c>
      <c r="BE2071" s="26">
        <f t="shared" si="9471"/>
        <v>0</v>
      </c>
      <c r="BF2071" s="26">
        <f t="shared" si="9471"/>
        <v>-1681.817</v>
      </c>
      <c r="BG2071" s="26">
        <f t="shared" si="9471"/>
        <v>0</v>
      </c>
      <c r="BH2071" s="26">
        <f t="shared" si="9471"/>
        <v>0</v>
      </c>
      <c r="BI2071" s="26">
        <f t="shared" si="9471"/>
        <v>0</v>
      </c>
      <c r="BJ2071" s="26">
        <f t="shared" si="9471"/>
        <v>0</v>
      </c>
      <c r="BK2071" s="26">
        <f t="shared" si="9471"/>
        <v>0</v>
      </c>
      <c r="BL2071" s="26">
        <f t="shared" si="9336"/>
        <v>157728.764</v>
      </c>
      <c r="BM2071" s="26">
        <f>BM2072</f>
        <v>0</v>
      </c>
      <c r="BN2071" s="53">
        <f t="shared" si="9462"/>
        <v>157728.764</v>
      </c>
      <c r="BO2071" s="26">
        <f t="shared" si="9337"/>
        <v>680178.08299999998</v>
      </c>
      <c r="BP2071" s="26">
        <f>BP2072</f>
        <v>0</v>
      </c>
      <c r="BQ2071" s="53">
        <f t="shared" si="9463"/>
        <v>680178.08299999998</v>
      </c>
      <c r="BR2071" s="52">
        <f t="shared" si="9338"/>
        <v>554119</v>
      </c>
      <c r="BS2071" s="26">
        <f>BS2072</f>
        <v>0</v>
      </c>
      <c r="BT2071" s="27"/>
      <c r="BU2071" s="19"/>
    </row>
    <row r="2072" spans="1:73" s="82" customFormat="1" ht="31.2" x14ac:dyDescent="0.3">
      <c r="A2072" s="67" t="s">
        <v>744</v>
      </c>
      <c r="B2072" s="67" t="s">
        <v>114</v>
      </c>
      <c r="C2072" s="67" t="s">
        <v>251</v>
      </c>
      <c r="D2072" s="67" t="s">
        <v>804</v>
      </c>
      <c r="E2072" s="67" t="s">
        <v>38</v>
      </c>
      <c r="F2072" s="68" t="s">
        <v>39</v>
      </c>
      <c r="G2072" s="26">
        <v>161958.5</v>
      </c>
      <c r="H2072" s="26">
        <v>681859.9</v>
      </c>
      <c r="I2072" s="26">
        <v>554119</v>
      </c>
      <c r="J2072" s="28">
        <v>-4229.7359999999999</v>
      </c>
      <c r="K2072" s="26"/>
      <c r="L2072" s="26"/>
      <c r="M2072" s="26">
        <f t="shared" si="9387"/>
        <v>157728.764</v>
      </c>
      <c r="N2072" s="26">
        <f t="shared" si="9388"/>
        <v>681859.9</v>
      </c>
      <c r="O2072" s="26">
        <f t="shared" si="9389"/>
        <v>554119</v>
      </c>
      <c r="P2072" s="26"/>
      <c r="Q2072" s="26"/>
      <c r="R2072" s="26"/>
      <c r="S2072" s="26"/>
      <c r="T2072" s="26"/>
      <c r="U2072" s="26"/>
      <c r="V2072" s="26"/>
      <c r="W2072" s="26"/>
      <c r="X2072" s="26"/>
      <c r="Y2072" s="26"/>
      <c r="Z2072" s="26"/>
      <c r="AA2072" s="26"/>
      <c r="AB2072" s="26"/>
      <c r="AC2072" s="26">
        <f t="shared" si="9346"/>
        <v>157728.764</v>
      </c>
      <c r="AD2072" s="26">
        <f t="shared" si="9347"/>
        <v>681859.9</v>
      </c>
      <c r="AE2072" s="26">
        <f t="shared" si="9348"/>
        <v>554119</v>
      </c>
      <c r="AF2072" s="26"/>
      <c r="AG2072" s="26">
        <f t="shared" si="9349"/>
        <v>157728.764</v>
      </c>
      <c r="AH2072" s="26">
        <f t="shared" si="9350"/>
        <v>681859.9</v>
      </c>
      <c r="AI2072" s="26">
        <f t="shared" si="9351"/>
        <v>554119</v>
      </c>
      <c r="AJ2072" s="26"/>
      <c r="AK2072" s="26"/>
      <c r="AL2072" s="26"/>
      <c r="AM2072" s="26"/>
      <c r="AN2072" s="26"/>
      <c r="AO2072" s="26"/>
      <c r="AP2072" s="26"/>
      <c r="AQ2072" s="26"/>
      <c r="AR2072" s="26"/>
      <c r="AS2072" s="26">
        <f t="shared" si="9368"/>
        <v>157728.764</v>
      </c>
      <c r="AT2072" s="26">
        <f t="shared" si="9369"/>
        <v>681859.9</v>
      </c>
      <c r="AU2072" s="26">
        <f t="shared" si="9370"/>
        <v>554119</v>
      </c>
      <c r="AV2072" s="26"/>
      <c r="AW2072" s="26"/>
      <c r="AX2072" s="26"/>
      <c r="AY2072" s="26">
        <f t="shared" si="9371"/>
        <v>157728.764</v>
      </c>
      <c r="AZ2072" s="26">
        <f t="shared" si="9372"/>
        <v>681859.9</v>
      </c>
      <c r="BA2072" s="26">
        <f t="shared" si="9373"/>
        <v>554119</v>
      </c>
      <c r="BB2072" s="26"/>
      <c r="BC2072" s="26"/>
      <c r="BD2072" s="26"/>
      <c r="BE2072" s="26"/>
      <c r="BF2072" s="26">
        <v>-1681.817</v>
      </c>
      <c r="BG2072" s="26"/>
      <c r="BH2072" s="26"/>
      <c r="BI2072" s="26"/>
      <c r="BJ2072" s="26"/>
      <c r="BK2072" s="26"/>
      <c r="BL2072" s="26">
        <f t="shared" si="9336"/>
        <v>157728.764</v>
      </c>
      <c r="BM2072" s="26"/>
      <c r="BN2072" s="53">
        <f t="shared" si="9462"/>
        <v>157728.764</v>
      </c>
      <c r="BO2072" s="26">
        <f t="shared" si="9337"/>
        <v>680178.08299999998</v>
      </c>
      <c r="BP2072" s="26"/>
      <c r="BQ2072" s="53">
        <f t="shared" si="9463"/>
        <v>680178.08299999998</v>
      </c>
      <c r="BR2072" s="52">
        <f t="shared" si="9338"/>
        <v>554119</v>
      </c>
      <c r="BS2072" s="26"/>
      <c r="BT2072" s="27"/>
      <c r="BU2072" s="19"/>
    </row>
    <row r="2073" spans="1:73" s="82" customFormat="1" ht="31.2" x14ac:dyDescent="0.3">
      <c r="A2073" s="67" t="s">
        <v>744</v>
      </c>
      <c r="B2073" s="67" t="s">
        <v>114</v>
      </c>
      <c r="C2073" s="67" t="s">
        <v>251</v>
      </c>
      <c r="D2073" s="67" t="s">
        <v>463</v>
      </c>
      <c r="E2073" s="71"/>
      <c r="F2073" s="68" t="s">
        <v>464</v>
      </c>
      <c r="G2073" s="26">
        <f t="shared" ref="G2073:L2073" si="9472">G2074</f>
        <v>3367250.8</v>
      </c>
      <c r="H2073" s="26">
        <f t="shared" si="9472"/>
        <v>3521319.1999999997</v>
      </c>
      <c r="I2073" s="26">
        <f t="shared" si="9472"/>
        <v>3531216</v>
      </c>
      <c r="J2073" s="26">
        <f t="shared" si="9472"/>
        <v>0</v>
      </c>
      <c r="K2073" s="26">
        <f t="shared" si="9472"/>
        <v>0</v>
      </c>
      <c r="L2073" s="26">
        <f t="shared" si="9472"/>
        <v>0</v>
      </c>
      <c r="M2073" s="26">
        <f t="shared" si="9387"/>
        <v>3367250.8</v>
      </c>
      <c r="N2073" s="26">
        <f t="shared" si="9388"/>
        <v>3521319.1999999997</v>
      </c>
      <c r="O2073" s="26">
        <f t="shared" si="9389"/>
        <v>3531216</v>
      </c>
      <c r="P2073" s="26">
        <f t="shared" ref="P2073:AB2073" si="9473">P2074</f>
        <v>0</v>
      </c>
      <c r="Q2073" s="26">
        <f t="shared" si="9473"/>
        <v>0</v>
      </c>
      <c r="R2073" s="26">
        <f t="shared" si="9473"/>
        <v>0</v>
      </c>
      <c r="S2073" s="26">
        <f t="shared" si="9473"/>
        <v>0</v>
      </c>
      <c r="T2073" s="26">
        <f t="shared" si="9473"/>
        <v>0</v>
      </c>
      <c r="U2073" s="26">
        <f t="shared" si="9473"/>
        <v>0</v>
      </c>
      <c r="V2073" s="26">
        <f t="shared" si="9473"/>
        <v>0</v>
      </c>
      <c r="W2073" s="26">
        <f t="shared" si="9473"/>
        <v>0</v>
      </c>
      <c r="X2073" s="26">
        <f t="shared" si="9473"/>
        <v>0</v>
      </c>
      <c r="Y2073" s="26">
        <f t="shared" si="9473"/>
        <v>0</v>
      </c>
      <c r="Z2073" s="26">
        <f t="shared" si="9473"/>
        <v>0</v>
      </c>
      <c r="AA2073" s="26">
        <f t="shared" si="9473"/>
        <v>0</v>
      </c>
      <c r="AB2073" s="26">
        <f t="shared" si="9473"/>
        <v>0</v>
      </c>
      <c r="AC2073" s="26">
        <f t="shared" si="9346"/>
        <v>3367250.8</v>
      </c>
      <c r="AD2073" s="26">
        <f t="shared" si="9347"/>
        <v>3521319.1999999997</v>
      </c>
      <c r="AE2073" s="26">
        <f t="shared" si="9348"/>
        <v>3531216</v>
      </c>
      <c r="AF2073" s="26">
        <f>AF2074</f>
        <v>0</v>
      </c>
      <c r="AG2073" s="26">
        <f t="shared" si="9349"/>
        <v>3367250.8</v>
      </c>
      <c r="AH2073" s="26">
        <f t="shared" si="9350"/>
        <v>3521319.1999999997</v>
      </c>
      <c r="AI2073" s="26">
        <f t="shared" si="9351"/>
        <v>3531216</v>
      </c>
      <c r="AJ2073" s="26">
        <f t="shared" ref="AJ2073:AR2073" si="9474">AJ2074</f>
        <v>2798.683</v>
      </c>
      <c r="AK2073" s="26">
        <f t="shared" si="9474"/>
        <v>0</v>
      </c>
      <c r="AL2073" s="26">
        <f t="shared" si="9474"/>
        <v>0</v>
      </c>
      <c r="AM2073" s="26">
        <f t="shared" si="9474"/>
        <v>242249.435</v>
      </c>
      <c r="AN2073" s="26">
        <f t="shared" si="9474"/>
        <v>0</v>
      </c>
      <c r="AO2073" s="26">
        <f t="shared" si="9474"/>
        <v>0</v>
      </c>
      <c r="AP2073" s="26">
        <f t="shared" si="9474"/>
        <v>91040.375</v>
      </c>
      <c r="AQ2073" s="26">
        <f t="shared" si="9474"/>
        <v>0</v>
      </c>
      <c r="AR2073" s="26">
        <f t="shared" si="9474"/>
        <v>0</v>
      </c>
      <c r="AS2073" s="26">
        <f t="shared" si="9368"/>
        <v>3612298.9180000001</v>
      </c>
      <c r="AT2073" s="26">
        <f t="shared" si="9369"/>
        <v>3612359.5749999997</v>
      </c>
      <c r="AU2073" s="26">
        <f t="shared" si="9370"/>
        <v>3531216</v>
      </c>
      <c r="AV2073" s="26">
        <f>AV2074</f>
        <v>0</v>
      </c>
      <c r="AW2073" s="26">
        <f>AW2074</f>
        <v>0</v>
      </c>
      <c r="AX2073" s="26">
        <f>AX2074</f>
        <v>0</v>
      </c>
      <c r="AY2073" s="26">
        <f t="shared" si="9371"/>
        <v>3612298.9180000001</v>
      </c>
      <c r="AZ2073" s="26">
        <f t="shared" si="9372"/>
        <v>3612359.5749999997</v>
      </c>
      <c r="BA2073" s="26">
        <f t="shared" si="9373"/>
        <v>3531216</v>
      </c>
      <c r="BB2073" s="26">
        <f t="shared" ref="BB2073:BK2073" si="9475">BB2074</f>
        <v>0</v>
      </c>
      <c r="BC2073" s="26">
        <f t="shared" si="9475"/>
        <v>0</v>
      </c>
      <c r="BD2073" s="26">
        <f t="shared" si="9475"/>
        <v>2812.5619999999999</v>
      </c>
      <c r="BE2073" s="26">
        <f t="shared" si="9475"/>
        <v>0</v>
      </c>
      <c r="BF2073" s="26">
        <f t="shared" si="9475"/>
        <v>-237.107</v>
      </c>
      <c r="BG2073" s="26">
        <f t="shared" si="9475"/>
        <v>98753.623000000007</v>
      </c>
      <c r="BH2073" s="26">
        <f t="shared" si="9475"/>
        <v>0</v>
      </c>
      <c r="BI2073" s="26">
        <f t="shared" si="9475"/>
        <v>0</v>
      </c>
      <c r="BJ2073" s="26">
        <f t="shared" si="9475"/>
        <v>0</v>
      </c>
      <c r="BK2073" s="26">
        <f t="shared" si="9475"/>
        <v>0</v>
      </c>
      <c r="BL2073" s="26">
        <f t="shared" si="9336"/>
        <v>3615111.48</v>
      </c>
      <c r="BM2073" s="26">
        <f>BM2074</f>
        <v>0</v>
      </c>
      <c r="BN2073" s="53">
        <f t="shared" si="9462"/>
        <v>3615111.48</v>
      </c>
      <c r="BO2073" s="26">
        <f t="shared" si="9337"/>
        <v>3710876.091</v>
      </c>
      <c r="BP2073" s="26">
        <f>BP2074</f>
        <v>0</v>
      </c>
      <c r="BQ2073" s="53">
        <f t="shared" si="9463"/>
        <v>3710876.091</v>
      </c>
      <c r="BR2073" s="52">
        <f t="shared" si="9338"/>
        <v>3531216</v>
      </c>
      <c r="BS2073" s="26">
        <f>BS2074</f>
        <v>0</v>
      </c>
      <c r="BT2073" s="27"/>
      <c r="BU2073" s="19"/>
    </row>
    <row r="2074" spans="1:73" s="82" customFormat="1" ht="31.2" x14ac:dyDescent="0.3">
      <c r="A2074" s="67" t="s">
        <v>744</v>
      </c>
      <c r="B2074" s="67" t="s">
        <v>114</v>
      </c>
      <c r="C2074" s="67" t="s">
        <v>251</v>
      </c>
      <c r="D2074" s="67" t="s">
        <v>463</v>
      </c>
      <c r="E2074" s="67" t="s">
        <v>38</v>
      </c>
      <c r="F2074" s="68" t="s">
        <v>39</v>
      </c>
      <c r="G2074" s="26">
        <v>3367250.8</v>
      </c>
      <c r="H2074" s="26">
        <v>3521319.1999999997</v>
      </c>
      <c r="I2074" s="26">
        <v>3531216</v>
      </c>
      <c r="J2074" s="26"/>
      <c r="K2074" s="26"/>
      <c r="L2074" s="26"/>
      <c r="M2074" s="26">
        <f t="shared" si="9387"/>
        <v>3367250.8</v>
      </c>
      <c r="N2074" s="26">
        <f t="shared" si="9388"/>
        <v>3521319.1999999997</v>
      </c>
      <c r="O2074" s="26">
        <f t="shared" si="9389"/>
        <v>3531216</v>
      </c>
      <c r="P2074" s="26"/>
      <c r="Q2074" s="26"/>
      <c r="R2074" s="26"/>
      <c r="S2074" s="26"/>
      <c r="T2074" s="26"/>
      <c r="U2074" s="26"/>
      <c r="V2074" s="26"/>
      <c r="W2074" s="26"/>
      <c r="X2074" s="26"/>
      <c r="Y2074" s="26"/>
      <c r="Z2074" s="26"/>
      <c r="AA2074" s="26"/>
      <c r="AB2074" s="26"/>
      <c r="AC2074" s="26">
        <f t="shared" si="9346"/>
        <v>3367250.8</v>
      </c>
      <c r="AD2074" s="26">
        <f t="shared" si="9347"/>
        <v>3521319.1999999997</v>
      </c>
      <c r="AE2074" s="26">
        <f t="shared" si="9348"/>
        <v>3531216</v>
      </c>
      <c r="AF2074" s="26"/>
      <c r="AG2074" s="26">
        <f t="shared" si="9349"/>
        <v>3367250.8</v>
      </c>
      <c r="AH2074" s="26">
        <f t="shared" si="9350"/>
        <v>3521319.1999999997</v>
      </c>
      <c r="AI2074" s="26">
        <f t="shared" si="9351"/>
        <v>3531216</v>
      </c>
      <c r="AJ2074" s="26">
        <v>2798.683</v>
      </c>
      <c r="AK2074" s="26"/>
      <c r="AL2074" s="26"/>
      <c r="AM2074" s="26">
        <f>92961.837+149287.598</f>
        <v>242249.435</v>
      </c>
      <c r="AN2074" s="26"/>
      <c r="AO2074" s="26"/>
      <c r="AP2074" s="26">
        <f>41040.375+50000</f>
        <v>91040.375</v>
      </c>
      <c r="AQ2074" s="26"/>
      <c r="AR2074" s="26"/>
      <c r="AS2074" s="26">
        <f t="shared" si="9368"/>
        <v>3612298.9180000001</v>
      </c>
      <c r="AT2074" s="26">
        <f t="shared" si="9369"/>
        <v>3612359.5749999997</v>
      </c>
      <c r="AU2074" s="26">
        <f t="shared" si="9370"/>
        <v>3531216</v>
      </c>
      <c r="AV2074" s="26"/>
      <c r="AW2074" s="26"/>
      <c r="AX2074" s="26"/>
      <c r="AY2074" s="26">
        <f t="shared" si="9371"/>
        <v>3612298.9180000001</v>
      </c>
      <c r="AZ2074" s="26">
        <f t="shared" si="9372"/>
        <v>3612359.5749999997</v>
      </c>
      <c r="BA2074" s="26">
        <f t="shared" si="9373"/>
        <v>3531216</v>
      </c>
      <c r="BB2074" s="26"/>
      <c r="BC2074" s="26"/>
      <c r="BD2074" s="26">
        <v>2812.5619999999999</v>
      </c>
      <c r="BE2074" s="26"/>
      <c r="BF2074" s="26">
        <v>-237.107</v>
      </c>
      <c r="BG2074" s="26">
        <v>98753.623000000007</v>
      </c>
      <c r="BH2074" s="26"/>
      <c r="BI2074" s="26"/>
      <c r="BJ2074" s="26"/>
      <c r="BK2074" s="26"/>
      <c r="BL2074" s="26">
        <f t="shared" si="9336"/>
        <v>3615111.48</v>
      </c>
      <c r="BM2074" s="26"/>
      <c r="BN2074" s="53">
        <f t="shared" si="9462"/>
        <v>3615111.48</v>
      </c>
      <c r="BO2074" s="26">
        <f t="shared" si="9337"/>
        <v>3710876.091</v>
      </c>
      <c r="BP2074" s="26"/>
      <c r="BQ2074" s="53">
        <f t="shared" si="9463"/>
        <v>3710876.091</v>
      </c>
      <c r="BR2074" s="52">
        <f t="shared" si="9338"/>
        <v>3531216</v>
      </c>
      <c r="BS2074" s="26"/>
      <c r="BT2074" s="27"/>
      <c r="BU2074" s="19"/>
    </row>
    <row r="2075" spans="1:73" s="82" customFormat="1" ht="31.2" x14ac:dyDescent="0.3">
      <c r="A2075" s="67" t="s">
        <v>744</v>
      </c>
      <c r="B2075" s="67" t="s">
        <v>114</v>
      </c>
      <c r="C2075" s="67" t="s">
        <v>251</v>
      </c>
      <c r="D2075" s="67" t="s">
        <v>806</v>
      </c>
      <c r="E2075" s="71"/>
      <c r="F2075" s="68" t="s">
        <v>807</v>
      </c>
      <c r="G2075" s="26">
        <f t="shared" ref="G2075:L2075" si="9476">G2076</f>
        <v>63597.9</v>
      </c>
      <c r="H2075" s="26">
        <f t="shared" si="9476"/>
        <v>52215.8</v>
      </c>
      <c r="I2075" s="26">
        <f t="shared" si="9476"/>
        <v>52215.8</v>
      </c>
      <c r="J2075" s="26">
        <f t="shared" si="9476"/>
        <v>11610.1</v>
      </c>
      <c r="K2075" s="26">
        <f t="shared" si="9476"/>
        <v>0</v>
      </c>
      <c r="L2075" s="26">
        <f t="shared" si="9476"/>
        <v>0</v>
      </c>
      <c r="M2075" s="26">
        <f t="shared" si="9387"/>
        <v>75208</v>
      </c>
      <c r="N2075" s="26">
        <f t="shared" si="9388"/>
        <v>52215.8</v>
      </c>
      <c r="O2075" s="26">
        <f t="shared" si="9389"/>
        <v>52215.8</v>
      </c>
      <c r="P2075" s="26">
        <f t="shared" ref="P2075:AB2075" si="9477">P2076</f>
        <v>0</v>
      </c>
      <c r="Q2075" s="26">
        <f t="shared" si="9477"/>
        <v>0</v>
      </c>
      <c r="R2075" s="26">
        <f t="shared" si="9477"/>
        <v>0</v>
      </c>
      <c r="S2075" s="26">
        <f t="shared" si="9477"/>
        <v>0</v>
      </c>
      <c r="T2075" s="26">
        <f t="shared" si="9477"/>
        <v>0</v>
      </c>
      <c r="U2075" s="26">
        <f t="shared" si="9477"/>
        <v>0</v>
      </c>
      <c r="V2075" s="26">
        <f t="shared" si="9477"/>
        <v>0</v>
      </c>
      <c r="W2075" s="26">
        <f t="shared" si="9477"/>
        <v>0</v>
      </c>
      <c r="X2075" s="26">
        <f t="shared" si="9477"/>
        <v>0</v>
      </c>
      <c r="Y2075" s="26">
        <f t="shared" si="9477"/>
        <v>0</v>
      </c>
      <c r="Z2075" s="26">
        <f t="shared" si="9477"/>
        <v>0</v>
      </c>
      <c r="AA2075" s="26">
        <f t="shared" si="9477"/>
        <v>0</v>
      </c>
      <c r="AB2075" s="26">
        <f t="shared" si="9477"/>
        <v>0</v>
      </c>
      <c r="AC2075" s="26">
        <f t="shared" si="9346"/>
        <v>75208</v>
      </c>
      <c r="AD2075" s="26">
        <f t="shared" si="9347"/>
        <v>52215.8</v>
      </c>
      <c r="AE2075" s="26">
        <f t="shared" si="9348"/>
        <v>52215.8</v>
      </c>
      <c r="AF2075" s="26">
        <f>AF2076</f>
        <v>0</v>
      </c>
      <c r="AG2075" s="26">
        <f t="shared" si="9349"/>
        <v>75208</v>
      </c>
      <c r="AH2075" s="26">
        <f t="shared" si="9350"/>
        <v>52215.8</v>
      </c>
      <c r="AI2075" s="26">
        <f t="shared" si="9351"/>
        <v>52215.8</v>
      </c>
      <c r="AJ2075" s="26">
        <f t="shared" ref="AJ2075:AR2075" si="9478">AJ2076</f>
        <v>0</v>
      </c>
      <c r="AK2075" s="26">
        <f t="shared" si="9478"/>
        <v>0</v>
      </c>
      <c r="AL2075" s="26">
        <f t="shared" si="9478"/>
        <v>0</v>
      </c>
      <c r="AM2075" s="26">
        <f t="shared" si="9478"/>
        <v>-20000</v>
      </c>
      <c r="AN2075" s="26">
        <f t="shared" si="9478"/>
        <v>0</v>
      </c>
      <c r="AO2075" s="26">
        <f t="shared" si="9478"/>
        <v>0</v>
      </c>
      <c r="AP2075" s="26">
        <f t="shared" si="9478"/>
        <v>0</v>
      </c>
      <c r="AQ2075" s="26">
        <f t="shared" si="9478"/>
        <v>0</v>
      </c>
      <c r="AR2075" s="26">
        <f t="shared" si="9478"/>
        <v>0</v>
      </c>
      <c r="AS2075" s="26">
        <f t="shared" si="9368"/>
        <v>55208</v>
      </c>
      <c r="AT2075" s="26">
        <f t="shared" si="9369"/>
        <v>52215.8</v>
      </c>
      <c r="AU2075" s="26">
        <f t="shared" si="9370"/>
        <v>52215.8</v>
      </c>
      <c r="AV2075" s="26">
        <f>AV2076</f>
        <v>0</v>
      </c>
      <c r="AW2075" s="26">
        <f>AW2076</f>
        <v>0</v>
      </c>
      <c r="AX2075" s="26">
        <f>AX2076</f>
        <v>0</v>
      </c>
      <c r="AY2075" s="26">
        <f t="shared" si="9371"/>
        <v>55208</v>
      </c>
      <c r="AZ2075" s="26">
        <f t="shared" si="9372"/>
        <v>52215.8</v>
      </c>
      <c r="BA2075" s="26">
        <f t="shared" si="9373"/>
        <v>52215.8</v>
      </c>
      <c r="BB2075" s="26">
        <f t="shared" ref="BB2075:BK2075" si="9479">BB2076</f>
        <v>0</v>
      </c>
      <c r="BC2075" s="26">
        <f t="shared" si="9479"/>
        <v>0</v>
      </c>
      <c r="BD2075" s="26">
        <f t="shared" si="9479"/>
        <v>0</v>
      </c>
      <c r="BE2075" s="26">
        <f t="shared" si="9479"/>
        <v>0</v>
      </c>
      <c r="BF2075" s="26">
        <f t="shared" si="9479"/>
        <v>0</v>
      </c>
      <c r="BG2075" s="26">
        <f t="shared" si="9479"/>
        <v>0</v>
      </c>
      <c r="BH2075" s="26">
        <f t="shared" si="9479"/>
        <v>0</v>
      </c>
      <c r="BI2075" s="26">
        <f t="shared" si="9479"/>
        <v>0</v>
      </c>
      <c r="BJ2075" s="26">
        <f t="shared" si="9479"/>
        <v>0</v>
      </c>
      <c r="BK2075" s="26">
        <f t="shared" si="9479"/>
        <v>0</v>
      </c>
      <c r="BL2075" s="26">
        <f t="shared" si="9336"/>
        <v>55208</v>
      </c>
      <c r="BM2075" s="26">
        <f>BM2076</f>
        <v>0</v>
      </c>
      <c r="BN2075" s="53">
        <f t="shared" si="9462"/>
        <v>55208</v>
      </c>
      <c r="BO2075" s="26">
        <f t="shared" si="9337"/>
        <v>52215.8</v>
      </c>
      <c r="BP2075" s="26">
        <f>BP2076</f>
        <v>0</v>
      </c>
      <c r="BQ2075" s="53">
        <f t="shared" si="9463"/>
        <v>52215.8</v>
      </c>
      <c r="BR2075" s="52">
        <f t="shared" si="9338"/>
        <v>52215.8</v>
      </c>
      <c r="BS2075" s="26">
        <f>BS2076</f>
        <v>0</v>
      </c>
      <c r="BT2075" s="27"/>
      <c r="BU2075" s="19"/>
    </row>
    <row r="2076" spans="1:73" s="82" customFormat="1" ht="31.2" x14ac:dyDescent="0.3">
      <c r="A2076" s="67" t="s">
        <v>744</v>
      </c>
      <c r="B2076" s="67" t="s">
        <v>114</v>
      </c>
      <c r="C2076" s="67" t="s">
        <v>251</v>
      </c>
      <c r="D2076" s="67" t="s">
        <v>806</v>
      </c>
      <c r="E2076" s="67" t="s">
        <v>38</v>
      </c>
      <c r="F2076" s="68" t="s">
        <v>39</v>
      </c>
      <c r="G2076" s="26">
        <v>63597.9</v>
      </c>
      <c r="H2076" s="26">
        <v>52215.8</v>
      </c>
      <c r="I2076" s="26">
        <v>52215.8</v>
      </c>
      <c r="J2076" s="28">
        <v>11610.1</v>
      </c>
      <c r="K2076" s="26"/>
      <c r="L2076" s="26"/>
      <c r="M2076" s="26">
        <f t="shared" si="9387"/>
        <v>75208</v>
      </c>
      <c r="N2076" s="26">
        <f t="shared" si="9388"/>
        <v>52215.8</v>
      </c>
      <c r="O2076" s="26">
        <f t="shared" si="9389"/>
        <v>52215.8</v>
      </c>
      <c r="P2076" s="26"/>
      <c r="Q2076" s="26"/>
      <c r="R2076" s="26"/>
      <c r="S2076" s="26"/>
      <c r="T2076" s="26"/>
      <c r="U2076" s="26"/>
      <c r="V2076" s="26"/>
      <c r="W2076" s="26"/>
      <c r="X2076" s="26"/>
      <c r="Y2076" s="26"/>
      <c r="Z2076" s="26"/>
      <c r="AA2076" s="26"/>
      <c r="AB2076" s="26"/>
      <c r="AC2076" s="26">
        <f t="shared" si="9346"/>
        <v>75208</v>
      </c>
      <c r="AD2076" s="26">
        <f t="shared" si="9347"/>
        <v>52215.8</v>
      </c>
      <c r="AE2076" s="26">
        <f t="shared" si="9348"/>
        <v>52215.8</v>
      </c>
      <c r="AF2076" s="26"/>
      <c r="AG2076" s="26">
        <f t="shared" si="9349"/>
        <v>75208</v>
      </c>
      <c r="AH2076" s="26">
        <f t="shared" si="9350"/>
        <v>52215.8</v>
      </c>
      <c r="AI2076" s="26">
        <f t="shared" si="9351"/>
        <v>52215.8</v>
      </c>
      <c r="AJ2076" s="26"/>
      <c r="AK2076" s="26"/>
      <c r="AL2076" s="26"/>
      <c r="AM2076" s="26">
        <v>-20000</v>
      </c>
      <c r="AN2076" s="26"/>
      <c r="AO2076" s="26"/>
      <c r="AP2076" s="26"/>
      <c r="AQ2076" s="26"/>
      <c r="AR2076" s="26"/>
      <c r="AS2076" s="26">
        <f t="shared" si="9368"/>
        <v>55208</v>
      </c>
      <c r="AT2076" s="26">
        <f t="shared" si="9369"/>
        <v>52215.8</v>
      </c>
      <c r="AU2076" s="26">
        <f t="shared" si="9370"/>
        <v>52215.8</v>
      </c>
      <c r="AV2076" s="26"/>
      <c r="AW2076" s="26"/>
      <c r="AX2076" s="26"/>
      <c r="AY2076" s="26">
        <f t="shared" si="9371"/>
        <v>55208</v>
      </c>
      <c r="AZ2076" s="26">
        <f t="shared" si="9372"/>
        <v>52215.8</v>
      </c>
      <c r="BA2076" s="26">
        <f t="shared" si="9373"/>
        <v>52215.8</v>
      </c>
      <c r="BB2076" s="26"/>
      <c r="BC2076" s="26"/>
      <c r="BD2076" s="26"/>
      <c r="BE2076" s="26"/>
      <c r="BF2076" s="26"/>
      <c r="BG2076" s="26"/>
      <c r="BH2076" s="26"/>
      <c r="BI2076" s="26"/>
      <c r="BJ2076" s="26"/>
      <c r="BK2076" s="26"/>
      <c r="BL2076" s="26">
        <f t="shared" si="9336"/>
        <v>55208</v>
      </c>
      <c r="BM2076" s="26"/>
      <c r="BN2076" s="53">
        <f t="shared" si="9462"/>
        <v>55208</v>
      </c>
      <c r="BO2076" s="26">
        <f t="shared" si="9337"/>
        <v>52215.8</v>
      </c>
      <c r="BP2076" s="26"/>
      <c r="BQ2076" s="53">
        <f t="shared" si="9463"/>
        <v>52215.8</v>
      </c>
      <c r="BR2076" s="52">
        <f t="shared" si="9338"/>
        <v>52215.8</v>
      </c>
      <c r="BS2076" s="26"/>
      <c r="BT2076" s="27"/>
      <c r="BU2076" s="19"/>
    </row>
    <row r="2077" spans="1:73" s="82" customFormat="1" ht="46.8" x14ac:dyDescent="0.3">
      <c r="A2077" s="67" t="s">
        <v>744</v>
      </c>
      <c r="B2077" s="67" t="s">
        <v>114</v>
      </c>
      <c r="C2077" s="67" t="s">
        <v>251</v>
      </c>
      <c r="D2077" s="67" t="s">
        <v>808</v>
      </c>
      <c r="E2077" s="71"/>
      <c r="F2077" s="68" t="s">
        <v>809</v>
      </c>
      <c r="G2077" s="26">
        <f t="shared" ref="G2077:L2077" si="9480">G2078+G2079</f>
        <v>157318.70000000001</v>
      </c>
      <c r="H2077" s="26">
        <f t="shared" si="9480"/>
        <v>89048.6</v>
      </c>
      <c r="I2077" s="26">
        <f t="shared" si="9480"/>
        <v>89048.6</v>
      </c>
      <c r="J2077" s="26">
        <f t="shared" si="9480"/>
        <v>0</v>
      </c>
      <c r="K2077" s="26">
        <f t="shared" si="9480"/>
        <v>-659.31500000000005</v>
      </c>
      <c r="L2077" s="26">
        <f t="shared" si="9480"/>
        <v>-1397.2919999999999</v>
      </c>
      <c r="M2077" s="26">
        <f t="shared" si="9387"/>
        <v>157318.70000000001</v>
      </c>
      <c r="N2077" s="26">
        <f t="shared" si="9388"/>
        <v>88389.285000000003</v>
      </c>
      <c r="O2077" s="26">
        <f t="shared" si="9389"/>
        <v>87651.308000000005</v>
      </c>
      <c r="P2077" s="26">
        <f t="shared" ref="P2077:AB2077" si="9481">P2078+P2079</f>
        <v>0</v>
      </c>
      <c r="Q2077" s="26">
        <f t="shared" si="9481"/>
        <v>0</v>
      </c>
      <c r="R2077" s="26">
        <f t="shared" si="9481"/>
        <v>39532.245999999999</v>
      </c>
      <c r="S2077" s="26">
        <f t="shared" si="9481"/>
        <v>0</v>
      </c>
      <c r="T2077" s="26">
        <f t="shared" si="9481"/>
        <v>0</v>
      </c>
      <c r="U2077" s="26">
        <f t="shared" si="9481"/>
        <v>0</v>
      </c>
      <c r="V2077" s="26">
        <f t="shared" si="9481"/>
        <v>0</v>
      </c>
      <c r="W2077" s="26">
        <f t="shared" si="9481"/>
        <v>0</v>
      </c>
      <c r="X2077" s="26">
        <f t="shared" si="9481"/>
        <v>0</v>
      </c>
      <c r="Y2077" s="26">
        <f t="shared" si="9481"/>
        <v>0</v>
      </c>
      <c r="Z2077" s="26">
        <f t="shared" si="9481"/>
        <v>0</v>
      </c>
      <c r="AA2077" s="26">
        <f t="shared" si="9481"/>
        <v>0</v>
      </c>
      <c r="AB2077" s="26">
        <f t="shared" si="9481"/>
        <v>0</v>
      </c>
      <c r="AC2077" s="26">
        <f t="shared" si="9346"/>
        <v>196850.946</v>
      </c>
      <c r="AD2077" s="26">
        <f t="shared" si="9347"/>
        <v>88389.285000000003</v>
      </c>
      <c r="AE2077" s="26">
        <f t="shared" si="9348"/>
        <v>87651.308000000005</v>
      </c>
      <c r="AF2077" s="26">
        <f>AF2078+AF2079</f>
        <v>0</v>
      </c>
      <c r="AG2077" s="26">
        <f t="shared" si="9349"/>
        <v>196850.946</v>
      </c>
      <c r="AH2077" s="26">
        <f t="shared" si="9350"/>
        <v>88389.285000000003</v>
      </c>
      <c r="AI2077" s="26">
        <f t="shared" si="9351"/>
        <v>87651.308000000005</v>
      </c>
      <c r="AJ2077" s="26">
        <f t="shared" ref="AJ2077:AR2077" si="9482">AJ2078+AJ2079</f>
        <v>0</v>
      </c>
      <c r="AK2077" s="26">
        <f t="shared" si="9482"/>
        <v>0</v>
      </c>
      <c r="AL2077" s="26">
        <f t="shared" si="9482"/>
        <v>62776</v>
      </c>
      <c r="AM2077" s="26">
        <f t="shared" si="9482"/>
        <v>0</v>
      </c>
      <c r="AN2077" s="26">
        <f t="shared" si="9482"/>
        <v>0</v>
      </c>
      <c r="AO2077" s="26">
        <f t="shared" si="9482"/>
        <v>96964</v>
      </c>
      <c r="AP2077" s="26">
        <f t="shared" si="9482"/>
        <v>0</v>
      </c>
      <c r="AQ2077" s="26">
        <f t="shared" si="9482"/>
        <v>0</v>
      </c>
      <c r="AR2077" s="26">
        <f t="shared" si="9482"/>
        <v>15060.2</v>
      </c>
      <c r="AS2077" s="26">
        <f t="shared" si="9368"/>
        <v>259626.946</v>
      </c>
      <c r="AT2077" s="26">
        <f t="shared" si="9369"/>
        <v>185353.285</v>
      </c>
      <c r="AU2077" s="26">
        <f t="shared" si="9370"/>
        <v>102711.508</v>
      </c>
      <c r="AV2077" s="26">
        <f>AV2078+AV2079</f>
        <v>0</v>
      </c>
      <c r="AW2077" s="26">
        <f>AW2078+AW2079</f>
        <v>0</v>
      </c>
      <c r="AX2077" s="26">
        <f>AX2078+AX2079</f>
        <v>0</v>
      </c>
      <c r="AY2077" s="26">
        <f t="shared" si="9371"/>
        <v>259626.946</v>
      </c>
      <c r="AZ2077" s="26">
        <f t="shared" si="9372"/>
        <v>185353.285</v>
      </c>
      <c r="BA2077" s="26">
        <f t="shared" si="9373"/>
        <v>102711.508</v>
      </c>
      <c r="BB2077" s="26">
        <f t="shared" ref="BB2077:BK2077" si="9483">BB2078+BB2079</f>
        <v>0</v>
      </c>
      <c r="BC2077" s="26">
        <f t="shared" si="9483"/>
        <v>0</v>
      </c>
      <c r="BD2077" s="26">
        <f t="shared" si="9483"/>
        <v>-114.63</v>
      </c>
      <c r="BE2077" s="26">
        <f t="shared" si="9483"/>
        <v>0</v>
      </c>
      <c r="BF2077" s="26">
        <f t="shared" si="9483"/>
        <v>0</v>
      </c>
      <c r="BG2077" s="26">
        <f t="shared" si="9483"/>
        <v>0</v>
      </c>
      <c r="BH2077" s="26">
        <f t="shared" si="9483"/>
        <v>0</v>
      </c>
      <c r="BI2077" s="26">
        <f t="shared" si="9483"/>
        <v>0</v>
      </c>
      <c r="BJ2077" s="26">
        <f t="shared" si="9483"/>
        <v>0</v>
      </c>
      <c r="BK2077" s="26">
        <f t="shared" si="9483"/>
        <v>0</v>
      </c>
      <c r="BL2077" s="26">
        <f t="shared" si="9336"/>
        <v>259512.31599999999</v>
      </c>
      <c r="BM2077" s="26">
        <f>BM2078+BM2079</f>
        <v>0</v>
      </c>
      <c r="BN2077" s="53">
        <f t="shared" si="9462"/>
        <v>259512.31599999999</v>
      </c>
      <c r="BO2077" s="26">
        <f t="shared" si="9337"/>
        <v>185353.285</v>
      </c>
      <c r="BP2077" s="26">
        <f>BP2078+BP2079</f>
        <v>0</v>
      </c>
      <c r="BQ2077" s="53">
        <f t="shared" si="9463"/>
        <v>185353.285</v>
      </c>
      <c r="BR2077" s="52">
        <f t="shared" si="9338"/>
        <v>102711.508</v>
      </c>
      <c r="BS2077" s="26">
        <f>BS2078+BS2079</f>
        <v>0</v>
      </c>
      <c r="BT2077" s="27"/>
      <c r="BU2077" s="19"/>
    </row>
    <row r="2078" spans="1:73" s="82" customFormat="1" ht="31.2" x14ac:dyDescent="0.3">
      <c r="A2078" s="67" t="s">
        <v>744</v>
      </c>
      <c r="B2078" s="67" t="s">
        <v>114</v>
      </c>
      <c r="C2078" s="67" t="s">
        <v>251</v>
      </c>
      <c r="D2078" s="67" t="s">
        <v>808</v>
      </c>
      <c r="E2078" s="67" t="s">
        <v>38</v>
      </c>
      <c r="F2078" s="68" t="s">
        <v>39</v>
      </c>
      <c r="G2078" s="26">
        <v>157271.70000000001</v>
      </c>
      <c r="H2078" s="26">
        <v>89001.600000000006</v>
      </c>
      <c r="I2078" s="26">
        <v>89002.3</v>
      </c>
      <c r="J2078" s="28"/>
      <c r="K2078" s="28">
        <v>-659.31500000000005</v>
      </c>
      <c r="L2078" s="28">
        <v>-1397.2919999999999</v>
      </c>
      <c r="M2078" s="26">
        <f t="shared" si="9387"/>
        <v>157271.70000000001</v>
      </c>
      <c r="N2078" s="26">
        <f t="shared" si="9388"/>
        <v>88342.285000000003</v>
      </c>
      <c r="O2078" s="26">
        <f t="shared" si="9389"/>
        <v>87605.008000000002</v>
      </c>
      <c r="P2078" s="26"/>
      <c r="Q2078" s="26"/>
      <c r="R2078" s="26">
        <v>39532.245999999999</v>
      </c>
      <c r="S2078" s="26"/>
      <c r="T2078" s="26"/>
      <c r="U2078" s="26"/>
      <c r="V2078" s="26"/>
      <c r="W2078" s="26"/>
      <c r="X2078" s="26"/>
      <c r="Y2078" s="26"/>
      <c r="Z2078" s="26"/>
      <c r="AA2078" s="26"/>
      <c r="AB2078" s="26"/>
      <c r="AC2078" s="26">
        <f t="shared" si="9346"/>
        <v>196803.946</v>
      </c>
      <c r="AD2078" s="26">
        <f t="shared" si="9347"/>
        <v>88342.285000000003</v>
      </c>
      <c r="AE2078" s="26">
        <f t="shared" si="9348"/>
        <v>87605.008000000002</v>
      </c>
      <c r="AF2078" s="26"/>
      <c r="AG2078" s="26">
        <f t="shared" si="9349"/>
        <v>196803.946</v>
      </c>
      <c r="AH2078" s="26">
        <f t="shared" si="9350"/>
        <v>88342.285000000003</v>
      </c>
      <c r="AI2078" s="26">
        <f t="shared" si="9351"/>
        <v>87605.008000000002</v>
      </c>
      <c r="AJ2078" s="26"/>
      <c r="AK2078" s="26"/>
      <c r="AL2078" s="26">
        <v>62776</v>
      </c>
      <c r="AM2078" s="26"/>
      <c r="AN2078" s="26"/>
      <c r="AO2078" s="26">
        <v>96964</v>
      </c>
      <c r="AP2078" s="26"/>
      <c r="AQ2078" s="26"/>
      <c r="AR2078" s="26">
        <v>15060.2</v>
      </c>
      <c r="AS2078" s="26">
        <f t="shared" si="9368"/>
        <v>259579.946</v>
      </c>
      <c r="AT2078" s="26">
        <f t="shared" si="9369"/>
        <v>185306.285</v>
      </c>
      <c r="AU2078" s="26">
        <f t="shared" si="9370"/>
        <v>102665.208</v>
      </c>
      <c r="AV2078" s="26"/>
      <c r="AW2078" s="26"/>
      <c r="AX2078" s="26"/>
      <c r="AY2078" s="26">
        <f t="shared" si="9371"/>
        <v>259579.946</v>
      </c>
      <c r="AZ2078" s="26">
        <f t="shared" si="9372"/>
        <v>185306.285</v>
      </c>
      <c r="BA2078" s="26">
        <f t="shared" si="9373"/>
        <v>102665.208</v>
      </c>
      <c r="BB2078" s="26"/>
      <c r="BC2078" s="26"/>
      <c r="BD2078" s="26">
        <v>-114.63</v>
      </c>
      <c r="BE2078" s="26"/>
      <c r="BF2078" s="26"/>
      <c r="BG2078" s="26"/>
      <c r="BH2078" s="26"/>
      <c r="BI2078" s="26"/>
      <c r="BJ2078" s="26"/>
      <c r="BK2078" s="26"/>
      <c r="BL2078" s="26">
        <f t="shared" si="9336"/>
        <v>259465.31599999999</v>
      </c>
      <c r="BM2078" s="26"/>
      <c r="BN2078" s="53">
        <f t="shared" si="9462"/>
        <v>259465.31599999999</v>
      </c>
      <c r="BO2078" s="26">
        <f t="shared" si="9337"/>
        <v>185306.285</v>
      </c>
      <c r="BP2078" s="26"/>
      <c r="BQ2078" s="53">
        <f t="shared" si="9463"/>
        <v>185306.285</v>
      </c>
      <c r="BR2078" s="52">
        <f t="shared" si="9338"/>
        <v>102665.208</v>
      </c>
      <c r="BS2078" s="26"/>
      <c r="BT2078" s="27"/>
      <c r="BU2078" s="19"/>
    </row>
    <row r="2079" spans="1:73" s="82" customFormat="1" x14ac:dyDescent="0.3">
      <c r="A2079" s="67" t="s">
        <v>744</v>
      </c>
      <c r="B2079" s="67" t="s">
        <v>114</v>
      </c>
      <c r="C2079" s="67" t="s">
        <v>251</v>
      </c>
      <c r="D2079" s="67" t="s">
        <v>808</v>
      </c>
      <c r="E2079" s="67" t="s">
        <v>40</v>
      </c>
      <c r="F2079" s="68" t="s">
        <v>41</v>
      </c>
      <c r="G2079" s="26">
        <v>47</v>
      </c>
      <c r="H2079" s="26">
        <v>47</v>
      </c>
      <c r="I2079" s="26">
        <v>46.3</v>
      </c>
      <c r="J2079" s="26"/>
      <c r="K2079" s="26"/>
      <c r="L2079" s="26"/>
      <c r="M2079" s="26">
        <f t="shared" si="9387"/>
        <v>47</v>
      </c>
      <c r="N2079" s="26">
        <f t="shared" si="9388"/>
        <v>47</v>
      </c>
      <c r="O2079" s="26">
        <f t="shared" si="9389"/>
        <v>46.3</v>
      </c>
      <c r="P2079" s="26"/>
      <c r="Q2079" s="26"/>
      <c r="R2079" s="26"/>
      <c r="S2079" s="26"/>
      <c r="T2079" s="26"/>
      <c r="U2079" s="26"/>
      <c r="V2079" s="26"/>
      <c r="W2079" s="26"/>
      <c r="X2079" s="26"/>
      <c r="Y2079" s="26"/>
      <c r="Z2079" s="26"/>
      <c r="AA2079" s="26"/>
      <c r="AB2079" s="26"/>
      <c r="AC2079" s="26">
        <f t="shared" si="9346"/>
        <v>47</v>
      </c>
      <c r="AD2079" s="26">
        <f t="shared" si="9347"/>
        <v>47</v>
      </c>
      <c r="AE2079" s="26">
        <f t="shared" si="9348"/>
        <v>46.3</v>
      </c>
      <c r="AF2079" s="26"/>
      <c r="AG2079" s="26">
        <f t="shared" si="9349"/>
        <v>47</v>
      </c>
      <c r="AH2079" s="26">
        <f t="shared" si="9350"/>
        <v>47</v>
      </c>
      <c r="AI2079" s="26">
        <f t="shared" si="9351"/>
        <v>46.3</v>
      </c>
      <c r="AJ2079" s="26"/>
      <c r="AK2079" s="26"/>
      <c r="AL2079" s="26"/>
      <c r="AM2079" s="26"/>
      <c r="AN2079" s="26"/>
      <c r="AO2079" s="26"/>
      <c r="AP2079" s="26"/>
      <c r="AQ2079" s="26"/>
      <c r="AR2079" s="26"/>
      <c r="AS2079" s="26">
        <f t="shared" si="9368"/>
        <v>47</v>
      </c>
      <c r="AT2079" s="26">
        <f t="shared" si="9369"/>
        <v>47</v>
      </c>
      <c r="AU2079" s="26">
        <f t="shared" si="9370"/>
        <v>46.3</v>
      </c>
      <c r="AV2079" s="26"/>
      <c r="AW2079" s="26"/>
      <c r="AX2079" s="26"/>
      <c r="AY2079" s="26">
        <f t="shared" si="9371"/>
        <v>47</v>
      </c>
      <c r="AZ2079" s="26">
        <f t="shared" si="9372"/>
        <v>47</v>
      </c>
      <c r="BA2079" s="26">
        <f t="shared" si="9373"/>
        <v>46.3</v>
      </c>
      <c r="BB2079" s="26"/>
      <c r="BC2079" s="26"/>
      <c r="BD2079" s="26"/>
      <c r="BE2079" s="26"/>
      <c r="BF2079" s="26"/>
      <c r="BG2079" s="26"/>
      <c r="BH2079" s="26"/>
      <c r="BI2079" s="26"/>
      <c r="BJ2079" s="26"/>
      <c r="BK2079" s="26"/>
      <c r="BL2079" s="26">
        <f t="shared" si="9336"/>
        <v>47</v>
      </c>
      <c r="BM2079" s="26"/>
      <c r="BN2079" s="53">
        <f t="shared" si="9462"/>
        <v>47</v>
      </c>
      <c r="BO2079" s="26">
        <f t="shared" si="9337"/>
        <v>47</v>
      </c>
      <c r="BP2079" s="26"/>
      <c r="BQ2079" s="53">
        <f t="shared" si="9463"/>
        <v>47</v>
      </c>
      <c r="BR2079" s="52">
        <f t="shared" si="9338"/>
        <v>46.3</v>
      </c>
      <c r="BS2079" s="26"/>
      <c r="BT2079" s="27"/>
      <c r="BU2079" s="19"/>
    </row>
    <row r="2080" spans="1:73" s="82" customFormat="1" ht="46.8" x14ac:dyDescent="0.3">
      <c r="A2080" s="67" t="s">
        <v>744</v>
      </c>
      <c r="B2080" s="67" t="s">
        <v>114</v>
      </c>
      <c r="C2080" s="67" t="s">
        <v>251</v>
      </c>
      <c r="D2080" s="67" t="s">
        <v>810</v>
      </c>
      <c r="E2080" s="71"/>
      <c r="F2080" s="68" t="s">
        <v>811</v>
      </c>
      <c r="G2080" s="26">
        <f t="shared" ref="G2080:L2080" si="9484">G2081</f>
        <v>182137.2</v>
      </c>
      <c r="H2080" s="26">
        <f t="shared" si="9484"/>
        <v>182137.2</v>
      </c>
      <c r="I2080" s="26">
        <f t="shared" si="9484"/>
        <v>182137.2</v>
      </c>
      <c r="J2080" s="26">
        <f t="shared" si="9484"/>
        <v>0</v>
      </c>
      <c r="K2080" s="26">
        <f t="shared" si="9484"/>
        <v>0</v>
      </c>
      <c r="L2080" s="26">
        <f t="shared" si="9484"/>
        <v>0</v>
      </c>
      <c r="M2080" s="26">
        <f t="shared" si="9387"/>
        <v>182137.2</v>
      </c>
      <c r="N2080" s="26">
        <f t="shared" si="9388"/>
        <v>182137.2</v>
      </c>
      <c r="O2080" s="26">
        <f t="shared" si="9389"/>
        <v>182137.2</v>
      </c>
      <c r="P2080" s="26">
        <f t="shared" ref="P2080:AB2080" si="9485">P2081</f>
        <v>0</v>
      </c>
      <c r="Q2080" s="26">
        <f t="shared" si="9485"/>
        <v>0</v>
      </c>
      <c r="R2080" s="26">
        <f t="shared" si="9485"/>
        <v>0</v>
      </c>
      <c r="S2080" s="26">
        <f t="shared" si="9485"/>
        <v>0</v>
      </c>
      <c r="T2080" s="26">
        <f t="shared" si="9485"/>
        <v>0</v>
      </c>
      <c r="U2080" s="26">
        <f t="shared" si="9485"/>
        <v>0</v>
      </c>
      <c r="V2080" s="26">
        <f t="shared" si="9485"/>
        <v>0</v>
      </c>
      <c r="W2080" s="26">
        <f t="shared" si="9485"/>
        <v>0</v>
      </c>
      <c r="X2080" s="26">
        <f t="shared" si="9485"/>
        <v>0</v>
      </c>
      <c r="Y2080" s="26">
        <f t="shared" si="9485"/>
        <v>0</v>
      </c>
      <c r="Z2080" s="26">
        <f t="shared" si="9485"/>
        <v>0</v>
      </c>
      <c r="AA2080" s="26">
        <f t="shared" si="9485"/>
        <v>0</v>
      </c>
      <c r="AB2080" s="26">
        <f t="shared" si="9485"/>
        <v>0</v>
      </c>
      <c r="AC2080" s="26">
        <f t="shared" si="9346"/>
        <v>182137.2</v>
      </c>
      <c r="AD2080" s="26">
        <f t="shared" si="9347"/>
        <v>182137.2</v>
      </c>
      <c r="AE2080" s="26">
        <f t="shared" si="9348"/>
        <v>182137.2</v>
      </c>
      <c r="AF2080" s="26">
        <f>AF2081</f>
        <v>0</v>
      </c>
      <c r="AG2080" s="26">
        <f t="shared" si="9349"/>
        <v>182137.2</v>
      </c>
      <c r="AH2080" s="26">
        <f t="shared" si="9350"/>
        <v>182137.2</v>
      </c>
      <c r="AI2080" s="26">
        <f t="shared" si="9351"/>
        <v>182137.2</v>
      </c>
      <c r="AJ2080" s="26">
        <f t="shared" ref="AJ2080:AR2080" si="9486">AJ2081</f>
        <v>0</v>
      </c>
      <c r="AK2080" s="26">
        <f t="shared" si="9486"/>
        <v>0</v>
      </c>
      <c r="AL2080" s="26">
        <f t="shared" si="9486"/>
        <v>11664.6</v>
      </c>
      <c r="AM2080" s="26">
        <f t="shared" si="9486"/>
        <v>0</v>
      </c>
      <c r="AN2080" s="26">
        <f t="shared" si="9486"/>
        <v>0</v>
      </c>
      <c r="AO2080" s="26">
        <f t="shared" si="9486"/>
        <v>12142.7</v>
      </c>
      <c r="AP2080" s="26">
        <f t="shared" si="9486"/>
        <v>0</v>
      </c>
      <c r="AQ2080" s="26">
        <f t="shared" si="9486"/>
        <v>0</v>
      </c>
      <c r="AR2080" s="26">
        <f t="shared" si="9486"/>
        <v>12640.6</v>
      </c>
      <c r="AS2080" s="26">
        <f t="shared" si="9368"/>
        <v>193801.80000000002</v>
      </c>
      <c r="AT2080" s="26">
        <f t="shared" si="9369"/>
        <v>194279.90000000002</v>
      </c>
      <c r="AU2080" s="26">
        <f t="shared" si="9370"/>
        <v>194777.80000000002</v>
      </c>
      <c r="AV2080" s="26">
        <f>AV2081</f>
        <v>0</v>
      </c>
      <c r="AW2080" s="26">
        <f>AW2081</f>
        <v>0</v>
      </c>
      <c r="AX2080" s="26">
        <f>AX2081</f>
        <v>0</v>
      </c>
      <c r="AY2080" s="26">
        <f t="shared" si="9371"/>
        <v>193801.80000000002</v>
      </c>
      <c r="AZ2080" s="26">
        <f t="shared" si="9372"/>
        <v>194279.90000000002</v>
      </c>
      <c r="BA2080" s="26">
        <f t="shared" si="9373"/>
        <v>194777.80000000002</v>
      </c>
      <c r="BB2080" s="26">
        <f t="shared" ref="BB2080:BK2080" si="9487">BB2081</f>
        <v>0</v>
      </c>
      <c r="BC2080" s="26">
        <f t="shared" si="9487"/>
        <v>0</v>
      </c>
      <c r="BD2080" s="26">
        <f t="shared" si="9487"/>
        <v>0</v>
      </c>
      <c r="BE2080" s="26">
        <f t="shared" si="9487"/>
        <v>0</v>
      </c>
      <c r="BF2080" s="26">
        <f t="shared" si="9487"/>
        <v>0</v>
      </c>
      <c r="BG2080" s="26">
        <f t="shared" si="9487"/>
        <v>0</v>
      </c>
      <c r="BH2080" s="26">
        <f t="shared" si="9487"/>
        <v>0</v>
      </c>
      <c r="BI2080" s="26">
        <f t="shared" si="9487"/>
        <v>0</v>
      </c>
      <c r="BJ2080" s="26">
        <f t="shared" si="9487"/>
        <v>0</v>
      </c>
      <c r="BK2080" s="26">
        <f t="shared" si="9487"/>
        <v>0</v>
      </c>
      <c r="BL2080" s="26">
        <f t="shared" si="9336"/>
        <v>193801.80000000002</v>
      </c>
      <c r="BM2080" s="26">
        <f>BM2081</f>
        <v>0</v>
      </c>
      <c r="BN2080" s="53">
        <f t="shared" si="9462"/>
        <v>193801.80000000002</v>
      </c>
      <c r="BO2080" s="26">
        <f t="shared" si="9337"/>
        <v>194279.90000000002</v>
      </c>
      <c r="BP2080" s="26">
        <f>BP2081</f>
        <v>0</v>
      </c>
      <c r="BQ2080" s="53">
        <f t="shared" si="9463"/>
        <v>194279.90000000002</v>
      </c>
      <c r="BR2080" s="52">
        <f t="shared" si="9338"/>
        <v>194777.80000000002</v>
      </c>
      <c r="BS2080" s="26">
        <f>BS2081</f>
        <v>0</v>
      </c>
      <c r="BT2080" s="27"/>
      <c r="BU2080" s="19"/>
    </row>
    <row r="2081" spans="1:73" s="82" customFormat="1" ht="31.2" x14ac:dyDescent="0.3">
      <c r="A2081" s="67" t="s">
        <v>744</v>
      </c>
      <c r="B2081" s="67" t="s">
        <v>114</v>
      </c>
      <c r="C2081" s="67" t="s">
        <v>251</v>
      </c>
      <c r="D2081" s="67" t="s">
        <v>810</v>
      </c>
      <c r="E2081" s="67" t="s">
        <v>38</v>
      </c>
      <c r="F2081" s="68" t="s">
        <v>39</v>
      </c>
      <c r="G2081" s="26">
        <v>182137.2</v>
      </c>
      <c r="H2081" s="26">
        <v>182137.2</v>
      </c>
      <c r="I2081" s="26">
        <v>182137.2</v>
      </c>
      <c r="J2081" s="26"/>
      <c r="K2081" s="26"/>
      <c r="L2081" s="26"/>
      <c r="M2081" s="26">
        <f t="shared" si="9387"/>
        <v>182137.2</v>
      </c>
      <c r="N2081" s="26">
        <f t="shared" si="9388"/>
        <v>182137.2</v>
      </c>
      <c r="O2081" s="26">
        <f t="shared" si="9389"/>
        <v>182137.2</v>
      </c>
      <c r="P2081" s="26"/>
      <c r="Q2081" s="26"/>
      <c r="R2081" s="26"/>
      <c r="S2081" s="26"/>
      <c r="T2081" s="26"/>
      <c r="U2081" s="26"/>
      <c r="V2081" s="26"/>
      <c r="W2081" s="26"/>
      <c r="X2081" s="26"/>
      <c r="Y2081" s="26"/>
      <c r="Z2081" s="26"/>
      <c r="AA2081" s="26"/>
      <c r="AB2081" s="26"/>
      <c r="AC2081" s="26">
        <f t="shared" si="9346"/>
        <v>182137.2</v>
      </c>
      <c r="AD2081" s="26">
        <f t="shared" si="9347"/>
        <v>182137.2</v>
      </c>
      <c r="AE2081" s="26">
        <f t="shared" si="9348"/>
        <v>182137.2</v>
      </c>
      <c r="AF2081" s="26"/>
      <c r="AG2081" s="26">
        <f t="shared" si="9349"/>
        <v>182137.2</v>
      </c>
      <c r="AH2081" s="26">
        <f t="shared" si="9350"/>
        <v>182137.2</v>
      </c>
      <c r="AI2081" s="26">
        <f t="shared" si="9351"/>
        <v>182137.2</v>
      </c>
      <c r="AJ2081" s="26"/>
      <c r="AK2081" s="26"/>
      <c r="AL2081" s="26">
        <v>11664.6</v>
      </c>
      <c r="AM2081" s="26"/>
      <c r="AN2081" s="26"/>
      <c r="AO2081" s="26">
        <v>12142.7</v>
      </c>
      <c r="AP2081" s="26"/>
      <c r="AQ2081" s="26"/>
      <c r="AR2081" s="26">
        <v>12640.6</v>
      </c>
      <c r="AS2081" s="26">
        <f t="shared" si="9368"/>
        <v>193801.80000000002</v>
      </c>
      <c r="AT2081" s="26">
        <f t="shared" si="9369"/>
        <v>194279.90000000002</v>
      </c>
      <c r="AU2081" s="26">
        <f t="shared" si="9370"/>
        <v>194777.80000000002</v>
      </c>
      <c r="AV2081" s="26"/>
      <c r="AW2081" s="26"/>
      <c r="AX2081" s="26"/>
      <c r="AY2081" s="26">
        <f t="shared" si="9371"/>
        <v>193801.80000000002</v>
      </c>
      <c r="AZ2081" s="26">
        <f t="shared" si="9372"/>
        <v>194279.90000000002</v>
      </c>
      <c r="BA2081" s="26">
        <f t="shared" si="9373"/>
        <v>194777.80000000002</v>
      </c>
      <c r="BB2081" s="26"/>
      <c r="BC2081" s="26"/>
      <c r="BD2081" s="26"/>
      <c r="BE2081" s="26"/>
      <c r="BF2081" s="26"/>
      <c r="BG2081" s="26"/>
      <c r="BH2081" s="26"/>
      <c r="BI2081" s="26"/>
      <c r="BJ2081" s="26"/>
      <c r="BK2081" s="26"/>
      <c r="BL2081" s="26">
        <f t="shared" si="9336"/>
        <v>193801.80000000002</v>
      </c>
      <c r="BM2081" s="26"/>
      <c r="BN2081" s="53">
        <f t="shared" si="9462"/>
        <v>193801.80000000002</v>
      </c>
      <c r="BO2081" s="26">
        <f t="shared" si="9337"/>
        <v>194279.90000000002</v>
      </c>
      <c r="BP2081" s="26"/>
      <c r="BQ2081" s="53">
        <f t="shared" si="9463"/>
        <v>194279.90000000002</v>
      </c>
      <c r="BR2081" s="52">
        <f t="shared" si="9338"/>
        <v>194777.80000000002</v>
      </c>
      <c r="BS2081" s="26"/>
      <c r="BT2081" s="27"/>
      <c r="BU2081" s="19"/>
    </row>
    <row r="2082" spans="1:73" s="82" customFormat="1" ht="31.2" x14ac:dyDescent="0.3">
      <c r="A2082" s="67" t="s">
        <v>744</v>
      </c>
      <c r="B2082" s="67" t="s">
        <v>114</v>
      </c>
      <c r="C2082" s="67" t="s">
        <v>251</v>
      </c>
      <c r="D2082" s="67" t="s">
        <v>812</v>
      </c>
      <c r="E2082" s="71"/>
      <c r="F2082" s="68" t="s">
        <v>813</v>
      </c>
      <c r="G2082" s="26">
        <f t="shared" ref="G2082:L2082" si="9488">G2083</f>
        <v>125878.29999999999</v>
      </c>
      <c r="H2082" s="26">
        <f t="shared" si="9488"/>
        <v>126375</v>
      </c>
      <c r="I2082" s="26">
        <f t="shared" si="9488"/>
        <v>126375</v>
      </c>
      <c r="J2082" s="26">
        <f t="shared" si="9488"/>
        <v>-36310.1</v>
      </c>
      <c r="K2082" s="26">
        <f t="shared" si="9488"/>
        <v>-23269</v>
      </c>
      <c r="L2082" s="26">
        <f t="shared" si="9488"/>
        <v>-486.4</v>
      </c>
      <c r="M2082" s="26">
        <f t="shared" si="9387"/>
        <v>89568.199999999983</v>
      </c>
      <c r="N2082" s="26">
        <f t="shared" si="9388"/>
        <v>103106</v>
      </c>
      <c r="O2082" s="26">
        <f t="shared" si="9389"/>
        <v>125888.6</v>
      </c>
      <c r="P2082" s="26">
        <f t="shared" ref="P2082:AB2082" si="9489">P2083</f>
        <v>0</v>
      </c>
      <c r="Q2082" s="26">
        <f t="shared" si="9489"/>
        <v>0</v>
      </c>
      <c r="R2082" s="26">
        <f t="shared" si="9489"/>
        <v>0</v>
      </c>
      <c r="S2082" s="26">
        <f t="shared" si="9489"/>
        <v>0</v>
      </c>
      <c r="T2082" s="26">
        <f t="shared" si="9489"/>
        <v>0</v>
      </c>
      <c r="U2082" s="26">
        <f t="shared" si="9489"/>
        <v>0</v>
      </c>
      <c r="V2082" s="26">
        <f t="shared" si="9489"/>
        <v>0</v>
      </c>
      <c r="W2082" s="26">
        <f t="shared" si="9489"/>
        <v>0</v>
      </c>
      <c r="X2082" s="26">
        <f t="shared" si="9489"/>
        <v>0</v>
      </c>
      <c r="Y2082" s="26">
        <f t="shared" si="9489"/>
        <v>0</v>
      </c>
      <c r="Z2082" s="26">
        <f t="shared" si="9489"/>
        <v>0</v>
      </c>
      <c r="AA2082" s="26">
        <f t="shared" si="9489"/>
        <v>0</v>
      </c>
      <c r="AB2082" s="26">
        <f t="shared" si="9489"/>
        <v>0</v>
      </c>
      <c r="AC2082" s="26">
        <f t="shared" si="9346"/>
        <v>89568.199999999983</v>
      </c>
      <c r="AD2082" s="26">
        <f t="shared" si="9347"/>
        <v>103106</v>
      </c>
      <c r="AE2082" s="26">
        <f t="shared" si="9348"/>
        <v>125888.6</v>
      </c>
      <c r="AF2082" s="26">
        <f>AF2083</f>
        <v>0</v>
      </c>
      <c r="AG2082" s="26">
        <f t="shared" si="9349"/>
        <v>89568.199999999983</v>
      </c>
      <c r="AH2082" s="26">
        <f t="shared" si="9350"/>
        <v>103106</v>
      </c>
      <c r="AI2082" s="26">
        <f t="shared" si="9351"/>
        <v>125888.6</v>
      </c>
      <c r="AJ2082" s="26">
        <f t="shared" ref="AJ2082:AR2082" si="9490">AJ2083</f>
        <v>0</v>
      </c>
      <c r="AK2082" s="26">
        <f t="shared" si="9490"/>
        <v>0</v>
      </c>
      <c r="AL2082" s="26">
        <f t="shared" si="9490"/>
        <v>0</v>
      </c>
      <c r="AM2082" s="26">
        <f t="shared" si="9490"/>
        <v>0</v>
      </c>
      <c r="AN2082" s="26">
        <f t="shared" si="9490"/>
        <v>0</v>
      </c>
      <c r="AO2082" s="26">
        <f t="shared" si="9490"/>
        <v>22683.1</v>
      </c>
      <c r="AP2082" s="26">
        <f t="shared" si="9490"/>
        <v>0</v>
      </c>
      <c r="AQ2082" s="26">
        <f t="shared" si="9490"/>
        <v>0</v>
      </c>
      <c r="AR2082" s="26">
        <f t="shared" si="9490"/>
        <v>0</v>
      </c>
      <c r="AS2082" s="26">
        <f t="shared" si="9368"/>
        <v>89568.199999999983</v>
      </c>
      <c r="AT2082" s="26">
        <f t="shared" si="9369"/>
        <v>125789.1</v>
      </c>
      <c r="AU2082" s="26">
        <f t="shared" si="9370"/>
        <v>125888.6</v>
      </c>
      <c r="AV2082" s="26">
        <f>AV2083</f>
        <v>0</v>
      </c>
      <c r="AW2082" s="26">
        <f>AW2083</f>
        <v>0</v>
      </c>
      <c r="AX2082" s="26">
        <f>AX2083</f>
        <v>0</v>
      </c>
      <c r="AY2082" s="26">
        <f t="shared" si="9371"/>
        <v>89568.199999999983</v>
      </c>
      <c r="AZ2082" s="26">
        <f t="shared" si="9372"/>
        <v>125789.1</v>
      </c>
      <c r="BA2082" s="26">
        <f t="shared" si="9373"/>
        <v>125888.6</v>
      </c>
      <c r="BB2082" s="26">
        <f t="shared" ref="BB2082:BK2082" si="9491">BB2083</f>
        <v>0</v>
      </c>
      <c r="BC2082" s="26">
        <f t="shared" si="9491"/>
        <v>0</v>
      </c>
      <c r="BD2082" s="26">
        <f t="shared" si="9491"/>
        <v>0</v>
      </c>
      <c r="BE2082" s="26">
        <f t="shared" si="9491"/>
        <v>0</v>
      </c>
      <c r="BF2082" s="26">
        <f t="shared" si="9491"/>
        <v>0</v>
      </c>
      <c r="BG2082" s="26">
        <f t="shared" si="9491"/>
        <v>0</v>
      </c>
      <c r="BH2082" s="26">
        <f t="shared" si="9491"/>
        <v>0</v>
      </c>
      <c r="BI2082" s="26">
        <f t="shared" si="9491"/>
        <v>0</v>
      </c>
      <c r="BJ2082" s="26">
        <f t="shared" si="9491"/>
        <v>0</v>
      </c>
      <c r="BK2082" s="26">
        <f t="shared" si="9491"/>
        <v>0</v>
      </c>
      <c r="BL2082" s="26">
        <f t="shared" si="9336"/>
        <v>89568.199999999983</v>
      </c>
      <c r="BM2082" s="26">
        <f>BM2083</f>
        <v>0</v>
      </c>
      <c r="BN2082" s="53">
        <f t="shared" si="9462"/>
        <v>89568.199999999983</v>
      </c>
      <c r="BO2082" s="26">
        <f t="shared" si="9337"/>
        <v>125789.1</v>
      </c>
      <c r="BP2082" s="26">
        <f>BP2083</f>
        <v>0</v>
      </c>
      <c r="BQ2082" s="53">
        <f t="shared" si="9463"/>
        <v>125789.1</v>
      </c>
      <c r="BR2082" s="52">
        <f t="shared" si="9338"/>
        <v>125888.6</v>
      </c>
      <c r="BS2082" s="26">
        <f>BS2083</f>
        <v>0</v>
      </c>
      <c r="BT2082" s="27"/>
      <c r="BU2082" s="19"/>
    </row>
    <row r="2083" spans="1:73" s="82" customFormat="1" ht="31.2" x14ac:dyDescent="0.3">
      <c r="A2083" s="67" t="s">
        <v>744</v>
      </c>
      <c r="B2083" s="67" t="s">
        <v>114</v>
      </c>
      <c r="C2083" s="67" t="s">
        <v>251</v>
      </c>
      <c r="D2083" s="67" t="s">
        <v>812</v>
      </c>
      <c r="E2083" s="67" t="s">
        <v>38</v>
      </c>
      <c r="F2083" s="68" t="s">
        <v>39</v>
      </c>
      <c r="G2083" s="26">
        <v>125878.29999999999</v>
      </c>
      <c r="H2083" s="26">
        <v>126375</v>
      </c>
      <c r="I2083" s="26">
        <v>126375</v>
      </c>
      <c r="J2083" s="28">
        <v>-36310.1</v>
      </c>
      <c r="K2083" s="28">
        <v>-23269</v>
      </c>
      <c r="L2083" s="28">
        <v>-486.4</v>
      </c>
      <c r="M2083" s="26">
        <f t="shared" si="9387"/>
        <v>89568.199999999983</v>
      </c>
      <c r="N2083" s="26">
        <f t="shared" si="9388"/>
        <v>103106</v>
      </c>
      <c r="O2083" s="26">
        <f t="shared" si="9389"/>
        <v>125888.6</v>
      </c>
      <c r="P2083" s="26"/>
      <c r="Q2083" s="26"/>
      <c r="R2083" s="26"/>
      <c r="S2083" s="26"/>
      <c r="T2083" s="26"/>
      <c r="U2083" s="26"/>
      <c r="V2083" s="26"/>
      <c r="W2083" s="26"/>
      <c r="X2083" s="26"/>
      <c r="Y2083" s="26"/>
      <c r="Z2083" s="26"/>
      <c r="AA2083" s="26"/>
      <c r="AB2083" s="26"/>
      <c r="AC2083" s="26">
        <f t="shared" si="9346"/>
        <v>89568.199999999983</v>
      </c>
      <c r="AD2083" s="26">
        <f t="shared" si="9347"/>
        <v>103106</v>
      </c>
      <c r="AE2083" s="26">
        <f t="shared" si="9348"/>
        <v>125888.6</v>
      </c>
      <c r="AF2083" s="26"/>
      <c r="AG2083" s="26">
        <f t="shared" si="9349"/>
        <v>89568.199999999983</v>
      </c>
      <c r="AH2083" s="26">
        <f t="shared" si="9350"/>
        <v>103106</v>
      </c>
      <c r="AI2083" s="26">
        <f t="shared" si="9351"/>
        <v>125888.6</v>
      </c>
      <c r="AJ2083" s="26"/>
      <c r="AK2083" s="26"/>
      <c r="AL2083" s="26"/>
      <c r="AM2083" s="26"/>
      <c r="AN2083" s="26"/>
      <c r="AO2083" s="26">
        <v>22683.1</v>
      </c>
      <c r="AP2083" s="26"/>
      <c r="AQ2083" s="26"/>
      <c r="AR2083" s="26"/>
      <c r="AS2083" s="26">
        <f t="shared" si="9368"/>
        <v>89568.199999999983</v>
      </c>
      <c r="AT2083" s="26">
        <f t="shared" si="9369"/>
        <v>125789.1</v>
      </c>
      <c r="AU2083" s="26">
        <f t="shared" si="9370"/>
        <v>125888.6</v>
      </c>
      <c r="AV2083" s="26"/>
      <c r="AW2083" s="26"/>
      <c r="AX2083" s="26"/>
      <c r="AY2083" s="26">
        <f t="shared" si="9371"/>
        <v>89568.199999999983</v>
      </c>
      <c r="AZ2083" s="26">
        <f t="shared" si="9372"/>
        <v>125789.1</v>
      </c>
      <c r="BA2083" s="26">
        <f t="shared" si="9373"/>
        <v>125888.6</v>
      </c>
      <c r="BB2083" s="26"/>
      <c r="BC2083" s="26"/>
      <c r="BD2083" s="26"/>
      <c r="BE2083" s="26"/>
      <c r="BF2083" s="26"/>
      <c r="BG2083" s="26"/>
      <c r="BH2083" s="26"/>
      <c r="BI2083" s="26"/>
      <c r="BJ2083" s="26"/>
      <c r="BK2083" s="26"/>
      <c r="BL2083" s="26">
        <f t="shared" si="9336"/>
        <v>89568.199999999983</v>
      </c>
      <c r="BM2083" s="26"/>
      <c r="BN2083" s="53">
        <f t="shared" si="9462"/>
        <v>89568.199999999983</v>
      </c>
      <c r="BO2083" s="26">
        <f t="shared" si="9337"/>
        <v>125789.1</v>
      </c>
      <c r="BP2083" s="26"/>
      <c r="BQ2083" s="53">
        <f t="shared" si="9463"/>
        <v>125789.1</v>
      </c>
      <c r="BR2083" s="52">
        <f t="shared" si="9338"/>
        <v>125888.6</v>
      </c>
      <c r="BS2083" s="26"/>
      <c r="BT2083" s="27"/>
      <c r="BU2083" s="19"/>
    </row>
    <row r="2084" spans="1:73" s="82" customFormat="1" ht="46.8" x14ac:dyDescent="0.3">
      <c r="A2084" s="67" t="s">
        <v>744</v>
      </c>
      <c r="B2084" s="67" t="s">
        <v>114</v>
      </c>
      <c r="C2084" s="67" t="s">
        <v>251</v>
      </c>
      <c r="D2084" s="67" t="s">
        <v>814</v>
      </c>
      <c r="E2084" s="71"/>
      <c r="F2084" s="68" t="s">
        <v>53</v>
      </c>
      <c r="G2084" s="26">
        <f t="shared" ref="G2084:L2084" si="9492">G2085+G2086+G2087</f>
        <v>92940.700000000012</v>
      </c>
      <c r="H2084" s="26">
        <f t="shared" si="9492"/>
        <v>95335.000000000015</v>
      </c>
      <c r="I2084" s="26">
        <f t="shared" si="9492"/>
        <v>95335.000000000015</v>
      </c>
      <c r="J2084" s="26">
        <f t="shared" si="9492"/>
        <v>0</v>
      </c>
      <c r="K2084" s="26">
        <f t="shared" si="9492"/>
        <v>0</v>
      </c>
      <c r="L2084" s="26">
        <f t="shared" si="9492"/>
        <v>0</v>
      </c>
      <c r="M2084" s="26">
        <f t="shared" si="9387"/>
        <v>92940.700000000012</v>
      </c>
      <c r="N2084" s="26">
        <f t="shared" si="9388"/>
        <v>95335.000000000015</v>
      </c>
      <c r="O2084" s="26">
        <f t="shared" si="9389"/>
        <v>95335.000000000015</v>
      </c>
      <c r="P2084" s="26">
        <f t="shared" ref="P2084:AB2084" si="9493">P2085+P2086+P2087</f>
        <v>0</v>
      </c>
      <c r="Q2084" s="26">
        <f t="shared" si="9493"/>
        <v>0</v>
      </c>
      <c r="R2084" s="26">
        <f t="shared" si="9493"/>
        <v>0</v>
      </c>
      <c r="S2084" s="26">
        <f t="shared" si="9493"/>
        <v>0</v>
      </c>
      <c r="T2084" s="26">
        <f t="shared" si="9493"/>
        <v>0</v>
      </c>
      <c r="U2084" s="26">
        <f t="shared" si="9493"/>
        <v>0</v>
      </c>
      <c r="V2084" s="26">
        <f t="shared" si="9493"/>
        <v>0</v>
      </c>
      <c r="W2084" s="26">
        <f t="shared" si="9493"/>
        <v>0</v>
      </c>
      <c r="X2084" s="26">
        <f t="shared" si="9493"/>
        <v>0</v>
      </c>
      <c r="Y2084" s="26">
        <f t="shared" si="9493"/>
        <v>0</v>
      </c>
      <c r="Z2084" s="26">
        <f t="shared" si="9493"/>
        <v>0</v>
      </c>
      <c r="AA2084" s="26">
        <f t="shared" si="9493"/>
        <v>0</v>
      </c>
      <c r="AB2084" s="26">
        <f t="shared" si="9493"/>
        <v>0</v>
      </c>
      <c r="AC2084" s="26">
        <f t="shared" si="9346"/>
        <v>92940.700000000012</v>
      </c>
      <c r="AD2084" s="26">
        <f t="shared" si="9347"/>
        <v>95335.000000000015</v>
      </c>
      <c r="AE2084" s="26">
        <f t="shared" si="9348"/>
        <v>95335.000000000015</v>
      </c>
      <c r="AF2084" s="26">
        <f>AF2085+AF2086+AF2087</f>
        <v>0</v>
      </c>
      <c r="AG2084" s="26">
        <f t="shared" si="9349"/>
        <v>92940.700000000012</v>
      </c>
      <c r="AH2084" s="26">
        <f t="shared" si="9350"/>
        <v>95335.000000000015</v>
      </c>
      <c r="AI2084" s="26">
        <f t="shared" si="9351"/>
        <v>95335.000000000015</v>
      </c>
      <c r="AJ2084" s="26">
        <f t="shared" ref="AJ2084:AR2084" si="9494">AJ2085+AJ2086+AJ2087</f>
        <v>0</v>
      </c>
      <c r="AK2084" s="26">
        <f t="shared" si="9494"/>
        <v>0</v>
      </c>
      <c r="AL2084" s="26">
        <f t="shared" si="9494"/>
        <v>-1197.2</v>
      </c>
      <c r="AM2084" s="26">
        <f t="shared" si="9494"/>
        <v>0</v>
      </c>
      <c r="AN2084" s="26">
        <f t="shared" si="9494"/>
        <v>0</v>
      </c>
      <c r="AO2084" s="26">
        <f t="shared" si="9494"/>
        <v>0</v>
      </c>
      <c r="AP2084" s="26">
        <f t="shared" si="9494"/>
        <v>0</v>
      </c>
      <c r="AQ2084" s="26">
        <f t="shared" si="9494"/>
        <v>0</v>
      </c>
      <c r="AR2084" s="26">
        <f t="shared" si="9494"/>
        <v>0</v>
      </c>
      <c r="AS2084" s="26">
        <f t="shared" si="9368"/>
        <v>91743.500000000015</v>
      </c>
      <c r="AT2084" s="26">
        <f t="shared" si="9369"/>
        <v>95335.000000000015</v>
      </c>
      <c r="AU2084" s="26">
        <f t="shared" si="9370"/>
        <v>95335.000000000015</v>
      </c>
      <c r="AV2084" s="26">
        <f>AV2085+AV2086+AV2087</f>
        <v>0</v>
      </c>
      <c r="AW2084" s="26">
        <f>AW2085+AW2086+AW2087</f>
        <v>0</v>
      </c>
      <c r="AX2084" s="26">
        <f>AX2085+AX2086+AX2087</f>
        <v>0</v>
      </c>
      <c r="AY2084" s="26">
        <f t="shared" si="9371"/>
        <v>91743.500000000015</v>
      </c>
      <c r="AZ2084" s="26">
        <f t="shared" si="9372"/>
        <v>95335.000000000015</v>
      </c>
      <c r="BA2084" s="26">
        <f t="shared" si="9373"/>
        <v>95335.000000000015</v>
      </c>
      <c r="BB2084" s="26">
        <f t="shared" ref="BB2084:BK2084" si="9495">BB2085+BB2086+BB2087</f>
        <v>0</v>
      </c>
      <c r="BC2084" s="26">
        <f t="shared" si="9495"/>
        <v>0</v>
      </c>
      <c r="BD2084" s="26">
        <f t="shared" si="9495"/>
        <v>0</v>
      </c>
      <c r="BE2084" s="26">
        <f t="shared" si="9495"/>
        <v>0</v>
      </c>
      <c r="BF2084" s="26">
        <f t="shared" si="9495"/>
        <v>0</v>
      </c>
      <c r="BG2084" s="26">
        <f t="shared" si="9495"/>
        <v>0</v>
      </c>
      <c r="BH2084" s="26">
        <f t="shared" si="9495"/>
        <v>0</v>
      </c>
      <c r="BI2084" s="26">
        <f t="shared" si="9495"/>
        <v>0</v>
      </c>
      <c r="BJ2084" s="26">
        <f t="shared" si="9495"/>
        <v>0</v>
      </c>
      <c r="BK2084" s="26">
        <f t="shared" si="9495"/>
        <v>0</v>
      </c>
      <c r="BL2084" s="26">
        <f t="shared" si="9336"/>
        <v>91743.500000000015</v>
      </c>
      <c r="BM2084" s="26">
        <f>BM2085+BM2086+BM2087</f>
        <v>0</v>
      </c>
      <c r="BN2084" s="53">
        <f t="shared" si="9462"/>
        <v>91743.500000000015</v>
      </c>
      <c r="BO2084" s="26">
        <f t="shared" si="9337"/>
        <v>95335.000000000015</v>
      </c>
      <c r="BP2084" s="26">
        <f>BP2085+BP2086+BP2087</f>
        <v>0</v>
      </c>
      <c r="BQ2084" s="53">
        <f t="shared" si="9463"/>
        <v>95335.000000000015</v>
      </c>
      <c r="BR2084" s="52">
        <f t="shared" si="9338"/>
        <v>95335.000000000015</v>
      </c>
      <c r="BS2084" s="26">
        <f>BS2085+BS2086+BS2087</f>
        <v>0</v>
      </c>
      <c r="BT2084" s="27"/>
      <c r="BU2084" s="19"/>
    </row>
    <row r="2085" spans="1:73" s="82" customFormat="1" ht="78" x14ac:dyDescent="0.3">
      <c r="A2085" s="67" t="s">
        <v>744</v>
      </c>
      <c r="B2085" s="67" t="s">
        <v>114</v>
      </c>
      <c r="C2085" s="67" t="s">
        <v>251</v>
      </c>
      <c r="D2085" s="67" t="s">
        <v>814</v>
      </c>
      <c r="E2085" s="67" t="s">
        <v>50</v>
      </c>
      <c r="F2085" s="68" t="s">
        <v>51</v>
      </c>
      <c r="G2085" s="26">
        <v>84956.800000000003</v>
      </c>
      <c r="H2085" s="26">
        <v>87351.1</v>
      </c>
      <c r="I2085" s="26">
        <v>87351.1</v>
      </c>
      <c r="J2085" s="26"/>
      <c r="K2085" s="26"/>
      <c r="L2085" s="26"/>
      <c r="M2085" s="26">
        <f t="shared" si="9387"/>
        <v>84956.800000000003</v>
      </c>
      <c r="N2085" s="26">
        <f t="shared" si="9388"/>
        <v>87351.1</v>
      </c>
      <c r="O2085" s="26">
        <f t="shared" si="9389"/>
        <v>87351.1</v>
      </c>
      <c r="P2085" s="26"/>
      <c r="Q2085" s="26"/>
      <c r="R2085" s="26"/>
      <c r="S2085" s="26"/>
      <c r="T2085" s="26"/>
      <c r="U2085" s="26"/>
      <c r="V2085" s="26"/>
      <c r="W2085" s="26"/>
      <c r="X2085" s="26"/>
      <c r="Y2085" s="26"/>
      <c r="Z2085" s="26"/>
      <c r="AA2085" s="26"/>
      <c r="AB2085" s="26"/>
      <c r="AC2085" s="26">
        <f t="shared" si="9346"/>
        <v>84956.800000000003</v>
      </c>
      <c r="AD2085" s="26">
        <f t="shared" si="9347"/>
        <v>87351.1</v>
      </c>
      <c r="AE2085" s="26">
        <f t="shared" si="9348"/>
        <v>87351.1</v>
      </c>
      <c r="AF2085" s="26"/>
      <c r="AG2085" s="26">
        <f t="shared" si="9349"/>
        <v>84956.800000000003</v>
      </c>
      <c r="AH2085" s="26">
        <f t="shared" si="9350"/>
        <v>87351.1</v>
      </c>
      <c r="AI2085" s="26">
        <f t="shared" si="9351"/>
        <v>87351.1</v>
      </c>
      <c r="AJ2085" s="26"/>
      <c r="AK2085" s="26"/>
      <c r="AL2085" s="26">
        <v>-1197.2</v>
      </c>
      <c r="AM2085" s="26"/>
      <c r="AN2085" s="26"/>
      <c r="AO2085" s="26"/>
      <c r="AP2085" s="26"/>
      <c r="AQ2085" s="26"/>
      <c r="AR2085" s="26"/>
      <c r="AS2085" s="26">
        <f t="shared" si="9368"/>
        <v>83759.600000000006</v>
      </c>
      <c r="AT2085" s="26">
        <f t="shared" si="9369"/>
        <v>87351.1</v>
      </c>
      <c r="AU2085" s="26">
        <f t="shared" si="9370"/>
        <v>87351.1</v>
      </c>
      <c r="AV2085" s="26"/>
      <c r="AW2085" s="26"/>
      <c r="AX2085" s="26"/>
      <c r="AY2085" s="26">
        <f t="shared" si="9371"/>
        <v>83759.600000000006</v>
      </c>
      <c r="AZ2085" s="26">
        <f t="shared" si="9372"/>
        <v>87351.1</v>
      </c>
      <c r="BA2085" s="26">
        <f t="shared" si="9373"/>
        <v>87351.1</v>
      </c>
      <c r="BB2085" s="26"/>
      <c r="BC2085" s="26"/>
      <c r="BD2085" s="26"/>
      <c r="BE2085" s="26"/>
      <c r="BF2085" s="26"/>
      <c r="BG2085" s="26"/>
      <c r="BH2085" s="26"/>
      <c r="BI2085" s="26"/>
      <c r="BJ2085" s="26"/>
      <c r="BK2085" s="26"/>
      <c r="BL2085" s="26">
        <f t="shared" si="9336"/>
        <v>83759.600000000006</v>
      </c>
      <c r="BM2085" s="26"/>
      <c r="BN2085" s="53">
        <f t="shared" si="9462"/>
        <v>83759.600000000006</v>
      </c>
      <c r="BO2085" s="26">
        <f t="shared" si="9337"/>
        <v>87351.1</v>
      </c>
      <c r="BP2085" s="26"/>
      <c r="BQ2085" s="53">
        <f t="shared" si="9463"/>
        <v>87351.1</v>
      </c>
      <c r="BR2085" s="52">
        <f t="shared" si="9338"/>
        <v>87351.1</v>
      </c>
      <c r="BS2085" s="26"/>
      <c r="BT2085" s="27"/>
      <c r="BU2085" s="19"/>
    </row>
    <row r="2086" spans="1:73" s="82" customFormat="1" ht="31.2" x14ac:dyDescent="0.3">
      <c r="A2086" s="67" t="s">
        <v>744</v>
      </c>
      <c r="B2086" s="67" t="s">
        <v>114</v>
      </c>
      <c r="C2086" s="67" t="s">
        <v>251</v>
      </c>
      <c r="D2086" s="67" t="s">
        <v>814</v>
      </c>
      <c r="E2086" s="67" t="s">
        <v>38</v>
      </c>
      <c r="F2086" s="68" t="s">
        <v>39</v>
      </c>
      <c r="G2086" s="26">
        <v>7880.6</v>
      </c>
      <c r="H2086" s="26">
        <v>7880.6</v>
      </c>
      <c r="I2086" s="26">
        <v>7880.6</v>
      </c>
      <c r="J2086" s="26"/>
      <c r="K2086" s="26"/>
      <c r="L2086" s="26"/>
      <c r="M2086" s="26">
        <f t="shared" si="9387"/>
        <v>7880.6</v>
      </c>
      <c r="N2086" s="26">
        <f t="shared" si="9388"/>
        <v>7880.6</v>
      </c>
      <c r="O2086" s="26">
        <f t="shared" si="9389"/>
        <v>7880.6</v>
      </c>
      <c r="P2086" s="26"/>
      <c r="Q2086" s="26"/>
      <c r="R2086" s="26"/>
      <c r="S2086" s="26"/>
      <c r="T2086" s="26"/>
      <c r="U2086" s="26"/>
      <c r="V2086" s="26"/>
      <c r="W2086" s="26"/>
      <c r="X2086" s="26"/>
      <c r="Y2086" s="26"/>
      <c r="Z2086" s="26"/>
      <c r="AA2086" s="26"/>
      <c r="AB2086" s="26"/>
      <c r="AC2086" s="26">
        <f t="shared" si="9346"/>
        <v>7880.6</v>
      </c>
      <c r="AD2086" s="26">
        <f t="shared" si="9347"/>
        <v>7880.6</v>
      </c>
      <c r="AE2086" s="26">
        <f t="shared" si="9348"/>
        <v>7880.6</v>
      </c>
      <c r="AF2086" s="26"/>
      <c r="AG2086" s="26">
        <f t="shared" si="9349"/>
        <v>7880.6</v>
      </c>
      <c r="AH2086" s="26">
        <f t="shared" si="9350"/>
        <v>7880.6</v>
      </c>
      <c r="AI2086" s="26">
        <f t="shared" si="9351"/>
        <v>7880.6</v>
      </c>
      <c r="AJ2086" s="26"/>
      <c r="AK2086" s="26"/>
      <c r="AL2086" s="26"/>
      <c r="AM2086" s="26"/>
      <c r="AN2086" s="26"/>
      <c r="AO2086" s="26"/>
      <c r="AP2086" s="26"/>
      <c r="AQ2086" s="26"/>
      <c r="AR2086" s="26"/>
      <c r="AS2086" s="26">
        <f t="shared" si="9368"/>
        <v>7880.6</v>
      </c>
      <c r="AT2086" s="26">
        <f t="shared" si="9369"/>
        <v>7880.6</v>
      </c>
      <c r="AU2086" s="26">
        <f t="shared" si="9370"/>
        <v>7880.6</v>
      </c>
      <c r="AV2086" s="26"/>
      <c r="AW2086" s="26"/>
      <c r="AX2086" s="26"/>
      <c r="AY2086" s="26">
        <f t="shared" si="9371"/>
        <v>7880.6</v>
      </c>
      <c r="AZ2086" s="26">
        <f t="shared" si="9372"/>
        <v>7880.6</v>
      </c>
      <c r="BA2086" s="26">
        <f t="shared" si="9373"/>
        <v>7880.6</v>
      </c>
      <c r="BB2086" s="26"/>
      <c r="BC2086" s="26"/>
      <c r="BD2086" s="26"/>
      <c r="BE2086" s="26"/>
      <c r="BF2086" s="26"/>
      <c r="BG2086" s="26"/>
      <c r="BH2086" s="26"/>
      <c r="BI2086" s="26"/>
      <c r="BJ2086" s="26"/>
      <c r="BK2086" s="26"/>
      <c r="BL2086" s="26">
        <f t="shared" si="9336"/>
        <v>7880.6</v>
      </c>
      <c r="BM2086" s="26"/>
      <c r="BN2086" s="53">
        <f t="shared" si="9462"/>
        <v>7880.6</v>
      </c>
      <c r="BO2086" s="26">
        <f t="shared" si="9337"/>
        <v>7880.6</v>
      </c>
      <c r="BP2086" s="26"/>
      <c r="BQ2086" s="53">
        <f t="shared" si="9463"/>
        <v>7880.6</v>
      </c>
      <c r="BR2086" s="52">
        <f t="shared" si="9338"/>
        <v>7880.6</v>
      </c>
      <c r="BS2086" s="26"/>
      <c r="BT2086" s="27"/>
      <c r="BU2086" s="19"/>
    </row>
    <row r="2087" spans="1:73" s="82" customFormat="1" x14ac:dyDescent="0.3">
      <c r="A2087" s="67" t="s">
        <v>744</v>
      </c>
      <c r="B2087" s="67" t="s">
        <v>114</v>
      </c>
      <c r="C2087" s="67" t="s">
        <v>251</v>
      </c>
      <c r="D2087" s="67" t="s">
        <v>814</v>
      </c>
      <c r="E2087" s="67" t="s">
        <v>40</v>
      </c>
      <c r="F2087" s="68" t="s">
        <v>41</v>
      </c>
      <c r="G2087" s="26">
        <v>103.3</v>
      </c>
      <c r="H2087" s="26">
        <v>103.3</v>
      </c>
      <c r="I2087" s="26">
        <v>103.3</v>
      </c>
      <c r="J2087" s="26"/>
      <c r="K2087" s="26"/>
      <c r="L2087" s="26"/>
      <c r="M2087" s="26">
        <f t="shared" si="9387"/>
        <v>103.3</v>
      </c>
      <c r="N2087" s="26">
        <f t="shared" si="9388"/>
        <v>103.3</v>
      </c>
      <c r="O2087" s="26">
        <f t="shared" si="9389"/>
        <v>103.3</v>
      </c>
      <c r="P2087" s="26"/>
      <c r="Q2087" s="26"/>
      <c r="R2087" s="26"/>
      <c r="S2087" s="26"/>
      <c r="T2087" s="26"/>
      <c r="U2087" s="26"/>
      <c r="V2087" s="26"/>
      <c r="W2087" s="26"/>
      <c r="X2087" s="26"/>
      <c r="Y2087" s="26"/>
      <c r="Z2087" s="26"/>
      <c r="AA2087" s="26"/>
      <c r="AB2087" s="26"/>
      <c r="AC2087" s="26">
        <f t="shared" si="9346"/>
        <v>103.3</v>
      </c>
      <c r="AD2087" s="26">
        <f t="shared" si="9347"/>
        <v>103.3</v>
      </c>
      <c r="AE2087" s="26">
        <f t="shared" si="9348"/>
        <v>103.3</v>
      </c>
      <c r="AF2087" s="26"/>
      <c r="AG2087" s="26">
        <f t="shared" si="9349"/>
        <v>103.3</v>
      </c>
      <c r="AH2087" s="26">
        <f t="shared" si="9350"/>
        <v>103.3</v>
      </c>
      <c r="AI2087" s="26">
        <f t="shared" si="9351"/>
        <v>103.3</v>
      </c>
      <c r="AJ2087" s="26"/>
      <c r="AK2087" s="26"/>
      <c r="AL2087" s="26"/>
      <c r="AM2087" s="26"/>
      <c r="AN2087" s="26"/>
      <c r="AO2087" s="26"/>
      <c r="AP2087" s="26"/>
      <c r="AQ2087" s="26"/>
      <c r="AR2087" s="26"/>
      <c r="AS2087" s="26">
        <f t="shared" si="9368"/>
        <v>103.3</v>
      </c>
      <c r="AT2087" s="26">
        <f t="shared" si="9369"/>
        <v>103.3</v>
      </c>
      <c r="AU2087" s="26">
        <f t="shared" si="9370"/>
        <v>103.3</v>
      </c>
      <c r="AV2087" s="26"/>
      <c r="AW2087" s="26"/>
      <c r="AX2087" s="26"/>
      <c r="AY2087" s="26">
        <f t="shared" si="9371"/>
        <v>103.3</v>
      </c>
      <c r="AZ2087" s="26">
        <f t="shared" si="9372"/>
        <v>103.3</v>
      </c>
      <c r="BA2087" s="26">
        <f t="shared" si="9373"/>
        <v>103.3</v>
      </c>
      <c r="BB2087" s="26"/>
      <c r="BC2087" s="26"/>
      <c r="BD2087" s="26"/>
      <c r="BE2087" s="26"/>
      <c r="BF2087" s="26"/>
      <c r="BG2087" s="26"/>
      <c r="BH2087" s="26"/>
      <c r="BI2087" s="26"/>
      <c r="BJ2087" s="26"/>
      <c r="BK2087" s="26"/>
      <c r="BL2087" s="26">
        <f t="shared" si="9336"/>
        <v>103.3</v>
      </c>
      <c r="BM2087" s="26"/>
      <c r="BN2087" s="53">
        <f t="shared" si="9462"/>
        <v>103.3</v>
      </c>
      <c r="BO2087" s="26">
        <f t="shared" si="9337"/>
        <v>103.3</v>
      </c>
      <c r="BP2087" s="26"/>
      <c r="BQ2087" s="53">
        <f t="shared" si="9463"/>
        <v>103.3</v>
      </c>
      <c r="BR2087" s="52">
        <f t="shared" si="9338"/>
        <v>103.3</v>
      </c>
      <c r="BS2087" s="26"/>
      <c r="BT2087" s="27"/>
      <c r="BU2087" s="19"/>
    </row>
    <row r="2088" spans="1:73" s="82" customFormat="1" ht="46.8" x14ac:dyDescent="0.3">
      <c r="A2088" s="67" t="s">
        <v>744</v>
      </c>
      <c r="B2088" s="67" t="s">
        <v>114</v>
      </c>
      <c r="C2088" s="67" t="s">
        <v>251</v>
      </c>
      <c r="D2088" s="67" t="s">
        <v>815</v>
      </c>
      <c r="E2088" s="71"/>
      <c r="F2088" s="68" t="s">
        <v>816</v>
      </c>
      <c r="G2088" s="26">
        <f t="shared" ref="G2088:L2088" si="9496">G2089+G2091+G2093+G2095+G2097</f>
        <v>565209</v>
      </c>
      <c r="H2088" s="26">
        <f t="shared" si="9496"/>
        <v>531636.89999999991</v>
      </c>
      <c r="I2088" s="26">
        <f t="shared" si="9496"/>
        <v>413497.3</v>
      </c>
      <c r="J2088" s="26">
        <f t="shared" si="9496"/>
        <v>0</v>
      </c>
      <c r="K2088" s="26">
        <f t="shared" si="9496"/>
        <v>0</v>
      </c>
      <c r="L2088" s="26">
        <f t="shared" si="9496"/>
        <v>0</v>
      </c>
      <c r="M2088" s="26">
        <f t="shared" si="9387"/>
        <v>565209</v>
      </c>
      <c r="N2088" s="26">
        <f t="shared" si="9388"/>
        <v>531636.89999999991</v>
      </c>
      <c r="O2088" s="26">
        <f t="shared" si="9389"/>
        <v>413497.3</v>
      </c>
      <c r="P2088" s="26">
        <f t="shared" ref="P2088:AB2088" si="9497">P2089+P2091+P2093+P2095+P2097</f>
        <v>0</v>
      </c>
      <c r="Q2088" s="26">
        <f t="shared" si="9497"/>
        <v>0</v>
      </c>
      <c r="R2088" s="26">
        <f t="shared" si="9497"/>
        <v>0</v>
      </c>
      <c r="S2088" s="26">
        <f t="shared" si="9497"/>
        <v>-50000</v>
      </c>
      <c r="T2088" s="26">
        <f t="shared" si="9497"/>
        <v>0</v>
      </c>
      <c r="U2088" s="26">
        <f t="shared" si="9497"/>
        <v>0</v>
      </c>
      <c r="V2088" s="26">
        <f t="shared" si="9497"/>
        <v>0</v>
      </c>
      <c r="W2088" s="26">
        <f t="shared" si="9497"/>
        <v>-40000</v>
      </c>
      <c r="X2088" s="26">
        <f t="shared" si="9497"/>
        <v>0</v>
      </c>
      <c r="Y2088" s="26">
        <f t="shared" si="9497"/>
        <v>0</v>
      </c>
      <c r="Z2088" s="26">
        <f t="shared" si="9497"/>
        <v>0</v>
      </c>
      <c r="AA2088" s="26">
        <f t="shared" si="9497"/>
        <v>90000</v>
      </c>
      <c r="AB2088" s="26">
        <f t="shared" si="9497"/>
        <v>0</v>
      </c>
      <c r="AC2088" s="26">
        <f t="shared" si="9346"/>
        <v>515209</v>
      </c>
      <c r="AD2088" s="26">
        <f t="shared" si="9347"/>
        <v>491636.89999999991</v>
      </c>
      <c r="AE2088" s="26">
        <f t="shared" si="9348"/>
        <v>503497.3</v>
      </c>
      <c r="AF2088" s="26">
        <f>AF2089+AF2091+AF2093+AF2095+AF2097</f>
        <v>0</v>
      </c>
      <c r="AG2088" s="26">
        <f t="shared" si="9349"/>
        <v>515209</v>
      </c>
      <c r="AH2088" s="26">
        <f t="shared" si="9350"/>
        <v>491636.89999999991</v>
      </c>
      <c r="AI2088" s="26">
        <f t="shared" si="9351"/>
        <v>503497.3</v>
      </c>
      <c r="AJ2088" s="26">
        <f t="shared" ref="AJ2088:AR2088" si="9498">AJ2089+AJ2091+AJ2093+AJ2095+AJ2097</f>
        <v>0</v>
      </c>
      <c r="AK2088" s="26">
        <f t="shared" si="9498"/>
        <v>0</v>
      </c>
      <c r="AL2088" s="26">
        <f t="shared" si="9498"/>
        <v>-1094.8</v>
      </c>
      <c r="AM2088" s="26">
        <f t="shared" si="9498"/>
        <v>0</v>
      </c>
      <c r="AN2088" s="26">
        <f t="shared" si="9498"/>
        <v>0</v>
      </c>
      <c r="AO2088" s="26">
        <f t="shared" si="9498"/>
        <v>15000</v>
      </c>
      <c r="AP2088" s="26">
        <f t="shared" si="9498"/>
        <v>0</v>
      </c>
      <c r="AQ2088" s="26">
        <f t="shared" si="9498"/>
        <v>0</v>
      </c>
      <c r="AR2088" s="26">
        <f t="shared" si="9498"/>
        <v>0</v>
      </c>
      <c r="AS2088" s="26">
        <f t="shared" si="9368"/>
        <v>514114.2</v>
      </c>
      <c r="AT2088" s="26">
        <f t="shared" si="9369"/>
        <v>506636.89999999991</v>
      </c>
      <c r="AU2088" s="26">
        <f t="shared" si="9370"/>
        <v>503497.3</v>
      </c>
      <c r="AV2088" s="26">
        <f>AV2089+AV2091+AV2093+AV2095+AV2097</f>
        <v>0</v>
      </c>
      <c r="AW2088" s="26">
        <f>AW2089+AW2091+AW2093+AW2095+AW2097</f>
        <v>0</v>
      </c>
      <c r="AX2088" s="26">
        <f>AX2089+AX2091+AX2093+AX2095+AX2097</f>
        <v>0</v>
      </c>
      <c r="AY2088" s="26">
        <f t="shared" si="9371"/>
        <v>514114.2</v>
      </c>
      <c r="AZ2088" s="26">
        <f t="shared" si="9372"/>
        <v>506636.89999999991</v>
      </c>
      <c r="BA2088" s="26">
        <f t="shared" si="9373"/>
        <v>503497.3</v>
      </c>
      <c r="BB2088" s="26">
        <f t="shared" ref="BB2088:BK2088" si="9499">BB2089+BB2091+BB2093+BB2095+BB2097</f>
        <v>0</v>
      </c>
      <c r="BC2088" s="26">
        <f t="shared" si="9499"/>
        <v>0</v>
      </c>
      <c r="BD2088" s="26">
        <f t="shared" si="9499"/>
        <v>13515.824999999999</v>
      </c>
      <c r="BE2088" s="26">
        <f t="shared" si="9499"/>
        <v>0</v>
      </c>
      <c r="BF2088" s="26">
        <f t="shared" si="9499"/>
        <v>0</v>
      </c>
      <c r="BG2088" s="26">
        <f t="shared" si="9499"/>
        <v>0</v>
      </c>
      <c r="BH2088" s="26">
        <f t="shared" si="9499"/>
        <v>0</v>
      </c>
      <c r="BI2088" s="26">
        <f t="shared" si="9499"/>
        <v>0</v>
      </c>
      <c r="BJ2088" s="26">
        <f t="shared" si="9499"/>
        <v>0</v>
      </c>
      <c r="BK2088" s="26">
        <f t="shared" si="9499"/>
        <v>0</v>
      </c>
      <c r="BL2088" s="26">
        <f t="shared" si="9336"/>
        <v>527630.02500000002</v>
      </c>
      <c r="BM2088" s="26">
        <f>BM2089+BM2091+BM2093+BM2095+BM2097</f>
        <v>0</v>
      </c>
      <c r="BN2088" s="53">
        <f t="shared" si="9462"/>
        <v>527630.02500000002</v>
      </c>
      <c r="BO2088" s="26">
        <f t="shared" si="9337"/>
        <v>506636.89999999991</v>
      </c>
      <c r="BP2088" s="26">
        <f>BP2089+BP2091+BP2093+BP2095+BP2097</f>
        <v>0</v>
      </c>
      <c r="BQ2088" s="53">
        <f t="shared" si="9463"/>
        <v>506636.89999999991</v>
      </c>
      <c r="BR2088" s="52">
        <f t="shared" si="9338"/>
        <v>503497.3</v>
      </c>
      <c r="BS2088" s="26">
        <f>BS2089+BS2091+BS2093+BS2095+BS2097</f>
        <v>0</v>
      </c>
      <c r="BT2088" s="27"/>
      <c r="BU2088" s="19"/>
    </row>
    <row r="2089" spans="1:73" s="82" customFormat="1" x14ac:dyDescent="0.3">
      <c r="A2089" s="67" t="s">
        <v>744</v>
      </c>
      <c r="B2089" s="67" t="s">
        <v>114</v>
      </c>
      <c r="C2089" s="67" t="s">
        <v>251</v>
      </c>
      <c r="D2089" s="67" t="s">
        <v>817</v>
      </c>
      <c r="E2089" s="71"/>
      <c r="F2089" s="68" t="s">
        <v>818</v>
      </c>
      <c r="G2089" s="26">
        <f t="shared" ref="G2089:L2089" si="9500">G2090</f>
        <v>119840.4</v>
      </c>
      <c r="H2089" s="26">
        <f t="shared" si="9500"/>
        <v>118139.6</v>
      </c>
      <c r="I2089" s="26">
        <f t="shared" si="9500"/>
        <v>0</v>
      </c>
      <c r="J2089" s="26">
        <f t="shared" si="9500"/>
        <v>0</v>
      </c>
      <c r="K2089" s="26">
        <f t="shared" si="9500"/>
        <v>0</v>
      </c>
      <c r="L2089" s="26">
        <f t="shared" si="9500"/>
        <v>0</v>
      </c>
      <c r="M2089" s="26">
        <f t="shared" si="9387"/>
        <v>119840.4</v>
      </c>
      <c r="N2089" s="26">
        <f t="shared" si="9388"/>
        <v>118139.6</v>
      </c>
      <c r="O2089" s="26">
        <f t="shared" si="9389"/>
        <v>0</v>
      </c>
      <c r="P2089" s="26">
        <f t="shared" ref="P2089:AB2089" si="9501">P2090</f>
        <v>0</v>
      </c>
      <c r="Q2089" s="26">
        <f t="shared" si="9501"/>
        <v>0</v>
      </c>
      <c r="R2089" s="26">
        <f t="shared" si="9501"/>
        <v>0</v>
      </c>
      <c r="S2089" s="26">
        <f t="shared" si="9501"/>
        <v>-50000</v>
      </c>
      <c r="T2089" s="26">
        <f t="shared" si="9501"/>
        <v>0</v>
      </c>
      <c r="U2089" s="26">
        <f t="shared" si="9501"/>
        <v>0</v>
      </c>
      <c r="V2089" s="26">
        <f t="shared" si="9501"/>
        <v>0</v>
      </c>
      <c r="W2089" s="26">
        <f t="shared" si="9501"/>
        <v>-40000</v>
      </c>
      <c r="X2089" s="26">
        <f t="shared" si="9501"/>
        <v>0</v>
      </c>
      <c r="Y2089" s="26">
        <f t="shared" si="9501"/>
        <v>0</v>
      </c>
      <c r="Z2089" s="26">
        <f t="shared" si="9501"/>
        <v>0</v>
      </c>
      <c r="AA2089" s="26">
        <f t="shared" si="9501"/>
        <v>90000</v>
      </c>
      <c r="AB2089" s="26">
        <f t="shared" si="9501"/>
        <v>0</v>
      </c>
      <c r="AC2089" s="26">
        <f t="shared" si="9346"/>
        <v>69840.399999999994</v>
      </c>
      <c r="AD2089" s="26">
        <f t="shared" si="9347"/>
        <v>78139.600000000006</v>
      </c>
      <c r="AE2089" s="26">
        <f t="shared" si="9348"/>
        <v>90000</v>
      </c>
      <c r="AF2089" s="26">
        <f>AF2090</f>
        <v>0</v>
      </c>
      <c r="AG2089" s="26">
        <f t="shared" si="9349"/>
        <v>69840.399999999994</v>
      </c>
      <c r="AH2089" s="26">
        <f t="shared" si="9350"/>
        <v>78139.600000000006</v>
      </c>
      <c r="AI2089" s="26">
        <f t="shared" si="9351"/>
        <v>90000</v>
      </c>
      <c r="AJ2089" s="26">
        <f t="shared" ref="AJ2089:AR2089" si="9502">AJ2090</f>
        <v>0</v>
      </c>
      <c r="AK2089" s="26">
        <f t="shared" si="9502"/>
        <v>0</v>
      </c>
      <c r="AL2089" s="26">
        <f t="shared" si="9502"/>
        <v>0</v>
      </c>
      <c r="AM2089" s="26">
        <f t="shared" si="9502"/>
        <v>0</v>
      </c>
      <c r="AN2089" s="26">
        <f t="shared" si="9502"/>
        <v>0</v>
      </c>
      <c r="AO2089" s="26">
        <f t="shared" si="9502"/>
        <v>15000</v>
      </c>
      <c r="AP2089" s="26">
        <f t="shared" si="9502"/>
        <v>0</v>
      </c>
      <c r="AQ2089" s="26">
        <f t="shared" si="9502"/>
        <v>0</v>
      </c>
      <c r="AR2089" s="26">
        <f t="shared" si="9502"/>
        <v>0</v>
      </c>
      <c r="AS2089" s="26">
        <f t="shared" si="9368"/>
        <v>69840.399999999994</v>
      </c>
      <c r="AT2089" s="26">
        <f t="shared" si="9369"/>
        <v>93139.6</v>
      </c>
      <c r="AU2089" s="26">
        <f t="shared" si="9370"/>
        <v>90000</v>
      </c>
      <c r="AV2089" s="26">
        <f>AV2090</f>
        <v>0</v>
      </c>
      <c r="AW2089" s="26">
        <f>AW2090</f>
        <v>0</v>
      </c>
      <c r="AX2089" s="26">
        <f>AX2090</f>
        <v>0</v>
      </c>
      <c r="AY2089" s="26">
        <f t="shared" si="9371"/>
        <v>69840.399999999994</v>
      </c>
      <c r="AZ2089" s="26">
        <f t="shared" si="9372"/>
        <v>93139.6</v>
      </c>
      <c r="BA2089" s="26">
        <f t="shared" si="9373"/>
        <v>90000</v>
      </c>
      <c r="BB2089" s="26">
        <f t="shared" ref="BB2089:BK2089" si="9503">BB2090</f>
        <v>0</v>
      </c>
      <c r="BC2089" s="26">
        <f t="shared" si="9503"/>
        <v>0</v>
      </c>
      <c r="BD2089" s="26">
        <f t="shared" si="9503"/>
        <v>0</v>
      </c>
      <c r="BE2089" s="26">
        <f t="shared" si="9503"/>
        <v>0</v>
      </c>
      <c r="BF2089" s="26">
        <f t="shared" si="9503"/>
        <v>0</v>
      </c>
      <c r="BG2089" s="26">
        <f t="shared" si="9503"/>
        <v>0</v>
      </c>
      <c r="BH2089" s="26">
        <f t="shared" si="9503"/>
        <v>0</v>
      </c>
      <c r="BI2089" s="26">
        <f t="shared" si="9503"/>
        <v>0</v>
      </c>
      <c r="BJ2089" s="26">
        <f t="shared" si="9503"/>
        <v>0</v>
      </c>
      <c r="BK2089" s="26">
        <f t="shared" si="9503"/>
        <v>0</v>
      </c>
      <c r="BL2089" s="26">
        <f t="shared" si="9336"/>
        <v>69840.399999999994</v>
      </c>
      <c r="BM2089" s="26">
        <f>BM2090</f>
        <v>0</v>
      </c>
      <c r="BN2089" s="53">
        <f t="shared" si="9462"/>
        <v>69840.399999999994</v>
      </c>
      <c r="BO2089" s="26">
        <f t="shared" si="9337"/>
        <v>93139.6</v>
      </c>
      <c r="BP2089" s="26">
        <f>BP2090</f>
        <v>0</v>
      </c>
      <c r="BQ2089" s="53">
        <f t="shared" si="9463"/>
        <v>93139.6</v>
      </c>
      <c r="BR2089" s="52">
        <f t="shared" si="9338"/>
        <v>90000</v>
      </c>
      <c r="BS2089" s="26">
        <f>BS2090</f>
        <v>0</v>
      </c>
      <c r="BT2089" s="27"/>
      <c r="BU2089" s="19"/>
    </row>
    <row r="2090" spans="1:73" ht="31.2" x14ac:dyDescent="0.3">
      <c r="A2090" s="67" t="s">
        <v>744</v>
      </c>
      <c r="B2090" s="67" t="s">
        <v>114</v>
      </c>
      <c r="C2090" s="67" t="s">
        <v>251</v>
      </c>
      <c r="D2090" s="67" t="s">
        <v>817</v>
      </c>
      <c r="E2090" s="67" t="s">
        <v>127</v>
      </c>
      <c r="F2090" s="68" t="s">
        <v>128</v>
      </c>
      <c r="G2090" s="26">
        <v>119840.4</v>
      </c>
      <c r="H2090" s="26">
        <v>118139.6</v>
      </c>
      <c r="I2090" s="26"/>
      <c r="J2090" s="26"/>
      <c r="K2090" s="26"/>
      <c r="L2090" s="26"/>
      <c r="M2090" s="26">
        <f t="shared" si="9387"/>
        <v>119840.4</v>
      </c>
      <c r="N2090" s="26">
        <f t="shared" si="9388"/>
        <v>118139.6</v>
      </c>
      <c r="O2090" s="26">
        <f t="shared" si="9389"/>
        <v>0</v>
      </c>
      <c r="P2090" s="26"/>
      <c r="Q2090" s="26"/>
      <c r="R2090" s="26"/>
      <c r="S2090" s="26">
        <v>-50000</v>
      </c>
      <c r="T2090" s="26"/>
      <c r="U2090" s="26"/>
      <c r="V2090" s="26"/>
      <c r="W2090" s="26">
        <v>-40000</v>
      </c>
      <c r="X2090" s="26"/>
      <c r="Y2090" s="26"/>
      <c r="Z2090" s="26"/>
      <c r="AA2090" s="26">
        <v>90000</v>
      </c>
      <c r="AB2090" s="26"/>
      <c r="AC2090" s="26">
        <f t="shared" si="9346"/>
        <v>69840.399999999994</v>
      </c>
      <c r="AD2090" s="26">
        <f t="shared" si="9347"/>
        <v>78139.600000000006</v>
      </c>
      <c r="AE2090" s="26">
        <f t="shared" si="9348"/>
        <v>90000</v>
      </c>
      <c r="AF2090" s="26"/>
      <c r="AG2090" s="26">
        <f t="shared" si="9349"/>
        <v>69840.399999999994</v>
      </c>
      <c r="AH2090" s="26">
        <f t="shared" si="9350"/>
        <v>78139.600000000006</v>
      </c>
      <c r="AI2090" s="26">
        <f t="shared" si="9351"/>
        <v>90000</v>
      </c>
      <c r="AJ2090" s="26"/>
      <c r="AK2090" s="26"/>
      <c r="AL2090" s="26"/>
      <c r="AM2090" s="26"/>
      <c r="AN2090" s="26"/>
      <c r="AO2090" s="26">
        <v>15000</v>
      </c>
      <c r="AP2090" s="26"/>
      <c r="AQ2090" s="26"/>
      <c r="AR2090" s="26"/>
      <c r="AS2090" s="26">
        <f t="shared" si="9368"/>
        <v>69840.399999999994</v>
      </c>
      <c r="AT2090" s="26">
        <f t="shared" si="9369"/>
        <v>93139.6</v>
      </c>
      <c r="AU2090" s="26">
        <f t="shared" si="9370"/>
        <v>90000</v>
      </c>
      <c r="AV2090" s="26"/>
      <c r="AW2090" s="26"/>
      <c r="AX2090" s="26"/>
      <c r="AY2090" s="26">
        <f t="shared" si="9371"/>
        <v>69840.399999999994</v>
      </c>
      <c r="AZ2090" s="26">
        <f t="shared" si="9372"/>
        <v>93139.6</v>
      </c>
      <c r="BA2090" s="26">
        <f t="shared" si="9373"/>
        <v>90000</v>
      </c>
      <c r="BB2090" s="26"/>
      <c r="BC2090" s="26"/>
      <c r="BD2090" s="26"/>
      <c r="BE2090" s="26"/>
      <c r="BF2090" s="26"/>
      <c r="BG2090" s="26"/>
      <c r="BH2090" s="26"/>
      <c r="BI2090" s="26"/>
      <c r="BJ2090" s="26"/>
      <c r="BK2090" s="26"/>
      <c r="BL2090" s="26">
        <f t="shared" si="9336"/>
        <v>69840.399999999994</v>
      </c>
      <c r="BM2090" s="26"/>
      <c r="BN2090" s="53">
        <f t="shared" si="9462"/>
        <v>69840.399999999994</v>
      </c>
      <c r="BO2090" s="26">
        <f t="shared" si="9337"/>
        <v>93139.6</v>
      </c>
      <c r="BP2090" s="26"/>
      <c r="BQ2090" s="53">
        <f t="shared" si="9463"/>
        <v>93139.6</v>
      </c>
      <c r="BR2090" s="52">
        <f t="shared" si="9338"/>
        <v>90000</v>
      </c>
      <c r="BS2090" s="26"/>
      <c r="BT2090" s="27"/>
    </row>
    <row r="2091" spans="1:73" ht="31.2" x14ac:dyDescent="0.3">
      <c r="A2091" s="67" t="s">
        <v>744</v>
      </c>
      <c r="B2091" s="67" t="s">
        <v>114</v>
      </c>
      <c r="C2091" s="67" t="s">
        <v>251</v>
      </c>
      <c r="D2091" s="67" t="s">
        <v>819</v>
      </c>
      <c r="E2091" s="71"/>
      <c r="F2091" s="68" t="s">
        <v>820</v>
      </c>
      <c r="G2091" s="26">
        <f t="shared" ref="G2091:L2091" si="9504">G2092</f>
        <v>13119.3</v>
      </c>
      <c r="H2091" s="26">
        <f t="shared" si="9504"/>
        <v>0</v>
      </c>
      <c r="I2091" s="26">
        <f t="shared" si="9504"/>
        <v>0</v>
      </c>
      <c r="J2091" s="26">
        <f t="shared" si="9504"/>
        <v>0</v>
      </c>
      <c r="K2091" s="26">
        <f t="shared" si="9504"/>
        <v>0</v>
      </c>
      <c r="L2091" s="26">
        <f t="shared" si="9504"/>
        <v>0</v>
      </c>
      <c r="M2091" s="26">
        <f t="shared" si="9387"/>
        <v>13119.3</v>
      </c>
      <c r="N2091" s="26">
        <f t="shared" si="9388"/>
        <v>0</v>
      </c>
      <c r="O2091" s="26">
        <f t="shared" si="9389"/>
        <v>0</v>
      </c>
      <c r="P2091" s="26">
        <f t="shared" ref="P2091:AB2091" si="9505">P2092</f>
        <v>0</v>
      </c>
      <c r="Q2091" s="26">
        <f t="shared" si="9505"/>
        <v>0</v>
      </c>
      <c r="R2091" s="26">
        <f t="shared" si="9505"/>
        <v>0</v>
      </c>
      <c r="S2091" s="26">
        <f t="shared" si="9505"/>
        <v>0</v>
      </c>
      <c r="T2091" s="26">
        <f t="shared" si="9505"/>
        <v>0</v>
      </c>
      <c r="U2091" s="26">
        <f t="shared" si="9505"/>
        <v>0</v>
      </c>
      <c r="V2091" s="26">
        <f t="shared" si="9505"/>
        <v>0</v>
      </c>
      <c r="W2091" s="26">
        <f t="shared" si="9505"/>
        <v>0</v>
      </c>
      <c r="X2091" s="26">
        <f t="shared" si="9505"/>
        <v>0</v>
      </c>
      <c r="Y2091" s="26">
        <f t="shared" si="9505"/>
        <v>0</v>
      </c>
      <c r="Z2091" s="26">
        <f t="shared" si="9505"/>
        <v>0</v>
      </c>
      <c r="AA2091" s="26">
        <f t="shared" si="9505"/>
        <v>0</v>
      </c>
      <c r="AB2091" s="26">
        <f t="shared" si="9505"/>
        <v>0</v>
      </c>
      <c r="AC2091" s="26">
        <f t="shared" si="9346"/>
        <v>13119.3</v>
      </c>
      <c r="AD2091" s="26">
        <f t="shared" si="9347"/>
        <v>0</v>
      </c>
      <c r="AE2091" s="26">
        <f t="shared" si="9348"/>
        <v>0</v>
      </c>
      <c r="AF2091" s="26">
        <f>AF2092</f>
        <v>0</v>
      </c>
      <c r="AG2091" s="26">
        <f t="shared" si="9349"/>
        <v>13119.3</v>
      </c>
      <c r="AH2091" s="26">
        <f t="shared" si="9350"/>
        <v>0</v>
      </c>
      <c r="AI2091" s="26">
        <f t="shared" si="9351"/>
        <v>0</v>
      </c>
      <c r="AJ2091" s="26">
        <f t="shared" ref="AJ2091:AR2091" si="9506">AJ2092</f>
        <v>0</v>
      </c>
      <c r="AK2091" s="26">
        <f t="shared" si="9506"/>
        <v>0</v>
      </c>
      <c r="AL2091" s="26">
        <f t="shared" si="9506"/>
        <v>0</v>
      </c>
      <c r="AM2091" s="26">
        <f t="shared" si="9506"/>
        <v>0</v>
      </c>
      <c r="AN2091" s="26">
        <f t="shared" si="9506"/>
        <v>0</v>
      </c>
      <c r="AO2091" s="26">
        <f t="shared" si="9506"/>
        <v>0</v>
      </c>
      <c r="AP2091" s="26">
        <f t="shared" si="9506"/>
        <v>0</v>
      </c>
      <c r="AQ2091" s="26">
        <f t="shared" si="9506"/>
        <v>0</v>
      </c>
      <c r="AR2091" s="26">
        <f t="shared" si="9506"/>
        <v>0</v>
      </c>
      <c r="AS2091" s="26">
        <f t="shared" si="9368"/>
        <v>13119.3</v>
      </c>
      <c r="AT2091" s="26">
        <f t="shared" si="9369"/>
        <v>0</v>
      </c>
      <c r="AU2091" s="26">
        <f t="shared" si="9370"/>
        <v>0</v>
      </c>
      <c r="AV2091" s="26">
        <f>AV2092</f>
        <v>0</v>
      </c>
      <c r="AW2091" s="26">
        <f>AW2092</f>
        <v>0</v>
      </c>
      <c r="AX2091" s="26">
        <f>AX2092</f>
        <v>0</v>
      </c>
      <c r="AY2091" s="26">
        <f t="shared" si="9371"/>
        <v>13119.3</v>
      </c>
      <c r="AZ2091" s="26">
        <f t="shared" si="9372"/>
        <v>0</v>
      </c>
      <c r="BA2091" s="26">
        <f t="shared" si="9373"/>
        <v>0</v>
      </c>
      <c r="BB2091" s="26">
        <f t="shared" ref="BB2091:BK2091" si="9507">BB2092</f>
        <v>0</v>
      </c>
      <c r="BC2091" s="26">
        <f t="shared" si="9507"/>
        <v>0</v>
      </c>
      <c r="BD2091" s="26">
        <f t="shared" si="9507"/>
        <v>12864.766</v>
      </c>
      <c r="BE2091" s="26">
        <f t="shared" si="9507"/>
        <v>0</v>
      </c>
      <c r="BF2091" s="26">
        <f t="shared" si="9507"/>
        <v>0</v>
      </c>
      <c r="BG2091" s="26">
        <f t="shared" si="9507"/>
        <v>0</v>
      </c>
      <c r="BH2091" s="26">
        <f t="shared" si="9507"/>
        <v>0</v>
      </c>
      <c r="BI2091" s="26">
        <f t="shared" si="9507"/>
        <v>0</v>
      </c>
      <c r="BJ2091" s="26">
        <f t="shared" si="9507"/>
        <v>0</v>
      </c>
      <c r="BK2091" s="26">
        <f t="shared" si="9507"/>
        <v>0</v>
      </c>
      <c r="BL2091" s="26">
        <f t="shared" si="9336"/>
        <v>25984.065999999999</v>
      </c>
      <c r="BM2091" s="26">
        <f>BM2092</f>
        <v>0</v>
      </c>
      <c r="BN2091" s="53">
        <f t="shared" si="9462"/>
        <v>25984.065999999999</v>
      </c>
      <c r="BO2091" s="26">
        <f t="shared" si="9337"/>
        <v>0</v>
      </c>
      <c r="BP2091" s="26">
        <f>BP2092</f>
        <v>0</v>
      </c>
      <c r="BQ2091" s="53">
        <f t="shared" si="9463"/>
        <v>0</v>
      </c>
      <c r="BR2091" s="52">
        <f t="shared" si="9338"/>
        <v>0</v>
      </c>
      <c r="BS2091" s="26">
        <f>BS2092</f>
        <v>0</v>
      </c>
      <c r="BT2091" s="27"/>
    </row>
    <row r="2092" spans="1:73" ht="31.2" x14ac:dyDescent="0.3">
      <c r="A2092" s="67" t="s">
        <v>744</v>
      </c>
      <c r="B2092" s="67" t="s">
        <v>114</v>
      </c>
      <c r="C2092" s="67" t="s">
        <v>251</v>
      </c>
      <c r="D2092" s="67" t="s">
        <v>819</v>
      </c>
      <c r="E2092" s="67" t="s">
        <v>38</v>
      </c>
      <c r="F2092" s="68" t="s">
        <v>39</v>
      </c>
      <c r="G2092" s="26">
        <v>13119.3</v>
      </c>
      <c r="H2092" s="26"/>
      <c r="I2092" s="26"/>
      <c r="J2092" s="26"/>
      <c r="K2092" s="26"/>
      <c r="L2092" s="26"/>
      <c r="M2092" s="26">
        <f t="shared" si="9387"/>
        <v>13119.3</v>
      </c>
      <c r="N2092" s="26">
        <f t="shared" si="9388"/>
        <v>0</v>
      </c>
      <c r="O2092" s="26">
        <f t="shared" si="9389"/>
        <v>0</v>
      </c>
      <c r="P2092" s="26"/>
      <c r="Q2092" s="26"/>
      <c r="R2092" s="26"/>
      <c r="S2092" s="26"/>
      <c r="T2092" s="26"/>
      <c r="U2092" s="26"/>
      <c r="V2092" s="26"/>
      <c r="W2092" s="26"/>
      <c r="X2092" s="26"/>
      <c r="Y2092" s="26"/>
      <c r="Z2092" s="26"/>
      <c r="AA2092" s="26"/>
      <c r="AB2092" s="26"/>
      <c r="AC2092" s="26">
        <f t="shared" si="9346"/>
        <v>13119.3</v>
      </c>
      <c r="AD2092" s="26">
        <f t="shared" si="9347"/>
        <v>0</v>
      </c>
      <c r="AE2092" s="26">
        <f t="shared" si="9348"/>
        <v>0</v>
      </c>
      <c r="AF2092" s="26"/>
      <c r="AG2092" s="26">
        <f t="shared" si="9349"/>
        <v>13119.3</v>
      </c>
      <c r="AH2092" s="26">
        <f t="shared" si="9350"/>
        <v>0</v>
      </c>
      <c r="AI2092" s="26">
        <f t="shared" si="9351"/>
        <v>0</v>
      </c>
      <c r="AJ2092" s="26"/>
      <c r="AK2092" s="26"/>
      <c r="AL2092" s="26"/>
      <c r="AM2092" s="26"/>
      <c r="AN2092" s="26"/>
      <c r="AO2092" s="26"/>
      <c r="AP2092" s="26"/>
      <c r="AQ2092" s="26"/>
      <c r="AR2092" s="26"/>
      <c r="AS2092" s="26">
        <f t="shared" si="9368"/>
        <v>13119.3</v>
      </c>
      <c r="AT2092" s="26">
        <f t="shared" si="9369"/>
        <v>0</v>
      </c>
      <c r="AU2092" s="26">
        <f t="shared" si="9370"/>
        <v>0</v>
      </c>
      <c r="AV2092" s="26"/>
      <c r="AW2092" s="26"/>
      <c r="AX2092" s="26"/>
      <c r="AY2092" s="26">
        <f t="shared" si="9371"/>
        <v>13119.3</v>
      </c>
      <c r="AZ2092" s="26">
        <f t="shared" si="9372"/>
        <v>0</v>
      </c>
      <c r="BA2092" s="26">
        <f t="shared" si="9373"/>
        <v>0</v>
      </c>
      <c r="BB2092" s="26"/>
      <c r="BC2092" s="26"/>
      <c r="BD2092" s="26">
        <v>12864.766</v>
      </c>
      <c r="BE2092" s="26"/>
      <c r="BF2092" s="26"/>
      <c r="BG2092" s="26"/>
      <c r="BH2092" s="26"/>
      <c r="BI2092" s="26"/>
      <c r="BJ2092" s="26"/>
      <c r="BK2092" s="26"/>
      <c r="BL2092" s="26">
        <f t="shared" si="9336"/>
        <v>25984.065999999999</v>
      </c>
      <c r="BM2092" s="26"/>
      <c r="BN2092" s="53">
        <f t="shared" si="9462"/>
        <v>25984.065999999999</v>
      </c>
      <c r="BO2092" s="26">
        <f t="shared" si="9337"/>
        <v>0</v>
      </c>
      <c r="BP2092" s="26"/>
      <c r="BQ2092" s="53">
        <f t="shared" si="9463"/>
        <v>0</v>
      </c>
      <c r="BR2092" s="52">
        <f t="shared" si="9338"/>
        <v>0</v>
      </c>
      <c r="BS2092" s="26"/>
      <c r="BT2092" s="27"/>
    </row>
    <row r="2093" spans="1:73" x14ac:dyDescent="0.3">
      <c r="A2093" s="67" t="s">
        <v>744</v>
      </c>
      <c r="B2093" s="67" t="s">
        <v>114</v>
      </c>
      <c r="C2093" s="67" t="s">
        <v>251</v>
      </c>
      <c r="D2093" s="67" t="s">
        <v>821</v>
      </c>
      <c r="E2093" s="71"/>
      <c r="F2093" s="68" t="s">
        <v>822</v>
      </c>
      <c r="G2093" s="26">
        <f t="shared" ref="G2093:L2093" si="9508">G2094</f>
        <v>427457.2</v>
      </c>
      <c r="H2093" s="26">
        <f t="shared" si="9508"/>
        <v>411131.1</v>
      </c>
      <c r="I2093" s="26">
        <f t="shared" si="9508"/>
        <v>411359.3</v>
      </c>
      <c r="J2093" s="26">
        <f t="shared" si="9508"/>
        <v>0</v>
      </c>
      <c r="K2093" s="26">
        <f t="shared" si="9508"/>
        <v>0</v>
      </c>
      <c r="L2093" s="26">
        <f t="shared" si="9508"/>
        <v>0</v>
      </c>
      <c r="M2093" s="26">
        <f t="shared" si="9387"/>
        <v>427457.2</v>
      </c>
      <c r="N2093" s="26">
        <f t="shared" si="9388"/>
        <v>411131.1</v>
      </c>
      <c r="O2093" s="26">
        <f t="shared" si="9389"/>
        <v>411359.3</v>
      </c>
      <c r="P2093" s="26">
        <f t="shared" ref="P2093:AB2093" si="9509">P2094</f>
        <v>0</v>
      </c>
      <c r="Q2093" s="26">
        <f t="shared" si="9509"/>
        <v>0</v>
      </c>
      <c r="R2093" s="26">
        <f t="shared" si="9509"/>
        <v>0</v>
      </c>
      <c r="S2093" s="26">
        <f t="shared" si="9509"/>
        <v>0</v>
      </c>
      <c r="T2093" s="26">
        <f t="shared" si="9509"/>
        <v>0</v>
      </c>
      <c r="U2093" s="26">
        <f t="shared" si="9509"/>
        <v>0</v>
      </c>
      <c r="V2093" s="26">
        <f t="shared" si="9509"/>
        <v>0</v>
      </c>
      <c r="W2093" s="26">
        <f t="shared" si="9509"/>
        <v>0</v>
      </c>
      <c r="X2093" s="26">
        <f t="shared" si="9509"/>
        <v>0</v>
      </c>
      <c r="Y2093" s="26">
        <f t="shared" si="9509"/>
        <v>0</v>
      </c>
      <c r="Z2093" s="26">
        <f t="shared" si="9509"/>
        <v>0</v>
      </c>
      <c r="AA2093" s="26">
        <f t="shared" si="9509"/>
        <v>0</v>
      </c>
      <c r="AB2093" s="26">
        <f t="shared" si="9509"/>
        <v>0</v>
      </c>
      <c r="AC2093" s="26">
        <f t="shared" si="9346"/>
        <v>427457.2</v>
      </c>
      <c r="AD2093" s="26">
        <f t="shared" si="9347"/>
        <v>411131.1</v>
      </c>
      <c r="AE2093" s="26">
        <f t="shared" si="9348"/>
        <v>411359.3</v>
      </c>
      <c r="AF2093" s="26">
        <f>AF2094</f>
        <v>0</v>
      </c>
      <c r="AG2093" s="26">
        <f t="shared" si="9349"/>
        <v>427457.2</v>
      </c>
      <c r="AH2093" s="26">
        <f t="shared" si="9350"/>
        <v>411131.1</v>
      </c>
      <c r="AI2093" s="26">
        <f t="shared" si="9351"/>
        <v>411359.3</v>
      </c>
      <c r="AJ2093" s="26">
        <f t="shared" ref="AJ2093:AR2093" si="9510">AJ2094</f>
        <v>0</v>
      </c>
      <c r="AK2093" s="26">
        <f t="shared" si="9510"/>
        <v>0</v>
      </c>
      <c r="AL2093" s="26">
        <f t="shared" si="9510"/>
        <v>0</v>
      </c>
      <c r="AM2093" s="26">
        <f t="shared" si="9510"/>
        <v>0</v>
      </c>
      <c r="AN2093" s="26">
        <f t="shared" si="9510"/>
        <v>0</v>
      </c>
      <c r="AO2093" s="26">
        <f t="shared" si="9510"/>
        <v>0</v>
      </c>
      <c r="AP2093" s="26">
        <f t="shared" si="9510"/>
        <v>0</v>
      </c>
      <c r="AQ2093" s="26">
        <f t="shared" si="9510"/>
        <v>0</v>
      </c>
      <c r="AR2093" s="26">
        <f t="shared" si="9510"/>
        <v>0</v>
      </c>
      <c r="AS2093" s="26">
        <f t="shared" si="9368"/>
        <v>427457.2</v>
      </c>
      <c r="AT2093" s="26">
        <f t="shared" si="9369"/>
        <v>411131.1</v>
      </c>
      <c r="AU2093" s="26">
        <f t="shared" si="9370"/>
        <v>411359.3</v>
      </c>
      <c r="AV2093" s="26">
        <f>AV2094</f>
        <v>0</v>
      </c>
      <c r="AW2093" s="26">
        <f>AW2094</f>
        <v>0</v>
      </c>
      <c r="AX2093" s="26">
        <f>AX2094</f>
        <v>0</v>
      </c>
      <c r="AY2093" s="26">
        <f t="shared" si="9371"/>
        <v>427457.2</v>
      </c>
      <c r="AZ2093" s="26">
        <f t="shared" si="9372"/>
        <v>411131.1</v>
      </c>
      <c r="BA2093" s="26">
        <f t="shared" si="9373"/>
        <v>411359.3</v>
      </c>
      <c r="BB2093" s="26">
        <f t="shared" ref="BB2093:BK2093" si="9511">BB2094</f>
        <v>0</v>
      </c>
      <c r="BC2093" s="26">
        <f t="shared" si="9511"/>
        <v>0</v>
      </c>
      <c r="BD2093" s="26">
        <f t="shared" si="9511"/>
        <v>0</v>
      </c>
      <c r="BE2093" s="26">
        <f t="shared" si="9511"/>
        <v>0</v>
      </c>
      <c r="BF2093" s="26">
        <f t="shared" si="9511"/>
        <v>0</v>
      </c>
      <c r="BG2093" s="26">
        <f t="shared" si="9511"/>
        <v>0</v>
      </c>
      <c r="BH2093" s="26">
        <f t="shared" si="9511"/>
        <v>0</v>
      </c>
      <c r="BI2093" s="26">
        <f t="shared" si="9511"/>
        <v>0</v>
      </c>
      <c r="BJ2093" s="26">
        <f t="shared" si="9511"/>
        <v>0</v>
      </c>
      <c r="BK2093" s="26">
        <f t="shared" si="9511"/>
        <v>0</v>
      </c>
      <c r="BL2093" s="26">
        <f t="shared" ref="BL2093:BL2156" si="9512">AY2093+BB2093+BC2093+BE2093+BD2093</f>
        <v>427457.2</v>
      </c>
      <c r="BM2093" s="26">
        <f>BM2094</f>
        <v>0</v>
      </c>
      <c r="BN2093" s="53">
        <f t="shared" si="9462"/>
        <v>427457.2</v>
      </c>
      <c r="BO2093" s="26">
        <f t="shared" ref="BO2093:BO2156" si="9513">AZ2093+BF2093+BG2093+BH2093</f>
        <v>411131.1</v>
      </c>
      <c r="BP2093" s="26">
        <f>BP2094</f>
        <v>0</v>
      </c>
      <c r="BQ2093" s="53">
        <f t="shared" si="9463"/>
        <v>411131.1</v>
      </c>
      <c r="BR2093" s="52">
        <f t="shared" ref="BR2093:BR2156" si="9514">BA2093+BI2093+BJ2093+BK2093</f>
        <v>411359.3</v>
      </c>
      <c r="BS2093" s="26">
        <f>BS2094</f>
        <v>0</v>
      </c>
      <c r="BT2093" s="27"/>
    </row>
    <row r="2094" spans="1:73" ht="31.2" x14ac:dyDescent="0.3">
      <c r="A2094" s="67" t="s">
        <v>744</v>
      </c>
      <c r="B2094" s="67" t="s">
        <v>114</v>
      </c>
      <c r="C2094" s="67" t="s">
        <v>251</v>
      </c>
      <c r="D2094" s="67" t="s">
        <v>821</v>
      </c>
      <c r="E2094" s="67" t="s">
        <v>127</v>
      </c>
      <c r="F2094" s="68" t="s">
        <v>128</v>
      </c>
      <c r="G2094" s="26">
        <v>427457.2</v>
      </c>
      <c r="H2094" s="26">
        <v>411131.1</v>
      </c>
      <c r="I2094" s="26">
        <v>411359.3</v>
      </c>
      <c r="J2094" s="26"/>
      <c r="K2094" s="26"/>
      <c r="L2094" s="26"/>
      <c r="M2094" s="26">
        <f t="shared" si="9387"/>
        <v>427457.2</v>
      </c>
      <c r="N2094" s="26">
        <f t="shared" si="9388"/>
        <v>411131.1</v>
      </c>
      <c r="O2094" s="26">
        <f t="shared" si="9389"/>
        <v>411359.3</v>
      </c>
      <c r="P2094" s="26"/>
      <c r="Q2094" s="26"/>
      <c r="R2094" s="26"/>
      <c r="S2094" s="26"/>
      <c r="T2094" s="26"/>
      <c r="U2094" s="26"/>
      <c r="V2094" s="26"/>
      <c r="W2094" s="26"/>
      <c r="X2094" s="26"/>
      <c r="Y2094" s="26"/>
      <c r="Z2094" s="26"/>
      <c r="AA2094" s="26"/>
      <c r="AB2094" s="26"/>
      <c r="AC2094" s="26">
        <f t="shared" si="9346"/>
        <v>427457.2</v>
      </c>
      <c r="AD2094" s="26">
        <f t="shared" si="9347"/>
        <v>411131.1</v>
      </c>
      <c r="AE2094" s="26">
        <f t="shared" si="9348"/>
        <v>411359.3</v>
      </c>
      <c r="AF2094" s="26"/>
      <c r="AG2094" s="26">
        <f t="shared" si="9349"/>
        <v>427457.2</v>
      </c>
      <c r="AH2094" s="26">
        <f t="shared" si="9350"/>
        <v>411131.1</v>
      </c>
      <c r="AI2094" s="26">
        <f t="shared" si="9351"/>
        <v>411359.3</v>
      </c>
      <c r="AJ2094" s="26"/>
      <c r="AK2094" s="26"/>
      <c r="AL2094" s="26"/>
      <c r="AM2094" s="26"/>
      <c r="AN2094" s="26"/>
      <c r="AO2094" s="26"/>
      <c r="AP2094" s="26"/>
      <c r="AQ2094" s="26"/>
      <c r="AR2094" s="26"/>
      <c r="AS2094" s="26">
        <f t="shared" si="9368"/>
        <v>427457.2</v>
      </c>
      <c r="AT2094" s="26">
        <f t="shared" si="9369"/>
        <v>411131.1</v>
      </c>
      <c r="AU2094" s="26">
        <f t="shared" si="9370"/>
        <v>411359.3</v>
      </c>
      <c r="AV2094" s="26"/>
      <c r="AW2094" s="26"/>
      <c r="AX2094" s="26"/>
      <c r="AY2094" s="26">
        <f t="shared" si="9371"/>
        <v>427457.2</v>
      </c>
      <c r="AZ2094" s="26">
        <f t="shared" si="9372"/>
        <v>411131.1</v>
      </c>
      <c r="BA2094" s="26">
        <f t="shared" si="9373"/>
        <v>411359.3</v>
      </c>
      <c r="BB2094" s="26"/>
      <c r="BC2094" s="26"/>
      <c r="BD2094" s="26"/>
      <c r="BE2094" s="26"/>
      <c r="BF2094" s="26"/>
      <c r="BG2094" s="26"/>
      <c r="BH2094" s="26"/>
      <c r="BI2094" s="26"/>
      <c r="BJ2094" s="26"/>
      <c r="BK2094" s="26"/>
      <c r="BL2094" s="26">
        <f t="shared" si="9512"/>
        <v>427457.2</v>
      </c>
      <c r="BM2094" s="26"/>
      <c r="BN2094" s="53">
        <f t="shared" si="9462"/>
        <v>427457.2</v>
      </c>
      <c r="BO2094" s="26">
        <f t="shared" si="9513"/>
        <v>411131.1</v>
      </c>
      <c r="BP2094" s="26"/>
      <c r="BQ2094" s="53">
        <f t="shared" si="9463"/>
        <v>411131.1</v>
      </c>
      <c r="BR2094" s="52">
        <f t="shared" si="9514"/>
        <v>411359.3</v>
      </c>
      <c r="BS2094" s="26"/>
      <c r="BT2094" s="27"/>
    </row>
    <row r="2095" spans="1:73" x14ac:dyDescent="0.3">
      <c r="A2095" s="67" t="s">
        <v>744</v>
      </c>
      <c r="B2095" s="67" t="s">
        <v>114</v>
      </c>
      <c r="C2095" s="67" t="s">
        <v>251</v>
      </c>
      <c r="D2095" s="67" t="s">
        <v>823</v>
      </c>
      <c r="E2095" s="71"/>
      <c r="F2095" s="68" t="s">
        <v>214</v>
      </c>
      <c r="G2095" s="26">
        <f t="shared" ref="G2095:L2095" si="9515">G2096</f>
        <v>2189.5</v>
      </c>
      <c r="H2095" s="26">
        <f t="shared" si="9515"/>
        <v>0</v>
      </c>
      <c r="I2095" s="26">
        <f t="shared" si="9515"/>
        <v>0</v>
      </c>
      <c r="J2095" s="26">
        <f t="shared" si="9515"/>
        <v>0</v>
      </c>
      <c r="K2095" s="26">
        <f t="shared" si="9515"/>
        <v>0</v>
      </c>
      <c r="L2095" s="26">
        <f t="shared" si="9515"/>
        <v>0</v>
      </c>
      <c r="M2095" s="26">
        <f t="shared" si="9387"/>
        <v>2189.5</v>
      </c>
      <c r="N2095" s="26">
        <f t="shared" si="9388"/>
        <v>0</v>
      </c>
      <c r="O2095" s="26">
        <f t="shared" si="9389"/>
        <v>0</v>
      </c>
      <c r="P2095" s="26">
        <f t="shared" ref="P2095:AB2095" si="9516">P2096</f>
        <v>0</v>
      </c>
      <c r="Q2095" s="26">
        <f t="shared" si="9516"/>
        <v>0</v>
      </c>
      <c r="R2095" s="26">
        <f t="shared" si="9516"/>
        <v>0</v>
      </c>
      <c r="S2095" s="26">
        <f t="shared" si="9516"/>
        <v>0</v>
      </c>
      <c r="T2095" s="26">
        <f t="shared" si="9516"/>
        <v>0</v>
      </c>
      <c r="U2095" s="26">
        <f t="shared" si="9516"/>
        <v>0</v>
      </c>
      <c r="V2095" s="26">
        <f t="shared" si="9516"/>
        <v>0</v>
      </c>
      <c r="W2095" s="26">
        <f t="shared" si="9516"/>
        <v>0</v>
      </c>
      <c r="X2095" s="26">
        <f t="shared" si="9516"/>
        <v>0</v>
      </c>
      <c r="Y2095" s="26">
        <f t="shared" si="9516"/>
        <v>0</v>
      </c>
      <c r="Z2095" s="26">
        <f t="shared" si="9516"/>
        <v>0</v>
      </c>
      <c r="AA2095" s="26">
        <f t="shared" si="9516"/>
        <v>0</v>
      </c>
      <c r="AB2095" s="26">
        <f t="shared" si="9516"/>
        <v>0</v>
      </c>
      <c r="AC2095" s="26">
        <f t="shared" si="9346"/>
        <v>2189.5</v>
      </c>
      <c r="AD2095" s="26">
        <f t="shared" si="9347"/>
        <v>0</v>
      </c>
      <c r="AE2095" s="26">
        <f t="shared" si="9348"/>
        <v>0</v>
      </c>
      <c r="AF2095" s="26">
        <f>AF2096</f>
        <v>0</v>
      </c>
      <c r="AG2095" s="26">
        <f t="shared" si="9349"/>
        <v>2189.5</v>
      </c>
      <c r="AH2095" s="26">
        <f t="shared" si="9350"/>
        <v>0</v>
      </c>
      <c r="AI2095" s="26">
        <f t="shared" si="9351"/>
        <v>0</v>
      </c>
      <c r="AJ2095" s="26">
        <f t="shared" ref="AJ2095:AR2095" si="9517">AJ2096</f>
        <v>0</v>
      </c>
      <c r="AK2095" s="26">
        <f t="shared" si="9517"/>
        <v>0</v>
      </c>
      <c r="AL2095" s="26">
        <f t="shared" si="9517"/>
        <v>-1094.8</v>
      </c>
      <c r="AM2095" s="26">
        <f t="shared" si="9517"/>
        <v>0</v>
      </c>
      <c r="AN2095" s="26">
        <f t="shared" si="9517"/>
        <v>0</v>
      </c>
      <c r="AO2095" s="26">
        <f t="shared" si="9517"/>
        <v>0</v>
      </c>
      <c r="AP2095" s="26">
        <f t="shared" si="9517"/>
        <v>0</v>
      </c>
      <c r="AQ2095" s="26">
        <f t="shared" si="9517"/>
        <v>0</v>
      </c>
      <c r="AR2095" s="26">
        <f t="shared" si="9517"/>
        <v>0</v>
      </c>
      <c r="AS2095" s="26">
        <f t="shared" si="9368"/>
        <v>1094.7</v>
      </c>
      <c r="AT2095" s="26">
        <f t="shared" si="9369"/>
        <v>0</v>
      </c>
      <c r="AU2095" s="26">
        <f t="shared" si="9370"/>
        <v>0</v>
      </c>
      <c r="AV2095" s="26">
        <f>AV2096</f>
        <v>0</v>
      </c>
      <c r="AW2095" s="26">
        <f>AW2096</f>
        <v>0</v>
      </c>
      <c r="AX2095" s="26">
        <f>AX2096</f>
        <v>0</v>
      </c>
      <c r="AY2095" s="26">
        <f t="shared" si="9371"/>
        <v>1094.7</v>
      </c>
      <c r="AZ2095" s="26">
        <f t="shared" si="9372"/>
        <v>0</v>
      </c>
      <c r="BA2095" s="26">
        <f t="shared" si="9373"/>
        <v>0</v>
      </c>
      <c r="BB2095" s="26">
        <f t="shared" ref="BB2095:BK2095" si="9518">BB2096</f>
        <v>0</v>
      </c>
      <c r="BC2095" s="26">
        <f t="shared" si="9518"/>
        <v>0</v>
      </c>
      <c r="BD2095" s="26">
        <f t="shared" si="9518"/>
        <v>0</v>
      </c>
      <c r="BE2095" s="26">
        <f t="shared" si="9518"/>
        <v>0</v>
      </c>
      <c r="BF2095" s="26">
        <f t="shared" si="9518"/>
        <v>0</v>
      </c>
      <c r="BG2095" s="26">
        <f t="shared" si="9518"/>
        <v>0</v>
      </c>
      <c r="BH2095" s="26">
        <f t="shared" si="9518"/>
        <v>0</v>
      </c>
      <c r="BI2095" s="26">
        <f t="shared" si="9518"/>
        <v>0</v>
      </c>
      <c r="BJ2095" s="26">
        <f t="shared" si="9518"/>
        <v>0</v>
      </c>
      <c r="BK2095" s="26">
        <f t="shared" si="9518"/>
        <v>0</v>
      </c>
      <c r="BL2095" s="26">
        <f t="shared" si="9512"/>
        <v>1094.7</v>
      </c>
      <c r="BM2095" s="26">
        <f>BM2096</f>
        <v>0</v>
      </c>
      <c r="BN2095" s="53">
        <f t="shared" si="9462"/>
        <v>1094.7</v>
      </c>
      <c r="BO2095" s="26">
        <f t="shared" si="9513"/>
        <v>0</v>
      </c>
      <c r="BP2095" s="26">
        <f>BP2096</f>
        <v>0</v>
      </c>
      <c r="BQ2095" s="53">
        <f t="shared" si="9463"/>
        <v>0</v>
      </c>
      <c r="BR2095" s="52">
        <f t="shared" si="9514"/>
        <v>0</v>
      </c>
      <c r="BS2095" s="26">
        <f>BS2096</f>
        <v>0</v>
      </c>
      <c r="BT2095" s="27"/>
    </row>
    <row r="2096" spans="1:73" ht="31.2" x14ac:dyDescent="0.3">
      <c r="A2096" s="67" t="s">
        <v>744</v>
      </c>
      <c r="B2096" s="67" t="s">
        <v>114</v>
      </c>
      <c r="C2096" s="67" t="s">
        <v>251</v>
      </c>
      <c r="D2096" s="67" t="s">
        <v>823</v>
      </c>
      <c r="E2096" s="67" t="s">
        <v>127</v>
      </c>
      <c r="F2096" s="68" t="s">
        <v>128</v>
      </c>
      <c r="G2096" s="26">
        <v>2189.5</v>
      </c>
      <c r="H2096" s="26"/>
      <c r="I2096" s="26"/>
      <c r="J2096" s="26"/>
      <c r="K2096" s="26"/>
      <c r="L2096" s="26"/>
      <c r="M2096" s="26">
        <f t="shared" si="9387"/>
        <v>2189.5</v>
      </c>
      <c r="N2096" s="26">
        <f t="shared" si="9388"/>
        <v>0</v>
      </c>
      <c r="O2096" s="26">
        <f t="shared" si="9389"/>
        <v>0</v>
      </c>
      <c r="P2096" s="26"/>
      <c r="Q2096" s="26"/>
      <c r="R2096" s="26"/>
      <c r="S2096" s="26"/>
      <c r="T2096" s="26"/>
      <c r="U2096" s="26"/>
      <c r="V2096" s="26"/>
      <c r="W2096" s="26"/>
      <c r="X2096" s="26"/>
      <c r="Y2096" s="26"/>
      <c r="Z2096" s="26"/>
      <c r="AA2096" s="26"/>
      <c r="AB2096" s="26"/>
      <c r="AC2096" s="26">
        <f t="shared" ref="AC2096:AC2159" si="9519">M2096+R2096+P2096+Q2096+T2096+S2096</f>
        <v>2189.5</v>
      </c>
      <c r="AD2096" s="26">
        <f t="shared" ref="AD2096:AD2159" si="9520">N2096+V2096+X2096+U2096+W2096</f>
        <v>0</v>
      </c>
      <c r="AE2096" s="26">
        <f t="shared" ref="AE2096:AE2159" si="9521">O2096+Z2096+AB2096+Y2096+AA2096</f>
        <v>0</v>
      </c>
      <c r="AF2096" s="26"/>
      <c r="AG2096" s="26">
        <f t="shared" ref="AG2096:AG2159" si="9522">AC2096+AF2096</f>
        <v>2189.5</v>
      </c>
      <c r="AH2096" s="26">
        <f t="shared" ref="AH2096:AH2159" si="9523">AD2096</f>
        <v>0</v>
      </c>
      <c r="AI2096" s="26">
        <f t="shared" ref="AI2096:AI2159" si="9524">AE2096</f>
        <v>0</v>
      </c>
      <c r="AJ2096" s="26"/>
      <c r="AK2096" s="26"/>
      <c r="AL2096" s="26">
        <v>-1094.8</v>
      </c>
      <c r="AM2096" s="26"/>
      <c r="AN2096" s="26"/>
      <c r="AO2096" s="26"/>
      <c r="AP2096" s="26"/>
      <c r="AQ2096" s="26"/>
      <c r="AR2096" s="26"/>
      <c r="AS2096" s="26">
        <f t="shared" si="9368"/>
        <v>1094.7</v>
      </c>
      <c r="AT2096" s="26">
        <f t="shared" si="9369"/>
        <v>0</v>
      </c>
      <c r="AU2096" s="26">
        <f t="shared" si="9370"/>
        <v>0</v>
      </c>
      <c r="AV2096" s="26"/>
      <c r="AW2096" s="26"/>
      <c r="AX2096" s="26"/>
      <c r="AY2096" s="26">
        <f t="shared" si="9371"/>
        <v>1094.7</v>
      </c>
      <c r="AZ2096" s="26">
        <f t="shared" si="9372"/>
        <v>0</v>
      </c>
      <c r="BA2096" s="26">
        <f t="shared" si="9373"/>
        <v>0</v>
      </c>
      <c r="BB2096" s="26"/>
      <c r="BC2096" s="26"/>
      <c r="BD2096" s="26"/>
      <c r="BE2096" s="26"/>
      <c r="BF2096" s="26"/>
      <c r="BG2096" s="26"/>
      <c r="BH2096" s="26"/>
      <c r="BI2096" s="26"/>
      <c r="BJ2096" s="26"/>
      <c r="BK2096" s="26"/>
      <c r="BL2096" s="26">
        <f t="shared" si="9512"/>
        <v>1094.7</v>
      </c>
      <c r="BM2096" s="26"/>
      <c r="BN2096" s="53">
        <f t="shared" si="9462"/>
        <v>1094.7</v>
      </c>
      <c r="BO2096" s="26">
        <f t="shared" si="9513"/>
        <v>0</v>
      </c>
      <c r="BP2096" s="26"/>
      <c r="BQ2096" s="53">
        <f t="shared" si="9463"/>
        <v>0</v>
      </c>
      <c r="BR2096" s="52">
        <f t="shared" si="9514"/>
        <v>0</v>
      </c>
      <c r="BS2096" s="26"/>
      <c r="BT2096" s="27"/>
    </row>
    <row r="2097" spans="1:73" x14ac:dyDescent="0.3">
      <c r="A2097" s="67" t="s">
        <v>744</v>
      </c>
      <c r="B2097" s="67" t="s">
        <v>114</v>
      </c>
      <c r="C2097" s="67" t="s">
        <v>251</v>
      </c>
      <c r="D2097" s="67" t="s">
        <v>824</v>
      </c>
      <c r="E2097" s="71"/>
      <c r="F2097" s="68" t="s">
        <v>205</v>
      </c>
      <c r="G2097" s="26">
        <f t="shared" ref="G2097:L2097" si="9525">G2098</f>
        <v>2602.6</v>
      </c>
      <c r="H2097" s="26">
        <f t="shared" si="9525"/>
        <v>2366.1999999999998</v>
      </c>
      <c r="I2097" s="26">
        <f t="shared" si="9525"/>
        <v>2138</v>
      </c>
      <c r="J2097" s="26">
        <f t="shared" si="9525"/>
        <v>0</v>
      </c>
      <c r="K2097" s="26">
        <f t="shared" si="9525"/>
        <v>0</v>
      </c>
      <c r="L2097" s="26">
        <f t="shared" si="9525"/>
        <v>0</v>
      </c>
      <c r="M2097" s="26">
        <f t="shared" si="9387"/>
        <v>2602.6</v>
      </c>
      <c r="N2097" s="26">
        <f t="shared" si="9388"/>
        <v>2366.1999999999998</v>
      </c>
      <c r="O2097" s="26">
        <f t="shared" si="9389"/>
        <v>2138</v>
      </c>
      <c r="P2097" s="26">
        <f t="shared" ref="P2097:AB2097" si="9526">P2098</f>
        <v>0</v>
      </c>
      <c r="Q2097" s="26">
        <f t="shared" si="9526"/>
        <v>0</v>
      </c>
      <c r="R2097" s="26">
        <f t="shared" si="9526"/>
        <v>0</v>
      </c>
      <c r="S2097" s="26">
        <f t="shared" si="9526"/>
        <v>0</v>
      </c>
      <c r="T2097" s="26">
        <f t="shared" si="9526"/>
        <v>0</v>
      </c>
      <c r="U2097" s="26">
        <f t="shared" si="9526"/>
        <v>0</v>
      </c>
      <c r="V2097" s="26">
        <f t="shared" si="9526"/>
        <v>0</v>
      </c>
      <c r="W2097" s="26">
        <f t="shared" si="9526"/>
        <v>0</v>
      </c>
      <c r="X2097" s="26">
        <f t="shared" si="9526"/>
        <v>0</v>
      </c>
      <c r="Y2097" s="26">
        <f t="shared" si="9526"/>
        <v>0</v>
      </c>
      <c r="Z2097" s="26">
        <f t="shared" si="9526"/>
        <v>0</v>
      </c>
      <c r="AA2097" s="26">
        <f t="shared" si="9526"/>
        <v>0</v>
      </c>
      <c r="AB2097" s="26">
        <f t="shared" si="9526"/>
        <v>0</v>
      </c>
      <c r="AC2097" s="26">
        <f t="shared" si="9519"/>
        <v>2602.6</v>
      </c>
      <c r="AD2097" s="26">
        <f t="shared" si="9520"/>
        <v>2366.1999999999998</v>
      </c>
      <c r="AE2097" s="26">
        <f t="shared" si="9521"/>
        <v>2138</v>
      </c>
      <c r="AF2097" s="26">
        <f>AF2098</f>
        <v>0</v>
      </c>
      <c r="AG2097" s="26">
        <f t="shared" si="9522"/>
        <v>2602.6</v>
      </c>
      <c r="AH2097" s="26">
        <f t="shared" si="9523"/>
        <v>2366.1999999999998</v>
      </c>
      <c r="AI2097" s="26">
        <f t="shared" si="9524"/>
        <v>2138</v>
      </c>
      <c r="AJ2097" s="26">
        <f t="shared" ref="AJ2097:AR2097" si="9527">AJ2098</f>
        <v>0</v>
      </c>
      <c r="AK2097" s="26">
        <f t="shared" si="9527"/>
        <v>0</v>
      </c>
      <c r="AL2097" s="26">
        <f t="shared" si="9527"/>
        <v>0</v>
      </c>
      <c r="AM2097" s="26">
        <f t="shared" si="9527"/>
        <v>0</v>
      </c>
      <c r="AN2097" s="26">
        <f t="shared" si="9527"/>
        <v>0</v>
      </c>
      <c r="AO2097" s="26">
        <f t="shared" si="9527"/>
        <v>0</v>
      </c>
      <c r="AP2097" s="26">
        <f t="shared" si="9527"/>
        <v>0</v>
      </c>
      <c r="AQ2097" s="26">
        <f t="shared" si="9527"/>
        <v>0</v>
      </c>
      <c r="AR2097" s="26">
        <f t="shared" si="9527"/>
        <v>0</v>
      </c>
      <c r="AS2097" s="26">
        <f t="shared" si="9368"/>
        <v>2602.6</v>
      </c>
      <c r="AT2097" s="26">
        <f t="shared" si="9369"/>
        <v>2366.1999999999998</v>
      </c>
      <c r="AU2097" s="26">
        <f t="shared" si="9370"/>
        <v>2138</v>
      </c>
      <c r="AV2097" s="26">
        <f>AV2098</f>
        <v>0</v>
      </c>
      <c r="AW2097" s="26">
        <f>AW2098</f>
        <v>0</v>
      </c>
      <c r="AX2097" s="26">
        <f>AX2098</f>
        <v>0</v>
      </c>
      <c r="AY2097" s="26">
        <f t="shared" si="9371"/>
        <v>2602.6</v>
      </c>
      <c r="AZ2097" s="26">
        <f t="shared" si="9372"/>
        <v>2366.1999999999998</v>
      </c>
      <c r="BA2097" s="26">
        <f t="shared" si="9373"/>
        <v>2138</v>
      </c>
      <c r="BB2097" s="26">
        <f t="shared" ref="BB2097:BK2097" si="9528">BB2098</f>
        <v>0</v>
      </c>
      <c r="BC2097" s="26">
        <f t="shared" si="9528"/>
        <v>0</v>
      </c>
      <c r="BD2097" s="26">
        <f t="shared" si="9528"/>
        <v>651.05899999999997</v>
      </c>
      <c r="BE2097" s="26">
        <f t="shared" si="9528"/>
        <v>0</v>
      </c>
      <c r="BF2097" s="26">
        <f t="shared" si="9528"/>
        <v>0</v>
      </c>
      <c r="BG2097" s="26">
        <f t="shared" si="9528"/>
        <v>0</v>
      </c>
      <c r="BH2097" s="26">
        <f t="shared" si="9528"/>
        <v>0</v>
      </c>
      <c r="BI2097" s="26">
        <f t="shared" si="9528"/>
        <v>0</v>
      </c>
      <c r="BJ2097" s="26">
        <f t="shared" si="9528"/>
        <v>0</v>
      </c>
      <c r="BK2097" s="26">
        <f t="shared" si="9528"/>
        <v>0</v>
      </c>
      <c r="BL2097" s="26">
        <f t="shared" si="9512"/>
        <v>3253.6589999999997</v>
      </c>
      <c r="BM2097" s="26">
        <f>BM2098</f>
        <v>0</v>
      </c>
      <c r="BN2097" s="53">
        <f t="shared" si="9462"/>
        <v>3253.6589999999997</v>
      </c>
      <c r="BO2097" s="26">
        <f t="shared" si="9513"/>
        <v>2366.1999999999998</v>
      </c>
      <c r="BP2097" s="26">
        <f>BP2098</f>
        <v>0</v>
      </c>
      <c r="BQ2097" s="53">
        <f t="shared" si="9463"/>
        <v>2366.1999999999998</v>
      </c>
      <c r="BR2097" s="52">
        <f t="shared" si="9514"/>
        <v>2138</v>
      </c>
      <c r="BS2097" s="26">
        <f>BS2098</f>
        <v>0</v>
      </c>
      <c r="BT2097" s="27"/>
    </row>
    <row r="2098" spans="1:73" ht="31.2" x14ac:dyDescent="0.3">
      <c r="A2098" s="67" t="s">
        <v>744</v>
      </c>
      <c r="B2098" s="67" t="s">
        <v>114</v>
      </c>
      <c r="C2098" s="67" t="s">
        <v>251</v>
      </c>
      <c r="D2098" s="67" t="s">
        <v>824</v>
      </c>
      <c r="E2098" s="67" t="s">
        <v>127</v>
      </c>
      <c r="F2098" s="68" t="s">
        <v>128</v>
      </c>
      <c r="G2098" s="26">
        <v>2602.6</v>
      </c>
      <c r="H2098" s="26">
        <v>2366.1999999999998</v>
      </c>
      <c r="I2098" s="26">
        <v>2138</v>
      </c>
      <c r="J2098" s="26"/>
      <c r="K2098" s="26"/>
      <c r="L2098" s="26"/>
      <c r="M2098" s="26">
        <f t="shared" si="9387"/>
        <v>2602.6</v>
      </c>
      <c r="N2098" s="26">
        <f t="shared" si="9388"/>
        <v>2366.1999999999998</v>
      </c>
      <c r="O2098" s="26">
        <f t="shared" si="9389"/>
        <v>2138</v>
      </c>
      <c r="P2098" s="26"/>
      <c r="Q2098" s="26"/>
      <c r="R2098" s="26"/>
      <c r="S2098" s="26"/>
      <c r="T2098" s="26"/>
      <c r="U2098" s="26"/>
      <c r="V2098" s="26"/>
      <c r="W2098" s="26"/>
      <c r="X2098" s="26"/>
      <c r="Y2098" s="26"/>
      <c r="Z2098" s="26"/>
      <c r="AA2098" s="26"/>
      <c r="AB2098" s="26"/>
      <c r="AC2098" s="26">
        <f t="shared" si="9519"/>
        <v>2602.6</v>
      </c>
      <c r="AD2098" s="26">
        <f t="shared" si="9520"/>
        <v>2366.1999999999998</v>
      </c>
      <c r="AE2098" s="26">
        <f t="shared" si="9521"/>
        <v>2138</v>
      </c>
      <c r="AF2098" s="26"/>
      <c r="AG2098" s="26">
        <f t="shared" si="9522"/>
        <v>2602.6</v>
      </c>
      <c r="AH2098" s="26">
        <f t="shared" si="9523"/>
        <v>2366.1999999999998</v>
      </c>
      <c r="AI2098" s="26">
        <f t="shared" si="9524"/>
        <v>2138</v>
      </c>
      <c r="AJ2098" s="26"/>
      <c r="AK2098" s="26"/>
      <c r="AL2098" s="26"/>
      <c r="AM2098" s="26"/>
      <c r="AN2098" s="26"/>
      <c r="AO2098" s="26"/>
      <c r="AP2098" s="26"/>
      <c r="AQ2098" s="26"/>
      <c r="AR2098" s="26"/>
      <c r="AS2098" s="26">
        <f t="shared" si="9368"/>
        <v>2602.6</v>
      </c>
      <c r="AT2098" s="26">
        <f t="shared" si="9369"/>
        <v>2366.1999999999998</v>
      </c>
      <c r="AU2098" s="26">
        <f t="shared" si="9370"/>
        <v>2138</v>
      </c>
      <c r="AV2098" s="26"/>
      <c r="AW2098" s="26"/>
      <c r="AX2098" s="26"/>
      <c r="AY2098" s="26">
        <f t="shared" si="9371"/>
        <v>2602.6</v>
      </c>
      <c r="AZ2098" s="26">
        <f t="shared" si="9372"/>
        <v>2366.1999999999998</v>
      </c>
      <c r="BA2098" s="26">
        <f t="shared" si="9373"/>
        <v>2138</v>
      </c>
      <c r="BB2098" s="26"/>
      <c r="BC2098" s="26"/>
      <c r="BD2098" s="26">
        <v>651.05899999999997</v>
      </c>
      <c r="BE2098" s="26"/>
      <c r="BF2098" s="26"/>
      <c r="BG2098" s="26"/>
      <c r="BH2098" s="26"/>
      <c r="BI2098" s="26"/>
      <c r="BJ2098" s="26"/>
      <c r="BK2098" s="26"/>
      <c r="BL2098" s="26">
        <f t="shared" si="9512"/>
        <v>3253.6589999999997</v>
      </c>
      <c r="BM2098" s="26"/>
      <c r="BN2098" s="53">
        <f t="shared" si="9462"/>
        <v>3253.6589999999997</v>
      </c>
      <c r="BO2098" s="26">
        <f t="shared" si="9513"/>
        <v>2366.1999999999998</v>
      </c>
      <c r="BP2098" s="26"/>
      <c r="BQ2098" s="53">
        <f t="shared" si="9463"/>
        <v>2366.1999999999998</v>
      </c>
      <c r="BR2098" s="52">
        <f t="shared" si="9514"/>
        <v>2138</v>
      </c>
      <c r="BS2098" s="26"/>
      <c r="BT2098" s="27"/>
    </row>
    <row r="2099" spans="1:73" ht="31.2" x14ac:dyDescent="0.3">
      <c r="A2099" s="67" t="s">
        <v>744</v>
      </c>
      <c r="B2099" s="67" t="s">
        <v>114</v>
      </c>
      <c r="C2099" s="67" t="s">
        <v>251</v>
      </c>
      <c r="D2099" s="67" t="s">
        <v>67</v>
      </c>
      <c r="E2099" s="71"/>
      <c r="F2099" s="68" t="s">
        <v>68</v>
      </c>
      <c r="G2099" s="26">
        <f t="shared" ref="G2099:G2100" si="9529">G2100</f>
        <v>200000</v>
      </c>
      <c r="H2099" s="26">
        <f t="shared" ref="H2099:H2100" si="9530">H2100</f>
        <v>200000</v>
      </c>
      <c r="I2099" s="26">
        <f t="shared" ref="I2099:I2100" si="9531">I2100</f>
        <v>200000</v>
      </c>
      <c r="J2099" s="26">
        <f t="shared" ref="J2099:J2100" si="9532">J2100</f>
        <v>0</v>
      </c>
      <c r="K2099" s="26">
        <f t="shared" ref="K2099:K2100" si="9533">K2100</f>
        <v>0</v>
      </c>
      <c r="L2099" s="26">
        <f t="shared" ref="L2099:L2100" si="9534">L2100</f>
        <v>0</v>
      </c>
      <c r="M2099" s="26">
        <f t="shared" si="9387"/>
        <v>200000</v>
      </c>
      <c r="N2099" s="26">
        <f t="shared" si="9388"/>
        <v>200000</v>
      </c>
      <c r="O2099" s="26">
        <f t="shared" si="9389"/>
        <v>200000</v>
      </c>
      <c r="P2099" s="26">
        <f t="shared" ref="P2099:P2100" si="9535">P2100</f>
        <v>0</v>
      </c>
      <c r="Q2099" s="26">
        <f t="shared" ref="Q2099:Q2100" si="9536">Q2100</f>
        <v>0</v>
      </c>
      <c r="R2099" s="26">
        <f t="shared" ref="R2099:R2100" si="9537">R2100</f>
        <v>-50000</v>
      </c>
      <c r="S2099" s="26">
        <f t="shared" ref="S2099:S2100" si="9538">S2100</f>
        <v>0</v>
      </c>
      <c r="T2099" s="26">
        <f t="shared" ref="T2099:T2100" si="9539">T2100</f>
        <v>0</v>
      </c>
      <c r="U2099" s="26">
        <f t="shared" ref="U2099:U2100" si="9540">U2100</f>
        <v>0</v>
      </c>
      <c r="V2099" s="26">
        <f t="shared" ref="V2099:V2100" si="9541">V2100</f>
        <v>0</v>
      </c>
      <c r="W2099" s="26">
        <f t="shared" ref="W2099:W2100" si="9542">W2100</f>
        <v>0</v>
      </c>
      <c r="X2099" s="26">
        <f t="shared" ref="X2099:X2100" si="9543">X2100</f>
        <v>0</v>
      </c>
      <c r="Y2099" s="26">
        <f t="shared" ref="Y2099:Y2100" si="9544">Y2100</f>
        <v>0</v>
      </c>
      <c r="Z2099" s="26">
        <f t="shared" ref="Z2099:Z2100" si="9545">Z2100</f>
        <v>0</v>
      </c>
      <c r="AA2099" s="26">
        <f t="shared" ref="AA2099:AA2100" si="9546">AA2100</f>
        <v>0</v>
      </c>
      <c r="AB2099" s="26">
        <f t="shared" ref="AB2099:AB2100" si="9547">AB2100</f>
        <v>0</v>
      </c>
      <c r="AC2099" s="26">
        <f t="shared" si="9519"/>
        <v>150000</v>
      </c>
      <c r="AD2099" s="26">
        <f t="shared" si="9520"/>
        <v>200000</v>
      </c>
      <c r="AE2099" s="26">
        <f t="shared" si="9521"/>
        <v>200000</v>
      </c>
      <c r="AF2099" s="26">
        <f t="shared" ref="AF2099:AF2100" si="9548">AF2100</f>
        <v>0</v>
      </c>
      <c r="AG2099" s="26">
        <f t="shared" si="9522"/>
        <v>150000</v>
      </c>
      <c r="AH2099" s="26">
        <f t="shared" si="9523"/>
        <v>200000</v>
      </c>
      <c r="AI2099" s="26">
        <f t="shared" si="9524"/>
        <v>200000</v>
      </c>
      <c r="AJ2099" s="26">
        <f t="shared" ref="AJ2099:AJ2100" si="9549">AJ2100</f>
        <v>0</v>
      </c>
      <c r="AK2099" s="26">
        <f t="shared" ref="AK2099:AK2100" si="9550">AK2100</f>
        <v>0</v>
      </c>
      <c r="AL2099" s="26">
        <f t="shared" ref="AL2099:AL2100" si="9551">AL2100</f>
        <v>0</v>
      </c>
      <c r="AM2099" s="26">
        <f t="shared" ref="AM2099:AM2100" si="9552">AM2100</f>
        <v>-50000</v>
      </c>
      <c r="AN2099" s="26">
        <f t="shared" ref="AN2099:AN2100" si="9553">AN2100</f>
        <v>0</v>
      </c>
      <c r="AO2099" s="26">
        <f t="shared" ref="AO2099:AO2100" si="9554">AO2100</f>
        <v>0</v>
      </c>
      <c r="AP2099" s="26">
        <f t="shared" ref="AP2099:AP2100" si="9555">AP2100</f>
        <v>0</v>
      </c>
      <c r="AQ2099" s="26">
        <f t="shared" ref="AQ2099:AQ2100" si="9556">AQ2100</f>
        <v>0</v>
      </c>
      <c r="AR2099" s="26">
        <f t="shared" ref="AR2099:AR2100" si="9557">AR2100</f>
        <v>0</v>
      </c>
      <c r="AS2099" s="26">
        <f t="shared" si="9368"/>
        <v>100000</v>
      </c>
      <c r="AT2099" s="26">
        <f t="shared" si="9369"/>
        <v>200000</v>
      </c>
      <c r="AU2099" s="26">
        <f t="shared" si="9370"/>
        <v>200000</v>
      </c>
      <c r="AV2099" s="26">
        <f t="shared" ref="AV2099:AV2105" si="9558">AV2100</f>
        <v>0</v>
      </c>
      <c r="AW2099" s="26">
        <f t="shared" ref="AW2099:AW2105" si="9559">AW2100</f>
        <v>0</v>
      </c>
      <c r="AX2099" s="26">
        <f t="shared" ref="AX2099:AX2105" si="9560">AX2100</f>
        <v>0</v>
      </c>
      <c r="AY2099" s="26">
        <f t="shared" si="9371"/>
        <v>100000</v>
      </c>
      <c r="AZ2099" s="26">
        <f t="shared" si="9372"/>
        <v>200000</v>
      </c>
      <c r="BA2099" s="26">
        <f t="shared" si="9373"/>
        <v>200000</v>
      </c>
      <c r="BB2099" s="26">
        <f t="shared" ref="BB2099:BB2109" si="9561">BB2100</f>
        <v>0</v>
      </c>
      <c r="BC2099" s="26">
        <f t="shared" ref="BC2099:BC2109" si="9562">BC2100</f>
        <v>0</v>
      </c>
      <c r="BD2099" s="26">
        <f t="shared" ref="BD2099:BD2109" si="9563">BD2100</f>
        <v>0</v>
      </c>
      <c r="BE2099" s="26">
        <f t="shared" ref="BE2099:BE2109" si="9564">BE2100</f>
        <v>0</v>
      </c>
      <c r="BF2099" s="26">
        <f t="shared" ref="BF2099:BF2109" si="9565">BF2100</f>
        <v>0</v>
      </c>
      <c r="BG2099" s="26">
        <f t="shared" ref="BG2099:BG2109" si="9566">BG2100</f>
        <v>0</v>
      </c>
      <c r="BH2099" s="26">
        <f t="shared" ref="BH2099:BH2109" si="9567">BH2100</f>
        <v>0</v>
      </c>
      <c r="BI2099" s="26">
        <f t="shared" ref="BI2099:BI2109" si="9568">BI2100</f>
        <v>0</v>
      </c>
      <c r="BJ2099" s="26">
        <f t="shared" ref="BJ2099:BJ2109" si="9569">BJ2100</f>
        <v>0</v>
      </c>
      <c r="BK2099" s="26">
        <f t="shared" ref="BK2099:BK2109" si="9570">BK2100</f>
        <v>0</v>
      </c>
      <c r="BL2099" s="26">
        <f t="shared" si="9512"/>
        <v>100000</v>
      </c>
      <c r="BM2099" s="26">
        <f t="shared" ref="BM2099:BM2109" si="9571">BM2100</f>
        <v>0</v>
      </c>
      <c r="BN2099" s="53">
        <f t="shared" si="9462"/>
        <v>100000</v>
      </c>
      <c r="BO2099" s="26">
        <f t="shared" si="9513"/>
        <v>200000</v>
      </c>
      <c r="BP2099" s="26">
        <f t="shared" ref="BP2099:BS2109" si="9572">BP2100</f>
        <v>0</v>
      </c>
      <c r="BQ2099" s="53">
        <f t="shared" si="9463"/>
        <v>200000</v>
      </c>
      <c r="BR2099" s="52">
        <f t="shared" si="9514"/>
        <v>200000</v>
      </c>
      <c r="BS2099" s="26">
        <f t="shared" si="9572"/>
        <v>0</v>
      </c>
      <c r="BT2099" s="27"/>
    </row>
    <row r="2100" spans="1:73" ht="31.2" x14ac:dyDescent="0.3">
      <c r="A2100" s="67" t="s">
        <v>744</v>
      </c>
      <c r="B2100" s="67" t="s">
        <v>114</v>
      </c>
      <c r="C2100" s="67" t="s">
        <v>251</v>
      </c>
      <c r="D2100" s="67" t="s">
        <v>825</v>
      </c>
      <c r="E2100" s="71"/>
      <c r="F2100" s="68" t="s">
        <v>826</v>
      </c>
      <c r="G2100" s="26">
        <f t="shared" si="9529"/>
        <v>200000</v>
      </c>
      <c r="H2100" s="26">
        <f t="shared" si="9530"/>
        <v>200000</v>
      </c>
      <c r="I2100" s="26">
        <f t="shared" si="9531"/>
        <v>200000</v>
      </c>
      <c r="J2100" s="26">
        <f t="shared" si="9532"/>
        <v>0</v>
      </c>
      <c r="K2100" s="26">
        <f t="shared" si="9533"/>
        <v>0</v>
      </c>
      <c r="L2100" s="26">
        <f t="shared" si="9534"/>
        <v>0</v>
      </c>
      <c r="M2100" s="26">
        <f t="shared" si="9387"/>
        <v>200000</v>
      </c>
      <c r="N2100" s="26">
        <f t="shared" si="9388"/>
        <v>200000</v>
      </c>
      <c r="O2100" s="26">
        <f t="shared" si="9389"/>
        <v>200000</v>
      </c>
      <c r="P2100" s="26">
        <f t="shared" si="9535"/>
        <v>0</v>
      </c>
      <c r="Q2100" s="26">
        <f t="shared" si="9536"/>
        <v>0</v>
      </c>
      <c r="R2100" s="26">
        <f t="shared" si="9537"/>
        <v>-50000</v>
      </c>
      <c r="S2100" s="26">
        <f t="shared" si="9538"/>
        <v>0</v>
      </c>
      <c r="T2100" s="26">
        <f t="shared" si="9539"/>
        <v>0</v>
      </c>
      <c r="U2100" s="26">
        <f t="shared" si="9540"/>
        <v>0</v>
      </c>
      <c r="V2100" s="26">
        <f t="shared" si="9541"/>
        <v>0</v>
      </c>
      <c r="W2100" s="26">
        <f t="shared" si="9542"/>
        <v>0</v>
      </c>
      <c r="X2100" s="26">
        <f t="shared" si="9543"/>
        <v>0</v>
      </c>
      <c r="Y2100" s="26">
        <f t="shared" si="9544"/>
        <v>0</v>
      </c>
      <c r="Z2100" s="26">
        <f t="shared" si="9545"/>
        <v>0</v>
      </c>
      <c r="AA2100" s="26">
        <f t="shared" si="9546"/>
        <v>0</v>
      </c>
      <c r="AB2100" s="26">
        <f t="shared" si="9547"/>
        <v>0</v>
      </c>
      <c r="AC2100" s="26">
        <f t="shared" si="9519"/>
        <v>150000</v>
      </c>
      <c r="AD2100" s="26">
        <f t="shared" si="9520"/>
        <v>200000</v>
      </c>
      <c r="AE2100" s="26">
        <f t="shared" si="9521"/>
        <v>200000</v>
      </c>
      <c r="AF2100" s="26">
        <f t="shared" si="9548"/>
        <v>0</v>
      </c>
      <c r="AG2100" s="26">
        <f t="shared" si="9522"/>
        <v>150000</v>
      </c>
      <c r="AH2100" s="26">
        <f t="shared" si="9523"/>
        <v>200000</v>
      </c>
      <c r="AI2100" s="26">
        <f t="shared" si="9524"/>
        <v>200000</v>
      </c>
      <c r="AJ2100" s="26">
        <f t="shared" si="9549"/>
        <v>0</v>
      </c>
      <c r="AK2100" s="26">
        <f t="shared" si="9550"/>
        <v>0</v>
      </c>
      <c r="AL2100" s="26">
        <f t="shared" si="9551"/>
        <v>0</v>
      </c>
      <c r="AM2100" s="26">
        <f t="shared" si="9552"/>
        <v>-50000</v>
      </c>
      <c r="AN2100" s="26">
        <f t="shared" si="9553"/>
        <v>0</v>
      </c>
      <c r="AO2100" s="26">
        <f t="shared" si="9554"/>
        <v>0</v>
      </c>
      <c r="AP2100" s="26">
        <f t="shared" si="9555"/>
        <v>0</v>
      </c>
      <c r="AQ2100" s="26">
        <f t="shared" si="9556"/>
        <v>0</v>
      </c>
      <c r="AR2100" s="26">
        <f t="shared" si="9557"/>
        <v>0</v>
      </c>
      <c r="AS2100" s="26">
        <f t="shared" si="9368"/>
        <v>100000</v>
      </c>
      <c r="AT2100" s="26">
        <f t="shared" si="9369"/>
        <v>200000</v>
      </c>
      <c r="AU2100" s="26">
        <f t="shared" si="9370"/>
        <v>200000</v>
      </c>
      <c r="AV2100" s="26">
        <f t="shared" si="9558"/>
        <v>0</v>
      </c>
      <c r="AW2100" s="26">
        <f t="shared" si="9559"/>
        <v>0</v>
      </c>
      <c r="AX2100" s="26">
        <f t="shared" si="9560"/>
        <v>0</v>
      </c>
      <c r="AY2100" s="26">
        <f t="shared" si="9371"/>
        <v>100000</v>
      </c>
      <c r="AZ2100" s="26">
        <f t="shared" si="9372"/>
        <v>200000</v>
      </c>
      <c r="BA2100" s="26">
        <f t="shared" si="9373"/>
        <v>200000</v>
      </c>
      <c r="BB2100" s="26">
        <f t="shared" si="9561"/>
        <v>0</v>
      </c>
      <c r="BC2100" s="26">
        <f t="shared" si="9562"/>
        <v>0</v>
      </c>
      <c r="BD2100" s="26">
        <f t="shared" si="9563"/>
        <v>0</v>
      </c>
      <c r="BE2100" s="26">
        <f t="shared" si="9564"/>
        <v>0</v>
      </c>
      <c r="BF2100" s="26">
        <f t="shared" si="9565"/>
        <v>0</v>
      </c>
      <c r="BG2100" s="26">
        <f t="shared" si="9566"/>
        <v>0</v>
      </c>
      <c r="BH2100" s="26">
        <f t="shared" si="9567"/>
        <v>0</v>
      </c>
      <c r="BI2100" s="26">
        <f t="shared" si="9568"/>
        <v>0</v>
      </c>
      <c r="BJ2100" s="26">
        <f t="shared" si="9569"/>
        <v>0</v>
      </c>
      <c r="BK2100" s="26">
        <f t="shared" si="9570"/>
        <v>0</v>
      </c>
      <c r="BL2100" s="26">
        <f t="shared" si="9512"/>
        <v>100000</v>
      </c>
      <c r="BM2100" s="26">
        <f t="shared" si="9571"/>
        <v>0</v>
      </c>
      <c r="BN2100" s="53">
        <f t="shared" si="9462"/>
        <v>100000</v>
      </c>
      <c r="BO2100" s="26">
        <f t="shared" si="9513"/>
        <v>200000</v>
      </c>
      <c r="BP2100" s="26">
        <f t="shared" si="9572"/>
        <v>0</v>
      </c>
      <c r="BQ2100" s="53">
        <f t="shared" si="9463"/>
        <v>200000</v>
      </c>
      <c r="BR2100" s="52">
        <f t="shared" si="9514"/>
        <v>200000</v>
      </c>
      <c r="BS2100" s="26">
        <f t="shared" si="9572"/>
        <v>0</v>
      </c>
      <c r="BT2100" s="27"/>
    </row>
    <row r="2101" spans="1:73" ht="31.2" x14ac:dyDescent="0.3">
      <c r="A2101" s="67" t="s">
        <v>744</v>
      </c>
      <c r="B2101" s="67" t="s">
        <v>114</v>
      </c>
      <c r="C2101" s="67" t="s">
        <v>251</v>
      </c>
      <c r="D2101" s="67" t="s">
        <v>825</v>
      </c>
      <c r="E2101" s="67" t="s">
        <v>38</v>
      </c>
      <c r="F2101" s="68" t="s">
        <v>39</v>
      </c>
      <c r="G2101" s="26">
        <v>200000</v>
      </c>
      <c r="H2101" s="26">
        <v>200000</v>
      </c>
      <c r="I2101" s="26">
        <v>200000</v>
      </c>
      <c r="J2101" s="26"/>
      <c r="K2101" s="26"/>
      <c r="L2101" s="26"/>
      <c r="M2101" s="26">
        <f t="shared" si="9387"/>
        <v>200000</v>
      </c>
      <c r="N2101" s="26">
        <f t="shared" si="9388"/>
        <v>200000</v>
      </c>
      <c r="O2101" s="26">
        <f t="shared" si="9389"/>
        <v>200000</v>
      </c>
      <c r="P2101" s="26"/>
      <c r="Q2101" s="26"/>
      <c r="R2101" s="26">
        <v>-50000</v>
      </c>
      <c r="S2101" s="26"/>
      <c r="T2101" s="26"/>
      <c r="U2101" s="26"/>
      <c r="V2101" s="26"/>
      <c r="W2101" s="26"/>
      <c r="X2101" s="26"/>
      <c r="Y2101" s="26"/>
      <c r="Z2101" s="26"/>
      <c r="AA2101" s="26"/>
      <c r="AB2101" s="26"/>
      <c r="AC2101" s="26">
        <f t="shared" si="9519"/>
        <v>150000</v>
      </c>
      <c r="AD2101" s="26">
        <f t="shared" si="9520"/>
        <v>200000</v>
      </c>
      <c r="AE2101" s="26">
        <f t="shared" si="9521"/>
        <v>200000</v>
      </c>
      <c r="AF2101" s="26"/>
      <c r="AG2101" s="26">
        <f t="shared" si="9522"/>
        <v>150000</v>
      </c>
      <c r="AH2101" s="26">
        <f t="shared" si="9523"/>
        <v>200000</v>
      </c>
      <c r="AI2101" s="26">
        <f t="shared" si="9524"/>
        <v>200000</v>
      </c>
      <c r="AJ2101" s="26"/>
      <c r="AK2101" s="26"/>
      <c r="AL2101" s="26"/>
      <c r="AM2101" s="26">
        <v>-50000</v>
      </c>
      <c r="AN2101" s="26"/>
      <c r="AO2101" s="26"/>
      <c r="AP2101" s="26"/>
      <c r="AQ2101" s="26"/>
      <c r="AR2101" s="26"/>
      <c r="AS2101" s="26">
        <f t="shared" si="9368"/>
        <v>100000</v>
      </c>
      <c r="AT2101" s="26">
        <f t="shared" si="9369"/>
        <v>200000</v>
      </c>
      <c r="AU2101" s="26">
        <f t="shared" si="9370"/>
        <v>200000</v>
      </c>
      <c r="AV2101" s="26"/>
      <c r="AW2101" s="26"/>
      <c r="AX2101" s="26"/>
      <c r="AY2101" s="26">
        <f t="shared" si="9371"/>
        <v>100000</v>
      </c>
      <c r="AZ2101" s="26">
        <f t="shared" si="9372"/>
        <v>200000</v>
      </c>
      <c r="BA2101" s="26">
        <f t="shared" si="9373"/>
        <v>200000</v>
      </c>
      <c r="BB2101" s="26"/>
      <c r="BC2101" s="26"/>
      <c r="BD2101" s="26"/>
      <c r="BE2101" s="26"/>
      <c r="BF2101" s="26"/>
      <c r="BG2101" s="26"/>
      <c r="BH2101" s="26"/>
      <c r="BI2101" s="26"/>
      <c r="BJ2101" s="26"/>
      <c r="BK2101" s="26"/>
      <c r="BL2101" s="26">
        <f t="shared" si="9512"/>
        <v>100000</v>
      </c>
      <c r="BM2101" s="26"/>
      <c r="BN2101" s="53">
        <f t="shared" si="9462"/>
        <v>100000</v>
      </c>
      <c r="BO2101" s="26">
        <f t="shared" si="9513"/>
        <v>200000</v>
      </c>
      <c r="BP2101" s="26"/>
      <c r="BQ2101" s="53">
        <f t="shared" si="9463"/>
        <v>200000</v>
      </c>
      <c r="BR2101" s="52">
        <f t="shared" si="9514"/>
        <v>200000</v>
      </c>
      <c r="BS2101" s="26"/>
      <c r="BT2101" s="27"/>
    </row>
    <row r="2102" spans="1:73" ht="31.2" x14ac:dyDescent="0.3">
      <c r="A2102" s="67" t="s">
        <v>744</v>
      </c>
      <c r="B2102" s="67" t="s">
        <v>114</v>
      </c>
      <c r="C2102" s="67" t="s">
        <v>251</v>
      </c>
      <c r="D2102" s="67" t="s">
        <v>827</v>
      </c>
      <c r="E2102" s="67"/>
      <c r="F2102" s="68" t="s">
        <v>828</v>
      </c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  <c r="W2102" s="26"/>
      <c r="X2102" s="26"/>
      <c r="Y2102" s="26"/>
      <c r="Z2102" s="26"/>
      <c r="AA2102" s="26"/>
      <c r="AB2102" s="26"/>
      <c r="AC2102" s="26"/>
      <c r="AD2102" s="26"/>
      <c r="AE2102" s="26"/>
      <c r="AF2102" s="26"/>
      <c r="AG2102" s="26"/>
      <c r="AH2102" s="26"/>
      <c r="AI2102" s="26"/>
      <c r="AJ2102" s="26"/>
      <c r="AK2102" s="26"/>
      <c r="AL2102" s="26"/>
      <c r="AM2102" s="26"/>
      <c r="AN2102" s="26"/>
      <c r="AO2102" s="26"/>
      <c r="AP2102" s="26"/>
      <c r="AQ2102" s="26"/>
      <c r="AR2102" s="26"/>
      <c r="AS2102" s="26">
        <f t="shared" ref="AS2102:AS2105" si="9573">AS2103</f>
        <v>0</v>
      </c>
      <c r="AT2102" s="26">
        <f t="shared" ref="AT2102:AT2105" si="9574">AT2103</f>
        <v>0</v>
      </c>
      <c r="AU2102" s="26">
        <f t="shared" ref="AU2102:AU2105" si="9575">AU2103</f>
        <v>0</v>
      </c>
      <c r="AV2102" s="26">
        <f t="shared" si="9558"/>
        <v>0</v>
      </c>
      <c r="AW2102" s="26">
        <f t="shared" si="9559"/>
        <v>20194.095000000001</v>
      </c>
      <c r="AX2102" s="26">
        <f t="shared" si="9560"/>
        <v>0</v>
      </c>
      <c r="AY2102" s="26">
        <f t="shared" si="9371"/>
        <v>0</v>
      </c>
      <c r="AZ2102" s="26">
        <f t="shared" si="9372"/>
        <v>20194.095000000001</v>
      </c>
      <c r="BA2102" s="26">
        <f t="shared" si="9373"/>
        <v>0</v>
      </c>
      <c r="BB2102" s="26">
        <f t="shared" si="9561"/>
        <v>0</v>
      </c>
      <c r="BC2102" s="26">
        <f t="shared" si="9562"/>
        <v>0</v>
      </c>
      <c r="BD2102" s="26">
        <f t="shared" si="9563"/>
        <v>0</v>
      </c>
      <c r="BE2102" s="26">
        <f t="shared" si="9564"/>
        <v>0</v>
      </c>
      <c r="BF2102" s="26">
        <f t="shared" si="9565"/>
        <v>0</v>
      </c>
      <c r="BG2102" s="26">
        <f t="shared" si="9566"/>
        <v>0</v>
      </c>
      <c r="BH2102" s="26">
        <f t="shared" si="9567"/>
        <v>0</v>
      </c>
      <c r="BI2102" s="26">
        <f t="shared" si="9568"/>
        <v>0</v>
      </c>
      <c r="BJ2102" s="26">
        <f t="shared" si="9569"/>
        <v>0</v>
      </c>
      <c r="BK2102" s="26">
        <f t="shared" si="9570"/>
        <v>0</v>
      </c>
      <c r="BL2102" s="26">
        <f t="shared" si="9512"/>
        <v>0</v>
      </c>
      <c r="BM2102" s="26">
        <f t="shared" si="9571"/>
        <v>0</v>
      </c>
      <c r="BN2102" s="53">
        <f t="shared" si="9462"/>
        <v>0</v>
      </c>
      <c r="BO2102" s="26">
        <f t="shared" si="9513"/>
        <v>20194.095000000001</v>
      </c>
      <c r="BP2102" s="26">
        <f t="shared" si="9572"/>
        <v>0</v>
      </c>
      <c r="BQ2102" s="53">
        <f t="shared" si="9463"/>
        <v>20194.095000000001</v>
      </c>
      <c r="BR2102" s="52">
        <f t="shared" si="9514"/>
        <v>0</v>
      </c>
      <c r="BS2102" s="26">
        <f t="shared" si="9572"/>
        <v>0</v>
      </c>
      <c r="BT2102" s="27"/>
    </row>
    <row r="2103" spans="1:73" ht="18" customHeight="1" x14ac:dyDescent="0.3">
      <c r="A2103" s="67" t="s">
        <v>744</v>
      </c>
      <c r="B2103" s="67" t="s">
        <v>114</v>
      </c>
      <c r="C2103" s="67" t="s">
        <v>251</v>
      </c>
      <c r="D2103" s="67" t="s">
        <v>829</v>
      </c>
      <c r="E2103" s="67"/>
      <c r="F2103" s="68" t="s">
        <v>33</v>
      </c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  <c r="W2103" s="26"/>
      <c r="X2103" s="26"/>
      <c r="Y2103" s="26"/>
      <c r="Z2103" s="26"/>
      <c r="AA2103" s="26"/>
      <c r="AB2103" s="26"/>
      <c r="AC2103" s="26"/>
      <c r="AD2103" s="26"/>
      <c r="AE2103" s="26"/>
      <c r="AF2103" s="26"/>
      <c r="AG2103" s="26"/>
      <c r="AH2103" s="26"/>
      <c r="AI2103" s="26"/>
      <c r="AJ2103" s="26"/>
      <c r="AK2103" s="26"/>
      <c r="AL2103" s="26"/>
      <c r="AM2103" s="26"/>
      <c r="AN2103" s="26"/>
      <c r="AO2103" s="26"/>
      <c r="AP2103" s="26"/>
      <c r="AQ2103" s="26"/>
      <c r="AR2103" s="26"/>
      <c r="AS2103" s="26">
        <f t="shared" si="9573"/>
        <v>0</v>
      </c>
      <c r="AT2103" s="26">
        <f t="shared" si="9574"/>
        <v>0</v>
      </c>
      <c r="AU2103" s="26">
        <f t="shared" si="9575"/>
        <v>0</v>
      </c>
      <c r="AV2103" s="26">
        <f t="shared" si="9558"/>
        <v>0</v>
      </c>
      <c r="AW2103" s="26">
        <f t="shared" si="9559"/>
        <v>20194.095000000001</v>
      </c>
      <c r="AX2103" s="26">
        <f t="shared" si="9560"/>
        <v>0</v>
      </c>
      <c r="AY2103" s="26">
        <f t="shared" ref="AY2103:AY2166" si="9576">AS2103+AV2103</f>
        <v>0</v>
      </c>
      <c r="AZ2103" s="26">
        <f t="shared" ref="AZ2103:AZ2166" si="9577">AT2103+AW2103</f>
        <v>20194.095000000001</v>
      </c>
      <c r="BA2103" s="26">
        <f t="shared" ref="BA2103:BA2166" si="9578">AU2103+AX2103</f>
        <v>0</v>
      </c>
      <c r="BB2103" s="26">
        <f t="shared" si="9561"/>
        <v>0</v>
      </c>
      <c r="BC2103" s="26">
        <f t="shared" si="9562"/>
        <v>0</v>
      </c>
      <c r="BD2103" s="26">
        <f t="shared" si="9563"/>
        <v>0</v>
      </c>
      <c r="BE2103" s="26">
        <f t="shared" si="9564"/>
        <v>0</v>
      </c>
      <c r="BF2103" s="26">
        <f t="shared" si="9565"/>
        <v>0</v>
      </c>
      <c r="BG2103" s="26">
        <f t="shared" si="9566"/>
        <v>0</v>
      </c>
      <c r="BH2103" s="26">
        <f t="shared" si="9567"/>
        <v>0</v>
      </c>
      <c r="BI2103" s="26">
        <f t="shared" si="9568"/>
        <v>0</v>
      </c>
      <c r="BJ2103" s="26">
        <f t="shared" si="9569"/>
        <v>0</v>
      </c>
      <c r="BK2103" s="26">
        <f t="shared" si="9570"/>
        <v>0</v>
      </c>
      <c r="BL2103" s="26">
        <f t="shared" si="9512"/>
        <v>0</v>
      </c>
      <c r="BM2103" s="26">
        <f t="shared" si="9571"/>
        <v>0</v>
      </c>
      <c r="BN2103" s="53">
        <f t="shared" si="9462"/>
        <v>0</v>
      </c>
      <c r="BO2103" s="26">
        <f t="shared" si="9513"/>
        <v>20194.095000000001</v>
      </c>
      <c r="BP2103" s="26">
        <f t="shared" si="9572"/>
        <v>0</v>
      </c>
      <c r="BQ2103" s="53">
        <f t="shared" si="9463"/>
        <v>20194.095000000001</v>
      </c>
      <c r="BR2103" s="52">
        <f t="shared" si="9514"/>
        <v>0</v>
      </c>
      <c r="BS2103" s="26">
        <f t="shared" si="9572"/>
        <v>0</v>
      </c>
      <c r="BT2103" s="27"/>
    </row>
    <row r="2104" spans="1:73" ht="31.2" x14ac:dyDescent="0.3">
      <c r="A2104" s="67" t="s">
        <v>744</v>
      </c>
      <c r="B2104" s="67" t="s">
        <v>114</v>
      </c>
      <c r="C2104" s="67" t="s">
        <v>251</v>
      </c>
      <c r="D2104" s="67" t="s">
        <v>830</v>
      </c>
      <c r="E2104" s="67"/>
      <c r="F2104" s="68" t="s">
        <v>831</v>
      </c>
      <c r="G2104" s="26"/>
      <c r="H2104" s="26"/>
      <c r="I2104" s="26"/>
      <c r="J2104" s="26"/>
      <c r="K2104" s="26"/>
      <c r="L2104" s="26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  <c r="W2104" s="26"/>
      <c r="X2104" s="26"/>
      <c r="Y2104" s="26"/>
      <c r="Z2104" s="26"/>
      <c r="AA2104" s="26"/>
      <c r="AB2104" s="26"/>
      <c r="AC2104" s="26"/>
      <c r="AD2104" s="26"/>
      <c r="AE2104" s="26"/>
      <c r="AF2104" s="26"/>
      <c r="AG2104" s="26"/>
      <c r="AH2104" s="26"/>
      <c r="AI2104" s="26"/>
      <c r="AJ2104" s="26"/>
      <c r="AK2104" s="26"/>
      <c r="AL2104" s="26"/>
      <c r="AM2104" s="26"/>
      <c r="AN2104" s="26"/>
      <c r="AO2104" s="26"/>
      <c r="AP2104" s="26"/>
      <c r="AQ2104" s="26"/>
      <c r="AR2104" s="26"/>
      <c r="AS2104" s="40">
        <f t="shared" si="9573"/>
        <v>0</v>
      </c>
      <c r="AT2104" s="40">
        <f t="shared" si="9574"/>
        <v>0</v>
      </c>
      <c r="AU2104" s="40">
        <f t="shared" si="9575"/>
        <v>0</v>
      </c>
      <c r="AV2104" s="40">
        <f t="shared" si="9558"/>
        <v>0</v>
      </c>
      <c r="AW2104" s="40">
        <f t="shared" si="9559"/>
        <v>20194.095000000001</v>
      </c>
      <c r="AX2104" s="40">
        <f t="shared" si="9560"/>
        <v>0</v>
      </c>
      <c r="AY2104" s="26">
        <f t="shared" si="9576"/>
        <v>0</v>
      </c>
      <c r="AZ2104" s="26">
        <f t="shared" si="9577"/>
        <v>20194.095000000001</v>
      </c>
      <c r="BA2104" s="26">
        <f t="shared" si="9578"/>
        <v>0</v>
      </c>
      <c r="BB2104" s="40">
        <f t="shared" si="9561"/>
        <v>0</v>
      </c>
      <c r="BC2104" s="40">
        <f t="shared" si="9562"/>
        <v>0</v>
      </c>
      <c r="BD2104" s="40">
        <f t="shared" si="9563"/>
        <v>0</v>
      </c>
      <c r="BE2104" s="40">
        <f t="shared" si="9564"/>
        <v>0</v>
      </c>
      <c r="BF2104" s="40">
        <f t="shared" si="9565"/>
        <v>0</v>
      </c>
      <c r="BG2104" s="40">
        <f t="shared" si="9566"/>
        <v>0</v>
      </c>
      <c r="BH2104" s="40">
        <f t="shared" si="9567"/>
        <v>0</v>
      </c>
      <c r="BI2104" s="40">
        <f t="shared" si="9568"/>
        <v>0</v>
      </c>
      <c r="BJ2104" s="40">
        <f t="shared" si="9569"/>
        <v>0</v>
      </c>
      <c r="BK2104" s="40">
        <f t="shared" si="9570"/>
        <v>0</v>
      </c>
      <c r="BL2104" s="40">
        <f t="shared" si="9512"/>
        <v>0</v>
      </c>
      <c r="BM2104" s="40">
        <f t="shared" si="9571"/>
        <v>0</v>
      </c>
      <c r="BN2104" s="53">
        <f t="shared" si="9462"/>
        <v>0</v>
      </c>
      <c r="BO2104" s="40">
        <f t="shared" si="9513"/>
        <v>20194.095000000001</v>
      </c>
      <c r="BP2104" s="40">
        <f t="shared" si="9572"/>
        <v>0</v>
      </c>
      <c r="BQ2104" s="53">
        <f t="shared" si="9463"/>
        <v>20194.095000000001</v>
      </c>
      <c r="BR2104" s="89">
        <f t="shared" si="9514"/>
        <v>0</v>
      </c>
      <c r="BS2104" s="40">
        <f t="shared" si="9572"/>
        <v>0</v>
      </c>
      <c r="BT2104" s="27"/>
    </row>
    <row r="2105" spans="1:73" ht="31.2" x14ac:dyDescent="0.3">
      <c r="A2105" s="67" t="s">
        <v>744</v>
      </c>
      <c r="B2105" s="67" t="s">
        <v>114</v>
      </c>
      <c r="C2105" s="67" t="s">
        <v>251</v>
      </c>
      <c r="D2105" s="67" t="s">
        <v>832</v>
      </c>
      <c r="E2105" s="67"/>
      <c r="F2105" s="68" t="s">
        <v>833</v>
      </c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  <c r="W2105" s="26"/>
      <c r="X2105" s="26"/>
      <c r="Y2105" s="26"/>
      <c r="Z2105" s="26"/>
      <c r="AA2105" s="26"/>
      <c r="AB2105" s="26"/>
      <c r="AC2105" s="26"/>
      <c r="AD2105" s="26"/>
      <c r="AE2105" s="26"/>
      <c r="AF2105" s="26"/>
      <c r="AG2105" s="26"/>
      <c r="AH2105" s="26"/>
      <c r="AI2105" s="26"/>
      <c r="AJ2105" s="26"/>
      <c r="AK2105" s="26"/>
      <c r="AL2105" s="26"/>
      <c r="AM2105" s="26"/>
      <c r="AN2105" s="26"/>
      <c r="AO2105" s="26"/>
      <c r="AP2105" s="26"/>
      <c r="AQ2105" s="26"/>
      <c r="AR2105" s="26"/>
      <c r="AS2105" s="26">
        <f t="shared" si="9573"/>
        <v>0</v>
      </c>
      <c r="AT2105" s="26">
        <f t="shared" si="9574"/>
        <v>0</v>
      </c>
      <c r="AU2105" s="26">
        <f t="shared" si="9575"/>
        <v>0</v>
      </c>
      <c r="AV2105" s="26">
        <f t="shared" si="9558"/>
        <v>0</v>
      </c>
      <c r="AW2105" s="26">
        <f t="shared" si="9559"/>
        <v>20194.095000000001</v>
      </c>
      <c r="AX2105" s="26">
        <f t="shared" si="9560"/>
        <v>0</v>
      </c>
      <c r="AY2105" s="26">
        <f t="shared" si="9576"/>
        <v>0</v>
      </c>
      <c r="AZ2105" s="26">
        <f t="shared" si="9577"/>
        <v>20194.095000000001</v>
      </c>
      <c r="BA2105" s="26">
        <f t="shared" si="9578"/>
        <v>0</v>
      </c>
      <c r="BB2105" s="26">
        <f t="shared" si="9561"/>
        <v>0</v>
      </c>
      <c r="BC2105" s="26">
        <f t="shared" si="9562"/>
        <v>0</v>
      </c>
      <c r="BD2105" s="26">
        <f t="shared" si="9563"/>
        <v>0</v>
      </c>
      <c r="BE2105" s="26">
        <f t="shared" si="9564"/>
        <v>0</v>
      </c>
      <c r="BF2105" s="26">
        <f t="shared" si="9565"/>
        <v>0</v>
      </c>
      <c r="BG2105" s="26">
        <f t="shared" si="9566"/>
        <v>0</v>
      </c>
      <c r="BH2105" s="26">
        <f t="shared" si="9567"/>
        <v>0</v>
      </c>
      <c r="BI2105" s="26">
        <f t="shared" si="9568"/>
        <v>0</v>
      </c>
      <c r="BJ2105" s="26">
        <f t="shared" si="9569"/>
        <v>0</v>
      </c>
      <c r="BK2105" s="26">
        <f t="shared" si="9570"/>
        <v>0</v>
      </c>
      <c r="BL2105" s="26">
        <f t="shared" si="9512"/>
        <v>0</v>
      </c>
      <c r="BM2105" s="26">
        <f t="shared" si="9571"/>
        <v>0</v>
      </c>
      <c r="BN2105" s="53">
        <f t="shared" si="9462"/>
        <v>0</v>
      </c>
      <c r="BO2105" s="26">
        <f t="shared" si="9513"/>
        <v>20194.095000000001</v>
      </c>
      <c r="BP2105" s="26">
        <f t="shared" si="9572"/>
        <v>0</v>
      </c>
      <c r="BQ2105" s="53">
        <f t="shared" si="9463"/>
        <v>20194.095000000001</v>
      </c>
      <c r="BR2105" s="52">
        <f t="shared" si="9514"/>
        <v>0</v>
      </c>
      <c r="BS2105" s="26">
        <f t="shared" si="9572"/>
        <v>0</v>
      </c>
      <c r="BT2105" s="27"/>
    </row>
    <row r="2106" spans="1:73" ht="31.2" x14ac:dyDescent="0.3">
      <c r="A2106" s="67" t="s">
        <v>744</v>
      </c>
      <c r="B2106" s="67" t="s">
        <v>114</v>
      </c>
      <c r="C2106" s="67" t="s">
        <v>251</v>
      </c>
      <c r="D2106" s="67" t="s">
        <v>832</v>
      </c>
      <c r="E2106" s="67" t="s">
        <v>38</v>
      </c>
      <c r="F2106" s="68" t="s">
        <v>39</v>
      </c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  <c r="W2106" s="26"/>
      <c r="X2106" s="26"/>
      <c r="Y2106" s="26"/>
      <c r="Z2106" s="26"/>
      <c r="AA2106" s="26"/>
      <c r="AB2106" s="26"/>
      <c r="AC2106" s="26"/>
      <c r="AD2106" s="26"/>
      <c r="AE2106" s="26"/>
      <c r="AF2106" s="26"/>
      <c r="AG2106" s="26"/>
      <c r="AH2106" s="26"/>
      <c r="AI2106" s="26"/>
      <c r="AJ2106" s="26"/>
      <c r="AK2106" s="26"/>
      <c r="AL2106" s="26"/>
      <c r="AM2106" s="26"/>
      <c r="AN2106" s="26"/>
      <c r="AO2106" s="26"/>
      <c r="AP2106" s="26"/>
      <c r="AQ2106" s="26"/>
      <c r="AR2106" s="26"/>
      <c r="AS2106" s="26">
        <v>0</v>
      </c>
      <c r="AT2106" s="26">
        <v>0</v>
      </c>
      <c r="AU2106" s="26">
        <v>0</v>
      </c>
      <c r="AV2106" s="26"/>
      <c r="AW2106" s="26">
        <f>35856.709-15662.614</f>
        <v>20194.095000000001</v>
      </c>
      <c r="AX2106" s="26"/>
      <c r="AY2106" s="26">
        <f t="shared" si="9576"/>
        <v>0</v>
      </c>
      <c r="AZ2106" s="26">
        <f t="shared" si="9577"/>
        <v>20194.095000000001</v>
      </c>
      <c r="BA2106" s="26">
        <f t="shared" si="9578"/>
        <v>0</v>
      </c>
      <c r="BB2106" s="26"/>
      <c r="BC2106" s="26"/>
      <c r="BD2106" s="26"/>
      <c r="BE2106" s="26"/>
      <c r="BF2106" s="26"/>
      <c r="BG2106" s="26"/>
      <c r="BH2106" s="26"/>
      <c r="BI2106" s="26"/>
      <c r="BJ2106" s="26"/>
      <c r="BK2106" s="26"/>
      <c r="BL2106" s="26">
        <f t="shared" si="9512"/>
        <v>0</v>
      </c>
      <c r="BM2106" s="26"/>
      <c r="BN2106" s="53">
        <f t="shared" si="9462"/>
        <v>0</v>
      </c>
      <c r="BO2106" s="26">
        <f t="shared" si="9513"/>
        <v>20194.095000000001</v>
      </c>
      <c r="BP2106" s="26"/>
      <c r="BQ2106" s="53">
        <f t="shared" si="9463"/>
        <v>20194.095000000001</v>
      </c>
      <c r="BR2106" s="52">
        <f t="shared" si="9514"/>
        <v>0</v>
      </c>
      <c r="BS2106" s="26"/>
      <c r="BT2106" s="27"/>
    </row>
    <row r="2107" spans="1:73" ht="31.2" x14ac:dyDescent="0.3">
      <c r="A2107" s="67" t="s">
        <v>744</v>
      </c>
      <c r="B2107" s="67" t="s">
        <v>114</v>
      </c>
      <c r="C2107" s="67" t="s">
        <v>251</v>
      </c>
      <c r="D2107" s="67" t="s">
        <v>54</v>
      </c>
      <c r="E2107" s="67"/>
      <c r="F2107" s="68" t="s">
        <v>55</v>
      </c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  <c r="W2107" s="26"/>
      <c r="X2107" s="26"/>
      <c r="Y2107" s="26"/>
      <c r="Z2107" s="26"/>
      <c r="AA2107" s="26"/>
      <c r="AB2107" s="26"/>
      <c r="AC2107" s="26"/>
      <c r="AD2107" s="26"/>
      <c r="AE2107" s="26"/>
      <c r="AF2107" s="26"/>
      <c r="AG2107" s="26"/>
      <c r="AH2107" s="26"/>
      <c r="AI2107" s="26"/>
      <c r="AJ2107" s="26"/>
      <c r="AK2107" s="26"/>
      <c r="AL2107" s="26"/>
      <c r="AM2107" s="26"/>
      <c r="AN2107" s="26"/>
      <c r="AO2107" s="26"/>
      <c r="AP2107" s="26"/>
      <c r="AQ2107" s="26"/>
      <c r="AR2107" s="26"/>
      <c r="AS2107" s="26"/>
      <c r="AT2107" s="26"/>
      <c r="AU2107" s="26"/>
      <c r="AV2107" s="26"/>
      <c r="AW2107" s="26"/>
      <c r="AX2107" s="26"/>
      <c r="AY2107" s="26"/>
      <c r="AZ2107" s="26"/>
      <c r="BA2107" s="26"/>
      <c r="BB2107" s="26">
        <f t="shared" si="9561"/>
        <v>0</v>
      </c>
      <c r="BC2107" s="26">
        <f t="shared" si="9562"/>
        <v>0</v>
      </c>
      <c r="BD2107" s="26">
        <f t="shared" si="9563"/>
        <v>4111.4620000000004</v>
      </c>
      <c r="BE2107" s="26">
        <f t="shared" si="9564"/>
        <v>0</v>
      </c>
      <c r="BF2107" s="26">
        <f t="shared" si="9565"/>
        <v>0</v>
      </c>
      <c r="BG2107" s="26">
        <f t="shared" si="9566"/>
        <v>0</v>
      </c>
      <c r="BH2107" s="26">
        <f t="shared" si="9567"/>
        <v>0</v>
      </c>
      <c r="BI2107" s="26">
        <f t="shared" si="9568"/>
        <v>0</v>
      </c>
      <c r="BJ2107" s="26">
        <f t="shared" si="9569"/>
        <v>0</v>
      </c>
      <c r="BK2107" s="26">
        <f t="shared" si="9570"/>
        <v>0</v>
      </c>
      <c r="BL2107" s="26">
        <f t="shared" si="9512"/>
        <v>4111.4620000000004</v>
      </c>
      <c r="BM2107" s="26">
        <f t="shared" si="9571"/>
        <v>0</v>
      </c>
      <c r="BN2107" s="53">
        <f t="shared" si="9462"/>
        <v>4111.4620000000004</v>
      </c>
      <c r="BO2107" s="26">
        <f t="shared" si="9513"/>
        <v>0</v>
      </c>
      <c r="BP2107" s="26">
        <f t="shared" si="9572"/>
        <v>0</v>
      </c>
      <c r="BQ2107" s="53">
        <f t="shared" si="9463"/>
        <v>0</v>
      </c>
      <c r="BR2107" s="52">
        <f t="shared" si="9514"/>
        <v>0</v>
      </c>
      <c r="BS2107" s="26">
        <f t="shared" si="9572"/>
        <v>0</v>
      </c>
      <c r="BT2107" s="27"/>
    </row>
    <row r="2108" spans="1:73" x14ac:dyDescent="0.3">
      <c r="A2108" s="67" t="s">
        <v>744</v>
      </c>
      <c r="B2108" s="67" t="s">
        <v>114</v>
      </c>
      <c r="C2108" s="67" t="s">
        <v>251</v>
      </c>
      <c r="D2108" s="67" t="s">
        <v>56</v>
      </c>
      <c r="E2108" s="67"/>
      <c r="F2108" s="68" t="s">
        <v>57</v>
      </c>
      <c r="G2108" s="26"/>
      <c r="H2108" s="26"/>
      <c r="I2108" s="26"/>
      <c r="J2108" s="26"/>
      <c r="K2108" s="26"/>
      <c r="L2108" s="26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  <c r="W2108" s="26"/>
      <c r="X2108" s="26"/>
      <c r="Y2108" s="26"/>
      <c r="Z2108" s="26"/>
      <c r="AA2108" s="26"/>
      <c r="AB2108" s="26"/>
      <c r="AC2108" s="26"/>
      <c r="AD2108" s="26"/>
      <c r="AE2108" s="26"/>
      <c r="AF2108" s="26"/>
      <c r="AG2108" s="26"/>
      <c r="AH2108" s="26"/>
      <c r="AI2108" s="26"/>
      <c r="AJ2108" s="26"/>
      <c r="AK2108" s="26"/>
      <c r="AL2108" s="26"/>
      <c r="AM2108" s="26"/>
      <c r="AN2108" s="26"/>
      <c r="AO2108" s="26"/>
      <c r="AP2108" s="26"/>
      <c r="AQ2108" s="26"/>
      <c r="AR2108" s="26"/>
      <c r="AS2108" s="26"/>
      <c r="AT2108" s="26"/>
      <c r="AU2108" s="26"/>
      <c r="AV2108" s="26"/>
      <c r="AW2108" s="26"/>
      <c r="AX2108" s="26"/>
      <c r="AY2108" s="26"/>
      <c r="AZ2108" s="26"/>
      <c r="BA2108" s="26"/>
      <c r="BB2108" s="26">
        <f t="shared" si="9561"/>
        <v>0</v>
      </c>
      <c r="BC2108" s="26">
        <f t="shared" si="9562"/>
        <v>0</v>
      </c>
      <c r="BD2108" s="26">
        <f t="shared" si="9563"/>
        <v>4111.4620000000004</v>
      </c>
      <c r="BE2108" s="26">
        <f t="shared" si="9564"/>
        <v>0</v>
      </c>
      <c r="BF2108" s="26">
        <f t="shared" si="9565"/>
        <v>0</v>
      </c>
      <c r="BG2108" s="26">
        <f t="shared" si="9566"/>
        <v>0</v>
      </c>
      <c r="BH2108" s="26">
        <f t="shared" si="9567"/>
        <v>0</v>
      </c>
      <c r="BI2108" s="26">
        <f t="shared" si="9568"/>
        <v>0</v>
      </c>
      <c r="BJ2108" s="26">
        <f t="shared" si="9569"/>
        <v>0</v>
      </c>
      <c r="BK2108" s="26">
        <f t="shared" si="9570"/>
        <v>0</v>
      </c>
      <c r="BL2108" s="26">
        <f t="shared" si="9512"/>
        <v>4111.4620000000004</v>
      </c>
      <c r="BM2108" s="26">
        <f t="shared" si="9571"/>
        <v>0</v>
      </c>
      <c r="BN2108" s="53">
        <f t="shared" si="9462"/>
        <v>4111.4620000000004</v>
      </c>
      <c r="BO2108" s="26">
        <f t="shared" si="9513"/>
        <v>0</v>
      </c>
      <c r="BP2108" s="26">
        <f t="shared" si="9572"/>
        <v>0</v>
      </c>
      <c r="BQ2108" s="53">
        <f t="shared" si="9463"/>
        <v>0</v>
      </c>
      <c r="BR2108" s="52">
        <f t="shared" si="9514"/>
        <v>0</v>
      </c>
      <c r="BS2108" s="26">
        <f t="shared" si="9572"/>
        <v>0</v>
      </c>
      <c r="BT2108" s="27"/>
    </row>
    <row r="2109" spans="1:73" ht="78" x14ac:dyDescent="0.3">
      <c r="A2109" s="67" t="s">
        <v>744</v>
      </c>
      <c r="B2109" s="67" t="s">
        <v>114</v>
      </c>
      <c r="C2109" s="67" t="s">
        <v>251</v>
      </c>
      <c r="D2109" s="67" t="s">
        <v>834</v>
      </c>
      <c r="E2109" s="67"/>
      <c r="F2109" s="68" t="s">
        <v>835</v>
      </c>
      <c r="G2109" s="26"/>
      <c r="H2109" s="26"/>
      <c r="I2109" s="26"/>
      <c r="J2109" s="26"/>
      <c r="K2109" s="26"/>
      <c r="L2109" s="26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  <c r="W2109" s="26"/>
      <c r="X2109" s="26"/>
      <c r="Y2109" s="26"/>
      <c r="Z2109" s="26"/>
      <c r="AA2109" s="26"/>
      <c r="AB2109" s="26"/>
      <c r="AC2109" s="26"/>
      <c r="AD2109" s="26"/>
      <c r="AE2109" s="26"/>
      <c r="AF2109" s="26"/>
      <c r="AG2109" s="26"/>
      <c r="AH2109" s="26"/>
      <c r="AI2109" s="26"/>
      <c r="AJ2109" s="26"/>
      <c r="AK2109" s="26"/>
      <c r="AL2109" s="26"/>
      <c r="AM2109" s="26"/>
      <c r="AN2109" s="26"/>
      <c r="AO2109" s="26"/>
      <c r="AP2109" s="26"/>
      <c r="AQ2109" s="26"/>
      <c r="AR2109" s="26"/>
      <c r="AS2109" s="26"/>
      <c r="AT2109" s="26"/>
      <c r="AU2109" s="26"/>
      <c r="AV2109" s="26"/>
      <c r="AW2109" s="26"/>
      <c r="AX2109" s="26"/>
      <c r="AY2109" s="26"/>
      <c r="AZ2109" s="26"/>
      <c r="BA2109" s="26"/>
      <c r="BB2109" s="26">
        <f t="shared" si="9561"/>
        <v>0</v>
      </c>
      <c r="BC2109" s="26">
        <f t="shared" si="9562"/>
        <v>0</v>
      </c>
      <c r="BD2109" s="26">
        <f t="shared" si="9563"/>
        <v>4111.4620000000004</v>
      </c>
      <c r="BE2109" s="26">
        <f t="shared" si="9564"/>
        <v>0</v>
      </c>
      <c r="BF2109" s="26">
        <f t="shared" si="9565"/>
        <v>0</v>
      </c>
      <c r="BG2109" s="26">
        <f t="shared" si="9566"/>
        <v>0</v>
      </c>
      <c r="BH2109" s="26">
        <f t="shared" si="9567"/>
        <v>0</v>
      </c>
      <c r="BI2109" s="26">
        <f t="shared" si="9568"/>
        <v>0</v>
      </c>
      <c r="BJ2109" s="26">
        <f t="shared" si="9569"/>
        <v>0</v>
      </c>
      <c r="BK2109" s="26">
        <f t="shared" si="9570"/>
        <v>0</v>
      </c>
      <c r="BL2109" s="26">
        <f t="shared" si="9512"/>
        <v>4111.4620000000004</v>
      </c>
      <c r="BM2109" s="26">
        <f t="shared" si="9571"/>
        <v>0</v>
      </c>
      <c r="BN2109" s="53">
        <f t="shared" si="9462"/>
        <v>4111.4620000000004</v>
      </c>
      <c r="BO2109" s="26">
        <f t="shared" si="9513"/>
        <v>0</v>
      </c>
      <c r="BP2109" s="26">
        <f t="shared" si="9572"/>
        <v>0</v>
      </c>
      <c r="BQ2109" s="53">
        <f t="shared" si="9463"/>
        <v>0</v>
      </c>
      <c r="BR2109" s="52">
        <f t="shared" si="9514"/>
        <v>0</v>
      </c>
      <c r="BS2109" s="26">
        <f t="shared" si="9572"/>
        <v>0</v>
      </c>
      <c r="BT2109" s="27"/>
    </row>
    <row r="2110" spans="1:73" x14ac:dyDescent="0.3">
      <c r="A2110" s="67" t="s">
        <v>744</v>
      </c>
      <c r="B2110" s="67" t="s">
        <v>114</v>
      </c>
      <c r="C2110" s="67" t="s">
        <v>251</v>
      </c>
      <c r="D2110" s="67" t="s">
        <v>834</v>
      </c>
      <c r="E2110" s="67" t="s">
        <v>40</v>
      </c>
      <c r="F2110" s="68" t="s">
        <v>41</v>
      </c>
      <c r="G2110" s="26"/>
      <c r="H2110" s="26"/>
      <c r="I2110" s="26"/>
      <c r="J2110" s="26"/>
      <c r="K2110" s="26"/>
      <c r="L2110" s="26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  <c r="W2110" s="26"/>
      <c r="X2110" s="26"/>
      <c r="Y2110" s="26"/>
      <c r="Z2110" s="26"/>
      <c r="AA2110" s="26"/>
      <c r="AB2110" s="26"/>
      <c r="AC2110" s="26"/>
      <c r="AD2110" s="26"/>
      <c r="AE2110" s="26"/>
      <c r="AF2110" s="26"/>
      <c r="AG2110" s="26"/>
      <c r="AH2110" s="26"/>
      <c r="AI2110" s="26"/>
      <c r="AJ2110" s="26"/>
      <c r="AK2110" s="26"/>
      <c r="AL2110" s="26"/>
      <c r="AM2110" s="26"/>
      <c r="AN2110" s="26"/>
      <c r="AO2110" s="26"/>
      <c r="AP2110" s="26"/>
      <c r="AQ2110" s="26"/>
      <c r="AR2110" s="26"/>
      <c r="AS2110" s="26"/>
      <c r="AT2110" s="26"/>
      <c r="AU2110" s="26"/>
      <c r="AV2110" s="26"/>
      <c r="AW2110" s="26"/>
      <c r="AX2110" s="26"/>
      <c r="AY2110" s="26"/>
      <c r="AZ2110" s="26"/>
      <c r="BA2110" s="26"/>
      <c r="BB2110" s="26"/>
      <c r="BC2110" s="26"/>
      <c r="BD2110" s="26">
        <v>4111.4620000000004</v>
      </c>
      <c r="BE2110" s="26"/>
      <c r="BF2110" s="26"/>
      <c r="BG2110" s="26"/>
      <c r="BH2110" s="26"/>
      <c r="BI2110" s="26"/>
      <c r="BJ2110" s="26"/>
      <c r="BK2110" s="26"/>
      <c r="BL2110" s="26">
        <f t="shared" si="9512"/>
        <v>4111.4620000000004</v>
      </c>
      <c r="BM2110" s="26"/>
      <c r="BN2110" s="53">
        <f t="shared" si="9462"/>
        <v>4111.4620000000004</v>
      </c>
      <c r="BO2110" s="26">
        <f t="shared" si="9513"/>
        <v>0</v>
      </c>
      <c r="BP2110" s="26"/>
      <c r="BQ2110" s="53">
        <f t="shared" si="9463"/>
        <v>0</v>
      </c>
      <c r="BR2110" s="52">
        <f t="shared" si="9514"/>
        <v>0</v>
      </c>
      <c r="BS2110" s="26"/>
      <c r="BT2110" s="27"/>
    </row>
    <row r="2111" spans="1:73" s="84" customFormat="1" ht="16.2" x14ac:dyDescent="0.35">
      <c r="A2111" s="63" t="s">
        <v>744</v>
      </c>
      <c r="B2111" s="63" t="s">
        <v>60</v>
      </c>
      <c r="C2111" s="63"/>
      <c r="D2111" s="63"/>
      <c r="E2111" s="69"/>
      <c r="F2111" s="64" t="s">
        <v>61</v>
      </c>
      <c r="G2111" s="17">
        <f t="shared" ref="G2111:L2111" si="9579">G2122+G2186+G2112</f>
        <v>4102853.6</v>
      </c>
      <c r="H2111" s="17">
        <f t="shared" si="9579"/>
        <v>4101310.8000000003</v>
      </c>
      <c r="I2111" s="17">
        <f t="shared" si="9579"/>
        <v>3000114</v>
      </c>
      <c r="J2111" s="17">
        <f t="shared" si="9579"/>
        <v>-176271.01199999999</v>
      </c>
      <c r="K2111" s="17">
        <f t="shared" si="9579"/>
        <v>-97209.84599999999</v>
      </c>
      <c r="L2111" s="17">
        <f t="shared" si="9579"/>
        <v>-89766.445999999996</v>
      </c>
      <c r="M2111" s="17">
        <f t="shared" ref="M2111:M2174" si="9580">G2111+J2111</f>
        <v>3926582.588</v>
      </c>
      <c r="N2111" s="17">
        <f t="shared" ref="N2111:N2174" si="9581">H2111+K2111</f>
        <v>4004100.9540000004</v>
      </c>
      <c r="O2111" s="17">
        <f t="shared" ref="O2111:O2174" si="9582">I2111+L2111</f>
        <v>2910347.554</v>
      </c>
      <c r="P2111" s="17">
        <f t="shared" ref="P2111:AB2111" si="9583">P2122+P2186+P2112</f>
        <v>0</v>
      </c>
      <c r="Q2111" s="17">
        <f t="shared" si="9583"/>
        <v>0</v>
      </c>
      <c r="R2111" s="17">
        <f t="shared" si="9583"/>
        <v>35982.275000000001</v>
      </c>
      <c r="S2111" s="17">
        <f t="shared" si="9583"/>
        <v>-440000</v>
      </c>
      <c r="T2111" s="17">
        <f t="shared" si="9583"/>
        <v>2385.3000000000002</v>
      </c>
      <c r="U2111" s="17">
        <f t="shared" si="9583"/>
        <v>0</v>
      </c>
      <c r="V2111" s="17">
        <f t="shared" si="9583"/>
        <v>12316.22</v>
      </c>
      <c r="W2111" s="17">
        <f t="shared" si="9583"/>
        <v>-278982.8</v>
      </c>
      <c r="X2111" s="17">
        <f t="shared" si="9583"/>
        <v>2325.1</v>
      </c>
      <c r="Y2111" s="17">
        <f t="shared" si="9583"/>
        <v>0</v>
      </c>
      <c r="Z2111" s="17">
        <f t="shared" si="9583"/>
        <v>0</v>
      </c>
      <c r="AA2111" s="17">
        <f t="shared" si="9583"/>
        <v>718982.8</v>
      </c>
      <c r="AB2111" s="17">
        <f t="shared" si="9583"/>
        <v>2377.1999999999998</v>
      </c>
      <c r="AC2111" s="17">
        <f t="shared" si="9519"/>
        <v>3524950.1629999997</v>
      </c>
      <c r="AD2111" s="17">
        <f t="shared" si="9520"/>
        <v>3739759.4740000009</v>
      </c>
      <c r="AE2111" s="17">
        <f t="shared" si="9521"/>
        <v>3631707.5540000005</v>
      </c>
      <c r="AF2111" s="17">
        <f>AF2122+AF2186+AF2112</f>
        <v>-7573.1049999999996</v>
      </c>
      <c r="AG2111" s="17">
        <f t="shared" si="9522"/>
        <v>3517377.0579999997</v>
      </c>
      <c r="AH2111" s="17">
        <f t="shared" si="9523"/>
        <v>3739759.4740000009</v>
      </c>
      <c r="AI2111" s="17">
        <f t="shared" si="9524"/>
        <v>3631707.5540000005</v>
      </c>
      <c r="AJ2111" s="17">
        <f t="shared" ref="AJ2111:AR2111" si="9584">AJ2122+AJ2186+AJ2112</f>
        <v>2887.2350000000001</v>
      </c>
      <c r="AK2111" s="17">
        <f t="shared" si="9584"/>
        <v>0</v>
      </c>
      <c r="AL2111" s="17">
        <f t="shared" si="9584"/>
        <v>5518.8729999999996</v>
      </c>
      <c r="AM2111" s="17">
        <f t="shared" si="9584"/>
        <v>0</v>
      </c>
      <c r="AN2111" s="17">
        <f t="shared" si="9584"/>
        <v>0</v>
      </c>
      <c r="AO2111" s="17">
        <f t="shared" si="9584"/>
        <v>0</v>
      </c>
      <c r="AP2111" s="17">
        <f t="shared" si="9584"/>
        <v>266770.40000000002</v>
      </c>
      <c r="AQ2111" s="17">
        <f t="shared" si="9584"/>
        <v>0</v>
      </c>
      <c r="AR2111" s="17">
        <f t="shared" si="9584"/>
        <v>0</v>
      </c>
      <c r="AS2111" s="17">
        <f t="shared" ref="AS2111:AS2173" si="9585">AG2111+AJ2111+AK2111+AL2111+AM2111</f>
        <v>3525783.1659999997</v>
      </c>
      <c r="AT2111" s="17">
        <f t="shared" ref="AT2111:AT2173" si="9586">AH2111+AN2111+AO2111+AP2111</f>
        <v>4006529.8740000008</v>
      </c>
      <c r="AU2111" s="17">
        <f t="shared" ref="AU2111:AU2173" si="9587">AI2111+AR2111+AQ2111</f>
        <v>3631707.5540000005</v>
      </c>
      <c r="AV2111" s="17">
        <f>AV2122+AV2186+AV2112</f>
        <v>0</v>
      </c>
      <c r="AW2111" s="17">
        <f>AW2122+AW2186+AW2112</f>
        <v>0</v>
      </c>
      <c r="AX2111" s="17">
        <f>AX2122+AX2186+AX2112</f>
        <v>0</v>
      </c>
      <c r="AY2111" s="17">
        <f t="shared" si="9576"/>
        <v>3525783.1659999997</v>
      </c>
      <c r="AZ2111" s="17">
        <f t="shared" si="9577"/>
        <v>4006529.8740000008</v>
      </c>
      <c r="BA2111" s="17">
        <f t="shared" si="9578"/>
        <v>3631707.5540000005</v>
      </c>
      <c r="BB2111" s="17">
        <f t="shared" ref="BB2111:BK2111" si="9588">BB2122+BB2186+BB2112</f>
        <v>0</v>
      </c>
      <c r="BC2111" s="17">
        <f t="shared" si="9588"/>
        <v>0</v>
      </c>
      <c r="BD2111" s="17">
        <f t="shared" si="9588"/>
        <v>-398672.93400000001</v>
      </c>
      <c r="BE2111" s="17">
        <f t="shared" si="9588"/>
        <v>0</v>
      </c>
      <c r="BF2111" s="17">
        <f t="shared" si="9588"/>
        <v>0</v>
      </c>
      <c r="BG2111" s="17">
        <f t="shared" si="9588"/>
        <v>134690.889</v>
      </c>
      <c r="BH2111" s="17">
        <f t="shared" si="9588"/>
        <v>0</v>
      </c>
      <c r="BI2111" s="17">
        <f t="shared" si="9588"/>
        <v>0</v>
      </c>
      <c r="BJ2111" s="17">
        <f t="shared" si="9588"/>
        <v>272955.89899999998</v>
      </c>
      <c r="BK2111" s="17">
        <f t="shared" si="9588"/>
        <v>-230193.383</v>
      </c>
      <c r="BL2111" s="17">
        <f t="shared" si="9512"/>
        <v>3127110.2319999998</v>
      </c>
      <c r="BM2111" s="17">
        <f>BM2122+BM2186+BM2112</f>
        <v>0</v>
      </c>
      <c r="BN2111" s="77">
        <f t="shared" si="9462"/>
        <v>3127110.2319999998</v>
      </c>
      <c r="BO2111" s="17">
        <f t="shared" si="9513"/>
        <v>4141220.7630000007</v>
      </c>
      <c r="BP2111" s="17">
        <f>BP2122+BP2186+BP2112</f>
        <v>0</v>
      </c>
      <c r="BQ2111" s="77">
        <f t="shared" si="9463"/>
        <v>4141220.7630000007</v>
      </c>
      <c r="BR2111" s="79">
        <f t="shared" si="9514"/>
        <v>3674470.0700000008</v>
      </c>
      <c r="BS2111" s="17">
        <f>BS2122+BS2186+BS2112</f>
        <v>0</v>
      </c>
      <c r="BT2111" s="18"/>
      <c r="BU2111" s="34"/>
    </row>
    <row r="2112" spans="1:73" s="34" customFormat="1" ht="16.2" hidden="1" customHeight="1" x14ac:dyDescent="0.35">
      <c r="A2112" s="20" t="s">
        <v>744</v>
      </c>
      <c r="B2112" s="20" t="s">
        <v>60</v>
      </c>
      <c r="C2112" s="20" t="s">
        <v>26</v>
      </c>
      <c r="D2112" s="20"/>
      <c r="E2112" s="20"/>
      <c r="F2112" s="21" t="s">
        <v>532</v>
      </c>
      <c r="G2112" s="22">
        <f t="shared" ref="G2112:G2114" si="9589">G2113</f>
        <v>112796.90000000001</v>
      </c>
      <c r="H2112" s="22">
        <f t="shared" ref="H2112:H2114" si="9590">H2113</f>
        <v>82988.2</v>
      </c>
      <c r="I2112" s="22">
        <f t="shared" ref="I2112:I2114" si="9591">I2113</f>
        <v>82988.2</v>
      </c>
      <c r="J2112" s="22">
        <f t="shared" ref="J2112:J2114" si="9592">J2113</f>
        <v>-112796.90000000001</v>
      </c>
      <c r="K2112" s="22">
        <f t="shared" ref="K2112:K2114" si="9593">K2113</f>
        <v>-82988.2</v>
      </c>
      <c r="L2112" s="22">
        <f t="shared" ref="L2112:L2114" si="9594">L2113</f>
        <v>-82988.2</v>
      </c>
      <c r="M2112" s="22">
        <f t="shared" si="9580"/>
        <v>0</v>
      </c>
      <c r="N2112" s="22">
        <f t="shared" si="9581"/>
        <v>0</v>
      </c>
      <c r="O2112" s="22">
        <f t="shared" si="9582"/>
        <v>0</v>
      </c>
      <c r="P2112" s="22">
        <f t="shared" ref="P2112:P2114" si="9595">P2113</f>
        <v>0</v>
      </c>
      <c r="Q2112" s="22">
        <f t="shared" ref="Q2112:Q2114" si="9596">Q2113</f>
        <v>0</v>
      </c>
      <c r="R2112" s="22">
        <f t="shared" ref="R2112:R2114" si="9597">R2113</f>
        <v>0</v>
      </c>
      <c r="S2112" s="22">
        <f t="shared" ref="S2112:S2114" si="9598">S2113</f>
        <v>0</v>
      </c>
      <c r="T2112" s="22">
        <f t="shared" ref="T2112:T2114" si="9599">T2113</f>
        <v>0</v>
      </c>
      <c r="U2112" s="22">
        <f t="shared" ref="U2112:U2114" si="9600">U2113</f>
        <v>0</v>
      </c>
      <c r="V2112" s="22">
        <f t="shared" ref="V2112:V2114" si="9601">V2113</f>
        <v>0</v>
      </c>
      <c r="W2112" s="22">
        <f t="shared" ref="W2112:W2114" si="9602">W2113</f>
        <v>0</v>
      </c>
      <c r="X2112" s="22">
        <f t="shared" ref="X2112:X2114" si="9603">X2113</f>
        <v>0</v>
      </c>
      <c r="Y2112" s="22">
        <f t="shared" ref="Y2112:Y2114" si="9604">Y2113</f>
        <v>0</v>
      </c>
      <c r="Z2112" s="22">
        <f t="shared" ref="Z2112:Z2114" si="9605">Z2113</f>
        <v>0</v>
      </c>
      <c r="AA2112" s="22">
        <f t="shared" ref="AA2112:AA2114" si="9606">AA2113</f>
        <v>0</v>
      </c>
      <c r="AB2112" s="22">
        <f t="shared" ref="AB2112:AB2114" si="9607">AB2113</f>
        <v>0</v>
      </c>
      <c r="AC2112" s="22">
        <f t="shared" si="9519"/>
        <v>0</v>
      </c>
      <c r="AD2112" s="22">
        <f t="shared" si="9520"/>
        <v>0</v>
      </c>
      <c r="AE2112" s="22">
        <f t="shared" si="9521"/>
        <v>0</v>
      </c>
      <c r="AF2112" s="22">
        <f t="shared" ref="AF2112:AF2114" si="9608">AF2113</f>
        <v>0</v>
      </c>
      <c r="AG2112" s="22">
        <f t="shared" si="9522"/>
        <v>0</v>
      </c>
      <c r="AH2112" s="22">
        <f t="shared" si="9523"/>
        <v>0</v>
      </c>
      <c r="AI2112" s="22">
        <f t="shared" si="9524"/>
        <v>0</v>
      </c>
      <c r="AJ2112" s="22">
        <f t="shared" ref="AJ2112:AJ2114" si="9609">AJ2113</f>
        <v>0</v>
      </c>
      <c r="AK2112" s="22">
        <f t="shared" ref="AK2112:AK2114" si="9610">AK2113</f>
        <v>0</v>
      </c>
      <c r="AL2112" s="22">
        <f t="shared" ref="AL2112:AL2114" si="9611">AL2113</f>
        <v>0</v>
      </c>
      <c r="AM2112" s="22">
        <f t="shared" ref="AM2112:AM2114" si="9612">AM2113</f>
        <v>0</v>
      </c>
      <c r="AN2112" s="22">
        <f t="shared" ref="AN2112:AN2114" si="9613">AN2113</f>
        <v>0</v>
      </c>
      <c r="AO2112" s="22">
        <f t="shared" ref="AO2112:AO2114" si="9614">AO2113</f>
        <v>0</v>
      </c>
      <c r="AP2112" s="22">
        <f t="shared" ref="AP2112:AP2114" si="9615">AP2113</f>
        <v>0</v>
      </c>
      <c r="AQ2112" s="22">
        <f t="shared" ref="AQ2112:AQ2114" si="9616">AQ2113</f>
        <v>0</v>
      </c>
      <c r="AR2112" s="22">
        <f t="shared" ref="AR2112:AR2114" si="9617">AR2113</f>
        <v>0</v>
      </c>
      <c r="AS2112" s="22">
        <f t="shared" si="9585"/>
        <v>0</v>
      </c>
      <c r="AT2112" s="22">
        <f t="shared" si="9586"/>
        <v>0</v>
      </c>
      <c r="AU2112" s="22">
        <f t="shared" si="9587"/>
        <v>0</v>
      </c>
      <c r="AV2112" s="22">
        <f t="shared" ref="AV2112:AV2114" si="9618">AV2113</f>
        <v>0</v>
      </c>
      <c r="AW2112" s="22">
        <f t="shared" ref="AW2112:AW2114" si="9619">AW2113</f>
        <v>0</v>
      </c>
      <c r="AX2112" s="22">
        <f t="shared" ref="AX2112:AX2114" si="9620">AX2113</f>
        <v>0</v>
      </c>
      <c r="AY2112" s="22">
        <f t="shared" si="9576"/>
        <v>0</v>
      </c>
      <c r="AZ2112" s="22">
        <f t="shared" si="9577"/>
        <v>0</v>
      </c>
      <c r="BA2112" s="22">
        <f t="shared" si="9578"/>
        <v>0</v>
      </c>
      <c r="BB2112" s="22">
        <f t="shared" ref="BB2112:BB2114" si="9621">BB2113</f>
        <v>0</v>
      </c>
      <c r="BC2112" s="22">
        <f t="shared" ref="BC2112:BC2114" si="9622">BC2113</f>
        <v>0</v>
      </c>
      <c r="BD2112" s="22">
        <f t="shared" ref="BD2112:BD2114" si="9623">BD2113</f>
        <v>0</v>
      </c>
      <c r="BE2112" s="22">
        <f t="shared" ref="BE2112:BE2114" si="9624">BE2113</f>
        <v>0</v>
      </c>
      <c r="BF2112" s="22">
        <f t="shared" ref="BF2112:BF2114" si="9625">BF2113</f>
        <v>0</v>
      </c>
      <c r="BG2112" s="22">
        <f t="shared" ref="BG2112:BG2114" si="9626">BG2113</f>
        <v>0</v>
      </c>
      <c r="BH2112" s="22">
        <f t="shared" ref="BH2112:BH2114" si="9627">BH2113</f>
        <v>0</v>
      </c>
      <c r="BI2112" s="22">
        <f t="shared" ref="BI2112:BI2114" si="9628">BI2113</f>
        <v>0</v>
      </c>
      <c r="BJ2112" s="22">
        <f t="shared" ref="BJ2112:BJ2114" si="9629">BJ2113</f>
        <v>0</v>
      </c>
      <c r="BK2112" s="22">
        <f t="shared" ref="BK2112:BK2114" si="9630">BK2113</f>
        <v>0</v>
      </c>
      <c r="BL2112" s="22">
        <f t="shared" si="9512"/>
        <v>0</v>
      </c>
      <c r="BM2112" s="22">
        <f t="shared" ref="BM2112:BM2114" si="9631">BM2113</f>
        <v>0</v>
      </c>
      <c r="BN2112" s="22"/>
      <c r="BO2112" s="22">
        <f t="shared" si="9513"/>
        <v>0</v>
      </c>
      <c r="BP2112" s="22">
        <f t="shared" ref="BP2112:BS2114" si="9632">BP2113</f>
        <v>0</v>
      </c>
      <c r="BQ2112" s="22"/>
      <c r="BR2112" s="22">
        <f t="shared" si="9514"/>
        <v>0</v>
      </c>
      <c r="BS2112" s="22">
        <f t="shared" si="9632"/>
        <v>0</v>
      </c>
      <c r="BT2112" s="27">
        <v>0</v>
      </c>
    </row>
    <row r="2113" spans="1:73" s="34" customFormat="1" ht="31.2" hidden="1" customHeight="1" x14ac:dyDescent="0.35">
      <c r="A2113" s="24" t="s">
        <v>744</v>
      </c>
      <c r="B2113" s="24" t="s">
        <v>60</v>
      </c>
      <c r="C2113" s="24" t="s">
        <v>26</v>
      </c>
      <c r="D2113" s="24" t="s">
        <v>596</v>
      </c>
      <c r="E2113" s="30"/>
      <c r="F2113" s="25" t="s">
        <v>597</v>
      </c>
      <c r="G2113" s="26">
        <f t="shared" si="9589"/>
        <v>112796.90000000001</v>
      </c>
      <c r="H2113" s="26">
        <f t="shared" si="9590"/>
        <v>82988.2</v>
      </c>
      <c r="I2113" s="26">
        <f t="shared" si="9591"/>
        <v>82988.2</v>
      </c>
      <c r="J2113" s="26">
        <f t="shared" si="9592"/>
        <v>-112796.90000000001</v>
      </c>
      <c r="K2113" s="26">
        <f t="shared" si="9593"/>
        <v>-82988.2</v>
      </c>
      <c r="L2113" s="26">
        <f t="shared" si="9594"/>
        <v>-82988.2</v>
      </c>
      <c r="M2113" s="26">
        <f t="shared" si="9580"/>
        <v>0</v>
      </c>
      <c r="N2113" s="26">
        <f t="shared" si="9581"/>
        <v>0</v>
      </c>
      <c r="O2113" s="26">
        <f t="shared" si="9582"/>
        <v>0</v>
      </c>
      <c r="P2113" s="26">
        <f t="shared" si="9595"/>
        <v>0</v>
      </c>
      <c r="Q2113" s="26">
        <f t="shared" si="9596"/>
        <v>0</v>
      </c>
      <c r="R2113" s="26">
        <f t="shared" si="9597"/>
        <v>0</v>
      </c>
      <c r="S2113" s="26">
        <f t="shared" si="9598"/>
        <v>0</v>
      </c>
      <c r="T2113" s="26">
        <f t="shared" si="9599"/>
        <v>0</v>
      </c>
      <c r="U2113" s="26">
        <f t="shared" si="9600"/>
        <v>0</v>
      </c>
      <c r="V2113" s="26">
        <f t="shared" si="9601"/>
        <v>0</v>
      </c>
      <c r="W2113" s="26">
        <f t="shared" si="9602"/>
        <v>0</v>
      </c>
      <c r="X2113" s="26">
        <f t="shared" si="9603"/>
        <v>0</v>
      </c>
      <c r="Y2113" s="26">
        <f t="shared" si="9604"/>
        <v>0</v>
      </c>
      <c r="Z2113" s="26">
        <f t="shared" si="9605"/>
        <v>0</v>
      </c>
      <c r="AA2113" s="26">
        <f t="shared" si="9606"/>
        <v>0</v>
      </c>
      <c r="AB2113" s="26">
        <f t="shared" si="9607"/>
        <v>0</v>
      </c>
      <c r="AC2113" s="26">
        <f t="shared" si="9519"/>
        <v>0</v>
      </c>
      <c r="AD2113" s="26">
        <f t="shared" si="9520"/>
        <v>0</v>
      </c>
      <c r="AE2113" s="26">
        <f t="shared" si="9521"/>
        <v>0</v>
      </c>
      <c r="AF2113" s="26">
        <f t="shared" si="9608"/>
        <v>0</v>
      </c>
      <c r="AG2113" s="26">
        <f t="shared" si="9522"/>
        <v>0</v>
      </c>
      <c r="AH2113" s="26">
        <f t="shared" si="9523"/>
        <v>0</v>
      </c>
      <c r="AI2113" s="26">
        <f t="shared" si="9524"/>
        <v>0</v>
      </c>
      <c r="AJ2113" s="26">
        <f t="shared" si="9609"/>
        <v>0</v>
      </c>
      <c r="AK2113" s="26">
        <f t="shared" si="9610"/>
        <v>0</v>
      </c>
      <c r="AL2113" s="26">
        <f t="shared" si="9611"/>
        <v>0</v>
      </c>
      <c r="AM2113" s="26">
        <f t="shared" si="9612"/>
        <v>0</v>
      </c>
      <c r="AN2113" s="26">
        <f t="shared" si="9613"/>
        <v>0</v>
      </c>
      <c r="AO2113" s="26">
        <f t="shared" si="9614"/>
        <v>0</v>
      </c>
      <c r="AP2113" s="26">
        <f t="shared" si="9615"/>
        <v>0</v>
      </c>
      <c r="AQ2113" s="26">
        <f t="shared" si="9616"/>
        <v>0</v>
      </c>
      <c r="AR2113" s="26">
        <f t="shared" si="9617"/>
        <v>0</v>
      </c>
      <c r="AS2113" s="26">
        <f t="shared" si="9585"/>
        <v>0</v>
      </c>
      <c r="AT2113" s="26">
        <f t="shared" si="9586"/>
        <v>0</v>
      </c>
      <c r="AU2113" s="26">
        <f t="shared" si="9587"/>
        <v>0</v>
      </c>
      <c r="AV2113" s="26">
        <f t="shared" si="9618"/>
        <v>0</v>
      </c>
      <c r="AW2113" s="26">
        <f t="shared" si="9619"/>
        <v>0</v>
      </c>
      <c r="AX2113" s="26">
        <f t="shared" si="9620"/>
        <v>0</v>
      </c>
      <c r="AY2113" s="26">
        <f t="shared" si="9576"/>
        <v>0</v>
      </c>
      <c r="AZ2113" s="26">
        <f t="shared" si="9577"/>
        <v>0</v>
      </c>
      <c r="BA2113" s="26">
        <f t="shared" si="9578"/>
        <v>0</v>
      </c>
      <c r="BB2113" s="26">
        <f t="shared" si="9621"/>
        <v>0</v>
      </c>
      <c r="BC2113" s="26">
        <f t="shared" si="9622"/>
        <v>0</v>
      </c>
      <c r="BD2113" s="26">
        <f t="shared" si="9623"/>
        <v>0</v>
      </c>
      <c r="BE2113" s="26">
        <f t="shared" si="9624"/>
        <v>0</v>
      </c>
      <c r="BF2113" s="26">
        <f t="shared" si="9625"/>
        <v>0</v>
      </c>
      <c r="BG2113" s="26">
        <f t="shared" si="9626"/>
        <v>0</v>
      </c>
      <c r="BH2113" s="26">
        <f t="shared" si="9627"/>
        <v>0</v>
      </c>
      <c r="BI2113" s="26">
        <f t="shared" si="9628"/>
        <v>0</v>
      </c>
      <c r="BJ2113" s="26">
        <f t="shared" si="9629"/>
        <v>0</v>
      </c>
      <c r="BK2113" s="26">
        <f t="shared" si="9630"/>
        <v>0</v>
      </c>
      <c r="BL2113" s="26">
        <f t="shared" si="9512"/>
        <v>0</v>
      </c>
      <c r="BM2113" s="26">
        <f t="shared" si="9631"/>
        <v>0</v>
      </c>
      <c r="BN2113" s="26"/>
      <c r="BO2113" s="26">
        <f t="shared" si="9513"/>
        <v>0</v>
      </c>
      <c r="BP2113" s="26">
        <f t="shared" si="9632"/>
        <v>0</v>
      </c>
      <c r="BQ2113" s="26"/>
      <c r="BR2113" s="26">
        <f t="shared" si="9514"/>
        <v>0</v>
      </c>
      <c r="BS2113" s="26">
        <f t="shared" si="9632"/>
        <v>0</v>
      </c>
      <c r="BT2113" s="27">
        <v>0</v>
      </c>
    </row>
    <row r="2114" spans="1:73" s="34" customFormat="1" ht="16.2" hidden="1" customHeight="1" x14ac:dyDescent="0.35">
      <c r="A2114" s="24" t="s">
        <v>744</v>
      </c>
      <c r="B2114" s="24" t="s">
        <v>60</v>
      </c>
      <c r="C2114" s="24" t="s">
        <v>26</v>
      </c>
      <c r="D2114" s="24" t="s">
        <v>836</v>
      </c>
      <c r="E2114" s="30"/>
      <c r="F2114" s="25" t="s">
        <v>33</v>
      </c>
      <c r="G2114" s="26">
        <f t="shared" si="9589"/>
        <v>112796.90000000001</v>
      </c>
      <c r="H2114" s="26">
        <f t="shared" si="9590"/>
        <v>82988.2</v>
      </c>
      <c r="I2114" s="26">
        <f t="shared" si="9591"/>
        <v>82988.2</v>
      </c>
      <c r="J2114" s="26">
        <f t="shared" si="9592"/>
        <v>-112796.90000000001</v>
      </c>
      <c r="K2114" s="26">
        <f t="shared" si="9593"/>
        <v>-82988.2</v>
      </c>
      <c r="L2114" s="26">
        <f t="shared" si="9594"/>
        <v>-82988.2</v>
      </c>
      <c r="M2114" s="26">
        <f t="shared" si="9580"/>
        <v>0</v>
      </c>
      <c r="N2114" s="26">
        <f t="shared" si="9581"/>
        <v>0</v>
      </c>
      <c r="O2114" s="26">
        <f t="shared" si="9582"/>
        <v>0</v>
      </c>
      <c r="P2114" s="26">
        <f t="shared" si="9595"/>
        <v>0</v>
      </c>
      <c r="Q2114" s="26">
        <f t="shared" si="9596"/>
        <v>0</v>
      </c>
      <c r="R2114" s="26">
        <f t="shared" si="9597"/>
        <v>0</v>
      </c>
      <c r="S2114" s="26">
        <f t="shared" si="9598"/>
        <v>0</v>
      </c>
      <c r="T2114" s="26">
        <f t="shared" si="9599"/>
        <v>0</v>
      </c>
      <c r="U2114" s="26">
        <f t="shared" si="9600"/>
        <v>0</v>
      </c>
      <c r="V2114" s="26">
        <f t="shared" si="9601"/>
        <v>0</v>
      </c>
      <c r="W2114" s="26">
        <f t="shared" si="9602"/>
        <v>0</v>
      </c>
      <c r="X2114" s="26">
        <f t="shared" si="9603"/>
        <v>0</v>
      </c>
      <c r="Y2114" s="26">
        <f t="shared" si="9604"/>
        <v>0</v>
      </c>
      <c r="Z2114" s="26">
        <f t="shared" si="9605"/>
        <v>0</v>
      </c>
      <c r="AA2114" s="26">
        <f t="shared" si="9606"/>
        <v>0</v>
      </c>
      <c r="AB2114" s="26">
        <f t="shared" si="9607"/>
        <v>0</v>
      </c>
      <c r="AC2114" s="26">
        <f t="shared" si="9519"/>
        <v>0</v>
      </c>
      <c r="AD2114" s="26">
        <f t="shared" si="9520"/>
        <v>0</v>
      </c>
      <c r="AE2114" s="26">
        <f t="shared" si="9521"/>
        <v>0</v>
      </c>
      <c r="AF2114" s="26">
        <f t="shared" si="9608"/>
        <v>0</v>
      </c>
      <c r="AG2114" s="26">
        <f t="shared" si="9522"/>
        <v>0</v>
      </c>
      <c r="AH2114" s="26">
        <f t="shared" si="9523"/>
        <v>0</v>
      </c>
      <c r="AI2114" s="26">
        <f t="shared" si="9524"/>
        <v>0</v>
      </c>
      <c r="AJ2114" s="26">
        <f t="shared" si="9609"/>
        <v>0</v>
      </c>
      <c r="AK2114" s="26">
        <f t="shared" si="9610"/>
        <v>0</v>
      </c>
      <c r="AL2114" s="26">
        <f t="shared" si="9611"/>
        <v>0</v>
      </c>
      <c r="AM2114" s="26">
        <f t="shared" si="9612"/>
        <v>0</v>
      </c>
      <c r="AN2114" s="26">
        <f t="shared" si="9613"/>
        <v>0</v>
      </c>
      <c r="AO2114" s="26">
        <f t="shared" si="9614"/>
        <v>0</v>
      </c>
      <c r="AP2114" s="26">
        <f t="shared" si="9615"/>
        <v>0</v>
      </c>
      <c r="AQ2114" s="26">
        <f t="shared" si="9616"/>
        <v>0</v>
      </c>
      <c r="AR2114" s="26">
        <f t="shared" si="9617"/>
        <v>0</v>
      </c>
      <c r="AS2114" s="26">
        <f t="shared" si="9585"/>
        <v>0</v>
      </c>
      <c r="AT2114" s="26">
        <f t="shared" si="9586"/>
        <v>0</v>
      </c>
      <c r="AU2114" s="26">
        <f t="shared" si="9587"/>
        <v>0</v>
      </c>
      <c r="AV2114" s="26">
        <f t="shared" si="9618"/>
        <v>0</v>
      </c>
      <c r="AW2114" s="26">
        <f t="shared" si="9619"/>
        <v>0</v>
      </c>
      <c r="AX2114" s="26">
        <f t="shared" si="9620"/>
        <v>0</v>
      </c>
      <c r="AY2114" s="26">
        <f t="shared" si="9576"/>
        <v>0</v>
      </c>
      <c r="AZ2114" s="26">
        <f t="shared" si="9577"/>
        <v>0</v>
      </c>
      <c r="BA2114" s="26">
        <f t="shared" si="9578"/>
        <v>0</v>
      </c>
      <c r="BB2114" s="26">
        <f t="shared" si="9621"/>
        <v>0</v>
      </c>
      <c r="BC2114" s="26">
        <f t="shared" si="9622"/>
        <v>0</v>
      </c>
      <c r="BD2114" s="26">
        <f t="shared" si="9623"/>
        <v>0</v>
      </c>
      <c r="BE2114" s="26">
        <f t="shared" si="9624"/>
        <v>0</v>
      </c>
      <c r="BF2114" s="26">
        <f t="shared" si="9625"/>
        <v>0</v>
      </c>
      <c r="BG2114" s="26">
        <f t="shared" si="9626"/>
        <v>0</v>
      </c>
      <c r="BH2114" s="26">
        <f t="shared" si="9627"/>
        <v>0</v>
      </c>
      <c r="BI2114" s="26">
        <f t="shared" si="9628"/>
        <v>0</v>
      </c>
      <c r="BJ2114" s="26">
        <f t="shared" si="9629"/>
        <v>0</v>
      </c>
      <c r="BK2114" s="26">
        <f t="shared" si="9630"/>
        <v>0</v>
      </c>
      <c r="BL2114" s="26">
        <f t="shared" si="9512"/>
        <v>0</v>
      </c>
      <c r="BM2114" s="26">
        <f t="shared" si="9631"/>
        <v>0</v>
      </c>
      <c r="BN2114" s="26"/>
      <c r="BO2114" s="26">
        <f t="shared" si="9513"/>
        <v>0</v>
      </c>
      <c r="BP2114" s="26">
        <f t="shared" si="9632"/>
        <v>0</v>
      </c>
      <c r="BQ2114" s="26"/>
      <c r="BR2114" s="26">
        <f t="shared" si="9514"/>
        <v>0</v>
      </c>
      <c r="BS2114" s="26">
        <f t="shared" si="9632"/>
        <v>0</v>
      </c>
      <c r="BT2114" s="27">
        <v>0</v>
      </c>
    </row>
    <row r="2115" spans="1:73" s="34" customFormat="1" ht="31.2" hidden="1" customHeight="1" x14ac:dyDescent="0.35">
      <c r="A2115" s="24" t="s">
        <v>744</v>
      </c>
      <c r="B2115" s="24" t="s">
        <v>60</v>
      </c>
      <c r="C2115" s="24" t="s">
        <v>26</v>
      </c>
      <c r="D2115" s="24" t="s">
        <v>837</v>
      </c>
      <c r="E2115" s="30"/>
      <c r="F2115" s="25" t="s">
        <v>838</v>
      </c>
      <c r="G2115" s="26">
        <f t="shared" ref="G2115:L2115" si="9633">G2116+G2118+G2120</f>
        <v>112796.90000000001</v>
      </c>
      <c r="H2115" s="26">
        <f t="shared" si="9633"/>
        <v>82988.2</v>
      </c>
      <c r="I2115" s="26">
        <f t="shared" si="9633"/>
        <v>82988.2</v>
      </c>
      <c r="J2115" s="26">
        <f t="shared" si="9633"/>
        <v>-112796.90000000001</v>
      </c>
      <c r="K2115" s="26">
        <f t="shared" si="9633"/>
        <v>-82988.2</v>
      </c>
      <c r="L2115" s="26">
        <f t="shared" si="9633"/>
        <v>-82988.2</v>
      </c>
      <c r="M2115" s="26">
        <f t="shared" si="9580"/>
        <v>0</v>
      </c>
      <c r="N2115" s="26">
        <f t="shared" si="9581"/>
        <v>0</v>
      </c>
      <c r="O2115" s="26">
        <f t="shared" si="9582"/>
        <v>0</v>
      </c>
      <c r="P2115" s="26">
        <f t="shared" ref="P2115:AB2115" si="9634">P2116+P2118+P2120</f>
        <v>0</v>
      </c>
      <c r="Q2115" s="26">
        <f t="shared" si="9634"/>
        <v>0</v>
      </c>
      <c r="R2115" s="26">
        <f t="shared" si="9634"/>
        <v>0</v>
      </c>
      <c r="S2115" s="26">
        <f t="shared" si="9634"/>
        <v>0</v>
      </c>
      <c r="T2115" s="26">
        <f t="shared" si="9634"/>
        <v>0</v>
      </c>
      <c r="U2115" s="26">
        <f t="shared" si="9634"/>
        <v>0</v>
      </c>
      <c r="V2115" s="26">
        <f t="shared" si="9634"/>
        <v>0</v>
      </c>
      <c r="W2115" s="26">
        <f t="shared" si="9634"/>
        <v>0</v>
      </c>
      <c r="X2115" s="26">
        <f t="shared" si="9634"/>
        <v>0</v>
      </c>
      <c r="Y2115" s="26">
        <f t="shared" si="9634"/>
        <v>0</v>
      </c>
      <c r="Z2115" s="26">
        <f t="shared" si="9634"/>
        <v>0</v>
      </c>
      <c r="AA2115" s="26">
        <f t="shared" si="9634"/>
        <v>0</v>
      </c>
      <c r="AB2115" s="26">
        <f t="shared" si="9634"/>
        <v>0</v>
      </c>
      <c r="AC2115" s="26">
        <f t="shared" si="9519"/>
        <v>0</v>
      </c>
      <c r="AD2115" s="26">
        <f t="shared" si="9520"/>
        <v>0</v>
      </c>
      <c r="AE2115" s="26">
        <f t="shared" si="9521"/>
        <v>0</v>
      </c>
      <c r="AF2115" s="26">
        <f>AF2116+AF2118+AF2120</f>
        <v>0</v>
      </c>
      <c r="AG2115" s="26">
        <f t="shared" si="9522"/>
        <v>0</v>
      </c>
      <c r="AH2115" s="26">
        <f t="shared" si="9523"/>
        <v>0</v>
      </c>
      <c r="AI2115" s="26">
        <f t="shared" si="9524"/>
        <v>0</v>
      </c>
      <c r="AJ2115" s="26">
        <f t="shared" ref="AJ2115:AR2115" si="9635">AJ2116+AJ2118+AJ2120</f>
        <v>0</v>
      </c>
      <c r="AK2115" s="26">
        <f t="shared" si="9635"/>
        <v>0</v>
      </c>
      <c r="AL2115" s="26">
        <f t="shared" si="9635"/>
        <v>0</v>
      </c>
      <c r="AM2115" s="26">
        <f t="shared" si="9635"/>
        <v>0</v>
      </c>
      <c r="AN2115" s="26">
        <f t="shared" si="9635"/>
        <v>0</v>
      </c>
      <c r="AO2115" s="26">
        <f t="shared" si="9635"/>
        <v>0</v>
      </c>
      <c r="AP2115" s="26">
        <f t="shared" si="9635"/>
        <v>0</v>
      </c>
      <c r="AQ2115" s="26">
        <f t="shared" si="9635"/>
        <v>0</v>
      </c>
      <c r="AR2115" s="26">
        <f t="shared" si="9635"/>
        <v>0</v>
      </c>
      <c r="AS2115" s="26">
        <f t="shared" si="9585"/>
        <v>0</v>
      </c>
      <c r="AT2115" s="26">
        <f t="shared" si="9586"/>
        <v>0</v>
      </c>
      <c r="AU2115" s="26">
        <f t="shared" si="9587"/>
        <v>0</v>
      </c>
      <c r="AV2115" s="26">
        <f>AV2116+AV2118+AV2120</f>
        <v>0</v>
      </c>
      <c r="AW2115" s="26">
        <f>AW2116+AW2118+AW2120</f>
        <v>0</v>
      </c>
      <c r="AX2115" s="26">
        <f>AX2116+AX2118+AX2120</f>
        <v>0</v>
      </c>
      <c r="AY2115" s="26">
        <f t="shared" si="9576"/>
        <v>0</v>
      </c>
      <c r="AZ2115" s="26">
        <f t="shared" si="9577"/>
        <v>0</v>
      </c>
      <c r="BA2115" s="26">
        <f t="shared" si="9578"/>
        <v>0</v>
      </c>
      <c r="BB2115" s="26">
        <f t="shared" ref="BB2115:BK2115" si="9636">BB2116+BB2118+BB2120</f>
        <v>0</v>
      </c>
      <c r="BC2115" s="26">
        <f t="shared" si="9636"/>
        <v>0</v>
      </c>
      <c r="BD2115" s="26">
        <f t="shared" si="9636"/>
        <v>0</v>
      </c>
      <c r="BE2115" s="26">
        <f t="shared" si="9636"/>
        <v>0</v>
      </c>
      <c r="BF2115" s="26">
        <f t="shared" si="9636"/>
        <v>0</v>
      </c>
      <c r="BG2115" s="26">
        <f t="shared" si="9636"/>
        <v>0</v>
      </c>
      <c r="BH2115" s="26">
        <f t="shared" si="9636"/>
        <v>0</v>
      </c>
      <c r="BI2115" s="26">
        <f t="shared" si="9636"/>
        <v>0</v>
      </c>
      <c r="BJ2115" s="26">
        <f t="shared" si="9636"/>
        <v>0</v>
      </c>
      <c r="BK2115" s="26">
        <f t="shared" si="9636"/>
        <v>0</v>
      </c>
      <c r="BL2115" s="26">
        <f t="shared" si="9512"/>
        <v>0</v>
      </c>
      <c r="BM2115" s="26">
        <f>BM2116+BM2118+BM2120</f>
        <v>0</v>
      </c>
      <c r="BN2115" s="26"/>
      <c r="BO2115" s="26">
        <f t="shared" si="9513"/>
        <v>0</v>
      </c>
      <c r="BP2115" s="26">
        <f>BP2116+BP2118+BP2120</f>
        <v>0</v>
      </c>
      <c r="BQ2115" s="26"/>
      <c r="BR2115" s="26">
        <f t="shared" si="9514"/>
        <v>0</v>
      </c>
      <c r="BS2115" s="26">
        <f>BS2116+BS2118+BS2120</f>
        <v>0</v>
      </c>
      <c r="BT2115" s="27">
        <v>0</v>
      </c>
    </row>
    <row r="2116" spans="1:73" s="34" customFormat="1" ht="16.2" hidden="1" customHeight="1" x14ac:dyDescent="0.35">
      <c r="A2116" s="24" t="s">
        <v>744</v>
      </c>
      <c r="B2116" s="24" t="s">
        <v>60</v>
      </c>
      <c r="C2116" s="24" t="s">
        <v>26</v>
      </c>
      <c r="D2116" s="24" t="s">
        <v>839</v>
      </c>
      <c r="E2116" s="30"/>
      <c r="F2116" s="25" t="s">
        <v>214</v>
      </c>
      <c r="G2116" s="26">
        <f t="shared" ref="G2116:L2116" si="9637">G2117</f>
        <v>1628.3</v>
      </c>
      <c r="H2116" s="26">
        <f t="shared" si="9637"/>
        <v>0</v>
      </c>
      <c r="I2116" s="26">
        <f t="shared" si="9637"/>
        <v>0</v>
      </c>
      <c r="J2116" s="26">
        <f t="shared" si="9637"/>
        <v>-1628.3</v>
      </c>
      <c r="K2116" s="26">
        <f t="shared" si="9637"/>
        <v>0</v>
      </c>
      <c r="L2116" s="26">
        <f t="shared" si="9637"/>
        <v>0</v>
      </c>
      <c r="M2116" s="26">
        <f t="shared" si="9580"/>
        <v>0</v>
      </c>
      <c r="N2116" s="26">
        <f t="shared" si="9581"/>
        <v>0</v>
      </c>
      <c r="O2116" s="26">
        <f t="shared" si="9582"/>
        <v>0</v>
      </c>
      <c r="P2116" s="26">
        <f t="shared" ref="P2116:AB2116" si="9638">P2117</f>
        <v>0</v>
      </c>
      <c r="Q2116" s="26">
        <f t="shared" si="9638"/>
        <v>0</v>
      </c>
      <c r="R2116" s="26">
        <f t="shared" si="9638"/>
        <v>0</v>
      </c>
      <c r="S2116" s="26">
        <f t="shared" si="9638"/>
        <v>0</v>
      </c>
      <c r="T2116" s="26">
        <f t="shared" si="9638"/>
        <v>0</v>
      </c>
      <c r="U2116" s="26">
        <f t="shared" si="9638"/>
        <v>0</v>
      </c>
      <c r="V2116" s="26">
        <f t="shared" si="9638"/>
        <v>0</v>
      </c>
      <c r="W2116" s="26">
        <f t="shared" si="9638"/>
        <v>0</v>
      </c>
      <c r="X2116" s="26">
        <f t="shared" si="9638"/>
        <v>0</v>
      </c>
      <c r="Y2116" s="26">
        <f t="shared" si="9638"/>
        <v>0</v>
      </c>
      <c r="Z2116" s="26">
        <f t="shared" si="9638"/>
        <v>0</v>
      </c>
      <c r="AA2116" s="26">
        <f t="shared" si="9638"/>
        <v>0</v>
      </c>
      <c r="AB2116" s="26">
        <f t="shared" si="9638"/>
        <v>0</v>
      </c>
      <c r="AC2116" s="26">
        <f t="shared" si="9519"/>
        <v>0</v>
      </c>
      <c r="AD2116" s="26">
        <f t="shared" si="9520"/>
        <v>0</v>
      </c>
      <c r="AE2116" s="26">
        <f t="shared" si="9521"/>
        <v>0</v>
      </c>
      <c r="AF2116" s="26">
        <f>AF2117</f>
        <v>0</v>
      </c>
      <c r="AG2116" s="26">
        <f t="shared" si="9522"/>
        <v>0</v>
      </c>
      <c r="AH2116" s="26">
        <f t="shared" si="9523"/>
        <v>0</v>
      </c>
      <c r="AI2116" s="26">
        <f t="shared" si="9524"/>
        <v>0</v>
      </c>
      <c r="AJ2116" s="26">
        <f t="shared" ref="AJ2116:AR2116" si="9639">AJ2117</f>
        <v>0</v>
      </c>
      <c r="AK2116" s="26">
        <f t="shared" si="9639"/>
        <v>0</v>
      </c>
      <c r="AL2116" s="26">
        <f t="shared" si="9639"/>
        <v>0</v>
      </c>
      <c r="AM2116" s="26">
        <f t="shared" si="9639"/>
        <v>0</v>
      </c>
      <c r="AN2116" s="26">
        <f t="shared" si="9639"/>
        <v>0</v>
      </c>
      <c r="AO2116" s="26">
        <f t="shared" si="9639"/>
        <v>0</v>
      </c>
      <c r="AP2116" s="26">
        <f t="shared" si="9639"/>
        <v>0</v>
      </c>
      <c r="AQ2116" s="26">
        <f t="shared" si="9639"/>
        <v>0</v>
      </c>
      <c r="AR2116" s="26">
        <f t="shared" si="9639"/>
        <v>0</v>
      </c>
      <c r="AS2116" s="26">
        <f t="shared" si="9585"/>
        <v>0</v>
      </c>
      <c r="AT2116" s="26">
        <f t="shared" si="9586"/>
        <v>0</v>
      </c>
      <c r="AU2116" s="26">
        <f t="shared" si="9587"/>
        <v>0</v>
      </c>
      <c r="AV2116" s="26">
        <f>AV2117</f>
        <v>0</v>
      </c>
      <c r="AW2116" s="26">
        <f>AW2117</f>
        <v>0</v>
      </c>
      <c r="AX2116" s="26">
        <f>AX2117</f>
        <v>0</v>
      </c>
      <c r="AY2116" s="26">
        <f t="shared" si="9576"/>
        <v>0</v>
      </c>
      <c r="AZ2116" s="26">
        <f t="shared" si="9577"/>
        <v>0</v>
      </c>
      <c r="BA2116" s="26">
        <f t="shared" si="9578"/>
        <v>0</v>
      </c>
      <c r="BB2116" s="26">
        <f t="shared" ref="BB2116:BK2116" si="9640">BB2117</f>
        <v>0</v>
      </c>
      <c r="BC2116" s="26">
        <f t="shared" si="9640"/>
        <v>0</v>
      </c>
      <c r="BD2116" s="26">
        <f t="shared" si="9640"/>
        <v>0</v>
      </c>
      <c r="BE2116" s="26">
        <f t="shared" si="9640"/>
        <v>0</v>
      </c>
      <c r="BF2116" s="26">
        <f t="shared" si="9640"/>
        <v>0</v>
      </c>
      <c r="BG2116" s="26">
        <f t="shared" si="9640"/>
        <v>0</v>
      </c>
      <c r="BH2116" s="26">
        <f t="shared" si="9640"/>
        <v>0</v>
      </c>
      <c r="BI2116" s="26">
        <f t="shared" si="9640"/>
        <v>0</v>
      </c>
      <c r="BJ2116" s="26">
        <f t="shared" si="9640"/>
        <v>0</v>
      </c>
      <c r="BK2116" s="26">
        <f t="shared" si="9640"/>
        <v>0</v>
      </c>
      <c r="BL2116" s="26">
        <f t="shared" si="9512"/>
        <v>0</v>
      </c>
      <c r="BM2116" s="26">
        <f>BM2117</f>
        <v>0</v>
      </c>
      <c r="BN2116" s="26"/>
      <c r="BO2116" s="26">
        <f t="shared" si="9513"/>
        <v>0</v>
      </c>
      <c r="BP2116" s="26">
        <f>BP2117</f>
        <v>0</v>
      </c>
      <c r="BQ2116" s="26"/>
      <c r="BR2116" s="26">
        <f t="shared" si="9514"/>
        <v>0</v>
      </c>
      <c r="BS2116" s="26">
        <f>BS2117</f>
        <v>0</v>
      </c>
      <c r="BT2116" s="27">
        <v>0</v>
      </c>
    </row>
    <row r="2117" spans="1:73" s="34" customFormat="1" ht="31.2" hidden="1" customHeight="1" x14ac:dyDescent="0.35">
      <c r="A2117" s="24" t="s">
        <v>744</v>
      </c>
      <c r="B2117" s="24" t="s">
        <v>60</v>
      </c>
      <c r="C2117" s="24" t="s">
        <v>26</v>
      </c>
      <c r="D2117" s="24" t="s">
        <v>839</v>
      </c>
      <c r="E2117" s="24" t="s">
        <v>127</v>
      </c>
      <c r="F2117" s="25" t="s">
        <v>128</v>
      </c>
      <c r="G2117" s="26">
        <v>1628.3</v>
      </c>
      <c r="H2117" s="26"/>
      <c r="I2117" s="26"/>
      <c r="J2117" s="26">
        <v>-1628.3</v>
      </c>
      <c r="K2117" s="26"/>
      <c r="L2117" s="26"/>
      <c r="M2117" s="26">
        <f t="shared" si="9580"/>
        <v>0</v>
      </c>
      <c r="N2117" s="26">
        <f t="shared" si="9581"/>
        <v>0</v>
      </c>
      <c r="O2117" s="26">
        <f t="shared" si="9582"/>
        <v>0</v>
      </c>
      <c r="P2117" s="26"/>
      <c r="Q2117" s="26"/>
      <c r="R2117" s="26"/>
      <c r="S2117" s="26"/>
      <c r="T2117" s="26"/>
      <c r="U2117" s="26"/>
      <c r="V2117" s="26"/>
      <c r="W2117" s="26"/>
      <c r="X2117" s="26"/>
      <c r="Y2117" s="26"/>
      <c r="Z2117" s="26"/>
      <c r="AA2117" s="26"/>
      <c r="AB2117" s="26"/>
      <c r="AC2117" s="26">
        <f t="shared" si="9519"/>
        <v>0</v>
      </c>
      <c r="AD2117" s="26">
        <f t="shared" si="9520"/>
        <v>0</v>
      </c>
      <c r="AE2117" s="26">
        <f t="shared" si="9521"/>
        <v>0</v>
      </c>
      <c r="AF2117" s="26"/>
      <c r="AG2117" s="26">
        <f t="shared" si="9522"/>
        <v>0</v>
      </c>
      <c r="AH2117" s="26">
        <f t="shared" si="9523"/>
        <v>0</v>
      </c>
      <c r="AI2117" s="26">
        <f t="shared" si="9524"/>
        <v>0</v>
      </c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>
        <f t="shared" si="9585"/>
        <v>0</v>
      </c>
      <c r="AT2117" s="26">
        <f t="shared" si="9586"/>
        <v>0</v>
      </c>
      <c r="AU2117" s="26">
        <f t="shared" si="9587"/>
        <v>0</v>
      </c>
      <c r="AV2117" s="26"/>
      <c r="AW2117" s="26"/>
      <c r="AX2117" s="26"/>
      <c r="AY2117" s="26">
        <f t="shared" si="9576"/>
        <v>0</v>
      </c>
      <c r="AZ2117" s="26">
        <f t="shared" si="9577"/>
        <v>0</v>
      </c>
      <c r="BA2117" s="26">
        <f t="shared" si="9578"/>
        <v>0</v>
      </c>
      <c r="BB2117" s="26"/>
      <c r="BC2117" s="26"/>
      <c r="BD2117" s="26"/>
      <c r="BE2117" s="26"/>
      <c r="BF2117" s="26"/>
      <c r="BG2117" s="26"/>
      <c r="BH2117" s="26"/>
      <c r="BI2117" s="26"/>
      <c r="BJ2117" s="26"/>
      <c r="BK2117" s="26"/>
      <c r="BL2117" s="26">
        <f t="shared" si="9512"/>
        <v>0</v>
      </c>
      <c r="BM2117" s="26"/>
      <c r="BN2117" s="26"/>
      <c r="BO2117" s="26">
        <f t="shared" si="9513"/>
        <v>0</v>
      </c>
      <c r="BP2117" s="26"/>
      <c r="BQ2117" s="26"/>
      <c r="BR2117" s="26">
        <f t="shared" si="9514"/>
        <v>0</v>
      </c>
      <c r="BS2117" s="26"/>
      <c r="BT2117" s="27">
        <v>0</v>
      </c>
    </row>
    <row r="2118" spans="1:73" s="34" customFormat="1" ht="16.2" hidden="1" customHeight="1" x14ac:dyDescent="0.35">
      <c r="A2118" s="24" t="s">
        <v>744</v>
      </c>
      <c r="B2118" s="24" t="s">
        <v>60</v>
      </c>
      <c r="C2118" s="24" t="s">
        <v>26</v>
      </c>
      <c r="D2118" s="24" t="s">
        <v>840</v>
      </c>
      <c r="E2118" s="30"/>
      <c r="F2118" s="25" t="s">
        <v>205</v>
      </c>
      <c r="G2118" s="26">
        <f t="shared" ref="G2118:L2118" si="9641">G2119</f>
        <v>190.3</v>
      </c>
      <c r="H2118" s="26">
        <f t="shared" si="9641"/>
        <v>190.3</v>
      </c>
      <c r="I2118" s="26">
        <f t="shared" si="9641"/>
        <v>190.3</v>
      </c>
      <c r="J2118" s="26">
        <f t="shared" si="9641"/>
        <v>-190.3</v>
      </c>
      <c r="K2118" s="26">
        <f t="shared" si="9641"/>
        <v>-190.3</v>
      </c>
      <c r="L2118" s="26">
        <f t="shared" si="9641"/>
        <v>-190.3</v>
      </c>
      <c r="M2118" s="26">
        <f t="shared" si="9580"/>
        <v>0</v>
      </c>
      <c r="N2118" s="26">
        <f t="shared" si="9581"/>
        <v>0</v>
      </c>
      <c r="O2118" s="26">
        <f t="shared" si="9582"/>
        <v>0</v>
      </c>
      <c r="P2118" s="26">
        <f t="shared" ref="P2118:AB2118" si="9642">P2119</f>
        <v>0</v>
      </c>
      <c r="Q2118" s="26">
        <f t="shared" si="9642"/>
        <v>0</v>
      </c>
      <c r="R2118" s="26">
        <f t="shared" si="9642"/>
        <v>0</v>
      </c>
      <c r="S2118" s="26">
        <f t="shared" si="9642"/>
        <v>0</v>
      </c>
      <c r="T2118" s="26">
        <f t="shared" si="9642"/>
        <v>0</v>
      </c>
      <c r="U2118" s="26">
        <f t="shared" si="9642"/>
        <v>0</v>
      </c>
      <c r="V2118" s="26">
        <f t="shared" si="9642"/>
        <v>0</v>
      </c>
      <c r="W2118" s="26">
        <f t="shared" si="9642"/>
        <v>0</v>
      </c>
      <c r="X2118" s="26">
        <f t="shared" si="9642"/>
        <v>0</v>
      </c>
      <c r="Y2118" s="26">
        <f t="shared" si="9642"/>
        <v>0</v>
      </c>
      <c r="Z2118" s="26">
        <f t="shared" si="9642"/>
        <v>0</v>
      </c>
      <c r="AA2118" s="26">
        <f t="shared" si="9642"/>
        <v>0</v>
      </c>
      <c r="AB2118" s="26">
        <f t="shared" si="9642"/>
        <v>0</v>
      </c>
      <c r="AC2118" s="26">
        <f t="shared" si="9519"/>
        <v>0</v>
      </c>
      <c r="AD2118" s="26">
        <f t="shared" si="9520"/>
        <v>0</v>
      </c>
      <c r="AE2118" s="26">
        <f t="shared" si="9521"/>
        <v>0</v>
      </c>
      <c r="AF2118" s="26">
        <f>AF2119</f>
        <v>0</v>
      </c>
      <c r="AG2118" s="26">
        <f t="shared" si="9522"/>
        <v>0</v>
      </c>
      <c r="AH2118" s="26">
        <f t="shared" si="9523"/>
        <v>0</v>
      </c>
      <c r="AI2118" s="26">
        <f t="shared" si="9524"/>
        <v>0</v>
      </c>
      <c r="AJ2118" s="26">
        <f t="shared" ref="AJ2118:AR2118" si="9643">AJ2119</f>
        <v>0</v>
      </c>
      <c r="AK2118" s="26">
        <f t="shared" si="9643"/>
        <v>0</v>
      </c>
      <c r="AL2118" s="26">
        <f t="shared" si="9643"/>
        <v>0</v>
      </c>
      <c r="AM2118" s="26">
        <f t="shared" si="9643"/>
        <v>0</v>
      </c>
      <c r="AN2118" s="26">
        <f t="shared" si="9643"/>
        <v>0</v>
      </c>
      <c r="AO2118" s="26">
        <f t="shared" si="9643"/>
        <v>0</v>
      </c>
      <c r="AP2118" s="26">
        <f t="shared" si="9643"/>
        <v>0</v>
      </c>
      <c r="AQ2118" s="26">
        <f t="shared" si="9643"/>
        <v>0</v>
      </c>
      <c r="AR2118" s="26">
        <f t="shared" si="9643"/>
        <v>0</v>
      </c>
      <c r="AS2118" s="26">
        <f t="shared" si="9585"/>
        <v>0</v>
      </c>
      <c r="AT2118" s="26">
        <f t="shared" si="9586"/>
        <v>0</v>
      </c>
      <c r="AU2118" s="26">
        <f t="shared" si="9587"/>
        <v>0</v>
      </c>
      <c r="AV2118" s="26">
        <f>AV2119</f>
        <v>0</v>
      </c>
      <c r="AW2118" s="26">
        <f>AW2119</f>
        <v>0</v>
      </c>
      <c r="AX2118" s="26">
        <f>AX2119</f>
        <v>0</v>
      </c>
      <c r="AY2118" s="26">
        <f t="shared" si="9576"/>
        <v>0</v>
      </c>
      <c r="AZ2118" s="26">
        <f t="shared" si="9577"/>
        <v>0</v>
      </c>
      <c r="BA2118" s="26">
        <f t="shared" si="9578"/>
        <v>0</v>
      </c>
      <c r="BB2118" s="26">
        <f t="shared" ref="BB2118:BK2118" si="9644">BB2119</f>
        <v>0</v>
      </c>
      <c r="BC2118" s="26">
        <f t="shared" si="9644"/>
        <v>0</v>
      </c>
      <c r="BD2118" s="26">
        <f t="shared" si="9644"/>
        <v>0</v>
      </c>
      <c r="BE2118" s="26">
        <f t="shared" si="9644"/>
        <v>0</v>
      </c>
      <c r="BF2118" s="26">
        <f t="shared" si="9644"/>
        <v>0</v>
      </c>
      <c r="BG2118" s="26">
        <f t="shared" si="9644"/>
        <v>0</v>
      </c>
      <c r="BH2118" s="26">
        <f t="shared" si="9644"/>
        <v>0</v>
      </c>
      <c r="BI2118" s="26">
        <f t="shared" si="9644"/>
        <v>0</v>
      </c>
      <c r="BJ2118" s="26">
        <f t="shared" si="9644"/>
        <v>0</v>
      </c>
      <c r="BK2118" s="26">
        <f t="shared" si="9644"/>
        <v>0</v>
      </c>
      <c r="BL2118" s="26">
        <f t="shared" si="9512"/>
        <v>0</v>
      </c>
      <c r="BM2118" s="26">
        <f>BM2119</f>
        <v>0</v>
      </c>
      <c r="BN2118" s="26"/>
      <c r="BO2118" s="26">
        <f t="shared" si="9513"/>
        <v>0</v>
      </c>
      <c r="BP2118" s="26">
        <f>BP2119</f>
        <v>0</v>
      </c>
      <c r="BQ2118" s="26"/>
      <c r="BR2118" s="26">
        <f t="shared" si="9514"/>
        <v>0</v>
      </c>
      <c r="BS2118" s="26">
        <f>BS2119</f>
        <v>0</v>
      </c>
      <c r="BT2118" s="27">
        <v>0</v>
      </c>
    </row>
    <row r="2119" spans="1:73" s="34" customFormat="1" ht="31.2" hidden="1" customHeight="1" x14ac:dyDescent="0.35">
      <c r="A2119" s="24" t="s">
        <v>744</v>
      </c>
      <c r="B2119" s="24" t="s">
        <v>60</v>
      </c>
      <c r="C2119" s="24" t="s">
        <v>26</v>
      </c>
      <c r="D2119" s="24" t="s">
        <v>840</v>
      </c>
      <c r="E2119" s="24" t="s">
        <v>127</v>
      </c>
      <c r="F2119" s="25" t="s">
        <v>128</v>
      </c>
      <c r="G2119" s="26">
        <v>190.3</v>
      </c>
      <c r="H2119" s="26">
        <v>190.3</v>
      </c>
      <c r="I2119" s="26">
        <v>190.3</v>
      </c>
      <c r="J2119" s="26">
        <v>-190.3</v>
      </c>
      <c r="K2119" s="26">
        <v>-190.3</v>
      </c>
      <c r="L2119" s="26">
        <v>-190.3</v>
      </c>
      <c r="M2119" s="26">
        <f t="shared" si="9580"/>
        <v>0</v>
      </c>
      <c r="N2119" s="26">
        <f t="shared" si="9581"/>
        <v>0</v>
      </c>
      <c r="O2119" s="26">
        <f t="shared" si="9582"/>
        <v>0</v>
      </c>
      <c r="P2119" s="26"/>
      <c r="Q2119" s="26"/>
      <c r="R2119" s="26"/>
      <c r="S2119" s="26"/>
      <c r="T2119" s="26"/>
      <c r="U2119" s="26"/>
      <c r="V2119" s="26"/>
      <c r="W2119" s="26"/>
      <c r="X2119" s="26"/>
      <c r="Y2119" s="26"/>
      <c r="Z2119" s="26"/>
      <c r="AA2119" s="26"/>
      <c r="AB2119" s="26"/>
      <c r="AC2119" s="26">
        <f t="shared" si="9519"/>
        <v>0</v>
      </c>
      <c r="AD2119" s="26">
        <f t="shared" si="9520"/>
        <v>0</v>
      </c>
      <c r="AE2119" s="26">
        <f t="shared" si="9521"/>
        <v>0</v>
      </c>
      <c r="AF2119" s="26"/>
      <c r="AG2119" s="26">
        <f t="shared" si="9522"/>
        <v>0</v>
      </c>
      <c r="AH2119" s="26">
        <f t="shared" si="9523"/>
        <v>0</v>
      </c>
      <c r="AI2119" s="26">
        <f t="shared" si="9524"/>
        <v>0</v>
      </c>
      <c r="AJ2119" s="26"/>
      <c r="AK2119" s="26"/>
      <c r="AL2119" s="26"/>
      <c r="AM2119" s="26"/>
      <c r="AN2119" s="26"/>
      <c r="AO2119" s="26"/>
      <c r="AP2119" s="26"/>
      <c r="AQ2119" s="26"/>
      <c r="AR2119" s="26"/>
      <c r="AS2119" s="26">
        <f t="shared" si="9585"/>
        <v>0</v>
      </c>
      <c r="AT2119" s="26">
        <f t="shared" si="9586"/>
        <v>0</v>
      </c>
      <c r="AU2119" s="26">
        <f t="shared" si="9587"/>
        <v>0</v>
      </c>
      <c r="AV2119" s="26"/>
      <c r="AW2119" s="26"/>
      <c r="AX2119" s="26"/>
      <c r="AY2119" s="26">
        <f t="shared" si="9576"/>
        <v>0</v>
      </c>
      <c r="AZ2119" s="26">
        <f t="shared" si="9577"/>
        <v>0</v>
      </c>
      <c r="BA2119" s="26">
        <f t="shared" si="9578"/>
        <v>0</v>
      </c>
      <c r="BB2119" s="26"/>
      <c r="BC2119" s="26"/>
      <c r="BD2119" s="26"/>
      <c r="BE2119" s="26"/>
      <c r="BF2119" s="26"/>
      <c r="BG2119" s="26"/>
      <c r="BH2119" s="26"/>
      <c r="BI2119" s="26"/>
      <c r="BJ2119" s="26"/>
      <c r="BK2119" s="26"/>
      <c r="BL2119" s="26">
        <f t="shared" si="9512"/>
        <v>0</v>
      </c>
      <c r="BM2119" s="26"/>
      <c r="BN2119" s="26"/>
      <c r="BO2119" s="26">
        <f t="shared" si="9513"/>
        <v>0</v>
      </c>
      <c r="BP2119" s="26"/>
      <c r="BQ2119" s="26"/>
      <c r="BR2119" s="26">
        <f t="shared" si="9514"/>
        <v>0</v>
      </c>
      <c r="BS2119" s="26"/>
      <c r="BT2119" s="27">
        <v>0</v>
      </c>
    </row>
    <row r="2120" spans="1:73" s="34" customFormat="1" ht="16.2" hidden="1" customHeight="1" x14ac:dyDescent="0.35">
      <c r="A2120" s="24" t="s">
        <v>744</v>
      </c>
      <c r="B2120" s="24" t="s">
        <v>60</v>
      </c>
      <c r="C2120" s="24" t="s">
        <v>26</v>
      </c>
      <c r="D2120" s="24" t="s">
        <v>841</v>
      </c>
      <c r="E2120" s="30"/>
      <c r="F2120" s="25" t="s">
        <v>553</v>
      </c>
      <c r="G2120" s="26">
        <f t="shared" ref="G2120:L2120" si="9645">G2121</f>
        <v>110978.3</v>
      </c>
      <c r="H2120" s="26">
        <f t="shared" si="9645"/>
        <v>82797.899999999994</v>
      </c>
      <c r="I2120" s="26">
        <f t="shared" si="9645"/>
        <v>82797.899999999994</v>
      </c>
      <c r="J2120" s="26">
        <f t="shared" si="9645"/>
        <v>-110978.3</v>
      </c>
      <c r="K2120" s="26">
        <f t="shared" si="9645"/>
        <v>-82797.899999999994</v>
      </c>
      <c r="L2120" s="26">
        <f t="shared" si="9645"/>
        <v>-82797.899999999994</v>
      </c>
      <c r="M2120" s="26">
        <f t="shared" si="9580"/>
        <v>0</v>
      </c>
      <c r="N2120" s="26">
        <f t="shared" si="9581"/>
        <v>0</v>
      </c>
      <c r="O2120" s="26">
        <f t="shared" si="9582"/>
        <v>0</v>
      </c>
      <c r="P2120" s="26">
        <f t="shared" ref="P2120:AB2120" si="9646">P2121</f>
        <v>0</v>
      </c>
      <c r="Q2120" s="26">
        <f t="shared" si="9646"/>
        <v>0</v>
      </c>
      <c r="R2120" s="26">
        <f t="shared" si="9646"/>
        <v>0</v>
      </c>
      <c r="S2120" s="26">
        <f t="shared" si="9646"/>
        <v>0</v>
      </c>
      <c r="T2120" s="26">
        <f t="shared" si="9646"/>
        <v>0</v>
      </c>
      <c r="U2120" s="26">
        <f t="shared" si="9646"/>
        <v>0</v>
      </c>
      <c r="V2120" s="26">
        <f t="shared" si="9646"/>
        <v>0</v>
      </c>
      <c r="W2120" s="26">
        <f t="shared" si="9646"/>
        <v>0</v>
      </c>
      <c r="X2120" s="26">
        <f t="shared" si="9646"/>
        <v>0</v>
      </c>
      <c r="Y2120" s="26">
        <f t="shared" si="9646"/>
        <v>0</v>
      </c>
      <c r="Z2120" s="26">
        <f t="shared" si="9646"/>
        <v>0</v>
      </c>
      <c r="AA2120" s="26">
        <f t="shared" si="9646"/>
        <v>0</v>
      </c>
      <c r="AB2120" s="26">
        <f t="shared" si="9646"/>
        <v>0</v>
      </c>
      <c r="AC2120" s="26">
        <f t="shared" si="9519"/>
        <v>0</v>
      </c>
      <c r="AD2120" s="26">
        <f t="shared" si="9520"/>
        <v>0</v>
      </c>
      <c r="AE2120" s="26">
        <f t="shared" si="9521"/>
        <v>0</v>
      </c>
      <c r="AF2120" s="26">
        <f>AF2121</f>
        <v>0</v>
      </c>
      <c r="AG2120" s="26">
        <f t="shared" si="9522"/>
        <v>0</v>
      </c>
      <c r="AH2120" s="26">
        <f t="shared" si="9523"/>
        <v>0</v>
      </c>
      <c r="AI2120" s="26">
        <f t="shared" si="9524"/>
        <v>0</v>
      </c>
      <c r="AJ2120" s="26">
        <f t="shared" ref="AJ2120:AR2120" si="9647">AJ2121</f>
        <v>0</v>
      </c>
      <c r="AK2120" s="26">
        <f t="shared" si="9647"/>
        <v>0</v>
      </c>
      <c r="AL2120" s="26">
        <f t="shared" si="9647"/>
        <v>0</v>
      </c>
      <c r="AM2120" s="26">
        <f t="shared" si="9647"/>
        <v>0</v>
      </c>
      <c r="AN2120" s="26">
        <f t="shared" si="9647"/>
        <v>0</v>
      </c>
      <c r="AO2120" s="26">
        <f t="shared" si="9647"/>
        <v>0</v>
      </c>
      <c r="AP2120" s="26">
        <f t="shared" si="9647"/>
        <v>0</v>
      </c>
      <c r="AQ2120" s="26">
        <f t="shared" si="9647"/>
        <v>0</v>
      </c>
      <c r="AR2120" s="26">
        <f t="shared" si="9647"/>
        <v>0</v>
      </c>
      <c r="AS2120" s="26">
        <f t="shared" si="9585"/>
        <v>0</v>
      </c>
      <c r="AT2120" s="26">
        <f t="shared" si="9586"/>
        <v>0</v>
      </c>
      <c r="AU2120" s="26">
        <f t="shared" si="9587"/>
        <v>0</v>
      </c>
      <c r="AV2120" s="26">
        <f>AV2121</f>
        <v>0</v>
      </c>
      <c r="AW2120" s="26">
        <f>AW2121</f>
        <v>0</v>
      </c>
      <c r="AX2120" s="26">
        <f>AX2121</f>
        <v>0</v>
      </c>
      <c r="AY2120" s="26">
        <f t="shared" si="9576"/>
        <v>0</v>
      </c>
      <c r="AZ2120" s="26">
        <f t="shared" si="9577"/>
        <v>0</v>
      </c>
      <c r="BA2120" s="26">
        <f t="shared" si="9578"/>
        <v>0</v>
      </c>
      <c r="BB2120" s="26">
        <f t="shared" ref="BB2120:BK2120" si="9648">BB2121</f>
        <v>0</v>
      </c>
      <c r="BC2120" s="26">
        <f t="shared" si="9648"/>
        <v>0</v>
      </c>
      <c r="BD2120" s="26">
        <f t="shared" si="9648"/>
        <v>0</v>
      </c>
      <c r="BE2120" s="26">
        <f t="shared" si="9648"/>
        <v>0</v>
      </c>
      <c r="BF2120" s="26">
        <f t="shared" si="9648"/>
        <v>0</v>
      </c>
      <c r="BG2120" s="26">
        <f t="shared" si="9648"/>
        <v>0</v>
      </c>
      <c r="BH2120" s="26">
        <f t="shared" si="9648"/>
        <v>0</v>
      </c>
      <c r="BI2120" s="26">
        <f t="shared" si="9648"/>
        <v>0</v>
      </c>
      <c r="BJ2120" s="26">
        <f t="shared" si="9648"/>
        <v>0</v>
      </c>
      <c r="BK2120" s="26">
        <f t="shared" si="9648"/>
        <v>0</v>
      </c>
      <c r="BL2120" s="26">
        <f t="shared" si="9512"/>
        <v>0</v>
      </c>
      <c r="BM2120" s="26">
        <f>BM2121</f>
        <v>0</v>
      </c>
      <c r="BN2120" s="26"/>
      <c r="BO2120" s="26">
        <f t="shared" si="9513"/>
        <v>0</v>
      </c>
      <c r="BP2120" s="26">
        <f>BP2121</f>
        <v>0</v>
      </c>
      <c r="BQ2120" s="26"/>
      <c r="BR2120" s="26">
        <f t="shared" si="9514"/>
        <v>0</v>
      </c>
      <c r="BS2120" s="26">
        <f>BS2121</f>
        <v>0</v>
      </c>
      <c r="BT2120" s="27">
        <v>0</v>
      </c>
    </row>
    <row r="2121" spans="1:73" s="34" customFormat="1" ht="31.2" hidden="1" customHeight="1" x14ac:dyDescent="0.35">
      <c r="A2121" s="24" t="s">
        <v>744</v>
      </c>
      <c r="B2121" s="24" t="s">
        <v>60</v>
      </c>
      <c r="C2121" s="24" t="s">
        <v>26</v>
      </c>
      <c r="D2121" s="24" t="s">
        <v>841</v>
      </c>
      <c r="E2121" s="24" t="s">
        <v>127</v>
      </c>
      <c r="F2121" s="25" t="s">
        <v>128</v>
      </c>
      <c r="G2121" s="26">
        <v>110978.3</v>
      </c>
      <c r="H2121" s="26">
        <v>82797.899999999994</v>
      </c>
      <c r="I2121" s="26">
        <v>82797.899999999994</v>
      </c>
      <c r="J2121" s="26">
        <v>-110978.3</v>
      </c>
      <c r="K2121" s="26">
        <v>-82797.899999999994</v>
      </c>
      <c r="L2121" s="26">
        <v>-82797.899999999994</v>
      </c>
      <c r="M2121" s="26">
        <f t="shared" si="9580"/>
        <v>0</v>
      </c>
      <c r="N2121" s="26">
        <f t="shared" si="9581"/>
        <v>0</v>
      </c>
      <c r="O2121" s="26">
        <f t="shared" si="9582"/>
        <v>0</v>
      </c>
      <c r="P2121" s="26"/>
      <c r="Q2121" s="26"/>
      <c r="R2121" s="26"/>
      <c r="S2121" s="26"/>
      <c r="T2121" s="26"/>
      <c r="U2121" s="26"/>
      <c r="V2121" s="26"/>
      <c r="W2121" s="26"/>
      <c r="X2121" s="26"/>
      <c r="Y2121" s="26"/>
      <c r="Z2121" s="26"/>
      <c r="AA2121" s="26"/>
      <c r="AB2121" s="26"/>
      <c r="AC2121" s="26">
        <f t="shared" si="9519"/>
        <v>0</v>
      </c>
      <c r="AD2121" s="26">
        <f t="shared" si="9520"/>
        <v>0</v>
      </c>
      <c r="AE2121" s="26">
        <f t="shared" si="9521"/>
        <v>0</v>
      </c>
      <c r="AF2121" s="26"/>
      <c r="AG2121" s="26">
        <f t="shared" si="9522"/>
        <v>0</v>
      </c>
      <c r="AH2121" s="26">
        <f t="shared" si="9523"/>
        <v>0</v>
      </c>
      <c r="AI2121" s="26">
        <f t="shared" si="9524"/>
        <v>0</v>
      </c>
      <c r="AJ2121" s="26"/>
      <c r="AK2121" s="26"/>
      <c r="AL2121" s="26"/>
      <c r="AM2121" s="26"/>
      <c r="AN2121" s="26"/>
      <c r="AO2121" s="26"/>
      <c r="AP2121" s="26"/>
      <c r="AQ2121" s="26"/>
      <c r="AR2121" s="26"/>
      <c r="AS2121" s="26">
        <f t="shared" si="9585"/>
        <v>0</v>
      </c>
      <c r="AT2121" s="26">
        <f t="shared" si="9586"/>
        <v>0</v>
      </c>
      <c r="AU2121" s="26">
        <f t="shared" si="9587"/>
        <v>0</v>
      </c>
      <c r="AV2121" s="26"/>
      <c r="AW2121" s="26"/>
      <c r="AX2121" s="26"/>
      <c r="AY2121" s="26">
        <f t="shared" si="9576"/>
        <v>0</v>
      </c>
      <c r="AZ2121" s="26">
        <f t="shared" si="9577"/>
        <v>0</v>
      </c>
      <c r="BA2121" s="26">
        <f t="shared" si="9578"/>
        <v>0</v>
      </c>
      <c r="BB2121" s="26"/>
      <c r="BC2121" s="26"/>
      <c r="BD2121" s="26"/>
      <c r="BE2121" s="26"/>
      <c r="BF2121" s="26"/>
      <c r="BG2121" s="26"/>
      <c r="BH2121" s="26"/>
      <c r="BI2121" s="26"/>
      <c r="BJ2121" s="26"/>
      <c r="BK2121" s="26"/>
      <c r="BL2121" s="26">
        <f t="shared" si="9512"/>
        <v>0</v>
      </c>
      <c r="BM2121" s="26"/>
      <c r="BN2121" s="26"/>
      <c r="BO2121" s="26">
        <f t="shared" si="9513"/>
        <v>0</v>
      </c>
      <c r="BP2121" s="26"/>
      <c r="BQ2121" s="26"/>
      <c r="BR2121" s="26">
        <f t="shared" si="9514"/>
        <v>0</v>
      </c>
      <c r="BS2121" s="26"/>
      <c r="BT2121" s="27">
        <v>0</v>
      </c>
    </row>
    <row r="2122" spans="1:73" s="82" customFormat="1" x14ac:dyDescent="0.3">
      <c r="A2122" s="65" t="s">
        <v>744</v>
      </c>
      <c r="B2122" s="65" t="s">
        <v>60</v>
      </c>
      <c r="C2122" s="65" t="s">
        <v>62</v>
      </c>
      <c r="D2122" s="65"/>
      <c r="E2122" s="70"/>
      <c r="F2122" s="66" t="s">
        <v>63</v>
      </c>
      <c r="G2122" s="22">
        <f t="shared" ref="G2122:L2122" si="9649">G2128</f>
        <v>3035656.5</v>
      </c>
      <c r="H2122" s="22">
        <f t="shared" si="9649"/>
        <v>3689009</v>
      </c>
      <c r="I2122" s="22">
        <f t="shared" si="9649"/>
        <v>1974701.4</v>
      </c>
      <c r="J2122" s="22">
        <f t="shared" si="9649"/>
        <v>-56296.683999999994</v>
      </c>
      <c r="K2122" s="22">
        <f t="shared" si="9649"/>
        <v>-6849.0999999999995</v>
      </c>
      <c r="L2122" s="22">
        <f t="shared" si="9649"/>
        <v>594.29999999999995</v>
      </c>
      <c r="M2122" s="22">
        <f t="shared" si="9580"/>
        <v>2979359.8160000001</v>
      </c>
      <c r="N2122" s="22">
        <f t="shared" si="9581"/>
        <v>3682159.9</v>
      </c>
      <c r="O2122" s="22">
        <f t="shared" si="9582"/>
        <v>1975295.7</v>
      </c>
      <c r="P2122" s="22">
        <f t="shared" ref="P2122:AB2122" si="9650">P2128+P2123</f>
        <v>0</v>
      </c>
      <c r="Q2122" s="22">
        <f t="shared" si="9650"/>
        <v>0</v>
      </c>
      <c r="R2122" s="22">
        <f t="shared" si="9650"/>
        <v>24556.7</v>
      </c>
      <c r="S2122" s="22">
        <f t="shared" si="9650"/>
        <v>-440000</v>
      </c>
      <c r="T2122" s="22">
        <f t="shared" si="9650"/>
        <v>2385.3000000000002</v>
      </c>
      <c r="U2122" s="22">
        <f t="shared" si="9650"/>
        <v>0</v>
      </c>
      <c r="V2122" s="22">
        <f t="shared" si="9650"/>
        <v>12316.22</v>
      </c>
      <c r="W2122" s="22">
        <f t="shared" si="9650"/>
        <v>-278982.8</v>
      </c>
      <c r="X2122" s="22">
        <f t="shared" si="9650"/>
        <v>2325.1</v>
      </c>
      <c r="Y2122" s="22">
        <f t="shared" si="9650"/>
        <v>0</v>
      </c>
      <c r="Z2122" s="22">
        <f t="shared" si="9650"/>
        <v>0</v>
      </c>
      <c r="AA2122" s="22">
        <f t="shared" si="9650"/>
        <v>718982.8</v>
      </c>
      <c r="AB2122" s="22">
        <f t="shared" si="9650"/>
        <v>2377.1999999999998</v>
      </c>
      <c r="AC2122" s="22">
        <f t="shared" si="9519"/>
        <v>2566301.8160000001</v>
      </c>
      <c r="AD2122" s="22">
        <f t="shared" si="9520"/>
        <v>3417818.4200000004</v>
      </c>
      <c r="AE2122" s="22">
        <f t="shared" si="9521"/>
        <v>2696655.7</v>
      </c>
      <c r="AF2122" s="22">
        <f>AF2128+AF2123</f>
        <v>-1774.29</v>
      </c>
      <c r="AG2122" s="22">
        <f t="shared" si="9522"/>
        <v>2564527.5260000001</v>
      </c>
      <c r="AH2122" s="22">
        <f t="shared" si="9523"/>
        <v>3417818.4200000004</v>
      </c>
      <c r="AI2122" s="22">
        <f t="shared" si="9524"/>
        <v>2696655.7</v>
      </c>
      <c r="AJ2122" s="22">
        <f t="shared" ref="AJ2122:AR2122" si="9651">AJ2128+AJ2123</f>
        <v>2887.2350000000001</v>
      </c>
      <c r="AK2122" s="22">
        <f t="shared" si="9651"/>
        <v>0</v>
      </c>
      <c r="AL2122" s="22">
        <f t="shared" si="9651"/>
        <v>9517.7729999999992</v>
      </c>
      <c r="AM2122" s="22">
        <f t="shared" si="9651"/>
        <v>0</v>
      </c>
      <c r="AN2122" s="22">
        <f t="shared" si="9651"/>
        <v>0</v>
      </c>
      <c r="AO2122" s="22">
        <f t="shared" si="9651"/>
        <v>0</v>
      </c>
      <c r="AP2122" s="22">
        <f t="shared" si="9651"/>
        <v>266770.40000000002</v>
      </c>
      <c r="AQ2122" s="22">
        <f t="shared" si="9651"/>
        <v>0</v>
      </c>
      <c r="AR2122" s="22">
        <f t="shared" si="9651"/>
        <v>0</v>
      </c>
      <c r="AS2122" s="22">
        <f t="shared" si="9585"/>
        <v>2576932.534</v>
      </c>
      <c r="AT2122" s="22">
        <f t="shared" si="9586"/>
        <v>3684588.8200000003</v>
      </c>
      <c r="AU2122" s="22">
        <f t="shared" si="9587"/>
        <v>2696655.7</v>
      </c>
      <c r="AV2122" s="22">
        <f>AV2128+AV2123</f>
        <v>0</v>
      </c>
      <c r="AW2122" s="22">
        <f>AW2128+AW2123</f>
        <v>0</v>
      </c>
      <c r="AX2122" s="22">
        <f>AX2128+AX2123</f>
        <v>0</v>
      </c>
      <c r="AY2122" s="22">
        <f t="shared" si="9576"/>
        <v>2576932.534</v>
      </c>
      <c r="AZ2122" s="22">
        <f t="shared" si="9577"/>
        <v>3684588.8200000003</v>
      </c>
      <c r="BA2122" s="22">
        <f t="shared" si="9578"/>
        <v>2696655.7</v>
      </c>
      <c r="BB2122" s="22">
        <f t="shared" ref="BB2122:BK2122" si="9652">BB2128+BB2123</f>
        <v>0</v>
      </c>
      <c r="BC2122" s="22">
        <f t="shared" si="9652"/>
        <v>0</v>
      </c>
      <c r="BD2122" s="22">
        <f t="shared" si="9652"/>
        <v>-398672.93400000001</v>
      </c>
      <c r="BE2122" s="22">
        <f t="shared" si="9652"/>
        <v>0</v>
      </c>
      <c r="BF2122" s="22">
        <f t="shared" si="9652"/>
        <v>0</v>
      </c>
      <c r="BG2122" s="22">
        <f t="shared" si="9652"/>
        <v>134690.889</v>
      </c>
      <c r="BH2122" s="22">
        <f t="shared" si="9652"/>
        <v>0</v>
      </c>
      <c r="BI2122" s="22">
        <f t="shared" si="9652"/>
        <v>0</v>
      </c>
      <c r="BJ2122" s="22">
        <f t="shared" si="9652"/>
        <v>272955.89899999998</v>
      </c>
      <c r="BK2122" s="22">
        <f t="shared" si="9652"/>
        <v>-230193.383</v>
      </c>
      <c r="BL2122" s="22">
        <f t="shared" si="9512"/>
        <v>2178259.6</v>
      </c>
      <c r="BM2122" s="22">
        <f>BM2128+BM2123</f>
        <v>0</v>
      </c>
      <c r="BN2122" s="78">
        <f t="shared" ref="BN2122:BN2185" si="9653">BL2122+BM2122</f>
        <v>2178259.6</v>
      </c>
      <c r="BO2122" s="22">
        <f t="shared" si="9513"/>
        <v>3819279.7090000003</v>
      </c>
      <c r="BP2122" s="22">
        <f>BP2128+BP2123</f>
        <v>0</v>
      </c>
      <c r="BQ2122" s="78">
        <f t="shared" ref="BQ2122:BQ2185" si="9654">BO2122+BP2122</f>
        <v>3819279.7090000003</v>
      </c>
      <c r="BR2122" s="80">
        <f t="shared" si="9514"/>
        <v>2739418.2160000005</v>
      </c>
      <c r="BS2122" s="22">
        <f>BS2128+BS2123</f>
        <v>0</v>
      </c>
      <c r="BT2122" s="23"/>
      <c r="BU2122" s="19"/>
    </row>
    <row r="2123" spans="1:73" x14ac:dyDescent="0.3">
      <c r="A2123" s="67" t="s">
        <v>744</v>
      </c>
      <c r="B2123" s="67" t="s">
        <v>60</v>
      </c>
      <c r="C2123" s="67" t="s">
        <v>62</v>
      </c>
      <c r="D2123" s="67" t="s">
        <v>218</v>
      </c>
      <c r="E2123" s="74"/>
      <c r="F2123" s="68" t="s">
        <v>219</v>
      </c>
      <c r="G2123" s="26"/>
      <c r="H2123" s="26"/>
      <c r="I2123" s="26"/>
      <c r="J2123" s="26"/>
      <c r="K2123" s="26"/>
      <c r="L2123" s="26"/>
      <c r="M2123" s="26"/>
      <c r="N2123" s="26"/>
      <c r="O2123" s="26"/>
      <c r="P2123" s="26">
        <f t="shared" ref="P2123:P2126" si="9655">P2124</f>
        <v>0</v>
      </c>
      <c r="Q2123" s="26">
        <f t="shared" ref="Q2123:Q2126" si="9656">Q2124</f>
        <v>0</v>
      </c>
      <c r="R2123" s="26">
        <f t="shared" ref="R2123:R2126" si="9657">R2124</f>
        <v>5639.1409999999996</v>
      </c>
      <c r="S2123" s="26">
        <f t="shared" ref="S2123:S2126" si="9658">S2124</f>
        <v>0</v>
      </c>
      <c r="T2123" s="26">
        <f t="shared" ref="T2123:T2126" si="9659">T2124</f>
        <v>0</v>
      </c>
      <c r="U2123" s="26">
        <f t="shared" ref="U2123:U2126" si="9660">U2124</f>
        <v>0</v>
      </c>
      <c r="V2123" s="26">
        <f t="shared" ref="V2123:V2126" si="9661">V2124</f>
        <v>0</v>
      </c>
      <c r="W2123" s="26">
        <f t="shared" ref="W2123:W2126" si="9662">W2124</f>
        <v>0</v>
      </c>
      <c r="X2123" s="26">
        <f t="shared" ref="X2123:X2126" si="9663">X2124</f>
        <v>0</v>
      </c>
      <c r="Y2123" s="26">
        <f t="shared" ref="Y2123:Y2126" si="9664">Y2124</f>
        <v>0</v>
      </c>
      <c r="Z2123" s="26">
        <f t="shared" ref="Z2123:Z2126" si="9665">Z2124</f>
        <v>0</v>
      </c>
      <c r="AA2123" s="26">
        <f t="shared" ref="AA2123:AA2126" si="9666">AA2124</f>
        <v>0</v>
      </c>
      <c r="AB2123" s="26">
        <f t="shared" ref="AB2123:AB2126" si="9667">AB2124</f>
        <v>0</v>
      </c>
      <c r="AC2123" s="26">
        <f t="shared" si="9519"/>
        <v>5639.1409999999996</v>
      </c>
      <c r="AD2123" s="26">
        <f t="shared" si="9520"/>
        <v>0</v>
      </c>
      <c r="AE2123" s="26">
        <f t="shared" si="9521"/>
        <v>0</v>
      </c>
      <c r="AF2123" s="26">
        <f t="shared" ref="AF2123:AF2126" si="9668">AF2124</f>
        <v>-1242.69</v>
      </c>
      <c r="AG2123" s="26">
        <f t="shared" si="9522"/>
        <v>4396.4509999999991</v>
      </c>
      <c r="AH2123" s="26">
        <f t="shared" si="9523"/>
        <v>0</v>
      </c>
      <c r="AI2123" s="26">
        <f t="shared" si="9524"/>
        <v>0</v>
      </c>
      <c r="AJ2123" s="26">
        <f t="shared" ref="AJ2123:AJ2126" si="9669">AJ2124</f>
        <v>0</v>
      </c>
      <c r="AK2123" s="26">
        <f t="shared" ref="AK2123:AK2126" si="9670">AK2124</f>
        <v>0</v>
      </c>
      <c r="AL2123" s="26">
        <f t="shared" ref="AL2123:AL2126" si="9671">AL2124</f>
        <v>0</v>
      </c>
      <c r="AM2123" s="26">
        <f t="shared" ref="AM2123:AM2126" si="9672">AM2124</f>
        <v>0</v>
      </c>
      <c r="AN2123" s="26">
        <f t="shared" ref="AN2123:AN2126" si="9673">AN2124</f>
        <v>0</v>
      </c>
      <c r="AO2123" s="26">
        <f t="shared" ref="AO2123:AO2126" si="9674">AO2124</f>
        <v>0</v>
      </c>
      <c r="AP2123" s="26">
        <f t="shared" ref="AP2123:AP2126" si="9675">AP2124</f>
        <v>0</v>
      </c>
      <c r="AQ2123" s="26">
        <f t="shared" ref="AQ2123:AQ2126" si="9676">AQ2124</f>
        <v>0</v>
      </c>
      <c r="AR2123" s="26">
        <f t="shared" ref="AR2123:AR2126" si="9677">AR2124</f>
        <v>0</v>
      </c>
      <c r="AS2123" s="26">
        <f t="shared" si="9585"/>
        <v>4396.4509999999991</v>
      </c>
      <c r="AT2123" s="26">
        <f t="shared" si="9586"/>
        <v>0</v>
      </c>
      <c r="AU2123" s="26">
        <f t="shared" si="9587"/>
        <v>0</v>
      </c>
      <c r="AV2123" s="26">
        <f t="shared" ref="AV2123:AV2126" si="9678">AV2124</f>
        <v>0</v>
      </c>
      <c r="AW2123" s="26">
        <f t="shared" ref="AW2123:AW2126" si="9679">AW2124</f>
        <v>0</v>
      </c>
      <c r="AX2123" s="26">
        <f t="shared" ref="AX2123:AX2126" si="9680">AX2124</f>
        <v>0</v>
      </c>
      <c r="AY2123" s="26">
        <f t="shared" si="9576"/>
        <v>4396.4509999999991</v>
      </c>
      <c r="AZ2123" s="26">
        <f t="shared" si="9577"/>
        <v>0</v>
      </c>
      <c r="BA2123" s="26">
        <f t="shared" si="9578"/>
        <v>0</v>
      </c>
      <c r="BB2123" s="26">
        <f t="shared" ref="BB2123:BB2126" si="9681">BB2124</f>
        <v>0</v>
      </c>
      <c r="BC2123" s="26">
        <f t="shared" ref="BC2123:BC2126" si="9682">BC2124</f>
        <v>0</v>
      </c>
      <c r="BD2123" s="26">
        <f t="shared" ref="BD2123:BD2126" si="9683">BD2124</f>
        <v>0</v>
      </c>
      <c r="BE2123" s="26">
        <f t="shared" ref="BE2123:BE2126" si="9684">BE2124</f>
        <v>0</v>
      </c>
      <c r="BF2123" s="26">
        <f t="shared" ref="BF2123:BF2126" si="9685">BF2124</f>
        <v>0</v>
      </c>
      <c r="BG2123" s="26">
        <f t="shared" ref="BG2123:BG2126" si="9686">BG2124</f>
        <v>0</v>
      </c>
      <c r="BH2123" s="26">
        <f t="shared" ref="BH2123:BH2126" si="9687">BH2124</f>
        <v>0</v>
      </c>
      <c r="BI2123" s="26">
        <f t="shared" ref="BI2123:BI2126" si="9688">BI2124</f>
        <v>0</v>
      </c>
      <c r="BJ2123" s="26">
        <f t="shared" ref="BJ2123:BJ2126" si="9689">BJ2124</f>
        <v>0</v>
      </c>
      <c r="BK2123" s="26">
        <f t="shared" ref="BK2123:BK2126" si="9690">BK2124</f>
        <v>0</v>
      </c>
      <c r="BL2123" s="26">
        <f t="shared" si="9512"/>
        <v>4396.4509999999991</v>
      </c>
      <c r="BM2123" s="26">
        <f t="shared" ref="BM2123:BM2126" si="9691">BM2124</f>
        <v>0</v>
      </c>
      <c r="BN2123" s="53">
        <f t="shared" si="9653"/>
        <v>4396.4509999999991</v>
      </c>
      <c r="BO2123" s="26">
        <f t="shared" si="9513"/>
        <v>0</v>
      </c>
      <c r="BP2123" s="26">
        <f t="shared" ref="BP2123:BS2126" si="9692">BP2124</f>
        <v>0</v>
      </c>
      <c r="BQ2123" s="53">
        <f t="shared" si="9654"/>
        <v>0</v>
      </c>
      <c r="BR2123" s="52">
        <f t="shared" si="9514"/>
        <v>0</v>
      </c>
      <c r="BS2123" s="26">
        <f t="shared" si="9692"/>
        <v>0</v>
      </c>
      <c r="BT2123" s="27"/>
    </row>
    <row r="2124" spans="1:73" x14ac:dyDescent="0.3">
      <c r="A2124" s="67" t="s">
        <v>744</v>
      </c>
      <c r="B2124" s="67" t="s">
        <v>60</v>
      </c>
      <c r="C2124" s="67" t="s">
        <v>62</v>
      </c>
      <c r="D2124" s="67" t="s">
        <v>439</v>
      </c>
      <c r="E2124" s="71"/>
      <c r="F2124" s="68" t="s">
        <v>440</v>
      </c>
      <c r="G2124" s="26"/>
      <c r="H2124" s="26"/>
      <c r="I2124" s="26"/>
      <c r="J2124" s="26"/>
      <c r="K2124" s="26"/>
      <c r="L2124" s="26"/>
      <c r="M2124" s="26"/>
      <c r="N2124" s="26"/>
      <c r="O2124" s="26"/>
      <c r="P2124" s="26">
        <f t="shared" si="9655"/>
        <v>0</v>
      </c>
      <c r="Q2124" s="26">
        <f t="shared" si="9656"/>
        <v>0</v>
      </c>
      <c r="R2124" s="26">
        <f t="shared" si="9657"/>
        <v>5639.1409999999996</v>
      </c>
      <c r="S2124" s="26">
        <f t="shared" si="9658"/>
        <v>0</v>
      </c>
      <c r="T2124" s="26">
        <f t="shared" si="9659"/>
        <v>0</v>
      </c>
      <c r="U2124" s="26">
        <f t="shared" si="9660"/>
        <v>0</v>
      </c>
      <c r="V2124" s="26">
        <f t="shared" si="9661"/>
        <v>0</v>
      </c>
      <c r="W2124" s="26">
        <f t="shared" si="9662"/>
        <v>0</v>
      </c>
      <c r="X2124" s="26">
        <f t="shared" si="9663"/>
        <v>0</v>
      </c>
      <c r="Y2124" s="26">
        <f t="shared" si="9664"/>
        <v>0</v>
      </c>
      <c r="Z2124" s="26">
        <f t="shared" si="9665"/>
        <v>0</v>
      </c>
      <c r="AA2124" s="26">
        <f t="shared" si="9666"/>
        <v>0</v>
      </c>
      <c r="AB2124" s="26">
        <f t="shared" si="9667"/>
        <v>0</v>
      </c>
      <c r="AC2124" s="26">
        <f t="shared" si="9519"/>
        <v>5639.1409999999996</v>
      </c>
      <c r="AD2124" s="26">
        <f t="shared" si="9520"/>
        <v>0</v>
      </c>
      <c r="AE2124" s="26">
        <f t="shared" si="9521"/>
        <v>0</v>
      </c>
      <c r="AF2124" s="26">
        <f t="shared" si="9668"/>
        <v>-1242.69</v>
      </c>
      <c r="AG2124" s="26">
        <f t="shared" si="9522"/>
        <v>4396.4509999999991</v>
      </c>
      <c r="AH2124" s="26">
        <f t="shared" si="9523"/>
        <v>0</v>
      </c>
      <c r="AI2124" s="26">
        <f t="shared" si="9524"/>
        <v>0</v>
      </c>
      <c r="AJ2124" s="26">
        <f t="shared" si="9669"/>
        <v>0</v>
      </c>
      <c r="AK2124" s="26">
        <f t="shared" si="9670"/>
        <v>0</v>
      </c>
      <c r="AL2124" s="26">
        <f t="shared" si="9671"/>
        <v>0</v>
      </c>
      <c r="AM2124" s="26">
        <f t="shared" si="9672"/>
        <v>0</v>
      </c>
      <c r="AN2124" s="26">
        <f t="shared" si="9673"/>
        <v>0</v>
      </c>
      <c r="AO2124" s="26">
        <f t="shared" si="9674"/>
        <v>0</v>
      </c>
      <c r="AP2124" s="26">
        <f t="shared" si="9675"/>
        <v>0</v>
      </c>
      <c r="AQ2124" s="26">
        <f t="shared" si="9676"/>
        <v>0</v>
      </c>
      <c r="AR2124" s="26">
        <f t="shared" si="9677"/>
        <v>0</v>
      </c>
      <c r="AS2124" s="26">
        <f t="shared" si="9585"/>
        <v>4396.4509999999991</v>
      </c>
      <c r="AT2124" s="26">
        <f t="shared" si="9586"/>
        <v>0</v>
      </c>
      <c r="AU2124" s="26">
        <f t="shared" si="9587"/>
        <v>0</v>
      </c>
      <c r="AV2124" s="26">
        <f t="shared" si="9678"/>
        <v>0</v>
      </c>
      <c r="AW2124" s="26">
        <f t="shared" si="9679"/>
        <v>0</v>
      </c>
      <c r="AX2124" s="26">
        <f t="shared" si="9680"/>
        <v>0</v>
      </c>
      <c r="AY2124" s="26">
        <f t="shared" si="9576"/>
        <v>4396.4509999999991</v>
      </c>
      <c r="AZ2124" s="26">
        <f t="shared" si="9577"/>
        <v>0</v>
      </c>
      <c r="BA2124" s="26">
        <f t="shared" si="9578"/>
        <v>0</v>
      </c>
      <c r="BB2124" s="26">
        <f t="shared" si="9681"/>
        <v>0</v>
      </c>
      <c r="BC2124" s="26">
        <f t="shared" si="9682"/>
        <v>0</v>
      </c>
      <c r="BD2124" s="26">
        <f t="shared" si="9683"/>
        <v>0</v>
      </c>
      <c r="BE2124" s="26">
        <f t="shared" si="9684"/>
        <v>0</v>
      </c>
      <c r="BF2124" s="26">
        <f t="shared" si="9685"/>
        <v>0</v>
      </c>
      <c r="BG2124" s="26">
        <f t="shared" si="9686"/>
        <v>0</v>
      </c>
      <c r="BH2124" s="26">
        <f t="shared" si="9687"/>
        <v>0</v>
      </c>
      <c r="BI2124" s="26">
        <f t="shared" si="9688"/>
        <v>0</v>
      </c>
      <c r="BJ2124" s="26">
        <f t="shared" si="9689"/>
        <v>0</v>
      </c>
      <c r="BK2124" s="26">
        <f t="shared" si="9690"/>
        <v>0</v>
      </c>
      <c r="BL2124" s="26">
        <f t="shared" si="9512"/>
        <v>4396.4509999999991</v>
      </c>
      <c r="BM2124" s="26">
        <f t="shared" si="9691"/>
        <v>0</v>
      </c>
      <c r="BN2124" s="53">
        <f t="shared" si="9653"/>
        <v>4396.4509999999991</v>
      </c>
      <c r="BO2124" s="26">
        <f t="shared" si="9513"/>
        <v>0</v>
      </c>
      <c r="BP2124" s="26">
        <f t="shared" si="9692"/>
        <v>0</v>
      </c>
      <c r="BQ2124" s="53">
        <f t="shared" si="9654"/>
        <v>0</v>
      </c>
      <c r="BR2124" s="52">
        <f t="shared" si="9514"/>
        <v>0</v>
      </c>
      <c r="BS2124" s="26">
        <f t="shared" si="9692"/>
        <v>0</v>
      </c>
      <c r="BT2124" s="27"/>
    </row>
    <row r="2125" spans="1:73" ht="46.8" x14ac:dyDescent="0.3">
      <c r="A2125" s="67" t="s">
        <v>744</v>
      </c>
      <c r="B2125" s="67" t="s">
        <v>60</v>
      </c>
      <c r="C2125" s="67" t="s">
        <v>62</v>
      </c>
      <c r="D2125" s="67" t="s">
        <v>441</v>
      </c>
      <c r="E2125" s="71"/>
      <c r="F2125" s="68" t="s">
        <v>442</v>
      </c>
      <c r="G2125" s="26"/>
      <c r="H2125" s="26"/>
      <c r="I2125" s="26"/>
      <c r="J2125" s="26"/>
      <c r="K2125" s="26"/>
      <c r="L2125" s="26"/>
      <c r="M2125" s="26"/>
      <c r="N2125" s="26"/>
      <c r="O2125" s="26"/>
      <c r="P2125" s="26">
        <f t="shared" si="9655"/>
        <v>0</v>
      </c>
      <c r="Q2125" s="26">
        <f t="shared" si="9656"/>
        <v>0</v>
      </c>
      <c r="R2125" s="26">
        <f t="shared" si="9657"/>
        <v>5639.1409999999996</v>
      </c>
      <c r="S2125" s="26">
        <f t="shared" si="9658"/>
        <v>0</v>
      </c>
      <c r="T2125" s="26">
        <f t="shared" si="9659"/>
        <v>0</v>
      </c>
      <c r="U2125" s="26">
        <f t="shared" si="9660"/>
        <v>0</v>
      </c>
      <c r="V2125" s="26">
        <f t="shared" si="9661"/>
        <v>0</v>
      </c>
      <c r="W2125" s="26">
        <f t="shared" si="9662"/>
        <v>0</v>
      </c>
      <c r="X2125" s="26">
        <f t="shared" si="9663"/>
        <v>0</v>
      </c>
      <c r="Y2125" s="26">
        <f t="shared" si="9664"/>
        <v>0</v>
      </c>
      <c r="Z2125" s="26">
        <f t="shared" si="9665"/>
        <v>0</v>
      </c>
      <c r="AA2125" s="26">
        <f t="shared" si="9666"/>
        <v>0</v>
      </c>
      <c r="AB2125" s="26">
        <f t="shared" si="9667"/>
        <v>0</v>
      </c>
      <c r="AC2125" s="26">
        <f t="shared" si="9519"/>
        <v>5639.1409999999996</v>
      </c>
      <c r="AD2125" s="26">
        <f t="shared" si="9520"/>
        <v>0</v>
      </c>
      <c r="AE2125" s="26">
        <f t="shared" si="9521"/>
        <v>0</v>
      </c>
      <c r="AF2125" s="26">
        <f t="shared" si="9668"/>
        <v>-1242.69</v>
      </c>
      <c r="AG2125" s="26">
        <f t="shared" si="9522"/>
        <v>4396.4509999999991</v>
      </c>
      <c r="AH2125" s="26">
        <f t="shared" si="9523"/>
        <v>0</v>
      </c>
      <c r="AI2125" s="26">
        <f t="shared" si="9524"/>
        <v>0</v>
      </c>
      <c r="AJ2125" s="26">
        <f t="shared" si="9669"/>
        <v>0</v>
      </c>
      <c r="AK2125" s="26">
        <f t="shared" si="9670"/>
        <v>0</v>
      </c>
      <c r="AL2125" s="26">
        <f t="shared" si="9671"/>
        <v>0</v>
      </c>
      <c r="AM2125" s="26">
        <f t="shared" si="9672"/>
        <v>0</v>
      </c>
      <c r="AN2125" s="26">
        <f t="shared" si="9673"/>
        <v>0</v>
      </c>
      <c r="AO2125" s="26">
        <f t="shared" si="9674"/>
        <v>0</v>
      </c>
      <c r="AP2125" s="26">
        <f t="shared" si="9675"/>
        <v>0</v>
      </c>
      <c r="AQ2125" s="26">
        <f t="shared" si="9676"/>
        <v>0</v>
      </c>
      <c r="AR2125" s="26">
        <f t="shared" si="9677"/>
        <v>0</v>
      </c>
      <c r="AS2125" s="26">
        <f t="shared" si="9585"/>
        <v>4396.4509999999991</v>
      </c>
      <c r="AT2125" s="26">
        <f t="shared" si="9586"/>
        <v>0</v>
      </c>
      <c r="AU2125" s="26">
        <f t="shared" si="9587"/>
        <v>0</v>
      </c>
      <c r="AV2125" s="26">
        <f t="shared" si="9678"/>
        <v>0</v>
      </c>
      <c r="AW2125" s="26">
        <f t="shared" si="9679"/>
        <v>0</v>
      </c>
      <c r="AX2125" s="26">
        <f t="shared" si="9680"/>
        <v>0</v>
      </c>
      <c r="AY2125" s="26">
        <f t="shared" si="9576"/>
        <v>4396.4509999999991</v>
      </c>
      <c r="AZ2125" s="26">
        <f t="shared" si="9577"/>
        <v>0</v>
      </c>
      <c r="BA2125" s="26">
        <f t="shared" si="9578"/>
        <v>0</v>
      </c>
      <c r="BB2125" s="26">
        <f t="shared" si="9681"/>
        <v>0</v>
      </c>
      <c r="BC2125" s="26">
        <f t="shared" si="9682"/>
        <v>0</v>
      </c>
      <c r="BD2125" s="26">
        <f t="shared" si="9683"/>
        <v>0</v>
      </c>
      <c r="BE2125" s="26">
        <f t="shared" si="9684"/>
        <v>0</v>
      </c>
      <c r="BF2125" s="26">
        <f t="shared" si="9685"/>
        <v>0</v>
      </c>
      <c r="BG2125" s="26">
        <f t="shared" si="9686"/>
        <v>0</v>
      </c>
      <c r="BH2125" s="26">
        <f t="shared" si="9687"/>
        <v>0</v>
      </c>
      <c r="BI2125" s="26">
        <f t="shared" si="9688"/>
        <v>0</v>
      </c>
      <c r="BJ2125" s="26">
        <f t="shared" si="9689"/>
        <v>0</v>
      </c>
      <c r="BK2125" s="26">
        <f t="shared" si="9690"/>
        <v>0</v>
      </c>
      <c r="BL2125" s="26">
        <f t="shared" si="9512"/>
        <v>4396.4509999999991</v>
      </c>
      <c r="BM2125" s="26">
        <f t="shared" si="9691"/>
        <v>0</v>
      </c>
      <c r="BN2125" s="53">
        <f t="shared" si="9653"/>
        <v>4396.4509999999991</v>
      </c>
      <c r="BO2125" s="26">
        <f t="shared" si="9513"/>
        <v>0</v>
      </c>
      <c r="BP2125" s="26">
        <f t="shared" si="9692"/>
        <v>0</v>
      </c>
      <c r="BQ2125" s="53">
        <f t="shared" si="9654"/>
        <v>0</v>
      </c>
      <c r="BR2125" s="52">
        <f t="shared" si="9514"/>
        <v>0</v>
      </c>
      <c r="BS2125" s="26">
        <f t="shared" si="9692"/>
        <v>0</v>
      </c>
      <c r="BT2125" s="27"/>
    </row>
    <row r="2126" spans="1:73" ht="31.2" x14ac:dyDescent="0.3">
      <c r="A2126" s="67" t="s">
        <v>744</v>
      </c>
      <c r="B2126" s="67" t="s">
        <v>60</v>
      </c>
      <c r="C2126" s="67" t="s">
        <v>62</v>
      </c>
      <c r="D2126" s="67" t="s">
        <v>746</v>
      </c>
      <c r="E2126" s="74"/>
      <c r="F2126" s="68" t="s">
        <v>747</v>
      </c>
      <c r="G2126" s="26"/>
      <c r="H2126" s="26"/>
      <c r="I2126" s="26"/>
      <c r="J2126" s="26"/>
      <c r="K2126" s="26"/>
      <c r="L2126" s="26"/>
      <c r="M2126" s="26"/>
      <c r="N2126" s="26"/>
      <c r="O2126" s="26"/>
      <c r="P2126" s="26">
        <f t="shared" si="9655"/>
        <v>0</v>
      </c>
      <c r="Q2126" s="26">
        <f t="shared" si="9656"/>
        <v>0</v>
      </c>
      <c r="R2126" s="26">
        <f t="shared" si="9657"/>
        <v>5639.1409999999996</v>
      </c>
      <c r="S2126" s="26">
        <f t="shared" si="9658"/>
        <v>0</v>
      </c>
      <c r="T2126" s="26">
        <f t="shared" si="9659"/>
        <v>0</v>
      </c>
      <c r="U2126" s="26">
        <f t="shared" si="9660"/>
        <v>0</v>
      </c>
      <c r="V2126" s="26">
        <f t="shared" si="9661"/>
        <v>0</v>
      </c>
      <c r="W2126" s="26">
        <f t="shared" si="9662"/>
        <v>0</v>
      </c>
      <c r="X2126" s="26">
        <f t="shared" si="9663"/>
        <v>0</v>
      </c>
      <c r="Y2126" s="26">
        <f t="shared" si="9664"/>
        <v>0</v>
      </c>
      <c r="Z2126" s="26">
        <f t="shared" si="9665"/>
        <v>0</v>
      </c>
      <c r="AA2126" s="26">
        <f t="shared" si="9666"/>
        <v>0</v>
      </c>
      <c r="AB2126" s="26">
        <f t="shared" si="9667"/>
        <v>0</v>
      </c>
      <c r="AC2126" s="26">
        <f t="shared" si="9519"/>
        <v>5639.1409999999996</v>
      </c>
      <c r="AD2126" s="26">
        <f t="shared" si="9520"/>
        <v>0</v>
      </c>
      <c r="AE2126" s="26">
        <f t="shared" si="9521"/>
        <v>0</v>
      </c>
      <c r="AF2126" s="26">
        <f t="shared" si="9668"/>
        <v>-1242.69</v>
      </c>
      <c r="AG2126" s="26">
        <f t="shared" si="9522"/>
        <v>4396.4509999999991</v>
      </c>
      <c r="AH2126" s="26">
        <f t="shared" si="9523"/>
        <v>0</v>
      </c>
      <c r="AI2126" s="26">
        <f t="shared" si="9524"/>
        <v>0</v>
      </c>
      <c r="AJ2126" s="26">
        <f t="shared" si="9669"/>
        <v>0</v>
      </c>
      <c r="AK2126" s="26">
        <f t="shared" si="9670"/>
        <v>0</v>
      </c>
      <c r="AL2126" s="26">
        <f t="shared" si="9671"/>
        <v>0</v>
      </c>
      <c r="AM2126" s="26">
        <f t="shared" si="9672"/>
        <v>0</v>
      </c>
      <c r="AN2126" s="26">
        <f t="shared" si="9673"/>
        <v>0</v>
      </c>
      <c r="AO2126" s="26">
        <f t="shared" si="9674"/>
        <v>0</v>
      </c>
      <c r="AP2126" s="26">
        <f t="shared" si="9675"/>
        <v>0</v>
      </c>
      <c r="AQ2126" s="26">
        <f t="shared" si="9676"/>
        <v>0</v>
      </c>
      <c r="AR2126" s="26">
        <f t="shared" si="9677"/>
        <v>0</v>
      </c>
      <c r="AS2126" s="26">
        <f t="shared" si="9585"/>
        <v>4396.4509999999991</v>
      </c>
      <c r="AT2126" s="26">
        <f t="shared" si="9586"/>
        <v>0</v>
      </c>
      <c r="AU2126" s="26">
        <f t="shared" si="9587"/>
        <v>0</v>
      </c>
      <c r="AV2126" s="26">
        <f t="shared" si="9678"/>
        <v>0</v>
      </c>
      <c r="AW2126" s="26">
        <f t="shared" si="9679"/>
        <v>0</v>
      </c>
      <c r="AX2126" s="26">
        <f t="shared" si="9680"/>
        <v>0</v>
      </c>
      <c r="AY2126" s="26">
        <f t="shared" si="9576"/>
        <v>4396.4509999999991</v>
      </c>
      <c r="AZ2126" s="26">
        <f t="shared" si="9577"/>
        <v>0</v>
      </c>
      <c r="BA2126" s="26">
        <f t="shared" si="9578"/>
        <v>0</v>
      </c>
      <c r="BB2126" s="26">
        <f t="shared" si="9681"/>
        <v>0</v>
      </c>
      <c r="BC2126" s="26">
        <f t="shared" si="9682"/>
        <v>0</v>
      </c>
      <c r="BD2126" s="26">
        <f t="shared" si="9683"/>
        <v>0</v>
      </c>
      <c r="BE2126" s="26">
        <f t="shared" si="9684"/>
        <v>0</v>
      </c>
      <c r="BF2126" s="26">
        <f t="shared" si="9685"/>
        <v>0</v>
      </c>
      <c r="BG2126" s="26">
        <f t="shared" si="9686"/>
        <v>0</v>
      </c>
      <c r="BH2126" s="26">
        <f t="shared" si="9687"/>
        <v>0</v>
      </c>
      <c r="BI2126" s="26">
        <f t="shared" si="9688"/>
        <v>0</v>
      </c>
      <c r="BJ2126" s="26">
        <f t="shared" si="9689"/>
        <v>0</v>
      </c>
      <c r="BK2126" s="26">
        <f t="shared" si="9690"/>
        <v>0</v>
      </c>
      <c r="BL2126" s="26">
        <f t="shared" si="9512"/>
        <v>4396.4509999999991</v>
      </c>
      <c r="BM2126" s="26">
        <f t="shared" si="9691"/>
        <v>0</v>
      </c>
      <c r="BN2126" s="53">
        <f t="shared" si="9653"/>
        <v>4396.4509999999991</v>
      </c>
      <c r="BO2126" s="26">
        <f t="shared" si="9513"/>
        <v>0</v>
      </c>
      <c r="BP2126" s="26">
        <f t="shared" si="9692"/>
        <v>0</v>
      </c>
      <c r="BQ2126" s="53">
        <f t="shared" si="9654"/>
        <v>0</v>
      </c>
      <c r="BR2126" s="52">
        <f t="shared" si="9514"/>
        <v>0</v>
      </c>
      <c r="BS2126" s="26">
        <f t="shared" si="9692"/>
        <v>0</v>
      </c>
      <c r="BT2126" s="27"/>
    </row>
    <row r="2127" spans="1:73" ht="31.2" x14ac:dyDescent="0.3">
      <c r="A2127" s="67" t="s">
        <v>744</v>
      </c>
      <c r="B2127" s="67" t="s">
        <v>60</v>
      </c>
      <c r="C2127" s="67" t="s">
        <v>62</v>
      </c>
      <c r="D2127" s="67" t="s">
        <v>746</v>
      </c>
      <c r="E2127" s="73" t="s">
        <v>38</v>
      </c>
      <c r="F2127" s="68" t="s">
        <v>39</v>
      </c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26">
        <v>5639.1409999999996</v>
      </c>
      <c r="S2127" s="26"/>
      <c r="T2127" s="26"/>
      <c r="U2127" s="26"/>
      <c r="V2127" s="26"/>
      <c r="W2127" s="26"/>
      <c r="X2127" s="26"/>
      <c r="Y2127" s="26"/>
      <c r="Z2127" s="26"/>
      <c r="AA2127" s="26"/>
      <c r="AB2127" s="26"/>
      <c r="AC2127" s="26">
        <f t="shared" si="9519"/>
        <v>5639.1409999999996</v>
      </c>
      <c r="AD2127" s="26">
        <f t="shared" si="9520"/>
        <v>0</v>
      </c>
      <c r="AE2127" s="26">
        <f t="shared" si="9521"/>
        <v>0</v>
      </c>
      <c r="AF2127" s="26">
        <v>-1242.69</v>
      </c>
      <c r="AG2127" s="26">
        <f t="shared" si="9522"/>
        <v>4396.4509999999991</v>
      </c>
      <c r="AH2127" s="26">
        <f t="shared" si="9523"/>
        <v>0</v>
      </c>
      <c r="AI2127" s="26">
        <f t="shared" si="9524"/>
        <v>0</v>
      </c>
      <c r="AJ2127" s="26"/>
      <c r="AK2127" s="26"/>
      <c r="AL2127" s="26"/>
      <c r="AM2127" s="26"/>
      <c r="AN2127" s="26"/>
      <c r="AO2127" s="26"/>
      <c r="AP2127" s="26"/>
      <c r="AQ2127" s="26"/>
      <c r="AR2127" s="26"/>
      <c r="AS2127" s="26">
        <f t="shared" si="9585"/>
        <v>4396.4509999999991</v>
      </c>
      <c r="AT2127" s="26">
        <f t="shared" si="9586"/>
        <v>0</v>
      </c>
      <c r="AU2127" s="26">
        <f t="shared" si="9587"/>
        <v>0</v>
      </c>
      <c r="AV2127" s="26"/>
      <c r="AW2127" s="26"/>
      <c r="AX2127" s="26"/>
      <c r="AY2127" s="26">
        <f t="shared" si="9576"/>
        <v>4396.4509999999991</v>
      </c>
      <c r="AZ2127" s="26">
        <f t="shared" si="9577"/>
        <v>0</v>
      </c>
      <c r="BA2127" s="26">
        <f t="shared" si="9578"/>
        <v>0</v>
      </c>
      <c r="BB2127" s="26"/>
      <c r="BC2127" s="26"/>
      <c r="BD2127" s="26"/>
      <c r="BE2127" s="26"/>
      <c r="BF2127" s="26"/>
      <c r="BG2127" s="26"/>
      <c r="BH2127" s="26"/>
      <c r="BI2127" s="26"/>
      <c r="BJ2127" s="26"/>
      <c r="BK2127" s="26"/>
      <c r="BL2127" s="26">
        <f t="shared" si="9512"/>
        <v>4396.4509999999991</v>
      </c>
      <c r="BM2127" s="26"/>
      <c r="BN2127" s="53">
        <f t="shared" si="9653"/>
        <v>4396.4509999999991</v>
      </c>
      <c r="BO2127" s="26">
        <f t="shared" si="9513"/>
        <v>0</v>
      </c>
      <c r="BP2127" s="26"/>
      <c r="BQ2127" s="53">
        <f t="shared" si="9654"/>
        <v>0</v>
      </c>
      <c r="BR2127" s="52">
        <f t="shared" si="9514"/>
        <v>0</v>
      </c>
      <c r="BS2127" s="26"/>
      <c r="BT2127" s="27"/>
    </row>
    <row r="2128" spans="1:73" ht="31.2" x14ac:dyDescent="0.3">
      <c r="A2128" s="67" t="s">
        <v>744</v>
      </c>
      <c r="B2128" s="67" t="s">
        <v>60</v>
      </c>
      <c r="C2128" s="67" t="s">
        <v>62</v>
      </c>
      <c r="D2128" s="67" t="s">
        <v>64</v>
      </c>
      <c r="E2128" s="71"/>
      <c r="F2128" s="68" t="s">
        <v>65</v>
      </c>
      <c r="G2128" s="26">
        <f t="shared" ref="G2128:L2128" si="9693">G2133+G2146+G2156+G2129</f>
        <v>3035656.5</v>
      </c>
      <c r="H2128" s="26">
        <f t="shared" si="9693"/>
        <v>3689009</v>
      </c>
      <c r="I2128" s="26">
        <f t="shared" si="9693"/>
        <v>1974701.4</v>
      </c>
      <c r="J2128" s="26">
        <f t="shared" si="9693"/>
        <v>-56296.683999999994</v>
      </c>
      <c r="K2128" s="26">
        <f t="shared" si="9693"/>
        <v>-6849.0999999999995</v>
      </c>
      <c r="L2128" s="26">
        <f t="shared" si="9693"/>
        <v>594.29999999999995</v>
      </c>
      <c r="M2128" s="26">
        <f t="shared" si="9580"/>
        <v>2979359.8160000001</v>
      </c>
      <c r="N2128" s="26">
        <f t="shared" si="9581"/>
        <v>3682159.9</v>
      </c>
      <c r="O2128" s="26">
        <f t="shared" si="9582"/>
        <v>1975295.7</v>
      </c>
      <c r="P2128" s="26">
        <f t="shared" ref="P2128:AB2128" si="9694">P2133+P2146+P2156+P2129</f>
        <v>0</v>
      </c>
      <c r="Q2128" s="26">
        <f t="shared" si="9694"/>
        <v>0</v>
      </c>
      <c r="R2128" s="26">
        <f t="shared" si="9694"/>
        <v>18917.559000000001</v>
      </c>
      <c r="S2128" s="26">
        <f t="shared" si="9694"/>
        <v>-440000</v>
      </c>
      <c r="T2128" s="26">
        <f t="shared" si="9694"/>
        <v>2385.3000000000002</v>
      </c>
      <c r="U2128" s="26">
        <f t="shared" si="9694"/>
        <v>0</v>
      </c>
      <c r="V2128" s="26">
        <f t="shared" si="9694"/>
        <v>12316.22</v>
      </c>
      <c r="W2128" s="26">
        <f t="shared" si="9694"/>
        <v>-278982.8</v>
      </c>
      <c r="X2128" s="26">
        <f t="shared" si="9694"/>
        <v>2325.1</v>
      </c>
      <c r="Y2128" s="26">
        <f t="shared" si="9694"/>
        <v>0</v>
      </c>
      <c r="Z2128" s="26">
        <f t="shared" si="9694"/>
        <v>0</v>
      </c>
      <c r="AA2128" s="26">
        <f t="shared" si="9694"/>
        <v>718982.8</v>
      </c>
      <c r="AB2128" s="26">
        <f t="shared" si="9694"/>
        <v>2377.1999999999998</v>
      </c>
      <c r="AC2128" s="26">
        <f t="shared" si="9519"/>
        <v>2560662.6749999998</v>
      </c>
      <c r="AD2128" s="26">
        <f t="shared" si="9520"/>
        <v>3417818.4200000004</v>
      </c>
      <c r="AE2128" s="26">
        <f t="shared" si="9521"/>
        <v>2696655.7</v>
      </c>
      <c r="AF2128" s="26">
        <f>AF2133+AF2146+AF2156+AF2129</f>
        <v>-531.6</v>
      </c>
      <c r="AG2128" s="26">
        <f t="shared" si="9522"/>
        <v>2560131.0749999997</v>
      </c>
      <c r="AH2128" s="26">
        <f t="shared" si="9523"/>
        <v>3417818.4200000004</v>
      </c>
      <c r="AI2128" s="26">
        <f t="shared" si="9524"/>
        <v>2696655.7</v>
      </c>
      <c r="AJ2128" s="26">
        <f t="shared" ref="AJ2128:AR2128" si="9695">AJ2133+AJ2146+AJ2156+AJ2129</f>
        <v>2887.2350000000001</v>
      </c>
      <c r="AK2128" s="26">
        <f t="shared" si="9695"/>
        <v>0</v>
      </c>
      <c r="AL2128" s="26">
        <f t="shared" si="9695"/>
        <v>9517.7729999999992</v>
      </c>
      <c r="AM2128" s="26">
        <f t="shared" si="9695"/>
        <v>0</v>
      </c>
      <c r="AN2128" s="26">
        <f t="shared" si="9695"/>
        <v>0</v>
      </c>
      <c r="AO2128" s="26">
        <f t="shared" si="9695"/>
        <v>0</v>
      </c>
      <c r="AP2128" s="26">
        <f t="shared" si="9695"/>
        <v>266770.40000000002</v>
      </c>
      <c r="AQ2128" s="26">
        <f t="shared" si="9695"/>
        <v>0</v>
      </c>
      <c r="AR2128" s="26">
        <f t="shared" si="9695"/>
        <v>0</v>
      </c>
      <c r="AS2128" s="26">
        <f t="shared" si="9585"/>
        <v>2572536.0829999996</v>
      </c>
      <c r="AT2128" s="26">
        <f t="shared" si="9586"/>
        <v>3684588.8200000003</v>
      </c>
      <c r="AU2128" s="26">
        <f t="shared" si="9587"/>
        <v>2696655.7</v>
      </c>
      <c r="AV2128" s="26">
        <f>AV2133+AV2146+AV2156+AV2129</f>
        <v>0</v>
      </c>
      <c r="AW2128" s="26">
        <f>AW2133+AW2146+AW2156+AW2129</f>
        <v>0</v>
      </c>
      <c r="AX2128" s="26">
        <f>AX2133+AX2146+AX2156+AX2129</f>
        <v>0</v>
      </c>
      <c r="AY2128" s="26">
        <f t="shared" si="9576"/>
        <v>2572536.0829999996</v>
      </c>
      <c r="AZ2128" s="26">
        <f t="shared" si="9577"/>
        <v>3684588.8200000003</v>
      </c>
      <c r="BA2128" s="26">
        <f t="shared" si="9578"/>
        <v>2696655.7</v>
      </c>
      <c r="BB2128" s="26">
        <f t="shared" ref="BB2128:BK2128" si="9696">BB2133+BB2146+BB2156+BB2129</f>
        <v>0</v>
      </c>
      <c r="BC2128" s="26">
        <f t="shared" si="9696"/>
        <v>0</v>
      </c>
      <c r="BD2128" s="26">
        <f t="shared" si="9696"/>
        <v>-398672.93400000001</v>
      </c>
      <c r="BE2128" s="26">
        <f t="shared" si="9696"/>
        <v>0</v>
      </c>
      <c r="BF2128" s="26">
        <f t="shared" si="9696"/>
        <v>0</v>
      </c>
      <c r="BG2128" s="26">
        <f t="shared" si="9696"/>
        <v>134690.889</v>
      </c>
      <c r="BH2128" s="26">
        <f t="shared" si="9696"/>
        <v>0</v>
      </c>
      <c r="BI2128" s="26">
        <f t="shared" si="9696"/>
        <v>0</v>
      </c>
      <c r="BJ2128" s="26">
        <f t="shared" si="9696"/>
        <v>272955.89899999998</v>
      </c>
      <c r="BK2128" s="26">
        <f t="shared" si="9696"/>
        <v>-230193.383</v>
      </c>
      <c r="BL2128" s="26">
        <f t="shared" si="9512"/>
        <v>2173863.1489999997</v>
      </c>
      <c r="BM2128" s="26">
        <f>BM2133+BM2146+BM2156+BM2129</f>
        <v>0</v>
      </c>
      <c r="BN2128" s="53">
        <f t="shared" si="9653"/>
        <v>2173863.1489999997</v>
      </c>
      <c r="BO2128" s="26">
        <f t="shared" si="9513"/>
        <v>3819279.7090000003</v>
      </c>
      <c r="BP2128" s="26">
        <f>BP2133+BP2146+BP2156+BP2129</f>
        <v>0</v>
      </c>
      <c r="BQ2128" s="53">
        <f t="shared" si="9654"/>
        <v>3819279.7090000003</v>
      </c>
      <c r="BR2128" s="52">
        <f t="shared" si="9514"/>
        <v>2739418.2160000005</v>
      </c>
      <c r="BS2128" s="26">
        <f>BS2133+BS2146+BS2156+BS2129</f>
        <v>0</v>
      </c>
      <c r="BT2128" s="27"/>
    </row>
    <row r="2129" spans="1:72" ht="31.2" x14ac:dyDescent="0.3">
      <c r="A2129" s="67" t="s">
        <v>744</v>
      </c>
      <c r="B2129" s="67" t="s">
        <v>60</v>
      </c>
      <c r="C2129" s="67" t="s">
        <v>62</v>
      </c>
      <c r="D2129" s="67" t="s">
        <v>751</v>
      </c>
      <c r="E2129" s="71"/>
      <c r="F2129" s="68" t="s">
        <v>300</v>
      </c>
      <c r="G2129" s="26">
        <f t="shared" ref="G2129:G2133" si="9697">G2130</f>
        <v>252694</v>
      </c>
      <c r="H2129" s="26">
        <f t="shared" ref="H2129:H2133" si="9698">H2130</f>
        <v>242586.3</v>
      </c>
      <c r="I2129" s="26">
        <f t="shared" ref="I2129:I2133" si="9699">I2130</f>
        <v>245273.8</v>
      </c>
      <c r="J2129" s="26">
        <f t="shared" ref="J2129:J2133" si="9700">J2130</f>
        <v>596.4</v>
      </c>
      <c r="K2129" s="26">
        <f t="shared" ref="K2129:K2133" si="9701">K2130</f>
        <v>581.29999999999995</v>
      </c>
      <c r="L2129" s="26">
        <f t="shared" ref="L2129:L2133" si="9702">L2130</f>
        <v>594.29999999999995</v>
      </c>
      <c r="M2129" s="26">
        <f t="shared" si="9580"/>
        <v>253290.4</v>
      </c>
      <c r="N2129" s="26">
        <f t="shared" si="9581"/>
        <v>243167.59999999998</v>
      </c>
      <c r="O2129" s="26">
        <f t="shared" si="9582"/>
        <v>245868.09999999998</v>
      </c>
      <c r="P2129" s="26">
        <f t="shared" ref="P2129:P2133" si="9703">P2130</f>
        <v>0</v>
      </c>
      <c r="Q2129" s="26">
        <f t="shared" ref="Q2129:Q2133" si="9704">Q2130</f>
        <v>0</v>
      </c>
      <c r="R2129" s="26">
        <f t="shared" ref="R2129:R2133" si="9705">R2130</f>
        <v>0</v>
      </c>
      <c r="S2129" s="26">
        <f t="shared" ref="S2129:S2133" si="9706">S2130</f>
        <v>0</v>
      </c>
      <c r="T2129" s="26">
        <f t="shared" ref="T2129:T2131" si="9707">T2130</f>
        <v>2385.3000000000002</v>
      </c>
      <c r="U2129" s="26">
        <f t="shared" ref="U2129:U2133" si="9708">U2130</f>
        <v>0</v>
      </c>
      <c r="V2129" s="26">
        <f t="shared" ref="V2129:V2133" si="9709">V2130</f>
        <v>0</v>
      </c>
      <c r="W2129" s="26">
        <f t="shared" ref="W2129:W2133" si="9710">W2130</f>
        <v>0</v>
      </c>
      <c r="X2129" s="26">
        <f t="shared" ref="X2129:X2131" si="9711">X2130</f>
        <v>2325.1</v>
      </c>
      <c r="Y2129" s="26">
        <f t="shared" ref="Y2129:Y2133" si="9712">Y2130</f>
        <v>0</v>
      </c>
      <c r="Z2129" s="26">
        <f t="shared" ref="Z2129:Z2133" si="9713">Z2130</f>
        <v>0</v>
      </c>
      <c r="AA2129" s="26">
        <f t="shared" ref="AA2129:AA2133" si="9714">AA2130</f>
        <v>0</v>
      </c>
      <c r="AB2129" s="26">
        <f t="shared" ref="AB2129:AB2131" si="9715">AB2130</f>
        <v>2377.1999999999998</v>
      </c>
      <c r="AC2129" s="26">
        <f t="shared" si="9519"/>
        <v>255675.69999999998</v>
      </c>
      <c r="AD2129" s="26">
        <f t="shared" si="9520"/>
        <v>245492.69999999998</v>
      </c>
      <c r="AE2129" s="26">
        <f t="shared" si="9521"/>
        <v>248245.3</v>
      </c>
      <c r="AF2129" s="26">
        <f t="shared" ref="AF2129:AF2133" si="9716">AF2130</f>
        <v>0</v>
      </c>
      <c r="AG2129" s="26">
        <f t="shared" si="9522"/>
        <v>255675.69999999998</v>
      </c>
      <c r="AH2129" s="26">
        <f t="shared" si="9523"/>
        <v>245492.69999999998</v>
      </c>
      <c r="AI2129" s="26">
        <f t="shared" si="9524"/>
        <v>248245.3</v>
      </c>
      <c r="AJ2129" s="26">
        <f t="shared" ref="AJ2129:AJ2133" si="9717">AJ2130</f>
        <v>0</v>
      </c>
      <c r="AK2129" s="26">
        <f t="shared" ref="AK2129:AK2133" si="9718">AK2130</f>
        <v>0</v>
      </c>
      <c r="AL2129" s="26">
        <f t="shared" ref="AL2129:AL2133" si="9719">AL2130</f>
        <v>0</v>
      </c>
      <c r="AM2129" s="26">
        <f t="shared" ref="AM2129:AM2133" si="9720">AM2130</f>
        <v>0</v>
      </c>
      <c r="AN2129" s="26">
        <f t="shared" ref="AN2129:AN2133" si="9721">AN2130</f>
        <v>0</v>
      </c>
      <c r="AO2129" s="26">
        <f t="shared" ref="AO2129:AO2133" si="9722">AO2130</f>
        <v>0</v>
      </c>
      <c r="AP2129" s="26">
        <f t="shared" ref="AP2129:AP2133" si="9723">AP2130</f>
        <v>0</v>
      </c>
      <c r="AQ2129" s="26">
        <f t="shared" ref="AQ2129:AQ2133" si="9724">AQ2130</f>
        <v>0</v>
      </c>
      <c r="AR2129" s="26">
        <f t="shared" ref="AR2129:AR2133" si="9725">AR2130</f>
        <v>0</v>
      </c>
      <c r="AS2129" s="26">
        <f t="shared" si="9585"/>
        <v>255675.69999999998</v>
      </c>
      <c r="AT2129" s="26">
        <f t="shared" si="9586"/>
        <v>245492.69999999998</v>
      </c>
      <c r="AU2129" s="26">
        <f t="shared" si="9587"/>
        <v>248245.3</v>
      </c>
      <c r="AV2129" s="26">
        <f t="shared" ref="AV2129:AV2133" si="9726">AV2130</f>
        <v>0</v>
      </c>
      <c r="AW2129" s="26">
        <f t="shared" ref="AW2129:AW2133" si="9727">AW2130</f>
        <v>0</v>
      </c>
      <c r="AX2129" s="26">
        <f t="shared" ref="AX2129:AX2133" si="9728">AX2130</f>
        <v>0</v>
      </c>
      <c r="AY2129" s="26">
        <f t="shared" si="9576"/>
        <v>255675.69999999998</v>
      </c>
      <c r="AZ2129" s="26">
        <f t="shared" si="9577"/>
        <v>245492.69999999998</v>
      </c>
      <c r="BA2129" s="26">
        <f t="shared" si="9578"/>
        <v>248245.3</v>
      </c>
      <c r="BB2129" s="26">
        <f t="shared" ref="BB2129:BB2133" si="9729">BB2130</f>
        <v>0</v>
      </c>
      <c r="BC2129" s="26">
        <f t="shared" ref="BC2129:BC2133" si="9730">BC2130</f>
        <v>0</v>
      </c>
      <c r="BD2129" s="26">
        <f t="shared" ref="BD2129:BD2133" si="9731">BD2130</f>
        <v>0</v>
      </c>
      <c r="BE2129" s="26">
        <f t="shared" ref="BE2129:BE2133" si="9732">BE2130</f>
        <v>0</v>
      </c>
      <c r="BF2129" s="26">
        <f t="shared" ref="BF2129:BF2133" si="9733">BF2130</f>
        <v>0</v>
      </c>
      <c r="BG2129" s="26">
        <f t="shared" ref="BG2129:BG2133" si="9734">BG2130</f>
        <v>0</v>
      </c>
      <c r="BH2129" s="26">
        <f t="shared" ref="BH2129:BH2133" si="9735">BH2130</f>
        <v>0</v>
      </c>
      <c r="BI2129" s="26">
        <f t="shared" ref="BI2129:BI2133" si="9736">BI2130</f>
        <v>0</v>
      </c>
      <c r="BJ2129" s="26">
        <f t="shared" ref="BJ2129:BJ2133" si="9737">BJ2130</f>
        <v>0</v>
      </c>
      <c r="BK2129" s="26">
        <f t="shared" ref="BK2129:BK2133" si="9738">BK2130</f>
        <v>0</v>
      </c>
      <c r="BL2129" s="26">
        <f t="shared" si="9512"/>
        <v>255675.69999999998</v>
      </c>
      <c r="BM2129" s="26">
        <f t="shared" ref="BM2129:BM2133" si="9739">BM2130</f>
        <v>0</v>
      </c>
      <c r="BN2129" s="53">
        <f t="shared" si="9653"/>
        <v>255675.69999999998</v>
      </c>
      <c r="BO2129" s="26">
        <f t="shared" si="9513"/>
        <v>245492.69999999998</v>
      </c>
      <c r="BP2129" s="26">
        <f t="shared" ref="BP2129:BS2133" si="9740">BP2130</f>
        <v>0</v>
      </c>
      <c r="BQ2129" s="53">
        <f t="shared" si="9654"/>
        <v>245492.69999999998</v>
      </c>
      <c r="BR2129" s="52">
        <f t="shared" si="9514"/>
        <v>248245.3</v>
      </c>
      <c r="BS2129" s="26">
        <f t="shared" si="9740"/>
        <v>0</v>
      </c>
      <c r="BT2129" s="27"/>
    </row>
    <row r="2130" spans="1:72" ht="31.2" x14ac:dyDescent="0.3">
      <c r="A2130" s="67" t="s">
        <v>744</v>
      </c>
      <c r="B2130" s="67" t="s">
        <v>60</v>
      </c>
      <c r="C2130" s="67" t="s">
        <v>62</v>
      </c>
      <c r="D2130" s="67" t="s">
        <v>842</v>
      </c>
      <c r="E2130" s="71"/>
      <c r="F2130" s="68" t="s">
        <v>843</v>
      </c>
      <c r="G2130" s="26">
        <f t="shared" si="9697"/>
        <v>252694</v>
      </c>
      <c r="H2130" s="26">
        <f t="shared" si="9698"/>
        <v>242586.3</v>
      </c>
      <c r="I2130" s="26">
        <f t="shared" si="9699"/>
        <v>245273.8</v>
      </c>
      <c r="J2130" s="26">
        <f t="shared" si="9700"/>
        <v>596.4</v>
      </c>
      <c r="K2130" s="26">
        <f t="shared" si="9701"/>
        <v>581.29999999999995</v>
      </c>
      <c r="L2130" s="26">
        <f t="shared" si="9702"/>
        <v>594.29999999999995</v>
      </c>
      <c r="M2130" s="26">
        <f t="shared" si="9580"/>
        <v>253290.4</v>
      </c>
      <c r="N2130" s="26">
        <f t="shared" si="9581"/>
        <v>243167.59999999998</v>
      </c>
      <c r="O2130" s="26">
        <f t="shared" si="9582"/>
        <v>245868.09999999998</v>
      </c>
      <c r="P2130" s="26">
        <f t="shared" si="9703"/>
        <v>0</v>
      </c>
      <c r="Q2130" s="26">
        <f t="shared" si="9704"/>
        <v>0</v>
      </c>
      <c r="R2130" s="26">
        <f t="shared" si="9705"/>
        <v>0</v>
      </c>
      <c r="S2130" s="26">
        <f t="shared" si="9706"/>
        <v>0</v>
      </c>
      <c r="T2130" s="26">
        <f t="shared" si="9707"/>
        <v>2385.3000000000002</v>
      </c>
      <c r="U2130" s="26">
        <f t="shared" si="9708"/>
        <v>0</v>
      </c>
      <c r="V2130" s="26">
        <f t="shared" si="9709"/>
        <v>0</v>
      </c>
      <c r="W2130" s="26">
        <f t="shared" si="9710"/>
        <v>0</v>
      </c>
      <c r="X2130" s="26">
        <f t="shared" si="9711"/>
        <v>2325.1</v>
      </c>
      <c r="Y2130" s="26">
        <f t="shared" si="9712"/>
        <v>0</v>
      </c>
      <c r="Z2130" s="26">
        <f t="shared" si="9713"/>
        <v>0</v>
      </c>
      <c r="AA2130" s="26">
        <f t="shared" si="9714"/>
        <v>0</v>
      </c>
      <c r="AB2130" s="26">
        <f t="shared" si="9715"/>
        <v>2377.1999999999998</v>
      </c>
      <c r="AC2130" s="26">
        <f t="shared" si="9519"/>
        <v>255675.69999999998</v>
      </c>
      <c r="AD2130" s="26">
        <f t="shared" si="9520"/>
        <v>245492.69999999998</v>
      </c>
      <c r="AE2130" s="26">
        <f t="shared" si="9521"/>
        <v>248245.3</v>
      </c>
      <c r="AF2130" s="26">
        <f t="shared" si="9716"/>
        <v>0</v>
      </c>
      <c r="AG2130" s="26">
        <f t="shared" si="9522"/>
        <v>255675.69999999998</v>
      </c>
      <c r="AH2130" s="26">
        <f t="shared" si="9523"/>
        <v>245492.69999999998</v>
      </c>
      <c r="AI2130" s="26">
        <f t="shared" si="9524"/>
        <v>248245.3</v>
      </c>
      <c r="AJ2130" s="26">
        <f t="shared" si="9717"/>
        <v>0</v>
      </c>
      <c r="AK2130" s="26">
        <f t="shared" si="9718"/>
        <v>0</v>
      </c>
      <c r="AL2130" s="26">
        <f t="shared" si="9719"/>
        <v>0</v>
      </c>
      <c r="AM2130" s="26">
        <f t="shared" si="9720"/>
        <v>0</v>
      </c>
      <c r="AN2130" s="26">
        <f t="shared" si="9721"/>
        <v>0</v>
      </c>
      <c r="AO2130" s="26">
        <f t="shared" si="9722"/>
        <v>0</v>
      </c>
      <c r="AP2130" s="26">
        <f t="shared" si="9723"/>
        <v>0</v>
      </c>
      <c r="AQ2130" s="26">
        <f t="shared" si="9724"/>
        <v>0</v>
      </c>
      <c r="AR2130" s="26">
        <f t="shared" si="9725"/>
        <v>0</v>
      </c>
      <c r="AS2130" s="26">
        <f t="shared" si="9585"/>
        <v>255675.69999999998</v>
      </c>
      <c r="AT2130" s="26">
        <f t="shared" si="9586"/>
        <v>245492.69999999998</v>
      </c>
      <c r="AU2130" s="26">
        <f t="shared" si="9587"/>
        <v>248245.3</v>
      </c>
      <c r="AV2130" s="26">
        <f t="shared" si="9726"/>
        <v>0</v>
      </c>
      <c r="AW2130" s="26">
        <f t="shared" si="9727"/>
        <v>0</v>
      </c>
      <c r="AX2130" s="26">
        <f t="shared" si="9728"/>
        <v>0</v>
      </c>
      <c r="AY2130" s="26">
        <f t="shared" si="9576"/>
        <v>255675.69999999998</v>
      </c>
      <c r="AZ2130" s="26">
        <f t="shared" si="9577"/>
        <v>245492.69999999998</v>
      </c>
      <c r="BA2130" s="26">
        <f t="shared" si="9578"/>
        <v>248245.3</v>
      </c>
      <c r="BB2130" s="26">
        <f t="shared" si="9729"/>
        <v>0</v>
      </c>
      <c r="BC2130" s="26">
        <f t="shared" si="9730"/>
        <v>0</v>
      </c>
      <c r="BD2130" s="26">
        <f t="shared" si="9731"/>
        <v>0</v>
      </c>
      <c r="BE2130" s="26">
        <f t="shared" si="9732"/>
        <v>0</v>
      </c>
      <c r="BF2130" s="26">
        <f t="shared" si="9733"/>
        <v>0</v>
      </c>
      <c r="BG2130" s="26">
        <f t="shared" si="9734"/>
        <v>0</v>
      </c>
      <c r="BH2130" s="26">
        <f t="shared" si="9735"/>
        <v>0</v>
      </c>
      <c r="BI2130" s="26">
        <f t="shared" si="9736"/>
        <v>0</v>
      </c>
      <c r="BJ2130" s="26">
        <f t="shared" si="9737"/>
        <v>0</v>
      </c>
      <c r="BK2130" s="26">
        <f t="shared" si="9738"/>
        <v>0</v>
      </c>
      <c r="BL2130" s="26">
        <f t="shared" si="9512"/>
        <v>255675.69999999998</v>
      </c>
      <c r="BM2130" s="26">
        <f t="shared" si="9739"/>
        <v>0</v>
      </c>
      <c r="BN2130" s="53">
        <f t="shared" si="9653"/>
        <v>255675.69999999998</v>
      </c>
      <c r="BO2130" s="26">
        <f t="shared" si="9513"/>
        <v>245492.69999999998</v>
      </c>
      <c r="BP2130" s="26">
        <f t="shared" si="9740"/>
        <v>0</v>
      </c>
      <c r="BQ2130" s="53">
        <f t="shared" si="9654"/>
        <v>245492.69999999998</v>
      </c>
      <c r="BR2130" s="52">
        <f t="shared" si="9514"/>
        <v>248245.3</v>
      </c>
      <c r="BS2130" s="26">
        <f t="shared" si="9740"/>
        <v>0</v>
      </c>
      <c r="BT2130" s="27"/>
    </row>
    <row r="2131" spans="1:72" ht="31.2" x14ac:dyDescent="0.3">
      <c r="A2131" s="67" t="s">
        <v>744</v>
      </c>
      <c r="B2131" s="67" t="s">
        <v>60</v>
      </c>
      <c r="C2131" s="67" t="s">
        <v>62</v>
      </c>
      <c r="D2131" s="67" t="s">
        <v>844</v>
      </c>
      <c r="E2131" s="71"/>
      <c r="F2131" s="68" t="s">
        <v>845</v>
      </c>
      <c r="G2131" s="26">
        <f t="shared" si="9697"/>
        <v>252694</v>
      </c>
      <c r="H2131" s="26">
        <f t="shared" si="9698"/>
        <v>242586.3</v>
      </c>
      <c r="I2131" s="26">
        <f t="shared" si="9699"/>
        <v>245273.8</v>
      </c>
      <c r="J2131" s="26">
        <f t="shared" si="9700"/>
        <v>596.4</v>
      </c>
      <c r="K2131" s="26">
        <f t="shared" si="9701"/>
        <v>581.29999999999995</v>
      </c>
      <c r="L2131" s="26">
        <f t="shared" si="9702"/>
        <v>594.29999999999995</v>
      </c>
      <c r="M2131" s="26">
        <f t="shared" si="9580"/>
        <v>253290.4</v>
      </c>
      <c r="N2131" s="26">
        <f t="shared" si="9581"/>
        <v>243167.59999999998</v>
      </c>
      <c r="O2131" s="26">
        <f t="shared" si="9582"/>
        <v>245868.09999999998</v>
      </c>
      <c r="P2131" s="26">
        <f t="shared" si="9703"/>
        <v>0</v>
      </c>
      <c r="Q2131" s="26">
        <f t="shared" si="9704"/>
        <v>0</v>
      </c>
      <c r="R2131" s="26">
        <f t="shared" si="9705"/>
        <v>0</v>
      </c>
      <c r="S2131" s="26">
        <f t="shared" si="9706"/>
        <v>0</v>
      </c>
      <c r="T2131" s="26">
        <f t="shared" si="9707"/>
        <v>2385.3000000000002</v>
      </c>
      <c r="U2131" s="26">
        <f t="shared" si="9708"/>
        <v>0</v>
      </c>
      <c r="V2131" s="26">
        <f t="shared" si="9709"/>
        <v>0</v>
      </c>
      <c r="W2131" s="26">
        <f t="shared" si="9710"/>
        <v>0</v>
      </c>
      <c r="X2131" s="26">
        <f t="shared" si="9711"/>
        <v>2325.1</v>
      </c>
      <c r="Y2131" s="26">
        <f t="shared" si="9712"/>
        <v>0</v>
      </c>
      <c r="Z2131" s="26">
        <f t="shared" si="9713"/>
        <v>0</v>
      </c>
      <c r="AA2131" s="26">
        <f t="shared" si="9714"/>
        <v>0</v>
      </c>
      <c r="AB2131" s="26">
        <f t="shared" si="9715"/>
        <v>2377.1999999999998</v>
      </c>
      <c r="AC2131" s="26">
        <f t="shared" si="9519"/>
        <v>255675.69999999998</v>
      </c>
      <c r="AD2131" s="26">
        <f t="shared" si="9520"/>
        <v>245492.69999999998</v>
      </c>
      <c r="AE2131" s="26">
        <f t="shared" si="9521"/>
        <v>248245.3</v>
      </c>
      <c r="AF2131" s="26">
        <f t="shared" si="9716"/>
        <v>0</v>
      </c>
      <c r="AG2131" s="26">
        <f t="shared" si="9522"/>
        <v>255675.69999999998</v>
      </c>
      <c r="AH2131" s="26">
        <f t="shared" si="9523"/>
        <v>245492.69999999998</v>
      </c>
      <c r="AI2131" s="26">
        <f t="shared" si="9524"/>
        <v>248245.3</v>
      </c>
      <c r="AJ2131" s="26">
        <f t="shared" si="9717"/>
        <v>0</v>
      </c>
      <c r="AK2131" s="26">
        <f t="shared" si="9718"/>
        <v>0</v>
      </c>
      <c r="AL2131" s="26">
        <f t="shared" si="9719"/>
        <v>0</v>
      </c>
      <c r="AM2131" s="26">
        <f t="shared" si="9720"/>
        <v>0</v>
      </c>
      <c r="AN2131" s="26">
        <f t="shared" si="9721"/>
        <v>0</v>
      </c>
      <c r="AO2131" s="26">
        <f t="shared" si="9722"/>
        <v>0</v>
      </c>
      <c r="AP2131" s="26">
        <f t="shared" si="9723"/>
        <v>0</v>
      </c>
      <c r="AQ2131" s="26">
        <f t="shared" si="9724"/>
        <v>0</v>
      </c>
      <c r="AR2131" s="26">
        <f t="shared" si="9725"/>
        <v>0</v>
      </c>
      <c r="AS2131" s="26">
        <f t="shared" si="9585"/>
        <v>255675.69999999998</v>
      </c>
      <c r="AT2131" s="26">
        <f t="shared" si="9586"/>
        <v>245492.69999999998</v>
      </c>
      <c r="AU2131" s="26">
        <f t="shared" si="9587"/>
        <v>248245.3</v>
      </c>
      <c r="AV2131" s="26">
        <f t="shared" si="9726"/>
        <v>0</v>
      </c>
      <c r="AW2131" s="26">
        <f t="shared" si="9727"/>
        <v>0</v>
      </c>
      <c r="AX2131" s="26">
        <f t="shared" si="9728"/>
        <v>0</v>
      </c>
      <c r="AY2131" s="26">
        <f t="shared" si="9576"/>
        <v>255675.69999999998</v>
      </c>
      <c r="AZ2131" s="26">
        <f t="shared" si="9577"/>
        <v>245492.69999999998</v>
      </c>
      <c r="BA2131" s="26">
        <f t="shared" si="9578"/>
        <v>248245.3</v>
      </c>
      <c r="BB2131" s="26">
        <f t="shared" si="9729"/>
        <v>0</v>
      </c>
      <c r="BC2131" s="26">
        <f t="shared" si="9730"/>
        <v>0</v>
      </c>
      <c r="BD2131" s="26">
        <f t="shared" si="9731"/>
        <v>0</v>
      </c>
      <c r="BE2131" s="26">
        <f t="shared" si="9732"/>
        <v>0</v>
      </c>
      <c r="BF2131" s="26">
        <f t="shared" si="9733"/>
        <v>0</v>
      </c>
      <c r="BG2131" s="26">
        <f t="shared" si="9734"/>
        <v>0</v>
      </c>
      <c r="BH2131" s="26">
        <f t="shared" si="9735"/>
        <v>0</v>
      </c>
      <c r="BI2131" s="26">
        <f t="shared" si="9736"/>
        <v>0</v>
      </c>
      <c r="BJ2131" s="26">
        <f t="shared" si="9737"/>
        <v>0</v>
      </c>
      <c r="BK2131" s="26">
        <f t="shared" si="9738"/>
        <v>0</v>
      </c>
      <c r="BL2131" s="26">
        <f t="shared" si="9512"/>
        <v>255675.69999999998</v>
      </c>
      <c r="BM2131" s="26">
        <f t="shared" si="9739"/>
        <v>0</v>
      </c>
      <c r="BN2131" s="53">
        <f t="shared" si="9653"/>
        <v>255675.69999999998</v>
      </c>
      <c r="BO2131" s="26">
        <f t="shared" si="9513"/>
        <v>245492.69999999998</v>
      </c>
      <c r="BP2131" s="26">
        <f t="shared" si="9740"/>
        <v>0</v>
      </c>
      <c r="BQ2131" s="53">
        <f t="shared" si="9654"/>
        <v>245492.69999999998</v>
      </c>
      <c r="BR2131" s="52">
        <f t="shared" si="9514"/>
        <v>248245.3</v>
      </c>
      <c r="BS2131" s="26">
        <f t="shared" si="9740"/>
        <v>0</v>
      </c>
      <c r="BT2131" s="27"/>
    </row>
    <row r="2132" spans="1:72" ht="31.2" x14ac:dyDescent="0.3">
      <c r="A2132" s="67" t="s">
        <v>744</v>
      </c>
      <c r="B2132" s="67" t="s">
        <v>60</v>
      </c>
      <c r="C2132" s="67" t="s">
        <v>62</v>
      </c>
      <c r="D2132" s="67" t="s">
        <v>844</v>
      </c>
      <c r="E2132" s="67" t="s">
        <v>38</v>
      </c>
      <c r="F2132" s="68" t="s">
        <v>39</v>
      </c>
      <c r="G2132" s="26">
        <v>252694</v>
      </c>
      <c r="H2132" s="26">
        <v>242586.3</v>
      </c>
      <c r="I2132" s="26">
        <v>245273.8</v>
      </c>
      <c r="J2132" s="28">
        <v>596.4</v>
      </c>
      <c r="K2132" s="28">
        <v>581.29999999999995</v>
      </c>
      <c r="L2132" s="28">
        <v>594.29999999999995</v>
      </c>
      <c r="M2132" s="26">
        <f t="shared" si="9580"/>
        <v>253290.4</v>
      </c>
      <c r="N2132" s="26">
        <f t="shared" si="9581"/>
        <v>243167.59999999998</v>
      </c>
      <c r="O2132" s="26">
        <f t="shared" si="9582"/>
        <v>245868.09999999998</v>
      </c>
      <c r="P2132" s="26"/>
      <c r="Q2132" s="26"/>
      <c r="R2132" s="26"/>
      <c r="S2132" s="26"/>
      <c r="T2132" s="26">
        <f>95.4+2289.9</f>
        <v>2385.3000000000002</v>
      </c>
      <c r="U2132" s="26"/>
      <c r="V2132" s="26"/>
      <c r="W2132" s="26"/>
      <c r="X2132" s="26">
        <f>93+2232.1</f>
        <v>2325.1</v>
      </c>
      <c r="Y2132" s="26"/>
      <c r="Z2132" s="26"/>
      <c r="AA2132" s="26"/>
      <c r="AB2132" s="26">
        <f>95.1+2282.1</f>
        <v>2377.1999999999998</v>
      </c>
      <c r="AC2132" s="26">
        <f t="shared" si="9519"/>
        <v>255675.69999999998</v>
      </c>
      <c r="AD2132" s="26">
        <f t="shared" si="9520"/>
        <v>245492.69999999998</v>
      </c>
      <c r="AE2132" s="26">
        <f t="shared" si="9521"/>
        <v>248245.3</v>
      </c>
      <c r="AF2132" s="26"/>
      <c r="AG2132" s="26">
        <f t="shared" si="9522"/>
        <v>255675.69999999998</v>
      </c>
      <c r="AH2132" s="26">
        <f t="shared" si="9523"/>
        <v>245492.69999999998</v>
      </c>
      <c r="AI2132" s="26">
        <f t="shared" si="9524"/>
        <v>248245.3</v>
      </c>
      <c r="AJ2132" s="26"/>
      <c r="AK2132" s="26"/>
      <c r="AL2132" s="26"/>
      <c r="AM2132" s="26"/>
      <c r="AN2132" s="26"/>
      <c r="AO2132" s="26"/>
      <c r="AP2132" s="26"/>
      <c r="AQ2132" s="26"/>
      <c r="AR2132" s="26"/>
      <c r="AS2132" s="26">
        <f t="shared" si="9585"/>
        <v>255675.69999999998</v>
      </c>
      <c r="AT2132" s="26">
        <f t="shared" si="9586"/>
        <v>245492.69999999998</v>
      </c>
      <c r="AU2132" s="26">
        <f t="shared" si="9587"/>
        <v>248245.3</v>
      </c>
      <c r="AV2132" s="26"/>
      <c r="AW2132" s="26"/>
      <c r="AX2132" s="26"/>
      <c r="AY2132" s="26">
        <f t="shared" si="9576"/>
        <v>255675.69999999998</v>
      </c>
      <c r="AZ2132" s="26">
        <f t="shared" si="9577"/>
        <v>245492.69999999998</v>
      </c>
      <c r="BA2132" s="26">
        <f t="shared" si="9578"/>
        <v>248245.3</v>
      </c>
      <c r="BB2132" s="26"/>
      <c r="BC2132" s="26"/>
      <c r="BD2132" s="26"/>
      <c r="BE2132" s="26"/>
      <c r="BF2132" s="26"/>
      <c r="BG2132" s="26"/>
      <c r="BH2132" s="26"/>
      <c r="BI2132" s="26"/>
      <c r="BJ2132" s="26"/>
      <c r="BK2132" s="26"/>
      <c r="BL2132" s="26">
        <f t="shared" si="9512"/>
        <v>255675.69999999998</v>
      </c>
      <c r="BM2132" s="26"/>
      <c r="BN2132" s="53">
        <f t="shared" si="9653"/>
        <v>255675.69999999998</v>
      </c>
      <c r="BO2132" s="26">
        <f t="shared" si="9513"/>
        <v>245492.69999999998</v>
      </c>
      <c r="BP2132" s="26"/>
      <c r="BQ2132" s="53">
        <f t="shared" si="9654"/>
        <v>245492.69999999998</v>
      </c>
      <c r="BR2132" s="52">
        <f t="shared" si="9514"/>
        <v>248245.3</v>
      </c>
      <c r="BS2132" s="26"/>
      <c r="BT2132" s="27"/>
    </row>
    <row r="2133" spans="1:72" ht="31.2" x14ac:dyDescent="0.3">
      <c r="A2133" s="67" t="s">
        <v>744</v>
      </c>
      <c r="B2133" s="67" t="s">
        <v>60</v>
      </c>
      <c r="C2133" s="67" t="s">
        <v>62</v>
      </c>
      <c r="D2133" s="67" t="s">
        <v>758</v>
      </c>
      <c r="E2133" s="71"/>
      <c r="F2133" s="68" t="s">
        <v>162</v>
      </c>
      <c r="G2133" s="26">
        <f t="shared" si="9697"/>
        <v>1179972.8999999999</v>
      </c>
      <c r="H2133" s="26">
        <f t="shared" si="9698"/>
        <v>1501635.5</v>
      </c>
      <c r="I2133" s="26">
        <f t="shared" si="9699"/>
        <v>96399.200000000012</v>
      </c>
      <c r="J2133" s="26">
        <f t="shared" si="9700"/>
        <v>0</v>
      </c>
      <c r="K2133" s="26">
        <f t="shared" si="9701"/>
        <v>0</v>
      </c>
      <c r="L2133" s="26">
        <f t="shared" si="9702"/>
        <v>0</v>
      </c>
      <c r="M2133" s="26">
        <f t="shared" si="9580"/>
        <v>1179972.8999999999</v>
      </c>
      <c r="N2133" s="26">
        <f t="shared" si="9581"/>
        <v>1501635.5</v>
      </c>
      <c r="O2133" s="26">
        <f t="shared" si="9582"/>
        <v>96399.200000000012</v>
      </c>
      <c r="P2133" s="26">
        <f t="shared" si="9703"/>
        <v>0</v>
      </c>
      <c r="Q2133" s="26">
        <f t="shared" si="9704"/>
        <v>0</v>
      </c>
      <c r="R2133" s="26">
        <f t="shared" si="9705"/>
        <v>2243.1590000000001</v>
      </c>
      <c r="S2133" s="26">
        <f t="shared" si="9706"/>
        <v>0</v>
      </c>
      <c r="T2133" s="26">
        <f>T2134</f>
        <v>0</v>
      </c>
      <c r="U2133" s="26">
        <f t="shared" si="9708"/>
        <v>0</v>
      </c>
      <c r="V2133" s="26">
        <f t="shared" si="9709"/>
        <v>12316.22</v>
      </c>
      <c r="W2133" s="26">
        <f t="shared" si="9710"/>
        <v>0</v>
      </c>
      <c r="X2133" s="26">
        <f>X2134</f>
        <v>0</v>
      </c>
      <c r="Y2133" s="26">
        <f t="shared" si="9712"/>
        <v>0</v>
      </c>
      <c r="Z2133" s="26">
        <f t="shared" si="9713"/>
        <v>0</v>
      </c>
      <c r="AA2133" s="26">
        <f t="shared" si="9714"/>
        <v>0</v>
      </c>
      <c r="AB2133" s="26">
        <f>AB2134</f>
        <v>0</v>
      </c>
      <c r="AC2133" s="26">
        <f t="shared" si="9519"/>
        <v>1182216.0589999999</v>
      </c>
      <c r="AD2133" s="26">
        <f t="shared" si="9520"/>
        <v>1513951.72</v>
      </c>
      <c r="AE2133" s="26">
        <f t="shared" si="9521"/>
        <v>96399.200000000012</v>
      </c>
      <c r="AF2133" s="26">
        <f t="shared" si="9716"/>
        <v>-531.6</v>
      </c>
      <c r="AG2133" s="26">
        <f t="shared" si="9522"/>
        <v>1181684.4589999998</v>
      </c>
      <c r="AH2133" s="26">
        <f t="shared" si="9523"/>
        <v>1513951.72</v>
      </c>
      <c r="AI2133" s="26">
        <f t="shared" si="9524"/>
        <v>96399.200000000012</v>
      </c>
      <c r="AJ2133" s="26">
        <f t="shared" si="9717"/>
        <v>2887.2350000000001</v>
      </c>
      <c r="AK2133" s="26">
        <f t="shared" si="9718"/>
        <v>0</v>
      </c>
      <c r="AL2133" s="26">
        <f t="shared" si="9719"/>
        <v>0</v>
      </c>
      <c r="AM2133" s="26">
        <f t="shared" si="9720"/>
        <v>0</v>
      </c>
      <c r="AN2133" s="26">
        <f t="shared" si="9721"/>
        <v>0</v>
      </c>
      <c r="AO2133" s="26">
        <f t="shared" si="9722"/>
        <v>0</v>
      </c>
      <c r="AP2133" s="26">
        <f t="shared" si="9723"/>
        <v>266770.40000000002</v>
      </c>
      <c r="AQ2133" s="26">
        <f t="shared" si="9724"/>
        <v>0</v>
      </c>
      <c r="AR2133" s="26">
        <f t="shared" si="9725"/>
        <v>0</v>
      </c>
      <c r="AS2133" s="26">
        <f t="shared" si="9585"/>
        <v>1184571.6939999999</v>
      </c>
      <c r="AT2133" s="26">
        <f t="shared" si="9586"/>
        <v>1780722.12</v>
      </c>
      <c r="AU2133" s="26">
        <f t="shared" si="9587"/>
        <v>96399.200000000012</v>
      </c>
      <c r="AV2133" s="26">
        <f t="shared" si="9726"/>
        <v>0</v>
      </c>
      <c r="AW2133" s="26">
        <f t="shared" si="9727"/>
        <v>0</v>
      </c>
      <c r="AX2133" s="26">
        <f t="shared" si="9728"/>
        <v>0</v>
      </c>
      <c r="AY2133" s="26">
        <f t="shared" si="9576"/>
        <v>1184571.6939999999</v>
      </c>
      <c r="AZ2133" s="26">
        <f t="shared" si="9577"/>
        <v>1780722.12</v>
      </c>
      <c r="BA2133" s="26">
        <f t="shared" si="9578"/>
        <v>96399.200000000012</v>
      </c>
      <c r="BB2133" s="26">
        <f t="shared" si="9729"/>
        <v>0</v>
      </c>
      <c r="BC2133" s="26">
        <f t="shared" si="9730"/>
        <v>0</v>
      </c>
      <c r="BD2133" s="26">
        <f t="shared" si="9731"/>
        <v>-398344.4</v>
      </c>
      <c r="BE2133" s="26">
        <f t="shared" si="9732"/>
        <v>0</v>
      </c>
      <c r="BF2133" s="26">
        <f t="shared" si="9733"/>
        <v>43898.5</v>
      </c>
      <c r="BG2133" s="26">
        <f t="shared" si="9734"/>
        <v>125388.50099999999</v>
      </c>
      <c r="BH2133" s="26">
        <f t="shared" si="9735"/>
        <v>0</v>
      </c>
      <c r="BI2133" s="26">
        <f t="shared" si="9736"/>
        <v>0</v>
      </c>
      <c r="BJ2133" s="26">
        <f t="shared" si="9737"/>
        <v>272955.89899999998</v>
      </c>
      <c r="BK2133" s="26">
        <f t="shared" si="9738"/>
        <v>0</v>
      </c>
      <c r="BL2133" s="26">
        <f t="shared" si="9512"/>
        <v>786227.29399999988</v>
      </c>
      <c r="BM2133" s="26">
        <f t="shared" si="9739"/>
        <v>0</v>
      </c>
      <c r="BN2133" s="53">
        <f t="shared" si="9653"/>
        <v>786227.29399999988</v>
      </c>
      <c r="BO2133" s="26">
        <f t="shared" si="9513"/>
        <v>1950009.121</v>
      </c>
      <c r="BP2133" s="26">
        <f t="shared" si="9740"/>
        <v>0</v>
      </c>
      <c r="BQ2133" s="53">
        <f t="shared" si="9654"/>
        <v>1950009.121</v>
      </c>
      <c r="BR2133" s="52">
        <f t="shared" si="9514"/>
        <v>369355.09899999999</v>
      </c>
      <c r="BS2133" s="26">
        <f t="shared" si="9740"/>
        <v>0</v>
      </c>
      <c r="BT2133" s="27"/>
    </row>
    <row r="2134" spans="1:72" ht="31.2" x14ac:dyDescent="0.3">
      <c r="A2134" s="67" t="s">
        <v>744</v>
      </c>
      <c r="B2134" s="67" t="s">
        <v>60</v>
      </c>
      <c r="C2134" s="67" t="s">
        <v>62</v>
      </c>
      <c r="D2134" s="67" t="s">
        <v>846</v>
      </c>
      <c r="E2134" s="71"/>
      <c r="F2134" s="68" t="s">
        <v>164</v>
      </c>
      <c r="G2134" s="26">
        <f t="shared" ref="G2134:L2134" si="9741">G2135+G2137+G2139+G2143</f>
        <v>1179972.8999999999</v>
      </c>
      <c r="H2134" s="26">
        <f t="shared" si="9741"/>
        <v>1501635.5</v>
      </c>
      <c r="I2134" s="26">
        <f t="shared" si="9741"/>
        <v>96399.200000000012</v>
      </c>
      <c r="J2134" s="26">
        <f t="shared" si="9741"/>
        <v>0</v>
      </c>
      <c r="K2134" s="26">
        <f t="shared" si="9741"/>
        <v>0</v>
      </c>
      <c r="L2134" s="26">
        <f t="shared" si="9741"/>
        <v>0</v>
      </c>
      <c r="M2134" s="26">
        <f t="shared" si="9580"/>
        <v>1179972.8999999999</v>
      </c>
      <c r="N2134" s="26">
        <f t="shared" si="9581"/>
        <v>1501635.5</v>
      </c>
      <c r="O2134" s="26">
        <f t="shared" si="9582"/>
        <v>96399.200000000012</v>
      </c>
      <c r="P2134" s="26">
        <f t="shared" ref="P2134:AB2134" si="9742">P2135+P2137+P2139+P2143+P2141</f>
        <v>0</v>
      </c>
      <c r="Q2134" s="26">
        <f t="shared" si="9742"/>
        <v>0</v>
      </c>
      <c r="R2134" s="26">
        <f t="shared" si="9742"/>
        <v>2243.1590000000001</v>
      </c>
      <c r="S2134" s="26">
        <f t="shared" si="9742"/>
        <v>0</v>
      </c>
      <c r="T2134" s="26">
        <f t="shared" si="9742"/>
        <v>0</v>
      </c>
      <c r="U2134" s="26">
        <f t="shared" si="9742"/>
        <v>0</v>
      </c>
      <c r="V2134" s="26">
        <f t="shared" si="9742"/>
        <v>12316.22</v>
      </c>
      <c r="W2134" s="26">
        <f t="shared" si="9742"/>
        <v>0</v>
      </c>
      <c r="X2134" s="26">
        <f t="shared" si="9742"/>
        <v>0</v>
      </c>
      <c r="Y2134" s="26">
        <f t="shared" si="9742"/>
        <v>0</v>
      </c>
      <c r="Z2134" s="26">
        <f t="shared" si="9742"/>
        <v>0</v>
      </c>
      <c r="AA2134" s="26">
        <f t="shared" si="9742"/>
        <v>0</v>
      </c>
      <c r="AB2134" s="26">
        <f t="shared" si="9742"/>
        <v>0</v>
      </c>
      <c r="AC2134" s="26">
        <f t="shared" si="9519"/>
        <v>1182216.0589999999</v>
      </c>
      <c r="AD2134" s="26">
        <f t="shared" si="9520"/>
        <v>1513951.72</v>
      </c>
      <c r="AE2134" s="26">
        <f t="shared" si="9521"/>
        <v>96399.200000000012</v>
      </c>
      <c r="AF2134" s="26">
        <f>AF2135+AF2137+AF2139+AF2143+AF2141</f>
        <v>-531.6</v>
      </c>
      <c r="AG2134" s="26">
        <f t="shared" si="9522"/>
        <v>1181684.4589999998</v>
      </c>
      <c r="AH2134" s="26">
        <f t="shared" si="9523"/>
        <v>1513951.72</v>
      </c>
      <c r="AI2134" s="26">
        <f t="shared" si="9524"/>
        <v>96399.200000000012</v>
      </c>
      <c r="AJ2134" s="26">
        <f t="shared" ref="AJ2134:AR2134" si="9743">AJ2135+AJ2137+AJ2139+AJ2143+AJ2141</f>
        <v>2887.2350000000001</v>
      </c>
      <c r="AK2134" s="26">
        <f t="shared" si="9743"/>
        <v>0</v>
      </c>
      <c r="AL2134" s="26">
        <f t="shared" si="9743"/>
        <v>0</v>
      </c>
      <c r="AM2134" s="26">
        <f t="shared" si="9743"/>
        <v>0</v>
      </c>
      <c r="AN2134" s="26">
        <f t="shared" si="9743"/>
        <v>0</v>
      </c>
      <c r="AO2134" s="26">
        <f t="shared" si="9743"/>
        <v>0</v>
      </c>
      <c r="AP2134" s="26">
        <f t="shared" si="9743"/>
        <v>266770.40000000002</v>
      </c>
      <c r="AQ2134" s="26">
        <f t="shared" si="9743"/>
        <v>0</v>
      </c>
      <c r="AR2134" s="26">
        <f t="shared" si="9743"/>
        <v>0</v>
      </c>
      <c r="AS2134" s="26">
        <f t="shared" si="9585"/>
        <v>1184571.6939999999</v>
      </c>
      <c r="AT2134" s="26">
        <f t="shared" si="9586"/>
        <v>1780722.12</v>
      </c>
      <c r="AU2134" s="26">
        <f t="shared" si="9587"/>
        <v>96399.200000000012</v>
      </c>
      <c r="AV2134" s="26">
        <f>AV2135+AV2137+AV2139+AV2143+AV2141</f>
        <v>0</v>
      </c>
      <c r="AW2134" s="26">
        <f>AW2135+AW2137+AW2139+AW2143+AW2141</f>
        <v>0</v>
      </c>
      <c r="AX2134" s="26">
        <f>AX2135+AX2137+AX2139+AX2143+AX2141</f>
        <v>0</v>
      </c>
      <c r="AY2134" s="26">
        <f t="shared" si="9576"/>
        <v>1184571.6939999999</v>
      </c>
      <c r="AZ2134" s="26">
        <f t="shared" si="9577"/>
        <v>1780722.12</v>
      </c>
      <c r="BA2134" s="26">
        <f t="shared" si="9578"/>
        <v>96399.200000000012</v>
      </c>
      <c r="BB2134" s="26">
        <f t="shared" ref="BB2134:BK2134" si="9744">BB2135+BB2137+BB2139+BB2143+BB2141</f>
        <v>0</v>
      </c>
      <c r="BC2134" s="26">
        <f t="shared" si="9744"/>
        <v>0</v>
      </c>
      <c r="BD2134" s="26">
        <f t="shared" si="9744"/>
        <v>-398344.4</v>
      </c>
      <c r="BE2134" s="26">
        <f t="shared" si="9744"/>
        <v>0</v>
      </c>
      <c r="BF2134" s="26">
        <f t="shared" si="9744"/>
        <v>43898.5</v>
      </c>
      <c r="BG2134" s="26">
        <f t="shared" si="9744"/>
        <v>125388.50099999999</v>
      </c>
      <c r="BH2134" s="26">
        <f t="shared" si="9744"/>
        <v>0</v>
      </c>
      <c r="BI2134" s="26">
        <f t="shared" si="9744"/>
        <v>0</v>
      </c>
      <c r="BJ2134" s="26">
        <f t="shared" si="9744"/>
        <v>272955.89899999998</v>
      </c>
      <c r="BK2134" s="26">
        <f t="shared" si="9744"/>
        <v>0</v>
      </c>
      <c r="BL2134" s="26">
        <f t="shared" si="9512"/>
        <v>786227.29399999988</v>
      </c>
      <c r="BM2134" s="26">
        <f>BM2135+BM2137+BM2139+BM2143+BM2141</f>
        <v>0</v>
      </c>
      <c r="BN2134" s="53">
        <f t="shared" si="9653"/>
        <v>786227.29399999988</v>
      </c>
      <c r="BO2134" s="26">
        <f t="shared" si="9513"/>
        <v>1950009.121</v>
      </c>
      <c r="BP2134" s="26">
        <f>BP2135+BP2137+BP2139+BP2143+BP2141</f>
        <v>0</v>
      </c>
      <c r="BQ2134" s="53">
        <f t="shared" si="9654"/>
        <v>1950009.121</v>
      </c>
      <c r="BR2134" s="52">
        <f t="shared" si="9514"/>
        <v>369355.09899999999</v>
      </c>
      <c r="BS2134" s="26">
        <f>BS2135+BS2137+BS2139+BS2143+BS2141</f>
        <v>0</v>
      </c>
      <c r="BT2134" s="27"/>
    </row>
    <row r="2135" spans="1:72" x14ac:dyDescent="0.3">
      <c r="A2135" s="67" t="s">
        <v>744</v>
      </c>
      <c r="B2135" s="67" t="s">
        <v>60</v>
      </c>
      <c r="C2135" s="67" t="s">
        <v>62</v>
      </c>
      <c r="D2135" s="67" t="s">
        <v>847</v>
      </c>
      <c r="E2135" s="71"/>
      <c r="F2135" s="68" t="s">
        <v>848</v>
      </c>
      <c r="G2135" s="26">
        <f t="shared" ref="G2135:L2135" si="9745">G2136</f>
        <v>166.3</v>
      </c>
      <c r="H2135" s="26">
        <f t="shared" si="9745"/>
        <v>0</v>
      </c>
      <c r="I2135" s="26">
        <f t="shared" si="9745"/>
        <v>0</v>
      </c>
      <c r="J2135" s="26">
        <f t="shared" si="9745"/>
        <v>0</v>
      </c>
      <c r="K2135" s="26">
        <f t="shared" si="9745"/>
        <v>0</v>
      </c>
      <c r="L2135" s="26">
        <f t="shared" si="9745"/>
        <v>0</v>
      </c>
      <c r="M2135" s="26">
        <f t="shared" si="9580"/>
        <v>166.3</v>
      </c>
      <c r="N2135" s="26">
        <f t="shared" si="9581"/>
        <v>0</v>
      </c>
      <c r="O2135" s="26">
        <f t="shared" si="9582"/>
        <v>0</v>
      </c>
      <c r="P2135" s="26">
        <f t="shared" ref="P2135:AB2135" si="9746">P2136</f>
        <v>0</v>
      </c>
      <c r="Q2135" s="26">
        <f t="shared" si="9746"/>
        <v>0</v>
      </c>
      <c r="R2135" s="26">
        <f t="shared" si="9746"/>
        <v>0</v>
      </c>
      <c r="S2135" s="26">
        <f t="shared" si="9746"/>
        <v>0</v>
      </c>
      <c r="T2135" s="26">
        <f t="shared" si="9746"/>
        <v>0</v>
      </c>
      <c r="U2135" s="26">
        <f t="shared" si="9746"/>
        <v>0</v>
      </c>
      <c r="V2135" s="26">
        <f t="shared" si="9746"/>
        <v>0</v>
      </c>
      <c r="W2135" s="26">
        <f t="shared" si="9746"/>
        <v>0</v>
      </c>
      <c r="X2135" s="26">
        <f t="shared" si="9746"/>
        <v>0</v>
      </c>
      <c r="Y2135" s="26">
        <f t="shared" si="9746"/>
        <v>0</v>
      </c>
      <c r="Z2135" s="26">
        <f t="shared" si="9746"/>
        <v>0</v>
      </c>
      <c r="AA2135" s="26">
        <f t="shared" si="9746"/>
        <v>0</v>
      </c>
      <c r="AB2135" s="26">
        <f t="shared" si="9746"/>
        <v>0</v>
      </c>
      <c r="AC2135" s="26">
        <f t="shared" si="9519"/>
        <v>166.3</v>
      </c>
      <c r="AD2135" s="26">
        <f t="shared" si="9520"/>
        <v>0</v>
      </c>
      <c r="AE2135" s="26">
        <f t="shared" si="9521"/>
        <v>0</v>
      </c>
      <c r="AF2135" s="26">
        <f>AF2136</f>
        <v>0</v>
      </c>
      <c r="AG2135" s="26">
        <f t="shared" si="9522"/>
        <v>166.3</v>
      </c>
      <c r="AH2135" s="26">
        <f t="shared" si="9523"/>
        <v>0</v>
      </c>
      <c r="AI2135" s="26">
        <f t="shared" si="9524"/>
        <v>0</v>
      </c>
      <c r="AJ2135" s="26">
        <f t="shared" ref="AJ2135:AR2135" si="9747">AJ2136</f>
        <v>2887.2350000000001</v>
      </c>
      <c r="AK2135" s="26">
        <f t="shared" si="9747"/>
        <v>0</v>
      </c>
      <c r="AL2135" s="26">
        <f t="shared" si="9747"/>
        <v>0</v>
      </c>
      <c r="AM2135" s="26">
        <f t="shared" si="9747"/>
        <v>0</v>
      </c>
      <c r="AN2135" s="26">
        <f t="shared" si="9747"/>
        <v>0</v>
      </c>
      <c r="AO2135" s="26">
        <f t="shared" si="9747"/>
        <v>0</v>
      </c>
      <c r="AP2135" s="26">
        <f t="shared" si="9747"/>
        <v>0</v>
      </c>
      <c r="AQ2135" s="26">
        <f t="shared" si="9747"/>
        <v>0</v>
      </c>
      <c r="AR2135" s="26">
        <f t="shared" si="9747"/>
        <v>0</v>
      </c>
      <c r="AS2135" s="26">
        <f t="shared" si="9585"/>
        <v>3053.5350000000003</v>
      </c>
      <c r="AT2135" s="26">
        <f t="shared" si="9586"/>
        <v>0</v>
      </c>
      <c r="AU2135" s="26">
        <f t="shared" si="9587"/>
        <v>0</v>
      </c>
      <c r="AV2135" s="26">
        <f>AV2136</f>
        <v>0</v>
      </c>
      <c r="AW2135" s="26">
        <f>AW2136</f>
        <v>0</v>
      </c>
      <c r="AX2135" s="26">
        <f>AX2136</f>
        <v>0</v>
      </c>
      <c r="AY2135" s="26">
        <f t="shared" si="9576"/>
        <v>3053.5350000000003</v>
      </c>
      <c r="AZ2135" s="26">
        <f t="shared" si="9577"/>
        <v>0</v>
      </c>
      <c r="BA2135" s="26">
        <f t="shared" si="9578"/>
        <v>0</v>
      </c>
      <c r="BB2135" s="26">
        <f t="shared" ref="BB2135:BK2135" si="9748">BB2136</f>
        <v>0</v>
      </c>
      <c r="BC2135" s="26">
        <f t="shared" si="9748"/>
        <v>0</v>
      </c>
      <c r="BD2135" s="26">
        <f t="shared" si="9748"/>
        <v>0</v>
      </c>
      <c r="BE2135" s="26">
        <f t="shared" si="9748"/>
        <v>0</v>
      </c>
      <c r="BF2135" s="26">
        <f t="shared" si="9748"/>
        <v>0</v>
      </c>
      <c r="BG2135" s="26">
        <f t="shared" si="9748"/>
        <v>0</v>
      </c>
      <c r="BH2135" s="26">
        <f t="shared" si="9748"/>
        <v>0</v>
      </c>
      <c r="BI2135" s="26">
        <f t="shared" si="9748"/>
        <v>0</v>
      </c>
      <c r="BJ2135" s="26">
        <f t="shared" si="9748"/>
        <v>0</v>
      </c>
      <c r="BK2135" s="26">
        <f t="shared" si="9748"/>
        <v>0</v>
      </c>
      <c r="BL2135" s="26">
        <f t="shared" si="9512"/>
        <v>3053.5350000000003</v>
      </c>
      <c r="BM2135" s="26">
        <f>BM2136</f>
        <v>0</v>
      </c>
      <c r="BN2135" s="53">
        <f t="shared" si="9653"/>
        <v>3053.5350000000003</v>
      </c>
      <c r="BO2135" s="26">
        <f t="shared" si="9513"/>
        <v>0</v>
      </c>
      <c r="BP2135" s="26">
        <f>BP2136</f>
        <v>0</v>
      </c>
      <c r="BQ2135" s="53">
        <f t="shared" si="9654"/>
        <v>0</v>
      </c>
      <c r="BR2135" s="52">
        <f t="shared" si="9514"/>
        <v>0</v>
      </c>
      <c r="BS2135" s="26">
        <f>BS2136</f>
        <v>0</v>
      </c>
      <c r="BT2135" s="27"/>
    </row>
    <row r="2136" spans="1:72" ht="31.2" x14ac:dyDescent="0.3">
      <c r="A2136" s="67" t="s">
        <v>744</v>
      </c>
      <c r="B2136" s="67" t="s">
        <v>60</v>
      </c>
      <c r="C2136" s="67" t="s">
        <v>62</v>
      </c>
      <c r="D2136" s="67" t="s">
        <v>847</v>
      </c>
      <c r="E2136" s="67" t="s">
        <v>38</v>
      </c>
      <c r="F2136" s="68" t="s">
        <v>39</v>
      </c>
      <c r="G2136" s="26">
        <v>166.3</v>
      </c>
      <c r="H2136" s="26"/>
      <c r="I2136" s="26"/>
      <c r="J2136" s="26"/>
      <c r="K2136" s="26"/>
      <c r="L2136" s="26"/>
      <c r="M2136" s="26">
        <f t="shared" si="9580"/>
        <v>166.3</v>
      </c>
      <c r="N2136" s="26">
        <f t="shared" si="9581"/>
        <v>0</v>
      </c>
      <c r="O2136" s="26">
        <f t="shared" si="9582"/>
        <v>0</v>
      </c>
      <c r="P2136" s="26"/>
      <c r="Q2136" s="26"/>
      <c r="R2136" s="26"/>
      <c r="S2136" s="26"/>
      <c r="T2136" s="26"/>
      <c r="U2136" s="26"/>
      <c r="V2136" s="26"/>
      <c r="W2136" s="26"/>
      <c r="X2136" s="26"/>
      <c r="Y2136" s="26"/>
      <c r="Z2136" s="26"/>
      <c r="AA2136" s="26"/>
      <c r="AB2136" s="26"/>
      <c r="AC2136" s="26">
        <f t="shared" si="9519"/>
        <v>166.3</v>
      </c>
      <c r="AD2136" s="26">
        <f t="shared" si="9520"/>
        <v>0</v>
      </c>
      <c r="AE2136" s="26">
        <f t="shared" si="9521"/>
        <v>0</v>
      </c>
      <c r="AF2136" s="26"/>
      <c r="AG2136" s="26">
        <f t="shared" si="9522"/>
        <v>166.3</v>
      </c>
      <c r="AH2136" s="26">
        <f t="shared" si="9523"/>
        <v>0</v>
      </c>
      <c r="AI2136" s="26">
        <f t="shared" si="9524"/>
        <v>0</v>
      </c>
      <c r="AJ2136" s="26">
        <v>2887.2350000000001</v>
      </c>
      <c r="AK2136" s="26"/>
      <c r="AL2136" s="26"/>
      <c r="AM2136" s="26"/>
      <c r="AN2136" s="26"/>
      <c r="AO2136" s="26"/>
      <c r="AP2136" s="26"/>
      <c r="AQ2136" s="26"/>
      <c r="AR2136" s="26"/>
      <c r="AS2136" s="26">
        <f t="shared" si="9585"/>
        <v>3053.5350000000003</v>
      </c>
      <c r="AT2136" s="26">
        <f t="shared" si="9586"/>
        <v>0</v>
      </c>
      <c r="AU2136" s="26">
        <f t="shared" si="9587"/>
        <v>0</v>
      </c>
      <c r="AV2136" s="26"/>
      <c r="AW2136" s="26"/>
      <c r="AX2136" s="26"/>
      <c r="AY2136" s="26">
        <f t="shared" si="9576"/>
        <v>3053.5350000000003</v>
      </c>
      <c r="AZ2136" s="26">
        <f t="shared" si="9577"/>
        <v>0</v>
      </c>
      <c r="BA2136" s="26">
        <f t="shared" si="9578"/>
        <v>0</v>
      </c>
      <c r="BB2136" s="26"/>
      <c r="BC2136" s="26"/>
      <c r="BD2136" s="26"/>
      <c r="BE2136" s="26"/>
      <c r="BF2136" s="26"/>
      <c r="BG2136" s="26"/>
      <c r="BH2136" s="26"/>
      <c r="BI2136" s="26"/>
      <c r="BJ2136" s="26"/>
      <c r="BK2136" s="26"/>
      <c r="BL2136" s="26">
        <f t="shared" si="9512"/>
        <v>3053.5350000000003</v>
      </c>
      <c r="BM2136" s="26"/>
      <c r="BN2136" s="53">
        <f t="shared" si="9653"/>
        <v>3053.5350000000003</v>
      </c>
      <c r="BO2136" s="26">
        <f t="shared" si="9513"/>
        <v>0</v>
      </c>
      <c r="BP2136" s="26"/>
      <c r="BQ2136" s="53">
        <f t="shared" si="9654"/>
        <v>0</v>
      </c>
      <c r="BR2136" s="52">
        <f t="shared" si="9514"/>
        <v>0</v>
      </c>
      <c r="BS2136" s="26"/>
      <c r="BT2136" s="27"/>
    </row>
    <row r="2137" spans="1:72" ht="46.8" x14ac:dyDescent="0.3">
      <c r="A2137" s="67" t="s">
        <v>744</v>
      </c>
      <c r="B2137" s="67" t="s">
        <v>60</v>
      </c>
      <c r="C2137" s="67" t="s">
        <v>62</v>
      </c>
      <c r="D2137" s="67" t="s">
        <v>849</v>
      </c>
      <c r="E2137" s="71"/>
      <c r="F2137" s="68" t="s">
        <v>850</v>
      </c>
      <c r="G2137" s="26">
        <f t="shared" ref="G2137:L2137" si="9749">G2138</f>
        <v>84787.900000000009</v>
      </c>
      <c r="H2137" s="26">
        <f t="shared" si="9749"/>
        <v>96506.700000000012</v>
      </c>
      <c r="I2137" s="26">
        <f t="shared" si="9749"/>
        <v>96399.200000000012</v>
      </c>
      <c r="J2137" s="26">
        <f t="shared" si="9749"/>
        <v>0</v>
      </c>
      <c r="K2137" s="26">
        <f t="shared" si="9749"/>
        <v>0</v>
      </c>
      <c r="L2137" s="26">
        <f t="shared" si="9749"/>
        <v>0</v>
      </c>
      <c r="M2137" s="26">
        <f t="shared" si="9580"/>
        <v>84787.900000000009</v>
      </c>
      <c r="N2137" s="26">
        <f t="shared" si="9581"/>
        <v>96506.700000000012</v>
      </c>
      <c r="O2137" s="26">
        <f t="shared" si="9582"/>
        <v>96399.200000000012</v>
      </c>
      <c r="P2137" s="26">
        <f t="shared" ref="P2137:AB2137" si="9750">P2138</f>
        <v>0</v>
      </c>
      <c r="Q2137" s="26">
        <f t="shared" si="9750"/>
        <v>0</v>
      </c>
      <c r="R2137" s="26">
        <f t="shared" si="9750"/>
        <v>0</v>
      </c>
      <c r="S2137" s="26">
        <f t="shared" si="9750"/>
        <v>0</v>
      </c>
      <c r="T2137" s="26">
        <f t="shared" si="9750"/>
        <v>0</v>
      </c>
      <c r="U2137" s="26">
        <f t="shared" si="9750"/>
        <v>0</v>
      </c>
      <c r="V2137" s="26">
        <f t="shared" si="9750"/>
        <v>0</v>
      </c>
      <c r="W2137" s="26">
        <f t="shared" si="9750"/>
        <v>0</v>
      </c>
      <c r="X2137" s="26">
        <f t="shared" si="9750"/>
        <v>0</v>
      </c>
      <c r="Y2137" s="26">
        <f t="shared" si="9750"/>
        <v>0</v>
      </c>
      <c r="Z2137" s="26">
        <f t="shared" si="9750"/>
        <v>0</v>
      </c>
      <c r="AA2137" s="26">
        <f t="shared" si="9750"/>
        <v>0</v>
      </c>
      <c r="AB2137" s="26">
        <f t="shared" si="9750"/>
        <v>0</v>
      </c>
      <c r="AC2137" s="26">
        <f t="shared" si="9519"/>
        <v>84787.900000000009</v>
      </c>
      <c r="AD2137" s="26">
        <f t="shared" si="9520"/>
        <v>96506.700000000012</v>
      </c>
      <c r="AE2137" s="26">
        <f t="shared" si="9521"/>
        <v>96399.200000000012</v>
      </c>
      <c r="AF2137" s="26">
        <f>AF2138</f>
        <v>0</v>
      </c>
      <c r="AG2137" s="26">
        <f t="shared" si="9522"/>
        <v>84787.900000000009</v>
      </c>
      <c r="AH2137" s="26">
        <f t="shared" si="9523"/>
        <v>96506.700000000012</v>
      </c>
      <c r="AI2137" s="26">
        <f t="shared" si="9524"/>
        <v>96399.200000000012</v>
      </c>
      <c r="AJ2137" s="26">
        <f t="shared" ref="AJ2137:AR2137" si="9751">AJ2138</f>
        <v>0</v>
      </c>
      <c r="AK2137" s="26">
        <f t="shared" si="9751"/>
        <v>0</v>
      </c>
      <c r="AL2137" s="26">
        <f t="shared" si="9751"/>
        <v>0</v>
      </c>
      <c r="AM2137" s="26">
        <f t="shared" si="9751"/>
        <v>0</v>
      </c>
      <c r="AN2137" s="26">
        <f t="shared" si="9751"/>
        <v>0</v>
      </c>
      <c r="AO2137" s="26">
        <f t="shared" si="9751"/>
        <v>0</v>
      </c>
      <c r="AP2137" s="26">
        <f t="shared" si="9751"/>
        <v>0</v>
      </c>
      <c r="AQ2137" s="26">
        <f t="shared" si="9751"/>
        <v>0</v>
      </c>
      <c r="AR2137" s="26">
        <f t="shared" si="9751"/>
        <v>0</v>
      </c>
      <c r="AS2137" s="26">
        <f t="shared" si="9585"/>
        <v>84787.900000000009</v>
      </c>
      <c r="AT2137" s="26">
        <f t="shared" si="9586"/>
        <v>96506.700000000012</v>
      </c>
      <c r="AU2137" s="26">
        <f t="shared" si="9587"/>
        <v>96399.200000000012</v>
      </c>
      <c r="AV2137" s="26">
        <f>AV2138</f>
        <v>0</v>
      </c>
      <c r="AW2137" s="26">
        <f>AW2138</f>
        <v>0</v>
      </c>
      <c r="AX2137" s="26">
        <f>AX2138</f>
        <v>0</v>
      </c>
      <c r="AY2137" s="26">
        <f t="shared" si="9576"/>
        <v>84787.900000000009</v>
      </c>
      <c r="AZ2137" s="26">
        <f t="shared" si="9577"/>
        <v>96506.700000000012</v>
      </c>
      <c r="BA2137" s="26">
        <f t="shared" si="9578"/>
        <v>96399.200000000012</v>
      </c>
      <c r="BB2137" s="26">
        <f t="shared" ref="BB2137:BK2137" si="9752">BB2138</f>
        <v>0</v>
      </c>
      <c r="BC2137" s="26">
        <f t="shared" si="9752"/>
        <v>0</v>
      </c>
      <c r="BD2137" s="26">
        <f t="shared" si="9752"/>
        <v>0</v>
      </c>
      <c r="BE2137" s="26">
        <f t="shared" si="9752"/>
        <v>0</v>
      </c>
      <c r="BF2137" s="26">
        <f t="shared" si="9752"/>
        <v>0</v>
      </c>
      <c r="BG2137" s="26">
        <f t="shared" si="9752"/>
        <v>0</v>
      </c>
      <c r="BH2137" s="26">
        <f t="shared" si="9752"/>
        <v>0</v>
      </c>
      <c r="BI2137" s="26">
        <f t="shared" si="9752"/>
        <v>0</v>
      </c>
      <c r="BJ2137" s="26">
        <f t="shared" si="9752"/>
        <v>0</v>
      </c>
      <c r="BK2137" s="26">
        <f t="shared" si="9752"/>
        <v>0</v>
      </c>
      <c r="BL2137" s="26">
        <f t="shared" si="9512"/>
        <v>84787.900000000009</v>
      </c>
      <c r="BM2137" s="26">
        <f>BM2138</f>
        <v>0</v>
      </c>
      <c r="BN2137" s="53">
        <f t="shared" si="9653"/>
        <v>84787.900000000009</v>
      </c>
      <c r="BO2137" s="26">
        <f t="shared" si="9513"/>
        <v>96506.700000000012</v>
      </c>
      <c r="BP2137" s="26">
        <f>BP2138</f>
        <v>0</v>
      </c>
      <c r="BQ2137" s="53">
        <f t="shared" si="9654"/>
        <v>96506.700000000012</v>
      </c>
      <c r="BR2137" s="52">
        <f t="shared" si="9514"/>
        <v>96399.200000000012</v>
      </c>
      <c r="BS2137" s="26">
        <f>BS2138</f>
        <v>0</v>
      </c>
      <c r="BT2137" s="27"/>
    </row>
    <row r="2138" spans="1:72" ht="31.2" x14ac:dyDescent="0.3">
      <c r="A2138" s="67" t="s">
        <v>744</v>
      </c>
      <c r="B2138" s="67" t="s">
        <v>60</v>
      </c>
      <c r="C2138" s="67" t="s">
        <v>62</v>
      </c>
      <c r="D2138" s="67" t="s">
        <v>849</v>
      </c>
      <c r="E2138" s="67" t="s">
        <v>38</v>
      </c>
      <c r="F2138" s="68" t="s">
        <v>39</v>
      </c>
      <c r="G2138" s="26">
        <v>84787.900000000009</v>
      </c>
      <c r="H2138" s="26">
        <v>96506.700000000012</v>
      </c>
      <c r="I2138" s="26">
        <v>96399.200000000012</v>
      </c>
      <c r="J2138" s="26"/>
      <c r="K2138" s="26"/>
      <c r="L2138" s="26"/>
      <c r="M2138" s="26">
        <f t="shared" si="9580"/>
        <v>84787.900000000009</v>
      </c>
      <c r="N2138" s="26">
        <f t="shared" si="9581"/>
        <v>96506.700000000012</v>
      </c>
      <c r="O2138" s="26">
        <f t="shared" si="9582"/>
        <v>96399.200000000012</v>
      </c>
      <c r="P2138" s="26"/>
      <c r="Q2138" s="26"/>
      <c r="R2138" s="26"/>
      <c r="S2138" s="26"/>
      <c r="T2138" s="26"/>
      <c r="U2138" s="26"/>
      <c r="V2138" s="26"/>
      <c r="W2138" s="26"/>
      <c r="X2138" s="26"/>
      <c r="Y2138" s="26"/>
      <c r="Z2138" s="26"/>
      <c r="AA2138" s="26"/>
      <c r="AB2138" s="26"/>
      <c r="AC2138" s="26">
        <f t="shared" si="9519"/>
        <v>84787.900000000009</v>
      </c>
      <c r="AD2138" s="26">
        <f t="shared" si="9520"/>
        <v>96506.700000000012</v>
      </c>
      <c r="AE2138" s="26">
        <f t="shared" si="9521"/>
        <v>96399.200000000012</v>
      </c>
      <c r="AF2138" s="26"/>
      <c r="AG2138" s="26">
        <f t="shared" si="9522"/>
        <v>84787.900000000009</v>
      </c>
      <c r="AH2138" s="26">
        <f t="shared" si="9523"/>
        <v>96506.700000000012</v>
      </c>
      <c r="AI2138" s="26">
        <f t="shared" si="9524"/>
        <v>96399.200000000012</v>
      </c>
      <c r="AJ2138" s="26"/>
      <c r="AK2138" s="26"/>
      <c r="AL2138" s="26"/>
      <c r="AM2138" s="26"/>
      <c r="AN2138" s="26"/>
      <c r="AO2138" s="26"/>
      <c r="AP2138" s="26"/>
      <c r="AQ2138" s="26"/>
      <c r="AR2138" s="26"/>
      <c r="AS2138" s="26">
        <f t="shared" si="9585"/>
        <v>84787.900000000009</v>
      </c>
      <c r="AT2138" s="26">
        <f t="shared" si="9586"/>
        <v>96506.700000000012</v>
      </c>
      <c r="AU2138" s="26">
        <f t="shared" si="9587"/>
        <v>96399.200000000012</v>
      </c>
      <c r="AV2138" s="26"/>
      <c r="AW2138" s="26"/>
      <c r="AX2138" s="26"/>
      <c r="AY2138" s="26">
        <f t="shared" si="9576"/>
        <v>84787.900000000009</v>
      </c>
      <c r="AZ2138" s="26">
        <f t="shared" si="9577"/>
        <v>96506.700000000012</v>
      </c>
      <c r="BA2138" s="26">
        <f t="shared" si="9578"/>
        <v>96399.200000000012</v>
      </c>
      <c r="BB2138" s="26"/>
      <c r="BC2138" s="26"/>
      <c r="BD2138" s="26"/>
      <c r="BE2138" s="26"/>
      <c r="BF2138" s="26"/>
      <c r="BG2138" s="26"/>
      <c r="BH2138" s="26"/>
      <c r="BI2138" s="26"/>
      <c r="BJ2138" s="26"/>
      <c r="BK2138" s="26"/>
      <c r="BL2138" s="26">
        <f t="shared" si="9512"/>
        <v>84787.900000000009</v>
      </c>
      <c r="BM2138" s="26"/>
      <c r="BN2138" s="53">
        <f t="shared" si="9653"/>
        <v>84787.900000000009</v>
      </c>
      <c r="BO2138" s="26">
        <f t="shared" si="9513"/>
        <v>96506.700000000012</v>
      </c>
      <c r="BP2138" s="26"/>
      <c r="BQ2138" s="53">
        <f t="shared" si="9654"/>
        <v>96506.700000000012</v>
      </c>
      <c r="BR2138" s="52">
        <f t="shared" si="9514"/>
        <v>96399.200000000012</v>
      </c>
      <c r="BS2138" s="26"/>
      <c r="BT2138" s="27"/>
    </row>
    <row r="2139" spans="1:72" ht="31.2" x14ac:dyDescent="0.3">
      <c r="A2139" s="67" t="s">
        <v>744</v>
      </c>
      <c r="B2139" s="67" t="s">
        <v>60</v>
      </c>
      <c r="C2139" s="67" t="s">
        <v>62</v>
      </c>
      <c r="D2139" s="67" t="s">
        <v>851</v>
      </c>
      <c r="E2139" s="71"/>
      <c r="F2139" s="68" t="s">
        <v>852</v>
      </c>
      <c r="G2139" s="26">
        <f t="shared" ref="G2139:L2139" si="9753">G2140</f>
        <v>696674</v>
      </c>
      <c r="H2139" s="26">
        <f t="shared" si="9753"/>
        <v>324420.80000000005</v>
      </c>
      <c r="I2139" s="26">
        <f t="shared" si="9753"/>
        <v>0</v>
      </c>
      <c r="J2139" s="26">
        <f t="shared" si="9753"/>
        <v>0</v>
      </c>
      <c r="K2139" s="26">
        <f t="shared" si="9753"/>
        <v>0</v>
      </c>
      <c r="L2139" s="26">
        <f t="shared" si="9753"/>
        <v>0</v>
      </c>
      <c r="M2139" s="26">
        <f t="shared" si="9580"/>
        <v>696674</v>
      </c>
      <c r="N2139" s="26">
        <f t="shared" si="9581"/>
        <v>324420.80000000005</v>
      </c>
      <c r="O2139" s="26">
        <f t="shared" si="9582"/>
        <v>0</v>
      </c>
      <c r="P2139" s="26">
        <f t="shared" ref="P2139:AB2139" si="9754">P2140</f>
        <v>0</v>
      </c>
      <c r="Q2139" s="26">
        <f t="shared" si="9754"/>
        <v>0</v>
      </c>
      <c r="R2139" s="26">
        <f t="shared" si="9754"/>
        <v>1972.71</v>
      </c>
      <c r="S2139" s="26">
        <f t="shared" si="9754"/>
        <v>0</v>
      </c>
      <c r="T2139" s="26">
        <f t="shared" si="9754"/>
        <v>0</v>
      </c>
      <c r="U2139" s="26">
        <f t="shared" si="9754"/>
        <v>0</v>
      </c>
      <c r="V2139" s="26">
        <f t="shared" si="9754"/>
        <v>12316.22</v>
      </c>
      <c r="W2139" s="26">
        <f t="shared" si="9754"/>
        <v>0</v>
      </c>
      <c r="X2139" s="26">
        <f t="shared" si="9754"/>
        <v>0</v>
      </c>
      <c r="Y2139" s="26">
        <f t="shared" si="9754"/>
        <v>0</v>
      </c>
      <c r="Z2139" s="26">
        <f t="shared" si="9754"/>
        <v>0</v>
      </c>
      <c r="AA2139" s="26">
        <f t="shared" si="9754"/>
        <v>0</v>
      </c>
      <c r="AB2139" s="26">
        <f t="shared" si="9754"/>
        <v>0</v>
      </c>
      <c r="AC2139" s="26">
        <f t="shared" si="9519"/>
        <v>698646.71</v>
      </c>
      <c r="AD2139" s="26">
        <f t="shared" si="9520"/>
        <v>336737.02</v>
      </c>
      <c r="AE2139" s="26">
        <f t="shared" si="9521"/>
        <v>0</v>
      </c>
      <c r="AF2139" s="26">
        <f>AF2140</f>
        <v>-531.6</v>
      </c>
      <c r="AG2139" s="26">
        <f t="shared" si="9522"/>
        <v>698115.11</v>
      </c>
      <c r="AH2139" s="26">
        <f t="shared" si="9523"/>
        <v>336737.02</v>
      </c>
      <c r="AI2139" s="26">
        <f t="shared" si="9524"/>
        <v>0</v>
      </c>
      <c r="AJ2139" s="26">
        <f t="shared" ref="AJ2139:AR2139" si="9755">AJ2140</f>
        <v>0</v>
      </c>
      <c r="AK2139" s="26">
        <f t="shared" si="9755"/>
        <v>0</v>
      </c>
      <c r="AL2139" s="26">
        <f t="shared" si="9755"/>
        <v>0</v>
      </c>
      <c r="AM2139" s="26">
        <f t="shared" si="9755"/>
        <v>0</v>
      </c>
      <c r="AN2139" s="26">
        <f t="shared" si="9755"/>
        <v>0</v>
      </c>
      <c r="AO2139" s="26">
        <f t="shared" si="9755"/>
        <v>0</v>
      </c>
      <c r="AP2139" s="26">
        <f t="shared" si="9755"/>
        <v>0</v>
      </c>
      <c r="AQ2139" s="26">
        <f t="shared" si="9755"/>
        <v>0</v>
      </c>
      <c r="AR2139" s="26">
        <f t="shared" si="9755"/>
        <v>0</v>
      </c>
      <c r="AS2139" s="26">
        <f t="shared" si="9585"/>
        <v>698115.11</v>
      </c>
      <c r="AT2139" s="26">
        <f t="shared" si="9586"/>
        <v>336737.02</v>
      </c>
      <c r="AU2139" s="26">
        <f t="shared" si="9587"/>
        <v>0</v>
      </c>
      <c r="AV2139" s="26">
        <f>AV2140</f>
        <v>0</v>
      </c>
      <c r="AW2139" s="26">
        <f>AW2140</f>
        <v>0</v>
      </c>
      <c r="AX2139" s="26">
        <f>AX2140</f>
        <v>0</v>
      </c>
      <c r="AY2139" s="26">
        <f t="shared" si="9576"/>
        <v>698115.11</v>
      </c>
      <c r="AZ2139" s="26">
        <f t="shared" si="9577"/>
        <v>336737.02</v>
      </c>
      <c r="BA2139" s="26">
        <f t="shared" si="9578"/>
        <v>0</v>
      </c>
      <c r="BB2139" s="26">
        <f t="shared" ref="BB2139:BK2139" si="9756">BB2140</f>
        <v>0</v>
      </c>
      <c r="BC2139" s="26">
        <f t="shared" si="9756"/>
        <v>0</v>
      </c>
      <c r="BD2139" s="26">
        <f t="shared" si="9756"/>
        <v>0</v>
      </c>
      <c r="BE2139" s="26">
        <f t="shared" si="9756"/>
        <v>0</v>
      </c>
      <c r="BF2139" s="26">
        <f t="shared" si="9756"/>
        <v>0</v>
      </c>
      <c r="BG2139" s="26">
        <f t="shared" si="9756"/>
        <v>0</v>
      </c>
      <c r="BH2139" s="26">
        <f t="shared" si="9756"/>
        <v>0</v>
      </c>
      <c r="BI2139" s="26">
        <f t="shared" si="9756"/>
        <v>0</v>
      </c>
      <c r="BJ2139" s="26">
        <f t="shared" si="9756"/>
        <v>0</v>
      </c>
      <c r="BK2139" s="26">
        <f t="shared" si="9756"/>
        <v>0</v>
      </c>
      <c r="BL2139" s="26">
        <f t="shared" si="9512"/>
        <v>698115.11</v>
      </c>
      <c r="BM2139" s="26">
        <f>BM2140</f>
        <v>0</v>
      </c>
      <c r="BN2139" s="53">
        <f t="shared" si="9653"/>
        <v>698115.11</v>
      </c>
      <c r="BO2139" s="26">
        <f t="shared" si="9513"/>
        <v>336737.02</v>
      </c>
      <c r="BP2139" s="26">
        <f>BP2140</f>
        <v>0</v>
      </c>
      <c r="BQ2139" s="53">
        <f t="shared" si="9654"/>
        <v>336737.02</v>
      </c>
      <c r="BR2139" s="52">
        <f t="shared" si="9514"/>
        <v>0</v>
      </c>
      <c r="BS2139" s="26">
        <f>BS2140</f>
        <v>0</v>
      </c>
      <c r="BT2139" s="27"/>
    </row>
    <row r="2140" spans="1:72" ht="31.2" x14ac:dyDescent="0.3">
      <c r="A2140" s="67" t="s">
        <v>744</v>
      </c>
      <c r="B2140" s="67" t="s">
        <v>60</v>
      </c>
      <c r="C2140" s="67" t="s">
        <v>62</v>
      </c>
      <c r="D2140" s="67" t="s">
        <v>851</v>
      </c>
      <c r="E2140" s="67" t="s">
        <v>38</v>
      </c>
      <c r="F2140" s="68" t="s">
        <v>39</v>
      </c>
      <c r="G2140" s="26">
        <v>696674</v>
      </c>
      <c r="H2140" s="26">
        <v>324420.80000000005</v>
      </c>
      <c r="I2140" s="26"/>
      <c r="J2140" s="26"/>
      <c r="K2140" s="26"/>
      <c r="L2140" s="26"/>
      <c r="M2140" s="26">
        <f t="shared" si="9580"/>
        <v>696674</v>
      </c>
      <c r="N2140" s="26">
        <f t="shared" si="9581"/>
        <v>324420.80000000005</v>
      </c>
      <c r="O2140" s="26">
        <f t="shared" si="9582"/>
        <v>0</v>
      </c>
      <c r="P2140" s="26"/>
      <c r="Q2140" s="26"/>
      <c r="R2140" s="26">
        <f>1441.11+531.6</f>
        <v>1972.71</v>
      </c>
      <c r="S2140" s="26"/>
      <c r="T2140" s="26"/>
      <c r="U2140" s="26"/>
      <c r="V2140" s="26">
        <v>12316.22</v>
      </c>
      <c r="W2140" s="26"/>
      <c r="X2140" s="26"/>
      <c r="Y2140" s="26"/>
      <c r="Z2140" s="26"/>
      <c r="AA2140" s="26"/>
      <c r="AB2140" s="26"/>
      <c r="AC2140" s="26">
        <f t="shared" si="9519"/>
        <v>698646.71</v>
      </c>
      <c r="AD2140" s="26">
        <f t="shared" si="9520"/>
        <v>336737.02</v>
      </c>
      <c r="AE2140" s="26">
        <f t="shared" si="9521"/>
        <v>0</v>
      </c>
      <c r="AF2140" s="26">
        <v>-531.6</v>
      </c>
      <c r="AG2140" s="26">
        <f t="shared" si="9522"/>
        <v>698115.11</v>
      </c>
      <c r="AH2140" s="26">
        <f t="shared" si="9523"/>
        <v>336737.02</v>
      </c>
      <c r="AI2140" s="26">
        <f t="shared" si="9524"/>
        <v>0</v>
      </c>
      <c r="AJ2140" s="26"/>
      <c r="AK2140" s="26"/>
      <c r="AL2140" s="26"/>
      <c r="AM2140" s="26"/>
      <c r="AN2140" s="26"/>
      <c r="AO2140" s="26"/>
      <c r="AP2140" s="26"/>
      <c r="AQ2140" s="26"/>
      <c r="AR2140" s="26"/>
      <c r="AS2140" s="26">
        <f t="shared" si="9585"/>
        <v>698115.11</v>
      </c>
      <c r="AT2140" s="26">
        <f t="shared" si="9586"/>
        <v>336737.02</v>
      </c>
      <c r="AU2140" s="26">
        <f t="shared" si="9587"/>
        <v>0</v>
      </c>
      <c r="AV2140" s="26"/>
      <c r="AW2140" s="26"/>
      <c r="AX2140" s="26"/>
      <c r="AY2140" s="26">
        <f t="shared" si="9576"/>
        <v>698115.11</v>
      </c>
      <c r="AZ2140" s="26">
        <f t="shared" si="9577"/>
        <v>336737.02</v>
      </c>
      <c r="BA2140" s="26">
        <f t="shared" si="9578"/>
        <v>0</v>
      </c>
      <c r="BB2140" s="26"/>
      <c r="BC2140" s="26"/>
      <c r="BD2140" s="26"/>
      <c r="BE2140" s="26"/>
      <c r="BF2140" s="26"/>
      <c r="BG2140" s="26"/>
      <c r="BH2140" s="26"/>
      <c r="BI2140" s="26"/>
      <c r="BJ2140" s="26"/>
      <c r="BK2140" s="26"/>
      <c r="BL2140" s="26">
        <f t="shared" si="9512"/>
        <v>698115.11</v>
      </c>
      <c r="BM2140" s="26"/>
      <c r="BN2140" s="53">
        <f t="shared" si="9653"/>
        <v>698115.11</v>
      </c>
      <c r="BO2140" s="26">
        <f t="shared" si="9513"/>
        <v>336737.02</v>
      </c>
      <c r="BP2140" s="26"/>
      <c r="BQ2140" s="53">
        <f t="shared" si="9654"/>
        <v>336737.02</v>
      </c>
      <c r="BR2140" s="52">
        <f t="shared" si="9514"/>
        <v>0</v>
      </c>
      <c r="BS2140" s="26"/>
      <c r="BT2140" s="27"/>
    </row>
    <row r="2141" spans="1:72" x14ac:dyDescent="0.3">
      <c r="A2141" s="67" t="s">
        <v>744</v>
      </c>
      <c r="B2141" s="67" t="s">
        <v>60</v>
      </c>
      <c r="C2141" s="67" t="s">
        <v>62</v>
      </c>
      <c r="D2141" s="67" t="s">
        <v>853</v>
      </c>
      <c r="E2141" s="67"/>
      <c r="F2141" s="68" t="s">
        <v>166</v>
      </c>
      <c r="G2141" s="26"/>
      <c r="H2141" s="26"/>
      <c r="I2141" s="26"/>
      <c r="J2141" s="26"/>
      <c r="K2141" s="26"/>
      <c r="L2141" s="26"/>
      <c r="M2141" s="26"/>
      <c r="N2141" s="26"/>
      <c r="O2141" s="26"/>
      <c r="P2141" s="26">
        <f t="shared" ref="P2141:AB2141" si="9757">P2142</f>
        <v>0</v>
      </c>
      <c r="Q2141" s="26">
        <f t="shared" si="9757"/>
        <v>0</v>
      </c>
      <c r="R2141" s="26">
        <f t="shared" si="9757"/>
        <v>270.44900000000001</v>
      </c>
      <c r="S2141" s="26">
        <f t="shared" si="9757"/>
        <v>0</v>
      </c>
      <c r="T2141" s="26">
        <f t="shared" si="9757"/>
        <v>0</v>
      </c>
      <c r="U2141" s="26">
        <f t="shared" si="9757"/>
        <v>0</v>
      </c>
      <c r="V2141" s="26">
        <f t="shared" si="9757"/>
        <v>0</v>
      </c>
      <c r="W2141" s="26">
        <f t="shared" si="9757"/>
        <v>0</v>
      </c>
      <c r="X2141" s="26">
        <f t="shared" si="9757"/>
        <v>0</v>
      </c>
      <c r="Y2141" s="26">
        <f t="shared" si="9757"/>
        <v>0</v>
      </c>
      <c r="Z2141" s="26">
        <f t="shared" si="9757"/>
        <v>0</v>
      </c>
      <c r="AA2141" s="26">
        <f t="shared" si="9757"/>
        <v>0</v>
      </c>
      <c r="AB2141" s="26">
        <f t="shared" si="9757"/>
        <v>0</v>
      </c>
      <c r="AC2141" s="26">
        <f t="shared" si="9519"/>
        <v>270.44900000000001</v>
      </c>
      <c r="AD2141" s="26">
        <f t="shared" si="9520"/>
        <v>0</v>
      </c>
      <c r="AE2141" s="26">
        <f t="shared" si="9521"/>
        <v>0</v>
      </c>
      <c r="AF2141" s="26">
        <f>AF2142</f>
        <v>0</v>
      </c>
      <c r="AG2141" s="26">
        <f t="shared" si="9522"/>
        <v>270.44900000000001</v>
      </c>
      <c r="AH2141" s="26">
        <f t="shared" si="9523"/>
        <v>0</v>
      </c>
      <c r="AI2141" s="26">
        <f t="shared" si="9524"/>
        <v>0</v>
      </c>
      <c r="AJ2141" s="26">
        <f t="shared" ref="AJ2141:AR2141" si="9758">AJ2142</f>
        <v>0</v>
      </c>
      <c r="AK2141" s="26">
        <f t="shared" si="9758"/>
        <v>0</v>
      </c>
      <c r="AL2141" s="26">
        <f t="shared" si="9758"/>
        <v>0</v>
      </c>
      <c r="AM2141" s="26">
        <f t="shared" si="9758"/>
        <v>0</v>
      </c>
      <c r="AN2141" s="26">
        <f t="shared" si="9758"/>
        <v>0</v>
      </c>
      <c r="AO2141" s="26">
        <f t="shared" si="9758"/>
        <v>0</v>
      </c>
      <c r="AP2141" s="26">
        <f t="shared" si="9758"/>
        <v>0</v>
      </c>
      <c r="AQ2141" s="26">
        <f t="shared" si="9758"/>
        <v>0</v>
      </c>
      <c r="AR2141" s="26">
        <f t="shared" si="9758"/>
        <v>0</v>
      </c>
      <c r="AS2141" s="26">
        <f t="shared" si="9585"/>
        <v>270.44900000000001</v>
      </c>
      <c r="AT2141" s="26">
        <f t="shared" si="9586"/>
        <v>0</v>
      </c>
      <c r="AU2141" s="26">
        <f t="shared" si="9587"/>
        <v>0</v>
      </c>
      <c r="AV2141" s="26">
        <f>AV2142</f>
        <v>0</v>
      </c>
      <c r="AW2141" s="26">
        <f>AW2142</f>
        <v>0</v>
      </c>
      <c r="AX2141" s="26">
        <f>AX2142</f>
        <v>0</v>
      </c>
      <c r="AY2141" s="26">
        <f t="shared" si="9576"/>
        <v>270.44900000000001</v>
      </c>
      <c r="AZ2141" s="26">
        <f t="shared" si="9577"/>
        <v>0</v>
      </c>
      <c r="BA2141" s="26">
        <f t="shared" si="9578"/>
        <v>0</v>
      </c>
      <c r="BB2141" s="26">
        <f t="shared" ref="BB2141:BK2141" si="9759">BB2142</f>
        <v>0</v>
      </c>
      <c r="BC2141" s="26">
        <f t="shared" si="9759"/>
        <v>0</v>
      </c>
      <c r="BD2141" s="26">
        <f t="shared" si="9759"/>
        <v>0</v>
      </c>
      <c r="BE2141" s="26">
        <f t="shared" si="9759"/>
        <v>0</v>
      </c>
      <c r="BF2141" s="26">
        <f t="shared" si="9759"/>
        <v>0</v>
      </c>
      <c r="BG2141" s="26">
        <f t="shared" si="9759"/>
        <v>0</v>
      </c>
      <c r="BH2141" s="26">
        <f t="shared" si="9759"/>
        <v>0</v>
      </c>
      <c r="BI2141" s="26">
        <f t="shared" si="9759"/>
        <v>0</v>
      </c>
      <c r="BJ2141" s="26">
        <f t="shared" si="9759"/>
        <v>0</v>
      </c>
      <c r="BK2141" s="26">
        <f t="shared" si="9759"/>
        <v>0</v>
      </c>
      <c r="BL2141" s="26">
        <f t="shared" si="9512"/>
        <v>270.44900000000001</v>
      </c>
      <c r="BM2141" s="26">
        <f>BM2142</f>
        <v>0</v>
      </c>
      <c r="BN2141" s="53">
        <f t="shared" si="9653"/>
        <v>270.44900000000001</v>
      </c>
      <c r="BO2141" s="26">
        <f t="shared" si="9513"/>
        <v>0</v>
      </c>
      <c r="BP2141" s="26">
        <f>BP2142</f>
        <v>0</v>
      </c>
      <c r="BQ2141" s="53">
        <f t="shared" si="9654"/>
        <v>0</v>
      </c>
      <c r="BR2141" s="52">
        <f t="shared" si="9514"/>
        <v>0</v>
      </c>
      <c r="BS2141" s="26">
        <f>BS2142</f>
        <v>0</v>
      </c>
      <c r="BT2141" s="27"/>
    </row>
    <row r="2142" spans="1:72" ht="31.2" x14ac:dyDescent="0.3">
      <c r="A2142" s="67" t="s">
        <v>744</v>
      </c>
      <c r="B2142" s="67" t="s">
        <v>60</v>
      </c>
      <c r="C2142" s="67" t="s">
        <v>62</v>
      </c>
      <c r="D2142" s="67" t="s">
        <v>853</v>
      </c>
      <c r="E2142" s="67" t="s">
        <v>38</v>
      </c>
      <c r="F2142" s="68" t="s">
        <v>39</v>
      </c>
      <c r="G2142" s="26"/>
      <c r="H2142" s="26"/>
      <c r="I2142" s="26"/>
      <c r="J2142" s="26"/>
      <c r="K2142" s="26"/>
      <c r="L2142" s="26"/>
      <c r="M2142" s="26"/>
      <c r="N2142" s="26"/>
      <c r="O2142" s="26"/>
      <c r="P2142" s="26"/>
      <c r="Q2142" s="26"/>
      <c r="R2142" s="26">
        <v>270.44900000000001</v>
      </c>
      <c r="S2142" s="26"/>
      <c r="T2142" s="26"/>
      <c r="U2142" s="26"/>
      <c r="V2142" s="26"/>
      <c r="W2142" s="26"/>
      <c r="X2142" s="26"/>
      <c r="Y2142" s="26"/>
      <c r="Z2142" s="26"/>
      <c r="AA2142" s="26"/>
      <c r="AB2142" s="26"/>
      <c r="AC2142" s="26">
        <f t="shared" si="9519"/>
        <v>270.44900000000001</v>
      </c>
      <c r="AD2142" s="26">
        <f t="shared" si="9520"/>
        <v>0</v>
      </c>
      <c r="AE2142" s="26">
        <f t="shared" si="9521"/>
        <v>0</v>
      </c>
      <c r="AF2142" s="26"/>
      <c r="AG2142" s="26">
        <f t="shared" si="9522"/>
        <v>270.44900000000001</v>
      </c>
      <c r="AH2142" s="26">
        <f t="shared" si="9523"/>
        <v>0</v>
      </c>
      <c r="AI2142" s="26">
        <f t="shared" si="9524"/>
        <v>0</v>
      </c>
      <c r="AJ2142" s="26"/>
      <c r="AK2142" s="26"/>
      <c r="AL2142" s="26"/>
      <c r="AM2142" s="26"/>
      <c r="AN2142" s="26"/>
      <c r="AO2142" s="26"/>
      <c r="AP2142" s="26"/>
      <c r="AQ2142" s="26"/>
      <c r="AR2142" s="26"/>
      <c r="AS2142" s="26">
        <f t="shared" si="9585"/>
        <v>270.44900000000001</v>
      </c>
      <c r="AT2142" s="26">
        <f t="shared" si="9586"/>
        <v>0</v>
      </c>
      <c r="AU2142" s="26">
        <f t="shared" si="9587"/>
        <v>0</v>
      </c>
      <c r="AV2142" s="26"/>
      <c r="AW2142" s="26"/>
      <c r="AX2142" s="26"/>
      <c r="AY2142" s="26">
        <f t="shared" si="9576"/>
        <v>270.44900000000001</v>
      </c>
      <c r="AZ2142" s="26">
        <f t="shared" si="9577"/>
        <v>0</v>
      </c>
      <c r="BA2142" s="26">
        <f t="shared" si="9578"/>
        <v>0</v>
      </c>
      <c r="BB2142" s="26"/>
      <c r="BC2142" s="26"/>
      <c r="BD2142" s="26"/>
      <c r="BE2142" s="26"/>
      <c r="BF2142" s="26"/>
      <c r="BG2142" s="26"/>
      <c r="BH2142" s="26"/>
      <c r="BI2142" s="26"/>
      <c r="BJ2142" s="26"/>
      <c r="BK2142" s="26"/>
      <c r="BL2142" s="26">
        <f t="shared" si="9512"/>
        <v>270.44900000000001</v>
      </c>
      <c r="BM2142" s="26"/>
      <c r="BN2142" s="53">
        <f t="shared" si="9653"/>
        <v>270.44900000000001</v>
      </c>
      <c r="BO2142" s="26">
        <f t="shared" si="9513"/>
        <v>0</v>
      </c>
      <c r="BP2142" s="26"/>
      <c r="BQ2142" s="53">
        <f t="shared" si="9654"/>
        <v>0</v>
      </c>
      <c r="BR2142" s="52">
        <f t="shared" si="9514"/>
        <v>0</v>
      </c>
      <c r="BS2142" s="26"/>
      <c r="BT2142" s="27"/>
    </row>
    <row r="2143" spans="1:72" ht="46.8" x14ac:dyDescent="0.3">
      <c r="A2143" s="67" t="s">
        <v>744</v>
      </c>
      <c r="B2143" s="67" t="s">
        <v>60</v>
      </c>
      <c r="C2143" s="67" t="s">
        <v>62</v>
      </c>
      <c r="D2143" s="67" t="s">
        <v>854</v>
      </c>
      <c r="E2143" s="71"/>
      <c r="F2143" s="68" t="s">
        <v>855</v>
      </c>
      <c r="G2143" s="26">
        <f t="shared" ref="G2143:L2143" si="9760">G2144+G2145</f>
        <v>398344.69999999995</v>
      </c>
      <c r="H2143" s="26">
        <f t="shared" si="9760"/>
        <v>1080708</v>
      </c>
      <c r="I2143" s="26">
        <f t="shared" si="9760"/>
        <v>0</v>
      </c>
      <c r="J2143" s="26">
        <f t="shared" si="9760"/>
        <v>0</v>
      </c>
      <c r="K2143" s="26">
        <f t="shared" si="9760"/>
        <v>0</v>
      </c>
      <c r="L2143" s="26">
        <f t="shared" si="9760"/>
        <v>0</v>
      </c>
      <c r="M2143" s="26">
        <f t="shared" si="9580"/>
        <v>398344.69999999995</v>
      </c>
      <c r="N2143" s="26">
        <f t="shared" si="9581"/>
        <v>1080708</v>
      </c>
      <c r="O2143" s="26">
        <f t="shared" si="9582"/>
        <v>0</v>
      </c>
      <c r="P2143" s="26">
        <f t="shared" ref="P2143:AB2143" si="9761">P2144+P2145</f>
        <v>0</v>
      </c>
      <c r="Q2143" s="26">
        <f t="shared" si="9761"/>
        <v>0</v>
      </c>
      <c r="R2143" s="26">
        <f t="shared" si="9761"/>
        <v>0</v>
      </c>
      <c r="S2143" s="26">
        <f t="shared" si="9761"/>
        <v>0</v>
      </c>
      <c r="T2143" s="26">
        <f t="shared" si="9761"/>
        <v>0</v>
      </c>
      <c r="U2143" s="26">
        <f t="shared" si="9761"/>
        <v>0</v>
      </c>
      <c r="V2143" s="26">
        <f t="shared" si="9761"/>
        <v>0</v>
      </c>
      <c r="W2143" s="26">
        <f t="shared" si="9761"/>
        <v>0</v>
      </c>
      <c r="X2143" s="26">
        <f t="shared" si="9761"/>
        <v>0</v>
      </c>
      <c r="Y2143" s="26">
        <f t="shared" si="9761"/>
        <v>0</v>
      </c>
      <c r="Z2143" s="26">
        <f t="shared" si="9761"/>
        <v>0</v>
      </c>
      <c r="AA2143" s="26">
        <f t="shared" si="9761"/>
        <v>0</v>
      </c>
      <c r="AB2143" s="26">
        <f t="shared" si="9761"/>
        <v>0</v>
      </c>
      <c r="AC2143" s="26">
        <f t="shared" si="9519"/>
        <v>398344.69999999995</v>
      </c>
      <c r="AD2143" s="26">
        <f t="shared" si="9520"/>
        <v>1080708</v>
      </c>
      <c r="AE2143" s="26">
        <f t="shared" si="9521"/>
        <v>0</v>
      </c>
      <c r="AF2143" s="26">
        <f>AF2144+AF2145</f>
        <v>0</v>
      </c>
      <c r="AG2143" s="26">
        <f t="shared" si="9522"/>
        <v>398344.69999999995</v>
      </c>
      <c r="AH2143" s="26">
        <f t="shared" si="9523"/>
        <v>1080708</v>
      </c>
      <c r="AI2143" s="26">
        <f t="shared" si="9524"/>
        <v>0</v>
      </c>
      <c r="AJ2143" s="26">
        <f t="shared" ref="AJ2143:AR2143" si="9762">AJ2144+AJ2145</f>
        <v>0</v>
      </c>
      <c r="AK2143" s="26">
        <f t="shared" si="9762"/>
        <v>0</v>
      </c>
      <c r="AL2143" s="26">
        <f t="shared" si="9762"/>
        <v>0</v>
      </c>
      <c r="AM2143" s="26">
        <f t="shared" si="9762"/>
        <v>0</v>
      </c>
      <c r="AN2143" s="26">
        <f t="shared" si="9762"/>
        <v>0</v>
      </c>
      <c r="AO2143" s="26">
        <f t="shared" si="9762"/>
        <v>0</v>
      </c>
      <c r="AP2143" s="26">
        <f t="shared" si="9762"/>
        <v>266770.40000000002</v>
      </c>
      <c r="AQ2143" s="26">
        <f t="shared" si="9762"/>
        <v>0</v>
      </c>
      <c r="AR2143" s="26">
        <f t="shared" si="9762"/>
        <v>0</v>
      </c>
      <c r="AS2143" s="26">
        <f t="shared" si="9585"/>
        <v>398344.69999999995</v>
      </c>
      <c r="AT2143" s="26">
        <f t="shared" si="9586"/>
        <v>1347478.4</v>
      </c>
      <c r="AU2143" s="26">
        <f t="shared" si="9587"/>
        <v>0</v>
      </c>
      <c r="AV2143" s="26">
        <f>AV2144+AV2145</f>
        <v>0</v>
      </c>
      <c r="AW2143" s="26">
        <f>AW2144+AW2145</f>
        <v>0</v>
      </c>
      <c r="AX2143" s="26">
        <f>AX2144+AX2145</f>
        <v>0</v>
      </c>
      <c r="AY2143" s="26">
        <f t="shared" si="9576"/>
        <v>398344.69999999995</v>
      </c>
      <c r="AZ2143" s="26">
        <f t="shared" si="9577"/>
        <v>1347478.4</v>
      </c>
      <c r="BA2143" s="26">
        <f t="shared" si="9578"/>
        <v>0</v>
      </c>
      <c r="BB2143" s="26">
        <f t="shared" ref="BB2143:BK2143" si="9763">BB2144+BB2145</f>
        <v>0</v>
      </c>
      <c r="BC2143" s="26">
        <f t="shared" si="9763"/>
        <v>0</v>
      </c>
      <c r="BD2143" s="26">
        <f t="shared" si="9763"/>
        <v>-398344.4</v>
      </c>
      <c r="BE2143" s="26">
        <f t="shared" si="9763"/>
        <v>0</v>
      </c>
      <c r="BF2143" s="26">
        <f t="shared" si="9763"/>
        <v>43898.5</v>
      </c>
      <c r="BG2143" s="26">
        <f t="shared" si="9763"/>
        <v>125388.50099999999</v>
      </c>
      <c r="BH2143" s="26">
        <f t="shared" si="9763"/>
        <v>0</v>
      </c>
      <c r="BI2143" s="26">
        <f t="shared" si="9763"/>
        <v>0</v>
      </c>
      <c r="BJ2143" s="26">
        <f t="shared" si="9763"/>
        <v>272955.89899999998</v>
      </c>
      <c r="BK2143" s="26">
        <f t="shared" si="9763"/>
        <v>0</v>
      </c>
      <c r="BL2143" s="26">
        <f t="shared" si="9512"/>
        <v>0.29999999993015081</v>
      </c>
      <c r="BM2143" s="26">
        <f>BM2144+BM2145</f>
        <v>0</v>
      </c>
      <c r="BN2143" s="53">
        <f t="shared" si="9653"/>
        <v>0.29999999993015081</v>
      </c>
      <c r="BO2143" s="26">
        <f t="shared" si="9513"/>
        <v>1516765.4009999998</v>
      </c>
      <c r="BP2143" s="26">
        <f>BP2144+BP2145</f>
        <v>0</v>
      </c>
      <c r="BQ2143" s="53">
        <f t="shared" si="9654"/>
        <v>1516765.4009999998</v>
      </c>
      <c r="BR2143" s="52">
        <f t="shared" si="9514"/>
        <v>272955.89899999998</v>
      </c>
      <c r="BS2143" s="26">
        <f>BS2144+BS2145</f>
        <v>0</v>
      </c>
      <c r="BT2143" s="27"/>
    </row>
    <row r="2144" spans="1:72" ht="31.2" x14ac:dyDescent="0.3">
      <c r="A2144" s="67" t="s">
        <v>744</v>
      </c>
      <c r="B2144" s="67" t="s">
        <v>60</v>
      </c>
      <c r="C2144" s="67" t="s">
        <v>62</v>
      </c>
      <c r="D2144" s="67" t="s">
        <v>854</v>
      </c>
      <c r="E2144" s="67" t="s">
        <v>38</v>
      </c>
      <c r="F2144" s="68" t="s">
        <v>39</v>
      </c>
      <c r="G2144" s="26">
        <v>233944.69999999998</v>
      </c>
      <c r="H2144" s="26">
        <v>680708</v>
      </c>
      <c r="I2144" s="26"/>
      <c r="J2144" s="26"/>
      <c r="K2144" s="26"/>
      <c r="L2144" s="26"/>
      <c r="M2144" s="26">
        <f t="shared" si="9580"/>
        <v>233944.69999999998</v>
      </c>
      <c r="N2144" s="26">
        <f t="shared" si="9581"/>
        <v>680708</v>
      </c>
      <c r="O2144" s="26">
        <f t="shared" si="9582"/>
        <v>0</v>
      </c>
      <c r="P2144" s="26"/>
      <c r="Q2144" s="26"/>
      <c r="R2144" s="26"/>
      <c r="S2144" s="26"/>
      <c r="T2144" s="26"/>
      <c r="U2144" s="26"/>
      <c r="V2144" s="26"/>
      <c r="W2144" s="26"/>
      <c r="X2144" s="26"/>
      <c r="Y2144" s="26"/>
      <c r="Z2144" s="26"/>
      <c r="AA2144" s="26"/>
      <c r="AB2144" s="26"/>
      <c r="AC2144" s="26">
        <f t="shared" si="9519"/>
        <v>233944.69999999998</v>
      </c>
      <c r="AD2144" s="26">
        <f t="shared" si="9520"/>
        <v>680708</v>
      </c>
      <c r="AE2144" s="26">
        <f t="shared" si="9521"/>
        <v>0</v>
      </c>
      <c r="AF2144" s="26"/>
      <c r="AG2144" s="26">
        <f t="shared" si="9522"/>
        <v>233944.69999999998</v>
      </c>
      <c r="AH2144" s="26">
        <f t="shared" si="9523"/>
        <v>680708</v>
      </c>
      <c r="AI2144" s="26">
        <f t="shared" si="9524"/>
        <v>0</v>
      </c>
      <c r="AJ2144" s="26"/>
      <c r="AK2144" s="26"/>
      <c r="AL2144" s="26"/>
      <c r="AM2144" s="26"/>
      <c r="AN2144" s="26"/>
      <c r="AO2144" s="26"/>
      <c r="AP2144" s="26">
        <v>266770.40000000002</v>
      </c>
      <c r="AQ2144" s="26"/>
      <c r="AR2144" s="26"/>
      <c r="AS2144" s="26">
        <f t="shared" si="9585"/>
        <v>233944.69999999998</v>
      </c>
      <c r="AT2144" s="26">
        <f t="shared" si="9586"/>
        <v>947478.4</v>
      </c>
      <c r="AU2144" s="26">
        <f t="shared" si="9587"/>
        <v>0</v>
      </c>
      <c r="AV2144" s="26"/>
      <c r="AW2144" s="26"/>
      <c r="AX2144" s="26"/>
      <c r="AY2144" s="26">
        <f t="shared" si="9576"/>
        <v>233944.69999999998</v>
      </c>
      <c r="AZ2144" s="26">
        <f t="shared" si="9577"/>
        <v>947478.4</v>
      </c>
      <c r="BA2144" s="26">
        <f t="shared" si="9578"/>
        <v>0</v>
      </c>
      <c r="BB2144" s="26"/>
      <c r="BC2144" s="26"/>
      <c r="BD2144" s="26">
        <v>-233944.4</v>
      </c>
      <c r="BE2144" s="26"/>
      <c r="BF2144" s="26">
        <v>43898.5</v>
      </c>
      <c r="BG2144" s="26">
        <v>-39011.499000000003</v>
      </c>
      <c r="BH2144" s="26"/>
      <c r="BI2144" s="26"/>
      <c r="BJ2144" s="26">
        <v>272955.89899999998</v>
      </c>
      <c r="BK2144" s="26"/>
      <c r="BL2144" s="26">
        <f t="shared" si="9512"/>
        <v>0.29999999998835847</v>
      </c>
      <c r="BM2144" s="26"/>
      <c r="BN2144" s="53">
        <f t="shared" si="9653"/>
        <v>0.29999999998835847</v>
      </c>
      <c r="BO2144" s="26">
        <f t="shared" si="9513"/>
        <v>952365.40100000007</v>
      </c>
      <c r="BP2144" s="26"/>
      <c r="BQ2144" s="53">
        <f t="shared" si="9654"/>
        <v>952365.40100000007</v>
      </c>
      <c r="BR2144" s="52">
        <f t="shared" si="9514"/>
        <v>272955.89899999998</v>
      </c>
      <c r="BS2144" s="26"/>
      <c r="BT2144" s="27"/>
    </row>
    <row r="2145" spans="1:72" ht="31.2" x14ac:dyDescent="0.3">
      <c r="A2145" s="67" t="s">
        <v>744</v>
      </c>
      <c r="B2145" s="67" t="s">
        <v>60</v>
      </c>
      <c r="C2145" s="67" t="s">
        <v>62</v>
      </c>
      <c r="D2145" s="67" t="s">
        <v>854</v>
      </c>
      <c r="E2145" s="67" t="s">
        <v>331</v>
      </c>
      <c r="F2145" s="68" t="s">
        <v>332</v>
      </c>
      <c r="G2145" s="26">
        <v>164400</v>
      </c>
      <c r="H2145" s="26">
        <v>400000</v>
      </c>
      <c r="I2145" s="26"/>
      <c r="J2145" s="26"/>
      <c r="K2145" s="26"/>
      <c r="L2145" s="26"/>
      <c r="M2145" s="26">
        <f t="shared" si="9580"/>
        <v>164400</v>
      </c>
      <c r="N2145" s="26">
        <f t="shared" si="9581"/>
        <v>400000</v>
      </c>
      <c r="O2145" s="26">
        <f t="shared" si="9582"/>
        <v>0</v>
      </c>
      <c r="P2145" s="26"/>
      <c r="Q2145" s="26"/>
      <c r="R2145" s="26"/>
      <c r="S2145" s="26"/>
      <c r="T2145" s="26"/>
      <c r="U2145" s="26"/>
      <c r="V2145" s="26"/>
      <c r="W2145" s="26"/>
      <c r="X2145" s="26"/>
      <c r="Y2145" s="26"/>
      <c r="Z2145" s="26"/>
      <c r="AA2145" s="26"/>
      <c r="AB2145" s="26"/>
      <c r="AC2145" s="26">
        <f t="shared" si="9519"/>
        <v>164400</v>
      </c>
      <c r="AD2145" s="26">
        <f t="shared" si="9520"/>
        <v>400000</v>
      </c>
      <c r="AE2145" s="26">
        <f t="shared" si="9521"/>
        <v>0</v>
      </c>
      <c r="AF2145" s="26"/>
      <c r="AG2145" s="26">
        <f t="shared" si="9522"/>
        <v>164400</v>
      </c>
      <c r="AH2145" s="26">
        <f t="shared" si="9523"/>
        <v>400000</v>
      </c>
      <c r="AI2145" s="26">
        <f t="shared" si="9524"/>
        <v>0</v>
      </c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>
        <f t="shared" si="9585"/>
        <v>164400</v>
      </c>
      <c r="AT2145" s="26">
        <f t="shared" si="9586"/>
        <v>400000</v>
      </c>
      <c r="AU2145" s="26">
        <f t="shared" si="9587"/>
        <v>0</v>
      </c>
      <c r="AV2145" s="26"/>
      <c r="AW2145" s="26"/>
      <c r="AX2145" s="26"/>
      <c r="AY2145" s="26">
        <f t="shared" si="9576"/>
        <v>164400</v>
      </c>
      <c r="AZ2145" s="26">
        <f t="shared" si="9577"/>
        <v>400000</v>
      </c>
      <c r="BA2145" s="26">
        <f t="shared" si="9578"/>
        <v>0</v>
      </c>
      <c r="BB2145" s="26"/>
      <c r="BC2145" s="26"/>
      <c r="BD2145" s="26">
        <v>-164400</v>
      </c>
      <c r="BE2145" s="26"/>
      <c r="BF2145" s="26"/>
      <c r="BG2145" s="26">
        <v>164400</v>
      </c>
      <c r="BH2145" s="26"/>
      <c r="BI2145" s="26"/>
      <c r="BJ2145" s="26"/>
      <c r="BK2145" s="26"/>
      <c r="BL2145" s="26">
        <f t="shared" si="9512"/>
        <v>0</v>
      </c>
      <c r="BM2145" s="26"/>
      <c r="BN2145" s="53">
        <f t="shared" si="9653"/>
        <v>0</v>
      </c>
      <c r="BO2145" s="26">
        <f t="shared" si="9513"/>
        <v>564400</v>
      </c>
      <c r="BP2145" s="26"/>
      <c r="BQ2145" s="53">
        <f t="shared" si="9654"/>
        <v>564400</v>
      </c>
      <c r="BR2145" s="52">
        <f t="shared" si="9514"/>
        <v>0</v>
      </c>
      <c r="BS2145" s="26"/>
      <c r="BT2145" s="27"/>
    </row>
    <row r="2146" spans="1:72" x14ac:dyDescent="0.3">
      <c r="A2146" s="67" t="s">
        <v>744</v>
      </c>
      <c r="B2146" s="67" t="s">
        <v>60</v>
      </c>
      <c r="C2146" s="67" t="s">
        <v>62</v>
      </c>
      <c r="D2146" s="67" t="s">
        <v>763</v>
      </c>
      <c r="E2146" s="71"/>
      <c r="F2146" s="68" t="s">
        <v>440</v>
      </c>
      <c r="G2146" s="26">
        <f t="shared" ref="G2146:L2146" si="9764">G2147+G2153+G2150</f>
        <v>634886.5</v>
      </c>
      <c r="H2146" s="26">
        <f t="shared" si="9764"/>
        <v>580109.1</v>
      </c>
      <c r="I2146" s="26">
        <f t="shared" si="9764"/>
        <v>276515</v>
      </c>
      <c r="J2146" s="26">
        <f t="shared" si="9764"/>
        <v>59144.62</v>
      </c>
      <c r="K2146" s="26">
        <f t="shared" si="9764"/>
        <v>0</v>
      </c>
      <c r="L2146" s="26">
        <f t="shared" si="9764"/>
        <v>0</v>
      </c>
      <c r="M2146" s="26">
        <f t="shared" si="9580"/>
        <v>694031.12</v>
      </c>
      <c r="N2146" s="26">
        <f t="shared" si="9581"/>
        <v>580109.1</v>
      </c>
      <c r="O2146" s="26">
        <f t="shared" si="9582"/>
        <v>276515</v>
      </c>
      <c r="P2146" s="26">
        <f t="shared" ref="P2146:AB2146" si="9765">P2147+P2153+P2150</f>
        <v>0</v>
      </c>
      <c r="Q2146" s="26">
        <f t="shared" si="9765"/>
        <v>0</v>
      </c>
      <c r="R2146" s="26">
        <f t="shared" si="9765"/>
        <v>17000</v>
      </c>
      <c r="S2146" s="26">
        <f t="shared" si="9765"/>
        <v>-420000</v>
      </c>
      <c r="T2146" s="26">
        <f t="shared" si="9765"/>
        <v>0</v>
      </c>
      <c r="U2146" s="26">
        <f t="shared" si="9765"/>
        <v>0</v>
      </c>
      <c r="V2146" s="26">
        <f t="shared" si="9765"/>
        <v>0</v>
      </c>
      <c r="W2146" s="26">
        <f t="shared" si="9765"/>
        <v>-278982.8</v>
      </c>
      <c r="X2146" s="26">
        <f t="shared" si="9765"/>
        <v>0</v>
      </c>
      <c r="Y2146" s="26">
        <f t="shared" si="9765"/>
        <v>0</v>
      </c>
      <c r="Z2146" s="26">
        <f t="shared" si="9765"/>
        <v>0</v>
      </c>
      <c r="AA2146" s="26">
        <f t="shared" si="9765"/>
        <v>698982.8</v>
      </c>
      <c r="AB2146" s="26">
        <f t="shared" si="9765"/>
        <v>0</v>
      </c>
      <c r="AC2146" s="26">
        <f t="shared" si="9519"/>
        <v>291031.12</v>
      </c>
      <c r="AD2146" s="26">
        <f t="shared" si="9520"/>
        <v>301126.3</v>
      </c>
      <c r="AE2146" s="26">
        <f t="shared" si="9521"/>
        <v>975497.8</v>
      </c>
      <c r="AF2146" s="26">
        <f>AF2147+AF2153+AF2150</f>
        <v>0</v>
      </c>
      <c r="AG2146" s="26">
        <f t="shared" si="9522"/>
        <v>291031.12</v>
      </c>
      <c r="AH2146" s="26">
        <f t="shared" si="9523"/>
        <v>301126.3</v>
      </c>
      <c r="AI2146" s="26">
        <f t="shared" si="9524"/>
        <v>975497.8</v>
      </c>
      <c r="AJ2146" s="26">
        <f t="shared" ref="AJ2146:AR2146" si="9766">AJ2147+AJ2153+AJ2150</f>
        <v>0</v>
      </c>
      <c r="AK2146" s="26">
        <f t="shared" si="9766"/>
        <v>0</v>
      </c>
      <c r="AL2146" s="26">
        <f t="shared" si="9766"/>
        <v>9517.7729999999992</v>
      </c>
      <c r="AM2146" s="26">
        <f t="shared" si="9766"/>
        <v>0</v>
      </c>
      <c r="AN2146" s="26">
        <f t="shared" si="9766"/>
        <v>0</v>
      </c>
      <c r="AO2146" s="26">
        <f t="shared" si="9766"/>
        <v>0</v>
      </c>
      <c r="AP2146" s="26">
        <f t="shared" si="9766"/>
        <v>0</v>
      </c>
      <c r="AQ2146" s="26">
        <f t="shared" si="9766"/>
        <v>0</v>
      </c>
      <c r="AR2146" s="26">
        <f t="shared" si="9766"/>
        <v>0</v>
      </c>
      <c r="AS2146" s="26">
        <f t="shared" si="9585"/>
        <v>300548.89299999998</v>
      </c>
      <c r="AT2146" s="26">
        <f t="shared" si="9586"/>
        <v>301126.3</v>
      </c>
      <c r="AU2146" s="26">
        <f t="shared" si="9587"/>
        <v>975497.8</v>
      </c>
      <c r="AV2146" s="26">
        <f>AV2147+AV2153+AV2150</f>
        <v>0</v>
      </c>
      <c r="AW2146" s="26">
        <f>AW2147+AW2153+AW2150</f>
        <v>0</v>
      </c>
      <c r="AX2146" s="26">
        <f>AX2147+AX2153+AX2150</f>
        <v>0</v>
      </c>
      <c r="AY2146" s="26">
        <f t="shared" si="9576"/>
        <v>300548.89299999998</v>
      </c>
      <c r="AZ2146" s="26">
        <f t="shared" si="9577"/>
        <v>301126.3</v>
      </c>
      <c r="BA2146" s="26">
        <f t="shared" si="9578"/>
        <v>975497.8</v>
      </c>
      <c r="BB2146" s="26">
        <f t="shared" ref="BB2146:BK2146" si="9767">BB2147+BB2153+BB2150</f>
        <v>0</v>
      </c>
      <c r="BC2146" s="26">
        <f t="shared" si="9767"/>
        <v>0</v>
      </c>
      <c r="BD2146" s="26">
        <f t="shared" si="9767"/>
        <v>0</v>
      </c>
      <c r="BE2146" s="26">
        <f t="shared" si="9767"/>
        <v>0</v>
      </c>
      <c r="BF2146" s="26">
        <f t="shared" si="9767"/>
        <v>-43898.5</v>
      </c>
      <c r="BG2146" s="26">
        <f t="shared" si="9767"/>
        <v>0</v>
      </c>
      <c r="BH2146" s="26">
        <f t="shared" si="9767"/>
        <v>0</v>
      </c>
      <c r="BI2146" s="26">
        <f t="shared" si="9767"/>
        <v>0</v>
      </c>
      <c r="BJ2146" s="26">
        <f t="shared" si="9767"/>
        <v>0</v>
      </c>
      <c r="BK2146" s="26">
        <f t="shared" si="9767"/>
        <v>-230193.383</v>
      </c>
      <c r="BL2146" s="26">
        <f t="shared" si="9512"/>
        <v>300548.89299999998</v>
      </c>
      <c r="BM2146" s="26">
        <f>BM2147+BM2153+BM2150</f>
        <v>0</v>
      </c>
      <c r="BN2146" s="53">
        <f t="shared" si="9653"/>
        <v>300548.89299999998</v>
      </c>
      <c r="BO2146" s="26">
        <f t="shared" si="9513"/>
        <v>257227.8</v>
      </c>
      <c r="BP2146" s="26">
        <f>BP2147+BP2153+BP2150</f>
        <v>0</v>
      </c>
      <c r="BQ2146" s="53">
        <f t="shared" si="9654"/>
        <v>257227.8</v>
      </c>
      <c r="BR2146" s="52">
        <f t="shared" si="9514"/>
        <v>745304.41700000002</v>
      </c>
      <c r="BS2146" s="26">
        <f>BS2147+BS2153+BS2150</f>
        <v>0</v>
      </c>
      <c r="BT2146" s="27"/>
    </row>
    <row r="2147" spans="1:72" ht="31.2" x14ac:dyDescent="0.3">
      <c r="A2147" s="67" t="s">
        <v>744</v>
      </c>
      <c r="B2147" s="67" t="s">
        <v>60</v>
      </c>
      <c r="C2147" s="67" t="s">
        <v>62</v>
      </c>
      <c r="D2147" s="67" t="s">
        <v>856</v>
      </c>
      <c r="E2147" s="71"/>
      <c r="F2147" s="68" t="s">
        <v>857</v>
      </c>
      <c r="G2147" s="26">
        <f t="shared" ref="G2147:G2154" si="9768">G2148</f>
        <v>596886.5</v>
      </c>
      <c r="H2147" s="26">
        <f t="shared" ref="H2147:H2154" si="9769">H2148</f>
        <v>101126.29999999999</v>
      </c>
      <c r="I2147" s="26">
        <f t="shared" ref="I2147:I2154" si="9770">I2148</f>
        <v>276515</v>
      </c>
      <c r="J2147" s="26">
        <f t="shared" ref="J2147:J2154" si="9771">J2148</f>
        <v>59144.62</v>
      </c>
      <c r="K2147" s="26">
        <f t="shared" ref="K2147:K2154" si="9772">K2148</f>
        <v>0</v>
      </c>
      <c r="L2147" s="26">
        <f t="shared" ref="L2147:L2154" si="9773">L2148</f>
        <v>0</v>
      </c>
      <c r="M2147" s="26">
        <f t="shared" si="9580"/>
        <v>656031.12</v>
      </c>
      <c r="N2147" s="26">
        <f t="shared" si="9581"/>
        <v>101126.29999999999</v>
      </c>
      <c r="O2147" s="26">
        <f t="shared" si="9582"/>
        <v>276515</v>
      </c>
      <c r="P2147" s="26">
        <f t="shared" ref="P2147:P2154" si="9774">P2148</f>
        <v>0</v>
      </c>
      <c r="Q2147" s="26">
        <f t="shared" ref="Q2147:Q2154" si="9775">Q2148</f>
        <v>0</v>
      </c>
      <c r="R2147" s="26">
        <f t="shared" ref="R2147:R2154" si="9776">R2148</f>
        <v>0</v>
      </c>
      <c r="S2147" s="26">
        <f t="shared" ref="S2147:S2154" si="9777">S2148</f>
        <v>-420000</v>
      </c>
      <c r="T2147" s="26">
        <f t="shared" ref="T2147:T2154" si="9778">T2148</f>
        <v>0</v>
      </c>
      <c r="U2147" s="26">
        <f t="shared" ref="U2147:U2154" si="9779">U2148</f>
        <v>0</v>
      </c>
      <c r="V2147" s="26">
        <f t="shared" ref="V2147:V2154" si="9780">V2148</f>
        <v>0</v>
      </c>
      <c r="W2147" s="26">
        <f t="shared" ref="W2147:W2154" si="9781">W2148</f>
        <v>200000</v>
      </c>
      <c r="X2147" s="26">
        <f t="shared" ref="X2147:X2154" si="9782">X2148</f>
        <v>0</v>
      </c>
      <c r="Y2147" s="26">
        <f t="shared" ref="Y2147:Y2154" si="9783">Y2148</f>
        <v>0</v>
      </c>
      <c r="Z2147" s="26">
        <f t="shared" ref="Z2147:Z2154" si="9784">Z2148</f>
        <v>0</v>
      </c>
      <c r="AA2147" s="26">
        <f t="shared" ref="AA2147:AA2154" si="9785">AA2148</f>
        <v>220000</v>
      </c>
      <c r="AB2147" s="26">
        <f t="shared" ref="AB2147:AB2154" si="9786">AB2148</f>
        <v>0</v>
      </c>
      <c r="AC2147" s="26">
        <f t="shared" si="9519"/>
        <v>236031.12</v>
      </c>
      <c r="AD2147" s="26">
        <f t="shared" si="9520"/>
        <v>301126.3</v>
      </c>
      <c r="AE2147" s="26">
        <f t="shared" si="9521"/>
        <v>496515</v>
      </c>
      <c r="AF2147" s="26">
        <f t="shared" ref="AF2147:AF2154" si="9787">AF2148</f>
        <v>0</v>
      </c>
      <c r="AG2147" s="26">
        <f t="shared" si="9522"/>
        <v>236031.12</v>
      </c>
      <c r="AH2147" s="26">
        <f t="shared" si="9523"/>
        <v>301126.3</v>
      </c>
      <c r="AI2147" s="26">
        <f t="shared" si="9524"/>
        <v>496515</v>
      </c>
      <c r="AJ2147" s="26">
        <f t="shared" ref="AJ2147:AJ2154" si="9788">AJ2148</f>
        <v>0</v>
      </c>
      <c r="AK2147" s="26">
        <f t="shared" ref="AK2147:AK2154" si="9789">AK2148</f>
        <v>0</v>
      </c>
      <c r="AL2147" s="26">
        <f t="shared" ref="AL2147:AL2154" si="9790">AL2148</f>
        <v>9517.7729999999992</v>
      </c>
      <c r="AM2147" s="26">
        <f t="shared" ref="AM2147:AM2154" si="9791">AM2148</f>
        <v>0</v>
      </c>
      <c r="AN2147" s="26">
        <f t="shared" ref="AN2147:AN2154" si="9792">AN2148</f>
        <v>0</v>
      </c>
      <c r="AO2147" s="26">
        <f t="shared" ref="AO2147:AO2154" si="9793">AO2148</f>
        <v>0</v>
      </c>
      <c r="AP2147" s="26">
        <f t="shared" ref="AP2147:AP2154" si="9794">AP2148</f>
        <v>0</v>
      </c>
      <c r="AQ2147" s="26">
        <f t="shared" ref="AQ2147:AQ2154" si="9795">AQ2148</f>
        <v>0</v>
      </c>
      <c r="AR2147" s="26">
        <f t="shared" ref="AR2147:AR2154" si="9796">AR2148</f>
        <v>0</v>
      </c>
      <c r="AS2147" s="26">
        <f t="shared" si="9585"/>
        <v>245548.89299999998</v>
      </c>
      <c r="AT2147" s="26">
        <f t="shared" si="9586"/>
        <v>301126.3</v>
      </c>
      <c r="AU2147" s="26">
        <f t="shared" si="9587"/>
        <v>496515</v>
      </c>
      <c r="AV2147" s="26">
        <f t="shared" ref="AV2147:AV2154" si="9797">AV2148</f>
        <v>0</v>
      </c>
      <c r="AW2147" s="26">
        <f t="shared" ref="AW2147:AW2154" si="9798">AW2148</f>
        <v>0</v>
      </c>
      <c r="AX2147" s="26">
        <f t="shared" ref="AX2147:AX2154" si="9799">AX2148</f>
        <v>0</v>
      </c>
      <c r="AY2147" s="26">
        <f t="shared" si="9576"/>
        <v>245548.89299999998</v>
      </c>
      <c r="AZ2147" s="26">
        <f t="shared" si="9577"/>
        <v>301126.3</v>
      </c>
      <c r="BA2147" s="26">
        <f t="shared" si="9578"/>
        <v>496515</v>
      </c>
      <c r="BB2147" s="26">
        <f t="shared" ref="BB2147:BB2154" si="9800">BB2148</f>
        <v>0</v>
      </c>
      <c r="BC2147" s="26">
        <f t="shared" ref="BC2147:BC2154" si="9801">BC2148</f>
        <v>0</v>
      </c>
      <c r="BD2147" s="26">
        <f t="shared" ref="BD2147:BD2154" si="9802">BD2148</f>
        <v>0</v>
      </c>
      <c r="BE2147" s="26">
        <f t="shared" ref="BE2147:BE2154" si="9803">BE2148</f>
        <v>0</v>
      </c>
      <c r="BF2147" s="26">
        <f t="shared" ref="BF2147:BF2154" si="9804">BF2148</f>
        <v>-43898.5</v>
      </c>
      <c r="BG2147" s="26">
        <f t="shared" ref="BG2147:BG2154" si="9805">BG2148</f>
        <v>0</v>
      </c>
      <c r="BH2147" s="26">
        <f t="shared" ref="BH2147:BH2154" si="9806">BH2148</f>
        <v>0</v>
      </c>
      <c r="BI2147" s="26">
        <f t="shared" ref="BI2147:BI2154" si="9807">BI2148</f>
        <v>0</v>
      </c>
      <c r="BJ2147" s="26">
        <f t="shared" ref="BJ2147:BJ2154" si="9808">BJ2148</f>
        <v>0</v>
      </c>
      <c r="BK2147" s="26">
        <f t="shared" ref="BK2147:BK2154" si="9809">BK2148</f>
        <v>0</v>
      </c>
      <c r="BL2147" s="26">
        <f t="shared" si="9512"/>
        <v>245548.89299999998</v>
      </c>
      <c r="BM2147" s="26">
        <f t="shared" ref="BM2147:BM2154" si="9810">BM2148</f>
        <v>0</v>
      </c>
      <c r="BN2147" s="53">
        <f t="shared" si="9653"/>
        <v>245548.89299999998</v>
      </c>
      <c r="BO2147" s="26">
        <f t="shared" si="9513"/>
        <v>257227.8</v>
      </c>
      <c r="BP2147" s="26">
        <f t="shared" ref="BP2147:BS2154" si="9811">BP2148</f>
        <v>0</v>
      </c>
      <c r="BQ2147" s="53">
        <f t="shared" si="9654"/>
        <v>257227.8</v>
      </c>
      <c r="BR2147" s="52">
        <f t="shared" si="9514"/>
        <v>496515</v>
      </c>
      <c r="BS2147" s="26">
        <f t="shared" si="9811"/>
        <v>0</v>
      </c>
      <c r="BT2147" s="27"/>
    </row>
    <row r="2148" spans="1:72" ht="31.2" x14ac:dyDescent="0.3">
      <c r="A2148" s="67" t="s">
        <v>744</v>
      </c>
      <c r="B2148" s="67" t="s">
        <v>60</v>
      </c>
      <c r="C2148" s="67" t="s">
        <v>62</v>
      </c>
      <c r="D2148" s="67" t="s">
        <v>858</v>
      </c>
      <c r="E2148" s="71"/>
      <c r="F2148" s="68" t="s">
        <v>859</v>
      </c>
      <c r="G2148" s="26">
        <f t="shared" si="9768"/>
        <v>596886.5</v>
      </c>
      <c r="H2148" s="26">
        <f t="shared" si="9769"/>
        <v>101126.29999999999</v>
      </c>
      <c r="I2148" s="26">
        <f t="shared" si="9770"/>
        <v>276515</v>
      </c>
      <c r="J2148" s="26">
        <f t="shared" si="9771"/>
        <v>59144.62</v>
      </c>
      <c r="K2148" s="26">
        <f t="shared" si="9772"/>
        <v>0</v>
      </c>
      <c r="L2148" s="26">
        <f t="shared" si="9773"/>
        <v>0</v>
      </c>
      <c r="M2148" s="26">
        <f t="shared" si="9580"/>
        <v>656031.12</v>
      </c>
      <c r="N2148" s="26">
        <f t="shared" si="9581"/>
        <v>101126.29999999999</v>
      </c>
      <c r="O2148" s="26">
        <f t="shared" si="9582"/>
        <v>276515</v>
      </c>
      <c r="P2148" s="26">
        <f t="shared" si="9774"/>
        <v>0</v>
      </c>
      <c r="Q2148" s="26">
        <f t="shared" si="9775"/>
        <v>0</v>
      </c>
      <c r="R2148" s="26">
        <f t="shared" si="9776"/>
        <v>0</v>
      </c>
      <c r="S2148" s="26">
        <f t="shared" si="9777"/>
        <v>-420000</v>
      </c>
      <c r="T2148" s="26">
        <f t="shared" si="9778"/>
        <v>0</v>
      </c>
      <c r="U2148" s="26">
        <f t="shared" si="9779"/>
        <v>0</v>
      </c>
      <c r="V2148" s="26">
        <f t="shared" si="9780"/>
        <v>0</v>
      </c>
      <c r="W2148" s="26">
        <f t="shared" si="9781"/>
        <v>200000</v>
      </c>
      <c r="X2148" s="26">
        <f t="shared" si="9782"/>
        <v>0</v>
      </c>
      <c r="Y2148" s="26">
        <f t="shared" si="9783"/>
        <v>0</v>
      </c>
      <c r="Z2148" s="26">
        <f t="shared" si="9784"/>
        <v>0</v>
      </c>
      <c r="AA2148" s="26">
        <f t="shared" si="9785"/>
        <v>220000</v>
      </c>
      <c r="AB2148" s="26">
        <f t="shared" si="9786"/>
        <v>0</v>
      </c>
      <c r="AC2148" s="26">
        <f t="shared" si="9519"/>
        <v>236031.12</v>
      </c>
      <c r="AD2148" s="26">
        <f t="shared" si="9520"/>
        <v>301126.3</v>
      </c>
      <c r="AE2148" s="26">
        <f t="shared" si="9521"/>
        <v>496515</v>
      </c>
      <c r="AF2148" s="26">
        <f t="shared" si="9787"/>
        <v>0</v>
      </c>
      <c r="AG2148" s="26">
        <f t="shared" si="9522"/>
        <v>236031.12</v>
      </c>
      <c r="AH2148" s="26">
        <f t="shared" si="9523"/>
        <v>301126.3</v>
      </c>
      <c r="AI2148" s="26">
        <f t="shared" si="9524"/>
        <v>496515</v>
      </c>
      <c r="AJ2148" s="26">
        <f t="shared" si="9788"/>
        <v>0</v>
      </c>
      <c r="AK2148" s="26">
        <f t="shared" si="9789"/>
        <v>0</v>
      </c>
      <c r="AL2148" s="26">
        <f t="shared" si="9790"/>
        <v>9517.7729999999992</v>
      </c>
      <c r="AM2148" s="26">
        <f t="shared" si="9791"/>
        <v>0</v>
      </c>
      <c r="AN2148" s="26">
        <f t="shared" si="9792"/>
        <v>0</v>
      </c>
      <c r="AO2148" s="26">
        <f t="shared" si="9793"/>
        <v>0</v>
      </c>
      <c r="AP2148" s="26">
        <f t="shared" si="9794"/>
        <v>0</v>
      </c>
      <c r="AQ2148" s="26">
        <f t="shared" si="9795"/>
        <v>0</v>
      </c>
      <c r="AR2148" s="26">
        <f t="shared" si="9796"/>
        <v>0</v>
      </c>
      <c r="AS2148" s="26">
        <f t="shared" si="9585"/>
        <v>245548.89299999998</v>
      </c>
      <c r="AT2148" s="26">
        <f t="shared" si="9586"/>
        <v>301126.3</v>
      </c>
      <c r="AU2148" s="26">
        <f t="shared" si="9587"/>
        <v>496515</v>
      </c>
      <c r="AV2148" s="26">
        <f t="shared" si="9797"/>
        <v>0</v>
      </c>
      <c r="AW2148" s="26">
        <f t="shared" si="9798"/>
        <v>0</v>
      </c>
      <c r="AX2148" s="26">
        <f t="shared" si="9799"/>
        <v>0</v>
      </c>
      <c r="AY2148" s="26">
        <f t="shared" si="9576"/>
        <v>245548.89299999998</v>
      </c>
      <c r="AZ2148" s="26">
        <f t="shared" si="9577"/>
        <v>301126.3</v>
      </c>
      <c r="BA2148" s="26">
        <f t="shared" si="9578"/>
        <v>496515</v>
      </c>
      <c r="BB2148" s="26">
        <f t="shared" si="9800"/>
        <v>0</v>
      </c>
      <c r="BC2148" s="26">
        <f t="shared" si="9801"/>
        <v>0</v>
      </c>
      <c r="BD2148" s="26">
        <f t="shared" si="9802"/>
        <v>0</v>
      </c>
      <c r="BE2148" s="26">
        <f t="shared" si="9803"/>
        <v>0</v>
      </c>
      <c r="BF2148" s="26">
        <f t="shared" si="9804"/>
        <v>-43898.5</v>
      </c>
      <c r="BG2148" s="26">
        <f t="shared" si="9805"/>
        <v>0</v>
      </c>
      <c r="BH2148" s="26">
        <f t="shared" si="9806"/>
        <v>0</v>
      </c>
      <c r="BI2148" s="26">
        <f t="shared" si="9807"/>
        <v>0</v>
      </c>
      <c r="BJ2148" s="26">
        <f t="shared" si="9808"/>
        <v>0</v>
      </c>
      <c r="BK2148" s="26">
        <f t="shared" si="9809"/>
        <v>0</v>
      </c>
      <c r="BL2148" s="26">
        <f t="shared" si="9512"/>
        <v>245548.89299999998</v>
      </c>
      <c r="BM2148" s="26">
        <f t="shared" si="9810"/>
        <v>0</v>
      </c>
      <c r="BN2148" s="53">
        <f t="shared" si="9653"/>
        <v>245548.89299999998</v>
      </c>
      <c r="BO2148" s="26">
        <f t="shared" si="9513"/>
        <v>257227.8</v>
      </c>
      <c r="BP2148" s="26">
        <f t="shared" si="9811"/>
        <v>0</v>
      </c>
      <c r="BQ2148" s="53">
        <f t="shared" si="9654"/>
        <v>257227.8</v>
      </c>
      <c r="BR2148" s="52">
        <f t="shared" si="9514"/>
        <v>496515</v>
      </c>
      <c r="BS2148" s="26">
        <f t="shared" si="9811"/>
        <v>0</v>
      </c>
      <c r="BT2148" s="27"/>
    </row>
    <row r="2149" spans="1:72" ht="31.2" x14ac:dyDescent="0.3">
      <c r="A2149" s="67" t="s">
        <v>744</v>
      </c>
      <c r="B2149" s="67" t="s">
        <v>60</v>
      </c>
      <c r="C2149" s="67" t="s">
        <v>62</v>
      </c>
      <c r="D2149" s="67" t="s">
        <v>858</v>
      </c>
      <c r="E2149" s="67" t="s">
        <v>38</v>
      </c>
      <c r="F2149" s="68" t="s">
        <v>39</v>
      </c>
      <c r="G2149" s="26">
        <v>596886.5</v>
      </c>
      <c r="H2149" s="26">
        <v>101126.29999999999</v>
      </c>
      <c r="I2149" s="26">
        <v>276515</v>
      </c>
      <c r="J2149" s="28">
        <v>59144.62</v>
      </c>
      <c r="K2149" s="26"/>
      <c r="L2149" s="26"/>
      <c r="M2149" s="26">
        <f t="shared" si="9580"/>
        <v>656031.12</v>
      </c>
      <c r="N2149" s="26">
        <f t="shared" si="9581"/>
        <v>101126.29999999999</v>
      </c>
      <c r="O2149" s="26">
        <f t="shared" si="9582"/>
        <v>276515</v>
      </c>
      <c r="P2149" s="26"/>
      <c r="Q2149" s="26"/>
      <c r="R2149" s="26"/>
      <c r="S2149" s="26">
        <v>-420000</v>
      </c>
      <c r="T2149" s="26"/>
      <c r="U2149" s="26"/>
      <c r="V2149" s="26"/>
      <c r="W2149" s="26">
        <v>200000</v>
      </c>
      <c r="X2149" s="26"/>
      <c r="Y2149" s="26"/>
      <c r="Z2149" s="26"/>
      <c r="AA2149" s="26">
        <v>220000</v>
      </c>
      <c r="AB2149" s="26"/>
      <c r="AC2149" s="26">
        <f t="shared" si="9519"/>
        <v>236031.12</v>
      </c>
      <c r="AD2149" s="26">
        <f t="shared" si="9520"/>
        <v>301126.3</v>
      </c>
      <c r="AE2149" s="26">
        <f t="shared" si="9521"/>
        <v>496515</v>
      </c>
      <c r="AF2149" s="26"/>
      <c r="AG2149" s="26">
        <f t="shared" si="9522"/>
        <v>236031.12</v>
      </c>
      <c r="AH2149" s="26">
        <f t="shared" si="9523"/>
        <v>301126.3</v>
      </c>
      <c r="AI2149" s="26">
        <f t="shared" si="9524"/>
        <v>496515</v>
      </c>
      <c r="AJ2149" s="26"/>
      <c r="AK2149" s="26"/>
      <c r="AL2149" s="26">
        <v>9517.7729999999992</v>
      </c>
      <c r="AM2149" s="26"/>
      <c r="AN2149" s="26"/>
      <c r="AO2149" s="26"/>
      <c r="AP2149" s="26"/>
      <c r="AQ2149" s="26"/>
      <c r="AR2149" s="26"/>
      <c r="AS2149" s="26">
        <f t="shared" si="9585"/>
        <v>245548.89299999998</v>
      </c>
      <c r="AT2149" s="26">
        <f t="shared" si="9586"/>
        <v>301126.3</v>
      </c>
      <c r="AU2149" s="26">
        <f t="shared" si="9587"/>
        <v>496515</v>
      </c>
      <c r="AV2149" s="26"/>
      <c r="AW2149" s="26"/>
      <c r="AX2149" s="26"/>
      <c r="AY2149" s="26">
        <f t="shared" si="9576"/>
        <v>245548.89299999998</v>
      </c>
      <c r="AZ2149" s="26">
        <f t="shared" si="9577"/>
        <v>301126.3</v>
      </c>
      <c r="BA2149" s="26">
        <f t="shared" si="9578"/>
        <v>496515</v>
      </c>
      <c r="BB2149" s="26"/>
      <c r="BC2149" s="26"/>
      <c r="BD2149" s="26"/>
      <c r="BE2149" s="26"/>
      <c r="BF2149" s="26">
        <v>-43898.5</v>
      </c>
      <c r="BG2149" s="26"/>
      <c r="BH2149" s="26"/>
      <c r="BI2149" s="26"/>
      <c r="BJ2149" s="26"/>
      <c r="BK2149" s="26"/>
      <c r="BL2149" s="26">
        <f t="shared" si="9512"/>
        <v>245548.89299999998</v>
      </c>
      <c r="BM2149" s="26"/>
      <c r="BN2149" s="53">
        <f t="shared" si="9653"/>
        <v>245548.89299999998</v>
      </c>
      <c r="BO2149" s="26">
        <f t="shared" si="9513"/>
        <v>257227.8</v>
      </c>
      <c r="BP2149" s="26"/>
      <c r="BQ2149" s="53">
        <f t="shared" si="9654"/>
        <v>257227.8</v>
      </c>
      <c r="BR2149" s="52">
        <f t="shared" si="9514"/>
        <v>496515</v>
      </c>
      <c r="BS2149" s="26"/>
      <c r="BT2149" s="27"/>
    </row>
    <row r="2150" spans="1:72" ht="31.2" x14ac:dyDescent="0.3">
      <c r="A2150" s="67" t="s">
        <v>744</v>
      </c>
      <c r="B2150" s="67" t="s">
        <v>60</v>
      </c>
      <c r="C2150" s="67" t="s">
        <v>62</v>
      </c>
      <c r="D2150" s="67" t="s">
        <v>860</v>
      </c>
      <c r="E2150" s="71"/>
      <c r="F2150" s="68" t="s">
        <v>861</v>
      </c>
      <c r="G2150" s="26">
        <f t="shared" si="9768"/>
        <v>0</v>
      </c>
      <c r="H2150" s="26">
        <f t="shared" si="9769"/>
        <v>478982.8</v>
      </c>
      <c r="I2150" s="26">
        <f t="shared" si="9770"/>
        <v>0</v>
      </c>
      <c r="J2150" s="26">
        <f t="shared" si="9771"/>
        <v>0</v>
      </c>
      <c r="K2150" s="26">
        <f t="shared" si="9772"/>
        <v>0</v>
      </c>
      <c r="L2150" s="26">
        <f t="shared" si="9773"/>
        <v>0</v>
      </c>
      <c r="M2150" s="26">
        <f t="shared" si="9580"/>
        <v>0</v>
      </c>
      <c r="N2150" s="26">
        <f t="shared" si="9581"/>
        <v>478982.8</v>
      </c>
      <c r="O2150" s="26">
        <f t="shared" si="9582"/>
        <v>0</v>
      </c>
      <c r="P2150" s="26">
        <f t="shared" si="9774"/>
        <v>0</v>
      </c>
      <c r="Q2150" s="26">
        <f t="shared" si="9775"/>
        <v>0</v>
      </c>
      <c r="R2150" s="26">
        <f t="shared" si="9776"/>
        <v>0</v>
      </c>
      <c r="S2150" s="26">
        <f t="shared" si="9777"/>
        <v>0</v>
      </c>
      <c r="T2150" s="26">
        <f t="shared" si="9778"/>
        <v>0</v>
      </c>
      <c r="U2150" s="26">
        <f t="shared" si="9779"/>
        <v>0</v>
      </c>
      <c r="V2150" s="26">
        <f t="shared" si="9780"/>
        <v>0</v>
      </c>
      <c r="W2150" s="26">
        <f t="shared" si="9781"/>
        <v>-478982.8</v>
      </c>
      <c r="X2150" s="26">
        <f t="shared" si="9782"/>
        <v>0</v>
      </c>
      <c r="Y2150" s="26">
        <f t="shared" si="9783"/>
        <v>0</v>
      </c>
      <c r="Z2150" s="26">
        <f t="shared" si="9784"/>
        <v>0</v>
      </c>
      <c r="AA2150" s="26">
        <f t="shared" si="9785"/>
        <v>478982.8</v>
      </c>
      <c r="AB2150" s="26">
        <f t="shared" si="9786"/>
        <v>0</v>
      </c>
      <c r="AC2150" s="26">
        <f t="shared" si="9519"/>
        <v>0</v>
      </c>
      <c r="AD2150" s="26">
        <f t="shared" si="9520"/>
        <v>0</v>
      </c>
      <c r="AE2150" s="26">
        <f t="shared" si="9521"/>
        <v>478982.8</v>
      </c>
      <c r="AF2150" s="26">
        <f t="shared" si="9787"/>
        <v>0</v>
      </c>
      <c r="AG2150" s="26">
        <f t="shared" si="9522"/>
        <v>0</v>
      </c>
      <c r="AH2150" s="26">
        <f t="shared" si="9523"/>
        <v>0</v>
      </c>
      <c r="AI2150" s="26">
        <f t="shared" si="9524"/>
        <v>478982.8</v>
      </c>
      <c r="AJ2150" s="26">
        <f t="shared" si="9788"/>
        <v>0</v>
      </c>
      <c r="AK2150" s="26">
        <f t="shared" si="9789"/>
        <v>0</v>
      </c>
      <c r="AL2150" s="26">
        <f t="shared" si="9790"/>
        <v>0</v>
      </c>
      <c r="AM2150" s="26">
        <f t="shared" si="9791"/>
        <v>0</v>
      </c>
      <c r="AN2150" s="26">
        <f t="shared" si="9792"/>
        <v>0</v>
      </c>
      <c r="AO2150" s="26">
        <f t="shared" si="9793"/>
        <v>0</v>
      </c>
      <c r="AP2150" s="26">
        <f t="shared" si="9794"/>
        <v>0</v>
      </c>
      <c r="AQ2150" s="26">
        <f t="shared" si="9795"/>
        <v>0</v>
      </c>
      <c r="AR2150" s="26">
        <f t="shared" si="9796"/>
        <v>0</v>
      </c>
      <c r="AS2150" s="26">
        <f t="shared" si="9585"/>
        <v>0</v>
      </c>
      <c r="AT2150" s="26">
        <f t="shared" si="9586"/>
        <v>0</v>
      </c>
      <c r="AU2150" s="26">
        <f t="shared" si="9587"/>
        <v>478982.8</v>
      </c>
      <c r="AV2150" s="26">
        <f t="shared" si="9797"/>
        <v>0</v>
      </c>
      <c r="AW2150" s="26">
        <f t="shared" si="9798"/>
        <v>0</v>
      </c>
      <c r="AX2150" s="26">
        <f t="shared" si="9799"/>
        <v>0</v>
      </c>
      <c r="AY2150" s="26">
        <f t="shared" si="9576"/>
        <v>0</v>
      </c>
      <c r="AZ2150" s="26">
        <f t="shared" si="9577"/>
        <v>0</v>
      </c>
      <c r="BA2150" s="26">
        <f t="shared" si="9578"/>
        <v>478982.8</v>
      </c>
      <c r="BB2150" s="26">
        <f t="shared" si="9800"/>
        <v>0</v>
      </c>
      <c r="BC2150" s="26">
        <f t="shared" si="9801"/>
        <v>0</v>
      </c>
      <c r="BD2150" s="26">
        <f t="shared" si="9802"/>
        <v>0</v>
      </c>
      <c r="BE2150" s="26">
        <f t="shared" si="9803"/>
        <v>0</v>
      </c>
      <c r="BF2150" s="26">
        <f t="shared" si="9804"/>
        <v>0</v>
      </c>
      <c r="BG2150" s="26">
        <f t="shared" si="9805"/>
        <v>0</v>
      </c>
      <c r="BH2150" s="26">
        <f t="shared" si="9806"/>
        <v>0</v>
      </c>
      <c r="BI2150" s="26">
        <f t="shared" si="9807"/>
        <v>0</v>
      </c>
      <c r="BJ2150" s="26">
        <f t="shared" si="9808"/>
        <v>0</v>
      </c>
      <c r="BK2150" s="26">
        <f t="shared" si="9809"/>
        <v>-230193.383</v>
      </c>
      <c r="BL2150" s="26">
        <f t="shared" si="9512"/>
        <v>0</v>
      </c>
      <c r="BM2150" s="26">
        <f t="shared" si="9810"/>
        <v>0</v>
      </c>
      <c r="BN2150" s="53">
        <f t="shared" si="9653"/>
        <v>0</v>
      </c>
      <c r="BO2150" s="26">
        <f t="shared" si="9513"/>
        <v>0</v>
      </c>
      <c r="BP2150" s="26">
        <f t="shared" si="9811"/>
        <v>0</v>
      </c>
      <c r="BQ2150" s="53">
        <f t="shared" si="9654"/>
        <v>0</v>
      </c>
      <c r="BR2150" s="52">
        <f t="shared" si="9514"/>
        <v>248789.41699999999</v>
      </c>
      <c r="BS2150" s="26">
        <f t="shared" si="9811"/>
        <v>0</v>
      </c>
      <c r="BT2150" s="27"/>
    </row>
    <row r="2151" spans="1:72" ht="31.2" x14ac:dyDescent="0.3">
      <c r="A2151" s="67" t="s">
        <v>744</v>
      </c>
      <c r="B2151" s="67" t="s">
        <v>60</v>
      </c>
      <c r="C2151" s="67" t="s">
        <v>62</v>
      </c>
      <c r="D2151" s="67" t="s">
        <v>862</v>
      </c>
      <c r="E2151" s="71"/>
      <c r="F2151" s="68" t="s">
        <v>863</v>
      </c>
      <c r="G2151" s="26">
        <f t="shared" si="9768"/>
        <v>0</v>
      </c>
      <c r="H2151" s="26">
        <f t="shared" si="9769"/>
        <v>478982.8</v>
      </c>
      <c r="I2151" s="26">
        <f t="shared" si="9770"/>
        <v>0</v>
      </c>
      <c r="J2151" s="26">
        <f t="shared" si="9771"/>
        <v>0</v>
      </c>
      <c r="K2151" s="26">
        <f t="shared" si="9772"/>
        <v>0</v>
      </c>
      <c r="L2151" s="26">
        <f t="shared" si="9773"/>
        <v>0</v>
      </c>
      <c r="M2151" s="26">
        <f t="shared" si="9580"/>
        <v>0</v>
      </c>
      <c r="N2151" s="26">
        <f t="shared" si="9581"/>
        <v>478982.8</v>
      </c>
      <c r="O2151" s="26">
        <f t="shared" si="9582"/>
        <v>0</v>
      </c>
      <c r="P2151" s="26">
        <f t="shared" si="9774"/>
        <v>0</v>
      </c>
      <c r="Q2151" s="26">
        <f t="shared" si="9775"/>
        <v>0</v>
      </c>
      <c r="R2151" s="26">
        <f t="shared" si="9776"/>
        <v>0</v>
      </c>
      <c r="S2151" s="26">
        <f t="shared" si="9777"/>
        <v>0</v>
      </c>
      <c r="T2151" s="26">
        <f t="shared" si="9778"/>
        <v>0</v>
      </c>
      <c r="U2151" s="26">
        <f t="shared" si="9779"/>
        <v>0</v>
      </c>
      <c r="V2151" s="26">
        <f t="shared" si="9780"/>
        <v>0</v>
      </c>
      <c r="W2151" s="26">
        <f t="shared" si="9781"/>
        <v>-478982.8</v>
      </c>
      <c r="X2151" s="26">
        <f t="shared" si="9782"/>
        <v>0</v>
      </c>
      <c r="Y2151" s="26">
        <f t="shared" si="9783"/>
        <v>0</v>
      </c>
      <c r="Z2151" s="26">
        <f t="shared" si="9784"/>
        <v>0</v>
      </c>
      <c r="AA2151" s="26">
        <f t="shared" si="9785"/>
        <v>478982.8</v>
      </c>
      <c r="AB2151" s="26">
        <f t="shared" si="9786"/>
        <v>0</v>
      </c>
      <c r="AC2151" s="26">
        <f t="shared" si="9519"/>
        <v>0</v>
      </c>
      <c r="AD2151" s="26">
        <f t="shared" si="9520"/>
        <v>0</v>
      </c>
      <c r="AE2151" s="26">
        <f t="shared" si="9521"/>
        <v>478982.8</v>
      </c>
      <c r="AF2151" s="26">
        <f t="shared" si="9787"/>
        <v>0</v>
      </c>
      <c r="AG2151" s="26">
        <f t="shared" si="9522"/>
        <v>0</v>
      </c>
      <c r="AH2151" s="26">
        <f t="shared" si="9523"/>
        <v>0</v>
      </c>
      <c r="AI2151" s="26">
        <f t="shared" si="9524"/>
        <v>478982.8</v>
      </c>
      <c r="AJ2151" s="26">
        <f t="shared" si="9788"/>
        <v>0</v>
      </c>
      <c r="AK2151" s="26">
        <f t="shared" si="9789"/>
        <v>0</v>
      </c>
      <c r="AL2151" s="26">
        <f t="shared" si="9790"/>
        <v>0</v>
      </c>
      <c r="AM2151" s="26">
        <f t="shared" si="9791"/>
        <v>0</v>
      </c>
      <c r="AN2151" s="26">
        <f t="shared" si="9792"/>
        <v>0</v>
      </c>
      <c r="AO2151" s="26">
        <f t="shared" si="9793"/>
        <v>0</v>
      </c>
      <c r="AP2151" s="26">
        <f t="shared" si="9794"/>
        <v>0</v>
      </c>
      <c r="AQ2151" s="26">
        <f t="shared" si="9795"/>
        <v>0</v>
      </c>
      <c r="AR2151" s="26">
        <f t="shared" si="9796"/>
        <v>0</v>
      </c>
      <c r="AS2151" s="26">
        <f t="shared" si="9585"/>
        <v>0</v>
      </c>
      <c r="AT2151" s="26">
        <f t="shared" si="9586"/>
        <v>0</v>
      </c>
      <c r="AU2151" s="26">
        <f t="shared" si="9587"/>
        <v>478982.8</v>
      </c>
      <c r="AV2151" s="26">
        <f t="shared" si="9797"/>
        <v>0</v>
      </c>
      <c r="AW2151" s="26">
        <f t="shared" si="9798"/>
        <v>0</v>
      </c>
      <c r="AX2151" s="26">
        <f t="shared" si="9799"/>
        <v>0</v>
      </c>
      <c r="AY2151" s="26">
        <f t="shared" si="9576"/>
        <v>0</v>
      </c>
      <c r="AZ2151" s="26">
        <f t="shared" si="9577"/>
        <v>0</v>
      </c>
      <c r="BA2151" s="26">
        <f t="shared" si="9578"/>
        <v>478982.8</v>
      </c>
      <c r="BB2151" s="26">
        <f t="shared" si="9800"/>
        <v>0</v>
      </c>
      <c r="BC2151" s="26">
        <f t="shared" si="9801"/>
        <v>0</v>
      </c>
      <c r="BD2151" s="26">
        <f t="shared" si="9802"/>
        <v>0</v>
      </c>
      <c r="BE2151" s="26">
        <f t="shared" si="9803"/>
        <v>0</v>
      </c>
      <c r="BF2151" s="26">
        <f t="shared" si="9804"/>
        <v>0</v>
      </c>
      <c r="BG2151" s="26">
        <f t="shared" si="9805"/>
        <v>0</v>
      </c>
      <c r="BH2151" s="26">
        <f t="shared" si="9806"/>
        <v>0</v>
      </c>
      <c r="BI2151" s="26">
        <f t="shared" si="9807"/>
        <v>0</v>
      </c>
      <c r="BJ2151" s="26">
        <f t="shared" si="9808"/>
        <v>0</v>
      </c>
      <c r="BK2151" s="26">
        <f t="shared" si="9809"/>
        <v>-230193.383</v>
      </c>
      <c r="BL2151" s="26">
        <f t="shared" si="9512"/>
        <v>0</v>
      </c>
      <c r="BM2151" s="26">
        <f t="shared" si="9810"/>
        <v>0</v>
      </c>
      <c r="BN2151" s="53">
        <f t="shared" si="9653"/>
        <v>0</v>
      </c>
      <c r="BO2151" s="26">
        <f t="shared" si="9513"/>
        <v>0</v>
      </c>
      <c r="BP2151" s="26">
        <f t="shared" si="9811"/>
        <v>0</v>
      </c>
      <c r="BQ2151" s="53">
        <f t="shared" si="9654"/>
        <v>0</v>
      </c>
      <c r="BR2151" s="52">
        <f t="shared" si="9514"/>
        <v>248789.41699999999</v>
      </c>
      <c r="BS2151" s="26">
        <f t="shared" si="9811"/>
        <v>0</v>
      </c>
      <c r="BT2151" s="27"/>
    </row>
    <row r="2152" spans="1:72" ht="31.2" x14ac:dyDescent="0.3">
      <c r="A2152" s="67" t="s">
        <v>744</v>
      </c>
      <c r="B2152" s="67" t="s">
        <v>60</v>
      </c>
      <c r="C2152" s="67" t="s">
        <v>62</v>
      </c>
      <c r="D2152" s="67" t="s">
        <v>862</v>
      </c>
      <c r="E2152" s="67" t="s">
        <v>331</v>
      </c>
      <c r="F2152" s="68" t="s">
        <v>332</v>
      </c>
      <c r="G2152" s="26"/>
      <c r="H2152" s="26">
        <v>478982.8</v>
      </c>
      <c r="I2152" s="26"/>
      <c r="J2152" s="26"/>
      <c r="K2152" s="26"/>
      <c r="L2152" s="26"/>
      <c r="M2152" s="26">
        <f t="shared" si="9580"/>
        <v>0</v>
      </c>
      <c r="N2152" s="26">
        <f t="shared" si="9581"/>
        <v>478982.8</v>
      </c>
      <c r="O2152" s="26">
        <f t="shared" si="9582"/>
        <v>0</v>
      </c>
      <c r="P2152" s="26"/>
      <c r="Q2152" s="26"/>
      <c r="R2152" s="26"/>
      <c r="S2152" s="26"/>
      <c r="T2152" s="26"/>
      <c r="U2152" s="26"/>
      <c r="V2152" s="26"/>
      <c r="W2152" s="26">
        <v>-478982.8</v>
      </c>
      <c r="X2152" s="26"/>
      <c r="Y2152" s="26"/>
      <c r="Z2152" s="26"/>
      <c r="AA2152" s="26">
        <v>478982.8</v>
      </c>
      <c r="AB2152" s="26"/>
      <c r="AC2152" s="26">
        <f t="shared" si="9519"/>
        <v>0</v>
      </c>
      <c r="AD2152" s="26">
        <f t="shared" si="9520"/>
        <v>0</v>
      </c>
      <c r="AE2152" s="26">
        <f t="shared" si="9521"/>
        <v>478982.8</v>
      </c>
      <c r="AF2152" s="26"/>
      <c r="AG2152" s="26">
        <f t="shared" si="9522"/>
        <v>0</v>
      </c>
      <c r="AH2152" s="26">
        <f t="shared" si="9523"/>
        <v>0</v>
      </c>
      <c r="AI2152" s="26">
        <f t="shared" si="9524"/>
        <v>478982.8</v>
      </c>
      <c r="AJ2152" s="26"/>
      <c r="AK2152" s="26"/>
      <c r="AL2152" s="26"/>
      <c r="AM2152" s="26"/>
      <c r="AN2152" s="26"/>
      <c r="AO2152" s="26"/>
      <c r="AP2152" s="26"/>
      <c r="AQ2152" s="26"/>
      <c r="AR2152" s="26"/>
      <c r="AS2152" s="26">
        <f t="shared" si="9585"/>
        <v>0</v>
      </c>
      <c r="AT2152" s="26">
        <f t="shared" si="9586"/>
        <v>0</v>
      </c>
      <c r="AU2152" s="26">
        <f t="shared" si="9587"/>
        <v>478982.8</v>
      </c>
      <c r="AV2152" s="26"/>
      <c r="AW2152" s="26"/>
      <c r="AX2152" s="26"/>
      <c r="AY2152" s="26">
        <f t="shared" si="9576"/>
        <v>0</v>
      </c>
      <c r="AZ2152" s="26">
        <f t="shared" si="9577"/>
        <v>0</v>
      </c>
      <c r="BA2152" s="26">
        <f t="shared" si="9578"/>
        <v>478982.8</v>
      </c>
      <c r="BB2152" s="26"/>
      <c r="BC2152" s="26"/>
      <c r="BD2152" s="26"/>
      <c r="BE2152" s="26"/>
      <c r="BF2152" s="26"/>
      <c r="BG2152" s="26"/>
      <c r="BH2152" s="26"/>
      <c r="BI2152" s="26"/>
      <c r="BJ2152" s="26"/>
      <c r="BK2152" s="26">
        <v>-230193.383</v>
      </c>
      <c r="BL2152" s="26">
        <f t="shared" si="9512"/>
        <v>0</v>
      </c>
      <c r="BM2152" s="26"/>
      <c r="BN2152" s="53">
        <f t="shared" si="9653"/>
        <v>0</v>
      </c>
      <c r="BO2152" s="26">
        <f t="shared" si="9513"/>
        <v>0</v>
      </c>
      <c r="BP2152" s="26"/>
      <c r="BQ2152" s="53">
        <f t="shared" si="9654"/>
        <v>0</v>
      </c>
      <c r="BR2152" s="52">
        <f t="shared" si="9514"/>
        <v>248789.41699999999</v>
      </c>
      <c r="BS2152" s="26"/>
      <c r="BT2152" s="27"/>
    </row>
    <row r="2153" spans="1:72" ht="31.2" x14ac:dyDescent="0.3">
      <c r="A2153" s="67" t="s">
        <v>744</v>
      </c>
      <c r="B2153" s="67" t="s">
        <v>60</v>
      </c>
      <c r="C2153" s="67" t="s">
        <v>62</v>
      </c>
      <c r="D2153" s="73" t="s">
        <v>864</v>
      </c>
      <c r="E2153" s="67"/>
      <c r="F2153" s="68" t="s">
        <v>865</v>
      </c>
      <c r="G2153" s="26">
        <f t="shared" si="9768"/>
        <v>38000</v>
      </c>
      <c r="H2153" s="26">
        <f t="shared" si="9769"/>
        <v>0</v>
      </c>
      <c r="I2153" s="26">
        <f t="shared" si="9770"/>
        <v>0</v>
      </c>
      <c r="J2153" s="26">
        <f t="shared" si="9771"/>
        <v>0</v>
      </c>
      <c r="K2153" s="26">
        <f t="shared" si="9772"/>
        <v>0</v>
      </c>
      <c r="L2153" s="26">
        <f t="shared" si="9773"/>
        <v>0</v>
      </c>
      <c r="M2153" s="26">
        <f t="shared" si="9580"/>
        <v>38000</v>
      </c>
      <c r="N2153" s="26">
        <f t="shared" si="9581"/>
        <v>0</v>
      </c>
      <c r="O2153" s="26">
        <f t="shared" si="9582"/>
        <v>0</v>
      </c>
      <c r="P2153" s="26">
        <f t="shared" si="9774"/>
        <v>0</v>
      </c>
      <c r="Q2153" s="26">
        <f t="shared" si="9775"/>
        <v>0</v>
      </c>
      <c r="R2153" s="26">
        <f t="shared" si="9776"/>
        <v>17000</v>
      </c>
      <c r="S2153" s="26">
        <f t="shared" si="9777"/>
        <v>0</v>
      </c>
      <c r="T2153" s="26">
        <f t="shared" si="9778"/>
        <v>0</v>
      </c>
      <c r="U2153" s="26">
        <f t="shared" si="9779"/>
        <v>0</v>
      </c>
      <c r="V2153" s="26">
        <f t="shared" si="9780"/>
        <v>0</v>
      </c>
      <c r="W2153" s="26">
        <f t="shared" si="9781"/>
        <v>0</v>
      </c>
      <c r="X2153" s="26">
        <f t="shared" si="9782"/>
        <v>0</v>
      </c>
      <c r="Y2153" s="26">
        <f t="shared" si="9783"/>
        <v>0</v>
      </c>
      <c r="Z2153" s="26">
        <f t="shared" si="9784"/>
        <v>0</v>
      </c>
      <c r="AA2153" s="26">
        <f t="shared" si="9785"/>
        <v>0</v>
      </c>
      <c r="AB2153" s="26">
        <f t="shared" si="9786"/>
        <v>0</v>
      </c>
      <c r="AC2153" s="26">
        <f t="shared" si="9519"/>
        <v>55000</v>
      </c>
      <c r="AD2153" s="26">
        <f t="shared" si="9520"/>
        <v>0</v>
      </c>
      <c r="AE2153" s="26">
        <f t="shared" si="9521"/>
        <v>0</v>
      </c>
      <c r="AF2153" s="26">
        <f t="shared" si="9787"/>
        <v>0</v>
      </c>
      <c r="AG2153" s="26">
        <f t="shared" si="9522"/>
        <v>55000</v>
      </c>
      <c r="AH2153" s="26">
        <f t="shared" si="9523"/>
        <v>0</v>
      </c>
      <c r="AI2153" s="26">
        <f t="shared" si="9524"/>
        <v>0</v>
      </c>
      <c r="AJ2153" s="26">
        <f t="shared" si="9788"/>
        <v>0</v>
      </c>
      <c r="AK2153" s="26">
        <f t="shared" si="9789"/>
        <v>0</v>
      </c>
      <c r="AL2153" s="26">
        <f t="shared" si="9790"/>
        <v>0</v>
      </c>
      <c r="AM2153" s="26">
        <f t="shared" si="9791"/>
        <v>0</v>
      </c>
      <c r="AN2153" s="26">
        <f t="shared" si="9792"/>
        <v>0</v>
      </c>
      <c r="AO2153" s="26">
        <f t="shared" si="9793"/>
        <v>0</v>
      </c>
      <c r="AP2153" s="26">
        <f t="shared" si="9794"/>
        <v>0</v>
      </c>
      <c r="AQ2153" s="26">
        <f t="shared" si="9795"/>
        <v>0</v>
      </c>
      <c r="AR2153" s="26">
        <f t="shared" si="9796"/>
        <v>0</v>
      </c>
      <c r="AS2153" s="26">
        <f t="shared" si="9585"/>
        <v>55000</v>
      </c>
      <c r="AT2153" s="26">
        <f t="shared" si="9586"/>
        <v>0</v>
      </c>
      <c r="AU2153" s="26">
        <f t="shared" si="9587"/>
        <v>0</v>
      </c>
      <c r="AV2153" s="26">
        <f t="shared" si="9797"/>
        <v>0</v>
      </c>
      <c r="AW2153" s="26">
        <f t="shared" si="9798"/>
        <v>0</v>
      </c>
      <c r="AX2153" s="26">
        <f t="shared" si="9799"/>
        <v>0</v>
      </c>
      <c r="AY2153" s="26">
        <f t="shared" si="9576"/>
        <v>55000</v>
      </c>
      <c r="AZ2153" s="26">
        <f t="shared" si="9577"/>
        <v>0</v>
      </c>
      <c r="BA2153" s="26">
        <f t="shared" si="9578"/>
        <v>0</v>
      </c>
      <c r="BB2153" s="26">
        <f t="shared" si="9800"/>
        <v>0</v>
      </c>
      <c r="BC2153" s="26">
        <f t="shared" si="9801"/>
        <v>0</v>
      </c>
      <c r="BD2153" s="26">
        <f t="shared" si="9802"/>
        <v>0</v>
      </c>
      <c r="BE2153" s="26">
        <f t="shared" si="9803"/>
        <v>0</v>
      </c>
      <c r="BF2153" s="26">
        <f t="shared" si="9804"/>
        <v>0</v>
      </c>
      <c r="BG2153" s="26">
        <f t="shared" si="9805"/>
        <v>0</v>
      </c>
      <c r="BH2153" s="26">
        <f t="shared" si="9806"/>
        <v>0</v>
      </c>
      <c r="BI2153" s="26">
        <f t="shared" si="9807"/>
        <v>0</v>
      </c>
      <c r="BJ2153" s="26">
        <f t="shared" si="9808"/>
        <v>0</v>
      </c>
      <c r="BK2153" s="26">
        <f t="shared" si="9809"/>
        <v>0</v>
      </c>
      <c r="BL2153" s="26">
        <f t="shared" si="9512"/>
        <v>55000</v>
      </c>
      <c r="BM2153" s="26">
        <f t="shared" si="9810"/>
        <v>0</v>
      </c>
      <c r="BN2153" s="53">
        <f t="shared" si="9653"/>
        <v>55000</v>
      </c>
      <c r="BO2153" s="26">
        <f t="shared" si="9513"/>
        <v>0</v>
      </c>
      <c r="BP2153" s="26">
        <f t="shared" si="9811"/>
        <v>0</v>
      </c>
      <c r="BQ2153" s="53">
        <f t="shared" si="9654"/>
        <v>0</v>
      </c>
      <c r="BR2153" s="52">
        <f t="shared" si="9514"/>
        <v>0</v>
      </c>
      <c r="BS2153" s="26">
        <f t="shared" si="9811"/>
        <v>0</v>
      </c>
      <c r="BT2153" s="27"/>
    </row>
    <row r="2154" spans="1:72" ht="31.2" x14ac:dyDescent="0.3">
      <c r="A2154" s="67" t="s">
        <v>744</v>
      </c>
      <c r="B2154" s="67" t="s">
        <v>60</v>
      </c>
      <c r="C2154" s="67" t="s">
        <v>62</v>
      </c>
      <c r="D2154" s="73" t="s">
        <v>866</v>
      </c>
      <c r="E2154" s="67"/>
      <c r="F2154" s="68" t="s">
        <v>867</v>
      </c>
      <c r="G2154" s="26">
        <f t="shared" si="9768"/>
        <v>38000</v>
      </c>
      <c r="H2154" s="26">
        <f t="shared" si="9769"/>
        <v>0</v>
      </c>
      <c r="I2154" s="26">
        <f t="shared" si="9770"/>
        <v>0</v>
      </c>
      <c r="J2154" s="26">
        <f t="shared" si="9771"/>
        <v>0</v>
      </c>
      <c r="K2154" s="26">
        <f t="shared" si="9772"/>
        <v>0</v>
      </c>
      <c r="L2154" s="26">
        <f t="shared" si="9773"/>
        <v>0</v>
      </c>
      <c r="M2154" s="26">
        <f t="shared" si="9580"/>
        <v>38000</v>
      </c>
      <c r="N2154" s="26">
        <f t="shared" si="9581"/>
        <v>0</v>
      </c>
      <c r="O2154" s="26">
        <f t="shared" si="9582"/>
        <v>0</v>
      </c>
      <c r="P2154" s="26">
        <f t="shared" si="9774"/>
        <v>0</v>
      </c>
      <c r="Q2154" s="26">
        <f t="shared" si="9775"/>
        <v>0</v>
      </c>
      <c r="R2154" s="26">
        <f t="shared" si="9776"/>
        <v>17000</v>
      </c>
      <c r="S2154" s="26">
        <f t="shared" si="9777"/>
        <v>0</v>
      </c>
      <c r="T2154" s="26">
        <f t="shared" si="9778"/>
        <v>0</v>
      </c>
      <c r="U2154" s="26">
        <f t="shared" si="9779"/>
        <v>0</v>
      </c>
      <c r="V2154" s="26">
        <f t="shared" si="9780"/>
        <v>0</v>
      </c>
      <c r="W2154" s="26">
        <f t="shared" si="9781"/>
        <v>0</v>
      </c>
      <c r="X2154" s="26">
        <f t="shared" si="9782"/>
        <v>0</v>
      </c>
      <c r="Y2154" s="26">
        <f t="shared" si="9783"/>
        <v>0</v>
      </c>
      <c r="Z2154" s="26">
        <f t="shared" si="9784"/>
        <v>0</v>
      </c>
      <c r="AA2154" s="26">
        <f t="shared" si="9785"/>
        <v>0</v>
      </c>
      <c r="AB2154" s="26">
        <f t="shared" si="9786"/>
        <v>0</v>
      </c>
      <c r="AC2154" s="26">
        <f t="shared" si="9519"/>
        <v>55000</v>
      </c>
      <c r="AD2154" s="26">
        <f t="shared" si="9520"/>
        <v>0</v>
      </c>
      <c r="AE2154" s="26">
        <f t="shared" si="9521"/>
        <v>0</v>
      </c>
      <c r="AF2154" s="26">
        <f t="shared" si="9787"/>
        <v>0</v>
      </c>
      <c r="AG2154" s="26">
        <f t="shared" si="9522"/>
        <v>55000</v>
      </c>
      <c r="AH2154" s="26">
        <f t="shared" si="9523"/>
        <v>0</v>
      </c>
      <c r="AI2154" s="26">
        <f t="shared" si="9524"/>
        <v>0</v>
      </c>
      <c r="AJ2154" s="26">
        <f t="shared" si="9788"/>
        <v>0</v>
      </c>
      <c r="AK2154" s="26">
        <f t="shared" si="9789"/>
        <v>0</v>
      </c>
      <c r="AL2154" s="26">
        <f t="shared" si="9790"/>
        <v>0</v>
      </c>
      <c r="AM2154" s="26">
        <f t="shared" si="9791"/>
        <v>0</v>
      </c>
      <c r="AN2154" s="26">
        <f t="shared" si="9792"/>
        <v>0</v>
      </c>
      <c r="AO2154" s="26">
        <f t="shared" si="9793"/>
        <v>0</v>
      </c>
      <c r="AP2154" s="26">
        <f t="shared" si="9794"/>
        <v>0</v>
      </c>
      <c r="AQ2154" s="26">
        <f t="shared" si="9795"/>
        <v>0</v>
      </c>
      <c r="AR2154" s="26">
        <f t="shared" si="9796"/>
        <v>0</v>
      </c>
      <c r="AS2154" s="26">
        <f t="shared" si="9585"/>
        <v>55000</v>
      </c>
      <c r="AT2154" s="26">
        <f t="shared" si="9586"/>
        <v>0</v>
      </c>
      <c r="AU2154" s="26">
        <f t="shared" si="9587"/>
        <v>0</v>
      </c>
      <c r="AV2154" s="26">
        <f t="shared" si="9797"/>
        <v>0</v>
      </c>
      <c r="AW2154" s="26">
        <f t="shared" si="9798"/>
        <v>0</v>
      </c>
      <c r="AX2154" s="26">
        <f t="shared" si="9799"/>
        <v>0</v>
      </c>
      <c r="AY2154" s="26">
        <f t="shared" si="9576"/>
        <v>55000</v>
      </c>
      <c r="AZ2154" s="26">
        <f t="shared" si="9577"/>
        <v>0</v>
      </c>
      <c r="BA2154" s="26">
        <f t="shared" si="9578"/>
        <v>0</v>
      </c>
      <c r="BB2154" s="26">
        <f t="shared" si="9800"/>
        <v>0</v>
      </c>
      <c r="BC2154" s="26">
        <f t="shared" si="9801"/>
        <v>0</v>
      </c>
      <c r="BD2154" s="26">
        <f t="shared" si="9802"/>
        <v>0</v>
      </c>
      <c r="BE2154" s="26">
        <f t="shared" si="9803"/>
        <v>0</v>
      </c>
      <c r="BF2154" s="26">
        <f t="shared" si="9804"/>
        <v>0</v>
      </c>
      <c r="BG2154" s="26">
        <f t="shared" si="9805"/>
        <v>0</v>
      </c>
      <c r="BH2154" s="26">
        <f t="shared" si="9806"/>
        <v>0</v>
      </c>
      <c r="BI2154" s="26">
        <f t="shared" si="9807"/>
        <v>0</v>
      </c>
      <c r="BJ2154" s="26">
        <f t="shared" si="9808"/>
        <v>0</v>
      </c>
      <c r="BK2154" s="26">
        <f t="shared" si="9809"/>
        <v>0</v>
      </c>
      <c r="BL2154" s="26">
        <f t="shared" si="9512"/>
        <v>55000</v>
      </c>
      <c r="BM2154" s="26">
        <f t="shared" si="9810"/>
        <v>0</v>
      </c>
      <c r="BN2154" s="53">
        <f t="shared" si="9653"/>
        <v>55000</v>
      </c>
      <c r="BO2154" s="26">
        <f t="shared" si="9513"/>
        <v>0</v>
      </c>
      <c r="BP2154" s="26">
        <f t="shared" si="9811"/>
        <v>0</v>
      </c>
      <c r="BQ2154" s="53">
        <f t="shared" si="9654"/>
        <v>0</v>
      </c>
      <c r="BR2154" s="52">
        <f t="shared" si="9514"/>
        <v>0</v>
      </c>
      <c r="BS2154" s="26">
        <f t="shared" si="9811"/>
        <v>0</v>
      </c>
      <c r="BT2154" s="27"/>
    </row>
    <row r="2155" spans="1:72" ht="31.2" x14ac:dyDescent="0.3">
      <c r="A2155" s="67" t="s">
        <v>744</v>
      </c>
      <c r="B2155" s="67" t="s">
        <v>60</v>
      </c>
      <c r="C2155" s="67" t="s">
        <v>62</v>
      </c>
      <c r="D2155" s="73" t="s">
        <v>866</v>
      </c>
      <c r="E2155" s="67" t="s">
        <v>38</v>
      </c>
      <c r="F2155" s="68" t="s">
        <v>39</v>
      </c>
      <c r="G2155" s="26">
        <v>38000</v>
      </c>
      <c r="H2155" s="26"/>
      <c r="I2155" s="26"/>
      <c r="J2155" s="26"/>
      <c r="K2155" s="26"/>
      <c r="L2155" s="26"/>
      <c r="M2155" s="26">
        <f t="shared" si="9580"/>
        <v>38000</v>
      </c>
      <c r="N2155" s="26">
        <f t="shared" si="9581"/>
        <v>0</v>
      </c>
      <c r="O2155" s="26">
        <f t="shared" si="9582"/>
        <v>0</v>
      </c>
      <c r="P2155" s="26"/>
      <c r="Q2155" s="26"/>
      <c r="R2155" s="26">
        <v>17000</v>
      </c>
      <c r="S2155" s="26"/>
      <c r="T2155" s="26"/>
      <c r="U2155" s="26"/>
      <c r="V2155" s="26"/>
      <c r="W2155" s="26"/>
      <c r="X2155" s="26"/>
      <c r="Y2155" s="26"/>
      <c r="Z2155" s="26"/>
      <c r="AA2155" s="26"/>
      <c r="AB2155" s="26"/>
      <c r="AC2155" s="26">
        <f t="shared" si="9519"/>
        <v>55000</v>
      </c>
      <c r="AD2155" s="26">
        <f t="shared" si="9520"/>
        <v>0</v>
      </c>
      <c r="AE2155" s="26">
        <f t="shared" si="9521"/>
        <v>0</v>
      </c>
      <c r="AF2155" s="26"/>
      <c r="AG2155" s="26">
        <f t="shared" si="9522"/>
        <v>55000</v>
      </c>
      <c r="AH2155" s="26">
        <f t="shared" si="9523"/>
        <v>0</v>
      </c>
      <c r="AI2155" s="26">
        <f t="shared" si="9524"/>
        <v>0</v>
      </c>
      <c r="AJ2155" s="26"/>
      <c r="AK2155" s="26"/>
      <c r="AL2155" s="26"/>
      <c r="AM2155" s="26"/>
      <c r="AN2155" s="26"/>
      <c r="AO2155" s="26"/>
      <c r="AP2155" s="26"/>
      <c r="AQ2155" s="26"/>
      <c r="AR2155" s="26"/>
      <c r="AS2155" s="26">
        <f t="shared" si="9585"/>
        <v>55000</v>
      </c>
      <c r="AT2155" s="26">
        <f t="shared" si="9586"/>
        <v>0</v>
      </c>
      <c r="AU2155" s="26">
        <f t="shared" si="9587"/>
        <v>0</v>
      </c>
      <c r="AV2155" s="26"/>
      <c r="AW2155" s="26"/>
      <c r="AX2155" s="26"/>
      <c r="AY2155" s="26">
        <f t="shared" si="9576"/>
        <v>55000</v>
      </c>
      <c r="AZ2155" s="26">
        <f t="shared" si="9577"/>
        <v>0</v>
      </c>
      <c r="BA2155" s="26">
        <f t="shared" si="9578"/>
        <v>0</v>
      </c>
      <c r="BB2155" s="26"/>
      <c r="BC2155" s="26"/>
      <c r="BD2155" s="26"/>
      <c r="BE2155" s="26"/>
      <c r="BF2155" s="26"/>
      <c r="BG2155" s="26"/>
      <c r="BH2155" s="26"/>
      <c r="BI2155" s="26"/>
      <c r="BJ2155" s="26"/>
      <c r="BK2155" s="26"/>
      <c r="BL2155" s="26">
        <f t="shared" si="9512"/>
        <v>55000</v>
      </c>
      <c r="BM2155" s="26"/>
      <c r="BN2155" s="53">
        <f t="shared" si="9653"/>
        <v>55000</v>
      </c>
      <c r="BO2155" s="26">
        <f t="shared" si="9513"/>
        <v>0</v>
      </c>
      <c r="BP2155" s="26"/>
      <c r="BQ2155" s="53">
        <f t="shared" si="9654"/>
        <v>0</v>
      </c>
      <c r="BR2155" s="52">
        <f t="shared" si="9514"/>
        <v>0</v>
      </c>
      <c r="BS2155" s="26"/>
      <c r="BT2155" s="27"/>
    </row>
    <row r="2156" spans="1:72" x14ac:dyDescent="0.3">
      <c r="A2156" s="67" t="s">
        <v>744</v>
      </c>
      <c r="B2156" s="67" t="s">
        <v>60</v>
      </c>
      <c r="C2156" s="67" t="s">
        <v>62</v>
      </c>
      <c r="D2156" s="67" t="s">
        <v>66</v>
      </c>
      <c r="E2156" s="71"/>
      <c r="F2156" s="68" t="s">
        <v>33</v>
      </c>
      <c r="G2156" s="26">
        <f t="shared" ref="G2156:L2156" si="9812">G2157+G2171</f>
        <v>968103.10000000009</v>
      </c>
      <c r="H2156" s="26">
        <f t="shared" si="9812"/>
        <v>1364678.1</v>
      </c>
      <c r="I2156" s="26">
        <f t="shared" si="9812"/>
        <v>1356513.4</v>
      </c>
      <c r="J2156" s="26">
        <f t="shared" si="9812"/>
        <v>-116037.704</v>
      </c>
      <c r="K2156" s="26">
        <f t="shared" si="9812"/>
        <v>-7430.4</v>
      </c>
      <c r="L2156" s="26">
        <f t="shared" si="9812"/>
        <v>0</v>
      </c>
      <c r="M2156" s="26">
        <f t="shared" si="9580"/>
        <v>852065.39600000007</v>
      </c>
      <c r="N2156" s="26">
        <f t="shared" si="9581"/>
        <v>1357247.7000000002</v>
      </c>
      <c r="O2156" s="26">
        <f t="shared" si="9582"/>
        <v>1356513.4</v>
      </c>
      <c r="P2156" s="26">
        <f t="shared" ref="P2156:AB2156" si="9813">P2157+P2171</f>
        <v>0</v>
      </c>
      <c r="Q2156" s="26">
        <f t="shared" si="9813"/>
        <v>0</v>
      </c>
      <c r="R2156" s="26">
        <f t="shared" si="9813"/>
        <v>-325.60000000000002</v>
      </c>
      <c r="S2156" s="26">
        <f t="shared" si="9813"/>
        <v>-20000</v>
      </c>
      <c r="T2156" s="26">
        <f t="shared" si="9813"/>
        <v>0</v>
      </c>
      <c r="U2156" s="26">
        <f t="shared" si="9813"/>
        <v>0</v>
      </c>
      <c r="V2156" s="26">
        <f t="shared" si="9813"/>
        <v>0</v>
      </c>
      <c r="W2156" s="26">
        <f t="shared" si="9813"/>
        <v>0</v>
      </c>
      <c r="X2156" s="26">
        <f t="shared" si="9813"/>
        <v>0</v>
      </c>
      <c r="Y2156" s="26">
        <f t="shared" si="9813"/>
        <v>0</v>
      </c>
      <c r="Z2156" s="26">
        <f t="shared" si="9813"/>
        <v>0</v>
      </c>
      <c r="AA2156" s="26">
        <f t="shared" si="9813"/>
        <v>20000</v>
      </c>
      <c r="AB2156" s="26">
        <f t="shared" si="9813"/>
        <v>0</v>
      </c>
      <c r="AC2156" s="26">
        <f t="shared" si="9519"/>
        <v>831739.79600000009</v>
      </c>
      <c r="AD2156" s="26">
        <f t="shared" si="9520"/>
        <v>1357247.7000000002</v>
      </c>
      <c r="AE2156" s="26">
        <f t="shared" si="9521"/>
        <v>1376513.4</v>
      </c>
      <c r="AF2156" s="26">
        <f>AF2157+AF2171</f>
        <v>0</v>
      </c>
      <c r="AG2156" s="26">
        <f t="shared" si="9522"/>
        <v>831739.79600000009</v>
      </c>
      <c r="AH2156" s="26">
        <f t="shared" si="9523"/>
        <v>1357247.7000000002</v>
      </c>
      <c r="AI2156" s="26">
        <f t="shared" si="9524"/>
        <v>1376513.4</v>
      </c>
      <c r="AJ2156" s="26">
        <f t="shared" ref="AJ2156:AR2156" si="9814">AJ2157+AJ2171</f>
        <v>0</v>
      </c>
      <c r="AK2156" s="26">
        <f t="shared" si="9814"/>
        <v>0</v>
      </c>
      <c r="AL2156" s="26">
        <f t="shared" si="9814"/>
        <v>0</v>
      </c>
      <c r="AM2156" s="26">
        <f t="shared" si="9814"/>
        <v>0</v>
      </c>
      <c r="AN2156" s="26">
        <f t="shared" si="9814"/>
        <v>0</v>
      </c>
      <c r="AO2156" s="26">
        <f t="shared" si="9814"/>
        <v>0</v>
      </c>
      <c r="AP2156" s="26">
        <f t="shared" si="9814"/>
        <v>0</v>
      </c>
      <c r="AQ2156" s="26">
        <f t="shared" si="9814"/>
        <v>0</v>
      </c>
      <c r="AR2156" s="26">
        <f t="shared" si="9814"/>
        <v>0</v>
      </c>
      <c r="AS2156" s="26">
        <f t="shared" si="9585"/>
        <v>831739.79600000009</v>
      </c>
      <c r="AT2156" s="26">
        <f t="shared" si="9586"/>
        <v>1357247.7000000002</v>
      </c>
      <c r="AU2156" s="26">
        <f t="shared" si="9587"/>
        <v>1376513.4</v>
      </c>
      <c r="AV2156" s="26">
        <f>AV2157+AV2171</f>
        <v>0</v>
      </c>
      <c r="AW2156" s="26">
        <f>AW2157+AW2171</f>
        <v>0</v>
      </c>
      <c r="AX2156" s="26">
        <f>AX2157+AX2171</f>
        <v>0</v>
      </c>
      <c r="AY2156" s="26">
        <f t="shared" si="9576"/>
        <v>831739.79600000009</v>
      </c>
      <c r="AZ2156" s="26">
        <f t="shared" si="9577"/>
        <v>1357247.7000000002</v>
      </c>
      <c r="BA2156" s="26">
        <f t="shared" si="9578"/>
        <v>1376513.4</v>
      </c>
      <c r="BB2156" s="26">
        <f t="shared" ref="BB2156:BK2156" si="9815">BB2157+BB2171</f>
        <v>0</v>
      </c>
      <c r="BC2156" s="26">
        <f t="shared" si="9815"/>
        <v>0</v>
      </c>
      <c r="BD2156" s="26">
        <f t="shared" si="9815"/>
        <v>-328.53399999999999</v>
      </c>
      <c r="BE2156" s="26">
        <f t="shared" si="9815"/>
        <v>0</v>
      </c>
      <c r="BF2156" s="26">
        <f t="shared" si="9815"/>
        <v>0</v>
      </c>
      <c r="BG2156" s="26">
        <f t="shared" si="9815"/>
        <v>9302.3880000000008</v>
      </c>
      <c r="BH2156" s="26">
        <f t="shared" si="9815"/>
        <v>0</v>
      </c>
      <c r="BI2156" s="26">
        <f t="shared" si="9815"/>
        <v>0</v>
      </c>
      <c r="BJ2156" s="26">
        <f t="shared" si="9815"/>
        <v>0</v>
      </c>
      <c r="BK2156" s="26">
        <f t="shared" si="9815"/>
        <v>0</v>
      </c>
      <c r="BL2156" s="26">
        <f t="shared" si="9512"/>
        <v>831411.2620000001</v>
      </c>
      <c r="BM2156" s="26">
        <f>BM2157+BM2171</f>
        <v>0</v>
      </c>
      <c r="BN2156" s="53">
        <f t="shared" si="9653"/>
        <v>831411.2620000001</v>
      </c>
      <c r="BO2156" s="26">
        <f t="shared" si="9513"/>
        <v>1366550.0880000002</v>
      </c>
      <c r="BP2156" s="26">
        <f>BP2157+BP2171</f>
        <v>0</v>
      </c>
      <c r="BQ2156" s="53">
        <f t="shared" si="9654"/>
        <v>1366550.0880000002</v>
      </c>
      <c r="BR2156" s="52">
        <f t="shared" si="9514"/>
        <v>1376513.4</v>
      </c>
      <c r="BS2156" s="26">
        <f>BS2157+BS2171</f>
        <v>0</v>
      </c>
      <c r="BT2156" s="27"/>
    </row>
    <row r="2157" spans="1:72" ht="31.2" x14ac:dyDescent="0.3">
      <c r="A2157" s="67" t="s">
        <v>744</v>
      </c>
      <c r="B2157" s="67" t="s">
        <v>60</v>
      </c>
      <c r="C2157" s="67" t="s">
        <v>62</v>
      </c>
      <c r="D2157" s="67" t="s">
        <v>67</v>
      </c>
      <c r="E2157" s="71"/>
      <c r="F2157" s="68" t="s">
        <v>68</v>
      </c>
      <c r="G2157" s="26">
        <f t="shared" ref="G2157:L2157" si="9816">G2161+G2158+G2163+G2165</f>
        <v>796018.20000000007</v>
      </c>
      <c r="H2157" s="26">
        <f t="shared" si="9816"/>
        <v>1154793.2000000002</v>
      </c>
      <c r="I2157" s="26">
        <f t="shared" si="9816"/>
        <v>1146628.5</v>
      </c>
      <c r="J2157" s="26">
        <f t="shared" si="9816"/>
        <v>-116037.704</v>
      </c>
      <c r="K2157" s="26">
        <f t="shared" si="9816"/>
        <v>-7430.4</v>
      </c>
      <c r="L2157" s="26">
        <f t="shared" si="9816"/>
        <v>0</v>
      </c>
      <c r="M2157" s="26">
        <f t="shared" si="9580"/>
        <v>679980.49600000004</v>
      </c>
      <c r="N2157" s="26">
        <f t="shared" si="9581"/>
        <v>1147362.8000000003</v>
      </c>
      <c r="O2157" s="26">
        <f t="shared" si="9582"/>
        <v>1146628.5</v>
      </c>
      <c r="P2157" s="26">
        <f t="shared" ref="P2157:AB2157" si="9817">P2161+P2158+P2163+P2165</f>
        <v>0</v>
      </c>
      <c r="Q2157" s="26">
        <f t="shared" si="9817"/>
        <v>0</v>
      </c>
      <c r="R2157" s="26">
        <f t="shared" si="9817"/>
        <v>0</v>
      </c>
      <c r="S2157" s="26">
        <f t="shared" si="9817"/>
        <v>-20000</v>
      </c>
      <c r="T2157" s="26">
        <f t="shared" si="9817"/>
        <v>0</v>
      </c>
      <c r="U2157" s="26">
        <f t="shared" si="9817"/>
        <v>0</v>
      </c>
      <c r="V2157" s="26">
        <f t="shared" si="9817"/>
        <v>0</v>
      </c>
      <c r="W2157" s="26">
        <f t="shared" si="9817"/>
        <v>0</v>
      </c>
      <c r="X2157" s="26">
        <f t="shared" si="9817"/>
        <v>0</v>
      </c>
      <c r="Y2157" s="26">
        <f t="shared" si="9817"/>
        <v>0</v>
      </c>
      <c r="Z2157" s="26">
        <f t="shared" si="9817"/>
        <v>0</v>
      </c>
      <c r="AA2157" s="26">
        <f t="shared" si="9817"/>
        <v>20000</v>
      </c>
      <c r="AB2157" s="26">
        <f t="shared" si="9817"/>
        <v>0</v>
      </c>
      <c r="AC2157" s="26">
        <f t="shared" si="9519"/>
        <v>659980.49600000004</v>
      </c>
      <c r="AD2157" s="26">
        <f t="shared" si="9520"/>
        <v>1147362.8000000003</v>
      </c>
      <c r="AE2157" s="26">
        <f t="shared" si="9521"/>
        <v>1166628.5</v>
      </c>
      <c r="AF2157" s="26">
        <f>AF2161+AF2158+AF2163+AF2165</f>
        <v>0</v>
      </c>
      <c r="AG2157" s="26">
        <f t="shared" si="9522"/>
        <v>659980.49600000004</v>
      </c>
      <c r="AH2157" s="26">
        <f t="shared" si="9523"/>
        <v>1147362.8000000003</v>
      </c>
      <c r="AI2157" s="26">
        <f t="shared" si="9524"/>
        <v>1166628.5</v>
      </c>
      <c r="AJ2157" s="26">
        <f t="shared" ref="AJ2157:AR2157" si="9818">AJ2161+AJ2158+AJ2163+AJ2165+AJ2167</f>
        <v>0</v>
      </c>
      <c r="AK2157" s="26">
        <f t="shared" si="9818"/>
        <v>-1925</v>
      </c>
      <c r="AL2157" s="26">
        <f t="shared" si="9818"/>
        <v>0</v>
      </c>
      <c r="AM2157" s="26">
        <f t="shared" si="9818"/>
        <v>0</v>
      </c>
      <c r="AN2157" s="26">
        <f t="shared" si="9818"/>
        <v>0</v>
      </c>
      <c r="AO2157" s="26">
        <f t="shared" si="9818"/>
        <v>0</v>
      </c>
      <c r="AP2157" s="26">
        <f t="shared" si="9818"/>
        <v>0</v>
      </c>
      <c r="AQ2157" s="26">
        <f t="shared" si="9818"/>
        <v>0</v>
      </c>
      <c r="AR2157" s="26">
        <f t="shared" si="9818"/>
        <v>0</v>
      </c>
      <c r="AS2157" s="26">
        <f t="shared" si="9585"/>
        <v>658055.49600000004</v>
      </c>
      <c r="AT2157" s="26">
        <f t="shared" si="9586"/>
        <v>1147362.8000000003</v>
      </c>
      <c r="AU2157" s="26">
        <f t="shared" si="9587"/>
        <v>1166628.5</v>
      </c>
      <c r="AV2157" s="26">
        <f>AV2161+AV2158+AV2163+AV2165+AV2167</f>
        <v>0</v>
      </c>
      <c r="AW2157" s="26">
        <f>AW2161+AW2158+AW2163+AW2165+AW2167</f>
        <v>0</v>
      </c>
      <c r="AX2157" s="26">
        <f>AX2161+AX2158+AX2163+AX2165+AX2167</f>
        <v>0</v>
      </c>
      <c r="AY2157" s="26">
        <f t="shared" si="9576"/>
        <v>658055.49600000004</v>
      </c>
      <c r="AZ2157" s="26">
        <f t="shared" si="9577"/>
        <v>1147362.8000000003</v>
      </c>
      <c r="BA2157" s="26">
        <f t="shared" si="9578"/>
        <v>1166628.5</v>
      </c>
      <c r="BB2157" s="26">
        <f t="shared" ref="BB2157:BK2157" si="9819">BB2161+BB2158+BB2163+BB2165+BB2167+BB2169</f>
        <v>0</v>
      </c>
      <c r="BC2157" s="26">
        <f t="shared" si="9819"/>
        <v>0</v>
      </c>
      <c r="BD2157" s="26">
        <f t="shared" si="9819"/>
        <v>-328.53399999999999</v>
      </c>
      <c r="BE2157" s="26">
        <f t="shared" si="9819"/>
        <v>0</v>
      </c>
      <c r="BF2157" s="26">
        <f t="shared" si="9819"/>
        <v>0</v>
      </c>
      <c r="BG2157" s="26">
        <f t="shared" si="9819"/>
        <v>9302.3880000000008</v>
      </c>
      <c r="BH2157" s="26">
        <f t="shared" si="9819"/>
        <v>0</v>
      </c>
      <c r="BI2157" s="26">
        <f t="shared" si="9819"/>
        <v>0</v>
      </c>
      <c r="BJ2157" s="26">
        <f t="shared" si="9819"/>
        <v>0</v>
      </c>
      <c r="BK2157" s="26">
        <f t="shared" si="9819"/>
        <v>0</v>
      </c>
      <c r="BL2157" s="26">
        <f t="shared" ref="BL2157:BL2220" si="9820">AY2157+BB2157+BC2157+BE2157+BD2157</f>
        <v>657726.96200000006</v>
      </c>
      <c r="BM2157" s="26">
        <f>BM2161+BM2158+BM2163+BM2165+BM2167+BM2169</f>
        <v>0</v>
      </c>
      <c r="BN2157" s="53">
        <f t="shared" si="9653"/>
        <v>657726.96200000006</v>
      </c>
      <c r="BO2157" s="26">
        <f t="shared" ref="BO2157:BO2220" si="9821">AZ2157+BF2157+BG2157+BH2157</f>
        <v>1156665.1880000003</v>
      </c>
      <c r="BP2157" s="26">
        <f>BP2161+BP2158+BP2163+BP2165+BP2167+BP2169</f>
        <v>0</v>
      </c>
      <c r="BQ2157" s="53">
        <f t="shared" si="9654"/>
        <v>1156665.1880000003</v>
      </c>
      <c r="BR2157" s="52">
        <f t="shared" ref="BR2157:BR2220" si="9822">BA2157+BI2157+BJ2157+BK2157</f>
        <v>1166628.5</v>
      </c>
      <c r="BS2157" s="26">
        <f>BS2161+BS2158+BS2163+BS2165+BS2167+BS2169</f>
        <v>0</v>
      </c>
      <c r="BT2157" s="27"/>
    </row>
    <row r="2158" spans="1:72" ht="31.2" x14ac:dyDescent="0.3">
      <c r="A2158" s="67" t="s">
        <v>744</v>
      </c>
      <c r="B2158" s="67" t="s">
        <v>60</v>
      </c>
      <c r="C2158" s="67" t="s">
        <v>62</v>
      </c>
      <c r="D2158" s="67" t="s">
        <v>868</v>
      </c>
      <c r="E2158" s="71"/>
      <c r="F2158" s="68" t="s">
        <v>869</v>
      </c>
      <c r="G2158" s="26">
        <f t="shared" ref="G2158:L2158" si="9823">G2159+G2160</f>
        <v>642834.80000000005</v>
      </c>
      <c r="H2158" s="26">
        <f t="shared" si="9823"/>
        <v>971042.8</v>
      </c>
      <c r="I2158" s="26">
        <f t="shared" si="9823"/>
        <v>971042.79999999993</v>
      </c>
      <c r="J2158" s="26">
        <f t="shared" si="9823"/>
        <v>-116037.704</v>
      </c>
      <c r="K2158" s="26">
        <f t="shared" si="9823"/>
        <v>0</v>
      </c>
      <c r="L2158" s="26">
        <f t="shared" si="9823"/>
        <v>0</v>
      </c>
      <c r="M2158" s="26">
        <f t="shared" si="9580"/>
        <v>526797.09600000002</v>
      </c>
      <c r="N2158" s="26">
        <f t="shared" si="9581"/>
        <v>971042.8</v>
      </c>
      <c r="O2158" s="26">
        <f t="shared" si="9582"/>
        <v>971042.79999999993</v>
      </c>
      <c r="P2158" s="26">
        <f t="shared" ref="P2158:AB2158" si="9824">P2159+P2160</f>
        <v>0</v>
      </c>
      <c r="Q2158" s="26">
        <f t="shared" si="9824"/>
        <v>0</v>
      </c>
      <c r="R2158" s="26">
        <f t="shared" si="9824"/>
        <v>0</v>
      </c>
      <c r="S2158" s="26">
        <f t="shared" si="9824"/>
        <v>0</v>
      </c>
      <c r="T2158" s="26">
        <f t="shared" si="9824"/>
        <v>0</v>
      </c>
      <c r="U2158" s="26">
        <f t="shared" si="9824"/>
        <v>0</v>
      </c>
      <c r="V2158" s="26">
        <f t="shared" si="9824"/>
        <v>0</v>
      </c>
      <c r="W2158" s="26">
        <f t="shared" si="9824"/>
        <v>0</v>
      </c>
      <c r="X2158" s="26">
        <f t="shared" si="9824"/>
        <v>0</v>
      </c>
      <c r="Y2158" s="26">
        <f t="shared" si="9824"/>
        <v>0</v>
      </c>
      <c r="Z2158" s="26">
        <f t="shared" si="9824"/>
        <v>0</v>
      </c>
      <c r="AA2158" s="26">
        <f t="shared" si="9824"/>
        <v>0</v>
      </c>
      <c r="AB2158" s="26">
        <f t="shared" si="9824"/>
        <v>0</v>
      </c>
      <c r="AC2158" s="26">
        <f t="shared" si="9519"/>
        <v>526797.09600000002</v>
      </c>
      <c r="AD2158" s="26">
        <f t="shared" si="9520"/>
        <v>971042.8</v>
      </c>
      <c r="AE2158" s="26">
        <f t="shared" si="9521"/>
        <v>971042.79999999993</v>
      </c>
      <c r="AF2158" s="26">
        <f>AF2159+AF2160</f>
        <v>0</v>
      </c>
      <c r="AG2158" s="26">
        <f t="shared" si="9522"/>
        <v>526797.09600000002</v>
      </c>
      <c r="AH2158" s="26">
        <f t="shared" si="9523"/>
        <v>971042.8</v>
      </c>
      <c r="AI2158" s="26">
        <f t="shared" si="9524"/>
        <v>971042.79999999993</v>
      </c>
      <c r="AJ2158" s="26">
        <f t="shared" ref="AJ2158:AR2158" si="9825">AJ2159+AJ2160</f>
        <v>0</v>
      </c>
      <c r="AK2158" s="26">
        <f t="shared" si="9825"/>
        <v>0</v>
      </c>
      <c r="AL2158" s="26">
        <f t="shared" si="9825"/>
        <v>0</v>
      </c>
      <c r="AM2158" s="26">
        <f t="shared" si="9825"/>
        <v>0</v>
      </c>
      <c r="AN2158" s="26">
        <f t="shared" si="9825"/>
        <v>0</v>
      </c>
      <c r="AO2158" s="26">
        <f t="shared" si="9825"/>
        <v>0</v>
      </c>
      <c r="AP2158" s="26">
        <f t="shared" si="9825"/>
        <v>0</v>
      </c>
      <c r="AQ2158" s="26">
        <f t="shared" si="9825"/>
        <v>0</v>
      </c>
      <c r="AR2158" s="26">
        <f t="shared" si="9825"/>
        <v>0</v>
      </c>
      <c r="AS2158" s="26">
        <f t="shared" si="9585"/>
        <v>526797.09600000002</v>
      </c>
      <c r="AT2158" s="26">
        <f t="shared" si="9586"/>
        <v>971042.8</v>
      </c>
      <c r="AU2158" s="26">
        <f t="shared" si="9587"/>
        <v>971042.79999999993</v>
      </c>
      <c r="AV2158" s="26">
        <f>AV2159+AV2160</f>
        <v>0</v>
      </c>
      <c r="AW2158" s="26">
        <f>AW2159+AW2160</f>
        <v>0</v>
      </c>
      <c r="AX2158" s="26">
        <f>AX2159+AX2160</f>
        <v>0</v>
      </c>
      <c r="AY2158" s="26">
        <f t="shared" si="9576"/>
        <v>526797.09600000002</v>
      </c>
      <c r="AZ2158" s="26">
        <f t="shared" si="9577"/>
        <v>971042.8</v>
      </c>
      <c r="BA2158" s="26">
        <f t="shared" si="9578"/>
        <v>971042.79999999993</v>
      </c>
      <c r="BB2158" s="26">
        <f t="shared" ref="BB2158:BK2158" si="9826">BB2159+BB2160</f>
        <v>0</v>
      </c>
      <c r="BC2158" s="26">
        <f t="shared" si="9826"/>
        <v>0</v>
      </c>
      <c r="BD2158" s="26">
        <f t="shared" si="9826"/>
        <v>0</v>
      </c>
      <c r="BE2158" s="26">
        <f t="shared" si="9826"/>
        <v>0</v>
      </c>
      <c r="BF2158" s="26">
        <f t="shared" si="9826"/>
        <v>0</v>
      </c>
      <c r="BG2158" s="26">
        <f t="shared" si="9826"/>
        <v>0</v>
      </c>
      <c r="BH2158" s="26">
        <f t="shared" si="9826"/>
        <v>0</v>
      </c>
      <c r="BI2158" s="26">
        <f t="shared" si="9826"/>
        <v>0</v>
      </c>
      <c r="BJ2158" s="26">
        <f t="shared" si="9826"/>
        <v>0</v>
      </c>
      <c r="BK2158" s="26">
        <f t="shared" si="9826"/>
        <v>0</v>
      </c>
      <c r="BL2158" s="26">
        <f t="shared" si="9820"/>
        <v>526797.09600000002</v>
      </c>
      <c r="BM2158" s="26">
        <f>BM2159+BM2160</f>
        <v>0</v>
      </c>
      <c r="BN2158" s="53">
        <f t="shared" si="9653"/>
        <v>526797.09600000002</v>
      </c>
      <c r="BO2158" s="26">
        <f t="shared" si="9821"/>
        <v>971042.8</v>
      </c>
      <c r="BP2158" s="26">
        <f>BP2159+BP2160</f>
        <v>0</v>
      </c>
      <c r="BQ2158" s="53">
        <f t="shared" si="9654"/>
        <v>971042.8</v>
      </c>
      <c r="BR2158" s="52">
        <f t="shared" si="9822"/>
        <v>971042.79999999993</v>
      </c>
      <c r="BS2158" s="26">
        <f>BS2159+BS2160</f>
        <v>0</v>
      </c>
      <c r="BT2158" s="27"/>
    </row>
    <row r="2159" spans="1:72" ht="31.2" x14ac:dyDescent="0.3">
      <c r="A2159" s="67" t="s">
        <v>744</v>
      </c>
      <c r="B2159" s="67" t="s">
        <v>60</v>
      </c>
      <c r="C2159" s="67" t="s">
        <v>62</v>
      </c>
      <c r="D2159" s="67" t="s">
        <v>868</v>
      </c>
      <c r="E2159" s="67" t="s">
        <v>38</v>
      </c>
      <c r="F2159" s="68" t="s">
        <v>39</v>
      </c>
      <c r="G2159" s="26">
        <v>642649.10000000009</v>
      </c>
      <c r="H2159" s="26">
        <v>970942.5</v>
      </c>
      <c r="I2159" s="26">
        <v>970982.7</v>
      </c>
      <c r="J2159" s="28">
        <v>-116037.704</v>
      </c>
      <c r="K2159" s="26"/>
      <c r="L2159" s="26"/>
      <c r="M2159" s="26">
        <f t="shared" si="9580"/>
        <v>526611.39600000007</v>
      </c>
      <c r="N2159" s="26">
        <f t="shared" si="9581"/>
        <v>970942.5</v>
      </c>
      <c r="O2159" s="26">
        <f t="shared" si="9582"/>
        <v>970982.7</v>
      </c>
      <c r="P2159" s="26"/>
      <c r="Q2159" s="26"/>
      <c r="R2159" s="26"/>
      <c r="S2159" s="26"/>
      <c r="T2159" s="26"/>
      <c r="U2159" s="26"/>
      <c r="V2159" s="26"/>
      <c r="W2159" s="26"/>
      <c r="X2159" s="26"/>
      <c r="Y2159" s="26"/>
      <c r="Z2159" s="26"/>
      <c r="AA2159" s="26"/>
      <c r="AB2159" s="26"/>
      <c r="AC2159" s="26">
        <f t="shared" si="9519"/>
        <v>526611.39600000007</v>
      </c>
      <c r="AD2159" s="26">
        <f t="shared" si="9520"/>
        <v>970942.5</v>
      </c>
      <c r="AE2159" s="26">
        <f t="shared" si="9521"/>
        <v>970982.7</v>
      </c>
      <c r="AF2159" s="26"/>
      <c r="AG2159" s="26">
        <f t="shared" si="9522"/>
        <v>526611.39600000007</v>
      </c>
      <c r="AH2159" s="26">
        <f t="shared" si="9523"/>
        <v>970942.5</v>
      </c>
      <c r="AI2159" s="26">
        <f t="shared" si="9524"/>
        <v>970982.7</v>
      </c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>
        <f t="shared" si="9585"/>
        <v>526611.39600000007</v>
      </c>
      <c r="AT2159" s="26">
        <f t="shared" si="9586"/>
        <v>970942.5</v>
      </c>
      <c r="AU2159" s="26">
        <f t="shared" si="9587"/>
        <v>970982.7</v>
      </c>
      <c r="AV2159" s="26"/>
      <c r="AW2159" s="26"/>
      <c r="AX2159" s="26"/>
      <c r="AY2159" s="26">
        <f t="shared" si="9576"/>
        <v>526611.39600000007</v>
      </c>
      <c r="AZ2159" s="26">
        <f t="shared" si="9577"/>
        <v>970942.5</v>
      </c>
      <c r="BA2159" s="26">
        <f t="shared" si="9578"/>
        <v>970982.7</v>
      </c>
      <c r="BB2159" s="26"/>
      <c r="BC2159" s="26"/>
      <c r="BD2159" s="26"/>
      <c r="BE2159" s="26"/>
      <c r="BF2159" s="26"/>
      <c r="BG2159" s="26"/>
      <c r="BH2159" s="26"/>
      <c r="BI2159" s="26"/>
      <c r="BJ2159" s="26"/>
      <c r="BK2159" s="26"/>
      <c r="BL2159" s="26">
        <f t="shared" si="9820"/>
        <v>526611.39600000007</v>
      </c>
      <c r="BM2159" s="26"/>
      <c r="BN2159" s="53">
        <f t="shared" si="9653"/>
        <v>526611.39600000007</v>
      </c>
      <c r="BO2159" s="26">
        <f t="shared" si="9821"/>
        <v>970942.5</v>
      </c>
      <c r="BP2159" s="26"/>
      <c r="BQ2159" s="53">
        <f t="shared" si="9654"/>
        <v>970942.5</v>
      </c>
      <c r="BR2159" s="52">
        <f t="shared" si="9822"/>
        <v>970982.7</v>
      </c>
      <c r="BS2159" s="26"/>
      <c r="BT2159" s="27"/>
    </row>
    <row r="2160" spans="1:72" x14ac:dyDescent="0.3">
      <c r="A2160" s="67" t="s">
        <v>744</v>
      </c>
      <c r="B2160" s="67" t="s">
        <v>60</v>
      </c>
      <c r="C2160" s="67" t="s">
        <v>62</v>
      </c>
      <c r="D2160" s="67" t="s">
        <v>868</v>
      </c>
      <c r="E2160" s="67" t="s">
        <v>40</v>
      </c>
      <c r="F2160" s="68" t="s">
        <v>41</v>
      </c>
      <c r="G2160" s="26">
        <v>185.7</v>
      </c>
      <c r="H2160" s="26">
        <v>100.3</v>
      </c>
      <c r="I2160" s="26">
        <v>60.1</v>
      </c>
      <c r="J2160" s="26"/>
      <c r="K2160" s="26"/>
      <c r="L2160" s="26"/>
      <c r="M2160" s="26">
        <f t="shared" si="9580"/>
        <v>185.7</v>
      </c>
      <c r="N2160" s="26">
        <f t="shared" si="9581"/>
        <v>100.3</v>
      </c>
      <c r="O2160" s="26">
        <f t="shared" si="9582"/>
        <v>60.1</v>
      </c>
      <c r="P2160" s="26"/>
      <c r="Q2160" s="26"/>
      <c r="R2160" s="26"/>
      <c r="S2160" s="26"/>
      <c r="T2160" s="26"/>
      <c r="U2160" s="26"/>
      <c r="V2160" s="26"/>
      <c r="W2160" s="26"/>
      <c r="X2160" s="26"/>
      <c r="Y2160" s="26"/>
      <c r="Z2160" s="26"/>
      <c r="AA2160" s="26"/>
      <c r="AB2160" s="26"/>
      <c r="AC2160" s="26">
        <f t="shared" ref="AC2160:AC2223" si="9827">M2160+R2160+P2160+Q2160+T2160+S2160</f>
        <v>185.7</v>
      </c>
      <c r="AD2160" s="26">
        <f t="shared" ref="AD2160:AD2223" si="9828">N2160+V2160+X2160+U2160+W2160</f>
        <v>100.3</v>
      </c>
      <c r="AE2160" s="26">
        <f t="shared" ref="AE2160:AE2223" si="9829">O2160+Z2160+AB2160+Y2160+AA2160</f>
        <v>60.1</v>
      </c>
      <c r="AF2160" s="26"/>
      <c r="AG2160" s="26">
        <f t="shared" ref="AG2160:AG2223" si="9830">AC2160+AF2160</f>
        <v>185.7</v>
      </c>
      <c r="AH2160" s="26">
        <f t="shared" ref="AH2160:AH2223" si="9831">AD2160</f>
        <v>100.3</v>
      </c>
      <c r="AI2160" s="26">
        <f t="shared" ref="AI2160:AI2223" si="9832">AE2160</f>
        <v>60.1</v>
      </c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>
        <f t="shared" si="9585"/>
        <v>185.7</v>
      </c>
      <c r="AT2160" s="26">
        <f t="shared" si="9586"/>
        <v>100.3</v>
      </c>
      <c r="AU2160" s="26">
        <f t="shared" si="9587"/>
        <v>60.1</v>
      </c>
      <c r="AV2160" s="26"/>
      <c r="AW2160" s="26"/>
      <c r="AX2160" s="26"/>
      <c r="AY2160" s="26">
        <f t="shared" si="9576"/>
        <v>185.7</v>
      </c>
      <c r="AZ2160" s="26">
        <f t="shared" si="9577"/>
        <v>100.3</v>
      </c>
      <c r="BA2160" s="26">
        <f t="shared" si="9578"/>
        <v>60.1</v>
      </c>
      <c r="BB2160" s="26"/>
      <c r="BC2160" s="26"/>
      <c r="BD2160" s="26"/>
      <c r="BE2160" s="26"/>
      <c r="BF2160" s="26"/>
      <c r="BG2160" s="26"/>
      <c r="BH2160" s="26"/>
      <c r="BI2160" s="26"/>
      <c r="BJ2160" s="26"/>
      <c r="BK2160" s="26"/>
      <c r="BL2160" s="26">
        <f t="shared" si="9820"/>
        <v>185.7</v>
      </c>
      <c r="BM2160" s="26"/>
      <c r="BN2160" s="53">
        <f t="shared" si="9653"/>
        <v>185.7</v>
      </c>
      <c r="BO2160" s="26">
        <f t="shared" si="9821"/>
        <v>100.3</v>
      </c>
      <c r="BP2160" s="26"/>
      <c r="BQ2160" s="53">
        <f t="shared" si="9654"/>
        <v>100.3</v>
      </c>
      <c r="BR2160" s="52">
        <f t="shared" si="9822"/>
        <v>60.1</v>
      </c>
      <c r="BS2160" s="26"/>
      <c r="BT2160" s="27"/>
    </row>
    <row r="2161" spans="1:72" ht="31.2" x14ac:dyDescent="0.3">
      <c r="A2161" s="67" t="s">
        <v>744</v>
      </c>
      <c r="B2161" s="67" t="s">
        <v>60</v>
      </c>
      <c r="C2161" s="67" t="s">
        <v>62</v>
      </c>
      <c r="D2161" s="73" t="s">
        <v>870</v>
      </c>
      <c r="E2161" s="71"/>
      <c r="F2161" s="68" t="s">
        <v>871</v>
      </c>
      <c r="G2161" s="26">
        <f t="shared" ref="G2161:L2161" si="9833">G2162</f>
        <v>54362.1</v>
      </c>
      <c r="H2161" s="26">
        <f t="shared" si="9833"/>
        <v>54362.1</v>
      </c>
      <c r="I2161" s="26">
        <f t="shared" si="9833"/>
        <v>54362.1</v>
      </c>
      <c r="J2161" s="26">
        <f t="shared" si="9833"/>
        <v>0</v>
      </c>
      <c r="K2161" s="26">
        <f t="shared" si="9833"/>
        <v>0</v>
      </c>
      <c r="L2161" s="26">
        <f t="shared" si="9833"/>
        <v>0</v>
      </c>
      <c r="M2161" s="26">
        <f t="shared" si="9580"/>
        <v>54362.1</v>
      </c>
      <c r="N2161" s="26">
        <f t="shared" si="9581"/>
        <v>54362.1</v>
      </c>
      <c r="O2161" s="26">
        <f t="shared" si="9582"/>
        <v>54362.1</v>
      </c>
      <c r="P2161" s="26">
        <f t="shared" ref="P2161:AB2161" si="9834">P2162</f>
        <v>0</v>
      </c>
      <c r="Q2161" s="26">
        <f t="shared" si="9834"/>
        <v>0</v>
      </c>
      <c r="R2161" s="26">
        <f t="shared" si="9834"/>
        <v>0</v>
      </c>
      <c r="S2161" s="26">
        <f t="shared" si="9834"/>
        <v>0</v>
      </c>
      <c r="T2161" s="26">
        <f t="shared" si="9834"/>
        <v>0</v>
      </c>
      <c r="U2161" s="26">
        <f t="shared" si="9834"/>
        <v>0</v>
      </c>
      <c r="V2161" s="26">
        <f t="shared" si="9834"/>
        <v>0</v>
      </c>
      <c r="W2161" s="26">
        <f t="shared" si="9834"/>
        <v>0</v>
      </c>
      <c r="X2161" s="26">
        <f t="shared" si="9834"/>
        <v>0</v>
      </c>
      <c r="Y2161" s="26">
        <f t="shared" si="9834"/>
        <v>0</v>
      </c>
      <c r="Z2161" s="26">
        <f t="shared" si="9834"/>
        <v>0</v>
      </c>
      <c r="AA2161" s="26">
        <f t="shared" si="9834"/>
        <v>0</v>
      </c>
      <c r="AB2161" s="26">
        <f t="shared" si="9834"/>
        <v>0</v>
      </c>
      <c r="AC2161" s="26">
        <f t="shared" si="9827"/>
        <v>54362.1</v>
      </c>
      <c r="AD2161" s="26">
        <f t="shared" si="9828"/>
        <v>54362.1</v>
      </c>
      <c r="AE2161" s="26">
        <f t="shared" si="9829"/>
        <v>54362.1</v>
      </c>
      <c r="AF2161" s="26">
        <f>AF2162</f>
        <v>0</v>
      </c>
      <c r="AG2161" s="26">
        <f t="shared" si="9830"/>
        <v>54362.1</v>
      </c>
      <c r="AH2161" s="26">
        <f t="shared" si="9831"/>
        <v>54362.1</v>
      </c>
      <c r="AI2161" s="26">
        <f t="shared" si="9832"/>
        <v>54362.1</v>
      </c>
      <c r="AJ2161" s="26">
        <f t="shared" ref="AJ2161:AR2161" si="9835">AJ2162</f>
        <v>0</v>
      </c>
      <c r="AK2161" s="26">
        <f t="shared" si="9835"/>
        <v>-6375.2370000000001</v>
      </c>
      <c r="AL2161" s="26">
        <f t="shared" si="9835"/>
        <v>0</v>
      </c>
      <c r="AM2161" s="26">
        <f t="shared" si="9835"/>
        <v>0</v>
      </c>
      <c r="AN2161" s="26">
        <f t="shared" si="9835"/>
        <v>0</v>
      </c>
      <c r="AO2161" s="26">
        <f t="shared" si="9835"/>
        <v>0</v>
      </c>
      <c r="AP2161" s="26">
        <f t="shared" si="9835"/>
        <v>0</v>
      </c>
      <c r="AQ2161" s="26">
        <f t="shared" si="9835"/>
        <v>0</v>
      </c>
      <c r="AR2161" s="26">
        <f t="shared" si="9835"/>
        <v>0</v>
      </c>
      <c r="AS2161" s="26">
        <f t="shared" si="9585"/>
        <v>47986.862999999998</v>
      </c>
      <c r="AT2161" s="26">
        <f t="shared" si="9586"/>
        <v>54362.1</v>
      </c>
      <c r="AU2161" s="26">
        <f t="shared" si="9587"/>
        <v>54362.1</v>
      </c>
      <c r="AV2161" s="26">
        <f>AV2162</f>
        <v>0</v>
      </c>
      <c r="AW2161" s="26">
        <f>AW2162</f>
        <v>0</v>
      </c>
      <c r="AX2161" s="26">
        <f>AX2162</f>
        <v>0</v>
      </c>
      <c r="AY2161" s="26">
        <f t="shared" si="9576"/>
        <v>47986.862999999998</v>
      </c>
      <c r="AZ2161" s="26">
        <f t="shared" si="9577"/>
        <v>54362.1</v>
      </c>
      <c r="BA2161" s="26">
        <f t="shared" si="9578"/>
        <v>54362.1</v>
      </c>
      <c r="BB2161" s="26">
        <f t="shared" ref="BB2161:BK2161" si="9836">BB2162</f>
        <v>0</v>
      </c>
      <c r="BC2161" s="26">
        <f t="shared" si="9836"/>
        <v>0</v>
      </c>
      <c r="BD2161" s="26">
        <f t="shared" si="9836"/>
        <v>0</v>
      </c>
      <c r="BE2161" s="26">
        <f t="shared" si="9836"/>
        <v>0</v>
      </c>
      <c r="BF2161" s="26">
        <f t="shared" si="9836"/>
        <v>0</v>
      </c>
      <c r="BG2161" s="26">
        <f t="shared" si="9836"/>
        <v>0</v>
      </c>
      <c r="BH2161" s="26">
        <f t="shared" si="9836"/>
        <v>0</v>
      </c>
      <c r="BI2161" s="26">
        <f t="shared" si="9836"/>
        <v>0</v>
      </c>
      <c r="BJ2161" s="26">
        <f t="shared" si="9836"/>
        <v>0</v>
      </c>
      <c r="BK2161" s="26">
        <f t="shared" si="9836"/>
        <v>0</v>
      </c>
      <c r="BL2161" s="26">
        <f t="shared" si="9820"/>
        <v>47986.862999999998</v>
      </c>
      <c r="BM2161" s="26">
        <f>BM2162</f>
        <v>0</v>
      </c>
      <c r="BN2161" s="53">
        <f t="shared" si="9653"/>
        <v>47986.862999999998</v>
      </c>
      <c r="BO2161" s="26">
        <f t="shared" si="9821"/>
        <v>54362.1</v>
      </c>
      <c r="BP2161" s="26">
        <f>BP2162</f>
        <v>0</v>
      </c>
      <c r="BQ2161" s="53">
        <f t="shared" si="9654"/>
        <v>54362.1</v>
      </c>
      <c r="BR2161" s="52">
        <f t="shared" si="9822"/>
        <v>54362.1</v>
      </c>
      <c r="BS2161" s="26">
        <f>BS2162</f>
        <v>0</v>
      </c>
      <c r="BT2161" s="27"/>
    </row>
    <row r="2162" spans="1:72" ht="31.2" x14ac:dyDescent="0.3">
      <c r="A2162" s="67" t="s">
        <v>744</v>
      </c>
      <c r="B2162" s="67" t="s">
        <v>60</v>
      </c>
      <c r="C2162" s="67" t="s">
        <v>62</v>
      </c>
      <c r="D2162" s="73" t="s">
        <v>870</v>
      </c>
      <c r="E2162" s="67" t="s">
        <v>38</v>
      </c>
      <c r="F2162" s="68" t="s">
        <v>39</v>
      </c>
      <c r="G2162" s="26">
        <v>54362.1</v>
      </c>
      <c r="H2162" s="26">
        <v>54362.1</v>
      </c>
      <c r="I2162" s="26">
        <v>54362.1</v>
      </c>
      <c r="J2162" s="26"/>
      <c r="K2162" s="26"/>
      <c r="L2162" s="26"/>
      <c r="M2162" s="26">
        <f t="shared" si="9580"/>
        <v>54362.1</v>
      </c>
      <c r="N2162" s="26">
        <f t="shared" si="9581"/>
        <v>54362.1</v>
      </c>
      <c r="O2162" s="26">
        <f t="shared" si="9582"/>
        <v>54362.1</v>
      </c>
      <c r="P2162" s="26"/>
      <c r="Q2162" s="26"/>
      <c r="R2162" s="26"/>
      <c r="S2162" s="26"/>
      <c r="T2162" s="26"/>
      <c r="U2162" s="26"/>
      <c r="V2162" s="26"/>
      <c r="W2162" s="26"/>
      <c r="X2162" s="26"/>
      <c r="Y2162" s="26"/>
      <c r="Z2162" s="26"/>
      <c r="AA2162" s="26"/>
      <c r="AB2162" s="26"/>
      <c r="AC2162" s="26">
        <f t="shared" si="9827"/>
        <v>54362.1</v>
      </c>
      <c r="AD2162" s="26">
        <f t="shared" si="9828"/>
        <v>54362.1</v>
      </c>
      <c r="AE2162" s="26">
        <f t="shared" si="9829"/>
        <v>54362.1</v>
      </c>
      <c r="AF2162" s="26"/>
      <c r="AG2162" s="26">
        <f t="shared" si="9830"/>
        <v>54362.1</v>
      </c>
      <c r="AH2162" s="26">
        <f t="shared" si="9831"/>
        <v>54362.1</v>
      </c>
      <c r="AI2162" s="26">
        <f t="shared" si="9832"/>
        <v>54362.1</v>
      </c>
      <c r="AJ2162" s="26"/>
      <c r="AK2162" s="26">
        <v>-6375.2370000000001</v>
      </c>
      <c r="AL2162" s="26"/>
      <c r="AM2162" s="26"/>
      <c r="AN2162" s="26"/>
      <c r="AO2162" s="26"/>
      <c r="AP2162" s="26"/>
      <c r="AQ2162" s="26"/>
      <c r="AR2162" s="26"/>
      <c r="AS2162" s="26">
        <f t="shared" si="9585"/>
        <v>47986.862999999998</v>
      </c>
      <c r="AT2162" s="26">
        <f t="shared" si="9586"/>
        <v>54362.1</v>
      </c>
      <c r="AU2162" s="26">
        <f t="shared" si="9587"/>
        <v>54362.1</v>
      </c>
      <c r="AV2162" s="26"/>
      <c r="AW2162" s="26"/>
      <c r="AX2162" s="26"/>
      <c r="AY2162" s="26">
        <f t="shared" si="9576"/>
        <v>47986.862999999998</v>
      </c>
      <c r="AZ2162" s="26">
        <f t="shared" si="9577"/>
        <v>54362.1</v>
      </c>
      <c r="BA2162" s="26">
        <f t="shared" si="9578"/>
        <v>54362.1</v>
      </c>
      <c r="BB2162" s="26"/>
      <c r="BC2162" s="26"/>
      <c r="BD2162" s="26"/>
      <c r="BE2162" s="26"/>
      <c r="BF2162" s="26"/>
      <c r="BG2162" s="26"/>
      <c r="BH2162" s="26"/>
      <c r="BI2162" s="26"/>
      <c r="BJ2162" s="26"/>
      <c r="BK2162" s="26"/>
      <c r="BL2162" s="26">
        <f t="shared" si="9820"/>
        <v>47986.862999999998</v>
      </c>
      <c r="BM2162" s="26"/>
      <c r="BN2162" s="53">
        <f t="shared" si="9653"/>
        <v>47986.862999999998</v>
      </c>
      <c r="BO2162" s="26">
        <f t="shared" si="9821"/>
        <v>54362.1</v>
      </c>
      <c r="BP2162" s="26"/>
      <c r="BQ2162" s="53">
        <f t="shared" si="9654"/>
        <v>54362.1</v>
      </c>
      <c r="BR2162" s="52">
        <f t="shared" si="9822"/>
        <v>54362.1</v>
      </c>
      <c r="BS2162" s="26"/>
      <c r="BT2162" s="27"/>
    </row>
    <row r="2163" spans="1:72" ht="31.2" x14ac:dyDescent="0.3">
      <c r="A2163" s="67" t="s">
        <v>744</v>
      </c>
      <c r="B2163" s="67" t="s">
        <v>60</v>
      </c>
      <c r="C2163" s="67" t="s">
        <v>62</v>
      </c>
      <c r="D2163" s="67" t="s">
        <v>872</v>
      </c>
      <c r="E2163" s="71"/>
      <c r="F2163" s="68" t="s">
        <v>873</v>
      </c>
      <c r="G2163" s="26">
        <f t="shared" ref="G2163:L2163" si="9837">G2164</f>
        <v>83099.700000000012</v>
      </c>
      <c r="H2163" s="26">
        <f t="shared" si="9837"/>
        <v>123099.7</v>
      </c>
      <c r="I2163" s="26">
        <f t="shared" si="9837"/>
        <v>114935</v>
      </c>
      <c r="J2163" s="26">
        <f t="shared" si="9837"/>
        <v>0</v>
      </c>
      <c r="K2163" s="26">
        <f t="shared" si="9837"/>
        <v>-7430.4</v>
      </c>
      <c r="L2163" s="26">
        <f t="shared" si="9837"/>
        <v>0</v>
      </c>
      <c r="M2163" s="26">
        <f t="shared" si="9580"/>
        <v>83099.700000000012</v>
      </c>
      <c r="N2163" s="26">
        <f t="shared" si="9581"/>
        <v>115669.3</v>
      </c>
      <c r="O2163" s="26">
        <f t="shared" si="9582"/>
        <v>114935</v>
      </c>
      <c r="P2163" s="26">
        <f t="shared" ref="P2163:AB2163" si="9838">P2164</f>
        <v>0</v>
      </c>
      <c r="Q2163" s="26">
        <f t="shared" si="9838"/>
        <v>0</v>
      </c>
      <c r="R2163" s="26">
        <f t="shared" si="9838"/>
        <v>0</v>
      </c>
      <c r="S2163" s="26">
        <f t="shared" si="9838"/>
        <v>-20000</v>
      </c>
      <c r="T2163" s="26">
        <f t="shared" si="9838"/>
        <v>0</v>
      </c>
      <c r="U2163" s="26">
        <f t="shared" si="9838"/>
        <v>0</v>
      </c>
      <c r="V2163" s="26">
        <f t="shared" si="9838"/>
        <v>0</v>
      </c>
      <c r="W2163" s="26">
        <f t="shared" si="9838"/>
        <v>0</v>
      </c>
      <c r="X2163" s="26">
        <f t="shared" si="9838"/>
        <v>0</v>
      </c>
      <c r="Y2163" s="26">
        <f t="shared" si="9838"/>
        <v>0</v>
      </c>
      <c r="Z2163" s="26">
        <f t="shared" si="9838"/>
        <v>0</v>
      </c>
      <c r="AA2163" s="26">
        <f t="shared" si="9838"/>
        <v>20000</v>
      </c>
      <c r="AB2163" s="26">
        <f t="shared" si="9838"/>
        <v>0</v>
      </c>
      <c r="AC2163" s="26">
        <f t="shared" si="9827"/>
        <v>63099.700000000012</v>
      </c>
      <c r="AD2163" s="26">
        <f t="shared" si="9828"/>
        <v>115669.3</v>
      </c>
      <c r="AE2163" s="26">
        <f t="shared" si="9829"/>
        <v>134935</v>
      </c>
      <c r="AF2163" s="26">
        <f>AF2164</f>
        <v>0</v>
      </c>
      <c r="AG2163" s="26">
        <f t="shared" si="9830"/>
        <v>63099.700000000012</v>
      </c>
      <c r="AH2163" s="26">
        <f t="shared" si="9831"/>
        <v>115669.3</v>
      </c>
      <c r="AI2163" s="26">
        <f t="shared" si="9832"/>
        <v>134935</v>
      </c>
      <c r="AJ2163" s="26">
        <f t="shared" ref="AJ2163:AR2163" si="9839">AJ2164</f>
        <v>0</v>
      </c>
      <c r="AK2163" s="26">
        <f t="shared" si="9839"/>
        <v>0</v>
      </c>
      <c r="AL2163" s="26">
        <f t="shared" si="9839"/>
        <v>0</v>
      </c>
      <c r="AM2163" s="26">
        <f t="shared" si="9839"/>
        <v>0</v>
      </c>
      <c r="AN2163" s="26">
        <f t="shared" si="9839"/>
        <v>0</v>
      </c>
      <c r="AO2163" s="26">
        <f t="shared" si="9839"/>
        <v>0</v>
      </c>
      <c r="AP2163" s="26">
        <f t="shared" si="9839"/>
        <v>0</v>
      </c>
      <c r="AQ2163" s="26">
        <f t="shared" si="9839"/>
        <v>0</v>
      </c>
      <c r="AR2163" s="26">
        <f t="shared" si="9839"/>
        <v>0</v>
      </c>
      <c r="AS2163" s="26">
        <f t="shared" si="9585"/>
        <v>63099.700000000012</v>
      </c>
      <c r="AT2163" s="26">
        <f t="shared" si="9586"/>
        <v>115669.3</v>
      </c>
      <c r="AU2163" s="26">
        <f t="shared" si="9587"/>
        <v>134935</v>
      </c>
      <c r="AV2163" s="26">
        <f>AV2164</f>
        <v>0</v>
      </c>
      <c r="AW2163" s="26">
        <f>AW2164</f>
        <v>0</v>
      </c>
      <c r="AX2163" s="26">
        <f>AX2164</f>
        <v>0</v>
      </c>
      <c r="AY2163" s="26">
        <f t="shared" si="9576"/>
        <v>63099.700000000012</v>
      </c>
      <c r="AZ2163" s="26">
        <f t="shared" si="9577"/>
        <v>115669.3</v>
      </c>
      <c r="BA2163" s="26">
        <f t="shared" si="9578"/>
        <v>134935</v>
      </c>
      <c r="BB2163" s="26">
        <f t="shared" ref="BB2163:BK2163" si="9840">BB2164</f>
        <v>0</v>
      </c>
      <c r="BC2163" s="26">
        <f t="shared" si="9840"/>
        <v>0</v>
      </c>
      <c r="BD2163" s="26">
        <f t="shared" si="9840"/>
        <v>0</v>
      </c>
      <c r="BE2163" s="26">
        <f t="shared" si="9840"/>
        <v>0</v>
      </c>
      <c r="BF2163" s="26">
        <f t="shared" si="9840"/>
        <v>0</v>
      </c>
      <c r="BG2163" s="26">
        <f t="shared" si="9840"/>
        <v>0</v>
      </c>
      <c r="BH2163" s="26">
        <f t="shared" si="9840"/>
        <v>0</v>
      </c>
      <c r="BI2163" s="26">
        <f t="shared" si="9840"/>
        <v>0</v>
      </c>
      <c r="BJ2163" s="26">
        <f t="shared" si="9840"/>
        <v>0</v>
      </c>
      <c r="BK2163" s="26">
        <f t="shared" si="9840"/>
        <v>0</v>
      </c>
      <c r="BL2163" s="26">
        <f t="shared" si="9820"/>
        <v>63099.700000000012</v>
      </c>
      <c r="BM2163" s="26">
        <f>BM2164</f>
        <v>0</v>
      </c>
      <c r="BN2163" s="53">
        <f t="shared" si="9653"/>
        <v>63099.700000000012</v>
      </c>
      <c r="BO2163" s="26">
        <f t="shared" si="9821"/>
        <v>115669.3</v>
      </c>
      <c r="BP2163" s="26">
        <f>BP2164</f>
        <v>0</v>
      </c>
      <c r="BQ2163" s="53">
        <f t="shared" si="9654"/>
        <v>115669.3</v>
      </c>
      <c r="BR2163" s="52">
        <f t="shared" si="9822"/>
        <v>134935</v>
      </c>
      <c r="BS2163" s="26">
        <f>BS2164</f>
        <v>0</v>
      </c>
      <c r="BT2163" s="27"/>
    </row>
    <row r="2164" spans="1:72" ht="31.2" x14ac:dyDescent="0.3">
      <c r="A2164" s="67" t="s">
        <v>744</v>
      </c>
      <c r="B2164" s="67" t="s">
        <v>60</v>
      </c>
      <c r="C2164" s="67" t="s">
        <v>62</v>
      </c>
      <c r="D2164" s="67" t="s">
        <v>872</v>
      </c>
      <c r="E2164" s="67" t="s">
        <v>38</v>
      </c>
      <c r="F2164" s="68" t="s">
        <v>39</v>
      </c>
      <c r="G2164" s="26">
        <v>83099.700000000012</v>
      </c>
      <c r="H2164" s="26">
        <v>123099.7</v>
      </c>
      <c r="I2164" s="26">
        <v>114935</v>
      </c>
      <c r="J2164" s="26"/>
      <c r="K2164" s="28">
        <v>-7430.4</v>
      </c>
      <c r="L2164" s="26"/>
      <c r="M2164" s="26">
        <f t="shared" si="9580"/>
        <v>83099.700000000012</v>
      </c>
      <c r="N2164" s="26">
        <f t="shared" si="9581"/>
        <v>115669.3</v>
      </c>
      <c r="O2164" s="26">
        <f t="shared" si="9582"/>
        <v>114935</v>
      </c>
      <c r="P2164" s="26"/>
      <c r="Q2164" s="26"/>
      <c r="R2164" s="26"/>
      <c r="S2164" s="26">
        <v>-20000</v>
      </c>
      <c r="T2164" s="26"/>
      <c r="U2164" s="26"/>
      <c r="V2164" s="26"/>
      <c r="W2164" s="26"/>
      <c r="X2164" s="26"/>
      <c r="Y2164" s="26"/>
      <c r="Z2164" s="26"/>
      <c r="AA2164" s="26">
        <v>20000</v>
      </c>
      <c r="AB2164" s="26"/>
      <c r="AC2164" s="26">
        <f t="shared" si="9827"/>
        <v>63099.700000000012</v>
      </c>
      <c r="AD2164" s="26">
        <f t="shared" si="9828"/>
        <v>115669.3</v>
      </c>
      <c r="AE2164" s="26">
        <f t="shared" si="9829"/>
        <v>134935</v>
      </c>
      <c r="AF2164" s="26"/>
      <c r="AG2164" s="26">
        <f t="shared" si="9830"/>
        <v>63099.700000000012</v>
      </c>
      <c r="AH2164" s="26">
        <f t="shared" si="9831"/>
        <v>115669.3</v>
      </c>
      <c r="AI2164" s="26">
        <f t="shared" si="9832"/>
        <v>134935</v>
      </c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>
        <f t="shared" si="9585"/>
        <v>63099.700000000012</v>
      </c>
      <c r="AT2164" s="26">
        <f t="shared" si="9586"/>
        <v>115669.3</v>
      </c>
      <c r="AU2164" s="26">
        <f t="shared" si="9587"/>
        <v>134935</v>
      </c>
      <c r="AV2164" s="26"/>
      <c r="AW2164" s="26"/>
      <c r="AX2164" s="26"/>
      <c r="AY2164" s="26">
        <f t="shared" si="9576"/>
        <v>63099.700000000012</v>
      </c>
      <c r="AZ2164" s="26">
        <f t="shared" si="9577"/>
        <v>115669.3</v>
      </c>
      <c r="BA2164" s="26">
        <f t="shared" si="9578"/>
        <v>134935</v>
      </c>
      <c r="BB2164" s="26"/>
      <c r="BC2164" s="26"/>
      <c r="BD2164" s="26"/>
      <c r="BE2164" s="26"/>
      <c r="BF2164" s="26"/>
      <c r="BG2164" s="26"/>
      <c r="BH2164" s="26"/>
      <c r="BI2164" s="26"/>
      <c r="BJ2164" s="26"/>
      <c r="BK2164" s="26"/>
      <c r="BL2164" s="26">
        <f t="shared" si="9820"/>
        <v>63099.700000000012</v>
      </c>
      <c r="BM2164" s="26"/>
      <c r="BN2164" s="53">
        <f t="shared" si="9653"/>
        <v>63099.700000000012</v>
      </c>
      <c r="BO2164" s="26">
        <f t="shared" si="9821"/>
        <v>115669.3</v>
      </c>
      <c r="BP2164" s="26"/>
      <c r="BQ2164" s="53">
        <f t="shared" si="9654"/>
        <v>115669.3</v>
      </c>
      <c r="BR2164" s="52">
        <f t="shared" si="9822"/>
        <v>134935</v>
      </c>
      <c r="BS2164" s="26"/>
      <c r="BT2164" s="27"/>
    </row>
    <row r="2165" spans="1:72" ht="31.2" x14ac:dyDescent="0.3">
      <c r="A2165" s="67" t="s">
        <v>744</v>
      </c>
      <c r="B2165" s="67" t="s">
        <v>60</v>
      </c>
      <c r="C2165" s="67" t="s">
        <v>62</v>
      </c>
      <c r="D2165" s="67" t="s">
        <v>874</v>
      </c>
      <c r="E2165" s="71"/>
      <c r="F2165" s="68" t="s">
        <v>875</v>
      </c>
      <c r="G2165" s="26">
        <f t="shared" ref="G2165:L2165" si="9841">G2166</f>
        <v>15721.6</v>
      </c>
      <c r="H2165" s="26">
        <f t="shared" si="9841"/>
        <v>6288.6</v>
      </c>
      <c r="I2165" s="26">
        <f t="shared" si="9841"/>
        <v>6288.6</v>
      </c>
      <c r="J2165" s="26">
        <f t="shared" si="9841"/>
        <v>0</v>
      </c>
      <c r="K2165" s="26">
        <f t="shared" si="9841"/>
        <v>0</v>
      </c>
      <c r="L2165" s="26">
        <f t="shared" si="9841"/>
        <v>0</v>
      </c>
      <c r="M2165" s="26">
        <f t="shared" si="9580"/>
        <v>15721.6</v>
      </c>
      <c r="N2165" s="26">
        <f t="shared" si="9581"/>
        <v>6288.6</v>
      </c>
      <c r="O2165" s="26">
        <f t="shared" si="9582"/>
        <v>6288.6</v>
      </c>
      <c r="P2165" s="26">
        <f t="shared" ref="P2165:AB2165" si="9842">P2166</f>
        <v>0</v>
      </c>
      <c r="Q2165" s="26">
        <f t="shared" si="9842"/>
        <v>0</v>
      </c>
      <c r="R2165" s="26">
        <f t="shared" si="9842"/>
        <v>0</v>
      </c>
      <c r="S2165" s="26">
        <f t="shared" si="9842"/>
        <v>0</v>
      </c>
      <c r="T2165" s="26">
        <f t="shared" si="9842"/>
        <v>0</v>
      </c>
      <c r="U2165" s="26">
        <f t="shared" si="9842"/>
        <v>0</v>
      </c>
      <c r="V2165" s="26">
        <f t="shared" si="9842"/>
        <v>0</v>
      </c>
      <c r="W2165" s="26">
        <f t="shared" si="9842"/>
        <v>0</v>
      </c>
      <c r="X2165" s="26">
        <f t="shared" si="9842"/>
        <v>0</v>
      </c>
      <c r="Y2165" s="26">
        <f t="shared" si="9842"/>
        <v>0</v>
      </c>
      <c r="Z2165" s="26">
        <f t="shared" si="9842"/>
        <v>0</v>
      </c>
      <c r="AA2165" s="26">
        <f t="shared" si="9842"/>
        <v>0</v>
      </c>
      <c r="AB2165" s="26">
        <f t="shared" si="9842"/>
        <v>0</v>
      </c>
      <c r="AC2165" s="26">
        <f t="shared" si="9827"/>
        <v>15721.6</v>
      </c>
      <c r="AD2165" s="26">
        <f t="shared" si="9828"/>
        <v>6288.6</v>
      </c>
      <c r="AE2165" s="26">
        <f t="shared" si="9829"/>
        <v>6288.6</v>
      </c>
      <c r="AF2165" s="26">
        <f>AF2166</f>
        <v>0</v>
      </c>
      <c r="AG2165" s="26">
        <f t="shared" si="9830"/>
        <v>15721.6</v>
      </c>
      <c r="AH2165" s="26">
        <f t="shared" si="9831"/>
        <v>6288.6</v>
      </c>
      <c r="AI2165" s="26">
        <f t="shared" si="9832"/>
        <v>6288.6</v>
      </c>
      <c r="AJ2165" s="26">
        <f t="shared" ref="AJ2165:AR2165" si="9843">AJ2166</f>
        <v>0</v>
      </c>
      <c r="AK2165" s="26">
        <f t="shared" si="9843"/>
        <v>0</v>
      </c>
      <c r="AL2165" s="26">
        <f t="shared" si="9843"/>
        <v>0</v>
      </c>
      <c r="AM2165" s="26">
        <f t="shared" si="9843"/>
        <v>0</v>
      </c>
      <c r="AN2165" s="26">
        <f t="shared" si="9843"/>
        <v>0</v>
      </c>
      <c r="AO2165" s="26">
        <f t="shared" si="9843"/>
        <v>0</v>
      </c>
      <c r="AP2165" s="26">
        <f t="shared" si="9843"/>
        <v>0</v>
      </c>
      <c r="AQ2165" s="26">
        <f t="shared" si="9843"/>
        <v>0</v>
      </c>
      <c r="AR2165" s="26">
        <f t="shared" si="9843"/>
        <v>0</v>
      </c>
      <c r="AS2165" s="26">
        <f t="shared" si="9585"/>
        <v>15721.6</v>
      </c>
      <c r="AT2165" s="26">
        <f t="shared" si="9586"/>
        <v>6288.6</v>
      </c>
      <c r="AU2165" s="26">
        <f t="shared" si="9587"/>
        <v>6288.6</v>
      </c>
      <c r="AV2165" s="26">
        <f>AV2166</f>
        <v>0</v>
      </c>
      <c r="AW2165" s="26">
        <f>AW2166</f>
        <v>0</v>
      </c>
      <c r="AX2165" s="26">
        <f>AX2166</f>
        <v>0</v>
      </c>
      <c r="AY2165" s="26">
        <f t="shared" si="9576"/>
        <v>15721.6</v>
      </c>
      <c r="AZ2165" s="26">
        <f t="shared" si="9577"/>
        <v>6288.6</v>
      </c>
      <c r="BA2165" s="26">
        <f t="shared" si="9578"/>
        <v>6288.6</v>
      </c>
      <c r="BB2165" s="26">
        <f t="shared" ref="BB2165:BK2165" si="9844">BB2166</f>
        <v>0</v>
      </c>
      <c r="BC2165" s="26">
        <f t="shared" si="9844"/>
        <v>0</v>
      </c>
      <c r="BD2165" s="26">
        <f t="shared" si="9844"/>
        <v>-328.53399999999999</v>
      </c>
      <c r="BE2165" s="26">
        <f t="shared" si="9844"/>
        <v>0</v>
      </c>
      <c r="BF2165" s="26">
        <f t="shared" si="9844"/>
        <v>0</v>
      </c>
      <c r="BG2165" s="26">
        <f t="shared" si="9844"/>
        <v>0</v>
      </c>
      <c r="BH2165" s="26">
        <f t="shared" si="9844"/>
        <v>0</v>
      </c>
      <c r="BI2165" s="26">
        <f t="shared" si="9844"/>
        <v>0</v>
      </c>
      <c r="BJ2165" s="26">
        <f t="shared" si="9844"/>
        <v>0</v>
      </c>
      <c r="BK2165" s="26">
        <f t="shared" si="9844"/>
        <v>0</v>
      </c>
      <c r="BL2165" s="26">
        <f t="shared" si="9820"/>
        <v>15393.066000000001</v>
      </c>
      <c r="BM2165" s="26">
        <f>BM2166</f>
        <v>0</v>
      </c>
      <c r="BN2165" s="53">
        <f t="shared" si="9653"/>
        <v>15393.066000000001</v>
      </c>
      <c r="BO2165" s="26">
        <f t="shared" si="9821"/>
        <v>6288.6</v>
      </c>
      <c r="BP2165" s="26">
        <f>BP2166</f>
        <v>0</v>
      </c>
      <c r="BQ2165" s="53">
        <f t="shared" si="9654"/>
        <v>6288.6</v>
      </c>
      <c r="BR2165" s="52">
        <f t="shared" si="9822"/>
        <v>6288.6</v>
      </c>
      <c r="BS2165" s="26">
        <f>BS2166</f>
        <v>0</v>
      </c>
      <c r="BT2165" s="27"/>
    </row>
    <row r="2166" spans="1:72" ht="31.2" x14ac:dyDescent="0.3">
      <c r="A2166" s="67" t="s">
        <v>744</v>
      </c>
      <c r="B2166" s="67" t="s">
        <v>60</v>
      </c>
      <c r="C2166" s="67" t="s">
        <v>62</v>
      </c>
      <c r="D2166" s="67" t="s">
        <v>874</v>
      </c>
      <c r="E2166" s="67" t="s">
        <v>38</v>
      </c>
      <c r="F2166" s="68" t="s">
        <v>39</v>
      </c>
      <c r="G2166" s="26">
        <v>15721.6</v>
      </c>
      <c r="H2166" s="26">
        <v>6288.6</v>
      </c>
      <c r="I2166" s="26">
        <v>6288.6</v>
      </c>
      <c r="J2166" s="26"/>
      <c r="K2166" s="26"/>
      <c r="L2166" s="26"/>
      <c r="M2166" s="26">
        <f t="shared" si="9580"/>
        <v>15721.6</v>
      </c>
      <c r="N2166" s="26">
        <f t="shared" si="9581"/>
        <v>6288.6</v>
      </c>
      <c r="O2166" s="26">
        <f t="shared" si="9582"/>
        <v>6288.6</v>
      </c>
      <c r="P2166" s="26"/>
      <c r="Q2166" s="26"/>
      <c r="R2166" s="26"/>
      <c r="S2166" s="26"/>
      <c r="T2166" s="26"/>
      <c r="U2166" s="26"/>
      <c r="V2166" s="26"/>
      <c r="W2166" s="26"/>
      <c r="X2166" s="26"/>
      <c r="Y2166" s="26"/>
      <c r="Z2166" s="26"/>
      <c r="AA2166" s="26"/>
      <c r="AB2166" s="26"/>
      <c r="AC2166" s="26">
        <f t="shared" si="9827"/>
        <v>15721.6</v>
      </c>
      <c r="AD2166" s="26">
        <f t="shared" si="9828"/>
        <v>6288.6</v>
      </c>
      <c r="AE2166" s="26">
        <f t="shared" si="9829"/>
        <v>6288.6</v>
      </c>
      <c r="AF2166" s="26"/>
      <c r="AG2166" s="26">
        <f t="shared" si="9830"/>
        <v>15721.6</v>
      </c>
      <c r="AH2166" s="26">
        <f t="shared" si="9831"/>
        <v>6288.6</v>
      </c>
      <c r="AI2166" s="26">
        <f t="shared" si="9832"/>
        <v>6288.6</v>
      </c>
      <c r="AJ2166" s="26"/>
      <c r="AK2166" s="26"/>
      <c r="AL2166" s="26"/>
      <c r="AM2166" s="26"/>
      <c r="AN2166" s="26"/>
      <c r="AO2166" s="26"/>
      <c r="AP2166" s="26"/>
      <c r="AQ2166" s="26"/>
      <c r="AR2166" s="26"/>
      <c r="AS2166" s="26">
        <f t="shared" si="9585"/>
        <v>15721.6</v>
      </c>
      <c r="AT2166" s="26">
        <f t="shared" si="9586"/>
        <v>6288.6</v>
      </c>
      <c r="AU2166" s="26">
        <f t="shared" si="9587"/>
        <v>6288.6</v>
      </c>
      <c r="AV2166" s="26"/>
      <c r="AW2166" s="26"/>
      <c r="AX2166" s="26"/>
      <c r="AY2166" s="26">
        <f t="shared" si="9576"/>
        <v>15721.6</v>
      </c>
      <c r="AZ2166" s="26">
        <f t="shared" si="9577"/>
        <v>6288.6</v>
      </c>
      <c r="BA2166" s="26">
        <f t="shared" si="9578"/>
        <v>6288.6</v>
      </c>
      <c r="BB2166" s="26"/>
      <c r="BC2166" s="26"/>
      <c r="BD2166" s="26">
        <v>-328.53399999999999</v>
      </c>
      <c r="BE2166" s="26"/>
      <c r="BF2166" s="26"/>
      <c r="BG2166" s="26"/>
      <c r="BH2166" s="26"/>
      <c r="BI2166" s="26"/>
      <c r="BJ2166" s="26"/>
      <c r="BK2166" s="26"/>
      <c r="BL2166" s="26">
        <f t="shared" si="9820"/>
        <v>15393.066000000001</v>
      </c>
      <c r="BM2166" s="26"/>
      <c r="BN2166" s="53">
        <f t="shared" si="9653"/>
        <v>15393.066000000001</v>
      </c>
      <c r="BO2166" s="26">
        <f t="shared" si="9821"/>
        <v>6288.6</v>
      </c>
      <c r="BP2166" s="26"/>
      <c r="BQ2166" s="53">
        <f t="shared" si="9654"/>
        <v>6288.6</v>
      </c>
      <c r="BR2166" s="52">
        <f t="shared" si="9822"/>
        <v>6288.6</v>
      </c>
      <c r="BS2166" s="26"/>
      <c r="BT2166" s="27"/>
    </row>
    <row r="2167" spans="1:72" ht="31.2" x14ac:dyDescent="0.3">
      <c r="A2167" s="67" t="s">
        <v>744</v>
      </c>
      <c r="B2167" s="67" t="s">
        <v>60</v>
      </c>
      <c r="C2167" s="67" t="s">
        <v>62</v>
      </c>
      <c r="D2167" s="67" t="s">
        <v>876</v>
      </c>
      <c r="E2167" s="67"/>
      <c r="F2167" s="68" t="s">
        <v>877</v>
      </c>
      <c r="G2167" s="26"/>
      <c r="H2167" s="26"/>
      <c r="I2167" s="26"/>
      <c r="J2167" s="26"/>
      <c r="K2167" s="26"/>
      <c r="L2167" s="26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  <c r="W2167" s="26"/>
      <c r="X2167" s="26"/>
      <c r="Y2167" s="26"/>
      <c r="Z2167" s="26"/>
      <c r="AA2167" s="26"/>
      <c r="AB2167" s="26"/>
      <c r="AC2167" s="26"/>
      <c r="AD2167" s="26"/>
      <c r="AE2167" s="26"/>
      <c r="AF2167" s="26"/>
      <c r="AG2167" s="26"/>
      <c r="AH2167" s="26"/>
      <c r="AI2167" s="26"/>
      <c r="AJ2167" s="26">
        <f t="shared" ref="AJ2167:AR2167" si="9845">AJ2168</f>
        <v>0</v>
      </c>
      <c r="AK2167" s="26">
        <f t="shared" si="9845"/>
        <v>4450.2370000000001</v>
      </c>
      <c r="AL2167" s="26">
        <f t="shared" si="9845"/>
        <v>0</v>
      </c>
      <c r="AM2167" s="26">
        <f t="shared" si="9845"/>
        <v>0</v>
      </c>
      <c r="AN2167" s="26">
        <f t="shared" si="9845"/>
        <v>0</v>
      </c>
      <c r="AO2167" s="26">
        <f t="shared" si="9845"/>
        <v>0</v>
      </c>
      <c r="AP2167" s="26">
        <f t="shared" si="9845"/>
        <v>0</v>
      </c>
      <c r="AQ2167" s="26">
        <f t="shared" si="9845"/>
        <v>0</v>
      </c>
      <c r="AR2167" s="26">
        <f t="shared" si="9845"/>
        <v>0</v>
      </c>
      <c r="AS2167" s="26">
        <f t="shared" si="9585"/>
        <v>4450.2370000000001</v>
      </c>
      <c r="AT2167" s="26">
        <f t="shared" si="9586"/>
        <v>0</v>
      </c>
      <c r="AU2167" s="26">
        <f t="shared" si="9587"/>
        <v>0</v>
      </c>
      <c r="AV2167" s="26">
        <f>AV2168</f>
        <v>0</v>
      </c>
      <c r="AW2167" s="26">
        <f>AW2168</f>
        <v>0</v>
      </c>
      <c r="AX2167" s="26">
        <f>AX2168</f>
        <v>0</v>
      </c>
      <c r="AY2167" s="26">
        <f t="shared" ref="AY2167:AY2230" si="9846">AS2167+AV2167</f>
        <v>4450.2370000000001</v>
      </c>
      <c r="AZ2167" s="26">
        <f t="shared" ref="AZ2167:AZ2230" si="9847">AT2167+AW2167</f>
        <v>0</v>
      </c>
      <c r="BA2167" s="26">
        <f t="shared" ref="BA2167:BA2230" si="9848">AU2167+AX2167</f>
        <v>0</v>
      </c>
      <c r="BB2167" s="26">
        <f t="shared" ref="BB2167:BK2167" si="9849">BB2168</f>
        <v>0</v>
      </c>
      <c r="BC2167" s="26">
        <f t="shared" si="9849"/>
        <v>0</v>
      </c>
      <c r="BD2167" s="26">
        <f t="shared" si="9849"/>
        <v>0</v>
      </c>
      <c r="BE2167" s="26">
        <f t="shared" si="9849"/>
        <v>0</v>
      </c>
      <c r="BF2167" s="26">
        <f t="shared" si="9849"/>
        <v>0</v>
      </c>
      <c r="BG2167" s="26">
        <f t="shared" si="9849"/>
        <v>0</v>
      </c>
      <c r="BH2167" s="26">
        <f t="shared" si="9849"/>
        <v>0</v>
      </c>
      <c r="BI2167" s="26">
        <f t="shared" si="9849"/>
        <v>0</v>
      </c>
      <c r="BJ2167" s="26">
        <f t="shared" si="9849"/>
        <v>0</v>
      </c>
      <c r="BK2167" s="26">
        <f t="shared" si="9849"/>
        <v>0</v>
      </c>
      <c r="BL2167" s="26">
        <f t="shared" si="9820"/>
        <v>4450.2370000000001</v>
      </c>
      <c r="BM2167" s="26">
        <f>BM2168</f>
        <v>0</v>
      </c>
      <c r="BN2167" s="53">
        <f t="shared" si="9653"/>
        <v>4450.2370000000001</v>
      </c>
      <c r="BO2167" s="26">
        <f t="shared" si="9821"/>
        <v>0</v>
      </c>
      <c r="BP2167" s="26">
        <f>BP2168</f>
        <v>0</v>
      </c>
      <c r="BQ2167" s="53">
        <f t="shared" si="9654"/>
        <v>0</v>
      </c>
      <c r="BR2167" s="52">
        <f t="shared" si="9822"/>
        <v>0</v>
      </c>
      <c r="BS2167" s="26">
        <f>BS2168</f>
        <v>0</v>
      </c>
      <c r="BT2167" s="27"/>
    </row>
    <row r="2168" spans="1:72" ht="31.2" x14ac:dyDescent="0.3">
      <c r="A2168" s="67" t="s">
        <v>744</v>
      </c>
      <c r="B2168" s="67" t="s">
        <v>60</v>
      </c>
      <c r="C2168" s="67" t="s">
        <v>62</v>
      </c>
      <c r="D2168" s="67" t="s">
        <v>876</v>
      </c>
      <c r="E2168" s="67" t="s">
        <v>38</v>
      </c>
      <c r="F2168" s="68" t="s">
        <v>39</v>
      </c>
      <c r="G2168" s="26"/>
      <c r="H2168" s="26"/>
      <c r="I2168" s="26"/>
      <c r="J2168" s="26"/>
      <c r="K2168" s="26"/>
      <c r="L2168" s="26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  <c r="W2168" s="26"/>
      <c r="X2168" s="26"/>
      <c r="Y2168" s="26"/>
      <c r="Z2168" s="26"/>
      <c r="AA2168" s="26"/>
      <c r="AB2168" s="26"/>
      <c r="AC2168" s="26"/>
      <c r="AD2168" s="26"/>
      <c r="AE2168" s="26"/>
      <c r="AF2168" s="26"/>
      <c r="AG2168" s="26"/>
      <c r="AH2168" s="26"/>
      <c r="AI2168" s="26"/>
      <c r="AJ2168" s="26"/>
      <c r="AK2168" s="26">
        <v>4450.2370000000001</v>
      </c>
      <c r="AL2168" s="26"/>
      <c r="AM2168" s="26"/>
      <c r="AN2168" s="26"/>
      <c r="AO2168" s="26"/>
      <c r="AP2168" s="26"/>
      <c r="AQ2168" s="26"/>
      <c r="AR2168" s="26"/>
      <c r="AS2168" s="26">
        <f t="shared" si="9585"/>
        <v>4450.2370000000001</v>
      </c>
      <c r="AT2168" s="26">
        <f t="shared" si="9586"/>
        <v>0</v>
      </c>
      <c r="AU2168" s="26">
        <f t="shared" si="9587"/>
        <v>0</v>
      </c>
      <c r="AV2168" s="26"/>
      <c r="AW2168" s="26"/>
      <c r="AX2168" s="26"/>
      <c r="AY2168" s="26">
        <f t="shared" si="9846"/>
        <v>4450.2370000000001</v>
      </c>
      <c r="AZ2168" s="26">
        <f t="shared" si="9847"/>
        <v>0</v>
      </c>
      <c r="BA2168" s="26">
        <f t="shared" si="9848"/>
        <v>0</v>
      </c>
      <c r="BB2168" s="26"/>
      <c r="BC2168" s="26"/>
      <c r="BD2168" s="26"/>
      <c r="BE2168" s="26"/>
      <c r="BF2168" s="26"/>
      <c r="BG2168" s="26"/>
      <c r="BH2168" s="26"/>
      <c r="BI2168" s="26"/>
      <c r="BJ2168" s="26"/>
      <c r="BK2168" s="26"/>
      <c r="BL2168" s="26">
        <f t="shared" si="9820"/>
        <v>4450.2370000000001</v>
      </c>
      <c r="BM2168" s="26"/>
      <c r="BN2168" s="53">
        <f t="shared" si="9653"/>
        <v>4450.2370000000001</v>
      </c>
      <c r="BO2168" s="26">
        <f t="shared" si="9821"/>
        <v>0</v>
      </c>
      <c r="BP2168" s="26"/>
      <c r="BQ2168" s="53">
        <f t="shared" si="9654"/>
        <v>0</v>
      </c>
      <c r="BR2168" s="52">
        <f t="shared" si="9822"/>
        <v>0</v>
      </c>
      <c r="BS2168" s="26"/>
      <c r="BT2168" s="27"/>
    </row>
    <row r="2169" spans="1:72" ht="46.8" x14ac:dyDescent="0.3">
      <c r="A2169" s="67" t="s">
        <v>744</v>
      </c>
      <c r="B2169" s="67" t="s">
        <v>60</v>
      </c>
      <c r="C2169" s="67" t="s">
        <v>62</v>
      </c>
      <c r="D2169" s="67" t="s">
        <v>878</v>
      </c>
      <c r="E2169" s="67"/>
      <c r="F2169" s="68" t="s">
        <v>879</v>
      </c>
      <c r="G2169" s="26"/>
      <c r="H2169" s="26"/>
      <c r="I2169" s="26"/>
      <c r="J2169" s="26"/>
      <c r="K2169" s="26"/>
      <c r="L2169" s="26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  <c r="W2169" s="26"/>
      <c r="X2169" s="26"/>
      <c r="Y2169" s="26"/>
      <c r="Z2169" s="26"/>
      <c r="AA2169" s="26"/>
      <c r="AB2169" s="26"/>
      <c r="AC2169" s="26"/>
      <c r="AD2169" s="26"/>
      <c r="AE2169" s="26"/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  <c r="AU2169" s="26"/>
      <c r="AV2169" s="26"/>
      <c r="AW2169" s="26"/>
      <c r="AX2169" s="26"/>
      <c r="AY2169" s="26"/>
      <c r="AZ2169" s="26"/>
      <c r="BA2169" s="26"/>
      <c r="BB2169" s="26">
        <f t="shared" ref="BB2169:BK2169" si="9850">BB2170</f>
        <v>0</v>
      </c>
      <c r="BC2169" s="26">
        <f t="shared" si="9850"/>
        <v>0</v>
      </c>
      <c r="BD2169" s="26">
        <f t="shared" si="9850"/>
        <v>0</v>
      </c>
      <c r="BE2169" s="26">
        <f t="shared" si="9850"/>
        <v>0</v>
      </c>
      <c r="BF2169" s="26">
        <f t="shared" si="9850"/>
        <v>0</v>
      </c>
      <c r="BG2169" s="26">
        <f t="shared" si="9850"/>
        <v>9302.3880000000008</v>
      </c>
      <c r="BH2169" s="26">
        <f t="shared" si="9850"/>
        <v>0</v>
      </c>
      <c r="BI2169" s="26">
        <f t="shared" si="9850"/>
        <v>0</v>
      </c>
      <c r="BJ2169" s="26">
        <f t="shared" si="9850"/>
        <v>0</v>
      </c>
      <c r="BK2169" s="26">
        <f t="shared" si="9850"/>
        <v>0</v>
      </c>
      <c r="BL2169" s="26">
        <f t="shared" si="9820"/>
        <v>0</v>
      </c>
      <c r="BM2169" s="26">
        <f>BM2170</f>
        <v>0</v>
      </c>
      <c r="BN2169" s="53">
        <f t="shared" si="9653"/>
        <v>0</v>
      </c>
      <c r="BO2169" s="26">
        <f t="shared" si="9821"/>
        <v>9302.3880000000008</v>
      </c>
      <c r="BP2169" s="26">
        <f>BP2170</f>
        <v>0</v>
      </c>
      <c r="BQ2169" s="53">
        <f t="shared" si="9654"/>
        <v>9302.3880000000008</v>
      </c>
      <c r="BR2169" s="52">
        <f t="shared" si="9822"/>
        <v>0</v>
      </c>
      <c r="BS2169" s="26">
        <f>BS2170</f>
        <v>0</v>
      </c>
      <c r="BT2169" s="27"/>
    </row>
    <row r="2170" spans="1:72" ht="31.2" x14ac:dyDescent="0.3">
      <c r="A2170" s="67" t="s">
        <v>744</v>
      </c>
      <c r="B2170" s="67" t="s">
        <v>60</v>
      </c>
      <c r="C2170" s="67" t="s">
        <v>62</v>
      </c>
      <c r="D2170" s="67" t="s">
        <v>878</v>
      </c>
      <c r="E2170" s="67" t="s">
        <v>38</v>
      </c>
      <c r="F2170" s="68" t="s">
        <v>39</v>
      </c>
      <c r="G2170" s="26"/>
      <c r="H2170" s="26"/>
      <c r="I2170" s="26"/>
      <c r="J2170" s="26"/>
      <c r="K2170" s="26"/>
      <c r="L2170" s="26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  <c r="W2170" s="26"/>
      <c r="X2170" s="26"/>
      <c r="Y2170" s="26"/>
      <c r="Z2170" s="26"/>
      <c r="AA2170" s="26"/>
      <c r="AB2170" s="26"/>
      <c r="AC2170" s="26"/>
      <c r="AD2170" s="26"/>
      <c r="AE2170" s="26"/>
      <c r="AF2170" s="26"/>
      <c r="AG2170" s="26"/>
      <c r="AH2170" s="26"/>
      <c r="AI2170" s="26"/>
      <c r="AJ2170" s="26"/>
      <c r="AK2170" s="26"/>
      <c r="AL2170" s="26"/>
      <c r="AM2170" s="26"/>
      <c r="AN2170" s="26"/>
      <c r="AO2170" s="26"/>
      <c r="AP2170" s="26"/>
      <c r="AQ2170" s="26"/>
      <c r="AR2170" s="26"/>
      <c r="AS2170" s="26"/>
      <c r="AT2170" s="26"/>
      <c r="AU2170" s="26"/>
      <c r="AV2170" s="26"/>
      <c r="AW2170" s="26"/>
      <c r="AX2170" s="26"/>
      <c r="AY2170" s="26"/>
      <c r="AZ2170" s="26"/>
      <c r="BA2170" s="26"/>
      <c r="BB2170" s="26"/>
      <c r="BC2170" s="26"/>
      <c r="BD2170" s="26"/>
      <c r="BE2170" s="26"/>
      <c r="BF2170" s="26"/>
      <c r="BG2170" s="26">
        <v>9302.3880000000008</v>
      </c>
      <c r="BH2170" s="26"/>
      <c r="BI2170" s="26"/>
      <c r="BJ2170" s="26"/>
      <c r="BK2170" s="26"/>
      <c r="BL2170" s="26">
        <f t="shared" si="9820"/>
        <v>0</v>
      </c>
      <c r="BM2170" s="26"/>
      <c r="BN2170" s="53">
        <f t="shared" si="9653"/>
        <v>0</v>
      </c>
      <c r="BO2170" s="26">
        <f t="shared" si="9821"/>
        <v>9302.3880000000008</v>
      </c>
      <c r="BP2170" s="26"/>
      <c r="BQ2170" s="53">
        <f t="shared" si="9654"/>
        <v>9302.3880000000008</v>
      </c>
      <c r="BR2170" s="52">
        <f t="shared" si="9822"/>
        <v>0</v>
      </c>
      <c r="BS2170" s="26"/>
      <c r="BT2170" s="27"/>
    </row>
    <row r="2171" spans="1:72" ht="31.2" x14ac:dyDescent="0.3">
      <c r="A2171" s="67" t="s">
        <v>744</v>
      </c>
      <c r="B2171" s="67" t="s">
        <v>60</v>
      </c>
      <c r="C2171" s="67" t="s">
        <v>62</v>
      </c>
      <c r="D2171" s="67" t="s">
        <v>880</v>
      </c>
      <c r="E2171" s="71"/>
      <c r="F2171" s="68" t="s">
        <v>881</v>
      </c>
      <c r="G2171" s="26">
        <f t="shared" ref="G2171:L2171" si="9851">G2172+G2180+G2176+G2182+G2184+G2174</f>
        <v>172084.90000000002</v>
      </c>
      <c r="H2171" s="26">
        <f t="shared" si="9851"/>
        <v>209884.90000000002</v>
      </c>
      <c r="I2171" s="26">
        <f t="shared" si="9851"/>
        <v>209884.90000000002</v>
      </c>
      <c r="J2171" s="26">
        <f t="shared" si="9851"/>
        <v>0</v>
      </c>
      <c r="K2171" s="26">
        <f t="shared" si="9851"/>
        <v>0</v>
      </c>
      <c r="L2171" s="26">
        <f t="shared" si="9851"/>
        <v>0</v>
      </c>
      <c r="M2171" s="26">
        <f t="shared" si="9580"/>
        <v>172084.90000000002</v>
      </c>
      <c r="N2171" s="26">
        <f t="shared" si="9581"/>
        <v>209884.90000000002</v>
      </c>
      <c r="O2171" s="26">
        <f t="shared" si="9582"/>
        <v>209884.90000000002</v>
      </c>
      <c r="P2171" s="26">
        <f t="shared" ref="P2171:AB2171" si="9852">P2172+P2180+P2176+P2182+P2184+P2174</f>
        <v>0</v>
      </c>
      <c r="Q2171" s="26">
        <f t="shared" si="9852"/>
        <v>0</v>
      </c>
      <c r="R2171" s="26">
        <f t="shared" si="9852"/>
        <v>-325.60000000000002</v>
      </c>
      <c r="S2171" s="26">
        <f t="shared" si="9852"/>
        <v>0</v>
      </c>
      <c r="T2171" s="26">
        <f t="shared" si="9852"/>
        <v>0</v>
      </c>
      <c r="U2171" s="26">
        <f t="shared" si="9852"/>
        <v>0</v>
      </c>
      <c r="V2171" s="26">
        <f t="shared" si="9852"/>
        <v>0</v>
      </c>
      <c r="W2171" s="26">
        <f t="shared" si="9852"/>
        <v>0</v>
      </c>
      <c r="X2171" s="26">
        <f t="shared" si="9852"/>
        <v>0</v>
      </c>
      <c r="Y2171" s="26">
        <f t="shared" si="9852"/>
        <v>0</v>
      </c>
      <c r="Z2171" s="26">
        <f t="shared" si="9852"/>
        <v>0</v>
      </c>
      <c r="AA2171" s="26">
        <f t="shared" si="9852"/>
        <v>0</v>
      </c>
      <c r="AB2171" s="26">
        <f t="shared" si="9852"/>
        <v>0</v>
      </c>
      <c r="AC2171" s="26">
        <f t="shared" si="9827"/>
        <v>171759.30000000002</v>
      </c>
      <c r="AD2171" s="26">
        <f t="shared" si="9828"/>
        <v>209884.90000000002</v>
      </c>
      <c r="AE2171" s="26">
        <f t="shared" si="9829"/>
        <v>209884.90000000002</v>
      </c>
      <c r="AF2171" s="26">
        <f>AF2172+AF2180+AF2176+AF2182+AF2184+AF2174</f>
        <v>0</v>
      </c>
      <c r="AG2171" s="26">
        <f t="shared" si="9830"/>
        <v>171759.30000000002</v>
      </c>
      <c r="AH2171" s="26">
        <f t="shared" si="9831"/>
        <v>209884.90000000002</v>
      </c>
      <c r="AI2171" s="26">
        <f t="shared" si="9832"/>
        <v>209884.90000000002</v>
      </c>
      <c r="AJ2171" s="26">
        <f t="shared" ref="AJ2171:AR2171" si="9853">AJ2172+AJ2180+AJ2176+AJ2182+AJ2184+AJ2174+AJ2178</f>
        <v>0</v>
      </c>
      <c r="AK2171" s="26">
        <f t="shared" si="9853"/>
        <v>1925</v>
      </c>
      <c r="AL2171" s="26">
        <f t="shared" si="9853"/>
        <v>0</v>
      </c>
      <c r="AM2171" s="26">
        <f t="shared" si="9853"/>
        <v>0</v>
      </c>
      <c r="AN2171" s="26">
        <f t="shared" si="9853"/>
        <v>0</v>
      </c>
      <c r="AO2171" s="26">
        <f t="shared" si="9853"/>
        <v>0</v>
      </c>
      <c r="AP2171" s="26">
        <f t="shared" si="9853"/>
        <v>0</v>
      </c>
      <c r="AQ2171" s="26">
        <f t="shared" si="9853"/>
        <v>0</v>
      </c>
      <c r="AR2171" s="26">
        <f t="shared" si="9853"/>
        <v>0</v>
      </c>
      <c r="AS2171" s="26">
        <f t="shared" si="9585"/>
        <v>173684.30000000002</v>
      </c>
      <c r="AT2171" s="26">
        <f t="shared" si="9586"/>
        <v>209884.90000000002</v>
      </c>
      <c r="AU2171" s="26">
        <f t="shared" si="9587"/>
        <v>209884.90000000002</v>
      </c>
      <c r="AV2171" s="26">
        <f>AV2172+AV2180+AV2176+AV2182+AV2184+AV2174+AV2178</f>
        <v>0</v>
      </c>
      <c r="AW2171" s="26">
        <f>AW2172+AW2180+AW2176+AW2182+AW2184+AW2174+AW2178</f>
        <v>0</v>
      </c>
      <c r="AX2171" s="26">
        <f>AX2172+AX2180+AX2176+AX2182+AX2184+AX2174+AX2178</f>
        <v>0</v>
      </c>
      <c r="AY2171" s="26">
        <f t="shared" si="9846"/>
        <v>173684.30000000002</v>
      </c>
      <c r="AZ2171" s="26">
        <f t="shared" si="9847"/>
        <v>209884.90000000002</v>
      </c>
      <c r="BA2171" s="26">
        <f t="shared" si="9848"/>
        <v>209884.90000000002</v>
      </c>
      <c r="BB2171" s="26">
        <f t="shared" ref="BB2171:BK2171" si="9854">BB2172+BB2180+BB2176+BB2182+BB2184+BB2174+BB2178</f>
        <v>0</v>
      </c>
      <c r="BC2171" s="26">
        <f t="shared" si="9854"/>
        <v>0</v>
      </c>
      <c r="BD2171" s="26">
        <f t="shared" si="9854"/>
        <v>0</v>
      </c>
      <c r="BE2171" s="26">
        <f t="shared" si="9854"/>
        <v>0</v>
      </c>
      <c r="BF2171" s="26">
        <f t="shared" si="9854"/>
        <v>0</v>
      </c>
      <c r="BG2171" s="26">
        <f t="shared" si="9854"/>
        <v>0</v>
      </c>
      <c r="BH2171" s="26">
        <f t="shared" si="9854"/>
        <v>0</v>
      </c>
      <c r="BI2171" s="26">
        <f t="shared" si="9854"/>
        <v>0</v>
      </c>
      <c r="BJ2171" s="26">
        <f t="shared" si="9854"/>
        <v>0</v>
      </c>
      <c r="BK2171" s="26">
        <f t="shared" si="9854"/>
        <v>0</v>
      </c>
      <c r="BL2171" s="26">
        <f t="shared" si="9820"/>
        <v>173684.30000000002</v>
      </c>
      <c r="BM2171" s="26">
        <f>BM2172+BM2180+BM2176+BM2182+BM2184+BM2174+BM2178</f>
        <v>0</v>
      </c>
      <c r="BN2171" s="53">
        <f t="shared" si="9653"/>
        <v>173684.30000000002</v>
      </c>
      <c r="BO2171" s="26">
        <f t="shared" si="9821"/>
        <v>209884.90000000002</v>
      </c>
      <c r="BP2171" s="26">
        <f>BP2172+BP2180+BP2176+BP2182+BP2184+BP2174+BP2178</f>
        <v>0</v>
      </c>
      <c r="BQ2171" s="53">
        <f t="shared" si="9654"/>
        <v>209884.90000000002</v>
      </c>
      <c r="BR2171" s="52">
        <f t="shared" si="9822"/>
        <v>209884.90000000002</v>
      </c>
      <c r="BS2171" s="26">
        <f>BS2172+BS2180+BS2176+BS2182+BS2184+BS2174+BS2178</f>
        <v>0</v>
      </c>
      <c r="BT2171" s="27"/>
    </row>
    <row r="2172" spans="1:72" ht="46.8" x14ac:dyDescent="0.3">
      <c r="A2172" s="67" t="s">
        <v>744</v>
      </c>
      <c r="B2172" s="67" t="s">
        <v>60</v>
      </c>
      <c r="C2172" s="67" t="s">
        <v>62</v>
      </c>
      <c r="D2172" s="73" t="s">
        <v>882</v>
      </c>
      <c r="E2172" s="71"/>
      <c r="F2172" s="68" t="s">
        <v>53</v>
      </c>
      <c r="G2172" s="26">
        <f t="shared" ref="G2172:L2172" si="9855">G2173</f>
        <v>1226</v>
      </c>
      <c r="H2172" s="26">
        <f t="shared" si="9855"/>
        <v>1226</v>
      </c>
      <c r="I2172" s="26">
        <f t="shared" si="9855"/>
        <v>1226</v>
      </c>
      <c r="J2172" s="26">
        <f t="shared" si="9855"/>
        <v>0</v>
      </c>
      <c r="K2172" s="26">
        <f t="shared" si="9855"/>
        <v>0</v>
      </c>
      <c r="L2172" s="26">
        <f t="shared" si="9855"/>
        <v>0</v>
      </c>
      <c r="M2172" s="26">
        <f t="shared" si="9580"/>
        <v>1226</v>
      </c>
      <c r="N2172" s="26">
        <f t="shared" si="9581"/>
        <v>1226</v>
      </c>
      <c r="O2172" s="26">
        <f t="shared" si="9582"/>
        <v>1226</v>
      </c>
      <c r="P2172" s="26">
        <f t="shared" ref="P2172:AB2172" si="9856">P2173</f>
        <v>0</v>
      </c>
      <c r="Q2172" s="26">
        <f t="shared" si="9856"/>
        <v>0</v>
      </c>
      <c r="R2172" s="26">
        <f t="shared" si="9856"/>
        <v>0</v>
      </c>
      <c r="S2172" s="26">
        <f t="shared" si="9856"/>
        <v>0</v>
      </c>
      <c r="T2172" s="26">
        <f t="shared" si="9856"/>
        <v>0</v>
      </c>
      <c r="U2172" s="26">
        <f t="shared" si="9856"/>
        <v>0</v>
      </c>
      <c r="V2172" s="26">
        <f t="shared" si="9856"/>
        <v>0</v>
      </c>
      <c r="W2172" s="26">
        <f t="shared" si="9856"/>
        <v>0</v>
      </c>
      <c r="X2172" s="26">
        <f t="shared" si="9856"/>
        <v>0</v>
      </c>
      <c r="Y2172" s="26">
        <f t="shared" si="9856"/>
        <v>0</v>
      </c>
      <c r="Z2172" s="26">
        <f t="shared" si="9856"/>
        <v>0</v>
      </c>
      <c r="AA2172" s="26">
        <f t="shared" si="9856"/>
        <v>0</v>
      </c>
      <c r="AB2172" s="26">
        <f t="shared" si="9856"/>
        <v>0</v>
      </c>
      <c r="AC2172" s="26">
        <f t="shared" si="9827"/>
        <v>1226</v>
      </c>
      <c r="AD2172" s="26">
        <f t="shared" si="9828"/>
        <v>1226</v>
      </c>
      <c r="AE2172" s="26">
        <f t="shared" si="9829"/>
        <v>1226</v>
      </c>
      <c r="AF2172" s="26">
        <f>AF2173</f>
        <v>0</v>
      </c>
      <c r="AG2172" s="26">
        <f t="shared" si="9830"/>
        <v>1226</v>
      </c>
      <c r="AH2172" s="26">
        <f t="shared" si="9831"/>
        <v>1226</v>
      </c>
      <c r="AI2172" s="26">
        <f t="shared" si="9832"/>
        <v>1226</v>
      </c>
      <c r="AJ2172" s="26">
        <f t="shared" ref="AJ2172:AR2172" si="9857">AJ2173</f>
        <v>0</v>
      </c>
      <c r="AK2172" s="26">
        <f t="shared" si="9857"/>
        <v>0</v>
      </c>
      <c r="AL2172" s="26">
        <f t="shared" si="9857"/>
        <v>0</v>
      </c>
      <c r="AM2172" s="26">
        <f t="shared" si="9857"/>
        <v>0</v>
      </c>
      <c r="AN2172" s="26">
        <f t="shared" si="9857"/>
        <v>0</v>
      </c>
      <c r="AO2172" s="26">
        <f t="shared" si="9857"/>
        <v>0</v>
      </c>
      <c r="AP2172" s="26">
        <f t="shared" si="9857"/>
        <v>0</v>
      </c>
      <c r="AQ2172" s="26">
        <f t="shared" si="9857"/>
        <v>0</v>
      </c>
      <c r="AR2172" s="26">
        <f t="shared" si="9857"/>
        <v>0</v>
      </c>
      <c r="AS2172" s="26">
        <f t="shared" si="9585"/>
        <v>1226</v>
      </c>
      <c r="AT2172" s="26">
        <f t="shared" si="9586"/>
        <v>1226</v>
      </c>
      <c r="AU2172" s="26">
        <f t="shared" si="9587"/>
        <v>1226</v>
      </c>
      <c r="AV2172" s="26">
        <f>AV2173</f>
        <v>0</v>
      </c>
      <c r="AW2172" s="26">
        <f>AW2173</f>
        <v>0</v>
      </c>
      <c r="AX2172" s="26">
        <f>AX2173</f>
        <v>0</v>
      </c>
      <c r="AY2172" s="26">
        <f t="shared" si="9846"/>
        <v>1226</v>
      </c>
      <c r="AZ2172" s="26">
        <f t="shared" si="9847"/>
        <v>1226</v>
      </c>
      <c r="BA2172" s="26">
        <f t="shared" si="9848"/>
        <v>1226</v>
      </c>
      <c r="BB2172" s="26">
        <f t="shared" ref="BB2172:BK2172" si="9858">BB2173</f>
        <v>0</v>
      </c>
      <c r="BC2172" s="26">
        <f t="shared" si="9858"/>
        <v>0</v>
      </c>
      <c r="BD2172" s="26">
        <f t="shared" si="9858"/>
        <v>0</v>
      </c>
      <c r="BE2172" s="26">
        <f t="shared" si="9858"/>
        <v>0</v>
      </c>
      <c r="BF2172" s="26">
        <f t="shared" si="9858"/>
        <v>0</v>
      </c>
      <c r="BG2172" s="26">
        <f t="shared" si="9858"/>
        <v>0</v>
      </c>
      <c r="BH2172" s="26">
        <f t="shared" si="9858"/>
        <v>0</v>
      </c>
      <c r="BI2172" s="26">
        <f t="shared" si="9858"/>
        <v>0</v>
      </c>
      <c r="BJ2172" s="26">
        <f t="shared" si="9858"/>
        <v>0</v>
      </c>
      <c r="BK2172" s="26">
        <f t="shared" si="9858"/>
        <v>0</v>
      </c>
      <c r="BL2172" s="26">
        <f t="shared" si="9820"/>
        <v>1226</v>
      </c>
      <c r="BM2172" s="26">
        <f>BM2173</f>
        <v>0</v>
      </c>
      <c r="BN2172" s="53">
        <f t="shared" si="9653"/>
        <v>1226</v>
      </c>
      <c r="BO2172" s="26">
        <f t="shared" si="9821"/>
        <v>1226</v>
      </c>
      <c r="BP2172" s="26">
        <f>BP2173</f>
        <v>0</v>
      </c>
      <c r="BQ2172" s="53">
        <f t="shared" si="9654"/>
        <v>1226</v>
      </c>
      <c r="BR2172" s="52">
        <f t="shared" si="9822"/>
        <v>1226</v>
      </c>
      <c r="BS2172" s="26">
        <f>BS2173</f>
        <v>0</v>
      </c>
      <c r="BT2172" s="27"/>
    </row>
    <row r="2173" spans="1:72" ht="31.2" x14ac:dyDescent="0.3">
      <c r="A2173" s="67" t="s">
        <v>744</v>
      </c>
      <c r="B2173" s="67" t="s">
        <v>60</v>
      </c>
      <c r="C2173" s="67" t="s">
        <v>62</v>
      </c>
      <c r="D2173" s="73" t="s">
        <v>882</v>
      </c>
      <c r="E2173" s="67" t="s">
        <v>127</v>
      </c>
      <c r="F2173" s="68" t="s">
        <v>128</v>
      </c>
      <c r="G2173" s="26">
        <v>1226</v>
      </c>
      <c r="H2173" s="26">
        <v>1226</v>
      </c>
      <c r="I2173" s="26">
        <v>1226</v>
      </c>
      <c r="J2173" s="26"/>
      <c r="K2173" s="26"/>
      <c r="L2173" s="26"/>
      <c r="M2173" s="26">
        <f t="shared" si="9580"/>
        <v>1226</v>
      </c>
      <c r="N2173" s="26">
        <f t="shared" si="9581"/>
        <v>1226</v>
      </c>
      <c r="O2173" s="26">
        <f t="shared" si="9582"/>
        <v>1226</v>
      </c>
      <c r="P2173" s="26"/>
      <c r="Q2173" s="26"/>
      <c r="R2173" s="26"/>
      <c r="S2173" s="26"/>
      <c r="T2173" s="26"/>
      <c r="U2173" s="26"/>
      <c r="V2173" s="26"/>
      <c r="W2173" s="26"/>
      <c r="X2173" s="26"/>
      <c r="Y2173" s="26"/>
      <c r="Z2173" s="26"/>
      <c r="AA2173" s="26"/>
      <c r="AB2173" s="26"/>
      <c r="AC2173" s="26">
        <f t="shared" si="9827"/>
        <v>1226</v>
      </c>
      <c r="AD2173" s="26">
        <f t="shared" si="9828"/>
        <v>1226</v>
      </c>
      <c r="AE2173" s="26">
        <f t="shared" si="9829"/>
        <v>1226</v>
      </c>
      <c r="AF2173" s="26"/>
      <c r="AG2173" s="26">
        <f t="shared" si="9830"/>
        <v>1226</v>
      </c>
      <c r="AH2173" s="26">
        <f t="shared" si="9831"/>
        <v>1226</v>
      </c>
      <c r="AI2173" s="26">
        <f t="shared" si="9832"/>
        <v>1226</v>
      </c>
      <c r="AJ2173" s="26"/>
      <c r="AK2173" s="26"/>
      <c r="AL2173" s="26"/>
      <c r="AM2173" s="26"/>
      <c r="AN2173" s="26"/>
      <c r="AO2173" s="26"/>
      <c r="AP2173" s="26"/>
      <c r="AQ2173" s="26"/>
      <c r="AR2173" s="26"/>
      <c r="AS2173" s="26">
        <f t="shared" si="9585"/>
        <v>1226</v>
      </c>
      <c r="AT2173" s="26">
        <f t="shared" si="9586"/>
        <v>1226</v>
      </c>
      <c r="AU2173" s="26">
        <f t="shared" si="9587"/>
        <v>1226</v>
      </c>
      <c r="AV2173" s="26"/>
      <c r="AW2173" s="26"/>
      <c r="AX2173" s="26"/>
      <c r="AY2173" s="26">
        <f t="shared" si="9846"/>
        <v>1226</v>
      </c>
      <c r="AZ2173" s="26">
        <f t="shared" si="9847"/>
        <v>1226</v>
      </c>
      <c r="BA2173" s="26">
        <f t="shared" si="9848"/>
        <v>1226</v>
      </c>
      <c r="BB2173" s="26"/>
      <c r="BC2173" s="26"/>
      <c r="BD2173" s="26"/>
      <c r="BE2173" s="26"/>
      <c r="BF2173" s="26"/>
      <c r="BG2173" s="26"/>
      <c r="BH2173" s="26"/>
      <c r="BI2173" s="26"/>
      <c r="BJ2173" s="26"/>
      <c r="BK2173" s="26"/>
      <c r="BL2173" s="26">
        <f t="shared" si="9820"/>
        <v>1226</v>
      </c>
      <c r="BM2173" s="26"/>
      <c r="BN2173" s="53">
        <f t="shared" si="9653"/>
        <v>1226</v>
      </c>
      <c r="BO2173" s="26">
        <f t="shared" si="9821"/>
        <v>1226</v>
      </c>
      <c r="BP2173" s="26"/>
      <c r="BQ2173" s="53">
        <f t="shared" si="9654"/>
        <v>1226</v>
      </c>
      <c r="BR2173" s="52">
        <f t="shared" si="9822"/>
        <v>1226</v>
      </c>
      <c r="BS2173" s="26"/>
      <c r="BT2173" s="27"/>
    </row>
    <row r="2174" spans="1:72" x14ac:dyDescent="0.3">
      <c r="A2174" s="67" t="s">
        <v>744</v>
      </c>
      <c r="B2174" s="67" t="s">
        <v>60</v>
      </c>
      <c r="C2174" s="67" t="s">
        <v>62</v>
      </c>
      <c r="D2174" s="73" t="s">
        <v>883</v>
      </c>
      <c r="E2174" s="71"/>
      <c r="F2174" s="68" t="s">
        <v>205</v>
      </c>
      <c r="G2174" s="26">
        <f t="shared" ref="G2174:L2174" si="9859">G2175</f>
        <v>200.7</v>
      </c>
      <c r="H2174" s="26">
        <f t="shared" si="9859"/>
        <v>200.7</v>
      </c>
      <c r="I2174" s="26">
        <f t="shared" si="9859"/>
        <v>200.7</v>
      </c>
      <c r="J2174" s="26">
        <f t="shared" si="9859"/>
        <v>0</v>
      </c>
      <c r="K2174" s="26">
        <f t="shared" si="9859"/>
        <v>0</v>
      </c>
      <c r="L2174" s="26">
        <f t="shared" si="9859"/>
        <v>0</v>
      </c>
      <c r="M2174" s="26">
        <f t="shared" si="9580"/>
        <v>200.7</v>
      </c>
      <c r="N2174" s="26">
        <f t="shared" si="9581"/>
        <v>200.7</v>
      </c>
      <c r="O2174" s="26">
        <f t="shared" si="9582"/>
        <v>200.7</v>
      </c>
      <c r="P2174" s="26">
        <f t="shared" ref="P2174:AB2174" si="9860">P2175</f>
        <v>0</v>
      </c>
      <c r="Q2174" s="26">
        <f t="shared" si="9860"/>
        <v>0</v>
      </c>
      <c r="R2174" s="26">
        <f t="shared" si="9860"/>
        <v>0</v>
      </c>
      <c r="S2174" s="26">
        <f t="shared" si="9860"/>
        <v>0</v>
      </c>
      <c r="T2174" s="26">
        <f t="shared" si="9860"/>
        <v>0</v>
      </c>
      <c r="U2174" s="26">
        <f t="shared" si="9860"/>
        <v>0</v>
      </c>
      <c r="V2174" s="26">
        <f t="shared" si="9860"/>
        <v>0</v>
      </c>
      <c r="W2174" s="26">
        <f t="shared" si="9860"/>
        <v>0</v>
      </c>
      <c r="X2174" s="26">
        <f t="shared" si="9860"/>
        <v>0</v>
      </c>
      <c r="Y2174" s="26">
        <f t="shared" si="9860"/>
        <v>0</v>
      </c>
      <c r="Z2174" s="26">
        <f t="shared" si="9860"/>
        <v>0</v>
      </c>
      <c r="AA2174" s="26">
        <f t="shared" si="9860"/>
        <v>0</v>
      </c>
      <c r="AB2174" s="26">
        <f t="shared" si="9860"/>
        <v>0</v>
      </c>
      <c r="AC2174" s="26">
        <f t="shared" si="9827"/>
        <v>200.7</v>
      </c>
      <c r="AD2174" s="26">
        <f t="shared" si="9828"/>
        <v>200.7</v>
      </c>
      <c r="AE2174" s="26">
        <f t="shared" si="9829"/>
        <v>200.7</v>
      </c>
      <c r="AF2174" s="26">
        <f>AF2175</f>
        <v>0</v>
      </c>
      <c r="AG2174" s="26">
        <f t="shared" si="9830"/>
        <v>200.7</v>
      </c>
      <c r="AH2174" s="26">
        <f t="shared" si="9831"/>
        <v>200.7</v>
      </c>
      <c r="AI2174" s="26">
        <f t="shared" si="9832"/>
        <v>200.7</v>
      </c>
      <c r="AJ2174" s="26">
        <f t="shared" ref="AJ2174:AR2174" si="9861">AJ2175</f>
        <v>0</v>
      </c>
      <c r="AK2174" s="26">
        <f t="shared" si="9861"/>
        <v>0</v>
      </c>
      <c r="AL2174" s="26">
        <f t="shared" si="9861"/>
        <v>0</v>
      </c>
      <c r="AM2174" s="26">
        <f t="shared" si="9861"/>
        <v>0</v>
      </c>
      <c r="AN2174" s="26">
        <f t="shared" si="9861"/>
        <v>0</v>
      </c>
      <c r="AO2174" s="26">
        <f t="shared" si="9861"/>
        <v>0</v>
      </c>
      <c r="AP2174" s="26">
        <f t="shared" si="9861"/>
        <v>0</v>
      </c>
      <c r="AQ2174" s="26">
        <f t="shared" si="9861"/>
        <v>0</v>
      </c>
      <c r="AR2174" s="26">
        <f t="shared" si="9861"/>
        <v>0</v>
      </c>
      <c r="AS2174" s="26">
        <f t="shared" ref="AS2174:AS2237" si="9862">AG2174+AJ2174+AK2174+AL2174+AM2174</f>
        <v>200.7</v>
      </c>
      <c r="AT2174" s="26">
        <f t="shared" ref="AT2174:AT2237" si="9863">AH2174+AN2174+AO2174+AP2174</f>
        <v>200.7</v>
      </c>
      <c r="AU2174" s="26">
        <f t="shared" ref="AU2174:AU2237" si="9864">AI2174+AR2174+AQ2174</f>
        <v>200.7</v>
      </c>
      <c r="AV2174" s="26">
        <f>AV2175</f>
        <v>0</v>
      </c>
      <c r="AW2174" s="26">
        <f>AW2175</f>
        <v>0</v>
      </c>
      <c r="AX2174" s="26">
        <f>AX2175</f>
        <v>0</v>
      </c>
      <c r="AY2174" s="26">
        <f t="shared" si="9846"/>
        <v>200.7</v>
      </c>
      <c r="AZ2174" s="26">
        <f t="shared" si="9847"/>
        <v>200.7</v>
      </c>
      <c r="BA2174" s="26">
        <f t="shared" si="9848"/>
        <v>200.7</v>
      </c>
      <c r="BB2174" s="26">
        <f t="shared" ref="BB2174:BK2174" si="9865">BB2175</f>
        <v>0</v>
      </c>
      <c r="BC2174" s="26">
        <f t="shared" si="9865"/>
        <v>0</v>
      </c>
      <c r="BD2174" s="26">
        <f t="shared" si="9865"/>
        <v>0</v>
      </c>
      <c r="BE2174" s="26">
        <f t="shared" si="9865"/>
        <v>0</v>
      </c>
      <c r="BF2174" s="26">
        <f t="shared" si="9865"/>
        <v>0</v>
      </c>
      <c r="BG2174" s="26">
        <f t="shared" si="9865"/>
        <v>0</v>
      </c>
      <c r="BH2174" s="26">
        <f t="shared" si="9865"/>
        <v>0</v>
      </c>
      <c r="BI2174" s="26">
        <f t="shared" si="9865"/>
        <v>0</v>
      </c>
      <c r="BJ2174" s="26">
        <f t="shared" si="9865"/>
        <v>0</v>
      </c>
      <c r="BK2174" s="26">
        <f t="shared" si="9865"/>
        <v>0</v>
      </c>
      <c r="BL2174" s="26">
        <f t="shared" si="9820"/>
        <v>200.7</v>
      </c>
      <c r="BM2174" s="26">
        <f>BM2175</f>
        <v>0</v>
      </c>
      <c r="BN2174" s="53">
        <f t="shared" si="9653"/>
        <v>200.7</v>
      </c>
      <c r="BO2174" s="26">
        <f t="shared" si="9821"/>
        <v>200.7</v>
      </c>
      <c r="BP2174" s="26">
        <f>BP2175</f>
        <v>0</v>
      </c>
      <c r="BQ2174" s="53">
        <f t="shared" si="9654"/>
        <v>200.7</v>
      </c>
      <c r="BR2174" s="52">
        <f t="shared" si="9822"/>
        <v>200.7</v>
      </c>
      <c r="BS2174" s="26">
        <f>BS2175</f>
        <v>0</v>
      </c>
      <c r="BT2174" s="27"/>
    </row>
    <row r="2175" spans="1:72" ht="31.2" x14ac:dyDescent="0.3">
      <c r="A2175" s="67" t="s">
        <v>744</v>
      </c>
      <c r="B2175" s="67" t="s">
        <v>60</v>
      </c>
      <c r="C2175" s="67" t="s">
        <v>62</v>
      </c>
      <c r="D2175" s="73" t="s">
        <v>883</v>
      </c>
      <c r="E2175" s="67" t="s">
        <v>127</v>
      </c>
      <c r="F2175" s="68" t="s">
        <v>128</v>
      </c>
      <c r="G2175" s="26">
        <v>200.7</v>
      </c>
      <c r="H2175" s="26">
        <v>200.7</v>
      </c>
      <c r="I2175" s="26">
        <v>200.7</v>
      </c>
      <c r="J2175" s="26"/>
      <c r="K2175" s="26"/>
      <c r="L2175" s="26"/>
      <c r="M2175" s="26">
        <f t="shared" ref="M2175:M2232" si="9866">G2175+J2175</f>
        <v>200.7</v>
      </c>
      <c r="N2175" s="26">
        <f t="shared" ref="N2175:N2232" si="9867">H2175+K2175</f>
        <v>200.7</v>
      </c>
      <c r="O2175" s="26">
        <f t="shared" ref="O2175:O2232" si="9868">I2175+L2175</f>
        <v>200.7</v>
      </c>
      <c r="P2175" s="26"/>
      <c r="Q2175" s="26"/>
      <c r="R2175" s="26"/>
      <c r="S2175" s="26"/>
      <c r="T2175" s="26"/>
      <c r="U2175" s="26"/>
      <c r="V2175" s="26"/>
      <c r="W2175" s="26"/>
      <c r="X2175" s="26"/>
      <c r="Y2175" s="26"/>
      <c r="Z2175" s="26"/>
      <c r="AA2175" s="26"/>
      <c r="AB2175" s="26"/>
      <c r="AC2175" s="26">
        <f t="shared" si="9827"/>
        <v>200.7</v>
      </c>
      <c r="AD2175" s="26">
        <f t="shared" si="9828"/>
        <v>200.7</v>
      </c>
      <c r="AE2175" s="26">
        <f t="shared" si="9829"/>
        <v>200.7</v>
      </c>
      <c r="AF2175" s="26"/>
      <c r="AG2175" s="26">
        <f t="shared" si="9830"/>
        <v>200.7</v>
      </c>
      <c r="AH2175" s="26">
        <f t="shared" si="9831"/>
        <v>200.7</v>
      </c>
      <c r="AI2175" s="26">
        <f t="shared" si="9832"/>
        <v>200.7</v>
      </c>
      <c r="AJ2175" s="26"/>
      <c r="AK2175" s="26"/>
      <c r="AL2175" s="26"/>
      <c r="AM2175" s="26"/>
      <c r="AN2175" s="26"/>
      <c r="AO2175" s="26"/>
      <c r="AP2175" s="26"/>
      <c r="AQ2175" s="26"/>
      <c r="AR2175" s="26"/>
      <c r="AS2175" s="26">
        <f t="shared" si="9862"/>
        <v>200.7</v>
      </c>
      <c r="AT2175" s="26">
        <f t="shared" si="9863"/>
        <v>200.7</v>
      </c>
      <c r="AU2175" s="26">
        <f t="shared" si="9864"/>
        <v>200.7</v>
      </c>
      <c r="AV2175" s="26"/>
      <c r="AW2175" s="26"/>
      <c r="AX2175" s="26"/>
      <c r="AY2175" s="26">
        <f t="shared" si="9846"/>
        <v>200.7</v>
      </c>
      <c r="AZ2175" s="26">
        <f t="shared" si="9847"/>
        <v>200.7</v>
      </c>
      <c r="BA2175" s="26">
        <f t="shared" si="9848"/>
        <v>200.7</v>
      </c>
      <c r="BB2175" s="26"/>
      <c r="BC2175" s="26"/>
      <c r="BD2175" s="26"/>
      <c r="BE2175" s="26"/>
      <c r="BF2175" s="26"/>
      <c r="BG2175" s="26"/>
      <c r="BH2175" s="26"/>
      <c r="BI2175" s="26"/>
      <c r="BJ2175" s="26"/>
      <c r="BK2175" s="26"/>
      <c r="BL2175" s="26">
        <f t="shared" si="9820"/>
        <v>200.7</v>
      </c>
      <c r="BM2175" s="26"/>
      <c r="BN2175" s="53">
        <f t="shared" si="9653"/>
        <v>200.7</v>
      </c>
      <c r="BO2175" s="26">
        <f t="shared" si="9821"/>
        <v>200.7</v>
      </c>
      <c r="BP2175" s="26"/>
      <c r="BQ2175" s="53">
        <f t="shared" si="9654"/>
        <v>200.7</v>
      </c>
      <c r="BR2175" s="52">
        <f t="shared" si="9822"/>
        <v>200.7</v>
      </c>
      <c r="BS2175" s="26"/>
      <c r="BT2175" s="27"/>
    </row>
    <row r="2176" spans="1:72" ht="78" x14ac:dyDescent="0.3">
      <c r="A2176" s="67" t="s">
        <v>744</v>
      </c>
      <c r="B2176" s="67" t="s">
        <v>60</v>
      </c>
      <c r="C2176" s="67" t="s">
        <v>62</v>
      </c>
      <c r="D2176" s="67" t="s">
        <v>884</v>
      </c>
      <c r="E2176" s="71"/>
      <c r="F2176" s="68" t="s">
        <v>885</v>
      </c>
      <c r="G2176" s="26">
        <f t="shared" ref="G2176:L2176" si="9869">G2177</f>
        <v>900</v>
      </c>
      <c r="H2176" s="26">
        <f t="shared" si="9869"/>
        <v>900</v>
      </c>
      <c r="I2176" s="26">
        <f t="shared" si="9869"/>
        <v>900</v>
      </c>
      <c r="J2176" s="26">
        <f t="shared" si="9869"/>
        <v>0</v>
      </c>
      <c r="K2176" s="26">
        <f t="shared" si="9869"/>
        <v>0</v>
      </c>
      <c r="L2176" s="26">
        <f t="shared" si="9869"/>
        <v>0</v>
      </c>
      <c r="M2176" s="26">
        <f t="shared" si="9866"/>
        <v>900</v>
      </c>
      <c r="N2176" s="26">
        <f t="shared" si="9867"/>
        <v>900</v>
      </c>
      <c r="O2176" s="26">
        <f t="shared" si="9868"/>
        <v>900</v>
      </c>
      <c r="P2176" s="26">
        <f t="shared" ref="P2176:AB2176" si="9870">P2177</f>
        <v>0</v>
      </c>
      <c r="Q2176" s="26">
        <f t="shared" si="9870"/>
        <v>0</v>
      </c>
      <c r="R2176" s="26">
        <f t="shared" si="9870"/>
        <v>-325.60000000000002</v>
      </c>
      <c r="S2176" s="26">
        <f t="shared" si="9870"/>
        <v>0</v>
      </c>
      <c r="T2176" s="26">
        <f t="shared" si="9870"/>
        <v>0</v>
      </c>
      <c r="U2176" s="26">
        <f t="shared" si="9870"/>
        <v>0</v>
      </c>
      <c r="V2176" s="26">
        <f t="shared" si="9870"/>
        <v>0</v>
      </c>
      <c r="W2176" s="26">
        <f t="shared" si="9870"/>
        <v>0</v>
      </c>
      <c r="X2176" s="26">
        <f t="shared" si="9870"/>
        <v>0</v>
      </c>
      <c r="Y2176" s="26">
        <f t="shared" si="9870"/>
        <v>0</v>
      </c>
      <c r="Z2176" s="26">
        <f t="shared" si="9870"/>
        <v>0</v>
      </c>
      <c r="AA2176" s="26">
        <f t="shared" si="9870"/>
        <v>0</v>
      </c>
      <c r="AB2176" s="26">
        <f t="shared" si="9870"/>
        <v>0</v>
      </c>
      <c r="AC2176" s="26">
        <f t="shared" si="9827"/>
        <v>574.4</v>
      </c>
      <c r="AD2176" s="26">
        <f t="shared" si="9828"/>
        <v>900</v>
      </c>
      <c r="AE2176" s="26">
        <f t="shared" si="9829"/>
        <v>900</v>
      </c>
      <c r="AF2176" s="26">
        <f>AF2177</f>
        <v>0</v>
      </c>
      <c r="AG2176" s="26">
        <f t="shared" si="9830"/>
        <v>574.4</v>
      </c>
      <c r="AH2176" s="26">
        <f t="shared" si="9831"/>
        <v>900</v>
      </c>
      <c r="AI2176" s="26">
        <f t="shared" si="9832"/>
        <v>900</v>
      </c>
      <c r="AJ2176" s="26">
        <f t="shared" ref="AJ2176:AR2176" si="9871">AJ2177</f>
        <v>0</v>
      </c>
      <c r="AK2176" s="26">
        <f t="shared" si="9871"/>
        <v>0</v>
      </c>
      <c r="AL2176" s="26">
        <f t="shared" si="9871"/>
        <v>0</v>
      </c>
      <c r="AM2176" s="26">
        <f t="shared" si="9871"/>
        <v>0</v>
      </c>
      <c r="AN2176" s="26">
        <f t="shared" si="9871"/>
        <v>0</v>
      </c>
      <c r="AO2176" s="26">
        <f t="shared" si="9871"/>
        <v>0</v>
      </c>
      <c r="AP2176" s="26">
        <f t="shared" si="9871"/>
        <v>0</v>
      </c>
      <c r="AQ2176" s="26">
        <f t="shared" si="9871"/>
        <v>0</v>
      </c>
      <c r="AR2176" s="26">
        <f t="shared" si="9871"/>
        <v>0</v>
      </c>
      <c r="AS2176" s="26">
        <f t="shared" si="9862"/>
        <v>574.4</v>
      </c>
      <c r="AT2176" s="26">
        <f t="shared" si="9863"/>
        <v>900</v>
      </c>
      <c r="AU2176" s="26">
        <f t="shared" si="9864"/>
        <v>900</v>
      </c>
      <c r="AV2176" s="26">
        <f>AV2177</f>
        <v>0</v>
      </c>
      <c r="AW2176" s="26">
        <f>AW2177</f>
        <v>0</v>
      </c>
      <c r="AX2176" s="26">
        <f>AX2177</f>
        <v>0</v>
      </c>
      <c r="AY2176" s="26">
        <f t="shared" si="9846"/>
        <v>574.4</v>
      </c>
      <c r="AZ2176" s="26">
        <f t="shared" si="9847"/>
        <v>900</v>
      </c>
      <c r="BA2176" s="26">
        <f t="shared" si="9848"/>
        <v>900</v>
      </c>
      <c r="BB2176" s="26">
        <f t="shared" ref="BB2176:BK2176" si="9872">BB2177</f>
        <v>0</v>
      </c>
      <c r="BC2176" s="26">
        <f t="shared" si="9872"/>
        <v>0</v>
      </c>
      <c r="BD2176" s="26">
        <f t="shared" si="9872"/>
        <v>0</v>
      </c>
      <c r="BE2176" s="26">
        <f t="shared" si="9872"/>
        <v>0</v>
      </c>
      <c r="BF2176" s="26">
        <f t="shared" si="9872"/>
        <v>0</v>
      </c>
      <c r="BG2176" s="26">
        <f t="shared" si="9872"/>
        <v>0</v>
      </c>
      <c r="BH2176" s="26">
        <f t="shared" si="9872"/>
        <v>0</v>
      </c>
      <c r="BI2176" s="26">
        <f t="shared" si="9872"/>
        <v>0</v>
      </c>
      <c r="BJ2176" s="26">
        <f t="shared" si="9872"/>
        <v>0</v>
      </c>
      <c r="BK2176" s="26">
        <f t="shared" si="9872"/>
        <v>0</v>
      </c>
      <c r="BL2176" s="26">
        <f t="shared" si="9820"/>
        <v>574.4</v>
      </c>
      <c r="BM2176" s="26">
        <f>BM2177</f>
        <v>0</v>
      </c>
      <c r="BN2176" s="53">
        <f t="shared" si="9653"/>
        <v>574.4</v>
      </c>
      <c r="BO2176" s="26">
        <f t="shared" si="9821"/>
        <v>900</v>
      </c>
      <c r="BP2176" s="26">
        <f>BP2177</f>
        <v>0</v>
      </c>
      <c r="BQ2176" s="53">
        <f t="shared" si="9654"/>
        <v>900</v>
      </c>
      <c r="BR2176" s="52">
        <f t="shared" si="9822"/>
        <v>900</v>
      </c>
      <c r="BS2176" s="26">
        <f>BS2177</f>
        <v>0</v>
      </c>
      <c r="BT2176" s="27"/>
    </row>
    <row r="2177" spans="1:73" ht="31.2" x14ac:dyDescent="0.3">
      <c r="A2177" s="67" t="s">
        <v>744</v>
      </c>
      <c r="B2177" s="67" t="s">
        <v>60</v>
      </c>
      <c r="C2177" s="67" t="s">
        <v>62</v>
      </c>
      <c r="D2177" s="67" t="s">
        <v>884</v>
      </c>
      <c r="E2177" s="67" t="s">
        <v>38</v>
      </c>
      <c r="F2177" s="68" t="s">
        <v>39</v>
      </c>
      <c r="G2177" s="26">
        <v>900</v>
      </c>
      <c r="H2177" s="26">
        <v>900</v>
      </c>
      <c r="I2177" s="26">
        <v>900</v>
      </c>
      <c r="J2177" s="26"/>
      <c r="K2177" s="26"/>
      <c r="L2177" s="26"/>
      <c r="M2177" s="26">
        <f t="shared" si="9866"/>
        <v>900</v>
      </c>
      <c r="N2177" s="26">
        <f t="shared" si="9867"/>
        <v>900</v>
      </c>
      <c r="O2177" s="26">
        <f t="shared" si="9868"/>
        <v>900</v>
      </c>
      <c r="P2177" s="26"/>
      <c r="Q2177" s="26"/>
      <c r="R2177" s="26">
        <v>-325.60000000000002</v>
      </c>
      <c r="S2177" s="26"/>
      <c r="T2177" s="26"/>
      <c r="U2177" s="26"/>
      <c r="V2177" s="26"/>
      <c r="W2177" s="26"/>
      <c r="X2177" s="26"/>
      <c r="Y2177" s="26"/>
      <c r="Z2177" s="26"/>
      <c r="AA2177" s="26"/>
      <c r="AB2177" s="26"/>
      <c r="AC2177" s="26">
        <f t="shared" si="9827"/>
        <v>574.4</v>
      </c>
      <c r="AD2177" s="26">
        <f t="shared" si="9828"/>
        <v>900</v>
      </c>
      <c r="AE2177" s="26">
        <f t="shared" si="9829"/>
        <v>900</v>
      </c>
      <c r="AF2177" s="26"/>
      <c r="AG2177" s="26">
        <f t="shared" si="9830"/>
        <v>574.4</v>
      </c>
      <c r="AH2177" s="26">
        <f t="shared" si="9831"/>
        <v>900</v>
      </c>
      <c r="AI2177" s="26">
        <f t="shared" si="9832"/>
        <v>900</v>
      </c>
      <c r="AJ2177" s="26"/>
      <c r="AK2177" s="26"/>
      <c r="AL2177" s="26"/>
      <c r="AM2177" s="26"/>
      <c r="AN2177" s="26"/>
      <c r="AO2177" s="26"/>
      <c r="AP2177" s="26"/>
      <c r="AQ2177" s="26"/>
      <c r="AR2177" s="26"/>
      <c r="AS2177" s="26">
        <f t="shared" si="9862"/>
        <v>574.4</v>
      </c>
      <c r="AT2177" s="26">
        <f t="shared" si="9863"/>
        <v>900</v>
      </c>
      <c r="AU2177" s="26">
        <f t="shared" si="9864"/>
        <v>900</v>
      </c>
      <c r="AV2177" s="26"/>
      <c r="AW2177" s="26"/>
      <c r="AX2177" s="26"/>
      <c r="AY2177" s="26">
        <f t="shared" si="9846"/>
        <v>574.4</v>
      </c>
      <c r="AZ2177" s="26">
        <f t="shared" si="9847"/>
        <v>900</v>
      </c>
      <c r="BA2177" s="26">
        <f t="shared" si="9848"/>
        <v>900</v>
      </c>
      <c r="BB2177" s="26"/>
      <c r="BC2177" s="26"/>
      <c r="BD2177" s="26"/>
      <c r="BE2177" s="26"/>
      <c r="BF2177" s="26"/>
      <c r="BG2177" s="26"/>
      <c r="BH2177" s="26"/>
      <c r="BI2177" s="26"/>
      <c r="BJ2177" s="26"/>
      <c r="BK2177" s="26"/>
      <c r="BL2177" s="26">
        <f t="shared" si="9820"/>
        <v>574.4</v>
      </c>
      <c r="BM2177" s="26"/>
      <c r="BN2177" s="53">
        <f t="shared" si="9653"/>
        <v>574.4</v>
      </c>
      <c r="BO2177" s="26">
        <f t="shared" si="9821"/>
        <v>900</v>
      </c>
      <c r="BP2177" s="26"/>
      <c r="BQ2177" s="53">
        <f t="shared" si="9654"/>
        <v>900</v>
      </c>
      <c r="BR2177" s="52">
        <f t="shared" si="9822"/>
        <v>900</v>
      </c>
      <c r="BS2177" s="26"/>
      <c r="BT2177" s="27"/>
    </row>
    <row r="2178" spans="1:73" x14ac:dyDescent="0.3">
      <c r="A2178" s="67" t="s">
        <v>744</v>
      </c>
      <c r="B2178" s="67" t="s">
        <v>60</v>
      </c>
      <c r="C2178" s="67" t="s">
        <v>62</v>
      </c>
      <c r="D2178" s="67" t="s">
        <v>886</v>
      </c>
      <c r="E2178" s="67"/>
      <c r="F2178" s="68" t="s">
        <v>887</v>
      </c>
      <c r="G2178" s="26"/>
      <c r="H2178" s="26"/>
      <c r="I2178" s="26"/>
      <c r="J2178" s="26"/>
      <c r="K2178" s="26"/>
      <c r="L2178" s="26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  <c r="W2178" s="26"/>
      <c r="X2178" s="26"/>
      <c r="Y2178" s="26"/>
      <c r="Z2178" s="26"/>
      <c r="AA2178" s="26"/>
      <c r="AB2178" s="26"/>
      <c r="AC2178" s="26"/>
      <c r="AD2178" s="26"/>
      <c r="AE2178" s="26"/>
      <c r="AF2178" s="26"/>
      <c r="AG2178" s="26"/>
      <c r="AH2178" s="26"/>
      <c r="AI2178" s="26"/>
      <c r="AJ2178" s="26">
        <f t="shared" ref="AJ2178:AR2178" si="9873">AJ2179</f>
        <v>0</v>
      </c>
      <c r="AK2178" s="26">
        <f t="shared" si="9873"/>
        <v>597</v>
      </c>
      <c r="AL2178" s="26">
        <f t="shared" si="9873"/>
        <v>0</v>
      </c>
      <c r="AM2178" s="26">
        <f t="shared" si="9873"/>
        <v>0</v>
      </c>
      <c r="AN2178" s="26">
        <f t="shared" si="9873"/>
        <v>0</v>
      </c>
      <c r="AO2178" s="26">
        <f t="shared" si="9873"/>
        <v>0</v>
      </c>
      <c r="AP2178" s="26">
        <f t="shared" si="9873"/>
        <v>0</v>
      </c>
      <c r="AQ2178" s="26">
        <f t="shared" si="9873"/>
        <v>0</v>
      </c>
      <c r="AR2178" s="26">
        <f t="shared" si="9873"/>
        <v>0</v>
      </c>
      <c r="AS2178" s="26">
        <f t="shared" si="9862"/>
        <v>597</v>
      </c>
      <c r="AT2178" s="26">
        <f t="shared" si="9863"/>
        <v>0</v>
      </c>
      <c r="AU2178" s="26">
        <f t="shared" si="9864"/>
        <v>0</v>
      </c>
      <c r="AV2178" s="26">
        <f>AV2179</f>
        <v>0</v>
      </c>
      <c r="AW2178" s="26">
        <f>AW2179</f>
        <v>0</v>
      </c>
      <c r="AX2178" s="26">
        <f>AX2179</f>
        <v>0</v>
      </c>
      <c r="AY2178" s="26">
        <f t="shared" si="9846"/>
        <v>597</v>
      </c>
      <c r="AZ2178" s="26">
        <f t="shared" si="9847"/>
        <v>0</v>
      </c>
      <c r="BA2178" s="26">
        <f t="shared" si="9848"/>
        <v>0</v>
      </c>
      <c r="BB2178" s="26">
        <f t="shared" ref="BB2178:BK2178" si="9874">BB2179</f>
        <v>0</v>
      </c>
      <c r="BC2178" s="26">
        <f t="shared" si="9874"/>
        <v>0</v>
      </c>
      <c r="BD2178" s="26">
        <f t="shared" si="9874"/>
        <v>0</v>
      </c>
      <c r="BE2178" s="26">
        <f t="shared" si="9874"/>
        <v>0</v>
      </c>
      <c r="BF2178" s="26">
        <f t="shared" si="9874"/>
        <v>0</v>
      </c>
      <c r="BG2178" s="26">
        <f t="shared" si="9874"/>
        <v>0</v>
      </c>
      <c r="BH2178" s="26">
        <f t="shared" si="9874"/>
        <v>0</v>
      </c>
      <c r="BI2178" s="26">
        <f t="shared" si="9874"/>
        <v>0</v>
      </c>
      <c r="BJ2178" s="26">
        <f t="shared" si="9874"/>
        <v>0</v>
      </c>
      <c r="BK2178" s="26">
        <f t="shared" si="9874"/>
        <v>0</v>
      </c>
      <c r="BL2178" s="26">
        <f t="shared" si="9820"/>
        <v>597</v>
      </c>
      <c r="BM2178" s="26">
        <f>BM2179</f>
        <v>0</v>
      </c>
      <c r="BN2178" s="53">
        <f t="shared" si="9653"/>
        <v>597</v>
      </c>
      <c r="BO2178" s="26">
        <f t="shared" si="9821"/>
        <v>0</v>
      </c>
      <c r="BP2178" s="26">
        <f>BP2179</f>
        <v>0</v>
      </c>
      <c r="BQ2178" s="53">
        <f t="shared" si="9654"/>
        <v>0</v>
      </c>
      <c r="BR2178" s="52">
        <f t="shared" si="9822"/>
        <v>0</v>
      </c>
      <c r="BS2178" s="26">
        <f>BS2179</f>
        <v>0</v>
      </c>
      <c r="BT2178" s="27"/>
    </row>
    <row r="2179" spans="1:73" ht="31.2" x14ac:dyDescent="0.3">
      <c r="A2179" s="67" t="s">
        <v>744</v>
      </c>
      <c r="B2179" s="67" t="s">
        <v>60</v>
      </c>
      <c r="C2179" s="67" t="s">
        <v>62</v>
      </c>
      <c r="D2179" s="67" t="s">
        <v>886</v>
      </c>
      <c r="E2179" s="67" t="s">
        <v>38</v>
      </c>
      <c r="F2179" s="68" t="s">
        <v>39</v>
      </c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  <c r="W2179" s="26"/>
      <c r="X2179" s="26"/>
      <c r="Y2179" s="26"/>
      <c r="Z2179" s="26"/>
      <c r="AA2179" s="26"/>
      <c r="AB2179" s="26"/>
      <c r="AC2179" s="26"/>
      <c r="AD2179" s="26"/>
      <c r="AE2179" s="26"/>
      <c r="AF2179" s="26"/>
      <c r="AG2179" s="26"/>
      <c r="AH2179" s="26"/>
      <c r="AI2179" s="26"/>
      <c r="AJ2179" s="26"/>
      <c r="AK2179" s="26">
        <v>597</v>
      </c>
      <c r="AL2179" s="26"/>
      <c r="AM2179" s="26"/>
      <c r="AN2179" s="26"/>
      <c r="AO2179" s="26"/>
      <c r="AP2179" s="26"/>
      <c r="AQ2179" s="26"/>
      <c r="AR2179" s="26"/>
      <c r="AS2179" s="26">
        <f t="shared" si="9862"/>
        <v>597</v>
      </c>
      <c r="AT2179" s="26">
        <f t="shared" si="9863"/>
        <v>0</v>
      </c>
      <c r="AU2179" s="26">
        <f t="shared" si="9864"/>
        <v>0</v>
      </c>
      <c r="AV2179" s="26"/>
      <c r="AW2179" s="26"/>
      <c r="AX2179" s="26"/>
      <c r="AY2179" s="26">
        <f t="shared" si="9846"/>
        <v>597</v>
      </c>
      <c r="AZ2179" s="26">
        <f t="shared" si="9847"/>
        <v>0</v>
      </c>
      <c r="BA2179" s="26">
        <f t="shared" si="9848"/>
        <v>0</v>
      </c>
      <c r="BB2179" s="26"/>
      <c r="BC2179" s="26"/>
      <c r="BD2179" s="26"/>
      <c r="BE2179" s="26"/>
      <c r="BF2179" s="26"/>
      <c r="BG2179" s="26"/>
      <c r="BH2179" s="26"/>
      <c r="BI2179" s="26"/>
      <c r="BJ2179" s="26"/>
      <c r="BK2179" s="26"/>
      <c r="BL2179" s="26">
        <f t="shared" si="9820"/>
        <v>597</v>
      </c>
      <c r="BM2179" s="26"/>
      <c r="BN2179" s="53">
        <f t="shared" si="9653"/>
        <v>597</v>
      </c>
      <c r="BO2179" s="26">
        <f t="shared" si="9821"/>
        <v>0</v>
      </c>
      <c r="BP2179" s="26"/>
      <c r="BQ2179" s="53">
        <f t="shared" si="9654"/>
        <v>0</v>
      </c>
      <c r="BR2179" s="52">
        <f t="shared" si="9822"/>
        <v>0</v>
      </c>
      <c r="BS2179" s="26"/>
      <c r="BT2179" s="27"/>
    </row>
    <row r="2180" spans="1:73" ht="31.2" x14ac:dyDescent="0.3">
      <c r="A2180" s="67" t="s">
        <v>744</v>
      </c>
      <c r="B2180" s="67" t="s">
        <v>60</v>
      </c>
      <c r="C2180" s="67" t="s">
        <v>62</v>
      </c>
      <c r="D2180" s="73" t="s">
        <v>888</v>
      </c>
      <c r="E2180" s="71"/>
      <c r="F2180" s="68" t="s">
        <v>889</v>
      </c>
      <c r="G2180" s="26">
        <f t="shared" ref="G2180:L2180" si="9875">G2181</f>
        <v>12199.999999999998</v>
      </c>
      <c r="H2180" s="26">
        <f t="shared" si="9875"/>
        <v>0</v>
      </c>
      <c r="I2180" s="26">
        <f t="shared" si="9875"/>
        <v>0</v>
      </c>
      <c r="J2180" s="26">
        <f t="shared" si="9875"/>
        <v>0</v>
      </c>
      <c r="K2180" s="26">
        <f t="shared" si="9875"/>
        <v>0</v>
      </c>
      <c r="L2180" s="26">
        <f t="shared" si="9875"/>
        <v>0</v>
      </c>
      <c r="M2180" s="26">
        <f t="shared" si="9866"/>
        <v>12199.999999999998</v>
      </c>
      <c r="N2180" s="26">
        <f t="shared" si="9867"/>
        <v>0</v>
      </c>
      <c r="O2180" s="26">
        <f t="shared" si="9868"/>
        <v>0</v>
      </c>
      <c r="P2180" s="26">
        <f t="shared" ref="P2180:AB2180" si="9876">P2181</f>
        <v>0</v>
      </c>
      <c r="Q2180" s="26">
        <f t="shared" si="9876"/>
        <v>0</v>
      </c>
      <c r="R2180" s="26">
        <f t="shared" si="9876"/>
        <v>0</v>
      </c>
      <c r="S2180" s="26">
        <f t="shared" si="9876"/>
        <v>0</v>
      </c>
      <c r="T2180" s="26">
        <f t="shared" si="9876"/>
        <v>0</v>
      </c>
      <c r="U2180" s="26">
        <f t="shared" si="9876"/>
        <v>0</v>
      </c>
      <c r="V2180" s="26">
        <f t="shared" si="9876"/>
        <v>0</v>
      </c>
      <c r="W2180" s="26">
        <f t="shared" si="9876"/>
        <v>0</v>
      </c>
      <c r="X2180" s="26">
        <f t="shared" si="9876"/>
        <v>0</v>
      </c>
      <c r="Y2180" s="26">
        <f t="shared" si="9876"/>
        <v>0</v>
      </c>
      <c r="Z2180" s="26">
        <f t="shared" si="9876"/>
        <v>0</v>
      </c>
      <c r="AA2180" s="26">
        <f t="shared" si="9876"/>
        <v>0</v>
      </c>
      <c r="AB2180" s="26">
        <f t="shared" si="9876"/>
        <v>0</v>
      </c>
      <c r="AC2180" s="26">
        <f t="shared" si="9827"/>
        <v>12199.999999999998</v>
      </c>
      <c r="AD2180" s="26">
        <f t="shared" si="9828"/>
        <v>0</v>
      </c>
      <c r="AE2180" s="26">
        <f t="shared" si="9829"/>
        <v>0</v>
      </c>
      <c r="AF2180" s="26">
        <f>AF2181</f>
        <v>0</v>
      </c>
      <c r="AG2180" s="26">
        <f t="shared" si="9830"/>
        <v>12199.999999999998</v>
      </c>
      <c r="AH2180" s="26">
        <f t="shared" si="9831"/>
        <v>0</v>
      </c>
      <c r="AI2180" s="26">
        <f t="shared" si="9832"/>
        <v>0</v>
      </c>
      <c r="AJ2180" s="26">
        <f t="shared" ref="AJ2180:AR2180" si="9877">AJ2181</f>
        <v>0</v>
      </c>
      <c r="AK2180" s="26">
        <f t="shared" si="9877"/>
        <v>1328</v>
      </c>
      <c r="AL2180" s="26">
        <f t="shared" si="9877"/>
        <v>0</v>
      </c>
      <c r="AM2180" s="26">
        <f t="shared" si="9877"/>
        <v>0</v>
      </c>
      <c r="AN2180" s="26">
        <f t="shared" si="9877"/>
        <v>0</v>
      </c>
      <c r="AO2180" s="26">
        <f t="shared" si="9877"/>
        <v>0</v>
      </c>
      <c r="AP2180" s="26">
        <f t="shared" si="9877"/>
        <v>0</v>
      </c>
      <c r="AQ2180" s="26">
        <f t="shared" si="9877"/>
        <v>0</v>
      </c>
      <c r="AR2180" s="26">
        <f t="shared" si="9877"/>
        <v>0</v>
      </c>
      <c r="AS2180" s="26">
        <f t="shared" si="9862"/>
        <v>13527.999999999998</v>
      </c>
      <c r="AT2180" s="26">
        <f t="shared" si="9863"/>
        <v>0</v>
      </c>
      <c r="AU2180" s="26">
        <f t="shared" si="9864"/>
        <v>0</v>
      </c>
      <c r="AV2180" s="26">
        <f>AV2181</f>
        <v>0</v>
      </c>
      <c r="AW2180" s="26">
        <f>AW2181</f>
        <v>0</v>
      </c>
      <c r="AX2180" s="26">
        <f>AX2181</f>
        <v>0</v>
      </c>
      <c r="AY2180" s="26">
        <f t="shared" si="9846"/>
        <v>13527.999999999998</v>
      </c>
      <c r="AZ2180" s="26">
        <f t="shared" si="9847"/>
        <v>0</v>
      </c>
      <c r="BA2180" s="26">
        <f t="shared" si="9848"/>
        <v>0</v>
      </c>
      <c r="BB2180" s="26">
        <f t="shared" ref="BB2180:BK2180" si="9878">BB2181</f>
        <v>0</v>
      </c>
      <c r="BC2180" s="26">
        <f t="shared" si="9878"/>
        <v>0</v>
      </c>
      <c r="BD2180" s="26">
        <f t="shared" si="9878"/>
        <v>0</v>
      </c>
      <c r="BE2180" s="26">
        <f t="shared" si="9878"/>
        <v>0</v>
      </c>
      <c r="BF2180" s="26">
        <f t="shared" si="9878"/>
        <v>0</v>
      </c>
      <c r="BG2180" s="26">
        <f t="shared" si="9878"/>
        <v>0</v>
      </c>
      <c r="BH2180" s="26">
        <f t="shared" si="9878"/>
        <v>0</v>
      </c>
      <c r="BI2180" s="26">
        <f t="shared" si="9878"/>
        <v>0</v>
      </c>
      <c r="BJ2180" s="26">
        <f t="shared" si="9878"/>
        <v>0</v>
      </c>
      <c r="BK2180" s="26">
        <f t="shared" si="9878"/>
        <v>0</v>
      </c>
      <c r="BL2180" s="26">
        <f t="shared" si="9820"/>
        <v>13527.999999999998</v>
      </c>
      <c r="BM2180" s="26">
        <f>BM2181</f>
        <v>0</v>
      </c>
      <c r="BN2180" s="53">
        <f t="shared" si="9653"/>
        <v>13527.999999999998</v>
      </c>
      <c r="BO2180" s="26">
        <f t="shared" si="9821"/>
        <v>0</v>
      </c>
      <c r="BP2180" s="26">
        <f>BP2181</f>
        <v>0</v>
      </c>
      <c r="BQ2180" s="53">
        <f t="shared" si="9654"/>
        <v>0</v>
      </c>
      <c r="BR2180" s="52">
        <f t="shared" si="9822"/>
        <v>0</v>
      </c>
      <c r="BS2180" s="26">
        <f>BS2181</f>
        <v>0</v>
      </c>
      <c r="BT2180" s="27"/>
    </row>
    <row r="2181" spans="1:73" ht="31.2" x14ac:dyDescent="0.3">
      <c r="A2181" s="67" t="s">
        <v>744</v>
      </c>
      <c r="B2181" s="67" t="s">
        <v>60</v>
      </c>
      <c r="C2181" s="67" t="s">
        <v>62</v>
      </c>
      <c r="D2181" s="73" t="s">
        <v>888</v>
      </c>
      <c r="E2181" s="67" t="s">
        <v>38</v>
      </c>
      <c r="F2181" s="68" t="s">
        <v>39</v>
      </c>
      <c r="G2181" s="26">
        <v>12199.999999999998</v>
      </c>
      <c r="H2181" s="26"/>
      <c r="I2181" s="26"/>
      <c r="J2181" s="26"/>
      <c r="K2181" s="26"/>
      <c r="L2181" s="26"/>
      <c r="M2181" s="26">
        <f t="shared" si="9866"/>
        <v>12199.999999999998</v>
      </c>
      <c r="N2181" s="26">
        <f t="shared" si="9867"/>
        <v>0</v>
      </c>
      <c r="O2181" s="26">
        <f t="shared" si="9868"/>
        <v>0</v>
      </c>
      <c r="P2181" s="26"/>
      <c r="Q2181" s="26"/>
      <c r="R2181" s="26"/>
      <c r="S2181" s="26"/>
      <c r="T2181" s="26"/>
      <c r="U2181" s="26"/>
      <c r="V2181" s="26"/>
      <c r="W2181" s="26"/>
      <c r="X2181" s="26"/>
      <c r="Y2181" s="26"/>
      <c r="Z2181" s="26"/>
      <c r="AA2181" s="26"/>
      <c r="AB2181" s="26"/>
      <c r="AC2181" s="26">
        <f t="shared" si="9827"/>
        <v>12199.999999999998</v>
      </c>
      <c r="AD2181" s="26">
        <f t="shared" si="9828"/>
        <v>0</v>
      </c>
      <c r="AE2181" s="26">
        <f t="shared" si="9829"/>
        <v>0</v>
      </c>
      <c r="AF2181" s="26"/>
      <c r="AG2181" s="26">
        <f t="shared" si="9830"/>
        <v>12199.999999999998</v>
      </c>
      <c r="AH2181" s="26">
        <f t="shared" si="9831"/>
        <v>0</v>
      </c>
      <c r="AI2181" s="26">
        <f t="shared" si="9832"/>
        <v>0</v>
      </c>
      <c r="AJ2181" s="26"/>
      <c r="AK2181" s="26">
        <v>1328</v>
      </c>
      <c r="AL2181" s="26"/>
      <c r="AM2181" s="26"/>
      <c r="AN2181" s="26"/>
      <c r="AO2181" s="26"/>
      <c r="AP2181" s="26"/>
      <c r="AQ2181" s="26"/>
      <c r="AR2181" s="26"/>
      <c r="AS2181" s="26">
        <f t="shared" si="9862"/>
        <v>13527.999999999998</v>
      </c>
      <c r="AT2181" s="26">
        <f t="shared" si="9863"/>
        <v>0</v>
      </c>
      <c r="AU2181" s="26">
        <f t="shared" si="9864"/>
        <v>0</v>
      </c>
      <c r="AV2181" s="26"/>
      <c r="AW2181" s="26"/>
      <c r="AX2181" s="26"/>
      <c r="AY2181" s="26">
        <f t="shared" si="9846"/>
        <v>13527.999999999998</v>
      </c>
      <c r="AZ2181" s="26">
        <f t="shared" si="9847"/>
        <v>0</v>
      </c>
      <c r="BA2181" s="26">
        <f t="shared" si="9848"/>
        <v>0</v>
      </c>
      <c r="BB2181" s="26"/>
      <c r="BC2181" s="26"/>
      <c r="BD2181" s="26"/>
      <c r="BE2181" s="26"/>
      <c r="BF2181" s="26"/>
      <c r="BG2181" s="26"/>
      <c r="BH2181" s="26"/>
      <c r="BI2181" s="26"/>
      <c r="BJ2181" s="26"/>
      <c r="BK2181" s="26"/>
      <c r="BL2181" s="26">
        <f t="shared" si="9820"/>
        <v>13527.999999999998</v>
      </c>
      <c r="BM2181" s="26"/>
      <c r="BN2181" s="53">
        <f t="shared" si="9653"/>
        <v>13527.999999999998</v>
      </c>
      <c r="BO2181" s="26">
        <f t="shared" si="9821"/>
        <v>0</v>
      </c>
      <c r="BP2181" s="26"/>
      <c r="BQ2181" s="53">
        <f t="shared" si="9654"/>
        <v>0</v>
      </c>
      <c r="BR2181" s="52">
        <f t="shared" si="9822"/>
        <v>0</v>
      </c>
      <c r="BS2181" s="26"/>
      <c r="BT2181" s="27"/>
    </row>
    <row r="2182" spans="1:73" x14ac:dyDescent="0.3">
      <c r="A2182" s="67" t="s">
        <v>744</v>
      </c>
      <c r="B2182" s="67" t="s">
        <v>60</v>
      </c>
      <c r="C2182" s="67" t="s">
        <v>62</v>
      </c>
      <c r="D2182" s="67" t="s">
        <v>890</v>
      </c>
      <c r="E2182" s="71"/>
      <c r="F2182" s="68" t="s">
        <v>891</v>
      </c>
      <c r="G2182" s="26">
        <f t="shared" ref="G2182:L2182" si="9879">G2183</f>
        <v>156932.70000000001</v>
      </c>
      <c r="H2182" s="26">
        <f t="shared" si="9879"/>
        <v>206932.7</v>
      </c>
      <c r="I2182" s="26">
        <f t="shared" si="9879"/>
        <v>206932.7</v>
      </c>
      <c r="J2182" s="26">
        <f t="shared" si="9879"/>
        <v>0</v>
      </c>
      <c r="K2182" s="26">
        <f t="shared" si="9879"/>
        <v>0</v>
      </c>
      <c r="L2182" s="26">
        <f t="shared" si="9879"/>
        <v>0</v>
      </c>
      <c r="M2182" s="26">
        <f t="shared" si="9866"/>
        <v>156932.70000000001</v>
      </c>
      <c r="N2182" s="26">
        <f t="shared" si="9867"/>
        <v>206932.7</v>
      </c>
      <c r="O2182" s="26">
        <f t="shared" si="9868"/>
        <v>206932.7</v>
      </c>
      <c r="P2182" s="26">
        <f t="shared" ref="P2182:AB2182" si="9880">P2183</f>
        <v>0</v>
      </c>
      <c r="Q2182" s="26">
        <f t="shared" si="9880"/>
        <v>0</v>
      </c>
      <c r="R2182" s="26">
        <f t="shared" si="9880"/>
        <v>0</v>
      </c>
      <c r="S2182" s="26">
        <f t="shared" si="9880"/>
        <v>0</v>
      </c>
      <c r="T2182" s="26">
        <f t="shared" si="9880"/>
        <v>0</v>
      </c>
      <c r="U2182" s="26">
        <f t="shared" si="9880"/>
        <v>0</v>
      </c>
      <c r="V2182" s="26">
        <f t="shared" si="9880"/>
        <v>0</v>
      </c>
      <c r="W2182" s="26">
        <f t="shared" si="9880"/>
        <v>0</v>
      </c>
      <c r="X2182" s="26">
        <f t="shared" si="9880"/>
        <v>0</v>
      </c>
      <c r="Y2182" s="26">
        <f t="shared" si="9880"/>
        <v>0</v>
      </c>
      <c r="Z2182" s="26">
        <f t="shared" si="9880"/>
        <v>0</v>
      </c>
      <c r="AA2182" s="26">
        <f t="shared" si="9880"/>
        <v>0</v>
      </c>
      <c r="AB2182" s="26">
        <f t="shared" si="9880"/>
        <v>0</v>
      </c>
      <c r="AC2182" s="26">
        <f t="shared" si="9827"/>
        <v>156932.70000000001</v>
      </c>
      <c r="AD2182" s="26">
        <f t="shared" si="9828"/>
        <v>206932.7</v>
      </c>
      <c r="AE2182" s="26">
        <f t="shared" si="9829"/>
        <v>206932.7</v>
      </c>
      <c r="AF2182" s="26">
        <f>AF2183</f>
        <v>0</v>
      </c>
      <c r="AG2182" s="26">
        <f t="shared" si="9830"/>
        <v>156932.70000000001</v>
      </c>
      <c r="AH2182" s="26">
        <f t="shared" si="9831"/>
        <v>206932.7</v>
      </c>
      <c r="AI2182" s="26">
        <f t="shared" si="9832"/>
        <v>206932.7</v>
      </c>
      <c r="AJ2182" s="26">
        <f t="shared" ref="AJ2182:AR2182" si="9881">AJ2183</f>
        <v>0</v>
      </c>
      <c r="AK2182" s="26">
        <f t="shared" si="9881"/>
        <v>0</v>
      </c>
      <c r="AL2182" s="26">
        <f t="shared" si="9881"/>
        <v>0</v>
      </c>
      <c r="AM2182" s="26">
        <f t="shared" si="9881"/>
        <v>0</v>
      </c>
      <c r="AN2182" s="26">
        <f t="shared" si="9881"/>
        <v>0</v>
      </c>
      <c r="AO2182" s="26">
        <f t="shared" si="9881"/>
        <v>0</v>
      </c>
      <c r="AP2182" s="26">
        <f t="shared" si="9881"/>
        <v>0</v>
      </c>
      <c r="AQ2182" s="26">
        <f t="shared" si="9881"/>
        <v>0</v>
      </c>
      <c r="AR2182" s="26">
        <f t="shared" si="9881"/>
        <v>0</v>
      </c>
      <c r="AS2182" s="26">
        <f t="shared" si="9862"/>
        <v>156932.70000000001</v>
      </c>
      <c r="AT2182" s="26">
        <f t="shared" si="9863"/>
        <v>206932.7</v>
      </c>
      <c r="AU2182" s="26">
        <f t="shared" si="9864"/>
        <v>206932.7</v>
      </c>
      <c r="AV2182" s="26">
        <f>AV2183</f>
        <v>0</v>
      </c>
      <c r="AW2182" s="26">
        <f>AW2183</f>
        <v>0</v>
      </c>
      <c r="AX2182" s="26">
        <f>AX2183</f>
        <v>0</v>
      </c>
      <c r="AY2182" s="26">
        <f t="shared" si="9846"/>
        <v>156932.70000000001</v>
      </c>
      <c r="AZ2182" s="26">
        <f t="shared" si="9847"/>
        <v>206932.7</v>
      </c>
      <c r="BA2182" s="26">
        <f t="shared" si="9848"/>
        <v>206932.7</v>
      </c>
      <c r="BB2182" s="26">
        <f t="shared" ref="BB2182:BK2182" si="9882">BB2183</f>
        <v>0</v>
      </c>
      <c r="BC2182" s="26">
        <f t="shared" si="9882"/>
        <v>0</v>
      </c>
      <c r="BD2182" s="26">
        <f t="shared" si="9882"/>
        <v>0</v>
      </c>
      <c r="BE2182" s="26">
        <f t="shared" si="9882"/>
        <v>0</v>
      </c>
      <c r="BF2182" s="26">
        <f t="shared" si="9882"/>
        <v>0</v>
      </c>
      <c r="BG2182" s="26">
        <f t="shared" si="9882"/>
        <v>0</v>
      </c>
      <c r="BH2182" s="26">
        <f t="shared" si="9882"/>
        <v>0</v>
      </c>
      <c r="BI2182" s="26">
        <f t="shared" si="9882"/>
        <v>0</v>
      </c>
      <c r="BJ2182" s="26">
        <f t="shared" si="9882"/>
        <v>0</v>
      </c>
      <c r="BK2182" s="26">
        <f t="shared" si="9882"/>
        <v>0</v>
      </c>
      <c r="BL2182" s="26">
        <f t="shared" si="9820"/>
        <v>156932.70000000001</v>
      </c>
      <c r="BM2182" s="26">
        <f>BM2183</f>
        <v>0</v>
      </c>
      <c r="BN2182" s="53">
        <f t="shared" si="9653"/>
        <v>156932.70000000001</v>
      </c>
      <c r="BO2182" s="26">
        <f t="shared" si="9821"/>
        <v>206932.7</v>
      </c>
      <c r="BP2182" s="26">
        <f>BP2183</f>
        <v>0</v>
      </c>
      <c r="BQ2182" s="53">
        <f t="shared" si="9654"/>
        <v>206932.7</v>
      </c>
      <c r="BR2182" s="52">
        <f t="shared" si="9822"/>
        <v>206932.7</v>
      </c>
      <c r="BS2182" s="26">
        <f>BS2183</f>
        <v>0</v>
      </c>
      <c r="BT2182" s="27"/>
    </row>
    <row r="2183" spans="1:73" ht="31.2" x14ac:dyDescent="0.3">
      <c r="A2183" s="67" t="s">
        <v>744</v>
      </c>
      <c r="B2183" s="67" t="s">
        <v>60</v>
      </c>
      <c r="C2183" s="67" t="s">
        <v>62</v>
      </c>
      <c r="D2183" s="67" t="s">
        <v>890</v>
      </c>
      <c r="E2183" s="67" t="s">
        <v>38</v>
      </c>
      <c r="F2183" s="68" t="s">
        <v>39</v>
      </c>
      <c r="G2183" s="26">
        <v>156932.70000000001</v>
      </c>
      <c r="H2183" s="26">
        <f>447782.7-240850</f>
        <v>206932.7</v>
      </c>
      <c r="I2183" s="26">
        <v>206932.7</v>
      </c>
      <c r="J2183" s="26"/>
      <c r="K2183" s="26"/>
      <c r="L2183" s="26"/>
      <c r="M2183" s="26">
        <f t="shared" si="9866"/>
        <v>156932.70000000001</v>
      </c>
      <c r="N2183" s="26">
        <f t="shared" si="9867"/>
        <v>206932.7</v>
      </c>
      <c r="O2183" s="26">
        <f t="shared" si="9868"/>
        <v>206932.7</v>
      </c>
      <c r="P2183" s="26"/>
      <c r="Q2183" s="26"/>
      <c r="R2183" s="26"/>
      <c r="S2183" s="26"/>
      <c r="T2183" s="26"/>
      <c r="U2183" s="26"/>
      <c r="V2183" s="26"/>
      <c r="W2183" s="26"/>
      <c r="X2183" s="26"/>
      <c r="Y2183" s="26"/>
      <c r="Z2183" s="26"/>
      <c r="AA2183" s="26"/>
      <c r="AB2183" s="26"/>
      <c r="AC2183" s="26">
        <f t="shared" si="9827"/>
        <v>156932.70000000001</v>
      </c>
      <c r="AD2183" s="26">
        <f t="shared" si="9828"/>
        <v>206932.7</v>
      </c>
      <c r="AE2183" s="26">
        <f t="shared" si="9829"/>
        <v>206932.7</v>
      </c>
      <c r="AF2183" s="26"/>
      <c r="AG2183" s="26">
        <f t="shared" si="9830"/>
        <v>156932.70000000001</v>
      </c>
      <c r="AH2183" s="26">
        <f t="shared" si="9831"/>
        <v>206932.7</v>
      </c>
      <c r="AI2183" s="26">
        <f t="shared" si="9832"/>
        <v>206932.7</v>
      </c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>
        <f t="shared" si="9862"/>
        <v>156932.70000000001</v>
      </c>
      <c r="AT2183" s="26">
        <f t="shared" si="9863"/>
        <v>206932.7</v>
      </c>
      <c r="AU2183" s="26">
        <f t="shared" si="9864"/>
        <v>206932.7</v>
      </c>
      <c r="AV2183" s="26"/>
      <c r="AW2183" s="26"/>
      <c r="AX2183" s="26"/>
      <c r="AY2183" s="26">
        <f t="shared" si="9846"/>
        <v>156932.70000000001</v>
      </c>
      <c r="AZ2183" s="26">
        <f t="shared" si="9847"/>
        <v>206932.7</v>
      </c>
      <c r="BA2183" s="26">
        <f t="shared" si="9848"/>
        <v>206932.7</v>
      </c>
      <c r="BB2183" s="26"/>
      <c r="BC2183" s="26"/>
      <c r="BD2183" s="26"/>
      <c r="BE2183" s="26"/>
      <c r="BF2183" s="26"/>
      <c r="BG2183" s="26"/>
      <c r="BH2183" s="26"/>
      <c r="BI2183" s="26"/>
      <c r="BJ2183" s="26"/>
      <c r="BK2183" s="26"/>
      <c r="BL2183" s="26">
        <f t="shared" si="9820"/>
        <v>156932.70000000001</v>
      </c>
      <c r="BM2183" s="26"/>
      <c r="BN2183" s="53">
        <f t="shared" si="9653"/>
        <v>156932.70000000001</v>
      </c>
      <c r="BO2183" s="26">
        <f t="shared" si="9821"/>
        <v>206932.7</v>
      </c>
      <c r="BP2183" s="26"/>
      <c r="BQ2183" s="53">
        <f t="shared" si="9654"/>
        <v>206932.7</v>
      </c>
      <c r="BR2183" s="52">
        <f t="shared" si="9822"/>
        <v>206932.7</v>
      </c>
      <c r="BS2183" s="26"/>
      <c r="BT2183" s="27"/>
    </row>
    <row r="2184" spans="1:73" ht="62.4" x14ac:dyDescent="0.3">
      <c r="A2184" s="67" t="s">
        <v>744</v>
      </c>
      <c r="B2184" s="67" t="s">
        <v>60</v>
      </c>
      <c r="C2184" s="67" t="s">
        <v>62</v>
      </c>
      <c r="D2184" s="67" t="s">
        <v>892</v>
      </c>
      <c r="E2184" s="71"/>
      <c r="F2184" s="68" t="s">
        <v>893</v>
      </c>
      <c r="G2184" s="26">
        <f t="shared" ref="G2184:L2184" si="9883">G2185</f>
        <v>625.5</v>
      </c>
      <c r="H2184" s="26">
        <f t="shared" si="9883"/>
        <v>625.5</v>
      </c>
      <c r="I2184" s="26">
        <f t="shared" si="9883"/>
        <v>625.5</v>
      </c>
      <c r="J2184" s="26">
        <f t="shared" si="9883"/>
        <v>0</v>
      </c>
      <c r="K2184" s="26">
        <f t="shared" si="9883"/>
        <v>0</v>
      </c>
      <c r="L2184" s="26">
        <f t="shared" si="9883"/>
        <v>0</v>
      </c>
      <c r="M2184" s="26">
        <f t="shared" si="9866"/>
        <v>625.5</v>
      </c>
      <c r="N2184" s="26">
        <f t="shared" si="9867"/>
        <v>625.5</v>
      </c>
      <c r="O2184" s="26">
        <f t="shared" si="9868"/>
        <v>625.5</v>
      </c>
      <c r="P2184" s="26">
        <f t="shared" ref="P2184:AB2184" si="9884">P2185</f>
        <v>0</v>
      </c>
      <c r="Q2184" s="26">
        <f t="shared" si="9884"/>
        <v>0</v>
      </c>
      <c r="R2184" s="26">
        <f t="shared" si="9884"/>
        <v>0</v>
      </c>
      <c r="S2184" s="26">
        <f t="shared" si="9884"/>
        <v>0</v>
      </c>
      <c r="T2184" s="26">
        <f t="shared" si="9884"/>
        <v>0</v>
      </c>
      <c r="U2184" s="26">
        <f t="shared" si="9884"/>
        <v>0</v>
      </c>
      <c r="V2184" s="26">
        <f t="shared" si="9884"/>
        <v>0</v>
      </c>
      <c r="W2184" s="26">
        <f t="shared" si="9884"/>
        <v>0</v>
      </c>
      <c r="X2184" s="26">
        <f t="shared" si="9884"/>
        <v>0</v>
      </c>
      <c r="Y2184" s="26">
        <f t="shared" si="9884"/>
        <v>0</v>
      </c>
      <c r="Z2184" s="26">
        <f t="shared" si="9884"/>
        <v>0</v>
      </c>
      <c r="AA2184" s="26">
        <f t="shared" si="9884"/>
        <v>0</v>
      </c>
      <c r="AB2184" s="26">
        <f t="shared" si="9884"/>
        <v>0</v>
      </c>
      <c r="AC2184" s="26">
        <f t="shared" si="9827"/>
        <v>625.5</v>
      </c>
      <c r="AD2184" s="26">
        <f t="shared" si="9828"/>
        <v>625.5</v>
      </c>
      <c r="AE2184" s="26">
        <f t="shared" si="9829"/>
        <v>625.5</v>
      </c>
      <c r="AF2184" s="26">
        <f>AF2185</f>
        <v>0</v>
      </c>
      <c r="AG2184" s="26">
        <f t="shared" si="9830"/>
        <v>625.5</v>
      </c>
      <c r="AH2184" s="26">
        <f t="shared" si="9831"/>
        <v>625.5</v>
      </c>
      <c r="AI2184" s="26">
        <f t="shared" si="9832"/>
        <v>625.5</v>
      </c>
      <c r="AJ2184" s="26">
        <f t="shared" ref="AJ2184:AR2184" si="9885">AJ2185</f>
        <v>0</v>
      </c>
      <c r="AK2184" s="26">
        <f t="shared" si="9885"/>
        <v>0</v>
      </c>
      <c r="AL2184" s="26">
        <f t="shared" si="9885"/>
        <v>0</v>
      </c>
      <c r="AM2184" s="26">
        <f t="shared" si="9885"/>
        <v>0</v>
      </c>
      <c r="AN2184" s="26">
        <f t="shared" si="9885"/>
        <v>0</v>
      </c>
      <c r="AO2184" s="26">
        <f t="shared" si="9885"/>
        <v>0</v>
      </c>
      <c r="AP2184" s="26">
        <f t="shared" si="9885"/>
        <v>0</v>
      </c>
      <c r="AQ2184" s="26">
        <f t="shared" si="9885"/>
        <v>0</v>
      </c>
      <c r="AR2184" s="26">
        <f t="shared" si="9885"/>
        <v>0</v>
      </c>
      <c r="AS2184" s="26">
        <f t="shared" si="9862"/>
        <v>625.5</v>
      </c>
      <c r="AT2184" s="26">
        <f t="shared" si="9863"/>
        <v>625.5</v>
      </c>
      <c r="AU2184" s="26">
        <f t="shared" si="9864"/>
        <v>625.5</v>
      </c>
      <c r="AV2184" s="26">
        <f>AV2185</f>
        <v>0</v>
      </c>
      <c r="AW2184" s="26">
        <f>AW2185</f>
        <v>0</v>
      </c>
      <c r="AX2184" s="26">
        <f>AX2185</f>
        <v>0</v>
      </c>
      <c r="AY2184" s="26">
        <f t="shared" si="9846"/>
        <v>625.5</v>
      </c>
      <c r="AZ2184" s="26">
        <f t="shared" si="9847"/>
        <v>625.5</v>
      </c>
      <c r="BA2184" s="26">
        <f t="shared" si="9848"/>
        <v>625.5</v>
      </c>
      <c r="BB2184" s="26">
        <f t="shared" ref="BB2184:BK2184" si="9886">BB2185</f>
        <v>0</v>
      </c>
      <c r="BC2184" s="26">
        <f t="shared" si="9886"/>
        <v>0</v>
      </c>
      <c r="BD2184" s="26">
        <f t="shared" si="9886"/>
        <v>0</v>
      </c>
      <c r="BE2184" s="26">
        <f t="shared" si="9886"/>
        <v>0</v>
      </c>
      <c r="BF2184" s="26">
        <f t="shared" si="9886"/>
        <v>0</v>
      </c>
      <c r="BG2184" s="26">
        <f t="shared" si="9886"/>
        <v>0</v>
      </c>
      <c r="BH2184" s="26">
        <f t="shared" si="9886"/>
        <v>0</v>
      </c>
      <c r="BI2184" s="26">
        <f t="shared" si="9886"/>
        <v>0</v>
      </c>
      <c r="BJ2184" s="26">
        <f t="shared" si="9886"/>
        <v>0</v>
      </c>
      <c r="BK2184" s="26">
        <f t="shared" si="9886"/>
        <v>0</v>
      </c>
      <c r="BL2184" s="26">
        <f t="shared" si="9820"/>
        <v>625.5</v>
      </c>
      <c r="BM2184" s="26">
        <f>BM2185</f>
        <v>0</v>
      </c>
      <c r="BN2184" s="53">
        <f t="shared" si="9653"/>
        <v>625.5</v>
      </c>
      <c r="BO2184" s="26">
        <f t="shared" si="9821"/>
        <v>625.5</v>
      </c>
      <c r="BP2184" s="26">
        <f>BP2185</f>
        <v>0</v>
      </c>
      <c r="BQ2184" s="53">
        <f t="shared" si="9654"/>
        <v>625.5</v>
      </c>
      <c r="BR2184" s="52">
        <f t="shared" si="9822"/>
        <v>625.5</v>
      </c>
      <c r="BS2184" s="26">
        <f>BS2185</f>
        <v>0</v>
      </c>
      <c r="BT2184" s="27"/>
    </row>
    <row r="2185" spans="1:73" ht="31.2" x14ac:dyDescent="0.3">
      <c r="A2185" s="67" t="s">
        <v>744</v>
      </c>
      <c r="B2185" s="67" t="s">
        <v>60</v>
      </c>
      <c r="C2185" s="67" t="s">
        <v>62</v>
      </c>
      <c r="D2185" s="67" t="s">
        <v>892</v>
      </c>
      <c r="E2185" s="67" t="s">
        <v>38</v>
      </c>
      <c r="F2185" s="68" t="s">
        <v>39</v>
      </c>
      <c r="G2185" s="26">
        <v>625.5</v>
      </c>
      <c r="H2185" s="26">
        <v>625.5</v>
      </c>
      <c r="I2185" s="26">
        <v>625.5</v>
      </c>
      <c r="J2185" s="26"/>
      <c r="K2185" s="26"/>
      <c r="L2185" s="26"/>
      <c r="M2185" s="26">
        <f t="shared" si="9866"/>
        <v>625.5</v>
      </c>
      <c r="N2185" s="26">
        <f t="shared" si="9867"/>
        <v>625.5</v>
      </c>
      <c r="O2185" s="26">
        <f t="shared" si="9868"/>
        <v>625.5</v>
      </c>
      <c r="P2185" s="26"/>
      <c r="Q2185" s="26"/>
      <c r="R2185" s="26"/>
      <c r="S2185" s="26"/>
      <c r="T2185" s="26"/>
      <c r="U2185" s="26"/>
      <c r="V2185" s="26"/>
      <c r="W2185" s="26"/>
      <c r="X2185" s="26"/>
      <c r="Y2185" s="26"/>
      <c r="Z2185" s="26"/>
      <c r="AA2185" s="26"/>
      <c r="AB2185" s="26"/>
      <c r="AC2185" s="26">
        <f t="shared" si="9827"/>
        <v>625.5</v>
      </c>
      <c r="AD2185" s="26">
        <f t="shared" si="9828"/>
        <v>625.5</v>
      </c>
      <c r="AE2185" s="26">
        <f t="shared" si="9829"/>
        <v>625.5</v>
      </c>
      <c r="AF2185" s="26"/>
      <c r="AG2185" s="26">
        <f t="shared" si="9830"/>
        <v>625.5</v>
      </c>
      <c r="AH2185" s="26">
        <f t="shared" si="9831"/>
        <v>625.5</v>
      </c>
      <c r="AI2185" s="26">
        <f t="shared" si="9832"/>
        <v>625.5</v>
      </c>
      <c r="AJ2185" s="26"/>
      <c r="AK2185" s="26"/>
      <c r="AL2185" s="26"/>
      <c r="AM2185" s="26"/>
      <c r="AN2185" s="26"/>
      <c r="AO2185" s="26"/>
      <c r="AP2185" s="26"/>
      <c r="AQ2185" s="26"/>
      <c r="AR2185" s="26"/>
      <c r="AS2185" s="26">
        <f t="shared" si="9862"/>
        <v>625.5</v>
      </c>
      <c r="AT2185" s="26">
        <f t="shared" si="9863"/>
        <v>625.5</v>
      </c>
      <c r="AU2185" s="26">
        <f t="shared" si="9864"/>
        <v>625.5</v>
      </c>
      <c r="AV2185" s="26"/>
      <c r="AW2185" s="26"/>
      <c r="AX2185" s="26"/>
      <c r="AY2185" s="26">
        <f t="shared" si="9846"/>
        <v>625.5</v>
      </c>
      <c r="AZ2185" s="26">
        <f t="shared" si="9847"/>
        <v>625.5</v>
      </c>
      <c r="BA2185" s="26">
        <f t="shared" si="9848"/>
        <v>625.5</v>
      </c>
      <c r="BB2185" s="26"/>
      <c r="BC2185" s="26"/>
      <c r="BD2185" s="26"/>
      <c r="BE2185" s="26"/>
      <c r="BF2185" s="26"/>
      <c r="BG2185" s="26"/>
      <c r="BH2185" s="26"/>
      <c r="BI2185" s="26"/>
      <c r="BJ2185" s="26"/>
      <c r="BK2185" s="26"/>
      <c r="BL2185" s="26">
        <f t="shared" si="9820"/>
        <v>625.5</v>
      </c>
      <c r="BM2185" s="26"/>
      <c r="BN2185" s="53">
        <f t="shared" si="9653"/>
        <v>625.5</v>
      </c>
      <c r="BO2185" s="26">
        <f t="shared" si="9821"/>
        <v>625.5</v>
      </c>
      <c r="BP2185" s="26"/>
      <c r="BQ2185" s="53">
        <f t="shared" si="9654"/>
        <v>625.5</v>
      </c>
      <c r="BR2185" s="52">
        <f t="shared" si="9822"/>
        <v>625.5</v>
      </c>
      <c r="BS2185" s="26"/>
      <c r="BT2185" s="27"/>
    </row>
    <row r="2186" spans="1:73" s="82" customFormat="1" ht="31.2" x14ac:dyDescent="0.3">
      <c r="A2186" s="65" t="s">
        <v>744</v>
      </c>
      <c r="B2186" s="65" t="s">
        <v>60</v>
      </c>
      <c r="C2186" s="65" t="s">
        <v>60</v>
      </c>
      <c r="D2186" s="65"/>
      <c r="E2186" s="70"/>
      <c r="F2186" s="66" t="s">
        <v>179</v>
      </c>
      <c r="G2186" s="22">
        <f t="shared" ref="G2186:L2186" si="9887">G2187+G2197</f>
        <v>954400.20000000007</v>
      </c>
      <c r="H2186" s="22">
        <f t="shared" si="9887"/>
        <v>329313.60000000003</v>
      </c>
      <c r="I2186" s="22">
        <f t="shared" si="9887"/>
        <v>942424.40000000014</v>
      </c>
      <c r="J2186" s="22">
        <f t="shared" si="9887"/>
        <v>-7177.4279999999999</v>
      </c>
      <c r="K2186" s="22">
        <f t="shared" si="9887"/>
        <v>-7372.5460000000003</v>
      </c>
      <c r="L2186" s="22">
        <f t="shared" si="9887"/>
        <v>-7372.5460000000003</v>
      </c>
      <c r="M2186" s="22">
        <f t="shared" si="9866"/>
        <v>947222.77200000011</v>
      </c>
      <c r="N2186" s="22">
        <f t="shared" si="9867"/>
        <v>321941.05400000006</v>
      </c>
      <c r="O2186" s="22">
        <f t="shared" si="9868"/>
        <v>935051.85400000017</v>
      </c>
      <c r="P2186" s="22">
        <f t="shared" ref="P2186:AB2186" si="9888">P2187+P2197</f>
        <v>0</v>
      </c>
      <c r="Q2186" s="22">
        <f t="shared" si="9888"/>
        <v>0</v>
      </c>
      <c r="R2186" s="22">
        <f t="shared" si="9888"/>
        <v>11425.575000000001</v>
      </c>
      <c r="S2186" s="22">
        <f t="shared" si="9888"/>
        <v>0</v>
      </c>
      <c r="T2186" s="22">
        <f t="shared" si="9888"/>
        <v>0</v>
      </c>
      <c r="U2186" s="22">
        <f t="shared" si="9888"/>
        <v>0</v>
      </c>
      <c r="V2186" s="22">
        <f t="shared" si="9888"/>
        <v>0</v>
      </c>
      <c r="W2186" s="22">
        <f t="shared" si="9888"/>
        <v>0</v>
      </c>
      <c r="X2186" s="22">
        <f t="shared" si="9888"/>
        <v>0</v>
      </c>
      <c r="Y2186" s="22">
        <f t="shared" si="9888"/>
        <v>0</v>
      </c>
      <c r="Z2186" s="22">
        <f t="shared" si="9888"/>
        <v>0</v>
      </c>
      <c r="AA2186" s="22">
        <f t="shared" si="9888"/>
        <v>0</v>
      </c>
      <c r="AB2186" s="22">
        <f t="shared" si="9888"/>
        <v>0</v>
      </c>
      <c r="AC2186" s="22">
        <f t="shared" si="9827"/>
        <v>958648.34700000007</v>
      </c>
      <c r="AD2186" s="22">
        <f t="shared" si="9828"/>
        <v>321941.05400000006</v>
      </c>
      <c r="AE2186" s="22">
        <f t="shared" si="9829"/>
        <v>935051.85400000017</v>
      </c>
      <c r="AF2186" s="22">
        <f>AF2187+AF2197</f>
        <v>-5798.8149999999996</v>
      </c>
      <c r="AG2186" s="22">
        <f t="shared" si="9830"/>
        <v>952849.53200000012</v>
      </c>
      <c r="AH2186" s="22">
        <f t="shared" si="9831"/>
        <v>321941.05400000006</v>
      </c>
      <c r="AI2186" s="22">
        <f t="shared" si="9832"/>
        <v>935051.85400000017</v>
      </c>
      <c r="AJ2186" s="22">
        <f t="shared" ref="AJ2186:AR2186" si="9889">AJ2187+AJ2197</f>
        <v>0</v>
      </c>
      <c r="AK2186" s="22">
        <f t="shared" si="9889"/>
        <v>0</v>
      </c>
      <c r="AL2186" s="22">
        <f t="shared" si="9889"/>
        <v>-3998.9</v>
      </c>
      <c r="AM2186" s="22">
        <f t="shared" si="9889"/>
        <v>0</v>
      </c>
      <c r="AN2186" s="22">
        <f t="shared" si="9889"/>
        <v>0</v>
      </c>
      <c r="AO2186" s="22">
        <f t="shared" si="9889"/>
        <v>0</v>
      </c>
      <c r="AP2186" s="22">
        <f t="shared" si="9889"/>
        <v>0</v>
      </c>
      <c r="AQ2186" s="22">
        <f t="shared" si="9889"/>
        <v>0</v>
      </c>
      <c r="AR2186" s="22">
        <f t="shared" si="9889"/>
        <v>0</v>
      </c>
      <c r="AS2186" s="22">
        <f t="shared" si="9862"/>
        <v>948850.6320000001</v>
      </c>
      <c r="AT2186" s="22">
        <f t="shared" si="9863"/>
        <v>321941.05400000006</v>
      </c>
      <c r="AU2186" s="22">
        <f t="shared" si="9864"/>
        <v>935051.85400000017</v>
      </c>
      <c r="AV2186" s="22">
        <f>AV2187+AV2197</f>
        <v>0</v>
      </c>
      <c r="AW2186" s="22">
        <f>AW2187+AW2197</f>
        <v>0</v>
      </c>
      <c r="AX2186" s="22">
        <f>AX2187+AX2197</f>
        <v>0</v>
      </c>
      <c r="AY2186" s="22">
        <f t="shared" si="9846"/>
        <v>948850.6320000001</v>
      </c>
      <c r="AZ2186" s="22">
        <f t="shared" si="9847"/>
        <v>321941.05400000006</v>
      </c>
      <c r="BA2186" s="22">
        <f t="shared" si="9848"/>
        <v>935051.85400000017</v>
      </c>
      <c r="BB2186" s="22">
        <f t="shared" ref="BB2186:BK2186" si="9890">BB2187+BB2197</f>
        <v>0</v>
      </c>
      <c r="BC2186" s="22">
        <f t="shared" si="9890"/>
        <v>0</v>
      </c>
      <c r="BD2186" s="22">
        <f t="shared" si="9890"/>
        <v>0</v>
      </c>
      <c r="BE2186" s="22">
        <f t="shared" si="9890"/>
        <v>0</v>
      </c>
      <c r="BF2186" s="22">
        <f t="shared" si="9890"/>
        <v>0</v>
      </c>
      <c r="BG2186" s="22">
        <f t="shared" si="9890"/>
        <v>0</v>
      </c>
      <c r="BH2186" s="22">
        <f t="shared" si="9890"/>
        <v>0</v>
      </c>
      <c r="BI2186" s="22">
        <f t="shared" si="9890"/>
        <v>0</v>
      </c>
      <c r="BJ2186" s="22">
        <f t="shared" si="9890"/>
        <v>0</v>
      </c>
      <c r="BK2186" s="22">
        <f t="shared" si="9890"/>
        <v>0</v>
      </c>
      <c r="BL2186" s="22">
        <f t="shared" si="9820"/>
        <v>948850.6320000001</v>
      </c>
      <c r="BM2186" s="22">
        <f>BM2187+BM2197</f>
        <v>0</v>
      </c>
      <c r="BN2186" s="78">
        <f t="shared" ref="BN2186:BN2207" si="9891">BL2186+BM2186</f>
        <v>948850.6320000001</v>
      </c>
      <c r="BO2186" s="22">
        <f t="shared" si="9821"/>
        <v>321941.05400000006</v>
      </c>
      <c r="BP2186" s="22">
        <f>BP2187+BP2197</f>
        <v>0</v>
      </c>
      <c r="BQ2186" s="78">
        <f t="shared" ref="BQ2186:BQ2207" si="9892">BO2186+BP2186</f>
        <v>321941.05400000006</v>
      </c>
      <c r="BR2186" s="80">
        <f t="shared" si="9822"/>
        <v>935051.85400000017</v>
      </c>
      <c r="BS2186" s="22">
        <f>BS2187+BS2197</f>
        <v>0</v>
      </c>
      <c r="BT2186" s="23"/>
      <c r="BU2186" s="19"/>
    </row>
    <row r="2187" spans="1:73" ht="31.2" x14ac:dyDescent="0.3">
      <c r="A2187" s="67" t="s">
        <v>744</v>
      </c>
      <c r="B2187" s="67" t="s">
        <v>60</v>
      </c>
      <c r="C2187" s="67" t="s">
        <v>60</v>
      </c>
      <c r="D2187" s="67" t="s">
        <v>64</v>
      </c>
      <c r="E2187" s="71"/>
      <c r="F2187" s="68" t="s">
        <v>65</v>
      </c>
      <c r="G2187" s="26">
        <f t="shared" ref="G2187:G2188" si="9893">G2188</f>
        <v>933984.8</v>
      </c>
      <c r="H2187" s="26">
        <f t="shared" ref="H2187:H2188" si="9894">H2188</f>
        <v>329313.60000000003</v>
      </c>
      <c r="I2187" s="26">
        <f t="shared" ref="I2187:I2188" si="9895">I2188</f>
        <v>942424.40000000014</v>
      </c>
      <c r="J2187" s="26">
        <f t="shared" ref="J2187:J2188" si="9896">J2188</f>
        <v>-7177.4279999999999</v>
      </c>
      <c r="K2187" s="26">
        <f t="shared" ref="K2187:K2188" si="9897">K2188</f>
        <v>-7372.5460000000003</v>
      </c>
      <c r="L2187" s="26">
        <f t="shared" ref="L2187:L2188" si="9898">L2188</f>
        <v>-7372.5460000000003</v>
      </c>
      <c r="M2187" s="26">
        <f t="shared" si="9866"/>
        <v>926807.37200000009</v>
      </c>
      <c r="N2187" s="26">
        <f t="shared" si="9867"/>
        <v>321941.05400000006</v>
      </c>
      <c r="O2187" s="26">
        <f t="shared" si="9868"/>
        <v>935051.85400000017</v>
      </c>
      <c r="P2187" s="26">
        <f t="shared" ref="P2187:P2188" si="9899">P2188</f>
        <v>0</v>
      </c>
      <c r="Q2187" s="26">
        <f t="shared" ref="Q2187:Q2188" si="9900">Q2188</f>
        <v>0</v>
      </c>
      <c r="R2187" s="26">
        <f t="shared" ref="R2187:R2188" si="9901">R2188</f>
        <v>0</v>
      </c>
      <c r="S2187" s="26">
        <f t="shared" ref="S2187:S2188" si="9902">S2188</f>
        <v>0</v>
      </c>
      <c r="T2187" s="26">
        <f t="shared" ref="T2187:T2188" si="9903">T2188</f>
        <v>0</v>
      </c>
      <c r="U2187" s="26">
        <f t="shared" ref="U2187:U2188" si="9904">U2188</f>
        <v>0</v>
      </c>
      <c r="V2187" s="26">
        <f t="shared" ref="V2187:V2188" si="9905">V2188</f>
        <v>0</v>
      </c>
      <c r="W2187" s="26">
        <f t="shared" ref="W2187:W2188" si="9906">W2188</f>
        <v>0</v>
      </c>
      <c r="X2187" s="26">
        <f t="shared" ref="X2187:X2188" si="9907">X2188</f>
        <v>0</v>
      </c>
      <c r="Y2187" s="26">
        <f t="shared" ref="Y2187:Y2188" si="9908">Y2188</f>
        <v>0</v>
      </c>
      <c r="Z2187" s="26">
        <f t="shared" ref="Z2187:Z2188" si="9909">Z2188</f>
        <v>0</v>
      </c>
      <c r="AA2187" s="26">
        <f t="shared" ref="AA2187:AA2188" si="9910">AA2188</f>
        <v>0</v>
      </c>
      <c r="AB2187" s="26">
        <f t="shared" ref="AB2187:AB2188" si="9911">AB2188</f>
        <v>0</v>
      </c>
      <c r="AC2187" s="26">
        <f t="shared" si="9827"/>
        <v>926807.37200000009</v>
      </c>
      <c r="AD2187" s="26">
        <f t="shared" si="9828"/>
        <v>321941.05400000006</v>
      </c>
      <c r="AE2187" s="26">
        <f t="shared" si="9829"/>
        <v>935051.85400000017</v>
      </c>
      <c r="AF2187" s="26">
        <f t="shared" ref="AF2187:AF2188" si="9912">AF2188</f>
        <v>0</v>
      </c>
      <c r="AG2187" s="26">
        <f t="shared" si="9830"/>
        <v>926807.37200000009</v>
      </c>
      <c r="AH2187" s="26">
        <f t="shared" si="9831"/>
        <v>321941.05400000006</v>
      </c>
      <c r="AI2187" s="26">
        <f t="shared" si="9832"/>
        <v>935051.85400000017</v>
      </c>
      <c r="AJ2187" s="26">
        <f t="shared" ref="AJ2187:AJ2188" si="9913">AJ2188</f>
        <v>0</v>
      </c>
      <c r="AK2187" s="26">
        <f t="shared" ref="AK2187:AK2188" si="9914">AK2188</f>
        <v>0</v>
      </c>
      <c r="AL2187" s="26">
        <f t="shared" ref="AL2187:AL2188" si="9915">AL2188</f>
        <v>-3998.9</v>
      </c>
      <c r="AM2187" s="26">
        <f t="shared" ref="AM2187:AM2188" si="9916">AM2188</f>
        <v>0</v>
      </c>
      <c r="AN2187" s="26">
        <f t="shared" ref="AN2187:AN2188" si="9917">AN2188</f>
        <v>0</v>
      </c>
      <c r="AO2187" s="26">
        <f t="shared" ref="AO2187:AO2188" si="9918">AO2188</f>
        <v>0</v>
      </c>
      <c r="AP2187" s="26">
        <f t="shared" ref="AP2187:AP2188" si="9919">AP2188</f>
        <v>0</v>
      </c>
      <c r="AQ2187" s="26">
        <f t="shared" ref="AQ2187:AQ2188" si="9920">AQ2188</f>
        <v>0</v>
      </c>
      <c r="AR2187" s="26">
        <f t="shared" ref="AR2187:AR2188" si="9921">AR2188</f>
        <v>0</v>
      </c>
      <c r="AS2187" s="26">
        <f t="shared" si="9862"/>
        <v>922808.47200000007</v>
      </c>
      <c r="AT2187" s="26">
        <f t="shared" si="9863"/>
        <v>321941.05400000006</v>
      </c>
      <c r="AU2187" s="26">
        <f t="shared" si="9864"/>
        <v>935051.85400000017</v>
      </c>
      <c r="AV2187" s="26">
        <f t="shared" ref="AV2187:AV2188" si="9922">AV2188</f>
        <v>0</v>
      </c>
      <c r="AW2187" s="26">
        <f t="shared" ref="AW2187:AW2188" si="9923">AW2188</f>
        <v>0</v>
      </c>
      <c r="AX2187" s="26">
        <f t="shared" ref="AX2187:AX2188" si="9924">AX2188</f>
        <v>0</v>
      </c>
      <c r="AY2187" s="26">
        <f t="shared" si="9846"/>
        <v>922808.47200000007</v>
      </c>
      <c r="AZ2187" s="26">
        <f t="shared" si="9847"/>
        <v>321941.05400000006</v>
      </c>
      <c r="BA2187" s="26">
        <f t="shared" si="9848"/>
        <v>935051.85400000017</v>
      </c>
      <c r="BB2187" s="26">
        <f t="shared" ref="BB2187:BB2188" si="9925">BB2188</f>
        <v>0</v>
      </c>
      <c r="BC2187" s="26">
        <f t="shared" ref="BC2187:BC2188" si="9926">BC2188</f>
        <v>0</v>
      </c>
      <c r="BD2187" s="26">
        <f t="shared" ref="BD2187:BD2188" si="9927">BD2188</f>
        <v>0</v>
      </c>
      <c r="BE2187" s="26">
        <f t="shared" ref="BE2187:BE2188" si="9928">BE2188</f>
        <v>0</v>
      </c>
      <c r="BF2187" s="26">
        <f t="shared" ref="BF2187:BF2188" si="9929">BF2188</f>
        <v>0</v>
      </c>
      <c r="BG2187" s="26">
        <f t="shared" ref="BG2187:BG2188" si="9930">BG2188</f>
        <v>0</v>
      </c>
      <c r="BH2187" s="26">
        <f t="shared" ref="BH2187:BH2188" si="9931">BH2188</f>
        <v>0</v>
      </c>
      <c r="BI2187" s="26">
        <f t="shared" ref="BI2187:BI2188" si="9932">BI2188</f>
        <v>0</v>
      </c>
      <c r="BJ2187" s="26">
        <f t="shared" ref="BJ2187:BJ2188" si="9933">BJ2188</f>
        <v>0</v>
      </c>
      <c r="BK2187" s="26">
        <f t="shared" ref="BK2187:BK2188" si="9934">BK2188</f>
        <v>0</v>
      </c>
      <c r="BL2187" s="26">
        <f t="shared" si="9820"/>
        <v>922808.47200000007</v>
      </c>
      <c r="BM2187" s="26">
        <f t="shared" ref="BM2187:BM2188" si="9935">BM2188</f>
        <v>0</v>
      </c>
      <c r="BN2187" s="53">
        <f t="shared" si="9891"/>
        <v>922808.47200000007</v>
      </c>
      <c r="BO2187" s="26">
        <f t="shared" si="9821"/>
        <v>321941.05400000006</v>
      </c>
      <c r="BP2187" s="26">
        <f t="shared" ref="BP2187:BS2188" si="9936">BP2188</f>
        <v>0</v>
      </c>
      <c r="BQ2187" s="53">
        <f t="shared" si="9892"/>
        <v>321941.05400000006</v>
      </c>
      <c r="BR2187" s="52">
        <f t="shared" si="9822"/>
        <v>935051.85400000017</v>
      </c>
      <c r="BS2187" s="26">
        <f t="shared" si="9936"/>
        <v>0</v>
      </c>
      <c r="BT2187" s="27"/>
    </row>
    <row r="2188" spans="1:73" x14ac:dyDescent="0.3">
      <c r="A2188" s="67" t="s">
        <v>744</v>
      </c>
      <c r="B2188" s="67" t="s">
        <v>60</v>
      </c>
      <c r="C2188" s="67" t="s">
        <v>60</v>
      </c>
      <c r="D2188" s="67" t="s">
        <v>66</v>
      </c>
      <c r="E2188" s="71"/>
      <c r="F2188" s="68" t="s">
        <v>33</v>
      </c>
      <c r="G2188" s="26">
        <f t="shared" si="9893"/>
        <v>933984.8</v>
      </c>
      <c r="H2188" s="26">
        <f t="shared" si="9894"/>
        <v>329313.60000000003</v>
      </c>
      <c r="I2188" s="26">
        <f t="shared" si="9895"/>
        <v>942424.40000000014</v>
      </c>
      <c r="J2188" s="26">
        <f t="shared" si="9896"/>
        <v>-7177.4279999999999</v>
      </c>
      <c r="K2188" s="26">
        <f t="shared" si="9897"/>
        <v>-7372.5460000000003</v>
      </c>
      <c r="L2188" s="26">
        <f t="shared" si="9898"/>
        <v>-7372.5460000000003</v>
      </c>
      <c r="M2188" s="26">
        <f t="shared" si="9866"/>
        <v>926807.37200000009</v>
      </c>
      <c r="N2188" s="26">
        <f t="shared" si="9867"/>
        <v>321941.05400000006</v>
      </c>
      <c r="O2188" s="26">
        <f t="shared" si="9868"/>
        <v>935051.85400000017</v>
      </c>
      <c r="P2188" s="26">
        <f t="shared" si="9899"/>
        <v>0</v>
      </c>
      <c r="Q2188" s="26">
        <f t="shared" si="9900"/>
        <v>0</v>
      </c>
      <c r="R2188" s="26">
        <f t="shared" si="9901"/>
        <v>0</v>
      </c>
      <c r="S2188" s="26">
        <f t="shared" si="9902"/>
        <v>0</v>
      </c>
      <c r="T2188" s="26">
        <f t="shared" si="9903"/>
        <v>0</v>
      </c>
      <c r="U2188" s="26">
        <f t="shared" si="9904"/>
        <v>0</v>
      </c>
      <c r="V2188" s="26">
        <f t="shared" si="9905"/>
        <v>0</v>
      </c>
      <c r="W2188" s="26">
        <f t="shared" si="9906"/>
        <v>0</v>
      </c>
      <c r="X2188" s="26">
        <f t="shared" si="9907"/>
        <v>0</v>
      </c>
      <c r="Y2188" s="26">
        <f t="shared" si="9908"/>
        <v>0</v>
      </c>
      <c r="Z2188" s="26">
        <f t="shared" si="9909"/>
        <v>0</v>
      </c>
      <c r="AA2188" s="26">
        <f t="shared" si="9910"/>
        <v>0</v>
      </c>
      <c r="AB2188" s="26">
        <f t="shared" si="9911"/>
        <v>0</v>
      </c>
      <c r="AC2188" s="26">
        <f t="shared" si="9827"/>
        <v>926807.37200000009</v>
      </c>
      <c r="AD2188" s="26">
        <f t="shared" si="9828"/>
        <v>321941.05400000006</v>
      </c>
      <c r="AE2188" s="26">
        <f t="shared" si="9829"/>
        <v>935051.85400000017</v>
      </c>
      <c r="AF2188" s="26">
        <f t="shared" si="9912"/>
        <v>0</v>
      </c>
      <c r="AG2188" s="26">
        <f t="shared" si="9830"/>
        <v>926807.37200000009</v>
      </c>
      <c r="AH2188" s="26">
        <f t="shared" si="9831"/>
        <v>321941.05400000006</v>
      </c>
      <c r="AI2188" s="26">
        <f t="shared" si="9832"/>
        <v>935051.85400000017</v>
      </c>
      <c r="AJ2188" s="26">
        <f t="shared" si="9913"/>
        <v>0</v>
      </c>
      <c r="AK2188" s="26">
        <f t="shared" si="9914"/>
        <v>0</v>
      </c>
      <c r="AL2188" s="26">
        <f t="shared" si="9915"/>
        <v>-3998.9</v>
      </c>
      <c r="AM2188" s="26">
        <f t="shared" si="9916"/>
        <v>0</v>
      </c>
      <c r="AN2188" s="26">
        <f t="shared" si="9917"/>
        <v>0</v>
      </c>
      <c r="AO2188" s="26">
        <f t="shared" si="9918"/>
        <v>0</v>
      </c>
      <c r="AP2188" s="26">
        <f t="shared" si="9919"/>
        <v>0</v>
      </c>
      <c r="AQ2188" s="26">
        <f t="shared" si="9920"/>
        <v>0</v>
      </c>
      <c r="AR2188" s="26">
        <f t="shared" si="9921"/>
        <v>0</v>
      </c>
      <c r="AS2188" s="26">
        <f t="shared" si="9862"/>
        <v>922808.47200000007</v>
      </c>
      <c r="AT2188" s="26">
        <f t="shared" si="9863"/>
        <v>321941.05400000006</v>
      </c>
      <c r="AU2188" s="26">
        <f t="shared" si="9864"/>
        <v>935051.85400000017</v>
      </c>
      <c r="AV2188" s="26">
        <f t="shared" si="9922"/>
        <v>0</v>
      </c>
      <c r="AW2188" s="26">
        <f t="shared" si="9923"/>
        <v>0</v>
      </c>
      <c r="AX2188" s="26">
        <f t="shared" si="9924"/>
        <v>0</v>
      </c>
      <c r="AY2188" s="26">
        <f t="shared" si="9846"/>
        <v>922808.47200000007</v>
      </c>
      <c r="AZ2188" s="26">
        <f t="shared" si="9847"/>
        <v>321941.05400000006</v>
      </c>
      <c r="BA2188" s="26">
        <f t="shared" si="9848"/>
        <v>935051.85400000017</v>
      </c>
      <c r="BB2188" s="26">
        <f t="shared" si="9925"/>
        <v>0</v>
      </c>
      <c r="BC2188" s="26">
        <f t="shared" si="9926"/>
        <v>0</v>
      </c>
      <c r="BD2188" s="26">
        <f t="shared" si="9927"/>
        <v>0</v>
      </c>
      <c r="BE2188" s="26">
        <f t="shared" si="9928"/>
        <v>0</v>
      </c>
      <c r="BF2188" s="26">
        <f t="shared" si="9929"/>
        <v>0</v>
      </c>
      <c r="BG2188" s="26">
        <f t="shared" si="9930"/>
        <v>0</v>
      </c>
      <c r="BH2188" s="26">
        <f t="shared" si="9931"/>
        <v>0</v>
      </c>
      <c r="BI2188" s="26">
        <f t="shared" si="9932"/>
        <v>0</v>
      </c>
      <c r="BJ2188" s="26">
        <f t="shared" si="9933"/>
        <v>0</v>
      </c>
      <c r="BK2188" s="26">
        <f t="shared" si="9934"/>
        <v>0</v>
      </c>
      <c r="BL2188" s="26">
        <f t="shared" si="9820"/>
        <v>922808.47200000007</v>
      </c>
      <c r="BM2188" s="26">
        <f t="shared" si="9935"/>
        <v>0</v>
      </c>
      <c r="BN2188" s="53">
        <f t="shared" si="9891"/>
        <v>922808.47200000007</v>
      </c>
      <c r="BO2188" s="26">
        <f t="shared" si="9821"/>
        <v>321941.05400000006</v>
      </c>
      <c r="BP2188" s="26">
        <f t="shared" si="9936"/>
        <v>0</v>
      </c>
      <c r="BQ2188" s="53">
        <f t="shared" si="9892"/>
        <v>321941.05400000006</v>
      </c>
      <c r="BR2188" s="52">
        <f t="shared" si="9822"/>
        <v>935051.85400000017</v>
      </c>
      <c r="BS2188" s="26">
        <f t="shared" si="9936"/>
        <v>0</v>
      </c>
      <c r="BT2188" s="27"/>
    </row>
    <row r="2189" spans="1:73" ht="62.4" x14ac:dyDescent="0.3">
      <c r="A2189" s="67" t="s">
        <v>744</v>
      </c>
      <c r="B2189" s="67" t="s">
        <v>60</v>
      </c>
      <c r="C2189" s="67" t="s">
        <v>60</v>
      </c>
      <c r="D2189" s="67" t="s">
        <v>894</v>
      </c>
      <c r="E2189" s="71"/>
      <c r="F2189" s="68" t="s">
        <v>895</v>
      </c>
      <c r="G2189" s="26">
        <f t="shared" ref="G2189:L2189" si="9937">G2193+G2190</f>
        <v>933984.8</v>
      </c>
      <c r="H2189" s="26">
        <f t="shared" si="9937"/>
        <v>329313.60000000003</v>
      </c>
      <c r="I2189" s="26">
        <f t="shared" si="9937"/>
        <v>942424.40000000014</v>
      </c>
      <c r="J2189" s="26">
        <f t="shared" si="9937"/>
        <v>-7177.4279999999999</v>
      </c>
      <c r="K2189" s="26">
        <f t="shared" si="9937"/>
        <v>-7372.5460000000003</v>
      </c>
      <c r="L2189" s="26">
        <f t="shared" si="9937"/>
        <v>-7372.5460000000003</v>
      </c>
      <c r="M2189" s="26">
        <f t="shared" si="9866"/>
        <v>926807.37200000009</v>
      </c>
      <c r="N2189" s="26">
        <f t="shared" si="9867"/>
        <v>321941.05400000006</v>
      </c>
      <c r="O2189" s="26">
        <f t="shared" si="9868"/>
        <v>935051.85400000017</v>
      </c>
      <c r="P2189" s="26">
        <f t="shared" ref="P2189:AB2189" si="9938">P2193+P2190</f>
        <v>0</v>
      </c>
      <c r="Q2189" s="26">
        <f t="shared" si="9938"/>
        <v>0</v>
      </c>
      <c r="R2189" s="26">
        <f t="shared" si="9938"/>
        <v>0</v>
      </c>
      <c r="S2189" s="26">
        <f t="shared" si="9938"/>
        <v>0</v>
      </c>
      <c r="T2189" s="26">
        <f t="shared" si="9938"/>
        <v>0</v>
      </c>
      <c r="U2189" s="26">
        <f t="shared" si="9938"/>
        <v>0</v>
      </c>
      <c r="V2189" s="26">
        <f t="shared" si="9938"/>
        <v>0</v>
      </c>
      <c r="W2189" s="26">
        <f t="shared" si="9938"/>
        <v>0</v>
      </c>
      <c r="X2189" s="26">
        <f t="shared" si="9938"/>
        <v>0</v>
      </c>
      <c r="Y2189" s="26">
        <f t="shared" si="9938"/>
        <v>0</v>
      </c>
      <c r="Z2189" s="26">
        <f t="shared" si="9938"/>
        <v>0</v>
      </c>
      <c r="AA2189" s="26">
        <f t="shared" si="9938"/>
        <v>0</v>
      </c>
      <c r="AB2189" s="26">
        <f t="shared" si="9938"/>
        <v>0</v>
      </c>
      <c r="AC2189" s="26">
        <f t="shared" si="9827"/>
        <v>926807.37200000009</v>
      </c>
      <c r="AD2189" s="26">
        <f t="shared" si="9828"/>
        <v>321941.05400000006</v>
      </c>
      <c r="AE2189" s="26">
        <f t="shared" si="9829"/>
        <v>935051.85400000017</v>
      </c>
      <c r="AF2189" s="26">
        <f>AF2193+AF2190</f>
        <v>0</v>
      </c>
      <c r="AG2189" s="26">
        <f t="shared" si="9830"/>
        <v>926807.37200000009</v>
      </c>
      <c r="AH2189" s="26">
        <f t="shared" si="9831"/>
        <v>321941.05400000006</v>
      </c>
      <c r="AI2189" s="26">
        <f t="shared" si="9832"/>
        <v>935051.85400000017</v>
      </c>
      <c r="AJ2189" s="26">
        <f t="shared" ref="AJ2189:AR2189" si="9939">AJ2193+AJ2190</f>
        <v>0</v>
      </c>
      <c r="AK2189" s="26">
        <f t="shared" si="9939"/>
        <v>0</v>
      </c>
      <c r="AL2189" s="26">
        <f t="shared" si="9939"/>
        <v>-3998.9</v>
      </c>
      <c r="AM2189" s="26">
        <f t="shared" si="9939"/>
        <v>0</v>
      </c>
      <c r="AN2189" s="26">
        <f t="shared" si="9939"/>
        <v>0</v>
      </c>
      <c r="AO2189" s="26">
        <f t="shared" si="9939"/>
        <v>0</v>
      </c>
      <c r="AP2189" s="26">
        <f t="shared" si="9939"/>
        <v>0</v>
      </c>
      <c r="AQ2189" s="26">
        <f t="shared" si="9939"/>
        <v>0</v>
      </c>
      <c r="AR2189" s="26">
        <f t="shared" si="9939"/>
        <v>0</v>
      </c>
      <c r="AS2189" s="26">
        <f t="shared" si="9862"/>
        <v>922808.47200000007</v>
      </c>
      <c r="AT2189" s="26">
        <f t="shared" si="9863"/>
        <v>321941.05400000006</v>
      </c>
      <c r="AU2189" s="26">
        <f t="shared" si="9864"/>
        <v>935051.85400000017</v>
      </c>
      <c r="AV2189" s="26">
        <f>AV2193+AV2190</f>
        <v>0</v>
      </c>
      <c r="AW2189" s="26">
        <f>AW2193+AW2190</f>
        <v>0</v>
      </c>
      <c r="AX2189" s="26">
        <f>AX2193+AX2190</f>
        <v>0</v>
      </c>
      <c r="AY2189" s="26">
        <f t="shared" si="9846"/>
        <v>922808.47200000007</v>
      </c>
      <c r="AZ2189" s="26">
        <f t="shared" si="9847"/>
        <v>321941.05400000006</v>
      </c>
      <c r="BA2189" s="26">
        <f t="shared" si="9848"/>
        <v>935051.85400000017</v>
      </c>
      <c r="BB2189" s="26">
        <f t="shared" ref="BB2189:BK2189" si="9940">BB2193+BB2190</f>
        <v>0</v>
      </c>
      <c r="BC2189" s="26">
        <f t="shared" si="9940"/>
        <v>0</v>
      </c>
      <c r="BD2189" s="26">
        <f t="shared" si="9940"/>
        <v>0</v>
      </c>
      <c r="BE2189" s="26">
        <f t="shared" si="9940"/>
        <v>0</v>
      </c>
      <c r="BF2189" s="26">
        <f t="shared" si="9940"/>
        <v>0</v>
      </c>
      <c r="BG2189" s="26">
        <f t="shared" si="9940"/>
        <v>0</v>
      </c>
      <c r="BH2189" s="26">
        <f t="shared" si="9940"/>
        <v>0</v>
      </c>
      <c r="BI2189" s="26">
        <f t="shared" si="9940"/>
        <v>0</v>
      </c>
      <c r="BJ2189" s="26">
        <f t="shared" si="9940"/>
        <v>0</v>
      </c>
      <c r="BK2189" s="26">
        <f t="shared" si="9940"/>
        <v>0</v>
      </c>
      <c r="BL2189" s="26">
        <f t="shared" si="9820"/>
        <v>922808.47200000007</v>
      </c>
      <c r="BM2189" s="26">
        <f>BM2193+BM2190</f>
        <v>0</v>
      </c>
      <c r="BN2189" s="53">
        <f t="shared" si="9891"/>
        <v>922808.47200000007</v>
      </c>
      <c r="BO2189" s="26">
        <f t="shared" si="9821"/>
        <v>321941.05400000006</v>
      </c>
      <c r="BP2189" s="26">
        <f>BP2193+BP2190</f>
        <v>0</v>
      </c>
      <c r="BQ2189" s="53">
        <f t="shared" si="9892"/>
        <v>321941.05400000006</v>
      </c>
      <c r="BR2189" s="52">
        <f t="shared" si="9822"/>
        <v>935051.85400000017</v>
      </c>
      <c r="BS2189" s="26">
        <f>BS2193+BS2190</f>
        <v>0</v>
      </c>
      <c r="BT2189" s="27"/>
    </row>
    <row r="2190" spans="1:73" x14ac:dyDescent="0.3">
      <c r="A2190" s="67" t="s">
        <v>744</v>
      </c>
      <c r="B2190" s="67" t="s">
        <v>60</v>
      </c>
      <c r="C2190" s="67" t="s">
        <v>60</v>
      </c>
      <c r="D2190" s="67" t="s">
        <v>896</v>
      </c>
      <c r="E2190" s="71"/>
      <c r="F2190" s="68" t="s">
        <v>49</v>
      </c>
      <c r="G2190" s="26">
        <f t="shared" ref="G2190:L2190" si="9941">G2191+G2192</f>
        <v>87075.5</v>
      </c>
      <c r="H2190" s="26">
        <f t="shared" si="9941"/>
        <v>89444.200000000012</v>
      </c>
      <c r="I2190" s="26">
        <f t="shared" si="9941"/>
        <v>89444.200000000012</v>
      </c>
      <c r="J2190" s="26">
        <f t="shared" si="9941"/>
        <v>-7177.4279999999999</v>
      </c>
      <c r="K2190" s="26">
        <f t="shared" si="9941"/>
        <v>-7372.5460000000003</v>
      </c>
      <c r="L2190" s="26">
        <f t="shared" si="9941"/>
        <v>-7372.5460000000003</v>
      </c>
      <c r="M2190" s="26">
        <f t="shared" si="9866"/>
        <v>79898.072</v>
      </c>
      <c r="N2190" s="26">
        <f t="shared" si="9867"/>
        <v>82071.65400000001</v>
      </c>
      <c r="O2190" s="26">
        <f t="shared" si="9868"/>
        <v>82071.65400000001</v>
      </c>
      <c r="P2190" s="26">
        <f t="shared" ref="P2190:AB2190" si="9942">P2191+P2192</f>
        <v>0</v>
      </c>
      <c r="Q2190" s="26">
        <f t="shared" si="9942"/>
        <v>0</v>
      </c>
      <c r="R2190" s="26">
        <f t="shared" si="9942"/>
        <v>0</v>
      </c>
      <c r="S2190" s="26">
        <f t="shared" si="9942"/>
        <v>0</v>
      </c>
      <c r="T2190" s="26">
        <f t="shared" si="9942"/>
        <v>0</v>
      </c>
      <c r="U2190" s="26">
        <f t="shared" si="9942"/>
        <v>0</v>
      </c>
      <c r="V2190" s="26">
        <f t="shared" si="9942"/>
        <v>0</v>
      </c>
      <c r="W2190" s="26">
        <f t="shared" si="9942"/>
        <v>0</v>
      </c>
      <c r="X2190" s="26">
        <f t="shared" si="9942"/>
        <v>0</v>
      </c>
      <c r="Y2190" s="26">
        <f t="shared" si="9942"/>
        <v>0</v>
      </c>
      <c r="Z2190" s="26">
        <f t="shared" si="9942"/>
        <v>0</v>
      </c>
      <c r="AA2190" s="26">
        <f t="shared" si="9942"/>
        <v>0</v>
      </c>
      <c r="AB2190" s="26">
        <f t="shared" si="9942"/>
        <v>0</v>
      </c>
      <c r="AC2190" s="26">
        <f t="shared" si="9827"/>
        <v>79898.072</v>
      </c>
      <c r="AD2190" s="26">
        <f t="shared" si="9828"/>
        <v>82071.65400000001</v>
      </c>
      <c r="AE2190" s="26">
        <f t="shared" si="9829"/>
        <v>82071.65400000001</v>
      </c>
      <c r="AF2190" s="26">
        <f>AF2191+AF2192</f>
        <v>0</v>
      </c>
      <c r="AG2190" s="26">
        <f t="shared" si="9830"/>
        <v>79898.072</v>
      </c>
      <c r="AH2190" s="26">
        <f t="shared" si="9831"/>
        <v>82071.65400000001</v>
      </c>
      <c r="AI2190" s="26">
        <f t="shared" si="9832"/>
        <v>82071.65400000001</v>
      </c>
      <c r="AJ2190" s="26">
        <f t="shared" ref="AJ2190:AR2190" si="9943">AJ2191+AJ2192</f>
        <v>0</v>
      </c>
      <c r="AK2190" s="26">
        <f t="shared" si="9943"/>
        <v>0</v>
      </c>
      <c r="AL2190" s="26">
        <f t="shared" si="9943"/>
        <v>-1081.4000000000001</v>
      </c>
      <c r="AM2190" s="26">
        <f t="shared" si="9943"/>
        <v>0</v>
      </c>
      <c r="AN2190" s="26">
        <f t="shared" si="9943"/>
        <v>0</v>
      </c>
      <c r="AO2190" s="26">
        <f t="shared" si="9943"/>
        <v>0</v>
      </c>
      <c r="AP2190" s="26">
        <f t="shared" si="9943"/>
        <v>0</v>
      </c>
      <c r="AQ2190" s="26">
        <f t="shared" si="9943"/>
        <v>0</v>
      </c>
      <c r="AR2190" s="26">
        <f t="shared" si="9943"/>
        <v>0</v>
      </c>
      <c r="AS2190" s="26">
        <f t="shared" si="9862"/>
        <v>78816.672000000006</v>
      </c>
      <c r="AT2190" s="26">
        <f t="shared" si="9863"/>
        <v>82071.65400000001</v>
      </c>
      <c r="AU2190" s="26">
        <f t="shared" si="9864"/>
        <v>82071.65400000001</v>
      </c>
      <c r="AV2190" s="26">
        <f>AV2191+AV2192</f>
        <v>0</v>
      </c>
      <c r="AW2190" s="26">
        <f>AW2191+AW2192</f>
        <v>0</v>
      </c>
      <c r="AX2190" s="26">
        <f>AX2191+AX2192</f>
        <v>0</v>
      </c>
      <c r="AY2190" s="26">
        <f t="shared" si="9846"/>
        <v>78816.672000000006</v>
      </c>
      <c r="AZ2190" s="26">
        <f t="shared" si="9847"/>
        <v>82071.65400000001</v>
      </c>
      <c r="BA2190" s="26">
        <f t="shared" si="9848"/>
        <v>82071.65400000001</v>
      </c>
      <c r="BB2190" s="26">
        <f t="shared" ref="BB2190:BK2190" si="9944">BB2191+BB2192</f>
        <v>0</v>
      </c>
      <c r="BC2190" s="26">
        <f t="shared" si="9944"/>
        <v>0</v>
      </c>
      <c r="BD2190" s="26">
        <f t="shared" si="9944"/>
        <v>0</v>
      </c>
      <c r="BE2190" s="26">
        <f t="shared" si="9944"/>
        <v>0</v>
      </c>
      <c r="BF2190" s="26">
        <f t="shared" si="9944"/>
        <v>0</v>
      </c>
      <c r="BG2190" s="26">
        <f t="shared" si="9944"/>
        <v>0</v>
      </c>
      <c r="BH2190" s="26">
        <f t="shared" si="9944"/>
        <v>0</v>
      </c>
      <c r="BI2190" s="26">
        <f t="shared" si="9944"/>
        <v>0</v>
      </c>
      <c r="BJ2190" s="26">
        <f t="shared" si="9944"/>
        <v>0</v>
      </c>
      <c r="BK2190" s="26">
        <f t="shared" si="9944"/>
        <v>0</v>
      </c>
      <c r="BL2190" s="26">
        <f t="shared" si="9820"/>
        <v>78816.672000000006</v>
      </c>
      <c r="BM2190" s="26">
        <f>BM2191+BM2192</f>
        <v>0</v>
      </c>
      <c r="BN2190" s="53">
        <f t="shared" si="9891"/>
        <v>78816.672000000006</v>
      </c>
      <c r="BO2190" s="26">
        <f t="shared" si="9821"/>
        <v>82071.65400000001</v>
      </c>
      <c r="BP2190" s="26">
        <f>BP2191+BP2192</f>
        <v>0</v>
      </c>
      <c r="BQ2190" s="53">
        <f t="shared" si="9892"/>
        <v>82071.65400000001</v>
      </c>
      <c r="BR2190" s="52">
        <f t="shared" si="9822"/>
        <v>82071.65400000001</v>
      </c>
      <c r="BS2190" s="26">
        <f>BS2191+BS2192</f>
        <v>0</v>
      </c>
      <c r="BT2190" s="27"/>
    </row>
    <row r="2191" spans="1:73" ht="78" x14ac:dyDescent="0.3">
      <c r="A2191" s="67" t="s">
        <v>744</v>
      </c>
      <c r="B2191" s="67" t="s">
        <v>60</v>
      </c>
      <c r="C2191" s="67" t="s">
        <v>60</v>
      </c>
      <c r="D2191" s="67" t="s">
        <v>896</v>
      </c>
      <c r="E2191" s="67" t="s">
        <v>50</v>
      </c>
      <c r="F2191" s="68" t="s">
        <v>51</v>
      </c>
      <c r="G2191" s="26">
        <v>84039.4</v>
      </c>
      <c r="H2191" s="26">
        <v>86408.1</v>
      </c>
      <c r="I2191" s="26">
        <v>86408.1</v>
      </c>
      <c r="J2191" s="28">
        <v>-6922.4279999999999</v>
      </c>
      <c r="K2191" s="28">
        <v>-7117.5460000000003</v>
      </c>
      <c r="L2191" s="28">
        <v>-7117.5460000000003</v>
      </c>
      <c r="M2191" s="26">
        <f t="shared" si="9866"/>
        <v>77116.971999999994</v>
      </c>
      <c r="N2191" s="26">
        <f t="shared" si="9867"/>
        <v>79290.554000000004</v>
      </c>
      <c r="O2191" s="26">
        <f t="shared" si="9868"/>
        <v>79290.554000000004</v>
      </c>
      <c r="P2191" s="26"/>
      <c r="Q2191" s="26"/>
      <c r="R2191" s="26"/>
      <c r="S2191" s="26"/>
      <c r="T2191" s="26"/>
      <c r="U2191" s="26"/>
      <c r="V2191" s="26"/>
      <c r="W2191" s="26"/>
      <c r="X2191" s="26"/>
      <c r="Y2191" s="26"/>
      <c r="Z2191" s="26"/>
      <c r="AA2191" s="26"/>
      <c r="AB2191" s="26"/>
      <c r="AC2191" s="26">
        <f t="shared" si="9827"/>
        <v>77116.971999999994</v>
      </c>
      <c r="AD2191" s="26">
        <f t="shared" si="9828"/>
        <v>79290.554000000004</v>
      </c>
      <c r="AE2191" s="26">
        <f t="shared" si="9829"/>
        <v>79290.554000000004</v>
      </c>
      <c r="AF2191" s="26"/>
      <c r="AG2191" s="26">
        <f t="shared" si="9830"/>
        <v>77116.971999999994</v>
      </c>
      <c r="AH2191" s="26">
        <f t="shared" si="9831"/>
        <v>79290.554000000004</v>
      </c>
      <c r="AI2191" s="26">
        <f t="shared" si="9832"/>
        <v>79290.554000000004</v>
      </c>
      <c r="AJ2191" s="26"/>
      <c r="AK2191" s="26"/>
      <c r="AL2191" s="26">
        <v>-1081.4000000000001</v>
      </c>
      <c r="AM2191" s="26"/>
      <c r="AN2191" s="26"/>
      <c r="AO2191" s="26"/>
      <c r="AP2191" s="26"/>
      <c r="AQ2191" s="26"/>
      <c r="AR2191" s="26"/>
      <c r="AS2191" s="26">
        <f t="shared" si="9862"/>
        <v>76035.572</v>
      </c>
      <c r="AT2191" s="26">
        <f t="shared" si="9863"/>
        <v>79290.554000000004</v>
      </c>
      <c r="AU2191" s="26">
        <f t="shared" si="9864"/>
        <v>79290.554000000004</v>
      </c>
      <c r="AV2191" s="26"/>
      <c r="AW2191" s="26"/>
      <c r="AX2191" s="26"/>
      <c r="AY2191" s="26">
        <f t="shared" si="9846"/>
        <v>76035.572</v>
      </c>
      <c r="AZ2191" s="26">
        <f t="shared" si="9847"/>
        <v>79290.554000000004</v>
      </c>
      <c r="BA2191" s="26">
        <f t="shared" si="9848"/>
        <v>79290.554000000004</v>
      </c>
      <c r="BB2191" s="26"/>
      <c r="BC2191" s="26"/>
      <c r="BD2191" s="26"/>
      <c r="BE2191" s="26"/>
      <c r="BF2191" s="26"/>
      <c r="BG2191" s="26"/>
      <c r="BH2191" s="26"/>
      <c r="BI2191" s="26"/>
      <c r="BJ2191" s="26"/>
      <c r="BK2191" s="26"/>
      <c r="BL2191" s="26">
        <f t="shared" si="9820"/>
        <v>76035.572</v>
      </c>
      <c r="BM2191" s="26"/>
      <c r="BN2191" s="53">
        <f t="shared" si="9891"/>
        <v>76035.572</v>
      </c>
      <c r="BO2191" s="26">
        <f t="shared" si="9821"/>
        <v>79290.554000000004</v>
      </c>
      <c r="BP2191" s="26"/>
      <c r="BQ2191" s="53">
        <f t="shared" si="9892"/>
        <v>79290.554000000004</v>
      </c>
      <c r="BR2191" s="52">
        <f t="shared" si="9822"/>
        <v>79290.554000000004</v>
      </c>
      <c r="BS2191" s="26"/>
      <c r="BT2191" s="27"/>
    </row>
    <row r="2192" spans="1:73" ht="31.2" x14ac:dyDescent="0.3">
      <c r="A2192" s="67" t="s">
        <v>744</v>
      </c>
      <c r="B2192" s="67" t="s">
        <v>60</v>
      </c>
      <c r="C2192" s="67" t="s">
        <v>60</v>
      </c>
      <c r="D2192" s="67" t="s">
        <v>896</v>
      </c>
      <c r="E2192" s="67" t="s">
        <v>38</v>
      </c>
      <c r="F2192" s="68" t="s">
        <v>39</v>
      </c>
      <c r="G2192" s="26">
        <v>3036.1</v>
      </c>
      <c r="H2192" s="26">
        <v>3036.1</v>
      </c>
      <c r="I2192" s="26">
        <v>3036.1</v>
      </c>
      <c r="J2192" s="28">
        <v>-255</v>
      </c>
      <c r="K2192" s="28">
        <v>-255</v>
      </c>
      <c r="L2192" s="28">
        <v>-255</v>
      </c>
      <c r="M2192" s="26">
        <f t="shared" si="9866"/>
        <v>2781.1</v>
      </c>
      <c r="N2192" s="26">
        <f t="shared" si="9867"/>
        <v>2781.1</v>
      </c>
      <c r="O2192" s="26">
        <f t="shared" si="9868"/>
        <v>2781.1</v>
      </c>
      <c r="P2192" s="26"/>
      <c r="Q2192" s="26"/>
      <c r="R2192" s="26"/>
      <c r="S2192" s="26"/>
      <c r="T2192" s="26"/>
      <c r="U2192" s="26"/>
      <c r="V2192" s="26"/>
      <c r="W2192" s="26"/>
      <c r="X2192" s="26"/>
      <c r="Y2192" s="26"/>
      <c r="Z2192" s="26"/>
      <c r="AA2192" s="26"/>
      <c r="AB2192" s="26"/>
      <c r="AC2192" s="26">
        <f t="shared" si="9827"/>
        <v>2781.1</v>
      </c>
      <c r="AD2192" s="26">
        <f t="shared" si="9828"/>
        <v>2781.1</v>
      </c>
      <c r="AE2192" s="26">
        <f t="shared" si="9829"/>
        <v>2781.1</v>
      </c>
      <c r="AF2192" s="26"/>
      <c r="AG2192" s="26">
        <f t="shared" si="9830"/>
        <v>2781.1</v>
      </c>
      <c r="AH2192" s="26">
        <f t="shared" si="9831"/>
        <v>2781.1</v>
      </c>
      <c r="AI2192" s="26">
        <f t="shared" si="9832"/>
        <v>2781.1</v>
      </c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>
        <f t="shared" si="9862"/>
        <v>2781.1</v>
      </c>
      <c r="AT2192" s="26">
        <f t="shared" si="9863"/>
        <v>2781.1</v>
      </c>
      <c r="AU2192" s="26">
        <f t="shared" si="9864"/>
        <v>2781.1</v>
      </c>
      <c r="AV2192" s="26"/>
      <c r="AW2192" s="26"/>
      <c r="AX2192" s="26"/>
      <c r="AY2192" s="26">
        <f t="shared" si="9846"/>
        <v>2781.1</v>
      </c>
      <c r="AZ2192" s="26">
        <f t="shared" si="9847"/>
        <v>2781.1</v>
      </c>
      <c r="BA2192" s="26">
        <f t="shared" si="9848"/>
        <v>2781.1</v>
      </c>
      <c r="BB2192" s="26"/>
      <c r="BC2192" s="26"/>
      <c r="BD2192" s="26"/>
      <c r="BE2192" s="26"/>
      <c r="BF2192" s="26"/>
      <c r="BG2192" s="26"/>
      <c r="BH2192" s="26"/>
      <c r="BI2192" s="26"/>
      <c r="BJ2192" s="26"/>
      <c r="BK2192" s="26"/>
      <c r="BL2192" s="26">
        <f t="shared" si="9820"/>
        <v>2781.1</v>
      </c>
      <c r="BM2192" s="26"/>
      <c r="BN2192" s="53">
        <f t="shared" si="9891"/>
        <v>2781.1</v>
      </c>
      <c r="BO2192" s="26">
        <f t="shared" si="9821"/>
        <v>2781.1</v>
      </c>
      <c r="BP2192" s="26"/>
      <c r="BQ2192" s="53">
        <f t="shared" si="9892"/>
        <v>2781.1</v>
      </c>
      <c r="BR2192" s="52">
        <f t="shared" si="9822"/>
        <v>2781.1</v>
      </c>
      <c r="BS2192" s="26"/>
      <c r="BT2192" s="27"/>
    </row>
    <row r="2193" spans="1:73" ht="46.8" x14ac:dyDescent="0.3">
      <c r="A2193" s="67" t="s">
        <v>744</v>
      </c>
      <c r="B2193" s="67" t="s">
        <v>60</v>
      </c>
      <c r="C2193" s="67" t="s">
        <v>60</v>
      </c>
      <c r="D2193" s="67" t="s">
        <v>897</v>
      </c>
      <c r="E2193" s="71"/>
      <c r="F2193" s="68" t="s">
        <v>53</v>
      </c>
      <c r="G2193" s="26">
        <f t="shared" ref="G2193:L2193" si="9945">G2194+G2195+G2196</f>
        <v>846909.3</v>
      </c>
      <c r="H2193" s="26">
        <f t="shared" si="9945"/>
        <v>239869.40000000002</v>
      </c>
      <c r="I2193" s="26">
        <f t="shared" si="9945"/>
        <v>852980.20000000007</v>
      </c>
      <c r="J2193" s="26">
        <f t="shared" si="9945"/>
        <v>0</v>
      </c>
      <c r="K2193" s="26">
        <f t="shared" si="9945"/>
        <v>0</v>
      </c>
      <c r="L2193" s="26">
        <f t="shared" si="9945"/>
        <v>0</v>
      </c>
      <c r="M2193" s="26">
        <f t="shared" si="9866"/>
        <v>846909.3</v>
      </c>
      <c r="N2193" s="26">
        <f t="shared" si="9867"/>
        <v>239869.40000000002</v>
      </c>
      <c r="O2193" s="26">
        <f t="shared" si="9868"/>
        <v>852980.20000000007</v>
      </c>
      <c r="P2193" s="26">
        <f t="shared" ref="P2193:AB2193" si="9946">P2194+P2195+P2196</f>
        <v>0</v>
      </c>
      <c r="Q2193" s="26">
        <f t="shared" si="9946"/>
        <v>0</v>
      </c>
      <c r="R2193" s="26">
        <f t="shared" si="9946"/>
        <v>0</v>
      </c>
      <c r="S2193" s="26">
        <f t="shared" si="9946"/>
        <v>0</v>
      </c>
      <c r="T2193" s="26">
        <f t="shared" si="9946"/>
        <v>0</v>
      </c>
      <c r="U2193" s="26">
        <f t="shared" si="9946"/>
        <v>0</v>
      </c>
      <c r="V2193" s="26">
        <f t="shared" si="9946"/>
        <v>0</v>
      </c>
      <c r="W2193" s="26">
        <f t="shared" si="9946"/>
        <v>0</v>
      </c>
      <c r="X2193" s="26">
        <f t="shared" si="9946"/>
        <v>0</v>
      </c>
      <c r="Y2193" s="26">
        <f t="shared" si="9946"/>
        <v>0</v>
      </c>
      <c r="Z2193" s="26">
        <f t="shared" si="9946"/>
        <v>0</v>
      </c>
      <c r="AA2193" s="26">
        <f t="shared" si="9946"/>
        <v>0</v>
      </c>
      <c r="AB2193" s="26">
        <f t="shared" si="9946"/>
        <v>0</v>
      </c>
      <c r="AC2193" s="26">
        <f t="shared" si="9827"/>
        <v>846909.3</v>
      </c>
      <c r="AD2193" s="26">
        <f t="shared" si="9828"/>
        <v>239869.40000000002</v>
      </c>
      <c r="AE2193" s="26">
        <f t="shared" si="9829"/>
        <v>852980.20000000007</v>
      </c>
      <c r="AF2193" s="26">
        <f>AF2194+AF2195+AF2196</f>
        <v>0</v>
      </c>
      <c r="AG2193" s="26">
        <f t="shared" si="9830"/>
        <v>846909.3</v>
      </c>
      <c r="AH2193" s="26">
        <f t="shared" si="9831"/>
        <v>239869.40000000002</v>
      </c>
      <c r="AI2193" s="26">
        <f t="shared" si="9832"/>
        <v>852980.20000000007</v>
      </c>
      <c r="AJ2193" s="26">
        <f t="shared" ref="AJ2193:AR2193" si="9947">AJ2194+AJ2195+AJ2196</f>
        <v>0</v>
      </c>
      <c r="AK2193" s="26">
        <f t="shared" si="9947"/>
        <v>0</v>
      </c>
      <c r="AL2193" s="26">
        <f t="shared" si="9947"/>
        <v>-2917.5</v>
      </c>
      <c r="AM2193" s="26">
        <f t="shared" si="9947"/>
        <v>0</v>
      </c>
      <c r="AN2193" s="26">
        <f t="shared" si="9947"/>
        <v>0</v>
      </c>
      <c r="AO2193" s="26">
        <f t="shared" si="9947"/>
        <v>0</v>
      </c>
      <c r="AP2193" s="26">
        <f t="shared" si="9947"/>
        <v>0</v>
      </c>
      <c r="AQ2193" s="26">
        <f t="shared" si="9947"/>
        <v>0</v>
      </c>
      <c r="AR2193" s="26">
        <f t="shared" si="9947"/>
        <v>0</v>
      </c>
      <c r="AS2193" s="26">
        <f t="shared" si="9862"/>
        <v>843991.8</v>
      </c>
      <c r="AT2193" s="26">
        <f t="shared" si="9863"/>
        <v>239869.40000000002</v>
      </c>
      <c r="AU2193" s="26">
        <f t="shared" si="9864"/>
        <v>852980.20000000007</v>
      </c>
      <c r="AV2193" s="26">
        <f>AV2194+AV2195+AV2196</f>
        <v>0</v>
      </c>
      <c r="AW2193" s="26">
        <f>AW2194+AW2195+AW2196</f>
        <v>0</v>
      </c>
      <c r="AX2193" s="26">
        <f>AX2194+AX2195+AX2196</f>
        <v>0</v>
      </c>
      <c r="AY2193" s="26">
        <f t="shared" si="9846"/>
        <v>843991.8</v>
      </c>
      <c r="AZ2193" s="26">
        <f t="shared" si="9847"/>
        <v>239869.40000000002</v>
      </c>
      <c r="BA2193" s="26">
        <f t="shared" si="9848"/>
        <v>852980.20000000007</v>
      </c>
      <c r="BB2193" s="26">
        <f t="shared" ref="BB2193:BK2193" si="9948">BB2194+BB2195+BB2196</f>
        <v>0</v>
      </c>
      <c r="BC2193" s="26">
        <f t="shared" si="9948"/>
        <v>0</v>
      </c>
      <c r="BD2193" s="26">
        <f t="shared" si="9948"/>
        <v>0</v>
      </c>
      <c r="BE2193" s="26">
        <f t="shared" si="9948"/>
        <v>0</v>
      </c>
      <c r="BF2193" s="26">
        <f t="shared" si="9948"/>
        <v>0</v>
      </c>
      <c r="BG2193" s="26">
        <f t="shared" si="9948"/>
        <v>0</v>
      </c>
      <c r="BH2193" s="26">
        <f t="shared" si="9948"/>
        <v>0</v>
      </c>
      <c r="BI2193" s="26">
        <f t="shared" si="9948"/>
        <v>0</v>
      </c>
      <c r="BJ2193" s="26">
        <f t="shared" si="9948"/>
        <v>0</v>
      </c>
      <c r="BK2193" s="26">
        <f t="shared" si="9948"/>
        <v>0</v>
      </c>
      <c r="BL2193" s="26">
        <f t="shared" si="9820"/>
        <v>843991.8</v>
      </c>
      <c r="BM2193" s="26">
        <f>BM2194+BM2195+BM2196</f>
        <v>0</v>
      </c>
      <c r="BN2193" s="53">
        <f t="shared" si="9891"/>
        <v>843991.8</v>
      </c>
      <c r="BO2193" s="26">
        <f t="shared" si="9821"/>
        <v>239869.40000000002</v>
      </c>
      <c r="BP2193" s="26">
        <f>BP2194+BP2195+BP2196</f>
        <v>0</v>
      </c>
      <c r="BQ2193" s="53">
        <f t="shared" si="9892"/>
        <v>239869.40000000002</v>
      </c>
      <c r="BR2193" s="52">
        <f t="shared" si="9822"/>
        <v>852980.20000000007</v>
      </c>
      <c r="BS2193" s="26">
        <f>BS2194+BS2195+BS2196</f>
        <v>0</v>
      </c>
      <c r="BT2193" s="27"/>
    </row>
    <row r="2194" spans="1:73" ht="78" x14ac:dyDescent="0.3">
      <c r="A2194" s="67" t="s">
        <v>744</v>
      </c>
      <c r="B2194" s="67" t="s">
        <v>60</v>
      </c>
      <c r="C2194" s="67" t="s">
        <v>60</v>
      </c>
      <c r="D2194" s="67" t="s">
        <v>897</v>
      </c>
      <c r="E2194" s="67" t="s">
        <v>50</v>
      </c>
      <c r="F2194" s="68" t="s">
        <v>51</v>
      </c>
      <c r="G2194" s="26">
        <v>205753.59999999998</v>
      </c>
      <c r="H2194" s="26">
        <v>211552.30000000002</v>
      </c>
      <c r="I2194" s="26">
        <v>211552.30000000002</v>
      </c>
      <c r="J2194" s="26"/>
      <c r="K2194" s="26"/>
      <c r="L2194" s="26"/>
      <c r="M2194" s="26">
        <f t="shared" si="9866"/>
        <v>205753.59999999998</v>
      </c>
      <c r="N2194" s="26">
        <f t="shared" si="9867"/>
        <v>211552.30000000002</v>
      </c>
      <c r="O2194" s="26">
        <f t="shared" si="9868"/>
        <v>211552.30000000002</v>
      </c>
      <c r="P2194" s="26"/>
      <c r="Q2194" s="26"/>
      <c r="R2194" s="26"/>
      <c r="S2194" s="26"/>
      <c r="T2194" s="26"/>
      <c r="U2194" s="26"/>
      <c r="V2194" s="26"/>
      <c r="W2194" s="26"/>
      <c r="X2194" s="26"/>
      <c r="Y2194" s="26"/>
      <c r="Z2194" s="26"/>
      <c r="AA2194" s="26"/>
      <c r="AB2194" s="26"/>
      <c r="AC2194" s="26">
        <f t="shared" si="9827"/>
        <v>205753.59999999998</v>
      </c>
      <c r="AD2194" s="26">
        <f t="shared" si="9828"/>
        <v>211552.30000000002</v>
      </c>
      <c r="AE2194" s="26">
        <f t="shared" si="9829"/>
        <v>211552.30000000002</v>
      </c>
      <c r="AF2194" s="26"/>
      <c r="AG2194" s="26">
        <f t="shared" si="9830"/>
        <v>205753.59999999998</v>
      </c>
      <c r="AH2194" s="26">
        <f t="shared" si="9831"/>
        <v>211552.30000000002</v>
      </c>
      <c r="AI2194" s="26">
        <f t="shared" si="9832"/>
        <v>211552.30000000002</v>
      </c>
      <c r="AJ2194" s="26"/>
      <c r="AK2194" s="26"/>
      <c r="AL2194" s="26">
        <v>-2917.5</v>
      </c>
      <c r="AM2194" s="26"/>
      <c r="AN2194" s="26"/>
      <c r="AO2194" s="26"/>
      <c r="AP2194" s="26"/>
      <c r="AQ2194" s="26"/>
      <c r="AR2194" s="26"/>
      <c r="AS2194" s="26">
        <f t="shared" si="9862"/>
        <v>202836.09999999998</v>
      </c>
      <c r="AT2194" s="26">
        <f t="shared" si="9863"/>
        <v>211552.30000000002</v>
      </c>
      <c r="AU2194" s="26">
        <f t="shared" si="9864"/>
        <v>211552.30000000002</v>
      </c>
      <c r="AV2194" s="26"/>
      <c r="AW2194" s="26"/>
      <c r="AX2194" s="26"/>
      <c r="AY2194" s="26">
        <f t="shared" si="9846"/>
        <v>202836.09999999998</v>
      </c>
      <c r="AZ2194" s="26">
        <f t="shared" si="9847"/>
        <v>211552.30000000002</v>
      </c>
      <c r="BA2194" s="26">
        <f t="shared" si="9848"/>
        <v>211552.30000000002</v>
      </c>
      <c r="BB2194" s="26"/>
      <c r="BC2194" s="26"/>
      <c r="BD2194" s="26"/>
      <c r="BE2194" s="26"/>
      <c r="BF2194" s="26"/>
      <c r="BG2194" s="26"/>
      <c r="BH2194" s="26"/>
      <c r="BI2194" s="26"/>
      <c r="BJ2194" s="26"/>
      <c r="BK2194" s="26"/>
      <c r="BL2194" s="26">
        <f t="shared" si="9820"/>
        <v>202836.09999999998</v>
      </c>
      <c r="BM2194" s="26"/>
      <c r="BN2194" s="53">
        <f t="shared" si="9891"/>
        <v>202836.09999999998</v>
      </c>
      <c r="BO2194" s="26">
        <f t="shared" si="9821"/>
        <v>211552.30000000002</v>
      </c>
      <c r="BP2194" s="26"/>
      <c r="BQ2194" s="53">
        <f t="shared" si="9892"/>
        <v>211552.30000000002</v>
      </c>
      <c r="BR2194" s="52">
        <f t="shared" si="9822"/>
        <v>211552.30000000002</v>
      </c>
      <c r="BS2194" s="26"/>
      <c r="BT2194" s="27"/>
    </row>
    <row r="2195" spans="1:73" ht="31.2" x14ac:dyDescent="0.3">
      <c r="A2195" s="67" t="s">
        <v>744</v>
      </c>
      <c r="B2195" s="67" t="s">
        <v>60</v>
      </c>
      <c r="C2195" s="67" t="s">
        <v>60</v>
      </c>
      <c r="D2195" s="67" t="s">
        <v>897</v>
      </c>
      <c r="E2195" s="67" t="s">
        <v>38</v>
      </c>
      <c r="F2195" s="68" t="s">
        <v>39</v>
      </c>
      <c r="G2195" s="26">
        <v>28317.1</v>
      </c>
      <c r="H2195" s="26">
        <v>28317.1</v>
      </c>
      <c r="I2195" s="26">
        <v>28317.1</v>
      </c>
      <c r="J2195" s="26"/>
      <c r="K2195" s="26"/>
      <c r="L2195" s="26"/>
      <c r="M2195" s="26">
        <f t="shared" si="9866"/>
        <v>28317.1</v>
      </c>
      <c r="N2195" s="26">
        <f t="shared" si="9867"/>
        <v>28317.1</v>
      </c>
      <c r="O2195" s="26">
        <f t="shared" si="9868"/>
        <v>28317.1</v>
      </c>
      <c r="P2195" s="26"/>
      <c r="Q2195" s="26"/>
      <c r="R2195" s="26"/>
      <c r="S2195" s="26"/>
      <c r="T2195" s="26"/>
      <c r="U2195" s="26"/>
      <c r="V2195" s="26"/>
      <c r="W2195" s="26"/>
      <c r="X2195" s="26"/>
      <c r="Y2195" s="26"/>
      <c r="Z2195" s="26"/>
      <c r="AA2195" s="26"/>
      <c r="AB2195" s="26"/>
      <c r="AC2195" s="26">
        <f t="shared" si="9827"/>
        <v>28317.1</v>
      </c>
      <c r="AD2195" s="26">
        <f t="shared" si="9828"/>
        <v>28317.1</v>
      </c>
      <c r="AE2195" s="26">
        <f t="shared" si="9829"/>
        <v>28317.1</v>
      </c>
      <c r="AF2195" s="26"/>
      <c r="AG2195" s="26">
        <f t="shared" si="9830"/>
        <v>28317.1</v>
      </c>
      <c r="AH2195" s="26">
        <f t="shared" si="9831"/>
        <v>28317.1</v>
      </c>
      <c r="AI2195" s="26">
        <f t="shared" si="9832"/>
        <v>28317.1</v>
      </c>
      <c r="AJ2195" s="26"/>
      <c r="AK2195" s="26"/>
      <c r="AL2195" s="26"/>
      <c r="AM2195" s="26"/>
      <c r="AN2195" s="26"/>
      <c r="AO2195" s="26"/>
      <c r="AP2195" s="26"/>
      <c r="AQ2195" s="26"/>
      <c r="AR2195" s="26"/>
      <c r="AS2195" s="26">
        <f t="shared" si="9862"/>
        <v>28317.1</v>
      </c>
      <c r="AT2195" s="26">
        <f t="shared" si="9863"/>
        <v>28317.1</v>
      </c>
      <c r="AU2195" s="26">
        <f t="shared" si="9864"/>
        <v>28317.1</v>
      </c>
      <c r="AV2195" s="26"/>
      <c r="AW2195" s="26"/>
      <c r="AX2195" s="26"/>
      <c r="AY2195" s="26">
        <f t="shared" si="9846"/>
        <v>28317.1</v>
      </c>
      <c r="AZ2195" s="26">
        <f t="shared" si="9847"/>
        <v>28317.1</v>
      </c>
      <c r="BA2195" s="26">
        <f t="shared" si="9848"/>
        <v>28317.1</v>
      </c>
      <c r="BB2195" s="26"/>
      <c r="BC2195" s="26"/>
      <c r="BD2195" s="26"/>
      <c r="BE2195" s="26"/>
      <c r="BF2195" s="26"/>
      <c r="BG2195" s="26"/>
      <c r="BH2195" s="26"/>
      <c r="BI2195" s="26"/>
      <c r="BJ2195" s="26"/>
      <c r="BK2195" s="26"/>
      <c r="BL2195" s="26">
        <f t="shared" si="9820"/>
        <v>28317.1</v>
      </c>
      <c r="BM2195" s="26"/>
      <c r="BN2195" s="53">
        <f t="shared" si="9891"/>
        <v>28317.1</v>
      </c>
      <c r="BO2195" s="26">
        <f t="shared" si="9821"/>
        <v>28317.1</v>
      </c>
      <c r="BP2195" s="26"/>
      <c r="BQ2195" s="53">
        <f t="shared" si="9892"/>
        <v>28317.1</v>
      </c>
      <c r="BR2195" s="52">
        <f t="shared" si="9822"/>
        <v>28317.1</v>
      </c>
      <c r="BS2195" s="26"/>
      <c r="BT2195" s="27"/>
    </row>
    <row r="2196" spans="1:73" x14ac:dyDescent="0.3">
      <c r="A2196" s="67" t="s">
        <v>744</v>
      </c>
      <c r="B2196" s="67" t="s">
        <v>60</v>
      </c>
      <c r="C2196" s="67" t="s">
        <v>60</v>
      </c>
      <c r="D2196" s="67" t="s">
        <v>897</v>
      </c>
      <c r="E2196" s="67" t="s">
        <v>40</v>
      </c>
      <c r="F2196" s="68" t="s">
        <v>41</v>
      </c>
      <c r="G2196" s="26">
        <v>612838.60000000009</v>
      </c>
      <c r="H2196" s="26"/>
      <c r="I2196" s="26">
        <v>613110.80000000005</v>
      </c>
      <c r="J2196" s="26"/>
      <c r="K2196" s="26"/>
      <c r="L2196" s="26"/>
      <c r="M2196" s="26">
        <f t="shared" si="9866"/>
        <v>612838.60000000009</v>
      </c>
      <c r="N2196" s="26">
        <f t="shared" si="9867"/>
        <v>0</v>
      </c>
      <c r="O2196" s="26">
        <f t="shared" si="9868"/>
        <v>613110.80000000005</v>
      </c>
      <c r="P2196" s="26"/>
      <c r="Q2196" s="26"/>
      <c r="R2196" s="26"/>
      <c r="S2196" s="26"/>
      <c r="T2196" s="26"/>
      <c r="U2196" s="26"/>
      <c r="V2196" s="26"/>
      <c r="W2196" s="26"/>
      <c r="X2196" s="26"/>
      <c r="Y2196" s="26"/>
      <c r="Z2196" s="26"/>
      <c r="AA2196" s="26"/>
      <c r="AB2196" s="26"/>
      <c r="AC2196" s="26">
        <f t="shared" si="9827"/>
        <v>612838.60000000009</v>
      </c>
      <c r="AD2196" s="26">
        <f t="shared" si="9828"/>
        <v>0</v>
      </c>
      <c r="AE2196" s="26">
        <f t="shared" si="9829"/>
        <v>613110.80000000005</v>
      </c>
      <c r="AF2196" s="26"/>
      <c r="AG2196" s="26">
        <f t="shared" si="9830"/>
        <v>612838.60000000009</v>
      </c>
      <c r="AH2196" s="26">
        <f t="shared" si="9831"/>
        <v>0</v>
      </c>
      <c r="AI2196" s="26">
        <f t="shared" si="9832"/>
        <v>613110.80000000005</v>
      </c>
      <c r="AJ2196" s="26"/>
      <c r="AK2196" s="26"/>
      <c r="AL2196" s="26"/>
      <c r="AM2196" s="26"/>
      <c r="AN2196" s="26"/>
      <c r="AO2196" s="26"/>
      <c r="AP2196" s="26"/>
      <c r="AQ2196" s="26"/>
      <c r="AR2196" s="26"/>
      <c r="AS2196" s="26">
        <f t="shared" si="9862"/>
        <v>612838.60000000009</v>
      </c>
      <c r="AT2196" s="26">
        <f t="shared" si="9863"/>
        <v>0</v>
      </c>
      <c r="AU2196" s="26">
        <f t="shared" si="9864"/>
        <v>613110.80000000005</v>
      </c>
      <c r="AV2196" s="26"/>
      <c r="AW2196" s="26"/>
      <c r="AX2196" s="26"/>
      <c r="AY2196" s="26">
        <f t="shared" si="9846"/>
        <v>612838.60000000009</v>
      </c>
      <c r="AZ2196" s="26">
        <f t="shared" si="9847"/>
        <v>0</v>
      </c>
      <c r="BA2196" s="26">
        <f t="shared" si="9848"/>
        <v>613110.80000000005</v>
      </c>
      <c r="BB2196" s="26"/>
      <c r="BC2196" s="26"/>
      <c r="BD2196" s="26"/>
      <c r="BE2196" s="26"/>
      <c r="BF2196" s="26"/>
      <c r="BG2196" s="26"/>
      <c r="BH2196" s="26"/>
      <c r="BI2196" s="26"/>
      <c r="BJ2196" s="26"/>
      <c r="BK2196" s="26"/>
      <c r="BL2196" s="26">
        <f t="shared" si="9820"/>
        <v>612838.60000000009</v>
      </c>
      <c r="BM2196" s="26"/>
      <c r="BN2196" s="53">
        <f t="shared" si="9891"/>
        <v>612838.60000000009</v>
      </c>
      <c r="BO2196" s="26">
        <f t="shared" si="9821"/>
        <v>0</v>
      </c>
      <c r="BP2196" s="26"/>
      <c r="BQ2196" s="53">
        <f t="shared" si="9892"/>
        <v>0</v>
      </c>
      <c r="BR2196" s="52">
        <f t="shared" si="9822"/>
        <v>613110.80000000005</v>
      </c>
      <c r="BS2196" s="26"/>
      <c r="BT2196" s="27"/>
    </row>
    <row r="2197" spans="1:73" ht="46.8" x14ac:dyDescent="0.3">
      <c r="A2197" s="67" t="s">
        <v>744</v>
      </c>
      <c r="B2197" s="67" t="s">
        <v>60</v>
      </c>
      <c r="C2197" s="67" t="s">
        <v>60</v>
      </c>
      <c r="D2197" s="67" t="s">
        <v>88</v>
      </c>
      <c r="E2197" s="71"/>
      <c r="F2197" s="68" t="s">
        <v>89</v>
      </c>
      <c r="G2197" s="26">
        <f t="shared" ref="G2197:G2230" si="9949">G2198</f>
        <v>20415.400000000001</v>
      </c>
      <c r="H2197" s="26">
        <f t="shared" ref="H2197:H2199" si="9950">H2198</f>
        <v>0</v>
      </c>
      <c r="I2197" s="26">
        <f t="shared" ref="I2197:I2230" si="9951">I2198</f>
        <v>0</v>
      </c>
      <c r="J2197" s="26">
        <f t="shared" ref="J2197:J2199" si="9952">J2198</f>
        <v>0</v>
      </c>
      <c r="K2197" s="26">
        <f t="shared" ref="K2197:K2199" si="9953">K2198</f>
        <v>0</v>
      </c>
      <c r="L2197" s="26">
        <f t="shared" ref="L2197:L2199" si="9954">L2198</f>
        <v>0</v>
      </c>
      <c r="M2197" s="26">
        <f t="shared" si="9866"/>
        <v>20415.400000000001</v>
      </c>
      <c r="N2197" s="26">
        <f t="shared" si="9867"/>
        <v>0</v>
      </c>
      <c r="O2197" s="26">
        <f t="shared" si="9868"/>
        <v>0</v>
      </c>
      <c r="P2197" s="26">
        <f t="shared" ref="P2197:P2199" si="9955">P2198</f>
        <v>0</v>
      </c>
      <c r="Q2197" s="26">
        <f t="shared" ref="Q2197:Q2199" si="9956">Q2198</f>
        <v>0</v>
      </c>
      <c r="R2197" s="26">
        <f t="shared" ref="R2197:R2199" si="9957">R2198</f>
        <v>11425.575000000001</v>
      </c>
      <c r="S2197" s="26">
        <f t="shared" ref="S2197:S2199" si="9958">S2198</f>
        <v>0</v>
      </c>
      <c r="T2197" s="26">
        <f t="shared" ref="T2197:T2199" si="9959">T2198</f>
        <v>0</v>
      </c>
      <c r="U2197" s="26">
        <f t="shared" ref="U2197:U2199" si="9960">U2198</f>
        <v>0</v>
      </c>
      <c r="V2197" s="26">
        <f t="shared" ref="V2197:V2199" si="9961">V2198</f>
        <v>0</v>
      </c>
      <c r="W2197" s="26">
        <f t="shared" ref="W2197:W2199" si="9962">W2198</f>
        <v>0</v>
      </c>
      <c r="X2197" s="26">
        <f t="shared" ref="X2197:X2199" si="9963">X2198</f>
        <v>0</v>
      </c>
      <c r="Y2197" s="26">
        <f t="shared" ref="Y2197:Y2199" si="9964">Y2198</f>
        <v>0</v>
      </c>
      <c r="Z2197" s="26">
        <f t="shared" ref="Z2197:Z2199" si="9965">Z2198</f>
        <v>0</v>
      </c>
      <c r="AA2197" s="26">
        <f t="shared" ref="AA2197:AA2199" si="9966">AA2198</f>
        <v>0</v>
      </c>
      <c r="AB2197" s="26">
        <f t="shared" ref="AB2197:AB2199" si="9967">AB2198</f>
        <v>0</v>
      </c>
      <c r="AC2197" s="26">
        <f t="shared" si="9827"/>
        <v>31840.975000000002</v>
      </c>
      <c r="AD2197" s="26">
        <f t="shared" si="9828"/>
        <v>0</v>
      </c>
      <c r="AE2197" s="26">
        <f t="shared" si="9829"/>
        <v>0</v>
      </c>
      <c r="AF2197" s="26">
        <f t="shared" ref="AF2197:AF2199" si="9968">AF2198</f>
        <v>-5798.8149999999996</v>
      </c>
      <c r="AG2197" s="26">
        <f t="shared" si="9830"/>
        <v>26042.160000000003</v>
      </c>
      <c r="AH2197" s="26">
        <f t="shared" si="9831"/>
        <v>0</v>
      </c>
      <c r="AI2197" s="26">
        <f t="shared" si="9832"/>
        <v>0</v>
      </c>
      <c r="AJ2197" s="26">
        <f t="shared" ref="AJ2197:AJ2199" si="9969">AJ2198</f>
        <v>0</v>
      </c>
      <c r="AK2197" s="26">
        <f t="shared" ref="AK2197:AK2199" si="9970">AK2198</f>
        <v>0</v>
      </c>
      <c r="AL2197" s="26">
        <f t="shared" ref="AL2197:AL2199" si="9971">AL2198</f>
        <v>0</v>
      </c>
      <c r="AM2197" s="26">
        <f t="shared" ref="AM2197:AM2199" si="9972">AM2198</f>
        <v>0</v>
      </c>
      <c r="AN2197" s="26">
        <f t="shared" ref="AN2197:AN2199" si="9973">AN2198</f>
        <v>0</v>
      </c>
      <c r="AO2197" s="26">
        <f t="shared" ref="AO2197:AO2199" si="9974">AO2198</f>
        <v>0</v>
      </c>
      <c r="AP2197" s="26">
        <f t="shared" ref="AP2197:AP2199" si="9975">AP2198</f>
        <v>0</v>
      </c>
      <c r="AQ2197" s="26">
        <f t="shared" ref="AQ2197:AQ2199" si="9976">AQ2198</f>
        <v>0</v>
      </c>
      <c r="AR2197" s="26">
        <f t="shared" ref="AR2197:AR2199" si="9977">AR2198</f>
        <v>0</v>
      </c>
      <c r="AS2197" s="26">
        <f t="shared" si="9862"/>
        <v>26042.160000000003</v>
      </c>
      <c r="AT2197" s="26">
        <f t="shared" si="9863"/>
        <v>0</v>
      </c>
      <c r="AU2197" s="26">
        <f t="shared" si="9864"/>
        <v>0</v>
      </c>
      <c r="AV2197" s="26">
        <f t="shared" ref="AV2197:AV2199" si="9978">AV2198</f>
        <v>0</v>
      </c>
      <c r="AW2197" s="26">
        <f t="shared" ref="AW2197:AW2199" si="9979">AW2198</f>
        <v>0</v>
      </c>
      <c r="AX2197" s="26">
        <f t="shared" ref="AX2197:AX2199" si="9980">AX2198</f>
        <v>0</v>
      </c>
      <c r="AY2197" s="26">
        <f t="shared" si="9846"/>
        <v>26042.160000000003</v>
      </c>
      <c r="AZ2197" s="26">
        <f t="shared" si="9847"/>
        <v>0</v>
      </c>
      <c r="BA2197" s="26">
        <f t="shared" si="9848"/>
        <v>0</v>
      </c>
      <c r="BB2197" s="26">
        <f t="shared" ref="BB2197:BB2199" si="9981">BB2198</f>
        <v>0</v>
      </c>
      <c r="BC2197" s="26">
        <f t="shared" ref="BC2197:BC2199" si="9982">BC2198</f>
        <v>0</v>
      </c>
      <c r="BD2197" s="26">
        <f t="shared" ref="BD2197:BD2199" si="9983">BD2198</f>
        <v>0</v>
      </c>
      <c r="BE2197" s="26">
        <f t="shared" ref="BE2197:BE2199" si="9984">BE2198</f>
        <v>0</v>
      </c>
      <c r="BF2197" s="26">
        <f t="shared" ref="BF2197:BF2199" si="9985">BF2198</f>
        <v>0</v>
      </c>
      <c r="BG2197" s="26">
        <f t="shared" ref="BG2197:BG2199" si="9986">BG2198</f>
        <v>0</v>
      </c>
      <c r="BH2197" s="26">
        <f t="shared" ref="BH2197:BH2199" si="9987">BH2198</f>
        <v>0</v>
      </c>
      <c r="BI2197" s="26">
        <f t="shared" ref="BI2197:BI2199" si="9988">BI2198</f>
        <v>0</v>
      </c>
      <c r="BJ2197" s="26">
        <f t="shared" ref="BJ2197:BJ2199" si="9989">BJ2198</f>
        <v>0</v>
      </c>
      <c r="BK2197" s="26">
        <f t="shared" ref="BK2197:BK2199" si="9990">BK2198</f>
        <v>0</v>
      </c>
      <c r="BL2197" s="26">
        <f t="shared" si="9820"/>
        <v>26042.160000000003</v>
      </c>
      <c r="BM2197" s="26">
        <f t="shared" ref="BM2197:BM2199" si="9991">BM2198</f>
        <v>0</v>
      </c>
      <c r="BN2197" s="53">
        <f t="shared" si="9891"/>
        <v>26042.160000000003</v>
      </c>
      <c r="BO2197" s="26">
        <f t="shared" si="9821"/>
        <v>0</v>
      </c>
      <c r="BP2197" s="26">
        <f t="shared" ref="BP2197:BS2199" si="9992">BP2198</f>
        <v>0</v>
      </c>
      <c r="BQ2197" s="53">
        <f t="shared" si="9892"/>
        <v>0</v>
      </c>
      <c r="BR2197" s="52">
        <f t="shared" si="9822"/>
        <v>0</v>
      </c>
      <c r="BS2197" s="26">
        <f t="shared" si="9992"/>
        <v>0</v>
      </c>
      <c r="BT2197" s="27"/>
    </row>
    <row r="2198" spans="1:73" ht="31.2" x14ac:dyDescent="0.3">
      <c r="A2198" s="67" t="s">
        <v>744</v>
      </c>
      <c r="B2198" s="67" t="s">
        <v>60</v>
      </c>
      <c r="C2198" s="67" t="s">
        <v>60</v>
      </c>
      <c r="D2198" s="67" t="s">
        <v>103</v>
      </c>
      <c r="E2198" s="71"/>
      <c r="F2198" s="68" t="s">
        <v>104</v>
      </c>
      <c r="G2198" s="26">
        <f t="shared" si="9949"/>
        <v>20415.400000000001</v>
      </c>
      <c r="H2198" s="26">
        <f t="shared" si="9950"/>
        <v>0</v>
      </c>
      <c r="I2198" s="26">
        <f t="shared" si="9951"/>
        <v>0</v>
      </c>
      <c r="J2198" s="26">
        <f t="shared" si="9952"/>
        <v>0</v>
      </c>
      <c r="K2198" s="26">
        <f t="shared" si="9953"/>
        <v>0</v>
      </c>
      <c r="L2198" s="26">
        <f t="shared" si="9954"/>
        <v>0</v>
      </c>
      <c r="M2198" s="26">
        <f t="shared" si="9866"/>
        <v>20415.400000000001</v>
      </c>
      <c r="N2198" s="26">
        <f t="shared" si="9867"/>
        <v>0</v>
      </c>
      <c r="O2198" s="26">
        <f t="shared" si="9868"/>
        <v>0</v>
      </c>
      <c r="P2198" s="26">
        <f t="shared" si="9955"/>
        <v>0</v>
      </c>
      <c r="Q2198" s="26">
        <f t="shared" si="9956"/>
        <v>0</v>
      </c>
      <c r="R2198" s="26">
        <f t="shared" si="9957"/>
        <v>11425.575000000001</v>
      </c>
      <c r="S2198" s="26">
        <f t="shared" si="9958"/>
        <v>0</v>
      </c>
      <c r="T2198" s="26">
        <f t="shared" si="9959"/>
        <v>0</v>
      </c>
      <c r="U2198" s="26">
        <f t="shared" si="9960"/>
        <v>0</v>
      </c>
      <c r="V2198" s="26">
        <f t="shared" si="9961"/>
        <v>0</v>
      </c>
      <c r="W2198" s="26">
        <f t="shared" si="9962"/>
        <v>0</v>
      </c>
      <c r="X2198" s="26">
        <f t="shared" si="9963"/>
        <v>0</v>
      </c>
      <c r="Y2198" s="26">
        <f t="shared" si="9964"/>
        <v>0</v>
      </c>
      <c r="Z2198" s="26">
        <f t="shared" si="9965"/>
        <v>0</v>
      </c>
      <c r="AA2198" s="26">
        <f t="shared" si="9966"/>
        <v>0</v>
      </c>
      <c r="AB2198" s="26">
        <f t="shared" si="9967"/>
        <v>0</v>
      </c>
      <c r="AC2198" s="26">
        <f t="shared" si="9827"/>
        <v>31840.975000000002</v>
      </c>
      <c r="AD2198" s="26">
        <f t="shared" si="9828"/>
        <v>0</v>
      </c>
      <c r="AE2198" s="26">
        <f t="shared" si="9829"/>
        <v>0</v>
      </c>
      <c r="AF2198" s="26">
        <f t="shared" si="9968"/>
        <v>-5798.8149999999996</v>
      </c>
      <c r="AG2198" s="26">
        <f t="shared" si="9830"/>
        <v>26042.160000000003</v>
      </c>
      <c r="AH2198" s="26">
        <f t="shared" si="9831"/>
        <v>0</v>
      </c>
      <c r="AI2198" s="26">
        <f t="shared" si="9832"/>
        <v>0</v>
      </c>
      <c r="AJ2198" s="26">
        <f t="shared" si="9969"/>
        <v>0</v>
      </c>
      <c r="AK2198" s="26">
        <f t="shared" si="9970"/>
        <v>0</v>
      </c>
      <c r="AL2198" s="26">
        <f t="shared" si="9971"/>
        <v>0</v>
      </c>
      <c r="AM2198" s="26">
        <f t="shared" si="9972"/>
        <v>0</v>
      </c>
      <c r="AN2198" s="26">
        <f t="shared" si="9973"/>
        <v>0</v>
      </c>
      <c r="AO2198" s="26">
        <f t="shared" si="9974"/>
        <v>0</v>
      </c>
      <c r="AP2198" s="26">
        <f t="shared" si="9975"/>
        <v>0</v>
      </c>
      <c r="AQ2198" s="26">
        <f t="shared" si="9976"/>
        <v>0</v>
      </c>
      <c r="AR2198" s="26">
        <f t="shared" si="9977"/>
        <v>0</v>
      </c>
      <c r="AS2198" s="26">
        <f t="shared" si="9862"/>
        <v>26042.160000000003</v>
      </c>
      <c r="AT2198" s="26">
        <f t="shared" si="9863"/>
        <v>0</v>
      </c>
      <c r="AU2198" s="26">
        <f t="shared" si="9864"/>
        <v>0</v>
      </c>
      <c r="AV2198" s="26">
        <f t="shared" si="9978"/>
        <v>0</v>
      </c>
      <c r="AW2198" s="26">
        <f t="shared" si="9979"/>
        <v>0</v>
      </c>
      <c r="AX2198" s="26">
        <f t="shared" si="9980"/>
        <v>0</v>
      </c>
      <c r="AY2198" s="26">
        <f t="shared" si="9846"/>
        <v>26042.160000000003</v>
      </c>
      <c r="AZ2198" s="26">
        <f t="shared" si="9847"/>
        <v>0</v>
      </c>
      <c r="BA2198" s="26">
        <f t="shared" si="9848"/>
        <v>0</v>
      </c>
      <c r="BB2198" s="26">
        <f t="shared" si="9981"/>
        <v>0</v>
      </c>
      <c r="BC2198" s="26">
        <f t="shared" si="9982"/>
        <v>0</v>
      </c>
      <c r="BD2198" s="26">
        <f t="shared" si="9983"/>
        <v>0</v>
      </c>
      <c r="BE2198" s="26">
        <f t="shared" si="9984"/>
        <v>0</v>
      </c>
      <c r="BF2198" s="26">
        <f t="shared" si="9985"/>
        <v>0</v>
      </c>
      <c r="BG2198" s="26">
        <f t="shared" si="9986"/>
        <v>0</v>
      </c>
      <c r="BH2198" s="26">
        <f t="shared" si="9987"/>
        <v>0</v>
      </c>
      <c r="BI2198" s="26">
        <f t="shared" si="9988"/>
        <v>0</v>
      </c>
      <c r="BJ2198" s="26">
        <f t="shared" si="9989"/>
        <v>0</v>
      </c>
      <c r="BK2198" s="26">
        <f t="shared" si="9990"/>
        <v>0</v>
      </c>
      <c r="BL2198" s="26">
        <f t="shared" si="9820"/>
        <v>26042.160000000003</v>
      </c>
      <c r="BM2198" s="26">
        <f t="shared" si="9991"/>
        <v>0</v>
      </c>
      <c r="BN2198" s="53">
        <f t="shared" si="9891"/>
        <v>26042.160000000003</v>
      </c>
      <c r="BO2198" s="26">
        <f t="shared" si="9821"/>
        <v>0</v>
      </c>
      <c r="BP2198" s="26">
        <f t="shared" si="9992"/>
        <v>0</v>
      </c>
      <c r="BQ2198" s="53">
        <f t="shared" si="9892"/>
        <v>0</v>
      </c>
      <c r="BR2198" s="52">
        <f t="shared" si="9822"/>
        <v>0</v>
      </c>
      <c r="BS2198" s="26">
        <f t="shared" si="9992"/>
        <v>0</v>
      </c>
      <c r="BT2198" s="27"/>
    </row>
    <row r="2199" spans="1:73" ht="31.2" x14ac:dyDescent="0.3">
      <c r="A2199" s="67" t="s">
        <v>744</v>
      </c>
      <c r="B2199" s="67" t="s">
        <v>60</v>
      </c>
      <c r="C2199" s="67" t="s">
        <v>60</v>
      </c>
      <c r="D2199" s="67" t="s">
        <v>105</v>
      </c>
      <c r="E2199" s="71"/>
      <c r="F2199" s="68" t="s">
        <v>106</v>
      </c>
      <c r="G2199" s="26">
        <f t="shared" si="9949"/>
        <v>20415.400000000001</v>
      </c>
      <c r="H2199" s="26">
        <f t="shared" si="9950"/>
        <v>0</v>
      </c>
      <c r="I2199" s="26">
        <f t="shared" si="9951"/>
        <v>0</v>
      </c>
      <c r="J2199" s="26">
        <f t="shared" si="9952"/>
        <v>0</v>
      </c>
      <c r="K2199" s="26">
        <f t="shared" si="9953"/>
        <v>0</v>
      </c>
      <c r="L2199" s="26">
        <f t="shared" si="9954"/>
        <v>0</v>
      </c>
      <c r="M2199" s="26">
        <f t="shared" si="9866"/>
        <v>20415.400000000001</v>
      </c>
      <c r="N2199" s="26">
        <f t="shared" si="9867"/>
        <v>0</v>
      </c>
      <c r="O2199" s="26">
        <f t="shared" si="9868"/>
        <v>0</v>
      </c>
      <c r="P2199" s="26">
        <f t="shared" si="9955"/>
        <v>0</v>
      </c>
      <c r="Q2199" s="26">
        <f t="shared" si="9956"/>
        <v>0</v>
      </c>
      <c r="R2199" s="26">
        <f t="shared" si="9957"/>
        <v>11425.575000000001</v>
      </c>
      <c r="S2199" s="26">
        <f t="shared" si="9958"/>
        <v>0</v>
      </c>
      <c r="T2199" s="26">
        <f t="shared" si="9959"/>
        <v>0</v>
      </c>
      <c r="U2199" s="26">
        <f t="shared" si="9960"/>
        <v>0</v>
      </c>
      <c r="V2199" s="26">
        <f t="shared" si="9961"/>
        <v>0</v>
      </c>
      <c r="W2199" s="26">
        <f t="shared" si="9962"/>
        <v>0</v>
      </c>
      <c r="X2199" s="26">
        <f t="shared" si="9963"/>
        <v>0</v>
      </c>
      <c r="Y2199" s="26">
        <f t="shared" si="9964"/>
        <v>0</v>
      </c>
      <c r="Z2199" s="26">
        <f t="shared" si="9965"/>
        <v>0</v>
      </c>
      <c r="AA2199" s="26">
        <f t="shared" si="9966"/>
        <v>0</v>
      </c>
      <c r="AB2199" s="26">
        <f t="shared" si="9967"/>
        <v>0</v>
      </c>
      <c r="AC2199" s="26">
        <f t="shared" si="9827"/>
        <v>31840.975000000002</v>
      </c>
      <c r="AD2199" s="26">
        <f t="shared" si="9828"/>
        <v>0</v>
      </c>
      <c r="AE2199" s="26">
        <f t="shared" si="9829"/>
        <v>0</v>
      </c>
      <c r="AF2199" s="26">
        <f t="shared" si="9968"/>
        <v>-5798.8149999999996</v>
      </c>
      <c r="AG2199" s="26">
        <f t="shared" si="9830"/>
        <v>26042.160000000003</v>
      </c>
      <c r="AH2199" s="26">
        <f t="shared" si="9831"/>
        <v>0</v>
      </c>
      <c r="AI2199" s="26">
        <f t="shared" si="9832"/>
        <v>0</v>
      </c>
      <c r="AJ2199" s="26">
        <f t="shared" si="9969"/>
        <v>0</v>
      </c>
      <c r="AK2199" s="26">
        <f t="shared" si="9970"/>
        <v>0</v>
      </c>
      <c r="AL2199" s="26">
        <f t="shared" si="9971"/>
        <v>0</v>
      </c>
      <c r="AM2199" s="26">
        <f t="shared" si="9972"/>
        <v>0</v>
      </c>
      <c r="AN2199" s="26">
        <f t="shared" si="9973"/>
        <v>0</v>
      </c>
      <c r="AO2199" s="26">
        <f t="shared" si="9974"/>
        <v>0</v>
      </c>
      <c r="AP2199" s="26">
        <f t="shared" si="9975"/>
        <v>0</v>
      </c>
      <c r="AQ2199" s="26">
        <f t="shared" si="9976"/>
        <v>0</v>
      </c>
      <c r="AR2199" s="26">
        <f t="shared" si="9977"/>
        <v>0</v>
      </c>
      <c r="AS2199" s="26">
        <f t="shared" si="9862"/>
        <v>26042.160000000003</v>
      </c>
      <c r="AT2199" s="26">
        <f t="shared" si="9863"/>
        <v>0</v>
      </c>
      <c r="AU2199" s="26">
        <f t="shared" si="9864"/>
        <v>0</v>
      </c>
      <c r="AV2199" s="26">
        <f t="shared" si="9978"/>
        <v>0</v>
      </c>
      <c r="AW2199" s="26">
        <f t="shared" si="9979"/>
        <v>0</v>
      </c>
      <c r="AX2199" s="26">
        <f t="shared" si="9980"/>
        <v>0</v>
      </c>
      <c r="AY2199" s="26">
        <f t="shared" si="9846"/>
        <v>26042.160000000003</v>
      </c>
      <c r="AZ2199" s="26">
        <f t="shared" si="9847"/>
        <v>0</v>
      </c>
      <c r="BA2199" s="26">
        <f t="shared" si="9848"/>
        <v>0</v>
      </c>
      <c r="BB2199" s="26">
        <f t="shared" si="9981"/>
        <v>0</v>
      </c>
      <c r="BC2199" s="26">
        <f t="shared" si="9982"/>
        <v>0</v>
      </c>
      <c r="BD2199" s="26">
        <f t="shared" si="9983"/>
        <v>0</v>
      </c>
      <c r="BE2199" s="26">
        <f t="shared" si="9984"/>
        <v>0</v>
      </c>
      <c r="BF2199" s="26">
        <f t="shared" si="9985"/>
        <v>0</v>
      </c>
      <c r="BG2199" s="26">
        <f t="shared" si="9986"/>
        <v>0</v>
      </c>
      <c r="BH2199" s="26">
        <f t="shared" si="9987"/>
        <v>0</v>
      </c>
      <c r="BI2199" s="26">
        <f t="shared" si="9988"/>
        <v>0</v>
      </c>
      <c r="BJ2199" s="26">
        <f t="shared" si="9989"/>
        <v>0</v>
      </c>
      <c r="BK2199" s="26">
        <f t="shared" si="9990"/>
        <v>0</v>
      </c>
      <c r="BL2199" s="26">
        <f t="shared" si="9820"/>
        <v>26042.160000000003</v>
      </c>
      <c r="BM2199" s="26">
        <f t="shared" si="9991"/>
        <v>0</v>
      </c>
      <c r="BN2199" s="53">
        <f t="shared" si="9891"/>
        <v>26042.160000000003</v>
      </c>
      <c r="BO2199" s="26">
        <f t="shared" si="9821"/>
        <v>0</v>
      </c>
      <c r="BP2199" s="26">
        <f t="shared" si="9992"/>
        <v>0</v>
      </c>
      <c r="BQ2199" s="53">
        <f t="shared" si="9892"/>
        <v>0</v>
      </c>
      <c r="BR2199" s="52">
        <f t="shared" si="9822"/>
        <v>0</v>
      </c>
      <c r="BS2199" s="26">
        <f t="shared" si="9992"/>
        <v>0</v>
      </c>
      <c r="BT2199" s="27"/>
    </row>
    <row r="2200" spans="1:73" ht="31.2" x14ac:dyDescent="0.3">
      <c r="A2200" s="67" t="s">
        <v>744</v>
      </c>
      <c r="B2200" s="67" t="s">
        <v>60</v>
      </c>
      <c r="C2200" s="67" t="s">
        <v>60</v>
      </c>
      <c r="D2200" s="67" t="s">
        <v>105</v>
      </c>
      <c r="E2200" s="67" t="s">
        <v>38</v>
      </c>
      <c r="F2200" s="68" t="s">
        <v>39</v>
      </c>
      <c r="G2200" s="26">
        <v>20415.400000000001</v>
      </c>
      <c r="H2200" s="26"/>
      <c r="I2200" s="26"/>
      <c r="J2200" s="26"/>
      <c r="K2200" s="26"/>
      <c r="L2200" s="26"/>
      <c r="M2200" s="26">
        <f t="shared" si="9866"/>
        <v>20415.400000000001</v>
      </c>
      <c r="N2200" s="26">
        <f t="shared" si="9867"/>
        <v>0</v>
      </c>
      <c r="O2200" s="26">
        <f t="shared" si="9868"/>
        <v>0</v>
      </c>
      <c r="P2200" s="26"/>
      <c r="Q2200" s="26"/>
      <c r="R2200" s="26">
        <v>11425.575000000001</v>
      </c>
      <c r="S2200" s="26"/>
      <c r="T2200" s="26"/>
      <c r="U2200" s="26"/>
      <c r="V2200" s="26"/>
      <c r="W2200" s="26"/>
      <c r="X2200" s="26"/>
      <c r="Y2200" s="26"/>
      <c r="Z2200" s="26"/>
      <c r="AA2200" s="26"/>
      <c r="AB2200" s="26"/>
      <c r="AC2200" s="26">
        <f t="shared" si="9827"/>
        <v>31840.975000000002</v>
      </c>
      <c r="AD2200" s="26">
        <f t="shared" si="9828"/>
        <v>0</v>
      </c>
      <c r="AE2200" s="26">
        <f t="shared" si="9829"/>
        <v>0</v>
      </c>
      <c r="AF2200" s="26">
        <v>-5798.8149999999996</v>
      </c>
      <c r="AG2200" s="26">
        <f t="shared" si="9830"/>
        <v>26042.160000000003</v>
      </c>
      <c r="AH2200" s="26">
        <f t="shared" si="9831"/>
        <v>0</v>
      </c>
      <c r="AI2200" s="26">
        <f t="shared" si="9832"/>
        <v>0</v>
      </c>
      <c r="AJ2200" s="26"/>
      <c r="AK2200" s="26"/>
      <c r="AL2200" s="26"/>
      <c r="AM2200" s="26"/>
      <c r="AN2200" s="26"/>
      <c r="AO2200" s="26"/>
      <c r="AP2200" s="26"/>
      <c r="AQ2200" s="26"/>
      <c r="AR2200" s="26"/>
      <c r="AS2200" s="26">
        <f t="shared" si="9862"/>
        <v>26042.160000000003</v>
      </c>
      <c r="AT2200" s="26">
        <f t="shared" si="9863"/>
        <v>0</v>
      </c>
      <c r="AU2200" s="26">
        <f t="shared" si="9864"/>
        <v>0</v>
      </c>
      <c r="AV2200" s="26"/>
      <c r="AW2200" s="26"/>
      <c r="AX2200" s="26"/>
      <c r="AY2200" s="26">
        <f t="shared" si="9846"/>
        <v>26042.160000000003</v>
      </c>
      <c r="AZ2200" s="26">
        <f t="shared" si="9847"/>
        <v>0</v>
      </c>
      <c r="BA2200" s="26">
        <f t="shared" si="9848"/>
        <v>0</v>
      </c>
      <c r="BB2200" s="26"/>
      <c r="BC2200" s="26"/>
      <c r="BD2200" s="26"/>
      <c r="BE2200" s="26"/>
      <c r="BF2200" s="26"/>
      <c r="BG2200" s="26"/>
      <c r="BH2200" s="26"/>
      <c r="BI2200" s="26"/>
      <c r="BJ2200" s="26"/>
      <c r="BK2200" s="26"/>
      <c r="BL2200" s="26">
        <f t="shared" si="9820"/>
        <v>26042.160000000003</v>
      </c>
      <c r="BM2200" s="26"/>
      <c r="BN2200" s="53">
        <f t="shared" si="9891"/>
        <v>26042.160000000003</v>
      </c>
      <c r="BO2200" s="26">
        <f t="shared" si="9821"/>
        <v>0</v>
      </c>
      <c r="BP2200" s="26"/>
      <c r="BQ2200" s="53">
        <f t="shared" si="9892"/>
        <v>0</v>
      </c>
      <c r="BR2200" s="52">
        <f t="shared" si="9822"/>
        <v>0</v>
      </c>
      <c r="BS2200" s="26"/>
      <c r="BT2200" s="27"/>
    </row>
    <row r="2201" spans="1:73" s="81" customFormat="1" x14ac:dyDescent="0.3">
      <c r="A2201" s="63" t="s">
        <v>744</v>
      </c>
      <c r="B2201" s="63" t="s">
        <v>79</v>
      </c>
      <c r="C2201" s="63"/>
      <c r="D2201" s="63"/>
      <c r="E2201" s="69"/>
      <c r="F2201" s="64" t="s">
        <v>181</v>
      </c>
      <c r="G2201" s="17">
        <f t="shared" ref="G2201:L2201" si="9993">G2202+G2208</f>
        <v>43524.5</v>
      </c>
      <c r="H2201" s="17">
        <f t="shared" si="9993"/>
        <v>43590</v>
      </c>
      <c r="I2201" s="17">
        <f t="shared" si="9993"/>
        <v>43590</v>
      </c>
      <c r="J2201" s="17">
        <f t="shared" si="9993"/>
        <v>-43057</v>
      </c>
      <c r="K2201" s="17">
        <f t="shared" si="9993"/>
        <v>-43122.5</v>
      </c>
      <c r="L2201" s="17">
        <f t="shared" si="9993"/>
        <v>-43122.5</v>
      </c>
      <c r="M2201" s="17">
        <f t="shared" si="9866"/>
        <v>467.5</v>
      </c>
      <c r="N2201" s="17">
        <f t="shared" si="9867"/>
        <v>467.5</v>
      </c>
      <c r="O2201" s="17">
        <f t="shared" si="9868"/>
        <v>467.5</v>
      </c>
      <c r="P2201" s="17">
        <f t="shared" ref="P2201:AB2201" si="9994">P2202+P2208</f>
        <v>0</v>
      </c>
      <c r="Q2201" s="17">
        <f t="shared" si="9994"/>
        <v>0</v>
      </c>
      <c r="R2201" s="17">
        <f t="shared" si="9994"/>
        <v>0</v>
      </c>
      <c r="S2201" s="17">
        <f t="shared" si="9994"/>
        <v>0</v>
      </c>
      <c r="T2201" s="17">
        <f t="shared" si="9994"/>
        <v>0</v>
      </c>
      <c r="U2201" s="17">
        <f t="shared" si="9994"/>
        <v>0</v>
      </c>
      <c r="V2201" s="17">
        <f t="shared" si="9994"/>
        <v>0</v>
      </c>
      <c r="W2201" s="17">
        <f t="shared" si="9994"/>
        <v>0</v>
      </c>
      <c r="X2201" s="17">
        <f t="shared" si="9994"/>
        <v>0</v>
      </c>
      <c r="Y2201" s="17">
        <f t="shared" si="9994"/>
        <v>0</v>
      </c>
      <c r="Z2201" s="17">
        <f t="shared" si="9994"/>
        <v>0</v>
      </c>
      <c r="AA2201" s="17">
        <f t="shared" si="9994"/>
        <v>0</v>
      </c>
      <c r="AB2201" s="17">
        <f t="shared" si="9994"/>
        <v>0</v>
      </c>
      <c r="AC2201" s="17">
        <f t="shared" si="9827"/>
        <v>467.5</v>
      </c>
      <c r="AD2201" s="17">
        <f t="shared" si="9828"/>
        <v>467.5</v>
      </c>
      <c r="AE2201" s="17">
        <f t="shared" si="9829"/>
        <v>467.5</v>
      </c>
      <c r="AF2201" s="17">
        <f>AF2202+AF2208</f>
        <v>0</v>
      </c>
      <c r="AG2201" s="17">
        <f t="shared" si="9830"/>
        <v>467.5</v>
      </c>
      <c r="AH2201" s="17">
        <f t="shared" si="9831"/>
        <v>467.5</v>
      </c>
      <c r="AI2201" s="17">
        <f t="shared" si="9832"/>
        <v>467.5</v>
      </c>
      <c r="AJ2201" s="17">
        <f t="shared" ref="AJ2201:AR2201" si="9995">AJ2202+AJ2208</f>
        <v>0</v>
      </c>
      <c r="AK2201" s="17">
        <f t="shared" si="9995"/>
        <v>0</v>
      </c>
      <c r="AL2201" s="17">
        <f t="shared" si="9995"/>
        <v>0</v>
      </c>
      <c r="AM2201" s="17">
        <f t="shared" si="9995"/>
        <v>0</v>
      </c>
      <c r="AN2201" s="17">
        <f t="shared" si="9995"/>
        <v>0</v>
      </c>
      <c r="AO2201" s="17">
        <f t="shared" si="9995"/>
        <v>0</v>
      </c>
      <c r="AP2201" s="17">
        <f t="shared" si="9995"/>
        <v>0</v>
      </c>
      <c r="AQ2201" s="17">
        <f t="shared" si="9995"/>
        <v>0</v>
      </c>
      <c r="AR2201" s="17">
        <f t="shared" si="9995"/>
        <v>0</v>
      </c>
      <c r="AS2201" s="17">
        <f t="shared" si="9862"/>
        <v>467.5</v>
      </c>
      <c r="AT2201" s="17">
        <f t="shared" si="9863"/>
        <v>467.5</v>
      </c>
      <c r="AU2201" s="17">
        <f t="shared" si="9864"/>
        <v>467.5</v>
      </c>
      <c r="AV2201" s="17">
        <f>AV2202+AV2208</f>
        <v>0</v>
      </c>
      <c r="AW2201" s="17">
        <f>AW2202+AW2208</f>
        <v>0</v>
      </c>
      <c r="AX2201" s="17">
        <f>AX2202+AX2208</f>
        <v>0</v>
      </c>
      <c r="AY2201" s="17">
        <f t="shared" si="9846"/>
        <v>467.5</v>
      </c>
      <c r="AZ2201" s="17">
        <f t="shared" si="9847"/>
        <v>467.5</v>
      </c>
      <c r="BA2201" s="17">
        <f t="shared" si="9848"/>
        <v>467.5</v>
      </c>
      <c r="BB2201" s="17">
        <f t="shared" ref="BB2201:BK2201" si="9996">BB2202+BB2208</f>
        <v>0</v>
      </c>
      <c r="BC2201" s="17">
        <f t="shared" si="9996"/>
        <v>0</v>
      </c>
      <c r="BD2201" s="17">
        <f t="shared" si="9996"/>
        <v>0</v>
      </c>
      <c r="BE2201" s="17">
        <f t="shared" si="9996"/>
        <v>0</v>
      </c>
      <c r="BF2201" s="17">
        <f t="shared" si="9996"/>
        <v>0</v>
      </c>
      <c r="BG2201" s="17">
        <f t="shared" si="9996"/>
        <v>0</v>
      </c>
      <c r="BH2201" s="17">
        <f t="shared" si="9996"/>
        <v>0</v>
      </c>
      <c r="BI2201" s="17">
        <f t="shared" si="9996"/>
        <v>0</v>
      </c>
      <c r="BJ2201" s="17">
        <f t="shared" si="9996"/>
        <v>0</v>
      </c>
      <c r="BK2201" s="17">
        <f t="shared" si="9996"/>
        <v>0</v>
      </c>
      <c r="BL2201" s="17">
        <f t="shared" si="9820"/>
        <v>467.5</v>
      </c>
      <c r="BM2201" s="17">
        <f>BM2202+BM2208</f>
        <v>0</v>
      </c>
      <c r="BN2201" s="77">
        <f t="shared" si="9891"/>
        <v>467.5</v>
      </c>
      <c r="BO2201" s="17">
        <f t="shared" si="9821"/>
        <v>467.5</v>
      </c>
      <c r="BP2201" s="17">
        <f>BP2202+BP2208</f>
        <v>0</v>
      </c>
      <c r="BQ2201" s="77">
        <f t="shared" si="9892"/>
        <v>467.5</v>
      </c>
      <c r="BR2201" s="79">
        <f t="shared" si="9822"/>
        <v>467.5</v>
      </c>
      <c r="BS2201" s="17">
        <f>BS2202+BS2208</f>
        <v>0</v>
      </c>
      <c r="BT2201" s="18"/>
      <c r="BU2201" s="14"/>
    </row>
    <row r="2202" spans="1:73" s="82" customFormat="1" ht="31.2" x14ac:dyDescent="0.3">
      <c r="A2202" s="65" t="s">
        <v>744</v>
      </c>
      <c r="B2202" s="65" t="s">
        <v>79</v>
      </c>
      <c r="C2202" s="65" t="s">
        <v>62</v>
      </c>
      <c r="D2202" s="65"/>
      <c r="E2202" s="70"/>
      <c r="F2202" s="66" t="s">
        <v>182</v>
      </c>
      <c r="G2202" s="22">
        <f t="shared" si="9949"/>
        <v>467.5</v>
      </c>
      <c r="H2202" s="22">
        <f t="shared" ref="H2202:H2210" si="9997">H2203</f>
        <v>467.5</v>
      </c>
      <c r="I2202" s="22">
        <f t="shared" si="9951"/>
        <v>467.5</v>
      </c>
      <c r="J2202" s="22">
        <f t="shared" ref="J2202:J2210" si="9998">J2203</f>
        <v>0</v>
      </c>
      <c r="K2202" s="22">
        <f t="shared" ref="K2202:K2210" si="9999">K2203</f>
        <v>0</v>
      </c>
      <c r="L2202" s="22">
        <f t="shared" ref="L2202:L2210" si="10000">L2203</f>
        <v>0</v>
      </c>
      <c r="M2202" s="22">
        <f t="shared" si="9866"/>
        <v>467.5</v>
      </c>
      <c r="N2202" s="22">
        <f t="shared" si="9867"/>
        <v>467.5</v>
      </c>
      <c r="O2202" s="22">
        <f t="shared" si="9868"/>
        <v>467.5</v>
      </c>
      <c r="P2202" s="22">
        <f t="shared" ref="P2202:P2210" si="10001">P2203</f>
        <v>0</v>
      </c>
      <c r="Q2202" s="22">
        <f t="shared" ref="Q2202:Q2210" si="10002">Q2203</f>
        <v>0</v>
      </c>
      <c r="R2202" s="22">
        <f t="shared" ref="R2202:R2210" si="10003">R2203</f>
        <v>0</v>
      </c>
      <c r="S2202" s="22">
        <f t="shared" ref="S2202:S2210" si="10004">S2203</f>
        <v>0</v>
      </c>
      <c r="T2202" s="22">
        <f t="shared" ref="T2202:T2210" si="10005">T2203</f>
        <v>0</v>
      </c>
      <c r="U2202" s="22">
        <f t="shared" ref="U2202:U2210" si="10006">U2203</f>
        <v>0</v>
      </c>
      <c r="V2202" s="22">
        <f t="shared" ref="V2202:V2210" si="10007">V2203</f>
        <v>0</v>
      </c>
      <c r="W2202" s="22">
        <f t="shared" ref="W2202:W2210" si="10008">W2203</f>
        <v>0</v>
      </c>
      <c r="X2202" s="22">
        <f t="shared" ref="X2202:X2210" si="10009">X2203</f>
        <v>0</v>
      </c>
      <c r="Y2202" s="22">
        <f t="shared" ref="Y2202:Y2210" si="10010">Y2203</f>
        <v>0</v>
      </c>
      <c r="Z2202" s="22">
        <f t="shared" ref="Z2202:Z2210" si="10011">Z2203</f>
        <v>0</v>
      </c>
      <c r="AA2202" s="22">
        <f t="shared" ref="AA2202:AA2210" si="10012">AA2203</f>
        <v>0</v>
      </c>
      <c r="AB2202" s="22">
        <f t="shared" ref="AB2202:AB2210" si="10013">AB2203</f>
        <v>0</v>
      </c>
      <c r="AC2202" s="22">
        <f t="shared" si="9827"/>
        <v>467.5</v>
      </c>
      <c r="AD2202" s="22">
        <f t="shared" si="9828"/>
        <v>467.5</v>
      </c>
      <c r="AE2202" s="22">
        <f t="shared" si="9829"/>
        <v>467.5</v>
      </c>
      <c r="AF2202" s="22">
        <f t="shared" ref="AF2202:AF2210" si="10014">AF2203</f>
        <v>0</v>
      </c>
      <c r="AG2202" s="22">
        <f t="shared" si="9830"/>
        <v>467.5</v>
      </c>
      <c r="AH2202" s="22">
        <f t="shared" si="9831"/>
        <v>467.5</v>
      </c>
      <c r="AI2202" s="22">
        <f t="shared" si="9832"/>
        <v>467.5</v>
      </c>
      <c r="AJ2202" s="22">
        <f t="shared" ref="AJ2202:AJ2210" si="10015">AJ2203</f>
        <v>0</v>
      </c>
      <c r="AK2202" s="22">
        <f t="shared" ref="AK2202:AK2210" si="10016">AK2203</f>
        <v>0</v>
      </c>
      <c r="AL2202" s="22">
        <f t="shared" ref="AL2202:AL2210" si="10017">AL2203</f>
        <v>0</v>
      </c>
      <c r="AM2202" s="22">
        <f t="shared" ref="AM2202:AM2210" si="10018">AM2203</f>
        <v>0</v>
      </c>
      <c r="AN2202" s="22">
        <f t="shared" ref="AN2202:AN2210" si="10019">AN2203</f>
        <v>0</v>
      </c>
      <c r="AO2202" s="22">
        <f t="shared" ref="AO2202:AO2210" si="10020">AO2203</f>
        <v>0</v>
      </c>
      <c r="AP2202" s="22">
        <f t="shared" ref="AP2202:AP2210" si="10021">AP2203</f>
        <v>0</v>
      </c>
      <c r="AQ2202" s="22">
        <f t="shared" ref="AQ2202:AQ2210" si="10022">AQ2203</f>
        <v>0</v>
      </c>
      <c r="AR2202" s="22">
        <f t="shared" ref="AR2202:AR2210" si="10023">AR2203</f>
        <v>0</v>
      </c>
      <c r="AS2202" s="22">
        <f t="shared" si="9862"/>
        <v>467.5</v>
      </c>
      <c r="AT2202" s="22">
        <f t="shared" si="9863"/>
        <v>467.5</v>
      </c>
      <c r="AU2202" s="22">
        <f t="shared" si="9864"/>
        <v>467.5</v>
      </c>
      <c r="AV2202" s="22">
        <f t="shared" ref="AV2202:AV2210" si="10024">AV2203</f>
        <v>0</v>
      </c>
      <c r="AW2202" s="22">
        <f t="shared" ref="AW2202:AW2210" si="10025">AW2203</f>
        <v>0</v>
      </c>
      <c r="AX2202" s="22">
        <f t="shared" ref="AX2202:AX2210" si="10026">AX2203</f>
        <v>0</v>
      </c>
      <c r="AY2202" s="22">
        <f t="shared" si="9846"/>
        <v>467.5</v>
      </c>
      <c r="AZ2202" s="22">
        <f t="shared" si="9847"/>
        <v>467.5</v>
      </c>
      <c r="BA2202" s="22">
        <f t="shared" si="9848"/>
        <v>467.5</v>
      </c>
      <c r="BB2202" s="22">
        <f t="shared" ref="BB2202:BB2210" si="10027">BB2203</f>
        <v>0</v>
      </c>
      <c r="BC2202" s="22">
        <f t="shared" ref="BC2202:BC2210" si="10028">BC2203</f>
        <v>0</v>
      </c>
      <c r="BD2202" s="22">
        <f t="shared" ref="BD2202:BD2210" si="10029">BD2203</f>
        <v>0</v>
      </c>
      <c r="BE2202" s="22">
        <f t="shared" ref="BE2202:BE2210" si="10030">BE2203</f>
        <v>0</v>
      </c>
      <c r="BF2202" s="22">
        <f t="shared" ref="BF2202:BF2210" si="10031">BF2203</f>
        <v>0</v>
      </c>
      <c r="BG2202" s="22">
        <f t="shared" ref="BG2202:BG2210" si="10032">BG2203</f>
        <v>0</v>
      </c>
      <c r="BH2202" s="22">
        <f t="shared" ref="BH2202:BH2210" si="10033">BH2203</f>
        <v>0</v>
      </c>
      <c r="BI2202" s="22">
        <f t="shared" ref="BI2202:BI2210" si="10034">BI2203</f>
        <v>0</v>
      </c>
      <c r="BJ2202" s="22">
        <f t="shared" ref="BJ2202:BJ2210" si="10035">BJ2203</f>
        <v>0</v>
      </c>
      <c r="BK2202" s="22">
        <f t="shared" ref="BK2202:BK2210" si="10036">BK2203</f>
        <v>0</v>
      </c>
      <c r="BL2202" s="22">
        <f t="shared" si="9820"/>
        <v>467.5</v>
      </c>
      <c r="BM2202" s="22">
        <f t="shared" ref="BM2202:BM2210" si="10037">BM2203</f>
        <v>0</v>
      </c>
      <c r="BN2202" s="78">
        <f t="shared" si="9891"/>
        <v>467.5</v>
      </c>
      <c r="BO2202" s="22">
        <f t="shared" si="9821"/>
        <v>467.5</v>
      </c>
      <c r="BP2202" s="22">
        <f t="shared" ref="BP2202:BS2210" si="10038">BP2203</f>
        <v>0</v>
      </c>
      <c r="BQ2202" s="78">
        <f t="shared" si="9892"/>
        <v>467.5</v>
      </c>
      <c r="BR2202" s="80">
        <f t="shared" si="9822"/>
        <v>467.5</v>
      </c>
      <c r="BS2202" s="22">
        <f t="shared" si="10038"/>
        <v>0</v>
      </c>
      <c r="BT2202" s="23"/>
      <c r="BU2202" s="19"/>
    </row>
    <row r="2203" spans="1:73" ht="31.2" x14ac:dyDescent="0.3">
      <c r="A2203" s="67" t="s">
        <v>744</v>
      </c>
      <c r="B2203" s="67" t="s">
        <v>79</v>
      </c>
      <c r="C2203" s="67" t="s">
        <v>62</v>
      </c>
      <c r="D2203" s="67" t="s">
        <v>147</v>
      </c>
      <c r="E2203" s="71"/>
      <c r="F2203" s="68" t="s">
        <v>148</v>
      </c>
      <c r="G2203" s="26">
        <f t="shared" si="9949"/>
        <v>467.5</v>
      </c>
      <c r="H2203" s="26">
        <f t="shared" si="9997"/>
        <v>467.5</v>
      </c>
      <c r="I2203" s="26">
        <f t="shared" si="9951"/>
        <v>467.5</v>
      </c>
      <c r="J2203" s="26">
        <f t="shared" si="9998"/>
        <v>0</v>
      </c>
      <c r="K2203" s="26">
        <f t="shared" si="9999"/>
        <v>0</v>
      </c>
      <c r="L2203" s="26">
        <f t="shared" si="10000"/>
        <v>0</v>
      </c>
      <c r="M2203" s="26">
        <f t="shared" si="9866"/>
        <v>467.5</v>
      </c>
      <c r="N2203" s="26">
        <f t="shared" si="9867"/>
        <v>467.5</v>
      </c>
      <c r="O2203" s="26">
        <f t="shared" si="9868"/>
        <v>467.5</v>
      </c>
      <c r="P2203" s="26">
        <f t="shared" si="10001"/>
        <v>0</v>
      </c>
      <c r="Q2203" s="26">
        <f t="shared" si="10002"/>
        <v>0</v>
      </c>
      <c r="R2203" s="26">
        <f t="shared" si="10003"/>
        <v>0</v>
      </c>
      <c r="S2203" s="26">
        <f t="shared" si="10004"/>
        <v>0</v>
      </c>
      <c r="T2203" s="26">
        <f t="shared" si="10005"/>
        <v>0</v>
      </c>
      <c r="U2203" s="26">
        <f t="shared" si="10006"/>
        <v>0</v>
      </c>
      <c r="V2203" s="26">
        <f t="shared" si="10007"/>
        <v>0</v>
      </c>
      <c r="W2203" s="26">
        <f t="shared" si="10008"/>
        <v>0</v>
      </c>
      <c r="X2203" s="26">
        <f t="shared" si="10009"/>
        <v>0</v>
      </c>
      <c r="Y2203" s="26">
        <f t="shared" si="10010"/>
        <v>0</v>
      </c>
      <c r="Z2203" s="26">
        <f t="shared" si="10011"/>
        <v>0</v>
      </c>
      <c r="AA2203" s="26">
        <f t="shared" si="10012"/>
        <v>0</v>
      </c>
      <c r="AB2203" s="26">
        <f t="shared" si="10013"/>
        <v>0</v>
      </c>
      <c r="AC2203" s="26">
        <f t="shared" si="9827"/>
        <v>467.5</v>
      </c>
      <c r="AD2203" s="26">
        <f t="shared" si="9828"/>
        <v>467.5</v>
      </c>
      <c r="AE2203" s="26">
        <f t="shared" si="9829"/>
        <v>467.5</v>
      </c>
      <c r="AF2203" s="26">
        <f t="shared" si="10014"/>
        <v>0</v>
      </c>
      <c r="AG2203" s="26">
        <f t="shared" si="9830"/>
        <v>467.5</v>
      </c>
      <c r="AH2203" s="26">
        <f t="shared" si="9831"/>
        <v>467.5</v>
      </c>
      <c r="AI2203" s="26">
        <f t="shared" si="9832"/>
        <v>467.5</v>
      </c>
      <c r="AJ2203" s="26">
        <f t="shared" si="10015"/>
        <v>0</v>
      </c>
      <c r="AK2203" s="26">
        <f t="shared" si="10016"/>
        <v>0</v>
      </c>
      <c r="AL2203" s="26">
        <f t="shared" si="10017"/>
        <v>0</v>
      </c>
      <c r="AM2203" s="26">
        <f t="shared" si="10018"/>
        <v>0</v>
      </c>
      <c r="AN2203" s="26">
        <f t="shared" si="10019"/>
        <v>0</v>
      </c>
      <c r="AO2203" s="26">
        <f t="shared" si="10020"/>
        <v>0</v>
      </c>
      <c r="AP2203" s="26">
        <f t="shared" si="10021"/>
        <v>0</v>
      </c>
      <c r="AQ2203" s="26">
        <f t="shared" si="10022"/>
        <v>0</v>
      </c>
      <c r="AR2203" s="26">
        <f t="shared" si="10023"/>
        <v>0</v>
      </c>
      <c r="AS2203" s="26">
        <f t="shared" si="9862"/>
        <v>467.5</v>
      </c>
      <c r="AT2203" s="26">
        <f t="shared" si="9863"/>
        <v>467.5</v>
      </c>
      <c r="AU2203" s="26">
        <f t="shared" si="9864"/>
        <v>467.5</v>
      </c>
      <c r="AV2203" s="26">
        <f t="shared" si="10024"/>
        <v>0</v>
      </c>
      <c r="AW2203" s="26">
        <f t="shared" si="10025"/>
        <v>0</v>
      </c>
      <c r="AX2203" s="26">
        <f t="shared" si="10026"/>
        <v>0</v>
      </c>
      <c r="AY2203" s="26">
        <f t="shared" si="9846"/>
        <v>467.5</v>
      </c>
      <c r="AZ2203" s="26">
        <f t="shared" si="9847"/>
        <v>467.5</v>
      </c>
      <c r="BA2203" s="26">
        <f t="shared" si="9848"/>
        <v>467.5</v>
      </c>
      <c r="BB2203" s="26">
        <f t="shared" si="10027"/>
        <v>0</v>
      </c>
      <c r="BC2203" s="26">
        <f t="shared" si="10028"/>
        <v>0</v>
      </c>
      <c r="BD2203" s="26">
        <f t="shared" si="10029"/>
        <v>0</v>
      </c>
      <c r="BE2203" s="26">
        <f t="shared" si="10030"/>
        <v>0</v>
      </c>
      <c r="BF2203" s="26">
        <f t="shared" si="10031"/>
        <v>0</v>
      </c>
      <c r="BG2203" s="26">
        <f t="shared" si="10032"/>
        <v>0</v>
      </c>
      <c r="BH2203" s="26">
        <f t="shared" si="10033"/>
        <v>0</v>
      </c>
      <c r="BI2203" s="26">
        <f t="shared" si="10034"/>
        <v>0</v>
      </c>
      <c r="BJ2203" s="26">
        <f t="shared" si="10035"/>
        <v>0</v>
      </c>
      <c r="BK2203" s="26">
        <f t="shared" si="10036"/>
        <v>0</v>
      </c>
      <c r="BL2203" s="26">
        <f t="shared" si="9820"/>
        <v>467.5</v>
      </c>
      <c r="BM2203" s="26">
        <f t="shared" si="10037"/>
        <v>0</v>
      </c>
      <c r="BN2203" s="53">
        <f t="shared" si="9891"/>
        <v>467.5</v>
      </c>
      <c r="BO2203" s="26">
        <f t="shared" si="9821"/>
        <v>467.5</v>
      </c>
      <c r="BP2203" s="26">
        <f t="shared" si="10038"/>
        <v>0</v>
      </c>
      <c r="BQ2203" s="53">
        <f t="shared" si="9892"/>
        <v>467.5</v>
      </c>
      <c r="BR2203" s="52">
        <f t="shared" si="9822"/>
        <v>467.5</v>
      </c>
      <c r="BS2203" s="26">
        <f t="shared" si="10038"/>
        <v>0</v>
      </c>
      <c r="BT2203" s="27"/>
    </row>
    <row r="2204" spans="1:73" x14ac:dyDescent="0.3">
      <c r="A2204" s="67" t="s">
        <v>744</v>
      </c>
      <c r="B2204" s="67" t="s">
        <v>79</v>
      </c>
      <c r="C2204" s="67" t="s">
        <v>62</v>
      </c>
      <c r="D2204" s="67" t="s">
        <v>149</v>
      </c>
      <c r="E2204" s="71"/>
      <c r="F2204" s="68" t="s">
        <v>33</v>
      </c>
      <c r="G2204" s="26">
        <f t="shared" si="9949"/>
        <v>467.5</v>
      </c>
      <c r="H2204" s="26">
        <f t="shared" si="9997"/>
        <v>467.5</v>
      </c>
      <c r="I2204" s="26">
        <f t="shared" si="9951"/>
        <v>467.5</v>
      </c>
      <c r="J2204" s="26">
        <f t="shared" si="9998"/>
        <v>0</v>
      </c>
      <c r="K2204" s="26">
        <f t="shared" si="9999"/>
        <v>0</v>
      </c>
      <c r="L2204" s="26">
        <f t="shared" si="10000"/>
        <v>0</v>
      </c>
      <c r="M2204" s="26">
        <f t="shared" si="9866"/>
        <v>467.5</v>
      </c>
      <c r="N2204" s="26">
        <f t="shared" si="9867"/>
        <v>467.5</v>
      </c>
      <c r="O2204" s="26">
        <f t="shared" si="9868"/>
        <v>467.5</v>
      </c>
      <c r="P2204" s="26">
        <f t="shared" si="10001"/>
        <v>0</v>
      </c>
      <c r="Q2204" s="26">
        <f t="shared" si="10002"/>
        <v>0</v>
      </c>
      <c r="R2204" s="26">
        <f t="shared" si="10003"/>
        <v>0</v>
      </c>
      <c r="S2204" s="26">
        <f t="shared" si="10004"/>
        <v>0</v>
      </c>
      <c r="T2204" s="26">
        <f t="shared" si="10005"/>
        <v>0</v>
      </c>
      <c r="U2204" s="26">
        <f t="shared" si="10006"/>
        <v>0</v>
      </c>
      <c r="V2204" s="26">
        <f t="shared" si="10007"/>
        <v>0</v>
      </c>
      <c r="W2204" s="26">
        <f t="shared" si="10008"/>
        <v>0</v>
      </c>
      <c r="X2204" s="26">
        <f t="shared" si="10009"/>
        <v>0</v>
      </c>
      <c r="Y2204" s="26">
        <f t="shared" si="10010"/>
        <v>0</v>
      </c>
      <c r="Z2204" s="26">
        <f t="shared" si="10011"/>
        <v>0</v>
      </c>
      <c r="AA2204" s="26">
        <f t="shared" si="10012"/>
        <v>0</v>
      </c>
      <c r="AB2204" s="26">
        <f t="shared" si="10013"/>
        <v>0</v>
      </c>
      <c r="AC2204" s="26">
        <f t="shared" si="9827"/>
        <v>467.5</v>
      </c>
      <c r="AD2204" s="26">
        <f t="shared" si="9828"/>
        <v>467.5</v>
      </c>
      <c r="AE2204" s="26">
        <f t="shared" si="9829"/>
        <v>467.5</v>
      </c>
      <c r="AF2204" s="26">
        <f t="shared" si="10014"/>
        <v>0</v>
      </c>
      <c r="AG2204" s="26">
        <f t="shared" si="9830"/>
        <v>467.5</v>
      </c>
      <c r="AH2204" s="26">
        <f t="shared" si="9831"/>
        <v>467.5</v>
      </c>
      <c r="AI2204" s="26">
        <f t="shared" si="9832"/>
        <v>467.5</v>
      </c>
      <c r="AJ2204" s="26">
        <f t="shared" si="10015"/>
        <v>0</v>
      </c>
      <c r="AK2204" s="26">
        <f t="shared" si="10016"/>
        <v>0</v>
      </c>
      <c r="AL2204" s="26">
        <f t="shared" si="10017"/>
        <v>0</v>
      </c>
      <c r="AM2204" s="26">
        <f t="shared" si="10018"/>
        <v>0</v>
      </c>
      <c r="AN2204" s="26">
        <f t="shared" si="10019"/>
        <v>0</v>
      </c>
      <c r="AO2204" s="26">
        <f t="shared" si="10020"/>
        <v>0</v>
      </c>
      <c r="AP2204" s="26">
        <f t="shared" si="10021"/>
        <v>0</v>
      </c>
      <c r="AQ2204" s="26">
        <f t="shared" si="10022"/>
        <v>0</v>
      </c>
      <c r="AR2204" s="26">
        <f t="shared" si="10023"/>
        <v>0</v>
      </c>
      <c r="AS2204" s="26">
        <f t="shared" si="9862"/>
        <v>467.5</v>
      </c>
      <c r="AT2204" s="26">
        <f t="shared" si="9863"/>
        <v>467.5</v>
      </c>
      <c r="AU2204" s="26">
        <f t="shared" si="9864"/>
        <v>467.5</v>
      </c>
      <c r="AV2204" s="26">
        <f t="shared" si="10024"/>
        <v>0</v>
      </c>
      <c r="AW2204" s="26">
        <f t="shared" si="10025"/>
        <v>0</v>
      </c>
      <c r="AX2204" s="26">
        <f t="shared" si="10026"/>
        <v>0</v>
      </c>
      <c r="AY2204" s="26">
        <f t="shared" si="9846"/>
        <v>467.5</v>
      </c>
      <c r="AZ2204" s="26">
        <f t="shared" si="9847"/>
        <v>467.5</v>
      </c>
      <c r="BA2204" s="26">
        <f t="shared" si="9848"/>
        <v>467.5</v>
      </c>
      <c r="BB2204" s="26">
        <f t="shared" si="10027"/>
        <v>0</v>
      </c>
      <c r="BC2204" s="26">
        <f t="shared" si="10028"/>
        <v>0</v>
      </c>
      <c r="BD2204" s="26">
        <f t="shared" si="10029"/>
        <v>0</v>
      </c>
      <c r="BE2204" s="26">
        <f t="shared" si="10030"/>
        <v>0</v>
      </c>
      <c r="BF2204" s="26">
        <f t="shared" si="10031"/>
        <v>0</v>
      </c>
      <c r="BG2204" s="26">
        <f t="shared" si="10032"/>
        <v>0</v>
      </c>
      <c r="BH2204" s="26">
        <f t="shared" si="10033"/>
        <v>0</v>
      </c>
      <c r="BI2204" s="26">
        <f t="shared" si="10034"/>
        <v>0</v>
      </c>
      <c r="BJ2204" s="26">
        <f t="shared" si="10035"/>
        <v>0</v>
      </c>
      <c r="BK2204" s="26">
        <f t="shared" si="10036"/>
        <v>0</v>
      </c>
      <c r="BL2204" s="26">
        <f t="shared" si="9820"/>
        <v>467.5</v>
      </c>
      <c r="BM2204" s="26">
        <f t="shared" si="10037"/>
        <v>0</v>
      </c>
      <c r="BN2204" s="53">
        <f t="shared" si="9891"/>
        <v>467.5</v>
      </c>
      <c r="BO2204" s="26">
        <f t="shared" si="9821"/>
        <v>467.5</v>
      </c>
      <c r="BP2204" s="26">
        <f t="shared" si="10038"/>
        <v>0</v>
      </c>
      <c r="BQ2204" s="53">
        <f t="shared" si="9892"/>
        <v>467.5</v>
      </c>
      <c r="BR2204" s="52">
        <f t="shared" si="9822"/>
        <v>467.5</v>
      </c>
      <c r="BS2204" s="26">
        <f t="shared" si="10038"/>
        <v>0</v>
      </c>
      <c r="BT2204" s="27"/>
    </row>
    <row r="2205" spans="1:73" ht="46.8" x14ac:dyDescent="0.3">
      <c r="A2205" s="67" t="s">
        <v>744</v>
      </c>
      <c r="B2205" s="67" t="s">
        <v>79</v>
      </c>
      <c r="C2205" s="67" t="s">
        <v>62</v>
      </c>
      <c r="D2205" s="67" t="s">
        <v>167</v>
      </c>
      <c r="E2205" s="71"/>
      <c r="F2205" s="83" t="s">
        <v>168</v>
      </c>
      <c r="G2205" s="26">
        <f t="shared" si="9949"/>
        <v>467.5</v>
      </c>
      <c r="H2205" s="26">
        <f t="shared" si="9997"/>
        <v>467.5</v>
      </c>
      <c r="I2205" s="26">
        <f t="shared" si="9951"/>
        <v>467.5</v>
      </c>
      <c r="J2205" s="26">
        <f t="shared" si="9998"/>
        <v>0</v>
      </c>
      <c r="K2205" s="26">
        <f t="shared" si="9999"/>
        <v>0</v>
      </c>
      <c r="L2205" s="26">
        <f t="shared" si="10000"/>
        <v>0</v>
      </c>
      <c r="M2205" s="26">
        <f t="shared" si="9866"/>
        <v>467.5</v>
      </c>
      <c r="N2205" s="26">
        <f t="shared" si="9867"/>
        <v>467.5</v>
      </c>
      <c r="O2205" s="26">
        <f t="shared" si="9868"/>
        <v>467.5</v>
      </c>
      <c r="P2205" s="26">
        <f t="shared" si="10001"/>
        <v>0</v>
      </c>
      <c r="Q2205" s="26">
        <f t="shared" si="10002"/>
        <v>0</v>
      </c>
      <c r="R2205" s="26">
        <f t="shared" si="10003"/>
        <v>0</v>
      </c>
      <c r="S2205" s="26">
        <f t="shared" si="10004"/>
        <v>0</v>
      </c>
      <c r="T2205" s="26">
        <f t="shared" si="10005"/>
        <v>0</v>
      </c>
      <c r="U2205" s="26">
        <f t="shared" si="10006"/>
        <v>0</v>
      </c>
      <c r="V2205" s="26">
        <f t="shared" si="10007"/>
        <v>0</v>
      </c>
      <c r="W2205" s="26">
        <f t="shared" si="10008"/>
        <v>0</v>
      </c>
      <c r="X2205" s="26">
        <f t="shared" si="10009"/>
        <v>0</v>
      </c>
      <c r="Y2205" s="26">
        <f t="shared" si="10010"/>
        <v>0</v>
      </c>
      <c r="Z2205" s="26">
        <f t="shared" si="10011"/>
        <v>0</v>
      </c>
      <c r="AA2205" s="26">
        <f t="shared" si="10012"/>
        <v>0</v>
      </c>
      <c r="AB2205" s="26">
        <f t="shared" si="10013"/>
        <v>0</v>
      </c>
      <c r="AC2205" s="26">
        <f t="shared" si="9827"/>
        <v>467.5</v>
      </c>
      <c r="AD2205" s="26">
        <f t="shared" si="9828"/>
        <v>467.5</v>
      </c>
      <c r="AE2205" s="26">
        <f t="shared" si="9829"/>
        <v>467.5</v>
      </c>
      <c r="AF2205" s="26">
        <f t="shared" si="10014"/>
        <v>0</v>
      </c>
      <c r="AG2205" s="26">
        <f t="shared" si="9830"/>
        <v>467.5</v>
      </c>
      <c r="AH2205" s="26">
        <f t="shared" si="9831"/>
        <v>467.5</v>
      </c>
      <c r="AI2205" s="26">
        <f t="shared" si="9832"/>
        <v>467.5</v>
      </c>
      <c r="AJ2205" s="26">
        <f t="shared" si="10015"/>
        <v>0</v>
      </c>
      <c r="AK2205" s="26">
        <f t="shared" si="10016"/>
        <v>0</v>
      </c>
      <c r="AL2205" s="26">
        <f t="shared" si="10017"/>
        <v>0</v>
      </c>
      <c r="AM2205" s="26">
        <f t="shared" si="10018"/>
        <v>0</v>
      </c>
      <c r="AN2205" s="26">
        <f t="shared" si="10019"/>
        <v>0</v>
      </c>
      <c r="AO2205" s="26">
        <f t="shared" si="10020"/>
        <v>0</v>
      </c>
      <c r="AP2205" s="26">
        <f t="shared" si="10021"/>
        <v>0</v>
      </c>
      <c r="AQ2205" s="26">
        <f t="shared" si="10022"/>
        <v>0</v>
      </c>
      <c r="AR2205" s="26">
        <f t="shared" si="10023"/>
        <v>0</v>
      </c>
      <c r="AS2205" s="26">
        <f t="shared" si="9862"/>
        <v>467.5</v>
      </c>
      <c r="AT2205" s="26">
        <f t="shared" si="9863"/>
        <v>467.5</v>
      </c>
      <c r="AU2205" s="26">
        <f t="shared" si="9864"/>
        <v>467.5</v>
      </c>
      <c r="AV2205" s="26">
        <f t="shared" si="10024"/>
        <v>0</v>
      </c>
      <c r="AW2205" s="26">
        <f t="shared" si="10025"/>
        <v>0</v>
      </c>
      <c r="AX2205" s="26">
        <f t="shared" si="10026"/>
        <v>0</v>
      </c>
      <c r="AY2205" s="26">
        <f t="shared" si="9846"/>
        <v>467.5</v>
      </c>
      <c r="AZ2205" s="26">
        <f t="shared" si="9847"/>
        <v>467.5</v>
      </c>
      <c r="BA2205" s="26">
        <f t="shared" si="9848"/>
        <v>467.5</v>
      </c>
      <c r="BB2205" s="26">
        <f t="shared" si="10027"/>
        <v>0</v>
      </c>
      <c r="BC2205" s="26">
        <f t="shared" si="10028"/>
        <v>0</v>
      </c>
      <c r="BD2205" s="26">
        <f t="shared" si="10029"/>
        <v>0</v>
      </c>
      <c r="BE2205" s="26">
        <f t="shared" si="10030"/>
        <v>0</v>
      </c>
      <c r="BF2205" s="26">
        <f t="shared" si="10031"/>
        <v>0</v>
      </c>
      <c r="BG2205" s="26">
        <f t="shared" si="10032"/>
        <v>0</v>
      </c>
      <c r="BH2205" s="26">
        <f t="shared" si="10033"/>
        <v>0</v>
      </c>
      <c r="BI2205" s="26">
        <f t="shared" si="10034"/>
        <v>0</v>
      </c>
      <c r="BJ2205" s="26">
        <f t="shared" si="10035"/>
        <v>0</v>
      </c>
      <c r="BK2205" s="26">
        <f t="shared" si="10036"/>
        <v>0</v>
      </c>
      <c r="BL2205" s="26">
        <f t="shared" si="9820"/>
        <v>467.5</v>
      </c>
      <c r="BM2205" s="26">
        <f t="shared" si="10037"/>
        <v>0</v>
      </c>
      <c r="BN2205" s="53">
        <f t="shared" si="9891"/>
        <v>467.5</v>
      </c>
      <c r="BO2205" s="26">
        <f t="shared" si="9821"/>
        <v>467.5</v>
      </c>
      <c r="BP2205" s="26">
        <f t="shared" si="10038"/>
        <v>0</v>
      </c>
      <c r="BQ2205" s="53">
        <f t="shared" si="9892"/>
        <v>467.5</v>
      </c>
      <c r="BR2205" s="52">
        <f t="shared" si="9822"/>
        <v>467.5</v>
      </c>
      <c r="BS2205" s="26">
        <f t="shared" si="10038"/>
        <v>0</v>
      </c>
      <c r="BT2205" s="27"/>
    </row>
    <row r="2206" spans="1:73" x14ac:dyDescent="0.3">
      <c r="A2206" s="67" t="s">
        <v>744</v>
      </c>
      <c r="B2206" s="67" t="s">
        <v>79</v>
      </c>
      <c r="C2206" s="67" t="s">
        <v>62</v>
      </c>
      <c r="D2206" s="67" t="s">
        <v>183</v>
      </c>
      <c r="E2206" s="71"/>
      <c r="F2206" s="68" t="s">
        <v>184</v>
      </c>
      <c r="G2206" s="26">
        <f t="shared" si="9949"/>
        <v>467.5</v>
      </c>
      <c r="H2206" s="26">
        <f t="shared" si="9997"/>
        <v>467.5</v>
      </c>
      <c r="I2206" s="26">
        <f t="shared" si="9951"/>
        <v>467.5</v>
      </c>
      <c r="J2206" s="26">
        <f t="shared" si="9998"/>
        <v>0</v>
      </c>
      <c r="K2206" s="26">
        <f t="shared" si="9999"/>
        <v>0</v>
      </c>
      <c r="L2206" s="26">
        <f t="shared" si="10000"/>
        <v>0</v>
      </c>
      <c r="M2206" s="26">
        <f t="shared" si="9866"/>
        <v>467.5</v>
      </c>
      <c r="N2206" s="26">
        <f t="shared" si="9867"/>
        <v>467.5</v>
      </c>
      <c r="O2206" s="26">
        <f t="shared" si="9868"/>
        <v>467.5</v>
      </c>
      <c r="P2206" s="26">
        <f t="shared" si="10001"/>
        <v>0</v>
      </c>
      <c r="Q2206" s="26">
        <f t="shared" si="10002"/>
        <v>0</v>
      </c>
      <c r="R2206" s="26">
        <f t="shared" si="10003"/>
        <v>0</v>
      </c>
      <c r="S2206" s="26">
        <f t="shared" si="10004"/>
        <v>0</v>
      </c>
      <c r="T2206" s="26">
        <f t="shared" si="10005"/>
        <v>0</v>
      </c>
      <c r="U2206" s="26">
        <f t="shared" si="10006"/>
        <v>0</v>
      </c>
      <c r="V2206" s="26">
        <f t="shared" si="10007"/>
        <v>0</v>
      </c>
      <c r="W2206" s="26">
        <f t="shared" si="10008"/>
        <v>0</v>
      </c>
      <c r="X2206" s="26">
        <f t="shared" si="10009"/>
        <v>0</v>
      </c>
      <c r="Y2206" s="26">
        <f t="shared" si="10010"/>
        <v>0</v>
      </c>
      <c r="Z2206" s="26">
        <f t="shared" si="10011"/>
        <v>0</v>
      </c>
      <c r="AA2206" s="26">
        <f t="shared" si="10012"/>
        <v>0</v>
      </c>
      <c r="AB2206" s="26">
        <f t="shared" si="10013"/>
        <v>0</v>
      </c>
      <c r="AC2206" s="26">
        <f t="shared" si="9827"/>
        <v>467.5</v>
      </c>
      <c r="AD2206" s="26">
        <f t="shared" si="9828"/>
        <v>467.5</v>
      </c>
      <c r="AE2206" s="26">
        <f t="shared" si="9829"/>
        <v>467.5</v>
      </c>
      <c r="AF2206" s="26">
        <f t="shared" si="10014"/>
        <v>0</v>
      </c>
      <c r="AG2206" s="26">
        <f t="shared" si="9830"/>
        <v>467.5</v>
      </c>
      <c r="AH2206" s="26">
        <f t="shared" si="9831"/>
        <v>467.5</v>
      </c>
      <c r="AI2206" s="26">
        <f t="shared" si="9832"/>
        <v>467.5</v>
      </c>
      <c r="AJ2206" s="26">
        <f t="shared" si="10015"/>
        <v>0</v>
      </c>
      <c r="AK2206" s="26">
        <f t="shared" si="10016"/>
        <v>0</v>
      </c>
      <c r="AL2206" s="26">
        <f t="shared" si="10017"/>
        <v>0</v>
      </c>
      <c r="AM2206" s="26">
        <f t="shared" si="10018"/>
        <v>0</v>
      </c>
      <c r="AN2206" s="26">
        <f t="shared" si="10019"/>
        <v>0</v>
      </c>
      <c r="AO2206" s="26">
        <f t="shared" si="10020"/>
        <v>0</v>
      </c>
      <c r="AP2206" s="26">
        <f t="shared" si="10021"/>
        <v>0</v>
      </c>
      <c r="AQ2206" s="26">
        <f t="shared" si="10022"/>
        <v>0</v>
      </c>
      <c r="AR2206" s="26">
        <f t="shared" si="10023"/>
        <v>0</v>
      </c>
      <c r="AS2206" s="26">
        <f t="shared" si="9862"/>
        <v>467.5</v>
      </c>
      <c r="AT2206" s="26">
        <f t="shared" si="9863"/>
        <v>467.5</v>
      </c>
      <c r="AU2206" s="26">
        <f t="shared" si="9864"/>
        <v>467.5</v>
      </c>
      <c r="AV2206" s="26">
        <f t="shared" si="10024"/>
        <v>0</v>
      </c>
      <c r="AW2206" s="26">
        <f t="shared" si="10025"/>
        <v>0</v>
      </c>
      <c r="AX2206" s="26">
        <f t="shared" si="10026"/>
        <v>0</v>
      </c>
      <c r="AY2206" s="26">
        <f t="shared" si="9846"/>
        <v>467.5</v>
      </c>
      <c r="AZ2206" s="26">
        <f t="shared" si="9847"/>
        <v>467.5</v>
      </c>
      <c r="BA2206" s="26">
        <f t="shared" si="9848"/>
        <v>467.5</v>
      </c>
      <c r="BB2206" s="26">
        <f t="shared" si="10027"/>
        <v>0</v>
      </c>
      <c r="BC2206" s="26">
        <f t="shared" si="10028"/>
        <v>0</v>
      </c>
      <c r="BD2206" s="26">
        <f t="shared" si="10029"/>
        <v>0</v>
      </c>
      <c r="BE2206" s="26">
        <f t="shared" si="10030"/>
        <v>0</v>
      </c>
      <c r="BF2206" s="26">
        <f t="shared" si="10031"/>
        <v>0</v>
      </c>
      <c r="BG2206" s="26">
        <f t="shared" si="10032"/>
        <v>0</v>
      </c>
      <c r="BH2206" s="26">
        <f t="shared" si="10033"/>
        <v>0</v>
      </c>
      <c r="BI2206" s="26">
        <f t="shared" si="10034"/>
        <v>0</v>
      </c>
      <c r="BJ2206" s="26">
        <f t="shared" si="10035"/>
        <v>0</v>
      </c>
      <c r="BK2206" s="26">
        <f t="shared" si="10036"/>
        <v>0</v>
      </c>
      <c r="BL2206" s="26">
        <f t="shared" si="9820"/>
        <v>467.5</v>
      </c>
      <c r="BM2206" s="26">
        <f t="shared" si="10037"/>
        <v>0</v>
      </c>
      <c r="BN2206" s="53">
        <f t="shared" si="9891"/>
        <v>467.5</v>
      </c>
      <c r="BO2206" s="26">
        <f t="shared" si="9821"/>
        <v>467.5</v>
      </c>
      <c r="BP2206" s="26">
        <f t="shared" si="10038"/>
        <v>0</v>
      </c>
      <c r="BQ2206" s="53">
        <f t="shared" si="9892"/>
        <v>467.5</v>
      </c>
      <c r="BR2206" s="52">
        <f t="shared" si="9822"/>
        <v>467.5</v>
      </c>
      <c r="BS2206" s="26">
        <f t="shared" si="10038"/>
        <v>0</v>
      </c>
      <c r="BT2206" s="27"/>
    </row>
    <row r="2207" spans="1:73" ht="31.2" x14ac:dyDescent="0.3">
      <c r="A2207" s="67" t="s">
        <v>744</v>
      </c>
      <c r="B2207" s="67" t="s">
        <v>79</v>
      </c>
      <c r="C2207" s="67" t="s">
        <v>62</v>
      </c>
      <c r="D2207" s="67" t="s">
        <v>183</v>
      </c>
      <c r="E2207" s="67" t="s">
        <v>38</v>
      </c>
      <c r="F2207" s="68" t="s">
        <v>39</v>
      </c>
      <c r="G2207" s="26">
        <v>467.5</v>
      </c>
      <c r="H2207" s="26">
        <v>467.5</v>
      </c>
      <c r="I2207" s="26">
        <v>467.5</v>
      </c>
      <c r="J2207" s="26"/>
      <c r="K2207" s="26"/>
      <c r="L2207" s="26"/>
      <c r="M2207" s="26">
        <f t="shared" si="9866"/>
        <v>467.5</v>
      </c>
      <c r="N2207" s="26">
        <f t="shared" si="9867"/>
        <v>467.5</v>
      </c>
      <c r="O2207" s="26">
        <f t="shared" si="9868"/>
        <v>467.5</v>
      </c>
      <c r="P2207" s="26"/>
      <c r="Q2207" s="26"/>
      <c r="R2207" s="26"/>
      <c r="S2207" s="26"/>
      <c r="T2207" s="26"/>
      <c r="U2207" s="26"/>
      <c r="V2207" s="26"/>
      <c r="W2207" s="26"/>
      <c r="X2207" s="26"/>
      <c r="Y2207" s="26"/>
      <c r="Z2207" s="26"/>
      <c r="AA2207" s="26"/>
      <c r="AB2207" s="26"/>
      <c r="AC2207" s="26">
        <f t="shared" si="9827"/>
        <v>467.5</v>
      </c>
      <c r="AD2207" s="26">
        <f t="shared" si="9828"/>
        <v>467.5</v>
      </c>
      <c r="AE2207" s="26">
        <f t="shared" si="9829"/>
        <v>467.5</v>
      </c>
      <c r="AF2207" s="26"/>
      <c r="AG2207" s="26">
        <f t="shared" si="9830"/>
        <v>467.5</v>
      </c>
      <c r="AH2207" s="26">
        <f t="shared" si="9831"/>
        <v>467.5</v>
      </c>
      <c r="AI2207" s="26">
        <f t="shared" si="9832"/>
        <v>467.5</v>
      </c>
      <c r="AJ2207" s="26"/>
      <c r="AK2207" s="26"/>
      <c r="AL2207" s="26"/>
      <c r="AM2207" s="26"/>
      <c r="AN2207" s="26"/>
      <c r="AO2207" s="26"/>
      <c r="AP2207" s="26"/>
      <c r="AQ2207" s="26"/>
      <c r="AR2207" s="26"/>
      <c r="AS2207" s="26">
        <f t="shared" si="9862"/>
        <v>467.5</v>
      </c>
      <c r="AT2207" s="26">
        <f t="shared" si="9863"/>
        <v>467.5</v>
      </c>
      <c r="AU2207" s="26">
        <f t="shared" si="9864"/>
        <v>467.5</v>
      </c>
      <c r="AV2207" s="26"/>
      <c r="AW2207" s="26"/>
      <c r="AX2207" s="26"/>
      <c r="AY2207" s="26">
        <f t="shared" si="9846"/>
        <v>467.5</v>
      </c>
      <c r="AZ2207" s="26">
        <f t="shared" si="9847"/>
        <v>467.5</v>
      </c>
      <c r="BA2207" s="26">
        <f t="shared" si="9848"/>
        <v>467.5</v>
      </c>
      <c r="BB2207" s="26"/>
      <c r="BC2207" s="26"/>
      <c r="BD2207" s="26"/>
      <c r="BE2207" s="26"/>
      <c r="BF2207" s="26"/>
      <c r="BG2207" s="26"/>
      <c r="BH2207" s="26"/>
      <c r="BI2207" s="26"/>
      <c r="BJ2207" s="26"/>
      <c r="BK2207" s="26"/>
      <c r="BL2207" s="26">
        <f t="shared" si="9820"/>
        <v>467.5</v>
      </c>
      <c r="BM2207" s="26"/>
      <c r="BN2207" s="53">
        <f t="shared" si="9891"/>
        <v>467.5</v>
      </c>
      <c r="BO2207" s="26">
        <f t="shared" si="9821"/>
        <v>467.5</v>
      </c>
      <c r="BP2207" s="26"/>
      <c r="BQ2207" s="53">
        <f t="shared" si="9892"/>
        <v>467.5</v>
      </c>
      <c r="BR2207" s="52">
        <f t="shared" si="9822"/>
        <v>467.5</v>
      </c>
      <c r="BS2207" s="26"/>
      <c r="BT2207" s="27"/>
    </row>
    <row r="2208" spans="1:73" s="1" customFormat="1" ht="15.6" hidden="1" customHeight="1" x14ac:dyDescent="0.3">
      <c r="A2208" s="20" t="s">
        <v>744</v>
      </c>
      <c r="B2208" s="20" t="s">
        <v>79</v>
      </c>
      <c r="C2208" s="20" t="s">
        <v>60</v>
      </c>
      <c r="D2208" s="20"/>
      <c r="E2208" s="29"/>
      <c r="F2208" s="21" t="s">
        <v>185</v>
      </c>
      <c r="G2208" s="22">
        <f t="shared" si="9949"/>
        <v>43057</v>
      </c>
      <c r="H2208" s="22">
        <f t="shared" si="9997"/>
        <v>43122.5</v>
      </c>
      <c r="I2208" s="22">
        <f t="shared" si="9951"/>
        <v>43122.5</v>
      </c>
      <c r="J2208" s="22">
        <f t="shared" si="9998"/>
        <v>-43057</v>
      </c>
      <c r="K2208" s="22">
        <f t="shared" si="9999"/>
        <v>-43122.5</v>
      </c>
      <c r="L2208" s="22">
        <f t="shared" si="10000"/>
        <v>-43122.5</v>
      </c>
      <c r="M2208" s="22">
        <f t="shared" si="9866"/>
        <v>0</v>
      </c>
      <c r="N2208" s="22">
        <f t="shared" si="9867"/>
        <v>0</v>
      </c>
      <c r="O2208" s="22">
        <f t="shared" si="9868"/>
        <v>0</v>
      </c>
      <c r="P2208" s="22">
        <f t="shared" si="10001"/>
        <v>0</v>
      </c>
      <c r="Q2208" s="22">
        <f t="shared" si="10002"/>
        <v>0</v>
      </c>
      <c r="R2208" s="22">
        <f t="shared" si="10003"/>
        <v>0</v>
      </c>
      <c r="S2208" s="22">
        <f t="shared" si="10004"/>
        <v>0</v>
      </c>
      <c r="T2208" s="22">
        <f t="shared" si="10005"/>
        <v>0</v>
      </c>
      <c r="U2208" s="22">
        <f t="shared" si="10006"/>
        <v>0</v>
      </c>
      <c r="V2208" s="22">
        <f t="shared" si="10007"/>
        <v>0</v>
      </c>
      <c r="W2208" s="22">
        <f t="shared" si="10008"/>
        <v>0</v>
      </c>
      <c r="X2208" s="22">
        <f t="shared" si="10009"/>
        <v>0</v>
      </c>
      <c r="Y2208" s="22">
        <f t="shared" si="10010"/>
        <v>0</v>
      </c>
      <c r="Z2208" s="22">
        <f t="shared" si="10011"/>
        <v>0</v>
      </c>
      <c r="AA2208" s="22">
        <f t="shared" si="10012"/>
        <v>0</v>
      </c>
      <c r="AB2208" s="22">
        <f t="shared" si="10013"/>
        <v>0</v>
      </c>
      <c r="AC2208" s="22">
        <f t="shared" si="9827"/>
        <v>0</v>
      </c>
      <c r="AD2208" s="22">
        <f t="shared" si="9828"/>
        <v>0</v>
      </c>
      <c r="AE2208" s="22">
        <f t="shared" si="9829"/>
        <v>0</v>
      </c>
      <c r="AF2208" s="22">
        <f t="shared" si="10014"/>
        <v>0</v>
      </c>
      <c r="AG2208" s="22">
        <f t="shared" si="9830"/>
        <v>0</v>
      </c>
      <c r="AH2208" s="22">
        <f t="shared" si="9831"/>
        <v>0</v>
      </c>
      <c r="AI2208" s="22">
        <f t="shared" si="9832"/>
        <v>0</v>
      </c>
      <c r="AJ2208" s="22">
        <f t="shared" si="10015"/>
        <v>0</v>
      </c>
      <c r="AK2208" s="22">
        <f t="shared" si="10016"/>
        <v>0</v>
      </c>
      <c r="AL2208" s="22">
        <f t="shared" si="10017"/>
        <v>0</v>
      </c>
      <c r="AM2208" s="22">
        <f t="shared" si="10018"/>
        <v>0</v>
      </c>
      <c r="AN2208" s="22">
        <f t="shared" si="10019"/>
        <v>0</v>
      </c>
      <c r="AO2208" s="22">
        <f t="shared" si="10020"/>
        <v>0</v>
      </c>
      <c r="AP2208" s="22">
        <f t="shared" si="10021"/>
        <v>0</v>
      </c>
      <c r="AQ2208" s="22">
        <f t="shared" si="10022"/>
        <v>0</v>
      </c>
      <c r="AR2208" s="22">
        <f t="shared" si="10023"/>
        <v>0</v>
      </c>
      <c r="AS2208" s="22">
        <f t="shared" si="9862"/>
        <v>0</v>
      </c>
      <c r="AT2208" s="22">
        <f t="shared" si="9863"/>
        <v>0</v>
      </c>
      <c r="AU2208" s="22">
        <f t="shared" si="9864"/>
        <v>0</v>
      </c>
      <c r="AV2208" s="22">
        <f t="shared" si="10024"/>
        <v>0</v>
      </c>
      <c r="AW2208" s="22">
        <f t="shared" si="10025"/>
        <v>0</v>
      </c>
      <c r="AX2208" s="22">
        <f t="shared" si="10026"/>
        <v>0</v>
      </c>
      <c r="AY2208" s="22">
        <f t="shared" si="9846"/>
        <v>0</v>
      </c>
      <c r="AZ2208" s="22">
        <f t="shared" si="9847"/>
        <v>0</v>
      </c>
      <c r="BA2208" s="22">
        <f t="shared" si="9848"/>
        <v>0</v>
      </c>
      <c r="BB2208" s="22">
        <f t="shared" si="10027"/>
        <v>0</v>
      </c>
      <c r="BC2208" s="22">
        <f t="shared" si="10028"/>
        <v>0</v>
      </c>
      <c r="BD2208" s="22">
        <f t="shared" si="10029"/>
        <v>0</v>
      </c>
      <c r="BE2208" s="22">
        <f t="shared" si="10030"/>
        <v>0</v>
      </c>
      <c r="BF2208" s="22">
        <f t="shared" si="10031"/>
        <v>0</v>
      </c>
      <c r="BG2208" s="22">
        <f t="shared" si="10032"/>
        <v>0</v>
      </c>
      <c r="BH2208" s="22">
        <f t="shared" si="10033"/>
        <v>0</v>
      </c>
      <c r="BI2208" s="22">
        <f t="shared" si="10034"/>
        <v>0</v>
      </c>
      <c r="BJ2208" s="22">
        <f t="shared" si="10035"/>
        <v>0</v>
      </c>
      <c r="BK2208" s="22">
        <f t="shared" si="10036"/>
        <v>0</v>
      </c>
      <c r="BL2208" s="22">
        <f t="shared" si="9820"/>
        <v>0</v>
      </c>
      <c r="BM2208" s="22">
        <f t="shared" si="10037"/>
        <v>0</v>
      </c>
      <c r="BN2208" s="22"/>
      <c r="BO2208" s="22">
        <f t="shared" si="9821"/>
        <v>0</v>
      </c>
      <c r="BP2208" s="22">
        <f t="shared" si="10038"/>
        <v>0</v>
      </c>
      <c r="BQ2208" s="22"/>
      <c r="BR2208" s="22">
        <f t="shared" si="9822"/>
        <v>0</v>
      </c>
      <c r="BS2208" s="22">
        <f t="shared" si="10038"/>
        <v>0</v>
      </c>
      <c r="BT2208" s="27">
        <v>0</v>
      </c>
    </row>
    <row r="2209" spans="1:72" s="1" customFormat="1" ht="31.2" hidden="1" customHeight="1" x14ac:dyDescent="0.3">
      <c r="A2209" s="24" t="s">
        <v>744</v>
      </c>
      <c r="B2209" s="24" t="s">
        <v>79</v>
      </c>
      <c r="C2209" s="24" t="s">
        <v>60</v>
      </c>
      <c r="D2209" s="24" t="s">
        <v>64</v>
      </c>
      <c r="E2209" s="30"/>
      <c r="F2209" s="25" t="s">
        <v>65</v>
      </c>
      <c r="G2209" s="26">
        <f t="shared" si="9949"/>
        <v>43057</v>
      </c>
      <c r="H2209" s="26">
        <f t="shared" si="9997"/>
        <v>43122.5</v>
      </c>
      <c r="I2209" s="26">
        <f t="shared" si="9951"/>
        <v>43122.5</v>
      </c>
      <c r="J2209" s="26">
        <f t="shared" si="9998"/>
        <v>-43057</v>
      </c>
      <c r="K2209" s="26">
        <f t="shared" si="9999"/>
        <v>-43122.5</v>
      </c>
      <c r="L2209" s="26">
        <f t="shared" si="10000"/>
        <v>-43122.5</v>
      </c>
      <c r="M2209" s="26">
        <f t="shared" si="9866"/>
        <v>0</v>
      </c>
      <c r="N2209" s="26">
        <f t="shared" si="9867"/>
        <v>0</v>
      </c>
      <c r="O2209" s="26">
        <f t="shared" si="9868"/>
        <v>0</v>
      </c>
      <c r="P2209" s="26">
        <f t="shared" si="10001"/>
        <v>0</v>
      </c>
      <c r="Q2209" s="26">
        <f t="shared" si="10002"/>
        <v>0</v>
      </c>
      <c r="R2209" s="26">
        <f t="shared" si="10003"/>
        <v>0</v>
      </c>
      <c r="S2209" s="26">
        <f t="shared" si="10004"/>
        <v>0</v>
      </c>
      <c r="T2209" s="26">
        <f t="shared" si="10005"/>
        <v>0</v>
      </c>
      <c r="U2209" s="26">
        <f t="shared" si="10006"/>
        <v>0</v>
      </c>
      <c r="V2209" s="26">
        <f t="shared" si="10007"/>
        <v>0</v>
      </c>
      <c r="W2209" s="26">
        <f t="shared" si="10008"/>
        <v>0</v>
      </c>
      <c r="X2209" s="26">
        <f t="shared" si="10009"/>
        <v>0</v>
      </c>
      <c r="Y2209" s="26">
        <f t="shared" si="10010"/>
        <v>0</v>
      </c>
      <c r="Z2209" s="26">
        <f t="shared" si="10011"/>
        <v>0</v>
      </c>
      <c r="AA2209" s="26">
        <f t="shared" si="10012"/>
        <v>0</v>
      </c>
      <c r="AB2209" s="26">
        <f t="shared" si="10013"/>
        <v>0</v>
      </c>
      <c r="AC2209" s="26">
        <f t="shared" si="9827"/>
        <v>0</v>
      </c>
      <c r="AD2209" s="26">
        <f t="shared" si="9828"/>
        <v>0</v>
      </c>
      <c r="AE2209" s="26">
        <f t="shared" si="9829"/>
        <v>0</v>
      </c>
      <c r="AF2209" s="26">
        <f t="shared" si="10014"/>
        <v>0</v>
      </c>
      <c r="AG2209" s="26">
        <f t="shared" si="9830"/>
        <v>0</v>
      </c>
      <c r="AH2209" s="26">
        <f t="shared" si="9831"/>
        <v>0</v>
      </c>
      <c r="AI2209" s="26">
        <f t="shared" si="9832"/>
        <v>0</v>
      </c>
      <c r="AJ2209" s="26">
        <f t="shared" si="10015"/>
        <v>0</v>
      </c>
      <c r="AK2209" s="26">
        <f t="shared" si="10016"/>
        <v>0</v>
      </c>
      <c r="AL2209" s="26">
        <f t="shared" si="10017"/>
        <v>0</v>
      </c>
      <c r="AM2209" s="26">
        <f t="shared" si="10018"/>
        <v>0</v>
      </c>
      <c r="AN2209" s="26">
        <f t="shared" si="10019"/>
        <v>0</v>
      </c>
      <c r="AO2209" s="26">
        <f t="shared" si="10020"/>
        <v>0</v>
      </c>
      <c r="AP2209" s="26">
        <f t="shared" si="10021"/>
        <v>0</v>
      </c>
      <c r="AQ2209" s="26">
        <f t="shared" si="10022"/>
        <v>0</v>
      </c>
      <c r="AR2209" s="26">
        <f t="shared" si="10023"/>
        <v>0</v>
      </c>
      <c r="AS2209" s="26">
        <f t="shared" si="9862"/>
        <v>0</v>
      </c>
      <c r="AT2209" s="26">
        <f t="shared" si="9863"/>
        <v>0</v>
      </c>
      <c r="AU2209" s="26">
        <f t="shared" si="9864"/>
        <v>0</v>
      </c>
      <c r="AV2209" s="26">
        <f t="shared" si="10024"/>
        <v>0</v>
      </c>
      <c r="AW2209" s="26">
        <f t="shared" si="10025"/>
        <v>0</v>
      </c>
      <c r="AX2209" s="26">
        <f t="shared" si="10026"/>
        <v>0</v>
      </c>
      <c r="AY2209" s="26">
        <f t="shared" si="9846"/>
        <v>0</v>
      </c>
      <c r="AZ2209" s="26">
        <f t="shared" si="9847"/>
        <v>0</v>
      </c>
      <c r="BA2209" s="26">
        <f t="shared" si="9848"/>
        <v>0</v>
      </c>
      <c r="BB2209" s="26">
        <f t="shared" si="10027"/>
        <v>0</v>
      </c>
      <c r="BC2209" s="26">
        <f t="shared" si="10028"/>
        <v>0</v>
      </c>
      <c r="BD2209" s="26">
        <f t="shared" si="10029"/>
        <v>0</v>
      </c>
      <c r="BE2209" s="26">
        <f t="shared" si="10030"/>
        <v>0</v>
      </c>
      <c r="BF2209" s="26">
        <f t="shared" si="10031"/>
        <v>0</v>
      </c>
      <c r="BG2209" s="26">
        <f t="shared" si="10032"/>
        <v>0</v>
      </c>
      <c r="BH2209" s="26">
        <f t="shared" si="10033"/>
        <v>0</v>
      </c>
      <c r="BI2209" s="26">
        <f t="shared" si="10034"/>
        <v>0</v>
      </c>
      <c r="BJ2209" s="26">
        <f t="shared" si="10035"/>
        <v>0</v>
      </c>
      <c r="BK2209" s="26">
        <f t="shared" si="10036"/>
        <v>0</v>
      </c>
      <c r="BL2209" s="26">
        <f t="shared" si="9820"/>
        <v>0</v>
      </c>
      <c r="BM2209" s="26">
        <f t="shared" si="10037"/>
        <v>0</v>
      </c>
      <c r="BN2209" s="26"/>
      <c r="BO2209" s="26">
        <f t="shared" si="9821"/>
        <v>0</v>
      </c>
      <c r="BP2209" s="26">
        <f t="shared" si="10038"/>
        <v>0</v>
      </c>
      <c r="BQ2209" s="26"/>
      <c r="BR2209" s="26">
        <f t="shared" si="9822"/>
        <v>0</v>
      </c>
      <c r="BS2209" s="26">
        <f t="shared" si="10038"/>
        <v>0</v>
      </c>
      <c r="BT2209" s="27">
        <v>0</v>
      </c>
    </row>
    <row r="2210" spans="1:72" s="1" customFormat="1" ht="15.6" hidden="1" customHeight="1" x14ac:dyDescent="0.3">
      <c r="A2210" s="24" t="s">
        <v>744</v>
      </c>
      <c r="B2210" s="24" t="s">
        <v>79</v>
      </c>
      <c r="C2210" s="24" t="s">
        <v>60</v>
      </c>
      <c r="D2210" s="24" t="s">
        <v>66</v>
      </c>
      <c r="E2210" s="24"/>
      <c r="F2210" s="25" t="s">
        <v>33</v>
      </c>
      <c r="G2210" s="26">
        <f t="shared" si="9949"/>
        <v>43057</v>
      </c>
      <c r="H2210" s="26">
        <f t="shared" si="9997"/>
        <v>43122.5</v>
      </c>
      <c r="I2210" s="26">
        <f t="shared" si="9951"/>
        <v>43122.5</v>
      </c>
      <c r="J2210" s="26">
        <f t="shared" si="9998"/>
        <v>-43057</v>
      </c>
      <c r="K2210" s="26">
        <f t="shared" si="9999"/>
        <v>-43122.5</v>
      </c>
      <c r="L2210" s="26">
        <f t="shared" si="10000"/>
        <v>-43122.5</v>
      </c>
      <c r="M2210" s="26">
        <f t="shared" si="9866"/>
        <v>0</v>
      </c>
      <c r="N2210" s="26">
        <f t="shared" si="9867"/>
        <v>0</v>
      </c>
      <c r="O2210" s="26">
        <f t="shared" si="9868"/>
        <v>0</v>
      </c>
      <c r="P2210" s="26">
        <f t="shared" si="10001"/>
        <v>0</v>
      </c>
      <c r="Q2210" s="26">
        <f t="shared" si="10002"/>
        <v>0</v>
      </c>
      <c r="R2210" s="26">
        <f t="shared" si="10003"/>
        <v>0</v>
      </c>
      <c r="S2210" s="26">
        <f t="shared" si="10004"/>
        <v>0</v>
      </c>
      <c r="T2210" s="26">
        <f t="shared" si="10005"/>
        <v>0</v>
      </c>
      <c r="U2210" s="26">
        <f t="shared" si="10006"/>
        <v>0</v>
      </c>
      <c r="V2210" s="26">
        <f t="shared" si="10007"/>
        <v>0</v>
      </c>
      <c r="W2210" s="26">
        <f t="shared" si="10008"/>
        <v>0</v>
      </c>
      <c r="X2210" s="26">
        <f t="shared" si="10009"/>
        <v>0</v>
      </c>
      <c r="Y2210" s="26">
        <f t="shared" si="10010"/>
        <v>0</v>
      </c>
      <c r="Z2210" s="26">
        <f t="shared" si="10011"/>
        <v>0</v>
      </c>
      <c r="AA2210" s="26">
        <f t="shared" si="10012"/>
        <v>0</v>
      </c>
      <c r="AB2210" s="26">
        <f t="shared" si="10013"/>
        <v>0</v>
      </c>
      <c r="AC2210" s="26">
        <f t="shared" si="9827"/>
        <v>0</v>
      </c>
      <c r="AD2210" s="26">
        <f t="shared" si="9828"/>
        <v>0</v>
      </c>
      <c r="AE2210" s="26">
        <f t="shared" si="9829"/>
        <v>0</v>
      </c>
      <c r="AF2210" s="26">
        <f t="shared" si="10014"/>
        <v>0</v>
      </c>
      <c r="AG2210" s="26">
        <f t="shared" si="9830"/>
        <v>0</v>
      </c>
      <c r="AH2210" s="26">
        <f t="shared" si="9831"/>
        <v>0</v>
      </c>
      <c r="AI2210" s="26">
        <f t="shared" si="9832"/>
        <v>0</v>
      </c>
      <c r="AJ2210" s="26">
        <f t="shared" si="10015"/>
        <v>0</v>
      </c>
      <c r="AK2210" s="26">
        <f t="shared" si="10016"/>
        <v>0</v>
      </c>
      <c r="AL2210" s="26">
        <f t="shared" si="10017"/>
        <v>0</v>
      </c>
      <c r="AM2210" s="26">
        <f t="shared" si="10018"/>
        <v>0</v>
      </c>
      <c r="AN2210" s="26">
        <f t="shared" si="10019"/>
        <v>0</v>
      </c>
      <c r="AO2210" s="26">
        <f t="shared" si="10020"/>
        <v>0</v>
      </c>
      <c r="AP2210" s="26">
        <f t="shared" si="10021"/>
        <v>0</v>
      </c>
      <c r="AQ2210" s="26">
        <f t="shared" si="10022"/>
        <v>0</v>
      </c>
      <c r="AR2210" s="26">
        <f t="shared" si="10023"/>
        <v>0</v>
      </c>
      <c r="AS2210" s="26">
        <f t="shared" si="9862"/>
        <v>0</v>
      </c>
      <c r="AT2210" s="26">
        <f t="shared" si="9863"/>
        <v>0</v>
      </c>
      <c r="AU2210" s="26">
        <f t="shared" si="9864"/>
        <v>0</v>
      </c>
      <c r="AV2210" s="26">
        <f t="shared" si="10024"/>
        <v>0</v>
      </c>
      <c r="AW2210" s="26">
        <f t="shared" si="10025"/>
        <v>0</v>
      </c>
      <c r="AX2210" s="26">
        <f t="shared" si="10026"/>
        <v>0</v>
      </c>
      <c r="AY2210" s="26">
        <f t="shared" si="9846"/>
        <v>0</v>
      </c>
      <c r="AZ2210" s="26">
        <f t="shared" si="9847"/>
        <v>0</v>
      </c>
      <c r="BA2210" s="26">
        <f t="shared" si="9848"/>
        <v>0</v>
      </c>
      <c r="BB2210" s="26">
        <f t="shared" si="10027"/>
        <v>0</v>
      </c>
      <c r="BC2210" s="26">
        <f t="shared" si="10028"/>
        <v>0</v>
      </c>
      <c r="BD2210" s="26">
        <f t="shared" si="10029"/>
        <v>0</v>
      </c>
      <c r="BE2210" s="26">
        <f t="shared" si="10030"/>
        <v>0</v>
      </c>
      <c r="BF2210" s="26">
        <f t="shared" si="10031"/>
        <v>0</v>
      </c>
      <c r="BG2210" s="26">
        <f t="shared" si="10032"/>
        <v>0</v>
      </c>
      <c r="BH2210" s="26">
        <f t="shared" si="10033"/>
        <v>0</v>
      </c>
      <c r="BI2210" s="26">
        <f t="shared" si="10034"/>
        <v>0</v>
      </c>
      <c r="BJ2210" s="26">
        <f t="shared" si="10035"/>
        <v>0</v>
      </c>
      <c r="BK2210" s="26">
        <f t="shared" si="10036"/>
        <v>0</v>
      </c>
      <c r="BL2210" s="26">
        <f t="shared" si="9820"/>
        <v>0</v>
      </c>
      <c r="BM2210" s="26">
        <f t="shared" si="10037"/>
        <v>0</v>
      </c>
      <c r="BN2210" s="26"/>
      <c r="BO2210" s="26">
        <f t="shared" si="9821"/>
        <v>0</v>
      </c>
      <c r="BP2210" s="26">
        <f t="shared" si="10038"/>
        <v>0</v>
      </c>
      <c r="BQ2210" s="26"/>
      <c r="BR2210" s="26">
        <f t="shared" si="9822"/>
        <v>0</v>
      </c>
      <c r="BS2210" s="26">
        <f t="shared" si="10038"/>
        <v>0</v>
      </c>
      <c r="BT2210" s="27">
        <v>0</v>
      </c>
    </row>
    <row r="2211" spans="1:72" s="1" customFormat="1" ht="31.2" hidden="1" customHeight="1" x14ac:dyDescent="0.3">
      <c r="A2211" s="24" t="s">
        <v>744</v>
      </c>
      <c r="B2211" s="24" t="s">
        <v>79</v>
      </c>
      <c r="C2211" s="24" t="s">
        <v>60</v>
      </c>
      <c r="D2211" s="24" t="s">
        <v>67</v>
      </c>
      <c r="E2211" s="24"/>
      <c r="F2211" s="25" t="s">
        <v>68</v>
      </c>
      <c r="G2211" s="26">
        <f t="shared" ref="G2211:L2211" si="10039">G2212+G2214+G2216</f>
        <v>43057</v>
      </c>
      <c r="H2211" s="26">
        <f t="shared" si="10039"/>
        <v>43122.5</v>
      </c>
      <c r="I2211" s="26">
        <f t="shared" si="10039"/>
        <v>43122.5</v>
      </c>
      <c r="J2211" s="26">
        <f t="shared" si="10039"/>
        <v>-43057</v>
      </c>
      <c r="K2211" s="26">
        <f t="shared" si="10039"/>
        <v>-43122.5</v>
      </c>
      <c r="L2211" s="26">
        <f t="shared" si="10039"/>
        <v>-43122.5</v>
      </c>
      <c r="M2211" s="26">
        <f t="shared" si="9866"/>
        <v>0</v>
      </c>
      <c r="N2211" s="26">
        <f t="shared" si="9867"/>
        <v>0</v>
      </c>
      <c r="O2211" s="26">
        <f t="shared" si="9868"/>
        <v>0</v>
      </c>
      <c r="P2211" s="26">
        <f t="shared" ref="P2211:AB2211" si="10040">P2212+P2214+P2216</f>
        <v>0</v>
      </c>
      <c r="Q2211" s="26">
        <f t="shared" si="10040"/>
        <v>0</v>
      </c>
      <c r="R2211" s="26">
        <f t="shared" si="10040"/>
        <v>0</v>
      </c>
      <c r="S2211" s="26">
        <f t="shared" si="10040"/>
        <v>0</v>
      </c>
      <c r="T2211" s="26">
        <f t="shared" si="10040"/>
        <v>0</v>
      </c>
      <c r="U2211" s="26">
        <f t="shared" si="10040"/>
        <v>0</v>
      </c>
      <c r="V2211" s="26">
        <f t="shared" si="10040"/>
        <v>0</v>
      </c>
      <c r="W2211" s="26">
        <f t="shared" si="10040"/>
        <v>0</v>
      </c>
      <c r="X2211" s="26">
        <f t="shared" si="10040"/>
        <v>0</v>
      </c>
      <c r="Y2211" s="26">
        <f t="shared" si="10040"/>
        <v>0</v>
      </c>
      <c r="Z2211" s="26">
        <f t="shared" si="10040"/>
        <v>0</v>
      </c>
      <c r="AA2211" s="26">
        <f t="shared" si="10040"/>
        <v>0</v>
      </c>
      <c r="AB2211" s="26">
        <f t="shared" si="10040"/>
        <v>0</v>
      </c>
      <c r="AC2211" s="26">
        <f t="shared" si="9827"/>
        <v>0</v>
      </c>
      <c r="AD2211" s="26">
        <f t="shared" si="9828"/>
        <v>0</v>
      </c>
      <c r="AE2211" s="26">
        <f t="shared" si="9829"/>
        <v>0</v>
      </c>
      <c r="AF2211" s="26">
        <f>AF2212+AF2214+AF2216</f>
        <v>0</v>
      </c>
      <c r="AG2211" s="26">
        <f t="shared" si="9830"/>
        <v>0</v>
      </c>
      <c r="AH2211" s="26">
        <f t="shared" si="9831"/>
        <v>0</v>
      </c>
      <c r="AI2211" s="26">
        <f t="shared" si="9832"/>
        <v>0</v>
      </c>
      <c r="AJ2211" s="26">
        <f t="shared" ref="AJ2211:AR2211" si="10041">AJ2212+AJ2214+AJ2216</f>
        <v>0</v>
      </c>
      <c r="AK2211" s="26">
        <f t="shared" si="10041"/>
        <v>0</v>
      </c>
      <c r="AL2211" s="26">
        <f t="shared" si="10041"/>
        <v>0</v>
      </c>
      <c r="AM2211" s="26">
        <f t="shared" si="10041"/>
        <v>0</v>
      </c>
      <c r="AN2211" s="26">
        <f t="shared" si="10041"/>
        <v>0</v>
      </c>
      <c r="AO2211" s="26">
        <f t="shared" si="10041"/>
        <v>0</v>
      </c>
      <c r="AP2211" s="26">
        <f t="shared" si="10041"/>
        <v>0</v>
      </c>
      <c r="AQ2211" s="26">
        <f t="shared" si="10041"/>
        <v>0</v>
      </c>
      <c r="AR2211" s="26">
        <f t="shared" si="10041"/>
        <v>0</v>
      </c>
      <c r="AS2211" s="26">
        <f t="shared" si="9862"/>
        <v>0</v>
      </c>
      <c r="AT2211" s="26">
        <f t="shared" si="9863"/>
        <v>0</v>
      </c>
      <c r="AU2211" s="26">
        <f t="shared" si="9864"/>
        <v>0</v>
      </c>
      <c r="AV2211" s="26">
        <f>AV2212+AV2214+AV2216</f>
        <v>0</v>
      </c>
      <c r="AW2211" s="26">
        <f>AW2212+AW2214+AW2216</f>
        <v>0</v>
      </c>
      <c r="AX2211" s="26">
        <f>AX2212+AX2214+AX2216</f>
        <v>0</v>
      </c>
      <c r="AY2211" s="26">
        <f t="shared" si="9846"/>
        <v>0</v>
      </c>
      <c r="AZ2211" s="26">
        <f t="shared" si="9847"/>
        <v>0</v>
      </c>
      <c r="BA2211" s="26">
        <f t="shared" si="9848"/>
        <v>0</v>
      </c>
      <c r="BB2211" s="26">
        <f t="shared" ref="BB2211:BK2211" si="10042">BB2212+BB2214+BB2216</f>
        <v>0</v>
      </c>
      <c r="BC2211" s="26">
        <f t="shared" si="10042"/>
        <v>0</v>
      </c>
      <c r="BD2211" s="26">
        <f t="shared" si="10042"/>
        <v>0</v>
      </c>
      <c r="BE2211" s="26">
        <f t="shared" si="10042"/>
        <v>0</v>
      </c>
      <c r="BF2211" s="26">
        <f t="shared" si="10042"/>
        <v>0</v>
      </c>
      <c r="BG2211" s="26">
        <f t="shared" si="10042"/>
        <v>0</v>
      </c>
      <c r="BH2211" s="26">
        <f t="shared" si="10042"/>
        <v>0</v>
      </c>
      <c r="BI2211" s="26">
        <f t="shared" si="10042"/>
        <v>0</v>
      </c>
      <c r="BJ2211" s="26">
        <f t="shared" si="10042"/>
        <v>0</v>
      </c>
      <c r="BK2211" s="26">
        <f t="shared" si="10042"/>
        <v>0</v>
      </c>
      <c r="BL2211" s="26">
        <f t="shared" si="9820"/>
        <v>0</v>
      </c>
      <c r="BM2211" s="26">
        <f>BM2212+BM2214+BM2216</f>
        <v>0</v>
      </c>
      <c r="BN2211" s="26"/>
      <c r="BO2211" s="26">
        <f t="shared" si="9821"/>
        <v>0</v>
      </c>
      <c r="BP2211" s="26">
        <f>BP2212+BP2214+BP2216</f>
        <v>0</v>
      </c>
      <c r="BQ2211" s="26"/>
      <c r="BR2211" s="26">
        <f t="shared" si="9822"/>
        <v>0</v>
      </c>
      <c r="BS2211" s="26">
        <f>BS2212+BS2214+BS2216</f>
        <v>0</v>
      </c>
      <c r="BT2211" s="27">
        <v>0</v>
      </c>
    </row>
    <row r="2212" spans="1:72" s="1" customFormat="1" ht="15.6" hidden="1" customHeight="1" x14ac:dyDescent="0.3">
      <c r="A2212" s="24" t="s">
        <v>744</v>
      </c>
      <c r="B2212" s="24" t="s">
        <v>79</v>
      </c>
      <c r="C2212" s="24" t="s">
        <v>60</v>
      </c>
      <c r="D2212" s="24" t="s">
        <v>898</v>
      </c>
      <c r="E2212" s="24"/>
      <c r="F2212" s="25" t="s">
        <v>214</v>
      </c>
      <c r="G2212" s="26">
        <f t="shared" ref="G2212:L2212" si="10043">G2213</f>
        <v>82.7</v>
      </c>
      <c r="H2212" s="26">
        <f t="shared" si="10043"/>
        <v>0</v>
      </c>
      <c r="I2212" s="26">
        <f t="shared" si="10043"/>
        <v>0</v>
      </c>
      <c r="J2212" s="26">
        <f t="shared" si="10043"/>
        <v>-82.7</v>
      </c>
      <c r="K2212" s="26">
        <f t="shared" si="10043"/>
        <v>0</v>
      </c>
      <c r="L2212" s="26">
        <f t="shared" si="10043"/>
        <v>0</v>
      </c>
      <c r="M2212" s="26">
        <f t="shared" si="9866"/>
        <v>0</v>
      </c>
      <c r="N2212" s="26">
        <f t="shared" si="9867"/>
        <v>0</v>
      </c>
      <c r="O2212" s="26">
        <f t="shared" si="9868"/>
        <v>0</v>
      </c>
      <c r="P2212" s="26">
        <f t="shared" ref="P2212:AB2212" si="10044">P2213</f>
        <v>0</v>
      </c>
      <c r="Q2212" s="26">
        <f t="shared" si="10044"/>
        <v>0</v>
      </c>
      <c r="R2212" s="26">
        <f t="shared" si="10044"/>
        <v>0</v>
      </c>
      <c r="S2212" s="26">
        <f t="shared" si="10044"/>
        <v>0</v>
      </c>
      <c r="T2212" s="26">
        <f t="shared" si="10044"/>
        <v>0</v>
      </c>
      <c r="U2212" s="26">
        <f t="shared" si="10044"/>
        <v>0</v>
      </c>
      <c r="V2212" s="26">
        <f t="shared" si="10044"/>
        <v>0</v>
      </c>
      <c r="W2212" s="26">
        <f t="shared" si="10044"/>
        <v>0</v>
      </c>
      <c r="X2212" s="26">
        <f t="shared" si="10044"/>
        <v>0</v>
      </c>
      <c r="Y2212" s="26">
        <f t="shared" si="10044"/>
        <v>0</v>
      </c>
      <c r="Z2212" s="26">
        <f t="shared" si="10044"/>
        <v>0</v>
      </c>
      <c r="AA2212" s="26">
        <f t="shared" si="10044"/>
        <v>0</v>
      </c>
      <c r="AB2212" s="26">
        <f t="shared" si="10044"/>
        <v>0</v>
      </c>
      <c r="AC2212" s="26">
        <f t="shared" si="9827"/>
        <v>0</v>
      </c>
      <c r="AD2212" s="26">
        <f t="shared" si="9828"/>
        <v>0</v>
      </c>
      <c r="AE2212" s="26">
        <f t="shared" si="9829"/>
        <v>0</v>
      </c>
      <c r="AF2212" s="26">
        <f>AF2213</f>
        <v>0</v>
      </c>
      <c r="AG2212" s="26">
        <f t="shared" si="9830"/>
        <v>0</v>
      </c>
      <c r="AH2212" s="26">
        <f t="shared" si="9831"/>
        <v>0</v>
      </c>
      <c r="AI2212" s="26">
        <f t="shared" si="9832"/>
        <v>0</v>
      </c>
      <c r="AJ2212" s="26">
        <f t="shared" ref="AJ2212:AR2212" si="10045">AJ2213</f>
        <v>0</v>
      </c>
      <c r="AK2212" s="26">
        <f t="shared" si="10045"/>
        <v>0</v>
      </c>
      <c r="AL2212" s="26">
        <f t="shared" si="10045"/>
        <v>0</v>
      </c>
      <c r="AM2212" s="26">
        <f t="shared" si="10045"/>
        <v>0</v>
      </c>
      <c r="AN2212" s="26">
        <f t="shared" si="10045"/>
        <v>0</v>
      </c>
      <c r="AO2212" s="26">
        <f t="shared" si="10045"/>
        <v>0</v>
      </c>
      <c r="AP2212" s="26">
        <f t="shared" si="10045"/>
        <v>0</v>
      </c>
      <c r="AQ2212" s="26">
        <f t="shared" si="10045"/>
        <v>0</v>
      </c>
      <c r="AR2212" s="26">
        <f t="shared" si="10045"/>
        <v>0</v>
      </c>
      <c r="AS2212" s="26">
        <f t="shared" si="9862"/>
        <v>0</v>
      </c>
      <c r="AT2212" s="26">
        <f t="shared" si="9863"/>
        <v>0</v>
      </c>
      <c r="AU2212" s="26">
        <f t="shared" si="9864"/>
        <v>0</v>
      </c>
      <c r="AV2212" s="26">
        <f>AV2213</f>
        <v>0</v>
      </c>
      <c r="AW2212" s="26">
        <f>AW2213</f>
        <v>0</v>
      </c>
      <c r="AX2212" s="26">
        <f>AX2213</f>
        <v>0</v>
      </c>
      <c r="AY2212" s="26">
        <f t="shared" si="9846"/>
        <v>0</v>
      </c>
      <c r="AZ2212" s="26">
        <f t="shared" si="9847"/>
        <v>0</v>
      </c>
      <c r="BA2212" s="26">
        <f t="shared" si="9848"/>
        <v>0</v>
      </c>
      <c r="BB2212" s="26">
        <f t="shared" ref="BB2212:BK2212" si="10046">BB2213</f>
        <v>0</v>
      </c>
      <c r="BC2212" s="26">
        <f t="shared" si="10046"/>
        <v>0</v>
      </c>
      <c r="BD2212" s="26">
        <f t="shared" si="10046"/>
        <v>0</v>
      </c>
      <c r="BE2212" s="26">
        <f t="shared" si="10046"/>
        <v>0</v>
      </c>
      <c r="BF2212" s="26">
        <f t="shared" si="10046"/>
        <v>0</v>
      </c>
      <c r="BG2212" s="26">
        <f t="shared" si="10046"/>
        <v>0</v>
      </c>
      <c r="BH2212" s="26">
        <f t="shared" si="10046"/>
        <v>0</v>
      </c>
      <c r="BI2212" s="26">
        <f t="shared" si="10046"/>
        <v>0</v>
      </c>
      <c r="BJ2212" s="26">
        <f t="shared" si="10046"/>
        <v>0</v>
      </c>
      <c r="BK2212" s="26">
        <f t="shared" si="10046"/>
        <v>0</v>
      </c>
      <c r="BL2212" s="26">
        <f t="shared" si="9820"/>
        <v>0</v>
      </c>
      <c r="BM2212" s="26">
        <f>BM2213</f>
        <v>0</v>
      </c>
      <c r="BN2212" s="26"/>
      <c r="BO2212" s="26">
        <f t="shared" si="9821"/>
        <v>0</v>
      </c>
      <c r="BP2212" s="26">
        <f>BP2213</f>
        <v>0</v>
      </c>
      <c r="BQ2212" s="26"/>
      <c r="BR2212" s="26">
        <f t="shared" si="9822"/>
        <v>0</v>
      </c>
      <c r="BS2212" s="26">
        <f>BS2213</f>
        <v>0</v>
      </c>
      <c r="BT2212" s="27">
        <v>0</v>
      </c>
    </row>
    <row r="2213" spans="1:72" s="1" customFormat="1" ht="31.2" hidden="1" customHeight="1" x14ac:dyDescent="0.3">
      <c r="A2213" s="24" t="s">
        <v>744</v>
      </c>
      <c r="B2213" s="24" t="s">
        <v>79</v>
      </c>
      <c r="C2213" s="24" t="s">
        <v>60</v>
      </c>
      <c r="D2213" s="24" t="s">
        <v>898</v>
      </c>
      <c r="E2213" s="10" t="s">
        <v>127</v>
      </c>
      <c r="F2213" s="25" t="s">
        <v>128</v>
      </c>
      <c r="G2213" s="26">
        <v>82.7</v>
      </c>
      <c r="H2213" s="26"/>
      <c r="I2213" s="26"/>
      <c r="J2213" s="26">
        <v>-82.7</v>
      </c>
      <c r="K2213" s="26"/>
      <c r="L2213" s="26"/>
      <c r="M2213" s="26">
        <f t="shared" si="9866"/>
        <v>0</v>
      </c>
      <c r="N2213" s="26">
        <f t="shared" si="9867"/>
        <v>0</v>
      </c>
      <c r="O2213" s="26">
        <f t="shared" si="9868"/>
        <v>0</v>
      </c>
      <c r="P2213" s="26"/>
      <c r="Q2213" s="26"/>
      <c r="R2213" s="26"/>
      <c r="S2213" s="26"/>
      <c r="T2213" s="26"/>
      <c r="U2213" s="26"/>
      <c r="V2213" s="26"/>
      <c r="W2213" s="26"/>
      <c r="X2213" s="26"/>
      <c r="Y2213" s="26"/>
      <c r="Z2213" s="26"/>
      <c r="AA2213" s="26"/>
      <c r="AB2213" s="26"/>
      <c r="AC2213" s="26">
        <f t="shared" si="9827"/>
        <v>0</v>
      </c>
      <c r="AD2213" s="26">
        <f t="shared" si="9828"/>
        <v>0</v>
      </c>
      <c r="AE2213" s="26">
        <f t="shared" si="9829"/>
        <v>0</v>
      </c>
      <c r="AF2213" s="26"/>
      <c r="AG2213" s="26">
        <f t="shared" si="9830"/>
        <v>0</v>
      </c>
      <c r="AH2213" s="26">
        <f t="shared" si="9831"/>
        <v>0</v>
      </c>
      <c r="AI2213" s="26">
        <f t="shared" si="9832"/>
        <v>0</v>
      </c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>
        <f t="shared" si="9862"/>
        <v>0</v>
      </c>
      <c r="AT2213" s="26">
        <f t="shared" si="9863"/>
        <v>0</v>
      </c>
      <c r="AU2213" s="26">
        <f t="shared" si="9864"/>
        <v>0</v>
      </c>
      <c r="AV2213" s="26"/>
      <c r="AW2213" s="26"/>
      <c r="AX2213" s="26"/>
      <c r="AY2213" s="26">
        <f t="shared" si="9846"/>
        <v>0</v>
      </c>
      <c r="AZ2213" s="26">
        <f t="shared" si="9847"/>
        <v>0</v>
      </c>
      <c r="BA2213" s="26">
        <f t="shared" si="9848"/>
        <v>0</v>
      </c>
      <c r="BB2213" s="26"/>
      <c r="BC2213" s="26"/>
      <c r="BD2213" s="26"/>
      <c r="BE2213" s="26"/>
      <c r="BF2213" s="26"/>
      <c r="BG2213" s="26"/>
      <c r="BH2213" s="26"/>
      <c r="BI2213" s="26"/>
      <c r="BJ2213" s="26"/>
      <c r="BK2213" s="26"/>
      <c r="BL2213" s="26">
        <f t="shared" si="9820"/>
        <v>0</v>
      </c>
      <c r="BM2213" s="26"/>
      <c r="BN2213" s="26"/>
      <c r="BO2213" s="26">
        <f t="shared" si="9821"/>
        <v>0</v>
      </c>
      <c r="BP2213" s="26"/>
      <c r="BQ2213" s="26"/>
      <c r="BR2213" s="26">
        <f t="shared" si="9822"/>
        <v>0</v>
      </c>
      <c r="BS2213" s="26"/>
      <c r="BT2213" s="27">
        <v>0</v>
      </c>
    </row>
    <row r="2214" spans="1:72" s="1" customFormat="1" ht="15.6" hidden="1" customHeight="1" x14ac:dyDescent="0.3">
      <c r="A2214" s="24" t="s">
        <v>744</v>
      </c>
      <c r="B2214" s="24" t="s">
        <v>79</v>
      </c>
      <c r="C2214" s="24" t="s">
        <v>60</v>
      </c>
      <c r="D2214" s="24" t="s">
        <v>899</v>
      </c>
      <c r="E2214" s="24"/>
      <c r="F2214" s="25" t="s">
        <v>205</v>
      </c>
      <c r="G2214" s="26">
        <f t="shared" ref="G2214:L2214" si="10047">G2215</f>
        <v>106.3</v>
      </c>
      <c r="H2214" s="26">
        <f t="shared" si="10047"/>
        <v>106.3</v>
      </c>
      <c r="I2214" s="26">
        <f t="shared" si="10047"/>
        <v>106.3</v>
      </c>
      <c r="J2214" s="26">
        <f t="shared" si="10047"/>
        <v>-106.3</v>
      </c>
      <c r="K2214" s="26">
        <f t="shared" si="10047"/>
        <v>-106.3</v>
      </c>
      <c r="L2214" s="26">
        <f t="shared" si="10047"/>
        <v>-106.3</v>
      </c>
      <c r="M2214" s="26">
        <f t="shared" si="9866"/>
        <v>0</v>
      </c>
      <c r="N2214" s="26">
        <f t="shared" si="9867"/>
        <v>0</v>
      </c>
      <c r="O2214" s="26">
        <f t="shared" si="9868"/>
        <v>0</v>
      </c>
      <c r="P2214" s="26">
        <f t="shared" ref="P2214:AB2214" si="10048">P2215</f>
        <v>0</v>
      </c>
      <c r="Q2214" s="26">
        <f t="shared" si="10048"/>
        <v>0</v>
      </c>
      <c r="R2214" s="26">
        <f t="shared" si="10048"/>
        <v>0</v>
      </c>
      <c r="S2214" s="26">
        <f t="shared" si="10048"/>
        <v>0</v>
      </c>
      <c r="T2214" s="26">
        <f t="shared" si="10048"/>
        <v>0</v>
      </c>
      <c r="U2214" s="26">
        <f t="shared" si="10048"/>
        <v>0</v>
      </c>
      <c r="V2214" s="26">
        <f t="shared" si="10048"/>
        <v>0</v>
      </c>
      <c r="W2214" s="26">
        <f t="shared" si="10048"/>
        <v>0</v>
      </c>
      <c r="X2214" s="26">
        <f t="shared" si="10048"/>
        <v>0</v>
      </c>
      <c r="Y2214" s="26">
        <f t="shared" si="10048"/>
        <v>0</v>
      </c>
      <c r="Z2214" s="26">
        <f t="shared" si="10048"/>
        <v>0</v>
      </c>
      <c r="AA2214" s="26">
        <f t="shared" si="10048"/>
        <v>0</v>
      </c>
      <c r="AB2214" s="26">
        <f t="shared" si="10048"/>
        <v>0</v>
      </c>
      <c r="AC2214" s="26">
        <f t="shared" si="9827"/>
        <v>0</v>
      </c>
      <c r="AD2214" s="26">
        <f t="shared" si="9828"/>
        <v>0</v>
      </c>
      <c r="AE2214" s="26">
        <f t="shared" si="9829"/>
        <v>0</v>
      </c>
      <c r="AF2214" s="26">
        <f>AF2215</f>
        <v>0</v>
      </c>
      <c r="AG2214" s="26">
        <f t="shared" si="9830"/>
        <v>0</v>
      </c>
      <c r="AH2214" s="26">
        <f t="shared" si="9831"/>
        <v>0</v>
      </c>
      <c r="AI2214" s="26">
        <f t="shared" si="9832"/>
        <v>0</v>
      </c>
      <c r="AJ2214" s="26">
        <f t="shared" ref="AJ2214:AR2214" si="10049">AJ2215</f>
        <v>0</v>
      </c>
      <c r="AK2214" s="26">
        <f t="shared" si="10049"/>
        <v>0</v>
      </c>
      <c r="AL2214" s="26">
        <f t="shared" si="10049"/>
        <v>0</v>
      </c>
      <c r="AM2214" s="26">
        <f t="shared" si="10049"/>
        <v>0</v>
      </c>
      <c r="AN2214" s="26">
        <f t="shared" si="10049"/>
        <v>0</v>
      </c>
      <c r="AO2214" s="26">
        <f t="shared" si="10049"/>
        <v>0</v>
      </c>
      <c r="AP2214" s="26">
        <f t="shared" si="10049"/>
        <v>0</v>
      </c>
      <c r="AQ2214" s="26">
        <f t="shared" si="10049"/>
        <v>0</v>
      </c>
      <c r="AR2214" s="26">
        <f t="shared" si="10049"/>
        <v>0</v>
      </c>
      <c r="AS2214" s="26">
        <f t="shared" si="9862"/>
        <v>0</v>
      </c>
      <c r="AT2214" s="26">
        <f t="shared" si="9863"/>
        <v>0</v>
      </c>
      <c r="AU2214" s="26">
        <f t="shared" si="9864"/>
        <v>0</v>
      </c>
      <c r="AV2214" s="26">
        <f>AV2215</f>
        <v>0</v>
      </c>
      <c r="AW2214" s="26">
        <f>AW2215</f>
        <v>0</v>
      </c>
      <c r="AX2214" s="26">
        <f>AX2215</f>
        <v>0</v>
      </c>
      <c r="AY2214" s="26">
        <f t="shared" si="9846"/>
        <v>0</v>
      </c>
      <c r="AZ2214" s="26">
        <f t="shared" si="9847"/>
        <v>0</v>
      </c>
      <c r="BA2214" s="26">
        <f t="shared" si="9848"/>
        <v>0</v>
      </c>
      <c r="BB2214" s="26">
        <f t="shared" ref="BB2214:BK2214" si="10050">BB2215</f>
        <v>0</v>
      </c>
      <c r="BC2214" s="26">
        <f t="shared" si="10050"/>
        <v>0</v>
      </c>
      <c r="BD2214" s="26">
        <f t="shared" si="10050"/>
        <v>0</v>
      </c>
      <c r="BE2214" s="26">
        <f t="shared" si="10050"/>
        <v>0</v>
      </c>
      <c r="BF2214" s="26">
        <f t="shared" si="10050"/>
        <v>0</v>
      </c>
      <c r="BG2214" s="26">
        <f t="shared" si="10050"/>
        <v>0</v>
      </c>
      <c r="BH2214" s="26">
        <f t="shared" si="10050"/>
        <v>0</v>
      </c>
      <c r="BI2214" s="26">
        <f t="shared" si="10050"/>
        <v>0</v>
      </c>
      <c r="BJ2214" s="26">
        <f t="shared" si="10050"/>
        <v>0</v>
      </c>
      <c r="BK2214" s="26">
        <f t="shared" si="10050"/>
        <v>0</v>
      </c>
      <c r="BL2214" s="26">
        <f t="shared" si="9820"/>
        <v>0</v>
      </c>
      <c r="BM2214" s="26">
        <f>BM2215</f>
        <v>0</v>
      </c>
      <c r="BN2214" s="26"/>
      <c r="BO2214" s="26">
        <f t="shared" si="9821"/>
        <v>0</v>
      </c>
      <c r="BP2214" s="26">
        <f>BP2215</f>
        <v>0</v>
      </c>
      <c r="BQ2214" s="26"/>
      <c r="BR2214" s="26">
        <f t="shared" si="9822"/>
        <v>0</v>
      </c>
      <c r="BS2214" s="26">
        <f>BS2215</f>
        <v>0</v>
      </c>
      <c r="BT2214" s="27">
        <v>0</v>
      </c>
    </row>
    <row r="2215" spans="1:72" s="1" customFormat="1" ht="31.2" hidden="1" customHeight="1" x14ac:dyDescent="0.3">
      <c r="A2215" s="24" t="s">
        <v>744</v>
      </c>
      <c r="B2215" s="24" t="s">
        <v>79</v>
      </c>
      <c r="C2215" s="24" t="s">
        <v>60</v>
      </c>
      <c r="D2215" s="24" t="s">
        <v>899</v>
      </c>
      <c r="E2215" s="10" t="s">
        <v>127</v>
      </c>
      <c r="F2215" s="25" t="s">
        <v>128</v>
      </c>
      <c r="G2215" s="26">
        <v>106.3</v>
      </c>
      <c r="H2215" s="26">
        <v>106.3</v>
      </c>
      <c r="I2215" s="26">
        <v>106.3</v>
      </c>
      <c r="J2215" s="26">
        <v>-106.3</v>
      </c>
      <c r="K2215" s="26">
        <v>-106.3</v>
      </c>
      <c r="L2215" s="26">
        <v>-106.3</v>
      </c>
      <c r="M2215" s="26">
        <f t="shared" si="9866"/>
        <v>0</v>
      </c>
      <c r="N2215" s="26">
        <f t="shared" si="9867"/>
        <v>0</v>
      </c>
      <c r="O2215" s="26">
        <f t="shared" si="9868"/>
        <v>0</v>
      </c>
      <c r="P2215" s="26"/>
      <c r="Q2215" s="26"/>
      <c r="R2215" s="26"/>
      <c r="S2215" s="26"/>
      <c r="T2215" s="26"/>
      <c r="U2215" s="26"/>
      <c r="V2215" s="26"/>
      <c r="W2215" s="26"/>
      <c r="X2215" s="26"/>
      <c r="Y2215" s="26"/>
      <c r="Z2215" s="26"/>
      <c r="AA2215" s="26"/>
      <c r="AB2215" s="26"/>
      <c r="AC2215" s="26">
        <f t="shared" si="9827"/>
        <v>0</v>
      </c>
      <c r="AD2215" s="26">
        <f t="shared" si="9828"/>
        <v>0</v>
      </c>
      <c r="AE2215" s="26">
        <f t="shared" si="9829"/>
        <v>0</v>
      </c>
      <c r="AF2215" s="26"/>
      <c r="AG2215" s="26">
        <f t="shared" si="9830"/>
        <v>0</v>
      </c>
      <c r="AH2215" s="26">
        <f t="shared" si="9831"/>
        <v>0</v>
      </c>
      <c r="AI2215" s="26">
        <f t="shared" si="9832"/>
        <v>0</v>
      </c>
      <c r="AJ2215" s="26"/>
      <c r="AK2215" s="26"/>
      <c r="AL2215" s="26"/>
      <c r="AM2215" s="26"/>
      <c r="AN2215" s="26"/>
      <c r="AO2215" s="26"/>
      <c r="AP2215" s="26"/>
      <c r="AQ2215" s="26"/>
      <c r="AR2215" s="26"/>
      <c r="AS2215" s="26">
        <f t="shared" si="9862"/>
        <v>0</v>
      </c>
      <c r="AT2215" s="26">
        <f t="shared" si="9863"/>
        <v>0</v>
      </c>
      <c r="AU2215" s="26">
        <f t="shared" si="9864"/>
        <v>0</v>
      </c>
      <c r="AV2215" s="26"/>
      <c r="AW2215" s="26"/>
      <c r="AX2215" s="26"/>
      <c r="AY2215" s="26">
        <f t="shared" si="9846"/>
        <v>0</v>
      </c>
      <c r="AZ2215" s="26">
        <f t="shared" si="9847"/>
        <v>0</v>
      </c>
      <c r="BA2215" s="26">
        <f t="shared" si="9848"/>
        <v>0</v>
      </c>
      <c r="BB2215" s="26"/>
      <c r="BC2215" s="26"/>
      <c r="BD2215" s="26"/>
      <c r="BE2215" s="26"/>
      <c r="BF2215" s="26"/>
      <c r="BG2215" s="26"/>
      <c r="BH2215" s="26"/>
      <c r="BI2215" s="26"/>
      <c r="BJ2215" s="26"/>
      <c r="BK2215" s="26"/>
      <c r="BL2215" s="26">
        <f t="shared" si="9820"/>
        <v>0</v>
      </c>
      <c r="BM2215" s="26"/>
      <c r="BN2215" s="26"/>
      <c r="BO2215" s="26">
        <f t="shared" si="9821"/>
        <v>0</v>
      </c>
      <c r="BP2215" s="26"/>
      <c r="BQ2215" s="26"/>
      <c r="BR2215" s="26">
        <f t="shared" si="9822"/>
        <v>0</v>
      </c>
      <c r="BS2215" s="26"/>
      <c r="BT2215" s="27">
        <v>0</v>
      </c>
    </row>
    <row r="2216" spans="1:72" s="1" customFormat="1" ht="15.6" hidden="1" customHeight="1" x14ac:dyDescent="0.3">
      <c r="A2216" s="24" t="s">
        <v>744</v>
      </c>
      <c r="B2216" s="24" t="s">
        <v>79</v>
      </c>
      <c r="C2216" s="24" t="s">
        <v>60</v>
      </c>
      <c r="D2216" s="24" t="s">
        <v>900</v>
      </c>
      <c r="E2216" s="24"/>
      <c r="F2216" s="25" t="s">
        <v>587</v>
      </c>
      <c r="G2216" s="26">
        <f t="shared" ref="G2216:L2216" si="10051">G2217</f>
        <v>42868</v>
      </c>
      <c r="H2216" s="26">
        <f t="shared" si="10051"/>
        <v>43016.2</v>
      </c>
      <c r="I2216" s="26">
        <f t="shared" si="10051"/>
        <v>43016.2</v>
      </c>
      <c r="J2216" s="26">
        <f t="shared" si="10051"/>
        <v>-42868</v>
      </c>
      <c r="K2216" s="26">
        <f t="shared" si="10051"/>
        <v>-43016.2</v>
      </c>
      <c r="L2216" s="26">
        <f t="shared" si="10051"/>
        <v>-43016.2</v>
      </c>
      <c r="M2216" s="26">
        <f t="shared" si="9866"/>
        <v>0</v>
      </c>
      <c r="N2216" s="26">
        <f t="shared" si="9867"/>
        <v>0</v>
      </c>
      <c r="O2216" s="26">
        <f t="shared" si="9868"/>
        <v>0</v>
      </c>
      <c r="P2216" s="26">
        <f t="shared" ref="P2216:AB2216" si="10052">P2217</f>
        <v>0</v>
      </c>
      <c r="Q2216" s="26">
        <f t="shared" si="10052"/>
        <v>0</v>
      </c>
      <c r="R2216" s="26">
        <f t="shared" si="10052"/>
        <v>0</v>
      </c>
      <c r="S2216" s="26">
        <f t="shared" si="10052"/>
        <v>0</v>
      </c>
      <c r="T2216" s="26">
        <f t="shared" si="10052"/>
        <v>0</v>
      </c>
      <c r="U2216" s="26">
        <f t="shared" si="10052"/>
        <v>0</v>
      </c>
      <c r="V2216" s="26">
        <f t="shared" si="10052"/>
        <v>0</v>
      </c>
      <c r="W2216" s="26">
        <f t="shared" si="10052"/>
        <v>0</v>
      </c>
      <c r="X2216" s="26">
        <f t="shared" si="10052"/>
        <v>0</v>
      </c>
      <c r="Y2216" s="26">
        <f t="shared" si="10052"/>
        <v>0</v>
      </c>
      <c r="Z2216" s="26">
        <f t="shared" si="10052"/>
        <v>0</v>
      </c>
      <c r="AA2216" s="26">
        <f t="shared" si="10052"/>
        <v>0</v>
      </c>
      <c r="AB2216" s="26">
        <f t="shared" si="10052"/>
        <v>0</v>
      </c>
      <c r="AC2216" s="26">
        <f t="shared" si="9827"/>
        <v>0</v>
      </c>
      <c r="AD2216" s="26">
        <f t="shared" si="9828"/>
        <v>0</v>
      </c>
      <c r="AE2216" s="26">
        <f t="shared" si="9829"/>
        <v>0</v>
      </c>
      <c r="AF2216" s="26">
        <f>AF2217</f>
        <v>0</v>
      </c>
      <c r="AG2216" s="26">
        <f t="shared" si="9830"/>
        <v>0</v>
      </c>
      <c r="AH2216" s="26">
        <f t="shared" si="9831"/>
        <v>0</v>
      </c>
      <c r="AI2216" s="26">
        <f t="shared" si="9832"/>
        <v>0</v>
      </c>
      <c r="AJ2216" s="26">
        <f t="shared" ref="AJ2216:AR2216" si="10053">AJ2217</f>
        <v>0</v>
      </c>
      <c r="AK2216" s="26">
        <f t="shared" si="10053"/>
        <v>0</v>
      </c>
      <c r="AL2216" s="26">
        <f t="shared" si="10053"/>
        <v>0</v>
      </c>
      <c r="AM2216" s="26">
        <f t="shared" si="10053"/>
        <v>0</v>
      </c>
      <c r="AN2216" s="26">
        <f t="shared" si="10053"/>
        <v>0</v>
      </c>
      <c r="AO2216" s="26">
        <f t="shared" si="10053"/>
        <v>0</v>
      </c>
      <c r="AP2216" s="26">
        <f t="shared" si="10053"/>
        <v>0</v>
      </c>
      <c r="AQ2216" s="26">
        <f t="shared" si="10053"/>
        <v>0</v>
      </c>
      <c r="AR2216" s="26">
        <f t="shared" si="10053"/>
        <v>0</v>
      </c>
      <c r="AS2216" s="26">
        <f t="shared" si="9862"/>
        <v>0</v>
      </c>
      <c r="AT2216" s="26">
        <f t="shared" si="9863"/>
        <v>0</v>
      </c>
      <c r="AU2216" s="26">
        <f t="shared" si="9864"/>
        <v>0</v>
      </c>
      <c r="AV2216" s="26">
        <f>AV2217</f>
        <v>0</v>
      </c>
      <c r="AW2216" s="26">
        <f>AW2217</f>
        <v>0</v>
      </c>
      <c r="AX2216" s="26">
        <f>AX2217</f>
        <v>0</v>
      </c>
      <c r="AY2216" s="26">
        <f t="shared" si="9846"/>
        <v>0</v>
      </c>
      <c r="AZ2216" s="26">
        <f t="shared" si="9847"/>
        <v>0</v>
      </c>
      <c r="BA2216" s="26">
        <f t="shared" si="9848"/>
        <v>0</v>
      </c>
      <c r="BB2216" s="26">
        <f t="shared" ref="BB2216:BK2216" si="10054">BB2217</f>
        <v>0</v>
      </c>
      <c r="BC2216" s="26">
        <f t="shared" si="10054"/>
        <v>0</v>
      </c>
      <c r="BD2216" s="26">
        <f t="shared" si="10054"/>
        <v>0</v>
      </c>
      <c r="BE2216" s="26">
        <f t="shared" si="10054"/>
        <v>0</v>
      </c>
      <c r="BF2216" s="26">
        <f t="shared" si="10054"/>
        <v>0</v>
      </c>
      <c r="BG2216" s="26">
        <f t="shared" si="10054"/>
        <v>0</v>
      </c>
      <c r="BH2216" s="26">
        <f t="shared" si="10054"/>
        <v>0</v>
      </c>
      <c r="BI2216" s="26">
        <f t="shared" si="10054"/>
        <v>0</v>
      </c>
      <c r="BJ2216" s="26">
        <f t="shared" si="10054"/>
        <v>0</v>
      </c>
      <c r="BK2216" s="26">
        <f t="shared" si="10054"/>
        <v>0</v>
      </c>
      <c r="BL2216" s="26">
        <f t="shared" si="9820"/>
        <v>0</v>
      </c>
      <c r="BM2216" s="26">
        <f>BM2217</f>
        <v>0</v>
      </c>
      <c r="BN2216" s="26"/>
      <c r="BO2216" s="26">
        <f t="shared" si="9821"/>
        <v>0</v>
      </c>
      <c r="BP2216" s="26">
        <f>BP2217</f>
        <v>0</v>
      </c>
      <c r="BQ2216" s="26"/>
      <c r="BR2216" s="26">
        <f t="shared" si="9822"/>
        <v>0</v>
      </c>
      <c r="BS2216" s="26">
        <f>BS2217</f>
        <v>0</v>
      </c>
      <c r="BT2216" s="27">
        <v>0</v>
      </c>
    </row>
    <row r="2217" spans="1:72" s="1" customFormat="1" ht="31.2" hidden="1" customHeight="1" x14ac:dyDescent="0.3">
      <c r="A2217" s="24" t="s">
        <v>744</v>
      </c>
      <c r="B2217" s="24" t="s">
        <v>79</v>
      </c>
      <c r="C2217" s="24" t="s">
        <v>60</v>
      </c>
      <c r="D2217" s="24" t="s">
        <v>900</v>
      </c>
      <c r="E2217" s="10" t="s">
        <v>127</v>
      </c>
      <c r="F2217" s="25" t="s">
        <v>128</v>
      </c>
      <c r="G2217" s="26">
        <v>42868</v>
      </c>
      <c r="H2217" s="26">
        <v>43016.2</v>
      </c>
      <c r="I2217" s="26">
        <v>43016.2</v>
      </c>
      <c r="J2217" s="26">
        <v>-42868</v>
      </c>
      <c r="K2217" s="26">
        <v>-43016.2</v>
      </c>
      <c r="L2217" s="26">
        <v>-43016.2</v>
      </c>
      <c r="M2217" s="26">
        <f t="shared" si="9866"/>
        <v>0</v>
      </c>
      <c r="N2217" s="26">
        <f t="shared" si="9867"/>
        <v>0</v>
      </c>
      <c r="O2217" s="26">
        <f t="shared" si="9868"/>
        <v>0</v>
      </c>
      <c r="P2217" s="26"/>
      <c r="Q2217" s="26"/>
      <c r="R2217" s="26"/>
      <c r="S2217" s="26"/>
      <c r="T2217" s="26"/>
      <c r="U2217" s="26"/>
      <c r="V2217" s="26"/>
      <c r="W2217" s="26"/>
      <c r="X2217" s="26"/>
      <c r="Y2217" s="26"/>
      <c r="Z2217" s="26"/>
      <c r="AA2217" s="26"/>
      <c r="AB2217" s="26"/>
      <c r="AC2217" s="26">
        <f t="shared" si="9827"/>
        <v>0</v>
      </c>
      <c r="AD2217" s="26">
        <f t="shared" si="9828"/>
        <v>0</v>
      </c>
      <c r="AE2217" s="26">
        <f t="shared" si="9829"/>
        <v>0</v>
      </c>
      <c r="AF2217" s="26"/>
      <c r="AG2217" s="26">
        <f t="shared" si="9830"/>
        <v>0</v>
      </c>
      <c r="AH2217" s="26">
        <f t="shared" si="9831"/>
        <v>0</v>
      </c>
      <c r="AI2217" s="26">
        <f t="shared" si="9832"/>
        <v>0</v>
      </c>
      <c r="AJ2217" s="26"/>
      <c r="AK2217" s="26"/>
      <c r="AL2217" s="26"/>
      <c r="AM2217" s="26"/>
      <c r="AN2217" s="26"/>
      <c r="AO2217" s="26"/>
      <c r="AP2217" s="26"/>
      <c r="AQ2217" s="26"/>
      <c r="AR2217" s="26"/>
      <c r="AS2217" s="26">
        <f t="shared" si="9862"/>
        <v>0</v>
      </c>
      <c r="AT2217" s="26">
        <f t="shared" si="9863"/>
        <v>0</v>
      </c>
      <c r="AU2217" s="26">
        <f t="shared" si="9864"/>
        <v>0</v>
      </c>
      <c r="AV2217" s="26"/>
      <c r="AW2217" s="26"/>
      <c r="AX2217" s="26"/>
      <c r="AY2217" s="26">
        <f t="shared" si="9846"/>
        <v>0</v>
      </c>
      <c r="AZ2217" s="26">
        <f t="shared" si="9847"/>
        <v>0</v>
      </c>
      <c r="BA2217" s="26">
        <f t="shared" si="9848"/>
        <v>0</v>
      </c>
      <c r="BB2217" s="26"/>
      <c r="BC2217" s="26"/>
      <c r="BD2217" s="26"/>
      <c r="BE2217" s="26"/>
      <c r="BF2217" s="26"/>
      <c r="BG2217" s="26"/>
      <c r="BH2217" s="26"/>
      <c r="BI2217" s="26"/>
      <c r="BJ2217" s="26"/>
      <c r="BK2217" s="26"/>
      <c r="BL2217" s="26">
        <f t="shared" si="9820"/>
        <v>0</v>
      </c>
      <c r="BM2217" s="26"/>
      <c r="BN2217" s="26"/>
      <c r="BO2217" s="26">
        <f t="shared" si="9821"/>
        <v>0</v>
      </c>
      <c r="BP2217" s="26"/>
      <c r="BQ2217" s="26"/>
      <c r="BR2217" s="26">
        <f t="shared" si="9822"/>
        <v>0</v>
      </c>
      <c r="BS2217" s="26"/>
      <c r="BT2217" s="27">
        <v>0</v>
      </c>
    </row>
    <row r="2218" spans="1:72" s="1" customFormat="1" ht="15.6" hidden="1" customHeight="1" x14ac:dyDescent="0.3">
      <c r="A2218" s="15" t="s">
        <v>744</v>
      </c>
      <c r="B2218" s="15" t="s">
        <v>73</v>
      </c>
      <c r="C2218" s="15"/>
      <c r="D2218" s="15"/>
      <c r="E2218" s="41"/>
      <c r="F2218" s="16" t="s">
        <v>197</v>
      </c>
      <c r="G2218" s="26"/>
      <c r="H2218" s="26"/>
      <c r="I2218" s="26"/>
      <c r="J2218" s="26"/>
      <c r="K2218" s="26"/>
      <c r="L2218" s="26"/>
      <c r="M2218" s="26"/>
      <c r="N2218" s="26"/>
      <c r="O2218" s="26"/>
      <c r="P2218" s="26">
        <f t="shared" ref="P2218:P2230" si="10055">P2219</f>
        <v>0</v>
      </c>
      <c r="Q2218" s="26">
        <f t="shared" ref="Q2218:Q2230" si="10056">Q2219</f>
        <v>0</v>
      </c>
      <c r="R2218" s="26">
        <f t="shared" ref="R2218:R2230" si="10057">R2219</f>
        <v>0</v>
      </c>
      <c r="S2218" s="26">
        <f t="shared" ref="S2218:S2230" si="10058">S2219</f>
        <v>0</v>
      </c>
      <c r="T2218" s="26">
        <f t="shared" ref="T2218:T2230" si="10059">T2219</f>
        <v>0</v>
      </c>
      <c r="U2218" s="26">
        <f t="shared" ref="U2218:U2230" si="10060">U2219</f>
        <v>0</v>
      </c>
      <c r="V2218" s="26">
        <f t="shared" ref="V2218:V2230" si="10061">V2219</f>
        <v>0</v>
      </c>
      <c r="W2218" s="26">
        <f t="shared" ref="W2218:W2230" si="10062">W2219</f>
        <v>0</v>
      </c>
      <c r="X2218" s="26">
        <f t="shared" ref="X2218:X2230" si="10063">X2219</f>
        <v>0</v>
      </c>
      <c r="Y2218" s="26">
        <f t="shared" ref="Y2218:Y2230" si="10064">Y2219</f>
        <v>0</v>
      </c>
      <c r="Z2218" s="26">
        <f t="shared" ref="Z2218:Z2230" si="10065">Z2219</f>
        <v>0</v>
      </c>
      <c r="AA2218" s="26">
        <f t="shared" ref="AA2218:AA2230" si="10066">AA2219</f>
        <v>0</v>
      </c>
      <c r="AB2218" s="26">
        <f t="shared" ref="AB2218:AB2230" si="10067">AB2219</f>
        <v>0</v>
      </c>
      <c r="AC2218" s="26">
        <f t="shared" si="9827"/>
        <v>0</v>
      </c>
      <c r="AD2218" s="26">
        <f t="shared" si="9828"/>
        <v>0</v>
      </c>
      <c r="AE2218" s="26">
        <f t="shared" si="9829"/>
        <v>0</v>
      </c>
      <c r="AF2218" s="26">
        <f t="shared" ref="AF2218:AF2230" si="10068">AF2219</f>
        <v>0</v>
      </c>
      <c r="AG2218" s="26">
        <f t="shared" si="9830"/>
        <v>0</v>
      </c>
      <c r="AH2218" s="26">
        <f t="shared" si="9831"/>
        <v>0</v>
      </c>
      <c r="AI2218" s="26">
        <f t="shared" si="9832"/>
        <v>0</v>
      </c>
      <c r="AJ2218" s="26">
        <f t="shared" ref="AJ2218:AJ2230" si="10069">AJ2219</f>
        <v>0</v>
      </c>
      <c r="AK2218" s="26">
        <f t="shared" ref="AK2218:AK2230" si="10070">AK2219</f>
        <v>0</v>
      </c>
      <c r="AL2218" s="26">
        <f t="shared" ref="AL2218:AL2230" si="10071">AL2219</f>
        <v>0</v>
      </c>
      <c r="AM2218" s="26">
        <f t="shared" ref="AM2218:AM2230" si="10072">AM2219</f>
        <v>0</v>
      </c>
      <c r="AN2218" s="26">
        <f t="shared" ref="AN2218:AN2230" si="10073">AN2219</f>
        <v>0</v>
      </c>
      <c r="AO2218" s="26">
        <f t="shared" ref="AO2218:AO2230" si="10074">AO2219</f>
        <v>0</v>
      </c>
      <c r="AP2218" s="26">
        <f t="shared" ref="AP2218:AP2230" si="10075">AP2219</f>
        <v>0</v>
      </c>
      <c r="AQ2218" s="26">
        <f t="shared" ref="AQ2218:AQ2230" si="10076">AQ2219</f>
        <v>0</v>
      </c>
      <c r="AR2218" s="26">
        <f t="shared" ref="AR2218:AR2230" si="10077">AR2219</f>
        <v>0</v>
      </c>
      <c r="AS2218" s="26">
        <f t="shared" si="9862"/>
        <v>0</v>
      </c>
      <c r="AT2218" s="26">
        <f t="shared" si="9863"/>
        <v>0</v>
      </c>
      <c r="AU2218" s="26">
        <f t="shared" si="9864"/>
        <v>0</v>
      </c>
      <c r="AV2218" s="26">
        <f t="shared" ref="AV2218:AV2230" si="10078">AV2219</f>
        <v>0</v>
      </c>
      <c r="AW2218" s="26">
        <f t="shared" ref="AW2218:AW2230" si="10079">AW2219</f>
        <v>0</v>
      </c>
      <c r="AX2218" s="26">
        <f t="shared" ref="AX2218:AX2230" si="10080">AX2219</f>
        <v>0</v>
      </c>
      <c r="AY2218" s="17">
        <f t="shared" si="9846"/>
        <v>0</v>
      </c>
      <c r="AZ2218" s="17">
        <f t="shared" si="9847"/>
        <v>0</v>
      </c>
      <c r="BA2218" s="17">
        <f t="shared" si="9848"/>
        <v>0</v>
      </c>
      <c r="BB2218" s="26">
        <f t="shared" ref="BB2218:BB2230" si="10081">BB2219</f>
        <v>0</v>
      </c>
      <c r="BC2218" s="26">
        <f t="shared" ref="BC2218:BC2230" si="10082">BC2219</f>
        <v>0</v>
      </c>
      <c r="BD2218" s="26">
        <f t="shared" ref="BD2218:BD2230" si="10083">BD2219</f>
        <v>0</v>
      </c>
      <c r="BE2218" s="26">
        <f t="shared" ref="BE2218:BE2230" si="10084">BE2219</f>
        <v>0</v>
      </c>
      <c r="BF2218" s="26">
        <f t="shared" ref="BF2218:BF2230" si="10085">BF2219</f>
        <v>0</v>
      </c>
      <c r="BG2218" s="26">
        <f t="shared" ref="BG2218:BG2230" si="10086">BG2219</f>
        <v>0</v>
      </c>
      <c r="BH2218" s="26">
        <f t="shared" ref="BH2218:BH2230" si="10087">BH2219</f>
        <v>0</v>
      </c>
      <c r="BI2218" s="26">
        <f t="shared" ref="BI2218:BI2230" si="10088">BI2219</f>
        <v>0</v>
      </c>
      <c r="BJ2218" s="26">
        <f t="shared" ref="BJ2218:BJ2230" si="10089">BJ2219</f>
        <v>0</v>
      </c>
      <c r="BK2218" s="26">
        <f t="shared" ref="BK2218:BK2230" si="10090">BK2219</f>
        <v>0</v>
      </c>
      <c r="BL2218" s="26">
        <f t="shared" si="9820"/>
        <v>0</v>
      </c>
      <c r="BM2218" s="26">
        <f t="shared" ref="BM2218:BM2230" si="10091">BM2219</f>
        <v>0</v>
      </c>
      <c r="BN2218" s="26"/>
      <c r="BO2218" s="26">
        <f t="shared" si="9821"/>
        <v>0</v>
      </c>
      <c r="BP2218" s="26">
        <f t="shared" ref="BP2218:BS2230" si="10092">BP2219</f>
        <v>0</v>
      </c>
      <c r="BQ2218" s="26"/>
      <c r="BR2218" s="26">
        <f t="shared" si="9822"/>
        <v>0</v>
      </c>
      <c r="BS2218" s="26">
        <f t="shared" si="10092"/>
        <v>0</v>
      </c>
      <c r="BT2218" s="27">
        <v>0</v>
      </c>
    </row>
    <row r="2219" spans="1:72" s="1" customFormat="1" ht="15.6" hidden="1" customHeight="1" x14ac:dyDescent="0.3">
      <c r="A2219" s="20" t="s">
        <v>744</v>
      </c>
      <c r="B2219" s="20" t="s">
        <v>73</v>
      </c>
      <c r="C2219" s="20" t="s">
        <v>325</v>
      </c>
      <c r="D2219" s="20"/>
      <c r="E2219" s="42"/>
      <c r="F2219" s="21" t="s">
        <v>326</v>
      </c>
      <c r="G2219" s="26"/>
      <c r="H2219" s="26"/>
      <c r="I2219" s="26"/>
      <c r="J2219" s="26"/>
      <c r="K2219" s="26"/>
      <c r="L2219" s="26"/>
      <c r="M2219" s="26"/>
      <c r="N2219" s="26"/>
      <c r="O2219" s="26"/>
      <c r="P2219" s="26">
        <f t="shared" si="10055"/>
        <v>0</v>
      </c>
      <c r="Q2219" s="26">
        <f t="shared" si="10056"/>
        <v>0</v>
      </c>
      <c r="R2219" s="26">
        <f t="shared" si="10057"/>
        <v>0</v>
      </c>
      <c r="S2219" s="26">
        <f t="shared" si="10058"/>
        <v>0</v>
      </c>
      <c r="T2219" s="26">
        <f t="shared" si="10059"/>
        <v>0</v>
      </c>
      <c r="U2219" s="26">
        <f t="shared" si="10060"/>
        <v>0</v>
      </c>
      <c r="V2219" s="26">
        <f t="shared" si="10061"/>
        <v>0</v>
      </c>
      <c r="W2219" s="26">
        <f t="shared" si="10062"/>
        <v>0</v>
      </c>
      <c r="X2219" s="26">
        <f t="shared" si="10063"/>
        <v>0</v>
      </c>
      <c r="Y2219" s="26">
        <f t="shared" si="10064"/>
        <v>0</v>
      </c>
      <c r="Z2219" s="26">
        <f t="shared" si="10065"/>
        <v>0</v>
      </c>
      <c r="AA2219" s="26">
        <f t="shared" si="10066"/>
        <v>0</v>
      </c>
      <c r="AB2219" s="26">
        <f t="shared" si="10067"/>
        <v>0</v>
      </c>
      <c r="AC2219" s="26">
        <f t="shared" si="9827"/>
        <v>0</v>
      </c>
      <c r="AD2219" s="26">
        <f t="shared" si="9828"/>
        <v>0</v>
      </c>
      <c r="AE2219" s="26">
        <f t="shared" si="9829"/>
        <v>0</v>
      </c>
      <c r="AF2219" s="26">
        <f t="shared" si="10068"/>
        <v>0</v>
      </c>
      <c r="AG2219" s="26">
        <f t="shared" si="9830"/>
        <v>0</v>
      </c>
      <c r="AH2219" s="26">
        <f t="shared" si="9831"/>
        <v>0</v>
      </c>
      <c r="AI2219" s="26">
        <f t="shared" si="9832"/>
        <v>0</v>
      </c>
      <c r="AJ2219" s="26">
        <f t="shared" si="10069"/>
        <v>0</v>
      </c>
      <c r="AK2219" s="26">
        <f t="shared" si="10070"/>
        <v>0</v>
      </c>
      <c r="AL2219" s="26">
        <f t="shared" si="10071"/>
        <v>0</v>
      </c>
      <c r="AM2219" s="26">
        <f t="shared" si="10072"/>
        <v>0</v>
      </c>
      <c r="AN2219" s="26">
        <f t="shared" si="10073"/>
        <v>0</v>
      </c>
      <c r="AO2219" s="26">
        <f t="shared" si="10074"/>
        <v>0</v>
      </c>
      <c r="AP2219" s="26">
        <f t="shared" si="10075"/>
        <v>0</v>
      </c>
      <c r="AQ2219" s="26">
        <f t="shared" si="10076"/>
        <v>0</v>
      </c>
      <c r="AR2219" s="26">
        <f t="shared" si="10077"/>
        <v>0</v>
      </c>
      <c r="AS2219" s="26">
        <f t="shared" si="9862"/>
        <v>0</v>
      </c>
      <c r="AT2219" s="26">
        <f t="shared" si="9863"/>
        <v>0</v>
      </c>
      <c r="AU2219" s="26">
        <f t="shared" si="9864"/>
        <v>0</v>
      </c>
      <c r="AV2219" s="26">
        <f t="shared" si="10078"/>
        <v>0</v>
      </c>
      <c r="AW2219" s="26">
        <f t="shared" si="10079"/>
        <v>0</v>
      </c>
      <c r="AX2219" s="26">
        <f t="shared" si="10080"/>
        <v>0</v>
      </c>
      <c r="AY2219" s="22">
        <f t="shared" si="9846"/>
        <v>0</v>
      </c>
      <c r="AZ2219" s="22">
        <f t="shared" si="9847"/>
        <v>0</v>
      </c>
      <c r="BA2219" s="22">
        <f t="shared" si="9848"/>
        <v>0</v>
      </c>
      <c r="BB2219" s="26">
        <f t="shared" si="10081"/>
        <v>0</v>
      </c>
      <c r="BC2219" s="26">
        <f t="shared" si="10082"/>
        <v>0</v>
      </c>
      <c r="BD2219" s="26">
        <f t="shared" si="10083"/>
        <v>0</v>
      </c>
      <c r="BE2219" s="26">
        <f t="shared" si="10084"/>
        <v>0</v>
      </c>
      <c r="BF2219" s="26">
        <f t="shared" si="10085"/>
        <v>0</v>
      </c>
      <c r="BG2219" s="26">
        <f t="shared" si="10086"/>
        <v>0</v>
      </c>
      <c r="BH2219" s="26">
        <f t="shared" si="10087"/>
        <v>0</v>
      </c>
      <c r="BI2219" s="26">
        <f t="shared" si="10088"/>
        <v>0</v>
      </c>
      <c r="BJ2219" s="26">
        <f t="shared" si="10089"/>
        <v>0</v>
      </c>
      <c r="BK2219" s="26">
        <f t="shared" si="10090"/>
        <v>0</v>
      </c>
      <c r="BL2219" s="26">
        <f t="shared" si="9820"/>
        <v>0</v>
      </c>
      <c r="BM2219" s="26">
        <f t="shared" si="10091"/>
        <v>0</v>
      </c>
      <c r="BN2219" s="26"/>
      <c r="BO2219" s="26">
        <f t="shared" si="9821"/>
        <v>0</v>
      </c>
      <c r="BP2219" s="26">
        <f t="shared" si="10092"/>
        <v>0</v>
      </c>
      <c r="BQ2219" s="26"/>
      <c r="BR2219" s="26">
        <f t="shared" si="9822"/>
        <v>0</v>
      </c>
      <c r="BS2219" s="26">
        <f t="shared" si="10092"/>
        <v>0</v>
      </c>
      <c r="BT2219" s="27">
        <v>0</v>
      </c>
    </row>
    <row r="2220" spans="1:72" s="1" customFormat="1" ht="31.2" hidden="1" customHeight="1" x14ac:dyDescent="0.3">
      <c r="A2220" s="24" t="s">
        <v>744</v>
      </c>
      <c r="B2220" s="24" t="s">
        <v>73</v>
      </c>
      <c r="C2220" s="24" t="s">
        <v>325</v>
      </c>
      <c r="D2220" s="24" t="s">
        <v>297</v>
      </c>
      <c r="E2220" s="11"/>
      <c r="F2220" s="25" t="s">
        <v>298</v>
      </c>
      <c r="G2220" s="26"/>
      <c r="H2220" s="26"/>
      <c r="I2220" s="26"/>
      <c r="J2220" s="26"/>
      <c r="K2220" s="26"/>
      <c r="L2220" s="26"/>
      <c r="M2220" s="26"/>
      <c r="N2220" s="26"/>
      <c r="O2220" s="26"/>
      <c r="P2220" s="26">
        <f t="shared" si="10055"/>
        <v>0</v>
      </c>
      <c r="Q2220" s="26">
        <f t="shared" si="10056"/>
        <v>0</v>
      </c>
      <c r="R2220" s="26">
        <f t="shared" si="10057"/>
        <v>0</v>
      </c>
      <c r="S2220" s="26">
        <f t="shared" si="10058"/>
        <v>0</v>
      </c>
      <c r="T2220" s="26">
        <f t="shared" si="10059"/>
        <v>0</v>
      </c>
      <c r="U2220" s="26">
        <f t="shared" si="10060"/>
        <v>0</v>
      </c>
      <c r="V2220" s="26">
        <f t="shared" si="10061"/>
        <v>0</v>
      </c>
      <c r="W2220" s="26">
        <f t="shared" si="10062"/>
        <v>0</v>
      </c>
      <c r="X2220" s="26">
        <f t="shared" si="10063"/>
        <v>0</v>
      </c>
      <c r="Y2220" s="26">
        <f t="shared" si="10064"/>
        <v>0</v>
      </c>
      <c r="Z2220" s="26">
        <f t="shared" si="10065"/>
        <v>0</v>
      </c>
      <c r="AA2220" s="26">
        <f t="shared" si="10066"/>
        <v>0</v>
      </c>
      <c r="AB2220" s="26">
        <f t="shared" si="10067"/>
        <v>0</v>
      </c>
      <c r="AC2220" s="26">
        <f t="shared" si="9827"/>
        <v>0</v>
      </c>
      <c r="AD2220" s="26">
        <f t="shared" si="9828"/>
        <v>0</v>
      </c>
      <c r="AE2220" s="26">
        <f t="shared" si="9829"/>
        <v>0</v>
      </c>
      <c r="AF2220" s="26">
        <f t="shared" si="10068"/>
        <v>0</v>
      </c>
      <c r="AG2220" s="26">
        <f t="shared" si="9830"/>
        <v>0</v>
      </c>
      <c r="AH2220" s="26">
        <f t="shared" si="9831"/>
        <v>0</v>
      </c>
      <c r="AI2220" s="26">
        <f t="shared" si="9832"/>
        <v>0</v>
      </c>
      <c r="AJ2220" s="26">
        <f t="shared" si="10069"/>
        <v>0</v>
      </c>
      <c r="AK2220" s="26">
        <f t="shared" si="10070"/>
        <v>0</v>
      </c>
      <c r="AL2220" s="26">
        <f t="shared" si="10071"/>
        <v>0</v>
      </c>
      <c r="AM2220" s="26">
        <f t="shared" si="10072"/>
        <v>0</v>
      </c>
      <c r="AN2220" s="26">
        <f t="shared" si="10073"/>
        <v>0</v>
      </c>
      <c r="AO2220" s="26">
        <f t="shared" si="10074"/>
        <v>0</v>
      </c>
      <c r="AP2220" s="26">
        <f t="shared" si="10075"/>
        <v>0</v>
      </c>
      <c r="AQ2220" s="26">
        <f t="shared" si="10076"/>
        <v>0</v>
      </c>
      <c r="AR2220" s="26">
        <f t="shared" si="10077"/>
        <v>0</v>
      </c>
      <c r="AS2220" s="26">
        <f t="shared" si="9862"/>
        <v>0</v>
      </c>
      <c r="AT2220" s="26">
        <f t="shared" si="9863"/>
        <v>0</v>
      </c>
      <c r="AU2220" s="26">
        <f t="shared" si="9864"/>
        <v>0</v>
      </c>
      <c r="AV2220" s="26">
        <f t="shared" si="10078"/>
        <v>0</v>
      </c>
      <c r="AW2220" s="26">
        <f t="shared" si="10079"/>
        <v>0</v>
      </c>
      <c r="AX2220" s="26">
        <f t="shared" si="10080"/>
        <v>0</v>
      </c>
      <c r="AY2220" s="26">
        <f t="shared" si="9846"/>
        <v>0</v>
      </c>
      <c r="AZ2220" s="26">
        <f t="shared" si="9847"/>
        <v>0</v>
      </c>
      <c r="BA2220" s="26">
        <f t="shared" si="9848"/>
        <v>0</v>
      </c>
      <c r="BB2220" s="26">
        <f t="shared" si="10081"/>
        <v>0</v>
      </c>
      <c r="BC2220" s="26">
        <f t="shared" si="10082"/>
        <v>0</v>
      </c>
      <c r="BD2220" s="26">
        <f t="shared" si="10083"/>
        <v>0</v>
      </c>
      <c r="BE2220" s="26">
        <f t="shared" si="10084"/>
        <v>0</v>
      </c>
      <c r="BF2220" s="26">
        <f t="shared" si="10085"/>
        <v>0</v>
      </c>
      <c r="BG2220" s="26">
        <f t="shared" si="10086"/>
        <v>0</v>
      </c>
      <c r="BH2220" s="26">
        <f t="shared" si="10087"/>
        <v>0</v>
      </c>
      <c r="BI2220" s="26">
        <f t="shared" si="10088"/>
        <v>0</v>
      </c>
      <c r="BJ2220" s="26">
        <f t="shared" si="10089"/>
        <v>0</v>
      </c>
      <c r="BK2220" s="26">
        <f t="shared" si="10090"/>
        <v>0</v>
      </c>
      <c r="BL2220" s="26">
        <f t="shared" si="9820"/>
        <v>0</v>
      </c>
      <c r="BM2220" s="26">
        <f t="shared" si="10091"/>
        <v>0</v>
      </c>
      <c r="BN2220" s="26"/>
      <c r="BO2220" s="26">
        <f t="shared" si="9821"/>
        <v>0</v>
      </c>
      <c r="BP2220" s="26">
        <f t="shared" si="10092"/>
        <v>0</v>
      </c>
      <c r="BQ2220" s="26"/>
      <c r="BR2220" s="26">
        <f t="shared" si="9822"/>
        <v>0</v>
      </c>
      <c r="BS2220" s="26">
        <f t="shared" si="10092"/>
        <v>0</v>
      </c>
      <c r="BT2220" s="27">
        <v>0</v>
      </c>
    </row>
    <row r="2221" spans="1:72" s="1" customFormat="1" ht="31.2" hidden="1" customHeight="1" x14ac:dyDescent="0.3">
      <c r="A2221" s="24" t="s">
        <v>744</v>
      </c>
      <c r="B2221" s="24" t="s">
        <v>73</v>
      </c>
      <c r="C2221" s="24" t="s">
        <v>325</v>
      </c>
      <c r="D2221" s="24" t="s">
        <v>343</v>
      </c>
      <c r="E2221" s="10"/>
      <c r="F2221" s="25" t="s">
        <v>162</v>
      </c>
      <c r="G2221" s="26"/>
      <c r="H2221" s="26"/>
      <c r="I2221" s="26"/>
      <c r="J2221" s="26"/>
      <c r="K2221" s="26"/>
      <c r="L2221" s="26"/>
      <c r="M2221" s="26"/>
      <c r="N2221" s="26"/>
      <c r="O2221" s="26"/>
      <c r="P2221" s="26">
        <f t="shared" si="10055"/>
        <v>0</v>
      </c>
      <c r="Q2221" s="26">
        <f t="shared" si="10056"/>
        <v>0</v>
      </c>
      <c r="R2221" s="26">
        <f t="shared" si="10057"/>
        <v>0</v>
      </c>
      <c r="S2221" s="26">
        <f t="shared" si="10058"/>
        <v>0</v>
      </c>
      <c r="T2221" s="26">
        <f t="shared" si="10059"/>
        <v>0</v>
      </c>
      <c r="U2221" s="26">
        <f t="shared" si="10060"/>
        <v>0</v>
      </c>
      <c r="V2221" s="26">
        <f t="shared" si="10061"/>
        <v>0</v>
      </c>
      <c r="W2221" s="26">
        <f t="shared" si="10062"/>
        <v>0</v>
      </c>
      <c r="X2221" s="26">
        <f t="shared" si="10063"/>
        <v>0</v>
      </c>
      <c r="Y2221" s="26">
        <f t="shared" si="10064"/>
        <v>0</v>
      </c>
      <c r="Z2221" s="26">
        <f t="shared" si="10065"/>
        <v>0</v>
      </c>
      <c r="AA2221" s="26">
        <f t="shared" si="10066"/>
        <v>0</v>
      </c>
      <c r="AB2221" s="26">
        <f t="shared" si="10067"/>
        <v>0</v>
      </c>
      <c r="AC2221" s="26">
        <f t="shared" si="9827"/>
        <v>0</v>
      </c>
      <c r="AD2221" s="26">
        <f t="shared" si="9828"/>
        <v>0</v>
      </c>
      <c r="AE2221" s="26">
        <f t="shared" si="9829"/>
        <v>0</v>
      </c>
      <c r="AF2221" s="26">
        <f t="shared" si="10068"/>
        <v>0</v>
      </c>
      <c r="AG2221" s="26">
        <f t="shared" si="9830"/>
        <v>0</v>
      </c>
      <c r="AH2221" s="26">
        <f t="shared" si="9831"/>
        <v>0</v>
      </c>
      <c r="AI2221" s="26">
        <f t="shared" si="9832"/>
        <v>0</v>
      </c>
      <c r="AJ2221" s="26">
        <f t="shared" si="10069"/>
        <v>0</v>
      </c>
      <c r="AK2221" s="26">
        <f t="shared" si="10070"/>
        <v>0</v>
      </c>
      <c r="AL2221" s="26">
        <f t="shared" si="10071"/>
        <v>0</v>
      </c>
      <c r="AM2221" s="26">
        <f t="shared" si="10072"/>
        <v>0</v>
      </c>
      <c r="AN2221" s="26">
        <f t="shared" si="10073"/>
        <v>0</v>
      </c>
      <c r="AO2221" s="26">
        <f t="shared" si="10074"/>
        <v>0</v>
      </c>
      <c r="AP2221" s="26">
        <f t="shared" si="10075"/>
        <v>0</v>
      </c>
      <c r="AQ2221" s="26">
        <f t="shared" si="10076"/>
        <v>0</v>
      </c>
      <c r="AR2221" s="26">
        <f t="shared" si="10077"/>
        <v>0</v>
      </c>
      <c r="AS2221" s="26">
        <f t="shared" si="9862"/>
        <v>0</v>
      </c>
      <c r="AT2221" s="26">
        <f t="shared" si="9863"/>
        <v>0</v>
      </c>
      <c r="AU2221" s="26">
        <f t="shared" si="9864"/>
        <v>0</v>
      </c>
      <c r="AV2221" s="26">
        <f t="shared" si="10078"/>
        <v>0</v>
      </c>
      <c r="AW2221" s="26">
        <f t="shared" si="10079"/>
        <v>0</v>
      </c>
      <c r="AX2221" s="26">
        <f t="shared" si="10080"/>
        <v>0</v>
      </c>
      <c r="AY2221" s="26">
        <f t="shared" si="9846"/>
        <v>0</v>
      </c>
      <c r="AZ2221" s="26">
        <f t="shared" si="9847"/>
        <v>0</v>
      </c>
      <c r="BA2221" s="26">
        <f t="shared" si="9848"/>
        <v>0</v>
      </c>
      <c r="BB2221" s="26">
        <f t="shared" si="10081"/>
        <v>0</v>
      </c>
      <c r="BC2221" s="26">
        <f t="shared" si="10082"/>
        <v>0</v>
      </c>
      <c r="BD2221" s="26">
        <f t="shared" si="10083"/>
        <v>0</v>
      </c>
      <c r="BE2221" s="26">
        <f t="shared" si="10084"/>
        <v>0</v>
      </c>
      <c r="BF2221" s="26">
        <f t="shared" si="10085"/>
        <v>0</v>
      </c>
      <c r="BG2221" s="26">
        <f t="shared" si="10086"/>
        <v>0</v>
      </c>
      <c r="BH2221" s="26">
        <f t="shared" si="10087"/>
        <v>0</v>
      </c>
      <c r="BI2221" s="26">
        <f t="shared" si="10088"/>
        <v>0</v>
      </c>
      <c r="BJ2221" s="26">
        <f t="shared" si="10089"/>
        <v>0</v>
      </c>
      <c r="BK2221" s="26">
        <f t="shared" si="10090"/>
        <v>0</v>
      </c>
      <c r="BL2221" s="26">
        <f t="shared" ref="BL2221:BL2284" si="10093">AY2221+BB2221+BC2221+BE2221+BD2221</f>
        <v>0</v>
      </c>
      <c r="BM2221" s="26">
        <f t="shared" si="10091"/>
        <v>0</v>
      </c>
      <c r="BN2221" s="26"/>
      <c r="BO2221" s="26">
        <f t="shared" ref="BO2221:BO2284" si="10094">AZ2221+BF2221+BG2221+BH2221</f>
        <v>0</v>
      </c>
      <c r="BP2221" s="26">
        <f t="shared" si="10092"/>
        <v>0</v>
      </c>
      <c r="BQ2221" s="26"/>
      <c r="BR2221" s="26">
        <f t="shared" ref="BR2221:BR2284" si="10095">BA2221+BI2221+BJ2221+BK2221</f>
        <v>0</v>
      </c>
      <c r="BS2221" s="26">
        <f t="shared" si="10092"/>
        <v>0</v>
      </c>
      <c r="BT2221" s="27">
        <v>0</v>
      </c>
    </row>
    <row r="2222" spans="1:72" s="1" customFormat="1" ht="15.6" hidden="1" customHeight="1" x14ac:dyDescent="0.3">
      <c r="A2222" s="24" t="s">
        <v>744</v>
      </c>
      <c r="B2222" s="24" t="s">
        <v>73</v>
      </c>
      <c r="C2222" s="24" t="s">
        <v>325</v>
      </c>
      <c r="D2222" s="24" t="s">
        <v>352</v>
      </c>
      <c r="E2222" s="10"/>
      <c r="F2222" s="25" t="s">
        <v>353</v>
      </c>
      <c r="G2222" s="26"/>
      <c r="H2222" s="26"/>
      <c r="I2222" s="26"/>
      <c r="J2222" s="26"/>
      <c r="K2222" s="26"/>
      <c r="L2222" s="26"/>
      <c r="M2222" s="26"/>
      <c r="N2222" s="26"/>
      <c r="O2222" s="26"/>
      <c r="P2222" s="26">
        <f t="shared" si="10055"/>
        <v>0</v>
      </c>
      <c r="Q2222" s="26">
        <f t="shared" si="10056"/>
        <v>0</v>
      </c>
      <c r="R2222" s="26">
        <f t="shared" si="10057"/>
        <v>0</v>
      </c>
      <c r="S2222" s="26">
        <f t="shared" si="10058"/>
        <v>0</v>
      </c>
      <c r="T2222" s="26">
        <f t="shared" si="10059"/>
        <v>0</v>
      </c>
      <c r="U2222" s="26">
        <f t="shared" si="10060"/>
        <v>0</v>
      </c>
      <c r="V2222" s="26">
        <f t="shared" si="10061"/>
        <v>0</v>
      </c>
      <c r="W2222" s="26">
        <f t="shared" si="10062"/>
        <v>0</v>
      </c>
      <c r="X2222" s="26">
        <f t="shared" si="10063"/>
        <v>0</v>
      </c>
      <c r="Y2222" s="26">
        <f t="shared" si="10064"/>
        <v>0</v>
      </c>
      <c r="Z2222" s="26">
        <f t="shared" si="10065"/>
        <v>0</v>
      </c>
      <c r="AA2222" s="26">
        <f t="shared" si="10066"/>
        <v>0</v>
      </c>
      <c r="AB2222" s="26">
        <f t="shared" si="10067"/>
        <v>0</v>
      </c>
      <c r="AC2222" s="26">
        <f t="shared" si="9827"/>
        <v>0</v>
      </c>
      <c r="AD2222" s="26">
        <f t="shared" si="9828"/>
        <v>0</v>
      </c>
      <c r="AE2222" s="26">
        <f t="shared" si="9829"/>
        <v>0</v>
      </c>
      <c r="AF2222" s="26">
        <f t="shared" si="10068"/>
        <v>0</v>
      </c>
      <c r="AG2222" s="26">
        <f t="shared" si="9830"/>
        <v>0</v>
      </c>
      <c r="AH2222" s="26">
        <f t="shared" si="9831"/>
        <v>0</v>
      </c>
      <c r="AI2222" s="26">
        <f t="shared" si="9832"/>
        <v>0</v>
      </c>
      <c r="AJ2222" s="26">
        <f t="shared" si="10069"/>
        <v>0</v>
      </c>
      <c r="AK2222" s="26">
        <f t="shared" si="10070"/>
        <v>0</v>
      </c>
      <c r="AL2222" s="26">
        <f t="shared" si="10071"/>
        <v>0</v>
      </c>
      <c r="AM2222" s="26">
        <f t="shared" si="10072"/>
        <v>0</v>
      </c>
      <c r="AN2222" s="26">
        <f t="shared" si="10073"/>
        <v>0</v>
      </c>
      <c r="AO2222" s="26">
        <f t="shared" si="10074"/>
        <v>0</v>
      </c>
      <c r="AP2222" s="26">
        <f t="shared" si="10075"/>
        <v>0</v>
      </c>
      <c r="AQ2222" s="26">
        <f t="shared" si="10076"/>
        <v>0</v>
      </c>
      <c r="AR2222" s="26">
        <f t="shared" si="10077"/>
        <v>0</v>
      </c>
      <c r="AS2222" s="26">
        <f t="shared" si="9862"/>
        <v>0</v>
      </c>
      <c r="AT2222" s="26">
        <f t="shared" si="9863"/>
        <v>0</v>
      </c>
      <c r="AU2222" s="26">
        <f t="shared" si="9864"/>
        <v>0</v>
      </c>
      <c r="AV2222" s="26">
        <f t="shared" si="10078"/>
        <v>0</v>
      </c>
      <c r="AW2222" s="26">
        <f t="shared" si="10079"/>
        <v>0</v>
      </c>
      <c r="AX2222" s="26">
        <f t="shared" si="10080"/>
        <v>0</v>
      </c>
      <c r="AY2222" s="26">
        <f t="shared" si="9846"/>
        <v>0</v>
      </c>
      <c r="AZ2222" s="26">
        <f t="shared" si="9847"/>
        <v>0</v>
      </c>
      <c r="BA2222" s="26">
        <f t="shared" si="9848"/>
        <v>0</v>
      </c>
      <c r="BB2222" s="26">
        <f t="shared" si="10081"/>
        <v>0</v>
      </c>
      <c r="BC2222" s="26">
        <f t="shared" si="10082"/>
        <v>0</v>
      </c>
      <c r="BD2222" s="26">
        <f t="shared" si="10083"/>
        <v>0</v>
      </c>
      <c r="BE2222" s="26">
        <f t="shared" si="10084"/>
        <v>0</v>
      </c>
      <c r="BF2222" s="26">
        <f t="shared" si="10085"/>
        <v>0</v>
      </c>
      <c r="BG2222" s="26">
        <f t="shared" si="10086"/>
        <v>0</v>
      </c>
      <c r="BH2222" s="26">
        <f t="shared" si="10087"/>
        <v>0</v>
      </c>
      <c r="BI2222" s="26">
        <f t="shared" si="10088"/>
        <v>0</v>
      </c>
      <c r="BJ2222" s="26">
        <f t="shared" si="10089"/>
        <v>0</v>
      </c>
      <c r="BK2222" s="26">
        <f t="shared" si="10090"/>
        <v>0</v>
      </c>
      <c r="BL2222" s="26">
        <f t="shared" si="10093"/>
        <v>0</v>
      </c>
      <c r="BM2222" s="26">
        <f t="shared" si="10091"/>
        <v>0</v>
      </c>
      <c r="BN2222" s="26"/>
      <c r="BO2222" s="26">
        <f t="shared" si="10094"/>
        <v>0</v>
      </c>
      <c r="BP2222" s="26">
        <f t="shared" si="10092"/>
        <v>0</v>
      </c>
      <c r="BQ2222" s="26"/>
      <c r="BR2222" s="26">
        <f t="shared" si="10095"/>
        <v>0</v>
      </c>
      <c r="BS2222" s="26">
        <f t="shared" si="10092"/>
        <v>0</v>
      </c>
      <c r="BT2222" s="27">
        <v>0</v>
      </c>
    </row>
    <row r="2223" spans="1:72" s="1" customFormat="1" ht="31.2" hidden="1" customHeight="1" x14ac:dyDescent="0.3">
      <c r="A2223" s="24" t="s">
        <v>744</v>
      </c>
      <c r="B2223" s="24" t="s">
        <v>73</v>
      </c>
      <c r="C2223" s="24" t="s">
        <v>325</v>
      </c>
      <c r="D2223" s="24" t="s">
        <v>354</v>
      </c>
      <c r="E2223" s="10"/>
      <c r="F2223" s="25" t="s">
        <v>355</v>
      </c>
      <c r="G2223" s="26"/>
      <c r="H2223" s="26"/>
      <c r="I2223" s="26"/>
      <c r="J2223" s="26"/>
      <c r="K2223" s="26"/>
      <c r="L2223" s="26"/>
      <c r="M2223" s="26"/>
      <c r="N2223" s="26"/>
      <c r="O2223" s="26"/>
      <c r="P2223" s="26">
        <f t="shared" si="10055"/>
        <v>0</v>
      </c>
      <c r="Q2223" s="26">
        <f t="shared" si="10056"/>
        <v>0</v>
      </c>
      <c r="R2223" s="26">
        <f t="shared" si="10057"/>
        <v>0</v>
      </c>
      <c r="S2223" s="26">
        <f t="shared" si="10058"/>
        <v>0</v>
      </c>
      <c r="T2223" s="26">
        <f t="shared" si="10059"/>
        <v>0</v>
      </c>
      <c r="U2223" s="26">
        <f t="shared" si="10060"/>
        <v>0</v>
      </c>
      <c r="V2223" s="26">
        <f t="shared" si="10061"/>
        <v>0</v>
      </c>
      <c r="W2223" s="26">
        <f t="shared" si="10062"/>
        <v>0</v>
      </c>
      <c r="X2223" s="26">
        <f t="shared" si="10063"/>
        <v>0</v>
      </c>
      <c r="Y2223" s="26">
        <f t="shared" si="10064"/>
        <v>0</v>
      </c>
      <c r="Z2223" s="26">
        <f t="shared" si="10065"/>
        <v>0</v>
      </c>
      <c r="AA2223" s="26">
        <f t="shared" si="10066"/>
        <v>0</v>
      </c>
      <c r="AB2223" s="26">
        <f t="shared" si="10067"/>
        <v>0</v>
      </c>
      <c r="AC2223" s="26">
        <f t="shared" si="9827"/>
        <v>0</v>
      </c>
      <c r="AD2223" s="26">
        <f t="shared" si="9828"/>
        <v>0</v>
      </c>
      <c r="AE2223" s="26">
        <f t="shared" si="9829"/>
        <v>0</v>
      </c>
      <c r="AF2223" s="26">
        <f t="shared" si="10068"/>
        <v>0</v>
      </c>
      <c r="AG2223" s="26">
        <f t="shared" si="9830"/>
        <v>0</v>
      </c>
      <c r="AH2223" s="26">
        <f t="shared" si="9831"/>
        <v>0</v>
      </c>
      <c r="AI2223" s="26">
        <f t="shared" si="9832"/>
        <v>0</v>
      </c>
      <c r="AJ2223" s="26">
        <f t="shared" si="10069"/>
        <v>0</v>
      </c>
      <c r="AK2223" s="26">
        <f t="shared" si="10070"/>
        <v>0</v>
      </c>
      <c r="AL2223" s="26">
        <f t="shared" si="10071"/>
        <v>0</v>
      </c>
      <c r="AM2223" s="26">
        <f t="shared" si="10072"/>
        <v>0</v>
      </c>
      <c r="AN2223" s="26">
        <f t="shared" si="10073"/>
        <v>0</v>
      </c>
      <c r="AO2223" s="26">
        <f t="shared" si="10074"/>
        <v>0</v>
      </c>
      <c r="AP2223" s="26">
        <f t="shared" si="10075"/>
        <v>0</v>
      </c>
      <c r="AQ2223" s="26">
        <f t="shared" si="10076"/>
        <v>0</v>
      </c>
      <c r="AR2223" s="26">
        <f t="shared" si="10077"/>
        <v>0</v>
      </c>
      <c r="AS2223" s="26">
        <f t="shared" si="9862"/>
        <v>0</v>
      </c>
      <c r="AT2223" s="26">
        <f t="shared" si="9863"/>
        <v>0</v>
      </c>
      <c r="AU2223" s="26">
        <f t="shared" si="9864"/>
        <v>0</v>
      </c>
      <c r="AV2223" s="26">
        <f t="shared" si="10078"/>
        <v>0</v>
      </c>
      <c r="AW2223" s="26">
        <f t="shared" si="10079"/>
        <v>0</v>
      </c>
      <c r="AX2223" s="26">
        <f t="shared" si="10080"/>
        <v>0</v>
      </c>
      <c r="AY2223" s="26">
        <f t="shared" si="9846"/>
        <v>0</v>
      </c>
      <c r="AZ2223" s="26">
        <f t="shared" si="9847"/>
        <v>0</v>
      </c>
      <c r="BA2223" s="26">
        <f t="shared" si="9848"/>
        <v>0</v>
      </c>
      <c r="BB2223" s="26">
        <f t="shared" si="10081"/>
        <v>0</v>
      </c>
      <c r="BC2223" s="26">
        <f t="shared" si="10082"/>
        <v>0</v>
      </c>
      <c r="BD2223" s="26">
        <f t="shared" si="10083"/>
        <v>0</v>
      </c>
      <c r="BE2223" s="26">
        <f t="shared" si="10084"/>
        <v>0</v>
      </c>
      <c r="BF2223" s="26">
        <f t="shared" si="10085"/>
        <v>0</v>
      </c>
      <c r="BG2223" s="26">
        <f t="shared" si="10086"/>
        <v>0</v>
      </c>
      <c r="BH2223" s="26">
        <f t="shared" si="10087"/>
        <v>0</v>
      </c>
      <c r="BI2223" s="26">
        <f t="shared" si="10088"/>
        <v>0</v>
      </c>
      <c r="BJ2223" s="26">
        <f t="shared" si="10089"/>
        <v>0</v>
      </c>
      <c r="BK2223" s="26">
        <f t="shared" si="10090"/>
        <v>0</v>
      </c>
      <c r="BL2223" s="26">
        <f t="shared" si="10093"/>
        <v>0</v>
      </c>
      <c r="BM2223" s="26">
        <f t="shared" si="10091"/>
        <v>0</v>
      </c>
      <c r="BN2223" s="26"/>
      <c r="BO2223" s="26">
        <f t="shared" si="10094"/>
        <v>0</v>
      </c>
      <c r="BP2223" s="26">
        <f t="shared" si="10092"/>
        <v>0</v>
      </c>
      <c r="BQ2223" s="26"/>
      <c r="BR2223" s="26">
        <f t="shared" si="10095"/>
        <v>0</v>
      </c>
      <c r="BS2223" s="26">
        <f t="shared" si="10092"/>
        <v>0</v>
      </c>
      <c r="BT2223" s="27">
        <v>0</v>
      </c>
    </row>
    <row r="2224" spans="1:72" s="1" customFormat="1" ht="31.2" hidden="1" customHeight="1" x14ac:dyDescent="0.3">
      <c r="A2224" s="24" t="s">
        <v>744</v>
      </c>
      <c r="B2224" s="24" t="s">
        <v>73</v>
      </c>
      <c r="C2224" s="24" t="s">
        <v>325</v>
      </c>
      <c r="D2224" s="24" t="s">
        <v>354</v>
      </c>
      <c r="E2224" s="10" t="s">
        <v>38</v>
      </c>
      <c r="F2224" s="25" t="s">
        <v>39</v>
      </c>
      <c r="G2224" s="26"/>
      <c r="H2224" s="26"/>
      <c r="I2224" s="26"/>
      <c r="J2224" s="26"/>
      <c r="K2224" s="26"/>
      <c r="L2224" s="26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  <c r="W2224" s="26"/>
      <c r="X2224" s="26"/>
      <c r="Y2224" s="26"/>
      <c r="Z2224" s="26"/>
      <c r="AA2224" s="26"/>
      <c r="AB2224" s="26"/>
      <c r="AC2224" s="26">
        <f t="shared" ref="AC2224:AC2287" si="10096">M2224+R2224+P2224+Q2224+T2224+S2224</f>
        <v>0</v>
      </c>
      <c r="AD2224" s="26">
        <f t="shared" ref="AD2224:AD2287" si="10097">N2224+V2224+X2224+U2224+W2224</f>
        <v>0</v>
      </c>
      <c r="AE2224" s="26">
        <f t="shared" ref="AE2224:AE2287" si="10098">O2224+Z2224+AB2224+Y2224+AA2224</f>
        <v>0</v>
      </c>
      <c r="AF2224" s="26"/>
      <c r="AG2224" s="26">
        <f t="shared" ref="AG2224:AG2287" si="10099">AC2224+AF2224</f>
        <v>0</v>
      </c>
      <c r="AH2224" s="26">
        <f t="shared" ref="AH2224:AH2287" si="10100">AD2224</f>
        <v>0</v>
      </c>
      <c r="AI2224" s="26">
        <f t="shared" ref="AI2224:AI2287" si="10101">AE2224</f>
        <v>0</v>
      </c>
      <c r="AJ2224" s="26"/>
      <c r="AK2224" s="26"/>
      <c r="AL2224" s="26"/>
      <c r="AM2224" s="26"/>
      <c r="AN2224" s="26"/>
      <c r="AO2224" s="26"/>
      <c r="AP2224" s="26"/>
      <c r="AQ2224" s="26"/>
      <c r="AR2224" s="26"/>
      <c r="AS2224" s="26">
        <f t="shared" si="9862"/>
        <v>0</v>
      </c>
      <c r="AT2224" s="26">
        <f t="shared" si="9863"/>
        <v>0</v>
      </c>
      <c r="AU2224" s="26">
        <f t="shared" si="9864"/>
        <v>0</v>
      </c>
      <c r="AV2224" s="26"/>
      <c r="AW2224" s="26"/>
      <c r="AX2224" s="26"/>
      <c r="AY2224" s="26">
        <f t="shared" si="9846"/>
        <v>0</v>
      </c>
      <c r="AZ2224" s="26">
        <f t="shared" si="9847"/>
        <v>0</v>
      </c>
      <c r="BA2224" s="26">
        <f t="shared" si="9848"/>
        <v>0</v>
      </c>
      <c r="BB2224" s="26"/>
      <c r="BC2224" s="26"/>
      <c r="BD2224" s="26"/>
      <c r="BE2224" s="26"/>
      <c r="BF2224" s="26"/>
      <c r="BG2224" s="26"/>
      <c r="BH2224" s="26"/>
      <c r="BI2224" s="26"/>
      <c r="BJ2224" s="26"/>
      <c r="BK2224" s="26"/>
      <c r="BL2224" s="26">
        <f t="shared" si="10093"/>
        <v>0</v>
      </c>
      <c r="BM2224" s="26"/>
      <c r="BN2224" s="26"/>
      <c r="BO2224" s="26">
        <f t="shared" si="10094"/>
        <v>0</v>
      </c>
      <c r="BP2224" s="26"/>
      <c r="BQ2224" s="26"/>
      <c r="BR2224" s="26">
        <f t="shared" si="10095"/>
        <v>0</v>
      </c>
      <c r="BS2224" s="26"/>
      <c r="BT2224" s="27">
        <v>0</v>
      </c>
    </row>
    <row r="2225" spans="1:73" s="81" customFormat="1" x14ac:dyDescent="0.3">
      <c r="A2225" s="63" t="s">
        <v>744</v>
      </c>
      <c r="B2225" s="63" t="s">
        <v>261</v>
      </c>
      <c r="C2225" s="63"/>
      <c r="D2225" s="63"/>
      <c r="E2225" s="63"/>
      <c r="F2225" s="64" t="s">
        <v>262</v>
      </c>
      <c r="G2225" s="17">
        <f t="shared" si="9949"/>
        <v>16657.2</v>
      </c>
      <c r="H2225" s="17">
        <f t="shared" ref="H2225:H2230" si="10102">H2226</f>
        <v>16657.2</v>
      </c>
      <c r="I2225" s="17">
        <f t="shared" si="9951"/>
        <v>16657.2</v>
      </c>
      <c r="J2225" s="17">
        <f t="shared" ref="J2225:J2230" si="10103">J2226</f>
        <v>0</v>
      </c>
      <c r="K2225" s="17">
        <f t="shared" ref="K2225:K2230" si="10104">K2226</f>
        <v>0</v>
      </c>
      <c r="L2225" s="17">
        <f t="shared" ref="L2225:L2230" si="10105">L2226</f>
        <v>0</v>
      </c>
      <c r="M2225" s="17">
        <f t="shared" si="9866"/>
        <v>16657.2</v>
      </c>
      <c r="N2225" s="17">
        <f t="shared" si="9867"/>
        <v>16657.2</v>
      </c>
      <c r="O2225" s="17">
        <f t="shared" si="9868"/>
        <v>16657.2</v>
      </c>
      <c r="P2225" s="17">
        <f t="shared" si="10055"/>
        <v>0</v>
      </c>
      <c r="Q2225" s="17">
        <f t="shared" si="10056"/>
        <v>0</v>
      </c>
      <c r="R2225" s="17">
        <f t="shared" si="10057"/>
        <v>0</v>
      </c>
      <c r="S2225" s="17">
        <f t="shared" si="10058"/>
        <v>0</v>
      </c>
      <c r="T2225" s="17">
        <f t="shared" si="10059"/>
        <v>0</v>
      </c>
      <c r="U2225" s="17">
        <f t="shared" si="10060"/>
        <v>0</v>
      </c>
      <c r="V2225" s="17">
        <f t="shared" si="10061"/>
        <v>0</v>
      </c>
      <c r="W2225" s="17">
        <f t="shared" si="10062"/>
        <v>0</v>
      </c>
      <c r="X2225" s="17">
        <f t="shared" si="10063"/>
        <v>0</v>
      </c>
      <c r="Y2225" s="17">
        <f t="shared" si="10064"/>
        <v>0</v>
      </c>
      <c r="Z2225" s="17">
        <f t="shared" si="10065"/>
        <v>0</v>
      </c>
      <c r="AA2225" s="17">
        <f t="shared" si="10066"/>
        <v>0</v>
      </c>
      <c r="AB2225" s="17">
        <f t="shared" si="10067"/>
        <v>0</v>
      </c>
      <c r="AC2225" s="17">
        <f t="shared" si="10096"/>
        <v>16657.2</v>
      </c>
      <c r="AD2225" s="17">
        <f t="shared" si="10097"/>
        <v>16657.2</v>
      </c>
      <c r="AE2225" s="17">
        <f t="shared" si="10098"/>
        <v>16657.2</v>
      </c>
      <c r="AF2225" s="17">
        <f t="shared" si="10068"/>
        <v>0</v>
      </c>
      <c r="AG2225" s="17">
        <f t="shared" si="10099"/>
        <v>16657.2</v>
      </c>
      <c r="AH2225" s="17">
        <f t="shared" si="10100"/>
        <v>16657.2</v>
      </c>
      <c r="AI2225" s="17">
        <f t="shared" si="10101"/>
        <v>16657.2</v>
      </c>
      <c r="AJ2225" s="17">
        <f t="shared" si="10069"/>
        <v>0</v>
      </c>
      <c r="AK2225" s="17">
        <f t="shared" si="10070"/>
        <v>0</v>
      </c>
      <c r="AL2225" s="17">
        <f t="shared" si="10071"/>
        <v>0</v>
      </c>
      <c r="AM2225" s="17">
        <f t="shared" si="10072"/>
        <v>0</v>
      </c>
      <c r="AN2225" s="17">
        <f t="shared" si="10073"/>
        <v>0</v>
      </c>
      <c r="AO2225" s="17">
        <f t="shared" si="10074"/>
        <v>0</v>
      </c>
      <c r="AP2225" s="17">
        <f t="shared" si="10075"/>
        <v>0</v>
      </c>
      <c r="AQ2225" s="17">
        <f t="shared" si="10076"/>
        <v>0</v>
      </c>
      <c r="AR2225" s="17">
        <f t="shared" si="10077"/>
        <v>0</v>
      </c>
      <c r="AS2225" s="17">
        <f t="shared" si="9862"/>
        <v>16657.2</v>
      </c>
      <c r="AT2225" s="17">
        <f t="shared" si="9863"/>
        <v>16657.2</v>
      </c>
      <c r="AU2225" s="17">
        <f t="shared" si="9864"/>
        <v>16657.2</v>
      </c>
      <c r="AV2225" s="17">
        <f t="shared" si="10078"/>
        <v>0</v>
      </c>
      <c r="AW2225" s="17">
        <f t="shared" si="10079"/>
        <v>0</v>
      </c>
      <c r="AX2225" s="17">
        <f t="shared" si="10080"/>
        <v>0</v>
      </c>
      <c r="AY2225" s="17">
        <f t="shared" si="9846"/>
        <v>16657.2</v>
      </c>
      <c r="AZ2225" s="17">
        <f t="shared" si="9847"/>
        <v>16657.2</v>
      </c>
      <c r="BA2225" s="17">
        <f t="shared" si="9848"/>
        <v>16657.2</v>
      </c>
      <c r="BB2225" s="17">
        <f t="shared" si="10081"/>
        <v>0</v>
      </c>
      <c r="BC2225" s="17">
        <f t="shared" si="10082"/>
        <v>0</v>
      </c>
      <c r="BD2225" s="17">
        <f t="shared" si="10083"/>
        <v>0</v>
      </c>
      <c r="BE2225" s="17">
        <f t="shared" si="10084"/>
        <v>0</v>
      </c>
      <c r="BF2225" s="17">
        <f t="shared" si="10085"/>
        <v>0</v>
      </c>
      <c r="BG2225" s="17">
        <f t="shared" si="10086"/>
        <v>0</v>
      </c>
      <c r="BH2225" s="17">
        <f t="shared" si="10087"/>
        <v>0</v>
      </c>
      <c r="BI2225" s="17">
        <f t="shared" si="10088"/>
        <v>0</v>
      </c>
      <c r="BJ2225" s="17">
        <f t="shared" si="10089"/>
        <v>0</v>
      </c>
      <c r="BK2225" s="17">
        <f t="shared" si="10090"/>
        <v>0</v>
      </c>
      <c r="BL2225" s="17">
        <f t="shared" si="10093"/>
        <v>16657.2</v>
      </c>
      <c r="BM2225" s="17">
        <f t="shared" si="10091"/>
        <v>0</v>
      </c>
      <c r="BN2225" s="77">
        <f t="shared" ref="BN2225:BN2288" si="10106">BL2225+BM2225</f>
        <v>16657.2</v>
      </c>
      <c r="BO2225" s="17">
        <f t="shared" si="10094"/>
        <v>16657.2</v>
      </c>
      <c r="BP2225" s="17">
        <f t="shared" si="10092"/>
        <v>0</v>
      </c>
      <c r="BQ2225" s="77">
        <f t="shared" ref="BQ2225:BQ2288" si="10107">BO2225+BP2225</f>
        <v>16657.2</v>
      </c>
      <c r="BR2225" s="79">
        <f t="shared" si="10095"/>
        <v>16657.2</v>
      </c>
      <c r="BS2225" s="17">
        <f t="shared" si="10092"/>
        <v>0</v>
      </c>
      <c r="BT2225" s="27"/>
      <c r="BU2225" s="14"/>
    </row>
    <row r="2226" spans="1:73" s="82" customFormat="1" x14ac:dyDescent="0.3">
      <c r="A2226" s="65" t="s">
        <v>744</v>
      </c>
      <c r="B2226" s="65" t="s">
        <v>261</v>
      </c>
      <c r="C2226" s="65" t="s">
        <v>26</v>
      </c>
      <c r="D2226" s="65"/>
      <c r="E2226" s="65"/>
      <c r="F2226" s="66" t="s">
        <v>263</v>
      </c>
      <c r="G2226" s="22">
        <f t="shared" si="9949"/>
        <v>16657.2</v>
      </c>
      <c r="H2226" s="22">
        <f t="shared" si="10102"/>
        <v>16657.2</v>
      </c>
      <c r="I2226" s="22">
        <f t="shared" si="9951"/>
        <v>16657.2</v>
      </c>
      <c r="J2226" s="22">
        <f t="shared" si="10103"/>
        <v>0</v>
      </c>
      <c r="K2226" s="22">
        <f t="shared" si="10104"/>
        <v>0</v>
      </c>
      <c r="L2226" s="22">
        <f t="shared" si="10105"/>
        <v>0</v>
      </c>
      <c r="M2226" s="22">
        <f t="shared" si="9866"/>
        <v>16657.2</v>
      </c>
      <c r="N2226" s="22">
        <f t="shared" si="9867"/>
        <v>16657.2</v>
      </c>
      <c r="O2226" s="22">
        <f t="shared" si="9868"/>
        <v>16657.2</v>
      </c>
      <c r="P2226" s="22">
        <f t="shared" si="10055"/>
        <v>0</v>
      </c>
      <c r="Q2226" s="22">
        <f t="shared" si="10056"/>
        <v>0</v>
      </c>
      <c r="R2226" s="22">
        <f t="shared" si="10057"/>
        <v>0</v>
      </c>
      <c r="S2226" s="22">
        <f t="shared" si="10058"/>
        <v>0</v>
      </c>
      <c r="T2226" s="22">
        <f t="shared" si="10059"/>
        <v>0</v>
      </c>
      <c r="U2226" s="22">
        <f t="shared" si="10060"/>
        <v>0</v>
      </c>
      <c r="V2226" s="22">
        <f t="shared" si="10061"/>
        <v>0</v>
      </c>
      <c r="W2226" s="22">
        <f t="shared" si="10062"/>
        <v>0</v>
      </c>
      <c r="X2226" s="22">
        <f t="shared" si="10063"/>
        <v>0</v>
      </c>
      <c r="Y2226" s="22">
        <f t="shared" si="10064"/>
        <v>0</v>
      </c>
      <c r="Z2226" s="22">
        <f t="shared" si="10065"/>
        <v>0</v>
      </c>
      <c r="AA2226" s="22">
        <f t="shared" si="10066"/>
        <v>0</v>
      </c>
      <c r="AB2226" s="22">
        <f t="shared" si="10067"/>
        <v>0</v>
      </c>
      <c r="AC2226" s="22">
        <f t="shared" si="10096"/>
        <v>16657.2</v>
      </c>
      <c r="AD2226" s="22">
        <f t="shared" si="10097"/>
        <v>16657.2</v>
      </c>
      <c r="AE2226" s="22">
        <f t="shared" si="10098"/>
        <v>16657.2</v>
      </c>
      <c r="AF2226" s="22">
        <f t="shared" si="10068"/>
        <v>0</v>
      </c>
      <c r="AG2226" s="22">
        <f t="shared" si="10099"/>
        <v>16657.2</v>
      </c>
      <c r="AH2226" s="22">
        <f t="shared" si="10100"/>
        <v>16657.2</v>
      </c>
      <c r="AI2226" s="22">
        <f t="shared" si="10101"/>
        <v>16657.2</v>
      </c>
      <c r="AJ2226" s="22">
        <f t="shared" si="10069"/>
        <v>0</v>
      </c>
      <c r="AK2226" s="22">
        <f t="shared" si="10070"/>
        <v>0</v>
      </c>
      <c r="AL2226" s="22">
        <f t="shared" si="10071"/>
        <v>0</v>
      </c>
      <c r="AM2226" s="22">
        <f t="shared" si="10072"/>
        <v>0</v>
      </c>
      <c r="AN2226" s="22">
        <f t="shared" si="10073"/>
        <v>0</v>
      </c>
      <c r="AO2226" s="22">
        <f t="shared" si="10074"/>
        <v>0</v>
      </c>
      <c r="AP2226" s="22">
        <f t="shared" si="10075"/>
        <v>0</v>
      </c>
      <c r="AQ2226" s="22">
        <f t="shared" si="10076"/>
        <v>0</v>
      </c>
      <c r="AR2226" s="22">
        <f t="shared" si="10077"/>
        <v>0</v>
      </c>
      <c r="AS2226" s="22">
        <f t="shared" si="9862"/>
        <v>16657.2</v>
      </c>
      <c r="AT2226" s="22">
        <f t="shared" si="9863"/>
        <v>16657.2</v>
      </c>
      <c r="AU2226" s="22">
        <f t="shared" si="9864"/>
        <v>16657.2</v>
      </c>
      <c r="AV2226" s="22">
        <f t="shared" si="10078"/>
        <v>0</v>
      </c>
      <c r="AW2226" s="22">
        <f t="shared" si="10079"/>
        <v>0</v>
      </c>
      <c r="AX2226" s="22">
        <f t="shared" si="10080"/>
        <v>0</v>
      </c>
      <c r="AY2226" s="22">
        <f t="shared" si="9846"/>
        <v>16657.2</v>
      </c>
      <c r="AZ2226" s="22">
        <f t="shared" si="9847"/>
        <v>16657.2</v>
      </c>
      <c r="BA2226" s="22">
        <f t="shared" si="9848"/>
        <v>16657.2</v>
      </c>
      <c r="BB2226" s="22">
        <f t="shared" si="10081"/>
        <v>0</v>
      </c>
      <c r="BC2226" s="22">
        <f t="shared" si="10082"/>
        <v>0</v>
      </c>
      <c r="BD2226" s="22">
        <f t="shared" si="10083"/>
        <v>0</v>
      </c>
      <c r="BE2226" s="22">
        <f t="shared" si="10084"/>
        <v>0</v>
      </c>
      <c r="BF2226" s="22">
        <f t="shared" si="10085"/>
        <v>0</v>
      </c>
      <c r="BG2226" s="22">
        <f t="shared" si="10086"/>
        <v>0</v>
      </c>
      <c r="BH2226" s="22">
        <f t="shared" si="10087"/>
        <v>0</v>
      </c>
      <c r="BI2226" s="22">
        <f t="shared" si="10088"/>
        <v>0</v>
      </c>
      <c r="BJ2226" s="22">
        <f t="shared" si="10089"/>
        <v>0</v>
      </c>
      <c r="BK2226" s="22">
        <f t="shared" si="10090"/>
        <v>0</v>
      </c>
      <c r="BL2226" s="22">
        <f t="shared" si="10093"/>
        <v>16657.2</v>
      </c>
      <c r="BM2226" s="22">
        <f t="shared" si="10091"/>
        <v>0</v>
      </c>
      <c r="BN2226" s="78">
        <f t="shared" si="10106"/>
        <v>16657.2</v>
      </c>
      <c r="BO2226" s="22">
        <f t="shared" si="10094"/>
        <v>16657.2</v>
      </c>
      <c r="BP2226" s="22">
        <f t="shared" si="10092"/>
        <v>0</v>
      </c>
      <c r="BQ2226" s="78">
        <f t="shared" si="10107"/>
        <v>16657.2</v>
      </c>
      <c r="BR2226" s="80">
        <f t="shared" si="10095"/>
        <v>16657.2</v>
      </c>
      <c r="BS2226" s="22">
        <f t="shared" si="10092"/>
        <v>0</v>
      </c>
      <c r="BT2226" s="27"/>
      <c r="BU2226" s="19"/>
    </row>
    <row r="2227" spans="1:73" ht="31.2" x14ac:dyDescent="0.3">
      <c r="A2227" s="67" t="s">
        <v>744</v>
      </c>
      <c r="B2227" s="67" t="s">
        <v>261</v>
      </c>
      <c r="C2227" s="67" t="s">
        <v>26</v>
      </c>
      <c r="D2227" s="67" t="s">
        <v>199</v>
      </c>
      <c r="E2227" s="67"/>
      <c r="F2227" s="68" t="s">
        <v>200</v>
      </c>
      <c r="G2227" s="26">
        <f t="shared" si="9949"/>
        <v>16657.2</v>
      </c>
      <c r="H2227" s="26">
        <f t="shared" si="10102"/>
        <v>16657.2</v>
      </c>
      <c r="I2227" s="26">
        <f t="shared" si="9951"/>
        <v>16657.2</v>
      </c>
      <c r="J2227" s="26">
        <f t="shared" si="10103"/>
        <v>0</v>
      </c>
      <c r="K2227" s="26">
        <f t="shared" si="10104"/>
        <v>0</v>
      </c>
      <c r="L2227" s="26">
        <f t="shared" si="10105"/>
        <v>0</v>
      </c>
      <c r="M2227" s="26">
        <f t="shared" si="9866"/>
        <v>16657.2</v>
      </c>
      <c r="N2227" s="26">
        <f t="shared" si="9867"/>
        <v>16657.2</v>
      </c>
      <c r="O2227" s="26">
        <f t="shared" si="9868"/>
        <v>16657.2</v>
      </c>
      <c r="P2227" s="26">
        <f t="shared" si="10055"/>
        <v>0</v>
      </c>
      <c r="Q2227" s="26">
        <f t="shared" si="10056"/>
        <v>0</v>
      </c>
      <c r="R2227" s="26">
        <f t="shared" si="10057"/>
        <v>0</v>
      </c>
      <c r="S2227" s="26">
        <f t="shared" si="10058"/>
        <v>0</v>
      </c>
      <c r="T2227" s="26">
        <f t="shared" si="10059"/>
        <v>0</v>
      </c>
      <c r="U2227" s="26">
        <f t="shared" si="10060"/>
        <v>0</v>
      </c>
      <c r="V2227" s="26">
        <f t="shared" si="10061"/>
        <v>0</v>
      </c>
      <c r="W2227" s="26">
        <f t="shared" si="10062"/>
        <v>0</v>
      </c>
      <c r="X2227" s="26">
        <f t="shared" si="10063"/>
        <v>0</v>
      </c>
      <c r="Y2227" s="26">
        <f t="shared" si="10064"/>
        <v>0</v>
      </c>
      <c r="Z2227" s="26">
        <f t="shared" si="10065"/>
        <v>0</v>
      </c>
      <c r="AA2227" s="26">
        <f t="shared" si="10066"/>
        <v>0</v>
      </c>
      <c r="AB2227" s="26">
        <f t="shared" si="10067"/>
        <v>0</v>
      </c>
      <c r="AC2227" s="26">
        <f t="shared" si="10096"/>
        <v>16657.2</v>
      </c>
      <c r="AD2227" s="26">
        <f t="shared" si="10097"/>
        <v>16657.2</v>
      </c>
      <c r="AE2227" s="26">
        <f t="shared" si="10098"/>
        <v>16657.2</v>
      </c>
      <c r="AF2227" s="26">
        <f t="shared" si="10068"/>
        <v>0</v>
      </c>
      <c r="AG2227" s="26">
        <f t="shared" si="10099"/>
        <v>16657.2</v>
      </c>
      <c r="AH2227" s="26">
        <f t="shared" si="10100"/>
        <v>16657.2</v>
      </c>
      <c r="AI2227" s="26">
        <f t="shared" si="10101"/>
        <v>16657.2</v>
      </c>
      <c r="AJ2227" s="26">
        <f t="shared" si="10069"/>
        <v>0</v>
      </c>
      <c r="AK2227" s="26">
        <f t="shared" si="10070"/>
        <v>0</v>
      </c>
      <c r="AL2227" s="26">
        <f t="shared" si="10071"/>
        <v>0</v>
      </c>
      <c r="AM2227" s="26">
        <f t="shared" si="10072"/>
        <v>0</v>
      </c>
      <c r="AN2227" s="26">
        <f t="shared" si="10073"/>
        <v>0</v>
      </c>
      <c r="AO2227" s="26">
        <f t="shared" si="10074"/>
        <v>0</v>
      </c>
      <c r="AP2227" s="26">
        <f t="shared" si="10075"/>
        <v>0</v>
      </c>
      <c r="AQ2227" s="26">
        <f t="shared" si="10076"/>
        <v>0</v>
      </c>
      <c r="AR2227" s="26">
        <f t="shared" si="10077"/>
        <v>0</v>
      </c>
      <c r="AS2227" s="26">
        <f t="shared" si="9862"/>
        <v>16657.2</v>
      </c>
      <c r="AT2227" s="26">
        <f t="shared" si="9863"/>
        <v>16657.2</v>
      </c>
      <c r="AU2227" s="26">
        <f t="shared" si="9864"/>
        <v>16657.2</v>
      </c>
      <c r="AV2227" s="26">
        <f t="shared" si="10078"/>
        <v>0</v>
      </c>
      <c r="AW2227" s="26">
        <f t="shared" si="10079"/>
        <v>0</v>
      </c>
      <c r="AX2227" s="26">
        <f t="shared" si="10080"/>
        <v>0</v>
      </c>
      <c r="AY2227" s="26">
        <f t="shared" si="9846"/>
        <v>16657.2</v>
      </c>
      <c r="AZ2227" s="26">
        <f t="shared" si="9847"/>
        <v>16657.2</v>
      </c>
      <c r="BA2227" s="26">
        <f t="shared" si="9848"/>
        <v>16657.2</v>
      </c>
      <c r="BB2227" s="26">
        <f t="shared" si="10081"/>
        <v>0</v>
      </c>
      <c r="BC2227" s="26">
        <f t="shared" si="10082"/>
        <v>0</v>
      </c>
      <c r="BD2227" s="26">
        <f t="shared" si="10083"/>
        <v>0</v>
      </c>
      <c r="BE2227" s="26">
        <f t="shared" si="10084"/>
        <v>0</v>
      </c>
      <c r="BF2227" s="26">
        <f t="shared" si="10085"/>
        <v>0</v>
      </c>
      <c r="BG2227" s="26">
        <f t="shared" si="10086"/>
        <v>0</v>
      </c>
      <c r="BH2227" s="26">
        <f t="shared" si="10087"/>
        <v>0</v>
      </c>
      <c r="BI2227" s="26">
        <f t="shared" si="10088"/>
        <v>0</v>
      </c>
      <c r="BJ2227" s="26">
        <f t="shared" si="10089"/>
        <v>0</v>
      </c>
      <c r="BK2227" s="26">
        <f t="shared" si="10090"/>
        <v>0</v>
      </c>
      <c r="BL2227" s="26">
        <f t="shared" si="10093"/>
        <v>16657.2</v>
      </c>
      <c r="BM2227" s="26">
        <f t="shared" si="10091"/>
        <v>0</v>
      </c>
      <c r="BN2227" s="53">
        <f t="shared" si="10106"/>
        <v>16657.2</v>
      </c>
      <c r="BO2227" s="26">
        <f t="shared" si="10094"/>
        <v>16657.2</v>
      </c>
      <c r="BP2227" s="26">
        <f t="shared" si="10092"/>
        <v>0</v>
      </c>
      <c r="BQ2227" s="53">
        <f t="shared" si="10107"/>
        <v>16657.2</v>
      </c>
      <c r="BR2227" s="52">
        <f t="shared" si="10095"/>
        <v>16657.2</v>
      </c>
      <c r="BS2227" s="26">
        <f t="shared" si="10092"/>
        <v>0</v>
      </c>
      <c r="BT2227" s="27"/>
    </row>
    <row r="2228" spans="1:73" x14ac:dyDescent="0.3">
      <c r="A2228" s="67" t="s">
        <v>744</v>
      </c>
      <c r="B2228" s="67" t="s">
        <v>261</v>
      </c>
      <c r="C2228" s="67" t="s">
        <v>26</v>
      </c>
      <c r="D2228" s="67" t="s">
        <v>201</v>
      </c>
      <c r="E2228" s="67"/>
      <c r="F2228" s="68" t="s">
        <v>33</v>
      </c>
      <c r="G2228" s="26">
        <f t="shared" si="9949"/>
        <v>16657.2</v>
      </c>
      <c r="H2228" s="26">
        <f t="shared" si="10102"/>
        <v>16657.2</v>
      </c>
      <c r="I2228" s="26">
        <f t="shared" si="9951"/>
        <v>16657.2</v>
      </c>
      <c r="J2228" s="26">
        <f t="shared" si="10103"/>
        <v>0</v>
      </c>
      <c r="K2228" s="26">
        <f t="shared" si="10104"/>
        <v>0</v>
      </c>
      <c r="L2228" s="26">
        <f t="shared" si="10105"/>
        <v>0</v>
      </c>
      <c r="M2228" s="26">
        <f t="shared" si="9866"/>
        <v>16657.2</v>
      </c>
      <c r="N2228" s="26">
        <f t="shared" si="9867"/>
        <v>16657.2</v>
      </c>
      <c r="O2228" s="26">
        <f t="shared" si="9868"/>
        <v>16657.2</v>
      </c>
      <c r="P2228" s="26">
        <f t="shared" si="10055"/>
        <v>0</v>
      </c>
      <c r="Q2228" s="26">
        <f t="shared" si="10056"/>
        <v>0</v>
      </c>
      <c r="R2228" s="26">
        <f t="shared" si="10057"/>
        <v>0</v>
      </c>
      <c r="S2228" s="26">
        <f t="shared" si="10058"/>
        <v>0</v>
      </c>
      <c r="T2228" s="26">
        <f t="shared" si="10059"/>
        <v>0</v>
      </c>
      <c r="U2228" s="26">
        <f t="shared" si="10060"/>
        <v>0</v>
      </c>
      <c r="V2228" s="26">
        <f t="shared" si="10061"/>
        <v>0</v>
      </c>
      <c r="W2228" s="26">
        <f t="shared" si="10062"/>
        <v>0</v>
      </c>
      <c r="X2228" s="26">
        <f t="shared" si="10063"/>
        <v>0</v>
      </c>
      <c r="Y2228" s="26">
        <f t="shared" si="10064"/>
        <v>0</v>
      </c>
      <c r="Z2228" s="26">
        <f t="shared" si="10065"/>
        <v>0</v>
      </c>
      <c r="AA2228" s="26">
        <f t="shared" si="10066"/>
        <v>0</v>
      </c>
      <c r="AB2228" s="26">
        <f t="shared" si="10067"/>
        <v>0</v>
      </c>
      <c r="AC2228" s="26">
        <f t="shared" si="10096"/>
        <v>16657.2</v>
      </c>
      <c r="AD2228" s="26">
        <f t="shared" si="10097"/>
        <v>16657.2</v>
      </c>
      <c r="AE2228" s="26">
        <f t="shared" si="10098"/>
        <v>16657.2</v>
      </c>
      <c r="AF2228" s="26">
        <f t="shared" si="10068"/>
        <v>0</v>
      </c>
      <c r="AG2228" s="26">
        <f t="shared" si="10099"/>
        <v>16657.2</v>
      </c>
      <c r="AH2228" s="26">
        <f t="shared" si="10100"/>
        <v>16657.2</v>
      </c>
      <c r="AI2228" s="26">
        <f t="shared" si="10101"/>
        <v>16657.2</v>
      </c>
      <c r="AJ2228" s="26">
        <f t="shared" si="10069"/>
        <v>0</v>
      </c>
      <c r="AK2228" s="26">
        <f t="shared" si="10070"/>
        <v>0</v>
      </c>
      <c r="AL2228" s="26">
        <f t="shared" si="10071"/>
        <v>0</v>
      </c>
      <c r="AM2228" s="26">
        <f t="shared" si="10072"/>
        <v>0</v>
      </c>
      <c r="AN2228" s="26">
        <f t="shared" si="10073"/>
        <v>0</v>
      </c>
      <c r="AO2228" s="26">
        <f t="shared" si="10074"/>
        <v>0</v>
      </c>
      <c r="AP2228" s="26">
        <f t="shared" si="10075"/>
        <v>0</v>
      </c>
      <c r="AQ2228" s="26">
        <f t="shared" si="10076"/>
        <v>0</v>
      </c>
      <c r="AR2228" s="26">
        <f t="shared" si="10077"/>
        <v>0</v>
      </c>
      <c r="AS2228" s="26">
        <f t="shared" si="9862"/>
        <v>16657.2</v>
      </c>
      <c r="AT2228" s="26">
        <f t="shared" si="9863"/>
        <v>16657.2</v>
      </c>
      <c r="AU2228" s="26">
        <f t="shared" si="9864"/>
        <v>16657.2</v>
      </c>
      <c r="AV2228" s="26">
        <f t="shared" si="10078"/>
        <v>0</v>
      </c>
      <c r="AW2228" s="26">
        <f t="shared" si="10079"/>
        <v>0</v>
      </c>
      <c r="AX2228" s="26">
        <f t="shared" si="10080"/>
        <v>0</v>
      </c>
      <c r="AY2228" s="26">
        <f t="shared" si="9846"/>
        <v>16657.2</v>
      </c>
      <c r="AZ2228" s="26">
        <f t="shared" si="9847"/>
        <v>16657.2</v>
      </c>
      <c r="BA2228" s="26">
        <f t="shared" si="9848"/>
        <v>16657.2</v>
      </c>
      <c r="BB2228" s="26">
        <f t="shared" si="10081"/>
        <v>0</v>
      </c>
      <c r="BC2228" s="26">
        <f t="shared" si="10082"/>
        <v>0</v>
      </c>
      <c r="BD2228" s="26">
        <f t="shared" si="10083"/>
        <v>0</v>
      </c>
      <c r="BE2228" s="26">
        <f t="shared" si="10084"/>
        <v>0</v>
      </c>
      <c r="BF2228" s="26">
        <f t="shared" si="10085"/>
        <v>0</v>
      </c>
      <c r="BG2228" s="26">
        <f t="shared" si="10086"/>
        <v>0</v>
      </c>
      <c r="BH2228" s="26">
        <f t="shared" si="10087"/>
        <v>0</v>
      </c>
      <c r="BI2228" s="26">
        <f t="shared" si="10088"/>
        <v>0</v>
      </c>
      <c r="BJ2228" s="26">
        <f t="shared" si="10089"/>
        <v>0</v>
      </c>
      <c r="BK2228" s="26">
        <f t="shared" si="10090"/>
        <v>0</v>
      </c>
      <c r="BL2228" s="26">
        <f t="shared" si="10093"/>
        <v>16657.2</v>
      </c>
      <c r="BM2228" s="26">
        <f t="shared" si="10091"/>
        <v>0</v>
      </c>
      <c r="BN2228" s="53">
        <f t="shared" si="10106"/>
        <v>16657.2</v>
      </c>
      <c r="BO2228" s="26">
        <f t="shared" si="10094"/>
        <v>16657.2</v>
      </c>
      <c r="BP2228" s="26">
        <f t="shared" si="10092"/>
        <v>0</v>
      </c>
      <c r="BQ2228" s="53">
        <f t="shared" si="10107"/>
        <v>16657.2</v>
      </c>
      <c r="BR2228" s="52">
        <f t="shared" si="10095"/>
        <v>16657.2</v>
      </c>
      <c r="BS2228" s="26">
        <f t="shared" si="10092"/>
        <v>0</v>
      </c>
      <c r="BT2228" s="27"/>
    </row>
    <row r="2229" spans="1:73" ht="31.2" x14ac:dyDescent="0.3">
      <c r="A2229" s="67" t="s">
        <v>744</v>
      </c>
      <c r="B2229" s="67" t="s">
        <v>261</v>
      </c>
      <c r="C2229" s="67" t="s">
        <v>26</v>
      </c>
      <c r="D2229" s="67" t="s">
        <v>266</v>
      </c>
      <c r="E2229" s="67"/>
      <c r="F2229" s="68" t="s">
        <v>267</v>
      </c>
      <c r="G2229" s="26">
        <f t="shared" si="9949"/>
        <v>16657.2</v>
      </c>
      <c r="H2229" s="26">
        <f t="shared" si="10102"/>
        <v>16657.2</v>
      </c>
      <c r="I2229" s="26">
        <f t="shared" si="9951"/>
        <v>16657.2</v>
      </c>
      <c r="J2229" s="26">
        <f t="shared" si="10103"/>
        <v>0</v>
      </c>
      <c r="K2229" s="26">
        <f t="shared" si="10104"/>
        <v>0</v>
      </c>
      <c r="L2229" s="26">
        <f t="shared" si="10105"/>
        <v>0</v>
      </c>
      <c r="M2229" s="26">
        <f t="shared" si="9866"/>
        <v>16657.2</v>
      </c>
      <c r="N2229" s="26">
        <f t="shared" si="9867"/>
        <v>16657.2</v>
      </c>
      <c r="O2229" s="26">
        <f t="shared" si="9868"/>
        <v>16657.2</v>
      </c>
      <c r="P2229" s="26">
        <f t="shared" si="10055"/>
        <v>0</v>
      </c>
      <c r="Q2229" s="26">
        <f t="shared" si="10056"/>
        <v>0</v>
      </c>
      <c r="R2229" s="26">
        <f t="shared" si="10057"/>
        <v>0</v>
      </c>
      <c r="S2229" s="26">
        <f t="shared" si="10058"/>
        <v>0</v>
      </c>
      <c r="T2229" s="26">
        <f t="shared" si="10059"/>
        <v>0</v>
      </c>
      <c r="U2229" s="26">
        <f t="shared" si="10060"/>
        <v>0</v>
      </c>
      <c r="V2229" s="26">
        <f t="shared" si="10061"/>
        <v>0</v>
      </c>
      <c r="W2229" s="26">
        <f t="shared" si="10062"/>
        <v>0</v>
      </c>
      <c r="X2229" s="26">
        <f t="shared" si="10063"/>
        <v>0</v>
      </c>
      <c r="Y2229" s="26">
        <f t="shared" si="10064"/>
        <v>0</v>
      </c>
      <c r="Z2229" s="26">
        <f t="shared" si="10065"/>
        <v>0</v>
      </c>
      <c r="AA2229" s="26">
        <f t="shared" si="10066"/>
        <v>0</v>
      </c>
      <c r="AB2229" s="26">
        <f t="shared" si="10067"/>
        <v>0</v>
      </c>
      <c r="AC2229" s="26">
        <f t="shared" si="10096"/>
        <v>16657.2</v>
      </c>
      <c r="AD2229" s="26">
        <f t="shared" si="10097"/>
        <v>16657.2</v>
      </c>
      <c r="AE2229" s="26">
        <f t="shared" si="10098"/>
        <v>16657.2</v>
      </c>
      <c r="AF2229" s="26">
        <f t="shared" si="10068"/>
        <v>0</v>
      </c>
      <c r="AG2229" s="26">
        <f t="shared" si="10099"/>
        <v>16657.2</v>
      </c>
      <c r="AH2229" s="26">
        <f t="shared" si="10100"/>
        <v>16657.2</v>
      </c>
      <c r="AI2229" s="26">
        <f t="shared" si="10101"/>
        <v>16657.2</v>
      </c>
      <c r="AJ2229" s="26">
        <f t="shared" si="10069"/>
        <v>0</v>
      </c>
      <c r="AK2229" s="26">
        <f t="shared" si="10070"/>
        <v>0</v>
      </c>
      <c r="AL2229" s="26">
        <f t="shared" si="10071"/>
        <v>0</v>
      </c>
      <c r="AM2229" s="26">
        <f t="shared" si="10072"/>
        <v>0</v>
      </c>
      <c r="AN2229" s="26">
        <f t="shared" si="10073"/>
        <v>0</v>
      </c>
      <c r="AO2229" s="26">
        <f t="shared" si="10074"/>
        <v>0</v>
      </c>
      <c r="AP2229" s="26">
        <f t="shared" si="10075"/>
        <v>0</v>
      </c>
      <c r="AQ2229" s="26">
        <f t="shared" si="10076"/>
        <v>0</v>
      </c>
      <c r="AR2229" s="26">
        <f t="shared" si="10077"/>
        <v>0</v>
      </c>
      <c r="AS2229" s="26">
        <f t="shared" si="9862"/>
        <v>16657.2</v>
      </c>
      <c r="AT2229" s="26">
        <f t="shared" si="9863"/>
        <v>16657.2</v>
      </c>
      <c r="AU2229" s="26">
        <f t="shared" si="9864"/>
        <v>16657.2</v>
      </c>
      <c r="AV2229" s="26">
        <f t="shared" si="10078"/>
        <v>0</v>
      </c>
      <c r="AW2229" s="26">
        <f t="shared" si="10079"/>
        <v>0</v>
      </c>
      <c r="AX2229" s="26">
        <f t="shared" si="10080"/>
        <v>0</v>
      </c>
      <c r="AY2229" s="26">
        <f t="shared" si="9846"/>
        <v>16657.2</v>
      </c>
      <c r="AZ2229" s="26">
        <f t="shared" si="9847"/>
        <v>16657.2</v>
      </c>
      <c r="BA2229" s="26">
        <f t="shared" si="9848"/>
        <v>16657.2</v>
      </c>
      <c r="BB2229" s="26">
        <f t="shared" si="10081"/>
        <v>0</v>
      </c>
      <c r="BC2229" s="26">
        <f t="shared" si="10082"/>
        <v>0</v>
      </c>
      <c r="BD2229" s="26">
        <f t="shared" si="10083"/>
        <v>0</v>
      </c>
      <c r="BE2229" s="26">
        <f t="shared" si="10084"/>
        <v>0</v>
      </c>
      <c r="BF2229" s="26">
        <f t="shared" si="10085"/>
        <v>0</v>
      </c>
      <c r="BG2229" s="26">
        <f t="shared" si="10086"/>
        <v>0</v>
      </c>
      <c r="BH2229" s="26">
        <f t="shared" si="10087"/>
        <v>0</v>
      </c>
      <c r="BI2229" s="26">
        <f t="shared" si="10088"/>
        <v>0</v>
      </c>
      <c r="BJ2229" s="26">
        <f t="shared" si="10089"/>
        <v>0</v>
      </c>
      <c r="BK2229" s="26">
        <f t="shared" si="10090"/>
        <v>0</v>
      </c>
      <c r="BL2229" s="26">
        <f t="shared" si="10093"/>
        <v>16657.2</v>
      </c>
      <c r="BM2229" s="26">
        <f t="shared" si="10091"/>
        <v>0</v>
      </c>
      <c r="BN2229" s="53">
        <f t="shared" si="10106"/>
        <v>16657.2</v>
      </c>
      <c r="BO2229" s="26">
        <f t="shared" si="10094"/>
        <v>16657.2</v>
      </c>
      <c r="BP2229" s="26">
        <f t="shared" si="10092"/>
        <v>0</v>
      </c>
      <c r="BQ2229" s="53">
        <f t="shared" si="10107"/>
        <v>16657.2</v>
      </c>
      <c r="BR2229" s="52">
        <f t="shared" si="10095"/>
        <v>16657.2</v>
      </c>
      <c r="BS2229" s="26">
        <f t="shared" si="10092"/>
        <v>0</v>
      </c>
      <c r="BT2229" s="27"/>
    </row>
    <row r="2230" spans="1:73" ht="31.2" x14ac:dyDescent="0.3">
      <c r="A2230" s="67" t="s">
        <v>744</v>
      </c>
      <c r="B2230" s="67" t="s">
        <v>261</v>
      </c>
      <c r="C2230" s="67" t="s">
        <v>26</v>
      </c>
      <c r="D2230" s="67" t="s">
        <v>901</v>
      </c>
      <c r="E2230" s="67"/>
      <c r="F2230" s="68" t="s">
        <v>272</v>
      </c>
      <c r="G2230" s="26">
        <f t="shared" si="9949"/>
        <v>16657.2</v>
      </c>
      <c r="H2230" s="26">
        <f t="shared" si="10102"/>
        <v>16657.2</v>
      </c>
      <c r="I2230" s="26">
        <f t="shared" si="9951"/>
        <v>16657.2</v>
      </c>
      <c r="J2230" s="26">
        <f t="shared" si="10103"/>
        <v>0</v>
      </c>
      <c r="K2230" s="26">
        <f t="shared" si="10104"/>
        <v>0</v>
      </c>
      <c r="L2230" s="26">
        <f t="shared" si="10105"/>
        <v>0</v>
      </c>
      <c r="M2230" s="26">
        <f t="shared" si="9866"/>
        <v>16657.2</v>
      </c>
      <c r="N2230" s="26">
        <f t="shared" si="9867"/>
        <v>16657.2</v>
      </c>
      <c r="O2230" s="26">
        <f t="shared" si="9868"/>
        <v>16657.2</v>
      </c>
      <c r="P2230" s="26">
        <f t="shared" si="10055"/>
        <v>0</v>
      </c>
      <c r="Q2230" s="26">
        <f t="shared" si="10056"/>
        <v>0</v>
      </c>
      <c r="R2230" s="26">
        <f t="shared" si="10057"/>
        <v>0</v>
      </c>
      <c r="S2230" s="26">
        <f t="shared" si="10058"/>
        <v>0</v>
      </c>
      <c r="T2230" s="26">
        <f t="shared" si="10059"/>
        <v>0</v>
      </c>
      <c r="U2230" s="26">
        <f t="shared" si="10060"/>
        <v>0</v>
      </c>
      <c r="V2230" s="26">
        <f t="shared" si="10061"/>
        <v>0</v>
      </c>
      <c r="W2230" s="26">
        <f t="shared" si="10062"/>
        <v>0</v>
      </c>
      <c r="X2230" s="26">
        <f t="shared" si="10063"/>
        <v>0</v>
      </c>
      <c r="Y2230" s="26">
        <f t="shared" si="10064"/>
        <v>0</v>
      </c>
      <c r="Z2230" s="26">
        <f t="shared" si="10065"/>
        <v>0</v>
      </c>
      <c r="AA2230" s="26">
        <f t="shared" si="10066"/>
        <v>0</v>
      </c>
      <c r="AB2230" s="26">
        <f t="shared" si="10067"/>
        <v>0</v>
      </c>
      <c r="AC2230" s="26">
        <f t="shared" si="10096"/>
        <v>16657.2</v>
      </c>
      <c r="AD2230" s="26">
        <f t="shared" si="10097"/>
        <v>16657.2</v>
      </c>
      <c r="AE2230" s="26">
        <f t="shared" si="10098"/>
        <v>16657.2</v>
      </c>
      <c r="AF2230" s="26">
        <f t="shared" si="10068"/>
        <v>0</v>
      </c>
      <c r="AG2230" s="26">
        <f t="shared" si="10099"/>
        <v>16657.2</v>
      </c>
      <c r="AH2230" s="26">
        <f t="shared" si="10100"/>
        <v>16657.2</v>
      </c>
      <c r="AI2230" s="26">
        <f t="shared" si="10101"/>
        <v>16657.2</v>
      </c>
      <c r="AJ2230" s="26">
        <f t="shared" si="10069"/>
        <v>0</v>
      </c>
      <c r="AK2230" s="26">
        <f t="shared" si="10070"/>
        <v>0</v>
      </c>
      <c r="AL2230" s="26">
        <f t="shared" si="10071"/>
        <v>0</v>
      </c>
      <c r="AM2230" s="26">
        <f t="shared" si="10072"/>
        <v>0</v>
      </c>
      <c r="AN2230" s="26">
        <f t="shared" si="10073"/>
        <v>0</v>
      </c>
      <c r="AO2230" s="26">
        <f t="shared" si="10074"/>
        <v>0</v>
      </c>
      <c r="AP2230" s="26">
        <f t="shared" si="10075"/>
        <v>0</v>
      </c>
      <c r="AQ2230" s="26">
        <f t="shared" si="10076"/>
        <v>0</v>
      </c>
      <c r="AR2230" s="26">
        <f t="shared" si="10077"/>
        <v>0</v>
      </c>
      <c r="AS2230" s="26">
        <f t="shared" si="9862"/>
        <v>16657.2</v>
      </c>
      <c r="AT2230" s="26">
        <f t="shared" si="9863"/>
        <v>16657.2</v>
      </c>
      <c r="AU2230" s="26">
        <f t="shared" si="9864"/>
        <v>16657.2</v>
      </c>
      <c r="AV2230" s="26">
        <f t="shared" si="10078"/>
        <v>0</v>
      </c>
      <c r="AW2230" s="26">
        <f t="shared" si="10079"/>
        <v>0</v>
      </c>
      <c r="AX2230" s="26">
        <f t="shared" si="10080"/>
        <v>0</v>
      </c>
      <c r="AY2230" s="26">
        <f t="shared" si="9846"/>
        <v>16657.2</v>
      </c>
      <c r="AZ2230" s="26">
        <f t="shared" si="9847"/>
        <v>16657.2</v>
      </c>
      <c r="BA2230" s="26">
        <f t="shared" si="9848"/>
        <v>16657.2</v>
      </c>
      <c r="BB2230" s="26">
        <f t="shared" si="10081"/>
        <v>0</v>
      </c>
      <c r="BC2230" s="26">
        <f t="shared" si="10082"/>
        <v>0</v>
      </c>
      <c r="BD2230" s="26">
        <f t="shared" si="10083"/>
        <v>0</v>
      </c>
      <c r="BE2230" s="26">
        <f t="shared" si="10084"/>
        <v>0</v>
      </c>
      <c r="BF2230" s="26">
        <f t="shared" si="10085"/>
        <v>0</v>
      </c>
      <c r="BG2230" s="26">
        <f t="shared" si="10086"/>
        <v>0</v>
      </c>
      <c r="BH2230" s="26">
        <f t="shared" si="10087"/>
        <v>0</v>
      </c>
      <c r="BI2230" s="26">
        <f t="shared" si="10088"/>
        <v>0</v>
      </c>
      <c r="BJ2230" s="26">
        <f t="shared" si="10089"/>
        <v>0</v>
      </c>
      <c r="BK2230" s="26">
        <f t="shared" si="10090"/>
        <v>0</v>
      </c>
      <c r="BL2230" s="26">
        <f t="shared" si="10093"/>
        <v>16657.2</v>
      </c>
      <c r="BM2230" s="26">
        <f t="shared" si="10091"/>
        <v>0</v>
      </c>
      <c r="BN2230" s="53">
        <f t="shared" si="10106"/>
        <v>16657.2</v>
      </c>
      <c r="BO2230" s="26">
        <f t="shared" si="10094"/>
        <v>16657.2</v>
      </c>
      <c r="BP2230" s="26">
        <f t="shared" si="10092"/>
        <v>0</v>
      </c>
      <c r="BQ2230" s="53">
        <f t="shared" si="10107"/>
        <v>16657.2</v>
      </c>
      <c r="BR2230" s="52">
        <f t="shared" si="10095"/>
        <v>16657.2</v>
      </c>
      <c r="BS2230" s="26">
        <f t="shared" si="10092"/>
        <v>0</v>
      </c>
      <c r="BT2230" s="27"/>
    </row>
    <row r="2231" spans="1:73" ht="31.2" x14ac:dyDescent="0.3">
      <c r="A2231" s="67" t="s">
        <v>744</v>
      </c>
      <c r="B2231" s="67" t="s">
        <v>261</v>
      </c>
      <c r="C2231" s="67" t="s">
        <v>26</v>
      </c>
      <c r="D2231" s="67" t="s">
        <v>901</v>
      </c>
      <c r="E2231" s="73" t="s">
        <v>127</v>
      </c>
      <c r="F2231" s="68" t="s">
        <v>128</v>
      </c>
      <c r="G2231" s="26">
        <v>16657.2</v>
      </c>
      <c r="H2231" s="26">
        <v>16657.2</v>
      </c>
      <c r="I2231" s="26">
        <v>16657.2</v>
      </c>
      <c r="J2231" s="26"/>
      <c r="K2231" s="26"/>
      <c r="L2231" s="26"/>
      <c r="M2231" s="26">
        <f t="shared" si="9866"/>
        <v>16657.2</v>
      </c>
      <c r="N2231" s="26">
        <f t="shared" si="9867"/>
        <v>16657.2</v>
      </c>
      <c r="O2231" s="26">
        <f t="shared" si="9868"/>
        <v>16657.2</v>
      </c>
      <c r="P2231" s="26"/>
      <c r="Q2231" s="26"/>
      <c r="R2231" s="26"/>
      <c r="S2231" s="26"/>
      <c r="T2231" s="26"/>
      <c r="U2231" s="26"/>
      <c r="V2231" s="26"/>
      <c r="W2231" s="26"/>
      <c r="X2231" s="26"/>
      <c r="Y2231" s="26"/>
      <c r="Z2231" s="26"/>
      <c r="AA2231" s="26"/>
      <c r="AB2231" s="26"/>
      <c r="AC2231" s="26">
        <f t="shared" si="10096"/>
        <v>16657.2</v>
      </c>
      <c r="AD2231" s="26">
        <f t="shared" si="10097"/>
        <v>16657.2</v>
      </c>
      <c r="AE2231" s="26">
        <f t="shared" si="10098"/>
        <v>16657.2</v>
      </c>
      <c r="AF2231" s="26"/>
      <c r="AG2231" s="26">
        <f t="shared" si="10099"/>
        <v>16657.2</v>
      </c>
      <c r="AH2231" s="26">
        <f t="shared" si="10100"/>
        <v>16657.2</v>
      </c>
      <c r="AI2231" s="26">
        <f t="shared" si="10101"/>
        <v>16657.2</v>
      </c>
      <c r="AJ2231" s="26"/>
      <c r="AK2231" s="26"/>
      <c r="AL2231" s="26"/>
      <c r="AM2231" s="26"/>
      <c r="AN2231" s="26"/>
      <c r="AO2231" s="26"/>
      <c r="AP2231" s="26"/>
      <c r="AQ2231" s="26"/>
      <c r="AR2231" s="26"/>
      <c r="AS2231" s="26">
        <f t="shared" si="9862"/>
        <v>16657.2</v>
      </c>
      <c r="AT2231" s="26">
        <f t="shared" si="9863"/>
        <v>16657.2</v>
      </c>
      <c r="AU2231" s="26">
        <f t="shared" si="9864"/>
        <v>16657.2</v>
      </c>
      <c r="AV2231" s="26"/>
      <c r="AW2231" s="26"/>
      <c r="AX2231" s="26"/>
      <c r="AY2231" s="26">
        <f t="shared" ref="AY2231:AY2294" si="10108">AS2231+AV2231</f>
        <v>16657.2</v>
      </c>
      <c r="AZ2231" s="26">
        <f t="shared" ref="AZ2231:AZ2294" si="10109">AT2231+AW2231</f>
        <v>16657.2</v>
      </c>
      <c r="BA2231" s="26">
        <f t="shared" ref="BA2231:BA2294" si="10110">AU2231+AX2231</f>
        <v>16657.2</v>
      </c>
      <c r="BB2231" s="26"/>
      <c r="BC2231" s="26"/>
      <c r="BD2231" s="26"/>
      <c r="BE2231" s="26"/>
      <c r="BF2231" s="26"/>
      <c r="BG2231" s="26"/>
      <c r="BH2231" s="26"/>
      <c r="BI2231" s="26"/>
      <c r="BJ2231" s="26"/>
      <c r="BK2231" s="26"/>
      <c r="BL2231" s="26">
        <f t="shared" si="10093"/>
        <v>16657.2</v>
      </c>
      <c r="BM2231" s="26"/>
      <c r="BN2231" s="53">
        <f t="shared" si="10106"/>
        <v>16657.2</v>
      </c>
      <c r="BO2231" s="26">
        <f t="shared" si="10094"/>
        <v>16657.2</v>
      </c>
      <c r="BP2231" s="26"/>
      <c r="BQ2231" s="53">
        <f t="shared" si="10107"/>
        <v>16657.2</v>
      </c>
      <c r="BR2231" s="52">
        <f t="shared" si="10095"/>
        <v>16657.2</v>
      </c>
      <c r="BS2231" s="26"/>
      <c r="BT2231" s="27"/>
    </row>
    <row r="2232" spans="1:73" s="81" customFormat="1" ht="31.2" x14ac:dyDescent="0.3">
      <c r="A2232" s="63" t="s">
        <v>902</v>
      </c>
      <c r="B2232" s="63"/>
      <c r="C2232" s="63"/>
      <c r="D2232" s="63"/>
      <c r="E2232" s="63"/>
      <c r="F2232" s="64" t="s">
        <v>903</v>
      </c>
      <c r="G2232" s="17">
        <f t="shared" ref="G2232:L2232" si="10111">G2250+G2239</f>
        <v>9904374.9000000004</v>
      </c>
      <c r="H2232" s="17">
        <f t="shared" si="10111"/>
        <v>10990977.899999999</v>
      </c>
      <c r="I2232" s="17">
        <f t="shared" si="10111"/>
        <v>11535187.800000001</v>
      </c>
      <c r="J2232" s="17">
        <f t="shared" si="10111"/>
        <v>-5285.4</v>
      </c>
      <c r="K2232" s="17">
        <f t="shared" si="10111"/>
        <v>-14024.9</v>
      </c>
      <c r="L2232" s="17">
        <f t="shared" si="10111"/>
        <v>-14294.5</v>
      </c>
      <c r="M2232" s="17">
        <f t="shared" si="9866"/>
        <v>9899089.5</v>
      </c>
      <c r="N2232" s="17">
        <f t="shared" si="9867"/>
        <v>10976952.999999998</v>
      </c>
      <c r="O2232" s="17">
        <f t="shared" si="9868"/>
        <v>11520893.300000001</v>
      </c>
      <c r="P2232" s="17">
        <f t="shared" ref="P2232:AB2232" si="10112">P2250+P2239+P2233</f>
        <v>0</v>
      </c>
      <c r="Q2232" s="17">
        <f t="shared" si="10112"/>
        <v>0</v>
      </c>
      <c r="R2232" s="17">
        <f t="shared" si="10112"/>
        <v>-32093.559999999998</v>
      </c>
      <c r="S2232" s="17">
        <f t="shared" si="10112"/>
        <v>-76165.600000000006</v>
      </c>
      <c r="T2232" s="17">
        <f t="shared" si="10112"/>
        <v>0</v>
      </c>
      <c r="U2232" s="17">
        <f t="shared" si="10112"/>
        <v>0</v>
      </c>
      <c r="V2232" s="17">
        <f t="shared" si="10112"/>
        <v>0</v>
      </c>
      <c r="W2232" s="17">
        <f t="shared" si="10112"/>
        <v>0</v>
      </c>
      <c r="X2232" s="17">
        <f t="shared" si="10112"/>
        <v>0</v>
      </c>
      <c r="Y2232" s="17">
        <f t="shared" si="10112"/>
        <v>0</v>
      </c>
      <c r="Z2232" s="17">
        <f t="shared" si="10112"/>
        <v>0</v>
      </c>
      <c r="AA2232" s="17">
        <f t="shared" si="10112"/>
        <v>76165.600000000006</v>
      </c>
      <c r="AB2232" s="17">
        <f t="shared" si="10112"/>
        <v>0</v>
      </c>
      <c r="AC2232" s="17">
        <f t="shared" si="10096"/>
        <v>9790830.3399999999</v>
      </c>
      <c r="AD2232" s="17">
        <f t="shared" si="10097"/>
        <v>10976952.999999998</v>
      </c>
      <c r="AE2232" s="17">
        <f t="shared" si="10098"/>
        <v>11597058.9</v>
      </c>
      <c r="AF2232" s="17">
        <f>AF2250+AF2239+AF2233</f>
        <v>0</v>
      </c>
      <c r="AG2232" s="17">
        <f t="shared" si="10099"/>
        <v>9790830.3399999999</v>
      </c>
      <c r="AH2232" s="17">
        <f t="shared" si="10100"/>
        <v>10976952.999999998</v>
      </c>
      <c r="AI2232" s="17">
        <f t="shared" si="10101"/>
        <v>11597058.9</v>
      </c>
      <c r="AJ2232" s="17">
        <f t="shared" ref="AJ2232:AR2232" si="10113">AJ2250+AJ2239+AJ2233</f>
        <v>-2798.6829999999973</v>
      </c>
      <c r="AK2232" s="17">
        <f t="shared" si="10113"/>
        <v>0</v>
      </c>
      <c r="AL2232" s="17">
        <f t="shared" si="10113"/>
        <v>-79584.281000000003</v>
      </c>
      <c r="AM2232" s="17">
        <f t="shared" si="10113"/>
        <v>0</v>
      </c>
      <c r="AN2232" s="17">
        <f t="shared" si="10113"/>
        <v>0</v>
      </c>
      <c r="AO2232" s="17">
        <f t="shared" si="10113"/>
        <v>0</v>
      </c>
      <c r="AP2232" s="17">
        <f t="shared" si="10113"/>
        <v>0</v>
      </c>
      <c r="AQ2232" s="17">
        <f t="shared" si="10113"/>
        <v>0</v>
      </c>
      <c r="AR2232" s="17">
        <f t="shared" si="10113"/>
        <v>0</v>
      </c>
      <c r="AS2232" s="17">
        <f t="shared" si="9862"/>
        <v>9708447.3760000002</v>
      </c>
      <c r="AT2232" s="17">
        <f t="shared" si="9863"/>
        <v>10976952.999999998</v>
      </c>
      <c r="AU2232" s="17">
        <f t="shared" si="9864"/>
        <v>11597058.9</v>
      </c>
      <c r="AV2232" s="17">
        <f>AV2250+AV2239+AV2233</f>
        <v>0</v>
      </c>
      <c r="AW2232" s="17">
        <f>AW2250+AW2239+AW2233</f>
        <v>-20194.095000000001</v>
      </c>
      <c r="AX2232" s="17">
        <f>AX2250+AX2239+AX2233</f>
        <v>0</v>
      </c>
      <c r="AY2232" s="17">
        <f t="shared" si="10108"/>
        <v>9708447.3760000002</v>
      </c>
      <c r="AZ2232" s="17">
        <f t="shared" si="10109"/>
        <v>10956758.904999997</v>
      </c>
      <c r="BA2232" s="17">
        <f t="shared" si="10110"/>
        <v>11597058.9</v>
      </c>
      <c r="BB2232" s="17">
        <f t="shared" ref="BB2232:BK2232" si="10114">BB2250+BB2239+BB2233</f>
        <v>0</v>
      </c>
      <c r="BC2232" s="17">
        <f t="shared" si="10114"/>
        <v>0</v>
      </c>
      <c r="BD2232" s="17">
        <f t="shared" si="10114"/>
        <v>71817.255999999994</v>
      </c>
      <c r="BE2232" s="17">
        <f t="shared" si="10114"/>
        <v>0</v>
      </c>
      <c r="BF2232" s="17">
        <f t="shared" si="10114"/>
        <v>0</v>
      </c>
      <c r="BG2232" s="17">
        <f t="shared" si="10114"/>
        <v>0</v>
      </c>
      <c r="BH2232" s="17">
        <f t="shared" si="10114"/>
        <v>0</v>
      </c>
      <c r="BI2232" s="17">
        <f t="shared" si="10114"/>
        <v>0</v>
      </c>
      <c r="BJ2232" s="17">
        <f t="shared" si="10114"/>
        <v>0</v>
      </c>
      <c r="BK2232" s="17">
        <f t="shared" si="10114"/>
        <v>0</v>
      </c>
      <c r="BL2232" s="17">
        <f t="shared" si="10093"/>
        <v>9780264.6319999993</v>
      </c>
      <c r="BM2232" s="17">
        <f>BM2250+BM2239+BM2233</f>
        <v>0</v>
      </c>
      <c r="BN2232" s="77">
        <f t="shared" si="10106"/>
        <v>9780264.6319999993</v>
      </c>
      <c r="BO2232" s="17">
        <f t="shared" si="10094"/>
        <v>10956758.904999997</v>
      </c>
      <c r="BP2232" s="17">
        <f>BP2250+BP2239+BP2233</f>
        <v>0</v>
      </c>
      <c r="BQ2232" s="77">
        <f t="shared" si="10107"/>
        <v>10956758.904999997</v>
      </c>
      <c r="BR2232" s="79">
        <f t="shared" si="10095"/>
        <v>11597058.9</v>
      </c>
      <c r="BS2232" s="17">
        <f>BS2250+BS2239+BS2233</f>
        <v>0</v>
      </c>
      <c r="BT2232" s="18"/>
      <c r="BU2232" s="14"/>
    </row>
    <row r="2233" spans="1:73" s="81" customFormat="1" x14ac:dyDescent="0.3">
      <c r="A2233" s="63" t="s">
        <v>902</v>
      </c>
      <c r="B2233" s="63" t="s">
        <v>26</v>
      </c>
      <c r="C2233" s="63"/>
      <c r="D2233" s="63"/>
      <c r="E2233" s="63"/>
      <c r="F2233" s="64" t="s">
        <v>27</v>
      </c>
      <c r="G2233" s="17"/>
      <c r="H2233" s="17"/>
      <c r="I2233" s="17"/>
      <c r="J2233" s="17"/>
      <c r="K2233" s="17"/>
      <c r="L2233" s="17"/>
      <c r="M2233" s="17"/>
      <c r="N2233" s="17"/>
      <c r="O2233" s="17"/>
      <c r="P2233" s="17">
        <f t="shared" ref="P2233:P2241" si="10115">P2234</f>
        <v>0</v>
      </c>
      <c r="Q2233" s="17">
        <f t="shared" ref="Q2233:Q2241" si="10116">Q2234</f>
        <v>0</v>
      </c>
      <c r="R2233" s="17">
        <f t="shared" ref="R2233:R2241" si="10117">R2234</f>
        <v>5086.6400000000003</v>
      </c>
      <c r="S2233" s="17">
        <f t="shared" ref="S2233:S2241" si="10118">S2234</f>
        <v>0</v>
      </c>
      <c r="T2233" s="17">
        <f t="shared" ref="T2233:T2241" si="10119">T2234</f>
        <v>0</v>
      </c>
      <c r="U2233" s="17">
        <f t="shared" ref="U2233:U2241" si="10120">U2234</f>
        <v>0</v>
      </c>
      <c r="V2233" s="17">
        <f t="shared" ref="V2233:V2241" si="10121">V2234</f>
        <v>0</v>
      </c>
      <c r="W2233" s="17">
        <f t="shared" ref="W2233:W2241" si="10122">W2234</f>
        <v>0</v>
      </c>
      <c r="X2233" s="17">
        <f t="shared" ref="X2233:X2241" si="10123">X2234</f>
        <v>0</v>
      </c>
      <c r="Y2233" s="17">
        <f t="shared" ref="Y2233:Y2241" si="10124">Y2234</f>
        <v>0</v>
      </c>
      <c r="Z2233" s="17">
        <f t="shared" ref="Z2233:Z2241" si="10125">Z2234</f>
        <v>0</v>
      </c>
      <c r="AA2233" s="17">
        <f t="shared" ref="AA2233:AA2241" si="10126">AA2234</f>
        <v>0</v>
      </c>
      <c r="AB2233" s="17">
        <f t="shared" ref="AB2233:AB2241" si="10127">AB2234</f>
        <v>0</v>
      </c>
      <c r="AC2233" s="17">
        <f t="shared" si="10096"/>
        <v>5086.6400000000003</v>
      </c>
      <c r="AD2233" s="17">
        <f t="shared" si="10097"/>
        <v>0</v>
      </c>
      <c r="AE2233" s="17">
        <f t="shared" si="10098"/>
        <v>0</v>
      </c>
      <c r="AF2233" s="17">
        <f t="shared" ref="AF2233:AF2241" si="10128">AF2234</f>
        <v>0</v>
      </c>
      <c r="AG2233" s="17">
        <f t="shared" si="10099"/>
        <v>5086.6400000000003</v>
      </c>
      <c r="AH2233" s="17">
        <f t="shared" si="10100"/>
        <v>0</v>
      </c>
      <c r="AI2233" s="17">
        <f t="shared" si="10101"/>
        <v>0</v>
      </c>
      <c r="AJ2233" s="17">
        <f t="shared" ref="AJ2233:AJ2241" si="10129">AJ2234</f>
        <v>0</v>
      </c>
      <c r="AK2233" s="17">
        <f t="shared" ref="AK2233:AK2241" si="10130">AK2234</f>
        <v>0</v>
      </c>
      <c r="AL2233" s="17">
        <f t="shared" ref="AL2233:AL2241" si="10131">AL2234</f>
        <v>0</v>
      </c>
      <c r="AM2233" s="17">
        <f t="shared" ref="AM2233:AM2241" si="10132">AM2234</f>
        <v>0</v>
      </c>
      <c r="AN2233" s="17">
        <f t="shared" ref="AN2233:AN2241" si="10133">AN2234</f>
        <v>0</v>
      </c>
      <c r="AO2233" s="17">
        <f t="shared" ref="AO2233:AO2241" si="10134">AO2234</f>
        <v>0</v>
      </c>
      <c r="AP2233" s="17">
        <f t="shared" ref="AP2233:AP2241" si="10135">AP2234</f>
        <v>0</v>
      </c>
      <c r="AQ2233" s="17">
        <f t="shared" ref="AQ2233:AQ2241" si="10136">AQ2234</f>
        <v>0</v>
      </c>
      <c r="AR2233" s="17">
        <f t="shared" ref="AR2233:AR2241" si="10137">AR2234</f>
        <v>0</v>
      </c>
      <c r="AS2233" s="17">
        <f t="shared" si="9862"/>
        <v>5086.6400000000003</v>
      </c>
      <c r="AT2233" s="17">
        <f t="shared" si="9863"/>
        <v>0</v>
      </c>
      <c r="AU2233" s="17">
        <f t="shared" si="9864"/>
        <v>0</v>
      </c>
      <c r="AV2233" s="17">
        <f t="shared" ref="AV2233:AV2241" si="10138">AV2234</f>
        <v>0</v>
      </c>
      <c r="AW2233" s="17">
        <f t="shared" ref="AW2233:AW2241" si="10139">AW2234</f>
        <v>0</v>
      </c>
      <c r="AX2233" s="17">
        <f t="shared" ref="AX2233:AX2241" si="10140">AX2234</f>
        <v>0</v>
      </c>
      <c r="AY2233" s="17">
        <f t="shared" si="10108"/>
        <v>5086.6400000000003</v>
      </c>
      <c r="AZ2233" s="17">
        <f t="shared" si="10109"/>
        <v>0</v>
      </c>
      <c r="BA2233" s="17">
        <f t="shared" si="10110"/>
        <v>0</v>
      </c>
      <c r="BB2233" s="17">
        <f t="shared" ref="BB2233:BB2241" si="10141">BB2234</f>
        <v>0</v>
      </c>
      <c r="BC2233" s="17">
        <f t="shared" ref="BC2233:BC2241" si="10142">BC2234</f>
        <v>0</v>
      </c>
      <c r="BD2233" s="17">
        <f t="shared" ref="BD2233:BD2241" si="10143">BD2234</f>
        <v>0</v>
      </c>
      <c r="BE2233" s="17">
        <f t="shared" ref="BE2233:BE2241" si="10144">BE2234</f>
        <v>0</v>
      </c>
      <c r="BF2233" s="17">
        <f t="shared" ref="BF2233:BF2241" si="10145">BF2234</f>
        <v>0</v>
      </c>
      <c r="BG2233" s="17">
        <f t="shared" ref="BG2233:BG2241" si="10146">BG2234</f>
        <v>0</v>
      </c>
      <c r="BH2233" s="17">
        <f t="shared" ref="BH2233:BH2241" si="10147">BH2234</f>
        <v>0</v>
      </c>
      <c r="BI2233" s="17">
        <f t="shared" ref="BI2233:BI2241" si="10148">BI2234</f>
        <v>0</v>
      </c>
      <c r="BJ2233" s="17">
        <f t="shared" ref="BJ2233:BJ2241" si="10149">BJ2234</f>
        <v>0</v>
      </c>
      <c r="BK2233" s="17">
        <f t="shared" ref="BK2233:BK2241" si="10150">BK2234</f>
        <v>0</v>
      </c>
      <c r="BL2233" s="17">
        <f t="shared" si="10093"/>
        <v>5086.6400000000003</v>
      </c>
      <c r="BM2233" s="17">
        <f t="shared" ref="BM2233:BM2241" si="10151">BM2234</f>
        <v>0</v>
      </c>
      <c r="BN2233" s="77">
        <f t="shared" si="10106"/>
        <v>5086.6400000000003</v>
      </c>
      <c r="BO2233" s="17">
        <f t="shared" si="10094"/>
        <v>0</v>
      </c>
      <c r="BP2233" s="17">
        <f t="shared" ref="BP2233:BS2241" si="10152">BP2234</f>
        <v>0</v>
      </c>
      <c r="BQ2233" s="77">
        <f t="shared" si="10107"/>
        <v>0</v>
      </c>
      <c r="BR2233" s="79">
        <f t="shared" si="10095"/>
        <v>0</v>
      </c>
      <c r="BS2233" s="17">
        <f t="shared" si="10152"/>
        <v>0</v>
      </c>
      <c r="BT2233" s="18"/>
      <c r="BU2233" s="14"/>
    </row>
    <row r="2234" spans="1:73" s="84" customFormat="1" ht="16.2" x14ac:dyDescent="0.35">
      <c r="A2234" s="90" t="s">
        <v>902</v>
      </c>
      <c r="B2234" s="90" t="s">
        <v>26</v>
      </c>
      <c r="C2234" s="90" t="s">
        <v>28</v>
      </c>
      <c r="D2234" s="90"/>
      <c r="E2234" s="90"/>
      <c r="F2234" s="91" t="s">
        <v>29</v>
      </c>
      <c r="G2234" s="35"/>
      <c r="H2234" s="35"/>
      <c r="I2234" s="35"/>
      <c r="J2234" s="35"/>
      <c r="K2234" s="35"/>
      <c r="L2234" s="35"/>
      <c r="M2234" s="35"/>
      <c r="N2234" s="35"/>
      <c r="O2234" s="35"/>
      <c r="P2234" s="35">
        <f t="shared" si="10115"/>
        <v>0</v>
      </c>
      <c r="Q2234" s="35">
        <f t="shared" si="10116"/>
        <v>0</v>
      </c>
      <c r="R2234" s="35">
        <f t="shared" si="10117"/>
        <v>5086.6400000000003</v>
      </c>
      <c r="S2234" s="35">
        <f t="shared" si="10118"/>
        <v>0</v>
      </c>
      <c r="T2234" s="35">
        <f t="shared" si="10119"/>
        <v>0</v>
      </c>
      <c r="U2234" s="35">
        <f t="shared" si="10120"/>
        <v>0</v>
      </c>
      <c r="V2234" s="35">
        <f t="shared" si="10121"/>
        <v>0</v>
      </c>
      <c r="W2234" s="35">
        <f t="shared" si="10122"/>
        <v>0</v>
      </c>
      <c r="X2234" s="35">
        <f t="shared" si="10123"/>
        <v>0</v>
      </c>
      <c r="Y2234" s="35">
        <f t="shared" si="10124"/>
        <v>0</v>
      </c>
      <c r="Z2234" s="35">
        <f t="shared" si="10125"/>
        <v>0</v>
      </c>
      <c r="AA2234" s="35">
        <f t="shared" si="10126"/>
        <v>0</v>
      </c>
      <c r="AB2234" s="35">
        <f t="shared" si="10127"/>
        <v>0</v>
      </c>
      <c r="AC2234" s="35">
        <f t="shared" si="10096"/>
        <v>5086.6400000000003</v>
      </c>
      <c r="AD2234" s="35">
        <f t="shared" si="10097"/>
        <v>0</v>
      </c>
      <c r="AE2234" s="35">
        <f t="shared" si="10098"/>
        <v>0</v>
      </c>
      <c r="AF2234" s="35">
        <f t="shared" si="10128"/>
        <v>0</v>
      </c>
      <c r="AG2234" s="35">
        <f t="shared" si="10099"/>
        <v>5086.6400000000003</v>
      </c>
      <c r="AH2234" s="35">
        <f t="shared" si="10100"/>
        <v>0</v>
      </c>
      <c r="AI2234" s="35">
        <f t="shared" si="10101"/>
        <v>0</v>
      </c>
      <c r="AJ2234" s="35">
        <f t="shared" si="10129"/>
        <v>0</v>
      </c>
      <c r="AK2234" s="35">
        <f t="shared" si="10130"/>
        <v>0</v>
      </c>
      <c r="AL2234" s="35">
        <f t="shared" si="10131"/>
        <v>0</v>
      </c>
      <c r="AM2234" s="35">
        <f t="shared" si="10132"/>
        <v>0</v>
      </c>
      <c r="AN2234" s="35">
        <f t="shared" si="10133"/>
        <v>0</v>
      </c>
      <c r="AO2234" s="35">
        <f t="shared" si="10134"/>
        <v>0</v>
      </c>
      <c r="AP2234" s="35">
        <f t="shared" si="10135"/>
        <v>0</v>
      </c>
      <c r="AQ2234" s="35">
        <f t="shared" si="10136"/>
        <v>0</v>
      </c>
      <c r="AR2234" s="35">
        <f t="shared" si="10137"/>
        <v>0</v>
      </c>
      <c r="AS2234" s="35">
        <f t="shared" si="9862"/>
        <v>5086.6400000000003</v>
      </c>
      <c r="AT2234" s="35">
        <f t="shared" si="9863"/>
        <v>0</v>
      </c>
      <c r="AU2234" s="35">
        <f t="shared" si="9864"/>
        <v>0</v>
      </c>
      <c r="AV2234" s="35">
        <f t="shared" si="10138"/>
        <v>0</v>
      </c>
      <c r="AW2234" s="35">
        <f t="shared" si="10139"/>
        <v>0</v>
      </c>
      <c r="AX2234" s="35">
        <f t="shared" si="10140"/>
        <v>0</v>
      </c>
      <c r="AY2234" s="22">
        <f t="shared" si="10108"/>
        <v>5086.6400000000003</v>
      </c>
      <c r="AZ2234" s="22">
        <f t="shared" si="10109"/>
        <v>0</v>
      </c>
      <c r="BA2234" s="22">
        <f t="shared" si="10110"/>
        <v>0</v>
      </c>
      <c r="BB2234" s="35">
        <f t="shared" si="10141"/>
        <v>0</v>
      </c>
      <c r="BC2234" s="35">
        <f t="shared" si="10142"/>
        <v>0</v>
      </c>
      <c r="BD2234" s="35">
        <f t="shared" si="10143"/>
        <v>0</v>
      </c>
      <c r="BE2234" s="35">
        <f t="shared" si="10144"/>
        <v>0</v>
      </c>
      <c r="BF2234" s="35">
        <f t="shared" si="10145"/>
        <v>0</v>
      </c>
      <c r="BG2234" s="35">
        <f t="shared" si="10146"/>
        <v>0</v>
      </c>
      <c r="BH2234" s="35">
        <f t="shared" si="10147"/>
        <v>0</v>
      </c>
      <c r="BI2234" s="35">
        <f t="shared" si="10148"/>
        <v>0</v>
      </c>
      <c r="BJ2234" s="35">
        <f t="shared" si="10149"/>
        <v>0</v>
      </c>
      <c r="BK2234" s="35">
        <f t="shared" si="10150"/>
        <v>0</v>
      </c>
      <c r="BL2234" s="35">
        <f t="shared" si="10093"/>
        <v>5086.6400000000003</v>
      </c>
      <c r="BM2234" s="35">
        <f t="shared" si="10151"/>
        <v>0</v>
      </c>
      <c r="BN2234" s="78">
        <f t="shared" si="10106"/>
        <v>5086.6400000000003</v>
      </c>
      <c r="BO2234" s="35">
        <f t="shared" si="10094"/>
        <v>0</v>
      </c>
      <c r="BP2234" s="35">
        <f t="shared" si="10152"/>
        <v>0</v>
      </c>
      <c r="BQ2234" s="78">
        <f t="shared" si="10107"/>
        <v>0</v>
      </c>
      <c r="BR2234" s="92">
        <f t="shared" si="10095"/>
        <v>0</v>
      </c>
      <c r="BS2234" s="35">
        <f t="shared" si="10152"/>
        <v>0</v>
      </c>
      <c r="BT2234" s="36"/>
      <c r="BU2234" s="34"/>
    </row>
    <row r="2235" spans="1:73" ht="31.2" x14ac:dyDescent="0.3">
      <c r="A2235" s="67" t="s">
        <v>902</v>
      </c>
      <c r="B2235" s="67" t="s">
        <v>26</v>
      </c>
      <c r="C2235" s="67" t="s">
        <v>28</v>
      </c>
      <c r="D2235" s="67" t="s">
        <v>54</v>
      </c>
      <c r="E2235" s="71"/>
      <c r="F2235" s="68" t="s">
        <v>55</v>
      </c>
      <c r="G2235" s="26"/>
      <c r="H2235" s="26"/>
      <c r="I2235" s="26"/>
      <c r="J2235" s="26"/>
      <c r="K2235" s="26"/>
      <c r="L2235" s="26"/>
      <c r="M2235" s="26"/>
      <c r="N2235" s="26"/>
      <c r="O2235" s="26"/>
      <c r="P2235" s="26">
        <f t="shared" si="10115"/>
        <v>0</v>
      </c>
      <c r="Q2235" s="26">
        <f t="shared" si="10116"/>
        <v>0</v>
      </c>
      <c r="R2235" s="26">
        <f t="shared" si="10117"/>
        <v>5086.6400000000003</v>
      </c>
      <c r="S2235" s="26">
        <f t="shared" si="10118"/>
        <v>0</v>
      </c>
      <c r="T2235" s="26">
        <f t="shared" si="10119"/>
        <v>0</v>
      </c>
      <c r="U2235" s="26">
        <f t="shared" si="10120"/>
        <v>0</v>
      </c>
      <c r="V2235" s="26">
        <f t="shared" si="10121"/>
        <v>0</v>
      </c>
      <c r="W2235" s="26">
        <f t="shared" si="10122"/>
        <v>0</v>
      </c>
      <c r="X2235" s="26">
        <f t="shared" si="10123"/>
        <v>0</v>
      </c>
      <c r="Y2235" s="26">
        <f t="shared" si="10124"/>
        <v>0</v>
      </c>
      <c r="Z2235" s="26">
        <f t="shared" si="10125"/>
        <v>0</v>
      </c>
      <c r="AA2235" s="26">
        <f t="shared" si="10126"/>
        <v>0</v>
      </c>
      <c r="AB2235" s="26">
        <f t="shared" si="10127"/>
        <v>0</v>
      </c>
      <c r="AC2235" s="26">
        <f t="shared" si="10096"/>
        <v>5086.6400000000003</v>
      </c>
      <c r="AD2235" s="26">
        <f t="shared" si="10097"/>
        <v>0</v>
      </c>
      <c r="AE2235" s="26">
        <f t="shared" si="10098"/>
        <v>0</v>
      </c>
      <c r="AF2235" s="26">
        <f t="shared" si="10128"/>
        <v>0</v>
      </c>
      <c r="AG2235" s="26">
        <f t="shared" si="10099"/>
        <v>5086.6400000000003</v>
      </c>
      <c r="AH2235" s="26">
        <f t="shared" si="10100"/>
        <v>0</v>
      </c>
      <c r="AI2235" s="26">
        <f t="shared" si="10101"/>
        <v>0</v>
      </c>
      <c r="AJ2235" s="26">
        <f t="shared" si="10129"/>
        <v>0</v>
      </c>
      <c r="AK2235" s="26">
        <f t="shared" si="10130"/>
        <v>0</v>
      </c>
      <c r="AL2235" s="26">
        <f t="shared" si="10131"/>
        <v>0</v>
      </c>
      <c r="AM2235" s="26">
        <f t="shared" si="10132"/>
        <v>0</v>
      </c>
      <c r="AN2235" s="26">
        <f t="shared" si="10133"/>
        <v>0</v>
      </c>
      <c r="AO2235" s="26">
        <f t="shared" si="10134"/>
        <v>0</v>
      </c>
      <c r="AP2235" s="26">
        <f t="shared" si="10135"/>
        <v>0</v>
      </c>
      <c r="AQ2235" s="26">
        <f t="shared" si="10136"/>
        <v>0</v>
      </c>
      <c r="AR2235" s="26">
        <f t="shared" si="10137"/>
        <v>0</v>
      </c>
      <c r="AS2235" s="26">
        <f t="shared" si="9862"/>
        <v>5086.6400000000003</v>
      </c>
      <c r="AT2235" s="26">
        <f t="shared" si="9863"/>
        <v>0</v>
      </c>
      <c r="AU2235" s="26">
        <f t="shared" si="9864"/>
        <v>0</v>
      </c>
      <c r="AV2235" s="26">
        <f t="shared" si="10138"/>
        <v>0</v>
      </c>
      <c r="AW2235" s="26">
        <f t="shared" si="10139"/>
        <v>0</v>
      </c>
      <c r="AX2235" s="26">
        <f t="shared" si="10140"/>
        <v>0</v>
      </c>
      <c r="AY2235" s="26">
        <f t="shared" si="10108"/>
        <v>5086.6400000000003</v>
      </c>
      <c r="AZ2235" s="26">
        <f t="shared" si="10109"/>
        <v>0</v>
      </c>
      <c r="BA2235" s="26">
        <f t="shared" si="10110"/>
        <v>0</v>
      </c>
      <c r="BB2235" s="26">
        <f t="shared" si="10141"/>
        <v>0</v>
      </c>
      <c r="BC2235" s="26">
        <f t="shared" si="10142"/>
        <v>0</v>
      </c>
      <c r="BD2235" s="26">
        <f t="shared" si="10143"/>
        <v>0</v>
      </c>
      <c r="BE2235" s="26">
        <f t="shared" si="10144"/>
        <v>0</v>
      </c>
      <c r="BF2235" s="26">
        <f t="shared" si="10145"/>
        <v>0</v>
      </c>
      <c r="BG2235" s="26">
        <f t="shared" si="10146"/>
        <v>0</v>
      </c>
      <c r="BH2235" s="26">
        <f t="shared" si="10147"/>
        <v>0</v>
      </c>
      <c r="BI2235" s="26">
        <f t="shared" si="10148"/>
        <v>0</v>
      </c>
      <c r="BJ2235" s="26">
        <f t="shared" si="10149"/>
        <v>0</v>
      </c>
      <c r="BK2235" s="26">
        <f t="shared" si="10150"/>
        <v>0</v>
      </c>
      <c r="BL2235" s="26">
        <f t="shared" si="10093"/>
        <v>5086.6400000000003</v>
      </c>
      <c r="BM2235" s="26">
        <f t="shared" si="10151"/>
        <v>0</v>
      </c>
      <c r="BN2235" s="53">
        <f t="shared" si="10106"/>
        <v>5086.6400000000003</v>
      </c>
      <c r="BO2235" s="26">
        <f t="shared" si="10094"/>
        <v>0</v>
      </c>
      <c r="BP2235" s="26">
        <f t="shared" si="10152"/>
        <v>0</v>
      </c>
      <c r="BQ2235" s="53">
        <f t="shared" si="10107"/>
        <v>0</v>
      </c>
      <c r="BR2235" s="52">
        <f t="shared" si="10095"/>
        <v>0</v>
      </c>
      <c r="BS2235" s="26">
        <f t="shared" si="10152"/>
        <v>0</v>
      </c>
      <c r="BT2235" s="27"/>
    </row>
    <row r="2236" spans="1:73" x14ac:dyDescent="0.3">
      <c r="A2236" s="67" t="s">
        <v>902</v>
      </c>
      <c r="B2236" s="67" t="s">
        <v>26</v>
      </c>
      <c r="C2236" s="67" t="s">
        <v>28</v>
      </c>
      <c r="D2236" s="67" t="s">
        <v>56</v>
      </c>
      <c r="E2236" s="71"/>
      <c r="F2236" s="68" t="s">
        <v>57</v>
      </c>
      <c r="G2236" s="26"/>
      <c r="H2236" s="26"/>
      <c r="I2236" s="26"/>
      <c r="J2236" s="26"/>
      <c r="K2236" s="26"/>
      <c r="L2236" s="26"/>
      <c r="M2236" s="26"/>
      <c r="N2236" s="26"/>
      <c r="O2236" s="26"/>
      <c r="P2236" s="26">
        <f t="shared" si="10115"/>
        <v>0</v>
      </c>
      <c r="Q2236" s="26">
        <f t="shared" si="10116"/>
        <v>0</v>
      </c>
      <c r="R2236" s="26">
        <f t="shared" si="10117"/>
        <v>5086.6400000000003</v>
      </c>
      <c r="S2236" s="26">
        <f t="shared" si="10118"/>
        <v>0</v>
      </c>
      <c r="T2236" s="26">
        <f t="shared" si="10119"/>
        <v>0</v>
      </c>
      <c r="U2236" s="26">
        <f t="shared" si="10120"/>
        <v>0</v>
      </c>
      <c r="V2236" s="26">
        <f t="shared" si="10121"/>
        <v>0</v>
      </c>
      <c r="W2236" s="26">
        <f t="shared" si="10122"/>
        <v>0</v>
      </c>
      <c r="X2236" s="26">
        <f t="shared" si="10123"/>
        <v>0</v>
      </c>
      <c r="Y2236" s="26">
        <f t="shared" si="10124"/>
        <v>0</v>
      </c>
      <c r="Z2236" s="26">
        <f t="shared" si="10125"/>
        <v>0</v>
      </c>
      <c r="AA2236" s="26">
        <f t="shared" si="10126"/>
        <v>0</v>
      </c>
      <c r="AB2236" s="26">
        <f t="shared" si="10127"/>
        <v>0</v>
      </c>
      <c r="AC2236" s="26">
        <f t="shared" si="10096"/>
        <v>5086.6400000000003</v>
      </c>
      <c r="AD2236" s="26">
        <f t="shared" si="10097"/>
        <v>0</v>
      </c>
      <c r="AE2236" s="26">
        <f t="shared" si="10098"/>
        <v>0</v>
      </c>
      <c r="AF2236" s="26">
        <f t="shared" si="10128"/>
        <v>0</v>
      </c>
      <c r="AG2236" s="26">
        <f t="shared" si="10099"/>
        <v>5086.6400000000003</v>
      </c>
      <c r="AH2236" s="26">
        <f t="shared" si="10100"/>
        <v>0</v>
      </c>
      <c r="AI2236" s="26">
        <f t="shared" si="10101"/>
        <v>0</v>
      </c>
      <c r="AJ2236" s="26">
        <f t="shared" si="10129"/>
        <v>0</v>
      </c>
      <c r="AK2236" s="26">
        <f t="shared" si="10130"/>
        <v>0</v>
      </c>
      <c r="AL2236" s="26">
        <f t="shared" si="10131"/>
        <v>0</v>
      </c>
      <c r="AM2236" s="26">
        <f t="shared" si="10132"/>
        <v>0</v>
      </c>
      <c r="AN2236" s="26">
        <f t="shared" si="10133"/>
        <v>0</v>
      </c>
      <c r="AO2236" s="26">
        <f t="shared" si="10134"/>
        <v>0</v>
      </c>
      <c r="AP2236" s="26">
        <f t="shared" si="10135"/>
        <v>0</v>
      </c>
      <c r="AQ2236" s="26">
        <f t="shared" si="10136"/>
        <v>0</v>
      </c>
      <c r="AR2236" s="26">
        <f t="shared" si="10137"/>
        <v>0</v>
      </c>
      <c r="AS2236" s="26">
        <f t="shared" si="9862"/>
        <v>5086.6400000000003</v>
      </c>
      <c r="AT2236" s="26">
        <f t="shared" si="9863"/>
        <v>0</v>
      </c>
      <c r="AU2236" s="26">
        <f t="shared" si="9864"/>
        <v>0</v>
      </c>
      <c r="AV2236" s="26">
        <f t="shared" si="10138"/>
        <v>0</v>
      </c>
      <c r="AW2236" s="26">
        <f t="shared" si="10139"/>
        <v>0</v>
      </c>
      <c r="AX2236" s="26">
        <f t="shared" si="10140"/>
        <v>0</v>
      </c>
      <c r="AY2236" s="26">
        <f t="shared" si="10108"/>
        <v>5086.6400000000003</v>
      </c>
      <c r="AZ2236" s="26">
        <f t="shared" si="10109"/>
        <v>0</v>
      </c>
      <c r="BA2236" s="26">
        <f t="shared" si="10110"/>
        <v>0</v>
      </c>
      <c r="BB2236" s="26">
        <f t="shared" si="10141"/>
        <v>0</v>
      </c>
      <c r="BC2236" s="26">
        <f t="shared" si="10142"/>
        <v>0</v>
      </c>
      <c r="BD2236" s="26">
        <f t="shared" si="10143"/>
        <v>0</v>
      </c>
      <c r="BE2236" s="26">
        <f t="shared" si="10144"/>
        <v>0</v>
      </c>
      <c r="BF2236" s="26">
        <f t="shared" si="10145"/>
        <v>0</v>
      </c>
      <c r="BG2236" s="26">
        <f t="shared" si="10146"/>
        <v>0</v>
      </c>
      <c r="BH2236" s="26">
        <f t="shared" si="10147"/>
        <v>0</v>
      </c>
      <c r="BI2236" s="26">
        <f t="shared" si="10148"/>
        <v>0</v>
      </c>
      <c r="BJ2236" s="26">
        <f t="shared" si="10149"/>
        <v>0</v>
      </c>
      <c r="BK2236" s="26">
        <f t="shared" si="10150"/>
        <v>0</v>
      </c>
      <c r="BL2236" s="26">
        <f t="shared" si="10093"/>
        <v>5086.6400000000003</v>
      </c>
      <c r="BM2236" s="26">
        <f t="shared" si="10151"/>
        <v>0</v>
      </c>
      <c r="BN2236" s="53">
        <f t="shared" si="10106"/>
        <v>5086.6400000000003</v>
      </c>
      <c r="BO2236" s="26">
        <f t="shared" si="10094"/>
        <v>0</v>
      </c>
      <c r="BP2236" s="26">
        <f t="shared" si="10152"/>
        <v>0</v>
      </c>
      <c r="BQ2236" s="53">
        <f t="shared" si="10107"/>
        <v>0</v>
      </c>
      <c r="BR2236" s="52">
        <f t="shared" si="10095"/>
        <v>0</v>
      </c>
      <c r="BS2236" s="26">
        <f t="shared" si="10152"/>
        <v>0</v>
      </c>
      <c r="BT2236" s="27"/>
    </row>
    <row r="2237" spans="1:73" ht="62.4" x14ac:dyDescent="0.3">
      <c r="A2237" s="67" t="s">
        <v>902</v>
      </c>
      <c r="B2237" s="67" t="s">
        <v>26</v>
      </c>
      <c r="C2237" s="67" t="s">
        <v>28</v>
      </c>
      <c r="D2237" s="67" t="s">
        <v>504</v>
      </c>
      <c r="E2237" s="71"/>
      <c r="F2237" s="68" t="s">
        <v>505</v>
      </c>
      <c r="G2237" s="26"/>
      <c r="H2237" s="26"/>
      <c r="I2237" s="26"/>
      <c r="J2237" s="26"/>
      <c r="K2237" s="26"/>
      <c r="L2237" s="26"/>
      <c r="M2237" s="26"/>
      <c r="N2237" s="26"/>
      <c r="O2237" s="26"/>
      <c r="P2237" s="26">
        <f t="shared" si="10115"/>
        <v>0</v>
      </c>
      <c r="Q2237" s="26">
        <f t="shared" si="10116"/>
        <v>0</v>
      </c>
      <c r="R2237" s="26">
        <f t="shared" si="10117"/>
        <v>5086.6400000000003</v>
      </c>
      <c r="S2237" s="26">
        <f t="shared" si="10118"/>
        <v>0</v>
      </c>
      <c r="T2237" s="26">
        <f t="shared" si="10119"/>
        <v>0</v>
      </c>
      <c r="U2237" s="26">
        <f t="shared" si="10120"/>
        <v>0</v>
      </c>
      <c r="V2237" s="26">
        <f t="shared" si="10121"/>
        <v>0</v>
      </c>
      <c r="W2237" s="26">
        <f t="shared" si="10122"/>
        <v>0</v>
      </c>
      <c r="X2237" s="26">
        <f t="shared" si="10123"/>
        <v>0</v>
      </c>
      <c r="Y2237" s="26">
        <f t="shared" si="10124"/>
        <v>0</v>
      </c>
      <c r="Z2237" s="26">
        <f t="shared" si="10125"/>
        <v>0</v>
      </c>
      <c r="AA2237" s="26">
        <f t="shared" si="10126"/>
        <v>0</v>
      </c>
      <c r="AB2237" s="26">
        <f t="shared" si="10127"/>
        <v>0</v>
      </c>
      <c r="AC2237" s="26">
        <f t="shared" si="10096"/>
        <v>5086.6400000000003</v>
      </c>
      <c r="AD2237" s="26">
        <f t="shared" si="10097"/>
        <v>0</v>
      </c>
      <c r="AE2237" s="26">
        <f t="shared" si="10098"/>
        <v>0</v>
      </c>
      <c r="AF2237" s="26">
        <f t="shared" si="10128"/>
        <v>0</v>
      </c>
      <c r="AG2237" s="26">
        <f t="shared" si="10099"/>
        <v>5086.6400000000003</v>
      </c>
      <c r="AH2237" s="26">
        <f t="shared" si="10100"/>
        <v>0</v>
      </c>
      <c r="AI2237" s="26">
        <f t="shared" si="10101"/>
        <v>0</v>
      </c>
      <c r="AJ2237" s="26">
        <f t="shared" si="10129"/>
        <v>0</v>
      </c>
      <c r="AK2237" s="26">
        <f t="shared" si="10130"/>
        <v>0</v>
      </c>
      <c r="AL2237" s="26">
        <f t="shared" si="10131"/>
        <v>0</v>
      </c>
      <c r="AM2237" s="26">
        <f t="shared" si="10132"/>
        <v>0</v>
      </c>
      <c r="AN2237" s="26">
        <f t="shared" si="10133"/>
        <v>0</v>
      </c>
      <c r="AO2237" s="26">
        <f t="shared" si="10134"/>
        <v>0</v>
      </c>
      <c r="AP2237" s="26">
        <f t="shared" si="10135"/>
        <v>0</v>
      </c>
      <c r="AQ2237" s="26">
        <f t="shared" si="10136"/>
        <v>0</v>
      </c>
      <c r="AR2237" s="26">
        <f t="shared" si="10137"/>
        <v>0</v>
      </c>
      <c r="AS2237" s="26">
        <f t="shared" si="9862"/>
        <v>5086.6400000000003</v>
      </c>
      <c r="AT2237" s="26">
        <f t="shared" si="9863"/>
        <v>0</v>
      </c>
      <c r="AU2237" s="26">
        <f t="shared" si="9864"/>
        <v>0</v>
      </c>
      <c r="AV2237" s="26">
        <f t="shared" si="10138"/>
        <v>0</v>
      </c>
      <c r="AW2237" s="26">
        <f t="shared" si="10139"/>
        <v>0</v>
      </c>
      <c r="AX2237" s="26">
        <f t="shared" si="10140"/>
        <v>0</v>
      </c>
      <c r="AY2237" s="26">
        <f t="shared" si="10108"/>
        <v>5086.6400000000003</v>
      </c>
      <c r="AZ2237" s="26">
        <f t="shared" si="10109"/>
        <v>0</v>
      </c>
      <c r="BA2237" s="26">
        <f t="shared" si="10110"/>
        <v>0</v>
      </c>
      <c r="BB2237" s="26">
        <f t="shared" si="10141"/>
        <v>0</v>
      </c>
      <c r="BC2237" s="26">
        <f t="shared" si="10142"/>
        <v>0</v>
      </c>
      <c r="BD2237" s="26">
        <f t="shared" si="10143"/>
        <v>0</v>
      </c>
      <c r="BE2237" s="26">
        <f t="shared" si="10144"/>
        <v>0</v>
      </c>
      <c r="BF2237" s="26">
        <f t="shared" si="10145"/>
        <v>0</v>
      </c>
      <c r="BG2237" s="26">
        <f t="shared" si="10146"/>
        <v>0</v>
      </c>
      <c r="BH2237" s="26">
        <f t="shared" si="10147"/>
        <v>0</v>
      </c>
      <c r="BI2237" s="26">
        <f t="shared" si="10148"/>
        <v>0</v>
      </c>
      <c r="BJ2237" s="26">
        <f t="shared" si="10149"/>
        <v>0</v>
      </c>
      <c r="BK2237" s="26">
        <f t="shared" si="10150"/>
        <v>0</v>
      </c>
      <c r="BL2237" s="26">
        <f t="shared" si="10093"/>
        <v>5086.6400000000003</v>
      </c>
      <c r="BM2237" s="26">
        <f t="shared" si="10151"/>
        <v>0</v>
      </c>
      <c r="BN2237" s="53">
        <f t="shared" si="10106"/>
        <v>5086.6400000000003</v>
      </c>
      <c r="BO2237" s="26">
        <f t="shared" si="10094"/>
        <v>0</v>
      </c>
      <c r="BP2237" s="26">
        <f t="shared" si="10152"/>
        <v>0</v>
      </c>
      <c r="BQ2237" s="53">
        <f t="shared" si="10107"/>
        <v>0</v>
      </c>
      <c r="BR2237" s="52">
        <f t="shared" si="10095"/>
        <v>0</v>
      </c>
      <c r="BS2237" s="26">
        <f t="shared" si="10152"/>
        <v>0</v>
      </c>
      <c r="BT2237" s="27"/>
    </row>
    <row r="2238" spans="1:73" ht="31.2" x14ac:dyDescent="0.3">
      <c r="A2238" s="67" t="s">
        <v>902</v>
      </c>
      <c r="B2238" s="67" t="s">
        <v>26</v>
      </c>
      <c r="C2238" s="67" t="s">
        <v>28</v>
      </c>
      <c r="D2238" s="67" t="s">
        <v>504</v>
      </c>
      <c r="E2238" s="73" t="s">
        <v>38</v>
      </c>
      <c r="F2238" s="68" t="s">
        <v>39</v>
      </c>
      <c r="G2238" s="26"/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26">
        <v>5086.6400000000003</v>
      </c>
      <c r="S2238" s="26"/>
      <c r="T2238" s="26"/>
      <c r="U2238" s="26"/>
      <c r="V2238" s="26"/>
      <c r="W2238" s="26"/>
      <c r="X2238" s="26"/>
      <c r="Y2238" s="26"/>
      <c r="Z2238" s="26"/>
      <c r="AA2238" s="26"/>
      <c r="AB2238" s="26"/>
      <c r="AC2238" s="26">
        <f t="shared" si="10096"/>
        <v>5086.6400000000003</v>
      </c>
      <c r="AD2238" s="26">
        <f t="shared" si="10097"/>
        <v>0</v>
      </c>
      <c r="AE2238" s="26">
        <f t="shared" si="10098"/>
        <v>0</v>
      </c>
      <c r="AF2238" s="26"/>
      <c r="AG2238" s="26">
        <f t="shared" si="10099"/>
        <v>5086.6400000000003</v>
      </c>
      <c r="AH2238" s="26">
        <f t="shared" si="10100"/>
        <v>0</v>
      </c>
      <c r="AI2238" s="26">
        <f t="shared" si="10101"/>
        <v>0</v>
      </c>
      <c r="AJ2238" s="26"/>
      <c r="AK2238" s="26"/>
      <c r="AL2238" s="26"/>
      <c r="AM2238" s="26"/>
      <c r="AN2238" s="26"/>
      <c r="AO2238" s="26"/>
      <c r="AP2238" s="26"/>
      <c r="AQ2238" s="26"/>
      <c r="AR2238" s="26"/>
      <c r="AS2238" s="26">
        <f t="shared" ref="AS2238:AS2301" si="10153">AG2238+AJ2238+AK2238+AL2238+AM2238</f>
        <v>5086.6400000000003</v>
      </c>
      <c r="AT2238" s="26">
        <f t="shared" ref="AT2238:AT2301" si="10154">AH2238+AN2238+AO2238+AP2238</f>
        <v>0</v>
      </c>
      <c r="AU2238" s="26">
        <f t="shared" ref="AU2238:AU2301" si="10155">AI2238+AR2238+AQ2238</f>
        <v>0</v>
      </c>
      <c r="AV2238" s="26"/>
      <c r="AW2238" s="26"/>
      <c r="AX2238" s="26"/>
      <c r="AY2238" s="26">
        <f t="shared" si="10108"/>
        <v>5086.6400000000003</v>
      </c>
      <c r="AZ2238" s="26">
        <f t="shared" si="10109"/>
        <v>0</v>
      </c>
      <c r="BA2238" s="26">
        <f t="shared" si="10110"/>
        <v>0</v>
      </c>
      <c r="BB2238" s="26"/>
      <c r="BC2238" s="26"/>
      <c r="BD2238" s="26"/>
      <c r="BE2238" s="26"/>
      <c r="BF2238" s="26"/>
      <c r="BG2238" s="26"/>
      <c r="BH2238" s="26"/>
      <c r="BI2238" s="26"/>
      <c r="BJ2238" s="26"/>
      <c r="BK2238" s="26"/>
      <c r="BL2238" s="26">
        <f t="shared" si="10093"/>
        <v>5086.6400000000003</v>
      </c>
      <c r="BM2238" s="26"/>
      <c r="BN2238" s="53">
        <f t="shared" si="10106"/>
        <v>5086.6400000000003</v>
      </c>
      <c r="BO2238" s="26">
        <f t="shared" si="10094"/>
        <v>0</v>
      </c>
      <c r="BP2238" s="26"/>
      <c r="BQ2238" s="53">
        <f t="shared" si="10107"/>
        <v>0</v>
      </c>
      <c r="BR2238" s="52">
        <f t="shared" si="10095"/>
        <v>0</v>
      </c>
      <c r="BS2238" s="26"/>
      <c r="BT2238" s="27"/>
    </row>
    <row r="2239" spans="1:73" s="81" customFormat="1" ht="31.2" x14ac:dyDescent="0.3">
      <c r="A2239" s="63" t="s">
        <v>902</v>
      </c>
      <c r="B2239" s="63" t="s">
        <v>62</v>
      </c>
      <c r="C2239" s="63"/>
      <c r="D2239" s="63"/>
      <c r="E2239" s="69"/>
      <c r="F2239" s="64" t="s">
        <v>141</v>
      </c>
      <c r="G2239" s="17">
        <f t="shared" ref="G2239:G2241" si="10156">G2240</f>
        <v>6486.5</v>
      </c>
      <c r="H2239" s="17">
        <f t="shared" ref="H2239:H2241" si="10157">H2240</f>
        <v>6572.5</v>
      </c>
      <c r="I2239" s="17">
        <f t="shared" ref="I2239:I2241" si="10158">I2240</f>
        <v>6572.5</v>
      </c>
      <c r="J2239" s="17">
        <f t="shared" ref="J2239:J2241" si="10159">J2240</f>
        <v>0</v>
      </c>
      <c r="K2239" s="17">
        <f t="shared" ref="K2239:K2241" si="10160">K2240</f>
        <v>0</v>
      </c>
      <c r="L2239" s="17">
        <f t="shared" ref="L2239:L2241" si="10161">L2240</f>
        <v>0</v>
      </c>
      <c r="M2239" s="17">
        <f t="shared" ref="M2239:M2302" si="10162">G2239+J2239</f>
        <v>6486.5</v>
      </c>
      <c r="N2239" s="17">
        <f t="shared" ref="N2239:N2302" si="10163">H2239+K2239</f>
        <v>6572.5</v>
      </c>
      <c r="O2239" s="17">
        <f t="shared" ref="O2239:O2302" si="10164">I2239+L2239</f>
        <v>6572.5</v>
      </c>
      <c r="P2239" s="17">
        <f t="shared" si="10115"/>
        <v>0</v>
      </c>
      <c r="Q2239" s="17">
        <f t="shared" si="10116"/>
        <v>0</v>
      </c>
      <c r="R2239" s="17">
        <f t="shared" si="10117"/>
        <v>0</v>
      </c>
      <c r="S2239" s="17">
        <f t="shared" si="10118"/>
        <v>0</v>
      </c>
      <c r="T2239" s="17">
        <f t="shared" si="10119"/>
        <v>0</v>
      </c>
      <c r="U2239" s="17">
        <f t="shared" si="10120"/>
        <v>0</v>
      </c>
      <c r="V2239" s="17">
        <f t="shared" si="10121"/>
        <v>0</v>
      </c>
      <c r="W2239" s="17">
        <f t="shared" si="10122"/>
        <v>0</v>
      </c>
      <c r="X2239" s="17">
        <f t="shared" si="10123"/>
        <v>0</v>
      </c>
      <c r="Y2239" s="17">
        <f t="shared" si="10124"/>
        <v>0</v>
      </c>
      <c r="Z2239" s="17">
        <f t="shared" si="10125"/>
        <v>0</v>
      </c>
      <c r="AA2239" s="17">
        <f t="shared" si="10126"/>
        <v>0</v>
      </c>
      <c r="AB2239" s="17">
        <f t="shared" si="10127"/>
        <v>0</v>
      </c>
      <c r="AC2239" s="17">
        <f t="shared" si="10096"/>
        <v>6486.5</v>
      </c>
      <c r="AD2239" s="17">
        <f t="shared" si="10097"/>
        <v>6572.5</v>
      </c>
      <c r="AE2239" s="17">
        <f t="shared" si="10098"/>
        <v>6572.5</v>
      </c>
      <c r="AF2239" s="17">
        <f t="shared" si="10128"/>
        <v>0</v>
      </c>
      <c r="AG2239" s="17">
        <f t="shared" si="10099"/>
        <v>6486.5</v>
      </c>
      <c r="AH2239" s="17">
        <f t="shared" si="10100"/>
        <v>6572.5</v>
      </c>
      <c r="AI2239" s="17">
        <f t="shared" si="10101"/>
        <v>6572.5</v>
      </c>
      <c r="AJ2239" s="17">
        <f t="shared" si="10129"/>
        <v>0</v>
      </c>
      <c r="AK2239" s="17">
        <f t="shared" si="10130"/>
        <v>0</v>
      </c>
      <c r="AL2239" s="17">
        <f t="shared" si="10131"/>
        <v>0</v>
      </c>
      <c r="AM2239" s="17">
        <f t="shared" si="10132"/>
        <v>0</v>
      </c>
      <c r="AN2239" s="17">
        <f t="shared" si="10133"/>
        <v>0</v>
      </c>
      <c r="AO2239" s="17">
        <f t="shared" si="10134"/>
        <v>0</v>
      </c>
      <c r="AP2239" s="17">
        <f t="shared" si="10135"/>
        <v>0</v>
      </c>
      <c r="AQ2239" s="17">
        <f t="shared" si="10136"/>
        <v>0</v>
      </c>
      <c r="AR2239" s="17">
        <f t="shared" si="10137"/>
        <v>0</v>
      </c>
      <c r="AS2239" s="17">
        <f t="shared" si="10153"/>
        <v>6486.5</v>
      </c>
      <c r="AT2239" s="17">
        <f t="shared" si="10154"/>
        <v>6572.5</v>
      </c>
      <c r="AU2239" s="17">
        <f t="shared" si="10155"/>
        <v>6572.5</v>
      </c>
      <c r="AV2239" s="17">
        <f t="shared" si="10138"/>
        <v>0</v>
      </c>
      <c r="AW2239" s="17">
        <f t="shared" si="10139"/>
        <v>0</v>
      </c>
      <c r="AX2239" s="17">
        <f t="shared" si="10140"/>
        <v>0</v>
      </c>
      <c r="AY2239" s="17">
        <f t="shared" si="10108"/>
        <v>6486.5</v>
      </c>
      <c r="AZ2239" s="17">
        <f t="shared" si="10109"/>
        <v>6572.5</v>
      </c>
      <c r="BA2239" s="17">
        <f t="shared" si="10110"/>
        <v>6572.5</v>
      </c>
      <c r="BB2239" s="17">
        <f t="shared" si="10141"/>
        <v>0</v>
      </c>
      <c r="BC2239" s="17">
        <f t="shared" si="10142"/>
        <v>1272.932</v>
      </c>
      <c r="BD2239" s="17">
        <f t="shared" si="10143"/>
        <v>0</v>
      </c>
      <c r="BE2239" s="17">
        <f t="shared" si="10144"/>
        <v>0</v>
      </c>
      <c r="BF2239" s="17">
        <f t="shared" si="10145"/>
        <v>0</v>
      </c>
      <c r="BG2239" s="17">
        <f t="shared" si="10146"/>
        <v>0</v>
      </c>
      <c r="BH2239" s="17">
        <f t="shared" si="10147"/>
        <v>0</v>
      </c>
      <c r="BI2239" s="17">
        <f t="shared" si="10148"/>
        <v>0</v>
      </c>
      <c r="BJ2239" s="17">
        <f t="shared" si="10149"/>
        <v>0</v>
      </c>
      <c r="BK2239" s="17">
        <f t="shared" si="10150"/>
        <v>0</v>
      </c>
      <c r="BL2239" s="17">
        <f t="shared" si="10093"/>
        <v>7759.4319999999998</v>
      </c>
      <c r="BM2239" s="17">
        <f t="shared" si="10151"/>
        <v>0</v>
      </c>
      <c r="BN2239" s="77">
        <f t="shared" si="10106"/>
        <v>7759.4319999999998</v>
      </c>
      <c r="BO2239" s="17">
        <f t="shared" si="10094"/>
        <v>6572.5</v>
      </c>
      <c r="BP2239" s="17">
        <f t="shared" si="10152"/>
        <v>0</v>
      </c>
      <c r="BQ2239" s="77">
        <f t="shared" si="10107"/>
        <v>6572.5</v>
      </c>
      <c r="BR2239" s="79">
        <f t="shared" si="10095"/>
        <v>6572.5</v>
      </c>
      <c r="BS2239" s="17">
        <f t="shared" si="10152"/>
        <v>0</v>
      </c>
      <c r="BT2239" s="18"/>
      <c r="BU2239" s="14"/>
    </row>
    <row r="2240" spans="1:73" s="82" customFormat="1" ht="31.2" x14ac:dyDescent="0.3">
      <c r="A2240" s="65" t="s">
        <v>902</v>
      </c>
      <c r="B2240" s="65" t="s">
        <v>62</v>
      </c>
      <c r="C2240" s="65" t="s">
        <v>142</v>
      </c>
      <c r="D2240" s="65"/>
      <c r="E2240" s="70"/>
      <c r="F2240" s="66" t="s">
        <v>143</v>
      </c>
      <c r="G2240" s="22">
        <f t="shared" si="10156"/>
        <v>6486.5</v>
      </c>
      <c r="H2240" s="22">
        <f t="shared" si="10157"/>
        <v>6572.5</v>
      </c>
      <c r="I2240" s="22">
        <f t="shared" si="10158"/>
        <v>6572.5</v>
      </c>
      <c r="J2240" s="22">
        <f t="shared" si="10159"/>
        <v>0</v>
      </c>
      <c r="K2240" s="22">
        <f t="shared" si="10160"/>
        <v>0</v>
      </c>
      <c r="L2240" s="22">
        <f t="shared" si="10161"/>
        <v>0</v>
      </c>
      <c r="M2240" s="22">
        <f t="shared" si="10162"/>
        <v>6486.5</v>
      </c>
      <c r="N2240" s="22">
        <f t="shared" si="10163"/>
        <v>6572.5</v>
      </c>
      <c r="O2240" s="22">
        <f t="shared" si="10164"/>
        <v>6572.5</v>
      </c>
      <c r="P2240" s="22">
        <f t="shared" si="10115"/>
        <v>0</v>
      </c>
      <c r="Q2240" s="22">
        <f t="shared" si="10116"/>
        <v>0</v>
      </c>
      <c r="R2240" s="22">
        <f t="shared" si="10117"/>
        <v>0</v>
      </c>
      <c r="S2240" s="22">
        <f t="shared" si="10118"/>
        <v>0</v>
      </c>
      <c r="T2240" s="22">
        <f t="shared" si="10119"/>
        <v>0</v>
      </c>
      <c r="U2240" s="22">
        <f t="shared" si="10120"/>
        <v>0</v>
      </c>
      <c r="V2240" s="22">
        <f t="shared" si="10121"/>
        <v>0</v>
      </c>
      <c r="W2240" s="22">
        <f t="shared" si="10122"/>
        <v>0</v>
      </c>
      <c r="X2240" s="22">
        <f t="shared" si="10123"/>
        <v>0</v>
      </c>
      <c r="Y2240" s="22">
        <f t="shared" si="10124"/>
        <v>0</v>
      </c>
      <c r="Z2240" s="22">
        <f t="shared" si="10125"/>
        <v>0</v>
      </c>
      <c r="AA2240" s="22">
        <f t="shared" si="10126"/>
        <v>0</v>
      </c>
      <c r="AB2240" s="22">
        <f t="shared" si="10127"/>
        <v>0</v>
      </c>
      <c r="AC2240" s="22">
        <f t="shared" si="10096"/>
        <v>6486.5</v>
      </c>
      <c r="AD2240" s="22">
        <f t="shared" si="10097"/>
        <v>6572.5</v>
      </c>
      <c r="AE2240" s="22">
        <f t="shared" si="10098"/>
        <v>6572.5</v>
      </c>
      <c r="AF2240" s="22">
        <f t="shared" si="10128"/>
        <v>0</v>
      </c>
      <c r="AG2240" s="22">
        <f t="shared" si="10099"/>
        <v>6486.5</v>
      </c>
      <c r="AH2240" s="22">
        <f t="shared" si="10100"/>
        <v>6572.5</v>
      </c>
      <c r="AI2240" s="22">
        <f t="shared" si="10101"/>
        <v>6572.5</v>
      </c>
      <c r="AJ2240" s="22">
        <f t="shared" si="10129"/>
        <v>0</v>
      </c>
      <c r="AK2240" s="22">
        <f t="shared" si="10130"/>
        <v>0</v>
      </c>
      <c r="AL2240" s="22">
        <f t="shared" si="10131"/>
        <v>0</v>
      </c>
      <c r="AM2240" s="22">
        <f t="shared" si="10132"/>
        <v>0</v>
      </c>
      <c r="AN2240" s="22">
        <f t="shared" si="10133"/>
        <v>0</v>
      </c>
      <c r="AO2240" s="22">
        <f t="shared" si="10134"/>
        <v>0</v>
      </c>
      <c r="AP2240" s="22">
        <f t="shared" si="10135"/>
        <v>0</v>
      </c>
      <c r="AQ2240" s="22">
        <f t="shared" si="10136"/>
        <v>0</v>
      </c>
      <c r="AR2240" s="22">
        <f t="shared" si="10137"/>
        <v>0</v>
      </c>
      <c r="AS2240" s="22">
        <f t="shared" si="10153"/>
        <v>6486.5</v>
      </c>
      <c r="AT2240" s="22">
        <f t="shared" si="10154"/>
        <v>6572.5</v>
      </c>
      <c r="AU2240" s="22">
        <f t="shared" si="10155"/>
        <v>6572.5</v>
      </c>
      <c r="AV2240" s="22">
        <f t="shared" si="10138"/>
        <v>0</v>
      </c>
      <c r="AW2240" s="22">
        <f t="shared" si="10139"/>
        <v>0</v>
      </c>
      <c r="AX2240" s="22">
        <f t="shared" si="10140"/>
        <v>0</v>
      </c>
      <c r="AY2240" s="22">
        <f t="shared" si="10108"/>
        <v>6486.5</v>
      </c>
      <c r="AZ2240" s="22">
        <f t="shared" si="10109"/>
        <v>6572.5</v>
      </c>
      <c r="BA2240" s="22">
        <f t="shared" si="10110"/>
        <v>6572.5</v>
      </c>
      <c r="BB2240" s="22">
        <f t="shared" si="10141"/>
        <v>0</v>
      </c>
      <c r="BC2240" s="22">
        <f t="shared" si="10142"/>
        <v>1272.932</v>
      </c>
      <c r="BD2240" s="22">
        <f t="shared" si="10143"/>
        <v>0</v>
      </c>
      <c r="BE2240" s="22">
        <f t="shared" si="10144"/>
        <v>0</v>
      </c>
      <c r="BF2240" s="22">
        <f t="shared" si="10145"/>
        <v>0</v>
      </c>
      <c r="BG2240" s="22">
        <f t="shared" si="10146"/>
        <v>0</v>
      </c>
      <c r="BH2240" s="22">
        <f t="shared" si="10147"/>
        <v>0</v>
      </c>
      <c r="BI2240" s="22">
        <f t="shared" si="10148"/>
        <v>0</v>
      </c>
      <c r="BJ2240" s="22">
        <f t="shared" si="10149"/>
        <v>0</v>
      </c>
      <c r="BK2240" s="22">
        <f t="shared" si="10150"/>
        <v>0</v>
      </c>
      <c r="BL2240" s="22">
        <f t="shared" si="10093"/>
        <v>7759.4319999999998</v>
      </c>
      <c r="BM2240" s="22">
        <f t="shared" si="10151"/>
        <v>0</v>
      </c>
      <c r="BN2240" s="78">
        <f t="shared" si="10106"/>
        <v>7759.4319999999998</v>
      </c>
      <c r="BO2240" s="22">
        <f t="shared" si="10094"/>
        <v>6572.5</v>
      </c>
      <c r="BP2240" s="22">
        <f t="shared" si="10152"/>
        <v>0</v>
      </c>
      <c r="BQ2240" s="78">
        <f t="shared" si="10107"/>
        <v>6572.5</v>
      </c>
      <c r="BR2240" s="80">
        <f t="shared" si="10095"/>
        <v>6572.5</v>
      </c>
      <c r="BS2240" s="22">
        <f t="shared" si="10152"/>
        <v>0</v>
      </c>
      <c r="BT2240" s="23"/>
      <c r="BU2240" s="19"/>
    </row>
    <row r="2241" spans="1:73" ht="31.2" x14ac:dyDescent="0.3">
      <c r="A2241" s="67" t="s">
        <v>902</v>
      </c>
      <c r="B2241" s="67" t="s">
        <v>62</v>
      </c>
      <c r="C2241" s="67" t="s">
        <v>142</v>
      </c>
      <c r="D2241" s="67" t="s">
        <v>54</v>
      </c>
      <c r="E2241" s="71"/>
      <c r="F2241" s="68" t="s">
        <v>55</v>
      </c>
      <c r="G2241" s="26">
        <f t="shared" si="10156"/>
        <v>6486.5</v>
      </c>
      <c r="H2241" s="26">
        <f t="shared" si="10157"/>
        <v>6572.5</v>
      </c>
      <c r="I2241" s="26">
        <f t="shared" si="10158"/>
        <v>6572.5</v>
      </c>
      <c r="J2241" s="26">
        <f t="shared" si="10159"/>
        <v>0</v>
      </c>
      <c r="K2241" s="26">
        <f t="shared" si="10160"/>
        <v>0</v>
      </c>
      <c r="L2241" s="26">
        <f t="shared" si="10161"/>
        <v>0</v>
      </c>
      <c r="M2241" s="26">
        <f t="shared" si="10162"/>
        <v>6486.5</v>
      </c>
      <c r="N2241" s="26">
        <f t="shared" si="10163"/>
        <v>6572.5</v>
      </c>
      <c r="O2241" s="26">
        <f t="shared" si="10164"/>
        <v>6572.5</v>
      </c>
      <c r="P2241" s="26">
        <f t="shared" si="10115"/>
        <v>0</v>
      </c>
      <c r="Q2241" s="26">
        <f t="shared" si="10116"/>
        <v>0</v>
      </c>
      <c r="R2241" s="26">
        <f t="shared" si="10117"/>
        <v>0</v>
      </c>
      <c r="S2241" s="26">
        <f t="shared" si="10118"/>
        <v>0</v>
      </c>
      <c r="T2241" s="26">
        <f t="shared" si="10119"/>
        <v>0</v>
      </c>
      <c r="U2241" s="26">
        <f t="shared" si="10120"/>
        <v>0</v>
      </c>
      <c r="V2241" s="26">
        <f t="shared" si="10121"/>
        <v>0</v>
      </c>
      <c r="W2241" s="26">
        <f t="shared" si="10122"/>
        <v>0</v>
      </c>
      <c r="X2241" s="26">
        <f t="shared" si="10123"/>
        <v>0</v>
      </c>
      <c r="Y2241" s="26">
        <f t="shared" si="10124"/>
        <v>0</v>
      </c>
      <c r="Z2241" s="26">
        <f t="shared" si="10125"/>
        <v>0</v>
      </c>
      <c r="AA2241" s="26">
        <f t="shared" si="10126"/>
        <v>0</v>
      </c>
      <c r="AB2241" s="26">
        <f t="shared" si="10127"/>
        <v>0</v>
      </c>
      <c r="AC2241" s="26">
        <f t="shared" si="10096"/>
        <v>6486.5</v>
      </c>
      <c r="AD2241" s="26">
        <f t="shared" si="10097"/>
        <v>6572.5</v>
      </c>
      <c r="AE2241" s="26">
        <f t="shared" si="10098"/>
        <v>6572.5</v>
      </c>
      <c r="AF2241" s="26">
        <f t="shared" si="10128"/>
        <v>0</v>
      </c>
      <c r="AG2241" s="26">
        <f t="shared" si="10099"/>
        <v>6486.5</v>
      </c>
      <c r="AH2241" s="26">
        <f t="shared" si="10100"/>
        <v>6572.5</v>
      </c>
      <c r="AI2241" s="26">
        <f t="shared" si="10101"/>
        <v>6572.5</v>
      </c>
      <c r="AJ2241" s="26">
        <f t="shared" si="10129"/>
        <v>0</v>
      </c>
      <c r="AK2241" s="26">
        <f t="shared" si="10130"/>
        <v>0</v>
      </c>
      <c r="AL2241" s="26">
        <f t="shared" si="10131"/>
        <v>0</v>
      </c>
      <c r="AM2241" s="26">
        <f t="shared" si="10132"/>
        <v>0</v>
      </c>
      <c r="AN2241" s="26">
        <f t="shared" si="10133"/>
        <v>0</v>
      </c>
      <c r="AO2241" s="26">
        <f t="shared" si="10134"/>
        <v>0</v>
      </c>
      <c r="AP2241" s="26">
        <f t="shared" si="10135"/>
        <v>0</v>
      </c>
      <c r="AQ2241" s="26">
        <f t="shared" si="10136"/>
        <v>0</v>
      </c>
      <c r="AR2241" s="26">
        <f t="shared" si="10137"/>
        <v>0</v>
      </c>
      <c r="AS2241" s="26">
        <f t="shared" si="10153"/>
        <v>6486.5</v>
      </c>
      <c r="AT2241" s="26">
        <f t="shared" si="10154"/>
        <v>6572.5</v>
      </c>
      <c r="AU2241" s="26">
        <f t="shared" si="10155"/>
        <v>6572.5</v>
      </c>
      <c r="AV2241" s="26">
        <f t="shared" si="10138"/>
        <v>0</v>
      </c>
      <c r="AW2241" s="26">
        <f t="shared" si="10139"/>
        <v>0</v>
      </c>
      <c r="AX2241" s="26">
        <f t="shared" si="10140"/>
        <v>0</v>
      </c>
      <c r="AY2241" s="26">
        <f t="shared" si="10108"/>
        <v>6486.5</v>
      </c>
      <c r="AZ2241" s="26">
        <f t="shared" si="10109"/>
        <v>6572.5</v>
      </c>
      <c r="BA2241" s="26">
        <f t="shared" si="10110"/>
        <v>6572.5</v>
      </c>
      <c r="BB2241" s="26">
        <f t="shared" si="10141"/>
        <v>0</v>
      </c>
      <c r="BC2241" s="26">
        <f t="shared" si="10142"/>
        <v>1272.932</v>
      </c>
      <c r="BD2241" s="26">
        <f t="shared" si="10143"/>
        <v>0</v>
      </c>
      <c r="BE2241" s="26">
        <f t="shared" si="10144"/>
        <v>0</v>
      </c>
      <c r="BF2241" s="26">
        <f t="shared" si="10145"/>
        <v>0</v>
      </c>
      <c r="BG2241" s="26">
        <f t="shared" si="10146"/>
        <v>0</v>
      </c>
      <c r="BH2241" s="26">
        <f t="shared" si="10147"/>
        <v>0</v>
      </c>
      <c r="BI2241" s="26">
        <f t="shared" si="10148"/>
        <v>0</v>
      </c>
      <c r="BJ2241" s="26">
        <f t="shared" si="10149"/>
        <v>0</v>
      </c>
      <c r="BK2241" s="26">
        <f t="shared" si="10150"/>
        <v>0</v>
      </c>
      <c r="BL2241" s="26">
        <f t="shared" si="10093"/>
        <v>7759.4319999999998</v>
      </c>
      <c r="BM2241" s="26">
        <f t="shared" si="10151"/>
        <v>0</v>
      </c>
      <c r="BN2241" s="53">
        <f t="shared" si="10106"/>
        <v>7759.4319999999998</v>
      </c>
      <c r="BO2241" s="26">
        <f t="shared" si="10094"/>
        <v>6572.5</v>
      </c>
      <c r="BP2241" s="26">
        <f t="shared" si="10152"/>
        <v>0</v>
      </c>
      <c r="BQ2241" s="53">
        <f t="shared" si="10107"/>
        <v>6572.5</v>
      </c>
      <c r="BR2241" s="52">
        <f t="shared" si="10095"/>
        <v>6572.5</v>
      </c>
      <c r="BS2241" s="26">
        <f t="shared" si="10152"/>
        <v>0</v>
      </c>
      <c r="BT2241" s="27"/>
    </row>
    <row r="2242" spans="1:73" x14ac:dyDescent="0.3">
      <c r="A2242" s="67" t="s">
        <v>902</v>
      </c>
      <c r="B2242" s="67" t="s">
        <v>62</v>
      </c>
      <c r="C2242" s="67" t="s">
        <v>142</v>
      </c>
      <c r="D2242" s="67" t="s">
        <v>56</v>
      </c>
      <c r="E2242" s="71"/>
      <c r="F2242" s="68" t="s">
        <v>57</v>
      </c>
      <c r="G2242" s="26">
        <f t="shared" ref="G2242:L2242" si="10165">G2245+G2247</f>
        <v>6486.5</v>
      </c>
      <c r="H2242" s="26">
        <f t="shared" si="10165"/>
        <v>6572.5</v>
      </c>
      <c r="I2242" s="26">
        <f t="shared" si="10165"/>
        <v>6572.5</v>
      </c>
      <c r="J2242" s="26">
        <f t="shared" si="10165"/>
        <v>0</v>
      </c>
      <c r="K2242" s="26">
        <f t="shared" si="10165"/>
        <v>0</v>
      </c>
      <c r="L2242" s="26">
        <f t="shared" si="10165"/>
        <v>0</v>
      </c>
      <c r="M2242" s="26">
        <f t="shared" si="10162"/>
        <v>6486.5</v>
      </c>
      <c r="N2242" s="26">
        <f t="shared" si="10163"/>
        <v>6572.5</v>
      </c>
      <c r="O2242" s="26">
        <f t="shared" si="10164"/>
        <v>6572.5</v>
      </c>
      <c r="P2242" s="26">
        <f t="shared" ref="P2242:AB2242" si="10166">P2245+P2247</f>
        <v>0</v>
      </c>
      <c r="Q2242" s="26">
        <f t="shared" si="10166"/>
        <v>0</v>
      </c>
      <c r="R2242" s="26">
        <f t="shared" si="10166"/>
        <v>0</v>
      </c>
      <c r="S2242" s="26">
        <f t="shared" si="10166"/>
        <v>0</v>
      </c>
      <c r="T2242" s="26">
        <f t="shared" si="10166"/>
        <v>0</v>
      </c>
      <c r="U2242" s="26">
        <f t="shared" si="10166"/>
        <v>0</v>
      </c>
      <c r="V2242" s="26">
        <f t="shared" si="10166"/>
        <v>0</v>
      </c>
      <c r="W2242" s="26">
        <f t="shared" si="10166"/>
        <v>0</v>
      </c>
      <c r="X2242" s="26">
        <f t="shared" si="10166"/>
        <v>0</v>
      </c>
      <c r="Y2242" s="26">
        <f t="shared" si="10166"/>
        <v>0</v>
      </c>
      <c r="Z2242" s="26">
        <f t="shared" si="10166"/>
        <v>0</v>
      </c>
      <c r="AA2242" s="26">
        <f t="shared" si="10166"/>
        <v>0</v>
      </c>
      <c r="AB2242" s="26">
        <f t="shared" si="10166"/>
        <v>0</v>
      </c>
      <c r="AC2242" s="26">
        <f t="shared" si="10096"/>
        <v>6486.5</v>
      </c>
      <c r="AD2242" s="26">
        <f t="shared" si="10097"/>
        <v>6572.5</v>
      </c>
      <c r="AE2242" s="26">
        <f t="shared" si="10098"/>
        <v>6572.5</v>
      </c>
      <c r="AF2242" s="26">
        <f>AF2245+AF2247</f>
        <v>0</v>
      </c>
      <c r="AG2242" s="26">
        <f t="shared" si="10099"/>
        <v>6486.5</v>
      </c>
      <c r="AH2242" s="26">
        <f t="shared" si="10100"/>
        <v>6572.5</v>
      </c>
      <c r="AI2242" s="26">
        <f t="shared" si="10101"/>
        <v>6572.5</v>
      </c>
      <c r="AJ2242" s="26">
        <f t="shared" ref="AJ2242:AR2242" si="10167">AJ2245+AJ2247</f>
        <v>0</v>
      </c>
      <c r="AK2242" s="26">
        <f t="shared" si="10167"/>
        <v>0</v>
      </c>
      <c r="AL2242" s="26">
        <f t="shared" si="10167"/>
        <v>0</v>
      </c>
      <c r="AM2242" s="26">
        <f t="shared" si="10167"/>
        <v>0</v>
      </c>
      <c r="AN2242" s="26">
        <f t="shared" si="10167"/>
        <v>0</v>
      </c>
      <c r="AO2242" s="26">
        <f t="shared" si="10167"/>
        <v>0</v>
      </c>
      <c r="AP2242" s="26">
        <f t="shared" si="10167"/>
        <v>0</v>
      </c>
      <c r="AQ2242" s="26">
        <f t="shared" si="10167"/>
        <v>0</v>
      </c>
      <c r="AR2242" s="26">
        <f t="shared" si="10167"/>
        <v>0</v>
      </c>
      <c r="AS2242" s="26">
        <f t="shared" si="10153"/>
        <v>6486.5</v>
      </c>
      <c r="AT2242" s="26">
        <f t="shared" si="10154"/>
        <v>6572.5</v>
      </c>
      <c r="AU2242" s="26">
        <f t="shared" si="10155"/>
        <v>6572.5</v>
      </c>
      <c r="AV2242" s="26">
        <f>AV2245+AV2247</f>
        <v>0</v>
      </c>
      <c r="AW2242" s="26">
        <f>AW2245+AW2247</f>
        <v>0</v>
      </c>
      <c r="AX2242" s="26">
        <f>AX2245+AX2247</f>
        <v>0</v>
      </c>
      <c r="AY2242" s="26">
        <f t="shared" si="10108"/>
        <v>6486.5</v>
      </c>
      <c r="AZ2242" s="26">
        <f t="shared" si="10109"/>
        <v>6572.5</v>
      </c>
      <c r="BA2242" s="26">
        <f t="shared" si="10110"/>
        <v>6572.5</v>
      </c>
      <c r="BB2242" s="26">
        <f t="shared" ref="BB2242:BK2242" si="10168">BB2245+BB2247+BB2243</f>
        <v>0</v>
      </c>
      <c r="BC2242" s="26">
        <f t="shared" si="10168"/>
        <v>1272.932</v>
      </c>
      <c r="BD2242" s="26">
        <f t="shared" si="10168"/>
        <v>0</v>
      </c>
      <c r="BE2242" s="26">
        <f t="shared" si="10168"/>
        <v>0</v>
      </c>
      <c r="BF2242" s="26">
        <f t="shared" si="10168"/>
        <v>0</v>
      </c>
      <c r="BG2242" s="26">
        <f t="shared" si="10168"/>
        <v>0</v>
      </c>
      <c r="BH2242" s="26">
        <f t="shared" si="10168"/>
        <v>0</v>
      </c>
      <c r="BI2242" s="26">
        <f t="shared" si="10168"/>
        <v>0</v>
      </c>
      <c r="BJ2242" s="26">
        <f t="shared" si="10168"/>
        <v>0</v>
      </c>
      <c r="BK2242" s="26">
        <f t="shared" si="10168"/>
        <v>0</v>
      </c>
      <c r="BL2242" s="26">
        <f t="shared" si="10093"/>
        <v>7759.4319999999998</v>
      </c>
      <c r="BM2242" s="26">
        <f>BM2245+BM2247+BM2243</f>
        <v>0</v>
      </c>
      <c r="BN2242" s="53">
        <f t="shared" si="10106"/>
        <v>7759.4319999999998</v>
      </c>
      <c r="BO2242" s="26">
        <f t="shared" si="10094"/>
        <v>6572.5</v>
      </c>
      <c r="BP2242" s="26">
        <f>BP2245+BP2247+BP2243</f>
        <v>0</v>
      </c>
      <c r="BQ2242" s="53">
        <f t="shared" si="10107"/>
        <v>6572.5</v>
      </c>
      <c r="BR2242" s="52">
        <f t="shared" si="10095"/>
        <v>6572.5</v>
      </c>
      <c r="BS2242" s="26">
        <f>BS2245+BS2247+BS2243</f>
        <v>0</v>
      </c>
      <c r="BT2242" s="27"/>
    </row>
    <row r="2243" spans="1:73" ht="62.4" x14ac:dyDescent="0.3">
      <c r="A2243" s="67" t="s">
        <v>902</v>
      </c>
      <c r="B2243" s="67" t="s">
        <v>62</v>
      </c>
      <c r="C2243" s="67" t="s">
        <v>142</v>
      </c>
      <c r="D2243" s="67" t="s">
        <v>904</v>
      </c>
      <c r="E2243" s="71"/>
      <c r="F2243" s="68" t="s">
        <v>905</v>
      </c>
      <c r="G2243" s="26"/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  <c r="W2243" s="26"/>
      <c r="X2243" s="26"/>
      <c r="Y2243" s="26"/>
      <c r="Z2243" s="26"/>
      <c r="AA2243" s="26"/>
      <c r="AB2243" s="26"/>
      <c r="AC2243" s="26"/>
      <c r="AD2243" s="26"/>
      <c r="AE2243" s="26"/>
      <c r="AF2243" s="26"/>
      <c r="AG2243" s="26"/>
      <c r="AH2243" s="26"/>
      <c r="AI2243" s="26"/>
      <c r="AJ2243" s="26"/>
      <c r="AK2243" s="26"/>
      <c r="AL2243" s="26"/>
      <c r="AM2243" s="26"/>
      <c r="AN2243" s="26"/>
      <c r="AO2243" s="26"/>
      <c r="AP2243" s="26"/>
      <c r="AQ2243" s="26"/>
      <c r="AR2243" s="26"/>
      <c r="AS2243" s="26"/>
      <c r="AT2243" s="26"/>
      <c r="AU2243" s="26"/>
      <c r="AV2243" s="26"/>
      <c r="AW2243" s="26"/>
      <c r="AX2243" s="26"/>
      <c r="AY2243" s="26"/>
      <c r="AZ2243" s="26"/>
      <c r="BA2243" s="26"/>
      <c r="BB2243" s="26">
        <f t="shared" ref="BB2243:BK2243" si="10169">BB2244</f>
        <v>0</v>
      </c>
      <c r="BC2243" s="26">
        <f t="shared" si="10169"/>
        <v>1272.932</v>
      </c>
      <c r="BD2243" s="26">
        <f t="shared" si="10169"/>
        <v>0</v>
      </c>
      <c r="BE2243" s="26">
        <f t="shared" si="10169"/>
        <v>0</v>
      </c>
      <c r="BF2243" s="26">
        <f t="shared" si="10169"/>
        <v>0</v>
      </c>
      <c r="BG2243" s="26">
        <f t="shared" si="10169"/>
        <v>0</v>
      </c>
      <c r="BH2243" s="26">
        <f t="shared" si="10169"/>
        <v>0</v>
      </c>
      <c r="BI2243" s="26">
        <f t="shared" si="10169"/>
        <v>0</v>
      </c>
      <c r="BJ2243" s="26">
        <f t="shared" si="10169"/>
        <v>0</v>
      </c>
      <c r="BK2243" s="26">
        <f t="shared" si="10169"/>
        <v>0</v>
      </c>
      <c r="BL2243" s="26">
        <f t="shared" si="10093"/>
        <v>1272.932</v>
      </c>
      <c r="BM2243" s="26">
        <f>BM2244</f>
        <v>0</v>
      </c>
      <c r="BN2243" s="53">
        <f t="shared" si="10106"/>
        <v>1272.932</v>
      </c>
      <c r="BO2243" s="26">
        <f t="shared" si="10094"/>
        <v>0</v>
      </c>
      <c r="BP2243" s="26">
        <f>BP2244</f>
        <v>0</v>
      </c>
      <c r="BQ2243" s="53">
        <f t="shared" si="10107"/>
        <v>0</v>
      </c>
      <c r="BR2243" s="52">
        <f t="shared" si="10095"/>
        <v>0</v>
      </c>
      <c r="BS2243" s="26">
        <f>BS2244</f>
        <v>0</v>
      </c>
      <c r="BT2243" s="27"/>
    </row>
    <row r="2244" spans="1:73" ht="31.2" x14ac:dyDescent="0.3">
      <c r="A2244" s="67" t="s">
        <v>902</v>
      </c>
      <c r="B2244" s="67" t="s">
        <v>62</v>
      </c>
      <c r="C2244" s="67" t="s">
        <v>142</v>
      </c>
      <c r="D2244" s="67" t="s">
        <v>904</v>
      </c>
      <c r="E2244" s="67" t="s">
        <v>38</v>
      </c>
      <c r="F2244" s="68" t="s">
        <v>39</v>
      </c>
      <c r="G2244" s="26"/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  <c r="W2244" s="26"/>
      <c r="X2244" s="26"/>
      <c r="Y2244" s="26"/>
      <c r="Z2244" s="26"/>
      <c r="AA2244" s="26"/>
      <c r="AB2244" s="26"/>
      <c r="AC2244" s="26"/>
      <c r="AD2244" s="26"/>
      <c r="AE2244" s="26"/>
      <c r="AF2244" s="26"/>
      <c r="AG2244" s="26"/>
      <c r="AH2244" s="26"/>
      <c r="AI2244" s="26"/>
      <c r="AJ2244" s="26"/>
      <c r="AK2244" s="26"/>
      <c r="AL2244" s="26"/>
      <c r="AM2244" s="26"/>
      <c r="AN2244" s="26"/>
      <c r="AO2244" s="26"/>
      <c r="AP2244" s="26"/>
      <c r="AQ2244" s="26"/>
      <c r="AR2244" s="26"/>
      <c r="AS2244" s="26"/>
      <c r="AT2244" s="26"/>
      <c r="AU2244" s="26"/>
      <c r="AV2244" s="26"/>
      <c r="AW2244" s="26"/>
      <c r="AX2244" s="26"/>
      <c r="AY2244" s="26"/>
      <c r="AZ2244" s="26"/>
      <c r="BA2244" s="26"/>
      <c r="BB2244" s="26"/>
      <c r="BC2244" s="26">
        <v>1272.932</v>
      </c>
      <c r="BD2244" s="26"/>
      <c r="BE2244" s="26"/>
      <c r="BF2244" s="26"/>
      <c r="BG2244" s="26"/>
      <c r="BH2244" s="26"/>
      <c r="BI2244" s="26"/>
      <c r="BJ2244" s="26"/>
      <c r="BK2244" s="26"/>
      <c r="BL2244" s="26">
        <f t="shared" si="10093"/>
        <v>1272.932</v>
      </c>
      <c r="BM2244" s="26"/>
      <c r="BN2244" s="53">
        <f t="shared" si="10106"/>
        <v>1272.932</v>
      </c>
      <c r="BO2244" s="26">
        <f t="shared" si="10094"/>
        <v>0</v>
      </c>
      <c r="BP2244" s="26"/>
      <c r="BQ2244" s="53">
        <f t="shared" si="10107"/>
        <v>0</v>
      </c>
      <c r="BR2244" s="52">
        <f t="shared" si="10095"/>
        <v>0</v>
      </c>
      <c r="BS2244" s="26"/>
      <c r="BT2244" s="27"/>
    </row>
    <row r="2245" spans="1:73" ht="31.2" x14ac:dyDescent="0.3">
      <c r="A2245" s="67" t="s">
        <v>902</v>
      </c>
      <c r="B2245" s="67" t="s">
        <v>62</v>
      </c>
      <c r="C2245" s="67" t="s">
        <v>142</v>
      </c>
      <c r="D2245" s="67" t="s">
        <v>144</v>
      </c>
      <c r="E2245" s="71"/>
      <c r="F2245" s="68" t="s">
        <v>145</v>
      </c>
      <c r="G2245" s="26">
        <f t="shared" ref="G2245:L2245" si="10170">G2246</f>
        <v>2008.3</v>
      </c>
      <c r="H2245" s="26">
        <f t="shared" si="10170"/>
        <v>2008.3</v>
      </c>
      <c r="I2245" s="26">
        <f t="shared" si="10170"/>
        <v>2008.3</v>
      </c>
      <c r="J2245" s="26">
        <f t="shared" si="10170"/>
        <v>0</v>
      </c>
      <c r="K2245" s="26">
        <f t="shared" si="10170"/>
        <v>0</v>
      </c>
      <c r="L2245" s="26">
        <f t="shared" si="10170"/>
        <v>0</v>
      </c>
      <c r="M2245" s="26">
        <f t="shared" si="10162"/>
        <v>2008.3</v>
      </c>
      <c r="N2245" s="26">
        <f t="shared" si="10163"/>
        <v>2008.3</v>
      </c>
      <c r="O2245" s="26">
        <f t="shared" si="10164"/>
        <v>2008.3</v>
      </c>
      <c r="P2245" s="26">
        <f t="shared" ref="P2245:AB2245" si="10171">P2246</f>
        <v>0</v>
      </c>
      <c r="Q2245" s="26">
        <f t="shared" si="10171"/>
        <v>0</v>
      </c>
      <c r="R2245" s="26">
        <f t="shared" si="10171"/>
        <v>0</v>
      </c>
      <c r="S2245" s="26">
        <f t="shared" si="10171"/>
        <v>0</v>
      </c>
      <c r="T2245" s="26">
        <f t="shared" si="10171"/>
        <v>0</v>
      </c>
      <c r="U2245" s="26">
        <f t="shared" si="10171"/>
        <v>0</v>
      </c>
      <c r="V2245" s="26">
        <f t="shared" si="10171"/>
        <v>0</v>
      </c>
      <c r="W2245" s="26">
        <f t="shared" si="10171"/>
        <v>0</v>
      </c>
      <c r="X2245" s="26">
        <f t="shared" si="10171"/>
        <v>0</v>
      </c>
      <c r="Y2245" s="26">
        <f t="shared" si="10171"/>
        <v>0</v>
      </c>
      <c r="Z2245" s="26">
        <f t="shared" si="10171"/>
        <v>0</v>
      </c>
      <c r="AA2245" s="26">
        <f t="shared" si="10171"/>
        <v>0</v>
      </c>
      <c r="AB2245" s="26">
        <f t="shared" si="10171"/>
        <v>0</v>
      </c>
      <c r="AC2245" s="26">
        <f t="shared" si="10096"/>
        <v>2008.3</v>
      </c>
      <c r="AD2245" s="26">
        <f t="shared" si="10097"/>
        <v>2008.3</v>
      </c>
      <c r="AE2245" s="26">
        <f t="shared" si="10098"/>
        <v>2008.3</v>
      </c>
      <c r="AF2245" s="26">
        <f>AF2246</f>
        <v>0</v>
      </c>
      <c r="AG2245" s="26">
        <f t="shared" si="10099"/>
        <v>2008.3</v>
      </c>
      <c r="AH2245" s="26">
        <f t="shared" si="10100"/>
        <v>2008.3</v>
      </c>
      <c r="AI2245" s="26">
        <f t="shared" si="10101"/>
        <v>2008.3</v>
      </c>
      <c r="AJ2245" s="26">
        <f t="shared" ref="AJ2245:AR2245" si="10172">AJ2246</f>
        <v>0</v>
      </c>
      <c r="AK2245" s="26">
        <f t="shared" si="10172"/>
        <v>0</v>
      </c>
      <c r="AL2245" s="26">
        <f t="shared" si="10172"/>
        <v>0</v>
      </c>
      <c r="AM2245" s="26">
        <f t="shared" si="10172"/>
        <v>0</v>
      </c>
      <c r="AN2245" s="26">
        <f t="shared" si="10172"/>
        <v>0</v>
      </c>
      <c r="AO2245" s="26">
        <f t="shared" si="10172"/>
        <v>0</v>
      </c>
      <c r="AP2245" s="26">
        <f t="shared" si="10172"/>
        <v>0</v>
      </c>
      <c r="AQ2245" s="26">
        <f t="shared" si="10172"/>
        <v>0</v>
      </c>
      <c r="AR2245" s="26">
        <f t="shared" si="10172"/>
        <v>0</v>
      </c>
      <c r="AS2245" s="26">
        <f t="shared" si="10153"/>
        <v>2008.3</v>
      </c>
      <c r="AT2245" s="26">
        <f t="shared" si="10154"/>
        <v>2008.3</v>
      </c>
      <c r="AU2245" s="26">
        <f t="shared" si="10155"/>
        <v>2008.3</v>
      </c>
      <c r="AV2245" s="26">
        <f>AV2246</f>
        <v>0</v>
      </c>
      <c r="AW2245" s="26">
        <f>AW2246</f>
        <v>0</v>
      </c>
      <c r="AX2245" s="26">
        <f>AX2246</f>
        <v>0</v>
      </c>
      <c r="AY2245" s="26">
        <f t="shared" si="10108"/>
        <v>2008.3</v>
      </c>
      <c r="AZ2245" s="26">
        <f t="shared" si="10109"/>
        <v>2008.3</v>
      </c>
      <c r="BA2245" s="26">
        <f t="shared" si="10110"/>
        <v>2008.3</v>
      </c>
      <c r="BB2245" s="26">
        <f t="shared" ref="BB2245:BK2245" si="10173">BB2246</f>
        <v>0</v>
      </c>
      <c r="BC2245" s="26">
        <f t="shared" si="10173"/>
        <v>0</v>
      </c>
      <c r="BD2245" s="26">
        <f t="shared" si="10173"/>
        <v>0</v>
      </c>
      <c r="BE2245" s="26">
        <f t="shared" si="10173"/>
        <v>0</v>
      </c>
      <c r="BF2245" s="26">
        <f t="shared" si="10173"/>
        <v>0</v>
      </c>
      <c r="BG2245" s="26">
        <f t="shared" si="10173"/>
        <v>0</v>
      </c>
      <c r="BH2245" s="26">
        <f t="shared" si="10173"/>
        <v>0</v>
      </c>
      <c r="BI2245" s="26">
        <f t="shared" si="10173"/>
        <v>0</v>
      </c>
      <c r="BJ2245" s="26">
        <f t="shared" si="10173"/>
        <v>0</v>
      </c>
      <c r="BK2245" s="26">
        <f t="shared" si="10173"/>
        <v>0</v>
      </c>
      <c r="BL2245" s="26">
        <f t="shared" si="10093"/>
        <v>2008.3</v>
      </c>
      <c r="BM2245" s="26">
        <f>BM2246</f>
        <v>0</v>
      </c>
      <c r="BN2245" s="53">
        <f t="shared" si="10106"/>
        <v>2008.3</v>
      </c>
      <c r="BO2245" s="26">
        <f t="shared" si="10094"/>
        <v>2008.3</v>
      </c>
      <c r="BP2245" s="26">
        <f>BP2246</f>
        <v>0</v>
      </c>
      <c r="BQ2245" s="53">
        <f t="shared" si="10107"/>
        <v>2008.3</v>
      </c>
      <c r="BR2245" s="52">
        <f t="shared" si="10095"/>
        <v>2008.3</v>
      </c>
      <c r="BS2245" s="26">
        <f>BS2246</f>
        <v>0</v>
      </c>
      <c r="BT2245" s="27"/>
    </row>
    <row r="2246" spans="1:73" ht="31.2" x14ac:dyDescent="0.3">
      <c r="A2246" s="67" t="s">
        <v>902</v>
      </c>
      <c r="B2246" s="67" t="s">
        <v>62</v>
      </c>
      <c r="C2246" s="67" t="s">
        <v>142</v>
      </c>
      <c r="D2246" s="67" t="s">
        <v>144</v>
      </c>
      <c r="E2246" s="67" t="s">
        <v>38</v>
      </c>
      <c r="F2246" s="68" t="s">
        <v>39</v>
      </c>
      <c r="G2246" s="26">
        <v>2008.3</v>
      </c>
      <c r="H2246" s="26">
        <v>2008.3</v>
      </c>
      <c r="I2246" s="26">
        <v>2008.3</v>
      </c>
      <c r="J2246" s="26"/>
      <c r="K2246" s="26"/>
      <c r="L2246" s="26"/>
      <c r="M2246" s="26">
        <f t="shared" si="10162"/>
        <v>2008.3</v>
      </c>
      <c r="N2246" s="26">
        <f t="shared" si="10163"/>
        <v>2008.3</v>
      </c>
      <c r="O2246" s="26">
        <f t="shared" si="10164"/>
        <v>2008.3</v>
      </c>
      <c r="P2246" s="26"/>
      <c r="Q2246" s="26"/>
      <c r="R2246" s="26"/>
      <c r="S2246" s="26"/>
      <c r="T2246" s="26"/>
      <c r="U2246" s="26"/>
      <c r="V2246" s="26"/>
      <c r="W2246" s="26"/>
      <c r="X2246" s="26"/>
      <c r="Y2246" s="26"/>
      <c r="Z2246" s="26"/>
      <c r="AA2246" s="26"/>
      <c r="AB2246" s="26"/>
      <c r="AC2246" s="26">
        <f t="shared" si="10096"/>
        <v>2008.3</v>
      </c>
      <c r="AD2246" s="26">
        <f t="shared" si="10097"/>
        <v>2008.3</v>
      </c>
      <c r="AE2246" s="26">
        <f t="shared" si="10098"/>
        <v>2008.3</v>
      </c>
      <c r="AF2246" s="26"/>
      <c r="AG2246" s="26">
        <f t="shared" si="10099"/>
        <v>2008.3</v>
      </c>
      <c r="AH2246" s="26">
        <f t="shared" si="10100"/>
        <v>2008.3</v>
      </c>
      <c r="AI2246" s="26">
        <f t="shared" si="10101"/>
        <v>2008.3</v>
      </c>
      <c r="AJ2246" s="26"/>
      <c r="AK2246" s="26"/>
      <c r="AL2246" s="26"/>
      <c r="AM2246" s="26"/>
      <c r="AN2246" s="26"/>
      <c r="AO2246" s="26"/>
      <c r="AP2246" s="26"/>
      <c r="AQ2246" s="26"/>
      <c r="AR2246" s="26"/>
      <c r="AS2246" s="26">
        <f t="shared" si="10153"/>
        <v>2008.3</v>
      </c>
      <c r="AT2246" s="26">
        <f t="shared" si="10154"/>
        <v>2008.3</v>
      </c>
      <c r="AU2246" s="26">
        <f t="shared" si="10155"/>
        <v>2008.3</v>
      </c>
      <c r="AV2246" s="26"/>
      <c r="AW2246" s="26"/>
      <c r="AX2246" s="26"/>
      <c r="AY2246" s="26">
        <f t="shared" si="10108"/>
        <v>2008.3</v>
      </c>
      <c r="AZ2246" s="26">
        <f t="shared" si="10109"/>
        <v>2008.3</v>
      </c>
      <c r="BA2246" s="26">
        <f t="shared" si="10110"/>
        <v>2008.3</v>
      </c>
      <c r="BB2246" s="26"/>
      <c r="BC2246" s="26"/>
      <c r="BD2246" s="26"/>
      <c r="BE2246" s="26"/>
      <c r="BF2246" s="26"/>
      <c r="BG2246" s="26"/>
      <c r="BH2246" s="26"/>
      <c r="BI2246" s="26"/>
      <c r="BJ2246" s="26"/>
      <c r="BK2246" s="26"/>
      <c r="BL2246" s="26">
        <f t="shared" si="10093"/>
        <v>2008.3</v>
      </c>
      <c r="BM2246" s="26"/>
      <c r="BN2246" s="53">
        <f t="shared" si="10106"/>
        <v>2008.3</v>
      </c>
      <c r="BO2246" s="26">
        <f t="shared" si="10094"/>
        <v>2008.3</v>
      </c>
      <c r="BP2246" s="26"/>
      <c r="BQ2246" s="53">
        <f t="shared" si="10107"/>
        <v>2008.3</v>
      </c>
      <c r="BR2246" s="52">
        <f t="shared" si="10095"/>
        <v>2008.3</v>
      </c>
      <c r="BS2246" s="26"/>
      <c r="BT2246" s="27"/>
    </row>
    <row r="2247" spans="1:73" ht="46.8" x14ac:dyDescent="0.3">
      <c r="A2247" s="67" t="s">
        <v>902</v>
      </c>
      <c r="B2247" s="67" t="s">
        <v>62</v>
      </c>
      <c r="C2247" s="67" t="s">
        <v>142</v>
      </c>
      <c r="D2247" s="67" t="s">
        <v>458</v>
      </c>
      <c r="E2247" s="71"/>
      <c r="F2247" s="68" t="s">
        <v>459</v>
      </c>
      <c r="G2247" s="26">
        <f t="shared" ref="G2247:L2247" si="10174">G2248+G2249</f>
        <v>4478.2</v>
      </c>
      <c r="H2247" s="26">
        <f t="shared" si="10174"/>
        <v>4564.2</v>
      </c>
      <c r="I2247" s="26">
        <f t="shared" si="10174"/>
        <v>4564.2</v>
      </c>
      <c r="J2247" s="26">
        <f t="shared" si="10174"/>
        <v>0</v>
      </c>
      <c r="K2247" s="26">
        <f t="shared" si="10174"/>
        <v>0</v>
      </c>
      <c r="L2247" s="26">
        <f t="shared" si="10174"/>
        <v>0</v>
      </c>
      <c r="M2247" s="26">
        <f t="shared" si="10162"/>
        <v>4478.2</v>
      </c>
      <c r="N2247" s="26">
        <f t="shared" si="10163"/>
        <v>4564.2</v>
      </c>
      <c r="O2247" s="26">
        <f t="shared" si="10164"/>
        <v>4564.2</v>
      </c>
      <c r="P2247" s="26">
        <f t="shared" ref="P2247:AB2247" si="10175">P2248+P2249</f>
        <v>0</v>
      </c>
      <c r="Q2247" s="26">
        <f t="shared" si="10175"/>
        <v>0</v>
      </c>
      <c r="R2247" s="26">
        <f t="shared" si="10175"/>
        <v>0</v>
      </c>
      <c r="S2247" s="26">
        <f t="shared" si="10175"/>
        <v>0</v>
      </c>
      <c r="T2247" s="26">
        <f t="shared" si="10175"/>
        <v>0</v>
      </c>
      <c r="U2247" s="26">
        <f t="shared" si="10175"/>
        <v>0</v>
      </c>
      <c r="V2247" s="26">
        <f t="shared" si="10175"/>
        <v>0</v>
      </c>
      <c r="W2247" s="26">
        <f t="shared" si="10175"/>
        <v>0</v>
      </c>
      <c r="X2247" s="26">
        <f t="shared" si="10175"/>
        <v>0</v>
      </c>
      <c r="Y2247" s="26">
        <f t="shared" si="10175"/>
        <v>0</v>
      </c>
      <c r="Z2247" s="26">
        <f t="shared" si="10175"/>
        <v>0</v>
      </c>
      <c r="AA2247" s="26">
        <f t="shared" si="10175"/>
        <v>0</v>
      </c>
      <c r="AB2247" s="26">
        <f t="shared" si="10175"/>
        <v>0</v>
      </c>
      <c r="AC2247" s="26">
        <f t="shared" si="10096"/>
        <v>4478.2</v>
      </c>
      <c r="AD2247" s="26">
        <f t="shared" si="10097"/>
        <v>4564.2</v>
      </c>
      <c r="AE2247" s="26">
        <f t="shared" si="10098"/>
        <v>4564.2</v>
      </c>
      <c r="AF2247" s="26">
        <f>AF2248+AF2249</f>
        <v>0</v>
      </c>
      <c r="AG2247" s="26">
        <f t="shared" si="10099"/>
        <v>4478.2</v>
      </c>
      <c r="AH2247" s="26">
        <f t="shared" si="10100"/>
        <v>4564.2</v>
      </c>
      <c r="AI2247" s="26">
        <f t="shared" si="10101"/>
        <v>4564.2</v>
      </c>
      <c r="AJ2247" s="26">
        <f t="shared" ref="AJ2247:AR2247" si="10176">AJ2248+AJ2249</f>
        <v>0</v>
      </c>
      <c r="AK2247" s="26">
        <f t="shared" si="10176"/>
        <v>0</v>
      </c>
      <c r="AL2247" s="26">
        <f t="shared" si="10176"/>
        <v>0</v>
      </c>
      <c r="AM2247" s="26">
        <f t="shared" si="10176"/>
        <v>0</v>
      </c>
      <c r="AN2247" s="26">
        <f t="shared" si="10176"/>
        <v>0</v>
      </c>
      <c r="AO2247" s="26">
        <f t="shared" si="10176"/>
        <v>0</v>
      </c>
      <c r="AP2247" s="26">
        <f t="shared" si="10176"/>
        <v>0</v>
      </c>
      <c r="AQ2247" s="26">
        <f t="shared" si="10176"/>
        <v>0</v>
      </c>
      <c r="AR2247" s="26">
        <f t="shared" si="10176"/>
        <v>0</v>
      </c>
      <c r="AS2247" s="26">
        <f t="shared" si="10153"/>
        <v>4478.2</v>
      </c>
      <c r="AT2247" s="26">
        <f t="shared" si="10154"/>
        <v>4564.2</v>
      </c>
      <c r="AU2247" s="26">
        <f t="shared" si="10155"/>
        <v>4564.2</v>
      </c>
      <c r="AV2247" s="26">
        <f>AV2248+AV2249</f>
        <v>0</v>
      </c>
      <c r="AW2247" s="26">
        <f>AW2248+AW2249</f>
        <v>0</v>
      </c>
      <c r="AX2247" s="26">
        <f>AX2248+AX2249</f>
        <v>0</v>
      </c>
      <c r="AY2247" s="26">
        <f t="shared" si="10108"/>
        <v>4478.2</v>
      </c>
      <c r="AZ2247" s="26">
        <f t="shared" si="10109"/>
        <v>4564.2</v>
      </c>
      <c r="BA2247" s="26">
        <f t="shared" si="10110"/>
        <v>4564.2</v>
      </c>
      <c r="BB2247" s="26">
        <f t="shared" ref="BB2247:BK2247" si="10177">BB2248+BB2249</f>
        <v>0</v>
      </c>
      <c r="BC2247" s="26">
        <f t="shared" si="10177"/>
        <v>0</v>
      </c>
      <c r="BD2247" s="26">
        <f t="shared" si="10177"/>
        <v>0</v>
      </c>
      <c r="BE2247" s="26">
        <f t="shared" si="10177"/>
        <v>0</v>
      </c>
      <c r="BF2247" s="26">
        <f t="shared" si="10177"/>
        <v>0</v>
      </c>
      <c r="BG2247" s="26">
        <f t="shared" si="10177"/>
        <v>0</v>
      </c>
      <c r="BH2247" s="26">
        <f t="shared" si="10177"/>
        <v>0</v>
      </c>
      <c r="BI2247" s="26">
        <f t="shared" si="10177"/>
        <v>0</v>
      </c>
      <c r="BJ2247" s="26">
        <f t="shared" si="10177"/>
        <v>0</v>
      </c>
      <c r="BK2247" s="26">
        <f t="shared" si="10177"/>
        <v>0</v>
      </c>
      <c r="BL2247" s="26">
        <f t="shared" si="10093"/>
        <v>4478.2</v>
      </c>
      <c r="BM2247" s="26">
        <f>BM2248+BM2249</f>
        <v>0</v>
      </c>
      <c r="BN2247" s="53">
        <f t="shared" si="10106"/>
        <v>4478.2</v>
      </c>
      <c r="BO2247" s="26">
        <f t="shared" si="10094"/>
        <v>4564.2</v>
      </c>
      <c r="BP2247" s="26">
        <f>BP2248+BP2249</f>
        <v>0</v>
      </c>
      <c r="BQ2247" s="53">
        <f t="shared" si="10107"/>
        <v>4564.2</v>
      </c>
      <c r="BR2247" s="52">
        <f t="shared" si="10095"/>
        <v>4564.2</v>
      </c>
      <c r="BS2247" s="26">
        <f>BS2248+BS2249</f>
        <v>0</v>
      </c>
      <c r="BT2247" s="27"/>
    </row>
    <row r="2248" spans="1:73" ht="78" x14ac:dyDescent="0.3">
      <c r="A2248" s="67" t="s">
        <v>902</v>
      </c>
      <c r="B2248" s="67" t="s">
        <v>62</v>
      </c>
      <c r="C2248" s="67" t="s">
        <v>142</v>
      </c>
      <c r="D2248" s="67" t="s">
        <v>458</v>
      </c>
      <c r="E2248" s="67" t="s">
        <v>50</v>
      </c>
      <c r="F2248" s="68" t="s">
        <v>51</v>
      </c>
      <c r="G2248" s="26">
        <v>1374.3</v>
      </c>
      <c r="H2248" s="26">
        <v>1413</v>
      </c>
      <c r="I2248" s="26">
        <v>1413</v>
      </c>
      <c r="J2248" s="26"/>
      <c r="K2248" s="26"/>
      <c r="L2248" s="26"/>
      <c r="M2248" s="26">
        <f t="shared" si="10162"/>
        <v>1374.3</v>
      </c>
      <c r="N2248" s="26">
        <f t="shared" si="10163"/>
        <v>1413</v>
      </c>
      <c r="O2248" s="26">
        <f t="shared" si="10164"/>
        <v>1413</v>
      </c>
      <c r="P2248" s="26"/>
      <c r="Q2248" s="26"/>
      <c r="R2248" s="26"/>
      <c r="S2248" s="26"/>
      <c r="T2248" s="26"/>
      <c r="U2248" s="26"/>
      <c r="V2248" s="26"/>
      <c r="W2248" s="26"/>
      <c r="X2248" s="26"/>
      <c r="Y2248" s="26"/>
      <c r="Z2248" s="26"/>
      <c r="AA2248" s="26"/>
      <c r="AB2248" s="26"/>
      <c r="AC2248" s="26">
        <f t="shared" si="10096"/>
        <v>1374.3</v>
      </c>
      <c r="AD2248" s="26">
        <f t="shared" si="10097"/>
        <v>1413</v>
      </c>
      <c r="AE2248" s="26">
        <f t="shared" si="10098"/>
        <v>1413</v>
      </c>
      <c r="AF2248" s="26"/>
      <c r="AG2248" s="26">
        <f t="shared" si="10099"/>
        <v>1374.3</v>
      </c>
      <c r="AH2248" s="26">
        <f t="shared" si="10100"/>
        <v>1413</v>
      </c>
      <c r="AI2248" s="26">
        <f t="shared" si="10101"/>
        <v>1413</v>
      </c>
      <c r="AJ2248" s="26"/>
      <c r="AK2248" s="26"/>
      <c r="AL2248" s="26"/>
      <c r="AM2248" s="26"/>
      <c r="AN2248" s="26"/>
      <c r="AO2248" s="26"/>
      <c r="AP2248" s="26"/>
      <c r="AQ2248" s="26"/>
      <c r="AR2248" s="26"/>
      <c r="AS2248" s="26">
        <f t="shared" si="10153"/>
        <v>1374.3</v>
      </c>
      <c r="AT2248" s="26">
        <f t="shared" si="10154"/>
        <v>1413</v>
      </c>
      <c r="AU2248" s="26">
        <f t="shared" si="10155"/>
        <v>1413</v>
      </c>
      <c r="AV2248" s="26"/>
      <c r="AW2248" s="26"/>
      <c r="AX2248" s="26"/>
      <c r="AY2248" s="26">
        <f t="shared" si="10108"/>
        <v>1374.3</v>
      </c>
      <c r="AZ2248" s="26">
        <f t="shared" si="10109"/>
        <v>1413</v>
      </c>
      <c r="BA2248" s="26">
        <f t="shared" si="10110"/>
        <v>1413</v>
      </c>
      <c r="BB2248" s="26"/>
      <c r="BC2248" s="26"/>
      <c r="BD2248" s="26"/>
      <c r="BE2248" s="26"/>
      <c r="BF2248" s="26"/>
      <c r="BG2248" s="26"/>
      <c r="BH2248" s="26"/>
      <c r="BI2248" s="26"/>
      <c r="BJ2248" s="26"/>
      <c r="BK2248" s="26"/>
      <c r="BL2248" s="26">
        <f t="shared" si="10093"/>
        <v>1374.3</v>
      </c>
      <c r="BM2248" s="26"/>
      <c r="BN2248" s="53">
        <f t="shared" si="10106"/>
        <v>1374.3</v>
      </c>
      <c r="BO2248" s="26">
        <f t="shared" si="10094"/>
        <v>1413</v>
      </c>
      <c r="BP2248" s="26"/>
      <c r="BQ2248" s="53">
        <f t="shared" si="10107"/>
        <v>1413</v>
      </c>
      <c r="BR2248" s="52">
        <f t="shared" si="10095"/>
        <v>1413</v>
      </c>
      <c r="BS2248" s="26"/>
      <c r="BT2248" s="27"/>
    </row>
    <row r="2249" spans="1:73" ht="31.2" x14ac:dyDescent="0.3">
      <c r="A2249" s="67" t="s">
        <v>902</v>
      </c>
      <c r="B2249" s="67" t="s">
        <v>62</v>
      </c>
      <c r="C2249" s="67" t="s">
        <v>142</v>
      </c>
      <c r="D2249" s="67" t="s">
        <v>458</v>
      </c>
      <c r="E2249" s="67" t="s">
        <v>38</v>
      </c>
      <c r="F2249" s="68" t="s">
        <v>39</v>
      </c>
      <c r="G2249" s="26">
        <v>3103.9</v>
      </c>
      <c r="H2249" s="26">
        <v>3151.2</v>
      </c>
      <c r="I2249" s="26">
        <v>3151.2</v>
      </c>
      <c r="J2249" s="26"/>
      <c r="K2249" s="26"/>
      <c r="L2249" s="26"/>
      <c r="M2249" s="26">
        <f t="shared" si="10162"/>
        <v>3103.9</v>
      </c>
      <c r="N2249" s="26">
        <f t="shared" si="10163"/>
        <v>3151.2</v>
      </c>
      <c r="O2249" s="26">
        <f t="shared" si="10164"/>
        <v>3151.2</v>
      </c>
      <c r="P2249" s="26"/>
      <c r="Q2249" s="26"/>
      <c r="R2249" s="26"/>
      <c r="S2249" s="26"/>
      <c r="T2249" s="26"/>
      <c r="U2249" s="26"/>
      <c r="V2249" s="26"/>
      <c r="W2249" s="26"/>
      <c r="X2249" s="26"/>
      <c r="Y2249" s="26"/>
      <c r="Z2249" s="26"/>
      <c r="AA2249" s="26"/>
      <c r="AB2249" s="26"/>
      <c r="AC2249" s="26">
        <f t="shared" si="10096"/>
        <v>3103.9</v>
      </c>
      <c r="AD2249" s="26">
        <f t="shared" si="10097"/>
        <v>3151.2</v>
      </c>
      <c r="AE2249" s="26">
        <f t="shared" si="10098"/>
        <v>3151.2</v>
      </c>
      <c r="AF2249" s="26"/>
      <c r="AG2249" s="26">
        <f t="shared" si="10099"/>
        <v>3103.9</v>
      </c>
      <c r="AH2249" s="26">
        <f t="shared" si="10100"/>
        <v>3151.2</v>
      </c>
      <c r="AI2249" s="26">
        <f t="shared" si="10101"/>
        <v>3151.2</v>
      </c>
      <c r="AJ2249" s="26"/>
      <c r="AK2249" s="26"/>
      <c r="AL2249" s="26"/>
      <c r="AM2249" s="26"/>
      <c r="AN2249" s="26"/>
      <c r="AO2249" s="26"/>
      <c r="AP2249" s="26"/>
      <c r="AQ2249" s="26"/>
      <c r="AR2249" s="26"/>
      <c r="AS2249" s="26">
        <f t="shared" si="10153"/>
        <v>3103.9</v>
      </c>
      <c r="AT2249" s="26">
        <f t="shared" si="10154"/>
        <v>3151.2</v>
      </c>
      <c r="AU2249" s="26">
        <f t="shared" si="10155"/>
        <v>3151.2</v>
      </c>
      <c r="AV2249" s="26"/>
      <c r="AW2249" s="26"/>
      <c r="AX2249" s="26"/>
      <c r="AY2249" s="26">
        <f t="shared" si="10108"/>
        <v>3103.9</v>
      </c>
      <c r="AZ2249" s="26">
        <f t="shared" si="10109"/>
        <v>3151.2</v>
      </c>
      <c r="BA2249" s="26">
        <f t="shared" si="10110"/>
        <v>3151.2</v>
      </c>
      <c r="BB2249" s="26"/>
      <c r="BC2249" s="26"/>
      <c r="BD2249" s="26"/>
      <c r="BE2249" s="26"/>
      <c r="BF2249" s="26"/>
      <c r="BG2249" s="26"/>
      <c r="BH2249" s="26"/>
      <c r="BI2249" s="26"/>
      <c r="BJ2249" s="26"/>
      <c r="BK2249" s="26"/>
      <c r="BL2249" s="26">
        <f t="shared" si="10093"/>
        <v>3103.9</v>
      </c>
      <c r="BM2249" s="26"/>
      <c r="BN2249" s="53">
        <f t="shared" si="10106"/>
        <v>3103.9</v>
      </c>
      <c r="BO2249" s="26">
        <f t="shared" si="10094"/>
        <v>3151.2</v>
      </c>
      <c r="BP2249" s="26"/>
      <c r="BQ2249" s="53">
        <f t="shared" si="10107"/>
        <v>3151.2</v>
      </c>
      <c r="BR2249" s="52">
        <f t="shared" si="10095"/>
        <v>3151.2</v>
      </c>
      <c r="BS2249" s="26"/>
      <c r="BT2249" s="27"/>
    </row>
    <row r="2250" spans="1:73" s="81" customFormat="1" x14ac:dyDescent="0.3">
      <c r="A2250" s="63" t="s">
        <v>902</v>
      </c>
      <c r="B2250" s="63" t="s">
        <v>114</v>
      </c>
      <c r="C2250" s="63"/>
      <c r="D2250" s="63"/>
      <c r="E2250" s="63"/>
      <c r="F2250" s="64" t="s">
        <v>115</v>
      </c>
      <c r="G2250" s="17">
        <f t="shared" ref="G2250:L2250" si="10178">G2251+G2282</f>
        <v>9897888.4000000004</v>
      </c>
      <c r="H2250" s="17">
        <f t="shared" si="10178"/>
        <v>10984405.399999999</v>
      </c>
      <c r="I2250" s="17">
        <f t="shared" si="10178"/>
        <v>11528615.300000001</v>
      </c>
      <c r="J2250" s="17">
        <f t="shared" si="10178"/>
        <v>-5285.4</v>
      </c>
      <c r="K2250" s="17">
        <f t="shared" si="10178"/>
        <v>-14024.9</v>
      </c>
      <c r="L2250" s="17">
        <f t="shared" si="10178"/>
        <v>-14294.5</v>
      </c>
      <c r="M2250" s="17">
        <f t="shared" si="10162"/>
        <v>9892603</v>
      </c>
      <c r="N2250" s="17">
        <f t="shared" si="10163"/>
        <v>10970380.499999998</v>
      </c>
      <c r="O2250" s="17">
        <f t="shared" si="10164"/>
        <v>11514320.800000001</v>
      </c>
      <c r="P2250" s="17">
        <f t="shared" ref="P2250:AB2250" si="10179">P2251+P2282</f>
        <v>0</v>
      </c>
      <c r="Q2250" s="17">
        <f t="shared" si="10179"/>
        <v>0</v>
      </c>
      <c r="R2250" s="17">
        <f t="shared" si="10179"/>
        <v>-37180.199999999997</v>
      </c>
      <c r="S2250" s="17">
        <f t="shared" si="10179"/>
        <v>-76165.600000000006</v>
      </c>
      <c r="T2250" s="17">
        <f t="shared" si="10179"/>
        <v>0</v>
      </c>
      <c r="U2250" s="17">
        <f t="shared" si="10179"/>
        <v>0</v>
      </c>
      <c r="V2250" s="17">
        <f t="shared" si="10179"/>
        <v>0</v>
      </c>
      <c r="W2250" s="17">
        <f t="shared" si="10179"/>
        <v>0</v>
      </c>
      <c r="X2250" s="17">
        <f t="shared" si="10179"/>
        <v>0</v>
      </c>
      <c r="Y2250" s="17">
        <f t="shared" si="10179"/>
        <v>0</v>
      </c>
      <c r="Z2250" s="17">
        <f t="shared" si="10179"/>
        <v>0</v>
      </c>
      <c r="AA2250" s="17">
        <f t="shared" si="10179"/>
        <v>76165.600000000006</v>
      </c>
      <c r="AB2250" s="17">
        <f t="shared" si="10179"/>
        <v>0</v>
      </c>
      <c r="AC2250" s="17">
        <f t="shared" si="10096"/>
        <v>9779257.2000000011</v>
      </c>
      <c r="AD2250" s="17">
        <f t="shared" si="10097"/>
        <v>10970380.499999998</v>
      </c>
      <c r="AE2250" s="17">
        <f t="shared" si="10098"/>
        <v>11590486.4</v>
      </c>
      <c r="AF2250" s="17">
        <f>AF2251+AF2282</f>
        <v>0</v>
      </c>
      <c r="AG2250" s="17">
        <f t="shared" si="10099"/>
        <v>9779257.2000000011</v>
      </c>
      <c r="AH2250" s="17">
        <f t="shared" si="10100"/>
        <v>10970380.499999998</v>
      </c>
      <c r="AI2250" s="17">
        <f t="shared" si="10101"/>
        <v>11590486.4</v>
      </c>
      <c r="AJ2250" s="17">
        <f t="shared" ref="AJ2250:AR2250" si="10180">AJ2251+AJ2282</f>
        <v>-2798.6829999999973</v>
      </c>
      <c r="AK2250" s="17">
        <f t="shared" si="10180"/>
        <v>0</v>
      </c>
      <c r="AL2250" s="17">
        <f t="shared" si="10180"/>
        <v>-79584.281000000003</v>
      </c>
      <c r="AM2250" s="17">
        <f t="shared" si="10180"/>
        <v>0</v>
      </c>
      <c r="AN2250" s="17">
        <f t="shared" si="10180"/>
        <v>0</v>
      </c>
      <c r="AO2250" s="17">
        <f t="shared" si="10180"/>
        <v>0</v>
      </c>
      <c r="AP2250" s="17">
        <f t="shared" si="10180"/>
        <v>0</v>
      </c>
      <c r="AQ2250" s="17">
        <f t="shared" si="10180"/>
        <v>0</v>
      </c>
      <c r="AR2250" s="17">
        <f t="shared" si="10180"/>
        <v>0</v>
      </c>
      <c r="AS2250" s="17">
        <f t="shared" si="10153"/>
        <v>9696874.2360000014</v>
      </c>
      <c r="AT2250" s="17">
        <f t="shared" si="10154"/>
        <v>10970380.499999998</v>
      </c>
      <c r="AU2250" s="17">
        <f t="shared" si="10155"/>
        <v>11590486.4</v>
      </c>
      <c r="AV2250" s="17">
        <f>AV2251+AV2282</f>
        <v>0</v>
      </c>
      <c r="AW2250" s="17">
        <f>AW2251+AW2282</f>
        <v>-20194.095000000001</v>
      </c>
      <c r="AX2250" s="17">
        <f>AX2251+AX2282</f>
        <v>0</v>
      </c>
      <c r="AY2250" s="17">
        <f t="shared" si="10108"/>
        <v>9696874.2360000014</v>
      </c>
      <c r="AZ2250" s="17">
        <f t="shared" si="10109"/>
        <v>10950186.404999997</v>
      </c>
      <c r="BA2250" s="17">
        <f t="shared" si="10110"/>
        <v>11590486.4</v>
      </c>
      <c r="BB2250" s="17">
        <f t="shared" ref="BB2250:BK2250" si="10181">BB2251+BB2282</f>
        <v>0</v>
      </c>
      <c r="BC2250" s="17">
        <f t="shared" si="10181"/>
        <v>-1272.932</v>
      </c>
      <c r="BD2250" s="17">
        <f t="shared" si="10181"/>
        <v>71817.255999999994</v>
      </c>
      <c r="BE2250" s="17">
        <f t="shared" si="10181"/>
        <v>0</v>
      </c>
      <c r="BF2250" s="17">
        <f t="shared" si="10181"/>
        <v>0</v>
      </c>
      <c r="BG2250" s="17">
        <f t="shared" si="10181"/>
        <v>0</v>
      </c>
      <c r="BH2250" s="17">
        <f t="shared" si="10181"/>
        <v>0</v>
      </c>
      <c r="BI2250" s="17">
        <f t="shared" si="10181"/>
        <v>0</v>
      </c>
      <c r="BJ2250" s="17">
        <f t="shared" si="10181"/>
        <v>0</v>
      </c>
      <c r="BK2250" s="17">
        <f t="shared" si="10181"/>
        <v>0</v>
      </c>
      <c r="BL2250" s="17">
        <f t="shared" si="10093"/>
        <v>9767418.5600000005</v>
      </c>
      <c r="BM2250" s="17">
        <f>BM2251+BM2282</f>
        <v>0</v>
      </c>
      <c r="BN2250" s="77">
        <f t="shared" si="10106"/>
        <v>9767418.5600000005</v>
      </c>
      <c r="BO2250" s="17">
        <f t="shared" si="10094"/>
        <v>10950186.404999997</v>
      </c>
      <c r="BP2250" s="17">
        <f>BP2251+BP2282</f>
        <v>0</v>
      </c>
      <c r="BQ2250" s="77">
        <f t="shared" si="10107"/>
        <v>10950186.404999997</v>
      </c>
      <c r="BR2250" s="79">
        <f t="shared" si="10095"/>
        <v>11590486.4</v>
      </c>
      <c r="BS2250" s="17">
        <f>BS2251+BS2282</f>
        <v>0</v>
      </c>
      <c r="BT2250" s="18"/>
      <c r="BU2250" s="14"/>
    </row>
    <row r="2251" spans="1:73" s="82" customFormat="1" x14ac:dyDescent="0.3">
      <c r="A2251" s="65" t="s">
        <v>902</v>
      </c>
      <c r="B2251" s="65" t="s">
        <v>114</v>
      </c>
      <c r="C2251" s="65" t="s">
        <v>261</v>
      </c>
      <c r="D2251" s="65"/>
      <c r="E2251" s="65"/>
      <c r="F2251" s="66" t="s">
        <v>906</v>
      </c>
      <c r="G2251" s="22">
        <f t="shared" ref="G2251:L2251" si="10182">G2252+G2278</f>
        <v>9490218.8000000007</v>
      </c>
      <c r="H2251" s="22">
        <f t="shared" si="10182"/>
        <v>10634362.399999999</v>
      </c>
      <c r="I2251" s="22">
        <f t="shared" si="10182"/>
        <v>11188877.4</v>
      </c>
      <c r="J2251" s="22">
        <f t="shared" si="10182"/>
        <v>-1262.4000000000001</v>
      </c>
      <c r="K2251" s="22">
        <f t="shared" si="10182"/>
        <v>-13943.9</v>
      </c>
      <c r="L2251" s="22">
        <f t="shared" si="10182"/>
        <v>-14213.5</v>
      </c>
      <c r="M2251" s="22">
        <f t="shared" si="10162"/>
        <v>9488956.4000000004</v>
      </c>
      <c r="N2251" s="22">
        <f t="shared" si="10163"/>
        <v>10620418.499999998</v>
      </c>
      <c r="O2251" s="22">
        <f t="shared" si="10164"/>
        <v>11174663.9</v>
      </c>
      <c r="P2251" s="22">
        <f t="shared" ref="P2251:AB2251" si="10183">P2252+P2278</f>
        <v>0</v>
      </c>
      <c r="Q2251" s="22">
        <f t="shared" si="10183"/>
        <v>0</v>
      </c>
      <c r="R2251" s="22">
        <f t="shared" si="10183"/>
        <v>-37180.199999999997</v>
      </c>
      <c r="S2251" s="22">
        <f t="shared" si="10183"/>
        <v>0</v>
      </c>
      <c r="T2251" s="22">
        <f t="shared" si="10183"/>
        <v>0</v>
      </c>
      <c r="U2251" s="22">
        <f t="shared" si="10183"/>
        <v>0</v>
      </c>
      <c r="V2251" s="22">
        <f t="shared" si="10183"/>
        <v>0</v>
      </c>
      <c r="W2251" s="22">
        <f t="shared" si="10183"/>
        <v>0</v>
      </c>
      <c r="X2251" s="22">
        <f t="shared" si="10183"/>
        <v>0</v>
      </c>
      <c r="Y2251" s="22">
        <f t="shared" si="10183"/>
        <v>0</v>
      </c>
      <c r="Z2251" s="22">
        <f t="shared" si="10183"/>
        <v>0</v>
      </c>
      <c r="AA2251" s="22">
        <f t="shared" si="10183"/>
        <v>0</v>
      </c>
      <c r="AB2251" s="22">
        <f t="shared" si="10183"/>
        <v>0</v>
      </c>
      <c r="AC2251" s="22">
        <f t="shared" si="10096"/>
        <v>9451776.2000000011</v>
      </c>
      <c r="AD2251" s="22">
        <f t="shared" si="10097"/>
        <v>10620418.499999998</v>
      </c>
      <c r="AE2251" s="22">
        <f t="shared" si="10098"/>
        <v>11174663.9</v>
      </c>
      <c r="AF2251" s="22">
        <f>AF2252+AF2278</f>
        <v>-178</v>
      </c>
      <c r="AG2251" s="22">
        <f t="shared" si="10099"/>
        <v>9451598.2000000011</v>
      </c>
      <c r="AH2251" s="22">
        <f t="shared" si="10100"/>
        <v>10620418.499999998</v>
      </c>
      <c r="AI2251" s="22">
        <f t="shared" si="10101"/>
        <v>11174663.9</v>
      </c>
      <c r="AJ2251" s="22">
        <f t="shared" ref="AJ2251:AR2251" si="10184">AJ2252+AJ2278</f>
        <v>-2798.6829999999973</v>
      </c>
      <c r="AK2251" s="22">
        <f t="shared" si="10184"/>
        <v>0</v>
      </c>
      <c r="AL2251" s="22">
        <f t="shared" si="10184"/>
        <v>-79584.281000000003</v>
      </c>
      <c r="AM2251" s="22">
        <f t="shared" si="10184"/>
        <v>0</v>
      </c>
      <c r="AN2251" s="22">
        <f t="shared" si="10184"/>
        <v>0</v>
      </c>
      <c r="AO2251" s="22">
        <f t="shared" si="10184"/>
        <v>0</v>
      </c>
      <c r="AP2251" s="22">
        <f t="shared" si="10184"/>
        <v>0</v>
      </c>
      <c r="AQ2251" s="22">
        <f t="shared" si="10184"/>
        <v>0</v>
      </c>
      <c r="AR2251" s="22">
        <f t="shared" si="10184"/>
        <v>0</v>
      </c>
      <c r="AS2251" s="22">
        <f t="shared" si="10153"/>
        <v>9369215.2360000014</v>
      </c>
      <c r="AT2251" s="22">
        <f t="shared" si="10154"/>
        <v>10620418.499999998</v>
      </c>
      <c r="AU2251" s="22">
        <f t="shared" si="10155"/>
        <v>11174663.9</v>
      </c>
      <c r="AV2251" s="22">
        <f>AV2252+AV2278</f>
        <v>0</v>
      </c>
      <c r="AW2251" s="22">
        <f>AW2252+AW2278</f>
        <v>0</v>
      </c>
      <c r="AX2251" s="22">
        <f>AX2252+AX2278</f>
        <v>0</v>
      </c>
      <c r="AY2251" s="22">
        <f t="shared" si="10108"/>
        <v>9369215.2360000014</v>
      </c>
      <c r="AZ2251" s="22">
        <f t="shared" si="10109"/>
        <v>10620418.499999998</v>
      </c>
      <c r="BA2251" s="22">
        <f t="shared" si="10110"/>
        <v>11174663.9</v>
      </c>
      <c r="BB2251" s="22">
        <f t="shared" ref="BB2251:BK2251" si="10185">BB2252+BB2278</f>
        <v>0</v>
      </c>
      <c r="BC2251" s="22">
        <f t="shared" si="10185"/>
        <v>-1272.932</v>
      </c>
      <c r="BD2251" s="22">
        <f t="shared" si="10185"/>
        <v>71817.255999999994</v>
      </c>
      <c r="BE2251" s="22">
        <f t="shared" si="10185"/>
        <v>0</v>
      </c>
      <c r="BF2251" s="22">
        <f t="shared" si="10185"/>
        <v>0</v>
      </c>
      <c r="BG2251" s="22">
        <f t="shared" si="10185"/>
        <v>0</v>
      </c>
      <c r="BH2251" s="22">
        <f t="shared" si="10185"/>
        <v>0</v>
      </c>
      <c r="BI2251" s="22">
        <f t="shared" si="10185"/>
        <v>0</v>
      </c>
      <c r="BJ2251" s="22">
        <f t="shared" si="10185"/>
        <v>0</v>
      </c>
      <c r="BK2251" s="22">
        <f t="shared" si="10185"/>
        <v>0</v>
      </c>
      <c r="BL2251" s="22">
        <f t="shared" si="10093"/>
        <v>9439759.5600000005</v>
      </c>
      <c r="BM2251" s="22">
        <f>BM2252+BM2278</f>
        <v>0</v>
      </c>
      <c r="BN2251" s="78">
        <f t="shared" si="10106"/>
        <v>9439759.5600000005</v>
      </c>
      <c r="BO2251" s="22">
        <f t="shared" si="10094"/>
        <v>10620418.499999998</v>
      </c>
      <c r="BP2251" s="22">
        <f>BP2252+BP2278</f>
        <v>0</v>
      </c>
      <c r="BQ2251" s="78">
        <f t="shared" si="10107"/>
        <v>10620418.499999998</v>
      </c>
      <c r="BR2251" s="80">
        <f t="shared" si="10095"/>
        <v>11174663.9</v>
      </c>
      <c r="BS2251" s="22">
        <f>BS2252+BS2278</f>
        <v>0</v>
      </c>
      <c r="BT2251" s="23"/>
      <c r="BU2251" s="19"/>
    </row>
    <row r="2252" spans="1:73" ht="31.2" x14ac:dyDescent="0.3">
      <c r="A2252" s="67" t="s">
        <v>902</v>
      </c>
      <c r="B2252" s="67" t="s">
        <v>114</v>
      </c>
      <c r="C2252" s="67" t="s">
        <v>261</v>
      </c>
      <c r="D2252" s="67" t="s">
        <v>827</v>
      </c>
      <c r="E2252" s="71"/>
      <c r="F2252" s="68" t="s">
        <v>828</v>
      </c>
      <c r="G2252" s="26">
        <f t="shared" ref="G2252:L2252" si="10186">G2253+G2257</f>
        <v>9490149.1000000015</v>
      </c>
      <c r="H2252" s="26">
        <f t="shared" si="10186"/>
        <v>10634290.699999999</v>
      </c>
      <c r="I2252" s="26">
        <f t="shared" si="10186"/>
        <v>11188805.700000001</v>
      </c>
      <c r="J2252" s="26">
        <f t="shared" si="10186"/>
        <v>-1262.4000000000001</v>
      </c>
      <c r="K2252" s="26">
        <f t="shared" si="10186"/>
        <v>-13943.9</v>
      </c>
      <c r="L2252" s="26">
        <f t="shared" si="10186"/>
        <v>-14213.5</v>
      </c>
      <c r="M2252" s="26">
        <f t="shared" si="10162"/>
        <v>9488886.7000000011</v>
      </c>
      <c r="N2252" s="26">
        <f t="shared" si="10163"/>
        <v>10620346.799999999</v>
      </c>
      <c r="O2252" s="26">
        <f t="shared" si="10164"/>
        <v>11174592.200000001</v>
      </c>
      <c r="P2252" s="26">
        <f t="shared" ref="P2252:AB2252" si="10187">P2253+P2257</f>
        <v>0</v>
      </c>
      <c r="Q2252" s="26">
        <f t="shared" si="10187"/>
        <v>0</v>
      </c>
      <c r="R2252" s="26">
        <f t="shared" si="10187"/>
        <v>-37180.199999999997</v>
      </c>
      <c r="S2252" s="26">
        <f t="shared" si="10187"/>
        <v>0</v>
      </c>
      <c r="T2252" s="26">
        <f t="shared" si="10187"/>
        <v>0</v>
      </c>
      <c r="U2252" s="26">
        <f t="shared" si="10187"/>
        <v>0</v>
      </c>
      <c r="V2252" s="26">
        <f t="shared" si="10187"/>
        <v>0</v>
      </c>
      <c r="W2252" s="26">
        <f t="shared" si="10187"/>
        <v>0</v>
      </c>
      <c r="X2252" s="26">
        <f t="shared" si="10187"/>
        <v>0</v>
      </c>
      <c r="Y2252" s="26">
        <f t="shared" si="10187"/>
        <v>0</v>
      </c>
      <c r="Z2252" s="26">
        <f t="shared" si="10187"/>
        <v>0</v>
      </c>
      <c r="AA2252" s="26">
        <f t="shared" si="10187"/>
        <v>0</v>
      </c>
      <c r="AB2252" s="26">
        <f t="shared" si="10187"/>
        <v>0</v>
      </c>
      <c r="AC2252" s="26">
        <f t="shared" si="10096"/>
        <v>9451706.5000000019</v>
      </c>
      <c r="AD2252" s="26">
        <f t="shared" si="10097"/>
        <v>10620346.799999999</v>
      </c>
      <c r="AE2252" s="26">
        <f t="shared" si="10098"/>
        <v>11174592.200000001</v>
      </c>
      <c r="AF2252" s="26">
        <f>AF2253+AF2257</f>
        <v>-178</v>
      </c>
      <c r="AG2252" s="26">
        <f t="shared" si="10099"/>
        <v>9451528.5000000019</v>
      </c>
      <c r="AH2252" s="26">
        <f t="shared" si="10100"/>
        <v>10620346.799999999</v>
      </c>
      <c r="AI2252" s="26">
        <f t="shared" si="10101"/>
        <v>11174592.200000001</v>
      </c>
      <c r="AJ2252" s="26">
        <f t="shared" ref="AJ2252:AR2252" si="10188">AJ2253+AJ2257</f>
        <v>-2798.6829999999973</v>
      </c>
      <c r="AK2252" s="26">
        <f t="shared" si="10188"/>
        <v>0</v>
      </c>
      <c r="AL2252" s="26">
        <f t="shared" si="10188"/>
        <v>-79584.281000000003</v>
      </c>
      <c r="AM2252" s="26">
        <f t="shared" si="10188"/>
        <v>0</v>
      </c>
      <c r="AN2252" s="26">
        <f t="shared" si="10188"/>
        <v>0</v>
      </c>
      <c r="AO2252" s="26">
        <f t="shared" si="10188"/>
        <v>0</v>
      </c>
      <c r="AP2252" s="26">
        <f t="shared" si="10188"/>
        <v>0</v>
      </c>
      <c r="AQ2252" s="26">
        <f t="shared" si="10188"/>
        <v>0</v>
      </c>
      <c r="AR2252" s="26">
        <f t="shared" si="10188"/>
        <v>0</v>
      </c>
      <c r="AS2252" s="26">
        <f t="shared" si="10153"/>
        <v>9369145.5360000022</v>
      </c>
      <c r="AT2252" s="26">
        <f t="shared" si="10154"/>
        <v>10620346.799999999</v>
      </c>
      <c r="AU2252" s="26">
        <f t="shared" si="10155"/>
        <v>11174592.200000001</v>
      </c>
      <c r="AV2252" s="26">
        <f>AV2253+AV2257</f>
        <v>0</v>
      </c>
      <c r="AW2252" s="26">
        <f>AW2253+AW2257</f>
        <v>0</v>
      </c>
      <c r="AX2252" s="26">
        <f>AX2253+AX2257</f>
        <v>0</v>
      </c>
      <c r="AY2252" s="26">
        <f t="shared" si="10108"/>
        <v>9369145.5360000022</v>
      </c>
      <c r="AZ2252" s="26">
        <f t="shared" si="10109"/>
        <v>10620346.799999999</v>
      </c>
      <c r="BA2252" s="26">
        <f t="shared" si="10110"/>
        <v>11174592.200000001</v>
      </c>
      <c r="BB2252" s="26">
        <f t="shared" ref="BB2252:BK2252" si="10189">BB2253+BB2257</f>
        <v>0</v>
      </c>
      <c r="BC2252" s="26">
        <f t="shared" si="10189"/>
        <v>-1272.932</v>
      </c>
      <c r="BD2252" s="26">
        <f t="shared" si="10189"/>
        <v>71817.255999999994</v>
      </c>
      <c r="BE2252" s="26">
        <f t="shared" si="10189"/>
        <v>0</v>
      </c>
      <c r="BF2252" s="26">
        <f t="shared" si="10189"/>
        <v>0</v>
      </c>
      <c r="BG2252" s="26">
        <f t="shared" si="10189"/>
        <v>0</v>
      </c>
      <c r="BH2252" s="26">
        <f t="shared" si="10189"/>
        <v>0</v>
      </c>
      <c r="BI2252" s="26">
        <f t="shared" si="10189"/>
        <v>0</v>
      </c>
      <c r="BJ2252" s="26">
        <f t="shared" si="10189"/>
        <v>0</v>
      </c>
      <c r="BK2252" s="26">
        <f t="shared" si="10189"/>
        <v>0</v>
      </c>
      <c r="BL2252" s="26">
        <f t="shared" si="10093"/>
        <v>9439689.8600000013</v>
      </c>
      <c r="BM2252" s="26">
        <f>BM2253+BM2257</f>
        <v>0</v>
      </c>
      <c r="BN2252" s="53">
        <f t="shared" si="10106"/>
        <v>9439689.8600000013</v>
      </c>
      <c r="BO2252" s="26">
        <f t="shared" si="10094"/>
        <v>10620346.799999999</v>
      </c>
      <c r="BP2252" s="26">
        <f>BP2253+BP2257</f>
        <v>0</v>
      </c>
      <c r="BQ2252" s="53">
        <f t="shared" si="10107"/>
        <v>10620346.799999999</v>
      </c>
      <c r="BR2252" s="52">
        <f t="shared" si="10095"/>
        <v>11174592.200000001</v>
      </c>
      <c r="BS2252" s="26">
        <f>BS2253+BS2257</f>
        <v>0</v>
      </c>
      <c r="BT2252" s="27"/>
    </row>
    <row r="2253" spans="1:73" ht="31.2" x14ac:dyDescent="0.3">
      <c r="A2253" s="67" t="s">
        <v>902</v>
      </c>
      <c r="B2253" s="67" t="s">
        <v>114</v>
      </c>
      <c r="C2253" s="67" t="s">
        <v>261</v>
      </c>
      <c r="D2253" s="67" t="s">
        <v>907</v>
      </c>
      <c r="E2253" s="71"/>
      <c r="F2253" s="68" t="s">
        <v>162</v>
      </c>
      <c r="G2253" s="26">
        <f t="shared" ref="G2253:G2255" si="10190">G2254</f>
        <v>1031795</v>
      </c>
      <c r="H2253" s="26">
        <f t="shared" ref="H2253:H2255" si="10191">H2254</f>
        <v>1226902.7999999998</v>
      </c>
      <c r="I2253" s="26">
        <f t="shared" ref="I2253:I2255" si="10192">I2254</f>
        <v>1285118.8999999999</v>
      </c>
      <c r="J2253" s="26">
        <f t="shared" ref="J2253:J2255" si="10193">J2254</f>
        <v>0</v>
      </c>
      <c r="K2253" s="26">
        <f t="shared" ref="K2253:K2255" si="10194">K2254</f>
        <v>-33.6</v>
      </c>
      <c r="L2253" s="26">
        <f t="shared" ref="L2253:L2255" si="10195">L2254</f>
        <v>-15</v>
      </c>
      <c r="M2253" s="26">
        <f t="shared" si="10162"/>
        <v>1031795</v>
      </c>
      <c r="N2253" s="26">
        <f t="shared" si="10163"/>
        <v>1226869.1999999997</v>
      </c>
      <c r="O2253" s="26">
        <f t="shared" si="10164"/>
        <v>1285103.8999999999</v>
      </c>
      <c r="P2253" s="26">
        <f t="shared" ref="P2253:P2255" si="10196">P2254</f>
        <v>0</v>
      </c>
      <c r="Q2253" s="26">
        <f t="shared" ref="Q2253:Q2255" si="10197">Q2254</f>
        <v>0</v>
      </c>
      <c r="R2253" s="26">
        <f t="shared" ref="R2253:R2255" si="10198">R2254</f>
        <v>0</v>
      </c>
      <c r="S2253" s="26">
        <f t="shared" ref="S2253:S2255" si="10199">S2254</f>
        <v>0</v>
      </c>
      <c r="T2253" s="26">
        <f t="shared" ref="T2253:T2255" si="10200">T2254</f>
        <v>0</v>
      </c>
      <c r="U2253" s="26">
        <f t="shared" ref="U2253:U2255" si="10201">U2254</f>
        <v>0</v>
      </c>
      <c r="V2253" s="26">
        <f t="shared" ref="V2253:V2255" si="10202">V2254</f>
        <v>0</v>
      </c>
      <c r="W2253" s="26">
        <f t="shared" ref="W2253:W2255" si="10203">W2254</f>
        <v>0</v>
      </c>
      <c r="X2253" s="26">
        <f t="shared" ref="X2253:X2255" si="10204">X2254</f>
        <v>0</v>
      </c>
      <c r="Y2253" s="26">
        <f t="shared" ref="Y2253:Y2255" si="10205">Y2254</f>
        <v>0</v>
      </c>
      <c r="Z2253" s="26">
        <f t="shared" ref="Z2253:Z2255" si="10206">Z2254</f>
        <v>0</v>
      </c>
      <c r="AA2253" s="26">
        <f t="shared" ref="AA2253:AA2255" si="10207">AA2254</f>
        <v>0</v>
      </c>
      <c r="AB2253" s="26">
        <f t="shared" ref="AB2253:AB2255" si="10208">AB2254</f>
        <v>0</v>
      </c>
      <c r="AC2253" s="26">
        <f t="shared" si="10096"/>
        <v>1031795</v>
      </c>
      <c r="AD2253" s="26">
        <f t="shared" si="10097"/>
        <v>1226869.1999999997</v>
      </c>
      <c r="AE2253" s="26">
        <f t="shared" si="10098"/>
        <v>1285103.8999999999</v>
      </c>
      <c r="AF2253" s="26">
        <f t="shared" ref="AF2253:AF2255" si="10209">AF2254</f>
        <v>0</v>
      </c>
      <c r="AG2253" s="26">
        <f t="shared" si="10099"/>
        <v>1031795</v>
      </c>
      <c r="AH2253" s="26">
        <f t="shared" si="10100"/>
        <v>1226869.1999999997</v>
      </c>
      <c r="AI2253" s="26">
        <f t="shared" si="10101"/>
        <v>1285103.8999999999</v>
      </c>
      <c r="AJ2253" s="26">
        <f t="shared" ref="AJ2253:AJ2255" si="10210">AJ2254</f>
        <v>0</v>
      </c>
      <c r="AK2253" s="26">
        <f t="shared" ref="AK2253:AK2255" si="10211">AK2254</f>
        <v>0</v>
      </c>
      <c r="AL2253" s="26">
        <f t="shared" ref="AL2253:AL2255" si="10212">AL2254</f>
        <v>0</v>
      </c>
      <c r="AM2253" s="26">
        <f t="shared" ref="AM2253:AM2255" si="10213">AM2254</f>
        <v>0</v>
      </c>
      <c r="AN2253" s="26">
        <f t="shared" ref="AN2253:AN2255" si="10214">AN2254</f>
        <v>0</v>
      </c>
      <c r="AO2253" s="26">
        <f t="shared" ref="AO2253:AO2255" si="10215">AO2254</f>
        <v>0</v>
      </c>
      <c r="AP2253" s="26">
        <f t="shared" ref="AP2253:AP2255" si="10216">AP2254</f>
        <v>0</v>
      </c>
      <c r="AQ2253" s="26">
        <f t="shared" ref="AQ2253:AQ2255" si="10217">AQ2254</f>
        <v>0</v>
      </c>
      <c r="AR2253" s="26">
        <f t="shared" ref="AR2253:AR2255" si="10218">AR2254</f>
        <v>0</v>
      </c>
      <c r="AS2253" s="26">
        <f t="shared" si="10153"/>
        <v>1031795</v>
      </c>
      <c r="AT2253" s="26">
        <f t="shared" si="10154"/>
        <v>1226869.1999999997</v>
      </c>
      <c r="AU2253" s="26">
        <f t="shared" si="10155"/>
        <v>1285103.8999999999</v>
      </c>
      <c r="AV2253" s="26">
        <f t="shared" ref="AV2253:AV2255" si="10219">AV2254</f>
        <v>0</v>
      </c>
      <c r="AW2253" s="26">
        <f t="shared" ref="AW2253:AW2255" si="10220">AW2254</f>
        <v>0</v>
      </c>
      <c r="AX2253" s="26">
        <f t="shared" ref="AX2253:AX2255" si="10221">AX2254</f>
        <v>0</v>
      </c>
      <c r="AY2253" s="26">
        <f t="shared" si="10108"/>
        <v>1031795</v>
      </c>
      <c r="AZ2253" s="26">
        <f t="shared" si="10109"/>
        <v>1226869.1999999997</v>
      </c>
      <c r="BA2253" s="26">
        <f t="shared" si="10110"/>
        <v>1285103.8999999999</v>
      </c>
      <c r="BB2253" s="26">
        <f t="shared" ref="BB2253:BB2255" si="10222">BB2254</f>
        <v>0</v>
      </c>
      <c r="BC2253" s="26">
        <f t="shared" ref="BC2253:BC2255" si="10223">BC2254</f>
        <v>0</v>
      </c>
      <c r="BD2253" s="26">
        <f t="shared" ref="BD2253:BD2255" si="10224">BD2254</f>
        <v>0</v>
      </c>
      <c r="BE2253" s="26">
        <f t="shared" ref="BE2253:BE2255" si="10225">BE2254</f>
        <v>0</v>
      </c>
      <c r="BF2253" s="26">
        <f t="shared" ref="BF2253:BF2255" si="10226">BF2254</f>
        <v>0</v>
      </c>
      <c r="BG2253" s="26">
        <f t="shared" ref="BG2253:BG2255" si="10227">BG2254</f>
        <v>0</v>
      </c>
      <c r="BH2253" s="26">
        <f t="shared" ref="BH2253:BH2255" si="10228">BH2254</f>
        <v>0</v>
      </c>
      <c r="BI2253" s="26">
        <f t="shared" ref="BI2253:BI2255" si="10229">BI2254</f>
        <v>0</v>
      </c>
      <c r="BJ2253" s="26">
        <f t="shared" ref="BJ2253:BJ2255" si="10230">BJ2254</f>
        <v>0</v>
      </c>
      <c r="BK2253" s="26">
        <f t="shared" ref="BK2253:BK2255" si="10231">BK2254</f>
        <v>0</v>
      </c>
      <c r="BL2253" s="26">
        <f t="shared" si="10093"/>
        <v>1031795</v>
      </c>
      <c r="BM2253" s="26">
        <f t="shared" ref="BM2253:BM2255" si="10232">BM2254</f>
        <v>0</v>
      </c>
      <c r="BN2253" s="53">
        <f t="shared" si="10106"/>
        <v>1031795</v>
      </c>
      <c r="BO2253" s="26">
        <f t="shared" si="10094"/>
        <v>1226869.1999999997</v>
      </c>
      <c r="BP2253" s="26">
        <f t="shared" ref="BP2253:BS2255" si="10233">BP2254</f>
        <v>0</v>
      </c>
      <c r="BQ2253" s="53">
        <f t="shared" si="10107"/>
        <v>1226869.1999999997</v>
      </c>
      <c r="BR2253" s="52">
        <f t="shared" si="10095"/>
        <v>1285103.8999999999</v>
      </c>
      <c r="BS2253" s="26">
        <f t="shared" si="10233"/>
        <v>0</v>
      </c>
      <c r="BT2253" s="27"/>
    </row>
    <row r="2254" spans="1:73" ht="31.2" x14ac:dyDescent="0.3">
      <c r="A2254" s="67" t="s">
        <v>902</v>
      </c>
      <c r="B2254" s="67" t="s">
        <v>114</v>
      </c>
      <c r="C2254" s="67" t="s">
        <v>261</v>
      </c>
      <c r="D2254" s="67" t="s">
        <v>908</v>
      </c>
      <c r="E2254" s="71"/>
      <c r="F2254" s="68" t="s">
        <v>909</v>
      </c>
      <c r="G2254" s="26">
        <f t="shared" si="10190"/>
        <v>1031795</v>
      </c>
      <c r="H2254" s="26">
        <f t="shared" si="10191"/>
        <v>1226902.7999999998</v>
      </c>
      <c r="I2254" s="26">
        <f t="shared" si="10192"/>
        <v>1285118.8999999999</v>
      </c>
      <c r="J2254" s="26">
        <f t="shared" si="10193"/>
        <v>0</v>
      </c>
      <c r="K2254" s="26">
        <f t="shared" si="10194"/>
        <v>-33.6</v>
      </c>
      <c r="L2254" s="26">
        <f t="shared" si="10195"/>
        <v>-15</v>
      </c>
      <c r="M2254" s="26">
        <f t="shared" si="10162"/>
        <v>1031795</v>
      </c>
      <c r="N2254" s="26">
        <f t="shared" si="10163"/>
        <v>1226869.1999999997</v>
      </c>
      <c r="O2254" s="26">
        <f t="shared" si="10164"/>
        <v>1285103.8999999999</v>
      </c>
      <c r="P2254" s="26">
        <f t="shared" si="10196"/>
        <v>0</v>
      </c>
      <c r="Q2254" s="26">
        <f t="shared" si="10197"/>
        <v>0</v>
      </c>
      <c r="R2254" s="26">
        <f t="shared" si="10198"/>
        <v>0</v>
      </c>
      <c r="S2254" s="26">
        <f t="shared" si="10199"/>
        <v>0</v>
      </c>
      <c r="T2254" s="26">
        <f t="shared" si="10200"/>
        <v>0</v>
      </c>
      <c r="U2254" s="26">
        <f t="shared" si="10201"/>
        <v>0</v>
      </c>
      <c r="V2254" s="26">
        <f t="shared" si="10202"/>
        <v>0</v>
      </c>
      <c r="W2254" s="26">
        <f t="shared" si="10203"/>
        <v>0</v>
      </c>
      <c r="X2254" s="26">
        <f t="shared" si="10204"/>
        <v>0</v>
      </c>
      <c r="Y2254" s="26">
        <f t="shared" si="10205"/>
        <v>0</v>
      </c>
      <c r="Z2254" s="26">
        <f t="shared" si="10206"/>
        <v>0</v>
      </c>
      <c r="AA2254" s="26">
        <f t="shared" si="10207"/>
        <v>0</v>
      </c>
      <c r="AB2254" s="26">
        <f t="shared" si="10208"/>
        <v>0</v>
      </c>
      <c r="AC2254" s="26">
        <f t="shared" si="10096"/>
        <v>1031795</v>
      </c>
      <c r="AD2254" s="26">
        <f t="shared" si="10097"/>
        <v>1226869.1999999997</v>
      </c>
      <c r="AE2254" s="26">
        <f t="shared" si="10098"/>
        <v>1285103.8999999999</v>
      </c>
      <c r="AF2254" s="26">
        <f t="shared" si="10209"/>
        <v>0</v>
      </c>
      <c r="AG2254" s="26">
        <f t="shared" si="10099"/>
        <v>1031795</v>
      </c>
      <c r="AH2254" s="26">
        <f t="shared" si="10100"/>
        <v>1226869.1999999997</v>
      </c>
      <c r="AI2254" s="26">
        <f t="shared" si="10101"/>
        <v>1285103.8999999999</v>
      </c>
      <c r="AJ2254" s="26">
        <f t="shared" si="10210"/>
        <v>0</v>
      </c>
      <c r="AK2254" s="26">
        <f t="shared" si="10211"/>
        <v>0</v>
      </c>
      <c r="AL2254" s="26">
        <f t="shared" si="10212"/>
        <v>0</v>
      </c>
      <c r="AM2254" s="26">
        <f t="shared" si="10213"/>
        <v>0</v>
      </c>
      <c r="AN2254" s="26">
        <f t="shared" si="10214"/>
        <v>0</v>
      </c>
      <c r="AO2254" s="26">
        <f t="shared" si="10215"/>
        <v>0</v>
      </c>
      <c r="AP2254" s="26">
        <f t="shared" si="10216"/>
        <v>0</v>
      </c>
      <c r="AQ2254" s="26">
        <f t="shared" si="10217"/>
        <v>0</v>
      </c>
      <c r="AR2254" s="26">
        <f t="shared" si="10218"/>
        <v>0</v>
      </c>
      <c r="AS2254" s="26">
        <f t="shared" si="10153"/>
        <v>1031795</v>
      </c>
      <c r="AT2254" s="26">
        <f t="shared" si="10154"/>
        <v>1226869.1999999997</v>
      </c>
      <c r="AU2254" s="26">
        <f t="shared" si="10155"/>
        <v>1285103.8999999999</v>
      </c>
      <c r="AV2254" s="26">
        <f t="shared" si="10219"/>
        <v>0</v>
      </c>
      <c r="AW2254" s="26">
        <f t="shared" si="10220"/>
        <v>0</v>
      </c>
      <c r="AX2254" s="26">
        <f t="shared" si="10221"/>
        <v>0</v>
      </c>
      <c r="AY2254" s="26">
        <f t="shared" si="10108"/>
        <v>1031795</v>
      </c>
      <c r="AZ2254" s="26">
        <f t="shared" si="10109"/>
        <v>1226869.1999999997</v>
      </c>
      <c r="BA2254" s="26">
        <f t="shared" si="10110"/>
        <v>1285103.8999999999</v>
      </c>
      <c r="BB2254" s="26">
        <f t="shared" si="10222"/>
        <v>0</v>
      </c>
      <c r="BC2254" s="26">
        <f t="shared" si="10223"/>
        <v>0</v>
      </c>
      <c r="BD2254" s="26">
        <f t="shared" si="10224"/>
        <v>0</v>
      </c>
      <c r="BE2254" s="26">
        <f t="shared" si="10225"/>
        <v>0</v>
      </c>
      <c r="BF2254" s="26">
        <f t="shared" si="10226"/>
        <v>0</v>
      </c>
      <c r="BG2254" s="26">
        <f t="shared" si="10227"/>
        <v>0</v>
      </c>
      <c r="BH2254" s="26">
        <f t="shared" si="10228"/>
        <v>0</v>
      </c>
      <c r="BI2254" s="26">
        <f t="shared" si="10229"/>
        <v>0</v>
      </c>
      <c r="BJ2254" s="26">
        <f t="shared" si="10230"/>
        <v>0</v>
      </c>
      <c r="BK2254" s="26">
        <f t="shared" si="10231"/>
        <v>0</v>
      </c>
      <c r="BL2254" s="26">
        <f t="shared" si="10093"/>
        <v>1031795</v>
      </c>
      <c r="BM2254" s="26">
        <f t="shared" si="10232"/>
        <v>0</v>
      </c>
      <c r="BN2254" s="53">
        <f t="shared" si="10106"/>
        <v>1031795</v>
      </c>
      <c r="BO2254" s="26">
        <f t="shared" si="10094"/>
        <v>1226869.1999999997</v>
      </c>
      <c r="BP2254" s="26">
        <f t="shared" si="10233"/>
        <v>0</v>
      </c>
      <c r="BQ2254" s="53">
        <f t="shared" si="10107"/>
        <v>1226869.1999999997</v>
      </c>
      <c r="BR2254" s="52">
        <f t="shared" si="10095"/>
        <v>1285103.8999999999</v>
      </c>
      <c r="BS2254" s="26">
        <f t="shared" si="10233"/>
        <v>0</v>
      </c>
      <c r="BT2254" s="27"/>
    </row>
    <row r="2255" spans="1:73" ht="93.6" x14ac:dyDescent="0.3">
      <c r="A2255" s="67" t="s">
        <v>902</v>
      </c>
      <c r="B2255" s="67" t="s">
        <v>114</v>
      </c>
      <c r="C2255" s="67" t="s">
        <v>261</v>
      </c>
      <c r="D2255" s="67" t="s">
        <v>910</v>
      </c>
      <c r="E2255" s="71"/>
      <c r="F2255" s="68" t="s">
        <v>911</v>
      </c>
      <c r="G2255" s="26">
        <f t="shared" si="10190"/>
        <v>1031795</v>
      </c>
      <c r="H2255" s="26">
        <f t="shared" si="10191"/>
        <v>1226902.7999999998</v>
      </c>
      <c r="I2255" s="26">
        <f t="shared" si="10192"/>
        <v>1285118.8999999999</v>
      </c>
      <c r="J2255" s="26">
        <f t="shared" si="10193"/>
        <v>0</v>
      </c>
      <c r="K2255" s="26">
        <f t="shared" si="10194"/>
        <v>-33.6</v>
      </c>
      <c r="L2255" s="26">
        <f t="shared" si="10195"/>
        <v>-15</v>
      </c>
      <c r="M2255" s="26">
        <f t="shared" si="10162"/>
        <v>1031795</v>
      </c>
      <c r="N2255" s="26">
        <f t="shared" si="10163"/>
        <v>1226869.1999999997</v>
      </c>
      <c r="O2255" s="26">
        <f t="shared" si="10164"/>
        <v>1285103.8999999999</v>
      </c>
      <c r="P2255" s="26">
        <f t="shared" si="10196"/>
        <v>0</v>
      </c>
      <c r="Q2255" s="26">
        <f t="shared" si="10197"/>
        <v>0</v>
      </c>
      <c r="R2255" s="26">
        <f t="shared" si="10198"/>
        <v>0</v>
      </c>
      <c r="S2255" s="26">
        <f t="shared" si="10199"/>
        <v>0</v>
      </c>
      <c r="T2255" s="26">
        <f t="shared" si="10200"/>
        <v>0</v>
      </c>
      <c r="U2255" s="26">
        <f t="shared" si="10201"/>
        <v>0</v>
      </c>
      <c r="V2255" s="26">
        <f t="shared" si="10202"/>
        <v>0</v>
      </c>
      <c r="W2255" s="26">
        <f t="shared" si="10203"/>
        <v>0</v>
      </c>
      <c r="X2255" s="26">
        <f t="shared" si="10204"/>
        <v>0</v>
      </c>
      <c r="Y2255" s="26">
        <f t="shared" si="10205"/>
        <v>0</v>
      </c>
      <c r="Z2255" s="26">
        <f t="shared" si="10206"/>
        <v>0</v>
      </c>
      <c r="AA2255" s="26">
        <f t="shared" si="10207"/>
        <v>0</v>
      </c>
      <c r="AB2255" s="26">
        <f t="shared" si="10208"/>
        <v>0</v>
      </c>
      <c r="AC2255" s="26">
        <f t="shared" si="10096"/>
        <v>1031795</v>
      </c>
      <c r="AD2255" s="26">
        <f t="shared" si="10097"/>
        <v>1226869.1999999997</v>
      </c>
      <c r="AE2255" s="26">
        <f t="shared" si="10098"/>
        <v>1285103.8999999999</v>
      </c>
      <c r="AF2255" s="26">
        <f t="shared" si="10209"/>
        <v>0</v>
      </c>
      <c r="AG2255" s="26">
        <f t="shared" si="10099"/>
        <v>1031795</v>
      </c>
      <c r="AH2255" s="26">
        <f t="shared" si="10100"/>
        <v>1226869.1999999997</v>
      </c>
      <c r="AI2255" s="26">
        <f t="shared" si="10101"/>
        <v>1285103.8999999999</v>
      </c>
      <c r="AJ2255" s="26">
        <f t="shared" si="10210"/>
        <v>0</v>
      </c>
      <c r="AK2255" s="26">
        <f t="shared" si="10211"/>
        <v>0</v>
      </c>
      <c r="AL2255" s="26">
        <f t="shared" si="10212"/>
        <v>0</v>
      </c>
      <c r="AM2255" s="26">
        <f t="shared" si="10213"/>
        <v>0</v>
      </c>
      <c r="AN2255" s="26">
        <f t="shared" si="10214"/>
        <v>0</v>
      </c>
      <c r="AO2255" s="26">
        <f t="shared" si="10215"/>
        <v>0</v>
      </c>
      <c r="AP2255" s="26">
        <f t="shared" si="10216"/>
        <v>0</v>
      </c>
      <c r="AQ2255" s="26">
        <f t="shared" si="10217"/>
        <v>0</v>
      </c>
      <c r="AR2255" s="26">
        <f t="shared" si="10218"/>
        <v>0</v>
      </c>
      <c r="AS2255" s="26">
        <f t="shared" si="10153"/>
        <v>1031795</v>
      </c>
      <c r="AT2255" s="26">
        <f t="shared" si="10154"/>
        <v>1226869.1999999997</v>
      </c>
      <c r="AU2255" s="26">
        <f t="shared" si="10155"/>
        <v>1285103.8999999999</v>
      </c>
      <c r="AV2255" s="26">
        <f t="shared" si="10219"/>
        <v>0</v>
      </c>
      <c r="AW2255" s="26">
        <f t="shared" si="10220"/>
        <v>0</v>
      </c>
      <c r="AX2255" s="26">
        <f t="shared" si="10221"/>
        <v>0</v>
      </c>
      <c r="AY2255" s="26">
        <f t="shared" si="10108"/>
        <v>1031795</v>
      </c>
      <c r="AZ2255" s="26">
        <f t="shared" si="10109"/>
        <v>1226869.1999999997</v>
      </c>
      <c r="BA2255" s="26">
        <f t="shared" si="10110"/>
        <v>1285103.8999999999</v>
      </c>
      <c r="BB2255" s="26">
        <f t="shared" si="10222"/>
        <v>0</v>
      </c>
      <c r="BC2255" s="26">
        <f t="shared" si="10223"/>
        <v>0</v>
      </c>
      <c r="BD2255" s="26">
        <f t="shared" si="10224"/>
        <v>0</v>
      </c>
      <c r="BE2255" s="26">
        <f t="shared" si="10225"/>
        <v>0</v>
      </c>
      <c r="BF2255" s="26">
        <f t="shared" si="10226"/>
        <v>0</v>
      </c>
      <c r="BG2255" s="26">
        <f t="shared" si="10227"/>
        <v>0</v>
      </c>
      <c r="BH2255" s="26">
        <f t="shared" si="10228"/>
        <v>0</v>
      </c>
      <c r="BI2255" s="26">
        <f t="shared" si="10229"/>
        <v>0</v>
      </c>
      <c r="BJ2255" s="26">
        <f t="shared" si="10230"/>
        <v>0</v>
      </c>
      <c r="BK2255" s="26">
        <f t="shared" si="10231"/>
        <v>0</v>
      </c>
      <c r="BL2255" s="26">
        <f t="shared" si="10093"/>
        <v>1031795</v>
      </c>
      <c r="BM2255" s="26">
        <f t="shared" si="10232"/>
        <v>0</v>
      </c>
      <c r="BN2255" s="53">
        <f t="shared" si="10106"/>
        <v>1031795</v>
      </c>
      <c r="BO2255" s="26">
        <f t="shared" si="10094"/>
        <v>1226869.1999999997</v>
      </c>
      <c r="BP2255" s="26">
        <f t="shared" si="10233"/>
        <v>0</v>
      </c>
      <c r="BQ2255" s="53">
        <f t="shared" si="10107"/>
        <v>1226869.1999999997</v>
      </c>
      <c r="BR2255" s="52">
        <f t="shared" si="10095"/>
        <v>1285103.8999999999</v>
      </c>
      <c r="BS2255" s="26">
        <f t="shared" si="10233"/>
        <v>0</v>
      </c>
      <c r="BT2255" s="27"/>
    </row>
    <row r="2256" spans="1:73" x14ac:dyDescent="0.3">
      <c r="A2256" s="67" t="s">
        <v>902</v>
      </c>
      <c r="B2256" s="67" t="s">
        <v>114</v>
      </c>
      <c r="C2256" s="67" t="s">
        <v>261</v>
      </c>
      <c r="D2256" s="67" t="s">
        <v>910</v>
      </c>
      <c r="E2256" s="67" t="s">
        <v>40</v>
      </c>
      <c r="F2256" s="68" t="s">
        <v>41</v>
      </c>
      <c r="G2256" s="26">
        <v>1031795</v>
      </c>
      <c r="H2256" s="26">
        <v>1226902.7999999998</v>
      </c>
      <c r="I2256" s="26">
        <v>1285118.8999999999</v>
      </c>
      <c r="J2256" s="26"/>
      <c r="K2256" s="28">
        <v>-33.6</v>
      </c>
      <c r="L2256" s="28">
        <v>-15</v>
      </c>
      <c r="M2256" s="26">
        <f t="shared" si="10162"/>
        <v>1031795</v>
      </c>
      <c r="N2256" s="26">
        <f t="shared" si="10163"/>
        <v>1226869.1999999997</v>
      </c>
      <c r="O2256" s="26">
        <f t="shared" si="10164"/>
        <v>1285103.8999999999</v>
      </c>
      <c r="P2256" s="26"/>
      <c r="Q2256" s="26"/>
      <c r="R2256" s="26"/>
      <c r="S2256" s="26"/>
      <c r="T2256" s="26"/>
      <c r="U2256" s="26"/>
      <c r="V2256" s="26"/>
      <c r="W2256" s="26"/>
      <c r="X2256" s="26"/>
      <c r="Y2256" s="26"/>
      <c r="Z2256" s="26"/>
      <c r="AA2256" s="26"/>
      <c r="AB2256" s="26"/>
      <c r="AC2256" s="26">
        <f t="shared" si="10096"/>
        <v>1031795</v>
      </c>
      <c r="AD2256" s="26">
        <f t="shared" si="10097"/>
        <v>1226869.1999999997</v>
      </c>
      <c r="AE2256" s="26">
        <f t="shared" si="10098"/>
        <v>1285103.8999999999</v>
      </c>
      <c r="AF2256" s="26"/>
      <c r="AG2256" s="26">
        <f t="shared" si="10099"/>
        <v>1031795</v>
      </c>
      <c r="AH2256" s="26">
        <f t="shared" si="10100"/>
        <v>1226869.1999999997</v>
      </c>
      <c r="AI2256" s="26">
        <f t="shared" si="10101"/>
        <v>1285103.8999999999</v>
      </c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>
        <f t="shared" si="10153"/>
        <v>1031795</v>
      </c>
      <c r="AT2256" s="26">
        <f t="shared" si="10154"/>
        <v>1226869.1999999997</v>
      </c>
      <c r="AU2256" s="26">
        <f t="shared" si="10155"/>
        <v>1285103.8999999999</v>
      </c>
      <c r="AV2256" s="26"/>
      <c r="AW2256" s="26"/>
      <c r="AX2256" s="26"/>
      <c r="AY2256" s="26">
        <f t="shared" si="10108"/>
        <v>1031795</v>
      </c>
      <c r="AZ2256" s="26">
        <f t="shared" si="10109"/>
        <v>1226869.1999999997</v>
      </c>
      <c r="BA2256" s="26">
        <f t="shared" si="10110"/>
        <v>1285103.8999999999</v>
      </c>
      <c r="BB2256" s="26"/>
      <c r="BC2256" s="26"/>
      <c r="BD2256" s="26"/>
      <c r="BE2256" s="26"/>
      <c r="BF2256" s="26"/>
      <c r="BG2256" s="26"/>
      <c r="BH2256" s="26"/>
      <c r="BI2256" s="26"/>
      <c r="BJ2256" s="26"/>
      <c r="BK2256" s="26"/>
      <c r="BL2256" s="26">
        <f t="shared" si="10093"/>
        <v>1031795</v>
      </c>
      <c r="BM2256" s="26"/>
      <c r="BN2256" s="53">
        <f t="shared" si="10106"/>
        <v>1031795</v>
      </c>
      <c r="BO2256" s="26">
        <f t="shared" si="10094"/>
        <v>1226869.1999999997</v>
      </c>
      <c r="BP2256" s="26"/>
      <c r="BQ2256" s="53">
        <f t="shared" si="10107"/>
        <v>1226869.1999999997</v>
      </c>
      <c r="BR2256" s="52">
        <f t="shared" si="10095"/>
        <v>1285103.8999999999</v>
      </c>
      <c r="BS2256" s="26"/>
      <c r="BT2256" s="27"/>
    </row>
    <row r="2257" spans="1:72" x14ac:dyDescent="0.3">
      <c r="A2257" s="67" t="s">
        <v>902</v>
      </c>
      <c r="B2257" s="67" t="s">
        <v>114</v>
      </c>
      <c r="C2257" s="67" t="s">
        <v>261</v>
      </c>
      <c r="D2257" s="67" t="s">
        <v>829</v>
      </c>
      <c r="E2257" s="71"/>
      <c r="F2257" s="68" t="s">
        <v>33</v>
      </c>
      <c r="G2257" s="26">
        <f t="shared" ref="G2257:L2257" si="10234">G2258+G2270</f>
        <v>8458354.1000000015</v>
      </c>
      <c r="H2257" s="26">
        <f t="shared" si="10234"/>
        <v>9407387.9000000004</v>
      </c>
      <c r="I2257" s="26">
        <f t="shared" si="10234"/>
        <v>9903686.8000000007</v>
      </c>
      <c r="J2257" s="26">
        <f t="shared" si="10234"/>
        <v>-1262.4000000000001</v>
      </c>
      <c r="K2257" s="26">
        <f t="shared" si="10234"/>
        <v>-13910.3</v>
      </c>
      <c r="L2257" s="26">
        <f t="shared" si="10234"/>
        <v>-14198.5</v>
      </c>
      <c r="M2257" s="26">
        <f t="shared" si="10162"/>
        <v>8457091.7000000011</v>
      </c>
      <c r="N2257" s="26">
        <f t="shared" si="10163"/>
        <v>9393477.5999999996</v>
      </c>
      <c r="O2257" s="26">
        <f t="shared" si="10164"/>
        <v>9889488.3000000007</v>
      </c>
      <c r="P2257" s="26">
        <f t="shared" ref="P2257:AB2257" si="10235">P2258+P2270</f>
        <v>0</v>
      </c>
      <c r="Q2257" s="26">
        <f t="shared" si="10235"/>
        <v>0</v>
      </c>
      <c r="R2257" s="26">
        <f t="shared" si="10235"/>
        <v>-37180.199999999997</v>
      </c>
      <c r="S2257" s="26">
        <f t="shared" si="10235"/>
        <v>0</v>
      </c>
      <c r="T2257" s="26">
        <f t="shared" si="10235"/>
        <v>0</v>
      </c>
      <c r="U2257" s="26">
        <f t="shared" si="10235"/>
        <v>0</v>
      </c>
      <c r="V2257" s="26">
        <f t="shared" si="10235"/>
        <v>0</v>
      </c>
      <c r="W2257" s="26">
        <f t="shared" si="10235"/>
        <v>0</v>
      </c>
      <c r="X2257" s="26">
        <f t="shared" si="10235"/>
        <v>0</v>
      </c>
      <c r="Y2257" s="26">
        <f t="shared" si="10235"/>
        <v>0</v>
      </c>
      <c r="Z2257" s="26">
        <f t="shared" si="10235"/>
        <v>0</v>
      </c>
      <c r="AA2257" s="26">
        <f t="shared" si="10235"/>
        <v>0</v>
      </c>
      <c r="AB2257" s="26">
        <f t="shared" si="10235"/>
        <v>0</v>
      </c>
      <c r="AC2257" s="26">
        <f t="shared" si="10096"/>
        <v>8419911.5000000019</v>
      </c>
      <c r="AD2257" s="26">
        <f t="shared" si="10097"/>
        <v>9393477.5999999996</v>
      </c>
      <c r="AE2257" s="26">
        <f t="shared" si="10098"/>
        <v>9889488.3000000007</v>
      </c>
      <c r="AF2257" s="26">
        <f>AF2258+AF2270</f>
        <v>-178</v>
      </c>
      <c r="AG2257" s="26">
        <f t="shared" si="10099"/>
        <v>8419733.5000000019</v>
      </c>
      <c r="AH2257" s="26">
        <f t="shared" si="10100"/>
        <v>9393477.5999999996</v>
      </c>
      <c r="AI2257" s="26">
        <f t="shared" si="10101"/>
        <v>9889488.3000000007</v>
      </c>
      <c r="AJ2257" s="26">
        <f t="shared" ref="AJ2257:AR2257" si="10236">AJ2258+AJ2270</f>
        <v>-2798.6829999999973</v>
      </c>
      <c r="AK2257" s="26">
        <f t="shared" si="10236"/>
        <v>0</v>
      </c>
      <c r="AL2257" s="26">
        <f t="shared" si="10236"/>
        <v>-79584.281000000003</v>
      </c>
      <c r="AM2257" s="26">
        <f t="shared" si="10236"/>
        <v>0</v>
      </c>
      <c r="AN2257" s="26">
        <f t="shared" si="10236"/>
        <v>0</v>
      </c>
      <c r="AO2257" s="26">
        <f t="shared" si="10236"/>
        <v>0</v>
      </c>
      <c r="AP2257" s="26">
        <f t="shared" si="10236"/>
        <v>0</v>
      </c>
      <c r="AQ2257" s="26">
        <f t="shared" si="10236"/>
        <v>0</v>
      </c>
      <c r="AR2257" s="26">
        <f t="shared" si="10236"/>
        <v>0</v>
      </c>
      <c r="AS2257" s="26">
        <f t="shared" si="10153"/>
        <v>8337350.5360000012</v>
      </c>
      <c r="AT2257" s="26">
        <f t="shared" si="10154"/>
        <v>9393477.5999999996</v>
      </c>
      <c r="AU2257" s="26">
        <f t="shared" si="10155"/>
        <v>9889488.3000000007</v>
      </c>
      <c r="AV2257" s="26">
        <f>AV2258+AV2270</f>
        <v>0</v>
      </c>
      <c r="AW2257" s="26">
        <f>AW2258+AW2270</f>
        <v>0</v>
      </c>
      <c r="AX2257" s="26">
        <f>AX2258+AX2270</f>
        <v>0</v>
      </c>
      <c r="AY2257" s="26">
        <f t="shared" si="10108"/>
        <v>8337350.5360000012</v>
      </c>
      <c r="AZ2257" s="26">
        <f t="shared" si="10109"/>
        <v>9393477.5999999996</v>
      </c>
      <c r="BA2257" s="26">
        <f t="shared" si="10110"/>
        <v>9889488.3000000007</v>
      </c>
      <c r="BB2257" s="26">
        <f t="shared" ref="BB2257:BK2257" si="10237">BB2258+BB2270</f>
        <v>0</v>
      </c>
      <c r="BC2257" s="26">
        <f t="shared" si="10237"/>
        <v>-1272.932</v>
      </c>
      <c r="BD2257" s="26">
        <f t="shared" si="10237"/>
        <v>71817.255999999994</v>
      </c>
      <c r="BE2257" s="26">
        <f t="shared" si="10237"/>
        <v>0</v>
      </c>
      <c r="BF2257" s="26">
        <f t="shared" si="10237"/>
        <v>0</v>
      </c>
      <c r="BG2257" s="26">
        <f t="shared" si="10237"/>
        <v>0</v>
      </c>
      <c r="BH2257" s="26">
        <f t="shared" si="10237"/>
        <v>0</v>
      </c>
      <c r="BI2257" s="26">
        <f t="shared" si="10237"/>
        <v>0</v>
      </c>
      <c r="BJ2257" s="26">
        <f t="shared" si="10237"/>
        <v>0</v>
      </c>
      <c r="BK2257" s="26">
        <f t="shared" si="10237"/>
        <v>0</v>
      </c>
      <c r="BL2257" s="26">
        <f t="shared" si="10093"/>
        <v>8407894.8600000013</v>
      </c>
      <c r="BM2257" s="26">
        <f>BM2258+BM2270</f>
        <v>0</v>
      </c>
      <c r="BN2257" s="53">
        <f t="shared" si="10106"/>
        <v>8407894.8600000013</v>
      </c>
      <c r="BO2257" s="26">
        <f t="shared" si="10094"/>
        <v>9393477.5999999996</v>
      </c>
      <c r="BP2257" s="26">
        <f>BP2258+BP2270</f>
        <v>0</v>
      </c>
      <c r="BQ2257" s="53">
        <f t="shared" si="10107"/>
        <v>9393477.5999999996</v>
      </c>
      <c r="BR2257" s="52">
        <f t="shared" si="10095"/>
        <v>9889488.3000000007</v>
      </c>
      <c r="BS2257" s="26">
        <f>BS2258+BS2270</f>
        <v>0</v>
      </c>
      <c r="BT2257" s="27"/>
    </row>
    <row r="2258" spans="1:72" ht="31.2" x14ac:dyDescent="0.3">
      <c r="A2258" s="67" t="s">
        <v>902</v>
      </c>
      <c r="B2258" s="67" t="s">
        <v>114</v>
      </c>
      <c r="C2258" s="67" t="s">
        <v>261</v>
      </c>
      <c r="D2258" s="67" t="s">
        <v>830</v>
      </c>
      <c r="E2258" s="71"/>
      <c r="F2258" s="68" t="s">
        <v>831</v>
      </c>
      <c r="G2258" s="26">
        <f t="shared" ref="G2258:L2258" si="10238">G2259+G2261+G2263+G2268+G2266</f>
        <v>8224489.6000000006</v>
      </c>
      <c r="H2258" s="26">
        <f t="shared" si="10238"/>
        <v>9144049.9000000004</v>
      </c>
      <c r="I2258" s="26">
        <f t="shared" si="10238"/>
        <v>9637505.9000000004</v>
      </c>
      <c r="J2258" s="26">
        <f t="shared" si="10238"/>
        <v>-1262.4000000000001</v>
      </c>
      <c r="K2258" s="26">
        <f t="shared" si="10238"/>
        <v>-13910.3</v>
      </c>
      <c r="L2258" s="26">
        <f t="shared" si="10238"/>
        <v>-14198.5</v>
      </c>
      <c r="M2258" s="26">
        <f t="shared" si="10162"/>
        <v>8223227.2000000002</v>
      </c>
      <c r="N2258" s="26">
        <f t="shared" si="10163"/>
        <v>9130139.5999999996</v>
      </c>
      <c r="O2258" s="26">
        <f t="shared" si="10164"/>
        <v>9623307.4000000004</v>
      </c>
      <c r="P2258" s="26">
        <f t="shared" ref="P2258:AB2258" si="10239">P2259+P2261+P2263+P2268+P2266</f>
        <v>-4980</v>
      </c>
      <c r="Q2258" s="26">
        <f t="shared" si="10239"/>
        <v>0</v>
      </c>
      <c r="R2258" s="26">
        <f t="shared" si="10239"/>
        <v>-55947.4</v>
      </c>
      <c r="S2258" s="26">
        <f t="shared" si="10239"/>
        <v>0</v>
      </c>
      <c r="T2258" s="26">
        <f t="shared" si="10239"/>
        <v>0</v>
      </c>
      <c r="U2258" s="26">
        <f t="shared" si="10239"/>
        <v>0</v>
      </c>
      <c r="V2258" s="26">
        <f t="shared" si="10239"/>
        <v>0</v>
      </c>
      <c r="W2258" s="26">
        <f t="shared" si="10239"/>
        <v>0</v>
      </c>
      <c r="X2258" s="26">
        <f t="shared" si="10239"/>
        <v>0</v>
      </c>
      <c r="Y2258" s="26">
        <f t="shared" si="10239"/>
        <v>0</v>
      </c>
      <c r="Z2258" s="26">
        <f t="shared" si="10239"/>
        <v>0</v>
      </c>
      <c r="AA2258" s="26">
        <f t="shared" si="10239"/>
        <v>0</v>
      </c>
      <c r="AB2258" s="26">
        <f t="shared" si="10239"/>
        <v>0</v>
      </c>
      <c r="AC2258" s="26">
        <f t="shared" si="10096"/>
        <v>8162299.7999999998</v>
      </c>
      <c r="AD2258" s="26">
        <f t="shared" si="10097"/>
        <v>9130139.5999999996</v>
      </c>
      <c r="AE2258" s="26">
        <f t="shared" si="10098"/>
        <v>9623307.4000000004</v>
      </c>
      <c r="AF2258" s="26">
        <f>AF2259+AF2261+AF2263+AF2268+AF2266</f>
        <v>-178</v>
      </c>
      <c r="AG2258" s="26">
        <f t="shared" si="10099"/>
        <v>8162121.7999999998</v>
      </c>
      <c r="AH2258" s="26">
        <f t="shared" si="10100"/>
        <v>9130139.5999999996</v>
      </c>
      <c r="AI2258" s="26">
        <f t="shared" si="10101"/>
        <v>9623307.4000000004</v>
      </c>
      <c r="AJ2258" s="26">
        <f t="shared" ref="AJ2258:AR2258" si="10240">AJ2259+AJ2261+AJ2263+AJ2268+AJ2266</f>
        <v>-2798.6829999999973</v>
      </c>
      <c r="AK2258" s="26">
        <f t="shared" si="10240"/>
        <v>0</v>
      </c>
      <c r="AL2258" s="26">
        <f t="shared" si="10240"/>
        <v>-76113.281000000003</v>
      </c>
      <c r="AM2258" s="26">
        <f t="shared" si="10240"/>
        <v>0</v>
      </c>
      <c r="AN2258" s="26">
        <f t="shared" si="10240"/>
        <v>0</v>
      </c>
      <c r="AO2258" s="26">
        <f t="shared" si="10240"/>
        <v>0</v>
      </c>
      <c r="AP2258" s="26">
        <f t="shared" si="10240"/>
        <v>0</v>
      </c>
      <c r="AQ2258" s="26">
        <f t="shared" si="10240"/>
        <v>0</v>
      </c>
      <c r="AR2258" s="26">
        <f t="shared" si="10240"/>
        <v>0</v>
      </c>
      <c r="AS2258" s="26">
        <f t="shared" si="10153"/>
        <v>8083209.8359999992</v>
      </c>
      <c r="AT2258" s="26">
        <f t="shared" si="10154"/>
        <v>9130139.5999999996</v>
      </c>
      <c r="AU2258" s="26">
        <f t="shared" si="10155"/>
        <v>9623307.4000000004</v>
      </c>
      <c r="AV2258" s="26">
        <f>AV2259+AV2261+AV2263+AV2268+AV2266</f>
        <v>0</v>
      </c>
      <c r="AW2258" s="26">
        <f>AW2259+AW2261+AW2263+AW2268+AW2266</f>
        <v>0</v>
      </c>
      <c r="AX2258" s="26">
        <f>AX2259+AX2261+AX2263+AX2268+AX2266</f>
        <v>0</v>
      </c>
      <c r="AY2258" s="26">
        <f t="shared" si="10108"/>
        <v>8083209.8359999992</v>
      </c>
      <c r="AZ2258" s="26">
        <f t="shared" si="10109"/>
        <v>9130139.5999999996</v>
      </c>
      <c r="BA2258" s="26">
        <f t="shared" si="10110"/>
        <v>9623307.4000000004</v>
      </c>
      <c r="BB2258" s="26">
        <f t="shared" ref="BB2258:BK2258" si="10241">BB2259+BB2261+BB2263+BB2268+BB2266</f>
        <v>0</v>
      </c>
      <c r="BC2258" s="26">
        <f t="shared" si="10241"/>
        <v>-1272.932</v>
      </c>
      <c r="BD2258" s="26">
        <f t="shared" si="10241"/>
        <v>71817.255999999994</v>
      </c>
      <c r="BE2258" s="26">
        <f t="shared" si="10241"/>
        <v>0</v>
      </c>
      <c r="BF2258" s="26">
        <f t="shared" si="10241"/>
        <v>0</v>
      </c>
      <c r="BG2258" s="26">
        <f t="shared" si="10241"/>
        <v>0</v>
      </c>
      <c r="BH2258" s="26">
        <f t="shared" si="10241"/>
        <v>0</v>
      </c>
      <c r="BI2258" s="26">
        <f t="shared" si="10241"/>
        <v>0</v>
      </c>
      <c r="BJ2258" s="26">
        <f t="shared" si="10241"/>
        <v>0</v>
      </c>
      <c r="BK2258" s="26">
        <f t="shared" si="10241"/>
        <v>0</v>
      </c>
      <c r="BL2258" s="26">
        <f t="shared" si="10093"/>
        <v>8153754.1599999992</v>
      </c>
      <c r="BM2258" s="26">
        <f>BM2259+BM2261+BM2263+BM2268+BM2266</f>
        <v>0</v>
      </c>
      <c r="BN2258" s="53">
        <f t="shared" si="10106"/>
        <v>8153754.1599999992</v>
      </c>
      <c r="BO2258" s="26">
        <f t="shared" si="10094"/>
        <v>9130139.5999999996</v>
      </c>
      <c r="BP2258" s="26">
        <f>BP2259+BP2261+BP2263+BP2268+BP2266</f>
        <v>0</v>
      </c>
      <c r="BQ2258" s="53">
        <f t="shared" si="10107"/>
        <v>9130139.5999999996</v>
      </c>
      <c r="BR2258" s="52">
        <f t="shared" si="10095"/>
        <v>9623307.4000000004</v>
      </c>
      <c r="BS2258" s="26">
        <f>BS2259+BS2261+BS2263+BS2268+BS2266</f>
        <v>0</v>
      </c>
      <c r="BT2258" s="27"/>
    </row>
    <row r="2259" spans="1:72" ht="31.2" x14ac:dyDescent="0.3">
      <c r="A2259" s="67" t="s">
        <v>902</v>
      </c>
      <c r="B2259" s="67" t="s">
        <v>114</v>
      </c>
      <c r="C2259" s="67" t="s">
        <v>261</v>
      </c>
      <c r="D2259" s="67" t="s">
        <v>912</v>
      </c>
      <c r="E2259" s="71"/>
      <c r="F2259" s="68" t="s">
        <v>913</v>
      </c>
      <c r="G2259" s="26">
        <f t="shared" ref="G2259:L2259" si="10242">G2260</f>
        <v>117464.90000000001</v>
      </c>
      <c r="H2259" s="26">
        <f t="shared" si="10242"/>
        <v>118300.4</v>
      </c>
      <c r="I2259" s="26">
        <f t="shared" si="10242"/>
        <v>118596.5</v>
      </c>
      <c r="J2259" s="26">
        <f t="shared" si="10242"/>
        <v>-1262.4000000000001</v>
      </c>
      <c r="K2259" s="26">
        <f t="shared" si="10242"/>
        <v>-358.1</v>
      </c>
      <c r="L2259" s="26">
        <f t="shared" si="10242"/>
        <v>-654.20000000000005</v>
      </c>
      <c r="M2259" s="26">
        <f t="shared" si="10162"/>
        <v>116202.50000000001</v>
      </c>
      <c r="N2259" s="26">
        <f t="shared" si="10163"/>
        <v>117942.29999999999</v>
      </c>
      <c r="O2259" s="26">
        <f t="shared" si="10164"/>
        <v>117942.3</v>
      </c>
      <c r="P2259" s="26">
        <f t="shared" ref="P2259:AB2259" si="10243">P2260</f>
        <v>178</v>
      </c>
      <c r="Q2259" s="26">
        <f t="shared" si="10243"/>
        <v>0</v>
      </c>
      <c r="R2259" s="26">
        <f t="shared" si="10243"/>
        <v>0</v>
      </c>
      <c r="S2259" s="26">
        <f t="shared" si="10243"/>
        <v>0</v>
      </c>
      <c r="T2259" s="26">
        <f t="shared" si="10243"/>
        <v>0</v>
      </c>
      <c r="U2259" s="26">
        <f t="shared" si="10243"/>
        <v>0</v>
      </c>
      <c r="V2259" s="26">
        <f t="shared" si="10243"/>
        <v>0</v>
      </c>
      <c r="W2259" s="26">
        <f t="shared" si="10243"/>
        <v>0</v>
      </c>
      <c r="X2259" s="26">
        <f t="shared" si="10243"/>
        <v>0</v>
      </c>
      <c r="Y2259" s="26">
        <f t="shared" si="10243"/>
        <v>0</v>
      </c>
      <c r="Z2259" s="26">
        <f t="shared" si="10243"/>
        <v>0</v>
      </c>
      <c r="AA2259" s="26">
        <f t="shared" si="10243"/>
        <v>0</v>
      </c>
      <c r="AB2259" s="26">
        <f t="shared" si="10243"/>
        <v>0</v>
      </c>
      <c r="AC2259" s="26">
        <f t="shared" si="10096"/>
        <v>116380.50000000001</v>
      </c>
      <c r="AD2259" s="26">
        <f t="shared" si="10097"/>
        <v>117942.29999999999</v>
      </c>
      <c r="AE2259" s="26">
        <f t="shared" si="10098"/>
        <v>117942.3</v>
      </c>
      <c r="AF2259" s="26">
        <f>AF2260</f>
        <v>-178</v>
      </c>
      <c r="AG2259" s="26">
        <f t="shared" si="10099"/>
        <v>116202.50000000001</v>
      </c>
      <c r="AH2259" s="26">
        <f t="shared" si="10100"/>
        <v>117942.29999999999</v>
      </c>
      <c r="AI2259" s="26">
        <f t="shared" si="10101"/>
        <v>117942.3</v>
      </c>
      <c r="AJ2259" s="26">
        <f t="shared" ref="AJ2259:AR2259" si="10244">AJ2260</f>
        <v>40240.743000000002</v>
      </c>
      <c r="AK2259" s="26">
        <f t="shared" si="10244"/>
        <v>0</v>
      </c>
      <c r="AL2259" s="26">
        <f t="shared" si="10244"/>
        <v>0</v>
      </c>
      <c r="AM2259" s="26">
        <f t="shared" si="10244"/>
        <v>0</v>
      </c>
      <c r="AN2259" s="26">
        <f t="shared" si="10244"/>
        <v>0</v>
      </c>
      <c r="AO2259" s="26">
        <f t="shared" si="10244"/>
        <v>0</v>
      </c>
      <c r="AP2259" s="26">
        <f t="shared" si="10244"/>
        <v>0</v>
      </c>
      <c r="AQ2259" s="26">
        <f t="shared" si="10244"/>
        <v>0</v>
      </c>
      <c r="AR2259" s="26">
        <f t="shared" si="10244"/>
        <v>0</v>
      </c>
      <c r="AS2259" s="26">
        <f t="shared" si="10153"/>
        <v>156443.24300000002</v>
      </c>
      <c r="AT2259" s="26">
        <f t="shared" si="10154"/>
        <v>117942.29999999999</v>
      </c>
      <c r="AU2259" s="26">
        <f t="shared" si="10155"/>
        <v>117942.3</v>
      </c>
      <c r="AV2259" s="26">
        <f>AV2260</f>
        <v>0</v>
      </c>
      <c r="AW2259" s="26">
        <f>AW2260</f>
        <v>0</v>
      </c>
      <c r="AX2259" s="26">
        <f>AX2260</f>
        <v>0</v>
      </c>
      <c r="AY2259" s="26">
        <f t="shared" si="10108"/>
        <v>156443.24300000002</v>
      </c>
      <c r="AZ2259" s="26">
        <f t="shared" si="10109"/>
        <v>117942.29999999999</v>
      </c>
      <c r="BA2259" s="26">
        <f t="shared" si="10110"/>
        <v>117942.3</v>
      </c>
      <c r="BB2259" s="26">
        <f t="shared" ref="BB2259:BK2259" si="10245">BB2260</f>
        <v>0</v>
      </c>
      <c r="BC2259" s="26">
        <f t="shared" si="10245"/>
        <v>0</v>
      </c>
      <c r="BD2259" s="26">
        <f t="shared" si="10245"/>
        <v>0</v>
      </c>
      <c r="BE2259" s="26">
        <f t="shared" si="10245"/>
        <v>0</v>
      </c>
      <c r="BF2259" s="26">
        <f t="shared" si="10245"/>
        <v>0</v>
      </c>
      <c r="BG2259" s="26">
        <f t="shared" si="10245"/>
        <v>0</v>
      </c>
      <c r="BH2259" s="26">
        <f t="shared" si="10245"/>
        <v>0</v>
      </c>
      <c r="BI2259" s="26">
        <f t="shared" si="10245"/>
        <v>0</v>
      </c>
      <c r="BJ2259" s="26">
        <f t="shared" si="10245"/>
        <v>0</v>
      </c>
      <c r="BK2259" s="26">
        <f t="shared" si="10245"/>
        <v>0</v>
      </c>
      <c r="BL2259" s="26">
        <f t="shared" si="10093"/>
        <v>156443.24300000002</v>
      </c>
      <c r="BM2259" s="26">
        <f>BM2260</f>
        <v>0</v>
      </c>
      <c r="BN2259" s="53">
        <f t="shared" si="10106"/>
        <v>156443.24300000002</v>
      </c>
      <c r="BO2259" s="26">
        <f t="shared" si="10094"/>
        <v>117942.29999999999</v>
      </c>
      <c r="BP2259" s="26">
        <f>BP2260</f>
        <v>0</v>
      </c>
      <c r="BQ2259" s="53">
        <f t="shared" si="10107"/>
        <v>117942.29999999999</v>
      </c>
      <c r="BR2259" s="52">
        <f t="shared" si="10095"/>
        <v>117942.3</v>
      </c>
      <c r="BS2259" s="26">
        <f>BS2260</f>
        <v>0</v>
      </c>
      <c r="BT2259" s="27"/>
    </row>
    <row r="2260" spans="1:72" ht="31.2" x14ac:dyDescent="0.3">
      <c r="A2260" s="67" t="s">
        <v>902</v>
      </c>
      <c r="B2260" s="67" t="s">
        <v>114</v>
      </c>
      <c r="C2260" s="67" t="s">
        <v>261</v>
      </c>
      <c r="D2260" s="67" t="s">
        <v>912</v>
      </c>
      <c r="E2260" s="67" t="s">
        <v>38</v>
      </c>
      <c r="F2260" s="68" t="s">
        <v>39</v>
      </c>
      <c r="G2260" s="26">
        <v>117464.90000000001</v>
      </c>
      <c r="H2260" s="26">
        <v>118300.4</v>
      </c>
      <c r="I2260" s="26">
        <v>118596.5</v>
      </c>
      <c r="J2260" s="28">
        <f>-1257.9-4.5</f>
        <v>-1262.4000000000001</v>
      </c>
      <c r="K2260" s="28">
        <f>-353.6-4.5</f>
        <v>-358.1</v>
      </c>
      <c r="L2260" s="28">
        <f>-649.7-4.5</f>
        <v>-654.20000000000005</v>
      </c>
      <c r="M2260" s="26">
        <f t="shared" si="10162"/>
        <v>116202.50000000001</v>
      </c>
      <c r="N2260" s="26">
        <f t="shared" si="10163"/>
        <v>117942.29999999999</v>
      </c>
      <c r="O2260" s="26">
        <f t="shared" si="10164"/>
        <v>117942.3</v>
      </c>
      <c r="P2260" s="26">
        <v>178</v>
      </c>
      <c r="Q2260" s="26"/>
      <c r="R2260" s="26"/>
      <c r="S2260" s="26"/>
      <c r="T2260" s="26"/>
      <c r="U2260" s="26"/>
      <c r="V2260" s="26"/>
      <c r="W2260" s="26"/>
      <c r="X2260" s="26"/>
      <c r="Y2260" s="26"/>
      <c r="Z2260" s="26"/>
      <c r="AA2260" s="26"/>
      <c r="AB2260" s="26"/>
      <c r="AC2260" s="26">
        <f t="shared" si="10096"/>
        <v>116380.50000000001</v>
      </c>
      <c r="AD2260" s="26">
        <f t="shared" si="10097"/>
        <v>117942.29999999999</v>
      </c>
      <c r="AE2260" s="26">
        <f t="shared" si="10098"/>
        <v>117942.3</v>
      </c>
      <c r="AF2260" s="26">
        <v>-178</v>
      </c>
      <c r="AG2260" s="26">
        <f t="shared" si="10099"/>
        <v>116202.50000000001</v>
      </c>
      <c r="AH2260" s="26">
        <f t="shared" si="10100"/>
        <v>117942.29999999999</v>
      </c>
      <c r="AI2260" s="26">
        <f t="shared" si="10101"/>
        <v>117942.3</v>
      </c>
      <c r="AJ2260" s="26">
        <v>40240.743000000002</v>
      </c>
      <c r="AK2260" s="26"/>
      <c r="AL2260" s="26"/>
      <c r="AM2260" s="26"/>
      <c r="AN2260" s="26"/>
      <c r="AO2260" s="26"/>
      <c r="AP2260" s="26"/>
      <c r="AQ2260" s="26"/>
      <c r="AR2260" s="26"/>
      <c r="AS2260" s="26">
        <f t="shared" si="10153"/>
        <v>156443.24300000002</v>
      </c>
      <c r="AT2260" s="26">
        <f t="shared" si="10154"/>
        <v>117942.29999999999</v>
      </c>
      <c r="AU2260" s="26">
        <f t="shared" si="10155"/>
        <v>117942.3</v>
      </c>
      <c r="AV2260" s="26"/>
      <c r="AW2260" s="26"/>
      <c r="AX2260" s="26"/>
      <c r="AY2260" s="26">
        <f t="shared" si="10108"/>
        <v>156443.24300000002</v>
      </c>
      <c r="AZ2260" s="26">
        <f t="shared" si="10109"/>
        <v>117942.29999999999</v>
      </c>
      <c r="BA2260" s="26">
        <f t="shared" si="10110"/>
        <v>117942.3</v>
      </c>
      <c r="BB2260" s="26"/>
      <c r="BC2260" s="26"/>
      <c r="BD2260" s="26"/>
      <c r="BE2260" s="26"/>
      <c r="BF2260" s="26"/>
      <c r="BG2260" s="26"/>
      <c r="BH2260" s="26"/>
      <c r="BI2260" s="26"/>
      <c r="BJ2260" s="26"/>
      <c r="BK2260" s="26"/>
      <c r="BL2260" s="26">
        <f t="shared" si="10093"/>
        <v>156443.24300000002</v>
      </c>
      <c r="BM2260" s="26"/>
      <c r="BN2260" s="53">
        <f t="shared" si="10106"/>
        <v>156443.24300000002</v>
      </c>
      <c r="BO2260" s="26">
        <f t="shared" si="10094"/>
        <v>117942.29999999999</v>
      </c>
      <c r="BP2260" s="26"/>
      <c r="BQ2260" s="53">
        <f t="shared" si="10107"/>
        <v>117942.29999999999</v>
      </c>
      <c r="BR2260" s="52">
        <f t="shared" si="10095"/>
        <v>117942.3</v>
      </c>
      <c r="BS2260" s="26"/>
      <c r="BT2260" s="27"/>
    </row>
    <row r="2261" spans="1:72" ht="78" x14ac:dyDescent="0.3">
      <c r="A2261" s="67" t="s">
        <v>902</v>
      </c>
      <c r="B2261" s="67" t="s">
        <v>114</v>
      </c>
      <c r="C2261" s="67" t="s">
        <v>261</v>
      </c>
      <c r="D2261" s="67" t="s">
        <v>914</v>
      </c>
      <c r="E2261" s="71"/>
      <c r="F2261" s="68" t="s">
        <v>915</v>
      </c>
      <c r="G2261" s="26">
        <f t="shared" ref="G2261:L2261" si="10246">G2262</f>
        <v>7933588</v>
      </c>
      <c r="H2261" s="26">
        <f t="shared" si="10246"/>
        <v>8722591.6999999993</v>
      </c>
      <c r="I2261" s="26">
        <f t="shared" si="10246"/>
        <v>9071537.0999999996</v>
      </c>
      <c r="J2261" s="26">
        <f t="shared" si="10246"/>
        <v>0</v>
      </c>
      <c r="K2261" s="26">
        <f t="shared" si="10246"/>
        <v>0</v>
      </c>
      <c r="L2261" s="26">
        <f t="shared" si="10246"/>
        <v>0</v>
      </c>
      <c r="M2261" s="26">
        <f t="shared" si="10162"/>
        <v>7933588</v>
      </c>
      <c r="N2261" s="26">
        <f t="shared" si="10163"/>
        <v>8722591.6999999993</v>
      </c>
      <c r="O2261" s="26">
        <f t="shared" si="10164"/>
        <v>9071537.0999999996</v>
      </c>
      <c r="P2261" s="26">
        <f t="shared" ref="P2261:AB2261" si="10247">P2262</f>
        <v>-5158</v>
      </c>
      <c r="Q2261" s="26">
        <f t="shared" si="10247"/>
        <v>0</v>
      </c>
      <c r="R2261" s="26">
        <f t="shared" si="10247"/>
        <v>-55947.4</v>
      </c>
      <c r="S2261" s="26">
        <f t="shared" si="10247"/>
        <v>0</v>
      </c>
      <c r="T2261" s="26">
        <f t="shared" si="10247"/>
        <v>0</v>
      </c>
      <c r="U2261" s="26">
        <f t="shared" si="10247"/>
        <v>0</v>
      </c>
      <c r="V2261" s="26">
        <f t="shared" si="10247"/>
        <v>0</v>
      </c>
      <c r="W2261" s="26">
        <f t="shared" si="10247"/>
        <v>0</v>
      </c>
      <c r="X2261" s="26">
        <f t="shared" si="10247"/>
        <v>0</v>
      </c>
      <c r="Y2261" s="26">
        <f t="shared" si="10247"/>
        <v>0</v>
      </c>
      <c r="Z2261" s="26">
        <f t="shared" si="10247"/>
        <v>0</v>
      </c>
      <c r="AA2261" s="26">
        <f t="shared" si="10247"/>
        <v>0</v>
      </c>
      <c r="AB2261" s="26">
        <f t="shared" si="10247"/>
        <v>0</v>
      </c>
      <c r="AC2261" s="26">
        <f t="shared" si="10096"/>
        <v>7872482.5999999996</v>
      </c>
      <c r="AD2261" s="26">
        <f t="shared" si="10097"/>
        <v>8722591.6999999993</v>
      </c>
      <c r="AE2261" s="26">
        <f t="shared" si="10098"/>
        <v>9071537.0999999996</v>
      </c>
      <c r="AF2261" s="26">
        <f>AF2262</f>
        <v>0</v>
      </c>
      <c r="AG2261" s="26">
        <f t="shared" si="10099"/>
        <v>7872482.5999999996</v>
      </c>
      <c r="AH2261" s="26">
        <f t="shared" si="10100"/>
        <v>8722591.6999999993</v>
      </c>
      <c r="AI2261" s="26">
        <f t="shared" si="10101"/>
        <v>9071537.0999999996</v>
      </c>
      <c r="AJ2261" s="26">
        <f t="shared" ref="AJ2261:AR2261" si="10248">AJ2262</f>
        <v>-43039.425999999999</v>
      </c>
      <c r="AK2261" s="26">
        <f t="shared" si="10248"/>
        <v>0</v>
      </c>
      <c r="AL2261" s="26">
        <f t="shared" si="10248"/>
        <v>-76113.281000000003</v>
      </c>
      <c r="AM2261" s="26">
        <f t="shared" si="10248"/>
        <v>0</v>
      </c>
      <c r="AN2261" s="26">
        <f t="shared" si="10248"/>
        <v>0</v>
      </c>
      <c r="AO2261" s="26">
        <f t="shared" si="10248"/>
        <v>0</v>
      </c>
      <c r="AP2261" s="26">
        <f t="shared" si="10248"/>
        <v>0</v>
      </c>
      <c r="AQ2261" s="26">
        <f t="shared" si="10248"/>
        <v>0</v>
      </c>
      <c r="AR2261" s="26">
        <f t="shared" si="10248"/>
        <v>0</v>
      </c>
      <c r="AS2261" s="26">
        <f t="shared" si="10153"/>
        <v>7753329.8929999992</v>
      </c>
      <c r="AT2261" s="26">
        <f t="shared" si="10154"/>
        <v>8722591.6999999993</v>
      </c>
      <c r="AU2261" s="26">
        <f t="shared" si="10155"/>
        <v>9071537.0999999996</v>
      </c>
      <c r="AV2261" s="26">
        <f>AV2262</f>
        <v>0</v>
      </c>
      <c r="AW2261" s="26">
        <f>AW2262</f>
        <v>0</v>
      </c>
      <c r="AX2261" s="26">
        <f>AX2262</f>
        <v>0</v>
      </c>
      <c r="AY2261" s="26">
        <f t="shared" si="10108"/>
        <v>7753329.8929999992</v>
      </c>
      <c r="AZ2261" s="26">
        <f t="shared" si="10109"/>
        <v>8722591.6999999993</v>
      </c>
      <c r="BA2261" s="26">
        <f t="shared" si="10110"/>
        <v>9071537.0999999996</v>
      </c>
      <c r="BB2261" s="26">
        <f t="shared" ref="BB2261:BK2261" si="10249">BB2262</f>
        <v>0</v>
      </c>
      <c r="BC2261" s="26">
        <f t="shared" si="10249"/>
        <v>-1272.932</v>
      </c>
      <c r="BD2261" s="26">
        <f t="shared" si="10249"/>
        <v>0</v>
      </c>
      <c r="BE2261" s="26">
        <f t="shared" si="10249"/>
        <v>0</v>
      </c>
      <c r="BF2261" s="26">
        <f t="shared" si="10249"/>
        <v>0</v>
      </c>
      <c r="BG2261" s="26">
        <f t="shared" si="10249"/>
        <v>0</v>
      </c>
      <c r="BH2261" s="26">
        <f t="shared" si="10249"/>
        <v>0</v>
      </c>
      <c r="BI2261" s="26">
        <f t="shared" si="10249"/>
        <v>0</v>
      </c>
      <c r="BJ2261" s="26">
        <f t="shared" si="10249"/>
        <v>0</v>
      </c>
      <c r="BK2261" s="26">
        <f t="shared" si="10249"/>
        <v>0</v>
      </c>
      <c r="BL2261" s="26">
        <f t="shared" si="10093"/>
        <v>7752056.9609999992</v>
      </c>
      <c r="BM2261" s="26">
        <f>BM2262</f>
        <v>0</v>
      </c>
      <c r="BN2261" s="53">
        <f t="shared" si="10106"/>
        <v>7752056.9609999992</v>
      </c>
      <c r="BO2261" s="26">
        <f t="shared" si="10094"/>
        <v>8722591.6999999993</v>
      </c>
      <c r="BP2261" s="26">
        <f>BP2262</f>
        <v>0</v>
      </c>
      <c r="BQ2261" s="53">
        <f t="shared" si="10107"/>
        <v>8722591.6999999993</v>
      </c>
      <c r="BR2261" s="52">
        <f t="shared" si="10095"/>
        <v>9071537.0999999996</v>
      </c>
      <c r="BS2261" s="26">
        <f>BS2262</f>
        <v>0</v>
      </c>
      <c r="BT2261" s="27"/>
    </row>
    <row r="2262" spans="1:72" ht="31.2" x14ac:dyDescent="0.3">
      <c r="A2262" s="67" t="s">
        <v>902</v>
      </c>
      <c r="B2262" s="67" t="s">
        <v>114</v>
      </c>
      <c r="C2262" s="67" t="s">
        <v>261</v>
      </c>
      <c r="D2262" s="67" t="s">
        <v>914</v>
      </c>
      <c r="E2262" s="67" t="s">
        <v>38</v>
      </c>
      <c r="F2262" s="68" t="s">
        <v>39</v>
      </c>
      <c r="G2262" s="26">
        <v>7933588</v>
      </c>
      <c r="H2262" s="26">
        <v>8722591.6999999993</v>
      </c>
      <c r="I2262" s="26">
        <v>9071537.0999999996</v>
      </c>
      <c r="J2262" s="26"/>
      <c r="K2262" s="26"/>
      <c r="L2262" s="26"/>
      <c r="M2262" s="26">
        <f t="shared" si="10162"/>
        <v>7933588</v>
      </c>
      <c r="N2262" s="26">
        <f t="shared" si="10163"/>
        <v>8722591.6999999993</v>
      </c>
      <c r="O2262" s="26">
        <f t="shared" si="10164"/>
        <v>9071537.0999999996</v>
      </c>
      <c r="P2262" s="26">
        <v>-5158</v>
      </c>
      <c r="Q2262" s="26"/>
      <c r="R2262" s="26">
        <v>-55947.4</v>
      </c>
      <c r="S2262" s="26"/>
      <c r="T2262" s="26"/>
      <c r="U2262" s="26"/>
      <c r="V2262" s="26"/>
      <c r="W2262" s="26"/>
      <c r="X2262" s="26"/>
      <c r="Y2262" s="26"/>
      <c r="Z2262" s="26"/>
      <c r="AA2262" s="26"/>
      <c r="AB2262" s="26"/>
      <c r="AC2262" s="26">
        <f t="shared" si="10096"/>
        <v>7872482.5999999996</v>
      </c>
      <c r="AD2262" s="26">
        <f t="shared" si="10097"/>
        <v>8722591.6999999993</v>
      </c>
      <c r="AE2262" s="26">
        <f t="shared" si="10098"/>
        <v>9071537.0999999996</v>
      </c>
      <c r="AF2262" s="26"/>
      <c r="AG2262" s="26">
        <f t="shared" si="10099"/>
        <v>7872482.5999999996</v>
      </c>
      <c r="AH2262" s="26">
        <f t="shared" si="10100"/>
        <v>8722591.6999999993</v>
      </c>
      <c r="AI2262" s="26">
        <f t="shared" si="10101"/>
        <v>9071537.0999999996</v>
      </c>
      <c r="AJ2262" s="26">
        <v>-43039.425999999999</v>
      </c>
      <c r="AK2262" s="26"/>
      <c r="AL2262" s="26">
        <v>-76113.281000000003</v>
      </c>
      <c r="AM2262" s="26"/>
      <c r="AN2262" s="26"/>
      <c r="AO2262" s="26"/>
      <c r="AP2262" s="26"/>
      <c r="AQ2262" s="26"/>
      <c r="AR2262" s="26"/>
      <c r="AS2262" s="26">
        <f t="shared" si="10153"/>
        <v>7753329.8929999992</v>
      </c>
      <c r="AT2262" s="26">
        <f t="shared" si="10154"/>
        <v>8722591.6999999993</v>
      </c>
      <c r="AU2262" s="26">
        <f t="shared" si="10155"/>
        <v>9071537.0999999996</v>
      </c>
      <c r="AV2262" s="26"/>
      <c r="AW2262" s="26"/>
      <c r="AX2262" s="26"/>
      <c r="AY2262" s="26">
        <f t="shared" si="10108"/>
        <v>7753329.8929999992</v>
      </c>
      <c r="AZ2262" s="26">
        <f t="shared" si="10109"/>
        <v>8722591.6999999993</v>
      </c>
      <c r="BA2262" s="26">
        <f t="shared" si="10110"/>
        <v>9071537.0999999996</v>
      </c>
      <c r="BB2262" s="26"/>
      <c r="BC2262" s="26">
        <v>-1272.932</v>
      </c>
      <c r="BD2262" s="26"/>
      <c r="BE2262" s="26"/>
      <c r="BF2262" s="26"/>
      <c r="BG2262" s="26"/>
      <c r="BH2262" s="26"/>
      <c r="BI2262" s="26"/>
      <c r="BJ2262" s="26"/>
      <c r="BK2262" s="26"/>
      <c r="BL2262" s="26">
        <f t="shared" si="10093"/>
        <v>7752056.9609999992</v>
      </c>
      <c r="BM2262" s="26"/>
      <c r="BN2262" s="53">
        <f t="shared" si="10106"/>
        <v>7752056.9609999992</v>
      </c>
      <c r="BO2262" s="26">
        <f t="shared" si="10094"/>
        <v>8722591.6999999993</v>
      </c>
      <c r="BP2262" s="26"/>
      <c r="BQ2262" s="53">
        <f t="shared" si="10107"/>
        <v>8722591.6999999993</v>
      </c>
      <c r="BR2262" s="52">
        <f t="shared" si="10095"/>
        <v>9071537.0999999996</v>
      </c>
      <c r="BS2262" s="26"/>
      <c r="BT2262" s="27"/>
    </row>
    <row r="2263" spans="1:72" x14ac:dyDescent="0.3">
      <c r="A2263" s="67" t="s">
        <v>902</v>
      </c>
      <c r="B2263" s="67" t="s">
        <v>114</v>
      </c>
      <c r="C2263" s="67" t="s">
        <v>261</v>
      </c>
      <c r="D2263" s="67" t="s">
        <v>916</v>
      </c>
      <c r="E2263" s="71"/>
      <c r="F2263" s="68" t="s">
        <v>917</v>
      </c>
      <c r="G2263" s="26">
        <f t="shared" ref="G2263:L2263" si="10250">G2264+G2265</f>
        <v>13544.3</v>
      </c>
      <c r="H2263" s="26">
        <f t="shared" si="10250"/>
        <v>13544.3</v>
      </c>
      <c r="I2263" s="26">
        <f t="shared" si="10250"/>
        <v>13544.3</v>
      </c>
      <c r="J2263" s="26">
        <f t="shared" si="10250"/>
        <v>0</v>
      </c>
      <c r="K2263" s="26">
        <f t="shared" si="10250"/>
        <v>-13544.3</v>
      </c>
      <c r="L2263" s="26">
        <f t="shared" si="10250"/>
        <v>-13544.3</v>
      </c>
      <c r="M2263" s="26">
        <f t="shared" si="10162"/>
        <v>13544.3</v>
      </c>
      <c r="N2263" s="26">
        <f t="shared" si="10163"/>
        <v>0</v>
      </c>
      <c r="O2263" s="26">
        <f t="shared" si="10164"/>
        <v>0</v>
      </c>
      <c r="P2263" s="26">
        <f t="shared" ref="P2263:AB2263" si="10251">P2264+P2265</f>
        <v>0</v>
      </c>
      <c r="Q2263" s="26">
        <f t="shared" si="10251"/>
        <v>0</v>
      </c>
      <c r="R2263" s="26">
        <f t="shared" si="10251"/>
        <v>0</v>
      </c>
      <c r="S2263" s="26">
        <f t="shared" si="10251"/>
        <v>0</v>
      </c>
      <c r="T2263" s="26">
        <f t="shared" si="10251"/>
        <v>0</v>
      </c>
      <c r="U2263" s="26">
        <f t="shared" si="10251"/>
        <v>0</v>
      </c>
      <c r="V2263" s="26">
        <f t="shared" si="10251"/>
        <v>0</v>
      </c>
      <c r="W2263" s="26">
        <f t="shared" si="10251"/>
        <v>0</v>
      </c>
      <c r="X2263" s="26">
        <f t="shared" si="10251"/>
        <v>0</v>
      </c>
      <c r="Y2263" s="26">
        <f t="shared" si="10251"/>
        <v>0</v>
      </c>
      <c r="Z2263" s="26">
        <f t="shared" si="10251"/>
        <v>0</v>
      </c>
      <c r="AA2263" s="26">
        <f t="shared" si="10251"/>
        <v>0</v>
      </c>
      <c r="AB2263" s="26">
        <f t="shared" si="10251"/>
        <v>0</v>
      </c>
      <c r="AC2263" s="26">
        <f t="shared" si="10096"/>
        <v>13544.3</v>
      </c>
      <c r="AD2263" s="26">
        <f t="shared" si="10097"/>
        <v>0</v>
      </c>
      <c r="AE2263" s="26">
        <f t="shared" si="10098"/>
        <v>0</v>
      </c>
      <c r="AF2263" s="26">
        <f>AF2264+AF2265</f>
        <v>0</v>
      </c>
      <c r="AG2263" s="26">
        <f t="shared" si="10099"/>
        <v>13544.3</v>
      </c>
      <c r="AH2263" s="26">
        <f t="shared" si="10100"/>
        <v>0</v>
      </c>
      <c r="AI2263" s="26">
        <f t="shared" si="10101"/>
        <v>0</v>
      </c>
      <c r="AJ2263" s="26">
        <f t="shared" ref="AJ2263:AR2263" si="10252">AJ2264+AJ2265</f>
        <v>0</v>
      </c>
      <c r="AK2263" s="26">
        <f t="shared" si="10252"/>
        <v>0</v>
      </c>
      <c r="AL2263" s="26">
        <f t="shared" si="10252"/>
        <v>0</v>
      </c>
      <c r="AM2263" s="26">
        <f t="shared" si="10252"/>
        <v>0</v>
      </c>
      <c r="AN2263" s="26">
        <f t="shared" si="10252"/>
        <v>0</v>
      </c>
      <c r="AO2263" s="26">
        <f t="shared" si="10252"/>
        <v>0</v>
      </c>
      <c r="AP2263" s="26">
        <f t="shared" si="10252"/>
        <v>0</v>
      </c>
      <c r="AQ2263" s="26">
        <f t="shared" si="10252"/>
        <v>0</v>
      </c>
      <c r="AR2263" s="26">
        <f t="shared" si="10252"/>
        <v>0</v>
      </c>
      <c r="AS2263" s="26">
        <f t="shared" si="10153"/>
        <v>13544.3</v>
      </c>
      <c r="AT2263" s="26">
        <f t="shared" si="10154"/>
        <v>0</v>
      </c>
      <c r="AU2263" s="26">
        <f t="shared" si="10155"/>
        <v>0</v>
      </c>
      <c r="AV2263" s="26">
        <f>AV2264+AV2265</f>
        <v>0</v>
      </c>
      <c r="AW2263" s="26">
        <f>AW2264+AW2265</f>
        <v>0</v>
      </c>
      <c r="AX2263" s="26">
        <f>AX2264+AX2265</f>
        <v>0</v>
      </c>
      <c r="AY2263" s="26">
        <f t="shared" si="10108"/>
        <v>13544.3</v>
      </c>
      <c r="AZ2263" s="26">
        <f t="shared" si="10109"/>
        <v>0</v>
      </c>
      <c r="BA2263" s="26">
        <f t="shared" si="10110"/>
        <v>0</v>
      </c>
      <c r="BB2263" s="26">
        <f t="shared" ref="BB2263:BK2263" si="10253">BB2264+BB2265</f>
        <v>0</v>
      </c>
      <c r="BC2263" s="26">
        <f t="shared" si="10253"/>
        <v>0</v>
      </c>
      <c r="BD2263" s="26">
        <f t="shared" si="10253"/>
        <v>0</v>
      </c>
      <c r="BE2263" s="26">
        <f t="shared" si="10253"/>
        <v>0</v>
      </c>
      <c r="BF2263" s="26">
        <f t="shared" si="10253"/>
        <v>0</v>
      </c>
      <c r="BG2263" s="26">
        <f t="shared" si="10253"/>
        <v>0</v>
      </c>
      <c r="BH2263" s="26">
        <f t="shared" si="10253"/>
        <v>0</v>
      </c>
      <c r="BI2263" s="26">
        <f t="shared" si="10253"/>
        <v>0</v>
      </c>
      <c r="BJ2263" s="26">
        <f t="shared" si="10253"/>
        <v>0</v>
      </c>
      <c r="BK2263" s="26">
        <f t="shared" si="10253"/>
        <v>0</v>
      </c>
      <c r="BL2263" s="26">
        <f t="shared" si="10093"/>
        <v>13544.3</v>
      </c>
      <c r="BM2263" s="26">
        <f>BM2264+BM2265</f>
        <v>0</v>
      </c>
      <c r="BN2263" s="53">
        <f t="shared" si="10106"/>
        <v>13544.3</v>
      </c>
      <c r="BO2263" s="26">
        <f t="shared" si="10094"/>
        <v>0</v>
      </c>
      <c r="BP2263" s="26">
        <f>BP2264+BP2265</f>
        <v>0</v>
      </c>
      <c r="BQ2263" s="53">
        <f t="shared" si="10107"/>
        <v>0</v>
      </c>
      <c r="BR2263" s="52">
        <f t="shared" si="10095"/>
        <v>0</v>
      </c>
      <c r="BS2263" s="26">
        <f>BS2264+BS2265</f>
        <v>0</v>
      </c>
      <c r="BT2263" s="27"/>
    </row>
    <row r="2264" spans="1:72" ht="31.2" x14ac:dyDescent="0.3">
      <c r="A2264" s="67" t="s">
        <v>902</v>
      </c>
      <c r="B2264" s="67" t="s">
        <v>114</v>
      </c>
      <c r="C2264" s="67" t="s">
        <v>261</v>
      </c>
      <c r="D2264" s="67" t="s">
        <v>916</v>
      </c>
      <c r="E2264" s="67" t="s">
        <v>38</v>
      </c>
      <c r="F2264" s="68" t="s">
        <v>39</v>
      </c>
      <c r="G2264" s="26">
        <v>1750</v>
      </c>
      <c r="H2264" s="26">
        <v>1750</v>
      </c>
      <c r="I2264" s="26">
        <v>1750</v>
      </c>
      <c r="J2264" s="26"/>
      <c r="K2264" s="28">
        <v>-1750</v>
      </c>
      <c r="L2264" s="28">
        <v>-1750</v>
      </c>
      <c r="M2264" s="26">
        <f t="shared" si="10162"/>
        <v>1750</v>
      </c>
      <c r="N2264" s="26">
        <f t="shared" si="10163"/>
        <v>0</v>
      </c>
      <c r="O2264" s="26">
        <f t="shared" si="10164"/>
        <v>0</v>
      </c>
      <c r="P2264" s="26"/>
      <c r="Q2264" s="26"/>
      <c r="R2264" s="26"/>
      <c r="S2264" s="26"/>
      <c r="T2264" s="26"/>
      <c r="U2264" s="26"/>
      <c r="V2264" s="26"/>
      <c r="W2264" s="26"/>
      <c r="X2264" s="26"/>
      <c r="Y2264" s="26"/>
      <c r="Z2264" s="26"/>
      <c r="AA2264" s="26"/>
      <c r="AB2264" s="26"/>
      <c r="AC2264" s="26">
        <f t="shared" si="10096"/>
        <v>1750</v>
      </c>
      <c r="AD2264" s="26">
        <f t="shared" si="10097"/>
        <v>0</v>
      </c>
      <c r="AE2264" s="26">
        <f t="shared" si="10098"/>
        <v>0</v>
      </c>
      <c r="AF2264" s="26"/>
      <c r="AG2264" s="26">
        <f t="shared" si="10099"/>
        <v>1750</v>
      </c>
      <c r="AH2264" s="26">
        <f t="shared" si="10100"/>
        <v>0</v>
      </c>
      <c r="AI2264" s="26">
        <f t="shared" si="10101"/>
        <v>0</v>
      </c>
      <c r="AJ2264" s="26"/>
      <c r="AK2264" s="26"/>
      <c r="AL2264" s="26"/>
      <c r="AM2264" s="26"/>
      <c r="AN2264" s="26"/>
      <c r="AO2264" s="26"/>
      <c r="AP2264" s="26"/>
      <c r="AQ2264" s="26"/>
      <c r="AR2264" s="26"/>
      <c r="AS2264" s="26">
        <f t="shared" si="10153"/>
        <v>1750</v>
      </c>
      <c r="AT2264" s="26">
        <f t="shared" si="10154"/>
        <v>0</v>
      </c>
      <c r="AU2264" s="26">
        <f t="shared" si="10155"/>
        <v>0</v>
      </c>
      <c r="AV2264" s="26"/>
      <c r="AW2264" s="26"/>
      <c r="AX2264" s="26"/>
      <c r="AY2264" s="26">
        <f t="shared" si="10108"/>
        <v>1750</v>
      </c>
      <c r="AZ2264" s="26">
        <f t="shared" si="10109"/>
        <v>0</v>
      </c>
      <c r="BA2264" s="26">
        <f t="shared" si="10110"/>
        <v>0</v>
      </c>
      <c r="BB2264" s="26"/>
      <c r="BC2264" s="26"/>
      <c r="BD2264" s="26"/>
      <c r="BE2264" s="26"/>
      <c r="BF2264" s="26"/>
      <c r="BG2264" s="26"/>
      <c r="BH2264" s="26"/>
      <c r="BI2264" s="26"/>
      <c r="BJ2264" s="26"/>
      <c r="BK2264" s="26"/>
      <c r="BL2264" s="26">
        <f t="shared" si="10093"/>
        <v>1750</v>
      </c>
      <c r="BM2264" s="26"/>
      <c r="BN2264" s="53">
        <f t="shared" si="10106"/>
        <v>1750</v>
      </c>
      <c r="BO2264" s="26">
        <f t="shared" si="10094"/>
        <v>0</v>
      </c>
      <c r="BP2264" s="26"/>
      <c r="BQ2264" s="53">
        <f t="shared" si="10107"/>
        <v>0</v>
      </c>
      <c r="BR2264" s="52">
        <f t="shared" si="10095"/>
        <v>0</v>
      </c>
      <c r="BS2264" s="26"/>
      <c r="BT2264" s="27"/>
    </row>
    <row r="2265" spans="1:72" x14ac:dyDescent="0.3">
      <c r="A2265" s="67" t="s">
        <v>902</v>
      </c>
      <c r="B2265" s="67" t="s">
        <v>114</v>
      </c>
      <c r="C2265" s="67" t="s">
        <v>261</v>
      </c>
      <c r="D2265" s="67" t="s">
        <v>916</v>
      </c>
      <c r="E2265" s="67" t="s">
        <v>240</v>
      </c>
      <c r="F2265" s="68" t="s">
        <v>241</v>
      </c>
      <c r="G2265" s="26">
        <v>11794.3</v>
      </c>
      <c r="H2265" s="26">
        <v>11794.3</v>
      </c>
      <c r="I2265" s="26">
        <v>11794.3</v>
      </c>
      <c r="J2265" s="26"/>
      <c r="K2265" s="28">
        <v>-11794.3</v>
      </c>
      <c r="L2265" s="28">
        <f>K2265</f>
        <v>-11794.3</v>
      </c>
      <c r="M2265" s="26">
        <f t="shared" si="10162"/>
        <v>11794.3</v>
      </c>
      <c r="N2265" s="26">
        <f t="shared" si="10163"/>
        <v>0</v>
      </c>
      <c r="O2265" s="26">
        <f t="shared" si="10164"/>
        <v>0</v>
      </c>
      <c r="P2265" s="26"/>
      <c r="Q2265" s="26"/>
      <c r="R2265" s="26"/>
      <c r="S2265" s="26"/>
      <c r="T2265" s="26"/>
      <c r="U2265" s="26"/>
      <c r="V2265" s="26"/>
      <c r="W2265" s="26"/>
      <c r="X2265" s="26"/>
      <c r="Y2265" s="26"/>
      <c r="Z2265" s="26"/>
      <c r="AA2265" s="26"/>
      <c r="AB2265" s="26"/>
      <c r="AC2265" s="26">
        <f t="shared" si="10096"/>
        <v>11794.3</v>
      </c>
      <c r="AD2265" s="26">
        <f t="shared" si="10097"/>
        <v>0</v>
      </c>
      <c r="AE2265" s="26">
        <f t="shared" si="10098"/>
        <v>0</v>
      </c>
      <c r="AF2265" s="26"/>
      <c r="AG2265" s="26">
        <f t="shared" si="10099"/>
        <v>11794.3</v>
      </c>
      <c r="AH2265" s="26">
        <f t="shared" si="10100"/>
        <v>0</v>
      </c>
      <c r="AI2265" s="26">
        <f t="shared" si="10101"/>
        <v>0</v>
      </c>
      <c r="AJ2265" s="26"/>
      <c r="AK2265" s="26"/>
      <c r="AL2265" s="26"/>
      <c r="AM2265" s="26"/>
      <c r="AN2265" s="26"/>
      <c r="AO2265" s="26"/>
      <c r="AP2265" s="26"/>
      <c r="AQ2265" s="26"/>
      <c r="AR2265" s="26"/>
      <c r="AS2265" s="26">
        <f t="shared" si="10153"/>
        <v>11794.3</v>
      </c>
      <c r="AT2265" s="26">
        <f t="shared" si="10154"/>
        <v>0</v>
      </c>
      <c r="AU2265" s="26">
        <f t="shared" si="10155"/>
        <v>0</v>
      </c>
      <c r="AV2265" s="26"/>
      <c r="AW2265" s="26"/>
      <c r="AX2265" s="26"/>
      <c r="AY2265" s="26">
        <f t="shared" si="10108"/>
        <v>11794.3</v>
      </c>
      <c r="AZ2265" s="26">
        <f t="shared" si="10109"/>
        <v>0</v>
      </c>
      <c r="BA2265" s="26">
        <f t="shared" si="10110"/>
        <v>0</v>
      </c>
      <c r="BB2265" s="26"/>
      <c r="BC2265" s="26"/>
      <c r="BD2265" s="26"/>
      <c r="BE2265" s="26"/>
      <c r="BF2265" s="26"/>
      <c r="BG2265" s="26"/>
      <c r="BH2265" s="26"/>
      <c r="BI2265" s="26"/>
      <c r="BJ2265" s="26"/>
      <c r="BK2265" s="26"/>
      <c r="BL2265" s="26">
        <f t="shared" si="10093"/>
        <v>11794.3</v>
      </c>
      <c r="BM2265" s="26"/>
      <c r="BN2265" s="53">
        <f t="shared" si="10106"/>
        <v>11794.3</v>
      </c>
      <c r="BO2265" s="26">
        <f t="shared" si="10094"/>
        <v>0</v>
      </c>
      <c r="BP2265" s="26"/>
      <c r="BQ2265" s="53">
        <f t="shared" si="10107"/>
        <v>0</v>
      </c>
      <c r="BR2265" s="52">
        <f t="shared" si="10095"/>
        <v>0</v>
      </c>
      <c r="BS2265" s="26"/>
      <c r="BT2265" s="27"/>
    </row>
    <row r="2266" spans="1:72" ht="31.2" x14ac:dyDescent="0.3">
      <c r="A2266" s="67" t="s">
        <v>902</v>
      </c>
      <c r="B2266" s="67" t="s">
        <v>114</v>
      </c>
      <c r="C2266" s="67" t="s">
        <v>261</v>
      </c>
      <c r="D2266" s="67" t="s">
        <v>918</v>
      </c>
      <c r="E2266" s="67"/>
      <c r="F2266" s="68" t="s">
        <v>919</v>
      </c>
      <c r="G2266" s="26">
        <f t="shared" ref="G2266:L2266" si="10254">G2267</f>
        <v>0</v>
      </c>
      <c r="H2266" s="26">
        <f t="shared" si="10254"/>
        <v>166464.5</v>
      </c>
      <c r="I2266" s="26">
        <f t="shared" si="10254"/>
        <v>346229.7</v>
      </c>
      <c r="J2266" s="26">
        <f t="shared" si="10254"/>
        <v>0</v>
      </c>
      <c r="K2266" s="26">
        <f t="shared" si="10254"/>
        <v>-7.9</v>
      </c>
      <c r="L2266" s="26">
        <f t="shared" si="10254"/>
        <v>0</v>
      </c>
      <c r="M2266" s="26">
        <f t="shared" si="10162"/>
        <v>0</v>
      </c>
      <c r="N2266" s="26">
        <f t="shared" si="10163"/>
        <v>166456.6</v>
      </c>
      <c r="O2266" s="26">
        <f t="shared" si="10164"/>
        <v>346229.7</v>
      </c>
      <c r="P2266" s="26">
        <f t="shared" ref="P2266:AB2266" si="10255">P2267</f>
        <v>0</v>
      </c>
      <c r="Q2266" s="26">
        <f t="shared" si="10255"/>
        <v>0</v>
      </c>
      <c r="R2266" s="26">
        <f t="shared" si="10255"/>
        <v>0</v>
      </c>
      <c r="S2266" s="26">
        <f t="shared" si="10255"/>
        <v>0</v>
      </c>
      <c r="T2266" s="26">
        <f t="shared" si="10255"/>
        <v>0</v>
      </c>
      <c r="U2266" s="26">
        <f t="shared" si="10255"/>
        <v>0</v>
      </c>
      <c r="V2266" s="26">
        <f t="shared" si="10255"/>
        <v>0</v>
      </c>
      <c r="W2266" s="26">
        <f t="shared" si="10255"/>
        <v>0</v>
      </c>
      <c r="X2266" s="26">
        <f t="shared" si="10255"/>
        <v>0</v>
      </c>
      <c r="Y2266" s="26">
        <f t="shared" si="10255"/>
        <v>0</v>
      </c>
      <c r="Z2266" s="26">
        <f t="shared" si="10255"/>
        <v>0</v>
      </c>
      <c r="AA2266" s="26">
        <f t="shared" si="10255"/>
        <v>0</v>
      </c>
      <c r="AB2266" s="26">
        <f t="shared" si="10255"/>
        <v>0</v>
      </c>
      <c r="AC2266" s="26">
        <f t="shared" si="10096"/>
        <v>0</v>
      </c>
      <c r="AD2266" s="26">
        <f t="shared" si="10097"/>
        <v>166456.6</v>
      </c>
      <c r="AE2266" s="26">
        <f t="shared" si="10098"/>
        <v>346229.7</v>
      </c>
      <c r="AF2266" s="26">
        <f>AF2267</f>
        <v>0</v>
      </c>
      <c r="AG2266" s="26">
        <f t="shared" si="10099"/>
        <v>0</v>
      </c>
      <c r="AH2266" s="26">
        <f t="shared" si="10100"/>
        <v>166456.6</v>
      </c>
      <c r="AI2266" s="26">
        <f t="shared" si="10101"/>
        <v>346229.7</v>
      </c>
      <c r="AJ2266" s="26">
        <f t="shared" ref="AJ2266:AR2266" si="10256">AJ2267</f>
        <v>0</v>
      </c>
      <c r="AK2266" s="26">
        <f t="shared" si="10256"/>
        <v>0</v>
      </c>
      <c r="AL2266" s="26">
        <f t="shared" si="10256"/>
        <v>0</v>
      </c>
      <c r="AM2266" s="26">
        <f t="shared" si="10256"/>
        <v>0</v>
      </c>
      <c r="AN2266" s="26">
        <f t="shared" si="10256"/>
        <v>0</v>
      </c>
      <c r="AO2266" s="26">
        <f t="shared" si="10256"/>
        <v>0</v>
      </c>
      <c r="AP2266" s="26">
        <f t="shared" si="10256"/>
        <v>0</v>
      </c>
      <c r="AQ2266" s="26">
        <f t="shared" si="10256"/>
        <v>0</v>
      </c>
      <c r="AR2266" s="26">
        <f t="shared" si="10256"/>
        <v>0</v>
      </c>
      <c r="AS2266" s="26">
        <f t="shared" si="10153"/>
        <v>0</v>
      </c>
      <c r="AT2266" s="26">
        <f t="shared" si="10154"/>
        <v>166456.6</v>
      </c>
      <c r="AU2266" s="26">
        <f t="shared" si="10155"/>
        <v>346229.7</v>
      </c>
      <c r="AV2266" s="26">
        <f>AV2267</f>
        <v>0</v>
      </c>
      <c r="AW2266" s="26">
        <f>AW2267</f>
        <v>0</v>
      </c>
      <c r="AX2266" s="26">
        <f>AX2267</f>
        <v>0</v>
      </c>
      <c r="AY2266" s="26">
        <f t="shared" si="10108"/>
        <v>0</v>
      </c>
      <c r="AZ2266" s="26">
        <f t="shared" si="10109"/>
        <v>166456.6</v>
      </c>
      <c r="BA2266" s="26">
        <f t="shared" si="10110"/>
        <v>346229.7</v>
      </c>
      <c r="BB2266" s="26">
        <f t="shared" ref="BB2266:BK2266" si="10257">BB2267</f>
        <v>0</v>
      </c>
      <c r="BC2266" s="26">
        <f t="shared" si="10257"/>
        <v>0</v>
      </c>
      <c r="BD2266" s="26">
        <f t="shared" si="10257"/>
        <v>0</v>
      </c>
      <c r="BE2266" s="26">
        <f t="shared" si="10257"/>
        <v>0</v>
      </c>
      <c r="BF2266" s="26">
        <f t="shared" si="10257"/>
        <v>0</v>
      </c>
      <c r="BG2266" s="26">
        <f t="shared" si="10257"/>
        <v>0</v>
      </c>
      <c r="BH2266" s="26">
        <f t="shared" si="10257"/>
        <v>0</v>
      </c>
      <c r="BI2266" s="26">
        <f t="shared" si="10257"/>
        <v>0</v>
      </c>
      <c r="BJ2266" s="26">
        <f t="shared" si="10257"/>
        <v>0</v>
      </c>
      <c r="BK2266" s="26">
        <f t="shared" si="10257"/>
        <v>0</v>
      </c>
      <c r="BL2266" s="26">
        <f t="shared" si="10093"/>
        <v>0</v>
      </c>
      <c r="BM2266" s="26">
        <f>BM2267</f>
        <v>0</v>
      </c>
      <c r="BN2266" s="53">
        <f t="shared" si="10106"/>
        <v>0</v>
      </c>
      <c r="BO2266" s="26">
        <f t="shared" si="10094"/>
        <v>166456.6</v>
      </c>
      <c r="BP2266" s="26">
        <f>BP2267</f>
        <v>0</v>
      </c>
      <c r="BQ2266" s="53">
        <f t="shared" si="10107"/>
        <v>166456.6</v>
      </c>
      <c r="BR2266" s="52">
        <f t="shared" si="10095"/>
        <v>346229.7</v>
      </c>
      <c r="BS2266" s="26">
        <f>BS2267</f>
        <v>0</v>
      </c>
      <c r="BT2266" s="27"/>
    </row>
    <row r="2267" spans="1:72" x14ac:dyDescent="0.3">
      <c r="A2267" s="67" t="s">
        <v>902</v>
      </c>
      <c r="B2267" s="67" t="s">
        <v>114</v>
      </c>
      <c r="C2267" s="67" t="s">
        <v>261</v>
      </c>
      <c r="D2267" s="67" t="s">
        <v>918</v>
      </c>
      <c r="E2267" s="67" t="s">
        <v>40</v>
      </c>
      <c r="F2267" s="68" t="s">
        <v>41</v>
      </c>
      <c r="G2267" s="26"/>
      <c r="H2267" s="26">
        <v>166464.5</v>
      </c>
      <c r="I2267" s="26">
        <v>346229.7</v>
      </c>
      <c r="J2267" s="26"/>
      <c r="K2267" s="28">
        <v>-7.9</v>
      </c>
      <c r="L2267" s="26"/>
      <c r="M2267" s="26">
        <f t="shared" si="10162"/>
        <v>0</v>
      </c>
      <c r="N2267" s="26">
        <f t="shared" si="10163"/>
        <v>166456.6</v>
      </c>
      <c r="O2267" s="26">
        <f t="shared" si="10164"/>
        <v>346229.7</v>
      </c>
      <c r="P2267" s="26"/>
      <c r="Q2267" s="26"/>
      <c r="R2267" s="26"/>
      <c r="S2267" s="26"/>
      <c r="T2267" s="26"/>
      <c r="U2267" s="26"/>
      <c r="V2267" s="26"/>
      <c r="W2267" s="26"/>
      <c r="X2267" s="26"/>
      <c r="Y2267" s="26"/>
      <c r="Z2267" s="26"/>
      <c r="AA2267" s="26"/>
      <c r="AB2267" s="26"/>
      <c r="AC2267" s="26">
        <f t="shared" si="10096"/>
        <v>0</v>
      </c>
      <c r="AD2267" s="26">
        <f t="shared" si="10097"/>
        <v>166456.6</v>
      </c>
      <c r="AE2267" s="26">
        <f t="shared" si="10098"/>
        <v>346229.7</v>
      </c>
      <c r="AF2267" s="26"/>
      <c r="AG2267" s="26">
        <f t="shared" si="10099"/>
        <v>0</v>
      </c>
      <c r="AH2267" s="26">
        <f t="shared" si="10100"/>
        <v>166456.6</v>
      </c>
      <c r="AI2267" s="26">
        <f t="shared" si="10101"/>
        <v>346229.7</v>
      </c>
      <c r="AJ2267" s="26"/>
      <c r="AK2267" s="26"/>
      <c r="AL2267" s="26"/>
      <c r="AM2267" s="26"/>
      <c r="AN2267" s="26"/>
      <c r="AO2267" s="26"/>
      <c r="AP2267" s="26"/>
      <c r="AQ2267" s="26"/>
      <c r="AR2267" s="26"/>
      <c r="AS2267" s="26">
        <f t="shared" si="10153"/>
        <v>0</v>
      </c>
      <c r="AT2267" s="26">
        <f t="shared" si="10154"/>
        <v>166456.6</v>
      </c>
      <c r="AU2267" s="26">
        <f t="shared" si="10155"/>
        <v>346229.7</v>
      </c>
      <c r="AV2267" s="26"/>
      <c r="AW2267" s="26"/>
      <c r="AX2267" s="26"/>
      <c r="AY2267" s="26">
        <f t="shared" si="10108"/>
        <v>0</v>
      </c>
      <c r="AZ2267" s="26">
        <f t="shared" si="10109"/>
        <v>166456.6</v>
      </c>
      <c r="BA2267" s="26">
        <f t="shared" si="10110"/>
        <v>346229.7</v>
      </c>
      <c r="BB2267" s="26"/>
      <c r="BC2267" s="26"/>
      <c r="BD2267" s="26"/>
      <c r="BE2267" s="26"/>
      <c r="BF2267" s="26"/>
      <c r="BG2267" s="26"/>
      <c r="BH2267" s="26"/>
      <c r="BI2267" s="26"/>
      <c r="BJ2267" s="26"/>
      <c r="BK2267" s="26"/>
      <c r="BL2267" s="26">
        <f t="shared" si="10093"/>
        <v>0</v>
      </c>
      <c r="BM2267" s="26"/>
      <c r="BN2267" s="53">
        <f t="shared" si="10106"/>
        <v>0</v>
      </c>
      <c r="BO2267" s="26">
        <f t="shared" si="10094"/>
        <v>166456.6</v>
      </c>
      <c r="BP2267" s="26"/>
      <c r="BQ2267" s="53">
        <f t="shared" si="10107"/>
        <v>166456.6</v>
      </c>
      <c r="BR2267" s="52">
        <f t="shared" si="10095"/>
        <v>346229.7</v>
      </c>
      <c r="BS2267" s="26"/>
      <c r="BT2267" s="27"/>
    </row>
    <row r="2268" spans="1:72" ht="31.2" x14ac:dyDescent="0.3">
      <c r="A2268" s="67" t="s">
        <v>902</v>
      </c>
      <c r="B2268" s="67" t="s">
        <v>114</v>
      </c>
      <c r="C2268" s="67" t="s">
        <v>261</v>
      </c>
      <c r="D2268" s="67" t="s">
        <v>920</v>
      </c>
      <c r="E2268" s="71"/>
      <c r="F2268" s="68" t="s">
        <v>921</v>
      </c>
      <c r="G2268" s="26">
        <f t="shared" ref="G2268:L2268" si="10258">G2269</f>
        <v>159892.4</v>
      </c>
      <c r="H2268" s="26">
        <f t="shared" si="10258"/>
        <v>123149</v>
      </c>
      <c r="I2268" s="26">
        <f t="shared" si="10258"/>
        <v>87598.3</v>
      </c>
      <c r="J2268" s="26">
        <f t="shared" si="10258"/>
        <v>0</v>
      </c>
      <c r="K2268" s="26">
        <f t="shared" si="10258"/>
        <v>0</v>
      </c>
      <c r="L2268" s="26">
        <f t="shared" si="10258"/>
        <v>0</v>
      </c>
      <c r="M2268" s="26">
        <f t="shared" si="10162"/>
        <v>159892.4</v>
      </c>
      <c r="N2268" s="26">
        <f t="shared" si="10163"/>
        <v>123149</v>
      </c>
      <c r="O2268" s="26">
        <f t="shared" si="10164"/>
        <v>87598.3</v>
      </c>
      <c r="P2268" s="26">
        <f t="shared" ref="P2268:AB2268" si="10259">P2269</f>
        <v>0</v>
      </c>
      <c r="Q2268" s="26">
        <f t="shared" si="10259"/>
        <v>0</v>
      </c>
      <c r="R2268" s="26">
        <f t="shared" si="10259"/>
        <v>0</v>
      </c>
      <c r="S2268" s="26">
        <f t="shared" si="10259"/>
        <v>0</v>
      </c>
      <c r="T2268" s="26">
        <f t="shared" si="10259"/>
        <v>0</v>
      </c>
      <c r="U2268" s="26">
        <f t="shared" si="10259"/>
        <v>0</v>
      </c>
      <c r="V2268" s="26">
        <f t="shared" si="10259"/>
        <v>0</v>
      </c>
      <c r="W2268" s="26">
        <f t="shared" si="10259"/>
        <v>0</v>
      </c>
      <c r="X2268" s="26">
        <f t="shared" si="10259"/>
        <v>0</v>
      </c>
      <c r="Y2268" s="26">
        <f t="shared" si="10259"/>
        <v>0</v>
      </c>
      <c r="Z2268" s="26">
        <f t="shared" si="10259"/>
        <v>0</v>
      </c>
      <c r="AA2268" s="26">
        <f t="shared" si="10259"/>
        <v>0</v>
      </c>
      <c r="AB2268" s="26">
        <f t="shared" si="10259"/>
        <v>0</v>
      </c>
      <c r="AC2268" s="26">
        <f t="shared" si="10096"/>
        <v>159892.4</v>
      </c>
      <c r="AD2268" s="26">
        <f t="shared" si="10097"/>
        <v>123149</v>
      </c>
      <c r="AE2268" s="26">
        <f t="shared" si="10098"/>
        <v>87598.3</v>
      </c>
      <c r="AF2268" s="26">
        <f>AF2269</f>
        <v>0</v>
      </c>
      <c r="AG2268" s="26">
        <f t="shared" si="10099"/>
        <v>159892.4</v>
      </c>
      <c r="AH2268" s="26">
        <f t="shared" si="10100"/>
        <v>123149</v>
      </c>
      <c r="AI2268" s="26">
        <f t="shared" si="10101"/>
        <v>87598.3</v>
      </c>
      <c r="AJ2268" s="26">
        <f t="shared" ref="AJ2268:AR2268" si="10260">AJ2269</f>
        <v>0</v>
      </c>
      <c r="AK2268" s="26">
        <f t="shared" si="10260"/>
        <v>0</v>
      </c>
      <c r="AL2268" s="26">
        <f t="shared" si="10260"/>
        <v>0</v>
      </c>
      <c r="AM2268" s="26">
        <f t="shared" si="10260"/>
        <v>0</v>
      </c>
      <c r="AN2268" s="26">
        <f t="shared" si="10260"/>
        <v>0</v>
      </c>
      <c r="AO2268" s="26">
        <f t="shared" si="10260"/>
        <v>0</v>
      </c>
      <c r="AP2268" s="26">
        <f t="shared" si="10260"/>
        <v>0</v>
      </c>
      <c r="AQ2268" s="26">
        <f t="shared" si="10260"/>
        <v>0</v>
      </c>
      <c r="AR2268" s="26">
        <f t="shared" si="10260"/>
        <v>0</v>
      </c>
      <c r="AS2268" s="26">
        <f t="shared" si="10153"/>
        <v>159892.4</v>
      </c>
      <c r="AT2268" s="26">
        <f t="shared" si="10154"/>
        <v>123149</v>
      </c>
      <c r="AU2268" s="26">
        <f t="shared" si="10155"/>
        <v>87598.3</v>
      </c>
      <c r="AV2268" s="26">
        <f>AV2269</f>
        <v>0</v>
      </c>
      <c r="AW2268" s="26">
        <f>AW2269</f>
        <v>0</v>
      </c>
      <c r="AX2268" s="26">
        <f>AX2269</f>
        <v>0</v>
      </c>
      <c r="AY2268" s="26">
        <f t="shared" si="10108"/>
        <v>159892.4</v>
      </c>
      <c r="AZ2268" s="26">
        <f t="shared" si="10109"/>
        <v>123149</v>
      </c>
      <c r="BA2268" s="26">
        <f t="shared" si="10110"/>
        <v>87598.3</v>
      </c>
      <c r="BB2268" s="26">
        <f t="shared" ref="BB2268:BK2268" si="10261">BB2269</f>
        <v>0</v>
      </c>
      <c r="BC2268" s="26">
        <f t="shared" si="10261"/>
        <v>0</v>
      </c>
      <c r="BD2268" s="26">
        <f t="shared" si="10261"/>
        <v>71817.255999999994</v>
      </c>
      <c r="BE2268" s="26">
        <f t="shared" si="10261"/>
        <v>0</v>
      </c>
      <c r="BF2268" s="26">
        <f t="shared" si="10261"/>
        <v>0</v>
      </c>
      <c r="BG2268" s="26">
        <f t="shared" si="10261"/>
        <v>0</v>
      </c>
      <c r="BH2268" s="26">
        <f t="shared" si="10261"/>
        <v>0</v>
      </c>
      <c r="BI2268" s="26">
        <f t="shared" si="10261"/>
        <v>0</v>
      </c>
      <c r="BJ2268" s="26">
        <f t="shared" si="10261"/>
        <v>0</v>
      </c>
      <c r="BK2268" s="26">
        <f t="shared" si="10261"/>
        <v>0</v>
      </c>
      <c r="BL2268" s="26">
        <f t="shared" si="10093"/>
        <v>231709.65599999999</v>
      </c>
      <c r="BM2268" s="26">
        <f>BM2269</f>
        <v>0</v>
      </c>
      <c r="BN2268" s="53">
        <f t="shared" si="10106"/>
        <v>231709.65599999999</v>
      </c>
      <c r="BO2268" s="26">
        <f t="shared" si="10094"/>
        <v>123149</v>
      </c>
      <c r="BP2268" s="26">
        <f>BP2269</f>
        <v>0</v>
      </c>
      <c r="BQ2268" s="53">
        <f t="shared" si="10107"/>
        <v>123149</v>
      </c>
      <c r="BR2268" s="52">
        <f t="shared" si="10095"/>
        <v>87598.3</v>
      </c>
      <c r="BS2268" s="26">
        <f>BS2269</f>
        <v>0</v>
      </c>
      <c r="BT2268" s="27"/>
    </row>
    <row r="2269" spans="1:72" x14ac:dyDescent="0.3">
      <c r="A2269" s="67" t="s">
        <v>902</v>
      </c>
      <c r="B2269" s="67" t="s">
        <v>114</v>
      </c>
      <c r="C2269" s="67" t="s">
        <v>261</v>
      </c>
      <c r="D2269" s="67" t="s">
        <v>920</v>
      </c>
      <c r="E2269" s="67" t="s">
        <v>40</v>
      </c>
      <c r="F2269" s="68" t="s">
        <v>41</v>
      </c>
      <c r="G2269" s="26">
        <v>159892.4</v>
      </c>
      <c r="H2269" s="26">
        <v>123149</v>
      </c>
      <c r="I2269" s="26">
        <v>87598.3</v>
      </c>
      <c r="J2269" s="26"/>
      <c r="K2269" s="26"/>
      <c r="L2269" s="26"/>
      <c r="M2269" s="26">
        <f t="shared" si="10162"/>
        <v>159892.4</v>
      </c>
      <c r="N2269" s="26">
        <f t="shared" si="10163"/>
        <v>123149</v>
      </c>
      <c r="O2269" s="26">
        <f t="shared" si="10164"/>
        <v>87598.3</v>
      </c>
      <c r="P2269" s="26"/>
      <c r="Q2269" s="26"/>
      <c r="R2269" s="26"/>
      <c r="S2269" s="26"/>
      <c r="T2269" s="26"/>
      <c r="U2269" s="26"/>
      <c r="V2269" s="26"/>
      <c r="W2269" s="26"/>
      <c r="X2269" s="26"/>
      <c r="Y2269" s="26"/>
      <c r="Z2269" s="26"/>
      <c r="AA2269" s="26"/>
      <c r="AB2269" s="26"/>
      <c r="AC2269" s="26">
        <f t="shared" si="10096"/>
        <v>159892.4</v>
      </c>
      <c r="AD2269" s="26">
        <f t="shared" si="10097"/>
        <v>123149</v>
      </c>
      <c r="AE2269" s="26">
        <f t="shared" si="10098"/>
        <v>87598.3</v>
      </c>
      <c r="AF2269" s="26"/>
      <c r="AG2269" s="26">
        <f t="shared" si="10099"/>
        <v>159892.4</v>
      </c>
      <c r="AH2269" s="26">
        <f t="shared" si="10100"/>
        <v>123149</v>
      </c>
      <c r="AI2269" s="26">
        <f t="shared" si="10101"/>
        <v>87598.3</v>
      </c>
      <c r="AJ2269" s="26"/>
      <c r="AK2269" s="26"/>
      <c r="AL2269" s="26"/>
      <c r="AM2269" s="26"/>
      <c r="AN2269" s="26"/>
      <c r="AO2269" s="26"/>
      <c r="AP2269" s="26"/>
      <c r="AQ2269" s="26"/>
      <c r="AR2269" s="26"/>
      <c r="AS2269" s="26">
        <f t="shared" si="10153"/>
        <v>159892.4</v>
      </c>
      <c r="AT2269" s="26">
        <f t="shared" si="10154"/>
        <v>123149</v>
      </c>
      <c r="AU2269" s="26">
        <f t="shared" si="10155"/>
        <v>87598.3</v>
      </c>
      <c r="AV2269" s="26"/>
      <c r="AW2269" s="26"/>
      <c r="AX2269" s="26"/>
      <c r="AY2269" s="26">
        <f t="shared" si="10108"/>
        <v>159892.4</v>
      </c>
      <c r="AZ2269" s="26">
        <f t="shared" si="10109"/>
        <v>123149</v>
      </c>
      <c r="BA2269" s="26">
        <f t="shared" si="10110"/>
        <v>87598.3</v>
      </c>
      <c r="BB2269" s="26"/>
      <c r="BC2269" s="26"/>
      <c r="BD2269" s="26">
        <v>71817.255999999994</v>
      </c>
      <c r="BE2269" s="26"/>
      <c r="BF2269" s="26"/>
      <c r="BG2269" s="26"/>
      <c r="BH2269" s="26"/>
      <c r="BI2269" s="26"/>
      <c r="BJ2269" s="26"/>
      <c r="BK2269" s="26"/>
      <c r="BL2269" s="26">
        <f t="shared" si="10093"/>
        <v>231709.65599999999</v>
      </c>
      <c r="BM2269" s="26"/>
      <c r="BN2269" s="53">
        <f t="shared" si="10106"/>
        <v>231709.65599999999</v>
      </c>
      <c r="BO2269" s="26">
        <f t="shared" si="10094"/>
        <v>123149</v>
      </c>
      <c r="BP2269" s="26"/>
      <c r="BQ2269" s="53">
        <f t="shared" si="10107"/>
        <v>123149</v>
      </c>
      <c r="BR2269" s="52">
        <f t="shared" si="10095"/>
        <v>87598.3</v>
      </c>
      <c r="BS2269" s="26"/>
      <c r="BT2269" s="27"/>
    </row>
    <row r="2270" spans="1:72" ht="46.8" x14ac:dyDescent="0.3">
      <c r="A2270" s="67" t="s">
        <v>902</v>
      </c>
      <c r="B2270" s="67" t="s">
        <v>114</v>
      </c>
      <c r="C2270" s="67" t="s">
        <v>261</v>
      </c>
      <c r="D2270" s="67" t="s">
        <v>922</v>
      </c>
      <c r="E2270" s="71"/>
      <c r="F2270" s="68" t="s">
        <v>923</v>
      </c>
      <c r="G2270" s="26">
        <f t="shared" ref="G2270:L2270" si="10262">G2274+G2271</f>
        <v>233864.50000000006</v>
      </c>
      <c r="H2270" s="26">
        <f t="shared" si="10262"/>
        <v>263338</v>
      </c>
      <c r="I2270" s="26">
        <f t="shared" si="10262"/>
        <v>266180.90000000002</v>
      </c>
      <c r="J2270" s="26">
        <f t="shared" si="10262"/>
        <v>0</v>
      </c>
      <c r="K2270" s="26">
        <f t="shared" si="10262"/>
        <v>0</v>
      </c>
      <c r="L2270" s="26">
        <f t="shared" si="10262"/>
        <v>0</v>
      </c>
      <c r="M2270" s="26">
        <f t="shared" si="10162"/>
        <v>233864.50000000006</v>
      </c>
      <c r="N2270" s="26">
        <f t="shared" si="10163"/>
        <v>263338</v>
      </c>
      <c r="O2270" s="26">
        <f t="shared" si="10164"/>
        <v>266180.90000000002</v>
      </c>
      <c r="P2270" s="26">
        <f t="shared" ref="P2270:AB2270" si="10263">P2274+P2271</f>
        <v>4980</v>
      </c>
      <c r="Q2270" s="26">
        <f t="shared" si="10263"/>
        <v>0</v>
      </c>
      <c r="R2270" s="26">
        <f t="shared" si="10263"/>
        <v>18767.2</v>
      </c>
      <c r="S2270" s="26">
        <f t="shared" si="10263"/>
        <v>0</v>
      </c>
      <c r="T2270" s="26">
        <f t="shared" si="10263"/>
        <v>0</v>
      </c>
      <c r="U2270" s="26">
        <f t="shared" si="10263"/>
        <v>0</v>
      </c>
      <c r="V2270" s="26">
        <f t="shared" si="10263"/>
        <v>0</v>
      </c>
      <c r="W2270" s="26">
        <f t="shared" si="10263"/>
        <v>0</v>
      </c>
      <c r="X2270" s="26">
        <f t="shared" si="10263"/>
        <v>0</v>
      </c>
      <c r="Y2270" s="26">
        <f t="shared" si="10263"/>
        <v>0</v>
      </c>
      <c r="Z2270" s="26">
        <f t="shared" si="10263"/>
        <v>0</v>
      </c>
      <c r="AA2270" s="26">
        <f t="shared" si="10263"/>
        <v>0</v>
      </c>
      <c r="AB2270" s="26">
        <f t="shared" si="10263"/>
        <v>0</v>
      </c>
      <c r="AC2270" s="26">
        <f t="shared" si="10096"/>
        <v>257611.70000000007</v>
      </c>
      <c r="AD2270" s="26">
        <f t="shared" si="10097"/>
        <v>263338</v>
      </c>
      <c r="AE2270" s="26">
        <f t="shared" si="10098"/>
        <v>266180.90000000002</v>
      </c>
      <c r="AF2270" s="26">
        <f>AF2274+AF2271</f>
        <v>0</v>
      </c>
      <c r="AG2270" s="26">
        <f t="shared" si="10099"/>
        <v>257611.70000000007</v>
      </c>
      <c r="AH2270" s="26">
        <f t="shared" si="10100"/>
        <v>263338</v>
      </c>
      <c r="AI2270" s="26">
        <f t="shared" si="10101"/>
        <v>266180.90000000002</v>
      </c>
      <c r="AJ2270" s="26">
        <f t="shared" ref="AJ2270:AR2270" si="10264">AJ2274+AJ2271</f>
        <v>0</v>
      </c>
      <c r="AK2270" s="26">
        <f t="shared" si="10264"/>
        <v>0</v>
      </c>
      <c r="AL2270" s="26">
        <f t="shared" si="10264"/>
        <v>-3471</v>
      </c>
      <c r="AM2270" s="26">
        <f t="shared" si="10264"/>
        <v>0</v>
      </c>
      <c r="AN2270" s="26">
        <f t="shared" si="10264"/>
        <v>0</v>
      </c>
      <c r="AO2270" s="26">
        <f t="shared" si="10264"/>
        <v>0</v>
      </c>
      <c r="AP2270" s="26">
        <f t="shared" si="10264"/>
        <v>0</v>
      </c>
      <c r="AQ2270" s="26">
        <f t="shared" si="10264"/>
        <v>0</v>
      </c>
      <c r="AR2270" s="26">
        <f t="shared" si="10264"/>
        <v>0</v>
      </c>
      <c r="AS2270" s="26">
        <f t="shared" si="10153"/>
        <v>254140.70000000007</v>
      </c>
      <c r="AT2270" s="26">
        <f t="shared" si="10154"/>
        <v>263338</v>
      </c>
      <c r="AU2270" s="26">
        <f t="shared" si="10155"/>
        <v>266180.90000000002</v>
      </c>
      <c r="AV2270" s="26">
        <f>AV2274+AV2271</f>
        <v>0</v>
      </c>
      <c r="AW2270" s="26">
        <f>AW2274+AW2271</f>
        <v>0</v>
      </c>
      <c r="AX2270" s="26">
        <f>AX2274+AX2271</f>
        <v>0</v>
      </c>
      <c r="AY2270" s="26">
        <f t="shared" si="10108"/>
        <v>254140.70000000007</v>
      </c>
      <c r="AZ2270" s="26">
        <f t="shared" si="10109"/>
        <v>263338</v>
      </c>
      <c r="BA2270" s="26">
        <f t="shared" si="10110"/>
        <v>266180.90000000002</v>
      </c>
      <c r="BB2270" s="26">
        <f t="shared" ref="BB2270:BK2270" si="10265">BB2274+BB2271</f>
        <v>0</v>
      </c>
      <c r="BC2270" s="26">
        <f t="shared" si="10265"/>
        <v>0</v>
      </c>
      <c r="BD2270" s="26">
        <f t="shared" si="10265"/>
        <v>0</v>
      </c>
      <c r="BE2270" s="26">
        <f t="shared" si="10265"/>
        <v>0</v>
      </c>
      <c r="BF2270" s="26">
        <f t="shared" si="10265"/>
        <v>0</v>
      </c>
      <c r="BG2270" s="26">
        <f t="shared" si="10265"/>
        <v>0</v>
      </c>
      <c r="BH2270" s="26">
        <f t="shared" si="10265"/>
        <v>0</v>
      </c>
      <c r="BI2270" s="26">
        <f t="shared" si="10265"/>
        <v>0</v>
      </c>
      <c r="BJ2270" s="26">
        <f t="shared" si="10265"/>
        <v>0</v>
      </c>
      <c r="BK2270" s="26">
        <f t="shared" si="10265"/>
        <v>0</v>
      </c>
      <c r="BL2270" s="26">
        <f t="shared" si="10093"/>
        <v>254140.70000000007</v>
      </c>
      <c r="BM2270" s="26">
        <f>BM2274+BM2271</f>
        <v>0</v>
      </c>
      <c r="BN2270" s="53">
        <f t="shared" si="10106"/>
        <v>254140.70000000007</v>
      </c>
      <c r="BO2270" s="26">
        <f t="shared" si="10094"/>
        <v>263338</v>
      </c>
      <c r="BP2270" s="26">
        <f>BP2274+BP2271</f>
        <v>0</v>
      </c>
      <c r="BQ2270" s="53">
        <f t="shared" si="10107"/>
        <v>263338</v>
      </c>
      <c r="BR2270" s="52">
        <f t="shared" si="10095"/>
        <v>266180.90000000002</v>
      </c>
      <c r="BS2270" s="26">
        <f>BS2274+BS2271</f>
        <v>0</v>
      </c>
      <c r="BT2270" s="27"/>
    </row>
    <row r="2271" spans="1:72" x14ac:dyDescent="0.3">
      <c r="A2271" s="67" t="s">
        <v>902</v>
      </c>
      <c r="B2271" s="67" t="s">
        <v>114</v>
      </c>
      <c r="C2271" s="67" t="s">
        <v>261</v>
      </c>
      <c r="D2271" s="67" t="s">
        <v>924</v>
      </c>
      <c r="E2271" s="71"/>
      <c r="F2271" s="68" t="s">
        <v>49</v>
      </c>
      <c r="G2271" s="26">
        <f t="shared" ref="G2271:L2271" si="10266">G2272+G2273</f>
        <v>41183.700000000004</v>
      </c>
      <c r="H2271" s="26">
        <f t="shared" si="10266"/>
        <v>42268.100000000006</v>
      </c>
      <c r="I2271" s="26">
        <f t="shared" si="10266"/>
        <v>42268.100000000006</v>
      </c>
      <c r="J2271" s="26">
        <f t="shared" si="10266"/>
        <v>0</v>
      </c>
      <c r="K2271" s="26">
        <f t="shared" si="10266"/>
        <v>0</v>
      </c>
      <c r="L2271" s="26">
        <f t="shared" si="10266"/>
        <v>0</v>
      </c>
      <c r="M2271" s="26">
        <f t="shared" si="10162"/>
        <v>41183.700000000004</v>
      </c>
      <c r="N2271" s="26">
        <f t="shared" si="10163"/>
        <v>42268.100000000006</v>
      </c>
      <c r="O2271" s="26">
        <f t="shared" si="10164"/>
        <v>42268.100000000006</v>
      </c>
      <c r="P2271" s="26">
        <f t="shared" ref="P2271:AB2271" si="10267">P2272+P2273</f>
        <v>0</v>
      </c>
      <c r="Q2271" s="26">
        <f t="shared" si="10267"/>
        <v>0</v>
      </c>
      <c r="R2271" s="26">
        <f t="shared" si="10267"/>
        <v>0</v>
      </c>
      <c r="S2271" s="26">
        <f t="shared" si="10267"/>
        <v>0</v>
      </c>
      <c r="T2271" s="26">
        <f t="shared" si="10267"/>
        <v>0</v>
      </c>
      <c r="U2271" s="26">
        <f t="shared" si="10267"/>
        <v>0</v>
      </c>
      <c r="V2271" s="26">
        <f t="shared" si="10267"/>
        <v>0</v>
      </c>
      <c r="W2271" s="26">
        <f t="shared" si="10267"/>
        <v>0</v>
      </c>
      <c r="X2271" s="26">
        <f t="shared" si="10267"/>
        <v>0</v>
      </c>
      <c r="Y2271" s="26">
        <f t="shared" si="10267"/>
        <v>0</v>
      </c>
      <c r="Z2271" s="26">
        <f t="shared" si="10267"/>
        <v>0</v>
      </c>
      <c r="AA2271" s="26">
        <f t="shared" si="10267"/>
        <v>0</v>
      </c>
      <c r="AB2271" s="26">
        <f t="shared" si="10267"/>
        <v>0</v>
      </c>
      <c r="AC2271" s="26">
        <f t="shared" si="10096"/>
        <v>41183.700000000004</v>
      </c>
      <c r="AD2271" s="26">
        <f t="shared" si="10097"/>
        <v>42268.100000000006</v>
      </c>
      <c r="AE2271" s="26">
        <f t="shared" si="10098"/>
        <v>42268.100000000006</v>
      </c>
      <c r="AF2271" s="26">
        <f>AF2272+AF2273</f>
        <v>0</v>
      </c>
      <c r="AG2271" s="26">
        <f t="shared" si="10099"/>
        <v>41183.700000000004</v>
      </c>
      <c r="AH2271" s="26">
        <f t="shared" si="10100"/>
        <v>42268.100000000006</v>
      </c>
      <c r="AI2271" s="26">
        <f t="shared" si="10101"/>
        <v>42268.100000000006</v>
      </c>
      <c r="AJ2271" s="26">
        <f t="shared" ref="AJ2271:AR2271" si="10268">AJ2272+AJ2273</f>
        <v>0</v>
      </c>
      <c r="AK2271" s="26">
        <f t="shared" si="10268"/>
        <v>0</v>
      </c>
      <c r="AL2271" s="26">
        <f t="shared" si="10268"/>
        <v>-539.5</v>
      </c>
      <c r="AM2271" s="26">
        <f t="shared" si="10268"/>
        <v>0</v>
      </c>
      <c r="AN2271" s="26">
        <f t="shared" si="10268"/>
        <v>0</v>
      </c>
      <c r="AO2271" s="26">
        <f t="shared" si="10268"/>
        <v>0</v>
      </c>
      <c r="AP2271" s="26">
        <f t="shared" si="10268"/>
        <v>0</v>
      </c>
      <c r="AQ2271" s="26">
        <f t="shared" si="10268"/>
        <v>0</v>
      </c>
      <c r="AR2271" s="26">
        <f t="shared" si="10268"/>
        <v>0</v>
      </c>
      <c r="AS2271" s="26">
        <f t="shared" si="10153"/>
        <v>40644.200000000004</v>
      </c>
      <c r="AT2271" s="26">
        <f t="shared" si="10154"/>
        <v>42268.100000000006</v>
      </c>
      <c r="AU2271" s="26">
        <f t="shared" si="10155"/>
        <v>42268.100000000006</v>
      </c>
      <c r="AV2271" s="26">
        <f>AV2272+AV2273</f>
        <v>0</v>
      </c>
      <c r="AW2271" s="26">
        <f>AW2272+AW2273</f>
        <v>0</v>
      </c>
      <c r="AX2271" s="26">
        <f>AX2272+AX2273</f>
        <v>0</v>
      </c>
      <c r="AY2271" s="26">
        <f t="shared" si="10108"/>
        <v>40644.200000000004</v>
      </c>
      <c r="AZ2271" s="26">
        <f t="shared" si="10109"/>
        <v>42268.100000000006</v>
      </c>
      <c r="BA2271" s="26">
        <f t="shared" si="10110"/>
        <v>42268.100000000006</v>
      </c>
      <c r="BB2271" s="26">
        <f t="shared" ref="BB2271:BK2271" si="10269">BB2272+BB2273</f>
        <v>0</v>
      </c>
      <c r="BC2271" s="26">
        <f t="shared" si="10269"/>
        <v>0</v>
      </c>
      <c r="BD2271" s="26">
        <f t="shared" si="10269"/>
        <v>0</v>
      </c>
      <c r="BE2271" s="26">
        <f t="shared" si="10269"/>
        <v>0</v>
      </c>
      <c r="BF2271" s="26">
        <f t="shared" si="10269"/>
        <v>0</v>
      </c>
      <c r="BG2271" s="26">
        <f t="shared" si="10269"/>
        <v>0</v>
      </c>
      <c r="BH2271" s="26">
        <f t="shared" si="10269"/>
        <v>0</v>
      </c>
      <c r="BI2271" s="26">
        <f t="shared" si="10269"/>
        <v>0</v>
      </c>
      <c r="BJ2271" s="26">
        <f t="shared" si="10269"/>
        <v>0</v>
      </c>
      <c r="BK2271" s="26">
        <f t="shared" si="10269"/>
        <v>0</v>
      </c>
      <c r="BL2271" s="26">
        <f t="shared" si="10093"/>
        <v>40644.200000000004</v>
      </c>
      <c r="BM2271" s="26">
        <f>BM2272+BM2273</f>
        <v>0</v>
      </c>
      <c r="BN2271" s="53">
        <f t="shared" si="10106"/>
        <v>40644.200000000004</v>
      </c>
      <c r="BO2271" s="26">
        <f t="shared" si="10094"/>
        <v>42268.100000000006</v>
      </c>
      <c r="BP2271" s="26">
        <f>BP2272+BP2273</f>
        <v>0</v>
      </c>
      <c r="BQ2271" s="53">
        <f t="shared" si="10107"/>
        <v>42268.100000000006</v>
      </c>
      <c r="BR2271" s="52">
        <f t="shared" si="10095"/>
        <v>42268.100000000006</v>
      </c>
      <c r="BS2271" s="26">
        <f>BS2272+BS2273</f>
        <v>0</v>
      </c>
      <c r="BT2271" s="27"/>
    </row>
    <row r="2272" spans="1:72" ht="78" x14ac:dyDescent="0.3">
      <c r="A2272" s="67" t="s">
        <v>902</v>
      </c>
      <c r="B2272" s="67" t="s">
        <v>114</v>
      </c>
      <c r="C2272" s="67" t="s">
        <v>261</v>
      </c>
      <c r="D2272" s="67" t="s">
        <v>924</v>
      </c>
      <c r="E2272" s="67" t="s">
        <v>50</v>
      </c>
      <c r="F2272" s="68" t="s">
        <v>51</v>
      </c>
      <c r="G2272" s="26">
        <v>38640.400000000001</v>
      </c>
      <c r="H2272" s="26">
        <v>39724.800000000003</v>
      </c>
      <c r="I2272" s="26">
        <v>39724.800000000003</v>
      </c>
      <c r="J2272" s="26"/>
      <c r="K2272" s="26"/>
      <c r="L2272" s="26"/>
      <c r="M2272" s="26">
        <f t="shared" si="10162"/>
        <v>38640.400000000001</v>
      </c>
      <c r="N2272" s="26">
        <f t="shared" si="10163"/>
        <v>39724.800000000003</v>
      </c>
      <c r="O2272" s="26">
        <f t="shared" si="10164"/>
        <v>39724.800000000003</v>
      </c>
      <c r="P2272" s="26"/>
      <c r="Q2272" s="26"/>
      <c r="R2272" s="26"/>
      <c r="S2272" s="26"/>
      <c r="T2272" s="26"/>
      <c r="U2272" s="26"/>
      <c r="V2272" s="26"/>
      <c r="W2272" s="26"/>
      <c r="X2272" s="26"/>
      <c r="Y2272" s="26"/>
      <c r="Z2272" s="26"/>
      <c r="AA2272" s="26"/>
      <c r="AB2272" s="26"/>
      <c r="AC2272" s="26">
        <f t="shared" si="10096"/>
        <v>38640.400000000001</v>
      </c>
      <c r="AD2272" s="26">
        <f t="shared" si="10097"/>
        <v>39724.800000000003</v>
      </c>
      <c r="AE2272" s="26">
        <f t="shared" si="10098"/>
        <v>39724.800000000003</v>
      </c>
      <c r="AF2272" s="26"/>
      <c r="AG2272" s="26">
        <f t="shared" si="10099"/>
        <v>38640.400000000001</v>
      </c>
      <c r="AH2272" s="26">
        <f t="shared" si="10100"/>
        <v>39724.800000000003</v>
      </c>
      <c r="AI2272" s="26">
        <f t="shared" si="10101"/>
        <v>39724.800000000003</v>
      </c>
      <c r="AJ2272" s="26"/>
      <c r="AK2272" s="26"/>
      <c r="AL2272" s="26">
        <v>-539.5</v>
      </c>
      <c r="AM2272" s="26"/>
      <c r="AN2272" s="26"/>
      <c r="AO2272" s="26"/>
      <c r="AP2272" s="26"/>
      <c r="AQ2272" s="26"/>
      <c r="AR2272" s="26"/>
      <c r="AS2272" s="26">
        <f t="shared" si="10153"/>
        <v>38100.9</v>
      </c>
      <c r="AT2272" s="26">
        <f t="shared" si="10154"/>
        <v>39724.800000000003</v>
      </c>
      <c r="AU2272" s="26">
        <f t="shared" si="10155"/>
        <v>39724.800000000003</v>
      </c>
      <c r="AV2272" s="26"/>
      <c r="AW2272" s="26"/>
      <c r="AX2272" s="26"/>
      <c r="AY2272" s="26">
        <f t="shared" si="10108"/>
        <v>38100.9</v>
      </c>
      <c r="AZ2272" s="26">
        <f t="shared" si="10109"/>
        <v>39724.800000000003</v>
      </c>
      <c r="BA2272" s="26">
        <f t="shared" si="10110"/>
        <v>39724.800000000003</v>
      </c>
      <c r="BB2272" s="26"/>
      <c r="BC2272" s="26"/>
      <c r="BD2272" s="26"/>
      <c r="BE2272" s="26"/>
      <c r="BF2272" s="26"/>
      <c r="BG2272" s="26"/>
      <c r="BH2272" s="26"/>
      <c r="BI2272" s="26"/>
      <c r="BJ2272" s="26"/>
      <c r="BK2272" s="26"/>
      <c r="BL2272" s="26">
        <f t="shared" si="10093"/>
        <v>38100.9</v>
      </c>
      <c r="BM2272" s="26"/>
      <c r="BN2272" s="53">
        <f t="shared" si="10106"/>
        <v>38100.9</v>
      </c>
      <c r="BO2272" s="26">
        <f t="shared" si="10094"/>
        <v>39724.800000000003</v>
      </c>
      <c r="BP2272" s="26"/>
      <c r="BQ2272" s="53">
        <f t="shared" si="10107"/>
        <v>39724.800000000003</v>
      </c>
      <c r="BR2272" s="52">
        <f t="shared" si="10095"/>
        <v>39724.800000000003</v>
      </c>
      <c r="BS2272" s="26"/>
      <c r="BT2272" s="27"/>
    </row>
    <row r="2273" spans="1:73" ht="31.2" x14ac:dyDescent="0.3">
      <c r="A2273" s="67" t="s">
        <v>902</v>
      </c>
      <c r="B2273" s="67" t="s">
        <v>114</v>
      </c>
      <c r="C2273" s="67" t="s">
        <v>261</v>
      </c>
      <c r="D2273" s="67" t="s">
        <v>924</v>
      </c>
      <c r="E2273" s="67" t="s">
        <v>38</v>
      </c>
      <c r="F2273" s="68" t="s">
        <v>39</v>
      </c>
      <c r="G2273" s="26">
        <v>2543.3000000000002</v>
      </c>
      <c r="H2273" s="26">
        <v>2543.3000000000002</v>
      </c>
      <c r="I2273" s="26">
        <v>2543.3000000000002</v>
      </c>
      <c r="J2273" s="26"/>
      <c r="K2273" s="26"/>
      <c r="L2273" s="26"/>
      <c r="M2273" s="26">
        <f t="shared" si="10162"/>
        <v>2543.3000000000002</v>
      </c>
      <c r="N2273" s="26">
        <f t="shared" si="10163"/>
        <v>2543.3000000000002</v>
      </c>
      <c r="O2273" s="26">
        <f t="shared" si="10164"/>
        <v>2543.3000000000002</v>
      </c>
      <c r="P2273" s="26"/>
      <c r="Q2273" s="26"/>
      <c r="R2273" s="26"/>
      <c r="S2273" s="26"/>
      <c r="T2273" s="26"/>
      <c r="U2273" s="26"/>
      <c r="V2273" s="26"/>
      <c r="W2273" s="26"/>
      <c r="X2273" s="26"/>
      <c r="Y2273" s="26"/>
      <c r="Z2273" s="26"/>
      <c r="AA2273" s="26"/>
      <c r="AB2273" s="26"/>
      <c r="AC2273" s="26">
        <f t="shared" si="10096"/>
        <v>2543.3000000000002</v>
      </c>
      <c r="AD2273" s="26">
        <f t="shared" si="10097"/>
        <v>2543.3000000000002</v>
      </c>
      <c r="AE2273" s="26">
        <f t="shared" si="10098"/>
        <v>2543.3000000000002</v>
      </c>
      <c r="AF2273" s="26"/>
      <c r="AG2273" s="26">
        <f t="shared" si="10099"/>
        <v>2543.3000000000002</v>
      </c>
      <c r="AH2273" s="26">
        <f t="shared" si="10100"/>
        <v>2543.3000000000002</v>
      </c>
      <c r="AI2273" s="26">
        <f t="shared" si="10101"/>
        <v>2543.3000000000002</v>
      </c>
      <c r="AJ2273" s="26"/>
      <c r="AK2273" s="26"/>
      <c r="AL2273" s="26"/>
      <c r="AM2273" s="26"/>
      <c r="AN2273" s="26"/>
      <c r="AO2273" s="26"/>
      <c r="AP2273" s="26"/>
      <c r="AQ2273" s="26"/>
      <c r="AR2273" s="26"/>
      <c r="AS2273" s="26">
        <f t="shared" si="10153"/>
        <v>2543.3000000000002</v>
      </c>
      <c r="AT2273" s="26">
        <f t="shared" si="10154"/>
        <v>2543.3000000000002</v>
      </c>
      <c r="AU2273" s="26">
        <f t="shared" si="10155"/>
        <v>2543.3000000000002</v>
      </c>
      <c r="AV2273" s="26"/>
      <c r="AW2273" s="26"/>
      <c r="AX2273" s="26"/>
      <c r="AY2273" s="26">
        <f t="shared" si="10108"/>
        <v>2543.3000000000002</v>
      </c>
      <c r="AZ2273" s="26">
        <f t="shared" si="10109"/>
        <v>2543.3000000000002</v>
      </c>
      <c r="BA2273" s="26">
        <f t="shared" si="10110"/>
        <v>2543.3000000000002</v>
      </c>
      <c r="BB2273" s="26"/>
      <c r="BC2273" s="26"/>
      <c r="BD2273" s="26"/>
      <c r="BE2273" s="26"/>
      <c r="BF2273" s="26"/>
      <c r="BG2273" s="26"/>
      <c r="BH2273" s="26"/>
      <c r="BI2273" s="26"/>
      <c r="BJ2273" s="26"/>
      <c r="BK2273" s="26"/>
      <c r="BL2273" s="26">
        <f t="shared" si="10093"/>
        <v>2543.3000000000002</v>
      </c>
      <c r="BM2273" s="26"/>
      <c r="BN2273" s="53">
        <f t="shared" si="10106"/>
        <v>2543.3000000000002</v>
      </c>
      <c r="BO2273" s="26">
        <f t="shared" si="10094"/>
        <v>2543.3000000000002</v>
      </c>
      <c r="BP2273" s="26"/>
      <c r="BQ2273" s="53">
        <f t="shared" si="10107"/>
        <v>2543.3000000000002</v>
      </c>
      <c r="BR2273" s="52">
        <f t="shared" si="10095"/>
        <v>2543.3000000000002</v>
      </c>
      <c r="BS2273" s="26"/>
      <c r="BT2273" s="27"/>
    </row>
    <row r="2274" spans="1:73" ht="46.8" x14ac:dyDescent="0.3">
      <c r="A2274" s="67" t="s">
        <v>902</v>
      </c>
      <c r="B2274" s="67" t="s">
        <v>114</v>
      </c>
      <c r="C2274" s="67" t="s">
        <v>261</v>
      </c>
      <c r="D2274" s="73" t="s">
        <v>925</v>
      </c>
      <c r="E2274" s="71"/>
      <c r="F2274" s="68" t="s">
        <v>53</v>
      </c>
      <c r="G2274" s="26">
        <f t="shared" ref="G2274:L2274" si="10270">G2275+G2276+G2277</f>
        <v>192680.80000000005</v>
      </c>
      <c r="H2274" s="26">
        <f t="shared" si="10270"/>
        <v>221069.9</v>
      </c>
      <c r="I2274" s="26">
        <f t="shared" si="10270"/>
        <v>223912.80000000002</v>
      </c>
      <c r="J2274" s="26">
        <f t="shared" si="10270"/>
        <v>0</v>
      </c>
      <c r="K2274" s="26">
        <f t="shared" si="10270"/>
        <v>0</v>
      </c>
      <c r="L2274" s="26">
        <f t="shared" si="10270"/>
        <v>0</v>
      </c>
      <c r="M2274" s="26">
        <f t="shared" si="10162"/>
        <v>192680.80000000005</v>
      </c>
      <c r="N2274" s="26">
        <f t="shared" si="10163"/>
        <v>221069.9</v>
      </c>
      <c r="O2274" s="26">
        <f t="shared" si="10164"/>
        <v>223912.80000000002</v>
      </c>
      <c r="P2274" s="26">
        <f t="shared" ref="P2274:AB2274" si="10271">P2275+P2276+P2277</f>
        <v>4980</v>
      </c>
      <c r="Q2274" s="26">
        <f t="shared" si="10271"/>
        <v>0</v>
      </c>
      <c r="R2274" s="26">
        <f t="shared" si="10271"/>
        <v>18767.2</v>
      </c>
      <c r="S2274" s="26">
        <f t="shared" si="10271"/>
        <v>0</v>
      </c>
      <c r="T2274" s="26">
        <f t="shared" si="10271"/>
        <v>0</v>
      </c>
      <c r="U2274" s="26">
        <f t="shared" si="10271"/>
        <v>0</v>
      </c>
      <c r="V2274" s="26">
        <f t="shared" si="10271"/>
        <v>0</v>
      </c>
      <c r="W2274" s="26">
        <f t="shared" si="10271"/>
        <v>0</v>
      </c>
      <c r="X2274" s="26">
        <f t="shared" si="10271"/>
        <v>0</v>
      </c>
      <c r="Y2274" s="26">
        <f t="shared" si="10271"/>
        <v>0</v>
      </c>
      <c r="Z2274" s="26">
        <f t="shared" si="10271"/>
        <v>0</v>
      </c>
      <c r="AA2274" s="26">
        <f t="shared" si="10271"/>
        <v>0</v>
      </c>
      <c r="AB2274" s="26">
        <f t="shared" si="10271"/>
        <v>0</v>
      </c>
      <c r="AC2274" s="26">
        <f t="shared" si="10096"/>
        <v>216428.00000000006</v>
      </c>
      <c r="AD2274" s="26">
        <f t="shared" si="10097"/>
        <v>221069.9</v>
      </c>
      <c r="AE2274" s="26">
        <f t="shared" si="10098"/>
        <v>223912.80000000002</v>
      </c>
      <c r="AF2274" s="26">
        <f>AF2275+AF2276+AF2277</f>
        <v>0</v>
      </c>
      <c r="AG2274" s="26">
        <f t="shared" si="10099"/>
        <v>216428.00000000006</v>
      </c>
      <c r="AH2274" s="26">
        <f t="shared" si="10100"/>
        <v>221069.9</v>
      </c>
      <c r="AI2274" s="26">
        <f t="shared" si="10101"/>
        <v>223912.80000000002</v>
      </c>
      <c r="AJ2274" s="26">
        <f t="shared" ref="AJ2274:AR2274" si="10272">AJ2275+AJ2276+AJ2277</f>
        <v>0</v>
      </c>
      <c r="AK2274" s="26">
        <f t="shared" si="10272"/>
        <v>0</v>
      </c>
      <c r="AL2274" s="26">
        <f t="shared" si="10272"/>
        <v>-2931.5</v>
      </c>
      <c r="AM2274" s="26">
        <f t="shared" si="10272"/>
        <v>0</v>
      </c>
      <c r="AN2274" s="26">
        <f t="shared" si="10272"/>
        <v>0</v>
      </c>
      <c r="AO2274" s="26">
        <f t="shared" si="10272"/>
        <v>0</v>
      </c>
      <c r="AP2274" s="26">
        <f t="shared" si="10272"/>
        <v>0</v>
      </c>
      <c r="AQ2274" s="26">
        <f t="shared" si="10272"/>
        <v>0</v>
      </c>
      <c r="AR2274" s="26">
        <f t="shared" si="10272"/>
        <v>0</v>
      </c>
      <c r="AS2274" s="26">
        <f t="shared" si="10153"/>
        <v>213496.50000000006</v>
      </c>
      <c r="AT2274" s="26">
        <f t="shared" si="10154"/>
        <v>221069.9</v>
      </c>
      <c r="AU2274" s="26">
        <f t="shared" si="10155"/>
        <v>223912.80000000002</v>
      </c>
      <c r="AV2274" s="26">
        <f>AV2275+AV2276+AV2277</f>
        <v>0</v>
      </c>
      <c r="AW2274" s="26">
        <f>AW2275+AW2276+AW2277</f>
        <v>0</v>
      </c>
      <c r="AX2274" s="26">
        <f>AX2275+AX2276+AX2277</f>
        <v>0</v>
      </c>
      <c r="AY2274" s="26">
        <f t="shared" si="10108"/>
        <v>213496.50000000006</v>
      </c>
      <c r="AZ2274" s="26">
        <f t="shared" si="10109"/>
        <v>221069.9</v>
      </c>
      <c r="BA2274" s="26">
        <f t="shared" si="10110"/>
        <v>223912.80000000002</v>
      </c>
      <c r="BB2274" s="26">
        <f t="shared" ref="BB2274:BK2274" si="10273">BB2275+BB2276+BB2277</f>
        <v>0</v>
      </c>
      <c r="BC2274" s="26">
        <f t="shared" si="10273"/>
        <v>0</v>
      </c>
      <c r="BD2274" s="26">
        <f t="shared" si="10273"/>
        <v>0</v>
      </c>
      <c r="BE2274" s="26">
        <f t="shared" si="10273"/>
        <v>0</v>
      </c>
      <c r="BF2274" s="26">
        <f t="shared" si="10273"/>
        <v>0</v>
      </c>
      <c r="BG2274" s="26">
        <f t="shared" si="10273"/>
        <v>0</v>
      </c>
      <c r="BH2274" s="26">
        <f t="shared" si="10273"/>
        <v>0</v>
      </c>
      <c r="BI2274" s="26">
        <f t="shared" si="10273"/>
        <v>0</v>
      </c>
      <c r="BJ2274" s="26">
        <f t="shared" si="10273"/>
        <v>0</v>
      </c>
      <c r="BK2274" s="26">
        <f t="shared" si="10273"/>
        <v>0</v>
      </c>
      <c r="BL2274" s="26">
        <f t="shared" si="10093"/>
        <v>213496.50000000006</v>
      </c>
      <c r="BM2274" s="26">
        <f>BM2275+BM2276+BM2277</f>
        <v>0</v>
      </c>
      <c r="BN2274" s="53">
        <f t="shared" si="10106"/>
        <v>213496.50000000006</v>
      </c>
      <c r="BO2274" s="26">
        <f t="shared" si="10094"/>
        <v>221069.9</v>
      </c>
      <c r="BP2274" s="26">
        <f>BP2275+BP2276+BP2277</f>
        <v>0</v>
      </c>
      <c r="BQ2274" s="53">
        <f t="shared" si="10107"/>
        <v>221069.9</v>
      </c>
      <c r="BR2274" s="52">
        <f t="shared" si="10095"/>
        <v>223912.80000000002</v>
      </c>
      <c r="BS2274" s="26">
        <f>BS2275+BS2276+BS2277</f>
        <v>0</v>
      </c>
      <c r="BT2274" s="27"/>
    </row>
    <row r="2275" spans="1:73" ht="78" x14ac:dyDescent="0.3">
      <c r="A2275" s="67" t="s">
        <v>902</v>
      </c>
      <c r="B2275" s="67" t="s">
        <v>114</v>
      </c>
      <c r="C2275" s="67" t="s">
        <v>261</v>
      </c>
      <c r="D2275" s="73" t="s">
        <v>925</v>
      </c>
      <c r="E2275" s="67" t="s">
        <v>50</v>
      </c>
      <c r="F2275" s="68" t="s">
        <v>51</v>
      </c>
      <c r="G2275" s="26">
        <f>22203.2+160493.7</f>
        <v>182696.90000000002</v>
      </c>
      <c r="H2275" s="26">
        <f>165016.8+48912.1</f>
        <v>213928.9</v>
      </c>
      <c r="I2275" s="26">
        <f>48912.1+165016.8</f>
        <v>213928.9</v>
      </c>
      <c r="J2275" s="26"/>
      <c r="K2275" s="26"/>
      <c r="L2275" s="26"/>
      <c r="M2275" s="26">
        <f t="shared" si="10162"/>
        <v>182696.90000000002</v>
      </c>
      <c r="N2275" s="26">
        <f t="shared" si="10163"/>
        <v>213928.9</v>
      </c>
      <c r="O2275" s="26">
        <f t="shared" si="10164"/>
        <v>213928.9</v>
      </c>
      <c r="P2275" s="26"/>
      <c r="Q2275" s="26"/>
      <c r="R2275" s="26">
        <v>18767.2</v>
      </c>
      <c r="S2275" s="26"/>
      <c r="T2275" s="26"/>
      <c r="U2275" s="26"/>
      <c r="V2275" s="26"/>
      <c r="W2275" s="26"/>
      <c r="X2275" s="26"/>
      <c r="Y2275" s="26"/>
      <c r="Z2275" s="26"/>
      <c r="AA2275" s="26"/>
      <c r="AB2275" s="26"/>
      <c r="AC2275" s="26">
        <f t="shared" si="10096"/>
        <v>201464.10000000003</v>
      </c>
      <c r="AD2275" s="26">
        <f t="shared" si="10097"/>
        <v>213928.9</v>
      </c>
      <c r="AE2275" s="26">
        <f t="shared" si="10098"/>
        <v>213928.9</v>
      </c>
      <c r="AF2275" s="26"/>
      <c r="AG2275" s="26">
        <f t="shared" si="10099"/>
        <v>201464.10000000003</v>
      </c>
      <c r="AH2275" s="26">
        <f t="shared" si="10100"/>
        <v>213928.9</v>
      </c>
      <c r="AI2275" s="26">
        <f t="shared" si="10101"/>
        <v>213928.9</v>
      </c>
      <c r="AJ2275" s="26"/>
      <c r="AK2275" s="26"/>
      <c r="AL2275" s="26"/>
      <c r="AM2275" s="26"/>
      <c r="AN2275" s="26"/>
      <c r="AO2275" s="26"/>
      <c r="AP2275" s="26"/>
      <c r="AQ2275" s="26"/>
      <c r="AR2275" s="26"/>
      <c r="AS2275" s="26">
        <f t="shared" si="10153"/>
        <v>201464.10000000003</v>
      </c>
      <c r="AT2275" s="26">
        <f t="shared" si="10154"/>
        <v>213928.9</v>
      </c>
      <c r="AU2275" s="26">
        <f t="shared" si="10155"/>
        <v>213928.9</v>
      </c>
      <c r="AV2275" s="26"/>
      <c r="AW2275" s="26"/>
      <c r="AX2275" s="26"/>
      <c r="AY2275" s="26">
        <f t="shared" si="10108"/>
        <v>201464.10000000003</v>
      </c>
      <c r="AZ2275" s="26">
        <f t="shared" si="10109"/>
        <v>213928.9</v>
      </c>
      <c r="BA2275" s="26">
        <f t="shared" si="10110"/>
        <v>213928.9</v>
      </c>
      <c r="BB2275" s="26"/>
      <c r="BC2275" s="26"/>
      <c r="BD2275" s="26"/>
      <c r="BE2275" s="26"/>
      <c r="BF2275" s="26"/>
      <c r="BG2275" s="26"/>
      <c r="BH2275" s="26"/>
      <c r="BI2275" s="26"/>
      <c r="BJ2275" s="26"/>
      <c r="BK2275" s="26"/>
      <c r="BL2275" s="26">
        <f t="shared" si="10093"/>
        <v>201464.10000000003</v>
      </c>
      <c r="BM2275" s="26"/>
      <c r="BN2275" s="53">
        <f t="shared" si="10106"/>
        <v>201464.10000000003</v>
      </c>
      <c r="BO2275" s="26">
        <f t="shared" si="10094"/>
        <v>213928.9</v>
      </c>
      <c r="BP2275" s="26"/>
      <c r="BQ2275" s="53">
        <f t="shared" si="10107"/>
        <v>213928.9</v>
      </c>
      <c r="BR2275" s="52">
        <f t="shared" si="10095"/>
        <v>213928.9</v>
      </c>
      <c r="BS2275" s="26"/>
      <c r="BT2275" s="27"/>
    </row>
    <row r="2276" spans="1:73" ht="31.2" x14ac:dyDescent="0.3">
      <c r="A2276" s="67" t="s">
        <v>902</v>
      </c>
      <c r="B2276" s="67" t="s">
        <v>114</v>
      </c>
      <c r="C2276" s="67" t="s">
        <v>261</v>
      </c>
      <c r="D2276" s="73" t="s">
        <v>925</v>
      </c>
      <c r="E2276" s="67" t="s">
        <v>38</v>
      </c>
      <c r="F2276" s="68" t="s">
        <v>39</v>
      </c>
      <c r="G2276" s="26">
        <f>7141-10.7+2842.9</f>
        <v>9973.2000000000007</v>
      </c>
      <c r="H2276" s="26">
        <f>7141-10.7</f>
        <v>7130.3</v>
      </c>
      <c r="I2276" s="26">
        <f>7141-10.7+2842.9</f>
        <v>9973.2000000000007</v>
      </c>
      <c r="J2276" s="26"/>
      <c r="K2276" s="26"/>
      <c r="L2276" s="26"/>
      <c r="M2276" s="26">
        <f t="shared" si="10162"/>
        <v>9973.2000000000007</v>
      </c>
      <c r="N2276" s="26">
        <f t="shared" si="10163"/>
        <v>7130.3</v>
      </c>
      <c r="O2276" s="26">
        <f t="shared" si="10164"/>
        <v>9973.2000000000007</v>
      </c>
      <c r="P2276" s="26">
        <v>4980</v>
      </c>
      <c r="Q2276" s="26"/>
      <c r="R2276" s="26"/>
      <c r="S2276" s="26"/>
      <c r="T2276" s="26"/>
      <c r="U2276" s="26"/>
      <c r="V2276" s="26"/>
      <c r="W2276" s="26"/>
      <c r="X2276" s="26"/>
      <c r="Y2276" s="26"/>
      <c r="Z2276" s="26"/>
      <c r="AA2276" s="26"/>
      <c r="AB2276" s="26"/>
      <c r="AC2276" s="26">
        <f t="shared" si="10096"/>
        <v>14953.2</v>
      </c>
      <c r="AD2276" s="26">
        <f t="shared" si="10097"/>
        <v>7130.3</v>
      </c>
      <c r="AE2276" s="26">
        <f t="shared" si="10098"/>
        <v>9973.2000000000007</v>
      </c>
      <c r="AF2276" s="26"/>
      <c r="AG2276" s="26">
        <f t="shared" si="10099"/>
        <v>14953.2</v>
      </c>
      <c r="AH2276" s="26">
        <f t="shared" si="10100"/>
        <v>7130.3</v>
      </c>
      <c r="AI2276" s="26">
        <f t="shared" si="10101"/>
        <v>9973.2000000000007</v>
      </c>
      <c r="AJ2276" s="26"/>
      <c r="AK2276" s="26"/>
      <c r="AL2276" s="26">
        <v>-2931.5</v>
      </c>
      <c r="AM2276" s="26"/>
      <c r="AN2276" s="26"/>
      <c r="AO2276" s="26"/>
      <c r="AP2276" s="26"/>
      <c r="AQ2276" s="26"/>
      <c r="AR2276" s="26"/>
      <c r="AS2276" s="26">
        <f t="shared" si="10153"/>
        <v>12021.7</v>
      </c>
      <c r="AT2276" s="26">
        <f t="shared" si="10154"/>
        <v>7130.3</v>
      </c>
      <c r="AU2276" s="26">
        <f t="shared" si="10155"/>
        <v>9973.2000000000007</v>
      </c>
      <c r="AV2276" s="26"/>
      <c r="AW2276" s="26"/>
      <c r="AX2276" s="26"/>
      <c r="AY2276" s="26">
        <f t="shared" si="10108"/>
        <v>12021.7</v>
      </c>
      <c r="AZ2276" s="26">
        <f t="shared" si="10109"/>
        <v>7130.3</v>
      </c>
      <c r="BA2276" s="26">
        <f t="shared" si="10110"/>
        <v>9973.2000000000007</v>
      </c>
      <c r="BB2276" s="26"/>
      <c r="BC2276" s="26"/>
      <c r="BD2276" s="26"/>
      <c r="BE2276" s="26"/>
      <c r="BF2276" s="26"/>
      <c r="BG2276" s="26"/>
      <c r="BH2276" s="26"/>
      <c r="BI2276" s="26"/>
      <c r="BJ2276" s="26"/>
      <c r="BK2276" s="26"/>
      <c r="BL2276" s="26">
        <f t="shared" si="10093"/>
        <v>12021.7</v>
      </c>
      <c r="BM2276" s="26"/>
      <c r="BN2276" s="53">
        <f t="shared" si="10106"/>
        <v>12021.7</v>
      </c>
      <c r="BO2276" s="26">
        <f t="shared" si="10094"/>
        <v>7130.3</v>
      </c>
      <c r="BP2276" s="26"/>
      <c r="BQ2276" s="53">
        <f t="shared" si="10107"/>
        <v>7130.3</v>
      </c>
      <c r="BR2276" s="52">
        <f t="shared" si="10095"/>
        <v>9973.2000000000007</v>
      </c>
      <c r="BS2276" s="26"/>
      <c r="BT2276" s="27"/>
    </row>
    <row r="2277" spans="1:73" x14ac:dyDescent="0.3">
      <c r="A2277" s="67" t="s">
        <v>902</v>
      </c>
      <c r="B2277" s="67" t="s">
        <v>114</v>
      </c>
      <c r="C2277" s="67" t="s">
        <v>261</v>
      </c>
      <c r="D2277" s="73" t="s">
        <v>925</v>
      </c>
      <c r="E2277" s="67" t="s">
        <v>40</v>
      </c>
      <c r="F2277" s="68" t="s">
        <v>41</v>
      </c>
      <c r="G2277" s="26">
        <v>10.7</v>
      </c>
      <c r="H2277" s="26">
        <v>10.7</v>
      </c>
      <c r="I2277" s="26">
        <v>10.7</v>
      </c>
      <c r="J2277" s="26"/>
      <c r="K2277" s="26"/>
      <c r="L2277" s="26"/>
      <c r="M2277" s="26">
        <f t="shared" si="10162"/>
        <v>10.7</v>
      </c>
      <c r="N2277" s="26">
        <f t="shared" si="10163"/>
        <v>10.7</v>
      </c>
      <c r="O2277" s="26">
        <f t="shared" si="10164"/>
        <v>10.7</v>
      </c>
      <c r="P2277" s="26"/>
      <c r="Q2277" s="26"/>
      <c r="R2277" s="26"/>
      <c r="S2277" s="26"/>
      <c r="T2277" s="26"/>
      <c r="U2277" s="26"/>
      <c r="V2277" s="26"/>
      <c r="W2277" s="26"/>
      <c r="X2277" s="26"/>
      <c r="Y2277" s="26"/>
      <c r="Z2277" s="26"/>
      <c r="AA2277" s="26"/>
      <c r="AB2277" s="26"/>
      <c r="AC2277" s="26">
        <f t="shared" si="10096"/>
        <v>10.7</v>
      </c>
      <c r="AD2277" s="26">
        <f t="shared" si="10097"/>
        <v>10.7</v>
      </c>
      <c r="AE2277" s="26">
        <f t="shared" si="10098"/>
        <v>10.7</v>
      </c>
      <c r="AF2277" s="26"/>
      <c r="AG2277" s="26">
        <f t="shared" si="10099"/>
        <v>10.7</v>
      </c>
      <c r="AH2277" s="26">
        <f t="shared" si="10100"/>
        <v>10.7</v>
      </c>
      <c r="AI2277" s="26">
        <f t="shared" si="10101"/>
        <v>10.7</v>
      </c>
      <c r="AJ2277" s="26"/>
      <c r="AK2277" s="26"/>
      <c r="AL2277" s="26"/>
      <c r="AM2277" s="26"/>
      <c r="AN2277" s="26"/>
      <c r="AO2277" s="26"/>
      <c r="AP2277" s="26"/>
      <c r="AQ2277" s="26"/>
      <c r="AR2277" s="26"/>
      <c r="AS2277" s="26">
        <f t="shared" si="10153"/>
        <v>10.7</v>
      </c>
      <c r="AT2277" s="26">
        <f t="shared" si="10154"/>
        <v>10.7</v>
      </c>
      <c r="AU2277" s="26">
        <f t="shared" si="10155"/>
        <v>10.7</v>
      </c>
      <c r="AV2277" s="26"/>
      <c r="AW2277" s="26"/>
      <c r="AX2277" s="26"/>
      <c r="AY2277" s="26">
        <f t="shared" si="10108"/>
        <v>10.7</v>
      </c>
      <c r="AZ2277" s="26">
        <f t="shared" si="10109"/>
        <v>10.7</v>
      </c>
      <c r="BA2277" s="26">
        <f t="shared" si="10110"/>
        <v>10.7</v>
      </c>
      <c r="BB2277" s="26"/>
      <c r="BC2277" s="26"/>
      <c r="BD2277" s="26"/>
      <c r="BE2277" s="26"/>
      <c r="BF2277" s="26"/>
      <c r="BG2277" s="26"/>
      <c r="BH2277" s="26"/>
      <c r="BI2277" s="26"/>
      <c r="BJ2277" s="26"/>
      <c r="BK2277" s="26"/>
      <c r="BL2277" s="26">
        <f t="shared" si="10093"/>
        <v>10.7</v>
      </c>
      <c r="BM2277" s="26"/>
      <c r="BN2277" s="53">
        <f t="shared" si="10106"/>
        <v>10.7</v>
      </c>
      <c r="BO2277" s="26">
        <f t="shared" si="10094"/>
        <v>10.7</v>
      </c>
      <c r="BP2277" s="26"/>
      <c r="BQ2277" s="53">
        <f t="shared" si="10107"/>
        <v>10.7</v>
      </c>
      <c r="BR2277" s="52">
        <f t="shared" si="10095"/>
        <v>10.7</v>
      </c>
      <c r="BS2277" s="26"/>
      <c r="BT2277" s="27"/>
    </row>
    <row r="2278" spans="1:73" ht="31.2" x14ac:dyDescent="0.3">
      <c r="A2278" s="67" t="s">
        <v>902</v>
      </c>
      <c r="B2278" s="67" t="s">
        <v>114</v>
      </c>
      <c r="C2278" s="67" t="s">
        <v>261</v>
      </c>
      <c r="D2278" s="67" t="s">
        <v>54</v>
      </c>
      <c r="E2278" s="71"/>
      <c r="F2278" s="68" t="s">
        <v>55</v>
      </c>
      <c r="G2278" s="26">
        <f t="shared" ref="G2278:G2284" si="10274">G2279</f>
        <v>69.7</v>
      </c>
      <c r="H2278" s="26">
        <f t="shared" ref="H2278:H2284" si="10275">H2279</f>
        <v>71.699999999999989</v>
      </c>
      <c r="I2278" s="26">
        <f t="shared" ref="I2278:I2284" si="10276">I2279</f>
        <v>71.699999999999989</v>
      </c>
      <c r="J2278" s="26">
        <f t="shared" ref="J2278:J2284" si="10277">J2279</f>
        <v>0</v>
      </c>
      <c r="K2278" s="26">
        <f t="shared" ref="K2278:K2284" si="10278">K2279</f>
        <v>0</v>
      </c>
      <c r="L2278" s="26">
        <f t="shared" ref="L2278:L2284" si="10279">L2279</f>
        <v>0</v>
      </c>
      <c r="M2278" s="26">
        <f t="shared" si="10162"/>
        <v>69.7</v>
      </c>
      <c r="N2278" s="26">
        <f t="shared" si="10163"/>
        <v>71.699999999999989</v>
      </c>
      <c r="O2278" s="26">
        <f t="shared" si="10164"/>
        <v>71.699999999999989</v>
      </c>
      <c r="P2278" s="26">
        <f t="shared" ref="P2278:P2284" si="10280">P2279</f>
        <v>0</v>
      </c>
      <c r="Q2278" s="26">
        <f t="shared" ref="Q2278:Q2284" si="10281">Q2279</f>
        <v>0</v>
      </c>
      <c r="R2278" s="26">
        <f t="shared" ref="R2278:R2284" si="10282">R2279</f>
        <v>0</v>
      </c>
      <c r="S2278" s="26">
        <f t="shared" ref="S2278:S2284" si="10283">S2279</f>
        <v>0</v>
      </c>
      <c r="T2278" s="26">
        <f t="shared" ref="T2278:T2284" si="10284">T2279</f>
        <v>0</v>
      </c>
      <c r="U2278" s="26">
        <f t="shared" ref="U2278:U2284" si="10285">U2279</f>
        <v>0</v>
      </c>
      <c r="V2278" s="26">
        <f t="shared" ref="V2278:V2284" si="10286">V2279</f>
        <v>0</v>
      </c>
      <c r="W2278" s="26">
        <f t="shared" ref="W2278:W2284" si="10287">W2279</f>
        <v>0</v>
      </c>
      <c r="X2278" s="26">
        <f t="shared" ref="X2278:X2284" si="10288">X2279</f>
        <v>0</v>
      </c>
      <c r="Y2278" s="26">
        <f t="shared" ref="Y2278:Y2284" si="10289">Y2279</f>
        <v>0</v>
      </c>
      <c r="Z2278" s="26">
        <f t="shared" ref="Z2278:Z2284" si="10290">Z2279</f>
        <v>0</v>
      </c>
      <c r="AA2278" s="26">
        <f t="shared" ref="AA2278:AA2284" si="10291">AA2279</f>
        <v>0</v>
      </c>
      <c r="AB2278" s="26">
        <f t="shared" ref="AB2278:AB2284" si="10292">AB2279</f>
        <v>0</v>
      </c>
      <c r="AC2278" s="26">
        <f t="shared" si="10096"/>
        <v>69.7</v>
      </c>
      <c r="AD2278" s="26">
        <f t="shared" si="10097"/>
        <v>71.699999999999989</v>
      </c>
      <c r="AE2278" s="26">
        <f t="shared" si="10098"/>
        <v>71.699999999999989</v>
      </c>
      <c r="AF2278" s="26">
        <f t="shared" ref="AF2278:AF2284" si="10293">AF2279</f>
        <v>0</v>
      </c>
      <c r="AG2278" s="26">
        <f t="shared" si="10099"/>
        <v>69.7</v>
      </c>
      <c r="AH2278" s="26">
        <f t="shared" si="10100"/>
        <v>71.699999999999989</v>
      </c>
      <c r="AI2278" s="26">
        <f t="shared" si="10101"/>
        <v>71.699999999999989</v>
      </c>
      <c r="AJ2278" s="26">
        <f t="shared" ref="AJ2278:AJ2284" si="10294">AJ2279</f>
        <v>0</v>
      </c>
      <c r="AK2278" s="26">
        <f t="shared" ref="AK2278:AK2284" si="10295">AK2279</f>
        <v>0</v>
      </c>
      <c r="AL2278" s="26">
        <f t="shared" ref="AL2278:AL2284" si="10296">AL2279</f>
        <v>0</v>
      </c>
      <c r="AM2278" s="26">
        <f t="shared" ref="AM2278:AM2284" si="10297">AM2279</f>
        <v>0</v>
      </c>
      <c r="AN2278" s="26">
        <f t="shared" ref="AN2278:AN2284" si="10298">AN2279</f>
        <v>0</v>
      </c>
      <c r="AO2278" s="26">
        <f t="shared" ref="AO2278:AO2284" si="10299">AO2279</f>
        <v>0</v>
      </c>
      <c r="AP2278" s="26">
        <f t="shared" ref="AP2278:AP2284" si="10300">AP2279</f>
        <v>0</v>
      </c>
      <c r="AQ2278" s="26">
        <f t="shared" ref="AQ2278:AQ2284" si="10301">AQ2279</f>
        <v>0</v>
      </c>
      <c r="AR2278" s="26">
        <f t="shared" ref="AR2278:AR2284" si="10302">AR2279</f>
        <v>0</v>
      </c>
      <c r="AS2278" s="26">
        <f t="shared" si="10153"/>
        <v>69.7</v>
      </c>
      <c r="AT2278" s="26">
        <f t="shared" si="10154"/>
        <v>71.699999999999989</v>
      </c>
      <c r="AU2278" s="26">
        <f t="shared" si="10155"/>
        <v>71.699999999999989</v>
      </c>
      <c r="AV2278" s="26">
        <f t="shared" ref="AV2278:AV2284" si="10303">AV2279</f>
        <v>0</v>
      </c>
      <c r="AW2278" s="26">
        <f t="shared" ref="AW2278:AW2284" si="10304">AW2279</f>
        <v>0</v>
      </c>
      <c r="AX2278" s="26">
        <f t="shared" ref="AX2278:AX2284" si="10305">AX2279</f>
        <v>0</v>
      </c>
      <c r="AY2278" s="26">
        <f t="shared" si="10108"/>
        <v>69.7</v>
      </c>
      <c r="AZ2278" s="26">
        <f t="shared" si="10109"/>
        <v>71.699999999999989</v>
      </c>
      <c r="BA2278" s="26">
        <f t="shared" si="10110"/>
        <v>71.699999999999989</v>
      </c>
      <c r="BB2278" s="26">
        <f t="shared" ref="BB2278:BB2284" si="10306">BB2279</f>
        <v>0</v>
      </c>
      <c r="BC2278" s="26">
        <f t="shared" ref="BC2278:BC2284" si="10307">BC2279</f>
        <v>0</v>
      </c>
      <c r="BD2278" s="26">
        <f t="shared" ref="BD2278:BD2284" si="10308">BD2279</f>
        <v>0</v>
      </c>
      <c r="BE2278" s="26">
        <f t="shared" ref="BE2278:BE2284" si="10309">BE2279</f>
        <v>0</v>
      </c>
      <c r="BF2278" s="26">
        <f t="shared" ref="BF2278:BF2284" si="10310">BF2279</f>
        <v>0</v>
      </c>
      <c r="BG2278" s="26">
        <f t="shared" ref="BG2278:BG2284" si="10311">BG2279</f>
        <v>0</v>
      </c>
      <c r="BH2278" s="26">
        <f t="shared" ref="BH2278:BH2284" si="10312">BH2279</f>
        <v>0</v>
      </c>
      <c r="BI2278" s="26">
        <f t="shared" ref="BI2278:BI2284" si="10313">BI2279</f>
        <v>0</v>
      </c>
      <c r="BJ2278" s="26">
        <f t="shared" ref="BJ2278:BJ2284" si="10314">BJ2279</f>
        <v>0</v>
      </c>
      <c r="BK2278" s="26">
        <f t="shared" ref="BK2278:BK2284" si="10315">BK2279</f>
        <v>0</v>
      </c>
      <c r="BL2278" s="26">
        <f t="shared" si="10093"/>
        <v>69.7</v>
      </c>
      <c r="BM2278" s="26">
        <f t="shared" ref="BM2278:BM2284" si="10316">BM2279</f>
        <v>0</v>
      </c>
      <c r="BN2278" s="53">
        <f t="shared" si="10106"/>
        <v>69.7</v>
      </c>
      <c r="BO2278" s="26">
        <f t="shared" si="10094"/>
        <v>71.699999999999989</v>
      </c>
      <c r="BP2278" s="26">
        <f t="shared" ref="BP2278:BS2284" si="10317">BP2279</f>
        <v>0</v>
      </c>
      <c r="BQ2278" s="53">
        <f t="shared" si="10107"/>
        <v>71.699999999999989</v>
      </c>
      <c r="BR2278" s="52">
        <f t="shared" si="10095"/>
        <v>71.699999999999989</v>
      </c>
      <c r="BS2278" s="26">
        <f t="shared" si="10317"/>
        <v>0</v>
      </c>
      <c r="BT2278" s="27"/>
    </row>
    <row r="2279" spans="1:73" x14ac:dyDescent="0.3">
      <c r="A2279" s="67" t="s">
        <v>902</v>
      </c>
      <c r="B2279" s="67" t="s">
        <v>114</v>
      </c>
      <c r="C2279" s="67" t="s">
        <v>261</v>
      </c>
      <c r="D2279" s="67" t="s">
        <v>56</v>
      </c>
      <c r="E2279" s="71"/>
      <c r="F2279" s="68" t="s">
        <v>57</v>
      </c>
      <c r="G2279" s="26">
        <f t="shared" si="10274"/>
        <v>69.7</v>
      </c>
      <c r="H2279" s="26">
        <f t="shared" si="10275"/>
        <v>71.699999999999989</v>
      </c>
      <c r="I2279" s="26">
        <f t="shared" si="10276"/>
        <v>71.699999999999989</v>
      </c>
      <c r="J2279" s="26">
        <f t="shared" si="10277"/>
        <v>0</v>
      </c>
      <c r="K2279" s="26">
        <f t="shared" si="10278"/>
        <v>0</v>
      </c>
      <c r="L2279" s="26">
        <f t="shared" si="10279"/>
        <v>0</v>
      </c>
      <c r="M2279" s="26">
        <f t="shared" si="10162"/>
        <v>69.7</v>
      </c>
      <c r="N2279" s="26">
        <f t="shared" si="10163"/>
        <v>71.699999999999989</v>
      </c>
      <c r="O2279" s="26">
        <f t="shared" si="10164"/>
        <v>71.699999999999989</v>
      </c>
      <c r="P2279" s="26">
        <f t="shared" si="10280"/>
        <v>0</v>
      </c>
      <c r="Q2279" s="26">
        <f t="shared" si="10281"/>
        <v>0</v>
      </c>
      <c r="R2279" s="26">
        <f t="shared" si="10282"/>
        <v>0</v>
      </c>
      <c r="S2279" s="26">
        <f t="shared" si="10283"/>
        <v>0</v>
      </c>
      <c r="T2279" s="26">
        <f t="shared" si="10284"/>
        <v>0</v>
      </c>
      <c r="U2279" s="26">
        <f t="shared" si="10285"/>
        <v>0</v>
      </c>
      <c r="V2279" s="26">
        <f t="shared" si="10286"/>
        <v>0</v>
      </c>
      <c r="W2279" s="26">
        <f t="shared" si="10287"/>
        <v>0</v>
      </c>
      <c r="X2279" s="26">
        <f t="shared" si="10288"/>
        <v>0</v>
      </c>
      <c r="Y2279" s="26">
        <f t="shared" si="10289"/>
        <v>0</v>
      </c>
      <c r="Z2279" s="26">
        <f t="shared" si="10290"/>
        <v>0</v>
      </c>
      <c r="AA2279" s="26">
        <f t="shared" si="10291"/>
        <v>0</v>
      </c>
      <c r="AB2279" s="26">
        <f t="shared" si="10292"/>
        <v>0</v>
      </c>
      <c r="AC2279" s="26">
        <f t="shared" si="10096"/>
        <v>69.7</v>
      </c>
      <c r="AD2279" s="26">
        <f t="shared" si="10097"/>
        <v>71.699999999999989</v>
      </c>
      <c r="AE2279" s="26">
        <f t="shared" si="10098"/>
        <v>71.699999999999989</v>
      </c>
      <c r="AF2279" s="26">
        <f t="shared" si="10293"/>
        <v>0</v>
      </c>
      <c r="AG2279" s="26">
        <f t="shared" si="10099"/>
        <v>69.7</v>
      </c>
      <c r="AH2279" s="26">
        <f t="shared" si="10100"/>
        <v>71.699999999999989</v>
      </c>
      <c r="AI2279" s="26">
        <f t="shared" si="10101"/>
        <v>71.699999999999989</v>
      </c>
      <c r="AJ2279" s="26">
        <f t="shared" si="10294"/>
        <v>0</v>
      </c>
      <c r="AK2279" s="26">
        <f t="shared" si="10295"/>
        <v>0</v>
      </c>
      <c r="AL2279" s="26">
        <f t="shared" si="10296"/>
        <v>0</v>
      </c>
      <c r="AM2279" s="26">
        <f t="shared" si="10297"/>
        <v>0</v>
      </c>
      <c r="AN2279" s="26">
        <f t="shared" si="10298"/>
        <v>0</v>
      </c>
      <c r="AO2279" s="26">
        <f t="shared" si="10299"/>
        <v>0</v>
      </c>
      <c r="AP2279" s="26">
        <f t="shared" si="10300"/>
        <v>0</v>
      </c>
      <c r="AQ2279" s="26">
        <f t="shared" si="10301"/>
        <v>0</v>
      </c>
      <c r="AR2279" s="26">
        <f t="shared" si="10302"/>
        <v>0</v>
      </c>
      <c r="AS2279" s="26">
        <f t="shared" si="10153"/>
        <v>69.7</v>
      </c>
      <c r="AT2279" s="26">
        <f t="shared" si="10154"/>
        <v>71.699999999999989</v>
      </c>
      <c r="AU2279" s="26">
        <f t="shared" si="10155"/>
        <v>71.699999999999989</v>
      </c>
      <c r="AV2279" s="26">
        <f t="shared" si="10303"/>
        <v>0</v>
      </c>
      <c r="AW2279" s="26">
        <f t="shared" si="10304"/>
        <v>0</v>
      </c>
      <c r="AX2279" s="26">
        <f t="shared" si="10305"/>
        <v>0</v>
      </c>
      <c r="AY2279" s="26">
        <f t="shared" si="10108"/>
        <v>69.7</v>
      </c>
      <c r="AZ2279" s="26">
        <f t="shared" si="10109"/>
        <v>71.699999999999989</v>
      </c>
      <c r="BA2279" s="26">
        <f t="shared" si="10110"/>
        <v>71.699999999999989</v>
      </c>
      <c r="BB2279" s="26">
        <f t="shared" si="10306"/>
        <v>0</v>
      </c>
      <c r="BC2279" s="26">
        <f t="shared" si="10307"/>
        <v>0</v>
      </c>
      <c r="BD2279" s="26">
        <f t="shared" si="10308"/>
        <v>0</v>
      </c>
      <c r="BE2279" s="26">
        <f t="shared" si="10309"/>
        <v>0</v>
      </c>
      <c r="BF2279" s="26">
        <f t="shared" si="10310"/>
        <v>0</v>
      </c>
      <c r="BG2279" s="26">
        <f t="shared" si="10311"/>
        <v>0</v>
      </c>
      <c r="BH2279" s="26">
        <f t="shared" si="10312"/>
        <v>0</v>
      </c>
      <c r="BI2279" s="26">
        <f t="shared" si="10313"/>
        <v>0</v>
      </c>
      <c r="BJ2279" s="26">
        <f t="shared" si="10314"/>
        <v>0</v>
      </c>
      <c r="BK2279" s="26">
        <f t="shared" si="10315"/>
        <v>0</v>
      </c>
      <c r="BL2279" s="26">
        <f t="shared" si="10093"/>
        <v>69.7</v>
      </c>
      <c r="BM2279" s="26">
        <f t="shared" si="10316"/>
        <v>0</v>
      </c>
      <c r="BN2279" s="53">
        <f t="shared" si="10106"/>
        <v>69.7</v>
      </c>
      <c r="BO2279" s="26">
        <f t="shared" si="10094"/>
        <v>71.699999999999989</v>
      </c>
      <c r="BP2279" s="26">
        <f t="shared" si="10317"/>
        <v>0</v>
      </c>
      <c r="BQ2279" s="53">
        <f t="shared" si="10107"/>
        <v>71.699999999999989</v>
      </c>
      <c r="BR2279" s="52">
        <f t="shared" si="10095"/>
        <v>71.699999999999989</v>
      </c>
      <c r="BS2279" s="26">
        <f t="shared" si="10317"/>
        <v>0</v>
      </c>
      <c r="BT2279" s="27"/>
    </row>
    <row r="2280" spans="1:73" ht="78" x14ac:dyDescent="0.3">
      <c r="A2280" s="67" t="s">
        <v>902</v>
      </c>
      <c r="B2280" s="67" t="s">
        <v>114</v>
      </c>
      <c r="C2280" s="67" t="s">
        <v>261</v>
      </c>
      <c r="D2280" s="67" t="s">
        <v>926</v>
      </c>
      <c r="E2280" s="71"/>
      <c r="F2280" s="68" t="s">
        <v>927</v>
      </c>
      <c r="G2280" s="26">
        <f t="shared" si="10274"/>
        <v>69.7</v>
      </c>
      <c r="H2280" s="26">
        <f t="shared" si="10275"/>
        <v>71.699999999999989</v>
      </c>
      <c r="I2280" s="26">
        <f t="shared" si="10276"/>
        <v>71.699999999999989</v>
      </c>
      <c r="J2280" s="26">
        <f t="shared" si="10277"/>
        <v>0</v>
      </c>
      <c r="K2280" s="26">
        <f t="shared" si="10278"/>
        <v>0</v>
      </c>
      <c r="L2280" s="26">
        <f t="shared" si="10279"/>
        <v>0</v>
      </c>
      <c r="M2280" s="26">
        <f t="shared" si="10162"/>
        <v>69.7</v>
      </c>
      <c r="N2280" s="26">
        <f t="shared" si="10163"/>
        <v>71.699999999999989</v>
      </c>
      <c r="O2280" s="26">
        <f t="shared" si="10164"/>
        <v>71.699999999999989</v>
      </c>
      <c r="P2280" s="26">
        <f t="shared" si="10280"/>
        <v>0</v>
      </c>
      <c r="Q2280" s="26">
        <f t="shared" si="10281"/>
        <v>0</v>
      </c>
      <c r="R2280" s="26">
        <f t="shared" si="10282"/>
        <v>0</v>
      </c>
      <c r="S2280" s="26">
        <f t="shared" si="10283"/>
        <v>0</v>
      </c>
      <c r="T2280" s="26">
        <f t="shared" si="10284"/>
        <v>0</v>
      </c>
      <c r="U2280" s="26">
        <f t="shared" si="10285"/>
        <v>0</v>
      </c>
      <c r="V2280" s="26">
        <f t="shared" si="10286"/>
        <v>0</v>
      </c>
      <c r="W2280" s="26">
        <f t="shared" si="10287"/>
        <v>0</v>
      </c>
      <c r="X2280" s="26">
        <f t="shared" si="10288"/>
        <v>0</v>
      </c>
      <c r="Y2280" s="26">
        <f t="shared" si="10289"/>
        <v>0</v>
      </c>
      <c r="Z2280" s="26">
        <f t="shared" si="10290"/>
        <v>0</v>
      </c>
      <c r="AA2280" s="26">
        <f t="shared" si="10291"/>
        <v>0</v>
      </c>
      <c r="AB2280" s="26">
        <f t="shared" si="10292"/>
        <v>0</v>
      </c>
      <c r="AC2280" s="26">
        <f t="shared" si="10096"/>
        <v>69.7</v>
      </c>
      <c r="AD2280" s="26">
        <f t="shared" si="10097"/>
        <v>71.699999999999989</v>
      </c>
      <c r="AE2280" s="26">
        <f t="shared" si="10098"/>
        <v>71.699999999999989</v>
      </c>
      <c r="AF2280" s="26">
        <f t="shared" si="10293"/>
        <v>0</v>
      </c>
      <c r="AG2280" s="26">
        <f t="shared" si="10099"/>
        <v>69.7</v>
      </c>
      <c r="AH2280" s="26">
        <f t="shared" si="10100"/>
        <v>71.699999999999989</v>
      </c>
      <c r="AI2280" s="26">
        <f t="shared" si="10101"/>
        <v>71.699999999999989</v>
      </c>
      <c r="AJ2280" s="26">
        <f t="shared" si="10294"/>
        <v>0</v>
      </c>
      <c r="AK2280" s="26">
        <f t="shared" si="10295"/>
        <v>0</v>
      </c>
      <c r="AL2280" s="26">
        <f t="shared" si="10296"/>
        <v>0</v>
      </c>
      <c r="AM2280" s="26">
        <f t="shared" si="10297"/>
        <v>0</v>
      </c>
      <c r="AN2280" s="26">
        <f t="shared" si="10298"/>
        <v>0</v>
      </c>
      <c r="AO2280" s="26">
        <f t="shared" si="10299"/>
        <v>0</v>
      </c>
      <c r="AP2280" s="26">
        <f t="shared" si="10300"/>
        <v>0</v>
      </c>
      <c r="AQ2280" s="26">
        <f t="shared" si="10301"/>
        <v>0</v>
      </c>
      <c r="AR2280" s="26">
        <f t="shared" si="10302"/>
        <v>0</v>
      </c>
      <c r="AS2280" s="26">
        <f t="shared" si="10153"/>
        <v>69.7</v>
      </c>
      <c r="AT2280" s="26">
        <f t="shared" si="10154"/>
        <v>71.699999999999989</v>
      </c>
      <c r="AU2280" s="26">
        <f t="shared" si="10155"/>
        <v>71.699999999999989</v>
      </c>
      <c r="AV2280" s="26">
        <f t="shared" si="10303"/>
        <v>0</v>
      </c>
      <c r="AW2280" s="26">
        <f t="shared" si="10304"/>
        <v>0</v>
      </c>
      <c r="AX2280" s="26">
        <f t="shared" si="10305"/>
        <v>0</v>
      </c>
      <c r="AY2280" s="26">
        <f t="shared" si="10108"/>
        <v>69.7</v>
      </c>
      <c r="AZ2280" s="26">
        <f t="shared" si="10109"/>
        <v>71.699999999999989</v>
      </c>
      <c r="BA2280" s="26">
        <f t="shared" si="10110"/>
        <v>71.699999999999989</v>
      </c>
      <c r="BB2280" s="26">
        <f t="shared" si="10306"/>
        <v>0</v>
      </c>
      <c r="BC2280" s="26">
        <f t="shared" si="10307"/>
        <v>0</v>
      </c>
      <c r="BD2280" s="26">
        <f t="shared" si="10308"/>
        <v>0</v>
      </c>
      <c r="BE2280" s="26">
        <f t="shared" si="10309"/>
        <v>0</v>
      </c>
      <c r="BF2280" s="26">
        <f t="shared" si="10310"/>
        <v>0</v>
      </c>
      <c r="BG2280" s="26">
        <f t="shared" si="10311"/>
        <v>0</v>
      </c>
      <c r="BH2280" s="26">
        <f t="shared" si="10312"/>
        <v>0</v>
      </c>
      <c r="BI2280" s="26">
        <f t="shared" si="10313"/>
        <v>0</v>
      </c>
      <c r="BJ2280" s="26">
        <f t="shared" si="10314"/>
        <v>0</v>
      </c>
      <c r="BK2280" s="26">
        <f t="shared" si="10315"/>
        <v>0</v>
      </c>
      <c r="BL2280" s="26">
        <f t="shared" si="10093"/>
        <v>69.7</v>
      </c>
      <c r="BM2280" s="26">
        <f t="shared" si="10316"/>
        <v>0</v>
      </c>
      <c r="BN2280" s="53">
        <f t="shared" si="10106"/>
        <v>69.7</v>
      </c>
      <c r="BO2280" s="26">
        <f t="shared" si="10094"/>
        <v>71.699999999999989</v>
      </c>
      <c r="BP2280" s="26">
        <f t="shared" si="10317"/>
        <v>0</v>
      </c>
      <c r="BQ2280" s="53">
        <f t="shared" si="10107"/>
        <v>71.699999999999989</v>
      </c>
      <c r="BR2280" s="52">
        <f t="shared" si="10095"/>
        <v>71.699999999999989</v>
      </c>
      <c r="BS2280" s="26">
        <f t="shared" si="10317"/>
        <v>0</v>
      </c>
      <c r="BT2280" s="27"/>
    </row>
    <row r="2281" spans="1:73" ht="78" x14ac:dyDescent="0.3">
      <c r="A2281" s="67" t="s">
        <v>902</v>
      </c>
      <c r="B2281" s="67" t="s">
        <v>114</v>
      </c>
      <c r="C2281" s="67" t="s">
        <v>261</v>
      </c>
      <c r="D2281" s="67" t="s">
        <v>926</v>
      </c>
      <c r="E2281" s="67" t="s">
        <v>50</v>
      </c>
      <c r="F2281" s="68" t="s">
        <v>51</v>
      </c>
      <c r="G2281" s="26">
        <v>69.7</v>
      </c>
      <c r="H2281" s="26">
        <v>71.699999999999989</v>
      </c>
      <c r="I2281" s="26">
        <v>71.699999999999989</v>
      </c>
      <c r="J2281" s="26"/>
      <c r="K2281" s="26"/>
      <c r="L2281" s="26"/>
      <c r="M2281" s="26">
        <f t="shared" si="10162"/>
        <v>69.7</v>
      </c>
      <c r="N2281" s="26">
        <f t="shared" si="10163"/>
        <v>71.699999999999989</v>
      </c>
      <c r="O2281" s="26">
        <f t="shared" si="10164"/>
        <v>71.699999999999989</v>
      </c>
      <c r="P2281" s="26"/>
      <c r="Q2281" s="26"/>
      <c r="R2281" s="26"/>
      <c r="S2281" s="26"/>
      <c r="T2281" s="26"/>
      <c r="U2281" s="26"/>
      <c r="V2281" s="26"/>
      <c r="W2281" s="26"/>
      <c r="X2281" s="26"/>
      <c r="Y2281" s="26"/>
      <c r="Z2281" s="26"/>
      <c r="AA2281" s="26"/>
      <c r="AB2281" s="26"/>
      <c r="AC2281" s="26">
        <f t="shared" si="10096"/>
        <v>69.7</v>
      </c>
      <c r="AD2281" s="26">
        <f t="shared" si="10097"/>
        <v>71.699999999999989</v>
      </c>
      <c r="AE2281" s="26">
        <f t="shared" si="10098"/>
        <v>71.699999999999989</v>
      </c>
      <c r="AF2281" s="26"/>
      <c r="AG2281" s="26">
        <f t="shared" si="10099"/>
        <v>69.7</v>
      </c>
      <c r="AH2281" s="26">
        <f t="shared" si="10100"/>
        <v>71.699999999999989</v>
      </c>
      <c r="AI2281" s="26">
        <f t="shared" si="10101"/>
        <v>71.699999999999989</v>
      </c>
      <c r="AJ2281" s="26"/>
      <c r="AK2281" s="26"/>
      <c r="AL2281" s="26"/>
      <c r="AM2281" s="26"/>
      <c r="AN2281" s="26"/>
      <c r="AO2281" s="26"/>
      <c r="AP2281" s="26"/>
      <c r="AQ2281" s="26"/>
      <c r="AR2281" s="26"/>
      <c r="AS2281" s="26">
        <f t="shared" si="10153"/>
        <v>69.7</v>
      </c>
      <c r="AT2281" s="26">
        <f t="shared" si="10154"/>
        <v>71.699999999999989</v>
      </c>
      <c r="AU2281" s="26">
        <f t="shared" si="10155"/>
        <v>71.699999999999989</v>
      </c>
      <c r="AV2281" s="26"/>
      <c r="AW2281" s="26"/>
      <c r="AX2281" s="26"/>
      <c r="AY2281" s="26">
        <f t="shared" si="10108"/>
        <v>69.7</v>
      </c>
      <c r="AZ2281" s="26">
        <f t="shared" si="10109"/>
        <v>71.699999999999989</v>
      </c>
      <c r="BA2281" s="26">
        <f t="shared" si="10110"/>
        <v>71.699999999999989</v>
      </c>
      <c r="BB2281" s="26"/>
      <c r="BC2281" s="26"/>
      <c r="BD2281" s="26"/>
      <c r="BE2281" s="26"/>
      <c r="BF2281" s="26"/>
      <c r="BG2281" s="26"/>
      <c r="BH2281" s="26"/>
      <c r="BI2281" s="26"/>
      <c r="BJ2281" s="26"/>
      <c r="BK2281" s="26"/>
      <c r="BL2281" s="26">
        <f t="shared" si="10093"/>
        <v>69.7</v>
      </c>
      <c r="BM2281" s="26"/>
      <c r="BN2281" s="53">
        <f t="shared" si="10106"/>
        <v>69.7</v>
      </c>
      <c r="BO2281" s="26">
        <f t="shared" si="10094"/>
        <v>71.699999999999989</v>
      </c>
      <c r="BP2281" s="26"/>
      <c r="BQ2281" s="53">
        <f t="shared" si="10107"/>
        <v>71.699999999999989</v>
      </c>
      <c r="BR2281" s="52">
        <f t="shared" si="10095"/>
        <v>71.699999999999989</v>
      </c>
      <c r="BS2281" s="26"/>
      <c r="BT2281" s="27"/>
    </row>
    <row r="2282" spans="1:73" s="82" customFormat="1" x14ac:dyDescent="0.3">
      <c r="A2282" s="65" t="s">
        <v>902</v>
      </c>
      <c r="B2282" s="65" t="s">
        <v>114</v>
      </c>
      <c r="C2282" s="65" t="s">
        <v>251</v>
      </c>
      <c r="D2282" s="65"/>
      <c r="E2282" s="65"/>
      <c r="F2282" s="66" t="s">
        <v>460</v>
      </c>
      <c r="G2282" s="22">
        <f t="shared" si="10274"/>
        <v>407669.60000000003</v>
      </c>
      <c r="H2282" s="22">
        <f t="shared" si="10275"/>
        <v>350043</v>
      </c>
      <c r="I2282" s="22">
        <f t="shared" si="10276"/>
        <v>339737.9</v>
      </c>
      <c r="J2282" s="22">
        <f t="shared" si="10277"/>
        <v>-4023</v>
      </c>
      <c r="K2282" s="22">
        <f t="shared" si="10278"/>
        <v>-81</v>
      </c>
      <c r="L2282" s="22">
        <f t="shared" si="10279"/>
        <v>-81</v>
      </c>
      <c r="M2282" s="22">
        <f t="shared" si="10162"/>
        <v>403646.60000000003</v>
      </c>
      <c r="N2282" s="22">
        <f t="shared" si="10163"/>
        <v>349962</v>
      </c>
      <c r="O2282" s="22">
        <f t="shared" si="10164"/>
        <v>339656.9</v>
      </c>
      <c r="P2282" s="22">
        <f t="shared" si="10280"/>
        <v>0</v>
      </c>
      <c r="Q2282" s="22">
        <f t="shared" si="10281"/>
        <v>0</v>
      </c>
      <c r="R2282" s="22">
        <f t="shared" si="10282"/>
        <v>0</v>
      </c>
      <c r="S2282" s="22">
        <f t="shared" si="10283"/>
        <v>-76165.600000000006</v>
      </c>
      <c r="T2282" s="22">
        <f t="shared" si="10284"/>
        <v>0</v>
      </c>
      <c r="U2282" s="22">
        <f t="shared" si="10285"/>
        <v>0</v>
      </c>
      <c r="V2282" s="22">
        <f t="shared" si="10286"/>
        <v>0</v>
      </c>
      <c r="W2282" s="22">
        <f t="shared" si="10287"/>
        <v>0</v>
      </c>
      <c r="X2282" s="22">
        <f t="shared" si="10288"/>
        <v>0</v>
      </c>
      <c r="Y2282" s="22">
        <f t="shared" si="10289"/>
        <v>0</v>
      </c>
      <c r="Z2282" s="22">
        <f t="shared" si="10290"/>
        <v>0</v>
      </c>
      <c r="AA2282" s="22">
        <f t="shared" si="10291"/>
        <v>76165.600000000006</v>
      </c>
      <c r="AB2282" s="22">
        <f t="shared" si="10292"/>
        <v>0</v>
      </c>
      <c r="AC2282" s="22">
        <f t="shared" si="10096"/>
        <v>327481</v>
      </c>
      <c r="AD2282" s="22">
        <f t="shared" si="10097"/>
        <v>349962</v>
      </c>
      <c r="AE2282" s="22">
        <f t="shared" si="10098"/>
        <v>415822.5</v>
      </c>
      <c r="AF2282" s="22">
        <f t="shared" si="10293"/>
        <v>178</v>
      </c>
      <c r="AG2282" s="22">
        <f t="shared" si="10099"/>
        <v>327659</v>
      </c>
      <c r="AH2282" s="22">
        <f t="shared" si="10100"/>
        <v>349962</v>
      </c>
      <c r="AI2282" s="22">
        <f t="shared" si="10101"/>
        <v>415822.5</v>
      </c>
      <c r="AJ2282" s="22">
        <f t="shared" si="10294"/>
        <v>0</v>
      </c>
      <c r="AK2282" s="22">
        <f t="shared" si="10295"/>
        <v>0</v>
      </c>
      <c r="AL2282" s="22">
        <f t="shared" si="10296"/>
        <v>0</v>
      </c>
      <c r="AM2282" s="22">
        <f t="shared" si="10297"/>
        <v>0</v>
      </c>
      <c r="AN2282" s="22">
        <f t="shared" si="10298"/>
        <v>0</v>
      </c>
      <c r="AO2282" s="22">
        <f t="shared" si="10299"/>
        <v>0</v>
      </c>
      <c r="AP2282" s="22">
        <f t="shared" si="10300"/>
        <v>0</v>
      </c>
      <c r="AQ2282" s="22">
        <f t="shared" si="10301"/>
        <v>0</v>
      </c>
      <c r="AR2282" s="22">
        <f t="shared" si="10302"/>
        <v>0</v>
      </c>
      <c r="AS2282" s="22">
        <f t="shared" si="10153"/>
        <v>327659</v>
      </c>
      <c r="AT2282" s="22">
        <f t="shared" si="10154"/>
        <v>349962</v>
      </c>
      <c r="AU2282" s="22">
        <f t="shared" si="10155"/>
        <v>415822.5</v>
      </c>
      <c r="AV2282" s="22">
        <f t="shared" si="10303"/>
        <v>0</v>
      </c>
      <c r="AW2282" s="22">
        <f t="shared" si="10304"/>
        <v>-20194.095000000001</v>
      </c>
      <c r="AX2282" s="22">
        <f t="shared" si="10305"/>
        <v>0</v>
      </c>
      <c r="AY2282" s="22">
        <f t="shared" si="10108"/>
        <v>327659</v>
      </c>
      <c r="AZ2282" s="22">
        <f t="shared" si="10109"/>
        <v>329767.90500000003</v>
      </c>
      <c r="BA2282" s="22">
        <f t="shared" si="10110"/>
        <v>415822.5</v>
      </c>
      <c r="BB2282" s="22">
        <f t="shared" si="10306"/>
        <v>0</v>
      </c>
      <c r="BC2282" s="22">
        <f t="shared" si="10307"/>
        <v>0</v>
      </c>
      <c r="BD2282" s="22">
        <f t="shared" si="10308"/>
        <v>0</v>
      </c>
      <c r="BE2282" s="22">
        <f t="shared" si="10309"/>
        <v>0</v>
      </c>
      <c r="BF2282" s="22">
        <f t="shared" si="10310"/>
        <v>0</v>
      </c>
      <c r="BG2282" s="22">
        <f t="shared" si="10311"/>
        <v>0</v>
      </c>
      <c r="BH2282" s="22">
        <f t="shared" si="10312"/>
        <v>0</v>
      </c>
      <c r="BI2282" s="22">
        <f t="shared" si="10313"/>
        <v>0</v>
      </c>
      <c r="BJ2282" s="22">
        <f t="shared" si="10314"/>
        <v>0</v>
      </c>
      <c r="BK2282" s="22">
        <f t="shared" si="10315"/>
        <v>0</v>
      </c>
      <c r="BL2282" s="22">
        <f t="shared" si="10093"/>
        <v>327659</v>
      </c>
      <c r="BM2282" s="22">
        <f t="shared" si="10316"/>
        <v>0</v>
      </c>
      <c r="BN2282" s="78">
        <f t="shared" si="10106"/>
        <v>327659</v>
      </c>
      <c r="BO2282" s="22">
        <f t="shared" si="10094"/>
        <v>329767.90500000003</v>
      </c>
      <c r="BP2282" s="22">
        <f t="shared" si="10317"/>
        <v>0</v>
      </c>
      <c r="BQ2282" s="78">
        <f t="shared" si="10107"/>
        <v>329767.90500000003</v>
      </c>
      <c r="BR2282" s="80">
        <f t="shared" si="10095"/>
        <v>415822.5</v>
      </c>
      <c r="BS2282" s="22">
        <f t="shared" si="10317"/>
        <v>0</v>
      </c>
      <c r="BT2282" s="23"/>
      <c r="BU2282" s="19"/>
    </row>
    <row r="2283" spans="1:73" ht="31.2" x14ac:dyDescent="0.3">
      <c r="A2283" s="67" t="s">
        <v>902</v>
      </c>
      <c r="B2283" s="67" t="s">
        <v>114</v>
      </c>
      <c r="C2283" s="67" t="s">
        <v>251</v>
      </c>
      <c r="D2283" s="67" t="s">
        <v>827</v>
      </c>
      <c r="E2283" s="71"/>
      <c r="F2283" s="68" t="s">
        <v>828</v>
      </c>
      <c r="G2283" s="26">
        <f t="shared" si="10274"/>
        <v>407669.60000000003</v>
      </c>
      <c r="H2283" s="26">
        <f t="shared" si="10275"/>
        <v>350043</v>
      </c>
      <c r="I2283" s="26">
        <f t="shared" si="10276"/>
        <v>339737.9</v>
      </c>
      <c r="J2283" s="26">
        <f t="shared" si="10277"/>
        <v>-4023</v>
      </c>
      <c r="K2283" s="26">
        <f t="shared" si="10278"/>
        <v>-81</v>
      </c>
      <c r="L2283" s="26">
        <f t="shared" si="10279"/>
        <v>-81</v>
      </c>
      <c r="M2283" s="26">
        <f t="shared" si="10162"/>
        <v>403646.60000000003</v>
      </c>
      <c r="N2283" s="26">
        <f t="shared" si="10163"/>
        <v>349962</v>
      </c>
      <c r="O2283" s="26">
        <f t="shared" si="10164"/>
        <v>339656.9</v>
      </c>
      <c r="P2283" s="26">
        <f t="shared" si="10280"/>
        <v>0</v>
      </c>
      <c r="Q2283" s="26">
        <f t="shared" si="10281"/>
        <v>0</v>
      </c>
      <c r="R2283" s="26">
        <f t="shared" si="10282"/>
        <v>0</v>
      </c>
      <c r="S2283" s="26">
        <f t="shared" si="10283"/>
        <v>-76165.600000000006</v>
      </c>
      <c r="T2283" s="26">
        <f t="shared" si="10284"/>
        <v>0</v>
      </c>
      <c r="U2283" s="26">
        <f t="shared" si="10285"/>
        <v>0</v>
      </c>
      <c r="V2283" s="26">
        <f t="shared" si="10286"/>
        <v>0</v>
      </c>
      <c r="W2283" s="26">
        <f t="shared" si="10287"/>
        <v>0</v>
      </c>
      <c r="X2283" s="26">
        <f t="shared" si="10288"/>
        <v>0</v>
      </c>
      <c r="Y2283" s="26">
        <f t="shared" si="10289"/>
        <v>0</v>
      </c>
      <c r="Z2283" s="26">
        <f t="shared" si="10290"/>
        <v>0</v>
      </c>
      <c r="AA2283" s="26">
        <f t="shared" si="10291"/>
        <v>76165.600000000006</v>
      </c>
      <c r="AB2283" s="26">
        <f t="shared" si="10292"/>
        <v>0</v>
      </c>
      <c r="AC2283" s="26">
        <f t="shared" si="10096"/>
        <v>327481</v>
      </c>
      <c r="AD2283" s="26">
        <f t="shared" si="10097"/>
        <v>349962</v>
      </c>
      <c r="AE2283" s="26">
        <f t="shared" si="10098"/>
        <v>415822.5</v>
      </c>
      <c r="AF2283" s="26">
        <f t="shared" si="10293"/>
        <v>178</v>
      </c>
      <c r="AG2283" s="26">
        <f t="shared" si="10099"/>
        <v>327659</v>
      </c>
      <c r="AH2283" s="26">
        <f t="shared" si="10100"/>
        <v>349962</v>
      </c>
      <c r="AI2283" s="26">
        <f t="shared" si="10101"/>
        <v>415822.5</v>
      </c>
      <c r="AJ2283" s="26">
        <f t="shared" si="10294"/>
        <v>0</v>
      </c>
      <c r="AK2283" s="26">
        <f t="shared" si="10295"/>
        <v>0</v>
      </c>
      <c r="AL2283" s="26">
        <f t="shared" si="10296"/>
        <v>0</v>
      </c>
      <c r="AM2283" s="26">
        <f t="shared" si="10297"/>
        <v>0</v>
      </c>
      <c r="AN2283" s="26">
        <f t="shared" si="10298"/>
        <v>0</v>
      </c>
      <c r="AO2283" s="26">
        <f t="shared" si="10299"/>
        <v>0</v>
      </c>
      <c r="AP2283" s="26">
        <f t="shared" si="10300"/>
        <v>0</v>
      </c>
      <c r="AQ2283" s="26">
        <f t="shared" si="10301"/>
        <v>0</v>
      </c>
      <c r="AR2283" s="26">
        <f t="shared" si="10302"/>
        <v>0</v>
      </c>
      <c r="AS2283" s="26">
        <f t="shared" si="10153"/>
        <v>327659</v>
      </c>
      <c r="AT2283" s="26">
        <f t="shared" si="10154"/>
        <v>349962</v>
      </c>
      <c r="AU2283" s="26">
        <f t="shared" si="10155"/>
        <v>415822.5</v>
      </c>
      <c r="AV2283" s="26">
        <f t="shared" si="10303"/>
        <v>0</v>
      </c>
      <c r="AW2283" s="26">
        <f t="shared" si="10304"/>
        <v>-20194.095000000001</v>
      </c>
      <c r="AX2283" s="26">
        <f t="shared" si="10305"/>
        <v>0</v>
      </c>
      <c r="AY2283" s="26">
        <f t="shared" si="10108"/>
        <v>327659</v>
      </c>
      <c r="AZ2283" s="26">
        <f t="shared" si="10109"/>
        <v>329767.90500000003</v>
      </c>
      <c r="BA2283" s="26">
        <f t="shared" si="10110"/>
        <v>415822.5</v>
      </c>
      <c r="BB2283" s="26">
        <f t="shared" si="10306"/>
        <v>0</v>
      </c>
      <c r="BC2283" s="26">
        <f t="shared" si="10307"/>
        <v>0</v>
      </c>
      <c r="BD2283" s="26">
        <f t="shared" si="10308"/>
        <v>0</v>
      </c>
      <c r="BE2283" s="26">
        <f t="shared" si="10309"/>
        <v>0</v>
      </c>
      <c r="BF2283" s="26">
        <f t="shared" si="10310"/>
        <v>0</v>
      </c>
      <c r="BG2283" s="26">
        <f t="shared" si="10311"/>
        <v>0</v>
      </c>
      <c r="BH2283" s="26">
        <f t="shared" si="10312"/>
        <v>0</v>
      </c>
      <c r="BI2283" s="26">
        <f t="shared" si="10313"/>
        <v>0</v>
      </c>
      <c r="BJ2283" s="26">
        <f t="shared" si="10314"/>
        <v>0</v>
      </c>
      <c r="BK2283" s="26">
        <f t="shared" si="10315"/>
        <v>0</v>
      </c>
      <c r="BL2283" s="26">
        <f t="shared" si="10093"/>
        <v>327659</v>
      </c>
      <c r="BM2283" s="26">
        <f t="shared" si="10316"/>
        <v>0</v>
      </c>
      <c r="BN2283" s="53">
        <f t="shared" si="10106"/>
        <v>327659</v>
      </c>
      <c r="BO2283" s="26">
        <f t="shared" si="10094"/>
        <v>329767.90500000003</v>
      </c>
      <c r="BP2283" s="26">
        <f t="shared" si="10317"/>
        <v>0</v>
      </c>
      <c r="BQ2283" s="53">
        <f t="shared" si="10107"/>
        <v>329767.90500000003</v>
      </c>
      <c r="BR2283" s="52">
        <f t="shared" si="10095"/>
        <v>415822.5</v>
      </c>
      <c r="BS2283" s="26">
        <f t="shared" si="10317"/>
        <v>0</v>
      </c>
      <c r="BT2283" s="27"/>
    </row>
    <row r="2284" spans="1:73" x14ac:dyDescent="0.3">
      <c r="A2284" s="67" t="s">
        <v>902</v>
      </c>
      <c r="B2284" s="67" t="s">
        <v>114</v>
      </c>
      <c r="C2284" s="67" t="s">
        <v>251</v>
      </c>
      <c r="D2284" s="67" t="s">
        <v>829</v>
      </c>
      <c r="E2284" s="71"/>
      <c r="F2284" s="68" t="s">
        <v>33</v>
      </c>
      <c r="G2284" s="26">
        <f t="shared" si="10274"/>
        <v>407669.60000000003</v>
      </c>
      <c r="H2284" s="26">
        <f t="shared" si="10275"/>
        <v>350043</v>
      </c>
      <c r="I2284" s="26">
        <f t="shared" si="10276"/>
        <v>339737.9</v>
      </c>
      <c r="J2284" s="26">
        <f t="shared" si="10277"/>
        <v>-4023</v>
      </c>
      <c r="K2284" s="26">
        <f t="shared" si="10278"/>
        <v>-81</v>
      </c>
      <c r="L2284" s="26">
        <f t="shared" si="10279"/>
        <v>-81</v>
      </c>
      <c r="M2284" s="26">
        <f t="shared" si="10162"/>
        <v>403646.60000000003</v>
      </c>
      <c r="N2284" s="26">
        <f t="shared" si="10163"/>
        <v>349962</v>
      </c>
      <c r="O2284" s="26">
        <f t="shared" si="10164"/>
        <v>339656.9</v>
      </c>
      <c r="P2284" s="26">
        <f t="shared" si="10280"/>
        <v>0</v>
      </c>
      <c r="Q2284" s="26">
        <f t="shared" si="10281"/>
        <v>0</v>
      </c>
      <c r="R2284" s="26">
        <f t="shared" si="10282"/>
        <v>0</v>
      </c>
      <c r="S2284" s="26">
        <f t="shared" si="10283"/>
        <v>-76165.600000000006</v>
      </c>
      <c r="T2284" s="26">
        <f t="shared" si="10284"/>
        <v>0</v>
      </c>
      <c r="U2284" s="26">
        <f t="shared" si="10285"/>
        <v>0</v>
      </c>
      <c r="V2284" s="26">
        <f t="shared" si="10286"/>
        <v>0</v>
      </c>
      <c r="W2284" s="26">
        <f t="shared" si="10287"/>
        <v>0</v>
      </c>
      <c r="X2284" s="26">
        <f t="shared" si="10288"/>
        <v>0</v>
      </c>
      <c r="Y2284" s="26">
        <f t="shared" si="10289"/>
        <v>0</v>
      </c>
      <c r="Z2284" s="26">
        <f t="shared" si="10290"/>
        <v>0</v>
      </c>
      <c r="AA2284" s="26">
        <f t="shared" si="10291"/>
        <v>76165.600000000006</v>
      </c>
      <c r="AB2284" s="26">
        <f t="shared" si="10292"/>
        <v>0</v>
      </c>
      <c r="AC2284" s="26">
        <f t="shared" si="10096"/>
        <v>327481</v>
      </c>
      <c r="AD2284" s="26">
        <f t="shared" si="10097"/>
        <v>349962</v>
      </c>
      <c r="AE2284" s="26">
        <f t="shared" si="10098"/>
        <v>415822.5</v>
      </c>
      <c r="AF2284" s="26">
        <f t="shared" si="10293"/>
        <v>178</v>
      </c>
      <c r="AG2284" s="26">
        <f t="shared" si="10099"/>
        <v>327659</v>
      </c>
      <c r="AH2284" s="26">
        <f t="shared" si="10100"/>
        <v>349962</v>
      </c>
      <c r="AI2284" s="26">
        <f t="shared" si="10101"/>
        <v>415822.5</v>
      </c>
      <c r="AJ2284" s="26">
        <f t="shared" si="10294"/>
        <v>0</v>
      </c>
      <c r="AK2284" s="26">
        <f t="shared" si="10295"/>
        <v>0</v>
      </c>
      <c r="AL2284" s="26">
        <f t="shared" si="10296"/>
        <v>0</v>
      </c>
      <c r="AM2284" s="26">
        <f t="shared" si="10297"/>
        <v>0</v>
      </c>
      <c r="AN2284" s="26">
        <f t="shared" si="10298"/>
        <v>0</v>
      </c>
      <c r="AO2284" s="26">
        <f t="shared" si="10299"/>
        <v>0</v>
      </c>
      <c r="AP2284" s="26">
        <f t="shared" si="10300"/>
        <v>0</v>
      </c>
      <c r="AQ2284" s="26">
        <f t="shared" si="10301"/>
        <v>0</v>
      </c>
      <c r="AR2284" s="26">
        <f t="shared" si="10302"/>
        <v>0</v>
      </c>
      <c r="AS2284" s="26">
        <f t="shared" si="10153"/>
        <v>327659</v>
      </c>
      <c r="AT2284" s="26">
        <f t="shared" si="10154"/>
        <v>349962</v>
      </c>
      <c r="AU2284" s="26">
        <f t="shared" si="10155"/>
        <v>415822.5</v>
      </c>
      <c r="AV2284" s="26">
        <f t="shared" si="10303"/>
        <v>0</v>
      </c>
      <c r="AW2284" s="26">
        <f t="shared" si="10304"/>
        <v>-20194.095000000001</v>
      </c>
      <c r="AX2284" s="26">
        <f t="shared" si="10305"/>
        <v>0</v>
      </c>
      <c r="AY2284" s="26">
        <f t="shared" si="10108"/>
        <v>327659</v>
      </c>
      <c r="AZ2284" s="26">
        <f t="shared" si="10109"/>
        <v>329767.90500000003</v>
      </c>
      <c r="BA2284" s="26">
        <f t="shared" si="10110"/>
        <v>415822.5</v>
      </c>
      <c r="BB2284" s="26">
        <f t="shared" si="10306"/>
        <v>0</v>
      </c>
      <c r="BC2284" s="26">
        <f t="shared" si="10307"/>
        <v>0</v>
      </c>
      <c r="BD2284" s="26">
        <f t="shared" si="10308"/>
        <v>0</v>
      </c>
      <c r="BE2284" s="26">
        <f t="shared" si="10309"/>
        <v>0</v>
      </c>
      <c r="BF2284" s="26">
        <f t="shared" si="10310"/>
        <v>0</v>
      </c>
      <c r="BG2284" s="26">
        <f t="shared" si="10311"/>
        <v>0</v>
      </c>
      <c r="BH2284" s="26">
        <f t="shared" si="10312"/>
        <v>0</v>
      </c>
      <c r="BI2284" s="26">
        <f t="shared" si="10313"/>
        <v>0</v>
      </c>
      <c r="BJ2284" s="26">
        <f t="shared" si="10314"/>
        <v>0</v>
      </c>
      <c r="BK2284" s="26">
        <f t="shared" si="10315"/>
        <v>0</v>
      </c>
      <c r="BL2284" s="26">
        <f t="shared" si="10093"/>
        <v>327659</v>
      </c>
      <c r="BM2284" s="26">
        <f t="shared" si="10316"/>
        <v>0</v>
      </c>
      <c r="BN2284" s="53">
        <f t="shared" si="10106"/>
        <v>327659</v>
      </c>
      <c r="BO2284" s="26">
        <f t="shared" si="10094"/>
        <v>329767.90500000003</v>
      </c>
      <c r="BP2284" s="26">
        <f t="shared" si="10317"/>
        <v>0</v>
      </c>
      <c r="BQ2284" s="53">
        <f t="shared" si="10107"/>
        <v>329767.90500000003</v>
      </c>
      <c r="BR2284" s="52">
        <f t="shared" si="10095"/>
        <v>415822.5</v>
      </c>
      <c r="BS2284" s="26">
        <f t="shared" si="10317"/>
        <v>0</v>
      </c>
      <c r="BT2284" s="27"/>
    </row>
    <row r="2285" spans="1:73" ht="31.2" x14ac:dyDescent="0.3">
      <c r="A2285" s="67" t="s">
        <v>902</v>
      </c>
      <c r="B2285" s="67" t="s">
        <v>114</v>
      </c>
      <c r="C2285" s="67" t="s">
        <v>251</v>
      </c>
      <c r="D2285" s="67" t="s">
        <v>830</v>
      </c>
      <c r="E2285" s="71"/>
      <c r="F2285" s="68" t="s">
        <v>831</v>
      </c>
      <c r="G2285" s="26">
        <f t="shared" ref="G2285:L2285" si="10318">G2286+G2288</f>
        <v>407669.60000000003</v>
      </c>
      <c r="H2285" s="26">
        <f t="shared" si="10318"/>
        <v>350043</v>
      </c>
      <c r="I2285" s="26">
        <f t="shared" si="10318"/>
        <v>339737.9</v>
      </c>
      <c r="J2285" s="26">
        <f t="shared" si="10318"/>
        <v>-4023</v>
      </c>
      <c r="K2285" s="26">
        <f t="shared" si="10318"/>
        <v>-81</v>
      </c>
      <c r="L2285" s="26">
        <f t="shared" si="10318"/>
        <v>-81</v>
      </c>
      <c r="M2285" s="26">
        <f t="shared" si="10162"/>
        <v>403646.60000000003</v>
      </c>
      <c r="N2285" s="26">
        <f t="shared" si="10163"/>
        <v>349962</v>
      </c>
      <c r="O2285" s="26">
        <f t="shared" si="10164"/>
        <v>339656.9</v>
      </c>
      <c r="P2285" s="26">
        <f t="shared" ref="P2285:AB2285" si="10319">P2286+P2288</f>
        <v>0</v>
      </c>
      <c r="Q2285" s="26">
        <f t="shared" si="10319"/>
        <v>0</v>
      </c>
      <c r="R2285" s="26">
        <f t="shared" si="10319"/>
        <v>0</v>
      </c>
      <c r="S2285" s="26">
        <f t="shared" si="10319"/>
        <v>-76165.600000000006</v>
      </c>
      <c r="T2285" s="26">
        <f t="shared" si="10319"/>
        <v>0</v>
      </c>
      <c r="U2285" s="26">
        <f t="shared" si="10319"/>
        <v>0</v>
      </c>
      <c r="V2285" s="26">
        <f t="shared" si="10319"/>
        <v>0</v>
      </c>
      <c r="W2285" s="26">
        <f t="shared" si="10319"/>
        <v>0</v>
      </c>
      <c r="X2285" s="26">
        <f t="shared" si="10319"/>
        <v>0</v>
      </c>
      <c r="Y2285" s="26">
        <f t="shared" si="10319"/>
        <v>0</v>
      </c>
      <c r="Z2285" s="26">
        <f t="shared" si="10319"/>
        <v>0</v>
      </c>
      <c r="AA2285" s="26">
        <f t="shared" si="10319"/>
        <v>76165.600000000006</v>
      </c>
      <c r="AB2285" s="26">
        <f t="shared" si="10319"/>
        <v>0</v>
      </c>
      <c r="AC2285" s="26">
        <f t="shared" si="10096"/>
        <v>327481</v>
      </c>
      <c r="AD2285" s="26">
        <f t="shared" si="10097"/>
        <v>349962</v>
      </c>
      <c r="AE2285" s="26">
        <f t="shared" si="10098"/>
        <v>415822.5</v>
      </c>
      <c r="AF2285" s="26">
        <f>AF2286+AF2288</f>
        <v>178</v>
      </c>
      <c r="AG2285" s="26">
        <f t="shared" si="10099"/>
        <v>327659</v>
      </c>
      <c r="AH2285" s="26">
        <f t="shared" si="10100"/>
        <v>349962</v>
      </c>
      <c r="AI2285" s="26">
        <f t="shared" si="10101"/>
        <v>415822.5</v>
      </c>
      <c r="AJ2285" s="26">
        <f t="shared" ref="AJ2285:AR2285" si="10320">AJ2286+AJ2288</f>
        <v>0</v>
      </c>
      <c r="AK2285" s="26">
        <f t="shared" si="10320"/>
        <v>0</v>
      </c>
      <c r="AL2285" s="26">
        <f t="shared" si="10320"/>
        <v>0</v>
      </c>
      <c r="AM2285" s="26">
        <f t="shared" si="10320"/>
        <v>0</v>
      </c>
      <c r="AN2285" s="26">
        <f t="shared" si="10320"/>
        <v>0</v>
      </c>
      <c r="AO2285" s="26">
        <f t="shared" si="10320"/>
        <v>0</v>
      </c>
      <c r="AP2285" s="26">
        <f t="shared" si="10320"/>
        <v>0</v>
      </c>
      <c r="AQ2285" s="26">
        <f t="shared" si="10320"/>
        <v>0</v>
      </c>
      <c r="AR2285" s="26">
        <f t="shared" si="10320"/>
        <v>0</v>
      </c>
      <c r="AS2285" s="26">
        <f t="shared" si="10153"/>
        <v>327659</v>
      </c>
      <c r="AT2285" s="26">
        <f t="shared" si="10154"/>
        <v>349962</v>
      </c>
      <c r="AU2285" s="26">
        <f t="shared" si="10155"/>
        <v>415822.5</v>
      </c>
      <c r="AV2285" s="26">
        <f>AV2286+AV2288</f>
        <v>0</v>
      </c>
      <c r="AW2285" s="26">
        <f>AW2286+AW2288</f>
        <v>-20194.095000000001</v>
      </c>
      <c r="AX2285" s="26">
        <f>AX2286+AX2288</f>
        <v>0</v>
      </c>
      <c r="AY2285" s="26">
        <f t="shared" si="10108"/>
        <v>327659</v>
      </c>
      <c r="AZ2285" s="26">
        <f t="shared" si="10109"/>
        <v>329767.90500000003</v>
      </c>
      <c r="BA2285" s="26">
        <f t="shared" si="10110"/>
        <v>415822.5</v>
      </c>
      <c r="BB2285" s="26">
        <f t="shared" ref="BB2285:BK2285" si="10321">BB2286+BB2288</f>
        <v>0</v>
      </c>
      <c r="BC2285" s="26">
        <f t="shared" si="10321"/>
        <v>0</v>
      </c>
      <c r="BD2285" s="26">
        <f t="shared" si="10321"/>
        <v>0</v>
      </c>
      <c r="BE2285" s="26">
        <f t="shared" si="10321"/>
        <v>0</v>
      </c>
      <c r="BF2285" s="26">
        <f t="shared" si="10321"/>
        <v>0</v>
      </c>
      <c r="BG2285" s="26">
        <f t="shared" si="10321"/>
        <v>0</v>
      </c>
      <c r="BH2285" s="26">
        <f t="shared" si="10321"/>
        <v>0</v>
      </c>
      <c r="BI2285" s="26">
        <f t="shared" si="10321"/>
        <v>0</v>
      </c>
      <c r="BJ2285" s="26">
        <f t="shared" si="10321"/>
        <v>0</v>
      </c>
      <c r="BK2285" s="26">
        <f t="shared" si="10321"/>
        <v>0</v>
      </c>
      <c r="BL2285" s="26">
        <f t="shared" ref="BL2285:BL2348" si="10322">AY2285+BB2285+BC2285+BE2285+BD2285</f>
        <v>327659</v>
      </c>
      <c r="BM2285" s="26">
        <f>BM2286+BM2288</f>
        <v>0</v>
      </c>
      <c r="BN2285" s="53">
        <f t="shared" si="10106"/>
        <v>327659</v>
      </c>
      <c r="BO2285" s="26">
        <f t="shared" ref="BO2285:BO2348" si="10323">AZ2285+BF2285+BG2285+BH2285</f>
        <v>329767.90500000003</v>
      </c>
      <c r="BP2285" s="26">
        <f>BP2286+BP2288</f>
        <v>0</v>
      </c>
      <c r="BQ2285" s="53">
        <f t="shared" si="10107"/>
        <v>329767.90500000003</v>
      </c>
      <c r="BR2285" s="52">
        <f t="shared" ref="BR2285:BR2348" si="10324">BA2285+BI2285+BJ2285+BK2285</f>
        <v>415822.5</v>
      </c>
      <c r="BS2285" s="26">
        <f>BS2286+BS2288</f>
        <v>0</v>
      </c>
      <c r="BT2285" s="27"/>
    </row>
    <row r="2286" spans="1:73" ht="31.2" x14ac:dyDescent="0.3">
      <c r="A2286" s="67" t="s">
        <v>902</v>
      </c>
      <c r="B2286" s="67" t="s">
        <v>114</v>
      </c>
      <c r="C2286" s="67" t="s">
        <v>251</v>
      </c>
      <c r="D2286" s="67" t="s">
        <v>928</v>
      </c>
      <c r="E2286" s="71"/>
      <c r="F2286" s="68" t="s">
        <v>929</v>
      </c>
      <c r="G2286" s="26">
        <f t="shared" ref="G2286:L2286" si="10325">G2287</f>
        <v>313517.7</v>
      </c>
      <c r="H2286" s="26">
        <f t="shared" si="10325"/>
        <v>248770.3</v>
      </c>
      <c r="I2286" s="26">
        <f t="shared" si="10325"/>
        <v>238465.2</v>
      </c>
      <c r="J2286" s="26">
        <f t="shared" si="10325"/>
        <v>-3022</v>
      </c>
      <c r="K2286" s="26">
        <f t="shared" si="10325"/>
        <v>0</v>
      </c>
      <c r="L2286" s="26">
        <f t="shared" si="10325"/>
        <v>0</v>
      </c>
      <c r="M2286" s="26">
        <f t="shared" si="10162"/>
        <v>310495.7</v>
      </c>
      <c r="N2286" s="26">
        <f t="shared" si="10163"/>
        <v>248770.3</v>
      </c>
      <c r="O2286" s="26">
        <f t="shared" si="10164"/>
        <v>238465.2</v>
      </c>
      <c r="P2286" s="26">
        <f t="shared" ref="P2286:AB2286" si="10326">P2287</f>
        <v>0</v>
      </c>
      <c r="Q2286" s="26">
        <f t="shared" si="10326"/>
        <v>0</v>
      </c>
      <c r="R2286" s="26">
        <f t="shared" si="10326"/>
        <v>0</v>
      </c>
      <c r="S2286" s="26">
        <f t="shared" si="10326"/>
        <v>-76165.600000000006</v>
      </c>
      <c r="T2286" s="26">
        <f t="shared" si="10326"/>
        <v>0</v>
      </c>
      <c r="U2286" s="26">
        <f t="shared" si="10326"/>
        <v>0</v>
      </c>
      <c r="V2286" s="26">
        <f t="shared" si="10326"/>
        <v>0</v>
      </c>
      <c r="W2286" s="26">
        <f t="shared" si="10326"/>
        <v>0</v>
      </c>
      <c r="X2286" s="26">
        <f t="shared" si="10326"/>
        <v>0</v>
      </c>
      <c r="Y2286" s="26">
        <f t="shared" si="10326"/>
        <v>0</v>
      </c>
      <c r="Z2286" s="26">
        <f t="shared" si="10326"/>
        <v>0</v>
      </c>
      <c r="AA2286" s="26">
        <f t="shared" si="10326"/>
        <v>76165.600000000006</v>
      </c>
      <c r="AB2286" s="26">
        <f t="shared" si="10326"/>
        <v>0</v>
      </c>
      <c r="AC2286" s="26">
        <f t="shared" si="10096"/>
        <v>234330.1</v>
      </c>
      <c r="AD2286" s="26">
        <f t="shared" si="10097"/>
        <v>248770.3</v>
      </c>
      <c r="AE2286" s="26">
        <f t="shared" si="10098"/>
        <v>314630.80000000005</v>
      </c>
      <c r="AF2286" s="26">
        <f>AF2287</f>
        <v>0</v>
      </c>
      <c r="AG2286" s="26">
        <f t="shared" si="10099"/>
        <v>234330.1</v>
      </c>
      <c r="AH2286" s="26">
        <f t="shared" si="10100"/>
        <v>248770.3</v>
      </c>
      <c r="AI2286" s="26">
        <f t="shared" si="10101"/>
        <v>314630.80000000005</v>
      </c>
      <c r="AJ2286" s="26">
        <f t="shared" ref="AJ2286:AR2286" si="10327">AJ2287</f>
        <v>25597.8</v>
      </c>
      <c r="AK2286" s="26">
        <f t="shared" si="10327"/>
        <v>0</v>
      </c>
      <c r="AL2286" s="26">
        <f t="shared" si="10327"/>
        <v>0</v>
      </c>
      <c r="AM2286" s="26">
        <f t="shared" si="10327"/>
        <v>0</v>
      </c>
      <c r="AN2286" s="26">
        <f t="shared" si="10327"/>
        <v>0</v>
      </c>
      <c r="AO2286" s="26">
        <f t="shared" si="10327"/>
        <v>0</v>
      </c>
      <c r="AP2286" s="26">
        <f t="shared" si="10327"/>
        <v>0</v>
      </c>
      <c r="AQ2286" s="26">
        <f t="shared" si="10327"/>
        <v>0</v>
      </c>
      <c r="AR2286" s="26">
        <f t="shared" si="10327"/>
        <v>0</v>
      </c>
      <c r="AS2286" s="26">
        <f t="shared" si="10153"/>
        <v>259927.9</v>
      </c>
      <c r="AT2286" s="26">
        <f t="shared" si="10154"/>
        <v>248770.3</v>
      </c>
      <c r="AU2286" s="26">
        <f t="shared" si="10155"/>
        <v>314630.80000000005</v>
      </c>
      <c r="AV2286" s="26">
        <f>AV2287</f>
        <v>0</v>
      </c>
      <c r="AW2286" s="26">
        <f>AW2287</f>
        <v>-20194.095000000001</v>
      </c>
      <c r="AX2286" s="26">
        <f>AX2287</f>
        <v>0</v>
      </c>
      <c r="AY2286" s="26">
        <f t="shared" si="10108"/>
        <v>259927.9</v>
      </c>
      <c r="AZ2286" s="26">
        <f t="shared" si="10109"/>
        <v>228576.20499999999</v>
      </c>
      <c r="BA2286" s="26">
        <f t="shared" si="10110"/>
        <v>314630.80000000005</v>
      </c>
      <c r="BB2286" s="26">
        <f t="shared" ref="BB2286:BK2286" si="10328">BB2287</f>
        <v>0</v>
      </c>
      <c r="BC2286" s="26">
        <f t="shared" si="10328"/>
        <v>0</v>
      </c>
      <c r="BD2286" s="26">
        <f t="shared" si="10328"/>
        <v>0</v>
      </c>
      <c r="BE2286" s="26">
        <f t="shared" si="10328"/>
        <v>0</v>
      </c>
      <c r="BF2286" s="26">
        <f t="shared" si="10328"/>
        <v>0</v>
      </c>
      <c r="BG2286" s="26">
        <f t="shared" si="10328"/>
        <v>0</v>
      </c>
      <c r="BH2286" s="26">
        <f t="shared" si="10328"/>
        <v>0</v>
      </c>
      <c r="BI2286" s="26">
        <f t="shared" si="10328"/>
        <v>0</v>
      </c>
      <c r="BJ2286" s="26">
        <f t="shared" si="10328"/>
        <v>0</v>
      </c>
      <c r="BK2286" s="26">
        <f t="shared" si="10328"/>
        <v>0</v>
      </c>
      <c r="BL2286" s="26">
        <f t="shared" si="10322"/>
        <v>259927.9</v>
      </c>
      <c r="BM2286" s="26">
        <f>BM2287</f>
        <v>0</v>
      </c>
      <c r="BN2286" s="53">
        <f t="shared" si="10106"/>
        <v>259927.9</v>
      </c>
      <c r="BO2286" s="26">
        <f t="shared" si="10323"/>
        <v>228576.20499999999</v>
      </c>
      <c r="BP2286" s="26">
        <f>BP2287</f>
        <v>0</v>
      </c>
      <c r="BQ2286" s="53">
        <f t="shared" si="10107"/>
        <v>228576.20499999999</v>
      </c>
      <c r="BR2286" s="52">
        <f t="shared" si="10324"/>
        <v>314630.80000000005</v>
      </c>
      <c r="BS2286" s="26">
        <f>BS2287</f>
        <v>0</v>
      </c>
      <c r="BT2286" s="27"/>
    </row>
    <row r="2287" spans="1:73" ht="31.2" x14ac:dyDescent="0.3">
      <c r="A2287" s="67" t="s">
        <v>902</v>
      </c>
      <c r="B2287" s="67" t="s">
        <v>114</v>
      </c>
      <c r="C2287" s="67" t="s">
        <v>251</v>
      </c>
      <c r="D2287" s="67" t="s">
        <v>928</v>
      </c>
      <c r="E2287" s="67" t="s">
        <v>38</v>
      </c>
      <c r="F2287" s="68" t="s">
        <v>39</v>
      </c>
      <c r="G2287" s="26">
        <v>313517.7</v>
      </c>
      <c r="H2287" s="26">
        <v>248770.3</v>
      </c>
      <c r="I2287" s="26">
        <v>238465.2</v>
      </c>
      <c r="J2287" s="28">
        <v>-3022</v>
      </c>
      <c r="K2287" s="26"/>
      <c r="L2287" s="26"/>
      <c r="M2287" s="26">
        <f t="shared" si="10162"/>
        <v>310495.7</v>
      </c>
      <c r="N2287" s="26">
        <f t="shared" si="10163"/>
        <v>248770.3</v>
      </c>
      <c r="O2287" s="26">
        <f t="shared" si="10164"/>
        <v>238465.2</v>
      </c>
      <c r="P2287" s="26"/>
      <c r="Q2287" s="26"/>
      <c r="R2287" s="26"/>
      <c r="S2287" s="26">
        <v>-76165.600000000006</v>
      </c>
      <c r="T2287" s="26"/>
      <c r="U2287" s="26"/>
      <c r="V2287" s="26"/>
      <c r="W2287" s="26"/>
      <c r="X2287" s="26"/>
      <c r="Y2287" s="26"/>
      <c r="Z2287" s="26"/>
      <c r="AA2287" s="26">
        <v>76165.600000000006</v>
      </c>
      <c r="AB2287" s="26"/>
      <c r="AC2287" s="26">
        <f t="shared" si="10096"/>
        <v>234330.1</v>
      </c>
      <c r="AD2287" s="26">
        <f t="shared" si="10097"/>
        <v>248770.3</v>
      </c>
      <c r="AE2287" s="26">
        <f t="shared" si="10098"/>
        <v>314630.80000000005</v>
      </c>
      <c r="AF2287" s="26"/>
      <c r="AG2287" s="26">
        <f t="shared" si="10099"/>
        <v>234330.1</v>
      </c>
      <c r="AH2287" s="26">
        <f t="shared" si="10100"/>
        <v>248770.3</v>
      </c>
      <c r="AI2287" s="26">
        <f t="shared" si="10101"/>
        <v>314630.80000000005</v>
      </c>
      <c r="AJ2287" s="26">
        <v>25597.8</v>
      </c>
      <c r="AK2287" s="26"/>
      <c r="AL2287" s="26"/>
      <c r="AM2287" s="26"/>
      <c r="AN2287" s="26"/>
      <c r="AO2287" s="26"/>
      <c r="AP2287" s="26"/>
      <c r="AQ2287" s="26"/>
      <c r="AR2287" s="26"/>
      <c r="AS2287" s="26">
        <f t="shared" si="10153"/>
        <v>259927.9</v>
      </c>
      <c r="AT2287" s="26">
        <f t="shared" si="10154"/>
        <v>248770.3</v>
      </c>
      <c r="AU2287" s="26">
        <f t="shared" si="10155"/>
        <v>314630.80000000005</v>
      </c>
      <c r="AV2287" s="26"/>
      <c r="AW2287" s="26">
        <f>-35856.709+15662.614</f>
        <v>-20194.095000000001</v>
      </c>
      <c r="AX2287" s="26"/>
      <c r="AY2287" s="26">
        <f t="shared" si="10108"/>
        <v>259927.9</v>
      </c>
      <c r="AZ2287" s="26">
        <f t="shared" si="10109"/>
        <v>228576.20499999999</v>
      </c>
      <c r="BA2287" s="26">
        <f t="shared" si="10110"/>
        <v>314630.80000000005</v>
      </c>
      <c r="BB2287" s="26"/>
      <c r="BC2287" s="26"/>
      <c r="BD2287" s="26"/>
      <c r="BE2287" s="26"/>
      <c r="BF2287" s="26"/>
      <c r="BG2287" s="26"/>
      <c r="BH2287" s="26"/>
      <c r="BI2287" s="26"/>
      <c r="BJ2287" s="26"/>
      <c r="BK2287" s="26"/>
      <c r="BL2287" s="26">
        <f t="shared" si="10322"/>
        <v>259927.9</v>
      </c>
      <c r="BM2287" s="26"/>
      <c r="BN2287" s="53">
        <f t="shared" si="10106"/>
        <v>259927.9</v>
      </c>
      <c r="BO2287" s="26">
        <f t="shared" si="10323"/>
        <v>228576.20499999999</v>
      </c>
      <c r="BP2287" s="26"/>
      <c r="BQ2287" s="53">
        <f t="shared" si="10107"/>
        <v>228576.20499999999</v>
      </c>
      <c r="BR2287" s="52">
        <f t="shared" si="10324"/>
        <v>314630.80000000005</v>
      </c>
      <c r="BS2287" s="26"/>
      <c r="BT2287" s="27"/>
    </row>
    <row r="2288" spans="1:73" ht="31.2" x14ac:dyDescent="0.3">
      <c r="A2288" s="67" t="s">
        <v>902</v>
      </c>
      <c r="B2288" s="67" t="s">
        <v>114</v>
      </c>
      <c r="C2288" s="67" t="s">
        <v>251</v>
      </c>
      <c r="D2288" s="67" t="s">
        <v>832</v>
      </c>
      <c r="E2288" s="71"/>
      <c r="F2288" s="68" t="s">
        <v>833</v>
      </c>
      <c r="G2288" s="26">
        <f t="shared" ref="G2288:L2288" si="10329">G2289</f>
        <v>94151.900000000009</v>
      </c>
      <c r="H2288" s="26">
        <f t="shared" si="10329"/>
        <v>101272.7</v>
      </c>
      <c r="I2288" s="26">
        <f t="shared" si="10329"/>
        <v>101272.7</v>
      </c>
      <c r="J2288" s="26">
        <f t="shared" si="10329"/>
        <v>-1001</v>
      </c>
      <c r="K2288" s="26">
        <f t="shared" si="10329"/>
        <v>-81</v>
      </c>
      <c r="L2288" s="26">
        <f t="shared" si="10329"/>
        <v>-81</v>
      </c>
      <c r="M2288" s="26">
        <f t="shared" si="10162"/>
        <v>93150.900000000009</v>
      </c>
      <c r="N2288" s="26">
        <f t="shared" si="10163"/>
        <v>101191.7</v>
      </c>
      <c r="O2288" s="26">
        <f t="shared" si="10164"/>
        <v>101191.7</v>
      </c>
      <c r="P2288" s="26">
        <f t="shared" ref="P2288:AB2288" si="10330">P2289</f>
        <v>0</v>
      </c>
      <c r="Q2288" s="26">
        <f t="shared" si="10330"/>
        <v>0</v>
      </c>
      <c r="R2288" s="26">
        <f t="shared" si="10330"/>
        <v>0</v>
      </c>
      <c r="S2288" s="26">
        <f t="shared" si="10330"/>
        <v>0</v>
      </c>
      <c r="T2288" s="26">
        <f t="shared" si="10330"/>
        <v>0</v>
      </c>
      <c r="U2288" s="26">
        <f t="shared" si="10330"/>
        <v>0</v>
      </c>
      <c r="V2288" s="26">
        <f t="shared" si="10330"/>
        <v>0</v>
      </c>
      <c r="W2288" s="26">
        <f t="shared" si="10330"/>
        <v>0</v>
      </c>
      <c r="X2288" s="26">
        <f t="shared" si="10330"/>
        <v>0</v>
      </c>
      <c r="Y2288" s="26">
        <f t="shared" si="10330"/>
        <v>0</v>
      </c>
      <c r="Z2288" s="26">
        <f t="shared" si="10330"/>
        <v>0</v>
      </c>
      <c r="AA2288" s="26">
        <f t="shared" si="10330"/>
        <v>0</v>
      </c>
      <c r="AB2288" s="26">
        <f t="shared" si="10330"/>
        <v>0</v>
      </c>
      <c r="AC2288" s="26">
        <f t="shared" ref="AC2288:AC2351" si="10331">M2288+R2288+P2288+Q2288+T2288+S2288</f>
        <v>93150.900000000009</v>
      </c>
      <c r="AD2288" s="26">
        <f t="shared" ref="AD2288:AD2351" si="10332">N2288+V2288+X2288+U2288+W2288</f>
        <v>101191.7</v>
      </c>
      <c r="AE2288" s="26">
        <f t="shared" ref="AE2288:AE2351" si="10333">O2288+Z2288+AB2288+Y2288+AA2288</f>
        <v>101191.7</v>
      </c>
      <c r="AF2288" s="26">
        <f>AF2289</f>
        <v>178</v>
      </c>
      <c r="AG2288" s="26">
        <f t="shared" ref="AG2288:AG2351" si="10334">AC2288+AF2288</f>
        <v>93328.900000000009</v>
      </c>
      <c r="AH2288" s="26">
        <f t="shared" ref="AH2288:AH2351" si="10335">AD2288</f>
        <v>101191.7</v>
      </c>
      <c r="AI2288" s="26">
        <f t="shared" ref="AI2288:AI2351" si="10336">AE2288</f>
        <v>101191.7</v>
      </c>
      <c r="AJ2288" s="26">
        <f t="shared" ref="AJ2288:AR2288" si="10337">AJ2289</f>
        <v>-25597.8</v>
      </c>
      <c r="AK2288" s="26">
        <f t="shared" si="10337"/>
        <v>0</v>
      </c>
      <c r="AL2288" s="26">
        <f t="shared" si="10337"/>
        <v>0</v>
      </c>
      <c r="AM2288" s="26">
        <f t="shared" si="10337"/>
        <v>0</v>
      </c>
      <c r="AN2288" s="26">
        <f t="shared" si="10337"/>
        <v>0</v>
      </c>
      <c r="AO2288" s="26">
        <f t="shared" si="10337"/>
        <v>0</v>
      </c>
      <c r="AP2288" s="26">
        <f t="shared" si="10337"/>
        <v>0</v>
      </c>
      <c r="AQ2288" s="26">
        <f t="shared" si="10337"/>
        <v>0</v>
      </c>
      <c r="AR2288" s="26">
        <f t="shared" si="10337"/>
        <v>0</v>
      </c>
      <c r="AS2288" s="26">
        <f t="shared" si="10153"/>
        <v>67731.100000000006</v>
      </c>
      <c r="AT2288" s="26">
        <f t="shared" si="10154"/>
        <v>101191.7</v>
      </c>
      <c r="AU2288" s="26">
        <f t="shared" si="10155"/>
        <v>101191.7</v>
      </c>
      <c r="AV2288" s="26">
        <f>AV2289</f>
        <v>0</v>
      </c>
      <c r="AW2288" s="26">
        <f>AW2289</f>
        <v>0</v>
      </c>
      <c r="AX2288" s="26">
        <f>AX2289</f>
        <v>0</v>
      </c>
      <c r="AY2288" s="26">
        <f t="shared" si="10108"/>
        <v>67731.100000000006</v>
      </c>
      <c r="AZ2288" s="26">
        <f t="shared" si="10109"/>
        <v>101191.7</v>
      </c>
      <c r="BA2288" s="26">
        <f t="shared" si="10110"/>
        <v>101191.7</v>
      </c>
      <c r="BB2288" s="26">
        <f t="shared" ref="BB2288:BK2288" si="10338">BB2289</f>
        <v>0</v>
      </c>
      <c r="BC2288" s="26">
        <f t="shared" si="10338"/>
        <v>0</v>
      </c>
      <c r="BD2288" s="26">
        <f t="shared" si="10338"/>
        <v>0</v>
      </c>
      <c r="BE2288" s="26">
        <f t="shared" si="10338"/>
        <v>0</v>
      </c>
      <c r="BF2288" s="26">
        <f t="shared" si="10338"/>
        <v>0</v>
      </c>
      <c r="BG2288" s="26">
        <f t="shared" si="10338"/>
        <v>0</v>
      </c>
      <c r="BH2288" s="26">
        <f t="shared" si="10338"/>
        <v>0</v>
      </c>
      <c r="BI2288" s="26">
        <f t="shared" si="10338"/>
        <v>0</v>
      </c>
      <c r="BJ2288" s="26">
        <f t="shared" si="10338"/>
        <v>0</v>
      </c>
      <c r="BK2288" s="26">
        <f t="shared" si="10338"/>
        <v>0</v>
      </c>
      <c r="BL2288" s="26">
        <f t="shared" si="10322"/>
        <v>67731.100000000006</v>
      </c>
      <c r="BM2288" s="26">
        <f>BM2289</f>
        <v>0</v>
      </c>
      <c r="BN2288" s="53">
        <f t="shared" si="10106"/>
        <v>67731.100000000006</v>
      </c>
      <c r="BO2288" s="26">
        <f t="shared" si="10323"/>
        <v>101191.7</v>
      </c>
      <c r="BP2288" s="26">
        <f>BP2289</f>
        <v>0</v>
      </c>
      <c r="BQ2288" s="53">
        <f t="shared" si="10107"/>
        <v>101191.7</v>
      </c>
      <c r="BR2288" s="52">
        <f t="shared" si="10324"/>
        <v>101191.7</v>
      </c>
      <c r="BS2288" s="26">
        <f>BS2289</f>
        <v>0</v>
      </c>
      <c r="BT2288" s="27"/>
    </row>
    <row r="2289" spans="1:73" ht="31.2" x14ac:dyDescent="0.3">
      <c r="A2289" s="67" t="s">
        <v>902</v>
      </c>
      <c r="B2289" s="67" t="s">
        <v>114</v>
      </c>
      <c r="C2289" s="67" t="s">
        <v>251</v>
      </c>
      <c r="D2289" s="67" t="s">
        <v>832</v>
      </c>
      <c r="E2289" s="67" t="s">
        <v>38</v>
      </c>
      <c r="F2289" s="68" t="s">
        <v>39</v>
      </c>
      <c r="G2289" s="26">
        <f>87031.1+7120.8</f>
        <v>94151.900000000009</v>
      </c>
      <c r="H2289" s="26">
        <f>95033.8+6238.9</f>
        <v>101272.7</v>
      </c>
      <c r="I2289" s="26">
        <f>95033.8+6238.9</f>
        <v>101272.7</v>
      </c>
      <c r="J2289" s="28">
        <f>-920-81</f>
        <v>-1001</v>
      </c>
      <c r="K2289" s="26">
        <v>-81</v>
      </c>
      <c r="L2289" s="26">
        <v>-81</v>
      </c>
      <c r="M2289" s="26">
        <f t="shared" si="10162"/>
        <v>93150.900000000009</v>
      </c>
      <c r="N2289" s="26">
        <f t="shared" si="10163"/>
        <v>101191.7</v>
      </c>
      <c r="O2289" s="26">
        <f t="shared" si="10164"/>
        <v>101191.7</v>
      </c>
      <c r="P2289" s="26"/>
      <c r="Q2289" s="26"/>
      <c r="R2289" s="26"/>
      <c r="S2289" s="26"/>
      <c r="T2289" s="26"/>
      <c r="U2289" s="26"/>
      <c r="V2289" s="26"/>
      <c r="W2289" s="26"/>
      <c r="X2289" s="26"/>
      <c r="Y2289" s="26"/>
      <c r="Z2289" s="26"/>
      <c r="AA2289" s="26"/>
      <c r="AB2289" s="26"/>
      <c r="AC2289" s="26">
        <f t="shared" si="10331"/>
        <v>93150.900000000009</v>
      </c>
      <c r="AD2289" s="26">
        <f t="shared" si="10332"/>
        <v>101191.7</v>
      </c>
      <c r="AE2289" s="26">
        <f t="shared" si="10333"/>
        <v>101191.7</v>
      </c>
      <c r="AF2289" s="26">
        <v>178</v>
      </c>
      <c r="AG2289" s="26">
        <f t="shared" si="10334"/>
        <v>93328.900000000009</v>
      </c>
      <c r="AH2289" s="26">
        <f t="shared" si="10335"/>
        <v>101191.7</v>
      </c>
      <c r="AI2289" s="26">
        <f t="shared" si="10336"/>
        <v>101191.7</v>
      </c>
      <c r="AJ2289" s="26">
        <v>-25597.8</v>
      </c>
      <c r="AK2289" s="26"/>
      <c r="AL2289" s="26"/>
      <c r="AM2289" s="26"/>
      <c r="AN2289" s="26"/>
      <c r="AO2289" s="26"/>
      <c r="AP2289" s="26"/>
      <c r="AQ2289" s="26"/>
      <c r="AR2289" s="26"/>
      <c r="AS2289" s="26">
        <f t="shared" si="10153"/>
        <v>67731.100000000006</v>
      </c>
      <c r="AT2289" s="26">
        <f t="shared" si="10154"/>
        <v>101191.7</v>
      </c>
      <c r="AU2289" s="26">
        <f t="shared" si="10155"/>
        <v>101191.7</v>
      </c>
      <c r="AV2289" s="26"/>
      <c r="AW2289" s="26"/>
      <c r="AX2289" s="26"/>
      <c r="AY2289" s="26">
        <f t="shared" si="10108"/>
        <v>67731.100000000006</v>
      </c>
      <c r="AZ2289" s="26">
        <f t="shared" si="10109"/>
        <v>101191.7</v>
      </c>
      <c r="BA2289" s="26">
        <f t="shared" si="10110"/>
        <v>101191.7</v>
      </c>
      <c r="BB2289" s="26"/>
      <c r="BC2289" s="26"/>
      <c r="BD2289" s="26"/>
      <c r="BE2289" s="26"/>
      <c r="BF2289" s="26"/>
      <c r="BG2289" s="26"/>
      <c r="BH2289" s="26"/>
      <c r="BI2289" s="26"/>
      <c r="BJ2289" s="26"/>
      <c r="BK2289" s="26"/>
      <c r="BL2289" s="26">
        <f t="shared" si="10322"/>
        <v>67731.100000000006</v>
      </c>
      <c r="BM2289" s="26"/>
      <c r="BN2289" s="53">
        <f t="shared" ref="BN2289:BN2352" si="10339">BL2289+BM2289</f>
        <v>67731.100000000006</v>
      </c>
      <c r="BO2289" s="26">
        <f t="shared" si="10323"/>
        <v>101191.7</v>
      </c>
      <c r="BP2289" s="26"/>
      <c r="BQ2289" s="53">
        <f t="shared" ref="BQ2289:BQ2352" si="10340">BO2289+BP2289</f>
        <v>101191.7</v>
      </c>
      <c r="BR2289" s="52">
        <f t="shared" si="10324"/>
        <v>101191.7</v>
      </c>
      <c r="BS2289" s="26"/>
      <c r="BT2289" s="27"/>
    </row>
    <row r="2290" spans="1:73" s="81" customFormat="1" ht="31.2" x14ac:dyDescent="0.3">
      <c r="A2290" s="63" t="s">
        <v>930</v>
      </c>
      <c r="B2290" s="63"/>
      <c r="C2290" s="63"/>
      <c r="D2290" s="63"/>
      <c r="E2290" s="69"/>
      <c r="F2290" s="64" t="s">
        <v>931</v>
      </c>
      <c r="G2290" s="17">
        <f t="shared" ref="G2290:L2290" si="10341">G2291+G2304</f>
        <v>190439.4</v>
      </c>
      <c r="H2290" s="17">
        <f t="shared" si="10341"/>
        <v>195133.80000000002</v>
      </c>
      <c r="I2290" s="17">
        <f t="shared" si="10341"/>
        <v>195133.80000000002</v>
      </c>
      <c r="J2290" s="17">
        <f t="shared" si="10341"/>
        <v>0</v>
      </c>
      <c r="K2290" s="17">
        <f t="shared" si="10341"/>
        <v>0</v>
      </c>
      <c r="L2290" s="17">
        <f t="shared" si="10341"/>
        <v>0</v>
      </c>
      <c r="M2290" s="17">
        <f t="shared" si="10162"/>
        <v>190439.4</v>
      </c>
      <c r="N2290" s="17">
        <f t="shared" si="10163"/>
        <v>195133.80000000002</v>
      </c>
      <c r="O2290" s="17">
        <f t="shared" si="10164"/>
        <v>195133.80000000002</v>
      </c>
      <c r="P2290" s="17">
        <f t="shared" ref="P2290:AB2290" si="10342">P2291+P2304</f>
        <v>0</v>
      </c>
      <c r="Q2290" s="17">
        <f t="shared" si="10342"/>
        <v>0</v>
      </c>
      <c r="R2290" s="17">
        <f t="shared" si="10342"/>
        <v>0</v>
      </c>
      <c r="S2290" s="17">
        <f t="shared" si="10342"/>
        <v>0</v>
      </c>
      <c r="T2290" s="17">
        <f t="shared" si="10342"/>
        <v>0</v>
      </c>
      <c r="U2290" s="17">
        <f t="shared" si="10342"/>
        <v>0</v>
      </c>
      <c r="V2290" s="17">
        <f t="shared" si="10342"/>
        <v>0</v>
      </c>
      <c r="W2290" s="17">
        <f t="shared" si="10342"/>
        <v>0</v>
      </c>
      <c r="X2290" s="17">
        <f t="shared" si="10342"/>
        <v>0</v>
      </c>
      <c r="Y2290" s="17">
        <f t="shared" si="10342"/>
        <v>0</v>
      </c>
      <c r="Z2290" s="17">
        <f t="shared" si="10342"/>
        <v>0</v>
      </c>
      <c r="AA2290" s="17">
        <f t="shared" si="10342"/>
        <v>0</v>
      </c>
      <c r="AB2290" s="17">
        <f t="shared" si="10342"/>
        <v>0</v>
      </c>
      <c r="AC2290" s="17">
        <f t="shared" si="10331"/>
        <v>190439.4</v>
      </c>
      <c r="AD2290" s="17">
        <f t="shared" si="10332"/>
        <v>195133.80000000002</v>
      </c>
      <c r="AE2290" s="17">
        <f t="shared" si="10333"/>
        <v>195133.80000000002</v>
      </c>
      <c r="AF2290" s="17">
        <f>AF2291+AF2304</f>
        <v>0</v>
      </c>
      <c r="AG2290" s="17">
        <f t="shared" si="10334"/>
        <v>190439.4</v>
      </c>
      <c r="AH2290" s="17">
        <f t="shared" si="10335"/>
        <v>195133.80000000002</v>
      </c>
      <c r="AI2290" s="17">
        <f t="shared" si="10336"/>
        <v>195133.80000000002</v>
      </c>
      <c r="AJ2290" s="17">
        <f t="shared" ref="AJ2290:AR2290" si="10343">AJ2291+AJ2304</f>
        <v>0</v>
      </c>
      <c r="AK2290" s="17">
        <f t="shared" si="10343"/>
        <v>0</v>
      </c>
      <c r="AL2290" s="17">
        <f t="shared" si="10343"/>
        <v>3332.2640000000001</v>
      </c>
      <c r="AM2290" s="17">
        <f t="shared" si="10343"/>
        <v>0</v>
      </c>
      <c r="AN2290" s="17">
        <f t="shared" si="10343"/>
        <v>0</v>
      </c>
      <c r="AO2290" s="17">
        <f t="shared" si="10343"/>
        <v>4519.8239999999996</v>
      </c>
      <c r="AP2290" s="17">
        <f t="shared" si="10343"/>
        <v>0</v>
      </c>
      <c r="AQ2290" s="17">
        <f t="shared" si="10343"/>
        <v>0</v>
      </c>
      <c r="AR2290" s="17">
        <f t="shared" si="10343"/>
        <v>4519.8239999999996</v>
      </c>
      <c r="AS2290" s="17">
        <f t="shared" si="10153"/>
        <v>193771.66399999999</v>
      </c>
      <c r="AT2290" s="17">
        <f t="shared" si="10154"/>
        <v>199653.62400000001</v>
      </c>
      <c r="AU2290" s="17">
        <f t="shared" si="10155"/>
        <v>199653.62400000001</v>
      </c>
      <c r="AV2290" s="17">
        <f>AV2291+AV2304</f>
        <v>-1540.8030000000001</v>
      </c>
      <c r="AW2290" s="17">
        <f>AW2291+AW2304</f>
        <v>0</v>
      </c>
      <c r="AX2290" s="17">
        <f>AX2291+AX2304</f>
        <v>0</v>
      </c>
      <c r="AY2290" s="17">
        <f t="shared" si="10108"/>
        <v>192230.86099999998</v>
      </c>
      <c r="AZ2290" s="17">
        <f t="shared" si="10109"/>
        <v>199653.62400000001</v>
      </c>
      <c r="BA2290" s="17">
        <f t="shared" si="10110"/>
        <v>199653.62400000001</v>
      </c>
      <c r="BB2290" s="17">
        <f t="shared" ref="BB2290:BK2290" si="10344">BB2291+BB2304</f>
        <v>0</v>
      </c>
      <c r="BC2290" s="17">
        <f t="shared" si="10344"/>
        <v>0</v>
      </c>
      <c r="BD2290" s="17">
        <f t="shared" si="10344"/>
        <v>0</v>
      </c>
      <c r="BE2290" s="17">
        <f t="shared" si="10344"/>
        <v>0</v>
      </c>
      <c r="BF2290" s="17">
        <f t="shared" si="10344"/>
        <v>0</v>
      </c>
      <c r="BG2290" s="17">
        <f t="shared" si="10344"/>
        <v>0</v>
      </c>
      <c r="BH2290" s="17">
        <f t="shared" si="10344"/>
        <v>0</v>
      </c>
      <c r="BI2290" s="17">
        <f t="shared" si="10344"/>
        <v>0</v>
      </c>
      <c r="BJ2290" s="17">
        <f t="shared" si="10344"/>
        <v>0</v>
      </c>
      <c r="BK2290" s="17">
        <f t="shared" si="10344"/>
        <v>0</v>
      </c>
      <c r="BL2290" s="17">
        <f t="shared" si="10322"/>
        <v>192230.86099999998</v>
      </c>
      <c r="BM2290" s="17">
        <f>BM2291+BM2304</f>
        <v>0</v>
      </c>
      <c r="BN2290" s="77">
        <f t="shared" si="10339"/>
        <v>192230.86099999998</v>
      </c>
      <c r="BO2290" s="17">
        <f t="shared" si="10323"/>
        <v>199653.62400000001</v>
      </c>
      <c r="BP2290" s="17">
        <f>BP2291+BP2304</f>
        <v>0</v>
      </c>
      <c r="BQ2290" s="77">
        <f t="shared" si="10340"/>
        <v>199653.62400000001</v>
      </c>
      <c r="BR2290" s="79">
        <f t="shared" si="10324"/>
        <v>199653.62400000001</v>
      </c>
      <c r="BS2290" s="17">
        <f>BS2291+BS2304</f>
        <v>0</v>
      </c>
      <c r="BT2290" s="18"/>
      <c r="BU2290" s="14"/>
    </row>
    <row r="2291" spans="1:73" s="81" customFormat="1" x14ac:dyDescent="0.3">
      <c r="A2291" s="63" t="s">
        <v>930</v>
      </c>
      <c r="B2291" s="63" t="s">
        <v>26</v>
      </c>
      <c r="C2291" s="63"/>
      <c r="D2291" s="63"/>
      <c r="E2291" s="69"/>
      <c r="F2291" s="64" t="s">
        <v>27</v>
      </c>
      <c r="G2291" s="17">
        <f t="shared" ref="G2291:L2291" si="10345">G2292</f>
        <v>190058.4</v>
      </c>
      <c r="H2291" s="17">
        <f t="shared" si="10345"/>
        <v>194752.80000000002</v>
      </c>
      <c r="I2291" s="17">
        <f t="shared" si="10345"/>
        <v>194752.80000000002</v>
      </c>
      <c r="J2291" s="17">
        <f t="shared" si="10345"/>
        <v>0</v>
      </c>
      <c r="K2291" s="17">
        <f t="shared" si="10345"/>
        <v>0</v>
      </c>
      <c r="L2291" s="17">
        <f t="shared" si="10345"/>
        <v>0</v>
      </c>
      <c r="M2291" s="17">
        <f t="shared" si="10162"/>
        <v>190058.4</v>
      </c>
      <c r="N2291" s="17">
        <f t="shared" si="10163"/>
        <v>194752.80000000002</v>
      </c>
      <c r="O2291" s="17">
        <f t="shared" si="10164"/>
        <v>194752.80000000002</v>
      </c>
      <c r="P2291" s="17">
        <f t="shared" ref="P2291:AB2291" si="10346">P2292</f>
        <v>0</v>
      </c>
      <c r="Q2291" s="17">
        <f t="shared" si="10346"/>
        <v>0</v>
      </c>
      <c r="R2291" s="17">
        <f t="shared" si="10346"/>
        <v>0</v>
      </c>
      <c r="S2291" s="17">
        <f t="shared" si="10346"/>
        <v>0</v>
      </c>
      <c r="T2291" s="17">
        <f t="shared" si="10346"/>
        <v>0</v>
      </c>
      <c r="U2291" s="17">
        <f t="shared" si="10346"/>
        <v>0</v>
      </c>
      <c r="V2291" s="17">
        <f t="shared" si="10346"/>
        <v>0</v>
      </c>
      <c r="W2291" s="17">
        <f t="shared" si="10346"/>
        <v>0</v>
      </c>
      <c r="X2291" s="17">
        <f t="shared" si="10346"/>
        <v>0</v>
      </c>
      <c r="Y2291" s="17">
        <f t="shared" si="10346"/>
        <v>0</v>
      </c>
      <c r="Z2291" s="17">
        <f t="shared" si="10346"/>
        <v>0</v>
      </c>
      <c r="AA2291" s="17">
        <f t="shared" si="10346"/>
        <v>0</v>
      </c>
      <c r="AB2291" s="17">
        <f t="shared" si="10346"/>
        <v>0</v>
      </c>
      <c r="AC2291" s="17">
        <f t="shared" si="10331"/>
        <v>190058.4</v>
      </c>
      <c r="AD2291" s="17">
        <f t="shared" si="10332"/>
        <v>194752.80000000002</v>
      </c>
      <c r="AE2291" s="17">
        <f t="shared" si="10333"/>
        <v>194752.80000000002</v>
      </c>
      <c r="AF2291" s="17">
        <f>AF2292</f>
        <v>0</v>
      </c>
      <c r="AG2291" s="17">
        <f t="shared" si="10334"/>
        <v>190058.4</v>
      </c>
      <c r="AH2291" s="17">
        <f t="shared" si="10335"/>
        <v>194752.80000000002</v>
      </c>
      <c r="AI2291" s="17">
        <f t="shared" si="10336"/>
        <v>194752.80000000002</v>
      </c>
      <c r="AJ2291" s="17">
        <f t="shared" ref="AJ2291:AR2291" si="10347">AJ2292</f>
        <v>0</v>
      </c>
      <c r="AK2291" s="17">
        <f t="shared" si="10347"/>
        <v>0</v>
      </c>
      <c r="AL2291" s="17">
        <f t="shared" si="10347"/>
        <v>3332.2640000000001</v>
      </c>
      <c r="AM2291" s="17">
        <f t="shared" si="10347"/>
        <v>0</v>
      </c>
      <c r="AN2291" s="17">
        <f t="shared" si="10347"/>
        <v>0</v>
      </c>
      <c r="AO2291" s="17">
        <f t="shared" si="10347"/>
        <v>4519.8239999999996</v>
      </c>
      <c r="AP2291" s="17">
        <f t="shared" si="10347"/>
        <v>0</v>
      </c>
      <c r="AQ2291" s="17">
        <f t="shared" si="10347"/>
        <v>0</v>
      </c>
      <c r="AR2291" s="17">
        <f t="shared" si="10347"/>
        <v>4519.8239999999996</v>
      </c>
      <c r="AS2291" s="17">
        <f t="shared" si="10153"/>
        <v>193390.66399999999</v>
      </c>
      <c r="AT2291" s="17">
        <f t="shared" si="10154"/>
        <v>199272.62400000001</v>
      </c>
      <c r="AU2291" s="17">
        <f t="shared" si="10155"/>
        <v>199272.62400000001</v>
      </c>
      <c r="AV2291" s="17">
        <f>AV2292</f>
        <v>-1540.8030000000001</v>
      </c>
      <c r="AW2291" s="17">
        <f>AW2292</f>
        <v>0</v>
      </c>
      <c r="AX2291" s="17">
        <f>AX2292</f>
        <v>0</v>
      </c>
      <c r="AY2291" s="17">
        <f t="shared" si="10108"/>
        <v>191849.86099999998</v>
      </c>
      <c r="AZ2291" s="17">
        <f t="shared" si="10109"/>
        <v>199272.62400000001</v>
      </c>
      <c r="BA2291" s="17">
        <f t="shared" si="10110"/>
        <v>199272.62400000001</v>
      </c>
      <c r="BB2291" s="17">
        <f t="shared" ref="BB2291:BK2291" si="10348">BB2292</f>
        <v>0</v>
      </c>
      <c r="BC2291" s="17">
        <f t="shared" si="10348"/>
        <v>0</v>
      </c>
      <c r="BD2291" s="17">
        <f t="shared" si="10348"/>
        <v>0</v>
      </c>
      <c r="BE2291" s="17">
        <f t="shared" si="10348"/>
        <v>0</v>
      </c>
      <c r="BF2291" s="17">
        <f t="shared" si="10348"/>
        <v>0</v>
      </c>
      <c r="BG2291" s="17">
        <f t="shared" si="10348"/>
        <v>0</v>
      </c>
      <c r="BH2291" s="17">
        <f t="shared" si="10348"/>
        <v>0</v>
      </c>
      <c r="BI2291" s="17">
        <f t="shared" si="10348"/>
        <v>0</v>
      </c>
      <c r="BJ2291" s="17">
        <f t="shared" si="10348"/>
        <v>0</v>
      </c>
      <c r="BK2291" s="17">
        <f t="shared" si="10348"/>
        <v>0</v>
      </c>
      <c r="BL2291" s="17">
        <f t="shared" si="10322"/>
        <v>191849.86099999998</v>
      </c>
      <c r="BM2291" s="17">
        <f>BM2292</f>
        <v>0</v>
      </c>
      <c r="BN2291" s="77">
        <f t="shared" si="10339"/>
        <v>191849.86099999998</v>
      </c>
      <c r="BO2291" s="17">
        <f t="shared" si="10323"/>
        <v>199272.62400000001</v>
      </c>
      <c r="BP2291" s="17">
        <f>BP2292</f>
        <v>0</v>
      </c>
      <c r="BQ2291" s="77">
        <f t="shared" si="10340"/>
        <v>199272.62400000001</v>
      </c>
      <c r="BR2291" s="79">
        <f t="shared" si="10324"/>
        <v>199272.62400000001</v>
      </c>
      <c r="BS2291" s="17">
        <f>BS2292</f>
        <v>0</v>
      </c>
      <c r="BT2291" s="18"/>
      <c r="BU2291" s="14"/>
    </row>
    <row r="2292" spans="1:73" s="82" customFormat="1" x14ac:dyDescent="0.3">
      <c r="A2292" s="65" t="s">
        <v>930</v>
      </c>
      <c r="B2292" s="65" t="s">
        <v>26</v>
      </c>
      <c r="C2292" s="65" t="s">
        <v>28</v>
      </c>
      <c r="D2292" s="65"/>
      <c r="E2292" s="70"/>
      <c r="F2292" s="66" t="s">
        <v>29</v>
      </c>
      <c r="G2292" s="22">
        <f t="shared" ref="G2292:L2292" si="10349">G2293+G2299</f>
        <v>190058.4</v>
      </c>
      <c r="H2292" s="22">
        <f t="shared" si="10349"/>
        <v>194752.80000000002</v>
      </c>
      <c r="I2292" s="22">
        <f t="shared" si="10349"/>
        <v>194752.80000000002</v>
      </c>
      <c r="J2292" s="22">
        <f t="shared" si="10349"/>
        <v>0</v>
      </c>
      <c r="K2292" s="22">
        <f t="shared" si="10349"/>
        <v>0</v>
      </c>
      <c r="L2292" s="22">
        <f t="shared" si="10349"/>
        <v>0</v>
      </c>
      <c r="M2292" s="22">
        <f t="shared" si="10162"/>
        <v>190058.4</v>
      </c>
      <c r="N2292" s="22">
        <f t="shared" si="10163"/>
        <v>194752.80000000002</v>
      </c>
      <c r="O2292" s="22">
        <f t="shared" si="10164"/>
        <v>194752.80000000002</v>
      </c>
      <c r="P2292" s="22">
        <f t="shared" ref="P2292:AB2292" si="10350">P2293+P2299</f>
        <v>0</v>
      </c>
      <c r="Q2292" s="22">
        <f t="shared" si="10350"/>
        <v>0</v>
      </c>
      <c r="R2292" s="22">
        <f t="shared" si="10350"/>
        <v>0</v>
      </c>
      <c r="S2292" s="22">
        <f t="shared" si="10350"/>
        <v>0</v>
      </c>
      <c r="T2292" s="22">
        <f t="shared" si="10350"/>
        <v>0</v>
      </c>
      <c r="U2292" s="22">
        <f t="shared" si="10350"/>
        <v>0</v>
      </c>
      <c r="V2292" s="22">
        <f t="shared" si="10350"/>
        <v>0</v>
      </c>
      <c r="W2292" s="22">
        <f t="shared" si="10350"/>
        <v>0</v>
      </c>
      <c r="X2292" s="22">
        <f t="shared" si="10350"/>
        <v>0</v>
      </c>
      <c r="Y2292" s="22">
        <f t="shared" si="10350"/>
        <v>0</v>
      </c>
      <c r="Z2292" s="22">
        <f t="shared" si="10350"/>
        <v>0</v>
      </c>
      <c r="AA2292" s="22">
        <f t="shared" si="10350"/>
        <v>0</v>
      </c>
      <c r="AB2292" s="22">
        <f t="shared" si="10350"/>
        <v>0</v>
      </c>
      <c r="AC2292" s="22">
        <f t="shared" si="10331"/>
        <v>190058.4</v>
      </c>
      <c r="AD2292" s="22">
        <f t="shared" si="10332"/>
        <v>194752.80000000002</v>
      </c>
      <c r="AE2292" s="22">
        <f t="shared" si="10333"/>
        <v>194752.80000000002</v>
      </c>
      <c r="AF2292" s="22">
        <f>AF2293+AF2299</f>
        <v>0</v>
      </c>
      <c r="AG2292" s="22">
        <f t="shared" si="10334"/>
        <v>190058.4</v>
      </c>
      <c r="AH2292" s="22">
        <f t="shared" si="10335"/>
        <v>194752.80000000002</v>
      </c>
      <c r="AI2292" s="22">
        <f t="shared" si="10336"/>
        <v>194752.80000000002</v>
      </c>
      <c r="AJ2292" s="22">
        <f t="shared" ref="AJ2292:AR2292" si="10351">AJ2293+AJ2299</f>
        <v>0</v>
      </c>
      <c r="AK2292" s="22">
        <f t="shared" si="10351"/>
        <v>0</v>
      </c>
      <c r="AL2292" s="22">
        <f t="shared" si="10351"/>
        <v>3332.2640000000001</v>
      </c>
      <c r="AM2292" s="22">
        <f t="shared" si="10351"/>
        <v>0</v>
      </c>
      <c r="AN2292" s="22">
        <f t="shared" si="10351"/>
        <v>0</v>
      </c>
      <c r="AO2292" s="22">
        <f t="shared" si="10351"/>
        <v>4519.8239999999996</v>
      </c>
      <c r="AP2292" s="22">
        <f t="shared" si="10351"/>
        <v>0</v>
      </c>
      <c r="AQ2292" s="22">
        <f t="shared" si="10351"/>
        <v>0</v>
      </c>
      <c r="AR2292" s="22">
        <f t="shared" si="10351"/>
        <v>4519.8239999999996</v>
      </c>
      <c r="AS2292" s="22">
        <f t="shared" si="10153"/>
        <v>193390.66399999999</v>
      </c>
      <c r="AT2292" s="22">
        <f t="shared" si="10154"/>
        <v>199272.62400000001</v>
      </c>
      <c r="AU2292" s="22">
        <f t="shared" si="10155"/>
        <v>199272.62400000001</v>
      </c>
      <c r="AV2292" s="22">
        <f>AV2293+AV2299</f>
        <v>-1540.8030000000001</v>
      </c>
      <c r="AW2292" s="22">
        <f>AW2293+AW2299</f>
        <v>0</v>
      </c>
      <c r="AX2292" s="22">
        <f>AX2293+AX2299</f>
        <v>0</v>
      </c>
      <c r="AY2292" s="22">
        <f t="shared" si="10108"/>
        <v>191849.86099999998</v>
      </c>
      <c r="AZ2292" s="22">
        <f t="shared" si="10109"/>
        <v>199272.62400000001</v>
      </c>
      <c r="BA2292" s="22">
        <f t="shared" si="10110"/>
        <v>199272.62400000001</v>
      </c>
      <c r="BB2292" s="22">
        <f t="shared" ref="BB2292:BK2292" si="10352">BB2293+BB2299</f>
        <v>0</v>
      </c>
      <c r="BC2292" s="22">
        <f t="shared" si="10352"/>
        <v>0</v>
      </c>
      <c r="BD2292" s="22">
        <f t="shared" si="10352"/>
        <v>0</v>
      </c>
      <c r="BE2292" s="22">
        <f t="shared" si="10352"/>
        <v>0</v>
      </c>
      <c r="BF2292" s="22">
        <f t="shared" si="10352"/>
        <v>0</v>
      </c>
      <c r="BG2292" s="22">
        <f t="shared" si="10352"/>
        <v>0</v>
      </c>
      <c r="BH2292" s="22">
        <f t="shared" si="10352"/>
        <v>0</v>
      </c>
      <c r="BI2292" s="22">
        <f t="shared" si="10352"/>
        <v>0</v>
      </c>
      <c r="BJ2292" s="22">
        <f t="shared" si="10352"/>
        <v>0</v>
      </c>
      <c r="BK2292" s="22">
        <f t="shared" si="10352"/>
        <v>0</v>
      </c>
      <c r="BL2292" s="22">
        <f t="shared" si="10322"/>
        <v>191849.86099999998</v>
      </c>
      <c r="BM2292" s="22">
        <f>BM2293+BM2299</f>
        <v>0</v>
      </c>
      <c r="BN2292" s="78">
        <f t="shared" si="10339"/>
        <v>191849.86099999998</v>
      </c>
      <c r="BO2292" s="22">
        <f t="shared" si="10323"/>
        <v>199272.62400000001</v>
      </c>
      <c r="BP2292" s="22">
        <f>BP2293+BP2299</f>
        <v>0</v>
      </c>
      <c r="BQ2292" s="78">
        <f t="shared" si="10340"/>
        <v>199272.62400000001</v>
      </c>
      <c r="BR2292" s="80">
        <f t="shared" si="10324"/>
        <v>199272.62400000001</v>
      </c>
      <c r="BS2292" s="22">
        <f>BS2293+BS2299</f>
        <v>0</v>
      </c>
      <c r="BT2292" s="23"/>
      <c r="BU2292" s="19"/>
    </row>
    <row r="2293" spans="1:73" ht="31.2" x14ac:dyDescent="0.3">
      <c r="A2293" s="67" t="s">
        <v>930</v>
      </c>
      <c r="B2293" s="67" t="s">
        <v>26</v>
      </c>
      <c r="C2293" s="67" t="s">
        <v>28</v>
      </c>
      <c r="D2293" s="67" t="s">
        <v>54</v>
      </c>
      <c r="E2293" s="71"/>
      <c r="F2293" s="68" t="s">
        <v>55</v>
      </c>
      <c r="G2293" s="26">
        <f t="shared" ref="G2293:G2294" si="10353">G2294</f>
        <v>141727.9</v>
      </c>
      <c r="H2293" s="26">
        <f t="shared" ref="H2293:H2294" si="10354">H2294</f>
        <v>145115.30000000002</v>
      </c>
      <c r="I2293" s="26">
        <f t="shared" ref="I2293:I2294" si="10355">I2294</f>
        <v>145115.30000000002</v>
      </c>
      <c r="J2293" s="26">
        <f t="shared" ref="J2293:J2294" si="10356">J2294</f>
        <v>0</v>
      </c>
      <c r="K2293" s="26">
        <f t="shared" ref="K2293:K2294" si="10357">K2294</f>
        <v>0</v>
      </c>
      <c r="L2293" s="26">
        <f t="shared" ref="L2293:L2294" si="10358">L2294</f>
        <v>0</v>
      </c>
      <c r="M2293" s="26">
        <f t="shared" si="10162"/>
        <v>141727.9</v>
      </c>
      <c r="N2293" s="26">
        <f t="shared" si="10163"/>
        <v>145115.30000000002</v>
      </c>
      <c r="O2293" s="26">
        <f t="shared" si="10164"/>
        <v>145115.30000000002</v>
      </c>
      <c r="P2293" s="26">
        <f t="shared" ref="P2293:P2294" si="10359">P2294</f>
        <v>0</v>
      </c>
      <c r="Q2293" s="26">
        <f t="shared" ref="Q2293:Q2294" si="10360">Q2294</f>
        <v>0</v>
      </c>
      <c r="R2293" s="26">
        <f t="shared" ref="R2293:R2294" si="10361">R2294</f>
        <v>0</v>
      </c>
      <c r="S2293" s="26">
        <f t="shared" ref="S2293:S2294" si="10362">S2294</f>
        <v>0</v>
      </c>
      <c r="T2293" s="26">
        <f t="shared" ref="T2293:T2294" si="10363">T2294</f>
        <v>0</v>
      </c>
      <c r="U2293" s="26">
        <f t="shared" ref="U2293:U2294" si="10364">U2294</f>
        <v>0</v>
      </c>
      <c r="V2293" s="26">
        <f t="shared" ref="V2293:V2294" si="10365">V2294</f>
        <v>0</v>
      </c>
      <c r="W2293" s="26">
        <f t="shared" ref="W2293:W2294" si="10366">W2294</f>
        <v>0</v>
      </c>
      <c r="X2293" s="26">
        <f t="shared" ref="X2293:X2294" si="10367">X2294</f>
        <v>0</v>
      </c>
      <c r="Y2293" s="26">
        <f t="shared" ref="Y2293:Y2294" si="10368">Y2294</f>
        <v>0</v>
      </c>
      <c r="Z2293" s="26">
        <f t="shared" ref="Z2293:Z2294" si="10369">Z2294</f>
        <v>0</v>
      </c>
      <c r="AA2293" s="26">
        <f t="shared" ref="AA2293:AA2294" si="10370">AA2294</f>
        <v>0</v>
      </c>
      <c r="AB2293" s="26">
        <f t="shared" ref="AB2293:AB2294" si="10371">AB2294</f>
        <v>0</v>
      </c>
      <c r="AC2293" s="26">
        <f t="shared" si="10331"/>
        <v>141727.9</v>
      </c>
      <c r="AD2293" s="26">
        <f t="shared" si="10332"/>
        <v>145115.30000000002</v>
      </c>
      <c r="AE2293" s="26">
        <f t="shared" si="10333"/>
        <v>145115.30000000002</v>
      </c>
      <c r="AF2293" s="26">
        <f t="shared" ref="AF2293:AF2294" si="10372">AF2294</f>
        <v>0</v>
      </c>
      <c r="AG2293" s="26">
        <f t="shared" si="10334"/>
        <v>141727.9</v>
      </c>
      <c r="AH2293" s="26">
        <f t="shared" si="10335"/>
        <v>145115.30000000002</v>
      </c>
      <c r="AI2293" s="26">
        <f t="shared" si="10336"/>
        <v>145115.30000000002</v>
      </c>
      <c r="AJ2293" s="26">
        <f t="shared" ref="AJ2293:AJ2294" si="10373">AJ2294</f>
        <v>0</v>
      </c>
      <c r="AK2293" s="26">
        <f t="shared" ref="AK2293:AK2294" si="10374">AK2294</f>
        <v>0</v>
      </c>
      <c r="AL2293" s="26">
        <f t="shared" ref="AL2293:AL2294" si="10375">AL2294</f>
        <v>3982.4639999999999</v>
      </c>
      <c r="AM2293" s="26">
        <f t="shared" ref="AM2293:AM2294" si="10376">AM2294</f>
        <v>0</v>
      </c>
      <c r="AN2293" s="26">
        <f t="shared" ref="AN2293:AN2294" si="10377">AN2294</f>
        <v>0</v>
      </c>
      <c r="AO2293" s="26">
        <f t="shared" ref="AO2293:AO2294" si="10378">AO2294</f>
        <v>4519.8239999999996</v>
      </c>
      <c r="AP2293" s="26">
        <f t="shared" ref="AP2293:AP2294" si="10379">AP2294</f>
        <v>0</v>
      </c>
      <c r="AQ2293" s="26">
        <f t="shared" ref="AQ2293:AQ2294" si="10380">AQ2294</f>
        <v>0</v>
      </c>
      <c r="AR2293" s="26">
        <f t="shared" ref="AR2293:AR2294" si="10381">AR2294</f>
        <v>4519.8239999999996</v>
      </c>
      <c r="AS2293" s="26">
        <f t="shared" si="10153"/>
        <v>145710.364</v>
      </c>
      <c r="AT2293" s="26">
        <f t="shared" si="10154"/>
        <v>149635.12400000001</v>
      </c>
      <c r="AU2293" s="26">
        <f t="shared" si="10155"/>
        <v>149635.12400000001</v>
      </c>
      <c r="AV2293" s="26">
        <f t="shared" ref="AV2293:AV2294" si="10382">AV2294</f>
        <v>-1540.8030000000001</v>
      </c>
      <c r="AW2293" s="26">
        <f t="shared" ref="AW2293:AW2294" si="10383">AW2294</f>
        <v>0</v>
      </c>
      <c r="AX2293" s="26">
        <f t="shared" ref="AX2293:AX2294" si="10384">AX2294</f>
        <v>0</v>
      </c>
      <c r="AY2293" s="26">
        <f t="shared" si="10108"/>
        <v>144169.56099999999</v>
      </c>
      <c r="AZ2293" s="26">
        <f t="shared" si="10109"/>
        <v>149635.12400000001</v>
      </c>
      <c r="BA2293" s="26">
        <f t="shared" si="10110"/>
        <v>149635.12400000001</v>
      </c>
      <c r="BB2293" s="26">
        <f t="shared" ref="BB2293:BB2294" si="10385">BB2294</f>
        <v>0</v>
      </c>
      <c r="BC2293" s="26">
        <f t="shared" ref="BC2293:BC2294" si="10386">BC2294</f>
        <v>0</v>
      </c>
      <c r="BD2293" s="26">
        <f t="shared" ref="BD2293:BD2294" si="10387">BD2294</f>
        <v>0</v>
      </c>
      <c r="BE2293" s="26">
        <f t="shared" ref="BE2293:BE2294" si="10388">BE2294</f>
        <v>0</v>
      </c>
      <c r="BF2293" s="26">
        <f t="shared" ref="BF2293:BF2294" si="10389">BF2294</f>
        <v>0</v>
      </c>
      <c r="BG2293" s="26">
        <f t="shared" ref="BG2293:BG2294" si="10390">BG2294</f>
        <v>0</v>
      </c>
      <c r="BH2293" s="26">
        <f t="shared" ref="BH2293:BH2294" si="10391">BH2294</f>
        <v>0</v>
      </c>
      <c r="BI2293" s="26">
        <f t="shared" ref="BI2293:BI2294" si="10392">BI2294</f>
        <v>0</v>
      </c>
      <c r="BJ2293" s="26">
        <f t="shared" ref="BJ2293:BJ2294" si="10393">BJ2294</f>
        <v>0</v>
      </c>
      <c r="BK2293" s="26">
        <f t="shared" ref="BK2293:BK2294" si="10394">BK2294</f>
        <v>0</v>
      </c>
      <c r="BL2293" s="26">
        <f t="shared" si="10322"/>
        <v>144169.56099999999</v>
      </c>
      <c r="BM2293" s="26">
        <f t="shared" ref="BM2293:BM2294" si="10395">BM2294</f>
        <v>0</v>
      </c>
      <c r="BN2293" s="53">
        <f t="shared" si="10339"/>
        <v>144169.56099999999</v>
      </c>
      <c r="BO2293" s="26">
        <f t="shared" si="10323"/>
        <v>149635.12400000001</v>
      </c>
      <c r="BP2293" s="26">
        <f t="shared" ref="BP2293:BS2294" si="10396">BP2294</f>
        <v>0</v>
      </c>
      <c r="BQ2293" s="53">
        <f t="shared" si="10340"/>
        <v>149635.12400000001</v>
      </c>
      <c r="BR2293" s="52">
        <f t="shared" si="10324"/>
        <v>149635.12400000001</v>
      </c>
      <c r="BS2293" s="26">
        <f t="shared" si="10396"/>
        <v>0</v>
      </c>
      <c r="BT2293" s="27"/>
    </row>
    <row r="2294" spans="1:73" ht="31.2" x14ac:dyDescent="0.3">
      <c r="A2294" s="67" t="s">
        <v>930</v>
      </c>
      <c r="B2294" s="67" t="s">
        <v>26</v>
      </c>
      <c r="C2294" s="67" t="s">
        <v>28</v>
      </c>
      <c r="D2294" s="67" t="s">
        <v>932</v>
      </c>
      <c r="E2294" s="71"/>
      <c r="F2294" s="68" t="s">
        <v>933</v>
      </c>
      <c r="G2294" s="26">
        <f t="shared" si="10353"/>
        <v>141727.9</v>
      </c>
      <c r="H2294" s="26">
        <f t="shared" si="10354"/>
        <v>145115.30000000002</v>
      </c>
      <c r="I2294" s="26">
        <f t="shared" si="10355"/>
        <v>145115.30000000002</v>
      </c>
      <c r="J2294" s="26">
        <f t="shared" si="10356"/>
        <v>0</v>
      </c>
      <c r="K2294" s="26">
        <f t="shared" si="10357"/>
        <v>0</v>
      </c>
      <c r="L2294" s="26">
        <f t="shared" si="10358"/>
        <v>0</v>
      </c>
      <c r="M2294" s="26">
        <f t="shared" si="10162"/>
        <v>141727.9</v>
      </c>
      <c r="N2294" s="26">
        <f t="shared" si="10163"/>
        <v>145115.30000000002</v>
      </c>
      <c r="O2294" s="26">
        <f t="shared" si="10164"/>
        <v>145115.30000000002</v>
      </c>
      <c r="P2294" s="26">
        <f t="shared" si="10359"/>
        <v>0</v>
      </c>
      <c r="Q2294" s="26">
        <f t="shared" si="10360"/>
        <v>0</v>
      </c>
      <c r="R2294" s="26">
        <f t="shared" si="10361"/>
        <v>0</v>
      </c>
      <c r="S2294" s="26">
        <f t="shared" si="10362"/>
        <v>0</v>
      </c>
      <c r="T2294" s="26">
        <f t="shared" si="10363"/>
        <v>0</v>
      </c>
      <c r="U2294" s="26">
        <f t="shared" si="10364"/>
        <v>0</v>
      </c>
      <c r="V2294" s="26">
        <f t="shared" si="10365"/>
        <v>0</v>
      </c>
      <c r="W2294" s="26">
        <f t="shared" si="10366"/>
        <v>0</v>
      </c>
      <c r="X2294" s="26">
        <f t="shared" si="10367"/>
        <v>0</v>
      </c>
      <c r="Y2294" s="26">
        <f t="shared" si="10368"/>
        <v>0</v>
      </c>
      <c r="Z2294" s="26">
        <f t="shared" si="10369"/>
        <v>0</v>
      </c>
      <c r="AA2294" s="26">
        <f t="shared" si="10370"/>
        <v>0</v>
      </c>
      <c r="AB2294" s="26">
        <f t="shared" si="10371"/>
        <v>0</v>
      </c>
      <c r="AC2294" s="26">
        <f t="shared" si="10331"/>
        <v>141727.9</v>
      </c>
      <c r="AD2294" s="26">
        <f t="shared" si="10332"/>
        <v>145115.30000000002</v>
      </c>
      <c r="AE2294" s="26">
        <f t="shared" si="10333"/>
        <v>145115.30000000002</v>
      </c>
      <c r="AF2294" s="26">
        <f t="shared" si="10372"/>
        <v>0</v>
      </c>
      <c r="AG2294" s="26">
        <f t="shared" si="10334"/>
        <v>141727.9</v>
      </c>
      <c r="AH2294" s="26">
        <f t="shared" si="10335"/>
        <v>145115.30000000002</v>
      </c>
      <c r="AI2294" s="26">
        <f t="shared" si="10336"/>
        <v>145115.30000000002</v>
      </c>
      <c r="AJ2294" s="26">
        <f t="shared" si="10373"/>
        <v>0</v>
      </c>
      <c r="AK2294" s="26">
        <f t="shared" si="10374"/>
        <v>0</v>
      </c>
      <c r="AL2294" s="26">
        <f t="shared" si="10375"/>
        <v>3982.4639999999999</v>
      </c>
      <c r="AM2294" s="26">
        <f t="shared" si="10376"/>
        <v>0</v>
      </c>
      <c r="AN2294" s="26">
        <f t="shared" si="10377"/>
        <v>0</v>
      </c>
      <c r="AO2294" s="26">
        <f t="shared" si="10378"/>
        <v>4519.8239999999996</v>
      </c>
      <c r="AP2294" s="26">
        <f t="shared" si="10379"/>
        <v>0</v>
      </c>
      <c r="AQ2294" s="26">
        <f t="shared" si="10380"/>
        <v>0</v>
      </c>
      <c r="AR2294" s="26">
        <f t="shared" si="10381"/>
        <v>4519.8239999999996</v>
      </c>
      <c r="AS2294" s="26">
        <f t="shared" si="10153"/>
        <v>145710.364</v>
      </c>
      <c r="AT2294" s="26">
        <f t="shared" si="10154"/>
        <v>149635.12400000001</v>
      </c>
      <c r="AU2294" s="26">
        <f t="shared" si="10155"/>
        <v>149635.12400000001</v>
      </c>
      <c r="AV2294" s="26">
        <f t="shared" si="10382"/>
        <v>-1540.8030000000001</v>
      </c>
      <c r="AW2294" s="26">
        <f t="shared" si="10383"/>
        <v>0</v>
      </c>
      <c r="AX2294" s="26">
        <f t="shared" si="10384"/>
        <v>0</v>
      </c>
      <c r="AY2294" s="26">
        <f t="shared" si="10108"/>
        <v>144169.56099999999</v>
      </c>
      <c r="AZ2294" s="26">
        <f t="shared" si="10109"/>
        <v>149635.12400000001</v>
      </c>
      <c r="BA2294" s="26">
        <f t="shared" si="10110"/>
        <v>149635.12400000001</v>
      </c>
      <c r="BB2294" s="26">
        <f t="shared" si="10385"/>
        <v>0</v>
      </c>
      <c r="BC2294" s="26">
        <f t="shared" si="10386"/>
        <v>0</v>
      </c>
      <c r="BD2294" s="26">
        <f t="shared" si="10387"/>
        <v>0</v>
      </c>
      <c r="BE2294" s="26">
        <f t="shared" si="10388"/>
        <v>0</v>
      </c>
      <c r="BF2294" s="26">
        <f t="shared" si="10389"/>
        <v>0</v>
      </c>
      <c r="BG2294" s="26">
        <f t="shared" si="10390"/>
        <v>0</v>
      </c>
      <c r="BH2294" s="26">
        <f t="shared" si="10391"/>
        <v>0</v>
      </c>
      <c r="BI2294" s="26">
        <f t="shared" si="10392"/>
        <v>0</v>
      </c>
      <c r="BJ2294" s="26">
        <f t="shared" si="10393"/>
        <v>0</v>
      </c>
      <c r="BK2294" s="26">
        <f t="shared" si="10394"/>
        <v>0</v>
      </c>
      <c r="BL2294" s="26">
        <f t="shared" si="10322"/>
        <v>144169.56099999999</v>
      </c>
      <c r="BM2294" s="26">
        <f t="shared" si="10395"/>
        <v>0</v>
      </c>
      <c r="BN2294" s="53">
        <f t="shared" si="10339"/>
        <v>144169.56099999999</v>
      </c>
      <c r="BO2294" s="26">
        <f t="shared" si="10323"/>
        <v>149635.12400000001</v>
      </c>
      <c r="BP2294" s="26">
        <f t="shared" si="10396"/>
        <v>0</v>
      </c>
      <c r="BQ2294" s="53">
        <f t="shared" si="10340"/>
        <v>149635.12400000001</v>
      </c>
      <c r="BR2294" s="52">
        <f t="shared" si="10324"/>
        <v>149635.12400000001</v>
      </c>
      <c r="BS2294" s="26">
        <f t="shared" si="10396"/>
        <v>0</v>
      </c>
      <c r="BT2294" s="27"/>
    </row>
    <row r="2295" spans="1:73" ht="46.8" x14ac:dyDescent="0.3">
      <c r="A2295" s="67" t="s">
        <v>930</v>
      </c>
      <c r="B2295" s="67" t="s">
        <v>26</v>
      </c>
      <c r="C2295" s="67" t="s">
        <v>28</v>
      </c>
      <c r="D2295" s="67" t="s">
        <v>934</v>
      </c>
      <c r="E2295" s="71"/>
      <c r="F2295" s="68" t="s">
        <v>53</v>
      </c>
      <c r="G2295" s="26">
        <f t="shared" ref="G2295:L2295" si="10397">G2296+G2297+G2298</f>
        <v>141727.9</v>
      </c>
      <c r="H2295" s="26">
        <f t="shared" si="10397"/>
        <v>145115.30000000002</v>
      </c>
      <c r="I2295" s="26">
        <f t="shared" si="10397"/>
        <v>145115.30000000002</v>
      </c>
      <c r="J2295" s="26">
        <f t="shared" si="10397"/>
        <v>0</v>
      </c>
      <c r="K2295" s="26">
        <f t="shared" si="10397"/>
        <v>0</v>
      </c>
      <c r="L2295" s="26">
        <f t="shared" si="10397"/>
        <v>0</v>
      </c>
      <c r="M2295" s="26">
        <f t="shared" si="10162"/>
        <v>141727.9</v>
      </c>
      <c r="N2295" s="26">
        <f t="shared" si="10163"/>
        <v>145115.30000000002</v>
      </c>
      <c r="O2295" s="26">
        <f t="shared" si="10164"/>
        <v>145115.30000000002</v>
      </c>
      <c r="P2295" s="26">
        <f t="shared" ref="P2295:AB2295" si="10398">P2296+P2297+P2298</f>
        <v>0</v>
      </c>
      <c r="Q2295" s="26">
        <f t="shared" si="10398"/>
        <v>0</v>
      </c>
      <c r="R2295" s="26">
        <f t="shared" si="10398"/>
        <v>0</v>
      </c>
      <c r="S2295" s="26">
        <f t="shared" si="10398"/>
        <v>0</v>
      </c>
      <c r="T2295" s="26">
        <f t="shared" si="10398"/>
        <v>0</v>
      </c>
      <c r="U2295" s="26">
        <f t="shared" si="10398"/>
        <v>0</v>
      </c>
      <c r="V2295" s="26">
        <f t="shared" si="10398"/>
        <v>0</v>
      </c>
      <c r="W2295" s="26">
        <f t="shared" si="10398"/>
        <v>0</v>
      </c>
      <c r="X2295" s="26">
        <f t="shared" si="10398"/>
        <v>0</v>
      </c>
      <c r="Y2295" s="26">
        <f t="shared" si="10398"/>
        <v>0</v>
      </c>
      <c r="Z2295" s="26">
        <f t="shared" si="10398"/>
        <v>0</v>
      </c>
      <c r="AA2295" s="26">
        <f t="shared" si="10398"/>
        <v>0</v>
      </c>
      <c r="AB2295" s="26">
        <f t="shared" si="10398"/>
        <v>0</v>
      </c>
      <c r="AC2295" s="26">
        <f t="shared" si="10331"/>
        <v>141727.9</v>
      </c>
      <c r="AD2295" s="26">
        <f t="shared" si="10332"/>
        <v>145115.30000000002</v>
      </c>
      <c r="AE2295" s="26">
        <f t="shared" si="10333"/>
        <v>145115.30000000002</v>
      </c>
      <c r="AF2295" s="26">
        <f>AF2296+AF2297+AF2298</f>
        <v>0</v>
      </c>
      <c r="AG2295" s="26">
        <f t="shared" si="10334"/>
        <v>141727.9</v>
      </c>
      <c r="AH2295" s="26">
        <f t="shared" si="10335"/>
        <v>145115.30000000002</v>
      </c>
      <c r="AI2295" s="26">
        <f t="shared" si="10336"/>
        <v>145115.30000000002</v>
      </c>
      <c r="AJ2295" s="26">
        <f t="shared" ref="AJ2295:AR2295" si="10399">AJ2296+AJ2297+AJ2298</f>
        <v>0</v>
      </c>
      <c r="AK2295" s="26">
        <f t="shared" si="10399"/>
        <v>0</v>
      </c>
      <c r="AL2295" s="26">
        <f t="shared" si="10399"/>
        <v>3982.4639999999999</v>
      </c>
      <c r="AM2295" s="26">
        <f t="shared" si="10399"/>
        <v>0</v>
      </c>
      <c r="AN2295" s="26">
        <f t="shared" si="10399"/>
        <v>0</v>
      </c>
      <c r="AO2295" s="26">
        <f t="shared" si="10399"/>
        <v>4519.8239999999996</v>
      </c>
      <c r="AP2295" s="26">
        <f t="shared" si="10399"/>
        <v>0</v>
      </c>
      <c r="AQ2295" s="26">
        <f t="shared" si="10399"/>
        <v>0</v>
      </c>
      <c r="AR2295" s="26">
        <f t="shared" si="10399"/>
        <v>4519.8239999999996</v>
      </c>
      <c r="AS2295" s="26">
        <f t="shared" si="10153"/>
        <v>145710.364</v>
      </c>
      <c r="AT2295" s="26">
        <f t="shared" si="10154"/>
        <v>149635.12400000001</v>
      </c>
      <c r="AU2295" s="26">
        <f t="shared" si="10155"/>
        <v>149635.12400000001</v>
      </c>
      <c r="AV2295" s="26">
        <f>AV2296+AV2297+AV2298</f>
        <v>-1540.8030000000001</v>
      </c>
      <c r="AW2295" s="26">
        <f>AW2296+AW2297+AW2298</f>
        <v>0</v>
      </c>
      <c r="AX2295" s="26">
        <f>AX2296+AX2297+AX2298</f>
        <v>0</v>
      </c>
      <c r="AY2295" s="26">
        <f t="shared" ref="AY2295:AY2358" si="10400">AS2295+AV2295</f>
        <v>144169.56099999999</v>
      </c>
      <c r="AZ2295" s="26">
        <f t="shared" ref="AZ2295:AZ2358" si="10401">AT2295+AW2295</f>
        <v>149635.12400000001</v>
      </c>
      <c r="BA2295" s="26">
        <f t="shared" ref="BA2295:BA2358" si="10402">AU2295+AX2295</f>
        <v>149635.12400000001</v>
      </c>
      <c r="BB2295" s="26">
        <f t="shared" ref="BB2295:BK2295" si="10403">BB2296+BB2297+BB2298</f>
        <v>0</v>
      </c>
      <c r="BC2295" s="26">
        <f t="shared" si="10403"/>
        <v>0</v>
      </c>
      <c r="BD2295" s="26">
        <f t="shared" si="10403"/>
        <v>0</v>
      </c>
      <c r="BE2295" s="26">
        <f t="shared" si="10403"/>
        <v>0</v>
      </c>
      <c r="BF2295" s="26">
        <f t="shared" si="10403"/>
        <v>0</v>
      </c>
      <c r="BG2295" s="26">
        <f t="shared" si="10403"/>
        <v>0</v>
      </c>
      <c r="BH2295" s="26">
        <f t="shared" si="10403"/>
        <v>0</v>
      </c>
      <c r="BI2295" s="26">
        <f t="shared" si="10403"/>
        <v>0</v>
      </c>
      <c r="BJ2295" s="26">
        <f t="shared" si="10403"/>
        <v>0</v>
      </c>
      <c r="BK2295" s="26">
        <f t="shared" si="10403"/>
        <v>0</v>
      </c>
      <c r="BL2295" s="26">
        <f t="shared" si="10322"/>
        <v>144169.56099999999</v>
      </c>
      <c r="BM2295" s="26">
        <f>BM2296+BM2297+BM2298</f>
        <v>0</v>
      </c>
      <c r="BN2295" s="53">
        <f t="shared" si="10339"/>
        <v>144169.56099999999</v>
      </c>
      <c r="BO2295" s="26">
        <f t="shared" si="10323"/>
        <v>149635.12400000001</v>
      </c>
      <c r="BP2295" s="26">
        <f>BP2296+BP2297+BP2298</f>
        <v>0</v>
      </c>
      <c r="BQ2295" s="53">
        <f t="shared" si="10340"/>
        <v>149635.12400000001</v>
      </c>
      <c r="BR2295" s="52">
        <f t="shared" si="10324"/>
        <v>149635.12400000001</v>
      </c>
      <c r="BS2295" s="26">
        <f>BS2296+BS2297+BS2298</f>
        <v>0</v>
      </c>
      <c r="BT2295" s="27"/>
    </row>
    <row r="2296" spans="1:73" ht="78" x14ac:dyDescent="0.3">
      <c r="A2296" s="67" t="s">
        <v>930</v>
      </c>
      <c r="B2296" s="67" t="s">
        <v>26</v>
      </c>
      <c r="C2296" s="67" t="s">
        <v>28</v>
      </c>
      <c r="D2296" s="67" t="s">
        <v>934</v>
      </c>
      <c r="E2296" s="67" t="s">
        <v>50</v>
      </c>
      <c r="F2296" s="68" t="s">
        <v>51</v>
      </c>
      <c r="G2296" s="26">
        <v>120195.29999999999</v>
      </c>
      <c r="H2296" s="26">
        <v>123582.70000000001</v>
      </c>
      <c r="I2296" s="26">
        <v>123582.70000000001</v>
      </c>
      <c r="J2296" s="26"/>
      <c r="K2296" s="26"/>
      <c r="L2296" s="26"/>
      <c r="M2296" s="26">
        <f t="shared" si="10162"/>
        <v>120195.29999999999</v>
      </c>
      <c r="N2296" s="26">
        <f t="shared" si="10163"/>
        <v>123582.70000000001</v>
      </c>
      <c r="O2296" s="26">
        <f t="shared" si="10164"/>
        <v>123582.70000000001</v>
      </c>
      <c r="P2296" s="26"/>
      <c r="Q2296" s="26"/>
      <c r="R2296" s="26"/>
      <c r="S2296" s="26"/>
      <c r="T2296" s="26"/>
      <c r="U2296" s="26"/>
      <c r="V2296" s="26"/>
      <c r="W2296" s="26"/>
      <c r="X2296" s="26"/>
      <c r="Y2296" s="26"/>
      <c r="Z2296" s="26"/>
      <c r="AA2296" s="26"/>
      <c r="AB2296" s="26"/>
      <c r="AC2296" s="26">
        <f t="shared" si="10331"/>
        <v>120195.29999999999</v>
      </c>
      <c r="AD2296" s="26">
        <f t="shared" si="10332"/>
        <v>123582.70000000001</v>
      </c>
      <c r="AE2296" s="26">
        <f t="shared" si="10333"/>
        <v>123582.70000000001</v>
      </c>
      <c r="AF2296" s="26"/>
      <c r="AG2296" s="26">
        <f t="shared" si="10334"/>
        <v>120195.29999999999</v>
      </c>
      <c r="AH2296" s="26">
        <f t="shared" si="10335"/>
        <v>123582.70000000001</v>
      </c>
      <c r="AI2296" s="26">
        <f t="shared" si="10336"/>
        <v>123582.70000000001</v>
      </c>
      <c r="AJ2296" s="26"/>
      <c r="AK2296" s="26"/>
      <c r="AL2296" s="26">
        <f>1481.303-1693.7</f>
        <v>-212.39699999999993</v>
      </c>
      <c r="AM2296" s="26"/>
      <c r="AN2296" s="26"/>
      <c r="AO2296" s="26">
        <v>2621.5039999999999</v>
      </c>
      <c r="AP2296" s="26"/>
      <c r="AQ2296" s="26"/>
      <c r="AR2296" s="26">
        <v>2621.5039999999999</v>
      </c>
      <c r="AS2296" s="26">
        <f t="shared" si="10153"/>
        <v>119982.90299999999</v>
      </c>
      <c r="AT2296" s="26">
        <f t="shared" si="10154"/>
        <v>126204.20400000001</v>
      </c>
      <c r="AU2296" s="26">
        <f t="shared" si="10155"/>
        <v>126204.20400000001</v>
      </c>
      <c r="AV2296" s="26">
        <v>-1481.3030000000001</v>
      </c>
      <c r="AW2296" s="26"/>
      <c r="AX2296" s="26"/>
      <c r="AY2296" s="26">
        <f t="shared" si="10400"/>
        <v>118501.59999999999</v>
      </c>
      <c r="AZ2296" s="26">
        <f t="shared" si="10401"/>
        <v>126204.20400000001</v>
      </c>
      <c r="BA2296" s="26">
        <f t="shared" si="10402"/>
        <v>126204.20400000001</v>
      </c>
      <c r="BB2296" s="26"/>
      <c r="BC2296" s="26"/>
      <c r="BD2296" s="26"/>
      <c r="BE2296" s="26"/>
      <c r="BF2296" s="26"/>
      <c r="BG2296" s="26"/>
      <c r="BH2296" s="26"/>
      <c r="BI2296" s="26"/>
      <c r="BJ2296" s="26"/>
      <c r="BK2296" s="26"/>
      <c r="BL2296" s="26">
        <f t="shared" si="10322"/>
        <v>118501.59999999999</v>
      </c>
      <c r="BM2296" s="26"/>
      <c r="BN2296" s="53">
        <f t="shared" si="10339"/>
        <v>118501.59999999999</v>
      </c>
      <c r="BO2296" s="26">
        <f t="shared" si="10323"/>
        <v>126204.20400000001</v>
      </c>
      <c r="BP2296" s="26"/>
      <c r="BQ2296" s="53">
        <f t="shared" si="10340"/>
        <v>126204.20400000001</v>
      </c>
      <c r="BR2296" s="52">
        <f t="shared" si="10324"/>
        <v>126204.20400000001</v>
      </c>
      <c r="BS2296" s="26"/>
      <c r="BT2296" s="27"/>
    </row>
    <row r="2297" spans="1:73" ht="31.2" x14ac:dyDescent="0.3">
      <c r="A2297" s="67" t="s">
        <v>930</v>
      </c>
      <c r="B2297" s="67" t="s">
        <v>26</v>
      </c>
      <c r="C2297" s="67" t="s">
        <v>28</v>
      </c>
      <c r="D2297" s="67" t="s">
        <v>934</v>
      </c>
      <c r="E2297" s="67" t="s">
        <v>38</v>
      </c>
      <c r="F2297" s="68" t="s">
        <v>39</v>
      </c>
      <c r="G2297" s="26">
        <v>21510.6</v>
      </c>
      <c r="H2297" s="26">
        <v>21510.6</v>
      </c>
      <c r="I2297" s="26">
        <v>21510.6</v>
      </c>
      <c r="J2297" s="26"/>
      <c r="K2297" s="26"/>
      <c r="L2297" s="26"/>
      <c r="M2297" s="26">
        <f t="shared" si="10162"/>
        <v>21510.6</v>
      </c>
      <c r="N2297" s="26">
        <f t="shared" si="10163"/>
        <v>21510.6</v>
      </c>
      <c r="O2297" s="26">
        <f t="shared" si="10164"/>
        <v>21510.6</v>
      </c>
      <c r="P2297" s="26"/>
      <c r="Q2297" s="26"/>
      <c r="R2297" s="26"/>
      <c r="S2297" s="26"/>
      <c r="T2297" s="26"/>
      <c r="U2297" s="26"/>
      <c r="V2297" s="26"/>
      <c r="W2297" s="26"/>
      <c r="X2297" s="26"/>
      <c r="Y2297" s="26"/>
      <c r="Z2297" s="26"/>
      <c r="AA2297" s="26"/>
      <c r="AB2297" s="26"/>
      <c r="AC2297" s="26">
        <f t="shared" si="10331"/>
        <v>21510.6</v>
      </c>
      <c r="AD2297" s="26">
        <f t="shared" si="10332"/>
        <v>21510.6</v>
      </c>
      <c r="AE2297" s="26">
        <f t="shared" si="10333"/>
        <v>21510.6</v>
      </c>
      <c r="AF2297" s="26"/>
      <c r="AG2297" s="26">
        <f t="shared" si="10334"/>
        <v>21510.6</v>
      </c>
      <c r="AH2297" s="26">
        <f t="shared" si="10335"/>
        <v>21510.6</v>
      </c>
      <c r="AI2297" s="26">
        <f t="shared" si="10336"/>
        <v>21510.6</v>
      </c>
      <c r="AJ2297" s="26"/>
      <c r="AK2297" s="26"/>
      <c r="AL2297" s="26">
        <v>4194.8609999999999</v>
      </c>
      <c r="AM2297" s="26"/>
      <c r="AN2297" s="26"/>
      <c r="AO2297" s="26">
        <v>1898.32</v>
      </c>
      <c r="AP2297" s="26"/>
      <c r="AQ2297" s="26"/>
      <c r="AR2297" s="26">
        <v>1898.32</v>
      </c>
      <c r="AS2297" s="26">
        <f t="shared" si="10153"/>
        <v>25705.460999999999</v>
      </c>
      <c r="AT2297" s="26">
        <f t="shared" si="10154"/>
        <v>23408.92</v>
      </c>
      <c r="AU2297" s="26">
        <f t="shared" si="10155"/>
        <v>23408.92</v>
      </c>
      <c r="AV2297" s="26">
        <v>-59.5</v>
      </c>
      <c r="AW2297" s="26"/>
      <c r="AX2297" s="26"/>
      <c r="AY2297" s="26">
        <f t="shared" si="10400"/>
        <v>25645.960999999999</v>
      </c>
      <c r="AZ2297" s="26">
        <f t="shared" si="10401"/>
        <v>23408.92</v>
      </c>
      <c r="BA2297" s="26">
        <f t="shared" si="10402"/>
        <v>23408.92</v>
      </c>
      <c r="BB2297" s="26"/>
      <c r="BC2297" s="26"/>
      <c r="BD2297" s="26"/>
      <c r="BE2297" s="26"/>
      <c r="BF2297" s="26"/>
      <c r="BG2297" s="26"/>
      <c r="BH2297" s="26"/>
      <c r="BI2297" s="26"/>
      <c r="BJ2297" s="26"/>
      <c r="BK2297" s="26"/>
      <c r="BL2297" s="26">
        <f t="shared" si="10322"/>
        <v>25645.960999999999</v>
      </c>
      <c r="BM2297" s="26"/>
      <c r="BN2297" s="53">
        <f t="shared" si="10339"/>
        <v>25645.960999999999</v>
      </c>
      <c r="BO2297" s="26">
        <f t="shared" si="10323"/>
        <v>23408.92</v>
      </c>
      <c r="BP2297" s="26"/>
      <c r="BQ2297" s="53">
        <f t="shared" si="10340"/>
        <v>23408.92</v>
      </c>
      <c r="BR2297" s="52">
        <f t="shared" si="10324"/>
        <v>23408.92</v>
      </c>
      <c r="BS2297" s="26"/>
      <c r="BT2297" s="27"/>
    </row>
    <row r="2298" spans="1:73" x14ac:dyDescent="0.3">
      <c r="A2298" s="67" t="s">
        <v>930</v>
      </c>
      <c r="B2298" s="67" t="s">
        <v>26</v>
      </c>
      <c r="C2298" s="67" t="s">
        <v>28</v>
      </c>
      <c r="D2298" s="67" t="s">
        <v>934</v>
      </c>
      <c r="E2298" s="67" t="s">
        <v>40</v>
      </c>
      <c r="F2298" s="68" t="s">
        <v>41</v>
      </c>
      <c r="G2298" s="26">
        <v>22</v>
      </c>
      <c r="H2298" s="26">
        <v>22</v>
      </c>
      <c r="I2298" s="26">
        <v>22</v>
      </c>
      <c r="J2298" s="26"/>
      <c r="K2298" s="26"/>
      <c r="L2298" s="26"/>
      <c r="M2298" s="26">
        <f t="shared" si="10162"/>
        <v>22</v>
      </c>
      <c r="N2298" s="26">
        <f t="shared" si="10163"/>
        <v>22</v>
      </c>
      <c r="O2298" s="26">
        <f t="shared" si="10164"/>
        <v>22</v>
      </c>
      <c r="P2298" s="26"/>
      <c r="Q2298" s="26"/>
      <c r="R2298" s="26"/>
      <c r="S2298" s="26"/>
      <c r="T2298" s="26"/>
      <c r="U2298" s="26"/>
      <c r="V2298" s="26"/>
      <c r="W2298" s="26"/>
      <c r="X2298" s="26"/>
      <c r="Y2298" s="26"/>
      <c r="Z2298" s="26"/>
      <c r="AA2298" s="26"/>
      <c r="AB2298" s="26"/>
      <c r="AC2298" s="26">
        <f t="shared" si="10331"/>
        <v>22</v>
      </c>
      <c r="AD2298" s="26">
        <f t="shared" si="10332"/>
        <v>22</v>
      </c>
      <c r="AE2298" s="26">
        <f t="shared" si="10333"/>
        <v>22</v>
      </c>
      <c r="AF2298" s="26"/>
      <c r="AG2298" s="26">
        <f t="shared" si="10334"/>
        <v>22</v>
      </c>
      <c r="AH2298" s="26">
        <f t="shared" si="10335"/>
        <v>22</v>
      </c>
      <c r="AI2298" s="26">
        <f t="shared" si="10336"/>
        <v>22</v>
      </c>
      <c r="AJ2298" s="26"/>
      <c r="AK2298" s="26"/>
      <c r="AL2298" s="26"/>
      <c r="AM2298" s="26"/>
      <c r="AN2298" s="26"/>
      <c r="AO2298" s="26"/>
      <c r="AP2298" s="26"/>
      <c r="AQ2298" s="26"/>
      <c r="AR2298" s="26"/>
      <c r="AS2298" s="26">
        <f t="shared" si="10153"/>
        <v>22</v>
      </c>
      <c r="AT2298" s="26">
        <f t="shared" si="10154"/>
        <v>22</v>
      </c>
      <c r="AU2298" s="26">
        <f t="shared" si="10155"/>
        <v>22</v>
      </c>
      <c r="AV2298" s="26"/>
      <c r="AW2298" s="26"/>
      <c r="AX2298" s="26"/>
      <c r="AY2298" s="26">
        <f t="shared" si="10400"/>
        <v>22</v>
      </c>
      <c r="AZ2298" s="26">
        <f t="shared" si="10401"/>
        <v>22</v>
      </c>
      <c r="BA2298" s="26">
        <f t="shared" si="10402"/>
        <v>22</v>
      </c>
      <c r="BB2298" s="26"/>
      <c r="BC2298" s="26"/>
      <c r="BD2298" s="26"/>
      <c r="BE2298" s="26"/>
      <c r="BF2298" s="26"/>
      <c r="BG2298" s="26"/>
      <c r="BH2298" s="26"/>
      <c r="BI2298" s="26"/>
      <c r="BJ2298" s="26"/>
      <c r="BK2298" s="26"/>
      <c r="BL2298" s="26">
        <f t="shared" si="10322"/>
        <v>22</v>
      </c>
      <c r="BM2298" s="26"/>
      <c r="BN2298" s="53">
        <f t="shared" si="10339"/>
        <v>22</v>
      </c>
      <c r="BO2298" s="26">
        <f t="shared" si="10323"/>
        <v>22</v>
      </c>
      <c r="BP2298" s="26"/>
      <c r="BQ2298" s="53">
        <f t="shared" si="10340"/>
        <v>22</v>
      </c>
      <c r="BR2298" s="52">
        <f t="shared" si="10324"/>
        <v>22</v>
      </c>
      <c r="BS2298" s="26"/>
      <c r="BT2298" s="27"/>
    </row>
    <row r="2299" spans="1:73" ht="31.2" x14ac:dyDescent="0.3">
      <c r="A2299" s="67" t="s">
        <v>930</v>
      </c>
      <c r="B2299" s="67" t="s">
        <v>26</v>
      </c>
      <c r="C2299" s="67" t="s">
        <v>28</v>
      </c>
      <c r="D2299" s="67" t="s">
        <v>81</v>
      </c>
      <c r="E2299" s="71"/>
      <c r="F2299" s="68" t="s">
        <v>82</v>
      </c>
      <c r="G2299" s="26">
        <f t="shared" ref="G2299:G2300" si="10404">G2300</f>
        <v>48330.5</v>
      </c>
      <c r="H2299" s="26">
        <f t="shared" ref="H2299:H2300" si="10405">H2300</f>
        <v>49637.5</v>
      </c>
      <c r="I2299" s="26">
        <f t="shared" ref="I2299:I2300" si="10406">I2300</f>
        <v>49637.5</v>
      </c>
      <c r="J2299" s="26">
        <f t="shared" ref="J2299:J2300" si="10407">J2300</f>
        <v>0</v>
      </c>
      <c r="K2299" s="26">
        <f t="shared" ref="K2299:K2300" si="10408">K2300</f>
        <v>0</v>
      </c>
      <c r="L2299" s="26">
        <f t="shared" ref="L2299:L2300" si="10409">L2300</f>
        <v>0</v>
      </c>
      <c r="M2299" s="26">
        <f t="shared" si="10162"/>
        <v>48330.5</v>
      </c>
      <c r="N2299" s="26">
        <f t="shared" si="10163"/>
        <v>49637.5</v>
      </c>
      <c r="O2299" s="26">
        <f t="shared" si="10164"/>
        <v>49637.5</v>
      </c>
      <c r="P2299" s="26">
        <f t="shared" ref="P2299:P2300" si="10410">P2300</f>
        <v>0</v>
      </c>
      <c r="Q2299" s="26">
        <f t="shared" ref="Q2299:Q2300" si="10411">Q2300</f>
        <v>0</v>
      </c>
      <c r="R2299" s="26">
        <f t="shared" ref="R2299:R2300" si="10412">R2300</f>
        <v>0</v>
      </c>
      <c r="S2299" s="26">
        <f t="shared" ref="S2299:S2300" si="10413">S2300</f>
        <v>0</v>
      </c>
      <c r="T2299" s="26">
        <f t="shared" ref="T2299:T2300" si="10414">T2300</f>
        <v>0</v>
      </c>
      <c r="U2299" s="26">
        <f t="shared" ref="U2299:U2300" si="10415">U2300</f>
        <v>0</v>
      </c>
      <c r="V2299" s="26">
        <f t="shared" ref="V2299:V2300" si="10416">V2300</f>
        <v>0</v>
      </c>
      <c r="W2299" s="26">
        <f t="shared" ref="W2299:W2300" si="10417">W2300</f>
        <v>0</v>
      </c>
      <c r="X2299" s="26">
        <f t="shared" ref="X2299:X2300" si="10418">X2300</f>
        <v>0</v>
      </c>
      <c r="Y2299" s="26">
        <f t="shared" ref="Y2299:Y2300" si="10419">Y2300</f>
        <v>0</v>
      </c>
      <c r="Z2299" s="26">
        <f t="shared" ref="Z2299:Z2300" si="10420">Z2300</f>
        <v>0</v>
      </c>
      <c r="AA2299" s="26">
        <f t="shared" ref="AA2299:AA2300" si="10421">AA2300</f>
        <v>0</v>
      </c>
      <c r="AB2299" s="26">
        <f t="shared" ref="AB2299:AB2300" si="10422">AB2300</f>
        <v>0</v>
      </c>
      <c r="AC2299" s="26">
        <f t="shared" si="10331"/>
        <v>48330.5</v>
      </c>
      <c r="AD2299" s="26">
        <f t="shared" si="10332"/>
        <v>49637.5</v>
      </c>
      <c r="AE2299" s="26">
        <f t="shared" si="10333"/>
        <v>49637.5</v>
      </c>
      <c r="AF2299" s="26">
        <f t="shared" ref="AF2299:AF2300" si="10423">AF2300</f>
        <v>0</v>
      </c>
      <c r="AG2299" s="26">
        <f t="shared" si="10334"/>
        <v>48330.5</v>
      </c>
      <c r="AH2299" s="26">
        <f t="shared" si="10335"/>
        <v>49637.5</v>
      </c>
      <c r="AI2299" s="26">
        <f t="shared" si="10336"/>
        <v>49637.5</v>
      </c>
      <c r="AJ2299" s="26">
        <f t="shared" ref="AJ2299:AJ2300" si="10424">AJ2300</f>
        <v>0</v>
      </c>
      <c r="AK2299" s="26">
        <f t="shared" ref="AK2299:AK2300" si="10425">AK2300</f>
        <v>0</v>
      </c>
      <c r="AL2299" s="26">
        <f t="shared" ref="AL2299:AL2300" si="10426">AL2300</f>
        <v>-650.20000000000005</v>
      </c>
      <c r="AM2299" s="26">
        <f t="shared" ref="AM2299:AM2300" si="10427">AM2300</f>
        <v>0</v>
      </c>
      <c r="AN2299" s="26">
        <f t="shared" ref="AN2299:AN2300" si="10428">AN2300</f>
        <v>0</v>
      </c>
      <c r="AO2299" s="26">
        <f t="shared" ref="AO2299:AO2300" si="10429">AO2300</f>
        <v>0</v>
      </c>
      <c r="AP2299" s="26">
        <f t="shared" ref="AP2299:AP2300" si="10430">AP2300</f>
        <v>0</v>
      </c>
      <c r="AQ2299" s="26">
        <f t="shared" ref="AQ2299:AQ2300" si="10431">AQ2300</f>
        <v>0</v>
      </c>
      <c r="AR2299" s="26">
        <f t="shared" ref="AR2299:AR2300" si="10432">AR2300</f>
        <v>0</v>
      </c>
      <c r="AS2299" s="26">
        <f t="shared" si="10153"/>
        <v>47680.3</v>
      </c>
      <c r="AT2299" s="26">
        <f t="shared" si="10154"/>
        <v>49637.5</v>
      </c>
      <c r="AU2299" s="26">
        <f t="shared" si="10155"/>
        <v>49637.5</v>
      </c>
      <c r="AV2299" s="26">
        <f t="shared" ref="AV2299:AV2300" si="10433">AV2300</f>
        <v>0</v>
      </c>
      <c r="AW2299" s="26">
        <f t="shared" ref="AW2299:AW2300" si="10434">AW2300</f>
        <v>0</v>
      </c>
      <c r="AX2299" s="26">
        <f t="shared" ref="AX2299:AX2300" si="10435">AX2300</f>
        <v>0</v>
      </c>
      <c r="AY2299" s="26">
        <f t="shared" si="10400"/>
        <v>47680.3</v>
      </c>
      <c r="AZ2299" s="26">
        <f t="shared" si="10401"/>
        <v>49637.5</v>
      </c>
      <c r="BA2299" s="26">
        <f t="shared" si="10402"/>
        <v>49637.5</v>
      </c>
      <c r="BB2299" s="26">
        <f t="shared" ref="BB2299:BB2300" si="10436">BB2300</f>
        <v>0</v>
      </c>
      <c r="BC2299" s="26">
        <f t="shared" ref="BC2299:BC2300" si="10437">BC2300</f>
        <v>0</v>
      </c>
      <c r="BD2299" s="26">
        <f t="shared" ref="BD2299:BD2300" si="10438">BD2300</f>
        <v>0</v>
      </c>
      <c r="BE2299" s="26">
        <f t="shared" ref="BE2299:BE2300" si="10439">BE2300</f>
        <v>0</v>
      </c>
      <c r="BF2299" s="26">
        <f t="shared" ref="BF2299:BF2300" si="10440">BF2300</f>
        <v>0</v>
      </c>
      <c r="BG2299" s="26">
        <f t="shared" ref="BG2299:BG2300" si="10441">BG2300</f>
        <v>0</v>
      </c>
      <c r="BH2299" s="26">
        <f t="shared" ref="BH2299:BH2300" si="10442">BH2300</f>
        <v>0</v>
      </c>
      <c r="BI2299" s="26">
        <f t="shared" ref="BI2299:BI2300" si="10443">BI2300</f>
        <v>0</v>
      </c>
      <c r="BJ2299" s="26">
        <f t="shared" ref="BJ2299:BJ2300" si="10444">BJ2300</f>
        <v>0</v>
      </c>
      <c r="BK2299" s="26">
        <f t="shared" ref="BK2299:BK2300" si="10445">BK2300</f>
        <v>0</v>
      </c>
      <c r="BL2299" s="26">
        <f t="shared" si="10322"/>
        <v>47680.3</v>
      </c>
      <c r="BM2299" s="26">
        <f t="shared" ref="BM2299:BM2300" si="10446">BM2300</f>
        <v>0</v>
      </c>
      <c r="BN2299" s="53">
        <f t="shared" si="10339"/>
        <v>47680.3</v>
      </c>
      <c r="BO2299" s="26">
        <f t="shared" si="10323"/>
        <v>49637.5</v>
      </c>
      <c r="BP2299" s="26">
        <f t="shared" ref="BP2299:BS2300" si="10447">BP2300</f>
        <v>0</v>
      </c>
      <c r="BQ2299" s="53">
        <f t="shared" si="10340"/>
        <v>49637.5</v>
      </c>
      <c r="BR2299" s="52">
        <f t="shared" si="10324"/>
        <v>49637.5</v>
      </c>
      <c r="BS2299" s="26">
        <f t="shared" si="10447"/>
        <v>0</v>
      </c>
      <c r="BT2299" s="27"/>
    </row>
    <row r="2300" spans="1:73" x14ac:dyDescent="0.3">
      <c r="A2300" s="67" t="s">
        <v>930</v>
      </c>
      <c r="B2300" s="67" t="s">
        <v>26</v>
      </c>
      <c r="C2300" s="67" t="s">
        <v>28</v>
      </c>
      <c r="D2300" s="67" t="s">
        <v>83</v>
      </c>
      <c r="E2300" s="71"/>
      <c r="F2300" s="68" t="s">
        <v>84</v>
      </c>
      <c r="G2300" s="26">
        <f t="shared" si="10404"/>
        <v>48330.5</v>
      </c>
      <c r="H2300" s="26">
        <f t="shared" si="10405"/>
        <v>49637.5</v>
      </c>
      <c r="I2300" s="26">
        <f t="shared" si="10406"/>
        <v>49637.5</v>
      </c>
      <c r="J2300" s="26">
        <f t="shared" si="10407"/>
        <v>0</v>
      </c>
      <c r="K2300" s="26">
        <f t="shared" si="10408"/>
        <v>0</v>
      </c>
      <c r="L2300" s="26">
        <f t="shared" si="10409"/>
        <v>0</v>
      </c>
      <c r="M2300" s="26">
        <f t="shared" si="10162"/>
        <v>48330.5</v>
      </c>
      <c r="N2300" s="26">
        <f t="shared" si="10163"/>
        <v>49637.5</v>
      </c>
      <c r="O2300" s="26">
        <f t="shared" si="10164"/>
        <v>49637.5</v>
      </c>
      <c r="P2300" s="26">
        <f t="shared" si="10410"/>
        <v>0</v>
      </c>
      <c r="Q2300" s="26">
        <f t="shared" si="10411"/>
        <v>0</v>
      </c>
      <c r="R2300" s="26">
        <f t="shared" si="10412"/>
        <v>0</v>
      </c>
      <c r="S2300" s="26">
        <f t="shared" si="10413"/>
        <v>0</v>
      </c>
      <c r="T2300" s="26">
        <f t="shared" si="10414"/>
        <v>0</v>
      </c>
      <c r="U2300" s="26">
        <f t="shared" si="10415"/>
        <v>0</v>
      </c>
      <c r="V2300" s="26">
        <f t="shared" si="10416"/>
        <v>0</v>
      </c>
      <c r="W2300" s="26">
        <f t="shared" si="10417"/>
        <v>0</v>
      </c>
      <c r="X2300" s="26">
        <f t="shared" si="10418"/>
        <v>0</v>
      </c>
      <c r="Y2300" s="26">
        <f t="shared" si="10419"/>
        <v>0</v>
      </c>
      <c r="Z2300" s="26">
        <f t="shared" si="10420"/>
        <v>0</v>
      </c>
      <c r="AA2300" s="26">
        <f t="shared" si="10421"/>
        <v>0</v>
      </c>
      <c r="AB2300" s="26">
        <f t="shared" si="10422"/>
        <v>0</v>
      </c>
      <c r="AC2300" s="26">
        <f t="shared" si="10331"/>
        <v>48330.5</v>
      </c>
      <c r="AD2300" s="26">
        <f t="shared" si="10332"/>
        <v>49637.5</v>
      </c>
      <c r="AE2300" s="26">
        <f t="shared" si="10333"/>
        <v>49637.5</v>
      </c>
      <c r="AF2300" s="26">
        <f t="shared" si="10423"/>
        <v>0</v>
      </c>
      <c r="AG2300" s="26">
        <f t="shared" si="10334"/>
        <v>48330.5</v>
      </c>
      <c r="AH2300" s="26">
        <f t="shared" si="10335"/>
        <v>49637.5</v>
      </c>
      <c r="AI2300" s="26">
        <f t="shared" si="10336"/>
        <v>49637.5</v>
      </c>
      <c r="AJ2300" s="26">
        <f t="shared" si="10424"/>
        <v>0</v>
      </c>
      <c r="AK2300" s="26">
        <f t="shared" si="10425"/>
        <v>0</v>
      </c>
      <c r="AL2300" s="26">
        <f t="shared" si="10426"/>
        <v>-650.20000000000005</v>
      </c>
      <c r="AM2300" s="26">
        <f t="shared" si="10427"/>
        <v>0</v>
      </c>
      <c r="AN2300" s="26">
        <f t="shared" si="10428"/>
        <v>0</v>
      </c>
      <c r="AO2300" s="26">
        <f t="shared" si="10429"/>
        <v>0</v>
      </c>
      <c r="AP2300" s="26">
        <f t="shared" si="10430"/>
        <v>0</v>
      </c>
      <c r="AQ2300" s="26">
        <f t="shared" si="10431"/>
        <v>0</v>
      </c>
      <c r="AR2300" s="26">
        <f t="shared" si="10432"/>
        <v>0</v>
      </c>
      <c r="AS2300" s="26">
        <f t="shared" si="10153"/>
        <v>47680.3</v>
      </c>
      <c r="AT2300" s="26">
        <f t="shared" si="10154"/>
        <v>49637.5</v>
      </c>
      <c r="AU2300" s="26">
        <f t="shared" si="10155"/>
        <v>49637.5</v>
      </c>
      <c r="AV2300" s="26">
        <f t="shared" si="10433"/>
        <v>0</v>
      </c>
      <c r="AW2300" s="26">
        <f t="shared" si="10434"/>
        <v>0</v>
      </c>
      <c r="AX2300" s="26">
        <f t="shared" si="10435"/>
        <v>0</v>
      </c>
      <c r="AY2300" s="26">
        <f t="shared" si="10400"/>
        <v>47680.3</v>
      </c>
      <c r="AZ2300" s="26">
        <f t="shared" si="10401"/>
        <v>49637.5</v>
      </c>
      <c r="BA2300" s="26">
        <f t="shared" si="10402"/>
        <v>49637.5</v>
      </c>
      <c r="BB2300" s="26">
        <f t="shared" si="10436"/>
        <v>0</v>
      </c>
      <c r="BC2300" s="26">
        <f t="shared" si="10437"/>
        <v>0</v>
      </c>
      <c r="BD2300" s="26">
        <f t="shared" si="10438"/>
        <v>0</v>
      </c>
      <c r="BE2300" s="26">
        <f t="shared" si="10439"/>
        <v>0</v>
      </c>
      <c r="BF2300" s="26">
        <f t="shared" si="10440"/>
        <v>0</v>
      </c>
      <c r="BG2300" s="26">
        <f t="shared" si="10441"/>
        <v>0</v>
      </c>
      <c r="BH2300" s="26">
        <f t="shared" si="10442"/>
        <v>0</v>
      </c>
      <c r="BI2300" s="26">
        <f t="shared" si="10443"/>
        <v>0</v>
      </c>
      <c r="BJ2300" s="26">
        <f t="shared" si="10444"/>
        <v>0</v>
      </c>
      <c r="BK2300" s="26">
        <f t="shared" si="10445"/>
        <v>0</v>
      </c>
      <c r="BL2300" s="26">
        <f t="shared" si="10322"/>
        <v>47680.3</v>
      </c>
      <c r="BM2300" s="26">
        <f t="shared" si="10446"/>
        <v>0</v>
      </c>
      <c r="BN2300" s="53">
        <f t="shared" si="10339"/>
        <v>47680.3</v>
      </c>
      <c r="BO2300" s="26">
        <f t="shared" si="10323"/>
        <v>49637.5</v>
      </c>
      <c r="BP2300" s="26">
        <f t="shared" si="10447"/>
        <v>0</v>
      </c>
      <c r="BQ2300" s="53">
        <f t="shared" si="10340"/>
        <v>49637.5</v>
      </c>
      <c r="BR2300" s="52">
        <f t="shared" si="10324"/>
        <v>49637.5</v>
      </c>
      <c r="BS2300" s="26">
        <f t="shared" si="10447"/>
        <v>0</v>
      </c>
      <c r="BT2300" s="27"/>
    </row>
    <row r="2301" spans="1:73" x14ac:dyDescent="0.3">
      <c r="A2301" s="67" t="s">
        <v>930</v>
      </c>
      <c r="B2301" s="67" t="s">
        <v>26</v>
      </c>
      <c r="C2301" s="67" t="s">
        <v>28</v>
      </c>
      <c r="D2301" s="67" t="s">
        <v>85</v>
      </c>
      <c r="E2301" s="71"/>
      <c r="F2301" s="68" t="s">
        <v>49</v>
      </c>
      <c r="G2301" s="26">
        <f t="shared" ref="G2301:L2301" si="10448">G2302+G2303</f>
        <v>48330.5</v>
      </c>
      <c r="H2301" s="26">
        <f t="shared" si="10448"/>
        <v>49637.5</v>
      </c>
      <c r="I2301" s="26">
        <f t="shared" si="10448"/>
        <v>49637.5</v>
      </c>
      <c r="J2301" s="26">
        <f t="shared" si="10448"/>
        <v>0</v>
      </c>
      <c r="K2301" s="26">
        <f t="shared" si="10448"/>
        <v>0</v>
      </c>
      <c r="L2301" s="26">
        <f t="shared" si="10448"/>
        <v>0</v>
      </c>
      <c r="M2301" s="26">
        <f t="shared" si="10162"/>
        <v>48330.5</v>
      </c>
      <c r="N2301" s="26">
        <f t="shared" si="10163"/>
        <v>49637.5</v>
      </c>
      <c r="O2301" s="26">
        <f t="shared" si="10164"/>
        <v>49637.5</v>
      </c>
      <c r="P2301" s="26">
        <f t="shared" ref="P2301:AB2301" si="10449">P2302+P2303</f>
        <v>0</v>
      </c>
      <c r="Q2301" s="26">
        <f t="shared" si="10449"/>
        <v>0</v>
      </c>
      <c r="R2301" s="26">
        <f t="shared" si="10449"/>
        <v>0</v>
      </c>
      <c r="S2301" s="26">
        <f t="shared" si="10449"/>
        <v>0</v>
      </c>
      <c r="T2301" s="26">
        <f t="shared" si="10449"/>
        <v>0</v>
      </c>
      <c r="U2301" s="26">
        <f t="shared" si="10449"/>
        <v>0</v>
      </c>
      <c r="V2301" s="26">
        <f t="shared" si="10449"/>
        <v>0</v>
      </c>
      <c r="W2301" s="26">
        <f t="shared" si="10449"/>
        <v>0</v>
      </c>
      <c r="X2301" s="26">
        <f t="shared" si="10449"/>
        <v>0</v>
      </c>
      <c r="Y2301" s="26">
        <f t="shared" si="10449"/>
        <v>0</v>
      </c>
      <c r="Z2301" s="26">
        <f t="shared" si="10449"/>
        <v>0</v>
      </c>
      <c r="AA2301" s="26">
        <f t="shared" si="10449"/>
        <v>0</v>
      </c>
      <c r="AB2301" s="26">
        <f t="shared" si="10449"/>
        <v>0</v>
      </c>
      <c r="AC2301" s="26">
        <f t="shared" si="10331"/>
        <v>48330.5</v>
      </c>
      <c r="AD2301" s="26">
        <f t="shared" si="10332"/>
        <v>49637.5</v>
      </c>
      <c r="AE2301" s="26">
        <f t="shared" si="10333"/>
        <v>49637.5</v>
      </c>
      <c r="AF2301" s="26">
        <f>AF2302+AF2303</f>
        <v>0</v>
      </c>
      <c r="AG2301" s="26">
        <f t="shared" si="10334"/>
        <v>48330.5</v>
      </c>
      <c r="AH2301" s="26">
        <f t="shared" si="10335"/>
        <v>49637.5</v>
      </c>
      <c r="AI2301" s="26">
        <f t="shared" si="10336"/>
        <v>49637.5</v>
      </c>
      <c r="AJ2301" s="26">
        <f t="shared" ref="AJ2301:AR2301" si="10450">AJ2302+AJ2303</f>
        <v>0</v>
      </c>
      <c r="AK2301" s="26">
        <f t="shared" si="10450"/>
        <v>0</v>
      </c>
      <c r="AL2301" s="26">
        <f t="shared" si="10450"/>
        <v>-650.20000000000005</v>
      </c>
      <c r="AM2301" s="26">
        <f t="shared" si="10450"/>
        <v>0</v>
      </c>
      <c r="AN2301" s="26">
        <f t="shared" si="10450"/>
        <v>0</v>
      </c>
      <c r="AO2301" s="26">
        <f t="shared" si="10450"/>
        <v>0</v>
      </c>
      <c r="AP2301" s="26">
        <f t="shared" si="10450"/>
        <v>0</v>
      </c>
      <c r="AQ2301" s="26">
        <f t="shared" si="10450"/>
        <v>0</v>
      </c>
      <c r="AR2301" s="26">
        <f t="shared" si="10450"/>
        <v>0</v>
      </c>
      <c r="AS2301" s="26">
        <f t="shared" si="10153"/>
        <v>47680.3</v>
      </c>
      <c r="AT2301" s="26">
        <f t="shared" si="10154"/>
        <v>49637.5</v>
      </c>
      <c r="AU2301" s="26">
        <f t="shared" si="10155"/>
        <v>49637.5</v>
      </c>
      <c r="AV2301" s="26">
        <f>AV2302+AV2303</f>
        <v>0</v>
      </c>
      <c r="AW2301" s="26">
        <f>AW2302+AW2303</f>
        <v>0</v>
      </c>
      <c r="AX2301" s="26">
        <f>AX2302+AX2303</f>
        <v>0</v>
      </c>
      <c r="AY2301" s="26">
        <f t="shared" si="10400"/>
        <v>47680.3</v>
      </c>
      <c r="AZ2301" s="26">
        <f t="shared" si="10401"/>
        <v>49637.5</v>
      </c>
      <c r="BA2301" s="26">
        <f t="shared" si="10402"/>
        <v>49637.5</v>
      </c>
      <c r="BB2301" s="26">
        <f t="shared" ref="BB2301:BK2301" si="10451">BB2302+BB2303</f>
        <v>0</v>
      </c>
      <c r="BC2301" s="26">
        <f t="shared" si="10451"/>
        <v>0</v>
      </c>
      <c r="BD2301" s="26">
        <f t="shared" si="10451"/>
        <v>0</v>
      </c>
      <c r="BE2301" s="26">
        <f t="shared" si="10451"/>
        <v>0</v>
      </c>
      <c r="BF2301" s="26">
        <f t="shared" si="10451"/>
        <v>0</v>
      </c>
      <c r="BG2301" s="26">
        <f t="shared" si="10451"/>
        <v>0</v>
      </c>
      <c r="BH2301" s="26">
        <f t="shared" si="10451"/>
        <v>0</v>
      </c>
      <c r="BI2301" s="26">
        <f t="shared" si="10451"/>
        <v>0</v>
      </c>
      <c r="BJ2301" s="26">
        <f t="shared" si="10451"/>
        <v>0</v>
      </c>
      <c r="BK2301" s="26">
        <f t="shared" si="10451"/>
        <v>0</v>
      </c>
      <c r="BL2301" s="26">
        <f t="shared" si="10322"/>
        <v>47680.3</v>
      </c>
      <c r="BM2301" s="26">
        <f>BM2302+BM2303</f>
        <v>0</v>
      </c>
      <c r="BN2301" s="53">
        <f t="shared" si="10339"/>
        <v>47680.3</v>
      </c>
      <c r="BO2301" s="26">
        <f t="shared" si="10323"/>
        <v>49637.5</v>
      </c>
      <c r="BP2301" s="26">
        <f>BP2302+BP2303</f>
        <v>0</v>
      </c>
      <c r="BQ2301" s="53">
        <f t="shared" si="10340"/>
        <v>49637.5</v>
      </c>
      <c r="BR2301" s="52">
        <f t="shared" si="10324"/>
        <v>49637.5</v>
      </c>
      <c r="BS2301" s="26">
        <f>BS2302+BS2303</f>
        <v>0</v>
      </c>
      <c r="BT2301" s="27"/>
    </row>
    <row r="2302" spans="1:73" ht="78" x14ac:dyDescent="0.3">
      <c r="A2302" s="67" t="s">
        <v>930</v>
      </c>
      <c r="B2302" s="67" t="s">
        <v>26</v>
      </c>
      <c r="C2302" s="67" t="s">
        <v>28</v>
      </c>
      <c r="D2302" s="67" t="s">
        <v>85</v>
      </c>
      <c r="E2302" s="67" t="s">
        <v>50</v>
      </c>
      <c r="F2302" s="68" t="s">
        <v>51</v>
      </c>
      <c r="G2302" s="26">
        <v>46440.5</v>
      </c>
      <c r="H2302" s="26">
        <v>47747.5</v>
      </c>
      <c r="I2302" s="26">
        <v>47747.5</v>
      </c>
      <c r="J2302" s="26"/>
      <c r="K2302" s="26"/>
      <c r="L2302" s="26"/>
      <c r="M2302" s="26">
        <f t="shared" si="10162"/>
        <v>46440.5</v>
      </c>
      <c r="N2302" s="26">
        <f t="shared" si="10163"/>
        <v>47747.5</v>
      </c>
      <c r="O2302" s="26">
        <f t="shared" si="10164"/>
        <v>47747.5</v>
      </c>
      <c r="P2302" s="26"/>
      <c r="Q2302" s="26"/>
      <c r="R2302" s="26"/>
      <c r="S2302" s="26"/>
      <c r="T2302" s="26"/>
      <c r="U2302" s="26"/>
      <c r="V2302" s="26"/>
      <c r="W2302" s="26"/>
      <c r="X2302" s="26"/>
      <c r="Y2302" s="26"/>
      <c r="Z2302" s="26"/>
      <c r="AA2302" s="26"/>
      <c r="AB2302" s="26"/>
      <c r="AC2302" s="26">
        <f t="shared" si="10331"/>
        <v>46440.5</v>
      </c>
      <c r="AD2302" s="26">
        <f t="shared" si="10332"/>
        <v>47747.5</v>
      </c>
      <c r="AE2302" s="26">
        <f t="shared" si="10333"/>
        <v>47747.5</v>
      </c>
      <c r="AF2302" s="26"/>
      <c r="AG2302" s="26">
        <f t="shared" si="10334"/>
        <v>46440.5</v>
      </c>
      <c r="AH2302" s="26">
        <f t="shared" si="10335"/>
        <v>47747.5</v>
      </c>
      <c r="AI2302" s="26">
        <f t="shared" si="10336"/>
        <v>47747.5</v>
      </c>
      <c r="AJ2302" s="26"/>
      <c r="AK2302" s="26"/>
      <c r="AL2302" s="26">
        <v>-650.20000000000005</v>
      </c>
      <c r="AM2302" s="26"/>
      <c r="AN2302" s="26"/>
      <c r="AO2302" s="26"/>
      <c r="AP2302" s="26"/>
      <c r="AQ2302" s="26"/>
      <c r="AR2302" s="26"/>
      <c r="AS2302" s="26">
        <f t="shared" ref="AS2302:AS2365" si="10452">AG2302+AJ2302+AK2302+AL2302+AM2302</f>
        <v>45790.3</v>
      </c>
      <c r="AT2302" s="26">
        <f t="shared" ref="AT2302:AT2365" si="10453">AH2302+AN2302+AO2302+AP2302</f>
        <v>47747.5</v>
      </c>
      <c r="AU2302" s="26">
        <f t="shared" ref="AU2302:AU2365" si="10454">AI2302+AR2302+AQ2302</f>
        <v>47747.5</v>
      </c>
      <c r="AV2302" s="26"/>
      <c r="AW2302" s="26"/>
      <c r="AX2302" s="26"/>
      <c r="AY2302" s="26">
        <f t="shared" si="10400"/>
        <v>45790.3</v>
      </c>
      <c r="AZ2302" s="26">
        <f t="shared" si="10401"/>
        <v>47747.5</v>
      </c>
      <c r="BA2302" s="26">
        <f t="shared" si="10402"/>
        <v>47747.5</v>
      </c>
      <c r="BB2302" s="26"/>
      <c r="BC2302" s="26"/>
      <c r="BD2302" s="26"/>
      <c r="BE2302" s="26"/>
      <c r="BF2302" s="26"/>
      <c r="BG2302" s="26"/>
      <c r="BH2302" s="26"/>
      <c r="BI2302" s="26"/>
      <c r="BJ2302" s="26"/>
      <c r="BK2302" s="26"/>
      <c r="BL2302" s="26">
        <f t="shared" si="10322"/>
        <v>45790.3</v>
      </c>
      <c r="BM2302" s="26"/>
      <c r="BN2302" s="53">
        <f t="shared" si="10339"/>
        <v>45790.3</v>
      </c>
      <c r="BO2302" s="26">
        <f t="shared" si="10323"/>
        <v>47747.5</v>
      </c>
      <c r="BP2302" s="26"/>
      <c r="BQ2302" s="53">
        <f t="shared" si="10340"/>
        <v>47747.5</v>
      </c>
      <c r="BR2302" s="52">
        <f t="shared" si="10324"/>
        <v>47747.5</v>
      </c>
      <c r="BS2302" s="26"/>
      <c r="BT2302" s="27"/>
    </row>
    <row r="2303" spans="1:73" ht="31.2" x14ac:dyDescent="0.3">
      <c r="A2303" s="67" t="s">
        <v>930</v>
      </c>
      <c r="B2303" s="67" t="s">
        <v>26</v>
      </c>
      <c r="C2303" s="67" t="s">
        <v>28</v>
      </c>
      <c r="D2303" s="67" t="s">
        <v>85</v>
      </c>
      <c r="E2303" s="67" t="s">
        <v>38</v>
      </c>
      <c r="F2303" s="68" t="s">
        <v>39</v>
      </c>
      <c r="G2303" s="26">
        <v>1890</v>
      </c>
      <c r="H2303" s="26">
        <v>1890</v>
      </c>
      <c r="I2303" s="26">
        <v>1890</v>
      </c>
      <c r="J2303" s="26"/>
      <c r="K2303" s="26"/>
      <c r="L2303" s="26"/>
      <c r="M2303" s="26">
        <f t="shared" ref="M2303:M2366" si="10455">G2303+J2303</f>
        <v>1890</v>
      </c>
      <c r="N2303" s="26">
        <f t="shared" ref="N2303:N2366" si="10456">H2303+K2303</f>
        <v>1890</v>
      </c>
      <c r="O2303" s="26">
        <f t="shared" ref="O2303:O2366" si="10457">I2303+L2303</f>
        <v>1890</v>
      </c>
      <c r="P2303" s="26"/>
      <c r="Q2303" s="26"/>
      <c r="R2303" s="26"/>
      <c r="S2303" s="26"/>
      <c r="T2303" s="26"/>
      <c r="U2303" s="26"/>
      <c r="V2303" s="26"/>
      <c r="W2303" s="26"/>
      <c r="X2303" s="26"/>
      <c r="Y2303" s="26"/>
      <c r="Z2303" s="26"/>
      <c r="AA2303" s="26"/>
      <c r="AB2303" s="26"/>
      <c r="AC2303" s="26">
        <f t="shared" si="10331"/>
        <v>1890</v>
      </c>
      <c r="AD2303" s="26">
        <f t="shared" si="10332"/>
        <v>1890</v>
      </c>
      <c r="AE2303" s="26">
        <f t="shared" si="10333"/>
        <v>1890</v>
      </c>
      <c r="AF2303" s="26"/>
      <c r="AG2303" s="26">
        <f t="shared" si="10334"/>
        <v>1890</v>
      </c>
      <c r="AH2303" s="26">
        <f t="shared" si="10335"/>
        <v>1890</v>
      </c>
      <c r="AI2303" s="26">
        <f t="shared" si="10336"/>
        <v>1890</v>
      </c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>
        <f t="shared" si="10452"/>
        <v>1890</v>
      </c>
      <c r="AT2303" s="26">
        <f t="shared" si="10453"/>
        <v>1890</v>
      </c>
      <c r="AU2303" s="26">
        <f t="shared" si="10454"/>
        <v>1890</v>
      </c>
      <c r="AV2303" s="26"/>
      <c r="AW2303" s="26"/>
      <c r="AX2303" s="26"/>
      <c r="AY2303" s="26">
        <f t="shared" si="10400"/>
        <v>1890</v>
      </c>
      <c r="AZ2303" s="26">
        <f t="shared" si="10401"/>
        <v>1890</v>
      </c>
      <c r="BA2303" s="26">
        <f t="shared" si="10402"/>
        <v>1890</v>
      </c>
      <c r="BB2303" s="26"/>
      <c r="BC2303" s="26"/>
      <c r="BD2303" s="26"/>
      <c r="BE2303" s="26"/>
      <c r="BF2303" s="26"/>
      <c r="BG2303" s="26"/>
      <c r="BH2303" s="26"/>
      <c r="BI2303" s="26"/>
      <c r="BJ2303" s="26"/>
      <c r="BK2303" s="26"/>
      <c r="BL2303" s="26">
        <f t="shared" si="10322"/>
        <v>1890</v>
      </c>
      <c r="BM2303" s="26"/>
      <c r="BN2303" s="53">
        <f t="shared" si="10339"/>
        <v>1890</v>
      </c>
      <c r="BO2303" s="26">
        <f t="shared" si="10323"/>
        <v>1890</v>
      </c>
      <c r="BP2303" s="26"/>
      <c r="BQ2303" s="53">
        <f t="shared" si="10340"/>
        <v>1890</v>
      </c>
      <c r="BR2303" s="52">
        <f t="shared" si="10324"/>
        <v>1890</v>
      </c>
      <c r="BS2303" s="26"/>
      <c r="BT2303" s="27"/>
    </row>
    <row r="2304" spans="1:73" s="81" customFormat="1" ht="31.2" x14ac:dyDescent="0.3">
      <c r="A2304" s="63" t="s">
        <v>930</v>
      </c>
      <c r="B2304" s="63" t="s">
        <v>62</v>
      </c>
      <c r="C2304" s="63"/>
      <c r="D2304" s="63"/>
      <c r="E2304" s="69"/>
      <c r="F2304" s="64" t="s">
        <v>141</v>
      </c>
      <c r="G2304" s="17">
        <f t="shared" ref="G2304:G2308" si="10458">G2305</f>
        <v>381</v>
      </c>
      <c r="H2304" s="17">
        <f t="shared" ref="H2304:H2308" si="10459">H2305</f>
        <v>381</v>
      </c>
      <c r="I2304" s="17">
        <f t="shared" ref="I2304:I2308" si="10460">I2305</f>
        <v>381</v>
      </c>
      <c r="J2304" s="17">
        <f t="shared" ref="J2304:J2308" si="10461">J2305</f>
        <v>0</v>
      </c>
      <c r="K2304" s="17">
        <f t="shared" ref="K2304:K2308" si="10462">K2305</f>
        <v>0</v>
      </c>
      <c r="L2304" s="17">
        <f t="shared" ref="L2304:L2308" si="10463">L2305</f>
        <v>0</v>
      </c>
      <c r="M2304" s="17">
        <f t="shared" si="10455"/>
        <v>381</v>
      </c>
      <c r="N2304" s="17">
        <f t="shared" si="10456"/>
        <v>381</v>
      </c>
      <c r="O2304" s="17">
        <f t="shared" si="10457"/>
        <v>381</v>
      </c>
      <c r="P2304" s="17">
        <f t="shared" ref="P2304:P2308" si="10464">P2305</f>
        <v>0</v>
      </c>
      <c r="Q2304" s="17">
        <f t="shared" ref="Q2304:Q2308" si="10465">Q2305</f>
        <v>0</v>
      </c>
      <c r="R2304" s="17">
        <f t="shared" ref="R2304:R2308" si="10466">R2305</f>
        <v>0</v>
      </c>
      <c r="S2304" s="17">
        <f t="shared" ref="S2304:S2308" si="10467">S2305</f>
        <v>0</v>
      </c>
      <c r="T2304" s="17">
        <f t="shared" ref="T2304:T2308" si="10468">T2305</f>
        <v>0</v>
      </c>
      <c r="U2304" s="17">
        <f t="shared" ref="U2304:U2308" si="10469">U2305</f>
        <v>0</v>
      </c>
      <c r="V2304" s="17">
        <f t="shared" ref="V2304:V2308" si="10470">V2305</f>
        <v>0</v>
      </c>
      <c r="W2304" s="17">
        <f t="shared" ref="W2304:W2308" si="10471">W2305</f>
        <v>0</v>
      </c>
      <c r="X2304" s="17">
        <f t="shared" ref="X2304:X2308" si="10472">X2305</f>
        <v>0</v>
      </c>
      <c r="Y2304" s="17">
        <f t="shared" ref="Y2304:Y2308" si="10473">Y2305</f>
        <v>0</v>
      </c>
      <c r="Z2304" s="17">
        <f t="shared" ref="Z2304:Z2308" si="10474">Z2305</f>
        <v>0</v>
      </c>
      <c r="AA2304" s="17">
        <f t="shared" ref="AA2304:AA2308" si="10475">AA2305</f>
        <v>0</v>
      </c>
      <c r="AB2304" s="17">
        <f t="shared" ref="AB2304:AB2308" si="10476">AB2305</f>
        <v>0</v>
      </c>
      <c r="AC2304" s="17">
        <f t="shared" si="10331"/>
        <v>381</v>
      </c>
      <c r="AD2304" s="17">
        <f t="shared" si="10332"/>
        <v>381</v>
      </c>
      <c r="AE2304" s="17">
        <f t="shared" si="10333"/>
        <v>381</v>
      </c>
      <c r="AF2304" s="17">
        <f t="shared" ref="AF2304:AF2308" si="10477">AF2305</f>
        <v>0</v>
      </c>
      <c r="AG2304" s="17">
        <f t="shared" si="10334"/>
        <v>381</v>
      </c>
      <c r="AH2304" s="17">
        <f t="shared" si="10335"/>
        <v>381</v>
      </c>
      <c r="AI2304" s="17">
        <f t="shared" si="10336"/>
        <v>381</v>
      </c>
      <c r="AJ2304" s="17">
        <f t="shared" ref="AJ2304:AJ2308" si="10478">AJ2305</f>
        <v>0</v>
      </c>
      <c r="AK2304" s="17">
        <f t="shared" ref="AK2304:AK2308" si="10479">AK2305</f>
        <v>0</v>
      </c>
      <c r="AL2304" s="17">
        <f t="shared" ref="AL2304:AL2308" si="10480">AL2305</f>
        <v>0</v>
      </c>
      <c r="AM2304" s="17">
        <f t="shared" ref="AM2304:AM2308" si="10481">AM2305</f>
        <v>0</v>
      </c>
      <c r="AN2304" s="17">
        <f t="shared" ref="AN2304:AN2308" si="10482">AN2305</f>
        <v>0</v>
      </c>
      <c r="AO2304" s="17">
        <f t="shared" ref="AO2304:AO2308" si="10483">AO2305</f>
        <v>0</v>
      </c>
      <c r="AP2304" s="17">
        <f t="shared" ref="AP2304:AP2308" si="10484">AP2305</f>
        <v>0</v>
      </c>
      <c r="AQ2304" s="17">
        <f t="shared" ref="AQ2304:AQ2308" si="10485">AQ2305</f>
        <v>0</v>
      </c>
      <c r="AR2304" s="17">
        <f t="shared" ref="AR2304:AR2308" si="10486">AR2305</f>
        <v>0</v>
      </c>
      <c r="AS2304" s="17">
        <f t="shared" si="10452"/>
        <v>381</v>
      </c>
      <c r="AT2304" s="17">
        <f t="shared" si="10453"/>
        <v>381</v>
      </c>
      <c r="AU2304" s="17">
        <f t="shared" si="10454"/>
        <v>381</v>
      </c>
      <c r="AV2304" s="17">
        <f t="shared" ref="AV2304:AV2308" si="10487">AV2305</f>
        <v>0</v>
      </c>
      <c r="AW2304" s="17">
        <f t="shared" ref="AW2304:AW2308" si="10488">AW2305</f>
        <v>0</v>
      </c>
      <c r="AX2304" s="17">
        <f t="shared" ref="AX2304:AX2308" si="10489">AX2305</f>
        <v>0</v>
      </c>
      <c r="AY2304" s="17">
        <f t="shared" si="10400"/>
        <v>381</v>
      </c>
      <c r="AZ2304" s="17">
        <f t="shared" si="10401"/>
        <v>381</v>
      </c>
      <c r="BA2304" s="17">
        <f t="shared" si="10402"/>
        <v>381</v>
      </c>
      <c r="BB2304" s="17">
        <f t="shared" ref="BB2304:BB2308" si="10490">BB2305</f>
        <v>0</v>
      </c>
      <c r="BC2304" s="17">
        <f t="shared" ref="BC2304:BC2308" si="10491">BC2305</f>
        <v>0</v>
      </c>
      <c r="BD2304" s="17">
        <f t="shared" ref="BD2304:BD2308" si="10492">BD2305</f>
        <v>0</v>
      </c>
      <c r="BE2304" s="17">
        <f t="shared" ref="BE2304:BE2308" si="10493">BE2305</f>
        <v>0</v>
      </c>
      <c r="BF2304" s="17">
        <f t="shared" ref="BF2304:BF2308" si="10494">BF2305</f>
        <v>0</v>
      </c>
      <c r="BG2304" s="17">
        <f t="shared" ref="BG2304:BG2308" si="10495">BG2305</f>
        <v>0</v>
      </c>
      <c r="BH2304" s="17">
        <f t="shared" ref="BH2304:BH2308" si="10496">BH2305</f>
        <v>0</v>
      </c>
      <c r="BI2304" s="17">
        <f t="shared" ref="BI2304:BI2308" si="10497">BI2305</f>
        <v>0</v>
      </c>
      <c r="BJ2304" s="17">
        <f t="shared" ref="BJ2304:BJ2308" si="10498">BJ2305</f>
        <v>0</v>
      </c>
      <c r="BK2304" s="17">
        <f t="shared" ref="BK2304:BK2308" si="10499">BK2305</f>
        <v>0</v>
      </c>
      <c r="BL2304" s="17">
        <f t="shared" si="10322"/>
        <v>381</v>
      </c>
      <c r="BM2304" s="17">
        <f t="shared" ref="BM2304:BM2308" si="10500">BM2305</f>
        <v>0</v>
      </c>
      <c r="BN2304" s="77">
        <f t="shared" si="10339"/>
        <v>381</v>
      </c>
      <c r="BO2304" s="17">
        <f t="shared" si="10323"/>
        <v>381</v>
      </c>
      <c r="BP2304" s="17">
        <f t="shared" ref="BP2304:BS2308" si="10501">BP2305</f>
        <v>0</v>
      </c>
      <c r="BQ2304" s="77">
        <f t="shared" si="10340"/>
        <v>381</v>
      </c>
      <c r="BR2304" s="79">
        <f t="shared" si="10324"/>
        <v>381</v>
      </c>
      <c r="BS2304" s="17">
        <f t="shared" si="10501"/>
        <v>0</v>
      </c>
      <c r="BT2304" s="18"/>
      <c r="BU2304" s="14"/>
    </row>
    <row r="2305" spans="1:73" s="82" customFormat="1" ht="31.2" x14ac:dyDescent="0.3">
      <c r="A2305" s="65" t="s">
        <v>930</v>
      </c>
      <c r="B2305" s="65" t="s">
        <v>62</v>
      </c>
      <c r="C2305" s="65" t="s">
        <v>142</v>
      </c>
      <c r="D2305" s="65"/>
      <c r="E2305" s="70"/>
      <c r="F2305" s="66" t="s">
        <v>143</v>
      </c>
      <c r="G2305" s="22">
        <f t="shared" si="10458"/>
        <v>381</v>
      </c>
      <c r="H2305" s="22">
        <f t="shared" si="10459"/>
        <v>381</v>
      </c>
      <c r="I2305" s="22">
        <f t="shared" si="10460"/>
        <v>381</v>
      </c>
      <c r="J2305" s="22">
        <f t="shared" si="10461"/>
        <v>0</v>
      </c>
      <c r="K2305" s="22">
        <f t="shared" si="10462"/>
        <v>0</v>
      </c>
      <c r="L2305" s="22">
        <f t="shared" si="10463"/>
        <v>0</v>
      </c>
      <c r="M2305" s="22">
        <f t="shared" si="10455"/>
        <v>381</v>
      </c>
      <c r="N2305" s="22">
        <f t="shared" si="10456"/>
        <v>381</v>
      </c>
      <c r="O2305" s="22">
        <f t="shared" si="10457"/>
        <v>381</v>
      </c>
      <c r="P2305" s="22">
        <f t="shared" si="10464"/>
        <v>0</v>
      </c>
      <c r="Q2305" s="22">
        <f t="shared" si="10465"/>
        <v>0</v>
      </c>
      <c r="R2305" s="22">
        <f t="shared" si="10466"/>
        <v>0</v>
      </c>
      <c r="S2305" s="22">
        <f t="shared" si="10467"/>
        <v>0</v>
      </c>
      <c r="T2305" s="22">
        <f t="shared" si="10468"/>
        <v>0</v>
      </c>
      <c r="U2305" s="22">
        <f t="shared" si="10469"/>
        <v>0</v>
      </c>
      <c r="V2305" s="22">
        <f t="shared" si="10470"/>
        <v>0</v>
      </c>
      <c r="W2305" s="22">
        <f t="shared" si="10471"/>
        <v>0</v>
      </c>
      <c r="X2305" s="22">
        <f t="shared" si="10472"/>
        <v>0</v>
      </c>
      <c r="Y2305" s="22">
        <f t="shared" si="10473"/>
        <v>0</v>
      </c>
      <c r="Z2305" s="22">
        <f t="shared" si="10474"/>
        <v>0</v>
      </c>
      <c r="AA2305" s="22">
        <f t="shared" si="10475"/>
        <v>0</v>
      </c>
      <c r="AB2305" s="22">
        <f t="shared" si="10476"/>
        <v>0</v>
      </c>
      <c r="AC2305" s="22">
        <f t="shared" si="10331"/>
        <v>381</v>
      </c>
      <c r="AD2305" s="22">
        <f t="shared" si="10332"/>
        <v>381</v>
      </c>
      <c r="AE2305" s="22">
        <f t="shared" si="10333"/>
        <v>381</v>
      </c>
      <c r="AF2305" s="22">
        <f t="shared" si="10477"/>
        <v>0</v>
      </c>
      <c r="AG2305" s="22">
        <f t="shared" si="10334"/>
        <v>381</v>
      </c>
      <c r="AH2305" s="22">
        <f t="shared" si="10335"/>
        <v>381</v>
      </c>
      <c r="AI2305" s="22">
        <f t="shared" si="10336"/>
        <v>381</v>
      </c>
      <c r="AJ2305" s="22">
        <f t="shared" si="10478"/>
        <v>0</v>
      </c>
      <c r="AK2305" s="22">
        <f t="shared" si="10479"/>
        <v>0</v>
      </c>
      <c r="AL2305" s="22">
        <f t="shared" si="10480"/>
        <v>0</v>
      </c>
      <c r="AM2305" s="22">
        <f t="shared" si="10481"/>
        <v>0</v>
      </c>
      <c r="AN2305" s="22">
        <f t="shared" si="10482"/>
        <v>0</v>
      </c>
      <c r="AO2305" s="22">
        <f t="shared" si="10483"/>
        <v>0</v>
      </c>
      <c r="AP2305" s="22">
        <f t="shared" si="10484"/>
        <v>0</v>
      </c>
      <c r="AQ2305" s="22">
        <f t="shared" si="10485"/>
        <v>0</v>
      </c>
      <c r="AR2305" s="22">
        <f t="shared" si="10486"/>
        <v>0</v>
      </c>
      <c r="AS2305" s="22">
        <f t="shared" si="10452"/>
        <v>381</v>
      </c>
      <c r="AT2305" s="22">
        <f t="shared" si="10453"/>
        <v>381</v>
      </c>
      <c r="AU2305" s="22">
        <f t="shared" si="10454"/>
        <v>381</v>
      </c>
      <c r="AV2305" s="22">
        <f t="shared" si="10487"/>
        <v>0</v>
      </c>
      <c r="AW2305" s="22">
        <f t="shared" si="10488"/>
        <v>0</v>
      </c>
      <c r="AX2305" s="22">
        <f t="shared" si="10489"/>
        <v>0</v>
      </c>
      <c r="AY2305" s="22">
        <f t="shared" si="10400"/>
        <v>381</v>
      </c>
      <c r="AZ2305" s="22">
        <f t="shared" si="10401"/>
        <v>381</v>
      </c>
      <c r="BA2305" s="22">
        <f t="shared" si="10402"/>
        <v>381</v>
      </c>
      <c r="BB2305" s="22">
        <f t="shared" si="10490"/>
        <v>0</v>
      </c>
      <c r="BC2305" s="22">
        <f t="shared" si="10491"/>
        <v>0</v>
      </c>
      <c r="BD2305" s="22">
        <f t="shared" si="10492"/>
        <v>0</v>
      </c>
      <c r="BE2305" s="22">
        <f t="shared" si="10493"/>
        <v>0</v>
      </c>
      <c r="BF2305" s="22">
        <f t="shared" si="10494"/>
        <v>0</v>
      </c>
      <c r="BG2305" s="22">
        <f t="shared" si="10495"/>
        <v>0</v>
      </c>
      <c r="BH2305" s="22">
        <f t="shared" si="10496"/>
        <v>0</v>
      </c>
      <c r="BI2305" s="22">
        <f t="shared" si="10497"/>
        <v>0</v>
      </c>
      <c r="BJ2305" s="22">
        <f t="shared" si="10498"/>
        <v>0</v>
      </c>
      <c r="BK2305" s="22">
        <f t="shared" si="10499"/>
        <v>0</v>
      </c>
      <c r="BL2305" s="22">
        <f t="shared" si="10322"/>
        <v>381</v>
      </c>
      <c r="BM2305" s="22">
        <f t="shared" si="10500"/>
        <v>0</v>
      </c>
      <c r="BN2305" s="78">
        <f t="shared" si="10339"/>
        <v>381</v>
      </c>
      <c r="BO2305" s="22">
        <f t="shared" si="10323"/>
        <v>381</v>
      </c>
      <c r="BP2305" s="22">
        <f t="shared" si="10501"/>
        <v>0</v>
      </c>
      <c r="BQ2305" s="78">
        <f t="shared" si="10340"/>
        <v>381</v>
      </c>
      <c r="BR2305" s="80">
        <f t="shared" si="10324"/>
        <v>381</v>
      </c>
      <c r="BS2305" s="22">
        <f t="shared" si="10501"/>
        <v>0</v>
      </c>
      <c r="BT2305" s="23"/>
      <c r="BU2305" s="19"/>
    </row>
    <row r="2306" spans="1:73" ht="31.2" x14ac:dyDescent="0.3">
      <c r="A2306" s="67" t="s">
        <v>930</v>
      </c>
      <c r="B2306" s="67" t="s">
        <v>62</v>
      </c>
      <c r="C2306" s="67" t="s">
        <v>142</v>
      </c>
      <c r="D2306" s="67" t="s">
        <v>54</v>
      </c>
      <c r="E2306" s="71"/>
      <c r="F2306" s="68" t="s">
        <v>55</v>
      </c>
      <c r="G2306" s="26">
        <f t="shared" si="10458"/>
        <v>381</v>
      </c>
      <c r="H2306" s="26">
        <f t="shared" si="10459"/>
        <v>381</v>
      </c>
      <c r="I2306" s="26">
        <f t="shared" si="10460"/>
        <v>381</v>
      </c>
      <c r="J2306" s="26">
        <f t="shared" si="10461"/>
        <v>0</v>
      </c>
      <c r="K2306" s="26">
        <f t="shared" si="10462"/>
        <v>0</v>
      </c>
      <c r="L2306" s="26">
        <f t="shared" si="10463"/>
        <v>0</v>
      </c>
      <c r="M2306" s="26">
        <f t="shared" si="10455"/>
        <v>381</v>
      </c>
      <c r="N2306" s="26">
        <f t="shared" si="10456"/>
        <v>381</v>
      </c>
      <c r="O2306" s="26">
        <f t="shared" si="10457"/>
        <v>381</v>
      </c>
      <c r="P2306" s="26">
        <f t="shared" si="10464"/>
        <v>0</v>
      </c>
      <c r="Q2306" s="26">
        <f t="shared" si="10465"/>
        <v>0</v>
      </c>
      <c r="R2306" s="26">
        <f t="shared" si="10466"/>
        <v>0</v>
      </c>
      <c r="S2306" s="26">
        <f t="shared" si="10467"/>
        <v>0</v>
      </c>
      <c r="T2306" s="26">
        <f t="shared" si="10468"/>
        <v>0</v>
      </c>
      <c r="U2306" s="26">
        <f t="shared" si="10469"/>
        <v>0</v>
      </c>
      <c r="V2306" s="26">
        <f t="shared" si="10470"/>
        <v>0</v>
      </c>
      <c r="W2306" s="26">
        <f t="shared" si="10471"/>
        <v>0</v>
      </c>
      <c r="X2306" s="26">
        <f t="shared" si="10472"/>
        <v>0</v>
      </c>
      <c r="Y2306" s="26">
        <f t="shared" si="10473"/>
        <v>0</v>
      </c>
      <c r="Z2306" s="26">
        <f t="shared" si="10474"/>
        <v>0</v>
      </c>
      <c r="AA2306" s="26">
        <f t="shared" si="10475"/>
        <v>0</v>
      </c>
      <c r="AB2306" s="26">
        <f t="shared" si="10476"/>
        <v>0</v>
      </c>
      <c r="AC2306" s="26">
        <f t="shared" si="10331"/>
        <v>381</v>
      </c>
      <c r="AD2306" s="26">
        <f t="shared" si="10332"/>
        <v>381</v>
      </c>
      <c r="AE2306" s="26">
        <f t="shared" si="10333"/>
        <v>381</v>
      </c>
      <c r="AF2306" s="26">
        <f t="shared" si="10477"/>
        <v>0</v>
      </c>
      <c r="AG2306" s="26">
        <f t="shared" si="10334"/>
        <v>381</v>
      </c>
      <c r="AH2306" s="26">
        <f t="shared" si="10335"/>
        <v>381</v>
      </c>
      <c r="AI2306" s="26">
        <f t="shared" si="10336"/>
        <v>381</v>
      </c>
      <c r="AJ2306" s="26">
        <f t="shared" si="10478"/>
        <v>0</v>
      </c>
      <c r="AK2306" s="26">
        <f t="shared" si="10479"/>
        <v>0</v>
      </c>
      <c r="AL2306" s="26">
        <f t="shared" si="10480"/>
        <v>0</v>
      </c>
      <c r="AM2306" s="26">
        <f t="shared" si="10481"/>
        <v>0</v>
      </c>
      <c r="AN2306" s="26">
        <f t="shared" si="10482"/>
        <v>0</v>
      </c>
      <c r="AO2306" s="26">
        <f t="shared" si="10483"/>
        <v>0</v>
      </c>
      <c r="AP2306" s="26">
        <f t="shared" si="10484"/>
        <v>0</v>
      </c>
      <c r="AQ2306" s="26">
        <f t="shared" si="10485"/>
        <v>0</v>
      </c>
      <c r="AR2306" s="26">
        <f t="shared" si="10486"/>
        <v>0</v>
      </c>
      <c r="AS2306" s="26">
        <f t="shared" si="10452"/>
        <v>381</v>
      </c>
      <c r="AT2306" s="26">
        <f t="shared" si="10453"/>
        <v>381</v>
      </c>
      <c r="AU2306" s="26">
        <f t="shared" si="10454"/>
        <v>381</v>
      </c>
      <c r="AV2306" s="26">
        <f t="shared" si="10487"/>
        <v>0</v>
      </c>
      <c r="AW2306" s="26">
        <f t="shared" si="10488"/>
        <v>0</v>
      </c>
      <c r="AX2306" s="26">
        <f t="shared" si="10489"/>
        <v>0</v>
      </c>
      <c r="AY2306" s="26">
        <f t="shared" si="10400"/>
        <v>381</v>
      </c>
      <c r="AZ2306" s="26">
        <f t="shared" si="10401"/>
        <v>381</v>
      </c>
      <c r="BA2306" s="26">
        <f t="shared" si="10402"/>
        <v>381</v>
      </c>
      <c r="BB2306" s="26">
        <f t="shared" si="10490"/>
        <v>0</v>
      </c>
      <c r="BC2306" s="26">
        <f t="shared" si="10491"/>
        <v>0</v>
      </c>
      <c r="BD2306" s="26">
        <f t="shared" si="10492"/>
        <v>0</v>
      </c>
      <c r="BE2306" s="26">
        <f t="shared" si="10493"/>
        <v>0</v>
      </c>
      <c r="BF2306" s="26">
        <f t="shared" si="10494"/>
        <v>0</v>
      </c>
      <c r="BG2306" s="26">
        <f t="shared" si="10495"/>
        <v>0</v>
      </c>
      <c r="BH2306" s="26">
        <f t="shared" si="10496"/>
        <v>0</v>
      </c>
      <c r="BI2306" s="26">
        <f t="shared" si="10497"/>
        <v>0</v>
      </c>
      <c r="BJ2306" s="26">
        <f t="shared" si="10498"/>
        <v>0</v>
      </c>
      <c r="BK2306" s="26">
        <f t="shared" si="10499"/>
        <v>0</v>
      </c>
      <c r="BL2306" s="26">
        <f t="shared" si="10322"/>
        <v>381</v>
      </c>
      <c r="BM2306" s="26">
        <f t="shared" si="10500"/>
        <v>0</v>
      </c>
      <c r="BN2306" s="53">
        <f t="shared" si="10339"/>
        <v>381</v>
      </c>
      <c r="BO2306" s="26">
        <f t="shared" si="10323"/>
        <v>381</v>
      </c>
      <c r="BP2306" s="26">
        <f t="shared" si="10501"/>
        <v>0</v>
      </c>
      <c r="BQ2306" s="53">
        <f t="shared" si="10340"/>
        <v>381</v>
      </c>
      <c r="BR2306" s="52">
        <f t="shared" si="10324"/>
        <v>381</v>
      </c>
      <c r="BS2306" s="26">
        <f t="shared" si="10501"/>
        <v>0</v>
      </c>
      <c r="BT2306" s="27"/>
    </row>
    <row r="2307" spans="1:73" x14ac:dyDescent="0.3">
      <c r="A2307" s="67" t="s">
        <v>930</v>
      </c>
      <c r="B2307" s="67" t="s">
        <v>62</v>
      </c>
      <c r="C2307" s="67" t="s">
        <v>142</v>
      </c>
      <c r="D2307" s="67" t="s">
        <v>56</v>
      </c>
      <c r="E2307" s="71"/>
      <c r="F2307" s="68" t="s">
        <v>57</v>
      </c>
      <c r="G2307" s="26">
        <f t="shared" si="10458"/>
        <v>381</v>
      </c>
      <c r="H2307" s="26">
        <f t="shared" si="10459"/>
        <v>381</v>
      </c>
      <c r="I2307" s="26">
        <f t="shared" si="10460"/>
        <v>381</v>
      </c>
      <c r="J2307" s="26">
        <f t="shared" si="10461"/>
        <v>0</v>
      </c>
      <c r="K2307" s="26">
        <f t="shared" si="10462"/>
        <v>0</v>
      </c>
      <c r="L2307" s="26">
        <f t="shared" si="10463"/>
        <v>0</v>
      </c>
      <c r="M2307" s="26">
        <f t="shared" si="10455"/>
        <v>381</v>
      </c>
      <c r="N2307" s="26">
        <f t="shared" si="10456"/>
        <v>381</v>
      </c>
      <c r="O2307" s="26">
        <f t="shared" si="10457"/>
        <v>381</v>
      </c>
      <c r="P2307" s="26">
        <f t="shared" si="10464"/>
        <v>0</v>
      </c>
      <c r="Q2307" s="26">
        <f t="shared" si="10465"/>
        <v>0</v>
      </c>
      <c r="R2307" s="26">
        <f t="shared" si="10466"/>
        <v>0</v>
      </c>
      <c r="S2307" s="26">
        <f t="shared" si="10467"/>
        <v>0</v>
      </c>
      <c r="T2307" s="26">
        <f t="shared" si="10468"/>
        <v>0</v>
      </c>
      <c r="U2307" s="26">
        <f t="shared" si="10469"/>
        <v>0</v>
      </c>
      <c r="V2307" s="26">
        <f t="shared" si="10470"/>
        <v>0</v>
      </c>
      <c r="W2307" s="26">
        <f t="shared" si="10471"/>
        <v>0</v>
      </c>
      <c r="X2307" s="26">
        <f t="shared" si="10472"/>
        <v>0</v>
      </c>
      <c r="Y2307" s="26">
        <f t="shared" si="10473"/>
        <v>0</v>
      </c>
      <c r="Z2307" s="26">
        <f t="shared" si="10474"/>
        <v>0</v>
      </c>
      <c r="AA2307" s="26">
        <f t="shared" si="10475"/>
        <v>0</v>
      </c>
      <c r="AB2307" s="26">
        <f t="shared" si="10476"/>
        <v>0</v>
      </c>
      <c r="AC2307" s="26">
        <f t="shared" si="10331"/>
        <v>381</v>
      </c>
      <c r="AD2307" s="26">
        <f t="shared" si="10332"/>
        <v>381</v>
      </c>
      <c r="AE2307" s="26">
        <f t="shared" si="10333"/>
        <v>381</v>
      </c>
      <c r="AF2307" s="26">
        <f t="shared" si="10477"/>
        <v>0</v>
      </c>
      <c r="AG2307" s="26">
        <f t="shared" si="10334"/>
        <v>381</v>
      </c>
      <c r="AH2307" s="26">
        <f t="shared" si="10335"/>
        <v>381</v>
      </c>
      <c r="AI2307" s="26">
        <f t="shared" si="10336"/>
        <v>381</v>
      </c>
      <c r="AJ2307" s="26">
        <f t="shared" si="10478"/>
        <v>0</v>
      </c>
      <c r="AK2307" s="26">
        <f t="shared" si="10479"/>
        <v>0</v>
      </c>
      <c r="AL2307" s="26">
        <f t="shared" si="10480"/>
        <v>0</v>
      </c>
      <c r="AM2307" s="26">
        <f t="shared" si="10481"/>
        <v>0</v>
      </c>
      <c r="AN2307" s="26">
        <f t="shared" si="10482"/>
        <v>0</v>
      </c>
      <c r="AO2307" s="26">
        <f t="shared" si="10483"/>
        <v>0</v>
      </c>
      <c r="AP2307" s="26">
        <f t="shared" si="10484"/>
        <v>0</v>
      </c>
      <c r="AQ2307" s="26">
        <f t="shared" si="10485"/>
        <v>0</v>
      </c>
      <c r="AR2307" s="26">
        <f t="shared" si="10486"/>
        <v>0</v>
      </c>
      <c r="AS2307" s="26">
        <f t="shared" si="10452"/>
        <v>381</v>
      </c>
      <c r="AT2307" s="26">
        <f t="shared" si="10453"/>
        <v>381</v>
      </c>
      <c r="AU2307" s="26">
        <f t="shared" si="10454"/>
        <v>381</v>
      </c>
      <c r="AV2307" s="26">
        <f t="shared" si="10487"/>
        <v>0</v>
      </c>
      <c r="AW2307" s="26">
        <f t="shared" si="10488"/>
        <v>0</v>
      </c>
      <c r="AX2307" s="26">
        <f t="shared" si="10489"/>
        <v>0</v>
      </c>
      <c r="AY2307" s="26">
        <f t="shared" si="10400"/>
        <v>381</v>
      </c>
      <c r="AZ2307" s="26">
        <f t="shared" si="10401"/>
        <v>381</v>
      </c>
      <c r="BA2307" s="26">
        <f t="shared" si="10402"/>
        <v>381</v>
      </c>
      <c r="BB2307" s="26">
        <f t="shared" si="10490"/>
        <v>0</v>
      </c>
      <c r="BC2307" s="26">
        <f t="shared" si="10491"/>
        <v>0</v>
      </c>
      <c r="BD2307" s="26">
        <f t="shared" si="10492"/>
        <v>0</v>
      </c>
      <c r="BE2307" s="26">
        <f t="shared" si="10493"/>
        <v>0</v>
      </c>
      <c r="BF2307" s="26">
        <f t="shared" si="10494"/>
        <v>0</v>
      </c>
      <c r="BG2307" s="26">
        <f t="shared" si="10495"/>
        <v>0</v>
      </c>
      <c r="BH2307" s="26">
        <f t="shared" si="10496"/>
        <v>0</v>
      </c>
      <c r="BI2307" s="26">
        <f t="shared" si="10497"/>
        <v>0</v>
      </c>
      <c r="BJ2307" s="26">
        <f t="shared" si="10498"/>
        <v>0</v>
      </c>
      <c r="BK2307" s="26">
        <f t="shared" si="10499"/>
        <v>0</v>
      </c>
      <c r="BL2307" s="26">
        <f t="shared" si="10322"/>
        <v>381</v>
      </c>
      <c r="BM2307" s="26">
        <f t="shared" si="10500"/>
        <v>0</v>
      </c>
      <c r="BN2307" s="53">
        <f t="shared" si="10339"/>
        <v>381</v>
      </c>
      <c r="BO2307" s="26">
        <f t="shared" si="10323"/>
        <v>381</v>
      </c>
      <c r="BP2307" s="26">
        <f t="shared" si="10501"/>
        <v>0</v>
      </c>
      <c r="BQ2307" s="53">
        <f t="shared" si="10340"/>
        <v>381</v>
      </c>
      <c r="BR2307" s="52">
        <f t="shared" si="10324"/>
        <v>381</v>
      </c>
      <c r="BS2307" s="26">
        <f t="shared" si="10501"/>
        <v>0</v>
      </c>
      <c r="BT2307" s="27"/>
    </row>
    <row r="2308" spans="1:73" ht="31.2" x14ac:dyDescent="0.3">
      <c r="A2308" s="67" t="s">
        <v>930</v>
      </c>
      <c r="B2308" s="67" t="s">
        <v>62</v>
      </c>
      <c r="C2308" s="67" t="s">
        <v>142</v>
      </c>
      <c r="D2308" s="67" t="s">
        <v>144</v>
      </c>
      <c r="E2308" s="71"/>
      <c r="F2308" s="68" t="s">
        <v>145</v>
      </c>
      <c r="G2308" s="26">
        <f t="shared" si="10458"/>
        <v>381</v>
      </c>
      <c r="H2308" s="26">
        <f t="shared" si="10459"/>
        <v>381</v>
      </c>
      <c r="I2308" s="26">
        <f t="shared" si="10460"/>
        <v>381</v>
      </c>
      <c r="J2308" s="26">
        <f t="shared" si="10461"/>
        <v>0</v>
      </c>
      <c r="K2308" s="26">
        <f t="shared" si="10462"/>
        <v>0</v>
      </c>
      <c r="L2308" s="26">
        <f t="shared" si="10463"/>
        <v>0</v>
      </c>
      <c r="M2308" s="26">
        <f t="shared" si="10455"/>
        <v>381</v>
      </c>
      <c r="N2308" s="26">
        <f t="shared" si="10456"/>
        <v>381</v>
      </c>
      <c r="O2308" s="26">
        <f t="shared" si="10457"/>
        <v>381</v>
      </c>
      <c r="P2308" s="26">
        <f t="shared" si="10464"/>
        <v>0</v>
      </c>
      <c r="Q2308" s="26">
        <f t="shared" si="10465"/>
        <v>0</v>
      </c>
      <c r="R2308" s="26">
        <f t="shared" si="10466"/>
        <v>0</v>
      </c>
      <c r="S2308" s="26">
        <f t="shared" si="10467"/>
        <v>0</v>
      </c>
      <c r="T2308" s="26">
        <f t="shared" si="10468"/>
        <v>0</v>
      </c>
      <c r="U2308" s="26">
        <f t="shared" si="10469"/>
        <v>0</v>
      </c>
      <c r="V2308" s="26">
        <f t="shared" si="10470"/>
        <v>0</v>
      </c>
      <c r="W2308" s="26">
        <f t="shared" si="10471"/>
        <v>0</v>
      </c>
      <c r="X2308" s="26">
        <f t="shared" si="10472"/>
        <v>0</v>
      </c>
      <c r="Y2308" s="26">
        <f t="shared" si="10473"/>
        <v>0</v>
      </c>
      <c r="Z2308" s="26">
        <f t="shared" si="10474"/>
        <v>0</v>
      </c>
      <c r="AA2308" s="26">
        <f t="shared" si="10475"/>
        <v>0</v>
      </c>
      <c r="AB2308" s="26">
        <f t="shared" si="10476"/>
        <v>0</v>
      </c>
      <c r="AC2308" s="26">
        <f t="shared" si="10331"/>
        <v>381</v>
      </c>
      <c r="AD2308" s="26">
        <f t="shared" si="10332"/>
        <v>381</v>
      </c>
      <c r="AE2308" s="26">
        <f t="shared" si="10333"/>
        <v>381</v>
      </c>
      <c r="AF2308" s="26">
        <f t="shared" si="10477"/>
        <v>0</v>
      </c>
      <c r="AG2308" s="26">
        <f t="shared" si="10334"/>
        <v>381</v>
      </c>
      <c r="AH2308" s="26">
        <f t="shared" si="10335"/>
        <v>381</v>
      </c>
      <c r="AI2308" s="26">
        <f t="shared" si="10336"/>
        <v>381</v>
      </c>
      <c r="AJ2308" s="26">
        <f t="shared" si="10478"/>
        <v>0</v>
      </c>
      <c r="AK2308" s="26">
        <f t="shared" si="10479"/>
        <v>0</v>
      </c>
      <c r="AL2308" s="26">
        <f t="shared" si="10480"/>
        <v>0</v>
      </c>
      <c r="AM2308" s="26">
        <f t="shared" si="10481"/>
        <v>0</v>
      </c>
      <c r="AN2308" s="26">
        <f t="shared" si="10482"/>
        <v>0</v>
      </c>
      <c r="AO2308" s="26">
        <f t="shared" si="10483"/>
        <v>0</v>
      </c>
      <c r="AP2308" s="26">
        <f t="shared" si="10484"/>
        <v>0</v>
      </c>
      <c r="AQ2308" s="26">
        <f t="shared" si="10485"/>
        <v>0</v>
      </c>
      <c r="AR2308" s="26">
        <f t="shared" si="10486"/>
        <v>0</v>
      </c>
      <c r="AS2308" s="26">
        <f t="shared" si="10452"/>
        <v>381</v>
      </c>
      <c r="AT2308" s="26">
        <f t="shared" si="10453"/>
        <v>381</v>
      </c>
      <c r="AU2308" s="26">
        <f t="shared" si="10454"/>
        <v>381</v>
      </c>
      <c r="AV2308" s="26">
        <f t="shared" si="10487"/>
        <v>0</v>
      </c>
      <c r="AW2308" s="26">
        <f t="shared" si="10488"/>
        <v>0</v>
      </c>
      <c r="AX2308" s="26">
        <f t="shared" si="10489"/>
        <v>0</v>
      </c>
      <c r="AY2308" s="26">
        <f t="shared" si="10400"/>
        <v>381</v>
      </c>
      <c r="AZ2308" s="26">
        <f t="shared" si="10401"/>
        <v>381</v>
      </c>
      <c r="BA2308" s="26">
        <f t="shared" si="10402"/>
        <v>381</v>
      </c>
      <c r="BB2308" s="26">
        <f t="shared" si="10490"/>
        <v>0</v>
      </c>
      <c r="BC2308" s="26">
        <f t="shared" si="10491"/>
        <v>0</v>
      </c>
      <c r="BD2308" s="26">
        <f t="shared" si="10492"/>
        <v>0</v>
      </c>
      <c r="BE2308" s="26">
        <f t="shared" si="10493"/>
        <v>0</v>
      </c>
      <c r="BF2308" s="26">
        <f t="shared" si="10494"/>
        <v>0</v>
      </c>
      <c r="BG2308" s="26">
        <f t="shared" si="10495"/>
        <v>0</v>
      </c>
      <c r="BH2308" s="26">
        <f t="shared" si="10496"/>
        <v>0</v>
      </c>
      <c r="BI2308" s="26">
        <f t="shared" si="10497"/>
        <v>0</v>
      </c>
      <c r="BJ2308" s="26">
        <f t="shared" si="10498"/>
        <v>0</v>
      </c>
      <c r="BK2308" s="26">
        <f t="shared" si="10499"/>
        <v>0</v>
      </c>
      <c r="BL2308" s="26">
        <f t="shared" si="10322"/>
        <v>381</v>
      </c>
      <c r="BM2308" s="26">
        <f t="shared" si="10500"/>
        <v>0</v>
      </c>
      <c r="BN2308" s="53">
        <f t="shared" si="10339"/>
        <v>381</v>
      </c>
      <c r="BO2308" s="26">
        <f t="shared" si="10323"/>
        <v>381</v>
      </c>
      <c r="BP2308" s="26">
        <f t="shared" si="10501"/>
        <v>0</v>
      </c>
      <c r="BQ2308" s="53">
        <f t="shared" si="10340"/>
        <v>381</v>
      </c>
      <c r="BR2308" s="52">
        <f t="shared" si="10324"/>
        <v>381</v>
      </c>
      <c r="BS2308" s="26">
        <f t="shared" si="10501"/>
        <v>0</v>
      </c>
      <c r="BT2308" s="27"/>
    </row>
    <row r="2309" spans="1:73" ht="31.2" x14ac:dyDescent="0.3">
      <c r="A2309" s="67" t="s">
        <v>930</v>
      </c>
      <c r="B2309" s="67" t="s">
        <v>62</v>
      </c>
      <c r="C2309" s="67" t="s">
        <v>142</v>
      </c>
      <c r="D2309" s="67" t="s">
        <v>144</v>
      </c>
      <c r="E2309" s="67" t="s">
        <v>38</v>
      </c>
      <c r="F2309" s="68" t="s">
        <v>39</v>
      </c>
      <c r="G2309" s="26">
        <v>381</v>
      </c>
      <c r="H2309" s="26">
        <v>381</v>
      </c>
      <c r="I2309" s="26">
        <v>381</v>
      </c>
      <c r="J2309" s="26"/>
      <c r="K2309" s="26"/>
      <c r="L2309" s="26"/>
      <c r="M2309" s="26">
        <f t="shared" si="10455"/>
        <v>381</v>
      </c>
      <c r="N2309" s="26">
        <f t="shared" si="10456"/>
        <v>381</v>
      </c>
      <c r="O2309" s="26">
        <f t="shared" si="10457"/>
        <v>381</v>
      </c>
      <c r="P2309" s="26"/>
      <c r="Q2309" s="26"/>
      <c r="R2309" s="26"/>
      <c r="S2309" s="26"/>
      <c r="T2309" s="26"/>
      <c r="U2309" s="26"/>
      <c r="V2309" s="26"/>
      <c r="W2309" s="26"/>
      <c r="X2309" s="26"/>
      <c r="Y2309" s="26"/>
      <c r="Z2309" s="26"/>
      <c r="AA2309" s="26"/>
      <c r="AB2309" s="26"/>
      <c r="AC2309" s="26">
        <f t="shared" si="10331"/>
        <v>381</v>
      </c>
      <c r="AD2309" s="26">
        <f t="shared" si="10332"/>
        <v>381</v>
      </c>
      <c r="AE2309" s="26">
        <f t="shared" si="10333"/>
        <v>381</v>
      </c>
      <c r="AF2309" s="26"/>
      <c r="AG2309" s="26">
        <f t="shared" si="10334"/>
        <v>381</v>
      </c>
      <c r="AH2309" s="26">
        <f t="shared" si="10335"/>
        <v>381</v>
      </c>
      <c r="AI2309" s="26">
        <f t="shared" si="10336"/>
        <v>381</v>
      </c>
      <c r="AJ2309" s="26"/>
      <c r="AK2309" s="26"/>
      <c r="AL2309" s="26"/>
      <c r="AM2309" s="26"/>
      <c r="AN2309" s="26"/>
      <c r="AO2309" s="26"/>
      <c r="AP2309" s="26"/>
      <c r="AQ2309" s="26"/>
      <c r="AR2309" s="26"/>
      <c r="AS2309" s="26">
        <f t="shared" si="10452"/>
        <v>381</v>
      </c>
      <c r="AT2309" s="26">
        <f t="shared" si="10453"/>
        <v>381</v>
      </c>
      <c r="AU2309" s="26">
        <f t="shared" si="10454"/>
        <v>381</v>
      </c>
      <c r="AV2309" s="26"/>
      <c r="AW2309" s="26"/>
      <c r="AX2309" s="26"/>
      <c r="AY2309" s="26">
        <f t="shared" si="10400"/>
        <v>381</v>
      </c>
      <c r="AZ2309" s="26">
        <f t="shared" si="10401"/>
        <v>381</v>
      </c>
      <c r="BA2309" s="26">
        <f t="shared" si="10402"/>
        <v>381</v>
      </c>
      <c r="BB2309" s="26"/>
      <c r="BC2309" s="26"/>
      <c r="BD2309" s="26"/>
      <c r="BE2309" s="26"/>
      <c r="BF2309" s="26"/>
      <c r="BG2309" s="26"/>
      <c r="BH2309" s="26"/>
      <c r="BI2309" s="26"/>
      <c r="BJ2309" s="26"/>
      <c r="BK2309" s="26"/>
      <c r="BL2309" s="26">
        <f t="shared" si="10322"/>
        <v>381</v>
      </c>
      <c r="BM2309" s="26"/>
      <c r="BN2309" s="53">
        <f t="shared" si="10339"/>
        <v>381</v>
      </c>
      <c r="BO2309" s="26">
        <f t="shared" si="10323"/>
        <v>381</v>
      </c>
      <c r="BP2309" s="26"/>
      <c r="BQ2309" s="53">
        <f t="shared" si="10340"/>
        <v>381</v>
      </c>
      <c r="BR2309" s="52">
        <f t="shared" si="10324"/>
        <v>381</v>
      </c>
      <c r="BS2309" s="26"/>
      <c r="BT2309" s="27"/>
    </row>
    <row r="2310" spans="1:73" s="81" customFormat="1" ht="31.2" x14ac:dyDescent="0.3">
      <c r="A2310" s="63" t="s">
        <v>935</v>
      </c>
      <c r="B2310" s="63"/>
      <c r="C2310" s="63"/>
      <c r="D2310" s="63"/>
      <c r="E2310" s="63"/>
      <c r="F2310" s="64" t="s">
        <v>936</v>
      </c>
      <c r="G2310" s="17">
        <f t="shared" ref="G2310:L2310" si="10502">G2324+G2311+G2317</f>
        <v>125134.90000000001</v>
      </c>
      <c r="H2310" s="17">
        <f t="shared" si="10502"/>
        <v>122079.4</v>
      </c>
      <c r="I2310" s="17">
        <f t="shared" si="10502"/>
        <v>122079.4</v>
      </c>
      <c r="J2310" s="17">
        <f t="shared" si="10502"/>
        <v>0</v>
      </c>
      <c r="K2310" s="17">
        <f t="shared" si="10502"/>
        <v>0</v>
      </c>
      <c r="L2310" s="17">
        <f t="shared" si="10502"/>
        <v>0</v>
      </c>
      <c r="M2310" s="17">
        <f t="shared" si="10455"/>
        <v>125134.90000000001</v>
      </c>
      <c r="N2310" s="17">
        <f t="shared" si="10456"/>
        <v>122079.4</v>
      </c>
      <c r="O2310" s="17">
        <f t="shared" si="10457"/>
        <v>122079.4</v>
      </c>
      <c r="P2310" s="17">
        <f t="shared" ref="P2310:AB2310" si="10503">P2324+P2311+P2317</f>
        <v>0</v>
      </c>
      <c r="Q2310" s="17">
        <f t="shared" si="10503"/>
        <v>0</v>
      </c>
      <c r="R2310" s="17">
        <f t="shared" si="10503"/>
        <v>0</v>
      </c>
      <c r="S2310" s="17">
        <f t="shared" si="10503"/>
        <v>-2222.9</v>
      </c>
      <c r="T2310" s="17">
        <f t="shared" si="10503"/>
        <v>0</v>
      </c>
      <c r="U2310" s="17">
        <f t="shared" si="10503"/>
        <v>0</v>
      </c>
      <c r="V2310" s="17">
        <f t="shared" si="10503"/>
        <v>0</v>
      </c>
      <c r="W2310" s="17">
        <f t="shared" si="10503"/>
        <v>2222.9</v>
      </c>
      <c r="X2310" s="17">
        <f t="shared" si="10503"/>
        <v>0</v>
      </c>
      <c r="Y2310" s="17">
        <f t="shared" si="10503"/>
        <v>0</v>
      </c>
      <c r="Z2310" s="17">
        <f t="shared" si="10503"/>
        <v>0</v>
      </c>
      <c r="AA2310" s="17">
        <f t="shared" si="10503"/>
        <v>0</v>
      </c>
      <c r="AB2310" s="17">
        <f t="shared" si="10503"/>
        <v>0</v>
      </c>
      <c r="AC2310" s="17">
        <f t="shared" si="10331"/>
        <v>122912.00000000001</v>
      </c>
      <c r="AD2310" s="17">
        <f t="shared" si="10332"/>
        <v>124302.29999999999</v>
      </c>
      <c r="AE2310" s="17">
        <f t="shared" si="10333"/>
        <v>122079.4</v>
      </c>
      <c r="AF2310" s="17">
        <f>AF2324+AF2311+AF2317</f>
        <v>0</v>
      </c>
      <c r="AG2310" s="17">
        <f t="shared" si="10334"/>
        <v>122912.00000000001</v>
      </c>
      <c r="AH2310" s="17">
        <f t="shared" si="10335"/>
        <v>124302.29999999999</v>
      </c>
      <c r="AI2310" s="17">
        <f t="shared" si="10336"/>
        <v>122079.4</v>
      </c>
      <c r="AJ2310" s="17">
        <f t="shared" ref="AJ2310:AR2310" si="10504">AJ2324+AJ2311+AJ2317</f>
        <v>0</v>
      </c>
      <c r="AK2310" s="17">
        <f t="shared" si="10504"/>
        <v>0</v>
      </c>
      <c r="AL2310" s="17">
        <f t="shared" si="10504"/>
        <v>5667.6380000000008</v>
      </c>
      <c r="AM2310" s="17">
        <f t="shared" si="10504"/>
        <v>0</v>
      </c>
      <c r="AN2310" s="17">
        <f t="shared" si="10504"/>
        <v>0</v>
      </c>
      <c r="AO2310" s="17">
        <f t="shared" si="10504"/>
        <v>160</v>
      </c>
      <c r="AP2310" s="17">
        <f t="shared" si="10504"/>
        <v>0</v>
      </c>
      <c r="AQ2310" s="17">
        <f t="shared" si="10504"/>
        <v>0</v>
      </c>
      <c r="AR2310" s="17">
        <f t="shared" si="10504"/>
        <v>0</v>
      </c>
      <c r="AS2310" s="17">
        <f t="shared" si="10452"/>
        <v>128579.63800000002</v>
      </c>
      <c r="AT2310" s="17">
        <f t="shared" si="10453"/>
        <v>124462.29999999999</v>
      </c>
      <c r="AU2310" s="17">
        <f t="shared" si="10454"/>
        <v>122079.4</v>
      </c>
      <c r="AV2310" s="17">
        <f>AV2324+AV2311+AV2317</f>
        <v>0</v>
      </c>
      <c r="AW2310" s="17">
        <f>AW2324+AW2311+AW2317</f>
        <v>0</v>
      </c>
      <c r="AX2310" s="17">
        <f>AX2324+AX2311+AX2317</f>
        <v>0</v>
      </c>
      <c r="AY2310" s="17">
        <f t="shared" si="10400"/>
        <v>128579.63800000002</v>
      </c>
      <c r="AZ2310" s="17">
        <f t="shared" si="10401"/>
        <v>124462.29999999999</v>
      </c>
      <c r="BA2310" s="17">
        <f t="shared" si="10402"/>
        <v>122079.4</v>
      </c>
      <c r="BB2310" s="17">
        <f t="shared" ref="BB2310:BK2310" si="10505">BB2324+BB2311+BB2317</f>
        <v>0</v>
      </c>
      <c r="BC2310" s="17">
        <f t="shared" si="10505"/>
        <v>0</v>
      </c>
      <c r="BD2310" s="17">
        <f t="shared" si="10505"/>
        <v>-425.94100000000003</v>
      </c>
      <c r="BE2310" s="17">
        <f t="shared" si="10505"/>
        <v>0</v>
      </c>
      <c r="BF2310" s="17">
        <f t="shared" si="10505"/>
        <v>0</v>
      </c>
      <c r="BG2310" s="17">
        <f t="shared" si="10505"/>
        <v>0</v>
      </c>
      <c r="BH2310" s="17">
        <f t="shared" si="10505"/>
        <v>0</v>
      </c>
      <c r="BI2310" s="17">
        <f t="shared" si="10505"/>
        <v>0</v>
      </c>
      <c r="BJ2310" s="17">
        <f t="shared" si="10505"/>
        <v>0</v>
      </c>
      <c r="BK2310" s="17">
        <f t="shared" si="10505"/>
        <v>0</v>
      </c>
      <c r="BL2310" s="17">
        <f t="shared" si="10322"/>
        <v>128153.69700000001</v>
      </c>
      <c r="BM2310" s="17">
        <f>BM2324+BM2311+BM2317</f>
        <v>0</v>
      </c>
      <c r="BN2310" s="77">
        <f t="shared" si="10339"/>
        <v>128153.69700000001</v>
      </c>
      <c r="BO2310" s="17">
        <f t="shared" si="10323"/>
        <v>124462.29999999999</v>
      </c>
      <c r="BP2310" s="17">
        <f>BP2324+BP2311+BP2317</f>
        <v>0</v>
      </c>
      <c r="BQ2310" s="77">
        <f t="shared" si="10340"/>
        <v>124462.29999999999</v>
      </c>
      <c r="BR2310" s="79">
        <f t="shared" si="10324"/>
        <v>122079.4</v>
      </c>
      <c r="BS2310" s="17">
        <f>BS2324+BS2311+BS2317</f>
        <v>0</v>
      </c>
      <c r="BT2310" s="18"/>
      <c r="BU2310" s="14"/>
    </row>
    <row r="2311" spans="1:73" s="81" customFormat="1" x14ac:dyDescent="0.3">
      <c r="A2311" s="63" t="s">
        <v>935</v>
      </c>
      <c r="B2311" s="63" t="s">
        <v>26</v>
      </c>
      <c r="C2311" s="63"/>
      <c r="D2311" s="63"/>
      <c r="E2311" s="63"/>
      <c r="F2311" s="64" t="s">
        <v>27</v>
      </c>
      <c r="G2311" s="17">
        <f t="shared" ref="G2311:G2326" si="10506">G2312</f>
        <v>61.5</v>
      </c>
      <c r="H2311" s="17">
        <f t="shared" ref="H2311:H2326" si="10507">H2312</f>
        <v>61.5</v>
      </c>
      <c r="I2311" s="17">
        <f t="shared" ref="I2311:I2326" si="10508">I2312</f>
        <v>61.5</v>
      </c>
      <c r="J2311" s="17">
        <f t="shared" ref="J2311:J2326" si="10509">J2312</f>
        <v>0</v>
      </c>
      <c r="K2311" s="17">
        <f t="shared" ref="K2311:K2326" si="10510">K2312</f>
        <v>0</v>
      </c>
      <c r="L2311" s="17">
        <f t="shared" ref="L2311:L2326" si="10511">L2312</f>
        <v>0</v>
      </c>
      <c r="M2311" s="17">
        <f t="shared" si="10455"/>
        <v>61.5</v>
      </c>
      <c r="N2311" s="17">
        <f t="shared" si="10456"/>
        <v>61.5</v>
      </c>
      <c r="O2311" s="17">
        <f t="shared" si="10457"/>
        <v>61.5</v>
      </c>
      <c r="P2311" s="17">
        <f t="shared" ref="P2311:P2326" si="10512">P2312</f>
        <v>0</v>
      </c>
      <c r="Q2311" s="17">
        <f t="shared" ref="Q2311:Q2326" si="10513">Q2312</f>
        <v>0</v>
      </c>
      <c r="R2311" s="17">
        <f t="shared" ref="R2311:R2326" si="10514">R2312</f>
        <v>0</v>
      </c>
      <c r="S2311" s="17">
        <f t="shared" ref="S2311:S2326" si="10515">S2312</f>
        <v>0</v>
      </c>
      <c r="T2311" s="17">
        <f t="shared" ref="T2311:T2326" si="10516">T2312</f>
        <v>0</v>
      </c>
      <c r="U2311" s="17">
        <f t="shared" ref="U2311:U2326" si="10517">U2312</f>
        <v>0</v>
      </c>
      <c r="V2311" s="17">
        <f t="shared" ref="V2311:V2326" si="10518">V2312</f>
        <v>0</v>
      </c>
      <c r="W2311" s="17">
        <f t="shared" ref="W2311:W2326" si="10519">W2312</f>
        <v>0</v>
      </c>
      <c r="X2311" s="17">
        <f t="shared" ref="X2311:X2326" si="10520">X2312</f>
        <v>0</v>
      </c>
      <c r="Y2311" s="17">
        <f t="shared" ref="Y2311:Y2326" si="10521">Y2312</f>
        <v>0</v>
      </c>
      <c r="Z2311" s="17">
        <f t="shared" ref="Z2311:Z2326" si="10522">Z2312</f>
        <v>0</v>
      </c>
      <c r="AA2311" s="17">
        <f t="shared" ref="AA2311:AA2326" si="10523">AA2312</f>
        <v>0</v>
      </c>
      <c r="AB2311" s="17">
        <f t="shared" ref="AB2311:AB2326" si="10524">AB2312</f>
        <v>0</v>
      </c>
      <c r="AC2311" s="17">
        <f t="shared" si="10331"/>
        <v>61.5</v>
      </c>
      <c r="AD2311" s="17">
        <f t="shared" si="10332"/>
        <v>61.5</v>
      </c>
      <c r="AE2311" s="17">
        <f t="shared" si="10333"/>
        <v>61.5</v>
      </c>
      <c r="AF2311" s="17">
        <f t="shared" ref="AF2311:AF2326" si="10525">AF2312</f>
        <v>0</v>
      </c>
      <c r="AG2311" s="17">
        <f t="shared" si="10334"/>
        <v>61.5</v>
      </c>
      <c r="AH2311" s="17">
        <f t="shared" si="10335"/>
        <v>61.5</v>
      </c>
      <c r="AI2311" s="17">
        <f t="shared" si="10336"/>
        <v>61.5</v>
      </c>
      <c r="AJ2311" s="17">
        <f t="shared" ref="AJ2311:AJ2326" si="10526">AJ2312</f>
        <v>0</v>
      </c>
      <c r="AK2311" s="17">
        <f t="shared" ref="AK2311:AK2326" si="10527">AK2312</f>
        <v>0</v>
      </c>
      <c r="AL2311" s="17">
        <f t="shared" ref="AL2311:AL2326" si="10528">AL2312</f>
        <v>0</v>
      </c>
      <c r="AM2311" s="17">
        <f t="shared" ref="AM2311:AM2326" si="10529">AM2312</f>
        <v>0</v>
      </c>
      <c r="AN2311" s="17">
        <f t="shared" ref="AN2311:AN2326" si="10530">AN2312</f>
        <v>0</v>
      </c>
      <c r="AO2311" s="17">
        <f t="shared" ref="AO2311:AO2326" si="10531">AO2312</f>
        <v>0</v>
      </c>
      <c r="AP2311" s="17">
        <f t="shared" ref="AP2311:AP2326" si="10532">AP2312</f>
        <v>0</v>
      </c>
      <c r="AQ2311" s="17">
        <f t="shared" ref="AQ2311:AQ2326" si="10533">AQ2312</f>
        <v>0</v>
      </c>
      <c r="AR2311" s="17">
        <f t="shared" ref="AR2311:AR2326" si="10534">AR2312</f>
        <v>0</v>
      </c>
      <c r="AS2311" s="17">
        <f t="shared" si="10452"/>
        <v>61.5</v>
      </c>
      <c r="AT2311" s="17">
        <f t="shared" si="10453"/>
        <v>61.5</v>
      </c>
      <c r="AU2311" s="17">
        <f t="shared" si="10454"/>
        <v>61.5</v>
      </c>
      <c r="AV2311" s="17">
        <f t="shared" ref="AV2311:AV2326" si="10535">AV2312</f>
        <v>0</v>
      </c>
      <c r="AW2311" s="17">
        <f t="shared" ref="AW2311:AW2326" si="10536">AW2312</f>
        <v>0</v>
      </c>
      <c r="AX2311" s="17">
        <f t="shared" ref="AX2311:AX2326" si="10537">AX2312</f>
        <v>0</v>
      </c>
      <c r="AY2311" s="17">
        <f t="shared" si="10400"/>
        <v>61.5</v>
      </c>
      <c r="AZ2311" s="17">
        <f t="shared" si="10401"/>
        <v>61.5</v>
      </c>
      <c r="BA2311" s="17">
        <f t="shared" si="10402"/>
        <v>61.5</v>
      </c>
      <c r="BB2311" s="17">
        <f t="shared" ref="BB2311:BB2326" si="10538">BB2312</f>
        <v>0</v>
      </c>
      <c r="BC2311" s="17">
        <f t="shared" ref="BC2311:BC2326" si="10539">BC2312</f>
        <v>0</v>
      </c>
      <c r="BD2311" s="17">
        <f t="shared" ref="BD2311:BD2326" si="10540">BD2312</f>
        <v>0</v>
      </c>
      <c r="BE2311" s="17">
        <f t="shared" ref="BE2311:BE2326" si="10541">BE2312</f>
        <v>0</v>
      </c>
      <c r="BF2311" s="17">
        <f t="shared" ref="BF2311:BF2326" si="10542">BF2312</f>
        <v>0</v>
      </c>
      <c r="BG2311" s="17">
        <f t="shared" ref="BG2311:BG2326" si="10543">BG2312</f>
        <v>0</v>
      </c>
      <c r="BH2311" s="17">
        <f t="shared" ref="BH2311:BH2326" si="10544">BH2312</f>
        <v>0</v>
      </c>
      <c r="BI2311" s="17">
        <f t="shared" ref="BI2311:BI2326" si="10545">BI2312</f>
        <v>0</v>
      </c>
      <c r="BJ2311" s="17">
        <f t="shared" ref="BJ2311:BJ2326" si="10546">BJ2312</f>
        <v>0</v>
      </c>
      <c r="BK2311" s="17">
        <f t="shared" ref="BK2311:BK2326" si="10547">BK2312</f>
        <v>0</v>
      </c>
      <c r="BL2311" s="17">
        <f t="shared" si="10322"/>
        <v>61.5</v>
      </c>
      <c r="BM2311" s="17">
        <f t="shared" ref="BM2311:BM2326" si="10548">BM2312</f>
        <v>0</v>
      </c>
      <c r="BN2311" s="77">
        <f t="shared" si="10339"/>
        <v>61.5</v>
      </c>
      <c r="BO2311" s="17">
        <f t="shared" si="10323"/>
        <v>61.5</v>
      </c>
      <c r="BP2311" s="17">
        <f t="shared" ref="BP2311:BS2326" si="10549">BP2312</f>
        <v>0</v>
      </c>
      <c r="BQ2311" s="77">
        <f t="shared" si="10340"/>
        <v>61.5</v>
      </c>
      <c r="BR2311" s="79">
        <f t="shared" si="10324"/>
        <v>61.5</v>
      </c>
      <c r="BS2311" s="17">
        <f t="shared" si="10549"/>
        <v>0</v>
      </c>
      <c r="BT2311" s="18"/>
      <c r="BU2311" s="14"/>
    </row>
    <row r="2312" spans="1:73" s="82" customFormat="1" x14ac:dyDescent="0.3">
      <c r="A2312" s="65" t="s">
        <v>935</v>
      </c>
      <c r="B2312" s="65" t="s">
        <v>26</v>
      </c>
      <c r="C2312" s="65" t="s">
        <v>28</v>
      </c>
      <c r="D2312" s="65"/>
      <c r="E2312" s="65"/>
      <c r="F2312" s="66" t="s">
        <v>29</v>
      </c>
      <c r="G2312" s="22">
        <f t="shared" si="10506"/>
        <v>61.5</v>
      </c>
      <c r="H2312" s="22">
        <f t="shared" si="10507"/>
        <v>61.5</v>
      </c>
      <c r="I2312" s="22">
        <f t="shared" si="10508"/>
        <v>61.5</v>
      </c>
      <c r="J2312" s="22">
        <f t="shared" si="10509"/>
        <v>0</v>
      </c>
      <c r="K2312" s="22">
        <f t="shared" si="10510"/>
        <v>0</v>
      </c>
      <c r="L2312" s="22">
        <f t="shared" si="10511"/>
        <v>0</v>
      </c>
      <c r="M2312" s="22">
        <f t="shared" si="10455"/>
        <v>61.5</v>
      </c>
      <c r="N2312" s="22">
        <f t="shared" si="10456"/>
        <v>61.5</v>
      </c>
      <c r="O2312" s="22">
        <f t="shared" si="10457"/>
        <v>61.5</v>
      </c>
      <c r="P2312" s="22">
        <f t="shared" si="10512"/>
        <v>0</v>
      </c>
      <c r="Q2312" s="22">
        <f t="shared" si="10513"/>
        <v>0</v>
      </c>
      <c r="R2312" s="22">
        <f t="shared" si="10514"/>
        <v>0</v>
      </c>
      <c r="S2312" s="22">
        <f t="shared" si="10515"/>
        <v>0</v>
      </c>
      <c r="T2312" s="22">
        <f t="shared" si="10516"/>
        <v>0</v>
      </c>
      <c r="U2312" s="22">
        <f t="shared" si="10517"/>
        <v>0</v>
      </c>
      <c r="V2312" s="22">
        <f t="shared" si="10518"/>
        <v>0</v>
      </c>
      <c r="W2312" s="22">
        <f t="shared" si="10519"/>
        <v>0</v>
      </c>
      <c r="X2312" s="22">
        <f t="shared" si="10520"/>
        <v>0</v>
      </c>
      <c r="Y2312" s="22">
        <f t="shared" si="10521"/>
        <v>0</v>
      </c>
      <c r="Z2312" s="22">
        <f t="shared" si="10522"/>
        <v>0</v>
      </c>
      <c r="AA2312" s="22">
        <f t="shared" si="10523"/>
        <v>0</v>
      </c>
      <c r="AB2312" s="22">
        <f t="shared" si="10524"/>
        <v>0</v>
      </c>
      <c r="AC2312" s="22">
        <f t="shared" si="10331"/>
        <v>61.5</v>
      </c>
      <c r="AD2312" s="22">
        <f t="shared" si="10332"/>
        <v>61.5</v>
      </c>
      <c r="AE2312" s="22">
        <f t="shared" si="10333"/>
        <v>61.5</v>
      </c>
      <c r="AF2312" s="22">
        <f t="shared" si="10525"/>
        <v>0</v>
      </c>
      <c r="AG2312" s="22">
        <f t="shared" si="10334"/>
        <v>61.5</v>
      </c>
      <c r="AH2312" s="22">
        <f t="shared" si="10335"/>
        <v>61.5</v>
      </c>
      <c r="AI2312" s="22">
        <f t="shared" si="10336"/>
        <v>61.5</v>
      </c>
      <c r="AJ2312" s="22">
        <f t="shared" si="10526"/>
        <v>0</v>
      </c>
      <c r="AK2312" s="22">
        <f t="shared" si="10527"/>
        <v>0</v>
      </c>
      <c r="AL2312" s="22">
        <f t="shared" si="10528"/>
        <v>0</v>
      </c>
      <c r="AM2312" s="22">
        <f t="shared" si="10529"/>
        <v>0</v>
      </c>
      <c r="AN2312" s="22">
        <f t="shared" si="10530"/>
        <v>0</v>
      </c>
      <c r="AO2312" s="22">
        <f t="shared" si="10531"/>
        <v>0</v>
      </c>
      <c r="AP2312" s="22">
        <f t="shared" si="10532"/>
        <v>0</v>
      </c>
      <c r="AQ2312" s="22">
        <f t="shared" si="10533"/>
        <v>0</v>
      </c>
      <c r="AR2312" s="22">
        <f t="shared" si="10534"/>
        <v>0</v>
      </c>
      <c r="AS2312" s="22">
        <f t="shared" si="10452"/>
        <v>61.5</v>
      </c>
      <c r="AT2312" s="22">
        <f t="shared" si="10453"/>
        <v>61.5</v>
      </c>
      <c r="AU2312" s="22">
        <f t="shared" si="10454"/>
        <v>61.5</v>
      </c>
      <c r="AV2312" s="22">
        <f t="shared" si="10535"/>
        <v>0</v>
      </c>
      <c r="AW2312" s="22">
        <f t="shared" si="10536"/>
        <v>0</v>
      </c>
      <c r="AX2312" s="22">
        <f t="shared" si="10537"/>
        <v>0</v>
      </c>
      <c r="AY2312" s="22">
        <f t="shared" si="10400"/>
        <v>61.5</v>
      </c>
      <c r="AZ2312" s="22">
        <f t="shared" si="10401"/>
        <v>61.5</v>
      </c>
      <c r="BA2312" s="22">
        <f t="shared" si="10402"/>
        <v>61.5</v>
      </c>
      <c r="BB2312" s="22">
        <f t="shared" si="10538"/>
        <v>0</v>
      </c>
      <c r="BC2312" s="22">
        <f t="shared" si="10539"/>
        <v>0</v>
      </c>
      <c r="BD2312" s="22">
        <f t="shared" si="10540"/>
        <v>0</v>
      </c>
      <c r="BE2312" s="22">
        <f t="shared" si="10541"/>
        <v>0</v>
      </c>
      <c r="BF2312" s="22">
        <f t="shared" si="10542"/>
        <v>0</v>
      </c>
      <c r="BG2312" s="22">
        <f t="shared" si="10543"/>
        <v>0</v>
      </c>
      <c r="BH2312" s="22">
        <f t="shared" si="10544"/>
        <v>0</v>
      </c>
      <c r="BI2312" s="22">
        <f t="shared" si="10545"/>
        <v>0</v>
      </c>
      <c r="BJ2312" s="22">
        <f t="shared" si="10546"/>
        <v>0</v>
      </c>
      <c r="BK2312" s="22">
        <f t="shared" si="10547"/>
        <v>0</v>
      </c>
      <c r="BL2312" s="22">
        <f t="shared" si="10322"/>
        <v>61.5</v>
      </c>
      <c r="BM2312" s="22">
        <f t="shared" si="10548"/>
        <v>0</v>
      </c>
      <c r="BN2312" s="78">
        <f t="shared" si="10339"/>
        <v>61.5</v>
      </c>
      <c r="BO2312" s="22">
        <f t="shared" si="10323"/>
        <v>61.5</v>
      </c>
      <c r="BP2312" s="22">
        <f t="shared" si="10549"/>
        <v>0</v>
      </c>
      <c r="BQ2312" s="78">
        <f t="shared" si="10340"/>
        <v>61.5</v>
      </c>
      <c r="BR2312" s="80">
        <f t="shared" si="10324"/>
        <v>61.5</v>
      </c>
      <c r="BS2312" s="22">
        <f t="shared" si="10549"/>
        <v>0</v>
      </c>
      <c r="BT2312" s="23"/>
      <c r="BU2312" s="19"/>
    </row>
    <row r="2313" spans="1:73" ht="31.2" x14ac:dyDescent="0.3">
      <c r="A2313" s="67" t="s">
        <v>935</v>
      </c>
      <c r="B2313" s="67" t="s">
        <v>26</v>
      </c>
      <c r="C2313" s="67" t="s">
        <v>28</v>
      </c>
      <c r="D2313" s="67" t="s">
        <v>54</v>
      </c>
      <c r="E2313" s="71"/>
      <c r="F2313" s="68" t="s">
        <v>55</v>
      </c>
      <c r="G2313" s="26">
        <f t="shared" si="10506"/>
        <v>61.5</v>
      </c>
      <c r="H2313" s="26">
        <f t="shared" si="10507"/>
        <v>61.5</v>
      </c>
      <c r="I2313" s="26">
        <f t="shared" si="10508"/>
        <v>61.5</v>
      </c>
      <c r="J2313" s="26">
        <f t="shared" si="10509"/>
        <v>0</v>
      </c>
      <c r="K2313" s="26">
        <f t="shared" si="10510"/>
        <v>0</v>
      </c>
      <c r="L2313" s="26">
        <f t="shared" si="10511"/>
        <v>0</v>
      </c>
      <c r="M2313" s="26">
        <f t="shared" si="10455"/>
        <v>61.5</v>
      </c>
      <c r="N2313" s="26">
        <f t="shared" si="10456"/>
        <v>61.5</v>
      </c>
      <c r="O2313" s="26">
        <f t="shared" si="10457"/>
        <v>61.5</v>
      </c>
      <c r="P2313" s="26">
        <f t="shared" si="10512"/>
        <v>0</v>
      </c>
      <c r="Q2313" s="26">
        <f t="shared" si="10513"/>
        <v>0</v>
      </c>
      <c r="R2313" s="26">
        <f t="shared" si="10514"/>
        <v>0</v>
      </c>
      <c r="S2313" s="26">
        <f t="shared" si="10515"/>
        <v>0</v>
      </c>
      <c r="T2313" s="26">
        <f t="shared" si="10516"/>
        <v>0</v>
      </c>
      <c r="U2313" s="26">
        <f t="shared" si="10517"/>
        <v>0</v>
      </c>
      <c r="V2313" s="26">
        <f t="shared" si="10518"/>
        <v>0</v>
      </c>
      <c r="W2313" s="26">
        <f t="shared" si="10519"/>
        <v>0</v>
      </c>
      <c r="X2313" s="26">
        <f t="shared" si="10520"/>
        <v>0</v>
      </c>
      <c r="Y2313" s="26">
        <f t="shared" si="10521"/>
        <v>0</v>
      </c>
      <c r="Z2313" s="26">
        <f t="shared" si="10522"/>
        <v>0</v>
      </c>
      <c r="AA2313" s="26">
        <f t="shared" si="10523"/>
        <v>0</v>
      </c>
      <c r="AB2313" s="26">
        <f t="shared" si="10524"/>
        <v>0</v>
      </c>
      <c r="AC2313" s="26">
        <f t="shared" si="10331"/>
        <v>61.5</v>
      </c>
      <c r="AD2313" s="26">
        <f t="shared" si="10332"/>
        <v>61.5</v>
      </c>
      <c r="AE2313" s="26">
        <f t="shared" si="10333"/>
        <v>61.5</v>
      </c>
      <c r="AF2313" s="26">
        <f t="shared" si="10525"/>
        <v>0</v>
      </c>
      <c r="AG2313" s="26">
        <f t="shared" si="10334"/>
        <v>61.5</v>
      </c>
      <c r="AH2313" s="26">
        <f t="shared" si="10335"/>
        <v>61.5</v>
      </c>
      <c r="AI2313" s="26">
        <f t="shared" si="10336"/>
        <v>61.5</v>
      </c>
      <c r="AJ2313" s="26">
        <f t="shared" si="10526"/>
        <v>0</v>
      </c>
      <c r="AK2313" s="26">
        <f t="shared" si="10527"/>
        <v>0</v>
      </c>
      <c r="AL2313" s="26">
        <f t="shared" si="10528"/>
        <v>0</v>
      </c>
      <c r="AM2313" s="26">
        <f t="shared" si="10529"/>
        <v>0</v>
      </c>
      <c r="AN2313" s="26">
        <f t="shared" si="10530"/>
        <v>0</v>
      </c>
      <c r="AO2313" s="26">
        <f t="shared" si="10531"/>
        <v>0</v>
      </c>
      <c r="AP2313" s="26">
        <f t="shared" si="10532"/>
        <v>0</v>
      </c>
      <c r="AQ2313" s="26">
        <f t="shared" si="10533"/>
        <v>0</v>
      </c>
      <c r="AR2313" s="26">
        <f t="shared" si="10534"/>
        <v>0</v>
      </c>
      <c r="AS2313" s="26">
        <f t="shared" si="10452"/>
        <v>61.5</v>
      </c>
      <c r="AT2313" s="26">
        <f t="shared" si="10453"/>
        <v>61.5</v>
      </c>
      <c r="AU2313" s="26">
        <f t="shared" si="10454"/>
        <v>61.5</v>
      </c>
      <c r="AV2313" s="26">
        <f t="shared" si="10535"/>
        <v>0</v>
      </c>
      <c r="AW2313" s="26">
        <f t="shared" si="10536"/>
        <v>0</v>
      </c>
      <c r="AX2313" s="26">
        <f t="shared" si="10537"/>
        <v>0</v>
      </c>
      <c r="AY2313" s="26">
        <f t="shared" si="10400"/>
        <v>61.5</v>
      </c>
      <c r="AZ2313" s="26">
        <f t="shared" si="10401"/>
        <v>61.5</v>
      </c>
      <c r="BA2313" s="26">
        <f t="shared" si="10402"/>
        <v>61.5</v>
      </c>
      <c r="BB2313" s="26">
        <f t="shared" si="10538"/>
        <v>0</v>
      </c>
      <c r="BC2313" s="26">
        <f t="shared" si="10539"/>
        <v>0</v>
      </c>
      <c r="BD2313" s="26">
        <f t="shared" si="10540"/>
        <v>0</v>
      </c>
      <c r="BE2313" s="26">
        <f t="shared" si="10541"/>
        <v>0</v>
      </c>
      <c r="BF2313" s="26">
        <f t="shared" si="10542"/>
        <v>0</v>
      </c>
      <c r="BG2313" s="26">
        <f t="shared" si="10543"/>
        <v>0</v>
      </c>
      <c r="BH2313" s="26">
        <f t="shared" si="10544"/>
        <v>0</v>
      </c>
      <c r="BI2313" s="26">
        <f t="shared" si="10545"/>
        <v>0</v>
      </c>
      <c r="BJ2313" s="26">
        <f t="shared" si="10546"/>
        <v>0</v>
      </c>
      <c r="BK2313" s="26">
        <f t="shared" si="10547"/>
        <v>0</v>
      </c>
      <c r="BL2313" s="26">
        <f t="shared" si="10322"/>
        <v>61.5</v>
      </c>
      <c r="BM2313" s="26">
        <f t="shared" si="10548"/>
        <v>0</v>
      </c>
      <c r="BN2313" s="53">
        <f t="shared" si="10339"/>
        <v>61.5</v>
      </c>
      <c r="BO2313" s="26">
        <f t="shared" si="10323"/>
        <v>61.5</v>
      </c>
      <c r="BP2313" s="26">
        <f t="shared" si="10549"/>
        <v>0</v>
      </c>
      <c r="BQ2313" s="53">
        <f t="shared" si="10340"/>
        <v>61.5</v>
      </c>
      <c r="BR2313" s="52">
        <f t="shared" si="10324"/>
        <v>61.5</v>
      </c>
      <c r="BS2313" s="26">
        <f t="shared" si="10549"/>
        <v>0</v>
      </c>
      <c r="BT2313" s="27"/>
    </row>
    <row r="2314" spans="1:73" x14ac:dyDescent="0.3">
      <c r="A2314" s="67" t="s">
        <v>935</v>
      </c>
      <c r="B2314" s="67" t="s">
        <v>26</v>
      </c>
      <c r="C2314" s="67" t="s">
        <v>28</v>
      </c>
      <c r="D2314" s="67" t="s">
        <v>56</v>
      </c>
      <c r="E2314" s="71"/>
      <c r="F2314" s="68" t="s">
        <v>57</v>
      </c>
      <c r="G2314" s="26">
        <f t="shared" si="10506"/>
        <v>61.5</v>
      </c>
      <c r="H2314" s="26">
        <f t="shared" si="10507"/>
        <v>61.5</v>
      </c>
      <c r="I2314" s="26">
        <f t="shared" si="10508"/>
        <v>61.5</v>
      </c>
      <c r="J2314" s="26">
        <f t="shared" si="10509"/>
        <v>0</v>
      </c>
      <c r="K2314" s="26">
        <f t="shared" si="10510"/>
        <v>0</v>
      </c>
      <c r="L2314" s="26">
        <f t="shared" si="10511"/>
        <v>0</v>
      </c>
      <c r="M2314" s="26">
        <f t="shared" si="10455"/>
        <v>61.5</v>
      </c>
      <c r="N2314" s="26">
        <f t="shared" si="10456"/>
        <v>61.5</v>
      </c>
      <c r="O2314" s="26">
        <f t="shared" si="10457"/>
        <v>61.5</v>
      </c>
      <c r="P2314" s="26">
        <f t="shared" si="10512"/>
        <v>0</v>
      </c>
      <c r="Q2314" s="26">
        <f t="shared" si="10513"/>
        <v>0</v>
      </c>
      <c r="R2314" s="26">
        <f t="shared" si="10514"/>
        <v>0</v>
      </c>
      <c r="S2314" s="26">
        <f t="shared" si="10515"/>
        <v>0</v>
      </c>
      <c r="T2314" s="26">
        <f t="shared" si="10516"/>
        <v>0</v>
      </c>
      <c r="U2314" s="26">
        <f t="shared" si="10517"/>
        <v>0</v>
      </c>
      <c r="V2314" s="26">
        <f t="shared" si="10518"/>
        <v>0</v>
      </c>
      <c r="W2314" s="26">
        <f t="shared" si="10519"/>
        <v>0</v>
      </c>
      <c r="X2314" s="26">
        <f t="shared" si="10520"/>
        <v>0</v>
      </c>
      <c r="Y2314" s="26">
        <f t="shared" si="10521"/>
        <v>0</v>
      </c>
      <c r="Z2314" s="26">
        <f t="shared" si="10522"/>
        <v>0</v>
      </c>
      <c r="AA2314" s="26">
        <f t="shared" si="10523"/>
        <v>0</v>
      </c>
      <c r="AB2314" s="26">
        <f t="shared" si="10524"/>
        <v>0</v>
      </c>
      <c r="AC2314" s="26">
        <f t="shared" si="10331"/>
        <v>61.5</v>
      </c>
      <c r="AD2314" s="26">
        <f t="shared" si="10332"/>
        <v>61.5</v>
      </c>
      <c r="AE2314" s="26">
        <f t="shared" si="10333"/>
        <v>61.5</v>
      </c>
      <c r="AF2314" s="26">
        <f t="shared" si="10525"/>
        <v>0</v>
      </c>
      <c r="AG2314" s="26">
        <f t="shared" si="10334"/>
        <v>61.5</v>
      </c>
      <c r="AH2314" s="26">
        <f t="shared" si="10335"/>
        <v>61.5</v>
      </c>
      <c r="AI2314" s="26">
        <f t="shared" si="10336"/>
        <v>61.5</v>
      </c>
      <c r="AJ2314" s="26">
        <f t="shared" si="10526"/>
        <v>0</v>
      </c>
      <c r="AK2314" s="26">
        <f t="shared" si="10527"/>
        <v>0</v>
      </c>
      <c r="AL2314" s="26">
        <f t="shared" si="10528"/>
        <v>0</v>
      </c>
      <c r="AM2314" s="26">
        <f t="shared" si="10529"/>
        <v>0</v>
      </c>
      <c r="AN2314" s="26">
        <f t="shared" si="10530"/>
        <v>0</v>
      </c>
      <c r="AO2314" s="26">
        <f t="shared" si="10531"/>
        <v>0</v>
      </c>
      <c r="AP2314" s="26">
        <f t="shared" si="10532"/>
        <v>0</v>
      </c>
      <c r="AQ2314" s="26">
        <f t="shared" si="10533"/>
        <v>0</v>
      </c>
      <c r="AR2314" s="26">
        <f t="shared" si="10534"/>
        <v>0</v>
      </c>
      <c r="AS2314" s="26">
        <f t="shared" si="10452"/>
        <v>61.5</v>
      </c>
      <c r="AT2314" s="26">
        <f t="shared" si="10453"/>
        <v>61.5</v>
      </c>
      <c r="AU2314" s="26">
        <f t="shared" si="10454"/>
        <v>61.5</v>
      </c>
      <c r="AV2314" s="26">
        <f t="shared" si="10535"/>
        <v>0</v>
      </c>
      <c r="AW2314" s="26">
        <f t="shared" si="10536"/>
        <v>0</v>
      </c>
      <c r="AX2314" s="26">
        <f t="shared" si="10537"/>
        <v>0</v>
      </c>
      <c r="AY2314" s="26">
        <f t="shared" si="10400"/>
        <v>61.5</v>
      </c>
      <c r="AZ2314" s="26">
        <f t="shared" si="10401"/>
        <v>61.5</v>
      </c>
      <c r="BA2314" s="26">
        <f t="shared" si="10402"/>
        <v>61.5</v>
      </c>
      <c r="BB2314" s="26">
        <f t="shared" si="10538"/>
        <v>0</v>
      </c>
      <c r="BC2314" s="26">
        <f t="shared" si="10539"/>
        <v>0</v>
      </c>
      <c r="BD2314" s="26">
        <f t="shared" si="10540"/>
        <v>0</v>
      </c>
      <c r="BE2314" s="26">
        <f t="shared" si="10541"/>
        <v>0</v>
      </c>
      <c r="BF2314" s="26">
        <f t="shared" si="10542"/>
        <v>0</v>
      </c>
      <c r="BG2314" s="26">
        <f t="shared" si="10543"/>
        <v>0</v>
      </c>
      <c r="BH2314" s="26">
        <f t="shared" si="10544"/>
        <v>0</v>
      </c>
      <c r="BI2314" s="26">
        <f t="shared" si="10545"/>
        <v>0</v>
      </c>
      <c r="BJ2314" s="26">
        <f t="shared" si="10546"/>
        <v>0</v>
      </c>
      <c r="BK2314" s="26">
        <f t="shared" si="10547"/>
        <v>0</v>
      </c>
      <c r="BL2314" s="26">
        <f t="shared" si="10322"/>
        <v>61.5</v>
      </c>
      <c r="BM2314" s="26">
        <f t="shared" si="10548"/>
        <v>0</v>
      </c>
      <c r="BN2314" s="53">
        <f t="shared" si="10339"/>
        <v>61.5</v>
      </c>
      <c r="BO2314" s="26">
        <f t="shared" si="10323"/>
        <v>61.5</v>
      </c>
      <c r="BP2314" s="26">
        <f t="shared" si="10549"/>
        <v>0</v>
      </c>
      <c r="BQ2314" s="53">
        <f t="shared" si="10340"/>
        <v>61.5</v>
      </c>
      <c r="BR2314" s="52">
        <f t="shared" si="10324"/>
        <v>61.5</v>
      </c>
      <c r="BS2314" s="26">
        <f t="shared" si="10549"/>
        <v>0</v>
      </c>
      <c r="BT2314" s="27"/>
    </row>
    <row r="2315" spans="1:73" ht="46.8" x14ac:dyDescent="0.3">
      <c r="A2315" s="67" t="s">
        <v>935</v>
      </c>
      <c r="B2315" s="67" t="s">
        <v>26</v>
      </c>
      <c r="C2315" s="67" t="s">
        <v>28</v>
      </c>
      <c r="D2315" s="67" t="s">
        <v>937</v>
      </c>
      <c r="E2315" s="71"/>
      <c r="F2315" s="68" t="s">
        <v>938</v>
      </c>
      <c r="G2315" s="26">
        <f t="shared" si="10506"/>
        <v>61.5</v>
      </c>
      <c r="H2315" s="26">
        <f t="shared" si="10507"/>
        <v>61.5</v>
      </c>
      <c r="I2315" s="26">
        <f t="shared" si="10508"/>
        <v>61.5</v>
      </c>
      <c r="J2315" s="26">
        <f t="shared" si="10509"/>
        <v>0</v>
      </c>
      <c r="K2315" s="26">
        <f t="shared" si="10510"/>
        <v>0</v>
      </c>
      <c r="L2315" s="26">
        <f t="shared" si="10511"/>
        <v>0</v>
      </c>
      <c r="M2315" s="26">
        <f t="shared" si="10455"/>
        <v>61.5</v>
      </c>
      <c r="N2315" s="26">
        <f t="shared" si="10456"/>
        <v>61.5</v>
      </c>
      <c r="O2315" s="26">
        <f t="shared" si="10457"/>
        <v>61.5</v>
      </c>
      <c r="P2315" s="26">
        <f t="shared" si="10512"/>
        <v>0</v>
      </c>
      <c r="Q2315" s="26">
        <f t="shared" si="10513"/>
        <v>0</v>
      </c>
      <c r="R2315" s="26">
        <f t="shared" si="10514"/>
        <v>0</v>
      </c>
      <c r="S2315" s="26">
        <f t="shared" si="10515"/>
        <v>0</v>
      </c>
      <c r="T2315" s="26">
        <f t="shared" si="10516"/>
        <v>0</v>
      </c>
      <c r="U2315" s="26">
        <f t="shared" si="10517"/>
        <v>0</v>
      </c>
      <c r="V2315" s="26">
        <f t="shared" si="10518"/>
        <v>0</v>
      </c>
      <c r="W2315" s="26">
        <f t="shared" si="10519"/>
        <v>0</v>
      </c>
      <c r="X2315" s="26">
        <f t="shared" si="10520"/>
        <v>0</v>
      </c>
      <c r="Y2315" s="26">
        <f t="shared" si="10521"/>
        <v>0</v>
      </c>
      <c r="Z2315" s="26">
        <f t="shared" si="10522"/>
        <v>0</v>
      </c>
      <c r="AA2315" s="26">
        <f t="shared" si="10523"/>
        <v>0</v>
      </c>
      <c r="AB2315" s="26">
        <f t="shared" si="10524"/>
        <v>0</v>
      </c>
      <c r="AC2315" s="26">
        <f t="shared" si="10331"/>
        <v>61.5</v>
      </c>
      <c r="AD2315" s="26">
        <f t="shared" si="10332"/>
        <v>61.5</v>
      </c>
      <c r="AE2315" s="26">
        <f t="shared" si="10333"/>
        <v>61.5</v>
      </c>
      <c r="AF2315" s="26">
        <f t="shared" si="10525"/>
        <v>0</v>
      </c>
      <c r="AG2315" s="26">
        <f t="shared" si="10334"/>
        <v>61.5</v>
      </c>
      <c r="AH2315" s="26">
        <f t="shared" si="10335"/>
        <v>61.5</v>
      </c>
      <c r="AI2315" s="26">
        <f t="shared" si="10336"/>
        <v>61.5</v>
      </c>
      <c r="AJ2315" s="26">
        <f t="shared" si="10526"/>
        <v>0</v>
      </c>
      <c r="AK2315" s="26">
        <f t="shared" si="10527"/>
        <v>0</v>
      </c>
      <c r="AL2315" s="26">
        <f t="shared" si="10528"/>
        <v>0</v>
      </c>
      <c r="AM2315" s="26">
        <f t="shared" si="10529"/>
        <v>0</v>
      </c>
      <c r="AN2315" s="26">
        <f t="shared" si="10530"/>
        <v>0</v>
      </c>
      <c r="AO2315" s="26">
        <f t="shared" si="10531"/>
        <v>0</v>
      </c>
      <c r="AP2315" s="26">
        <f t="shared" si="10532"/>
        <v>0</v>
      </c>
      <c r="AQ2315" s="26">
        <f t="shared" si="10533"/>
        <v>0</v>
      </c>
      <c r="AR2315" s="26">
        <f t="shared" si="10534"/>
        <v>0</v>
      </c>
      <c r="AS2315" s="26">
        <f t="shared" si="10452"/>
        <v>61.5</v>
      </c>
      <c r="AT2315" s="26">
        <f t="shared" si="10453"/>
        <v>61.5</v>
      </c>
      <c r="AU2315" s="26">
        <f t="shared" si="10454"/>
        <v>61.5</v>
      </c>
      <c r="AV2315" s="26">
        <f t="shared" si="10535"/>
        <v>0</v>
      </c>
      <c r="AW2315" s="26">
        <f t="shared" si="10536"/>
        <v>0</v>
      </c>
      <c r="AX2315" s="26">
        <f t="shared" si="10537"/>
        <v>0</v>
      </c>
      <c r="AY2315" s="26">
        <f t="shared" si="10400"/>
        <v>61.5</v>
      </c>
      <c r="AZ2315" s="26">
        <f t="shared" si="10401"/>
        <v>61.5</v>
      </c>
      <c r="BA2315" s="26">
        <f t="shared" si="10402"/>
        <v>61.5</v>
      </c>
      <c r="BB2315" s="26">
        <f t="shared" si="10538"/>
        <v>0</v>
      </c>
      <c r="BC2315" s="26">
        <f t="shared" si="10539"/>
        <v>0</v>
      </c>
      <c r="BD2315" s="26">
        <f t="shared" si="10540"/>
        <v>0</v>
      </c>
      <c r="BE2315" s="26">
        <f t="shared" si="10541"/>
        <v>0</v>
      </c>
      <c r="BF2315" s="26">
        <f t="shared" si="10542"/>
        <v>0</v>
      </c>
      <c r="BG2315" s="26">
        <f t="shared" si="10543"/>
        <v>0</v>
      </c>
      <c r="BH2315" s="26">
        <f t="shared" si="10544"/>
        <v>0</v>
      </c>
      <c r="BI2315" s="26">
        <f t="shared" si="10545"/>
        <v>0</v>
      </c>
      <c r="BJ2315" s="26">
        <f t="shared" si="10546"/>
        <v>0</v>
      </c>
      <c r="BK2315" s="26">
        <f t="shared" si="10547"/>
        <v>0</v>
      </c>
      <c r="BL2315" s="26">
        <f t="shared" si="10322"/>
        <v>61.5</v>
      </c>
      <c r="BM2315" s="26">
        <f t="shared" si="10548"/>
        <v>0</v>
      </c>
      <c r="BN2315" s="53">
        <f t="shared" si="10339"/>
        <v>61.5</v>
      </c>
      <c r="BO2315" s="26">
        <f t="shared" si="10323"/>
        <v>61.5</v>
      </c>
      <c r="BP2315" s="26">
        <f t="shared" si="10549"/>
        <v>0</v>
      </c>
      <c r="BQ2315" s="53">
        <f t="shared" si="10340"/>
        <v>61.5</v>
      </c>
      <c r="BR2315" s="52">
        <f t="shared" si="10324"/>
        <v>61.5</v>
      </c>
      <c r="BS2315" s="26">
        <f t="shared" si="10549"/>
        <v>0</v>
      </c>
      <c r="BT2315" s="27"/>
    </row>
    <row r="2316" spans="1:73" ht="31.2" x14ac:dyDescent="0.3">
      <c r="A2316" s="67" t="s">
        <v>935</v>
      </c>
      <c r="B2316" s="67" t="s">
        <v>26</v>
      </c>
      <c r="C2316" s="67" t="s">
        <v>28</v>
      </c>
      <c r="D2316" s="67" t="s">
        <v>937</v>
      </c>
      <c r="E2316" s="67" t="s">
        <v>38</v>
      </c>
      <c r="F2316" s="68" t="s">
        <v>39</v>
      </c>
      <c r="G2316" s="26">
        <v>61.5</v>
      </c>
      <c r="H2316" s="26">
        <v>61.5</v>
      </c>
      <c r="I2316" s="26">
        <v>61.5</v>
      </c>
      <c r="J2316" s="26"/>
      <c r="K2316" s="26"/>
      <c r="L2316" s="26"/>
      <c r="M2316" s="26">
        <f t="shared" si="10455"/>
        <v>61.5</v>
      </c>
      <c r="N2316" s="26">
        <f t="shared" si="10456"/>
        <v>61.5</v>
      </c>
      <c r="O2316" s="26">
        <f t="shared" si="10457"/>
        <v>61.5</v>
      </c>
      <c r="P2316" s="26"/>
      <c r="Q2316" s="26"/>
      <c r="R2316" s="26"/>
      <c r="S2316" s="26"/>
      <c r="T2316" s="26"/>
      <c r="U2316" s="26"/>
      <c r="V2316" s="26"/>
      <c r="W2316" s="26"/>
      <c r="X2316" s="26"/>
      <c r="Y2316" s="26"/>
      <c r="Z2316" s="26"/>
      <c r="AA2316" s="26"/>
      <c r="AB2316" s="26"/>
      <c r="AC2316" s="26">
        <f t="shared" si="10331"/>
        <v>61.5</v>
      </c>
      <c r="AD2316" s="26">
        <f t="shared" si="10332"/>
        <v>61.5</v>
      </c>
      <c r="AE2316" s="26">
        <f t="shared" si="10333"/>
        <v>61.5</v>
      </c>
      <c r="AF2316" s="26"/>
      <c r="AG2316" s="26">
        <f t="shared" si="10334"/>
        <v>61.5</v>
      </c>
      <c r="AH2316" s="26">
        <f t="shared" si="10335"/>
        <v>61.5</v>
      </c>
      <c r="AI2316" s="26">
        <f t="shared" si="10336"/>
        <v>61.5</v>
      </c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>
        <f t="shared" si="10452"/>
        <v>61.5</v>
      </c>
      <c r="AT2316" s="26">
        <f t="shared" si="10453"/>
        <v>61.5</v>
      </c>
      <c r="AU2316" s="26">
        <f t="shared" si="10454"/>
        <v>61.5</v>
      </c>
      <c r="AV2316" s="26"/>
      <c r="AW2316" s="26"/>
      <c r="AX2316" s="26"/>
      <c r="AY2316" s="26">
        <f t="shared" si="10400"/>
        <v>61.5</v>
      </c>
      <c r="AZ2316" s="26">
        <f t="shared" si="10401"/>
        <v>61.5</v>
      </c>
      <c r="BA2316" s="26">
        <f t="shared" si="10402"/>
        <v>61.5</v>
      </c>
      <c r="BB2316" s="26"/>
      <c r="BC2316" s="26"/>
      <c r="BD2316" s="26"/>
      <c r="BE2316" s="26"/>
      <c r="BF2316" s="26"/>
      <c r="BG2316" s="26"/>
      <c r="BH2316" s="26"/>
      <c r="BI2316" s="26"/>
      <c r="BJ2316" s="26"/>
      <c r="BK2316" s="26"/>
      <c r="BL2316" s="26">
        <f t="shared" si="10322"/>
        <v>61.5</v>
      </c>
      <c r="BM2316" s="26"/>
      <c r="BN2316" s="53">
        <f t="shared" si="10339"/>
        <v>61.5</v>
      </c>
      <c r="BO2316" s="26">
        <f t="shared" si="10323"/>
        <v>61.5</v>
      </c>
      <c r="BP2316" s="26"/>
      <c r="BQ2316" s="53">
        <f t="shared" si="10340"/>
        <v>61.5</v>
      </c>
      <c r="BR2316" s="52">
        <f t="shared" si="10324"/>
        <v>61.5</v>
      </c>
      <c r="BS2316" s="26"/>
      <c r="BT2316" s="27"/>
    </row>
    <row r="2317" spans="1:73" s="81" customFormat="1" ht="31.2" x14ac:dyDescent="0.3">
      <c r="A2317" s="63" t="s">
        <v>935</v>
      </c>
      <c r="B2317" s="63" t="s">
        <v>62</v>
      </c>
      <c r="C2317" s="63"/>
      <c r="D2317" s="63"/>
      <c r="E2317" s="69"/>
      <c r="F2317" s="64" t="s">
        <v>141</v>
      </c>
      <c r="G2317" s="17">
        <f t="shared" si="10506"/>
        <v>3889.7</v>
      </c>
      <c r="H2317" s="17">
        <f t="shared" si="10507"/>
        <v>5441.9</v>
      </c>
      <c r="I2317" s="17">
        <f t="shared" si="10508"/>
        <v>5441.9</v>
      </c>
      <c r="J2317" s="17">
        <f t="shared" si="10509"/>
        <v>0</v>
      </c>
      <c r="K2317" s="17">
        <f t="shared" si="10510"/>
        <v>0</v>
      </c>
      <c r="L2317" s="17">
        <f t="shared" si="10511"/>
        <v>0</v>
      </c>
      <c r="M2317" s="17">
        <f t="shared" si="10455"/>
        <v>3889.7</v>
      </c>
      <c r="N2317" s="17">
        <f t="shared" si="10456"/>
        <v>5441.9</v>
      </c>
      <c r="O2317" s="17">
        <f t="shared" si="10457"/>
        <v>5441.9</v>
      </c>
      <c r="P2317" s="17">
        <f t="shared" si="10512"/>
        <v>0</v>
      </c>
      <c r="Q2317" s="17">
        <f t="shared" si="10513"/>
        <v>0</v>
      </c>
      <c r="R2317" s="17">
        <f t="shared" si="10514"/>
        <v>0</v>
      </c>
      <c r="S2317" s="17">
        <f t="shared" si="10515"/>
        <v>0</v>
      </c>
      <c r="T2317" s="17">
        <f t="shared" si="10516"/>
        <v>0</v>
      </c>
      <c r="U2317" s="17">
        <f t="shared" si="10517"/>
        <v>0</v>
      </c>
      <c r="V2317" s="17">
        <f t="shared" si="10518"/>
        <v>0</v>
      </c>
      <c r="W2317" s="17">
        <f t="shared" si="10519"/>
        <v>0</v>
      </c>
      <c r="X2317" s="17">
        <f t="shared" si="10520"/>
        <v>0</v>
      </c>
      <c r="Y2317" s="17">
        <f t="shared" si="10521"/>
        <v>0</v>
      </c>
      <c r="Z2317" s="17">
        <f t="shared" si="10522"/>
        <v>0</v>
      </c>
      <c r="AA2317" s="17">
        <f t="shared" si="10523"/>
        <v>0</v>
      </c>
      <c r="AB2317" s="17">
        <f t="shared" si="10524"/>
        <v>0</v>
      </c>
      <c r="AC2317" s="17">
        <f t="shared" si="10331"/>
        <v>3889.7</v>
      </c>
      <c r="AD2317" s="17">
        <f t="shared" si="10332"/>
        <v>5441.9</v>
      </c>
      <c r="AE2317" s="17">
        <f t="shared" si="10333"/>
        <v>5441.9</v>
      </c>
      <c r="AF2317" s="17">
        <f t="shared" si="10525"/>
        <v>0</v>
      </c>
      <c r="AG2317" s="17">
        <f t="shared" si="10334"/>
        <v>3889.7</v>
      </c>
      <c r="AH2317" s="17">
        <f t="shared" si="10335"/>
        <v>5441.9</v>
      </c>
      <c r="AI2317" s="17">
        <f t="shared" si="10336"/>
        <v>5441.9</v>
      </c>
      <c r="AJ2317" s="17">
        <f t="shared" si="10526"/>
        <v>0</v>
      </c>
      <c r="AK2317" s="17">
        <f t="shared" si="10527"/>
        <v>0</v>
      </c>
      <c r="AL2317" s="17">
        <f t="shared" si="10528"/>
        <v>0</v>
      </c>
      <c r="AM2317" s="17">
        <f t="shared" si="10529"/>
        <v>0</v>
      </c>
      <c r="AN2317" s="17">
        <f t="shared" si="10530"/>
        <v>0</v>
      </c>
      <c r="AO2317" s="17">
        <f t="shared" si="10531"/>
        <v>0</v>
      </c>
      <c r="AP2317" s="17">
        <f t="shared" si="10532"/>
        <v>0</v>
      </c>
      <c r="AQ2317" s="17">
        <f t="shared" si="10533"/>
        <v>0</v>
      </c>
      <c r="AR2317" s="17">
        <f t="shared" si="10534"/>
        <v>0</v>
      </c>
      <c r="AS2317" s="17">
        <f t="shared" si="10452"/>
        <v>3889.7</v>
      </c>
      <c r="AT2317" s="17">
        <f t="shared" si="10453"/>
        <v>5441.9</v>
      </c>
      <c r="AU2317" s="17">
        <f t="shared" si="10454"/>
        <v>5441.9</v>
      </c>
      <c r="AV2317" s="17">
        <f t="shared" si="10535"/>
        <v>0</v>
      </c>
      <c r="AW2317" s="17">
        <f t="shared" si="10536"/>
        <v>0</v>
      </c>
      <c r="AX2317" s="17">
        <f t="shared" si="10537"/>
        <v>0</v>
      </c>
      <c r="AY2317" s="17">
        <f t="shared" si="10400"/>
        <v>3889.7</v>
      </c>
      <c r="AZ2317" s="17">
        <f t="shared" si="10401"/>
        <v>5441.9</v>
      </c>
      <c r="BA2317" s="17">
        <f t="shared" si="10402"/>
        <v>5441.9</v>
      </c>
      <c r="BB2317" s="17">
        <f t="shared" si="10538"/>
        <v>0</v>
      </c>
      <c r="BC2317" s="17">
        <f t="shared" si="10539"/>
        <v>0</v>
      </c>
      <c r="BD2317" s="17">
        <f t="shared" si="10540"/>
        <v>0</v>
      </c>
      <c r="BE2317" s="17">
        <f t="shared" si="10541"/>
        <v>0</v>
      </c>
      <c r="BF2317" s="17">
        <f t="shared" si="10542"/>
        <v>0</v>
      </c>
      <c r="BG2317" s="17">
        <f t="shared" si="10543"/>
        <v>0</v>
      </c>
      <c r="BH2317" s="17">
        <f t="shared" si="10544"/>
        <v>0</v>
      </c>
      <c r="BI2317" s="17">
        <f t="shared" si="10545"/>
        <v>0</v>
      </c>
      <c r="BJ2317" s="17">
        <f t="shared" si="10546"/>
        <v>0</v>
      </c>
      <c r="BK2317" s="17">
        <f t="shared" si="10547"/>
        <v>0</v>
      </c>
      <c r="BL2317" s="17">
        <f t="shared" si="10322"/>
        <v>3889.7</v>
      </c>
      <c r="BM2317" s="17">
        <f t="shared" si="10548"/>
        <v>0</v>
      </c>
      <c r="BN2317" s="77">
        <f t="shared" si="10339"/>
        <v>3889.7</v>
      </c>
      <c r="BO2317" s="17">
        <f t="shared" si="10323"/>
        <v>5441.9</v>
      </c>
      <c r="BP2317" s="17">
        <f t="shared" si="10549"/>
        <v>0</v>
      </c>
      <c r="BQ2317" s="77">
        <f t="shared" si="10340"/>
        <v>5441.9</v>
      </c>
      <c r="BR2317" s="79">
        <f t="shared" si="10324"/>
        <v>5441.9</v>
      </c>
      <c r="BS2317" s="17">
        <f t="shared" si="10549"/>
        <v>0</v>
      </c>
      <c r="BT2317" s="18"/>
      <c r="BU2317" s="14"/>
    </row>
    <row r="2318" spans="1:73" s="82" customFormat="1" x14ac:dyDescent="0.3">
      <c r="A2318" s="65" t="s">
        <v>935</v>
      </c>
      <c r="B2318" s="65" t="s">
        <v>62</v>
      </c>
      <c r="C2318" s="65" t="s">
        <v>251</v>
      </c>
      <c r="D2318" s="65"/>
      <c r="E2318" s="70"/>
      <c r="F2318" s="66" t="s">
        <v>939</v>
      </c>
      <c r="G2318" s="22">
        <f t="shared" si="10506"/>
        <v>3889.7</v>
      </c>
      <c r="H2318" s="22">
        <f t="shared" si="10507"/>
        <v>5441.9</v>
      </c>
      <c r="I2318" s="22">
        <f t="shared" si="10508"/>
        <v>5441.9</v>
      </c>
      <c r="J2318" s="22">
        <f t="shared" si="10509"/>
        <v>0</v>
      </c>
      <c r="K2318" s="22">
        <f t="shared" si="10510"/>
        <v>0</v>
      </c>
      <c r="L2318" s="22">
        <f t="shared" si="10511"/>
        <v>0</v>
      </c>
      <c r="M2318" s="22">
        <f t="shared" si="10455"/>
        <v>3889.7</v>
      </c>
      <c r="N2318" s="22">
        <f t="shared" si="10456"/>
        <v>5441.9</v>
      </c>
      <c r="O2318" s="22">
        <f t="shared" si="10457"/>
        <v>5441.9</v>
      </c>
      <c r="P2318" s="22">
        <f t="shared" si="10512"/>
        <v>0</v>
      </c>
      <c r="Q2318" s="22">
        <f t="shared" si="10513"/>
        <v>0</v>
      </c>
      <c r="R2318" s="22">
        <f t="shared" si="10514"/>
        <v>0</v>
      </c>
      <c r="S2318" s="22">
        <f t="shared" si="10515"/>
        <v>0</v>
      </c>
      <c r="T2318" s="22">
        <f t="shared" si="10516"/>
        <v>0</v>
      </c>
      <c r="U2318" s="22">
        <f t="shared" si="10517"/>
        <v>0</v>
      </c>
      <c r="V2318" s="22">
        <f t="shared" si="10518"/>
        <v>0</v>
      </c>
      <c r="W2318" s="22">
        <f t="shared" si="10519"/>
        <v>0</v>
      </c>
      <c r="X2318" s="22">
        <f t="shared" si="10520"/>
        <v>0</v>
      </c>
      <c r="Y2318" s="22">
        <f t="shared" si="10521"/>
        <v>0</v>
      </c>
      <c r="Z2318" s="22">
        <f t="shared" si="10522"/>
        <v>0</v>
      </c>
      <c r="AA2318" s="22">
        <f t="shared" si="10523"/>
        <v>0</v>
      </c>
      <c r="AB2318" s="22">
        <f t="shared" si="10524"/>
        <v>0</v>
      </c>
      <c r="AC2318" s="22">
        <f t="shared" si="10331"/>
        <v>3889.7</v>
      </c>
      <c r="AD2318" s="22">
        <f t="shared" si="10332"/>
        <v>5441.9</v>
      </c>
      <c r="AE2318" s="22">
        <f t="shared" si="10333"/>
        <v>5441.9</v>
      </c>
      <c r="AF2318" s="22">
        <f t="shared" si="10525"/>
        <v>0</v>
      </c>
      <c r="AG2318" s="22">
        <f t="shared" si="10334"/>
        <v>3889.7</v>
      </c>
      <c r="AH2318" s="22">
        <f t="shared" si="10335"/>
        <v>5441.9</v>
      </c>
      <c r="AI2318" s="22">
        <f t="shared" si="10336"/>
        <v>5441.9</v>
      </c>
      <c r="AJ2318" s="22">
        <f t="shared" si="10526"/>
        <v>0</v>
      </c>
      <c r="AK2318" s="22">
        <f t="shared" si="10527"/>
        <v>0</v>
      </c>
      <c r="AL2318" s="22">
        <f t="shared" si="10528"/>
        <v>0</v>
      </c>
      <c r="AM2318" s="22">
        <f t="shared" si="10529"/>
        <v>0</v>
      </c>
      <c r="AN2318" s="22">
        <f t="shared" si="10530"/>
        <v>0</v>
      </c>
      <c r="AO2318" s="22">
        <f t="shared" si="10531"/>
        <v>0</v>
      </c>
      <c r="AP2318" s="22">
        <f t="shared" si="10532"/>
        <v>0</v>
      </c>
      <c r="AQ2318" s="22">
        <f t="shared" si="10533"/>
        <v>0</v>
      </c>
      <c r="AR2318" s="22">
        <f t="shared" si="10534"/>
        <v>0</v>
      </c>
      <c r="AS2318" s="22">
        <f t="shared" si="10452"/>
        <v>3889.7</v>
      </c>
      <c r="AT2318" s="22">
        <f t="shared" si="10453"/>
        <v>5441.9</v>
      </c>
      <c r="AU2318" s="22">
        <f t="shared" si="10454"/>
        <v>5441.9</v>
      </c>
      <c r="AV2318" s="22">
        <f t="shared" si="10535"/>
        <v>0</v>
      </c>
      <c r="AW2318" s="22">
        <f t="shared" si="10536"/>
        <v>0</v>
      </c>
      <c r="AX2318" s="22">
        <f t="shared" si="10537"/>
        <v>0</v>
      </c>
      <c r="AY2318" s="22">
        <f t="shared" si="10400"/>
        <v>3889.7</v>
      </c>
      <c r="AZ2318" s="22">
        <f t="shared" si="10401"/>
        <v>5441.9</v>
      </c>
      <c r="BA2318" s="22">
        <f t="shared" si="10402"/>
        <v>5441.9</v>
      </c>
      <c r="BB2318" s="22">
        <f t="shared" si="10538"/>
        <v>0</v>
      </c>
      <c r="BC2318" s="22">
        <f t="shared" si="10539"/>
        <v>0</v>
      </c>
      <c r="BD2318" s="22">
        <f t="shared" si="10540"/>
        <v>0</v>
      </c>
      <c r="BE2318" s="22">
        <f t="shared" si="10541"/>
        <v>0</v>
      </c>
      <c r="BF2318" s="22">
        <f t="shared" si="10542"/>
        <v>0</v>
      </c>
      <c r="BG2318" s="22">
        <f t="shared" si="10543"/>
        <v>0</v>
      </c>
      <c r="BH2318" s="22">
        <f t="shared" si="10544"/>
        <v>0</v>
      </c>
      <c r="BI2318" s="22">
        <f t="shared" si="10545"/>
        <v>0</v>
      </c>
      <c r="BJ2318" s="22">
        <f t="shared" si="10546"/>
        <v>0</v>
      </c>
      <c r="BK2318" s="22">
        <f t="shared" si="10547"/>
        <v>0</v>
      </c>
      <c r="BL2318" s="22">
        <f t="shared" si="10322"/>
        <v>3889.7</v>
      </c>
      <c r="BM2318" s="22">
        <f t="shared" si="10548"/>
        <v>0</v>
      </c>
      <c r="BN2318" s="78">
        <f t="shared" si="10339"/>
        <v>3889.7</v>
      </c>
      <c r="BO2318" s="22">
        <f t="shared" si="10323"/>
        <v>5441.9</v>
      </c>
      <c r="BP2318" s="22">
        <f t="shared" si="10549"/>
        <v>0</v>
      </c>
      <c r="BQ2318" s="78">
        <f t="shared" si="10340"/>
        <v>5441.9</v>
      </c>
      <c r="BR2318" s="80">
        <f t="shared" si="10324"/>
        <v>5441.9</v>
      </c>
      <c r="BS2318" s="22">
        <f t="shared" si="10549"/>
        <v>0</v>
      </c>
      <c r="BT2318" s="23"/>
      <c r="BU2318" s="19"/>
    </row>
    <row r="2319" spans="1:73" x14ac:dyDescent="0.3">
      <c r="A2319" s="67" t="s">
        <v>935</v>
      </c>
      <c r="B2319" s="67" t="s">
        <v>62</v>
      </c>
      <c r="C2319" s="67" t="s">
        <v>251</v>
      </c>
      <c r="D2319" s="67" t="s">
        <v>225</v>
      </c>
      <c r="E2319" s="71"/>
      <c r="F2319" s="68" t="s">
        <v>226</v>
      </c>
      <c r="G2319" s="26">
        <f t="shared" si="10506"/>
        <v>3889.7</v>
      </c>
      <c r="H2319" s="26">
        <f t="shared" si="10507"/>
        <v>5441.9</v>
      </c>
      <c r="I2319" s="26">
        <f t="shared" si="10508"/>
        <v>5441.9</v>
      </c>
      <c r="J2319" s="26">
        <f t="shared" si="10509"/>
        <v>0</v>
      </c>
      <c r="K2319" s="26">
        <f t="shared" si="10510"/>
        <v>0</v>
      </c>
      <c r="L2319" s="26">
        <f t="shared" si="10511"/>
        <v>0</v>
      </c>
      <c r="M2319" s="26">
        <f t="shared" si="10455"/>
        <v>3889.7</v>
      </c>
      <c r="N2319" s="26">
        <f t="shared" si="10456"/>
        <v>5441.9</v>
      </c>
      <c r="O2319" s="26">
        <f t="shared" si="10457"/>
        <v>5441.9</v>
      </c>
      <c r="P2319" s="26">
        <f t="shared" si="10512"/>
        <v>0</v>
      </c>
      <c r="Q2319" s="26">
        <f t="shared" si="10513"/>
        <v>0</v>
      </c>
      <c r="R2319" s="26">
        <f t="shared" si="10514"/>
        <v>0</v>
      </c>
      <c r="S2319" s="26">
        <f t="shared" si="10515"/>
        <v>0</v>
      </c>
      <c r="T2319" s="26">
        <f t="shared" si="10516"/>
        <v>0</v>
      </c>
      <c r="U2319" s="26">
        <f t="shared" si="10517"/>
        <v>0</v>
      </c>
      <c r="V2319" s="26">
        <f t="shared" si="10518"/>
        <v>0</v>
      </c>
      <c r="W2319" s="26">
        <f t="shared" si="10519"/>
        <v>0</v>
      </c>
      <c r="X2319" s="26">
        <f t="shared" si="10520"/>
        <v>0</v>
      </c>
      <c r="Y2319" s="26">
        <f t="shared" si="10521"/>
        <v>0</v>
      </c>
      <c r="Z2319" s="26">
        <f t="shared" si="10522"/>
        <v>0</v>
      </c>
      <c r="AA2319" s="26">
        <f t="shared" si="10523"/>
        <v>0</v>
      </c>
      <c r="AB2319" s="26">
        <f t="shared" si="10524"/>
        <v>0</v>
      </c>
      <c r="AC2319" s="26">
        <f t="shared" si="10331"/>
        <v>3889.7</v>
      </c>
      <c r="AD2319" s="26">
        <f t="shared" si="10332"/>
        <v>5441.9</v>
      </c>
      <c r="AE2319" s="26">
        <f t="shared" si="10333"/>
        <v>5441.9</v>
      </c>
      <c r="AF2319" s="26">
        <f t="shared" si="10525"/>
        <v>0</v>
      </c>
      <c r="AG2319" s="26">
        <f t="shared" si="10334"/>
        <v>3889.7</v>
      </c>
      <c r="AH2319" s="26">
        <f t="shared" si="10335"/>
        <v>5441.9</v>
      </c>
      <c r="AI2319" s="26">
        <f t="shared" si="10336"/>
        <v>5441.9</v>
      </c>
      <c r="AJ2319" s="26">
        <f t="shared" si="10526"/>
        <v>0</v>
      </c>
      <c r="AK2319" s="26">
        <f t="shared" si="10527"/>
        <v>0</v>
      </c>
      <c r="AL2319" s="26">
        <f t="shared" si="10528"/>
        <v>0</v>
      </c>
      <c r="AM2319" s="26">
        <f t="shared" si="10529"/>
        <v>0</v>
      </c>
      <c r="AN2319" s="26">
        <f t="shared" si="10530"/>
        <v>0</v>
      </c>
      <c r="AO2319" s="26">
        <f t="shared" si="10531"/>
        <v>0</v>
      </c>
      <c r="AP2319" s="26">
        <f t="shared" si="10532"/>
        <v>0</v>
      </c>
      <c r="AQ2319" s="26">
        <f t="shared" si="10533"/>
        <v>0</v>
      </c>
      <c r="AR2319" s="26">
        <f t="shared" si="10534"/>
        <v>0</v>
      </c>
      <c r="AS2319" s="26">
        <f t="shared" si="10452"/>
        <v>3889.7</v>
      </c>
      <c r="AT2319" s="26">
        <f t="shared" si="10453"/>
        <v>5441.9</v>
      </c>
      <c r="AU2319" s="26">
        <f t="shared" si="10454"/>
        <v>5441.9</v>
      </c>
      <c r="AV2319" s="26">
        <f t="shared" si="10535"/>
        <v>0</v>
      </c>
      <c r="AW2319" s="26">
        <f t="shared" si="10536"/>
        <v>0</v>
      </c>
      <c r="AX2319" s="26">
        <f t="shared" si="10537"/>
        <v>0</v>
      </c>
      <c r="AY2319" s="26">
        <f t="shared" si="10400"/>
        <v>3889.7</v>
      </c>
      <c r="AZ2319" s="26">
        <f t="shared" si="10401"/>
        <v>5441.9</v>
      </c>
      <c r="BA2319" s="26">
        <f t="shared" si="10402"/>
        <v>5441.9</v>
      </c>
      <c r="BB2319" s="26">
        <f t="shared" si="10538"/>
        <v>0</v>
      </c>
      <c r="BC2319" s="26">
        <f t="shared" si="10539"/>
        <v>0</v>
      </c>
      <c r="BD2319" s="26">
        <f t="shared" si="10540"/>
        <v>0</v>
      </c>
      <c r="BE2319" s="26">
        <f t="shared" si="10541"/>
        <v>0</v>
      </c>
      <c r="BF2319" s="26">
        <f t="shared" si="10542"/>
        <v>0</v>
      </c>
      <c r="BG2319" s="26">
        <f t="shared" si="10543"/>
        <v>0</v>
      </c>
      <c r="BH2319" s="26">
        <f t="shared" si="10544"/>
        <v>0</v>
      </c>
      <c r="BI2319" s="26">
        <f t="shared" si="10545"/>
        <v>0</v>
      </c>
      <c r="BJ2319" s="26">
        <f t="shared" si="10546"/>
        <v>0</v>
      </c>
      <c r="BK2319" s="26">
        <f t="shared" si="10547"/>
        <v>0</v>
      </c>
      <c r="BL2319" s="26">
        <f t="shared" si="10322"/>
        <v>3889.7</v>
      </c>
      <c r="BM2319" s="26">
        <f t="shared" si="10548"/>
        <v>0</v>
      </c>
      <c r="BN2319" s="53">
        <f t="shared" si="10339"/>
        <v>3889.7</v>
      </c>
      <c r="BO2319" s="26">
        <f t="shared" si="10323"/>
        <v>5441.9</v>
      </c>
      <c r="BP2319" s="26">
        <f t="shared" si="10549"/>
        <v>0</v>
      </c>
      <c r="BQ2319" s="53">
        <f t="shared" si="10340"/>
        <v>5441.9</v>
      </c>
      <c r="BR2319" s="52">
        <f t="shared" si="10324"/>
        <v>5441.9</v>
      </c>
      <c r="BS2319" s="26">
        <f t="shared" si="10549"/>
        <v>0</v>
      </c>
      <c r="BT2319" s="27"/>
    </row>
    <row r="2320" spans="1:73" x14ac:dyDescent="0.3">
      <c r="A2320" s="67" t="s">
        <v>935</v>
      </c>
      <c r="B2320" s="67" t="s">
        <v>62</v>
      </c>
      <c r="C2320" s="67" t="s">
        <v>251</v>
      </c>
      <c r="D2320" s="67" t="s">
        <v>227</v>
      </c>
      <c r="E2320" s="71"/>
      <c r="F2320" s="68" t="s">
        <v>33</v>
      </c>
      <c r="G2320" s="26">
        <f t="shared" si="10506"/>
        <v>3889.7</v>
      </c>
      <c r="H2320" s="26">
        <f t="shared" si="10507"/>
        <v>5441.9</v>
      </c>
      <c r="I2320" s="26">
        <f t="shared" si="10508"/>
        <v>5441.9</v>
      </c>
      <c r="J2320" s="26">
        <f t="shared" si="10509"/>
        <v>0</v>
      </c>
      <c r="K2320" s="26">
        <f t="shared" si="10510"/>
        <v>0</v>
      </c>
      <c r="L2320" s="26">
        <f t="shared" si="10511"/>
        <v>0</v>
      </c>
      <c r="M2320" s="26">
        <f t="shared" si="10455"/>
        <v>3889.7</v>
      </c>
      <c r="N2320" s="26">
        <f t="shared" si="10456"/>
        <v>5441.9</v>
      </c>
      <c r="O2320" s="26">
        <f t="shared" si="10457"/>
        <v>5441.9</v>
      </c>
      <c r="P2320" s="26">
        <f t="shared" si="10512"/>
        <v>0</v>
      </c>
      <c r="Q2320" s="26">
        <f t="shared" si="10513"/>
        <v>0</v>
      </c>
      <c r="R2320" s="26">
        <f t="shared" si="10514"/>
        <v>0</v>
      </c>
      <c r="S2320" s="26">
        <f t="shared" si="10515"/>
        <v>0</v>
      </c>
      <c r="T2320" s="26">
        <f t="shared" si="10516"/>
        <v>0</v>
      </c>
      <c r="U2320" s="26">
        <f t="shared" si="10517"/>
        <v>0</v>
      </c>
      <c r="V2320" s="26">
        <f t="shared" si="10518"/>
        <v>0</v>
      </c>
      <c r="W2320" s="26">
        <f t="shared" si="10519"/>
        <v>0</v>
      </c>
      <c r="X2320" s="26">
        <f t="shared" si="10520"/>
        <v>0</v>
      </c>
      <c r="Y2320" s="26">
        <f t="shared" si="10521"/>
        <v>0</v>
      </c>
      <c r="Z2320" s="26">
        <f t="shared" si="10522"/>
        <v>0</v>
      </c>
      <c r="AA2320" s="26">
        <f t="shared" si="10523"/>
        <v>0</v>
      </c>
      <c r="AB2320" s="26">
        <f t="shared" si="10524"/>
        <v>0</v>
      </c>
      <c r="AC2320" s="26">
        <f t="shared" si="10331"/>
        <v>3889.7</v>
      </c>
      <c r="AD2320" s="26">
        <f t="shared" si="10332"/>
        <v>5441.9</v>
      </c>
      <c r="AE2320" s="26">
        <f t="shared" si="10333"/>
        <v>5441.9</v>
      </c>
      <c r="AF2320" s="26">
        <f t="shared" si="10525"/>
        <v>0</v>
      </c>
      <c r="AG2320" s="26">
        <f t="shared" si="10334"/>
        <v>3889.7</v>
      </c>
      <c r="AH2320" s="26">
        <f t="shared" si="10335"/>
        <v>5441.9</v>
      </c>
      <c r="AI2320" s="26">
        <f t="shared" si="10336"/>
        <v>5441.9</v>
      </c>
      <c r="AJ2320" s="26">
        <f t="shared" si="10526"/>
        <v>0</v>
      </c>
      <c r="AK2320" s="26">
        <f t="shared" si="10527"/>
        <v>0</v>
      </c>
      <c r="AL2320" s="26">
        <f t="shared" si="10528"/>
        <v>0</v>
      </c>
      <c r="AM2320" s="26">
        <f t="shared" si="10529"/>
        <v>0</v>
      </c>
      <c r="AN2320" s="26">
        <f t="shared" si="10530"/>
        <v>0</v>
      </c>
      <c r="AO2320" s="26">
        <f t="shared" si="10531"/>
        <v>0</v>
      </c>
      <c r="AP2320" s="26">
        <f t="shared" si="10532"/>
        <v>0</v>
      </c>
      <c r="AQ2320" s="26">
        <f t="shared" si="10533"/>
        <v>0</v>
      </c>
      <c r="AR2320" s="26">
        <f t="shared" si="10534"/>
        <v>0</v>
      </c>
      <c r="AS2320" s="26">
        <f t="shared" si="10452"/>
        <v>3889.7</v>
      </c>
      <c r="AT2320" s="26">
        <f t="shared" si="10453"/>
        <v>5441.9</v>
      </c>
      <c r="AU2320" s="26">
        <f t="shared" si="10454"/>
        <v>5441.9</v>
      </c>
      <c r="AV2320" s="26">
        <f t="shared" si="10535"/>
        <v>0</v>
      </c>
      <c r="AW2320" s="26">
        <f t="shared" si="10536"/>
        <v>0</v>
      </c>
      <c r="AX2320" s="26">
        <f t="shared" si="10537"/>
        <v>0</v>
      </c>
      <c r="AY2320" s="26">
        <f t="shared" si="10400"/>
        <v>3889.7</v>
      </c>
      <c r="AZ2320" s="26">
        <f t="shared" si="10401"/>
        <v>5441.9</v>
      </c>
      <c r="BA2320" s="26">
        <f t="shared" si="10402"/>
        <v>5441.9</v>
      </c>
      <c r="BB2320" s="26">
        <f t="shared" si="10538"/>
        <v>0</v>
      </c>
      <c r="BC2320" s="26">
        <f t="shared" si="10539"/>
        <v>0</v>
      </c>
      <c r="BD2320" s="26">
        <f t="shared" si="10540"/>
        <v>0</v>
      </c>
      <c r="BE2320" s="26">
        <f t="shared" si="10541"/>
        <v>0</v>
      </c>
      <c r="BF2320" s="26">
        <f t="shared" si="10542"/>
        <v>0</v>
      </c>
      <c r="BG2320" s="26">
        <f t="shared" si="10543"/>
        <v>0</v>
      </c>
      <c r="BH2320" s="26">
        <f t="shared" si="10544"/>
        <v>0</v>
      </c>
      <c r="BI2320" s="26">
        <f t="shared" si="10545"/>
        <v>0</v>
      </c>
      <c r="BJ2320" s="26">
        <f t="shared" si="10546"/>
        <v>0</v>
      </c>
      <c r="BK2320" s="26">
        <f t="shared" si="10547"/>
        <v>0</v>
      </c>
      <c r="BL2320" s="26">
        <f t="shared" si="10322"/>
        <v>3889.7</v>
      </c>
      <c r="BM2320" s="26">
        <f t="shared" si="10548"/>
        <v>0</v>
      </c>
      <c r="BN2320" s="53">
        <f t="shared" si="10339"/>
        <v>3889.7</v>
      </c>
      <c r="BO2320" s="26">
        <f t="shared" si="10323"/>
        <v>5441.9</v>
      </c>
      <c r="BP2320" s="26">
        <f t="shared" si="10549"/>
        <v>0</v>
      </c>
      <c r="BQ2320" s="53">
        <f t="shared" si="10340"/>
        <v>5441.9</v>
      </c>
      <c r="BR2320" s="52">
        <f t="shared" si="10324"/>
        <v>5441.9</v>
      </c>
      <c r="BS2320" s="26">
        <f t="shared" si="10549"/>
        <v>0</v>
      </c>
      <c r="BT2320" s="27"/>
    </row>
    <row r="2321" spans="1:73" ht="93.6" x14ac:dyDescent="0.3">
      <c r="A2321" s="67" t="s">
        <v>935</v>
      </c>
      <c r="B2321" s="67" t="s">
        <v>62</v>
      </c>
      <c r="C2321" s="67" t="s">
        <v>251</v>
      </c>
      <c r="D2321" s="67" t="s">
        <v>452</v>
      </c>
      <c r="E2321" s="71"/>
      <c r="F2321" s="68" t="s">
        <v>453</v>
      </c>
      <c r="G2321" s="26">
        <f t="shared" si="10506"/>
        <v>3889.7</v>
      </c>
      <c r="H2321" s="26">
        <f t="shared" si="10507"/>
        <v>5441.9</v>
      </c>
      <c r="I2321" s="26">
        <f t="shared" si="10508"/>
        <v>5441.9</v>
      </c>
      <c r="J2321" s="26">
        <f t="shared" si="10509"/>
        <v>0</v>
      </c>
      <c r="K2321" s="26">
        <f t="shared" si="10510"/>
        <v>0</v>
      </c>
      <c r="L2321" s="26">
        <f t="shared" si="10511"/>
        <v>0</v>
      </c>
      <c r="M2321" s="26">
        <f t="shared" si="10455"/>
        <v>3889.7</v>
      </c>
      <c r="N2321" s="26">
        <f t="shared" si="10456"/>
        <v>5441.9</v>
      </c>
      <c r="O2321" s="26">
        <f t="shared" si="10457"/>
        <v>5441.9</v>
      </c>
      <c r="P2321" s="26">
        <f t="shared" si="10512"/>
        <v>0</v>
      </c>
      <c r="Q2321" s="26">
        <f t="shared" si="10513"/>
        <v>0</v>
      </c>
      <c r="R2321" s="26">
        <f t="shared" si="10514"/>
        <v>0</v>
      </c>
      <c r="S2321" s="26">
        <f t="shared" si="10515"/>
        <v>0</v>
      </c>
      <c r="T2321" s="26">
        <f t="shared" si="10516"/>
        <v>0</v>
      </c>
      <c r="U2321" s="26">
        <f t="shared" si="10517"/>
        <v>0</v>
      </c>
      <c r="V2321" s="26">
        <f t="shared" si="10518"/>
        <v>0</v>
      </c>
      <c r="W2321" s="26">
        <f t="shared" si="10519"/>
        <v>0</v>
      </c>
      <c r="X2321" s="26">
        <f t="shared" si="10520"/>
        <v>0</v>
      </c>
      <c r="Y2321" s="26">
        <f t="shared" si="10521"/>
        <v>0</v>
      </c>
      <c r="Z2321" s="26">
        <f t="shared" si="10522"/>
        <v>0</v>
      </c>
      <c r="AA2321" s="26">
        <f t="shared" si="10523"/>
        <v>0</v>
      </c>
      <c r="AB2321" s="26">
        <f t="shared" si="10524"/>
        <v>0</v>
      </c>
      <c r="AC2321" s="26">
        <f t="shared" si="10331"/>
        <v>3889.7</v>
      </c>
      <c r="AD2321" s="26">
        <f t="shared" si="10332"/>
        <v>5441.9</v>
      </c>
      <c r="AE2321" s="26">
        <f t="shared" si="10333"/>
        <v>5441.9</v>
      </c>
      <c r="AF2321" s="26">
        <f t="shared" si="10525"/>
        <v>0</v>
      </c>
      <c r="AG2321" s="26">
        <f t="shared" si="10334"/>
        <v>3889.7</v>
      </c>
      <c r="AH2321" s="26">
        <f t="shared" si="10335"/>
        <v>5441.9</v>
      </c>
      <c r="AI2321" s="26">
        <f t="shared" si="10336"/>
        <v>5441.9</v>
      </c>
      <c r="AJ2321" s="26">
        <f t="shared" si="10526"/>
        <v>0</v>
      </c>
      <c r="AK2321" s="26">
        <f t="shared" si="10527"/>
        <v>0</v>
      </c>
      <c r="AL2321" s="26">
        <f t="shared" si="10528"/>
        <v>0</v>
      </c>
      <c r="AM2321" s="26">
        <f t="shared" si="10529"/>
        <v>0</v>
      </c>
      <c r="AN2321" s="26">
        <f t="shared" si="10530"/>
        <v>0</v>
      </c>
      <c r="AO2321" s="26">
        <f t="shared" si="10531"/>
        <v>0</v>
      </c>
      <c r="AP2321" s="26">
        <f t="shared" si="10532"/>
        <v>0</v>
      </c>
      <c r="AQ2321" s="26">
        <f t="shared" si="10533"/>
        <v>0</v>
      </c>
      <c r="AR2321" s="26">
        <f t="shared" si="10534"/>
        <v>0</v>
      </c>
      <c r="AS2321" s="26">
        <f t="shared" si="10452"/>
        <v>3889.7</v>
      </c>
      <c r="AT2321" s="26">
        <f t="shared" si="10453"/>
        <v>5441.9</v>
      </c>
      <c r="AU2321" s="26">
        <f t="shared" si="10454"/>
        <v>5441.9</v>
      </c>
      <c r="AV2321" s="26">
        <f t="shared" si="10535"/>
        <v>0</v>
      </c>
      <c r="AW2321" s="26">
        <f t="shared" si="10536"/>
        <v>0</v>
      </c>
      <c r="AX2321" s="26">
        <f t="shared" si="10537"/>
        <v>0</v>
      </c>
      <c r="AY2321" s="26">
        <f t="shared" si="10400"/>
        <v>3889.7</v>
      </c>
      <c r="AZ2321" s="26">
        <f t="shared" si="10401"/>
        <v>5441.9</v>
      </c>
      <c r="BA2321" s="26">
        <f t="shared" si="10402"/>
        <v>5441.9</v>
      </c>
      <c r="BB2321" s="26">
        <f t="shared" si="10538"/>
        <v>0</v>
      </c>
      <c r="BC2321" s="26">
        <f t="shared" si="10539"/>
        <v>0</v>
      </c>
      <c r="BD2321" s="26">
        <f t="shared" si="10540"/>
        <v>0</v>
      </c>
      <c r="BE2321" s="26">
        <f t="shared" si="10541"/>
        <v>0</v>
      </c>
      <c r="BF2321" s="26">
        <f t="shared" si="10542"/>
        <v>0</v>
      </c>
      <c r="BG2321" s="26">
        <f t="shared" si="10543"/>
        <v>0</v>
      </c>
      <c r="BH2321" s="26">
        <f t="shared" si="10544"/>
        <v>0</v>
      </c>
      <c r="BI2321" s="26">
        <f t="shared" si="10545"/>
        <v>0</v>
      </c>
      <c r="BJ2321" s="26">
        <f t="shared" si="10546"/>
        <v>0</v>
      </c>
      <c r="BK2321" s="26">
        <f t="shared" si="10547"/>
        <v>0</v>
      </c>
      <c r="BL2321" s="26">
        <f t="shared" si="10322"/>
        <v>3889.7</v>
      </c>
      <c r="BM2321" s="26">
        <f t="shared" si="10548"/>
        <v>0</v>
      </c>
      <c r="BN2321" s="53">
        <f t="shared" si="10339"/>
        <v>3889.7</v>
      </c>
      <c r="BO2321" s="26">
        <f t="shared" si="10323"/>
        <v>5441.9</v>
      </c>
      <c r="BP2321" s="26">
        <f t="shared" si="10549"/>
        <v>0</v>
      </c>
      <c r="BQ2321" s="53">
        <f t="shared" si="10340"/>
        <v>5441.9</v>
      </c>
      <c r="BR2321" s="52">
        <f t="shared" si="10324"/>
        <v>5441.9</v>
      </c>
      <c r="BS2321" s="26">
        <f t="shared" si="10549"/>
        <v>0</v>
      </c>
      <c r="BT2321" s="27"/>
    </row>
    <row r="2322" spans="1:73" ht="46.8" x14ac:dyDescent="0.3">
      <c r="A2322" s="67" t="s">
        <v>935</v>
      </c>
      <c r="B2322" s="67" t="s">
        <v>62</v>
      </c>
      <c r="C2322" s="67" t="s">
        <v>251</v>
      </c>
      <c r="D2322" s="67" t="s">
        <v>940</v>
      </c>
      <c r="E2322" s="71"/>
      <c r="F2322" s="68" t="s">
        <v>941</v>
      </c>
      <c r="G2322" s="26">
        <f t="shared" si="10506"/>
        <v>3889.7</v>
      </c>
      <c r="H2322" s="26">
        <f t="shared" si="10507"/>
        <v>5441.9</v>
      </c>
      <c r="I2322" s="26">
        <f t="shared" si="10508"/>
        <v>5441.9</v>
      </c>
      <c r="J2322" s="26">
        <f t="shared" si="10509"/>
        <v>0</v>
      </c>
      <c r="K2322" s="26">
        <f t="shared" si="10510"/>
        <v>0</v>
      </c>
      <c r="L2322" s="26">
        <f t="shared" si="10511"/>
        <v>0</v>
      </c>
      <c r="M2322" s="26">
        <f t="shared" si="10455"/>
        <v>3889.7</v>
      </c>
      <c r="N2322" s="26">
        <f t="shared" si="10456"/>
        <v>5441.9</v>
      </c>
      <c r="O2322" s="26">
        <f t="shared" si="10457"/>
        <v>5441.9</v>
      </c>
      <c r="P2322" s="26">
        <f t="shared" si="10512"/>
        <v>0</v>
      </c>
      <c r="Q2322" s="26">
        <f t="shared" si="10513"/>
        <v>0</v>
      </c>
      <c r="R2322" s="26">
        <f t="shared" si="10514"/>
        <v>0</v>
      </c>
      <c r="S2322" s="26">
        <f t="shared" si="10515"/>
        <v>0</v>
      </c>
      <c r="T2322" s="26">
        <f t="shared" si="10516"/>
        <v>0</v>
      </c>
      <c r="U2322" s="26">
        <f t="shared" si="10517"/>
        <v>0</v>
      </c>
      <c r="V2322" s="26">
        <f t="shared" si="10518"/>
        <v>0</v>
      </c>
      <c r="W2322" s="26">
        <f t="shared" si="10519"/>
        <v>0</v>
      </c>
      <c r="X2322" s="26">
        <f t="shared" si="10520"/>
        <v>0</v>
      </c>
      <c r="Y2322" s="26">
        <f t="shared" si="10521"/>
        <v>0</v>
      </c>
      <c r="Z2322" s="26">
        <f t="shared" si="10522"/>
        <v>0</v>
      </c>
      <c r="AA2322" s="26">
        <f t="shared" si="10523"/>
        <v>0</v>
      </c>
      <c r="AB2322" s="26">
        <f t="shared" si="10524"/>
        <v>0</v>
      </c>
      <c r="AC2322" s="26">
        <f t="shared" si="10331"/>
        <v>3889.7</v>
      </c>
      <c r="AD2322" s="26">
        <f t="shared" si="10332"/>
        <v>5441.9</v>
      </c>
      <c r="AE2322" s="26">
        <f t="shared" si="10333"/>
        <v>5441.9</v>
      </c>
      <c r="AF2322" s="26">
        <f t="shared" si="10525"/>
        <v>0</v>
      </c>
      <c r="AG2322" s="26">
        <f t="shared" si="10334"/>
        <v>3889.7</v>
      </c>
      <c r="AH2322" s="26">
        <f t="shared" si="10335"/>
        <v>5441.9</v>
      </c>
      <c r="AI2322" s="26">
        <f t="shared" si="10336"/>
        <v>5441.9</v>
      </c>
      <c r="AJ2322" s="26">
        <f t="shared" si="10526"/>
        <v>0</v>
      </c>
      <c r="AK2322" s="26">
        <f t="shared" si="10527"/>
        <v>0</v>
      </c>
      <c r="AL2322" s="26">
        <f t="shared" si="10528"/>
        <v>0</v>
      </c>
      <c r="AM2322" s="26">
        <f t="shared" si="10529"/>
        <v>0</v>
      </c>
      <c r="AN2322" s="26">
        <f t="shared" si="10530"/>
        <v>0</v>
      </c>
      <c r="AO2322" s="26">
        <f t="shared" si="10531"/>
        <v>0</v>
      </c>
      <c r="AP2322" s="26">
        <f t="shared" si="10532"/>
        <v>0</v>
      </c>
      <c r="AQ2322" s="26">
        <f t="shared" si="10533"/>
        <v>0</v>
      </c>
      <c r="AR2322" s="26">
        <f t="shared" si="10534"/>
        <v>0</v>
      </c>
      <c r="AS2322" s="26">
        <f t="shared" si="10452"/>
        <v>3889.7</v>
      </c>
      <c r="AT2322" s="26">
        <f t="shared" si="10453"/>
        <v>5441.9</v>
      </c>
      <c r="AU2322" s="26">
        <f t="shared" si="10454"/>
        <v>5441.9</v>
      </c>
      <c r="AV2322" s="26">
        <f t="shared" si="10535"/>
        <v>0</v>
      </c>
      <c r="AW2322" s="26">
        <f t="shared" si="10536"/>
        <v>0</v>
      </c>
      <c r="AX2322" s="26">
        <f t="shared" si="10537"/>
        <v>0</v>
      </c>
      <c r="AY2322" s="26">
        <f t="shared" si="10400"/>
        <v>3889.7</v>
      </c>
      <c r="AZ2322" s="26">
        <f t="shared" si="10401"/>
        <v>5441.9</v>
      </c>
      <c r="BA2322" s="26">
        <f t="shared" si="10402"/>
        <v>5441.9</v>
      </c>
      <c r="BB2322" s="26">
        <f t="shared" si="10538"/>
        <v>0</v>
      </c>
      <c r="BC2322" s="26">
        <f t="shared" si="10539"/>
        <v>0</v>
      </c>
      <c r="BD2322" s="26">
        <f t="shared" si="10540"/>
        <v>0</v>
      </c>
      <c r="BE2322" s="26">
        <f t="shared" si="10541"/>
        <v>0</v>
      </c>
      <c r="BF2322" s="26">
        <f t="shared" si="10542"/>
        <v>0</v>
      </c>
      <c r="BG2322" s="26">
        <f t="shared" si="10543"/>
        <v>0</v>
      </c>
      <c r="BH2322" s="26">
        <f t="shared" si="10544"/>
        <v>0</v>
      </c>
      <c r="BI2322" s="26">
        <f t="shared" si="10545"/>
        <v>0</v>
      </c>
      <c r="BJ2322" s="26">
        <f t="shared" si="10546"/>
        <v>0</v>
      </c>
      <c r="BK2322" s="26">
        <f t="shared" si="10547"/>
        <v>0</v>
      </c>
      <c r="BL2322" s="26">
        <f t="shared" si="10322"/>
        <v>3889.7</v>
      </c>
      <c r="BM2322" s="26">
        <f t="shared" si="10548"/>
        <v>0</v>
      </c>
      <c r="BN2322" s="53">
        <f t="shared" si="10339"/>
        <v>3889.7</v>
      </c>
      <c r="BO2322" s="26">
        <f t="shared" si="10323"/>
        <v>5441.9</v>
      </c>
      <c r="BP2322" s="26">
        <f t="shared" si="10549"/>
        <v>0</v>
      </c>
      <c r="BQ2322" s="53">
        <f t="shared" si="10340"/>
        <v>5441.9</v>
      </c>
      <c r="BR2322" s="52">
        <f t="shared" si="10324"/>
        <v>5441.9</v>
      </c>
      <c r="BS2322" s="26">
        <f t="shared" si="10549"/>
        <v>0</v>
      </c>
      <c r="BT2322" s="27"/>
    </row>
    <row r="2323" spans="1:73" ht="31.2" x14ac:dyDescent="0.3">
      <c r="A2323" s="67" t="s">
        <v>935</v>
      </c>
      <c r="B2323" s="67" t="s">
        <v>62</v>
      </c>
      <c r="C2323" s="67" t="s">
        <v>251</v>
      </c>
      <c r="D2323" s="67" t="s">
        <v>940</v>
      </c>
      <c r="E2323" s="67" t="s">
        <v>38</v>
      </c>
      <c r="F2323" s="68" t="s">
        <v>39</v>
      </c>
      <c r="G2323" s="26">
        <v>3889.7</v>
      </c>
      <c r="H2323" s="26">
        <v>5441.9</v>
      </c>
      <c r="I2323" s="26">
        <v>5441.9</v>
      </c>
      <c r="J2323" s="26"/>
      <c r="K2323" s="26"/>
      <c r="L2323" s="26"/>
      <c r="M2323" s="26">
        <f t="shared" si="10455"/>
        <v>3889.7</v>
      </c>
      <c r="N2323" s="26">
        <f t="shared" si="10456"/>
        <v>5441.9</v>
      </c>
      <c r="O2323" s="26">
        <f t="shared" si="10457"/>
        <v>5441.9</v>
      </c>
      <c r="P2323" s="26"/>
      <c r="Q2323" s="26"/>
      <c r="R2323" s="26"/>
      <c r="S2323" s="26"/>
      <c r="T2323" s="26"/>
      <c r="U2323" s="26"/>
      <c r="V2323" s="26"/>
      <c r="W2323" s="26"/>
      <c r="X2323" s="26"/>
      <c r="Y2323" s="26"/>
      <c r="Z2323" s="26"/>
      <c r="AA2323" s="26"/>
      <c r="AB2323" s="26"/>
      <c r="AC2323" s="26">
        <f t="shared" si="10331"/>
        <v>3889.7</v>
      </c>
      <c r="AD2323" s="26">
        <f t="shared" si="10332"/>
        <v>5441.9</v>
      </c>
      <c r="AE2323" s="26">
        <f t="shared" si="10333"/>
        <v>5441.9</v>
      </c>
      <c r="AF2323" s="26"/>
      <c r="AG2323" s="26">
        <f t="shared" si="10334"/>
        <v>3889.7</v>
      </c>
      <c r="AH2323" s="26">
        <f t="shared" si="10335"/>
        <v>5441.9</v>
      </c>
      <c r="AI2323" s="26">
        <f t="shared" si="10336"/>
        <v>5441.9</v>
      </c>
      <c r="AJ2323" s="26"/>
      <c r="AK2323" s="26"/>
      <c r="AL2323" s="26"/>
      <c r="AM2323" s="26"/>
      <c r="AN2323" s="26"/>
      <c r="AO2323" s="26"/>
      <c r="AP2323" s="26"/>
      <c r="AQ2323" s="26"/>
      <c r="AR2323" s="26"/>
      <c r="AS2323" s="26">
        <f t="shared" si="10452"/>
        <v>3889.7</v>
      </c>
      <c r="AT2323" s="26">
        <f t="shared" si="10453"/>
        <v>5441.9</v>
      </c>
      <c r="AU2323" s="26">
        <f t="shared" si="10454"/>
        <v>5441.9</v>
      </c>
      <c r="AV2323" s="26"/>
      <c r="AW2323" s="26"/>
      <c r="AX2323" s="26"/>
      <c r="AY2323" s="26">
        <f t="shared" si="10400"/>
        <v>3889.7</v>
      </c>
      <c r="AZ2323" s="26">
        <f t="shared" si="10401"/>
        <v>5441.9</v>
      </c>
      <c r="BA2323" s="26">
        <f t="shared" si="10402"/>
        <v>5441.9</v>
      </c>
      <c r="BB2323" s="26"/>
      <c r="BC2323" s="26"/>
      <c r="BD2323" s="26"/>
      <c r="BE2323" s="26"/>
      <c r="BF2323" s="26"/>
      <c r="BG2323" s="26"/>
      <c r="BH2323" s="26"/>
      <c r="BI2323" s="26"/>
      <c r="BJ2323" s="26"/>
      <c r="BK2323" s="26"/>
      <c r="BL2323" s="26">
        <f t="shared" si="10322"/>
        <v>3889.7</v>
      </c>
      <c r="BM2323" s="26"/>
      <c r="BN2323" s="53">
        <f t="shared" si="10339"/>
        <v>3889.7</v>
      </c>
      <c r="BO2323" s="26">
        <f t="shared" si="10323"/>
        <v>5441.9</v>
      </c>
      <c r="BP2323" s="26"/>
      <c r="BQ2323" s="53">
        <f t="shared" si="10340"/>
        <v>5441.9</v>
      </c>
      <c r="BR2323" s="52">
        <f t="shared" si="10324"/>
        <v>5441.9</v>
      </c>
      <c r="BS2323" s="26"/>
      <c r="BT2323" s="27"/>
    </row>
    <row r="2324" spans="1:73" s="81" customFormat="1" x14ac:dyDescent="0.3">
      <c r="A2324" s="63" t="s">
        <v>935</v>
      </c>
      <c r="B2324" s="63" t="s">
        <v>114</v>
      </c>
      <c r="C2324" s="63"/>
      <c r="D2324" s="63"/>
      <c r="E2324" s="63"/>
      <c r="F2324" s="64" t="s">
        <v>115</v>
      </c>
      <c r="G2324" s="17">
        <f t="shared" si="10506"/>
        <v>121183.70000000001</v>
      </c>
      <c r="H2324" s="17">
        <f t="shared" si="10507"/>
        <v>116576</v>
      </c>
      <c r="I2324" s="17">
        <f t="shared" si="10508"/>
        <v>116576</v>
      </c>
      <c r="J2324" s="17">
        <f t="shared" si="10509"/>
        <v>0</v>
      </c>
      <c r="K2324" s="17">
        <f t="shared" si="10510"/>
        <v>0</v>
      </c>
      <c r="L2324" s="17">
        <f t="shared" si="10511"/>
        <v>0</v>
      </c>
      <c r="M2324" s="17">
        <f t="shared" si="10455"/>
        <v>121183.70000000001</v>
      </c>
      <c r="N2324" s="17">
        <f t="shared" si="10456"/>
        <v>116576</v>
      </c>
      <c r="O2324" s="17">
        <f t="shared" si="10457"/>
        <v>116576</v>
      </c>
      <c r="P2324" s="17">
        <f t="shared" si="10512"/>
        <v>0</v>
      </c>
      <c r="Q2324" s="17">
        <f t="shared" si="10513"/>
        <v>0</v>
      </c>
      <c r="R2324" s="17">
        <f t="shared" si="10514"/>
        <v>0</v>
      </c>
      <c r="S2324" s="17">
        <f t="shared" si="10515"/>
        <v>-2222.9</v>
      </c>
      <c r="T2324" s="17">
        <f t="shared" si="10516"/>
        <v>0</v>
      </c>
      <c r="U2324" s="17">
        <f t="shared" si="10517"/>
        <v>0</v>
      </c>
      <c r="V2324" s="17">
        <f t="shared" si="10518"/>
        <v>0</v>
      </c>
      <c r="W2324" s="17">
        <f t="shared" si="10519"/>
        <v>2222.9</v>
      </c>
      <c r="X2324" s="17">
        <f t="shared" si="10520"/>
        <v>0</v>
      </c>
      <c r="Y2324" s="17">
        <f t="shared" si="10521"/>
        <v>0</v>
      </c>
      <c r="Z2324" s="17">
        <f t="shared" si="10522"/>
        <v>0</v>
      </c>
      <c r="AA2324" s="17">
        <f t="shared" si="10523"/>
        <v>0</v>
      </c>
      <c r="AB2324" s="17">
        <f t="shared" si="10524"/>
        <v>0</v>
      </c>
      <c r="AC2324" s="17">
        <f t="shared" si="10331"/>
        <v>118960.80000000002</v>
      </c>
      <c r="AD2324" s="17">
        <f t="shared" si="10332"/>
        <v>118798.9</v>
      </c>
      <c r="AE2324" s="17">
        <f t="shared" si="10333"/>
        <v>116576</v>
      </c>
      <c r="AF2324" s="17">
        <f t="shared" si="10525"/>
        <v>0</v>
      </c>
      <c r="AG2324" s="17">
        <f t="shared" si="10334"/>
        <v>118960.80000000002</v>
      </c>
      <c r="AH2324" s="17">
        <f t="shared" si="10335"/>
        <v>118798.9</v>
      </c>
      <c r="AI2324" s="17">
        <f t="shared" si="10336"/>
        <v>116576</v>
      </c>
      <c r="AJ2324" s="17">
        <f t="shared" si="10526"/>
        <v>0</v>
      </c>
      <c r="AK2324" s="17">
        <f t="shared" si="10527"/>
        <v>0</v>
      </c>
      <c r="AL2324" s="17">
        <f t="shared" si="10528"/>
        <v>5667.6380000000008</v>
      </c>
      <c r="AM2324" s="17">
        <f t="shared" si="10529"/>
        <v>0</v>
      </c>
      <c r="AN2324" s="17">
        <f t="shared" si="10530"/>
        <v>0</v>
      </c>
      <c r="AO2324" s="17">
        <f t="shared" si="10531"/>
        <v>160</v>
      </c>
      <c r="AP2324" s="17">
        <f t="shared" si="10532"/>
        <v>0</v>
      </c>
      <c r="AQ2324" s="17">
        <f t="shared" si="10533"/>
        <v>0</v>
      </c>
      <c r="AR2324" s="17">
        <f t="shared" si="10534"/>
        <v>0</v>
      </c>
      <c r="AS2324" s="17">
        <f t="shared" si="10452"/>
        <v>124628.43800000002</v>
      </c>
      <c r="AT2324" s="17">
        <f t="shared" si="10453"/>
        <v>118958.9</v>
      </c>
      <c r="AU2324" s="17">
        <f t="shared" si="10454"/>
        <v>116576</v>
      </c>
      <c r="AV2324" s="17">
        <f t="shared" si="10535"/>
        <v>0</v>
      </c>
      <c r="AW2324" s="17">
        <f t="shared" si="10536"/>
        <v>0</v>
      </c>
      <c r="AX2324" s="17">
        <f t="shared" si="10537"/>
        <v>0</v>
      </c>
      <c r="AY2324" s="17">
        <f t="shared" si="10400"/>
        <v>124628.43800000002</v>
      </c>
      <c r="AZ2324" s="17">
        <f t="shared" si="10401"/>
        <v>118958.9</v>
      </c>
      <c r="BA2324" s="17">
        <f t="shared" si="10402"/>
        <v>116576</v>
      </c>
      <c r="BB2324" s="17">
        <f t="shared" si="10538"/>
        <v>0</v>
      </c>
      <c r="BC2324" s="17">
        <f t="shared" si="10539"/>
        <v>0</v>
      </c>
      <c r="BD2324" s="17">
        <f t="shared" si="10540"/>
        <v>-425.94100000000003</v>
      </c>
      <c r="BE2324" s="17">
        <f t="shared" si="10541"/>
        <v>0</v>
      </c>
      <c r="BF2324" s="17">
        <f t="shared" si="10542"/>
        <v>0</v>
      </c>
      <c r="BG2324" s="17">
        <f t="shared" si="10543"/>
        <v>0</v>
      </c>
      <c r="BH2324" s="17">
        <f t="shared" si="10544"/>
        <v>0</v>
      </c>
      <c r="BI2324" s="17">
        <f t="shared" si="10545"/>
        <v>0</v>
      </c>
      <c r="BJ2324" s="17">
        <f t="shared" si="10546"/>
        <v>0</v>
      </c>
      <c r="BK2324" s="17">
        <f t="shared" si="10547"/>
        <v>0</v>
      </c>
      <c r="BL2324" s="17">
        <f t="shared" si="10322"/>
        <v>124202.49700000002</v>
      </c>
      <c r="BM2324" s="17">
        <f t="shared" si="10548"/>
        <v>0</v>
      </c>
      <c r="BN2324" s="77">
        <f t="shared" si="10339"/>
        <v>124202.49700000002</v>
      </c>
      <c r="BO2324" s="17">
        <f t="shared" si="10323"/>
        <v>118958.9</v>
      </c>
      <c r="BP2324" s="17">
        <f t="shared" si="10549"/>
        <v>0</v>
      </c>
      <c r="BQ2324" s="77">
        <f t="shared" si="10340"/>
        <v>118958.9</v>
      </c>
      <c r="BR2324" s="79">
        <f t="shared" si="10324"/>
        <v>116576</v>
      </c>
      <c r="BS2324" s="17">
        <f t="shared" si="10549"/>
        <v>0</v>
      </c>
      <c r="BT2324" s="18"/>
      <c r="BU2324" s="14"/>
    </row>
    <row r="2325" spans="1:73" s="82" customFormat="1" x14ac:dyDescent="0.3">
      <c r="A2325" s="65" t="s">
        <v>935</v>
      </c>
      <c r="B2325" s="65" t="s">
        <v>114</v>
      </c>
      <c r="C2325" s="65" t="s">
        <v>116</v>
      </c>
      <c r="D2325" s="65"/>
      <c r="E2325" s="65"/>
      <c r="F2325" s="66" t="s">
        <v>117</v>
      </c>
      <c r="G2325" s="22">
        <f t="shared" si="10506"/>
        <v>121183.70000000001</v>
      </c>
      <c r="H2325" s="22">
        <f t="shared" si="10507"/>
        <v>116576</v>
      </c>
      <c r="I2325" s="22">
        <f t="shared" si="10508"/>
        <v>116576</v>
      </c>
      <c r="J2325" s="22">
        <f t="shared" si="10509"/>
        <v>0</v>
      </c>
      <c r="K2325" s="22">
        <f t="shared" si="10510"/>
        <v>0</v>
      </c>
      <c r="L2325" s="22">
        <f t="shared" si="10511"/>
        <v>0</v>
      </c>
      <c r="M2325" s="22">
        <f t="shared" si="10455"/>
        <v>121183.70000000001</v>
      </c>
      <c r="N2325" s="22">
        <f t="shared" si="10456"/>
        <v>116576</v>
      </c>
      <c r="O2325" s="22">
        <f t="shared" si="10457"/>
        <v>116576</v>
      </c>
      <c r="P2325" s="22">
        <f t="shared" si="10512"/>
        <v>0</v>
      </c>
      <c r="Q2325" s="22">
        <f t="shared" si="10513"/>
        <v>0</v>
      </c>
      <c r="R2325" s="22">
        <f t="shared" si="10514"/>
        <v>0</v>
      </c>
      <c r="S2325" s="22">
        <f t="shared" si="10515"/>
        <v>-2222.9</v>
      </c>
      <c r="T2325" s="22">
        <f t="shared" si="10516"/>
        <v>0</v>
      </c>
      <c r="U2325" s="22">
        <f t="shared" si="10517"/>
        <v>0</v>
      </c>
      <c r="V2325" s="22">
        <f t="shared" si="10518"/>
        <v>0</v>
      </c>
      <c r="W2325" s="22">
        <f t="shared" si="10519"/>
        <v>2222.9</v>
      </c>
      <c r="X2325" s="22">
        <f t="shared" si="10520"/>
        <v>0</v>
      </c>
      <c r="Y2325" s="22">
        <f t="shared" si="10521"/>
        <v>0</v>
      </c>
      <c r="Z2325" s="22">
        <f t="shared" si="10522"/>
        <v>0</v>
      </c>
      <c r="AA2325" s="22">
        <f t="shared" si="10523"/>
        <v>0</v>
      </c>
      <c r="AB2325" s="22">
        <f t="shared" si="10524"/>
        <v>0</v>
      </c>
      <c r="AC2325" s="22">
        <f t="shared" si="10331"/>
        <v>118960.80000000002</v>
      </c>
      <c r="AD2325" s="22">
        <f t="shared" si="10332"/>
        <v>118798.9</v>
      </c>
      <c r="AE2325" s="22">
        <f t="shared" si="10333"/>
        <v>116576</v>
      </c>
      <c r="AF2325" s="22">
        <f t="shared" si="10525"/>
        <v>0</v>
      </c>
      <c r="AG2325" s="22">
        <f t="shared" si="10334"/>
        <v>118960.80000000002</v>
      </c>
      <c r="AH2325" s="22">
        <f t="shared" si="10335"/>
        <v>118798.9</v>
      </c>
      <c r="AI2325" s="22">
        <f t="shared" si="10336"/>
        <v>116576</v>
      </c>
      <c r="AJ2325" s="22">
        <f t="shared" si="10526"/>
        <v>0</v>
      </c>
      <c r="AK2325" s="22">
        <f t="shared" si="10527"/>
        <v>0</v>
      </c>
      <c r="AL2325" s="22">
        <f t="shared" si="10528"/>
        <v>5667.6380000000008</v>
      </c>
      <c r="AM2325" s="22">
        <f t="shared" si="10529"/>
        <v>0</v>
      </c>
      <c r="AN2325" s="22">
        <f t="shared" si="10530"/>
        <v>0</v>
      </c>
      <c r="AO2325" s="22">
        <f t="shared" si="10531"/>
        <v>160</v>
      </c>
      <c r="AP2325" s="22">
        <f t="shared" si="10532"/>
        <v>0</v>
      </c>
      <c r="AQ2325" s="22">
        <f t="shared" si="10533"/>
        <v>0</v>
      </c>
      <c r="AR2325" s="22">
        <f t="shared" si="10534"/>
        <v>0</v>
      </c>
      <c r="AS2325" s="22">
        <f t="shared" si="10452"/>
        <v>124628.43800000002</v>
      </c>
      <c r="AT2325" s="22">
        <f t="shared" si="10453"/>
        <v>118958.9</v>
      </c>
      <c r="AU2325" s="22">
        <f t="shared" si="10454"/>
        <v>116576</v>
      </c>
      <c r="AV2325" s="22">
        <f t="shared" si="10535"/>
        <v>0</v>
      </c>
      <c r="AW2325" s="22">
        <f t="shared" si="10536"/>
        <v>0</v>
      </c>
      <c r="AX2325" s="22">
        <f t="shared" si="10537"/>
        <v>0</v>
      </c>
      <c r="AY2325" s="22">
        <f t="shared" si="10400"/>
        <v>124628.43800000002</v>
      </c>
      <c r="AZ2325" s="22">
        <f t="shared" si="10401"/>
        <v>118958.9</v>
      </c>
      <c r="BA2325" s="22">
        <f t="shared" si="10402"/>
        <v>116576</v>
      </c>
      <c r="BB2325" s="22">
        <f t="shared" si="10538"/>
        <v>0</v>
      </c>
      <c r="BC2325" s="22">
        <f t="shared" si="10539"/>
        <v>0</v>
      </c>
      <c r="BD2325" s="22">
        <f t="shared" si="10540"/>
        <v>-425.94100000000003</v>
      </c>
      <c r="BE2325" s="22">
        <f t="shared" si="10541"/>
        <v>0</v>
      </c>
      <c r="BF2325" s="22">
        <f t="shared" si="10542"/>
        <v>0</v>
      </c>
      <c r="BG2325" s="22">
        <f t="shared" si="10543"/>
        <v>0</v>
      </c>
      <c r="BH2325" s="22">
        <f t="shared" si="10544"/>
        <v>0</v>
      </c>
      <c r="BI2325" s="22">
        <f t="shared" si="10545"/>
        <v>0</v>
      </c>
      <c r="BJ2325" s="22">
        <f t="shared" si="10546"/>
        <v>0</v>
      </c>
      <c r="BK2325" s="22">
        <f t="shared" si="10547"/>
        <v>0</v>
      </c>
      <c r="BL2325" s="22">
        <f t="shared" si="10322"/>
        <v>124202.49700000002</v>
      </c>
      <c r="BM2325" s="22">
        <f t="shared" si="10548"/>
        <v>0</v>
      </c>
      <c r="BN2325" s="78">
        <f t="shared" si="10339"/>
        <v>124202.49700000002</v>
      </c>
      <c r="BO2325" s="22">
        <f t="shared" si="10323"/>
        <v>118958.9</v>
      </c>
      <c r="BP2325" s="22">
        <f t="shared" si="10549"/>
        <v>0</v>
      </c>
      <c r="BQ2325" s="78">
        <f t="shared" si="10340"/>
        <v>118958.9</v>
      </c>
      <c r="BR2325" s="80">
        <f t="shared" si="10324"/>
        <v>116576</v>
      </c>
      <c r="BS2325" s="22">
        <f t="shared" si="10549"/>
        <v>0</v>
      </c>
      <c r="BT2325" s="23"/>
      <c r="BU2325" s="19"/>
    </row>
    <row r="2326" spans="1:73" ht="31.2" x14ac:dyDescent="0.3">
      <c r="A2326" s="67" t="s">
        <v>935</v>
      </c>
      <c r="B2326" s="67" t="s">
        <v>114</v>
      </c>
      <c r="C2326" s="67" t="s">
        <v>116</v>
      </c>
      <c r="D2326" s="67" t="s">
        <v>942</v>
      </c>
      <c r="E2326" s="71"/>
      <c r="F2326" s="68" t="s">
        <v>943</v>
      </c>
      <c r="G2326" s="26">
        <f t="shared" si="10506"/>
        <v>121183.70000000001</v>
      </c>
      <c r="H2326" s="26">
        <f t="shared" si="10507"/>
        <v>116576</v>
      </c>
      <c r="I2326" s="26">
        <f t="shared" si="10508"/>
        <v>116576</v>
      </c>
      <c r="J2326" s="26">
        <f t="shared" si="10509"/>
        <v>0</v>
      </c>
      <c r="K2326" s="26">
        <f t="shared" si="10510"/>
        <v>0</v>
      </c>
      <c r="L2326" s="26">
        <f t="shared" si="10511"/>
        <v>0</v>
      </c>
      <c r="M2326" s="26">
        <f t="shared" si="10455"/>
        <v>121183.70000000001</v>
      </c>
      <c r="N2326" s="26">
        <f t="shared" si="10456"/>
        <v>116576</v>
      </c>
      <c r="O2326" s="26">
        <f t="shared" si="10457"/>
        <v>116576</v>
      </c>
      <c r="P2326" s="26">
        <f t="shared" si="10512"/>
        <v>0</v>
      </c>
      <c r="Q2326" s="26">
        <f t="shared" si="10513"/>
        <v>0</v>
      </c>
      <c r="R2326" s="26">
        <f t="shared" si="10514"/>
        <v>0</v>
      </c>
      <c r="S2326" s="26">
        <f t="shared" si="10515"/>
        <v>-2222.9</v>
      </c>
      <c r="T2326" s="26">
        <f t="shared" si="10516"/>
        <v>0</v>
      </c>
      <c r="U2326" s="26">
        <f t="shared" si="10517"/>
        <v>0</v>
      </c>
      <c r="V2326" s="26">
        <f t="shared" si="10518"/>
        <v>0</v>
      </c>
      <c r="W2326" s="26">
        <f t="shared" si="10519"/>
        <v>2222.9</v>
      </c>
      <c r="X2326" s="26">
        <f t="shared" si="10520"/>
        <v>0</v>
      </c>
      <c r="Y2326" s="26">
        <f t="shared" si="10521"/>
        <v>0</v>
      </c>
      <c r="Z2326" s="26">
        <f t="shared" si="10522"/>
        <v>0</v>
      </c>
      <c r="AA2326" s="26">
        <f t="shared" si="10523"/>
        <v>0</v>
      </c>
      <c r="AB2326" s="26">
        <f t="shared" si="10524"/>
        <v>0</v>
      </c>
      <c r="AC2326" s="26">
        <f t="shared" si="10331"/>
        <v>118960.80000000002</v>
      </c>
      <c r="AD2326" s="26">
        <f t="shared" si="10332"/>
        <v>118798.9</v>
      </c>
      <c r="AE2326" s="26">
        <f t="shared" si="10333"/>
        <v>116576</v>
      </c>
      <c r="AF2326" s="26">
        <f t="shared" si="10525"/>
        <v>0</v>
      </c>
      <c r="AG2326" s="26">
        <f t="shared" si="10334"/>
        <v>118960.80000000002</v>
      </c>
      <c r="AH2326" s="26">
        <f t="shared" si="10335"/>
        <v>118798.9</v>
      </c>
      <c r="AI2326" s="26">
        <f t="shared" si="10336"/>
        <v>116576</v>
      </c>
      <c r="AJ2326" s="26">
        <f t="shared" si="10526"/>
        <v>0</v>
      </c>
      <c r="AK2326" s="26">
        <f t="shared" si="10527"/>
        <v>0</v>
      </c>
      <c r="AL2326" s="26">
        <f t="shared" si="10528"/>
        <v>5667.6380000000008</v>
      </c>
      <c r="AM2326" s="26">
        <f t="shared" si="10529"/>
        <v>0</v>
      </c>
      <c r="AN2326" s="26">
        <f t="shared" si="10530"/>
        <v>0</v>
      </c>
      <c r="AO2326" s="26">
        <f t="shared" si="10531"/>
        <v>160</v>
      </c>
      <c r="AP2326" s="26">
        <f t="shared" si="10532"/>
        <v>0</v>
      </c>
      <c r="AQ2326" s="26">
        <f t="shared" si="10533"/>
        <v>0</v>
      </c>
      <c r="AR2326" s="26">
        <f t="shared" si="10534"/>
        <v>0</v>
      </c>
      <c r="AS2326" s="26">
        <f t="shared" si="10452"/>
        <v>124628.43800000002</v>
      </c>
      <c r="AT2326" s="26">
        <f t="shared" si="10453"/>
        <v>118958.9</v>
      </c>
      <c r="AU2326" s="26">
        <f t="shared" si="10454"/>
        <v>116576</v>
      </c>
      <c r="AV2326" s="26">
        <f t="shared" si="10535"/>
        <v>0</v>
      </c>
      <c r="AW2326" s="26">
        <f t="shared" si="10536"/>
        <v>0</v>
      </c>
      <c r="AX2326" s="26">
        <f t="shared" si="10537"/>
        <v>0</v>
      </c>
      <c r="AY2326" s="26">
        <f t="shared" si="10400"/>
        <v>124628.43800000002</v>
      </c>
      <c r="AZ2326" s="26">
        <f t="shared" si="10401"/>
        <v>118958.9</v>
      </c>
      <c r="BA2326" s="26">
        <f t="shared" si="10402"/>
        <v>116576</v>
      </c>
      <c r="BB2326" s="26">
        <f t="shared" si="10538"/>
        <v>0</v>
      </c>
      <c r="BC2326" s="26">
        <f t="shared" si="10539"/>
        <v>0</v>
      </c>
      <c r="BD2326" s="26">
        <f t="shared" si="10540"/>
        <v>-425.94100000000003</v>
      </c>
      <c r="BE2326" s="26">
        <f t="shared" si="10541"/>
        <v>0</v>
      </c>
      <c r="BF2326" s="26">
        <f t="shared" si="10542"/>
        <v>0</v>
      </c>
      <c r="BG2326" s="26">
        <f t="shared" si="10543"/>
        <v>0</v>
      </c>
      <c r="BH2326" s="26">
        <f t="shared" si="10544"/>
        <v>0</v>
      </c>
      <c r="BI2326" s="26">
        <f t="shared" si="10545"/>
        <v>0</v>
      </c>
      <c r="BJ2326" s="26">
        <f t="shared" si="10546"/>
        <v>0</v>
      </c>
      <c r="BK2326" s="26">
        <f t="shared" si="10547"/>
        <v>0</v>
      </c>
      <c r="BL2326" s="26">
        <f t="shared" si="10322"/>
        <v>124202.49700000002</v>
      </c>
      <c r="BM2326" s="26">
        <f t="shared" si="10548"/>
        <v>0</v>
      </c>
      <c r="BN2326" s="53">
        <f t="shared" si="10339"/>
        <v>124202.49700000002</v>
      </c>
      <c r="BO2326" s="26">
        <f t="shared" si="10323"/>
        <v>118958.9</v>
      </c>
      <c r="BP2326" s="26">
        <f t="shared" si="10549"/>
        <v>0</v>
      </c>
      <c r="BQ2326" s="53">
        <f t="shared" si="10340"/>
        <v>118958.9</v>
      </c>
      <c r="BR2326" s="52">
        <f t="shared" si="10324"/>
        <v>116576</v>
      </c>
      <c r="BS2326" s="26">
        <f t="shared" si="10549"/>
        <v>0</v>
      </c>
      <c r="BT2326" s="27"/>
    </row>
    <row r="2327" spans="1:73" x14ac:dyDescent="0.3">
      <c r="A2327" s="67" t="s">
        <v>935</v>
      </c>
      <c r="B2327" s="67" t="s">
        <v>114</v>
      </c>
      <c r="C2327" s="67" t="s">
        <v>116</v>
      </c>
      <c r="D2327" s="67" t="s">
        <v>944</v>
      </c>
      <c r="E2327" s="71"/>
      <c r="F2327" s="68" t="s">
        <v>33</v>
      </c>
      <c r="G2327" s="26">
        <f t="shared" ref="G2327:L2327" si="10550">G2328+G2338+G2343</f>
        <v>121183.70000000001</v>
      </c>
      <c r="H2327" s="26">
        <f t="shared" si="10550"/>
        <v>116576</v>
      </c>
      <c r="I2327" s="26">
        <f t="shared" si="10550"/>
        <v>116576</v>
      </c>
      <c r="J2327" s="26">
        <f t="shared" si="10550"/>
        <v>0</v>
      </c>
      <c r="K2327" s="26">
        <f t="shared" si="10550"/>
        <v>0</v>
      </c>
      <c r="L2327" s="26">
        <f t="shared" si="10550"/>
        <v>0</v>
      </c>
      <c r="M2327" s="26">
        <f t="shared" si="10455"/>
        <v>121183.70000000001</v>
      </c>
      <c r="N2327" s="26">
        <f t="shared" si="10456"/>
        <v>116576</v>
      </c>
      <c r="O2327" s="26">
        <f t="shared" si="10457"/>
        <v>116576</v>
      </c>
      <c r="P2327" s="26">
        <f t="shared" ref="P2327:AB2327" si="10551">P2328+P2338+P2343</f>
        <v>0</v>
      </c>
      <c r="Q2327" s="26">
        <f t="shared" si="10551"/>
        <v>0</v>
      </c>
      <c r="R2327" s="26">
        <f t="shared" si="10551"/>
        <v>0</v>
      </c>
      <c r="S2327" s="26">
        <f t="shared" si="10551"/>
        <v>-2222.9</v>
      </c>
      <c r="T2327" s="26">
        <f t="shared" si="10551"/>
        <v>0</v>
      </c>
      <c r="U2327" s="26">
        <f t="shared" si="10551"/>
        <v>0</v>
      </c>
      <c r="V2327" s="26">
        <f t="shared" si="10551"/>
        <v>0</v>
      </c>
      <c r="W2327" s="26">
        <f t="shared" si="10551"/>
        <v>2222.9</v>
      </c>
      <c r="X2327" s="26">
        <f t="shared" si="10551"/>
        <v>0</v>
      </c>
      <c r="Y2327" s="26">
        <f t="shared" si="10551"/>
        <v>0</v>
      </c>
      <c r="Z2327" s="26">
        <f t="shared" si="10551"/>
        <v>0</v>
      </c>
      <c r="AA2327" s="26">
        <f t="shared" si="10551"/>
        <v>0</v>
      </c>
      <c r="AB2327" s="26">
        <f t="shared" si="10551"/>
        <v>0</v>
      </c>
      <c r="AC2327" s="26">
        <f t="shared" si="10331"/>
        <v>118960.80000000002</v>
      </c>
      <c r="AD2327" s="26">
        <f t="shared" si="10332"/>
        <v>118798.9</v>
      </c>
      <c r="AE2327" s="26">
        <f t="shared" si="10333"/>
        <v>116576</v>
      </c>
      <c r="AF2327" s="26">
        <f>AF2328+AF2338+AF2343</f>
        <v>0</v>
      </c>
      <c r="AG2327" s="26">
        <f t="shared" si="10334"/>
        <v>118960.80000000002</v>
      </c>
      <c r="AH2327" s="26">
        <f t="shared" si="10335"/>
        <v>118798.9</v>
      </c>
      <c r="AI2327" s="26">
        <f t="shared" si="10336"/>
        <v>116576</v>
      </c>
      <c r="AJ2327" s="26">
        <f t="shared" ref="AJ2327:AR2327" si="10552">AJ2328+AJ2338+AJ2343</f>
        <v>0</v>
      </c>
      <c r="AK2327" s="26">
        <f t="shared" si="10552"/>
        <v>0</v>
      </c>
      <c r="AL2327" s="26">
        <f t="shared" si="10552"/>
        <v>5667.6380000000008</v>
      </c>
      <c r="AM2327" s="26">
        <f t="shared" si="10552"/>
        <v>0</v>
      </c>
      <c r="AN2327" s="26">
        <f t="shared" si="10552"/>
        <v>0</v>
      </c>
      <c r="AO2327" s="26">
        <f t="shared" si="10552"/>
        <v>160</v>
      </c>
      <c r="AP2327" s="26">
        <f t="shared" si="10552"/>
        <v>0</v>
      </c>
      <c r="AQ2327" s="26">
        <f t="shared" si="10552"/>
        <v>0</v>
      </c>
      <c r="AR2327" s="26">
        <f t="shared" si="10552"/>
        <v>0</v>
      </c>
      <c r="AS2327" s="26">
        <f t="shared" si="10452"/>
        <v>124628.43800000002</v>
      </c>
      <c r="AT2327" s="26">
        <f t="shared" si="10453"/>
        <v>118958.9</v>
      </c>
      <c r="AU2327" s="26">
        <f t="shared" si="10454"/>
        <v>116576</v>
      </c>
      <c r="AV2327" s="26">
        <f>AV2328+AV2338+AV2343</f>
        <v>0</v>
      </c>
      <c r="AW2327" s="26">
        <f>AW2328+AW2338+AW2343</f>
        <v>0</v>
      </c>
      <c r="AX2327" s="26">
        <f>AX2328+AX2338+AX2343</f>
        <v>0</v>
      </c>
      <c r="AY2327" s="26">
        <f t="shared" si="10400"/>
        <v>124628.43800000002</v>
      </c>
      <c r="AZ2327" s="26">
        <f t="shared" si="10401"/>
        <v>118958.9</v>
      </c>
      <c r="BA2327" s="26">
        <f t="shared" si="10402"/>
        <v>116576</v>
      </c>
      <c r="BB2327" s="26">
        <f t="shared" ref="BB2327:BK2327" si="10553">BB2328+BB2338+BB2343</f>
        <v>0</v>
      </c>
      <c r="BC2327" s="26">
        <f t="shared" si="10553"/>
        <v>0</v>
      </c>
      <c r="BD2327" s="26">
        <f t="shared" si="10553"/>
        <v>-425.94100000000003</v>
      </c>
      <c r="BE2327" s="26">
        <f t="shared" si="10553"/>
        <v>0</v>
      </c>
      <c r="BF2327" s="26">
        <f t="shared" si="10553"/>
        <v>0</v>
      </c>
      <c r="BG2327" s="26">
        <f t="shared" si="10553"/>
        <v>0</v>
      </c>
      <c r="BH2327" s="26">
        <f t="shared" si="10553"/>
        <v>0</v>
      </c>
      <c r="BI2327" s="26">
        <f t="shared" si="10553"/>
        <v>0</v>
      </c>
      <c r="BJ2327" s="26">
        <f t="shared" si="10553"/>
        <v>0</v>
      </c>
      <c r="BK2327" s="26">
        <f t="shared" si="10553"/>
        <v>0</v>
      </c>
      <c r="BL2327" s="26">
        <f t="shared" si="10322"/>
        <v>124202.49700000002</v>
      </c>
      <c r="BM2327" s="26">
        <f>BM2328+BM2338+BM2343</f>
        <v>0</v>
      </c>
      <c r="BN2327" s="53">
        <f t="shared" si="10339"/>
        <v>124202.49700000002</v>
      </c>
      <c r="BO2327" s="26">
        <f t="shared" si="10323"/>
        <v>118958.9</v>
      </c>
      <c r="BP2327" s="26">
        <f>BP2328+BP2338+BP2343</f>
        <v>0</v>
      </c>
      <c r="BQ2327" s="53">
        <f t="shared" si="10340"/>
        <v>118958.9</v>
      </c>
      <c r="BR2327" s="52">
        <f t="shared" si="10324"/>
        <v>116576</v>
      </c>
      <c r="BS2327" s="26">
        <f>BS2328+BS2338+BS2343</f>
        <v>0</v>
      </c>
      <c r="BT2327" s="27"/>
    </row>
    <row r="2328" spans="1:73" ht="46.8" x14ac:dyDescent="0.3">
      <c r="A2328" s="67" t="s">
        <v>935</v>
      </c>
      <c r="B2328" s="67" t="s">
        <v>114</v>
      </c>
      <c r="C2328" s="67" t="s">
        <v>116</v>
      </c>
      <c r="D2328" s="67" t="s">
        <v>945</v>
      </c>
      <c r="E2328" s="71"/>
      <c r="F2328" s="68" t="s">
        <v>946</v>
      </c>
      <c r="G2328" s="26">
        <f t="shared" ref="G2328:L2328" si="10554">G2329+G2333+G2336</f>
        <v>29451.1</v>
      </c>
      <c r="H2328" s="26">
        <f t="shared" si="10554"/>
        <v>28760.799999999999</v>
      </c>
      <c r="I2328" s="26">
        <f t="shared" si="10554"/>
        <v>28760.799999999999</v>
      </c>
      <c r="J2328" s="26">
        <f t="shared" si="10554"/>
        <v>0</v>
      </c>
      <c r="K2328" s="26">
        <f t="shared" si="10554"/>
        <v>0</v>
      </c>
      <c r="L2328" s="26">
        <f t="shared" si="10554"/>
        <v>0</v>
      </c>
      <c r="M2328" s="26">
        <f t="shared" si="10455"/>
        <v>29451.1</v>
      </c>
      <c r="N2328" s="26">
        <f t="shared" si="10456"/>
        <v>28760.799999999999</v>
      </c>
      <c r="O2328" s="26">
        <f t="shared" si="10457"/>
        <v>28760.799999999999</v>
      </c>
      <c r="P2328" s="26">
        <f t="shared" ref="P2328:AB2328" si="10555">P2329+P2333+P2336</f>
        <v>0</v>
      </c>
      <c r="Q2328" s="26">
        <f t="shared" si="10555"/>
        <v>0</v>
      </c>
      <c r="R2328" s="26">
        <f t="shared" si="10555"/>
        <v>0</v>
      </c>
      <c r="S2328" s="26">
        <f t="shared" si="10555"/>
        <v>-249.9</v>
      </c>
      <c r="T2328" s="26">
        <f t="shared" si="10555"/>
        <v>0</v>
      </c>
      <c r="U2328" s="26">
        <f t="shared" si="10555"/>
        <v>0</v>
      </c>
      <c r="V2328" s="26">
        <f t="shared" si="10555"/>
        <v>0</v>
      </c>
      <c r="W2328" s="26">
        <f t="shared" si="10555"/>
        <v>249.9</v>
      </c>
      <c r="X2328" s="26">
        <f t="shared" si="10555"/>
        <v>0</v>
      </c>
      <c r="Y2328" s="26">
        <f t="shared" si="10555"/>
        <v>0</v>
      </c>
      <c r="Z2328" s="26">
        <f t="shared" si="10555"/>
        <v>0</v>
      </c>
      <c r="AA2328" s="26">
        <f t="shared" si="10555"/>
        <v>0</v>
      </c>
      <c r="AB2328" s="26">
        <f t="shared" si="10555"/>
        <v>0</v>
      </c>
      <c r="AC2328" s="26">
        <f t="shared" si="10331"/>
        <v>29201.199999999997</v>
      </c>
      <c r="AD2328" s="26">
        <f t="shared" si="10332"/>
        <v>29010.7</v>
      </c>
      <c r="AE2328" s="26">
        <f t="shared" si="10333"/>
        <v>28760.799999999999</v>
      </c>
      <c r="AF2328" s="26">
        <f>AF2329+AF2333+AF2336</f>
        <v>0</v>
      </c>
      <c r="AG2328" s="26">
        <f t="shared" si="10334"/>
        <v>29201.199999999997</v>
      </c>
      <c r="AH2328" s="26">
        <f t="shared" si="10335"/>
        <v>29010.7</v>
      </c>
      <c r="AI2328" s="26">
        <f t="shared" si="10336"/>
        <v>28760.799999999999</v>
      </c>
      <c r="AJ2328" s="26">
        <f t="shared" ref="AJ2328:AR2328" si="10556">AJ2329+AJ2333+AJ2336</f>
        <v>0</v>
      </c>
      <c r="AK2328" s="26">
        <f t="shared" si="10556"/>
        <v>0</v>
      </c>
      <c r="AL2328" s="26">
        <f t="shared" si="10556"/>
        <v>3185.7610000000004</v>
      </c>
      <c r="AM2328" s="26">
        <f t="shared" si="10556"/>
        <v>0</v>
      </c>
      <c r="AN2328" s="26">
        <f t="shared" si="10556"/>
        <v>0</v>
      </c>
      <c r="AO2328" s="26">
        <f t="shared" si="10556"/>
        <v>160</v>
      </c>
      <c r="AP2328" s="26">
        <f t="shared" si="10556"/>
        <v>0</v>
      </c>
      <c r="AQ2328" s="26">
        <f t="shared" si="10556"/>
        <v>0</v>
      </c>
      <c r="AR2328" s="26">
        <f t="shared" si="10556"/>
        <v>0</v>
      </c>
      <c r="AS2328" s="26">
        <f t="shared" si="10452"/>
        <v>32386.960999999996</v>
      </c>
      <c r="AT2328" s="26">
        <f t="shared" si="10453"/>
        <v>29170.7</v>
      </c>
      <c r="AU2328" s="26">
        <f t="shared" si="10454"/>
        <v>28760.799999999999</v>
      </c>
      <c r="AV2328" s="26">
        <f>AV2329+AV2333+AV2336</f>
        <v>0</v>
      </c>
      <c r="AW2328" s="26">
        <f>AW2329+AW2333+AW2336</f>
        <v>0</v>
      </c>
      <c r="AX2328" s="26">
        <f>AX2329+AX2333+AX2336</f>
        <v>0</v>
      </c>
      <c r="AY2328" s="26">
        <f t="shared" si="10400"/>
        <v>32386.960999999996</v>
      </c>
      <c r="AZ2328" s="26">
        <f t="shared" si="10401"/>
        <v>29170.7</v>
      </c>
      <c r="BA2328" s="26">
        <f t="shared" si="10402"/>
        <v>28760.799999999999</v>
      </c>
      <c r="BB2328" s="26">
        <f t="shared" ref="BB2328:BK2328" si="10557">BB2329+BB2333+BB2336</f>
        <v>0</v>
      </c>
      <c r="BC2328" s="26">
        <f t="shared" si="10557"/>
        <v>0</v>
      </c>
      <c r="BD2328" s="26">
        <f t="shared" si="10557"/>
        <v>0</v>
      </c>
      <c r="BE2328" s="26">
        <f t="shared" si="10557"/>
        <v>0</v>
      </c>
      <c r="BF2328" s="26">
        <f t="shared" si="10557"/>
        <v>0</v>
      </c>
      <c r="BG2328" s="26">
        <f t="shared" si="10557"/>
        <v>0</v>
      </c>
      <c r="BH2328" s="26">
        <f t="shared" si="10557"/>
        <v>0</v>
      </c>
      <c r="BI2328" s="26">
        <f t="shared" si="10557"/>
        <v>0</v>
      </c>
      <c r="BJ2328" s="26">
        <f t="shared" si="10557"/>
        <v>0</v>
      </c>
      <c r="BK2328" s="26">
        <f t="shared" si="10557"/>
        <v>0</v>
      </c>
      <c r="BL2328" s="26">
        <f t="shared" si="10322"/>
        <v>32386.960999999996</v>
      </c>
      <c r="BM2328" s="26">
        <f>BM2329+BM2333+BM2336</f>
        <v>0</v>
      </c>
      <c r="BN2328" s="53">
        <f t="shared" si="10339"/>
        <v>32386.960999999996</v>
      </c>
      <c r="BO2328" s="26">
        <f t="shared" si="10323"/>
        <v>29170.7</v>
      </c>
      <c r="BP2328" s="26">
        <f>BP2329+BP2333+BP2336</f>
        <v>0</v>
      </c>
      <c r="BQ2328" s="53">
        <f t="shared" si="10340"/>
        <v>29170.7</v>
      </c>
      <c r="BR2328" s="52">
        <f t="shared" si="10324"/>
        <v>28760.799999999999</v>
      </c>
      <c r="BS2328" s="26">
        <f>BS2329+BS2333+BS2336</f>
        <v>0</v>
      </c>
      <c r="BT2328" s="27"/>
    </row>
    <row r="2329" spans="1:73" ht="46.8" x14ac:dyDescent="0.3">
      <c r="A2329" s="67" t="s">
        <v>935</v>
      </c>
      <c r="B2329" s="67" t="s">
        <v>114</v>
      </c>
      <c r="C2329" s="67" t="s">
        <v>116</v>
      </c>
      <c r="D2329" s="67" t="s">
        <v>947</v>
      </c>
      <c r="E2329" s="71"/>
      <c r="F2329" s="68" t="s">
        <v>53</v>
      </c>
      <c r="G2329" s="26">
        <f t="shared" ref="G2329:L2329" si="10558">G2330+G2331+G2332</f>
        <v>19479.399999999998</v>
      </c>
      <c r="H2329" s="26">
        <f t="shared" si="10558"/>
        <v>18789.099999999999</v>
      </c>
      <c r="I2329" s="26">
        <f t="shared" si="10558"/>
        <v>18789.099999999999</v>
      </c>
      <c r="J2329" s="26">
        <f t="shared" si="10558"/>
        <v>0</v>
      </c>
      <c r="K2329" s="26">
        <f t="shared" si="10558"/>
        <v>0</v>
      </c>
      <c r="L2329" s="26">
        <f t="shared" si="10558"/>
        <v>0</v>
      </c>
      <c r="M2329" s="26">
        <f t="shared" si="10455"/>
        <v>19479.399999999998</v>
      </c>
      <c r="N2329" s="26">
        <f t="shared" si="10456"/>
        <v>18789.099999999999</v>
      </c>
      <c r="O2329" s="26">
        <f t="shared" si="10457"/>
        <v>18789.099999999999</v>
      </c>
      <c r="P2329" s="26">
        <f t="shared" ref="P2329:AB2329" si="10559">P2330+P2331+P2332</f>
        <v>0</v>
      </c>
      <c r="Q2329" s="26">
        <f t="shared" si="10559"/>
        <v>0</v>
      </c>
      <c r="R2329" s="26">
        <f t="shared" si="10559"/>
        <v>0</v>
      </c>
      <c r="S2329" s="26">
        <f t="shared" si="10559"/>
        <v>0</v>
      </c>
      <c r="T2329" s="26">
        <f t="shared" si="10559"/>
        <v>0</v>
      </c>
      <c r="U2329" s="26">
        <f t="shared" si="10559"/>
        <v>0</v>
      </c>
      <c r="V2329" s="26">
        <f t="shared" si="10559"/>
        <v>0</v>
      </c>
      <c r="W2329" s="26">
        <f t="shared" si="10559"/>
        <v>0</v>
      </c>
      <c r="X2329" s="26">
        <f t="shared" si="10559"/>
        <v>0</v>
      </c>
      <c r="Y2329" s="26">
        <f t="shared" si="10559"/>
        <v>0</v>
      </c>
      <c r="Z2329" s="26">
        <f t="shared" si="10559"/>
        <v>0</v>
      </c>
      <c r="AA2329" s="26">
        <f t="shared" si="10559"/>
        <v>0</v>
      </c>
      <c r="AB2329" s="26">
        <f t="shared" si="10559"/>
        <v>0</v>
      </c>
      <c r="AC2329" s="26">
        <f t="shared" si="10331"/>
        <v>19479.399999999998</v>
      </c>
      <c r="AD2329" s="26">
        <f t="shared" si="10332"/>
        <v>18789.099999999999</v>
      </c>
      <c r="AE2329" s="26">
        <f t="shared" si="10333"/>
        <v>18789.099999999999</v>
      </c>
      <c r="AF2329" s="26">
        <f>AF2330+AF2331+AF2332</f>
        <v>0</v>
      </c>
      <c r="AG2329" s="26">
        <f t="shared" si="10334"/>
        <v>19479.399999999998</v>
      </c>
      <c r="AH2329" s="26">
        <f t="shared" si="10335"/>
        <v>18789.099999999999</v>
      </c>
      <c r="AI2329" s="26">
        <f t="shared" si="10336"/>
        <v>18789.099999999999</v>
      </c>
      <c r="AJ2329" s="26">
        <f t="shared" ref="AJ2329:AR2329" si="10560">AJ2330+AJ2331+AJ2332</f>
        <v>0</v>
      </c>
      <c r="AK2329" s="26">
        <f t="shared" si="10560"/>
        <v>0</v>
      </c>
      <c r="AL2329" s="26">
        <f t="shared" si="10560"/>
        <v>1873.787</v>
      </c>
      <c r="AM2329" s="26">
        <f t="shared" si="10560"/>
        <v>0</v>
      </c>
      <c r="AN2329" s="26">
        <f t="shared" si="10560"/>
        <v>0</v>
      </c>
      <c r="AO2329" s="26">
        <f t="shared" si="10560"/>
        <v>160</v>
      </c>
      <c r="AP2329" s="26">
        <f t="shared" si="10560"/>
        <v>0</v>
      </c>
      <c r="AQ2329" s="26">
        <f t="shared" si="10560"/>
        <v>0</v>
      </c>
      <c r="AR2329" s="26">
        <f t="shared" si="10560"/>
        <v>0</v>
      </c>
      <c r="AS2329" s="26">
        <f t="shared" si="10452"/>
        <v>21353.186999999998</v>
      </c>
      <c r="AT2329" s="26">
        <f t="shared" si="10453"/>
        <v>18949.099999999999</v>
      </c>
      <c r="AU2329" s="26">
        <f t="shared" si="10454"/>
        <v>18789.099999999999</v>
      </c>
      <c r="AV2329" s="26">
        <f>AV2330+AV2331+AV2332</f>
        <v>0</v>
      </c>
      <c r="AW2329" s="26">
        <f>AW2330+AW2331+AW2332</f>
        <v>0</v>
      </c>
      <c r="AX2329" s="26">
        <f>AX2330+AX2331+AX2332</f>
        <v>0</v>
      </c>
      <c r="AY2329" s="26">
        <f t="shared" si="10400"/>
        <v>21353.186999999998</v>
      </c>
      <c r="AZ2329" s="26">
        <f t="shared" si="10401"/>
        <v>18949.099999999999</v>
      </c>
      <c r="BA2329" s="26">
        <f t="shared" si="10402"/>
        <v>18789.099999999999</v>
      </c>
      <c r="BB2329" s="26">
        <f t="shared" ref="BB2329:BK2329" si="10561">BB2330+BB2331+BB2332</f>
        <v>0</v>
      </c>
      <c r="BC2329" s="26">
        <f t="shared" si="10561"/>
        <v>0</v>
      </c>
      <c r="BD2329" s="26">
        <f t="shared" si="10561"/>
        <v>0</v>
      </c>
      <c r="BE2329" s="26">
        <f t="shared" si="10561"/>
        <v>0</v>
      </c>
      <c r="BF2329" s="26">
        <f t="shared" si="10561"/>
        <v>0</v>
      </c>
      <c r="BG2329" s="26">
        <f t="shared" si="10561"/>
        <v>0</v>
      </c>
      <c r="BH2329" s="26">
        <f t="shared" si="10561"/>
        <v>0</v>
      </c>
      <c r="BI2329" s="26">
        <f t="shared" si="10561"/>
        <v>0</v>
      </c>
      <c r="BJ2329" s="26">
        <f t="shared" si="10561"/>
        <v>0</v>
      </c>
      <c r="BK2329" s="26">
        <f t="shared" si="10561"/>
        <v>0</v>
      </c>
      <c r="BL2329" s="26">
        <f t="shared" si="10322"/>
        <v>21353.186999999998</v>
      </c>
      <c r="BM2329" s="26">
        <f>BM2330+BM2331+BM2332</f>
        <v>0</v>
      </c>
      <c r="BN2329" s="53">
        <f t="shared" si="10339"/>
        <v>21353.186999999998</v>
      </c>
      <c r="BO2329" s="26">
        <f t="shared" si="10323"/>
        <v>18949.099999999999</v>
      </c>
      <c r="BP2329" s="26">
        <f>BP2330+BP2331+BP2332</f>
        <v>0</v>
      </c>
      <c r="BQ2329" s="53">
        <f t="shared" si="10340"/>
        <v>18949.099999999999</v>
      </c>
      <c r="BR2329" s="52">
        <f t="shared" si="10324"/>
        <v>18789.099999999999</v>
      </c>
      <c r="BS2329" s="26">
        <f>BS2330+BS2331+BS2332</f>
        <v>0</v>
      </c>
      <c r="BT2329" s="27"/>
    </row>
    <row r="2330" spans="1:73" ht="78" x14ac:dyDescent="0.3">
      <c r="A2330" s="67" t="s">
        <v>935</v>
      </c>
      <c r="B2330" s="67" t="s">
        <v>114</v>
      </c>
      <c r="C2330" s="67" t="s">
        <v>116</v>
      </c>
      <c r="D2330" s="67" t="s">
        <v>947</v>
      </c>
      <c r="E2330" s="67" t="s">
        <v>50</v>
      </c>
      <c r="F2330" s="68" t="s">
        <v>51</v>
      </c>
      <c r="G2330" s="26">
        <v>16742.599999999999</v>
      </c>
      <c r="H2330" s="26">
        <v>17214.5</v>
      </c>
      <c r="I2330" s="26">
        <v>17214.5</v>
      </c>
      <c r="J2330" s="26"/>
      <c r="K2330" s="26"/>
      <c r="L2330" s="26"/>
      <c r="M2330" s="26">
        <f t="shared" si="10455"/>
        <v>16742.599999999999</v>
      </c>
      <c r="N2330" s="26">
        <f t="shared" si="10456"/>
        <v>17214.5</v>
      </c>
      <c r="O2330" s="26">
        <f t="shared" si="10457"/>
        <v>17214.5</v>
      </c>
      <c r="P2330" s="26"/>
      <c r="Q2330" s="26"/>
      <c r="R2330" s="26"/>
      <c r="S2330" s="26"/>
      <c r="T2330" s="26"/>
      <c r="U2330" s="26"/>
      <c r="V2330" s="26"/>
      <c r="W2330" s="26"/>
      <c r="X2330" s="26"/>
      <c r="Y2330" s="26"/>
      <c r="Z2330" s="26"/>
      <c r="AA2330" s="26"/>
      <c r="AB2330" s="26"/>
      <c r="AC2330" s="26">
        <f t="shared" si="10331"/>
        <v>16742.599999999999</v>
      </c>
      <c r="AD2330" s="26">
        <f t="shared" si="10332"/>
        <v>17214.5</v>
      </c>
      <c r="AE2330" s="26">
        <f t="shared" si="10333"/>
        <v>17214.5</v>
      </c>
      <c r="AF2330" s="26"/>
      <c r="AG2330" s="26">
        <f t="shared" si="10334"/>
        <v>16742.599999999999</v>
      </c>
      <c r="AH2330" s="26">
        <f t="shared" si="10335"/>
        <v>17214.5</v>
      </c>
      <c r="AI2330" s="26">
        <f t="shared" si="10336"/>
        <v>17214.5</v>
      </c>
      <c r="AJ2330" s="26"/>
      <c r="AK2330" s="26"/>
      <c r="AL2330" s="26">
        <f>280.231-236</f>
        <v>44.230999999999995</v>
      </c>
      <c r="AM2330" s="26"/>
      <c r="AN2330" s="26"/>
      <c r="AO2330" s="26"/>
      <c r="AP2330" s="26"/>
      <c r="AQ2330" s="26"/>
      <c r="AR2330" s="26"/>
      <c r="AS2330" s="26">
        <f t="shared" si="10452"/>
        <v>16786.830999999998</v>
      </c>
      <c r="AT2330" s="26">
        <f t="shared" si="10453"/>
        <v>17214.5</v>
      </c>
      <c r="AU2330" s="26">
        <f t="shared" si="10454"/>
        <v>17214.5</v>
      </c>
      <c r="AV2330" s="26"/>
      <c r="AW2330" s="26"/>
      <c r="AX2330" s="26"/>
      <c r="AY2330" s="26">
        <f t="shared" si="10400"/>
        <v>16786.830999999998</v>
      </c>
      <c r="AZ2330" s="26">
        <f t="shared" si="10401"/>
        <v>17214.5</v>
      </c>
      <c r="BA2330" s="26">
        <f t="shared" si="10402"/>
        <v>17214.5</v>
      </c>
      <c r="BB2330" s="26"/>
      <c r="BC2330" s="26"/>
      <c r="BD2330" s="26"/>
      <c r="BE2330" s="26"/>
      <c r="BF2330" s="26"/>
      <c r="BG2330" s="26"/>
      <c r="BH2330" s="26"/>
      <c r="BI2330" s="26"/>
      <c r="BJ2330" s="26"/>
      <c r="BK2330" s="26"/>
      <c r="BL2330" s="26">
        <f t="shared" si="10322"/>
        <v>16786.830999999998</v>
      </c>
      <c r="BM2330" s="26"/>
      <c r="BN2330" s="53">
        <f t="shared" si="10339"/>
        <v>16786.830999999998</v>
      </c>
      <c r="BO2330" s="26">
        <f t="shared" si="10323"/>
        <v>17214.5</v>
      </c>
      <c r="BP2330" s="26"/>
      <c r="BQ2330" s="53">
        <f t="shared" si="10340"/>
        <v>17214.5</v>
      </c>
      <c r="BR2330" s="52">
        <f t="shared" si="10324"/>
        <v>17214.5</v>
      </c>
      <c r="BS2330" s="26"/>
      <c r="BT2330" s="27"/>
    </row>
    <row r="2331" spans="1:73" ht="31.2" x14ac:dyDescent="0.3">
      <c r="A2331" s="67" t="s">
        <v>935</v>
      </c>
      <c r="B2331" s="67" t="s">
        <v>114</v>
      </c>
      <c r="C2331" s="67" t="s">
        <v>116</v>
      </c>
      <c r="D2331" s="67" t="s">
        <v>947</v>
      </c>
      <c r="E2331" s="67" t="s">
        <v>38</v>
      </c>
      <c r="F2331" s="68" t="s">
        <v>39</v>
      </c>
      <c r="G2331" s="26">
        <v>2732.5</v>
      </c>
      <c r="H2331" s="26">
        <v>1571</v>
      </c>
      <c r="I2331" s="26">
        <v>1571</v>
      </c>
      <c r="J2331" s="26"/>
      <c r="K2331" s="26"/>
      <c r="L2331" s="26"/>
      <c r="M2331" s="26">
        <f t="shared" si="10455"/>
        <v>2732.5</v>
      </c>
      <c r="N2331" s="26">
        <f t="shared" si="10456"/>
        <v>1571</v>
      </c>
      <c r="O2331" s="26">
        <f t="shared" si="10457"/>
        <v>1571</v>
      </c>
      <c r="P2331" s="26"/>
      <c r="Q2331" s="26"/>
      <c r="R2331" s="26"/>
      <c r="S2331" s="26"/>
      <c r="T2331" s="26"/>
      <c r="U2331" s="26"/>
      <c r="V2331" s="26"/>
      <c r="W2331" s="26"/>
      <c r="X2331" s="26"/>
      <c r="Y2331" s="26"/>
      <c r="Z2331" s="26"/>
      <c r="AA2331" s="26"/>
      <c r="AB2331" s="26"/>
      <c r="AC2331" s="26">
        <f t="shared" si="10331"/>
        <v>2732.5</v>
      </c>
      <c r="AD2331" s="26">
        <f t="shared" si="10332"/>
        <v>1571</v>
      </c>
      <c r="AE2331" s="26">
        <f t="shared" si="10333"/>
        <v>1571</v>
      </c>
      <c r="AF2331" s="26"/>
      <c r="AG2331" s="26">
        <f t="shared" si="10334"/>
        <v>2732.5</v>
      </c>
      <c r="AH2331" s="26">
        <f t="shared" si="10335"/>
        <v>1571</v>
      </c>
      <c r="AI2331" s="26">
        <f t="shared" si="10336"/>
        <v>1571</v>
      </c>
      <c r="AJ2331" s="26"/>
      <c r="AK2331" s="26"/>
      <c r="AL2331" s="26">
        <v>1829.556</v>
      </c>
      <c r="AM2331" s="26"/>
      <c r="AN2331" s="26"/>
      <c r="AO2331" s="26">
        <v>160</v>
      </c>
      <c r="AP2331" s="26"/>
      <c r="AQ2331" s="26"/>
      <c r="AR2331" s="26"/>
      <c r="AS2331" s="26">
        <f t="shared" si="10452"/>
        <v>4562.0560000000005</v>
      </c>
      <c r="AT2331" s="26">
        <f t="shared" si="10453"/>
        <v>1731</v>
      </c>
      <c r="AU2331" s="26">
        <f t="shared" si="10454"/>
        <v>1571</v>
      </c>
      <c r="AV2331" s="26"/>
      <c r="AW2331" s="26"/>
      <c r="AX2331" s="26"/>
      <c r="AY2331" s="26">
        <f t="shared" si="10400"/>
        <v>4562.0560000000005</v>
      </c>
      <c r="AZ2331" s="26">
        <f t="shared" si="10401"/>
        <v>1731</v>
      </c>
      <c r="BA2331" s="26">
        <f t="shared" si="10402"/>
        <v>1571</v>
      </c>
      <c r="BB2331" s="26"/>
      <c r="BC2331" s="26"/>
      <c r="BD2331" s="26"/>
      <c r="BE2331" s="26"/>
      <c r="BF2331" s="26"/>
      <c r="BG2331" s="26"/>
      <c r="BH2331" s="26"/>
      <c r="BI2331" s="26"/>
      <c r="BJ2331" s="26"/>
      <c r="BK2331" s="26"/>
      <c r="BL2331" s="26">
        <f t="shared" si="10322"/>
        <v>4562.0560000000005</v>
      </c>
      <c r="BM2331" s="26"/>
      <c r="BN2331" s="53">
        <f t="shared" si="10339"/>
        <v>4562.0560000000005</v>
      </c>
      <c r="BO2331" s="26">
        <f t="shared" si="10323"/>
        <v>1731</v>
      </c>
      <c r="BP2331" s="26"/>
      <c r="BQ2331" s="53">
        <f t="shared" si="10340"/>
        <v>1731</v>
      </c>
      <c r="BR2331" s="52">
        <f t="shared" si="10324"/>
        <v>1571</v>
      </c>
      <c r="BS2331" s="26"/>
      <c r="BT2331" s="27"/>
    </row>
    <row r="2332" spans="1:73" x14ac:dyDescent="0.3">
      <c r="A2332" s="67" t="s">
        <v>935</v>
      </c>
      <c r="B2332" s="67" t="s">
        <v>114</v>
      </c>
      <c r="C2332" s="67" t="s">
        <v>116</v>
      </c>
      <c r="D2332" s="67" t="s">
        <v>947</v>
      </c>
      <c r="E2332" s="67" t="s">
        <v>40</v>
      </c>
      <c r="F2332" s="68" t="s">
        <v>41</v>
      </c>
      <c r="G2332" s="26">
        <v>4.3</v>
      </c>
      <c r="H2332" s="26">
        <v>3.6</v>
      </c>
      <c r="I2332" s="26">
        <v>3.6</v>
      </c>
      <c r="J2332" s="26"/>
      <c r="K2332" s="26"/>
      <c r="L2332" s="26"/>
      <c r="M2332" s="26">
        <f t="shared" si="10455"/>
        <v>4.3</v>
      </c>
      <c r="N2332" s="26">
        <f t="shared" si="10456"/>
        <v>3.6</v>
      </c>
      <c r="O2332" s="26">
        <f t="shared" si="10457"/>
        <v>3.6</v>
      </c>
      <c r="P2332" s="26"/>
      <c r="Q2332" s="26"/>
      <c r="R2332" s="26"/>
      <c r="S2332" s="26"/>
      <c r="T2332" s="26"/>
      <c r="U2332" s="26"/>
      <c r="V2332" s="26"/>
      <c r="W2332" s="26"/>
      <c r="X2332" s="26"/>
      <c r="Y2332" s="26"/>
      <c r="Z2332" s="26"/>
      <c r="AA2332" s="26"/>
      <c r="AB2332" s="26"/>
      <c r="AC2332" s="26">
        <f t="shared" si="10331"/>
        <v>4.3</v>
      </c>
      <c r="AD2332" s="26">
        <f t="shared" si="10332"/>
        <v>3.6</v>
      </c>
      <c r="AE2332" s="26">
        <f t="shared" si="10333"/>
        <v>3.6</v>
      </c>
      <c r="AF2332" s="26"/>
      <c r="AG2332" s="26">
        <f t="shared" si="10334"/>
        <v>4.3</v>
      </c>
      <c r="AH2332" s="26">
        <f t="shared" si="10335"/>
        <v>3.6</v>
      </c>
      <c r="AI2332" s="26">
        <f t="shared" si="10336"/>
        <v>3.6</v>
      </c>
      <c r="AJ2332" s="26"/>
      <c r="AK2332" s="26"/>
      <c r="AL2332" s="26"/>
      <c r="AM2332" s="26"/>
      <c r="AN2332" s="26"/>
      <c r="AO2332" s="26"/>
      <c r="AP2332" s="26"/>
      <c r="AQ2332" s="26"/>
      <c r="AR2332" s="26"/>
      <c r="AS2332" s="26">
        <f t="shared" si="10452"/>
        <v>4.3</v>
      </c>
      <c r="AT2332" s="26">
        <f t="shared" si="10453"/>
        <v>3.6</v>
      </c>
      <c r="AU2332" s="26">
        <f t="shared" si="10454"/>
        <v>3.6</v>
      </c>
      <c r="AV2332" s="26"/>
      <c r="AW2332" s="26"/>
      <c r="AX2332" s="26"/>
      <c r="AY2332" s="26">
        <f t="shared" si="10400"/>
        <v>4.3</v>
      </c>
      <c r="AZ2332" s="26">
        <f t="shared" si="10401"/>
        <v>3.6</v>
      </c>
      <c r="BA2332" s="26">
        <f t="shared" si="10402"/>
        <v>3.6</v>
      </c>
      <c r="BB2332" s="26"/>
      <c r="BC2332" s="26"/>
      <c r="BD2332" s="26"/>
      <c r="BE2332" s="26"/>
      <c r="BF2332" s="26"/>
      <c r="BG2332" s="26"/>
      <c r="BH2332" s="26"/>
      <c r="BI2332" s="26"/>
      <c r="BJ2332" s="26"/>
      <c r="BK2332" s="26"/>
      <c r="BL2332" s="26">
        <f t="shared" si="10322"/>
        <v>4.3</v>
      </c>
      <c r="BM2332" s="26"/>
      <c r="BN2332" s="53">
        <f t="shared" si="10339"/>
        <v>4.3</v>
      </c>
      <c r="BO2332" s="26">
        <f t="shared" si="10323"/>
        <v>3.6</v>
      </c>
      <c r="BP2332" s="26"/>
      <c r="BQ2332" s="53">
        <f t="shared" si="10340"/>
        <v>3.6</v>
      </c>
      <c r="BR2332" s="52">
        <f t="shared" si="10324"/>
        <v>3.6</v>
      </c>
      <c r="BS2332" s="26"/>
      <c r="BT2332" s="27"/>
    </row>
    <row r="2333" spans="1:73" ht="31.2" x14ac:dyDescent="0.3">
      <c r="A2333" s="67" t="s">
        <v>935</v>
      </c>
      <c r="B2333" s="67" t="s">
        <v>114</v>
      </c>
      <c r="C2333" s="67" t="s">
        <v>116</v>
      </c>
      <c r="D2333" s="67" t="s">
        <v>948</v>
      </c>
      <c r="E2333" s="71"/>
      <c r="F2333" s="68" t="s">
        <v>949</v>
      </c>
      <c r="G2333" s="26">
        <f t="shared" ref="G2333:L2333" si="10562">G2334</f>
        <v>9721.7999999999993</v>
      </c>
      <c r="H2333" s="26">
        <f t="shared" si="10562"/>
        <v>9721.7999999999993</v>
      </c>
      <c r="I2333" s="26">
        <f t="shared" si="10562"/>
        <v>9721.7999999999993</v>
      </c>
      <c r="J2333" s="26">
        <f t="shared" si="10562"/>
        <v>0</v>
      </c>
      <c r="K2333" s="26">
        <f t="shared" si="10562"/>
        <v>0</v>
      </c>
      <c r="L2333" s="26">
        <f t="shared" si="10562"/>
        <v>0</v>
      </c>
      <c r="M2333" s="26">
        <f t="shared" si="10455"/>
        <v>9721.7999999999993</v>
      </c>
      <c r="N2333" s="26">
        <f t="shared" si="10456"/>
        <v>9721.7999999999993</v>
      </c>
      <c r="O2333" s="26">
        <f t="shared" si="10457"/>
        <v>9721.7999999999993</v>
      </c>
      <c r="P2333" s="26">
        <f t="shared" ref="P2333:AB2333" si="10563">P2334</f>
        <v>0</v>
      </c>
      <c r="Q2333" s="26">
        <f t="shared" si="10563"/>
        <v>0</v>
      </c>
      <c r="R2333" s="26">
        <f t="shared" si="10563"/>
        <v>0</v>
      </c>
      <c r="S2333" s="26">
        <f t="shared" si="10563"/>
        <v>0</v>
      </c>
      <c r="T2333" s="26">
        <f t="shared" si="10563"/>
        <v>0</v>
      </c>
      <c r="U2333" s="26">
        <f t="shared" si="10563"/>
        <v>0</v>
      </c>
      <c r="V2333" s="26">
        <f t="shared" si="10563"/>
        <v>0</v>
      </c>
      <c r="W2333" s="26">
        <f t="shared" si="10563"/>
        <v>0</v>
      </c>
      <c r="X2333" s="26">
        <f t="shared" si="10563"/>
        <v>0</v>
      </c>
      <c r="Y2333" s="26">
        <f t="shared" si="10563"/>
        <v>0</v>
      </c>
      <c r="Z2333" s="26">
        <f t="shared" si="10563"/>
        <v>0</v>
      </c>
      <c r="AA2333" s="26">
        <f t="shared" si="10563"/>
        <v>0</v>
      </c>
      <c r="AB2333" s="26">
        <f t="shared" si="10563"/>
        <v>0</v>
      </c>
      <c r="AC2333" s="26">
        <f t="shared" si="10331"/>
        <v>9721.7999999999993</v>
      </c>
      <c r="AD2333" s="26">
        <f t="shared" si="10332"/>
        <v>9721.7999999999993</v>
      </c>
      <c r="AE2333" s="26">
        <f t="shared" si="10333"/>
        <v>9721.7999999999993</v>
      </c>
      <c r="AF2333" s="26">
        <f>AF2334</f>
        <v>0</v>
      </c>
      <c r="AG2333" s="26">
        <f t="shared" si="10334"/>
        <v>9721.7999999999993</v>
      </c>
      <c r="AH2333" s="26">
        <f t="shared" si="10335"/>
        <v>9721.7999999999993</v>
      </c>
      <c r="AI2333" s="26">
        <f t="shared" si="10336"/>
        <v>9721.7999999999993</v>
      </c>
      <c r="AJ2333" s="26">
        <f t="shared" ref="AJ2333:AR2333" si="10564">AJ2334+AJ2335</f>
        <v>0</v>
      </c>
      <c r="AK2333" s="26">
        <f t="shared" si="10564"/>
        <v>0</v>
      </c>
      <c r="AL2333" s="26">
        <f t="shared" si="10564"/>
        <v>1311.9740000000002</v>
      </c>
      <c r="AM2333" s="26">
        <f t="shared" si="10564"/>
        <v>0</v>
      </c>
      <c r="AN2333" s="26">
        <f t="shared" si="10564"/>
        <v>0</v>
      </c>
      <c r="AO2333" s="26">
        <f t="shared" si="10564"/>
        <v>0</v>
      </c>
      <c r="AP2333" s="26">
        <f t="shared" si="10564"/>
        <v>0</v>
      </c>
      <c r="AQ2333" s="26">
        <f t="shared" si="10564"/>
        <v>0</v>
      </c>
      <c r="AR2333" s="26">
        <f t="shared" si="10564"/>
        <v>0</v>
      </c>
      <c r="AS2333" s="26">
        <f t="shared" si="10452"/>
        <v>11033.773999999999</v>
      </c>
      <c r="AT2333" s="26">
        <f t="shared" si="10453"/>
        <v>9721.7999999999993</v>
      </c>
      <c r="AU2333" s="26">
        <f t="shared" si="10454"/>
        <v>9721.7999999999993</v>
      </c>
      <c r="AV2333" s="26">
        <f>AV2334+AV2335</f>
        <v>0</v>
      </c>
      <c r="AW2333" s="26">
        <f>AW2334+AW2335</f>
        <v>0</v>
      </c>
      <c r="AX2333" s="26">
        <f>AX2334+AX2335</f>
        <v>0</v>
      </c>
      <c r="AY2333" s="26">
        <f t="shared" si="10400"/>
        <v>11033.773999999999</v>
      </c>
      <c r="AZ2333" s="26">
        <f t="shared" si="10401"/>
        <v>9721.7999999999993</v>
      </c>
      <c r="BA2333" s="26">
        <f t="shared" si="10402"/>
        <v>9721.7999999999993</v>
      </c>
      <c r="BB2333" s="26">
        <f t="shared" ref="BB2333:BK2333" si="10565">BB2334+BB2335</f>
        <v>0</v>
      </c>
      <c r="BC2333" s="26">
        <f t="shared" si="10565"/>
        <v>0</v>
      </c>
      <c r="BD2333" s="26">
        <f t="shared" si="10565"/>
        <v>0</v>
      </c>
      <c r="BE2333" s="26">
        <f t="shared" si="10565"/>
        <v>0</v>
      </c>
      <c r="BF2333" s="26">
        <f t="shared" si="10565"/>
        <v>0</v>
      </c>
      <c r="BG2333" s="26">
        <f t="shared" si="10565"/>
        <v>0</v>
      </c>
      <c r="BH2333" s="26">
        <f t="shared" si="10565"/>
        <v>0</v>
      </c>
      <c r="BI2333" s="26">
        <f t="shared" si="10565"/>
        <v>0</v>
      </c>
      <c r="BJ2333" s="26">
        <f t="shared" si="10565"/>
        <v>0</v>
      </c>
      <c r="BK2333" s="26">
        <f t="shared" si="10565"/>
        <v>0</v>
      </c>
      <c r="BL2333" s="26">
        <f t="shared" si="10322"/>
        <v>11033.773999999999</v>
      </c>
      <c r="BM2333" s="26">
        <f>BM2334+BM2335</f>
        <v>0</v>
      </c>
      <c r="BN2333" s="53">
        <f t="shared" si="10339"/>
        <v>11033.773999999999</v>
      </c>
      <c r="BO2333" s="26">
        <f t="shared" si="10323"/>
        <v>9721.7999999999993</v>
      </c>
      <c r="BP2333" s="26">
        <f>BP2334+BP2335</f>
        <v>0</v>
      </c>
      <c r="BQ2333" s="53">
        <f t="shared" si="10340"/>
        <v>9721.7999999999993</v>
      </c>
      <c r="BR2333" s="52">
        <f t="shared" si="10324"/>
        <v>9721.7999999999993</v>
      </c>
      <c r="BS2333" s="26">
        <f>BS2334+BS2335</f>
        <v>0</v>
      </c>
      <c r="BT2333" s="27"/>
    </row>
    <row r="2334" spans="1:73" ht="31.2" x14ac:dyDescent="0.3">
      <c r="A2334" s="67" t="s">
        <v>935</v>
      </c>
      <c r="B2334" s="67" t="s">
        <v>114</v>
      </c>
      <c r="C2334" s="67" t="s">
        <v>116</v>
      </c>
      <c r="D2334" s="67" t="s">
        <v>948</v>
      </c>
      <c r="E2334" s="67" t="s">
        <v>38</v>
      </c>
      <c r="F2334" s="68" t="s">
        <v>39</v>
      </c>
      <c r="G2334" s="26">
        <v>9721.7999999999993</v>
      </c>
      <c r="H2334" s="26">
        <v>9721.7999999999993</v>
      </c>
      <c r="I2334" s="26">
        <v>9721.7999999999993</v>
      </c>
      <c r="J2334" s="26"/>
      <c r="K2334" s="26"/>
      <c r="L2334" s="26"/>
      <c r="M2334" s="26">
        <f t="shared" si="10455"/>
        <v>9721.7999999999993</v>
      </c>
      <c r="N2334" s="26">
        <f t="shared" si="10456"/>
        <v>9721.7999999999993</v>
      </c>
      <c r="O2334" s="26">
        <f t="shared" si="10457"/>
        <v>9721.7999999999993</v>
      </c>
      <c r="P2334" s="26"/>
      <c r="Q2334" s="26"/>
      <c r="R2334" s="26"/>
      <c r="S2334" s="26"/>
      <c r="T2334" s="26"/>
      <c r="U2334" s="26"/>
      <c r="V2334" s="26"/>
      <c r="W2334" s="26"/>
      <c r="X2334" s="26"/>
      <c r="Y2334" s="26"/>
      <c r="Z2334" s="26"/>
      <c r="AA2334" s="26"/>
      <c r="AB2334" s="26"/>
      <c r="AC2334" s="26">
        <f t="shared" si="10331"/>
        <v>9721.7999999999993</v>
      </c>
      <c r="AD2334" s="26">
        <f t="shared" si="10332"/>
        <v>9721.7999999999993</v>
      </c>
      <c r="AE2334" s="26">
        <f t="shared" si="10333"/>
        <v>9721.7999999999993</v>
      </c>
      <c r="AF2334" s="26"/>
      <c r="AG2334" s="26">
        <f t="shared" si="10334"/>
        <v>9721.7999999999993</v>
      </c>
      <c r="AH2334" s="26">
        <f t="shared" si="10335"/>
        <v>9721.7999999999993</v>
      </c>
      <c r="AI2334" s="26">
        <f t="shared" si="10336"/>
        <v>9721.7999999999993</v>
      </c>
      <c r="AJ2334" s="26"/>
      <c r="AK2334" s="26"/>
      <c r="AL2334" s="26">
        <f>1150.275-20.301</f>
        <v>1129.9740000000002</v>
      </c>
      <c r="AM2334" s="26"/>
      <c r="AN2334" s="26"/>
      <c r="AO2334" s="26"/>
      <c r="AP2334" s="26"/>
      <c r="AQ2334" s="26"/>
      <c r="AR2334" s="26"/>
      <c r="AS2334" s="26">
        <f t="shared" si="10452"/>
        <v>10851.773999999999</v>
      </c>
      <c r="AT2334" s="26">
        <f t="shared" si="10453"/>
        <v>9721.7999999999993</v>
      </c>
      <c r="AU2334" s="26">
        <f t="shared" si="10454"/>
        <v>9721.7999999999993</v>
      </c>
      <c r="AV2334" s="26"/>
      <c r="AW2334" s="26"/>
      <c r="AX2334" s="26"/>
      <c r="AY2334" s="26">
        <f t="shared" si="10400"/>
        <v>10851.773999999999</v>
      </c>
      <c r="AZ2334" s="26">
        <f t="shared" si="10401"/>
        <v>9721.7999999999993</v>
      </c>
      <c r="BA2334" s="26">
        <f t="shared" si="10402"/>
        <v>9721.7999999999993</v>
      </c>
      <c r="BB2334" s="26"/>
      <c r="BC2334" s="26"/>
      <c r="BD2334" s="26"/>
      <c r="BE2334" s="26"/>
      <c r="BF2334" s="26"/>
      <c r="BG2334" s="26"/>
      <c r="BH2334" s="26"/>
      <c r="BI2334" s="26"/>
      <c r="BJ2334" s="26"/>
      <c r="BK2334" s="26"/>
      <c r="BL2334" s="26">
        <f t="shared" si="10322"/>
        <v>10851.773999999999</v>
      </c>
      <c r="BM2334" s="26"/>
      <c r="BN2334" s="53">
        <f t="shared" si="10339"/>
        <v>10851.773999999999</v>
      </c>
      <c r="BO2334" s="26">
        <f t="shared" si="10323"/>
        <v>9721.7999999999993</v>
      </c>
      <c r="BP2334" s="26"/>
      <c r="BQ2334" s="53">
        <f t="shared" si="10340"/>
        <v>9721.7999999999993</v>
      </c>
      <c r="BR2334" s="52">
        <f t="shared" si="10324"/>
        <v>9721.7999999999993</v>
      </c>
      <c r="BS2334" s="26"/>
      <c r="BT2334" s="27"/>
    </row>
    <row r="2335" spans="1:73" x14ac:dyDescent="0.3">
      <c r="A2335" s="67" t="s">
        <v>935</v>
      </c>
      <c r="B2335" s="67" t="s">
        <v>114</v>
      </c>
      <c r="C2335" s="67" t="s">
        <v>116</v>
      </c>
      <c r="D2335" s="67" t="s">
        <v>948</v>
      </c>
      <c r="E2335" s="67" t="s">
        <v>40</v>
      </c>
      <c r="F2335" s="68" t="s">
        <v>41</v>
      </c>
      <c r="G2335" s="26"/>
      <c r="H2335" s="26"/>
      <c r="I2335" s="26"/>
      <c r="J2335" s="26"/>
      <c r="K2335" s="26"/>
      <c r="L2335" s="26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  <c r="W2335" s="26"/>
      <c r="X2335" s="26"/>
      <c r="Y2335" s="26"/>
      <c r="Z2335" s="26"/>
      <c r="AA2335" s="26"/>
      <c r="AB2335" s="26"/>
      <c r="AC2335" s="26"/>
      <c r="AD2335" s="26"/>
      <c r="AE2335" s="26"/>
      <c r="AF2335" s="26"/>
      <c r="AG2335" s="26"/>
      <c r="AH2335" s="26"/>
      <c r="AI2335" s="26"/>
      <c r="AJ2335" s="26"/>
      <c r="AK2335" s="26"/>
      <c r="AL2335" s="26">
        <v>182</v>
      </c>
      <c r="AM2335" s="26"/>
      <c r="AN2335" s="26"/>
      <c r="AO2335" s="26"/>
      <c r="AP2335" s="26"/>
      <c r="AQ2335" s="26"/>
      <c r="AR2335" s="26"/>
      <c r="AS2335" s="26">
        <f t="shared" si="10452"/>
        <v>182</v>
      </c>
      <c r="AT2335" s="26">
        <f t="shared" si="10453"/>
        <v>0</v>
      </c>
      <c r="AU2335" s="26">
        <f t="shared" si="10454"/>
        <v>0</v>
      </c>
      <c r="AV2335" s="26"/>
      <c r="AW2335" s="26"/>
      <c r="AX2335" s="26"/>
      <c r="AY2335" s="26">
        <f t="shared" si="10400"/>
        <v>182</v>
      </c>
      <c r="AZ2335" s="26">
        <f t="shared" si="10401"/>
        <v>0</v>
      </c>
      <c r="BA2335" s="26">
        <f t="shared" si="10402"/>
        <v>0</v>
      </c>
      <c r="BB2335" s="26"/>
      <c r="BC2335" s="26"/>
      <c r="BD2335" s="26"/>
      <c r="BE2335" s="26"/>
      <c r="BF2335" s="26"/>
      <c r="BG2335" s="26"/>
      <c r="BH2335" s="26"/>
      <c r="BI2335" s="26"/>
      <c r="BJ2335" s="26"/>
      <c r="BK2335" s="26"/>
      <c r="BL2335" s="26">
        <f t="shared" si="10322"/>
        <v>182</v>
      </c>
      <c r="BM2335" s="26"/>
      <c r="BN2335" s="53">
        <f t="shared" si="10339"/>
        <v>182</v>
      </c>
      <c r="BO2335" s="26">
        <f t="shared" si="10323"/>
        <v>0</v>
      </c>
      <c r="BP2335" s="26"/>
      <c r="BQ2335" s="53">
        <f t="shared" si="10340"/>
        <v>0</v>
      </c>
      <c r="BR2335" s="52">
        <f t="shared" si="10324"/>
        <v>0</v>
      </c>
      <c r="BS2335" s="26"/>
      <c r="BT2335" s="27"/>
    </row>
    <row r="2336" spans="1:73" ht="62.4" x14ac:dyDescent="0.3">
      <c r="A2336" s="67" t="s">
        <v>935</v>
      </c>
      <c r="B2336" s="67" t="s">
        <v>114</v>
      </c>
      <c r="C2336" s="67" t="s">
        <v>116</v>
      </c>
      <c r="D2336" s="67" t="s">
        <v>950</v>
      </c>
      <c r="E2336" s="71"/>
      <c r="F2336" s="68" t="s">
        <v>951</v>
      </c>
      <c r="G2336" s="26">
        <f t="shared" ref="G2336:L2336" si="10566">G2337</f>
        <v>249.9</v>
      </c>
      <c r="H2336" s="26">
        <f t="shared" si="10566"/>
        <v>249.9</v>
      </c>
      <c r="I2336" s="26">
        <f t="shared" si="10566"/>
        <v>249.9</v>
      </c>
      <c r="J2336" s="26">
        <f t="shared" si="10566"/>
        <v>0</v>
      </c>
      <c r="K2336" s="26">
        <f t="shared" si="10566"/>
        <v>0</v>
      </c>
      <c r="L2336" s="26">
        <f t="shared" si="10566"/>
        <v>0</v>
      </c>
      <c r="M2336" s="26">
        <f t="shared" si="10455"/>
        <v>249.9</v>
      </c>
      <c r="N2336" s="26">
        <f t="shared" si="10456"/>
        <v>249.9</v>
      </c>
      <c r="O2336" s="26">
        <f t="shared" si="10457"/>
        <v>249.9</v>
      </c>
      <c r="P2336" s="26">
        <f t="shared" ref="P2336:AB2336" si="10567">P2337</f>
        <v>0</v>
      </c>
      <c r="Q2336" s="26">
        <f t="shared" si="10567"/>
        <v>0</v>
      </c>
      <c r="R2336" s="26">
        <f t="shared" si="10567"/>
        <v>0</v>
      </c>
      <c r="S2336" s="26">
        <f t="shared" si="10567"/>
        <v>-249.9</v>
      </c>
      <c r="T2336" s="26">
        <f t="shared" si="10567"/>
        <v>0</v>
      </c>
      <c r="U2336" s="26">
        <f t="shared" si="10567"/>
        <v>0</v>
      </c>
      <c r="V2336" s="26">
        <f t="shared" si="10567"/>
        <v>0</v>
      </c>
      <c r="W2336" s="26">
        <f t="shared" si="10567"/>
        <v>249.9</v>
      </c>
      <c r="X2336" s="26">
        <f t="shared" si="10567"/>
        <v>0</v>
      </c>
      <c r="Y2336" s="26">
        <f t="shared" si="10567"/>
        <v>0</v>
      </c>
      <c r="Z2336" s="26">
        <f t="shared" si="10567"/>
        <v>0</v>
      </c>
      <c r="AA2336" s="26">
        <f t="shared" si="10567"/>
        <v>0</v>
      </c>
      <c r="AB2336" s="26">
        <f t="shared" si="10567"/>
        <v>0</v>
      </c>
      <c r="AC2336" s="26">
        <f t="shared" si="10331"/>
        <v>0</v>
      </c>
      <c r="AD2336" s="26">
        <f t="shared" si="10332"/>
        <v>499.8</v>
      </c>
      <c r="AE2336" s="26">
        <f t="shared" si="10333"/>
        <v>249.9</v>
      </c>
      <c r="AF2336" s="26">
        <f>AF2337</f>
        <v>0</v>
      </c>
      <c r="AG2336" s="26">
        <f t="shared" si="10334"/>
        <v>0</v>
      </c>
      <c r="AH2336" s="26">
        <f t="shared" si="10335"/>
        <v>499.8</v>
      </c>
      <c r="AI2336" s="26">
        <f t="shared" si="10336"/>
        <v>249.9</v>
      </c>
      <c r="AJ2336" s="26">
        <f t="shared" ref="AJ2336:AR2336" si="10568">AJ2337</f>
        <v>0</v>
      </c>
      <c r="AK2336" s="26">
        <f t="shared" si="10568"/>
        <v>0</v>
      </c>
      <c r="AL2336" s="26">
        <f t="shared" si="10568"/>
        <v>0</v>
      </c>
      <c r="AM2336" s="26">
        <f t="shared" si="10568"/>
        <v>0</v>
      </c>
      <c r="AN2336" s="26">
        <f t="shared" si="10568"/>
        <v>0</v>
      </c>
      <c r="AO2336" s="26">
        <f t="shared" si="10568"/>
        <v>0</v>
      </c>
      <c r="AP2336" s="26">
        <f t="shared" si="10568"/>
        <v>0</v>
      </c>
      <c r="AQ2336" s="26">
        <f t="shared" si="10568"/>
        <v>0</v>
      </c>
      <c r="AR2336" s="26">
        <f t="shared" si="10568"/>
        <v>0</v>
      </c>
      <c r="AS2336" s="26">
        <f t="shared" si="10452"/>
        <v>0</v>
      </c>
      <c r="AT2336" s="26">
        <f t="shared" si="10453"/>
        <v>499.8</v>
      </c>
      <c r="AU2336" s="26">
        <f t="shared" si="10454"/>
        <v>249.9</v>
      </c>
      <c r="AV2336" s="26">
        <f>AV2337</f>
        <v>0</v>
      </c>
      <c r="AW2336" s="26">
        <f>AW2337</f>
        <v>0</v>
      </c>
      <c r="AX2336" s="26">
        <f>AX2337</f>
        <v>0</v>
      </c>
      <c r="AY2336" s="26">
        <f t="shared" si="10400"/>
        <v>0</v>
      </c>
      <c r="AZ2336" s="26">
        <f t="shared" si="10401"/>
        <v>499.8</v>
      </c>
      <c r="BA2336" s="26">
        <f t="shared" si="10402"/>
        <v>249.9</v>
      </c>
      <c r="BB2336" s="26">
        <f t="shared" ref="BB2336:BK2336" si="10569">BB2337</f>
        <v>0</v>
      </c>
      <c r="BC2336" s="26">
        <f t="shared" si="10569"/>
        <v>0</v>
      </c>
      <c r="BD2336" s="26">
        <f t="shared" si="10569"/>
        <v>0</v>
      </c>
      <c r="BE2336" s="26">
        <f t="shared" si="10569"/>
        <v>0</v>
      </c>
      <c r="BF2336" s="26">
        <f t="shared" si="10569"/>
        <v>0</v>
      </c>
      <c r="BG2336" s="26">
        <f t="shared" si="10569"/>
        <v>0</v>
      </c>
      <c r="BH2336" s="26">
        <f t="shared" si="10569"/>
        <v>0</v>
      </c>
      <c r="BI2336" s="26">
        <f t="shared" si="10569"/>
        <v>0</v>
      </c>
      <c r="BJ2336" s="26">
        <f t="shared" si="10569"/>
        <v>0</v>
      </c>
      <c r="BK2336" s="26">
        <f t="shared" si="10569"/>
        <v>0</v>
      </c>
      <c r="BL2336" s="26">
        <f t="shared" si="10322"/>
        <v>0</v>
      </c>
      <c r="BM2336" s="26">
        <f>BM2337</f>
        <v>0</v>
      </c>
      <c r="BN2336" s="53">
        <f t="shared" si="10339"/>
        <v>0</v>
      </c>
      <c r="BO2336" s="26">
        <f t="shared" si="10323"/>
        <v>499.8</v>
      </c>
      <c r="BP2336" s="26">
        <f>BP2337</f>
        <v>0</v>
      </c>
      <c r="BQ2336" s="53">
        <f t="shared" si="10340"/>
        <v>499.8</v>
      </c>
      <c r="BR2336" s="52">
        <f t="shared" si="10324"/>
        <v>249.9</v>
      </c>
      <c r="BS2336" s="26">
        <f>BS2337</f>
        <v>0</v>
      </c>
      <c r="BT2336" s="27"/>
    </row>
    <row r="2337" spans="1:73" ht="31.2" x14ac:dyDescent="0.3">
      <c r="A2337" s="67" t="s">
        <v>935</v>
      </c>
      <c r="B2337" s="67" t="s">
        <v>114</v>
      </c>
      <c r="C2337" s="67" t="s">
        <v>116</v>
      </c>
      <c r="D2337" s="67" t="s">
        <v>950</v>
      </c>
      <c r="E2337" s="67" t="s">
        <v>127</v>
      </c>
      <c r="F2337" s="68" t="s">
        <v>128</v>
      </c>
      <c r="G2337" s="26">
        <v>249.9</v>
      </c>
      <c r="H2337" s="26">
        <v>249.9</v>
      </c>
      <c r="I2337" s="26">
        <v>249.9</v>
      </c>
      <c r="J2337" s="26"/>
      <c r="K2337" s="26"/>
      <c r="L2337" s="26"/>
      <c r="M2337" s="26">
        <f t="shared" si="10455"/>
        <v>249.9</v>
      </c>
      <c r="N2337" s="26">
        <f t="shared" si="10456"/>
        <v>249.9</v>
      </c>
      <c r="O2337" s="26">
        <f t="shared" si="10457"/>
        <v>249.9</v>
      </c>
      <c r="P2337" s="26"/>
      <c r="Q2337" s="26"/>
      <c r="R2337" s="26"/>
      <c r="S2337" s="26">
        <v>-249.9</v>
      </c>
      <c r="T2337" s="26"/>
      <c r="U2337" s="26"/>
      <c r="V2337" s="26"/>
      <c r="W2337" s="26">
        <v>249.9</v>
      </c>
      <c r="X2337" s="26"/>
      <c r="Y2337" s="26"/>
      <c r="Z2337" s="26"/>
      <c r="AA2337" s="26"/>
      <c r="AB2337" s="26"/>
      <c r="AC2337" s="26">
        <f t="shared" si="10331"/>
        <v>0</v>
      </c>
      <c r="AD2337" s="26">
        <f t="shared" si="10332"/>
        <v>499.8</v>
      </c>
      <c r="AE2337" s="26">
        <f t="shared" si="10333"/>
        <v>249.9</v>
      </c>
      <c r="AF2337" s="26"/>
      <c r="AG2337" s="26">
        <f t="shared" si="10334"/>
        <v>0</v>
      </c>
      <c r="AH2337" s="26">
        <f t="shared" si="10335"/>
        <v>499.8</v>
      </c>
      <c r="AI2337" s="26">
        <f t="shared" si="10336"/>
        <v>249.9</v>
      </c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>
        <f t="shared" si="10452"/>
        <v>0</v>
      </c>
      <c r="AT2337" s="26">
        <f t="shared" si="10453"/>
        <v>499.8</v>
      </c>
      <c r="AU2337" s="26">
        <f t="shared" si="10454"/>
        <v>249.9</v>
      </c>
      <c r="AV2337" s="26"/>
      <c r="AW2337" s="26"/>
      <c r="AX2337" s="26"/>
      <c r="AY2337" s="26">
        <f t="shared" si="10400"/>
        <v>0</v>
      </c>
      <c r="AZ2337" s="26">
        <f t="shared" si="10401"/>
        <v>499.8</v>
      </c>
      <c r="BA2337" s="26">
        <f t="shared" si="10402"/>
        <v>249.9</v>
      </c>
      <c r="BB2337" s="26"/>
      <c r="BC2337" s="26"/>
      <c r="BD2337" s="26"/>
      <c r="BE2337" s="26"/>
      <c r="BF2337" s="26"/>
      <c r="BG2337" s="26"/>
      <c r="BH2337" s="26"/>
      <c r="BI2337" s="26"/>
      <c r="BJ2337" s="26"/>
      <c r="BK2337" s="26"/>
      <c r="BL2337" s="26">
        <f t="shared" si="10322"/>
        <v>0</v>
      </c>
      <c r="BM2337" s="26"/>
      <c r="BN2337" s="53">
        <f t="shared" si="10339"/>
        <v>0</v>
      </c>
      <c r="BO2337" s="26">
        <f t="shared" si="10323"/>
        <v>499.8</v>
      </c>
      <c r="BP2337" s="26"/>
      <c r="BQ2337" s="53">
        <f t="shared" si="10340"/>
        <v>499.8</v>
      </c>
      <c r="BR2337" s="52">
        <f t="shared" si="10324"/>
        <v>249.9</v>
      </c>
      <c r="BS2337" s="26"/>
      <c r="BT2337" s="27"/>
    </row>
    <row r="2338" spans="1:73" ht="31.2" x14ac:dyDescent="0.3">
      <c r="A2338" s="67" t="s">
        <v>935</v>
      </c>
      <c r="B2338" s="67" t="s">
        <v>114</v>
      </c>
      <c r="C2338" s="67" t="s">
        <v>116</v>
      </c>
      <c r="D2338" s="67" t="s">
        <v>952</v>
      </c>
      <c r="E2338" s="71"/>
      <c r="F2338" s="68" t="s">
        <v>953</v>
      </c>
      <c r="G2338" s="26">
        <f t="shared" ref="G2338:L2338" si="10570">G2339+G2341</f>
        <v>22802.5</v>
      </c>
      <c r="H2338" s="26">
        <f t="shared" si="10570"/>
        <v>17024.699999999997</v>
      </c>
      <c r="I2338" s="26">
        <f t="shared" si="10570"/>
        <v>17024.699999999997</v>
      </c>
      <c r="J2338" s="26">
        <f t="shared" si="10570"/>
        <v>0</v>
      </c>
      <c r="K2338" s="26">
        <f t="shared" si="10570"/>
        <v>0</v>
      </c>
      <c r="L2338" s="26">
        <f t="shared" si="10570"/>
        <v>0</v>
      </c>
      <c r="M2338" s="26">
        <f t="shared" si="10455"/>
        <v>22802.5</v>
      </c>
      <c r="N2338" s="26">
        <f t="shared" si="10456"/>
        <v>17024.699999999997</v>
      </c>
      <c r="O2338" s="26">
        <f t="shared" si="10457"/>
        <v>17024.699999999997</v>
      </c>
      <c r="P2338" s="26">
        <f t="shared" ref="P2338:AB2338" si="10571">P2339+P2341</f>
        <v>0</v>
      </c>
      <c r="Q2338" s="26">
        <f t="shared" si="10571"/>
        <v>0</v>
      </c>
      <c r="R2338" s="26">
        <f t="shared" si="10571"/>
        <v>0</v>
      </c>
      <c r="S2338" s="26">
        <f t="shared" si="10571"/>
        <v>-1973</v>
      </c>
      <c r="T2338" s="26">
        <f t="shared" si="10571"/>
        <v>0</v>
      </c>
      <c r="U2338" s="26">
        <f t="shared" si="10571"/>
        <v>0</v>
      </c>
      <c r="V2338" s="26">
        <f t="shared" si="10571"/>
        <v>0</v>
      </c>
      <c r="W2338" s="26">
        <f t="shared" si="10571"/>
        <v>1973</v>
      </c>
      <c r="X2338" s="26">
        <f t="shared" si="10571"/>
        <v>0</v>
      </c>
      <c r="Y2338" s="26">
        <f t="shared" si="10571"/>
        <v>0</v>
      </c>
      <c r="Z2338" s="26">
        <f t="shared" si="10571"/>
        <v>0</v>
      </c>
      <c r="AA2338" s="26">
        <f t="shared" si="10571"/>
        <v>0</v>
      </c>
      <c r="AB2338" s="26">
        <f t="shared" si="10571"/>
        <v>0</v>
      </c>
      <c r="AC2338" s="26">
        <f t="shared" si="10331"/>
        <v>20829.5</v>
      </c>
      <c r="AD2338" s="26">
        <f t="shared" si="10332"/>
        <v>18997.699999999997</v>
      </c>
      <c r="AE2338" s="26">
        <f t="shared" si="10333"/>
        <v>17024.699999999997</v>
      </c>
      <c r="AF2338" s="26">
        <f>AF2339+AF2341</f>
        <v>0</v>
      </c>
      <c r="AG2338" s="26">
        <f t="shared" si="10334"/>
        <v>20829.5</v>
      </c>
      <c r="AH2338" s="26">
        <f t="shared" si="10335"/>
        <v>18997.699999999997</v>
      </c>
      <c r="AI2338" s="26">
        <f t="shared" si="10336"/>
        <v>17024.699999999997</v>
      </c>
      <c r="AJ2338" s="26">
        <f t="shared" ref="AJ2338:AR2338" si="10572">AJ2339+AJ2341</f>
        <v>0</v>
      </c>
      <c r="AK2338" s="26">
        <f t="shared" si="10572"/>
        <v>0</v>
      </c>
      <c r="AL2338" s="26">
        <f t="shared" si="10572"/>
        <v>3407.3770000000004</v>
      </c>
      <c r="AM2338" s="26">
        <f t="shared" si="10572"/>
        <v>0</v>
      </c>
      <c r="AN2338" s="26">
        <f t="shared" si="10572"/>
        <v>0</v>
      </c>
      <c r="AO2338" s="26">
        <f t="shared" si="10572"/>
        <v>0</v>
      </c>
      <c r="AP2338" s="26">
        <f t="shared" si="10572"/>
        <v>0</v>
      </c>
      <c r="AQ2338" s="26">
        <f t="shared" si="10572"/>
        <v>0</v>
      </c>
      <c r="AR2338" s="26">
        <f t="shared" si="10572"/>
        <v>0</v>
      </c>
      <c r="AS2338" s="26">
        <f t="shared" si="10452"/>
        <v>24236.877</v>
      </c>
      <c r="AT2338" s="26">
        <f t="shared" si="10453"/>
        <v>18997.699999999997</v>
      </c>
      <c r="AU2338" s="26">
        <f t="shared" si="10454"/>
        <v>17024.699999999997</v>
      </c>
      <c r="AV2338" s="26">
        <f>AV2339+AV2341</f>
        <v>0</v>
      </c>
      <c r="AW2338" s="26">
        <f>AW2339+AW2341</f>
        <v>0</v>
      </c>
      <c r="AX2338" s="26">
        <f>AX2339+AX2341</f>
        <v>0</v>
      </c>
      <c r="AY2338" s="26">
        <f t="shared" si="10400"/>
        <v>24236.877</v>
      </c>
      <c r="AZ2338" s="26">
        <f t="shared" si="10401"/>
        <v>18997.699999999997</v>
      </c>
      <c r="BA2338" s="26">
        <f t="shared" si="10402"/>
        <v>17024.699999999997</v>
      </c>
      <c r="BB2338" s="26">
        <f t="shared" ref="BB2338:BK2338" si="10573">BB2339+BB2341</f>
        <v>-100</v>
      </c>
      <c r="BC2338" s="26">
        <f t="shared" si="10573"/>
        <v>0</v>
      </c>
      <c r="BD2338" s="26">
        <f t="shared" si="10573"/>
        <v>-425.94100000000003</v>
      </c>
      <c r="BE2338" s="26">
        <f t="shared" si="10573"/>
        <v>0</v>
      </c>
      <c r="BF2338" s="26">
        <f t="shared" si="10573"/>
        <v>0</v>
      </c>
      <c r="BG2338" s="26">
        <f t="shared" si="10573"/>
        <v>0</v>
      </c>
      <c r="BH2338" s="26">
        <f t="shared" si="10573"/>
        <v>0</v>
      </c>
      <c r="BI2338" s="26">
        <f t="shared" si="10573"/>
        <v>0</v>
      </c>
      <c r="BJ2338" s="26">
        <f t="shared" si="10573"/>
        <v>0</v>
      </c>
      <c r="BK2338" s="26">
        <f t="shared" si="10573"/>
        <v>0</v>
      </c>
      <c r="BL2338" s="26">
        <f t="shared" si="10322"/>
        <v>23710.936000000002</v>
      </c>
      <c r="BM2338" s="26">
        <f>BM2339+BM2341</f>
        <v>0</v>
      </c>
      <c r="BN2338" s="53">
        <f t="shared" si="10339"/>
        <v>23710.936000000002</v>
      </c>
      <c r="BO2338" s="26">
        <f t="shared" si="10323"/>
        <v>18997.699999999997</v>
      </c>
      <c r="BP2338" s="26">
        <f>BP2339+BP2341</f>
        <v>0</v>
      </c>
      <c r="BQ2338" s="53">
        <f t="shared" si="10340"/>
        <v>18997.699999999997</v>
      </c>
      <c r="BR2338" s="52">
        <f t="shared" si="10324"/>
        <v>17024.699999999997</v>
      </c>
      <c r="BS2338" s="26">
        <f>BS2339+BS2341</f>
        <v>0</v>
      </c>
      <c r="BT2338" s="27"/>
    </row>
    <row r="2339" spans="1:73" ht="62.4" x14ac:dyDescent="0.3">
      <c r="A2339" s="67" t="s">
        <v>935</v>
      </c>
      <c r="B2339" s="67" t="s">
        <v>114</v>
      </c>
      <c r="C2339" s="67" t="s">
        <v>116</v>
      </c>
      <c r="D2339" s="67" t="s">
        <v>954</v>
      </c>
      <c r="E2339" s="71"/>
      <c r="F2339" s="68" t="s">
        <v>955</v>
      </c>
      <c r="G2339" s="26">
        <f t="shared" ref="G2339:L2339" si="10574">G2340</f>
        <v>13381.6</v>
      </c>
      <c r="H2339" s="26">
        <f t="shared" si="10574"/>
        <v>11483.8</v>
      </c>
      <c r="I2339" s="26">
        <f t="shared" si="10574"/>
        <v>11483.8</v>
      </c>
      <c r="J2339" s="26">
        <f t="shared" si="10574"/>
        <v>0</v>
      </c>
      <c r="K2339" s="26">
        <f t="shared" si="10574"/>
        <v>0</v>
      </c>
      <c r="L2339" s="26">
        <f t="shared" si="10574"/>
        <v>0</v>
      </c>
      <c r="M2339" s="26">
        <f t="shared" si="10455"/>
        <v>13381.6</v>
      </c>
      <c r="N2339" s="26">
        <f t="shared" si="10456"/>
        <v>11483.8</v>
      </c>
      <c r="O2339" s="26">
        <f t="shared" si="10457"/>
        <v>11483.8</v>
      </c>
      <c r="P2339" s="26">
        <f t="shared" ref="P2339:AB2339" si="10575">P2340</f>
        <v>0</v>
      </c>
      <c r="Q2339" s="26">
        <f t="shared" si="10575"/>
        <v>0</v>
      </c>
      <c r="R2339" s="26">
        <f t="shared" si="10575"/>
        <v>0</v>
      </c>
      <c r="S2339" s="26">
        <f t="shared" si="10575"/>
        <v>-1361.1</v>
      </c>
      <c r="T2339" s="26">
        <f t="shared" si="10575"/>
        <v>0</v>
      </c>
      <c r="U2339" s="26">
        <f t="shared" si="10575"/>
        <v>0</v>
      </c>
      <c r="V2339" s="26">
        <f t="shared" si="10575"/>
        <v>0</v>
      </c>
      <c r="W2339" s="26">
        <f t="shared" si="10575"/>
        <v>1361.1</v>
      </c>
      <c r="X2339" s="26">
        <f t="shared" si="10575"/>
        <v>0</v>
      </c>
      <c r="Y2339" s="26">
        <f t="shared" si="10575"/>
        <v>0</v>
      </c>
      <c r="Z2339" s="26">
        <f t="shared" si="10575"/>
        <v>0</v>
      </c>
      <c r="AA2339" s="26">
        <f t="shared" si="10575"/>
        <v>0</v>
      </c>
      <c r="AB2339" s="26">
        <f t="shared" si="10575"/>
        <v>0</v>
      </c>
      <c r="AC2339" s="26">
        <f t="shared" si="10331"/>
        <v>12020.5</v>
      </c>
      <c r="AD2339" s="26">
        <f t="shared" si="10332"/>
        <v>12844.9</v>
      </c>
      <c r="AE2339" s="26">
        <f t="shared" si="10333"/>
        <v>11483.8</v>
      </c>
      <c r="AF2339" s="26">
        <f>AF2340</f>
        <v>0</v>
      </c>
      <c r="AG2339" s="26">
        <f t="shared" si="10334"/>
        <v>12020.5</v>
      </c>
      <c r="AH2339" s="26">
        <f t="shared" si="10335"/>
        <v>12844.9</v>
      </c>
      <c r="AI2339" s="26">
        <f t="shared" si="10336"/>
        <v>11483.8</v>
      </c>
      <c r="AJ2339" s="26">
        <f t="shared" ref="AJ2339:AR2339" si="10576">AJ2340</f>
        <v>0</v>
      </c>
      <c r="AK2339" s="26">
        <f t="shared" si="10576"/>
        <v>0</v>
      </c>
      <c r="AL2339" s="26">
        <f t="shared" si="10576"/>
        <v>4249.3770000000004</v>
      </c>
      <c r="AM2339" s="26">
        <f t="shared" si="10576"/>
        <v>0</v>
      </c>
      <c r="AN2339" s="26">
        <f t="shared" si="10576"/>
        <v>0</v>
      </c>
      <c r="AO2339" s="26">
        <f t="shared" si="10576"/>
        <v>0</v>
      </c>
      <c r="AP2339" s="26">
        <f t="shared" si="10576"/>
        <v>0</v>
      </c>
      <c r="AQ2339" s="26">
        <f t="shared" si="10576"/>
        <v>0</v>
      </c>
      <c r="AR2339" s="26">
        <f t="shared" si="10576"/>
        <v>0</v>
      </c>
      <c r="AS2339" s="26">
        <f t="shared" si="10452"/>
        <v>16269.877</v>
      </c>
      <c r="AT2339" s="26">
        <f t="shared" si="10453"/>
        <v>12844.9</v>
      </c>
      <c r="AU2339" s="26">
        <f t="shared" si="10454"/>
        <v>11483.8</v>
      </c>
      <c r="AV2339" s="26">
        <f>AV2340</f>
        <v>0</v>
      </c>
      <c r="AW2339" s="26">
        <f>AW2340</f>
        <v>0</v>
      </c>
      <c r="AX2339" s="26">
        <f>AX2340</f>
        <v>0</v>
      </c>
      <c r="AY2339" s="26">
        <f t="shared" si="10400"/>
        <v>16269.877</v>
      </c>
      <c r="AZ2339" s="26">
        <f t="shared" si="10401"/>
        <v>12844.9</v>
      </c>
      <c r="BA2339" s="26">
        <f t="shared" si="10402"/>
        <v>11483.8</v>
      </c>
      <c r="BB2339" s="26">
        <f t="shared" ref="BB2339:BK2339" si="10577">BB2340</f>
        <v>0</v>
      </c>
      <c r="BC2339" s="26">
        <f t="shared" si="10577"/>
        <v>0</v>
      </c>
      <c r="BD2339" s="26">
        <f t="shared" si="10577"/>
        <v>-354</v>
      </c>
      <c r="BE2339" s="26">
        <f t="shared" si="10577"/>
        <v>0</v>
      </c>
      <c r="BF2339" s="26">
        <f t="shared" si="10577"/>
        <v>0</v>
      </c>
      <c r="BG2339" s="26">
        <f t="shared" si="10577"/>
        <v>0</v>
      </c>
      <c r="BH2339" s="26">
        <f t="shared" si="10577"/>
        <v>0</v>
      </c>
      <c r="BI2339" s="26">
        <f t="shared" si="10577"/>
        <v>0</v>
      </c>
      <c r="BJ2339" s="26">
        <f t="shared" si="10577"/>
        <v>0</v>
      </c>
      <c r="BK2339" s="26">
        <f t="shared" si="10577"/>
        <v>0</v>
      </c>
      <c r="BL2339" s="26">
        <f t="shared" si="10322"/>
        <v>15915.877</v>
      </c>
      <c r="BM2339" s="26">
        <f>BM2340</f>
        <v>0</v>
      </c>
      <c r="BN2339" s="53">
        <f t="shared" si="10339"/>
        <v>15915.877</v>
      </c>
      <c r="BO2339" s="26">
        <f t="shared" si="10323"/>
        <v>12844.9</v>
      </c>
      <c r="BP2339" s="26">
        <f>BP2340</f>
        <v>0</v>
      </c>
      <c r="BQ2339" s="53">
        <f t="shared" si="10340"/>
        <v>12844.9</v>
      </c>
      <c r="BR2339" s="52">
        <f t="shared" si="10324"/>
        <v>11483.8</v>
      </c>
      <c r="BS2339" s="26">
        <f>BS2340</f>
        <v>0</v>
      </c>
      <c r="BT2339" s="27"/>
    </row>
    <row r="2340" spans="1:73" ht="31.2" x14ac:dyDescent="0.3">
      <c r="A2340" s="67" t="s">
        <v>935</v>
      </c>
      <c r="B2340" s="67" t="s">
        <v>114</v>
      </c>
      <c r="C2340" s="67" t="s">
        <v>116</v>
      </c>
      <c r="D2340" s="67" t="s">
        <v>954</v>
      </c>
      <c r="E2340" s="67" t="s">
        <v>38</v>
      </c>
      <c r="F2340" s="68" t="s">
        <v>39</v>
      </c>
      <c r="G2340" s="26">
        <v>13381.6</v>
      </c>
      <c r="H2340" s="26">
        <v>11483.8</v>
      </c>
      <c r="I2340" s="26">
        <v>11483.8</v>
      </c>
      <c r="J2340" s="26"/>
      <c r="K2340" s="26"/>
      <c r="L2340" s="26"/>
      <c r="M2340" s="26">
        <f t="shared" si="10455"/>
        <v>13381.6</v>
      </c>
      <c r="N2340" s="26">
        <f t="shared" si="10456"/>
        <v>11483.8</v>
      </c>
      <c r="O2340" s="26">
        <f t="shared" si="10457"/>
        <v>11483.8</v>
      </c>
      <c r="P2340" s="26"/>
      <c r="Q2340" s="26"/>
      <c r="R2340" s="26"/>
      <c r="S2340" s="26">
        <v>-1361.1</v>
      </c>
      <c r="T2340" s="26"/>
      <c r="U2340" s="26"/>
      <c r="V2340" s="26"/>
      <c r="W2340" s="26">
        <v>1361.1</v>
      </c>
      <c r="X2340" s="26"/>
      <c r="Y2340" s="26"/>
      <c r="Z2340" s="26"/>
      <c r="AA2340" s="26"/>
      <c r="AB2340" s="26"/>
      <c r="AC2340" s="26">
        <f t="shared" si="10331"/>
        <v>12020.5</v>
      </c>
      <c r="AD2340" s="26">
        <f t="shared" si="10332"/>
        <v>12844.9</v>
      </c>
      <c r="AE2340" s="26">
        <f t="shared" si="10333"/>
        <v>11483.8</v>
      </c>
      <c r="AF2340" s="26"/>
      <c r="AG2340" s="26">
        <f t="shared" si="10334"/>
        <v>12020.5</v>
      </c>
      <c r="AH2340" s="26">
        <f t="shared" si="10335"/>
        <v>12844.9</v>
      </c>
      <c r="AI2340" s="26">
        <f t="shared" si="10336"/>
        <v>11483.8</v>
      </c>
      <c r="AJ2340" s="26"/>
      <c r="AK2340" s="26"/>
      <c r="AL2340" s="26">
        <v>4249.3770000000004</v>
      </c>
      <c r="AM2340" s="26"/>
      <c r="AN2340" s="26"/>
      <c r="AO2340" s="26"/>
      <c r="AP2340" s="26"/>
      <c r="AQ2340" s="26"/>
      <c r="AR2340" s="26"/>
      <c r="AS2340" s="26">
        <f t="shared" si="10452"/>
        <v>16269.877</v>
      </c>
      <c r="AT2340" s="26">
        <f t="shared" si="10453"/>
        <v>12844.9</v>
      </c>
      <c r="AU2340" s="26">
        <f t="shared" si="10454"/>
        <v>11483.8</v>
      </c>
      <c r="AV2340" s="26"/>
      <c r="AW2340" s="26"/>
      <c r="AX2340" s="26"/>
      <c r="AY2340" s="26">
        <f t="shared" si="10400"/>
        <v>16269.877</v>
      </c>
      <c r="AZ2340" s="26">
        <f t="shared" si="10401"/>
        <v>12844.9</v>
      </c>
      <c r="BA2340" s="26">
        <f t="shared" si="10402"/>
        <v>11483.8</v>
      </c>
      <c r="BB2340" s="26"/>
      <c r="BC2340" s="26"/>
      <c r="BD2340" s="26">
        <v>-354</v>
      </c>
      <c r="BE2340" s="26"/>
      <c r="BF2340" s="26"/>
      <c r="BG2340" s="26"/>
      <c r="BH2340" s="26"/>
      <c r="BI2340" s="26"/>
      <c r="BJ2340" s="26"/>
      <c r="BK2340" s="26"/>
      <c r="BL2340" s="26">
        <f t="shared" si="10322"/>
        <v>15915.877</v>
      </c>
      <c r="BM2340" s="26"/>
      <c r="BN2340" s="53">
        <f t="shared" si="10339"/>
        <v>15915.877</v>
      </c>
      <c r="BO2340" s="26">
        <f t="shared" si="10323"/>
        <v>12844.9</v>
      </c>
      <c r="BP2340" s="26"/>
      <c r="BQ2340" s="53">
        <f t="shared" si="10340"/>
        <v>12844.9</v>
      </c>
      <c r="BR2340" s="52">
        <f t="shared" si="10324"/>
        <v>11483.8</v>
      </c>
      <c r="BS2340" s="26"/>
      <c r="BT2340" s="27"/>
    </row>
    <row r="2341" spans="1:73" x14ac:dyDescent="0.3">
      <c r="A2341" s="67" t="s">
        <v>935</v>
      </c>
      <c r="B2341" s="67" t="s">
        <v>114</v>
      </c>
      <c r="C2341" s="67" t="s">
        <v>116</v>
      </c>
      <c r="D2341" s="67" t="s">
        <v>956</v>
      </c>
      <c r="E2341" s="71"/>
      <c r="F2341" s="68" t="s">
        <v>957</v>
      </c>
      <c r="G2341" s="26">
        <f t="shared" ref="G2341:L2341" si="10578">G2342</f>
        <v>9420.9</v>
      </c>
      <c r="H2341" s="26">
        <f t="shared" si="10578"/>
        <v>5540.9</v>
      </c>
      <c r="I2341" s="26">
        <f t="shared" si="10578"/>
        <v>5540.9</v>
      </c>
      <c r="J2341" s="26">
        <f t="shared" si="10578"/>
        <v>0</v>
      </c>
      <c r="K2341" s="26">
        <f t="shared" si="10578"/>
        <v>0</v>
      </c>
      <c r="L2341" s="26">
        <f t="shared" si="10578"/>
        <v>0</v>
      </c>
      <c r="M2341" s="26">
        <f t="shared" si="10455"/>
        <v>9420.9</v>
      </c>
      <c r="N2341" s="26">
        <f t="shared" si="10456"/>
        <v>5540.9</v>
      </c>
      <c r="O2341" s="26">
        <f t="shared" si="10457"/>
        <v>5540.9</v>
      </c>
      <c r="P2341" s="26">
        <f t="shared" ref="P2341:AB2341" si="10579">P2342</f>
        <v>0</v>
      </c>
      <c r="Q2341" s="26">
        <f t="shared" si="10579"/>
        <v>0</v>
      </c>
      <c r="R2341" s="26">
        <f t="shared" si="10579"/>
        <v>0</v>
      </c>
      <c r="S2341" s="26">
        <f t="shared" si="10579"/>
        <v>-611.9</v>
      </c>
      <c r="T2341" s="26">
        <f t="shared" si="10579"/>
        <v>0</v>
      </c>
      <c r="U2341" s="26">
        <f t="shared" si="10579"/>
        <v>0</v>
      </c>
      <c r="V2341" s="26">
        <f t="shared" si="10579"/>
        <v>0</v>
      </c>
      <c r="W2341" s="26">
        <f t="shared" si="10579"/>
        <v>611.9</v>
      </c>
      <c r="X2341" s="26">
        <f t="shared" si="10579"/>
        <v>0</v>
      </c>
      <c r="Y2341" s="26">
        <f t="shared" si="10579"/>
        <v>0</v>
      </c>
      <c r="Z2341" s="26">
        <f t="shared" si="10579"/>
        <v>0</v>
      </c>
      <c r="AA2341" s="26">
        <f t="shared" si="10579"/>
        <v>0</v>
      </c>
      <c r="AB2341" s="26">
        <f t="shared" si="10579"/>
        <v>0</v>
      </c>
      <c r="AC2341" s="26">
        <f t="shared" si="10331"/>
        <v>8809</v>
      </c>
      <c r="AD2341" s="26">
        <f t="shared" si="10332"/>
        <v>6152.7999999999993</v>
      </c>
      <c r="AE2341" s="26">
        <f t="shared" si="10333"/>
        <v>5540.9</v>
      </c>
      <c r="AF2341" s="26">
        <f>AF2342</f>
        <v>0</v>
      </c>
      <c r="AG2341" s="26">
        <f t="shared" si="10334"/>
        <v>8809</v>
      </c>
      <c r="AH2341" s="26">
        <f t="shared" si="10335"/>
        <v>6152.7999999999993</v>
      </c>
      <c r="AI2341" s="26">
        <f t="shared" si="10336"/>
        <v>5540.9</v>
      </c>
      <c r="AJ2341" s="26">
        <f t="shared" ref="AJ2341:AR2341" si="10580">AJ2342</f>
        <v>0</v>
      </c>
      <c r="AK2341" s="26">
        <f t="shared" si="10580"/>
        <v>0</v>
      </c>
      <c r="AL2341" s="26">
        <f t="shared" si="10580"/>
        <v>-842</v>
      </c>
      <c r="AM2341" s="26">
        <f t="shared" si="10580"/>
        <v>0</v>
      </c>
      <c r="AN2341" s="26">
        <f t="shared" si="10580"/>
        <v>0</v>
      </c>
      <c r="AO2341" s="26">
        <f t="shared" si="10580"/>
        <v>0</v>
      </c>
      <c r="AP2341" s="26">
        <f t="shared" si="10580"/>
        <v>0</v>
      </c>
      <c r="AQ2341" s="26">
        <f t="shared" si="10580"/>
        <v>0</v>
      </c>
      <c r="AR2341" s="26">
        <f t="shared" si="10580"/>
        <v>0</v>
      </c>
      <c r="AS2341" s="26">
        <f t="shared" si="10452"/>
        <v>7967</v>
      </c>
      <c r="AT2341" s="26">
        <f t="shared" si="10453"/>
        <v>6152.7999999999993</v>
      </c>
      <c r="AU2341" s="26">
        <f t="shared" si="10454"/>
        <v>5540.9</v>
      </c>
      <c r="AV2341" s="26">
        <f>AV2342</f>
        <v>0</v>
      </c>
      <c r="AW2341" s="26">
        <f>AW2342</f>
        <v>0</v>
      </c>
      <c r="AX2341" s="26">
        <f>AX2342</f>
        <v>0</v>
      </c>
      <c r="AY2341" s="26">
        <f t="shared" si="10400"/>
        <v>7967</v>
      </c>
      <c r="AZ2341" s="26">
        <f t="shared" si="10401"/>
        <v>6152.7999999999993</v>
      </c>
      <c r="BA2341" s="26">
        <f t="shared" si="10402"/>
        <v>5540.9</v>
      </c>
      <c r="BB2341" s="26">
        <f t="shared" ref="BB2341:BK2341" si="10581">BB2342</f>
        <v>-100</v>
      </c>
      <c r="BC2341" s="26">
        <f t="shared" si="10581"/>
        <v>0</v>
      </c>
      <c r="BD2341" s="26">
        <f t="shared" si="10581"/>
        <v>-71.941000000000003</v>
      </c>
      <c r="BE2341" s="26">
        <f t="shared" si="10581"/>
        <v>0</v>
      </c>
      <c r="BF2341" s="26">
        <f t="shared" si="10581"/>
        <v>0</v>
      </c>
      <c r="BG2341" s="26">
        <f t="shared" si="10581"/>
        <v>0</v>
      </c>
      <c r="BH2341" s="26">
        <f t="shared" si="10581"/>
        <v>0</v>
      </c>
      <c r="BI2341" s="26">
        <f t="shared" si="10581"/>
        <v>0</v>
      </c>
      <c r="BJ2341" s="26">
        <f t="shared" si="10581"/>
        <v>0</v>
      </c>
      <c r="BK2341" s="26">
        <f t="shared" si="10581"/>
        <v>0</v>
      </c>
      <c r="BL2341" s="26">
        <f t="shared" si="10322"/>
        <v>7795.0590000000002</v>
      </c>
      <c r="BM2341" s="26">
        <f>BM2342</f>
        <v>0</v>
      </c>
      <c r="BN2341" s="53">
        <f t="shared" si="10339"/>
        <v>7795.0590000000002</v>
      </c>
      <c r="BO2341" s="26">
        <f t="shared" si="10323"/>
        <v>6152.7999999999993</v>
      </c>
      <c r="BP2341" s="26">
        <f>BP2342</f>
        <v>0</v>
      </c>
      <c r="BQ2341" s="53">
        <f t="shared" si="10340"/>
        <v>6152.7999999999993</v>
      </c>
      <c r="BR2341" s="52">
        <f t="shared" si="10324"/>
        <v>5540.9</v>
      </c>
      <c r="BS2341" s="26">
        <f>BS2342</f>
        <v>0</v>
      </c>
      <c r="BT2341" s="27"/>
    </row>
    <row r="2342" spans="1:73" ht="31.2" x14ac:dyDescent="0.3">
      <c r="A2342" s="67" t="s">
        <v>935</v>
      </c>
      <c r="B2342" s="67" t="s">
        <v>114</v>
      </c>
      <c r="C2342" s="67" t="s">
        <v>116</v>
      </c>
      <c r="D2342" s="67" t="s">
        <v>956</v>
      </c>
      <c r="E2342" s="67" t="s">
        <v>38</v>
      </c>
      <c r="F2342" s="68" t="s">
        <v>39</v>
      </c>
      <c r="G2342" s="26">
        <v>9420.9</v>
      </c>
      <c r="H2342" s="26">
        <v>5540.9</v>
      </c>
      <c r="I2342" s="26">
        <v>5540.9</v>
      </c>
      <c r="J2342" s="26"/>
      <c r="K2342" s="26"/>
      <c r="L2342" s="26"/>
      <c r="M2342" s="26">
        <f t="shared" si="10455"/>
        <v>9420.9</v>
      </c>
      <c r="N2342" s="26">
        <f t="shared" si="10456"/>
        <v>5540.9</v>
      </c>
      <c r="O2342" s="26">
        <f t="shared" si="10457"/>
        <v>5540.9</v>
      </c>
      <c r="P2342" s="26"/>
      <c r="Q2342" s="26"/>
      <c r="R2342" s="26"/>
      <c r="S2342" s="26">
        <v>-611.9</v>
      </c>
      <c r="T2342" s="26"/>
      <c r="U2342" s="26"/>
      <c r="V2342" s="26"/>
      <c r="W2342" s="26">
        <v>611.9</v>
      </c>
      <c r="X2342" s="26"/>
      <c r="Y2342" s="26"/>
      <c r="Z2342" s="26"/>
      <c r="AA2342" s="26"/>
      <c r="AB2342" s="26"/>
      <c r="AC2342" s="26">
        <f t="shared" si="10331"/>
        <v>8809</v>
      </c>
      <c r="AD2342" s="26">
        <f t="shared" si="10332"/>
        <v>6152.7999999999993</v>
      </c>
      <c r="AE2342" s="26">
        <f t="shared" si="10333"/>
        <v>5540.9</v>
      </c>
      <c r="AF2342" s="26"/>
      <c r="AG2342" s="26">
        <f t="shared" si="10334"/>
        <v>8809</v>
      </c>
      <c r="AH2342" s="26">
        <f t="shared" si="10335"/>
        <v>6152.7999999999993</v>
      </c>
      <c r="AI2342" s="26">
        <f t="shared" si="10336"/>
        <v>5540.9</v>
      </c>
      <c r="AJ2342" s="26"/>
      <c r="AK2342" s="26"/>
      <c r="AL2342" s="26">
        <v>-842</v>
      </c>
      <c r="AM2342" s="26"/>
      <c r="AN2342" s="26"/>
      <c r="AO2342" s="26"/>
      <c r="AP2342" s="26"/>
      <c r="AQ2342" s="26"/>
      <c r="AR2342" s="26"/>
      <c r="AS2342" s="26">
        <f t="shared" si="10452"/>
        <v>7967</v>
      </c>
      <c r="AT2342" s="26">
        <f t="shared" si="10453"/>
        <v>6152.7999999999993</v>
      </c>
      <c r="AU2342" s="26">
        <f t="shared" si="10454"/>
        <v>5540.9</v>
      </c>
      <c r="AV2342" s="26"/>
      <c r="AW2342" s="26"/>
      <c r="AX2342" s="26"/>
      <c r="AY2342" s="26">
        <f t="shared" si="10400"/>
        <v>7967</v>
      </c>
      <c r="AZ2342" s="26">
        <f t="shared" si="10401"/>
        <v>6152.7999999999993</v>
      </c>
      <c r="BA2342" s="26">
        <f t="shared" si="10402"/>
        <v>5540.9</v>
      </c>
      <c r="BB2342" s="26">
        <v>-100</v>
      </c>
      <c r="BC2342" s="26"/>
      <c r="BD2342" s="26">
        <v>-71.941000000000003</v>
      </c>
      <c r="BE2342" s="26"/>
      <c r="BF2342" s="26"/>
      <c r="BG2342" s="26"/>
      <c r="BH2342" s="26"/>
      <c r="BI2342" s="26"/>
      <c r="BJ2342" s="26"/>
      <c r="BK2342" s="26"/>
      <c r="BL2342" s="26">
        <f t="shared" si="10322"/>
        <v>7795.0590000000002</v>
      </c>
      <c r="BM2342" s="26"/>
      <c r="BN2342" s="53">
        <f t="shared" si="10339"/>
        <v>7795.0590000000002</v>
      </c>
      <c r="BO2342" s="26">
        <f t="shared" si="10323"/>
        <v>6152.7999999999993</v>
      </c>
      <c r="BP2342" s="26"/>
      <c r="BQ2342" s="53">
        <f t="shared" si="10340"/>
        <v>6152.7999999999993</v>
      </c>
      <c r="BR2342" s="52">
        <f t="shared" si="10324"/>
        <v>5540.9</v>
      </c>
      <c r="BS2342" s="26"/>
      <c r="BT2342" s="27"/>
    </row>
    <row r="2343" spans="1:73" ht="62.4" x14ac:dyDescent="0.3">
      <c r="A2343" s="67" t="s">
        <v>935</v>
      </c>
      <c r="B2343" s="67" t="s">
        <v>114</v>
      </c>
      <c r="C2343" s="67" t="s">
        <v>116</v>
      </c>
      <c r="D2343" s="67" t="s">
        <v>958</v>
      </c>
      <c r="E2343" s="67"/>
      <c r="F2343" s="68" t="s">
        <v>959</v>
      </c>
      <c r="G2343" s="26">
        <f t="shared" ref="G2343:L2343" si="10582">G2344</f>
        <v>68930.100000000006</v>
      </c>
      <c r="H2343" s="26">
        <f t="shared" si="10582"/>
        <v>70790.5</v>
      </c>
      <c r="I2343" s="26">
        <f t="shared" si="10582"/>
        <v>70790.5</v>
      </c>
      <c r="J2343" s="26">
        <f t="shared" si="10582"/>
        <v>0</v>
      </c>
      <c r="K2343" s="26">
        <f t="shared" si="10582"/>
        <v>0</v>
      </c>
      <c r="L2343" s="26">
        <f t="shared" si="10582"/>
        <v>0</v>
      </c>
      <c r="M2343" s="26">
        <f t="shared" si="10455"/>
        <v>68930.100000000006</v>
      </c>
      <c r="N2343" s="26">
        <f t="shared" si="10456"/>
        <v>70790.5</v>
      </c>
      <c r="O2343" s="26">
        <f t="shared" si="10457"/>
        <v>70790.5</v>
      </c>
      <c r="P2343" s="26">
        <f t="shared" ref="P2343:AB2343" si="10583">P2344</f>
        <v>0</v>
      </c>
      <c r="Q2343" s="26">
        <f t="shared" si="10583"/>
        <v>0</v>
      </c>
      <c r="R2343" s="26">
        <f t="shared" si="10583"/>
        <v>0</v>
      </c>
      <c r="S2343" s="26">
        <f t="shared" si="10583"/>
        <v>0</v>
      </c>
      <c r="T2343" s="26">
        <f t="shared" si="10583"/>
        <v>0</v>
      </c>
      <c r="U2343" s="26">
        <f t="shared" si="10583"/>
        <v>0</v>
      </c>
      <c r="V2343" s="26">
        <f t="shared" si="10583"/>
        <v>0</v>
      </c>
      <c r="W2343" s="26">
        <f t="shared" si="10583"/>
        <v>0</v>
      </c>
      <c r="X2343" s="26">
        <f t="shared" si="10583"/>
        <v>0</v>
      </c>
      <c r="Y2343" s="26">
        <f t="shared" si="10583"/>
        <v>0</v>
      </c>
      <c r="Z2343" s="26">
        <f t="shared" si="10583"/>
        <v>0</v>
      </c>
      <c r="AA2343" s="26">
        <f t="shared" si="10583"/>
        <v>0</v>
      </c>
      <c r="AB2343" s="26">
        <f t="shared" si="10583"/>
        <v>0</v>
      </c>
      <c r="AC2343" s="26">
        <f t="shared" si="10331"/>
        <v>68930.100000000006</v>
      </c>
      <c r="AD2343" s="26">
        <f t="shared" si="10332"/>
        <v>70790.5</v>
      </c>
      <c r="AE2343" s="26">
        <f t="shared" si="10333"/>
        <v>70790.5</v>
      </c>
      <c r="AF2343" s="26">
        <f>AF2344</f>
        <v>0</v>
      </c>
      <c r="AG2343" s="26">
        <f t="shared" si="10334"/>
        <v>68930.100000000006</v>
      </c>
      <c r="AH2343" s="26">
        <f t="shared" si="10335"/>
        <v>70790.5</v>
      </c>
      <c r="AI2343" s="26">
        <f t="shared" si="10336"/>
        <v>70790.5</v>
      </c>
      <c r="AJ2343" s="26">
        <f t="shared" ref="AJ2343:AR2343" si="10584">AJ2344</f>
        <v>0</v>
      </c>
      <c r="AK2343" s="26">
        <f t="shared" si="10584"/>
        <v>0</v>
      </c>
      <c r="AL2343" s="26">
        <f t="shared" si="10584"/>
        <v>-925.5</v>
      </c>
      <c r="AM2343" s="26">
        <f t="shared" si="10584"/>
        <v>0</v>
      </c>
      <c r="AN2343" s="26">
        <f t="shared" si="10584"/>
        <v>0</v>
      </c>
      <c r="AO2343" s="26">
        <f t="shared" si="10584"/>
        <v>0</v>
      </c>
      <c r="AP2343" s="26">
        <f t="shared" si="10584"/>
        <v>0</v>
      </c>
      <c r="AQ2343" s="26">
        <f t="shared" si="10584"/>
        <v>0</v>
      </c>
      <c r="AR2343" s="26">
        <f t="shared" si="10584"/>
        <v>0</v>
      </c>
      <c r="AS2343" s="26">
        <f t="shared" si="10452"/>
        <v>68004.600000000006</v>
      </c>
      <c r="AT2343" s="26">
        <f t="shared" si="10453"/>
        <v>70790.5</v>
      </c>
      <c r="AU2343" s="26">
        <f t="shared" si="10454"/>
        <v>70790.5</v>
      </c>
      <c r="AV2343" s="26">
        <f>AV2344</f>
        <v>0</v>
      </c>
      <c r="AW2343" s="26">
        <f>AW2344</f>
        <v>0</v>
      </c>
      <c r="AX2343" s="26">
        <f>AX2344</f>
        <v>0</v>
      </c>
      <c r="AY2343" s="26">
        <f t="shared" si="10400"/>
        <v>68004.600000000006</v>
      </c>
      <c r="AZ2343" s="26">
        <f t="shared" si="10401"/>
        <v>70790.5</v>
      </c>
      <c r="BA2343" s="26">
        <f t="shared" si="10402"/>
        <v>70790.5</v>
      </c>
      <c r="BB2343" s="26">
        <f t="shared" ref="BB2343:BK2343" si="10585">BB2344</f>
        <v>100</v>
      </c>
      <c r="BC2343" s="26">
        <f t="shared" si="10585"/>
        <v>0</v>
      </c>
      <c r="BD2343" s="26">
        <f t="shared" si="10585"/>
        <v>0</v>
      </c>
      <c r="BE2343" s="26">
        <f t="shared" si="10585"/>
        <v>0</v>
      </c>
      <c r="BF2343" s="26">
        <f t="shared" si="10585"/>
        <v>0</v>
      </c>
      <c r="BG2343" s="26">
        <f t="shared" si="10585"/>
        <v>0</v>
      </c>
      <c r="BH2343" s="26">
        <f t="shared" si="10585"/>
        <v>0</v>
      </c>
      <c r="BI2343" s="26">
        <f t="shared" si="10585"/>
        <v>0</v>
      </c>
      <c r="BJ2343" s="26">
        <f t="shared" si="10585"/>
        <v>0</v>
      </c>
      <c r="BK2343" s="26">
        <f t="shared" si="10585"/>
        <v>0</v>
      </c>
      <c r="BL2343" s="26">
        <f t="shared" si="10322"/>
        <v>68104.600000000006</v>
      </c>
      <c r="BM2343" s="26">
        <f>BM2344</f>
        <v>0</v>
      </c>
      <c r="BN2343" s="53">
        <f t="shared" si="10339"/>
        <v>68104.600000000006</v>
      </c>
      <c r="BO2343" s="26">
        <f t="shared" si="10323"/>
        <v>70790.5</v>
      </c>
      <c r="BP2343" s="26">
        <f>BP2344</f>
        <v>0</v>
      </c>
      <c r="BQ2343" s="53">
        <f t="shared" si="10340"/>
        <v>70790.5</v>
      </c>
      <c r="BR2343" s="52">
        <f t="shared" si="10324"/>
        <v>70790.5</v>
      </c>
      <c r="BS2343" s="26">
        <f>BS2344</f>
        <v>0</v>
      </c>
      <c r="BT2343" s="27"/>
    </row>
    <row r="2344" spans="1:73" x14ac:dyDescent="0.3">
      <c r="A2344" s="67" t="s">
        <v>935</v>
      </c>
      <c r="B2344" s="67" t="s">
        <v>114</v>
      </c>
      <c r="C2344" s="67" t="s">
        <v>116</v>
      </c>
      <c r="D2344" s="67" t="s">
        <v>960</v>
      </c>
      <c r="E2344" s="67"/>
      <c r="F2344" s="68" t="s">
        <v>49</v>
      </c>
      <c r="G2344" s="26">
        <f t="shared" ref="G2344:L2344" si="10586">G2345+G2346</f>
        <v>68930.100000000006</v>
      </c>
      <c r="H2344" s="26">
        <f t="shared" si="10586"/>
        <v>70790.5</v>
      </c>
      <c r="I2344" s="26">
        <f t="shared" si="10586"/>
        <v>70790.5</v>
      </c>
      <c r="J2344" s="26">
        <f t="shared" si="10586"/>
        <v>0</v>
      </c>
      <c r="K2344" s="26">
        <f t="shared" si="10586"/>
        <v>0</v>
      </c>
      <c r="L2344" s="26">
        <f t="shared" si="10586"/>
        <v>0</v>
      </c>
      <c r="M2344" s="26">
        <f t="shared" si="10455"/>
        <v>68930.100000000006</v>
      </c>
      <c r="N2344" s="26">
        <f t="shared" si="10456"/>
        <v>70790.5</v>
      </c>
      <c r="O2344" s="26">
        <f t="shared" si="10457"/>
        <v>70790.5</v>
      </c>
      <c r="P2344" s="26">
        <f t="shared" ref="P2344:AB2344" si="10587">P2345+P2346</f>
        <v>0</v>
      </c>
      <c r="Q2344" s="26">
        <f t="shared" si="10587"/>
        <v>0</v>
      </c>
      <c r="R2344" s="26">
        <f t="shared" si="10587"/>
        <v>0</v>
      </c>
      <c r="S2344" s="26">
        <f t="shared" si="10587"/>
        <v>0</v>
      </c>
      <c r="T2344" s="26">
        <f t="shared" si="10587"/>
        <v>0</v>
      </c>
      <c r="U2344" s="26">
        <f t="shared" si="10587"/>
        <v>0</v>
      </c>
      <c r="V2344" s="26">
        <f t="shared" si="10587"/>
        <v>0</v>
      </c>
      <c r="W2344" s="26">
        <f t="shared" si="10587"/>
        <v>0</v>
      </c>
      <c r="X2344" s="26">
        <f t="shared" si="10587"/>
        <v>0</v>
      </c>
      <c r="Y2344" s="26">
        <f t="shared" si="10587"/>
        <v>0</v>
      </c>
      <c r="Z2344" s="26">
        <f t="shared" si="10587"/>
        <v>0</v>
      </c>
      <c r="AA2344" s="26">
        <f t="shared" si="10587"/>
        <v>0</v>
      </c>
      <c r="AB2344" s="26">
        <f t="shared" si="10587"/>
        <v>0</v>
      </c>
      <c r="AC2344" s="26">
        <f t="shared" si="10331"/>
        <v>68930.100000000006</v>
      </c>
      <c r="AD2344" s="26">
        <f t="shared" si="10332"/>
        <v>70790.5</v>
      </c>
      <c r="AE2344" s="26">
        <f t="shared" si="10333"/>
        <v>70790.5</v>
      </c>
      <c r="AF2344" s="26">
        <f>AF2345+AF2346</f>
        <v>0</v>
      </c>
      <c r="AG2344" s="26">
        <f t="shared" si="10334"/>
        <v>68930.100000000006</v>
      </c>
      <c r="AH2344" s="26">
        <f t="shared" si="10335"/>
        <v>70790.5</v>
      </c>
      <c r="AI2344" s="26">
        <f t="shared" si="10336"/>
        <v>70790.5</v>
      </c>
      <c r="AJ2344" s="26">
        <f t="shared" ref="AJ2344:AR2344" si="10588">AJ2345+AJ2346</f>
        <v>0</v>
      </c>
      <c r="AK2344" s="26">
        <f t="shared" si="10588"/>
        <v>0</v>
      </c>
      <c r="AL2344" s="26">
        <f t="shared" si="10588"/>
        <v>-925.5</v>
      </c>
      <c r="AM2344" s="26">
        <f t="shared" si="10588"/>
        <v>0</v>
      </c>
      <c r="AN2344" s="26">
        <f t="shared" si="10588"/>
        <v>0</v>
      </c>
      <c r="AO2344" s="26">
        <f t="shared" si="10588"/>
        <v>0</v>
      </c>
      <c r="AP2344" s="26">
        <f t="shared" si="10588"/>
        <v>0</v>
      </c>
      <c r="AQ2344" s="26">
        <f t="shared" si="10588"/>
        <v>0</v>
      </c>
      <c r="AR2344" s="26">
        <f t="shared" si="10588"/>
        <v>0</v>
      </c>
      <c r="AS2344" s="26">
        <f t="shared" si="10452"/>
        <v>68004.600000000006</v>
      </c>
      <c r="AT2344" s="26">
        <f t="shared" si="10453"/>
        <v>70790.5</v>
      </c>
      <c r="AU2344" s="26">
        <f t="shared" si="10454"/>
        <v>70790.5</v>
      </c>
      <c r="AV2344" s="26">
        <f>AV2345+AV2346</f>
        <v>0</v>
      </c>
      <c r="AW2344" s="26">
        <f>AW2345+AW2346</f>
        <v>0</v>
      </c>
      <c r="AX2344" s="26">
        <f>AX2345+AX2346</f>
        <v>0</v>
      </c>
      <c r="AY2344" s="26">
        <f t="shared" si="10400"/>
        <v>68004.600000000006</v>
      </c>
      <c r="AZ2344" s="26">
        <f t="shared" si="10401"/>
        <v>70790.5</v>
      </c>
      <c r="BA2344" s="26">
        <f t="shared" si="10402"/>
        <v>70790.5</v>
      </c>
      <c r="BB2344" s="26">
        <f t="shared" ref="BB2344:BK2344" si="10589">BB2345+BB2346</f>
        <v>100</v>
      </c>
      <c r="BC2344" s="26">
        <f t="shared" si="10589"/>
        <v>0</v>
      </c>
      <c r="BD2344" s="26">
        <f t="shared" si="10589"/>
        <v>0</v>
      </c>
      <c r="BE2344" s="26">
        <f t="shared" si="10589"/>
        <v>0</v>
      </c>
      <c r="BF2344" s="26">
        <f t="shared" si="10589"/>
        <v>0</v>
      </c>
      <c r="BG2344" s="26">
        <f t="shared" si="10589"/>
        <v>0</v>
      </c>
      <c r="BH2344" s="26">
        <f t="shared" si="10589"/>
        <v>0</v>
      </c>
      <c r="BI2344" s="26">
        <f t="shared" si="10589"/>
        <v>0</v>
      </c>
      <c r="BJ2344" s="26">
        <f t="shared" si="10589"/>
        <v>0</v>
      </c>
      <c r="BK2344" s="26">
        <f t="shared" si="10589"/>
        <v>0</v>
      </c>
      <c r="BL2344" s="26">
        <f t="shared" si="10322"/>
        <v>68104.600000000006</v>
      </c>
      <c r="BM2344" s="26">
        <f>BM2345+BM2346</f>
        <v>0</v>
      </c>
      <c r="BN2344" s="53">
        <f t="shared" si="10339"/>
        <v>68104.600000000006</v>
      </c>
      <c r="BO2344" s="26">
        <f t="shared" si="10323"/>
        <v>70790.5</v>
      </c>
      <c r="BP2344" s="26">
        <f>BP2345+BP2346</f>
        <v>0</v>
      </c>
      <c r="BQ2344" s="53">
        <f t="shared" si="10340"/>
        <v>70790.5</v>
      </c>
      <c r="BR2344" s="52">
        <f t="shared" si="10324"/>
        <v>70790.5</v>
      </c>
      <c r="BS2344" s="26">
        <f>BS2345+BS2346</f>
        <v>0</v>
      </c>
      <c r="BT2344" s="27"/>
    </row>
    <row r="2345" spans="1:73" ht="78" x14ac:dyDescent="0.3">
      <c r="A2345" s="67" t="s">
        <v>935</v>
      </c>
      <c r="B2345" s="67" t="s">
        <v>114</v>
      </c>
      <c r="C2345" s="67" t="s">
        <v>116</v>
      </c>
      <c r="D2345" s="67" t="s">
        <v>960</v>
      </c>
      <c r="E2345" s="67" t="s">
        <v>50</v>
      </c>
      <c r="F2345" s="68" t="s">
        <v>51</v>
      </c>
      <c r="G2345" s="26">
        <v>66460.100000000006</v>
      </c>
      <c r="H2345" s="26">
        <v>68320.5</v>
      </c>
      <c r="I2345" s="26">
        <v>68320.5</v>
      </c>
      <c r="J2345" s="26"/>
      <c r="K2345" s="26"/>
      <c r="L2345" s="26"/>
      <c r="M2345" s="26">
        <f t="shared" si="10455"/>
        <v>66460.100000000006</v>
      </c>
      <c r="N2345" s="26">
        <f t="shared" si="10456"/>
        <v>68320.5</v>
      </c>
      <c r="O2345" s="26">
        <f t="shared" si="10457"/>
        <v>68320.5</v>
      </c>
      <c r="P2345" s="26"/>
      <c r="Q2345" s="26"/>
      <c r="R2345" s="26"/>
      <c r="S2345" s="26"/>
      <c r="T2345" s="26"/>
      <c r="U2345" s="26"/>
      <c r="V2345" s="26"/>
      <c r="W2345" s="26"/>
      <c r="X2345" s="26"/>
      <c r="Y2345" s="26"/>
      <c r="Z2345" s="26"/>
      <c r="AA2345" s="26"/>
      <c r="AB2345" s="26"/>
      <c r="AC2345" s="26">
        <f t="shared" si="10331"/>
        <v>66460.100000000006</v>
      </c>
      <c r="AD2345" s="26">
        <f t="shared" si="10332"/>
        <v>68320.5</v>
      </c>
      <c r="AE2345" s="26">
        <f t="shared" si="10333"/>
        <v>68320.5</v>
      </c>
      <c r="AF2345" s="26"/>
      <c r="AG2345" s="26">
        <f t="shared" si="10334"/>
        <v>66460.100000000006</v>
      </c>
      <c r="AH2345" s="26">
        <f t="shared" si="10335"/>
        <v>68320.5</v>
      </c>
      <c r="AI2345" s="26">
        <f t="shared" si="10336"/>
        <v>68320.5</v>
      </c>
      <c r="AJ2345" s="26"/>
      <c r="AK2345" s="26"/>
      <c r="AL2345" s="26">
        <v>-925.5</v>
      </c>
      <c r="AM2345" s="26"/>
      <c r="AN2345" s="26"/>
      <c r="AO2345" s="26"/>
      <c r="AP2345" s="26"/>
      <c r="AQ2345" s="26"/>
      <c r="AR2345" s="26"/>
      <c r="AS2345" s="26">
        <f t="shared" si="10452"/>
        <v>65534.600000000006</v>
      </c>
      <c r="AT2345" s="26">
        <f t="shared" si="10453"/>
        <v>68320.5</v>
      </c>
      <c r="AU2345" s="26">
        <f t="shared" si="10454"/>
        <v>68320.5</v>
      </c>
      <c r="AV2345" s="26"/>
      <c r="AW2345" s="26"/>
      <c r="AX2345" s="26"/>
      <c r="AY2345" s="26">
        <f t="shared" si="10400"/>
        <v>65534.600000000006</v>
      </c>
      <c r="AZ2345" s="26">
        <f t="shared" si="10401"/>
        <v>68320.5</v>
      </c>
      <c r="BA2345" s="26">
        <f t="shared" si="10402"/>
        <v>68320.5</v>
      </c>
      <c r="BB2345" s="26"/>
      <c r="BC2345" s="26"/>
      <c r="BD2345" s="26"/>
      <c r="BE2345" s="26"/>
      <c r="BF2345" s="26"/>
      <c r="BG2345" s="26"/>
      <c r="BH2345" s="26"/>
      <c r="BI2345" s="26"/>
      <c r="BJ2345" s="26"/>
      <c r="BK2345" s="26"/>
      <c r="BL2345" s="26">
        <f t="shared" si="10322"/>
        <v>65534.600000000006</v>
      </c>
      <c r="BM2345" s="26"/>
      <c r="BN2345" s="53">
        <f t="shared" si="10339"/>
        <v>65534.600000000006</v>
      </c>
      <c r="BO2345" s="26">
        <f t="shared" si="10323"/>
        <v>68320.5</v>
      </c>
      <c r="BP2345" s="26"/>
      <c r="BQ2345" s="53">
        <f t="shared" si="10340"/>
        <v>68320.5</v>
      </c>
      <c r="BR2345" s="52">
        <f t="shared" si="10324"/>
        <v>68320.5</v>
      </c>
      <c r="BS2345" s="26"/>
      <c r="BT2345" s="27"/>
    </row>
    <row r="2346" spans="1:73" ht="31.2" x14ac:dyDescent="0.3">
      <c r="A2346" s="67" t="s">
        <v>935</v>
      </c>
      <c r="B2346" s="67" t="s">
        <v>114</v>
      </c>
      <c r="C2346" s="67" t="s">
        <v>116</v>
      </c>
      <c r="D2346" s="67" t="s">
        <v>960</v>
      </c>
      <c r="E2346" s="67" t="s">
        <v>38</v>
      </c>
      <c r="F2346" s="68" t="s">
        <v>39</v>
      </c>
      <c r="G2346" s="26">
        <v>2470</v>
      </c>
      <c r="H2346" s="26">
        <v>2470</v>
      </c>
      <c r="I2346" s="26">
        <v>2470</v>
      </c>
      <c r="J2346" s="26"/>
      <c r="K2346" s="26"/>
      <c r="L2346" s="26"/>
      <c r="M2346" s="26">
        <f t="shared" si="10455"/>
        <v>2470</v>
      </c>
      <c r="N2346" s="26">
        <f t="shared" si="10456"/>
        <v>2470</v>
      </c>
      <c r="O2346" s="26">
        <f t="shared" si="10457"/>
        <v>2470</v>
      </c>
      <c r="P2346" s="26"/>
      <c r="Q2346" s="26"/>
      <c r="R2346" s="26"/>
      <c r="S2346" s="26"/>
      <c r="T2346" s="26"/>
      <c r="U2346" s="26"/>
      <c r="V2346" s="26"/>
      <c r="W2346" s="26"/>
      <c r="X2346" s="26"/>
      <c r="Y2346" s="26"/>
      <c r="Z2346" s="26"/>
      <c r="AA2346" s="26"/>
      <c r="AB2346" s="26"/>
      <c r="AC2346" s="26">
        <f t="shared" si="10331"/>
        <v>2470</v>
      </c>
      <c r="AD2346" s="26">
        <f t="shared" si="10332"/>
        <v>2470</v>
      </c>
      <c r="AE2346" s="26">
        <f t="shared" si="10333"/>
        <v>2470</v>
      </c>
      <c r="AF2346" s="26"/>
      <c r="AG2346" s="26">
        <f t="shared" si="10334"/>
        <v>2470</v>
      </c>
      <c r="AH2346" s="26">
        <f t="shared" si="10335"/>
        <v>2470</v>
      </c>
      <c r="AI2346" s="26">
        <f t="shared" si="10336"/>
        <v>2470</v>
      </c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>
        <f t="shared" si="10452"/>
        <v>2470</v>
      </c>
      <c r="AT2346" s="26">
        <f t="shared" si="10453"/>
        <v>2470</v>
      </c>
      <c r="AU2346" s="26">
        <f t="shared" si="10454"/>
        <v>2470</v>
      </c>
      <c r="AV2346" s="26"/>
      <c r="AW2346" s="26"/>
      <c r="AX2346" s="26"/>
      <c r="AY2346" s="26">
        <f t="shared" si="10400"/>
        <v>2470</v>
      </c>
      <c r="AZ2346" s="26">
        <f t="shared" si="10401"/>
        <v>2470</v>
      </c>
      <c r="BA2346" s="26">
        <f t="shared" si="10402"/>
        <v>2470</v>
      </c>
      <c r="BB2346" s="26">
        <v>100</v>
      </c>
      <c r="BC2346" s="26"/>
      <c r="BD2346" s="26"/>
      <c r="BE2346" s="26"/>
      <c r="BF2346" s="26"/>
      <c r="BG2346" s="26"/>
      <c r="BH2346" s="26"/>
      <c r="BI2346" s="26"/>
      <c r="BJ2346" s="26"/>
      <c r="BK2346" s="26"/>
      <c r="BL2346" s="26">
        <f t="shared" si="10322"/>
        <v>2570</v>
      </c>
      <c r="BM2346" s="26"/>
      <c r="BN2346" s="53">
        <f t="shared" si="10339"/>
        <v>2570</v>
      </c>
      <c r="BO2346" s="26">
        <f t="shared" si="10323"/>
        <v>2470</v>
      </c>
      <c r="BP2346" s="26"/>
      <c r="BQ2346" s="53">
        <f t="shared" si="10340"/>
        <v>2470</v>
      </c>
      <c r="BR2346" s="52">
        <f t="shared" si="10324"/>
        <v>2470</v>
      </c>
      <c r="BS2346" s="26"/>
      <c r="BT2346" s="27"/>
    </row>
    <row r="2347" spans="1:73" s="81" customFormat="1" ht="31.2" x14ac:dyDescent="0.3">
      <c r="A2347" s="63" t="s">
        <v>961</v>
      </c>
      <c r="B2347" s="63"/>
      <c r="C2347" s="63"/>
      <c r="D2347" s="63"/>
      <c r="E2347" s="63"/>
      <c r="F2347" s="64" t="s">
        <v>962</v>
      </c>
      <c r="G2347" s="17">
        <f t="shared" ref="G2347:L2347" si="10590">G2365+G2348</f>
        <v>642363.1</v>
      </c>
      <c r="H2347" s="17">
        <f t="shared" si="10590"/>
        <v>693958.9</v>
      </c>
      <c r="I2347" s="17">
        <f t="shared" si="10590"/>
        <v>696369.1</v>
      </c>
      <c r="J2347" s="17">
        <f t="shared" si="10590"/>
        <v>0</v>
      </c>
      <c r="K2347" s="17">
        <f t="shared" si="10590"/>
        <v>0</v>
      </c>
      <c r="L2347" s="17">
        <f t="shared" si="10590"/>
        <v>0</v>
      </c>
      <c r="M2347" s="17">
        <f t="shared" si="10455"/>
        <v>642363.1</v>
      </c>
      <c r="N2347" s="17">
        <f t="shared" si="10456"/>
        <v>693958.9</v>
      </c>
      <c r="O2347" s="17">
        <f t="shared" si="10457"/>
        <v>696369.1</v>
      </c>
      <c r="P2347" s="17">
        <f t="shared" ref="P2347:AB2347" si="10591">P2365+P2348</f>
        <v>0</v>
      </c>
      <c r="Q2347" s="17">
        <f t="shared" si="10591"/>
        <v>0</v>
      </c>
      <c r="R2347" s="17">
        <f t="shared" si="10591"/>
        <v>-1043.5749999999998</v>
      </c>
      <c r="S2347" s="17">
        <f t="shared" si="10591"/>
        <v>0</v>
      </c>
      <c r="T2347" s="17">
        <f t="shared" si="10591"/>
        <v>37.699999999999996</v>
      </c>
      <c r="U2347" s="17">
        <f t="shared" si="10591"/>
        <v>0</v>
      </c>
      <c r="V2347" s="17">
        <f t="shared" si="10591"/>
        <v>0</v>
      </c>
      <c r="W2347" s="17">
        <f t="shared" si="10591"/>
        <v>0</v>
      </c>
      <c r="X2347" s="17">
        <f t="shared" si="10591"/>
        <v>42.6</v>
      </c>
      <c r="Y2347" s="17">
        <f t="shared" si="10591"/>
        <v>0</v>
      </c>
      <c r="Z2347" s="17">
        <f t="shared" si="10591"/>
        <v>0</v>
      </c>
      <c r="AA2347" s="17">
        <f t="shared" si="10591"/>
        <v>0</v>
      </c>
      <c r="AB2347" s="17">
        <f t="shared" si="10591"/>
        <v>-2711.6</v>
      </c>
      <c r="AC2347" s="17">
        <f t="shared" si="10331"/>
        <v>641357.22499999998</v>
      </c>
      <c r="AD2347" s="17">
        <f t="shared" si="10332"/>
        <v>694001.5</v>
      </c>
      <c r="AE2347" s="17">
        <f t="shared" si="10333"/>
        <v>693657.5</v>
      </c>
      <c r="AF2347" s="17">
        <f>AF2365+AF2348</f>
        <v>0</v>
      </c>
      <c r="AG2347" s="17">
        <f t="shared" si="10334"/>
        <v>641357.22499999998</v>
      </c>
      <c r="AH2347" s="17">
        <f t="shared" si="10335"/>
        <v>694001.5</v>
      </c>
      <c r="AI2347" s="17">
        <f t="shared" si="10336"/>
        <v>693657.5</v>
      </c>
      <c r="AJ2347" s="17">
        <f t="shared" ref="AJ2347:AR2347" si="10592">AJ2365+AJ2348</f>
        <v>0</v>
      </c>
      <c r="AK2347" s="17">
        <f t="shared" si="10592"/>
        <v>0</v>
      </c>
      <c r="AL2347" s="17">
        <f t="shared" si="10592"/>
        <v>28836.273000000001</v>
      </c>
      <c r="AM2347" s="17">
        <f t="shared" si="10592"/>
        <v>0</v>
      </c>
      <c r="AN2347" s="17">
        <f t="shared" si="10592"/>
        <v>0</v>
      </c>
      <c r="AO2347" s="17">
        <f t="shared" si="10592"/>
        <v>0</v>
      </c>
      <c r="AP2347" s="17">
        <f t="shared" si="10592"/>
        <v>0</v>
      </c>
      <c r="AQ2347" s="17">
        <f t="shared" si="10592"/>
        <v>0</v>
      </c>
      <c r="AR2347" s="17">
        <f t="shared" si="10592"/>
        <v>0</v>
      </c>
      <c r="AS2347" s="17">
        <f t="shared" si="10452"/>
        <v>670193.49800000002</v>
      </c>
      <c r="AT2347" s="17">
        <f t="shared" si="10453"/>
        <v>694001.5</v>
      </c>
      <c r="AU2347" s="17">
        <f t="shared" si="10454"/>
        <v>693657.5</v>
      </c>
      <c r="AV2347" s="17">
        <f>AV2365+AV2348</f>
        <v>0</v>
      </c>
      <c r="AW2347" s="17">
        <f>AW2365+AW2348</f>
        <v>0</v>
      </c>
      <c r="AX2347" s="17">
        <f>AX2365+AX2348</f>
        <v>0</v>
      </c>
      <c r="AY2347" s="17">
        <f t="shared" si="10400"/>
        <v>670193.49800000002</v>
      </c>
      <c r="AZ2347" s="17">
        <f t="shared" si="10401"/>
        <v>694001.5</v>
      </c>
      <c r="BA2347" s="17">
        <f t="shared" si="10402"/>
        <v>693657.5</v>
      </c>
      <c r="BB2347" s="17">
        <f t="shared" ref="BB2347:BK2347" si="10593">BB2365+BB2348</f>
        <v>0</v>
      </c>
      <c r="BC2347" s="17">
        <f t="shared" si="10593"/>
        <v>56.085000000000022</v>
      </c>
      <c r="BD2347" s="17">
        <f t="shared" si="10593"/>
        <v>29956.882000000001</v>
      </c>
      <c r="BE2347" s="17">
        <f t="shared" si="10593"/>
        <v>0</v>
      </c>
      <c r="BF2347" s="17">
        <f t="shared" si="10593"/>
        <v>0</v>
      </c>
      <c r="BG2347" s="17">
        <f t="shared" si="10593"/>
        <v>0</v>
      </c>
      <c r="BH2347" s="17">
        <f t="shared" si="10593"/>
        <v>0</v>
      </c>
      <c r="BI2347" s="17">
        <f t="shared" si="10593"/>
        <v>0</v>
      </c>
      <c r="BJ2347" s="17">
        <f t="shared" si="10593"/>
        <v>0</v>
      </c>
      <c r="BK2347" s="17">
        <f t="shared" si="10593"/>
        <v>0</v>
      </c>
      <c r="BL2347" s="17">
        <f t="shared" si="10322"/>
        <v>700206.46499999997</v>
      </c>
      <c r="BM2347" s="17">
        <f>BM2365+BM2348</f>
        <v>0</v>
      </c>
      <c r="BN2347" s="77">
        <f t="shared" si="10339"/>
        <v>700206.46499999997</v>
      </c>
      <c r="BO2347" s="17">
        <f t="shared" si="10323"/>
        <v>694001.5</v>
      </c>
      <c r="BP2347" s="17">
        <f>BP2365+BP2348</f>
        <v>0</v>
      </c>
      <c r="BQ2347" s="77">
        <f t="shared" si="10340"/>
        <v>694001.5</v>
      </c>
      <c r="BR2347" s="79">
        <f t="shared" si="10324"/>
        <v>693657.5</v>
      </c>
      <c r="BS2347" s="17">
        <f>BS2365+BS2348</f>
        <v>0</v>
      </c>
      <c r="BT2347" s="18"/>
      <c r="BU2347" s="14"/>
    </row>
    <row r="2348" spans="1:73" s="81" customFormat="1" x14ac:dyDescent="0.3">
      <c r="A2348" s="63" t="s">
        <v>961</v>
      </c>
      <c r="B2348" s="63" t="s">
        <v>73</v>
      </c>
      <c r="C2348" s="63"/>
      <c r="D2348" s="63"/>
      <c r="E2348" s="63"/>
      <c r="F2348" s="64" t="s">
        <v>197</v>
      </c>
      <c r="G2348" s="17">
        <f t="shared" ref="G2348:G2351" si="10594">G2349</f>
        <v>175698.9</v>
      </c>
      <c r="H2348" s="17">
        <f t="shared" ref="H2348:H2351" si="10595">H2349</f>
        <v>175727.1</v>
      </c>
      <c r="I2348" s="17">
        <f t="shared" ref="I2348:I2351" si="10596">I2349</f>
        <v>175727.1</v>
      </c>
      <c r="J2348" s="17">
        <f t="shared" ref="J2348:J2351" si="10597">J2349</f>
        <v>0</v>
      </c>
      <c r="K2348" s="17">
        <f t="shared" ref="K2348:K2351" si="10598">K2349</f>
        <v>0</v>
      </c>
      <c r="L2348" s="17">
        <f t="shared" ref="L2348:L2351" si="10599">L2349</f>
        <v>0</v>
      </c>
      <c r="M2348" s="17">
        <f t="shared" si="10455"/>
        <v>175698.9</v>
      </c>
      <c r="N2348" s="17">
        <f t="shared" si="10456"/>
        <v>175727.1</v>
      </c>
      <c r="O2348" s="17">
        <f t="shared" si="10457"/>
        <v>175727.1</v>
      </c>
      <c r="P2348" s="17">
        <f t="shared" ref="P2348:P2351" si="10600">P2349</f>
        <v>0</v>
      </c>
      <c r="Q2348" s="17">
        <f t="shared" ref="Q2348:Q2351" si="10601">Q2349</f>
        <v>0</v>
      </c>
      <c r="R2348" s="17">
        <f t="shared" ref="R2348:R2351" si="10602">R2349</f>
        <v>-5038.8</v>
      </c>
      <c r="S2348" s="17">
        <f t="shared" ref="S2348:S2351" si="10603">S2349</f>
        <v>0</v>
      </c>
      <c r="T2348" s="17">
        <f t="shared" ref="T2348:T2351" si="10604">T2349</f>
        <v>0</v>
      </c>
      <c r="U2348" s="17">
        <f t="shared" ref="U2348:U2351" si="10605">U2349</f>
        <v>0</v>
      </c>
      <c r="V2348" s="17">
        <f t="shared" ref="V2348:V2351" si="10606">V2349</f>
        <v>0</v>
      </c>
      <c r="W2348" s="17">
        <f t="shared" ref="W2348:W2351" si="10607">W2349</f>
        <v>0</v>
      </c>
      <c r="X2348" s="17">
        <f t="shared" ref="X2348:X2351" si="10608">X2349</f>
        <v>0</v>
      </c>
      <c r="Y2348" s="17">
        <f t="shared" ref="Y2348:Y2351" si="10609">Y2349</f>
        <v>0</v>
      </c>
      <c r="Z2348" s="17">
        <f t="shared" ref="Z2348:Z2351" si="10610">Z2349</f>
        <v>0</v>
      </c>
      <c r="AA2348" s="17">
        <f t="shared" ref="AA2348:AA2351" si="10611">AA2349</f>
        <v>0</v>
      </c>
      <c r="AB2348" s="17">
        <f t="shared" ref="AB2348:AB2351" si="10612">AB2349</f>
        <v>0</v>
      </c>
      <c r="AC2348" s="17">
        <f t="shared" si="10331"/>
        <v>170660.1</v>
      </c>
      <c r="AD2348" s="17">
        <f t="shared" si="10332"/>
        <v>175727.1</v>
      </c>
      <c r="AE2348" s="17">
        <f t="shared" si="10333"/>
        <v>175727.1</v>
      </c>
      <c r="AF2348" s="17">
        <f t="shared" ref="AF2348:AF2351" si="10613">AF2349</f>
        <v>0</v>
      </c>
      <c r="AG2348" s="17">
        <f t="shared" si="10334"/>
        <v>170660.1</v>
      </c>
      <c r="AH2348" s="17">
        <f t="shared" si="10335"/>
        <v>175727.1</v>
      </c>
      <c r="AI2348" s="17">
        <f t="shared" si="10336"/>
        <v>175727.1</v>
      </c>
      <c r="AJ2348" s="17">
        <f t="shared" ref="AJ2348:AJ2351" si="10614">AJ2349</f>
        <v>0</v>
      </c>
      <c r="AK2348" s="17">
        <f t="shared" ref="AK2348:AK2351" si="10615">AK2349</f>
        <v>0</v>
      </c>
      <c r="AL2348" s="17">
        <f t="shared" ref="AL2348:AL2351" si="10616">AL2349</f>
        <v>0</v>
      </c>
      <c r="AM2348" s="17">
        <f t="shared" ref="AM2348:AM2351" si="10617">AM2349</f>
        <v>0</v>
      </c>
      <c r="AN2348" s="17">
        <f t="shared" ref="AN2348:AN2351" si="10618">AN2349</f>
        <v>0</v>
      </c>
      <c r="AO2348" s="17">
        <f t="shared" ref="AO2348:AO2351" si="10619">AO2349</f>
        <v>0</v>
      </c>
      <c r="AP2348" s="17">
        <f t="shared" ref="AP2348:AP2351" si="10620">AP2349</f>
        <v>0</v>
      </c>
      <c r="AQ2348" s="17">
        <f t="shared" ref="AQ2348:AQ2351" si="10621">AQ2349</f>
        <v>0</v>
      </c>
      <c r="AR2348" s="17">
        <f t="shared" ref="AR2348:AR2351" si="10622">AR2349</f>
        <v>0</v>
      </c>
      <c r="AS2348" s="17">
        <f t="shared" si="10452"/>
        <v>170660.1</v>
      </c>
      <c r="AT2348" s="17">
        <f t="shared" si="10453"/>
        <v>175727.1</v>
      </c>
      <c r="AU2348" s="17">
        <f t="shared" si="10454"/>
        <v>175727.1</v>
      </c>
      <c r="AV2348" s="17">
        <f t="shared" ref="AV2348:AV2351" si="10623">AV2349</f>
        <v>0</v>
      </c>
      <c r="AW2348" s="17">
        <f t="shared" ref="AW2348:AW2351" si="10624">AW2349</f>
        <v>0</v>
      </c>
      <c r="AX2348" s="17">
        <f t="shared" ref="AX2348:AX2351" si="10625">AX2349</f>
        <v>0</v>
      </c>
      <c r="AY2348" s="17">
        <f t="shared" si="10400"/>
        <v>170660.1</v>
      </c>
      <c r="AZ2348" s="17">
        <f t="shared" si="10401"/>
        <v>175727.1</v>
      </c>
      <c r="BA2348" s="17">
        <f t="shared" si="10402"/>
        <v>175727.1</v>
      </c>
      <c r="BB2348" s="17">
        <f t="shared" ref="BB2348:BB2351" si="10626">BB2349</f>
        <v>0</v>
      </c>
      <c r="BC2348" s="17">
        <f t="shared" ref="BC2348:BC2351" si="10627">BC2349</f>
        <v>0</v>
      </c>
      <c r="BD2348" s="17">
        <f t="shared" ref="BD2348:BD2351" si="10628">BD2349</f>
        <v>0</v>
      </c>
      <c r="BE2348" s="17">
        <f t="shared" ref="BE2348:BE2351" si="10629">BE2349</f>
        <v>0</v>
      </c>
      <c r="BF2348" s="17">
        <f t="shared" ref="BF2348:BF2351" si="10630">BF2349</f>
        <v>0</v>
      </c>
      <c r="BG2348" s="17">
        <f t="shared" ref="BG2348:BG2351" si="10631">BG2349</f>
        <v>0</v>
      </c>
      <c r="BH2348" s="17">
        <f t="shared" ref="BH2348:BH2351" si="10632">BH2349</f>
        <v>0</v>
      </c>
      <c r="BI2348" s="17">
        <f t="shared" ref="BI2348:BI2351" si="10633">BI2349</f>
        <v>0</v>
      </c>
      <c r="BJ2348" s="17">
        <f t="shared" ref="BJ2348:BJ2351" si="10634">BJ2349</f>
        <v>0</v>
      </c>
      <c r="BK2348" s="17">
        <f t="shared" ref="BK2348:BK2351" si="10635">BK2349</f>
        <v>0</v>
      </c>
      <c r="BL2348" s="17">
        <f t="shared" si="10322"/>
        <v>170660.1</v>
      </c>
      <c r="BM2348" s="17">
        <f t="shared" ref="BM2348:BM2351" si="10636">BM2349</f>
        <v>0</v>
      </c>
      <c r="BN2348" s="77">
        <f t="shared" si="10339"/>
        <v>170660.1</v>
      </c>
      <c r="BO2348" s="17">
        <f t="shared" si="10323"/>
        <v>175727.1</v>
      </c>
      <c r="BP2348" s="17">
        <f t="shared" ref="BP2348:BS2351" si="10637">BP2349</f>
        <v>0</v>
      </c>
      <c r="BQ2348" s="77">
        <f t="shared" si="10340"/>
        <v>175727.1</v>
      </c>
      <c r="BR2348" s="79">
        <f t="shared" si="10324"/>
        <v>175727.1</v>
      </c>
      <c r="BS2348" s="17">
        <f t="shared" si="10637"/>
        <v>0</v>
      </c>
      <c r="BT2348" s="18"/>
      <c r="BU2348" s="14"/>
    </row>
    <row r="2349" spans="1:73" s="82" customFormat="1" x14ac:dyDescent="0.3">
      <c r="A2349" s="65" t="s">
        <v>961</v>
      </c>
      <c r="B2349" s="65" t="s">
        <v>73</v>
      </c>
      <c r="C2349" s="65" t="s">
        <v>251</v>
      </c>
      <c r="D2349" s="65"/>
      <c r="E2349" s="65"/>
      <c r="F2349" s="66" t="s">
        <v>252</v>
      </c>
      <c r="G2349" s="22">
        <f t="shared" si="10594"/>
        <v>175698.9</v>
      </c>
      <c r="H2349" s="22">
        <f t="shared" si="10595"/>
        <v>175727.1</v>
      </c>
      <c r="I2349" s="22">
        <f t="shared" si="10596"/>
        <v>175727.1</v>
      </c>
      <c r="J2349" s="22">
        <f t="shared" si="10597"/>
        <v>0</v>
      </c>
      <c r="K2349" s="22">
        <f t="shared" si="10598"/>
        <v>0</v>
      </c>
      <c r="L2349" s="22">
        <f t="shared" si="10599"/>
        <v>0</v>
      </c>
      <c r="M2349" s="22">
        <f t="shared" si="10455"/>
        <v>175698.9</v>
      </c>
      <c r="N2349" s="22">
        <f t="shared" si="10456"/>
        <v>175727.1</v>
      </c>
      <c r="O2349" s="22">
        <f t="shared" si="10457"/>
        <v>175727.1</v>
      </c>
      <c r="P2349" s="22">
        <f t="shared" si="10600"/>
        <v>0</v>
      </c>
      <c r="Q2349" s="22">
        <f t="shared" si="10601"/>
        <v>0</v>
      </c>
      <c r="R2349" s="22">
        <f t="shared" si="10602"/>
        <v>-5038.8</v>
      </c>
      <c r="S2349" s="22">
        <f t="shared" si="10603"/>
        <v>0</v>
      </c>
      <c r="T2349" s="22">
        <f t="shared" si="10604"/>
        <v>0</v>
      </c>
      <c r="U2349" s="22">
        <f t="shared" si="10605"/>
        <v>0</v>
      </c>
      <c r="V2349" s="22">
        <f t="shared" si="10606"/>
        <v>0</v>
      </c>
      <c r="W2349" s="22">
        <f t="shared" si="10607"/>
        <v>0</v>
      </c>
      <c r="X2349" s="22">
        <f t="shared" si="10608"/>
        <v>0</v>
      </c>
      <c r="Y2349" s="22">
        <f t="shared" si="10609"/>
        <v>0</v>
      </c>
      <c r="Z2349" s="22">
        <f t="shared" si="10610"/>
        <v>0</v>
      </c>
      <c r="AA2349" s="22">
        <f t="shared" si="10611"/>
        <v>0</v>
      </c>
      <c r="AB2349" s="22">
        <f t="shared" si="10612"/>
        <v>0</v>
      </c>
      <c r="AC2349" s="22">
        <f t="shared" si="10331"/>
        <v>170660.1</v>
      </c>
      <c r="AD2349" s="22">
        <f t="shared" si="10332"/>
        <v>175727.1</v>
      </c>
      <c r="AE2349" s="22">
        <f t="shared" si="10333"/>
        <v>175727.1</v>
      </c>
      <c r="AF2349" s="22">
        <f t="shared" si="10613"/>
        <v>0</v>
      </c>
      <c r="AG2349" s="22">
        <f t="shared" si="10334"/>
        <v>170660.1</v>
      </c>
      <c r="AH2349" s="22">
        <f t="shared" si="10335"/>
        <v>175727.1</v>
      </c>
      <c r="AI2349" s="22">
        <f t="shared" si="10336"/>
        <v>175727.1</v>
      </c>
      <c r="AJ2349" s="22">
        <f t="shared" si="10614"/>
        <v>0</v>
      </c>
      <c r="AK2349" s="22">
        <f t="shared" si="10615"/>
        <v>0</v>
      </c>
      <c r="AL2349" s="22">
        <f t="shared" si="10616"/>
        <v>0</v>
      </c>
      <c r="AM2349" s="22">
        <f t="shared" si="10617"/>
        <v>0</v>
      </c>
      <c r="AN2349" s="22">
        <f t="shared" si="10618"/>
        <v>0</v>
      </c>
      <c r="AO2349" s="22">
        <f t="shared" si="10619"/>
        <v>0</v>
      </c>
      <c r="AP2349" s="22">
        <f t="shared" si="10620"/>
        <v>0</v>
      </c>
      <c r="AQ2349" s="22">
        <f t="shared" si="10621"/>
        <v>0</v>
      </c>
      <c r="AR2349" s="22">
        <f t="shared" si="10622"/>
        <v>0</v>
      </c>
      <c r="AS2349" s="22">
        <f t="shared" si="10452"/>
        <v>170660.1</v>
      </c>
      <c r="AT2349" s="22">
        <f t="shared" si="10453"/>
        <v>175727.1</v>
      </c>
      <c r="AU2349" s="22">
        <f t="shared" si="10454"/>
        <v>175727.1</v>
      </c>
      <c r="AV2349" s="22">
        <f t="shared" si="10623"/>
        <v>0</v>
      </c>
      <c r="AW2349" s="22">
        <f t="shared" si="10624"/>
        <v>0</v>
      </c>
      <c r="AX2349" s="22">
        <f t="shared" si="10625"/>
        <v>0</v>
      </c>
      <c r="AY2349" s="22">
        <f t="shared" si="10400"/>
        <v>170660.1</v>
      </c>
      <c r="AZ2349" s="22">
        <f t="shared" si="10401"/>
        <v>175727.1</v>
      </c>
      <c r="BA2349" s="22">
        <f t="shared" si="10402"/>
        <v>175727.1</v>
      </c>
      <c r="BB2349" s="22">
        <f t="shared" si="10626"/>
        <v>0</v>
      </c>
      <c r="BC2349" s="22">
        <f t="shared" si="10627"/>
        <v>0</v>
      </c>
      <c r="BD2349" s="22">
        <f t="shared" si="10628"/>
        <v>0</v>
      </c>
      <c r="BE2349" s="22">
        <f t="shared" si="10629"/>
        <v>0</v>
      </c>
      <c r="BF2349" s="22">
        <f t="shared" si="10630"/>
        <v>0</v>
      </c>
      <c r="BG2349" s="22">
        <f t="shared" si="10631"/>
        <v>0</v>
      </c>
      <c r="BH2349" s="22">
        <f t="shared" si="10632"/>
        <v>0</v>
      </c>
      <c r="BI2349" s="22">
        <f t="shared" si="10633"/>
        <v>0</v>
      </c>
      <c r="BJ2349" s="22">
        <f t="shared" si="10634"/>
        <v>0</v>
      </c>
      <c r="BK2349" s="22">
        <f t="shared" si="10635"/>
        <v>0</v>
      </c>
      <c r="BL2349" s="22">
        <f t="shared" ref="BL2349:BL2412" si="10638">AY2349+BB2349+BC2349+BE2349+BD2349</f>
        <v>170660.1</v>
      </c>
      <c r="BM2349" s="22">
        <f t="shared" si="10636"/>
        <v>0</v>
      </c>
      <c r="BN2349" s="78">
        <f t="shared" si="10339"/>
        <v>170660.1</v>
      </c>
      <c r="BO2349" s="22">
        <f t="shared" ref="BO2349:BO2412" si="10639">AZ2349+BF2349+BG2349+BH2349</f>
        <v>175727.1</v>
      </c>
      <c r="BP2349" s="22">
        <f t="shared" si="10637"/>
        <v>0</v>
      </c>
      <c r="BQ2349" s="78">
        <f t="shared" si="10340"/>
        <v>175727.1</v>
      </c>
      <c r="BR2349" s="80">
        <f t="shared" ref="BR2349:BR2412" si="10640">BA2349+BI2349+BJ2349+BK2349</f>
        <v>175727.1</v>
      </c>
      <c r="BS2349" s="22">
        <f t="shared" si="10637"/>
        <v>0</v>
      </c>
      <c r="BT2349" s="23"/>
      <c r="BU2349" s="19"/>
    </row>
    <row r="2350" spans="1:73" ht="46.8" x14ac:dyDescent="0.3">
      <c r="A2350" s="67" t="s">
        <v>961</v>
      </c>
      <c r="B2350" s="67" t="s">
        <v>73</v>
      </c>
      <c r="C2350" s="67" t="s">
        <v>251</v>
      </c>
      <c r="D2350" s="67" t="s">
        <v>244</v>
      </c>
      <c r="E2350" s="67"/>
      <c r="F2350" s="68" t="s">
        <v>245</v>
      </c>
      <c r="G2350" s="26">
        <f t="shared" si="10594"/>
        <v>175698.9</v>
      </c>
      <c r="H2350" s="26">
        <f t="shared" si="10595"/>
        <v>175727.1</v>
      </c>
      <c r="I2350" s="26">
        <f t="shared" si="10596"/>
        <v>175727.1</v>
      </c>
      <c r="J2350" s="26">
        <f t="shared" si="10597"/>
        <v>0</v>
      </c>
      <c r="K2350" s="26">
        <f t="shared" si="10598"/>
        <v>0</v>
      </c>
      <c r="L2350" s="26">
        <f t="shared" si="10599"/>
        <v>0</v>
      </c>
      <c r="M2350" s="26">
        <f t="shared" si="10455"/>
        <v>175698.9</v>
      </c>
      <c r="N2350" s="26">
        <f t="shared" si="10456"/>
        <v>175727.1</v>
      </c>
      <c r="O2350" s="26">
        <f t="shared" si="10457"/>
        <v>175727.1</v>
      </c>
      <c r="P2350" s="26">
        <f t="shared" si="10600"/>
        <v>0</v>
      </c>
      <c r="Q2350" s="26">
        <f t="shared" si="10601"/>
        <v>0</v>
      </c>
      <c r="R2350" s="26">
        <f t="shared" si="10602"/>
        <v>-5038.8</v>
      </c>
      <c r="S2350" s="26">
        <f t="shared" si="10603"/>
        <v>0</v>
      </c>
      <c r="T2350" s="26">
        <f t="shared" si="10604"/>
        <v>0</v>
      </c>
      <c r="U2350" s="26">
        <f t="shared" si="10605"/>
        <v>0</v>
      </c>
      <c r="V2350" s="26">
        <f t="shared" si="10606"/>
        <v>0</v>
      </c>
      <c r="W2350" s="26">
        <f t="shared" si="10607"/>
        <v>0</v>
      </c>
      <c r="X2350" s="26">
        <f t="shared" si="10608"/>
        <v>0</v>
      </c>
      <c r="Y2350" s="26">
        <f t="shared" si="10609"/>
        <v>0</v>
      </c>
      <c r="Z2350" s="26">
        <f t="shared" si="10610"/>
        <v>0</v>
      </c>
      <c r="AA2350" s="26">
        <f t="shared" si="10611"/>
        <v>0</v>
      </c>
      <c r="AB2350" s="26">
        <f t="shared" si="10612"/>
        <v>0</v>
      </c>
      <c r="AC2350" s="26">
        <f t="shared" si="10331"/>
        <v>170660.1</v>
      </c>
      <c r="AD2350" s="26">
        <f t="shared" si="10332"/>
        <v>175727.1</v>
      </c>
      <c r="AE2350" s="26">
        <f t="shared" si="10333"/>
        <v>175727.1</v>
      </c>
      <c r="AF2350" s="26">
        <f t="shared" si="10613"/>
        <v>0</v>
      </c>
      <c r="AG2350" s="26">
        <f t="shared" si="10334"/>
        <v>170660.1</v>
      </c>
      <c r="AH2350" s="26">
        <f t="shared" si="10335"/>
        <v>175727.1</v>
      </c>
      <c r="AI2350" s="26">
        <f t="shared" si="10336"/>
        <v>175727.1</v>
      </c>
      <c r="AJ2350" s="26">
        <f t="shared" si="10614"/>
        <v>0</v>
      </c>
      <c r="AK2350" s="26">
        <f t="shared" si="10615"/>
        <v>0</v>
      </c>
      <c r="AL2350" s="26">
        <f t="shared" si="10616"/>
        <v>0</v>
      </c>
      <c r="AM2350" s="26">
        <f t="shared" si="10617"/>
        <v>0</v>
      </c>
      <c r="AN2350" s="26">
        <f t="shared" si="10618"/>
        <v>0</v>
      </c>
      <c r="AO2350" s="26">
        <f t="shared" si="10619"/>
        <v>0</v>
      </c>
      <c r="AP2350" s="26">
        <f t="shared" si="10620"/>
        <v>0</v>
      </c>
      <c r="AQ2350" s="26">
        <f t="shared" si="10621"/>
        <v>0</v>
      </c>
      <c r="AR2350" s="26">
        <f t="shared" si="10622"/>
        <v>0</v>
      </c>
      <c r="AS2350" s="26">
        <f t="shared" si="10452"/>
        <v>170660.1</v>
      </c>
      <c r="AT2350" s="26">
        <f t="shared" si="10453"/>
        <v>175727.1</v>
      </c>
      <c r="AU2350" s="26">
        <f t="shared" si="10454"/>
        <v>175727.1</v>
      </c>
      <c r="AV2350" s="26">
        <f t="shared" si="10623"/>
        <v>0</v>
      </c>
      <c r="AW2350" s="26">
        <f t="shared" si="10624"/>
        <v>0</v>
      </c>
      <c r="AX2350" s="26">
        <f t="shared" si="10625"/>
        <v>0</v>
      </c>
      <c r="AY2350" s="26">
        <f t="shared" si="10400"/>
        <v>170660.1</v>
      </c>
      <c r="AZ2350" s="26">
        <f t="shared" si="10401"/>
        <v>175727.1</v>
      </c>
      <c r="BA2350" s="26">
        <f t="shared" si="10402"/>
        <v>175727.1</v>
      </c>
      <c r="BB2350" s="26">
        <f t="shared" si="10626"/>
        <v>0</v>
      </c>
      <c r="BC2350" s="26">
        <f t="shared" si="10627"/>
        <v>0</v>
      </c>
      <c r="BD2350" s="26">
        <f t="shared" si="10628"/>
        <v>0</v>
      </c>
      <c r="BE2350" s="26">
        <f t="shared" si="10629"/>
        <v>0</v>
      </c>
      <c r="BF2350" s="26">
        <f t="shared" si="10630"/>
        <v>0</v>
      </c>
      <c r="BG2350" s="26">
        <f t="shared" si="10631"/>
        <v>0</v>
      </c>
      <c r="BH2350" s="26">
        <f t="shared" si="10632"/>
        <v>0</v>
      </c>
      <c r="BI2350" s="26">
        <f t="shared" si="10633"/>
        <v>0</v>
      </c>
      <c r="BJ2350" s="26">
        <f t="shared" si="10634"/>
        <v>0</v>
      </c>
      <c r="BK2350" s="26">
        <f t="shared" si="10635"/>
        <v>0</v>
      </c>
      <c r="BL2350" s="26">
        <f t="shared" si="10638"/>
        <v>170660.1</v>
      </c>
      <c r="BM2350" s="26">
        <f t="shared" si="10636"/>
        <v>0</v>
      </c>
      <c r="BN2350" s="53">
        <f t="shared" si="10339"/>
        <v>170660.1</v>
      </c>
      <c r="BO2350" s="26">
        <f t="shared" si="10639"/>
        <v>175727.1</v>
      </c>
      <c r="BP2350" s="26">
        <f t="shared" si="10637"/>
        <v>0</v>
      </c>
      <c r="BQ2350" s="53">
        <f t="shared" si="10340"/>
        <v>175727.1</v>
      </c>
      <c r="BR2350" s="52">
        <f t="shared" si="10640"/>
        <v>175727.1</v>
      </c>
      <c r="BS2350" s="26">
        <f t="shared" si="10637"/>
        <v>0</v>
      </c>
      <c r="BT2350" s="27"/>
    </row>
    <row r="2351" spans="1:73" x14ac:dyDescent="0.3">
      <c r="A2351" s="67" t="s">
        <v>961</v>
      </c>
      <c r="B2351" s="67" t="s">
        <v>73</v>
      </c>
      <c r="C2351" s="67" t="s">
        <v>251</v>
      </c>
      <c r="D2351" s="67" t="s">
        <v>246</v>
      </c>
      <c r="E2351" s="67"/>
      <c r="F2351" s="68" t="s">
        <v>33</v>
      </c>
      <c r="G2351" s="26">
        <f t="shared" si="10594"/>
        <v>175698.9</v>
      </c>
      <c r="H2351" s="26">
        <f t="shared" si="10595"/>
        <v>175727.1</v>
      </c>
      <c r="I2351" s="26">
        <f t="shared" si="10596"/>
        <v>175727.1</v>
      </c>
      <c r="J2351" s="26">
        <f t="shared" si="10597"/>
        <v>0</v>
      </c>
      <c r="K2351" s="26">
        <f t="shared" si="10598"/>
        <v>0</v>
      </c>
      <c r="L2351" s="26">
        <f t="shared" si="10599"/>
        <v>0</v>
      </c>
      <c r="M2351" s="26">
        <f t="shared" si="10455"/>
        <v>175698.9</v>
      </c>
      <c r="N2351" s="26">
        <f t="shared" si="10456"/>
        <v>175727.1</v>
      </c>
      <c r="O2351" s="26">
        <f t="shared" si="10457"/>
        <v>175727.1</v>
      </c>
      <c r="P2351" s="26">
        <f t="shared" si="10600"/>
        <v>0</v>
      </c>
      <c r="Q2351" s="26">
        <f t="shared" si="10601"/>
        <v>0</v>
      </c>
      <c r="R2351" s="26">
        <f t="shared" si="10602"/>
        <v>-5038.8</v>
      </c>
      <c r="S2351" s="26">
        <f t="shared" si="10603"/>
        <v>0</v>
      </c>
      <c r="T2351" s="26">
        <f t="shared" si="10604"/>
        <v>0</v>
      </c>
      <c r="U2351" s="26">
        <f t="shared" si="10605"/>
        <v>0</v>
      </c>
      <c r="V2351" s="26">
        <f t="shared" si="10606"/>
        <v>0</v>
      </c>
      <c r="W2351" s="26">
        <f t="shared" si="10607"/>
        <v>0</v>
      </c>
      <c r="X2351" s="26">
        <f t="shared" si="10608"/>
        <v>0</v>
      </c>
      <c r="Y2351" s="26">
        <f t="shared" si="10609"/>
        <v>0</v>
      </c>
      <c r="Z2351" s="26">
        <f t="shared" si="10610"/>
        <v>0</v>
      </c>
      <c r="AA2351" s="26">
        <f t="shared" si="10611"/>
        <v>0</v>
      </c>
      <c r="AB2351" s="26">
        <f t="shared" si="10612"/>
        <v>0</v>
      </c>
      <c r="AC2351" s="26">
        <f t="shared" si="10331"/>
        <v>170660.1</v>
      </c>
      <c r="AD2351" s="26">
        <f t="shared" si="10332"/>
        <v>175727.1</v>
      </c>
      <c r="AE2351" s="26">
        <f t="shared" si="10333"/>
        <v>175727.1</v>
      </c>
      <c r="AF2351" s="26">
        <f t="shared" si="10613"/>
        <v>0</v>
      </c>
      <c r="AG2351" s="26">
        <f t="shared" si="10334"/>
        <v>170660.1</v>
      </c>
      <c r="AH2351" s="26">
        <f t="shared" si="10335"/>
        <v>175727.1</v>
      </c>
      <c r="AI2351" s="26">
        <f t="shared" si="10336"/>
        <v>175727.1</v>
      </c>
      <c r="AJ2351" s="26">
        <f t="shared" si="10614"/>
        <v>0</v>
      </c>
      <c r="AK2351" s="26">
        <f t="shared" si="10615"/>
        <v>0</v>
      </c>
      <c r="AL2351" s="26">
        <f t="shared" si="10616"/>
        <v>0</v>
      </c>
      <c r="AM2351" s="26">
        <f t="shared" si="10617"/>
        <v>0</v>
      </c>
      <c r="AN2351" s="26">
        <f t="shared" si="10618"/>
        <v>0</v>
      </c>
      <c r="AO2351" s="26">
        <f t="shared" si="10619"/>
        <v>0</v>
      </c>
      <c r="AP2351" s="26">
        <f t="shared" si="10620"/>
        <v>0</v>
      </c>
      <c r="AQ2351" s="26">
        <f t="shared" si="10621"/>
        <v>0</v>
      </c>
      <c r="AR2351" s="26">
        <f t="shared" si="10622"/>
        <v>0</v>
      </c>
      <c r="AS2351" s="26">
        <f t="shared" si="10452"/>
        <v>170660.1</v>
      </c>
      <c r="AT2351" s="26">
        <f t="shared" si="10453"/>
        <v>175727.1</v>
      </c>
      <c r="AU2351" s="26">
        <f t="shared" si="10454"/>
        <v>175727.1</v>
      </c>
      <c r="AV2351" s="26">
        <f t="shared" si="10623"/>
        <v>0</v>
      </c>
      <c r="AW2351" s="26">
        <f t="shared" si="10624"/>
        <v>0</v>
      </c>
      <c r="AX2351" s="26">
        <f t="shared" si="10625"/>
        <v>0</v>
      </c>
      <c r="AY2351" s="26">
        <f t="shared" si="10400"/>
        <v>170660.1</v>
      </c>
      <c r="AZ2351" s="26">
        <f t="shared" si="10401"/>
        <v>175727.1</v>
      </c>
      <c r="BA2351" s="26">
        <f t="shared" si="10402"/>
        <v>175727.1</v>
      </c>
      <c r="BB2351" s="26">
        <f t="shared" si="10626"/>
        <v>0</v>
      </c>
      <c r="BC2351" s="26">
        <f t="shared" si="10627"/>
        <v>0</v>
      </c>
      <c r="BD2351" s="26">
        <f t="shared" si="10628"/>
        <v>0</v>
      </c>
      <c r="BE2351" s="26">
        <f t="shared" si="10629"/>
        <v>0</v>
      </c>
      <c r="BF2351" s="26">
        <f t="shared" si="10630"/>
        <v>0</v>
      </c>
      <c r="BG2351" s="26">
        <f t="shared" si="10631"/>
        <v>0</v>
      </c>
      <c r="BH2351" s="26">
        <f t="shared" si="10632"/>
        <v>0</v>
      </c>
      <c r="BI2351" s="26">
        <f t="shared" si="10633"/>
        <v>0</v>
      </c>
      <c r="BJ2351" s="26">
        <f t="shared" si="10634"/>
        <v>0</v>
      </c>
      <c r="BK2351" s="26">
        <f t="shared" si="10635"/>
        <v>0</v>
      </c>
      <c r="BL2351" s="26">
        <f t="shared" si="10638"/>
        <v>170660.1</v>
      </c>
      <c r="BM2351" s="26">
        <f t="shared" si="10636"/>
        <v>0</v>
      </c>
      <c r="BN2351" s="53">
        <f t="shared" si="10339"/>
        <v>170660.1</v>
      </c>
      <c r="BO2351" s="26">
        <f t="shared" si="10639"/>
        <v>175727.1</v>
      </c>
      <c r="BP2351" s="26">
        <f t="shared" si="10637"/>
        <v>0</v>
      </c>
      <c r="BQ2351" s="53">
        <f t="shared" si="10340"/>
        <v>175727.1</v>
      </c>
      <c r="BR2351" s="52">
        <f t="shared" si="10640"/>
        <v>175727.1</v>
      </c>
      <c r="BS2351" s="26">
        <f t="shared" si="10637"/>
        <v>0</v>
      </c>
      <c r="BT2351" s="27"/>
    </row>
    <row r="2352" spans="1:73" ht="31.2" x14ac:dyDescent="0.3">
      <c r="A2352" s="67" t="s">
        <v>961</v>
      </c>
      <c r="B2352" s="67" t="s">
        <v>73</v>
      </c>
      <c r="C2352" s="67" t="s">
        <v>251</v>
      </c>
      <c r="D2352" s="67" t="s">
        <v>255</v>
      </c>
      <c r="E2352" s="67"/>
      <c r="F2352" s="68" t="s">
        <v>256</v>
      </c>
      <c r="G2352" s="26">
        <f t="shared" ref="G2352:L2352" si="10641">G2353+G2355+G2359+G2362</f>
        <v>175698.9</v>
      </c>
      <c r="H2352" s="26">
        <f t="shared" si="10641"/>
        <v>175727.1</v>
      </c>
      <c r="I2352" s="26">
        <f t="shared" si="10641"/>
        <v>175727.1</v>
      </c>
      <c r="J2352" s="26">
        <f t="shared" si="10641"/>
        <v>0</v>
      </c>
      <c r="K2352" s="26">
        <f t="shared" si="10641"/>
        <v>0</v>
      </c>
      <c r="L2352" s="26">
        <f t="shared" si="10641"/>
        <v>0</v>
      </c>
      <c r="M2352" s="26">
        <f t="shared" si="10455"/>
        <v>175698.9</v>
      </c>
      <c r="N2352" s="26">
        <f t="shared" si="10456"/>
        <v>175727.1</v>
      </c>
      <c r="O2352" s="26">
        <f t="shared" si="10457"/>
        <v>175727.1</v>
      </c>
      <c r="P2352" s="26">
        <f t="shared" ref="P2352:AB2352" si="10642">P2353+P2355+P2359+P2362</f>
        <v>0</v>
      </c>
      <c r="Q2352" s="26">
        <f t="shared" si="10642"/>
        <v>0</v>
      </c>
      <c r="R2352" s="26">
        <f t="shared" si="10642"/>
        <v>-5038.8</v>
      </c>
      <c r="S2352" s="26">
        <f t="shared" si="10642"/>
        <v>0</v>
      </c>
      <c r="T2352" s="26">
        <f t="shared" si="10642"/>
        <v>0</v>
      </c>
      <c r="U2352" s="26">
        <f t="shared" si="10642"/>
        <v>0</v>
      </c>
      <c r="V2352" s="26">
        <f t="shared" si="10642"/>
        <v>0</v>
      </c>
      <c r="W2352" s="26">
        <f t="shared" si="10642"/>
        <v>0</v>
      </c>
      <c r="X2352" s="26">
        <f t="shared" si="10642"/>
        <v>0</v>
      </c>
      <c r="Y2352" s="26">
        <f t="shared" si="10642"/>
        <v>0</v>
      </c>
      <c r="Z2352" s="26">
        <f t="shared" si="10642"/>
        <v>0</v>
      </c>
      <c r="AA2352" s="26">
        <f t="shared" si="10642"/>
        <v>0</v>
      </c>
      <c r="AB2352" s="26">
        <f t="shared" si="10642"/>
        <v>0</v>
      </c>
      <c r="AC2352" s="26">
        <f t="shared" ref="AC2352:AC2415" si="10643">M2352+R2352+P2352+Q2352+T2352+S2352</f>
        <v>170660.1</v>
      </c>
      <c r="AD2352" s="26">
        <f t="shared" ref="AD2352:AD2415" si="10644">N2352+V2352+X2352+U2352+W2352</f>
        <v>175727.1</v>
      </c>
      <c r="AE2352" s="26">
        <f t="shared" ref="AE2352:AE2415" si="10645">O2352+Z2352+AB2352+Y2352+AA2352</f>
        <v>175727.1</v>
      </c>
      <c r="AF2352" s="26">
        <f>AF2353+AF2355+AF2359+AF2362</f>
        <v>0</v>
      </c>
      <c r="AG2352" s="26">
        <f t="shared" ref="AG2352:AG2415" si="10646">AC2352+AF2352</f>
        <v>170660.1</v>
      </c>
      <c r="AH2352" s="26">
        <f t="shared" ref="AH2352:AH2415" si="10647">AD2352</f>
        <v>175727.1</v>
      </c>
      <c r="AI2352" s="26">
        <f t="shared" ref="AI2352:AI2415" si="10648">AE2352</f>
        <v>175727.1</v>
      </c>
      <c r="AJ2352" s="26">
        <f t="shared" ref="AJ2352:AR2352" si="10649">AJ2353+AJ2355+AJ2359+AJ2362</f>
        <v>0</v>
      </c>
      <c r="AK2352" s="26">
        <f t="shared" si="10649"/>
        <v>0</v>
      </c>
      <c r="AL2352" s="26">
        <f t="shared" si="10649"/>
        <v>0</v>
      </c>
      <c r="AM2352" s="26">
        <f t="shared" si="10649"/>
        <v>0</v>
      </c>
      <c r="AN2352" s="26">
        <f t="shared" si="10649"/>
        <v>0</v>
      </c>
      <c r="AO2352" s="26">
        <f t="shared" si="10649"/>
        <v>0</v>
      </c>
      <c r="AP2352" s="26">
        <f t="shared" si="10649"/>
        <v>0</v>
      </c>
      <c r="AQ2352" s="26">
        <f t="shared" si="10649"/>
        <v>0</v>
      </c>
      <c r="AR2352" s="26">
        <f t="shared" si="10649"/>
        <v>0</v>
      </c>
      <c r="AS2352" s="26">
        <f t="shared" si="10452"/>
        <v>170660.1</v>
      </c>
      <c r="AT2352" s="26">
        <f t="shared" si="10453"/>
        <v>175727.1</v>
      </c>
      <c r="AU2352" s="26">
        <f t="shared" si="10454"/>
        <v>175727.1</v>
      </c>
      <c r="AV2352" s="26">
        <f>AV2353+AV2355+AV2359+AV2362</f>
        <v>0</v>
      </c>
      <c r="AW2352" s="26">
        <f>AW2353+AW2355+AW2359+AW2362</f>
        <v>0</v>
      </c>
      <c r="AX2352" s="26">
        <f>AX2353+AX2355+AX2359+AX2362</f>
        <v>0</v>
      </c>
      <c r="AY2352" s="26">
        <f t="shared" si="10400"/>
        <v>170660.1</v>
      </c>
      <c r="AZ2352" s="26">
        <f t="shared" si="10401"/>
        <v>175727.1</v>
      </c>
      <c r="BA2352" s="26">
        <f t="shared" si="10402"/>
        <v>175727.1</v>
      </c>
      <c r="BB2352" s="26">
        <f t="shared" ref="BB2352:BK2352" si="10650">BB2353+BB2355+BB2359+BB2362</f>
        <v>0</v>
      </c>
      <c r="BC2352" s="26">
        <f t="shared" si="10650"/>
        <v>0</v>
      </c>
      <c r="BD2352" s="26">
        <f t="shared" si="10650"/>
        <v>0</v>
      </c>
      <c r="BE2352" s="26">
        <f t="shared" si="10650"/>
        <v>0</v>
      </c>
      <c r="BF2352" s="26">
        <f t="shared" si="10650"/>
        <v>0</v>
      </c>
      <c r="BG2352" s="26">
        <f t="shared" si="10650"/>
        <v>0</v>
      </c>
      <c r="BH2352" s="26">
        <f t="shared" si="10650"/>
        <v>0</v>
      </c>
      <c r="BI2352" s="26">
        <f t="shared" si="10650"/>
        <v>0</v>
      </c>
      <c r="BJ2352" s="26">
        <f t="shared" si="10650"/>
        <v>0</v>
      </c>
      <c r="BK2352" s="26">
        <f t="shared" si="10650"/>
        <v>0</v>
      </c>
      <c r="BL2352" s="26">
        <f t="shared" si="10638"/>
        <v>170660.1</v>
      </c>
      <c r="BM2352" s="26">
        <f>BM2353+BM2355+BM2359+BM2362</f>
        <v>0</v>
      </c>
      <c r="BN2352" s="53">
        <f t="shared" si="10339"/>
        <v>170660.1</v>
      </c>
      <c r="BO2352" s="26">
        <f t="shared" si="10639"/>
        <v>175727.1</v>
      </c>
      <c r="BP2352" s="26">
        <f>BP2353+BP2355+BP2359+BP2362</f>
        <v>0</v>
      </c>
      <c r="BQ2352" s="53">
        <f t="shared" si="10340"/>
        <v>175727.1</v>
      </c>
      <c r="BR2352" s="52">
        <f t="shared" si="10640"/>
        <v>175727.1</v>
      </c>
      <c r="BS2352" s="26">
        <f>BS2353+BS2355+BS2359+BS2362</f>
        <v>0</v>
      </c>
      <c r="BT2352" s="27"/>
    </row>
    <row r="2353" spans="1:73" ht="31.2" x14ac:dyDescent="0.3">
      <c r="A2353" s="67" t="s">
        <v>961</v>
      </c>
      <c r="B2353" s="67" t="s">
        <v>73</v>
      </c>
      <c r="C2353" s="67" t="s">
        <v>251</v>
      </c>
      <c r="D2353" s="67" t="s">
        <v>963</v>
      </c>
      <c r="E2353" s="67"/>
      <c r="F2353" s="68" t="s">
        <v>964</v>
      </c>
      <c r="G2353" s="26">
        <f t="shared" ref="G2353:L2353" si="10651">G2354</f>
        <v>89.9</v>
      </c>
      <c r="H2353" s="26">
        <f t="shared" si="10651"/>
        <v>89.9</v>
      </c>
      <c r="I2353" s="26">
        <f t="shared" si="10651"/>
        <v>89.9</v>
      </c>
      <c r="J2353" s="26">
        <f t="shared" si="10651"/>
        <v>0</v>
      </c>
      <c r="K2353" s="26">
        <f t="shared" si="10651"/>
        <v>0</v>
      </c>
      <c r="L2353" s="26">
        <f t="shared" si="10651"/>
        <v>0</v>
      </c>
      <c r="M2353" s="26">
        <f t="shared" si="10455"/>
        <v>89.9</v>
      </c>
      <c r="N2353" s="26">
        <f t="shared" si="10456"/>
        <v>89.9</v>
      </c>
      <c r="O2353" s="26">
        <f t="shared" si="10457"/>
        <v>89.9</v>
      </c>
      <c r="P2353" s="26">
        <f t="shared" ref="P2353:AB2353" si="10652">P2354</f>
        <v>0</v>
      </c>
      <c r="Q2353" s="26">
        <f t="shared" si="10652"/>
        <v>0</v>
      </c>
      <c r="R2353" s="26">
        <f t="shared" si="10652"/>
        <v>0</v>
      </c>
      <c r="S2353" s="26">
        <f t="shared" si="10652"/>
        <v>0</v>
      </c>
      <c r="T2353" s="26">
        <f t="shared" si="10652"/>
        <v>0</v>
      </c>
      <c r="U2353" s="26">
        <f t="shared" si="10652"/>
        <v>0</v>
      </c>
      <c r="V2353" s="26">
        <f t="shared" si="10652"/>
        <v>0</v>
      </c>
      <c r="W2353" s="26">
        <f t="shared" si="10652"/>
        <v>0</v>
      </c>
      <c r="X2353" s="26">
        <f t="shared" si="10652"/>
        <v>0</v>
      </c>
      <c r="Y2353" s="26">
        <f t="shared" si="10652"/>
        <v>0</v>
      </c>
      <c r="Z2353" s="26">
        <f t="shared" si="10652"/>
        <v>0</v>
      </c>
      <c r="AA2353" s="26">
        <f t="shared" si="10652"/>
        <v>0</v>
      </c>
      <c r="AB2353" s="26">
        <f t="shared" si="10652"/>
        <v>0</v>
      </c>
      <c r="AC2353" s="26">
        <f t="shared" si="10643"/>
        <v>89.9</v>
      </c>
      <c r="AD2353" s="26">
        <f t="shared" si="10644"/>
        <v>89.9</v>
      </c>
      <c r="AE2353" s="26">
        <f t="shared" si="10645"/>
        <v>89.9</v>
      </c>
      <c r="AF2353" s="26">
        <f>AF2354</f>
        <v>0</v>
      </c>
      <c r="AG2353" s="26">
        <f t="shared" si="10646"/>
        <v>89.9</v>
      </c>
      <c r="AH2353" s="26">
        <f t="shared" si="10647"/>
        <v>89.9</v>
      </c>
      <c r="AI2353" s="26">
        <f t="shared" si="10648"/>
        <v>89.9</v>
      </c>
      <c r="AJ2353" s="26">
        <f t="shared" ref="AJ2353:AR2353" si="10653">AJ2354</f>
        <v>0</v>
      </c>
      <c r="AK2353" s="26">
        <f t="shared" si="10653"/>
        <v>0</v>
      </c>
      <c r="AL2353" s="26">
        <f t="shared" si="10653"/>
        <v>0</v>
      </c>
      <c r="AM2353" s="26">
        <f t="shared" si="10653"/>
        <v>0</v>
      </c>
      <c r="AN2353" s="26">
        <f t="shared" si="10653"/>
        <v>0</v>
      </c>
      <c r="AO2353" s="26">
        <f t="shared" si="10653"/>
        <v>0</v>
      </c>
      <c r="AP2353" s="26">
        <f t="shared" si="10653"/>
        <v>0</v>
      </c>
      <c r="AQ2353" s="26">
        <f t="shared" si="10653"/>
        <v>0</v>
      </c>
      <c r="AR2353" s="26">
        <f t="shared" si="10653"/>
        <v>0</v>
      </c>
      <c r="AS2353" s="26">
        <f t="shared" si="10452"/>
        <v>89.9</v>
      </c>
      <c r="AT2353" s="26">
        <f t="shared" si="10453"/>
        <v>89.9</v>
      </c>
      <c r="AU2353" s="26">
        <f t="shared" si="10454"/>
        <v>89.9</v>
      </c>
      <c r="AV2353" s="26">
        <f>AV2354</f>
        <v>0</v>
      </c>
      <c r="AW2353" s="26">
        <f>AW2354</f>
        <v>0</v>
      </c>
      <c r="AX2353" s="26">
        <f>AX2354</f>
        <v>0</v>
      </c>
      <c r="AY2353" s="26">
        <f t="shared" si="10400"/>
        <v>89.9</v>
      </c>
      <c r="AZ2353" s="26">
        <f t="shared" si="10401"/>
        <v>89.9</v>
      </c>
      <c r="BA2353" s="26">
        <f t="shared" si="10402"/>
        <v>89.9</v>
      </c>
      <c r="BB2353" s="26">
        <f t="shared" ref="BB2353:BK2353" si="10654">BB2354</f>
        <v>0</v>
      </c>
      <c r="BC2353" s="26">
        <f t="shared" si="10654"/>
        <v>0</v>
      </c>
      <c r="BD2353" s="26">
        <f t="shared" si="10654"/>
        <v>0</v>
      </c>
      <c r="BE2353" s="26">
        <f t="shared" si="10654"/>
        <v>0</v>
      </c>
      <c r="BF2353" s="26">
        <f t="shared" si="10654"/>
        <v>0</v>
      </c>
      <c r="BG2353" s="26">
        <f t="shared" si="10654"/>
        <v>0</v>
      </c>
      <c r="BH2353" s="26">
        <f t="shared" si="10654"/>
        <v>0</v>
      </c>
      <c r="BI2353" s="26">
        <f t="shared" si="10654"/>
        <v>0</v>
      </c>
      <c r="BJ2353" s="26">
        <f t="shared" si="10654"/>
        <v>0</v>
      </c>
      <c r="BK2353" s="26">
        <f t="shared" si="10654"/>
        <v>0</v>
      </c>
      <c r="BL2353" s="26">
        <f t="shared" si="10638"/>
        <v>89.9</v>
      </c>
      <c r="BM2353" s="26">
        <f>BM2354</f>
        <v>0</v>
      </c>
      <c r="BN2353" s="53">
        <f t="shared" ref="BN2353:BN2416" si="10655">BL2353+BM2353</f>
        <v>89.9</v>
      </c>
      <c r="BO2353" s="26">
        <f t="shared" si="10639"/>
        <v>89.9</v>
      </c>
      <c r="BP2353" s="26">
        <f>BP2354</f>
        <v>0</v>
      </c>
      <c r="BQ2353" s="53">
        <f t="shared" ref="BQ2353:BQ2416" si="10656">BO2353+BP2353</f>
        <v>89.9</v>
      </c>
      <c r="BR2353" s="52">
        <f t="shared" si="10640"/>
        <v>89.9</v>
      </c>
      <c r="BS2353" s="26">
        <f>BS2354</f>
        <v>0</v>
      </c>
      <c r="BT2353" s="27"/>
    </row>
    <row r="2354" spans="1:73" ht="31.2" x14ac:dyDescent="0.3">
      <c r="A2354" s="67" t="s">
        <v>961</v>
      </c>
      <c r="B2354" s="67" t="s">
        <v>73</v>
      </c>
      <c r="C2354" s="67" t="s">
        <v>251</v>
      </c>
      <c r="D2354" s="67" t="s">
        <v>963</v>
      </c>
      <c r="E2354" s="67" t="s">
        <v>38</v>
      </c>
      <c r="F2354" s="68" t="s">
        <v>39</v>
      </c>
      <c r="G2354" s="26">
        <v>89.9</v>
      </c>
      <c r="H2354" s="26">
        <v>89.9</v>
      </c>
      <c r="I2354" s="26">
        <v>89.9</v>
      </c>
      <c r="J2354" s="26"/>
      <c r="K2354" s="26"/>
      <c r="L2354" s="26"/>
      <c r="M2354" s="26">
        <f t="shared" si="10455"/>
        <v>89.9</v>
      </c>
      <c r="N2354" s="26">
        <f t="shared" si="10456"/>
        <v>89.9</v>
      </c>
      <c r="O2354" s="26">
        <f t="shared" si="10457"/>
        <v>89.9</v>
      </c>
      <c r="P2354" s="26"/>
      <c r="Q2354" s="26"/>
      <c r="R2354" s="26"/>
      <c r="S2354" s="26"/>
      <c r="T2354" s="26"/>
      <c r="U2354" s="26"/>
      <c r="V2354" s="26"/>
      <c r="W2354" s="26"/>
      <c r="X2354" s="26"/>
      <c r="Y2354" s="26"/>
      <c r="Z2354" s="26"/>
      <c r="AA2354" s="26"/>
      <c r="AB2354" s="26"/>
      <c r="AC2354" s="26">
        <f t="shared" si="10643"/>
        <v>89.9</v>
      </c>
      <c r="AD2354" s="26">
        <f t="shared" si="10644"/>
        <v>89.9</v>
      </c>
      <c r="AE2354" s="26">
        <f t="shared" si="10645"/>
        <v>89.9</v>
      </c>
      <c r="AF2354" s="26"/>
      <c r="AG2354" s="26">
        <f t="shared" si="10646"/>
        <v>89.9</v>
      </c>
      <c r="AH2354" s="26">
        <f t="shared" si="10647"/>
        <v>89.9</v>
      </c>
      <c r="AI2354" s="26">
        <f t="shared" si="10648"/>
        <v>89.9</v>
      </c>
      <c r="AJ2354" s="26"/>
      <c r="AK2354" s="26"/>
      <c r="AL2354" s="26"/>
      <c r="AM2354" s="26"/>
      <c r="AN2354" s="26"/>
      <c r="AO2354" s="26"/>
      <c r="AP2354" s="26"/>
      <c r="AQ2354" s="26"/>
      <c r="AR2354" s="26"/>
      <c r="AS2354" s="26">
        <f t="shared" si="10452"/>
        <v>89.9</v>
      </c>
      <c r="AT2354" s="26">
        <f t="shared" si="10453"/>
        <v>89.9</v>
      </c>
      <c r="AU2354" s="26">
        <f t="shared" si="10454"/>
        <v>89.9</v>
      </c>
      <c r="AV2354" s="26"/>
      <c r="AW2354" s="26"/>
      <c r="AX2354" s="26"/>
      <c r="AY2354" s="26">
        <f t="shared" si="10400"/>
        <v>89.9</v>
      </c>
      <c r="AZ2354" s="26">
        <f t="shared" si="10401"/>
        <v>89.9</v>
      </c>
      <c r="BA2354" s="26">
        <f t="shared" si="10402"/>
        <v>89.9</v>
      </c>
      <c r="BB2354" s="26"/>
      <c r="BC2354" s="26"/>
      <c r="BD2354" s="26"/>
      <c r="BE2354" s="26"/>
      <c r="BF2354" s="26"/>
      <c r="BG2354" s="26"/>
      <c r="BH2354" s="26"/>
      <c r="BI2354" s="26"/>
      <c r="BJ2354" s="26"/>
      <c r="BK2354" s="26"/>
      <c r="BL2354" s="26">
        <f t="shared" si="10638"/>
        <v>89.9</v>
      </c>
      <c r="BM2354" s="26"/>
      <c r="BN2354" s="53">
        <f t="shared" si="10655"/>
        <v>89.9</v>
      </c>
      <c r="BO2354" s="26">
        <f t="shared" si="10639"/>
        <v>89.9</v>
      </c>
      <c r="BP2354" s="26"/>
      <c r="BQ2354" s="53">
        <f t="shared" si="10656"/>
        <v>89.9</v>
      </c>
      <c r="BR2354" s="52">
        <f t="shared" si="10640"/>
        <v>89.9</v>
      </c>
      <c r="BS2354" s="26"/>
      <c r="BT2354" s="27"/>
    </row>
    <row r="2355" spans="1:73" x14ac:dyDescent="0.3">
      <c r="A2355" s="67" t="s">
        <v>961</v>
      </c>
      <c r="B2355" s="67" t="s">
        <v>73</v>
      </c>
      <c r="C2355" s="67" t="s">
        <v>251</v>
      </c>
      <c r="D2355" s="67" t="s">
        <v>259</v>
      </c>
      <c r="E2355" s="67"/>
      <c r="F2355" s="68" t="s">
        <v>260</v>
      </c>
      <c r="G2355" s="26">
        <f t="shared" ref="G2355:L2355" si="10657">G2356+G2357+G2358</f>
        <v>162838.1</v>
      </c>
      <c r="H2355" s="26">
        <f t="shared" si="10657"/>
        <v>162838.1</v>
      </c>
      <c r="I2355" s="26">
        <f t="shared" si="10657"/>
        <v>162838.1</v>
      </c>
      <c r="J2355" s="26">
        <f t="shared" si="10657"/>
        <v>0</v>
      </c>
      <c r="K2355" s="26">
        <f t="shared" si="10657"/>
        <v>0</v>
      </c>
      <c r="L2355" s="26">
        <f t="shared" si="10657"/>
        <v>0</v>
      </c>
      <c r="M2355" s="26">
        <f t="shared" si="10455"/>
        <v>162838.1</v>
      </c>
      <c r="N2355" s="26">
        <f t="shared" si="10456"/>
        <v>162838.1</v>
      </c>
      <c r="O2355" s="26">
        <f t="shared" si="10457"/>
        <v>162838.1</v>
      </c>
      <c r="P2355" s="26">
        <f t="shared" ref="P2355:AB2355" si="10658">P2356+P2357+P2358</f>
        <v>0</v>
      </c>
      <c r="Q2355" s="26">
        <f t="shared" si="10658"/>
        <v>0</v>
      </c>
      <c r="R2355" s="26">
        <f t="shared" si="10658"/>
        <v>0</v>
      </c>
      <c r="S2355" s="26">
        <f t="shared" si="10658"/>
        <v>0</v>
      </c>
      <c r="T2355" s="26">
        <f t="shared" si="10658"/>
        <v>0</v>
      </c>
      <c r="U2355" s="26">
        <f t="shared" si="10658"/>
        <v>0</v>
      </c>
      <c r="V2355" s="26">
        <f t="shared" si="10658"/>
        <v>0</v>
      </c>
      <c r="W2355" s="26">
        <f t="shared" si="10658"/>
        <v>0</v>
      </c>
      <c r="X2355" s="26">
        <f t="shared" si="10658"/>
        <v>0</v>
      </c>
      <c r="Y2355" s="26">
        <f t="shared" si="10658"/>
        <v>0</v>
      </c>
      <c r="Z2355" s="26">
        <f t="shared" si="10658"/>
        <v>0</v>
      </c>
      <c r="AA2355" s="26">
        <f t="shared" si="10658"/>
        <v>0</v>
      </c>
      <c r="AB2355" s="26">
        <f t="shared" si="10658"/>
        <v>0</v>
      </c>
      <c r="AC2355" s="26">
        <f t="shared" si="10643"/>
        <v>162838.1</v>
      </c>
      <c r="AD2355" s="26">
        <f t="shared" si="10644"/>
        <v>162838.1</v>
      </c>
      <c r="AE2355" s="26">
        <f t="shared" si="10645"/>
        <v>162838.1</v>
      </c>
      <c r="AF2355" s="26">
        <f>AF2356+AF2357+AF2358</f>
        <v>0</v>
      </c>
      <c r="AG2355" s="26">
        <f t="shared" si="10646"/>
        <v>162838.1</v>
      </c>
      <c r="AH2355" s="26">
        <f t="shared" si="10647"/>
        <v>162838.1</v>
      </c>
      <c r="AI2355" s="26">
        <f t="shared" si="10648"/>
        <v>162838.1</v>
      </c>
      <c r="AJ2355" s="26">
        <f t="shared" ref="AJ2355:AR2355" si="10659">AJ2356+AJ2357+AJ2358</f>
        <v>0</v>
      </c>
      <c r="AK2355" s="26">
        <f t="shared" si="10659"/>
        <v>0</v>
      </c>
      <c r="AL2355" s="26">
        <f t="shared" si="10659"/>
        <v>0</v>
      </c>
      <c r="AM2355" s="26">
        <f t="shared" si="10659"/>
        <v>0</v>
      </c>
      <c r="AN2355" s="26">
        <f t="shared" si="10659"/>
        <v>0</v>
      </c>
      <c r="AO2355" s="26">
        <f t="shared" si="10659"/>
        <v>0</v>
      </c>
      <c r="AP2355" s="26">
        <f t="shared" si="10659"/>
        <v>0</v>
      </c>
      <c r="AQ2355" s="26">
        <f t="shared" si="10659"/>
        <v>0</v>
      </c>
      <c r="AR2355" s="26">
        <f t="shared" si="10659"/>
        <v>0</v>
      </c>
      <c r="AS2355" s="26">
        <f t="shared" si="10452"/>
        <v>162838.1</v>
      </c>
      <c r="AT2355" s="26">
        <f t="shared" si="10453"/>
        <v>162838.1</v>
      </c>
      <c r="AU2355" s="26">
        <f t="shared" si="10454"/>
        <v>162838.1</v>
      </c>
      <c r="AV2355" s="26">
        <f>AV2356+AV2357+AV2358</f>
        <v>0</v>
      </c>
      <c r="AW2355" s="26">
        <f>AW2356+AW2357+AW2358</f>
        <v>0</v>
      </c>
      <c r="AX2355" s="26">
        <f>AX2356+AX2357+AX2358</f>
        <v>0</v>
      </c>
      <c r="AY2355" s="26">
        <f t="shared" si="10400"/>
        <v>162838.1</v>
      </c>
      <c r="AZ2355" s="26">
        <f t="shared" si="10401"/>
        <v>162838.1</v>
      </c>
      <c r="BA2355" s="26">
        <f t="shared" si="10402"/>
        <v>162838.1</v>
      </c>
      <c r="BB2355" s="26">
        <f t="shared" ref="BB2355:BK2355" si="10660">BB2356+BB2357+BB2358</f>
        <v>0</v>
      </c>
      <c r="BC2355" s="26">
        <f t="shared" si="10660"/>
        <v>0</v>
      </c>
      <c r="BD2355" s="26">
        <f t="shared" si="10660"/>
        <v>0</v>
      </c>
      <c r="BE2355" s="26">
        <f t="shared" si="10660"/>
        <v>0</v>
      </c>
      <c r="BF2355" s="26">
        <f t="shared" si="10660"/>
        <v>0</v>
      </c>
      <c r="BG2355" s="26">
        <f t="shared" si="10660"/>
        <v>0</v>
      </c>
      <c r="BH2355" s="26">
        <f t="shared" si="10660"/>
        <v>0</v>
      </c>
      <c r="BI2355" s="26">
        <f t="shared" si="10660"/>
        <v>0</v>
      </c>
      <c r="BJ2355" s="26">
        <f t="shared" si="10660"/>
        <v>0</v>
      </c>
      <c r="BK2355" s="26">
        <f t="shared" si="10660"/>
        <v>0</v>
      </c>
      <c r="BL2355" s="26">
        <f t="shared" si="10638"/>
        <v>162838.1</v>
      </c>
      <c r="BM2355" s="26">
        <f>BM2356+BM2357+BM2358</f>
        <v>0</v>
      </c>
      <c r="BN2355" s="53">
        <f t="shared" si="10655"/>
        <v>162838.1</v>
      </c>
      <c r="BO2355" s="26">
        <f t="shared" si="10639"/>
        <v>162838.1</v>
      </c>
      <c r="BP2355" s="26">
        <f>BP2356+BP2357+BP2358</f>
        <v>0</v>
      </c>
      <c r="BQ2355" s="53">
        <f t="shared" si="10656"/>
        <v>162838.1</v>
      </c>
      <c r="BR2355" s="52">
        <f t="shared" si="10640"/>
        <v>162838.1</v>
      </c>
      <c r="BS2355" s="26">
        <f>BS2356+BS2357+BS2358</f>
        <v>0</v>
      </c>
      <c r="BT2355" s="27"/>
    </row>
    <row r="2356" spans="1:73" x14ac:dyDescent="0.3">
      <c r="A2356" s="67" t="s">
        <v>961</v>
      </c>
      <c r="B2356" s="67" t="s">
        <v>73</v>
      </c>
      <c r="C2356" s="67" t="s">
        <v>251</v>
      </c>
      <c r="D2356" s="67" t="s">
        <v>259</v>
      </c>
      <c r="E2356" s="67" t="s">
        <v>240</v>
      </c>
      <c r="F2356" s="68" t="s">
        <v>241</v>
      </c>
      <c r="G2356" s="26">
        <v>13605.7</v>
      </c>
      <c r="H2356" s="26">
        <v>13605.7</v>
      </c>
      <c r="I2356" s="26">
        <v>13605.7</v>
      </c>
      <c r="J2356" s="26"/>
      <c r="K2356" s="26"/>
      <c r="L2356" s="26"/>
      <c r="M2356" s="26">
        <f t="shared" si="10455"/>
        <v>13605.7</v>
      </c>
      <c r="N2356" s="26">
        <f t="shared" si="10456"/>
        <v>13605.7</v>
      </c>
      <c r="O2356" s="26">
        <f t="shared" si="10457"/>
        <v>13605.7</v>
      </c>
      <c r="P2356" s="26"/>
      <c r="Q2356" s="26"/>
      <c r="R2356" s="26"/>
      <c r="S2356" s="26"/>
      <c r="T2356" s="26"/>
      <c r="U2356" s="26"/>
      <c r="V2356" s="26"/>
      <c r="W2356" s="26"/>
      <c r="X2356" s="26"/>
      <c r="Y2356" s="26"/>
      <c r="Z2356" s="26"/>
      <c r="AA2356" s="26"/>
      <c r="AB2356" s="26"/>
      <c r="AC2356" s="26">
        <f t="shared" si="10643"/>
        <v>13605.7</v>
      </c>
      <c r="AD2356" s="26">
        <f t="shared" si="10644"/>
        <v>13605.7</v>
      </c>
      <c r="AE2356" s="26">
        <f t="shared" si="10645"/>
        <v>13605.7</v>
      </c>
      <c r="AF2356" s="26"/>
      <c r="AG2356" s="26">
        <f t="shared" si="10646"/>
        <v>13605.7</v>
      </c>
      <c r="AH2356" s="26">
        <f t="shared" si="10647"/>
        <v>13605.7</v>
      </c>
      <c r="AI2356" s="26">
        <f t="shared" si="10648"/>
        <v>13605.7</v>
      </c>
      <c r="AJ2356" s="26"/>
      <c r="AK2356" s="26"/>
      <c r="AL2356" s="26"/>
      <c r="AM2356" s="26"/>
      <c r="AN2356" s="26"/>
      <c r="AO2356" s="26"/>
      <c r="AP2356" s="26"/>
      <c r="AQ2356" s="26"/>
      <c r="AR2356" s="26"/>
      <c r="AS2356" s="26">
        <f t="shared" si="10452"/>
        <v>13605.7</v>
      </c>
      <c r="AT2356" s="26">
        <f t="shared" si="10453"/>
        <v>13605.7</v>
      </c>
      <c r="AU2356" s="26">
        <f t="shared" si="10454"/>
        <v>13605.7</v>
      </c>
      <c r="AV2356" s="26"/>
      <c r="AW2356" s="26"/>
      <c r="AX2356" s="26"/>
      <c r="AY2356" s="26">
        <f t="shared" si="10400"/>
        <v>13605.7</v>
      </c>
      <c r="AZ2356" s="26">
        <f t="shared" si="10401"/>
        <v>13605.7</v>
      </c>
      <c r="BA2356" s="26">
        <f t="shared" si="10402"/>
        <v>13605.7</v>
      </c>
      <c r="BB2356" s="26"/>
      <c r="BC2356" s="26"/>
      <c r="BD2356" s="26"/>
      <c r="BE2356" s="26"/>
      <c r="BF2356" s="26"/>
      <c r="BG2356" s="26"/>
      <c r="BH2356" s="26"/>
      <c r="BI2356" s="26"/>
      <c r="BJ2356" s="26"/>
      <c r="BK2356" s="26"/>
      <c r="BL2356" s="26">
        <f t="shared" si="10638"/>
        <v>13605.7</v>
      </c>
      <c r="BM2356" s="26"/>
      <c r="BN2356" s="53">
        <f t="shared" si="10655"/>
        <v>13605.7</v>
      </c>
      <c r="BO2356" s="26">
        <f t="shared" si="10639"/>
        <v>13605.7</v>
      </c>
      <c r="BP2356" s="26"/>
      <c r="BQ2356" s="53">
        <f t="shared" si="10656"/>
        <v>13605.7</v>
      </c>
      <c r="BR2356" s="52">
        <f t="shared" si="10640"/>
        <v>13605.7</v>
      </c>
      <c r="BS2356" s="26"/>
      <c r="BT2356" s="27"/>
    </row>
    <row r="2357" spans="1:73" ht="31.2" x14ac:dyDescent="0.3">
      <c r="A2357" s="67" t="s">
        <v>961</v>
      </c>
      <c r="B2357" s="67" t="s">
        <v>73</v>
      </c>
      <c r="C2357" s="67" t="s">
        <v>251</v>
      </c>
      <c r="D2357" s="67" t="s">
        <v>259</v>
      </c>
      <c r="E2357" s="67" t="s">
        <v>127</v>
      </c>
      <c r="F2357" s="68" t="s">
        <v>128</v>
      </c>
      <c r="G2357" s="26">
        <v>2736.2</v>
      </c>
      <c r="H2357" s="26">
        <v>2736.2</v>
      </c>
      <c r="I2357" s="26">
        <v>2736.2</v>
      </c>
      <c r="J2357" s="26"/>
      <c r="K2357" s="26"/>
      <c r="L2357" s="26"/>
      <c r="M2357" s="26">
        <f t="shared" si="10455"/>
        <v>2736.2</v>
      </c>
      <c r="N2357" s="26">
        <f t="shared" si="10456"/>
        <v>2736.2</v>
      </c>
      <c r="O2357" s="26">
        <f t="shared" si="10457"/>
        <v>2736.2</v>
      </c>
      <c r="P2357" s="26"/>
      <c r="Q2357" s="26"/>
      <c r="R2357" s="26"/>
      <c r="S2357" s="26"/>
      <c r="T2357" s="26"/>
      <c r="U2357" s="26"/>
      <c r="V2357" s="26"/>
      <c r="W2357" s="26"/>
      <c r="X2357" s="26"/>
      <c r="Y2357" s="26"/>
      <c r="Z2357" s="26"/>
      <c r="AA2357" s="26"/>
      <c r="AB2357" s="26"/>
      <c r="AC2357" s="26">
        <f t="shared" si="10643"/>
        <v>2736.2</v>
      </c>
      <c r="AD2357" s="26">
        <f t="shared" si="10644"/>
        <v>2736.2</v>
      </c>
      <c r="AE2357" s="26">
        <f t="shared" si="10645"/>
        <v>2736.2</v>
      </c>
      <c r="AF2357" s="26"/>
      <c r="AG2357" s="26">
        <f t="shared" si="10646"/>
        <v>2736.2</v>
      </c>
      <c r="AH2357" s="26">
        <f t="shared" si="10647"/>
        <v>2736.2</v>
      </c>
      <c r="AI2357" s="26">
        <f t="shared" si="10648"/>
        <v>2736.2</v>
      </c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>
        <f t="shared" si="10452"/>
        <v>2736.2</v>
      </c>
      <c r="AT2357" s="26">
        <f t="shared" si="10453"/>
        <v>2736.2</v>
      </c>
      <c r="AU2357" s="26">
        <f t="shared" si="10454"/>
        <v>2736.2</v>
      </c>
      <c r="AV2357" s="26"/>
      <c r="AW2357" s="26"/>
      <c r="AX2357" s="26"/>
      <c r="AY2357" s="26">
        <f t="shared" si="10400"/>
        <v>2736.2</v>
      </c>
      <c r="AZ2357" s="26">
        <f t="shared" si="10401"/>
        <v>2736.2</v>
      </c>
      <c r="BA2357" s="26">
        <f t="shared" si="10402"/>
        <v>2736.2</v>
      </c>
      <c r="BB2357" s="26"/>
      <c r="BC2357" s="26"/>
      <c r="BD2357" s="26"/>
      <c r="BE2357" s="26"/>
      <c r="BF2357" s="26"/>
      <c r="BG2357" s="26"/>
      <c r="BH2357" s="26"/>
      <c r="BI2357" s="26"/>
      <c r="BJ2357" s="26"/>
      <c r="BK2357" s="26"/>
      <c r="BL2357" s="26">
        <f t="shared" si="10638"/>
        <v>2736.2</v>
      </c>
      <c r="BM2357" s="26"/>
      <c r="BN2357" s="53">
        <f t="shared" si="10655"/>
        <v>2736.2</v>
      </c>
      <c r="BO2357" s="26">
        <f t="shared" si="10639"/>
        <v>2736.2</v>
      </c>
      <c r="BP2357" s="26"/>
      <c r="BQ2357" s="53">
        <f t="shared" si="10656"/>
        <v>2736.2</v>
      </c>
      <c r="BR2357" s="52">
        <f t="shared" si="10640"/>
        <v>2736.2</v>
      </c>
      <c r="BS2357" s="26"/>
      <c r="BT2357" s="37"/>
    </row>
    <row r="2358" spans="1:73" x14ac:dyDescent="0.3">
      <c r="A2358" s="67" t="s">
        <v>961</v>
      </c>
      <c r="B2358" s="67" t="s">
        <v>73</v>
      </c>
      <c r="C2358" s="67" t="s">
        <v>251</v>
      </c>
      <c r="D2358" s="67" t="s">
        <v>259</v>
      </c>
      <c r="E2358" s="67" t="s">
        <v>40</v>
      </c>
      <c r="F2358" s="68" t="s">
        <v>41</v>
      </c>
      <c r="G2358" s="26">
        <v>146496.20000000001</v>
      </c>
      <c r="H2358" s="26">
        <v>146496.20000000001</v>
      </c>
      <c r="I2358" s="26">
        <v>146496.20000000001</v>
      </c>
      <c r="J2358" s="26"/>
      <c r="K2358" s="26"/>
      <c r="L2358" s="26"/>
      <c r="M2358" s="26">
        <f t="shared" si="10455"/>
        <v>146496.20000000001</v>
      </c>
      <c r="N2358" s="26">
        <f t="shared" si="10456"/>
        <v>146496.20000000001</v>
      </c>
      <c r="O2358" s="26">
        <f t="shared" si="10457"/>
        <v>146496.20000000001</v>
      </c>
      <c r="P2358" s="26"/>
      <c r="Q2358" s="26"/>
      <c r="R2358" s="26"/>
      <c r="S2358" s="26"/>
      <c r="T2358" s="26"/>
      <c r="U2358" s="26"/>
      <c r="V2358" s="26"/>
      <c r="W2358" s="26"/>
      <c r="X2358" s="26"/>
      <c r="Y2358" s="26"/>
      <c r="Z2358" s="26"/>
      <c r="AA2358" s="26"/>
      <c r="AB2358" s="26"/>
      <c r="AC2358" s="26">
        <f t="shared" si="10643"/>
        <v>146496.20000000001</v>
      </c>
      <c r="AD2358" s="26">
        <f t="shared" si="10644"/>
        <v>146496.20000000001</v>
      </c>
      <c r="AE2358" s="26">
        <f t="shared" si="10645"/>
        <v>146496.20000000001</v>
      </c>
      <c r="AF2358" s="26"/>
      <c r="AG2358" s="26">
        <f t="shared" si="10646"/>
        <v>146496.20000000001</v>
      </c>
      <c r="AH2358" s="26">
        <f t="shared" si="10647"/>
        <v>146496.20000000001</v>
      </c>
      <c r="AI2358" s="26">
        <f t="shared" si="10648"/>
        <v>146496.20000000001</v>
      </c>
      <c r="AJ2358" s="26"/>
      <c r="AK2358" s="26"/>
      <c r="AL2358" s="26"/>
      <c r="AM2358" s="26"/>
      <c r="AN2358" s="26"/>
      <c r="AO2358" s="26"/>
      <c r="AP2358" s="26"/>
      <c r="AQ2358" s="26"/>
      <c r="AR2358" s="26"/>
      <c r="AS2358" s="26">
        <f t="shared" si="10452"/>
        <v>146496.20000000001</v>
      </c>
      <c r="AT2358" s="26">
        <f t="shared" si="10453"/>
        <v>146496.20000000001</v>
      </c>
      <c r="AU2358" s="26">
        <f t="shared" si="10454"/>
        <v>146496.20000000001</v>
      </c>
      <c r="AV2358" s="26"/>
      <c r="AW2358" s="26"/>
      <c r="AX2358" s="26"/>
      <c r="AY2358" s="26">
        <f t="shared" si="10400"/>
        <v>146496.20000000001</v>
      </c>
      <c r="AZ2358" s="26">
        <f t="shared" si="10401"/>
        <v>146496.20000000001</v>
      </c>
      <c r="BA2358" s="26">
        <f t="shared" si="10402"/>
        <v>146496.20000000001</v>
      </c>
      <c r="BB2358" s="26"/>
      <c r="BC2358" s="26"/>
      <c r="BD2358" s="26"/>
      <c r="BE2358" s="26"/>
      <c r="BF2358" s="26"/>
      <c r="BG2358" s="26"/>
      <c r="BH2358" s="26"/>
      <c r="BI2358" s="26"/>
      <c r="BJ2358" s="26"/>
      <c r="BK2358" s="26"/>
      <c r="BL2358" s="26">
        <f t="shared" si="10638"/>
        <v>146496.20000000001</v>
      </c>
      <c r="BM2358" s="26"/>
      <c r="BN2358" s="53">
        <f t="shared" si="10655"/>
        <v>146496.20000000001</v>
      </c>
      <c r="BO2358" s="26">
        <f t="shared" si="10639"/>
        <v>146496.20000000001</v>
      </c>
      <c r="BP2358" s="26"/>
      <c r="BQ2358" s="53">
        <f t="shared" si="10656"/>
        <v>146496.20000000001</v>
      </c>
      <c r="BR2358" s="52">
        <f t="shared" si="10640"/>
        <v>146496.20000000001</v>
      </c>
      <c r="BS2358" s="26"/>
      <c r="BT2358" s="37"/>
    </row>
    <row r="2359" spans="1:73" ht="62.4" x14ac:dyDescent="0.3">
      <c r="A2359" s="67" t="s">
        <v>961</v>
      </c>
      <c r="B2359" s="67" t="s">
        <v>73</v>
      </c>
      <c r="C2359" s="67" t="s">
        <v>251</v>
      </c>
      <c r="D2359" s="67" t="s">
        <v>965</v>
      </c>
      <c r="E2359" s="67"/>
      <c r="F2359" s="68" t="s">
        <v>966</v>
      </c>
      <c r="G2359" s="26">
        <f t="shared" ref="G2359:L2359" si="10661">G2360+G2361</f>
        <v>1073.4000000000001</v>
      </c>
      <c r="H2359" s="26">
        <f t="shared" si="10661"/>
        <v>1101.5999999999999</v>
      </c>
      <c r="I2359" s="26">
        <f t="shared" si="10661"/>
        <v>1101.5999999999999</v>
      </c>
      <c r="J2359" s="26">
        <f t="shared" si="10661"/>
        <v>0</v>
      </c>
      <c r="K2359" s="26">
        <f t="shared" si="10661"/>
        <v>0</v>
      </c>
      <c r="L2359" s="26">
        <f t="shared" si="10661"/>
        <v>0</v>
      </c>
      <c r="M2359" s="26">
        <f t="shared" si="10455"/>
        <v>1073.4000000000001</v>
      </c>
      <c r="N2359" s="26">
        <f t="shared" si="10456"/>
        <v>1101.5999999999999</v>
      </c>
      <c r="O2359" s="26">
        <f t="shared" si="10457"/>
        <v>1101.5999999999999</v>
      </c>
      <c r="P2359" s="26">
        <f t="shared" ref="P2359:AB2359" si="10662">P2360+P2361</f>
        <v>0</v>
      </c>
      <c r="Q2359" s="26">
        <f t="shared" si="10662"/>
        <v>0</v>
      </c>
      <c r="R2359" s="26">
        <f t="shared" si="10662"/>
        <v>-1073.4000000000001</v>
      </c>
      <c r="S2359" s="26">
        <f t="shared" si="10662"/>
        <v>0</v>
      </c>
      <c r="T2359" s="26">
        <f t="shared" si="10662"/>
        <v>0</v>
      </c>
      <c r="U2359" s="26">
        <f t="shared" si="10662"/>
        <v>0</v>
      </c>
      <c r="V2359" s="26">
        <f t="shared" si="10662"/>
        <v>0</v>
      </c>
      <c r="W2359" s="26">
        <f t="shared" si="10662"/>
        <v>0</v>
      </c>
      <c r="X2359" s="26">
        <f t="shared" si="10662"/>
        <v>0</v>
      </c>
      <c r="Y2359" s="26">
        <f t="shared" si="10662"/>
        <v>0</v>
      </c>
      <c r="Z2359" s="26">
        <f t="shared" si="10662"/>
        <v>0</v>
      </c>
      <c r="AA2359" s="26">
        <f t="shared" si="10662"/>
        <v>0</v>
      </c>
      <c r="AB2359" s="26">
        <f t="shared" si="10662"/>
        <v>0</v>
      </c>
      <c r="AC2359" s="26">
        <f t="shared" si="10643"/>
        <v>0</v>
      </c>
      <c r="AD2359" s="26">
        <f t="shared" si="10644"/>
        <v>1101.5999999999999</v>
      </c>
      <c r="AE2359" s="26">
        <f t="shared" si="10645"/>
        <v>1101.5999999999999</v>
      </c>
      <c r="AF2359" s="26">
        <f>AF2360+AF2361</f>
        <v>0</v>
      </c>
      <c r="AG2359" s="26">
        <f t="shared" si="10646"/>
        <v>0</v>
      </c>
      <c r="AH2359" s="26">
        <f t="shared" si="10647"/>
        <v>1101.5999999999999</v>
      </c>
      <c r="AI2359" s="26">
        <f t="shared" si="10648"/>
        <v>1101.5999999999999</v>
      </c>
      <c r="AJ2359" s="26">
        <f t="shared" ref="AJ2359:AR2359" si="10663">AJ2360+AJ2361</f>
        <v>0</v>
      </c>
      <c r="AK2359" s="26">
        <f t="shared" si="10663"/>
        <v>0</v>
      </c>
      <c r="AL2359" s="26">
        <f t="shared" si="10663"/>
        <v>0</v>
      </c>
      <c r="AM2359" s="26">
        <f t="shared" si="10663"/>
        <v>0</v>
      </c>
      <c r="AN2359" s="26">
        <f t="shared" si="10663"/>
        <v>0</v>
      </c>
      <c r="AO2359" s="26">
        <f t="shared" si="10663"/>
        <v>0</v>
      </c>
      <c r="AP2359" s="26">
        <f t="shared" si="10663"/>
        <v>0</v>
      </c>
      <c r="AQ2359" s="26">
        <f t="shared" si="10663"/>
        <v>0</v>
      </c>
      <c r="AR2359" s="26">
        <f t="shared" si="10663"/>
        <v>0</v>
      </c>
      <c r="AS2359" s="26">
        <f t="shared" si="10452"/>
        <v>0</v>
      </c>
      <c r="AT2359" s="26">
        <f t="shared" si="10453"/>
        <v>1101.5999999999999</v>
      </c>
      <c r="AU2359" s="26">
        <f t="shared" si="10454"/>
        <v>1101.5999999999999</v>
      </c>
      <c r="AV2359" s="26">
        <f>AV2360+AV2361</f>
        <v>0</v>
      </c>
      <c r="AW2359" s="26">
        <f>AW2360+AW2361</f>
        <v>0</v>
      </c>
      <c r="AX2359" s="26">
        <f>AX2360+AX2361</f>
        <v>0</v>
      </c>
      <c r="AY2359" s="26">
        <f t="shared" ref="AY2359:AY2422" si="10664">AS2359+AV2359</f>
        <v>0</v>
      </c>
      <c r="AZ2359" s="26">
        <f t="shared" ref="AZ2359:AZ2422" si="10665">AT2359+AW2359</f>
        <v>1101.5999999999999</v>
      </c>
      <c r="BA2359" s="26">
        <f t="shared" ref="BA2359:BA2422" si="10666">AU2359+AX2359</f>
        <v>1101.5999999999999</v>
      </c>
      <c r="BB2359" s="26">
        <f t="shared" ref="BB2359:BK2359" si="10667">BB2360+BB2361</f>
        <v>0</v>
      </c>
      <c r="BC2359" s="26">
        <f t="shared" si="10667"/>
        <v>0</v>
      </c>
      <c r="BD2359" s="26">
        <f t="shared" si="10667"/>
        <v>0</v>
      </c>
      <c r="BE2359" s="26">
        <f t="shared" si="10667"/>
        <v>0</v>
      </c>
      <c r="BF2359" s="26">
        <f t="shared" si="10667"/>
        <v>0</v>
      </c>
      <c r="BG2359" s="26">
        <f t="shared" si="10667"/>
        <v>0</v>
      </c>
      <c r="BH2359" s="26">
        <f t="shared" si="10667"/>
        <v>0</v>
      </c>
      <c r="BI2359" s="26">
        <f t="shared" si="10667"/>
        <v>0</v>
      </c>
      <c r="BJ2359" s="26">
        <f t="shared" si="10667"/>
        <v>0</v>
      </c>
      <c r="BK2359" s="26">
        <f t="shared" si="10667"/>
        <v>0</v>
      </c>
      <c r="BL2359" s="26">
        <f t="shared" si="10638"/>
        <v>0</v>
      </c>
      <c r="BM2359" s="26">
        <f>BM2360+BM2361</f>
        <v>0</v>
      </c>
      <c r="BN2359" s="53">
        <f t="shared" si="10655"/>
        <v>0</v>
      </c>
      <c r="BO2359" s="26">
        <f t="shared" si="10639"/>
        <v>1101.5999999999999</v>
      </c>
      <c r="BP2359" s="26">
        <f>BP2360+BP2361</f>
        <v>0</v>
      </c>
      <c r="BQ2359" s="53">
        <f t="shared" si="10656"/>
        <v>1101.5999999999999</v>
      </c>
      <c r="BR2359" s="52">
        <f t="shared" si="10640"/>
        <v>1101.5999999999999</v>
      </c>
      <c r="BS2359" s="26">
        <f>BS2360+BS2361</f>
        <v>0</v>
      </c>
      <c r="BT2359" s="27"/>
    </row>
    <row r="2360" spans="1:73" ht="31.2" x14ac:dyDescent="0.3">
      <c r="A2360" s="67" t="s">
        <v>961</v>
      </c>
      <c r="B2360" s="67" t="s">
        <v>73</v>
      </c>
      <c r="C2360" s="67" t="s">
        <v>251</v>
      </c>
      <c r="D2360" s="67" t="s">
        <v>965</v>
      </c>
      <c r="E2360" s="67" t="s">
        <v>127</v>
      </c>
      <c r="F2360" s="68" t="s">
        <v>128</v>
      </c>
      <c r="G2360" s="26">
        <v>24.2</v>
      </c>
      <c r="H2360" s="26">
        <v>24.8</v>
      </c>
      <c r="I2360" s="26">
        <v>24.8</v>
      </c>
      <c r="J2360" s="26"/>
      <c r="K2360" s="26"/>
      <c r="L2360" s="26"/>
      <c r="M2360" s="26">
        <f t="shared" si="10455"/>
        <v>24.2</v>
      </c>
      <c r="N2360" s="26">
        <f t="shared" si="10456"/>
        <v>24.8</v>
      </c>
      <c r="O2360" s="26">
        <f t="shared" si="10457"/>
        <v>24.8</v>
      </c>
      <c r="P2360" s="26"/>
      <c r="Q2360" s="26"/>
      <c r="R2360" s="26">
        <v>-24.2</v>
      </c>
      <c r="S2360" s="26"/>
      <c r="T2360" s="26"/>
      <c r="U2360" s="26"/>
      <c r="V2360" s="26"/>
      <c r="W2360" s="26"/>
      <c r="X2360" s="26"/>
      <c r="Y2360" s="26"/>
      <c r="Z2360" s="26"/>
      <c r="AA2360" s="26"/>
      <c r="AB2360" s="26"/>
      <c r="AC2360" s="26">
        <f t="shared" si="10643"/>
        <v>0</v>
      </c>
      <c r="AD2360" s="26">
        <f t="shared" si="10644"/>
        <v>24.8</v>
      </c>
      <c r="AE2360" s="26">
        <f t="shared" si="10645"/>
        <v>24.8</v>
      </c>
      <c r="AF2360" s="26"/>
      <c r="AG2360" s="26">
        <f t="shared" si="10646"/>
        <v>0</v>
      </c>
      <c r="AH2360" s="26">
        <f t="shared" si="10647"/>
        <v>24.8</v>
      </c>
      <c r="AI2360" s="26">
        <f t="shared" si="10648"/>
        <v>24.8</v>
      </c>
      <c r="AJ2360" s="26"/>
      <c r="AK2360" s="26"/>
      <c r="AL2360" s="26"/>
      <c r="AM2360" s="26"/>
      <c r="AN2360" s="26"/>
      <c r="AO2360" s="26"/>
      <c r="AP2360" s="26"/>
      <c r="AQ2360" s="26"/>
      <c r="AR2360" s="26"/>
      <c r="AS2360" s="26">
        <f t="shared" si="10452"/>
        <v>0</v>
      </c>
      <c r="AT2360" s="26">
        <f t="shared" si="10453"/>
        <v>24.8</v>
      </c>
      <c r="AU2360" s="26">
        <f t="shared" si="10454"/>
        <v>24.8</v>
      </c>
      <c r="AV2360" s="26"/>
      <c r="AW2360" s="26"/>
      <c r="AX2360" s="26"/>
      <c r="AY2360" s="26">
        <f t="shared" si="10664"/>
        <v>0</v>
      </c>
      <c r="AZ2360" s="26">
        <f t="shared" si="10665"/>
        <v>24.8</v>
      </c>
      <c r="BA2360" s="26">
        <f t="shared" si="10666"/>
        <v>24.8</v>
      </c>
      <c r="BB2360" s="26"/>
      <c r="BC2360" s="26"/>
      <c r="BD2360" s="26"/>
      <c r="BE2360" s="26"/>
      <c r="BF2360" s="26"/>
      <c r="BG2360" s="26"/>
      <c r="BH2360" s="26"/>
      <c r="BI2360" s="26"/>
      <c r="BJ2360" s="26"/>
      <c r="BK2360" s="26"/>
      <c r="BL2360" s="26">
        <f t="shared" si="10638"/>
        <v>0</v>
      </c>
      <c r="BM2360" s="26"/>
      <c r="BN2360" s="53">
        <f t="shared" si="10655"/>
        <v>0</v>
      </c>
      <c r="BO2360" s="26">
        <f t="shared" si="10639"/>
        <v>24.8</v>
      </c>
      <c r="BP2360" s="26"/>
      <c r="BQ2360" s="53">
        <f t="shared" si="10656"/>
        <v>24.8</v>
      </c>
      <c r="BR2360" s="52">
        <f t="shared" si="10640"/>
        <v>24.8</v>
      </c>
      <c r="BS2360" s="26"/>
      <c r="BT2360" s="27"/>
    </row>
    <row r="2361" spans="1:73" x14ac:dyDescent="0.3">
      <c r="A2361" s="67" t="s">
        <v>961</v>
      </c>
      <c r="B2361" s="67" t="s">
        <v>73</v>
      </c>
      <c r="C2361" s="67" t="s">
        <v>251</v>
      </c>
      <c r="D2361" s="67" t="s">
        <v>965</v>
      </c>
      <c r="E2361" s="67" t="s">
        <v>40</v>
      </c>
      <c r="F2361" s="68" t="s">
        <v>41</v>
      </c>
      <c r="G2361" s="26">
        <v>1049.2</v>
      </c>
      <c r="H2361" s="26">
        <v>1076.8</v>
      </c>
      <c r="I2361" s="26">
        <v>1076.8</v>
      </c>
      <c r="J2361" s="26"/>
      <c r="K2361" s="26"/>
      <c r="L2361" s="26"/>
      <c r="M2361" s="26">
        <f t="shared" si="10455"/>
        <v>1049.2</v>
      </c>
      <c r="N2361" s="26">
        <f t="shared" si="10456"/>
        <v>1076.8</v>
      </c>
      <c r="O2361" s="26">
        <f t="shared" si="10457"/>
        <v>1076.8</v>
      </c>
      <c r="P2361" s="26"/>
      <c r="Q2361" s="26"/>
      <c r="R2361" s="26">
        <v>-1049.2</v>
      </c>
      <c r="S2361" s="26"/>
      <c r="T2361" s="26"/>
      <c r="U2361" s="26"/>
      <c r="V2361" s="26"/>
      <c r="W2361" s="26"/>
      <c r="X2361" s="26"/>
      <c r="Y2361" s="26"/>
      <c r="Z2361" s="26"/>
      <c r="AA2361" s="26"/>
      <c r="AB2361" s="26"/>
      <c r="AC2361" s="26">
        <f t="shared" si="10643"/>
        <v>0</v>
      </c>
      <c r="AD2361" s="26">
        <f t="shared" si="10644"/>
        <v>1076.8</v>
      </c>
      <c r="AE2361" s="26">
        <f t="shared" si="10645"/>
        <v>1076.8</v>
      </c>
      <c r="AF2361" s="26"/>
      <c r="AG2361" s="26">
        <f t="shared" si="10646"/>
        <v>0</v>
      </c>
      <c r="AH2361" s="26">
        <f t="shared" si="10647"/>
        <v>1076.8</v>
      </c>
      <c r="AI2361" s="26">
        <f t="shared" si="10648"/>
        <v>1076.8</v>
      </c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>
        <f t="shared" si="10452"/>
        <v>0</v>
      </c>
      <c r="AT2361" s="26">
        <f t="shared" si="10453"/>
        <v>1076.8</v>
      </c>
      <c r="AU2361" s="26">
        <f t="shared" si="10454"/>
        <v>1076.8</v>
      </c>
      <c r="AV2361" s="26"/>
      <c r="AW2361" s="26"/>
      <c r="AX2361" s="26"/>
      <c r="AY2361" s="26">
        <f t="shared" si="10664"/>
        <v>0</v>
      </c>
      <c r="AZ2361" s="26">
        <f t="shared" si="10665"/>
        <v>1076.8</v>
      </c>
      <c r="BA2361" s="26">
        <f t="shared" si="10666"/>
        <v>1076.8</v>
      </c>
      <c r="BB2361" s="26"/>
      <c r="BC2361" s="26"/>
      <c r="BD2361" s="26"/>
      <c r="BE2361" s="26"/>
      <c r="BF2361" s="26"/>
      <c r="BG2361" s="26"/>
      <c r="BH2361" s="26"/>
      <c r="BI2361" s="26"/>
      <c r="BJ2361" s="26"/>
      <c r="BK2361" s="26"/>
      <c r="BL2361" s="26">
        <f t="shared" si="10638"/>
        <v>0</v>
      </c>
      <c r="BM2361" s="26"/>
      <c r="BN2361" s="53">
        <f t="shared" si="10655"/>
        <v>0</v>
      </c>
      <c r="BO2361" s="26">
        <f t="shared" si="10639"/>
        <v>1076.8</v>
      </c>
      <c r="BP2361" s="26"/>
      <c r="BQ2361" s="53">
        <f t="shared" si="10656"/>
        <v>1076.8</v>
      </c>
      <c r="BR2361" s="52">
        <f t="shared" si="10640"/>
        <v>1076.8</v>
      </c>
      <c r="BS2361" s="26"/>
      <c r="BT2361" s="27"/>
    </row>
    <row r="2362" spans="1:73" ht="46.8" x14ac:dyDescent="0.3">
      <c r="A2362" s="67" t="s">
        <v>961</v>
      </c>
      <c r="B2362" s="67" t="s">
        <v>73</v>
      </c>
      <c r="C2362" s="67" t="s">
        <v>251</v>
      </c>
      <c r="D2362" s="67" t="s">
        <v>967</v>
      </c>
      <c r="E2362" s="67"/>
      <c r="F2362" s="68" t="s">
        <v>968</v>
      </c>
      <c r="G2362" s="26">
        <f t="shared" ref="G2362:L2362" si="10668">G2363+G2364</f>
        <v>11697.5</v>
      </c>
      <c r="H2362" s="26">
        <f t="shared" si="10668"/>
        <v>11697.5</v>
      </c>
      <c r="I2362" s="26">
        <f t="shared" si="10668"/>
        <v>11697.5</v>
      </c>
      <c r="J2362" s="26">
        <f t="shared" si="10668"/>
        <v>0</v>
      </c>
      <c r="K2362" s="26">
        <f t="shared" si="10668"/>
        <v>0</v>
      </c>
      <c r="L2362" s="26">
        <f t="shared" si="10668"/>
        <v>0</v>
      </c>
      <c r="M2362" s="26">
        <f t="shared" si="10455"/>
        <v>11697.5</v>
      </c>
      <c r="N2362" s="26">
        <f t="shared" si="10456"/>
        <v>11697.5</v>
      </c>
      <c r="O2362" s="26">
        <f t="shared" si="10457"/>
        <v>11697.5</v>
      </c>
      <c r="P2362" s="26">
        <f t="shared" ref="P2362:AB2362" si="10669">P2363+P2364</f>
        <v>0</v>
      </c>
      <c r="Q2362" s="26">
        <f t="shared" si="10669"/>
        <v>0</v>
      </c>
      <c r="R2362" s="26">
        <f t="shared" si="10669"/>
        <v>-3965.4</v>
      </c>
      <c r="S2362" s="26">
        <f t="shared" si="10669"/>
        <v>0</v>
      </c>
      <c r="T2362" s="26">
        <f t="shared" si="10669"/>
        <v>0</v>
      </c>
      <c r="U2362" s="26">
        <f t="shared" si="10669"/>
        <v>0</v>
      </c>
      <c r="V2362" s="26">
        <f t="shared" si="10669"/>
        <v>0</v>
      </c>
      <c r="W2362" s="26">
        <f t="shared" si="10669"/>
        <v>0</v>
      </c>
      <c r="X2362" s="26">
        <f t="shared" si="10669"/>
        <v>0</v>
      </c>
      <c r="Y2362" s="26">
        <f t="shared" si="10669"/>
        <v>0</v>
      </c>
      <c r="Z2362" s="26">
        <f t="shared" si="10669"/>
        <v>0</v>
      </c>
      <c r="AA2362" s="26">
        <f t="shared" si="10669"/>
        <v>0</v>
      </c>
      <c r="AB2362" s="26">
        <f t="shared" si="10669"/>
        <v>0</v>
      </c>
      <c r="AC2362" s="26">
        <f t="shared" si="10643"/>
        <v>7732.1</v>
      </c>
      <c r="AD2362" s="26">
        <f t="shared" si="10644"/>
        <v>11697.5</v>
      </c>
      <c r="AE2362" s="26">
        <f t="shared" si="10645"/>
        <v>11697.5</v>
      </c>
      <c r="AF2362" s="26">
        <f>AF2363+AF2364</f>
        <v>0</v>
      </c>
      <c r="AG2362" s="26">
        <f t="shared" si="10646"/>
        <v>7732.1</v>
      </c>
      <c r="AH2362" s="26">
        <f t="shared" si="10647"/>
        <v>11697.5</v>
      </c>
      <c r="AI2362" s="26">
        <f t="shared" si="10648"/>
        <v>11697.5</v>
      </c>
      <c r="AJ2362" s="26">
        <f t="shared" ref="AJ2362:AR2362" si="10670">AJ2363+AJ2364</f>
        <v>0</v>
      </c>
      <c r="AK2362" s="26">
        <f t="shared" si="10670"/>
        <v>0</v>
      </c>
      <c r="AL2362" s="26">
        <f t="shared" si="10670"/>
        <v>0</v>
      </c>
      <c r="AM2362" s="26">
        <f t="shared" si="10670"/>
        <v>0</v>
      </c>
      <c r="AN2362" s="26">
        <f t="shared" si="10670"/>
        <v>0</v>
      </c>
      <c r="AO2362" s="26">
        <f t="shared" si="10670"/>
        <v>0</v>
      </c>
      <c r="AP2362" s="26">
        <f t="shared" si="10670"/>
        <v>0</v>
      </c>
      <c r="AQ2362" s="26">
        <f t="shared" si="10670"/>
        <v>0</v>
      </c>
      <c r="AR2362" s="26">
        <f t="shared" si="10670"/>
        <v>0</v>
      </c>
      <c r="AS2362" s="26">
        <f t="shared" si="10452"/>
        <v>7732.1</v>
      </c>
      <c r="AT2362" s="26">
        <f t="shared" si="10453"/>
        <v>11697.5</v>
      </c>
      <c r="AU2362" s="26">
        <f t="shared" si="10454"/>
        <v>11697.5</v>
      </c>
      <c r="AV2362" s="26">
        <f>AV2363+AV2364</f>
        <v>0</v>
      </c>
      <c r="AW2362" s="26">
        <f>AW2363+AW2364</f>
        <v>0</v>
      </c>
      <c r="AX2362" s="26">
        <f>AX2363+AX2364</f>
        <v>0</v>
      </c>
      <c r="AY2362" s="26">
        <f t="shared" si="10664"/>
        <v>7732.1</v>
      </c>
      <c r="AZ2362" s="26">
        <f t="shared" si="10665"/>
        <v>11697.5</v>
      </c>
      <c r="BA2362" s="26">
        <f t="shared" si="10666"/>
        <v>11697.5</v>
      </c>
      <c r="BB2362" s="26">
        <f t="shared" ref="BB2362:BK2362" si="10671">BB2363+BB2364</f>
        <v>0</v>
      </c>
      <c r="BC2362" s="26">
        <f t="shared" si="10671"/>
        <v>0</v>
      </c>
      <c r="BD2362" s="26">
        <f t="shared" si="10671"/>
        <v>0</v>
      </c>
      <c r="BE2362" s="26">
        <f t="shared" si="10671"/>
        <v>0</v>
      </c>
      <c r="BF2362" s="26">
        <f t="shared" si="10671"/>
        <v>0</v>
      </c>
      <c r="BG2362" s="26">
        <f t="shared" si="10671"/>
        <v>0</v>
      </c>
      <c r="BH2362" s="26">
        <f t="shared" si="10671"/>
        <v>0</v>
      </c>
      <c r="BI2362" s="26">
        <f t="shared" si="10671"/>
        <v>0</v>
      </c>
      <c r="BJ2362" s="26">
        <f t="shared" si="10671"/>
        <v>0</v>
      </c>
      <c r="BK2362" s="26">
        <f t="shared" si="10671"/>
        <v>0</v>
      </c>
      <c r="BL2362" s="26">
        <f t="shared" si="10638"/>
        <v>7732.1</v>
      </c>
      <c r="BM2362" s="26">
        <f>BM2363+BM2364</f>
        <v>0</v>
      </c>
      <c r="BN2362" s="53">
        <f t="shared" si="10655"/>
        <v>7732.1</v>
      </c>
      <c r="BO2362" s="26">
        <f t="shared" si="10639"/>
        <v>11697.5</v>
      </c>
      <c r="BP2362" s="26">
        <f>BP2363+BP2364</f>
        <v>0</v>
      </c>
      <c r="BQ2362" s="53">
        <f t="shared" si="10656"/>
        <v>11697.5</v>
      </c>
      <c r="BR2362" s="52">
        <f t="shared" si="10640"/>
        <v>11697.5</v>
      </c>
      <c r="BS2362" s="26">
        <f>BS2363+BS2364</f>
        <v>0</v>
      </c>
      <c r="BT2362" s="27"/>
    </row>
    <row r="2363" spans="1:73" ht="31.2" x14ac:dyDescent="0.3">
      <c r="A2363" s="67" t="s">
        <v>961</v>
      </c>
      <c r="B2363" s="67" t="s">
        <v>73</v>
      </c>
      <c r="C2363" s="67" t="s">
        <v>251</v>
      </c>
      <c r="D2363" s="67" t="s">
        <v>967</v>
      </c>
      <c r="E2363" s="67" t="s">
        <v>127</v>
      </c>
      <c r="F2363" s="68" t="s">
        <v>128</v>
      </c>
      <c r="G2363" s="26">
        <v>738</v>
      </c>
      <c r="H2363" s="26">
        <v>738</v>
      </c>
      <c r="I2363" s="26">
        <v>738</v>
      </c>
      <c r="J2363" s="26"/>
      <c r="K2363" s="26"/>
      <c r="L2363" s="26"/>
      <c r="M2363" s="26">
        <f t="shared" si="10455"/>
        <v>738</v>
      </c>
      <c r="N2363" s="26">
        <f t="shared" si="10456"/>
        <v>738</v>
      </c>
      <c r="O2363" s="26">
        <f t="shared" si="10457"/>
        <v>738</v>
      </c>
      <c r="P2363" s="26"/>
      <c r="Q2363" s="26"/>
      <c r="R2363" s="26"/>
      <c r="S2363" s="26"/>
      <c r="T2363" s="26"/>
      <c r="U2363" s="26"/>
      <c r="V2363" s="26"/>
      <c r="W2363" s="26"/>
      <c r="X2363" s="26"/>
      <c r="Y2363" s="26"/>
      <c r="Z2363" s="26"/>
      <c r="AA2363" s="26"/>
      <c r="AB2363" s="26"/>
      <c r="AC2363" s="26">
        <f t="shared" si="10643"/>
        <v>738</v>
      </c>
      <c r="AD2363" s="26">
        <f t="shared" si="10644"/>
        <v>738</v>
      </c>
      <c r="AE2363" s="26">
        <f t="shared" si="10645"/>
        <v>738</v>
      </c>
      <c r="AF2363" s="26"/>
      <c r="AG2363" s="26">
        <f t="shared" si="10646"/>
        <v>738</v>
      </c>
      <c r="AH2363" s="26">
        <f t="shared" si="10647"/>
        <v>738</v>
      </c>
      <c r="AI2363" s="26">
        <f t="shared" si="10648"/>
        <v>738</v>
      </c>
      <c r="AJ2363" s="26"/>
      <c r="AK2363" s="26"/>
      <c r="AL2363" s="26"/>
      <c r="AM2363" s="26"/>
      <c r="AN2363" s="26"/>
      <c r="AO2363" s="26"/>
      <c r="AP2363" s="26"/>
      <c r="AQ2363" s="26"/>
      <c r="AR2363" s="26"/>
      <c r="AS2363" s="26">
        <f t="shared" si="10452"/>
        <v>738</v>
      </c>
      <c r="AT2363" s="26">
        <f t="shared" si="10453"/>
        <v>738</v>
      </c>
      <c r="AU2363" s="26">
        <f t="shared" si="10454"/>
        <v>738</v>
      </c>
      <c r="AV2363" s="26"/>
      <c r="AW2363" s="26"/>
      <c r="AX2363" s="26"/>
      <c r="AY2363" s="26">
        <f t="shared" si="10664"/>
        <v>738</v>
      </c>
      <c r="AZ2363" s="26">
        <f t="shared" si="10665"/>
        <v>738</v>
      </c>
      <c r="BA2363" s="26">
        <f t="shared" si="10666"/>
        <v>738</v>
      </c>
      <c r="BB2363" s="26"/>
      <c r="BC2363" s="26"/>
      <c r="BD2363" s="26"/>
      <c r="BE2363" s="26"/>
      <c r="BF2363" s="26"/>
      <c r="BG2363" s="26"/>
      <c r="BH2363" s="26"/>
      <c r="BI2363" s="26"/>
      <c r="BJ2363" s="26"/>
      <c r="BK2363" s="26"/>
      <c r="BL2363" s="26">
        <f t="shared" si="10638"/>
        <v>738</v>
      </c>
      <c r="BM2363" s="26"/>
      <c r="BN2363" s="53">
        <f t="shared" si="10655"/>
        <v>738</v>
      </c>
      <c r="BO2363" s="26">
        <f t="shared" si="10639"/>
        <v>738</v>
      </c>
      <c r="BP2363" s="26"/>
      <c r="BQ2363" s="53">
        <f t="shared" si="10656"/>
        <v>738</v>
      </c>
      <c r="BR2363" s="52">
        <f t="shared" si="10640"/>
        <v>738</v>
      </c>
      <c r="BS2363" s="26"/>
      <c r="BT2363" s="27"/>
    </row>
    <row r="2364" spans="1:73" x14ac:dyDescent="0.3">
      <c r="A2364" s="67" t="s">
        <v>961</v>
      </c>
      <c r="B2364" s="67" t="s">
        <v>73</v>
      </c>
      <c r="C2364" s="67" t="s">
        <v>251</v>
      </c>
      <c r="D2364" s="67" t="s">
        <v>967</v>
      </c>
      <c r="E2364" s="67" t="s">
        <v>40</v>
      </c>
      <c r="F2364" s="68" t="s">
        <v>41</v>
      </c>
      <c r="G2364" s="26">
        <v>10959.5</v>
      </c>
      <c r="H2364" s="26">
        <v>10959.5</v>
      </c>
      <c r="I2364" s="26">
        <v>10959.5</v>
      </c>
      <c r="J2364" s="26"/>
      <c r="K2364" s="26"/>
      <c r="L2364" s="26"/>
      <c r="M2364" s="26">
        <f t="shared" si="10455"/>
        <v>10959.5</v>
      </c>
      <c r="N2364" s="26">
        <f t="shared" si="10456"/>
        <v>10959.5</v>
      </c>
      <c r="O2364" s="26">
        <f t="shared" si="10457"/>
        <v>10959.5</v>
      </c>
      <c r="P2364" s="26"/>
      <c r="Q2364" s="26"/>
      <c r="R2364" s="26">
        <v>-3965.4</v>
      </c>
      <c r="S2364" s="26"/>
      <c r="T2364" s="26"/>
      <c r="U2364" s="26"/>
      <c r="V2364" s="26"/>
      <c r="W2364" s="26"/>
      <c r="X2364" s="26"/>
      <c r="Y2364" s="26"/>
      <c r="Z2364" s="26"/>
      <c r="AA2364" s="26"/>
      <c r="AB2364" s="26"/>
      <c r="AC2364" s="26">
        <f t="shared" si="10643"/>
        <v>6994.1</v>
      </c>
      <c r="AD2364" s="26">
        <f t="shared" si="10644"/>
        <v>10959.5</v>
      </c>
      <c r="AE2364" s="26">
        <f t="shared" si="10645"/>
        <v>10959.5</v>
      </c>
      <c r="AF2364" s="26"/>
      <c r="AG2364" s="26">
        <f t="shared" si="10646"/>
        <v>6994.1</v>
      </c>
      <c r="AH2364" s="26">
        <f t="shared" si="10647"/>
        <v>10959.5</v>
      </c>
      <c r="AI2364" s="26">
        <f t="shared" si="10648"/>
        <v>10959.5</v>
      </c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>
        <f t="shared" si="10452"/>
        <v>6994.1</v>
      </c>
      <c r="AT2364" s="26">
        <f t="shared" si="10453"/>
        <v>10959.5</v>
      </c>
      <c r="AU2364" s="26">
        <f t="shared" si="10454"/>
        <v>10959.5</v>
      </c>
      <c r="AV2364" s="26"/>
      <c r="AW2364" s="26"/>
      <c r="AX2364" s="26"/>
      <c r="AY2364" s="26">
        <f t="shared" si="10664"/>
        <v>6994.1</v>
      </c>
      <c r="AZ2364" s="26">
        <f t="shared" si="10665"/>
        <v>10959.5</v>
      </c>
      <c r="BA2364" s="26">
        <f t="shared" si="10666"/>
        <v>10959.5</v>
      </c>
      <c r="BB2364" s="26"/>
      <c r="BC2364" s="26"/>
      <c r="BD2364" s="26"/>
      <c r="BE2364" s="26"/>
      <c r="BF2364" s="26"/>
      <c r="BG2364" s="26"/>
      <c r="BH2364" s="26"/>
      <c r="BI2364" s="26"/>
      <c r="BJ2364" s="26"/>
      <c r="BK2364" s="26"/>
      <c r="BL2364" s="26">
        <f t="shared" si="10638"/>
        <v>6994.1</v>
      </c>
      <c r="BM2364" s="26"/>
      <c r="BN2364" s="53">
        <f t="shared" si="10655"/>
        <v>6994.1</v>
      </c>
      <c r="BO2364" s="26">
        <f t="shared" si="10639"/>
        <v>10959.5</v>
      </c>
      <c r="BP2364" s="26"/>
      <c r="BQ2364" s="53">
        <f t="shared" si="10656"/>
        <v>10959.5</v>
      </c>
      <c r="BR2364" s="52">
        <f t="shared" si="10640"/>
        <v>10959.5</v>
      </c>
      <c r="BS2364" s="26"/>
      <c r="BT2364" s="27"/>
    </row>
    <row r="2365" spans="1:73" s="81" customFormat="1" x14ac:dyDescent="0.3">
      <c r="A2365" s="63" t="s">
        <v>961</v>
      </c>
      <c r="B2365" s="63" t="s">
        <v>291</v>
      </c>
      <c r="C2365" s="63"/>
      <c r="D2365" s="63"/>
      <c r="E2365" s="63"/>
      <c r="F2365" s="64" t="s">
        <v>292</v>
      </c>
      <c r="G2365" s="17">
        <f t="shared" ref="G2365:L2365" si="10672">G2372+G2398+G2404+G2366</f>
        <v>466664.19999999995</v>
      </c>
      <c r="H2365" s="17">
        <f t="shared" si="10672"/>
        <v>518231.80000000005</v>
      </c>
      <c r="I2365" s="17">
        <f t="shared" si="10672"/>
        <v>520642</v>
      </c>
      <c r="J2365" s="17">
        <f t="shared" si="10672"/>
        <v>0</v>
      </c>
      <c r="K2365" s="17">
        <f t="shared" si="10672"/>
        <v>0</v>
      </c>
      <c r="L2365" s="17">
        <f t="shared" si="10672"/>
        <v>0</v>
      </c>
      <c r="M2365" s="17">
        <f t="shared" si="10455"/>
        <v>466664.19999999995</v>
      </c>
      <c r="N2365" s="17">
        <f t="shared" si="10456"/>
        <v>518231.80000000005</v>
      </c>
      <c r="O2365" s="17">
        <f t="shared" si="10457"/>
        <v>520642</v>
      </c>
      <c r="P2365" s="17">
        <f t="shared" ref="P2365:AB2365" si="10673">P2372+P2398+P2404+P2366</f>
        <v>0</v>
      </c>
      <c r="Q2365" s="17">
        <f t="shared" si="10673"/>
        <v>0</v>
      </c>
      <c r="R2365" s="17">
        <f t="shared" si="10673"/>
        <v>3995.2250000000004</v>
      </c>
      <c r="S2365" s="17">
        <f t="shared" si="10673"/>
        <v>0</v>
      </c>
      <c r="T2365" s="17">
        <f t="shared" si="10673"/>
        <v>37.699999999999996</v>
      </c>
      <c r="U2365" s="17">
        <f t="shared" si="10673"/>
        <v>0</v>
      </c>
      <c r="V2365" s="17">
        <f t="shared" si="10673"/>
        <v>0</v>
      </c>
      <c r="W2365" s="17">
        <f t="shared" si="10673"/>
        <v>0</v>
      </c>
      <c r="X2365" s="17">
        <f t="shared" si="10673"/>
        <v>42.6</v>
      </c>
      <c r="Y2365" s="17">
        <f t="shared" si="10673"/>
        <v>0</v>
      </c>
      <c r="Z2365" s="17">
        <f t="shared" si="10673"/>
        <v>0</v>
      </c>
      <c r="AA2365" s="17">
        <f t="shared" si="10673"/>
        <v>0</v>
      </c>
      <c r="AB2365" s="17">
        <f t="shared" si="10673"/>
        <v>-2711.6</v>
      </c>
      <c r="AC2365" s="17">
        <f t="shared" si="10643"/>
        <v>470697.12499999994</v>
      </c>
      <c r="AD2365" s="17">
        <f t="shared" si="10644"/>
        <v>518274.4</v>
      </c>
      <c r="AE2365" s="17">
        <f t="shared" si="10645"/>
        <v>517930.4</v>
      </c>
      <c r="AF2365" s="17">
        <f>AF2372+AF2398+AF2404+AF2366</f>
        <v>0</v>
      </c>
      <c r="AG2365" s="17">
        <f t="shared" si="10646"/>
        <v>470697.12499999994</v>
      </c>
      <c r="AH2365" s="17">
        <f t="shared" si="10647"/>
        <v>518274.4</v>
      </c>
      <c r="AI2365" s="17">
        <f t="shared" si="10648"/>
        <v>517930.4</v>
      </c>
      <c r="AJ2365" s="17">
        <f t="shared" ref="AJ2365:AR2365" si="10674">AJ2372+AJ2398+AJ2404+AJ2366</f>
        <v>0</v>
      </c>
      <c r="AK2365" s="17">
        <f t="shared" si="10674"/>
        <v>0</v>
      </c>
      <c r="AL2365" s="17">
        <f t="shared" si="10674"/>
        <v>28836.273000000001</v>
      </c>
      <c r="AM2365" s="17">
        <f t="shared" si="10674"/>
        <v>0</v>
      </c>
      <c r="AN2365" s="17">
        <f t="shared" si="10674"/>
        <v>0</v>
      </c>
      <c r="AO2365" s="17">
        <f t="shared" si="10674"/>
        <v>0</v>
      </c>
      <c r="AP2365" s="17">
        <f t="shared" si="10674"/>
        <v>0</v>
      </c>
      <c r="AQ2365" s="17">
        <f t="shared" si="10674"/>
        <v>0</v>
      </c>
      <c r="AR2365" s="17">
        <f t="shared" si="10674"/>
        <v>0</v>
      </c>
      <c r="AS2365" s="17">
        <f t="shared" si="10452"/>
        <v>499533.39799999993</v>
      </c>
      <c r="AT2365" s="17">
        <f t="shared" si="10453"/>
        <v>518274.4</v>
      </c>
      <c r="AU2365" s="17">
        <f t="shared" si="10454"/>
        <v>517930.4</v>
      </c>
      <c r="AV2365" s="17">
        <f>AV2372+AV2398+AV2404+AV2366</f>
        <v>0</v>
      </c>
      <c r="AW2365" s="17">
        <f>AW2372+AW2398+AW2404+AW2366</f>
        <v>0</v>
      </c>
      <c r="AX2365" s="17">
        <f>AX2372+AX2398+AX2404+AX2366</f>
        <v>0</v>
      </c>
      <c r="AY2365" s="17">
        <f t="shared" si="10664"/>
        <v>499533.39799999993</v>
      </c>
      <c r="AZ2365" s="17">
        <f t="shared" si="10665"/>
        <v>518274.4</v>
      </c>
      <c r="BA2365" s="17">
        <f t="shared" si="10666"/>
        <v>517930.4</v>
      </c>
      <c r="BB2365" s="17">
        <f t="shared" ref="BB2365:BK2365" si="10675">BB2372+BB2398+BB2404+BB2366</f>
        <v>0</v>
      </c>
      <c r="BC2365" s="17">
        <f t="shared" si="10675"/>
        <v>56.085000000000022</v>
      </c>
      <c r="BD2365" s="17">
        <f t="shared" si="10675"/>
        <v>29956.882000000001</v>
      </c>
      <c r="BE2365" s="17">
        <f t="shared" si="10675"/>
        <v>0</v>
      </c>
      <c r="BF2365" s="17">
        <f t="shared" si="10675"/>
        <v>0</v>
      </c>
      <c r="BG2365" s="17">
        <f t="shared" si="10675"/>
        <v>0</v>
      </c>
      <c r="BH2365" s="17">
        <f t="shared" si="10675"/>
        <v>0</v>
      </c>
      <c r="BI2365" s="17">
        <f t="shared" si="10675"/>
        <v>0</v>
      </c>
      <c r="BJ2365" s="17">
        <f t="shared" si="10675"/>
        <v>0</v>
      </c>
      <c r="BK2365" s="17">
        <f t="shared" si="10675"/>
        <v>0</v>
      </c>
      <c r="BL2365" s="17">
        <f t="shared" si="10638"/>
        <v>529546.36499999999</v>
      </c>
      <c r="BM2365" s="17">
        <f>BM2372+BM2398+BM2404+BM2366</f>
        <v>0</v>
      </c>
      <c r="BN2365" s="77">
        <f t="shared" si="10655"/>
        <v>529546.36499999999</v>
      </c>
      <c r="BO2365" s="17">
        <f t="shared" si="10639"/>
        <v>518274.4</v>
      </c>
      <c r="BP2365" s="17">
        <f>BP2372+BP2398+BP2404+BP2366</f>
        <v>0</v>
      </c>
      <c r="BQ2365" s="77">
        <f t="shared" si="10656"/>
        <v>518274.4</v>
      </c>
      <c r="BR2365" s="79">
        <f t="shared" si="10640"/>
        <v>517930.4</v>
      </c>
      <c r="BS2365" s="17">
        <f>BS2372+BS2398+BS2404+BS2366</f>
        <v>0</v>
      </c>
      <c r="BT2365" s="18"/>
      <c r="BU2365" s="14"/>
    </row>
    <row r="2366" spans="1:73" s="82" customFormat="1" x14ac:dyDescent="0.3">
      <c r="A2366" s="65" t="s">
        <v>961</v>
      </c>
      <c r="B2366" s="65" t="s">
        <v>291</v>
      </c>
      <c r="C2366" s="65" t="s">
        <v>26</v>
      </c>
      <c r="D2366" s="65"/>
      <c r="E2366" s="65"/>
      <c r="F2366" s="66" t="s">
        <v>969</v>
      </c>
      <c r="G2366" s="22">
        <f t="shared" ref="G2366:G2368" si="10676">G2367</f>
        <v>155974.9</v>
      </c>
      <c r="H2366" s="22">
        <f t="shared" ref="H2366:H2368" si="10677">H2367</f>
        <v>160370.80000000002</v>
      </c>
      <c r="I2366" s="22">
        <f t="shared" ref="I2366:I2368" si="10678">I2367</f>
        <v>160370.80000000002</v>
      </c>
      <c r="J2366" s="22">
        <f t="shared" ref="J2366:J2368" si="10679">J2367</f>
        <v>0</v>
      </c>
      <c r="K2366" s="22">
        <f t="shared" ref="K2366:K2368" si="10680">K2367</f>
        <v>0</v>
      </c>
      <c r="L2366" s="22">
        <f t="shared" ref="L2366:L2368" si="10681">L2367</f>
        <v>0</v>
      </c>
      <c r="M2366" s="22">
        <f t="shared" si="10455"/>
        <v>155974.9</v>
      </c>
      <c r="N2366" s="22">
        <f t="shared" si="10456"/>
        <v>160370.80000000002</v>
      </c>
      <c r="O2366" s="22">
        <f t="shared" si="10457"/>
        <v>160370.80000000002</v>
      </c>
      <c r="P2366" s="22">
        <f t="shared" ref="P2366:P2368" si="10682">P2367</f>
        <v>0</v>
      </c>
      <c r="Q2366" s="22">
        <f t="shared" ref="Q2366:Q2368" si="10683">Q2367</f>
        <v>0</v>
      </c>
      <c r="R2366" s="22">
        <f t="shared" ref="R2366:R2368" si="10684">R2367</f>
        <v>0</v>
      </c>
      <c r="S2366" s="22">
        <f t="shared" ref="S2366:S2368" si="10685">S2367</f>
        <v>0</v>
      </c>
      <c r="T2366" s="22">
        <f t="shared" ref="T2366:T2368" si="10686">T2367</f>
        <v>0</v>
      </c>
      <c r="U2366" s="22">
        <f t="shared" ref="U2366:U2368" si="10687">U2367</f>
        <v>0</v>
      </c>
      <c r="V2366" s="22">
        <f t="shared" ref="V2366:V2368" si="10688">V2367</f>
        <v>0</v>
      </c>
      <c r="W2366" s="22">
        <f t="shared" ref="W2366:W2368" si="10689">W2367</f>
        <v>0</v>
      </c>
      <c r="X2366" s="22">
        <f t="shared" ref="X2366:X2368" si="10690">X2367</f>
        <v>0</v>
      </c>
      <c r="Y2366" s="22">
        <f t="shared" ref="Y2366:Y2368" si="10691">Y2367</f>
        <v>0</v>
      </c>
      <c r="Z2366" s="22">
        <f t="shared" ref="Z2366:Z2368" si="10692">Z2367</f>
        <v>0</v>
      </c>
      <c r="AA2366" s="22">
        <f t="shared" ref="AA2366:AA2368" si="10693">AA2367</f>
        <v>0</v>
      </c>
      <c r="AB2366" s="22">
        <f t="shared" ref="AB2366:AB2368" si="10694">AB2367</f>
        <v>0</v>
      </c>
      <c r="AC2366" s="22">
        <f t="shared" si="10643"/>
        <v>155974.9</v>
      </c>
      <c r="AD2366" s="22">
        <f t="shared" si="10644"/>
        <v>160370.80000000002</v>
      </c>
      <c r="AE2366" s="22">
        <f t="shared" si="10645"/>
        <v>160370.80000000002</v>
      </c>
      <c r="AF2366" s="22">
        <f t="shared" ref="AF2366:AF2368" si="10695">AF2367</f>
        <v>0</v>
      </c>
      <c r="AG2366" s="22">
        <f t="shared" si="10646"/>
        <v>155974.9</v>
      </c>
      <c r="AH2366" s="22">
        <f t="shared" si="10647"/>
        <v>160370.80000000002</v>
      </c>
      <c r="AI2366" s="22">
        <f t="shared" si="10648"/>
        <v>160370.80000000002</v>
      </c>
      <c r="AJ2366" s="22">
        <f t="shared" ref="AJ2366:AJ2368" si="10696">AJ2367</f>
        <v>0</v>
      </c>
      <c r="AK2366" s="22">
        <f t="shared" ref="AK2366:AK2368" si="10697">AK2367</f>
        <v>0</v>
      </c>
      <c r="AL2366" s="22">
        <f t="shared" ref="AL2366:AL2368" si="10698">AL2367</f>
        <v>-2197.8000000000002</v>
      </c>
      <c r="AM2366" s="22">
        <f t="shared" ref="AM2366:AM2368" si="10699">AM2367</f>
        <v>0</v>
      </c>
      <c r="AN2366" s="22">
        <f t="shared" ref="AN2366:AN2368" si="10700">AN2367</f>
        <v>0</v>
      </c>
      <c r="AO2366" s="22">
        <f t="shared" ref="AO2366:AO2368" si="10701">AO2367</f>
        <v>0</v>
      </c>
      <c r="AP2366" s="22">
        <f t="shared" ref="AP2366:AP2368" si="10702">AP2367</f>
        <v>0</v>
      </c>
      <c r="AQ2366" s="22">
        <f t="shared" ref="AQ2366:AQ2368" si="10703">AQ2367</f>
        <v>0</v>
      </c>
      <c r="AR2366" s="22">
        <f t="shared" ref="AR2366:AR2368" si="10704">AR2367</f>
        <v>0</v>
      </c>
      <c r="AS2366" s="22">
        <f t="shared" ref="AS2366:AS2429" si="10705">AG2366+AJ2366+AK2366+AL2366+AM2366</f>
        <v>153777.1</v>
      </c>
      <c r="AT2366" s="22">
        <f t="shared" ref="AT2366:AT2429" si="10706">AH2366+AN2366+AO2366+AP2366</f>
        <v>160370.80000000002</v>
      </c>
      <c r="AU2366" s="22">
        <f t="shared" ref="AU2366:AU2429" si="10707">AI2366+AR2366+AQ2366</f>
        <v>160370.80000000002</v>
      </c>
      <c r="AV2366" s="22">
        <f t="shared" ref="AV2366:AV2368" si="10708">AV2367</f>
        <v>0</v>
      </c>
      <c r="AW2366" s="22">
        <f t="shared" ref="AW2366:AW2368" si="10709">AW2367</f>
        <v>0</v>
      </c>
      <c r="AX2366" s="22">
        <f t="shared" ref="AX2366:AX2368" si="10710">AX2367</f>
        <v>0</v>
      </c>
      <c r="AY2366" s="22">
        <f t="shared" si="10664"/>
        <v>153777.1</v>
      </c>
      <c r="AZ2366" s="22">
        <f t="shared" si="10665"/>
        <v>160370.80000000002</v>
      </c>
      <c r="BA2366" s="22">
        <f t="shared" si="10666"/>
        <v>160370.80000000002</v>
      </c>
      <c r="BB2366" s="22">
        <f t="shared" ref="BB2366:BB2368" si="10711">BB2367</f>
        <v>0</v>
      </c>
      <c r="BC2366" s="22">
        <f t="shared" ref="BC2366:BC2368" si="10712">BC2367</f>
        <v>0</v>
      </c>
      <c r="BD2366" s="22">
        <f t="shared" ref="BD2366:BD2368" si="10713">BD2367</f>
        <v>0</v>
      </c>
      <c r="BE2366" s="22">
        <f t="shared" ref="BE2366:BE2368" si="10714">BE2367</f>
        <v>0</v>
      </c>
      <c r="BF2366" s="22">
        <f t="shared" ref="BF2366:BF2368" si="10715">BF2367</f>
        <v>0</v>
      </c>
      <c r="BG2366" s="22">
        <f t="shared" ref="BG2366:BG2368" si="10716">BG2367</f>
        <v>0</v>
      </c>
      <c r="BH2366" s="22">
        <f t="shared" ref="BH2366:BH2368" si="10717">BH2367</f>
        <v>0</v>
      </c>
      <c r="BI2366" s="22">
        <f t="shared" ref="BI2366:BI2368" si="10718">BI2367</f>
        <v>0</v>
      </c>
      <c r="BJ2366" s="22">
        <f t="shared" ref="BJ2366:BJ2368" si="10719">BJ2367</f>
        <v>0</v>
      </c>
      <c r="BK2366" s="22">
        <f t="shared" ref="BK2366:BK2368" si="10720">BK2367</f>
        <v>0</v>
      </c>
      <c r="BL2366" s="22">
        <f t="shared" si="10638"/>
        <v>153777.1</v>
      </c>
      <c r="BM2366" s="22">
        <f t="shared" ref="BM2366:BM2368" si="10721">BM2367</f>
        <v>0</v>
      </c>
      <c r="BN2366" s="78">
        <f t="shared" si="10655"/>
        <v>153777.1</v>
      </c>
      <c r="BO2366" s="22">
        <f t="shared" si="10639"/>
        <v>160370.80000000002</v>
      </c>
      <c r="BP2366" s="22">
        <f t="shared" ref="BP2366:BS2368" si="10722">BP2367</f>
        <v>0</v>
      </c>
      <c r="BQ2366" s="78">
        <f t="shared" si="10656"/>
        <v>160370.80000000002</v>
      </c>
      <c r="BR2366" s="80">
        <f t="shared" si="10640"/>
        <v>160370.80000000002</v>
      </c>
      <c r="BS2366" s="22">
        <f t="shared" si="10722"/>
        <v>0</v>
      </c>
      <c r="BT2366" s="23"/>
      <c r="BU2366" s="19"/>
    </row>
    <row r="2367" spans="1:73" ht="31.2" x14ac:dyDescent="0.3">
      <c r="A2367" s="67" t="s">
        <v>961</v>
      </c>
      <c r="B2367" s="67" t="s">
        <v>291</v>
      </c>
      <c r="C2367" s="67" t="s">
        <v>26</v>
      </c>
      <c r="D2367" s="67" t="s">
        <v>54</v>
      </c>
      <c r="E2367" s="67"/>
      <c r="F2367" s="68" t="s">
        <v>55</v>
      </c>
      <c r="G2367" s="26">
        <f t="shared" si="10676"/>
        <v>155974.9</v>
      </c>
      <c r="H2367" s="26">
        <f t="shared" si="10677"/>
        <v>160370.80000000002</v>
      </c>
      <c r="I2367" s="26">
        <f t="shared" si="10678"/>
        <v>160370.80000000002</v>
      </c>
      <c r="J2367" s="26">
        <f t="shared" si="10679"/>
        <v>0</v>
      </c>
      <c r="K2367" s="26">
        <f t="shared" si="10680"/>
        <v>0</v>
      </c>
      <c r="L2367" s="26">
        <f t="shared" si="10681"/>
        <v>0</v>
      </c>
      <c r="M2367" s="26">
        <f t="shared" ref="M2367:M2430" si="10723">G2367+J2367</f>
        <v>155974.9</v>
      </c>
      <c r="N2367" s="26">
        <f t="shared" ref="N2367:N2430" si="10724">H2367+K2367</f>
        <v>160370.80000000002</v>
      </c>
      <c r="O2367" s="26">
        <f t="shared" ref="O2367:O2430" si="10725">I2367+L2367</f>
        <v>160370.80000000002</v>
      </c>
      <c r="P2367" s="26">
        <f t="shared" si="10682"/>
        <v>0</v>
      </c>
      <c r="Q2367" s="26">
        <f t="shared" si="10683"/>
        <v>0</v>
      </c>
      <c r="R2367" s="26">
        <f t="shared" si="10684"/>
        <v>0</v>
      </c>
      <c r="S2367" s="26">
        <f t="shared" si="10685"/>
        <v>0</v>
      </c>
      <c r="T2367" s="26">
        <f t="shared" si="10686"/>
        <v>0</v>
      </c>
      <c r="U2367" s="26">
        <f t="shared" si="10687"/>
        <v>0</v>
      </c>
      <c r="V2367" s="26">
        <f t="shared" si="10688"/>
        <v>0</v>
      </c>
      <c r="W2367" s="26">
        <f t="shared" si="10689"/>
        <v>0</v>
      </c>
      <c r="X2367" s="26">
        <f t="shared" si="10690"/>
        <v>0</v>
      </c>
      <c r="Y2367" s="26">
        <f t="shared" si="10691"/>
        <v>0</v>
      </c>
      <c r="Z2367" s="26">
        <f t="shared" si="10692"/>
        <v>0</v>
      </c>
      <c r="AA2367" s="26">
        <f t="shared" si="10693"/>
        <v>0</v>
      </c>
      <c r="AB2367" s="26">
        <f t="shared" si="10694"/>
        <v>0</v>
      </c>
      <c r="AC2367" s="26">
        <f t="shared" si="10643"/>
        <v>155974.9</v>
      </c>
      <c r="AD2367" s="26">
        <f t="shared" si="10644"/>
        <v>160370.80000000002</v>
      </c>
      <c r="AE2367" s="26">
        <f t="shared" si="10645"/>
        <v>160370.80000000002</v>
      </c>
      <c r="AF2367" s="26">
        <f t="shared" si="10695"/>
        <v>0</v>
      </c>
      <c r="AG2367" s="26">
        <f t="shared" si="10646"/>
        <v>155974.9</v>
      </c>
      <c r="AH2367" s="26">
        <f t="shared" si="10647"/>
        <v>160370.80000000002</v>
      </c>
      <c r="AI2367" s="26">
        <f t="shared" si="10648"/>
        <v>160370.80000000002</v>
      </c>
      <c r="AJ2367" s="26">
        <f t="shared" si="10696"/>
        <v>0</v>
      </c>
      <c r="AK2367" s="26">
        <f t="shared" si="10697"/>
        <v>0</v>
      </c>
      <c r="AL2367" s="26">
        <f t="shared" si="10698"/>
        <v>-2197.8000000000002</v>
      </c>
      <c r="AM2367" s="26">
        <f t="shared" si="10699"/>
        <v>0</v>
      </c>
      <c r="AN2367" s="26">
        <f t="shared" si="10700"/>
        <v>0</v>
      </c>
      <c r="AO2367" s="26">
        <f t="shared" si="10701"/>
        <v>0</v>
      </c>
      <c r="AP2367" s="26">
        <f t="shared" si="10702"/>
        <v>0</v>
      </c>
      <c r="AQ2367" s="26">
        <f t="shared" si="10703"/>
        <v>0</v>
      </c>
      <c r="AR2367" s="26">
        <f t="shared" si="10704"/>
        <v>0</v>
      </c>
      <c r="AS2367" s="26">
        <f t="shared" si="10705"/>
        <v>153777.1</v>
      </c>
      <c r="AT2367" s="26">
        <f t="shared" si="10706"/>
        <v>160370.80000000002</v>
      </c>
      <c r="AU2367" s="26">
        <f t="shared" si="10707"/>
        <v>160370.80000000002</v>
      </c>
      <c r="AV2367" s="26">
        <f t="shared" si="10708"/>
        <v>0</v>
      </c>
      <c r="AW2367" s="26">
        <f t="shared" si="10709"/>
        <v>0</v>
      </c>
      <c r="AX2367" s="26">
        <f t="shared" si="10710"/>
        <v>0</v>
      </c>
      <c r="AY2367" s="26">
        <f t="shared" si="10664"/>
        <v>153777.1</v>
      </c>
      <c r="AZ2367" s="26">
        <f t="shared" si="10665"/>
        <v>160370.80000000002</v>
      </c>
      <c r="BA2367" s="26">
        <f t="shared" si="10666"/>
        <v>160370.80000000002</v>
      </c>
      <c r="BB2367" s="26">
        <f t="shared" si="10711"/>
        <v>0</v>
      </c>
      <c r="BC2367" s="26">
        <f t="shared" si="10712"/>
        <v>0</v>
      </c>
      <c r="BD2367" s="26">
        <f t="shared" si="10713"/>
        <v>0</v>
      </c>
      <c r="BE2367" s="26">
        <f t="shared" si="10714"/>
        <v>0</v>
      </c>
      <c r="BF2367" s="26">
        <f t="shared" si="10715"/>
        <v>0</v>
      </c>
      <c r="BG2367" s="26">
        <f t="shared" si="10716"/>
        <v>0</v>
      </c>
      <c r="BH2367" s="26">
        <f t="shared" si="10717"/>
        <v>0</v>
      </c>
      <c r="BI2367" s="26">
        <f t="shared" si="10718"/>
        <v>0</v>
      </c>
      <c r="BJ2367" s="26">
        <f t="shared" si="10719"/>
        <v>0</v>
      </c>
      <c r="BK2367" s="26">
        <f t="shared" si="10720"/>
        <v>0</v>
      </c>
      <c r="BL2367" s="26">
        <f t="shared" si="10638"/>
        <v>153777.1</v>
      </c>
      <c r="BM2367" s="26">
        <f t="shared" si="10721"/>
        <v>0</v>
      </c>
      <c r="BN2367" s="53">
        <f t="shared" si="10655"/>
        <v>153777.1</v>
      </c>
      <c r="BO2367" s="26">
        <f t="shared" si="10639"/>
        <v>160370.80000000002</v>
      </c>
      <c r="BP2367" s="26">
        <f t="shared" si="10722"/>
        <v>0</v>
      </c>
      <c r="BQ2367" s="53">
        <f t="shared" si="10656"/>
        <v>160370.80000000002</v>
      </c>
      <c r="BR2367" s="52">
        <f t="shared" si="10640"/>
        <v>160370.80000000002</v>
      </c>
      <c r="BS2367" s="26">
        <f t="shared" si="10722"/>
        <v>0</v>
      </c>
      <c r="BT2367" s="27"/>
    </row>
    <row r="2368" spans="1:73" x14ac:dyDescent="0.3">
      <c r="A2368" s="67" t="s">
        <v>961</v>
      </c>
      <c r="B2368" s="67" t="s">
        <v>291</v>
      </c>
      <c r="C2368" s="67" t="s">
        <v>26</v>
      </c>
      <c r="D2368" s="67" t="s">
        <v>56</v>
      </c>
      <c r="E2368" s="67"/>
      <c r="F2368" s="68" t="s">
        <v>57</v>
      </c>
      <c r="G2368" s="26">
        <f t="shared" si="10676"/>
        <v>155974.9</v>
      </c>
      <c r="H2368" s="26">
        <f t="shared" si="10677"/>
        <v>160370.80000000002</v>
      </c>
      <c r="I2368" s="26">
        <f t="shared" si="10678"/>
        <v>160370.80000000002</v>
      </c>
      <c r="J2368" s="26">
        <f t="shared" si="10679"/>
        <v>0</v>
      </c>
      <c r="K2368" s="26">
        <f t="shared" si="10680"/>
        <v>0</v>
      </c>
      <c r="L2368" s="26">
        <f t="shared" si="10681"/>
        <v>0</v>
      </c>
      <c r="M2368" s="26">
        <f t="shared" si="10723"/>
        <v>155974.9</v>
      </c>
      <c r="N2368" s="26">
        <f t="shared" si="10724"/>
        <v>160370.80000000002</v>
      </c>
      <c r="O2368" s="26">
        <f t="shared" si="10725"/>
        <v>160370.80000000002</v>
      </c>
      <c r="P2368" s="26">
        <f t="shared" si="10682"/>
        <v>0</v>
      </c>
      <c r="Q2368" s="26">
        <f t="shared" si="10683"/>
        <v>0</v>
      </c>
      <c r="R2368" s="26">
        <f t="shared" si="10684"/>
        <v>0</v>
      </c>
      <c r="S2368" s="26">
        <f t="shared" si="10685"/>
        <v>0</v>
      </c>
      <c r="T2368" s="26">
        <f t="shared" si="10686"/>
        <v>0</v>
      </c>
      <c r="U2368" s="26">
        <f t="shared" si="10687"/>
        <v>0</v>
      </c>
      <c r="V2368" s="26">
        <f t="shared" si="10688"/>
        <v>0</v>
      </c>
      <c r="W2368" s="26">
        <f t="shared" si="10689"/>
        <v>0</v>
      </c>
      <c r="X2368" s="26">
        <f t="shared" si="10690"/>
        <v>0</v>
      </c>
      <c r="Y2368" s="26">
        <f t="shared" si="10691"/>
        <v>0</v>
      </c>
      <c r="Z2368" s="26">
        <f t="shared" si="10692"/>
        <v>0</v>
      </c>
      <c r="AA2368" s="26">
        <f t="shared" si="10693"/>
        <v>0</v>
      </c>
      <c r="AB2368" s="26">
        <f t="shared" si="10694"/>
        <v>0</v>
      </c>
      <c r="AC2368" s="26">
        <f t="shared" si="10643"/>
        <v>155974.9</v>
      </c>
      <c r="AD2368" s="26">
        <f t="shared" si="10644"/>
        <v>160370.80000000002</v>
      </c>
      <c r="AE2368" s="26">
        <f t="shared" si="10645"/>
        <v>160370.80000000002</v>
      </c>
      <c r="AF2368" s="26">
        <f t="shared" si="10695"/>
        <v>0</v>
      </c>
      <c r="AG2368" s="26">
        <f t="shared" si="10646"/>
        <v>155974.9</v>
      </c>
      <c r="AH2368" s="26">
        <f t="shared" si="10647"/>
        <v>160370.80000000002</v>
      </c>
      <c r="AI2368" s="26">
        <f t="shared" si="10648"/>
        <v>160370.80000000002</v>
      </c>
      <c r="AJ2368" s="26">
        <f t="shared" si="10696"/>
        <v>0</v>
      </c>
      <c r="AK2368" s="26">
        <f t="shared" si="10697"/>
        <v>0</v>
      </c>
      <c r="AL2368" s="26">
        <f t="shared" si="10698"/>
        <v>-2197.8000000000002</v>
      </c>
      <c r="AM2368" s="26">
        <f t="shared" si="10699"/>
        <v>0</v>
      </c>
      <c r="AN2368" s="26">
        <f t="shared" si="10700"/>
        <v>0</v>
      </c>
      <c r="AO2368" s="26">
        <f t="shared" si="10701"/>
        <v>0</v>
      </c>
      <c r="AP2368" s="26">
        <f t="shared" si="10702"/>
        <v>0</v>
      </c>
      <c r="AQ2368" s="26">
        <f t="shared" si="10703"/>
        <v>0</v>
      </c>
      <c r="AR2368" s="26">
        <f t="shared" si="10704"/>
        <v>0</v>
      </c>
      <c r="AS2368" s="26">
        <f t="shared" si="10705"/>
        <v>153777.1</v>
      </c>
      <c r="AT2368" s="26">
        <f t="shared" si="10706"/>
        <v>160370.80000000002</v>
      </c>
      <c r="AU2368" s="26">
        <f t="shared" si="10707"/>
        <v>160370.80000000002</v>
      </c>
      <c r="AV2368" s="26">
        <f t="shared" si="10708"/>
        <v>0</v>
      </c>
      <c r="AW2368" s="26">
        <f t="shared" si="10709"/>
        <v>0</v>
      </c>
      <c r="AX2368" s="26">
        <f t="shared" si="10710"/>
        <v>0</v>
      </c>
      <c r="AY2368" s="26">
        <f t="shared" si="10664"/>
        <v>153777.1</v>
      </c>
      <c r="AZ2368" s="26">
        <f t="shared" si="10665"/>
        <v>160370.80000000002</v>
      </c>
      <c r="BA2368" s="26">
        <f t="shared" si="10666"/>
        <v>160370.80000000002</v>
      </c>
      <c r="BB2368" s="26">
        <f t="shared" si="10711"/>
        <v>0</v>
      </c>
      <c r="BC2368" s="26">
        <f t="shared" si="10712"/>
        <v>0</v>
      </c>
      <c r="BD2368" s="26">
        <f t="shared" si="10713"/>
        <v>0</v>
      </c>
      <c r="BE2368" s="26">
        <f t="shared" si="10714"/>
        <v>0</v>
      </c>
      <c r="BF2368" s="26">
        <f t="shared" si="10715"/>
        <v>0</v>
      </c>
      <c r="BG2368" s="26">
        <f t="shared" si="10716"/>
        <v>0</v>
      </c>
      <c r="BH2368" s="26">
        <f t="shared" si="10717"/>
        <v>0</v>
      </c>
      <c r="BI2368" s="26">
        <f t="shared" si="10718"/>
        <v>0</v>
      </c>
      <c r="BJ2368" s="26">
        <f t="shared" si="10719"/>
        <v>0</v>
      </c>
      <c r="BK2368" s="26">
        <f t="shared" si="10720"/>
        <v>0</v>
      </c>
      <c r="BL2368" s="26">
        <f t="shared" si="10638"/>
        <v>153777.1</v>
      </c>
      <c r="BM2368" s="26">
        <f t="shared" si="10721"/>
        <v>0</v>
      </c>
      <c r="BN2368" s="53">
        <f t="shared" si="10655"/>
        <v>153777.1</v>
      </c>
      <c r="BO2368" s="26">
        <f t="shared" si="10639"/>
        <v>160370.80000000002</v>
      </c>
      <c r="BP2368" s="26">
        <f t="shared" si="10722"/>
        <v>0</v>
      </c>
      <c r="BQ2368" s="53">
        <f t="shared" si="10656"/>
        <v>160370.80000000002</v>
      </c>
      <c r="BR2368" s="52">
        <f t="shared" si="10640"/>
        <v>160370.80000000002</v>
      </c>
      <c r="BS2368" s="26">
        <f t="shared" si="10722"/>
        <v>0</v>
      </c>
      <c r="BT2368" s="27"/>
    </row>
    <row r="2369" spans="1:73" ht="78" x14ac:dyDescent="0.3">
      <c r="A2369" s="67" t="s">
        <v>961</v>
      </c>
      <c r="B2369" s="67" t="s">
        <v>291</v>
      </c>
      <c r="C2369" s="67" t="s">
        <v>26</v>
      </c>
      <c r="D2369" s="67" t="s">
        <v>970</v>
      </c>
      <c r="E2369" s="67"/>
      <c r="F2369" s="68" t="s">
        <v>971</v>
      </c>
      <c r="G2369" s="26">
        <f t="shared" ref="G2369:L2369" si="10726">G2370+G2371</f>
        <v>155974.9</v>
      </c>
      <c r="H2369" s="26">
        <f t="shared" si="10726"/>
        <v>160370.80000000002</v>
      </c>
      <c r="I2369" s="26">
        <f t="shared" si="10726"/>
        <v>160370.80000000002</v>
      </c>
      <c r="J2369" s="26">
        <f t="shared" si="10726"/>
        <v>0</v>
      </c>
      <c r="K2369" s="26">
        <f t="shared" si="10726"/>
        <v>0</v>
      </c>
      <c r="L2369" s="26">
        <f t="shared" si="10726"/>
        <v>0</v>
      </c>
      <c r="M2369" s="26">
        <f t="shared" si="10723"/>
        <v>155974.9</v>
      </c>
      <c r="N2369" s="26">
        <f t="shared" si="10724"/>
        <v>160370.80000000002</v>
      </c>
      <c r="O2369" s="26">
        <f t="shared" si="10725"/>
        <v>160370.80000000002</v>
      </c>
      <c r="P2369" s="26">
        <f t="shared" ref="P2369:AB2369" si="10727">P2370+P2371</f>
        <v>0</v>
      </c>
      <c r="Q2369" s="26">
        <f t="shared" si="10727"/>
        <v>0</v>
      </c>
      <c r="R2369" s="26">
        <f t="shared" si="10727"/>
        <v>0</v>
      </c>
      <c r="S2369" s="26">
        <f t="shared" si="10727"/>
        <v>0</v>
      </c>
      <c r="T2369" s="26">
        <f t="shared" si="10727"/>
        <v>0</v>
      </c>
      <c r="U2369" s="26">
        <f t="shared" si="10727"/>
        <v>0</v>
      </c>
      <c r="V2369" s="26">
        <f t="shared" si="10727"/>
        <v>0</v>
      </c>
      <c r="W2369" s="26">
        <f t="shared" si="10727"/>
        <v>0</v>
      </c>
      <c r="X2369" s="26">
        <f t="shared" si="10727"/>
        <v>0</v>
      </c>
      <c r="Y2369" s="26">
        <f t="shared" si="10727"/>
        <v>0</v>
      </c>
      <c r="Z2369" s="26">
        <f t="shared" si="10727"/>
        <v>0</v>
      </c>
      <c r="AA2369" s="26">
        <f t="shared" si="10727"/>
        <v>0</v>
      </c>
      <c r="AB2369" s="26">
        <f t="shared" si="10727"/>
        <v>0</v>
      </c>
      <c r="AC2369" s="26">
        <f t="shared" si="10643"/>
        <v>155974.9</v>
      </c>
      <c r="AD2369" s="26">
        <f t="shared" si="10644"/>
        <v>160370.80000000002</v>
      </c>
      <c r="AE2369" s="26">
        <f t="shared" si="10645"/>
        <v>160370.80000000002</v>
      </c>
      <c r="AF2369" s="26">
        <f>AF2370+AF2371</f>
        <v>0</v>
      </c>
      <c r="AG2369" s="26">
        <f t="shared" si="10646"/>
        <v>155974.9</v>
      </c>
      <c r="AH2369" s="26">
        <f t="shared" si="10647"/>
        <v>160370.80000000002</v>
      </c>
      <c r="AI2369" s="26">
        <f t="shared" si="10648"/>
        <v>160370.80000000002</v>
      </c>
      <c r="AJ2369" s="26">
        <f t="shared" ref="AJ2369:AR2369" si="10728">AJ2370+AJ2371</f>
        <v>0</v>
      </c>
      <c r="AK2369" s="26">
        <f t="shared" si="10728"/>
        <v>0</v>
      </c>
      <c r="AL2369" s="26">
        <f t="shared" si="10728"/>
        <v>-2197.8000000000002</v>
      </c>
      <c r="AM2369" s="26">
        <f t="shared" si="10728"/>
        <v>0</v>
      </c>
      <c r="AN2369" s="26">
        <f t="shared" si="10728"/>
        <v>0</v>
      </c>
      <c r="AO2369" s="26">
        <f t="shared" si="10728"/>
        <v>0</v>
      </c>
      <c r="AP2369" s="26">
        <f t="shared" si="10728"/>
        <v>0</v>
      </c>
      <c r="AQ2369" s="26">
        <f t="shared" si="10728"/>
        <v>0</v>
      </c>
      <c r="AR2369" s="26">
        <f t="shared" si="10728"/>
        <v>0</v>
      </c>
      <c r="AS2369" s="26">
        <f t="shared" si="10705"/>
        <v>153777.1</v>
      </c>
      <c r="AT2369" s="26">
        <f t="shared" si="10706"/>
        <v>160370.80000000002</v>
      </c>
      <c r="AU2369" s="26">
        <f t="shared" si="10707"/>
        <v>160370.80000000002</v>
      </c>
      <c r="AV2369" s="26">
        <f>AV2370+AV2371</f>
        <v>0</v>
      </c>
      <c r="AW2369" s="26">
        <f>AW2370+AW2371</f>
        <v>0</v>
      </c>
      <c r="AX2369" s="26">
        <f>AX2370+AX2371</f>
        <v>0</v>
      </c>
      <c r="AY2369" s="26">
        <f t="shared" si="10664"/>
        <v>153777.1</v>
      </c>
      <c r="AZ2369" s="26">
        <f t="shared" si="10665"/>
        <v>160370.80000000002</v>
      </c>
      <c r="BA2369" s="26">
        <f t="shared" si="10666"/>
        <v>160370.80000000002</v>
      </c>
      <c r="BB2369" s="26">
        <f t="shared" ref="BB2369:BK2369" si="10729">BB2370+BB2371</f>
        <v>0</v>
      </c>
      <c r="BC2369" s="26">
        <f t="shared" si="10729"/>
        <v>0</v>
      </c>
      <c r="BD2369" s="26">
        <f t="shared" si="10729"/>
        <v>0</v>
      </c>
      <c r="BE2369" s="26">
        <f t="shared" si="10729"/>
        <v>0</v>
      </c>
      <c r="BF2369" s="26">
        <f t="shared" si="10729"/>
        <v>0</v>
      </c>
      <c r="BG2369" s="26">
        <f t="shared" si="10729"/>
        <v>0</v>
      </c>
      <c r="BH2369" s="26">
        <f t="shared" si="10729"/>
        <v>0</v>
      </c>
      <c r="BI2369" s="26">
        <f t="shared" si="10729"/>
        <v>0</v>
      </c>
      <c r="BJ2369" s="26">
        <f t="shared" si="10729"/>
        <v>0</v>
      </c>
      <c r="BK2369" s="26">
        <f t="shared" si="10729"/>
        <v>0</v>
      </c>
      <c r="BL2369" s="26">
        <f t="shared" si="10638"/>
        <v>153777.1</v>
      </c>
      <c r="BM2369" s="26">
        <f>BM2370+BM2371</f>
        <v>0</v>
      </c>
      <c r="BN2369" s="53">
        <f t="shared" si="10655"/>
        <v>153777.1</v>
      </c>
      <c r="BO2369" s="26">
        <f t="shared" si="10639"/>
        <v>160370.80000000002</v>
      </c>
      <c r="BP2369" s="26">
        <f>BP2370+BP2371</f>
        <v>0</v>
      </c>
      <c r="BQ2369" s="53">
        <f t="shared" si="10656"/>
        <v>160370.80000000002</v>
      </c>
      <c r="BR2369" s="52">
        <f t="shared" si="10640"/>
        <v>160370.80000000002</v>
      </c>
      <c r="BS2369" s="26">
        <f>BS2370+BS2371</f>
        <v>0</v>
      </c>
      <c r="BT2369" s="27"/>
    </row>
    <row r="2370" spans="1:73" ht="31.2" x14ac:dyDescent="0.3">
      <c r="A2370" s="67" t="s">
        <v>961</v>
      </c>
      <c r="B2370" s="67" t="s">
        <v>291</v>
      </c>
      <c r="C2370" s="67" t="s">
        <v>26</v>
      </c>
      <c r="D2370" s="67" t="s">
        <v>970</v>
      </c>
      <c r="E2370" s="67" t="s">
        <v>38</v>
      </c>
      <c r="F2370" s="68" t="s">
        <v>39</v>
      </c>
      <c r="G2370" s="26">
        <v>466.5</v>
      </c>
      <c r="H2370" s="26">
        <v>479.7</v>
      </c>
      <c r="I2370" s="26">
        <v>479.7</v>
      </c>
      <c r="J2370" s="26"/>
      <c r="K2370" s="26"/>
      <c r="L2370" s="26"/>
      <c r="M2370" s="26">
        <f t="shared" si="10723"/>
        <v>466.5</v>
      </c>
      <c r="N2370" s="26">
        <f t="shared" si="10724"/>
        <v>479.7</v>
      </c>
      <c r="O2370" s="26">
        <f t="shared" si="10725"/>
        <v>479.7</v>
      </c>
      <c r="P2370" s="26"/>
      <c r="Q2370" s="26"/>
      <c r="R2370" s="26"/>
      <c r="S2370" s="26"/>
      <c r="T2370" s="26"/>
      <c r="U2370" s="26"/>
      <c r="V2370" s="26"/>
      <c r="W2370" s="26"/>
      <c r="X2370" s="26"/>
      <c r="Y2370" s="26"/>
      <c r="Z2370" s="26"/>
      <c r="AA2370" s="26"/>
      <c r="AB2370" s="26"/>
      <c r="AC2370" s="26">
        <f t="shared" si="10643"/>
        <v>466.5</v>
      </c>
      <c r="AD2370" s="26">
        <f t="shared" si="10644"/>
        <v>479.7</v>
      </c>
      <c r="AE2370" s="26">
        <f t="shared" si="10645"/>
        <v>479.7</v>
      </c>
      <c r="AF2370" s="26"/>
      <c r="AG2370" s="26">
        <f t="shared" si="10646"/>
        <v>466.5</v>
      </c>
      <c r="AH2370" s="26">
        <f t="shared" si="10647"/>
        <v>479.7</v>
      </c>
      <c r="AI2370" s="26">
        <f t="shared" si="10648"/>
        <v>479.7</v>
      </c>
      <c r="AJ2370" s="26"/>
      <c r="AK2370" s="26"/>
      <c r="AL2370" s="26">
        <v>-6.5</v>
      </c>
      <c r="AM2370" s="26"/>
      <c r="AN2370" s="26"/>
      <c r="AO2370" s="26"/>
      <c r="AP2370" s="26"/>
      <c r="AQ2370" s="26"/>
      <c r="AR2370" s="26"/>
      <c r="AS2370" s="26">
        <f t="shared" si="10705"/>
        <v>460</v>
      </c>
      <c r="AT2370" s="26">
        <f t="shared" si="10706"/>
        <v>479.7</v>
      </c>
      <c r="AU2370" s="26">
        <f t="shared" si="10707"/>
        <v>479.7</v>
      </c>
      <c r="AV2370" s="26"/>
      <c r="AW2370" s="26"/>
      <c r="AX2370" s="26"/>
      <c r="AY2370" s="26">
        <f t="shared" si="10664"/>
        <v>460</v>
      </c>
      <c r="AZ2370" s="26">
        <f t="shared" si="10665"/>
        <v>479.7</v>
      </c>
      <c r="BA2370" s="26">
        <f t="shared" si="10666"/>
        <v>479.7</v>
      </c>
      <c r="BB2370" s="26"/>
      <c r="BC2370" s="26"/>
      <c r="BD2370" s="26"/>
      <c r="BE2370" s="26"/>
      <c r="BF2370" s="26"/>
      <c r="BG2370" s="26"/>
      <c r="BH2370" s="26"/>
      <c r="BI2370" s="26"/>
      <c r="BJ2370" s="26"/>
      <c r="BK2370" s="26"/>
      <c r="BL2370" s="26">
        <f t="shared" si="10638"/>
        <v>460</v>
      </c>
      <c r="BM2370" s="26"/>
      <c r="BN2370" s="53">
        <f t="shared" si="10655"/>
        <v>460</v>
      </c>
      <c r="BO2370" s="26">
        <f t="shared" si="10639"/>
        <v>479.7</v>
      </c>
      <c r="BP2370" s="26"/>
      <c r="BQ2370" s="53">
        <f t="shared" si="10656"/>
        <v>479.7</v>
      </c>
      <c r="BR2370" s="52">
        <f t="shared" si="10640"/>
        <v>479.7</v>
      </c>
      <c r="BS2370" s="26"/>
      <c r="BT2370" s="27"/>
    </row>
    <row r="2371" spans="1:73" x14ac:dyDescent="0.3">
      <c r="A2371" s="67" t="s">
        <v>961</v>
      </c>
      <c r="B2371" s="67" t="s">
        <v>291</v>
      </c>
      <c r="C2371" s="67" t="s">
        <v>26</v>
      </c>
      <c r="D2371" s="67" t="s">
        <v>970</v>
      </c>
      <c r="E2371" s="67" t="s">
        <v>240</v>
      </c>
      <c r="F2371" s="68" t="s">
        <v>241</v>
      </c>
      <c r="G2371" s="26">
        <v>155508.4</v>
      </c>
      <c r="H2371" s="26">
        <v>159891.1</v>
      </c>
      <c r="I2371" s="26">
        <v>159891.1</v>
      </c>
      <c r="J2371" s="26"/>
      <c r="K2371" s="26"/>
      <c r="L2371" s="26"/>
      <c r="M2371" s="26">
        <f t="shared" si="10723"/>
        <v>155508.4</v>
      </c>
      <c r="N2371" s="26">
        <f t="shared" si="10724"/>
        <v>159891.1</v>
      </c>
      <c r="O2371" s="26">
        <f t="shared" si="10725"/>
        <v>159891.1</v>
      </c>
      <c r="P2371" s="26"/>
      <c r="Q2371" s="26"/>
      <c r="R2371" s="26"/>
      <c r="S2371" s="26"/>
      <c r="T2371" s="26"/>
      <c r="U2371" s="26"/>
      <c r="V2371" s="26"/>
      <c r="W2371" s="26"/>
      <c r="X2371" s="26"/>
      <c r="Y2371" s="26"/>
      <c r="Z2371" s="26"/>
      <c r="AA2371" s="26"/>
      <c r="AB2371" s="26"/>
      <c r="AC2371" s="26">
        <f t="shared" si="10643"/>
        <v>155508.4</v>
      </c>
      <c r="AD2371" s="26">
        <f t="shared" si="10644"/>
        <v>159891.1</v>
      </c>
      <c r="AE2371" s="26">
        <f t="shared" si="10645"/>
        <v>159891.1</v>
      </c>
      <c r="AF2371" s="26"/>
      <c r="AG2371" s="26">
        <f t="shared" si="10646"/>
        <v>155508.4</v>
      </c>
      <c r="AH2371" s="26">
        <f t="shared" si="10647"/>
        <v>159891.1</v>
      </c>
      <c r="AI2371" s="26">
        <f t="shared" si="10648"/>
        <v>159891.1</v>
      </c>
      <c r="AJ2371" s="26"/>
      <c r="AK2371" s="26"/>
      <c r="AL2371" s="26">
        <v>-2191.3000000000002</v>
      </c>
      <c r="AM2371" s="26"/>
      <c r="AN2371" s="26"/>
      <c r="AO2371" s="26"/>
      <c r="AP2371" s="26"/>
      <c r="AQ2371" s="26"/>
      <c r="AR2371" s="26"/>
      <c r="AS2371" s="26">
        <f t="shared" si="10705"/>
        <v>153317.1</v>
      </c>
      <c r="AT2371" s="26">
        <f t="shared" si="10706"/>
        <v>159891.1</v>
      </c>
      <c r="AU2371" s="26">
        <f t="shared" si="10707"/>
        <v>159891.1</v>
      </c>
      <c r="AV2371" s="26"/>
      <c r="AW2371" s="26"/>
      <c r="AX2371" s="26"/>
      <c r="AY2371" s="26">
        <f t="shared" si="10664"/>
        <v>153317.1</v>
      </c>
      <c r="AZ2371" s="26">
        <f t="shared" si="10665"/>
        <v>159891.1</v>
      </c>
      <c r="BA2371" s="26">
        <f t="shared" si="10666"/>
        <v>159891.1</v>
      </c>
      <c r="BB2371" s="26"/>
      <c r="BC2371" s="26"/>
      <c r="BD2371" s="26"/>
      <c r="BE2371" s="26"/>
      <c r="BF2371" s="26"/>
      <c r="BG2371" s="26"/>
      <c r="BH2371" s="26"/>
      <c r="BI2371" s="26"/>
      <c r="BJ2371" s="26"/>
      <c r="BK2371" s="26"/>
      <c r="BL2371" s="26">
        <f t="shared" si="10638"/>
        <v>153317.1</v>
      </c>
      <c r="BM2371" s="26"/>
      <c r="BN2371" s="53">
        <f t="shared" si="10655"/>
        <v>153317.1</v>
      </c>
      <c r="BO2371" s="26">
        <f t="shared" si="10639"/>
        <v>159891.1</v>
      </c>
      <c r="BP2371" s="26"/>
      <c r="BQ2371" s="53">
        <f t="shared" si="10656"/>
        <v>159891.1</v>
      </c>
      <c r="BR2371" s="52">
        <f t="shared" si="10640"/>
        <v>159891.1</v>
      </c>
      <c r="BS2371" s="26"/>
      <c r="BT2371" s="27"/>
    </row>
    <row r="2372" spans="1:73" s="82" customFormat="1" x14ac:dyDescent="0.3">
      <c r="A2372" s="65" t="s">
        <v>961</v>
      </c>
      <c r="B2372" s="65" t="s">
        <v>291</v>
      </c>
      <c r="C2372" s="65" t="s">
        <v>62</v>
      </c>
      <c r="D2372" s="65"/>
      <c r="E2372" s="65"/>
      <c r="F2372" s="66" t="s">
        <v>293</v>
      </c>
      <c r="G2372" s="22">
        <f t="shared" ref="G2372:L2372" si="10730">G2386+G2373</f>
        <v>189525.99999999997</v>
      </c>
      <c r="H2372" s="22">
        <f t="shared" si="10730"/>
        <v>235174.99999999997</v>
      </c>
      <c r="I2372" s="22">
        <f t="shared" si="10730"/>
        <v>237585.19999999998</v>
      </c>
      <c r="J2372" s="22">
        <f t="shared" si="10730"/>
        <v>0</v>
      </c>
      <c r="K2372" s="22">
        <f t="shared" si="10730"/>
        <v>0</v>
      </c>
      <c r="L2372" s="22">
        <f t="shared" si="10730"/>
        <v>0</v>
      </c>
      <c r="M2372" s="22">
        <f t="shared" si="10723"/>
        <v>189525.99999999997</v>
      </c>
      <c r="N2372" s="22">
        <f t="shared" si="10724"/>
        <v>235174.99999999997</v>
      </c>
      <c r="O2372" s="22">
        <f t="shared" si="10725"/>
        <v>237585.19999999998</v>
      </c>
      <c r="P2372" s="22">
        <f t="shared" ref="P2372:AB2372" si="10731">P2386+P2373</f>
        <v>0</v>
      </c>
      <c r="Q2372" s="22">
        <f t="shared" si="10731"/>
        <v>0</v>
      </c>
      <c r="R2372" s="22">
        <f t="shared" si="10731"/>
        <v>-3603.375</v>
      </c>
      <c r="S2372" s="22">
        <f t="shared" si="10731"/>
        <v>0</v>
      </c>
      <c r="T2372" s="22">
        <f t="shared" si="10731"/>
        <v>37.699999999999996</v>
      </c>
      <c r="U2372" s="22">
        <f t="shared" si="10731"/>
        <v>0</v>
      </c>
      <c r="V2372" s="22">
        <f t="shared" si="10731"/>
        <v>0</v>
      </c>
      <c r="W2372" s="22">
        <f t="shared" si="10731"/>
        <v>0</v>
      </c>
      <c r="X2372" s="22">
        <f t="shared" si="10731"/>
        <v>42.6</v>
      </c>
      <c r="Y2372" s="22">
        <f t="shared" si="10731"/>
        <v>0</v>
      </c>
      <c r="Z2372" s="22">
        <f t="shared" si="10731"/>
        <v>0</v>
      </c>
      <c r="AA2372" s="22">
        <f t="shared" si="10731"/>
        <v>0</v>
      </c>
      <c r="AB2372" s="22">
        <f t="shared" si="10731"/>
        <v>-2711.6</v>
      </c>
      <c r="AC2372" s="22">
        <f t="shared" si="10643"/>
        <v>185960.32499999998</v>
      </c>
      <c r="AD2372" s="22">
        <f t="shared" si="10644"/>
        <v>235217.59999999998</v>
      </c>
      <c r="AE2372" s="22">
        <f t="shared" si="10645"/>
        <v>234873.59999999998</v>
      </c>
      <c r="AF2372" s="22">
        <f>AF2386+AF2373</f>
        <v>0</v>
      </c>
      <c r="AG2372" s="22">
        <f t="shared" si="10646"/>
        <v>185960.32499999998</v>
      </c>
      <c r="AH2372" s="22">
        <f t="shared" si="10647"/>
        <v>235217.59999999998</v>
      </c>
      <c r="AI2372" s="22">
        <f t="shared" si="10648"/>
        <v>234873.59999999998</v>
      </c>
      <c r="AJ2372" s="22">
        <f t="shared" ref="AJ2372:AR2372" si="10732">AJ2386+AJ2373</f>
        <v>0</v>
      </c>
      <c r="AK2372" s="22">
        <f t="shared" si="10732"/>
        <v>0</v>
      </c>
      <c r="AL2372" s="22">
        <f t="shared" si="10732"/>
        <v>29839.9</v>
      </c>
      <c r="AM2372" s="22">
        <f t="shared" si="10732"/>
        <v>0</v>
      </c>
      <c r="AN2372" s="22">
        <f t="shared" si="10732"/>
        <v>0</v>
      </c>
      <c r="AO2372" s="22">
        <f t="shared" si="10732"/>
        <v>0</v>
      </c>
      <c r="AP2372" s="22">
        <f t="shared" si="10732"/>
        <v>0</v>
      </c>
      <c r="AQ2372" s="22">
        <f t="shared" si="10732"/>
        <v>0</v>
      </c>
      <c r="AR2372" s="22">
        <f t="shared" si="10732"/>
        <v>0</v>
      </c>
      <c r="AS2372" s="22">
        <f t="shared" si="10705"/>
        <v>215800.22499999998</v>
      </c>
      <c r="AT2372" s="22">
        <f t="shared" si="10706"/>
        <v>235217.59999999998</v>
      </c>
      <c r="AU2372" s="22">
        <f t="shared" si="10707"/>
        <v>234873.59999999998</v>
      </c>
      <c r="AV2372" s="22">
        <f>AV2386+AV2373</f>
        <v>0</v>
      </c>
      <c r="AW2372" s="22">
        <f>AW2386+AW2373</f>
        <v>0</v>
      </c>
      <c r="AX2372" s="22">
        <f>AX2386+AX2373</f>
        <v>0</v>
      </c>
      <c r="AY2372" s="22">
        <f t="shared" si="10664"/>
        <v>215800.22499999998</v>
      </c>
      <c r="AZ2372" s="22">
        <f t="shared" si="10665"/>
        <v>235217.59999999998</v>
      </c>
      <c r="BA2372" s="22">
        <f t="shared" si="10666"/>
        <v>234873.59999999998</v>
      </c>
      <c r="BB2372" s="22">
        <f t="shared" ref="BB2372:BK2372" si="10733">BB2386+BB2373</f>
        <v>0</v>
      </c>
      <c r="BC2372" s="22">
        <f t="shared" si="10733"/>
        <v>-1008.6610000000001</v>
      </c>
      <c r="BD2372" s="22">
        <f t="shared" si="10733"/>
        <v>29898.098000000002</v>
      </c>
      <c r="BE2372" s="22">
        <f t="shared" si="10733"/>
        <v>0</v>
      </c>
      <c r="BF2372" s="22">
        <f t="shared" si="10733"/>
        <v>0</v>
      </c>
      <c r="BG2372" s="22">
        <f t="shared" si="10733"/>
        <v>0</v>
      </c>
      <c r="BH2372" s="22">
        <f t="shared" si="10733"/>
        <v>0</v>
      </c>
      <c r="BI2372" s="22">
        <f t="shared" si="10733"/>
        <v>0</v>
      </c>
      <c r="BJ2372" s="22">
        <f t="shared" si="10733"/>
        <v>0</v>
      </c>
      <c r="BK2372" s="22">
        <f t="shared" si="10733"/>
        <v>0</v>
      </c>
      <c r="BL2372" s="22">
        <f t="shared" si="10638"/>
        <v>244689.66199999998</v>
      </c>
      <c r="BM2372" s="22">
        <f>BM2386+BM2373</f>
        <v>0</v>
      </c>
      <c r="BN2372" s="78">
        <f t="shared" si="10655"/>
        <v>244689.66199999998</v>
      </c>
      <c r="BO2372" s="22">
        <f t="shared" si="10639"/>
        <v>235217.59999999998</v>
      </c>
      <c r="BP2372" s="22">
        <f>BP2386+BP2373</f>
        <v>0</v>
      </c>
      <c r="BQ2372" s="78">
        <f t="shared" si="10656"/>
        <v>235217.59999999998</v>
      </c>
      <c r="BR2372" s="80">
        <f t="shared" si="10640"/>
        <v>234873.59999999998</v>
      </c>
      <c r="BS2372" s="22">
        <f>BS2386+BS2373</f>
        <v>0</v>
      </c>
      <c r="BT2372" s="23"/>
      <c r="BU2372" s="19"/>
    </row>
    <row r="2373" spans="1:73" ht="46.8" x14ac:dyDescent="0.3">
      <c r="A2373" s="67" t="s">
        <v>961</v>
      </c>
      <c r="B2373" s="67" t="s">
        <v>291</v>
      </c>
      <c r="C2373" s="67" t="s">
        <v>62</v>
      </c>
      <c r="D2373" s="67" t="s">
        <v>244</v>
      </c>
      <c r="E2373" s="67"/>
      <c r="F2373" s="68" t="s">
        <v>245</v>
      </c>
      <c r="G2373" s="26">
        <f t="shared" ref="G2373:G2374" si="10734">G2374</f>
        <v>172006.19999999998</v>
      </c>
      <c r="H2373" s="26">
        <f t="shared" ref="H2373:H2374" si="10735">H2374</f>
        <v>222006.19999999998</v>
      </c>
      <c r="I2373" s="26">
        <f t="shared" ref="I2373:I2374" si="10736">I2374</f>
        <v>222006.19999999998</v>
      </c>
      <c r="J2373" s="26">
        <f t="shared" ref="J2373:J2374" si="10737">J2374</f>
        <v>0</v>
      </c>
      <c r="K2373" s="26">
        <f t="shared" ref="K2373:K2374" si="10738">K2374</f>
        <v>0</v>
      </c>
      <c r="L2373" s="26">
        <f t="shared" ref="L2373:L2374" si="10739">L2374</f>
        <v>0</v>
      </c>
      <c r="M2373" s="26">
        <f t="shared" si="10723"/>
        <v>172006.19999999998</v>
      </c>
      <c r="N2373" s="26">
        <f t="shared" si="10724"/>
        <v>222006.19999999998</v>
      </c>
      <c r="O2373" s="26">
        <f t="shared" si="10725"/>
        <v>222006.19999999998</v>
      </c>
      <c r="P2373" s="26">
        <f t="shared" ref="P2373:P2374" si="10740">P2374</f>
        <v>0</v>
      </c>
      <c r="Q2373" s="26">
        <f t="shared" ref="Q2373:Q2374" si="10741">Q2374</f>
        <v>0</v>
      </c>
      <c r="R2373" s="26">
        <f t="shared" ref="R2373:R2374" si="10742">R2374</f>
        <v>-3603.375</v>
      </c>
      <c r="S2373" s="26">
        <f t="shared" ref="S2373:S2374" si="10743">S2374</f>
        <v>0</v>
      </c>
      <c r="T2373" s="26">
        <f t="shared" ref="T2373:T2374" si="10744">T2374</f>
        <v>0</v>
      </c>
      <c r="U2373" s="26">
        <f t="shared" ref="U2373:U2374" si="10745">U2374</f>
        <v>0</v>
      </c>
      <c r="V2373" s="26">
        <f t="shared" ref="V2373:V2374" si="10746">V2374</f>
        <v>0</v>
      </c>
      <c r="W2373" s="26">
        <f t="shared" ref="W2373:W2374" si="10747">W2374</f>
        <v>0</v>
      </c>
      <c r="X2373" s="26">
        <f t="shared" ref="X2373:X2374" si="10748">X2374</f>
        <v>0</v>
      </c>
      <c r="Y2373" s="26">
        <f t="shared" ref="Y2373:Y2374" si="10749">Y2374</f>
        <v>0</v>
      </c>
      <c r="Z2373" s="26">
        <f t="shared" ref="Z2373:Z2374" si="10750">Z2374</f>
        <v>0</v>
      </c>
      <c r="AA2373" s="26">
        <f t="shared" ref="AA2373:AA2374" si="10751">AA2374</f>
        <v>0</v>
      </c>
      <c r="AB2373" s="26">
        <f t="shared" ref="AB2373:AB2374" si="10752">AB2374</f>
        <v>0</v>
      </c>
      <c r="AC2373" s="26">
        <f t="shared" si="10643"/>
        <v>168402.82499999998</v>
      </c>
      <c r="AD2373" s="26">
        <f t="shared" si="10644"/>
        <v>222006.19999999998</v>
      </c>
      <c r="AE2373" s="26">
        <f t="shared" si="10645"/>
        <v>222006.19999999998</v>
      </c>
      <c r="AF2373" s="26">
        <f t="shared" ref="AF2373:AF2374" si="10753">AF2374</f>
        <v>0</v>
      </c>
      <c r="AG2373" s="26">
        <f t="shared" si="10646"/>
        <v>168402.82499999998</v>
      </c>
      <c r="AH2373" s="26">
        <f t="shared" si="10647"/>
        <v>222006.19999999998</v>
      </c>
      <c r="AI2373" s="26">
        <f t="shared" si="10648"/>
        <v>222006.19999999998</v>
      </c>
      <c r="AJ2373" s="26">
        <f t="shared" ref="AJ2373:AJ2374" si="10754">AJ2374</f>
        <v>0</v>
      </c>
      <c r="AK2373" s="26">
        <f t="shared" ref="AK2373:AK2374" si="10755">AK2374</f>
        <v>0</v>
      </c>
      <c r="AL2373" s="26">
        <f t="shared" ref="AL2373:AL2374" si="10756">AL2374</f>
        <v>29839.9</v>
      </c>
      <c r="AM2373" s="26">
        <f t="shared" ref="AM2373:AM2374" si="10757">AM2374</f>
        <v>0</v>
      </c>
      <c r="AN2373" s="26">
        <f t="shared" ref="AN2373:AN2374" si="10758">AN2374</f>
        <v>0</v>
      </c>
      <c r="AO2373" s="26">
        <f t="shared" ref="AO2373:AO2374" si="10759">AO2374</f>
        <v>0</v>
      </c>
      <c r="AP2373" s="26">
        <f t="shared" ref="AP2373:AP2374" si="10760">AP2374</f>
        <v>0</v>
      </c>
      <c r="AQ2373" s="26">
        <f t="shared" ref="AQ2373:AQ2374" si="10761">AQ2374</f>
        <v>0</v>
      </c>
      <c r="AR2373" s="26">
        <f t="shared" ref="AR2373:AR2374" si="10762">AR2374</f>
        <v>0</v>
      </c>
      <c r="AS2373" s="26">
        <f t="shared" si="10705"/>
        <v>198242.72499999998</v>
      </c>
      <c r="AT2373" s="26">
        <f t="shared" si="10706"/>
        <v>222006.19999999998</v>
      </c>
      <c r="AU2373" s="26">
        <f t="shared" si="10707"/>
        <v>222006.19999999998</v>
      </c>
      <c r="AV2373" s="26">
        <f t="shared" ref="AV2373:AV2374" si="10763">AV2374</f>
        <v>0</v>
      </c>
      <c r="AW2373" s="26">
        <f t="shared" ref="AW2373:AW2374" si="10764">AW2374</f>
        <v>0</v>
      </c>
      <c r="AX2373" s="26">
        <f t="shared" ref="AX2373:AX2374" si="10765">AX2374</f>
        <v>0</v>
      </c>
      <c r="AY2373" s="26">
        <f t="shared" si="10664"/>
        <v>198242.72499999998</v>
      </c>
      <c r="AZ2373" s="26">
        <f t="shared" si="10665"/>
        <v>222006.19999999998</v>
      </c>
      <c r="BA2373" s="26">
        <f t="shared" si="10666"/>
        <v>222006.19999999998</v>
      </c>
      <c r="BB2373" s="26">
        <f t="shared" ref="BB2373:BB2374" si="10766">BB2374</f>
        <v>0</v>
      </c>
      <c r="BC2373" s="26">
        <f t="shared" ref="BC2373:BC2374" si="10767">BC2374</f>
        <v>-1008.6610000000001</v>
      </c>
      <c r="BD2373" s="26">
        <f t="shared" ref="BD2373:BD2374" si="10768">BD2374</f>
        <v>29898.098000000002</v>
      </c>
      <c r="BE2373" s="26">
        <f t="shared" ref="BE2373:BE2374" si="10769">BE2374</f>
        <v>0</v>
      </c>
      <c r="BF2373" s="26">
        <f t="shared" ref="BF2373:BF2374" si="10770">BF2374</f>
        <v>0</v>
      </c>
      <c r="BG2373" s="26">
        <f t="shared" ref="BG2373:BG2374" si="10771">BG2374</f>
        <v>0</v>
      </c>
      <c r="BH2373" s="26">
        <f t="shared" ref="BH2373:BH2374" si="10772">BH2374</f>
        <v>0</v>
      </c>
      <c r="BI2373" s="26">
        <f t="shared" ref="BI2373:BI2374" si="10773">BI2374</f>
        <v>0</v>
      </c>
      <c r="BJ2373" s="26">
        <f t="shared" ref="BJ2373:BJ2374" si="10774">BJ2374</f>
        <v>0</v>
      </c>
      <c r="BK2373" s="26">
        <f t="shared" ref="BK2373:BK2374" si="10775">BK2374</f>
        <v>0</v>
      </c>
      <c r="BL2373" s="26">
        <f t="shared" si="10638"/>
        <v>227132.16199999998</v>
      </c>
      <c r="BM2373" s="26">
        <f t="shared" ref="BM2373:BM2374" si="10776">BM2374</f>
        <v>0</v>
      </c>
      <c r="BN2373" s="53">
        <f t="shared" si="10655"/>
        <v>227132.16199999998</v>
      </c>
      <c r="BO2373" s="26">
        <f t="shared" si="10639"/>
        <v>222006.19999999998</v>
      </c>
      <c r="BP2373" s="26">
        <f t="shared" ref="BP2373:BS2374" si="10777">BP2374</f>
        <v>0</v>
      </c>
      <c r="BQ2373" s="53">
        <f t="shared" si="10656"/>
        <v>222006.19999999998</v>
      </c>
      <c r="BR2373" s="52">
        <f t="shared" si="10640"/>
        <v>222006.19999999998</v>
      </c>
      <c r="BS2373" s="26">
        <f t="shared" si="10777"/>
        <v>0</v>
      </c>
      <c r="BT2373" s="27"/>
    </row>
    <row r="2374" spans="1:73" x14ac:dyDescent="0.3">
      <c r="A2374" s="67" t="s">
        <v>961</v>
      </c>
      <c r="B2374" s="67" t="s">
        <v>291</v>
      </c>
      <c r="C2374" s="67" t="s">
        <v>62</v>
      </c>
      <c r="D2374" s="67" t="s">
        <v>246</v>
      </c>
      <c r="E2374" s="67"/>
      <c r="F2374" s="68" t="s">
        <v>33</v>
      </c>
      <c r="G2374" s="26">
        <f t="shared" si="10734"/>
        <v>172006.19999999998</v>
      </c>
      <c r="H2374" s="26">
        <f t="shared" si="10735"/>
        <v>222006.19999999998</v>
      </c>
      <c r="I2374" s="26">
        <f t="shared" si="10736"/>
        <v>222006.19999999998</v>
      </c>
      <c r="J2374" s="26">
        <f t="shared" si="10737"/>
        <v>0</v>
      </c>
      <c r="K2374" s="26">
        <f t="shared" si="10738"/>
        <v>0</v>
      </c>
      <c r="L2374" s="26">
        <f t="shared" si="10739"/>
        <v>0</v>
      </c>
      <c r="M2374" s="26">
        <f t="shared" si="10723"/>
        <v>172006.19999999998</v>
      </c>
      <c r="N2374" s="26">
        <f t="shared" si="10724"/>
        <v>222006.19999999998</v>
      </c>
      <c r="O2374" s="26">
        <f t="shared" si="10725"/>
        <v>222006.19999999998</v>
      </c>
      <c r="P2374" s="26">
        <f t="shared" si="10740"/>
        <v>0</v>
      </c>
      <c r="Q2374" s="26">
        <f t="shared" si="10741"/>
        <v>0</v>
      </c>
      <c r="R2374" s="26">
        <f t="shared" si="10742"/>
        <v>-3603.375</v>
      </c>
      <c r="S2374" s="26">
        <f t="shared" si="10743"/>
        <v>0</v>
      </c>
      <c r="T2374" s="26">
        <f t="shared" si="10744"/>
        <v>0</v>
      </c>
      <c r="U2374" s="26">
        <f t="shared" si="10745"/>
        <v>0</v>
      </c>
      <c r="V2374" s="26">
        <f t="shared" si="10746"/>
        <v>0</v>
      </c>
      <c r="W2374" s="26">
        <f t="shared" si="10747"/>
        <v>0</v>
      </c>
      <c r="X2374" s="26">
        <f t="shared" si="10748"/>
        <v>0</v>
      </c>
      <c r="Y2374" s="26">
        <f t="shared" si="10749"/>
        <v>0</v>
      </c>
      <c r="Z2374" s="26">
        <f t="shared" si="10750"/>
        <v>0</v>
      </c>
      <c r="AA2374" s="26">
        <f t="shared" si="10751"/>
        <v>0</v>
      </c>
      <c r="AB2374" s="26">
        <f t="shared" si="10752"/>
        <v>0</v>
      </c>
      <c r="AC2374" s="26">
        <f t="shared" si="10643"/>
        <v>168402.82499999998</v>
      </c>
      <c r="AD2374" s="26">
        <f t="shared" si="10644"/>
        <v>222006.19999999998</v>
      </c>
      <c r="AE2374" s="26">
        <f t="shared" si="10645"/>
        <v>222006.19999999998</v>
      </c>
      <c r="AF2374" s="26">
        <f t="shared" si="10753"/>
        <v>0</v>
      </c>
      <c r="AG2374" s="26">
        <f t="shared" si="10646"/>
        <v>168402.82499999998</v>
      </c>
      <c r="AH2374" s="26">
        <f t="shared" si="10647"/>
        <v>222006.19999999998</v>
      </c>
      <c r="AI2374" s="26">
        <f t="shared" si="10648"/>
        <v>222006.19999999998</v>
      </c>
      <c r="AJ2374" s="26">
        <f t="shared" si="10754"/>
        <v>0</v>
      </c>
      <c r="AK2374" s="26">
        <f t="shared" si="10755"/>
        <v>0</v>
      </c>
      <c r="AL2374" s="26">
        <f t="shared" si="10756"/>
        <v>29839.9</v>
      </c>
      <c r="AM2374" s="26">
        <f t="shared" si="10757"/>
        <v>0</v>
      </c>
      <c r="AN2374" s="26">
        <f t="shared" si="10758"/>
        <v>0</v>
      </c>
      <c r="AO2374" s="26">
        <f t="shared" si="10759"/>
        <v>0</v>
      </c>
      <c r="AP2374" s="26">
        <f t="shared" si="10760"/>
        <v>0</v>
      </c>
      <c r="AQ2374" s="26">
        <f t="shared" si="10761"/>
        <v>0</v>
      </c>
      <c r="AR2374" s="26">
        <f t="shared" si="10762"/>
        <v>0</v>
      </c>
      <c r="AS2374" s="26">
        <f t="shared" si="10705"/>
        <v>198242.72499999998</v>
      </c>
      <c r="AT2374" s="26">
        <f t="shared" si="10706"/>
        <v>222006.19999999998</v>
      </c>
      <c r="AU2374" s="26">
        <f t="shared" si="10707"/>
        <v>222006.19999999998</v>
      </c>
      <c r="AV2374" s="26">
        <f t="shared" si="10763"/>
        <v>0</v>
      </c>
      <c r="AW2374" s="26">
        <f t="shared" si="10764"/>
        <v>0</v>
      </c>
      <c r="AX2374" s="26">
        <f t="shared" si="10765"/>
        <v>0</v>
      </c>
      <c r="AY2374" s="26">
        <f t="shared" si="10664"/>
        <v>198242.72499999998</v>
      </c>
      <c r="AZ2374" s="26">
        <f t="shared" si="10665"/>
        <v>222006.19999999998</v>
      </c>
      <c r="BA2374" s="26">
        <f t="shared" si="10666"/>
        <v>222006.19999999998</v>
      </c>
      <c r="BB2374" s="26">
        <f t="shared" si="10766"/>
        <v>0</v>
      </c>
      <c r="BC2374" s="26">
        <f t="shared" si="10767"/>
        <v>-1008.6610000000001</v>
      </c>
      <c r="BD2374" s="26">
        <f t="shared" si="10768"/>
        <v>29898.098000000002</v>
      </c>
      <c r="BE2374" s="26">
        <f t="shared" si="10769"/>
        <v>0</v>
      </c>
      <c r="BF2374" s="26">
        <f t="shared" si="10770"/>
        <v>0</v>
      </c>
      <c r="BG2374" s="26">
        <f t="shared" si="10771"/>
        <v>0</v>
      </c>
      <c r="BH2374" s="26">
        <f t="shared" si="10772"/>
        <v>0</v>
      </c>
      <c r="BI2374" s="26">
        <f t="shared" si="10773"/>
        <v>0</v>
      </c>
      <c r="BJ2374" s="26">
        <f t="shared" si="10774"/>
        <v>0</v>
      </c>
      <c r="BK2374" s="26">
        <f t="shared" si="10775"/>
        <v>0</v>
      </c>
      <c r="BL2374" s="26">
        <f t="shared" si="10638"/>
        <v>227132.16199999998</v>
      </c>
      <c r="BM2374" s="26">
        <f t="shared" si="10776"/>
        <v>0</v>
      </c>
      <c r="BN2374" s="53">
        <f t="shared" si="10655"/>
        <v>227132.16199999998</v>
      </c>
      <c r="BO2374" s="26">
        <f t="shared" si="10639"/>
        <v>222006.19999999998</v>
      </c>
      <c r="BP2374" s="26">
        <f t="shared" si="10777"/>
        <v>0</v>
      </c>
      <c r="BQ2374" s="53">
        <f t="shared" si="10656"/>
        <v>222006.19999999998</v>
      </c>
      <c r="BR2374" s="52">
        <f t="shared" si="10640"/>
        <v>222006.19999999998</v>
      </c>
      <c r="BS2374" s="26">
        <f t="shared" si="10777"/>
        <v>0</v>
      </c>
      <c r="BT2374" s="27"/>
    </row>
    <row r="2375" spans="1:73" ht="62.4" x14ac:dyDescent="0.3">
      <c r="A2375" s="67" t="s">
        <v>961</v>
      </c>
      <c r="B2375" s="67" t="s">
        <v>291</v>
      </c>
      <c r="C2375" s="67" t="s">
        <v>62</v>
      </c>
      <c r="D2375" s="67" t="s">
        <v>972</v>
      </c>
      <c r="E2375" s="67"/>
      <c r="F2375" s="68" t="s">
        <v>973</v>
      </c>
      <c r="G2375" s="26">
        <f t="shared" ref="G2375:L2375" si="10778">G2376+G2378+G2380+G2382+G2384</f>
        <v>172006.19999999998</v>
      </c>
      <c r="H2375" s="26">
        <f t="shared" si="10778"/>
        <v>222006.19999999998</v>
      </c>
      <c r="I2375" s="26">
        <f t="shared" si="10778"/>
        <v>222006.19999999998</v>
      </c>
      <c r="J2375" s="26">
        <f t="shared" si="10778"/>
        <v>0</v>
      </c>
      <c r="K2375" s="26">
        <f t="shared" si="10778"/>
        <v>0</v>
      </c>
      <c r="L2375" s="26">
        <f t="shared" si="10778"/>
        <v>0</v>
      </c>
      <c r="M2375" s="26">
        <f t="shared" si="10723"/>
        <v>172006.19999999998</v>
      </c>
      <c r="N2375" s="26">
        <f t="shared" si="10724"/>
        <v>222006.19999999998</v>
      </c>
      <c r="O2375" s="26">
        <f t="shared" si="10725"/>
        <v>222006.19999999998</v>
      </c>
      <c r="P2375" s="26">
        <f t="shared" ref="P2375:AB2375" si="10779">P2376+P2378+P2380+P2382+P2384</f>
        <v>0</v>
      </c>
      <c r="Q2375" s="26">
        <f t="shared" si="10779"/>
        <v>0</v>
      </c>
      <c r="R2375" s="26">
        <f t="shared" si="10779"/>
        <v>-3603.375</v>
      </c>
      <c r="S2375" s="26">
        <f t="shared" si="10779"/>
        <v>0</v>
      </c>
      <c r="T2375" s="26">
        <f t="shared" si="10779"/>
        <v>0</v>
      </c>
      <c r="U2375" s="26">
        <f t="shared" si="10779"/>
        <v>0</v>
      </c>
      <c r="V2375" s="26">
        <f t="shared" si="10779"/>
        <v>0</v>
      </c>
      <c r="W2375" s="26">
        <f t="shared" si="10779"/>
        <v>0</v>
      </c>
      <c r="X2375" s="26">
        <f t="shared" si="10779"/>
        <v>0</v>
      </c>
      <c r="Y2375" s="26">
        <f t="shared" si="10779"/>
        <v>0</v>
      </c>
      <c r="Z2375" s="26">
        <f t="shared" si="10779"/>
        <v>0</v>
      </c>
      <c r="AA2375" s="26">
        <f t="shared" si="10779"/>
        <v>0</v>
      </c>
      <c r="AB2375" s="26">
        <f t="shared" si="10779"/>
        <v>0</v>
      </c>
      <c r="AC2375" s="26">
        <f t="shared" si="10643"/>
        <v>168402.82499999998</v>
      </c>
      <c r="AD2375" s="26">
        <f t="shared" si="10644"/>
        <v>222006.19999999998</v>
      </c>
      <c r="AE2375" s="26">
        <f t="shared" si="10645"/>
        <v>222006.19999999998</v>
      </c>
      <c r="AF2375" s="26">
        <f>AF2376+AF2378+AF2380+AF2382+AF2384</f>
        <v>0</v>
      </c>
      <c r="AG2375" s="26">
        <f t="shared" si="10646"/>
        <v>168402.82499999998</v>
      </c>
      <c r="AH2375" s="26">
        <f t="shared" si="10647"/>
        <v>222006.19999999998</v>
      </c>
      <c r="AI2375" s="26">
        <f t="shared" si="10648"/>
        <v>222006.19999999998</v>
      </c>
      <c r="AJ2375" s="26">
        <f t="shared" ref="AJ2375:AR2375" si="10780">AJ2376+AJ2378+AJ2380+AJ2382+AJ2384</f>
        <v>0</v>
      </c>
      <c r="AK2375" s="26">
        <f t="shared" si="10780"/>
        <v>0</v>
      </c>
      <c r="AL2375" s="26">
        <f t="shared" si="10780"/>
        <v>29839.9</v>
      </c>
      <c r="AM2375" s="26">
        <f t="shared" si="10780"/>
        <v>0</v>
      </c>
      <c r="AN2375" s="26">
        <f t="shared" si="10780"/>
        <v>0</v>
      </c>
      <c r="AO2375" s="26">
        <f t="shared" si="10780"/>
        <v>0</v>
      </c>
      <c r="AP2375" s="26">
        <f t="shared" si="10780"/>
        <v>0</v>
      </c>
      <c r="AQ2375" s="26">
        <f t="shared" si="10780"/>
        <v>0</v>
      </c>
      <c r="AR2375" s="26">
        <f t="shared" si="10780"/>
        <v>0</v>
      </c>
      <c r="AS2375" s="26">
        <f t="shared" si="10705"/>
        <v>198242.72499999998</v>
      </c>
      <c r="AT2375" s="26">
        <f t="shared" si="10706"/>
        <v>222006.19999999998</v>
      </c>
      <c r="AU2375" s="26">
        <f t="shared" si="10707"/>
        <v>222006.19999999998</v>
      </c>
      <c r="AV2375" s="26">
        <f>AV2376+AV2378+AV2380+AV2382+AV2384</f>
        <v>0</v>
      </c>
      <c r="AW2375" s="26">
        <f>AW2376+AW2378+AW2380+AW2382+AW2384</f>
        <v>0</v>
      </c>
      <c r="AX2375" s="26">
        <f>AX2376+AX2378+AX2380+AX2382+AX2384</f>
        <v>0</v>
      </c>
      <c r="AY2375" s="26">
        <f t="shared" si="10664"/>
        <v>198242.72499999998</v>
      </c>
      <c r="AZ2375" s="26">
        <f t="shared" si="10665"/>
        <v>222006.19999999998</v>
      </c>
      <c r="BA2375" s="26">
        <f t="shared" si="10666"/>
        <v>222006.19999999998</v>
      </c>
      <c r="BB2375" s="26">
        <f t="shared" ref="BB2375:BK2375" si="10781">BB2376+BB2378+BB2380+BB2382+BB2384</f>
        <v>0</v>
      </c>
      <c r="BC2375" s="26">
        <f t="shared" si="10781"/>
        <v>-1008.6610000000001</v>
      </c>
      <c r="BD2375" s="26">
        <f t="shared" si="10781"/>
        <v>29898.098000000002</v>
      </c>
      <c r="BE2375" s="26">
        <f t="shared" si="10781"/>
        <v>0</v>
      </c>
      <c r="BF2375" s="26">
        <f t="shared" si="10781"/>
        <v>0</v>
      </c>
      <c r="BG2375" s="26">
        <f t="shared" si="10781"/>
        <v>0</v>
      </c>
      <c r="BH2375" s="26">
        <f t="shared" si="10781"/>
        <v>0</v>
      </c>
      <c r="BI2375" s="26">
        <f t="shared" si="10781"/>
        <v>0</v>
      </c>
      <c r="BJ2375" s="26">
        <f t="shared" si="10781"/>
        <v>0</v>
      </c>
      <c r="BK2375" s="26">
        <f t="shared" si="10781"/>
        <v>0</v>
      </c>
      <c r="BL2375" s="26">
        <f t="shared" si="10638"/>
        <v>227132.16199999998</v>
      </c>
      <c r="BM2375" s="26">
        <f>BM2376+BM2378+BM2380+BM2382+BM2384</f>
        <v>0</v>
      </c>
      <c r="BN2375" s="53">
        <f t="shared" si="10655"/>
        <v>227132.16199999998</v>
      </c>
      <c r="BO2375" s="26">
        <f t="shared" si="10639"/>
        <v>222006.19999999998</v>
      </c>
      <c r="BP2375" s="26">
        <f>BP2376+BP2378+BP2380+BP2382+BP2384</f>
        <v>0</v>
      </c>
      <c r="BQ2375" s="53">
        <f t="shared" si="10656"/>
        <v>222006.19999999998</v>
      </c>
      <c r="BR2375" s="52">
        <f t="shared" si="10640"/>
        <v>222006.19999999998</v>
      </c>
      <c r="BS2375" s="26">
        <f>BS2376+BS2378+BS2380+BS2382+BS2384</f>
        <v>0</v>
      </c>
      <c r="BT2375" s="27"/>
    </row>
    <row r="2376" spans="1:73" ht="109.2" x14ac:dyDescent="0.3">
      <c r="A2376" s="67" t="s">
        <v>961</v>
      </c>
      <c r="B2376" s="67" t="s">
        <v>291</v>
      </c>
      <c r="C2376" s="67" t="s">
        <v>62</v>
      </c>
      <c r="D2376" s="67" t="s">
        <v>974</v>
      </c>
      <c r="E2376" s="67"/>
      <c r="F2376" s="68" t="s">
        <v>975</v>
      </c>
      <c r="G2376" s="26">
        <f t="shared" ref="G2376:L2376" si="10782">G2377</f>
        <v>14600.5</v>
      </c>
      <c r="H2376" s="26">
        <f t="shared" si="10782"/>
        <v>14600.5</v>
      </c>
      <c r="I2376" s="26">
        <f t="shared" si="10782"/>
        <v>14600.5</v>
      </c>
      <c r="J2376" s="26">
        <f t="shared" si="10782"/>
        <v>0</v>
      </c>
      <c r="K2376" s="26">
        <f t="shared" si="10782"/>
        <v>0</v>
      </c>
      <c r="L2376" s="26">
        <f t="shared" si="10782"/>
        <v>0</v>
      </c>
      <c r="M2376" s="26">
        <f t="shared" si="10723"/>
        <v>14600.5</v>
      </c>
      <c r="N2376" s="26">
        <f t="shared" si="10724"/>
        <v>14600.5</v>
      </c>
      <c r="O2376" s="26">
        <f t="shared" si="10725"/>
        <v>14600.5</v>
      </c>
      <c r="P2376" s="26">
        <f t="shared" ref="P2376:AB2376" si="10783">P2377</f>
        <v>0</v>
      </c>
      <c r="Q2376" s="26">
        <f t="shared" si="10783"/>
        <v>0</v>
      </c>
      <c r="R2376" s="26">
        <f t="shared" si="10783"/>
        <v>0</v>
      </c>
      <c r="S2376" s="26">
        <f t="shared" si="10783"/>
        <v>0</v>
      </c>
      <c r="T2376" s="26">
        <f t="shared" si="10783"/>
        <v>0</v>
      </c>
      <c r="U2376" s="26">
        <f t="shared" si="10783"/>
        <v>0</v>
      </c>
      <c r="V2376" s="26">
        <f t="shared" si="10783"/>
        <v>0</v>
      </c>
      <c r="W2376" s="26">
        <f t="shared" si="10783"/>
        <v>0</v>
      </c>
      <c r="X2376" s="26">
        <f t="shared" si="10783"/>
        <v>0</v>
      </c>
      <c r="Y2376" s="26">
        <f t="shared" si="10783"/>
        <v>0</v>
      </c>
      <c r="Z2376" s="26">
        <f t="shared" si="10783"/>
        <v>0</v>
      </c>
      <c r="AA2376" s="26">
        <f t="shared" si="10783"/>
        <v>0</v>
      </c>
      <c r="AB2376" s="26">
        <f t="shared" si="10783"/>
        <v>0</v>
      </c>
      <c r="AC2376" s="26">
        <f t="shared" si="10643"/>
        <v>14600.5</v>
      </c>
      <c r="AD2376" s="26">
        <f t="shared" si="10644"/>
        <v>14600.5</v>
      </c>
      <c r="AE2376" s="26">
        <f t="shared" si="10645"/>
        <v>14600.5</v>
      </c>
      <c r="AF2376" s="26">
        <f>AF2377</f>
        <v>0</v>
      </c>
      <c r="AG2376" s="26">
        <f t="shared" si="10646"/>
        <v>14600.5</v>
      </c>
      <c r="AH2376" s="26">
        <f t="shared" si="10647"/>
        <v>14600.5</v>
      </c>
      <c r="AI2376" s="26">
        <f t="shared" si="10648"/>
        <v>14600.5</v>
      </c>
      <c r="AJ2376" s="26">
        <f t="shared" ref="AJ2376:AR2376" si="10784">AJ2377</f>
        <v>0</v>
      </c>
      <c r="AK2376" s="26">
        <f t="shared" si="10784"/>
        <v>0</v>
      </c>
      <c r="AL2376" s="26">
        <f t="shared" si="10784"/>
        <v>0</v>
      </c>
      <c r="AM2376" s="26">
        <f t="shared" si="10784"/>
        <v>0</v>
      </c>
      <c r="AN2376" s="26">
        <f t="shared" si="10784"/>
        <v>0</v>
      </c>
      <c r="AO2376" s="26">
        <f t="shared" si="10784"/>
        <v>0</v>
      </c>
      <c r="AP2376" s="26">
        <f t="shared" si="10784"/>
        <v>0</v>
      </c>
      <c r="AQ2376" s="26">
        <f t="shared" si="10784"/>
        <v>0</v>
      </c>
      <c r="AR2376" s="26">
        <f t="shared" si="10784"/>
        <v>0</v>
      </c>
      <c r="AS2376" s="26">
        <f t="shared" si="10705"/>
        <v>14600.5</v>
      </c>
      <c r="AT2376" s="26">
        <f t="shared" si="10706"/>
        <v>14600.5</v>
      </c>
      <c r="AU2376" s="26">
        <f t="shared" si="10707"/>
        <v>14600.5</v>
      </c>
      <c r="AV2376" s="26">
        <f>AV2377</f>
        <v>0</v>
      </c>
      <c r="AW2376" s="26">
        <f>AW2377</f>
        <v>0</v>
      </c>
      <c r="AX2376" s="26">
        <f>AX2377</f>
        <v>0</v>
      </c>
      <c r="AY2376" s="26">
        <f t="shared" si="10664"/>
        <v>14600.5</v>
      </c>
      <c r="AZ2376" s="26">
        <f t="shared" si="10665"/>
        <v>14600.5</v>
      </c>
      <c r="BA2376" s="26">
        <f t="shared" si="10666"/>
        <v>14600.5</v>
      </c>
      <c r="BB2376" s="26">
        <f t="shared" ref="BB2376:BK2376" si="10785">BB2377</f>
        <v>0</v>
      </c>
      <c r="BC2376" s="26">
        <f t="shared" si="10785"/>
        <v>-488.62400000000002</v>
      </c>
      <c r="BD2376" s="26">
        <f t="shared" si="10785"/>
        <v>0</v>
      </c>
      <c r="BE2376" s="26">
        <f t="shared" si="10785"/>
        <v>0</v>
      </c>
      <c r="BF2376" s="26">
        <f t="shared" si="10785"/>
        <v>0</v>
      </c>
      <c r="BG2376" s="26">
        <f t="shared" si="10785"/>
        <v>0</v>
      </c>
      <c r="BH2376" s="26">
        <f t="shared" si="10785"/>
        <v>0</v>
      </c>
      <c r="BI2376" s="26">
        <f t="shared" si="10785"/>
        <v>0</v>
      </c>
      <c r="BJ2376" s="26">
        <f t="shared" si="10785"/>
        <v>0</v>
      </c>
      <c r="BK2376" s="26">
        <f t="shared" si="10785"/>
        <v>0</v>
      </c>
      <c r="BL2376" s="26">
        <f t="shared" si="10638"/>
        <v>14111.876</v>
      </c>
      <c r="BM2376" s="26">
        <f>BM2377</f>
        <v>0</v>
      </c>
      <c r="BN2376" s="53">
        <f t="shared" si="10655"/>
        <v>14111.876</v>
      </c>
      <c r="BO2376" s="26">
        <f t="shared" si="10639"/>
        <v>14600.5</v>
      </c>
      <c r="BP2376" s="26">
        <f>BP2377</f>
        <v>0</v>
      </c>
      <c r="BQ2376" s="53">
        <f t="shared" si="10656"/>
        <v>14600.5</v>
      </c>
      <c r="BR2376" s="52">
        <f t="shared" si="10640"/>
        <v>14600.5</v>
      </c>
      <c r="BS2376" s="26">
        <f>BS2377</f>
        <v>0</v>
      </c>
      <c r="BT2376" s="27"/>
    </row>
    <row r="2377" spans="1:73" x14ac:dyDescent="0.3">
      <c r="A2377" s="67" t="s">
        <v>961</v>
      </c>
      <c r="B2377" s="67" t="s">
        <v>291</v>
      </c>
      <c r="C2377" s="67" t="s">
        <v>62</v>
      </c>
      <c r="D2377" s="67" t="s">
        <v>974</v>
      </c>
      <c r="E2377" s="67" t="s">
        <v>240</v>
      </c>
      <c r="F2377" s="68" t="s">
        <v>241</v>
      </c>
      <c r="G2377" s="26">
        <v>14600.5</v>
      </c>
      <c r="H2377" s="26">
        <v>14600.5</v>
      </c>
      <c r="I2377" s="26">
        <v>14600.5</v>
      </c>
      <c r="J2377" s="26"/>
      <c r="K2377" s="26"/>
      <c r="L2377" s="26"/>
      <c r="M2377" s="26">
        <f t="shared" si="10723"/>
        <v>14600.5</v>
      </c>
      <c r="N2377" s="26">
        <f t="shared" si="10724"/>
        <v>14600.5</v>
      </c>
      <c r="O2377" s="26">
        <f t="shared" si="10725"/>
        <v>14600.5</v>
      </c>
      <c r="P2377" s="26"/>
      <c r="Q2377" s="26"/>
      <c r="R2377" s="26"/>
      <c r="S2377" s="26"/>
      <c r="T2377" s="26"/>
      <c r="U2377" s="26"/>
      <c r="V2377" s="26"/>
      <c r="W2377" s="26"/>
      <c r="X2377" s="26"/>
      <c r="Y2377" s="26"/>
      <c r="Z2377" s="26"/>
      <c r="AA2377" s="26"/>
      <c r="AB2377" s="26"/>
      <c r="AC2377" s="26">
        <f t="shared" si="10643"/>
        <v>14600.5</v>
      </c>
      <c r="AD2377" s="26">
        <f t="shared" si="10644"/>
        <v>14600.5</v>
      </c>
      <c r="AE2377" s="26">
        <f t="shared" si="10645"/>
        <v>14600.5</v>
      </c>
      <c r="AF2377" s="26"/>
      <c r="AG2377" s="26">
        <f t="shared" si="10646"/>
        <v>14600.5</v>
      </c>
      <c r="AH2377" s="26">
        <f t="shared" si="10647"/>
        <v>14600.5</v>
      </c>
      <c r="AI2377" s="26">
        <f t="shared" si="10648"/>
        <v>14600.5</v>
      </c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>
        <f t="shared" si="10705"/>
        <v>14600.5</v>
      </c>
      <c r="AT2377" s="26">
        <f t="shared" si="10706"/>
        <v>14600.5</v>
      </c>
      <c r="AU2377" s="26">
        <f t="shared" si="10707"/>
        <v>14600.5</v>
      </c>
      <c r="AV2377" s="26"/>
      <c r="AW2377" s="26"/>
      <c r="AX2377" s="26"/>
      <c r="AY2377" s="26">
        <f t="shared" si="10664"/>
        <v>14600.5</v>
      </c>
      <c r="AZ2377" s="26">
        <f t="shared" si="10665"/>
        <v>14600.5</v>
      </c>
      <c r="BA2377" s="26">
        <f t="shared" si="10666"/>
        <v>14600.5</v>
      </c>
      <c r="BB2377" s="26"/>
      <c r="BC2377" s="26">
        <v>-488.62400000000002</v>
      </c>
      <c r="BD2377" s="26"/>
      <c r="BE2377" s="26"/>
      <c r="BF2377" s="26"/>
      <c r="BG2377" s="26"/>
      <c r="BH2377" s="26"/>
      <c r="BI2377" s="26"/>
      <c r="BJ2377" s="26"/>
      <c r="BK2377" s="26"/>
      <c r="BL2377" s="26">
        <f t="shared" si="10638"/>
        <v>14111.876</v>
      </c>
      <c r="BM2377" s="26"/>
      <c r="BN2377" s="53">
        <f t="shared" si="10655"/>
        <v>14111.876</v>
      </c>
      <c r="BO2377" s="26">
        <f t="shared" si="10639"/>
        <v>14600.5</v>
      </c>
      <c r="BP2377" s="26"/>
      <c r="BQ2377" s="53">
        <f t="shared" si="10656"/>
        <v>14600.5</v>
      </c>
      <c r="BR2377" s="52">
        <f t="shared" si="10640"/>
        <v>14600.5</v>
      </c>
      <c r="BS2377" s="26"/>
      <c r="BT2377" s="27"/>
    </row>
    <row r="2378" spans="1:73" ht="62.4" x14ac:dyDescent="0.3">
      <c r="A2378" s="67" t="s">
        <v>961</v>
      </c>
      <c r="B2378" s="67" t="s">
        <v>291</v>
      </c>
      <c r="C2378" s="67" t="s">
        <v>62</v>
      </c>
      <c r="D2378" s="67" t="s">
        <v>976</v>
      </c>
      <c r="E2378" s="67"/>
      <c r="F2378" s="68" t="s">
        <v>977</v>
      </c>
      <c r="G2378" s="26">
        <f t="shared" ref="G2378:L2378" si="10786">G2379</f>
        <v>3152.7</v>
      </c>
      <c r="H2378" s="26">
        <f t="shared" si="10786"/>
        <v>3152.7</v>
      </c>
      <c r="I2378" s="26">
        <f t="shared" si="10786"/>
        <v>3152.7</v>
      </c>
      <c r="J2378" s="26">
        <f t="shared" si="10786"/>
        <v>0</v>
      </c>
      <c r="K2378" s="26">
        <f t="shared" si="10786"/>
        <v>0</v>
      </c>
      <c r="L2378" s="26">
        <f t="shared" si="10786"/>
        <v>0</v>
      </c>
      <c r="M2378" s="26">
        <f t="shared" si="10723"/>
        <v>3152.7</v>
      </c>
      <c r="N2378" s="26">
        <f t="shared" si="10724"/>
        <v>3152.7</v>
      </c>
      <c r="O2378" s="26">
        <f t="shared" si="10725"/>
        <v>3152.7</v>
      </c>
      <c r="P2378" s="26">
        <f t="shared" ref="P2378:AB2378" si="10787">P2379</f>
        <v>0</v>
      </c>
      <c r="Q2378" s="26">
        <f t="shared" si="10787"/>
        <v>0</v>
      </c>
      <c r="R2378" s="26">
        <f t="shared" si="10787"/>
        <v>-1304.5</v>
      </c>
      <c r="S2378" s="26">
        <f t="shared" si="10787"/>
        <v>0</v>
      </c>
      <c r="T2378" s="26">
        <f t="shared" si="10787"/>
        <v>0</v>
      </c>
      <c r="U2378" s="26">
        <f t="shared" si="10787"/>
        <v>0</v>
      </c>
      <c r="V2378" s="26">
        <f t="shared" si="10787"/>
        <v>0</v>
      </c>
      <c r="W2378" s="26">
        <f t="shared" si="10787"/>
        <v>0</v>
      </c>
      <c r="X2378" s="26">
        <f t="shared" si="10787"/>
        <v>0</v>
      </c>
      <c r="Y2378" s="26">
        <f t="shared" si="10787"/>
        <v>0</v>
      </c>
      <c r="Z2378" s="26">
        <f t="shared" si="10787"/>
        <v>0</v>
      </c>
      <c r="AA2378" s="26">
        <f t="shared" si="10787"/>
        <v>0</v>
      </c>
      <c r="AB2378" s="26">
        <f t="shared" si="10787"/>
        <v>0</v>
      </c>
      <c r="AC2378" s="26">
        <f t="shared" si="10643"/>
        <v>1848.1999999999998</v>
      </c>
      <c r="AD2378" s="26">
        <f t="shared" si="10644"/>
        <v>3152.7</v>
      </c>
      <c r="AE2378" s="26">
        <f t="shared" si="10645"/>
        <v>3152.7</v>
      </c>
      <c r="AF2378" s="26">
        <f>AF2379</f>
        <v>0</v>
      </c>
      <c r="AG2378" s="26">
        <f t="shared" si="10646"/>
        <v>1848.1999999999998</v>
      </c>
      <c r="AH2378" s="26">
        <f t="shared" si="10647"/>
        <v>3152.7</v>
      </c>
      <c r="AI2378" s="26">
        <f t="shared" si="10648"/>
        <v>3152.7</v>
      </c>
      <c r="AJ2378" s="26">
        <f t="shared" ref="AJ2378:AR2378" si="10788">AJ2379</f>
        <v>0</v>
      </c>
      <c r="AK2378" s="26">
        <f t="shared" si="10788"/>
        <v>0</v>
      </c>
      <c r="AL2378" s="26">
        <f t="shared" si="10788"/>
        <v>0</v>
      </c>
      <c r="AM2378" s="26">
        <f t="shared" si="10788"/>
        <v>0</v>
      </c>
      <c r="AN2378" s="26">
        <f t="shared" si="10788"/>
        <v>0</v>
      </c>
      <c r="AO2378" s="26">
        <f t="shared" si="10788"/>
        <v>0</v>
      </c>
      <c r="AP2378" s="26">
        <f t="shared" si="10788"/>
        <v>0</v>
      </c>
      <c r="AQ2378" s="26">
        <f t="shared" si="10788"/>
        <v>0</v>
      </c>
      <c r="AR2378" s="26">
        <f t="shared" si="10788"/>
        <v>0</v>
      </c>
      <c r="AS2378" s="26">
        <f t="shared" si="10705"/>
        <v>1848.1999999999998</v>
      </c>
      <c r="AT2378" s="26">
        <f t="shared" si="10706"/>
        <v>3152.7</v>
      </c>
      <c r="AU2378" s="26">
        <f t="shared" si="10707"/>
        <v>3152.7</v>
      </c>
      <c r="AV2378" s="26">
        <f>AV2379</f>
        <v>0</v>
      </c>
      <c r="AW2378" s="26">
        <f>AW2379</f>
        <v>0</v>
      </c>
      <c r="AX2378" s="26">
        <f>AX2379</f>
        <v>0</v>
      </c>
      <c r="AY2378" s="26">
        <f t="shared" si="10664"/>
        <v>1848.1999999999998</v>
      </c>
      <c r="AZ2378" s="26">
        <f t="shared" si="10665"/>
        <v>3152.7</v>
      </c>
      <c r="BA2378" s="26">
        <f t="shared" si="10666"/>
        <v>3152.7</v>
      </c>
      <c r="BB2378" s="26">
        <f t="shared" ref="BB2378:BK2378" si="10789">BB2379</f>
        <v>0</v>
      </c>
      <c r="BC2378" s="26">
        <f t="shared" si="10789"/>
        <v>-520.03700000000003</v>
      </c>
      <c r="BD2378" s="26">
        <f t="shared" si="10789"/>
        <v>0</v>
      </c>
      <c r="BE2378" s="26">
        <f t="shared" si="10789"/>
        <v>0</v>
      </c>
      <c r="BF2378" s="26">
        <f t="shared" si="10789"/>
        <v>0</v>
      </c>
      <c r="BG2378" s="26">
        <f t="shared" si="10789"/>
        <v>0</v>
      </c>
      <c r="BH2378" s="26">
        <f t="shared" si="10789"/>
        <v>0</v>
      </c>
      <c r="BI2378" s="26">
        <f t="shared" si="10789"/>
        <v>0</v>
      </c>
      <c r="BJ2378" s="26">
        <f t="shared" si="10789"/>
        <v>0</v>
      </c>
      <c r="BK2378" s="26">
        <f t="shared" si="10789"/>
        <v>0</v>
      </c>
      <c r="BL2378" s="26">
        <f t="shared" si="10638"/>
        <v>1328.1629999999998</v>
      </c>
      <c r="BM2378" s="26">
        <f>BM2379</f>
        <v>0</v>
      </c>
      <c r="BN2378" s="53">
        <f t="shared" si="10655"/>
        <v>1328.1629999999998</v>
      </c>
      <c r="BO2378" s="26">
        <f t="shared" si="10639"/>
        <v>3152.7</v>
      </c>
      <c r="BP2378" s="26">
        <f>BP2379</f>
        <v>0</v>
      </c>
      <c r="BQ2378" s="53">
        <f t="shared" si="10656"/>
        <v>3152.7</v>
      </c>
      <c r="BR2378" s="52">
        <f t="shared" si="10640"/>
        <v>3152.7</v>
      </c>
      <c r="BS2378" s="26">
        <f>BS2379</f>
        <v>0</v>
      </c>
      <c r="BT2378" s="27"/>
    </row>
    <row r="2379" spans="1:73" x14ac:dyDescent="0.3">
      <c r="A2379" s="67" t="s">
        <v>961</v>
      </c>
      <c r="B2379" s="67" t="s">
        <v>291</v>
      </c>
      <c r="C2379" s="67" t="s">
        <v>62</v>
      </c>
      <c r="D2379" s="67" t="s">
        <v>976</v>
      </c>
      <c r="E2379" s="67" t="s">
        <v>240</v>
      </c>
      <c r="F2379" s="68" t="s">
        <v>241</v>
      </c>
      <c r="G2379" s="26">
        <v>3152.7</v>
      </c>
      <c r="H2379" s="26">
        <v>3152.7</v>
      </c>
      <c r="I2379" s="26">
        <v>3152.7</v>
      </c>
      <c r="J2379" s="26"/>
      <c r="K2379" s="26"/>
      <c r="L2379" s="26"/>
      <c r="M2379" s="26">
        <f t="shared" si="10723"/>
        <v>3152.7</v>
      </c>
      <c r="N2379" s="26">
        <f t="shared" si="10724"/>
        <v>3152.7</v>
      </c>
      <c r="O2379" s="26">
        <f t="shared" si="10725"/>
        <v>3152.7</v>
      </c>
      <c r="P2379" s="26"/>
      <c r="Q2379" s="26"/>
      <c r="R2379" s="26">
        <v>-1304.5</v>
      </c>
      <c r="S2379" s="26"/>
      <c r="T2379" s="26"/>
      <c r="U2379" s="26"/>
      <c r="V2379" s="26"/>
      <c r="W2379" s="26"/>
      <c r="X2379" s="26"/>
      <c r="Y2379" s="26"/>
      <c r="Z2379" s="26"/>
      <c r="AA2379" s="26"/>
      <c r="AB2379" s="26"/>
      <c r="AC2379" s="26">
        <f t="shared" si="10643"/>
        <v>1848.1999999999998</v>
      </c>
      <c r="AD2379" s="26">
        <f t="shared" si="10644"/>
        <v>3152.7</v>
      </c>
      <c r="AE2379" s="26">
        <f t="shared" si="10645"/>
        <v>3152.7</v>
      </c>
      <c r="AF2379" s="26"/>
      <c r="AG2379" s="26">
        <f t="shared" si="10646"/>
        <v>1848.1999999999998</v>
      </c>
      <c r="AH2379" s="26">
        <f t="shared" si="10647"/>
        <v>3152.7</v>
      </c>
      <c r="AI2379" s="26">
        <f t="shared" si="10648"/>
        <v>3152.7</v>
      </c>
      <c r="AJ2379" s="26"/>
      <c r="AK2379" s="26"/>
      <c r="AL2379" s="26"/>
      <c r="AM2379" s="26"/>
      <c r="AN2379" s="26"/>
      <c r="AO2379" s="26"/>
      <c r="AP2379" s="26"/>
      <c r="AQ2379" s="26"/>
      <c r="AR2379" s="26"/>
      <c r="AS2379" s="26">
        <f t="shared" si="10705"/>
        <v>1848.1999999999998</v>
      </c>
      <c r="AT2379" s="26">
        <f t="shared" si="10706"/>
        <v>3152.7</v>
      </c>
      <c r="AU2379" s="26">
        <f t="shared" si="10707"/>
        <v>3152.7</v>
      </c>
      <c r="AV2379" s="26"/>
      <c r="AW2379" s="26"/>
      <c r="AX2379" s="26"/>
      <c r="AY2379" s="26">
        <f t="shared" si="10664"/>
        <v>1848.1999999999998</v>
      </c>
      <c r="AZ2379" s="26">
        <f t="shared" si="10665"/>
        <v>3152.7</v>
      </c>
      <c r="BA2379" s="26">
        <f t="shared" si="10666"/>
        <v>3152.7</v>
      </c>
      <c r="BB2379" s="26"/>
      <c r="BC2379" s="26">
        <v>-520.03700000000003</v>
      </c>
      <c r="BD2379" s="26"/>
      <c r="BE2379" s="26"/>
      <c r="BF2379" s="26"/>
      <c r="BG2379" s="26"/>
      <c r="BH2379" s="26"/>
      <c r="BI2379" s="26"/>
      <c r="BJ2379" s="26"/>
      <c r="BK2379" s="26"/>
      <c r="BL2379" s="26">
        <f t="shared" si="10638"/>
        <v>1328.1629999999998</v>
      </c>
      <c r="BM2379" s="26"/>
      <c r="BN2379" s="53">
        <f t="shared" si="10655"/>
        <v>1328.1629999999998</v>
      </c>
      <c r="BO2379" s="26">
        <f t="shared" si="10639"/>
        <v>3152.7</v>
      </c>
      <c r="BP2379" s="26"/>
      <c r="BQ2379" s="53">
        <f t="shared" si="10656"/>
        <v>3152.7</v>
      </c>
      <c r="BR2379" s="52">
        <f t="shared" si="10640"/>
        <v>3152.7</v>
      </c>
      <c r="BS2379" s="26"/>
      <c r="BT2379" s="27"/>
    </row>
    <row r="2380" spans="1:73" x14ac:dyDescent="0.3">
      <c r="A2380" s="67" t="s">
        <v>961</v>
      </c>
      <c r="B2380" s="67" t="s">
        <v>291</v>
      </c>
      <c r="C2380" s="67" t="s">
        <v>62</v>
      </c>
      <c r="D2380" s="67" t="s">
        <v>978</v>
      </c>
      <c r="E2380" s="67"/>
      <c r="F2380" s="68" t="s">
        <v>979</v>
      </c>
      <c r="G2380" s="26">
        <f t="shared" ref="G2380:L2380" si="10790">G2381</f>
        <v>804.7</v>
      </c>
      <c r="H2380" s="26">
        <f t="shared" si="10790"/>
        <v>804.7</v>
      </c>
      <c r="I2380" s="26">
        <f t="shared" si="10790"/>
        <v>804.7</v>
      </c>
      <c r="J2380" s="26">
        <f t="shared" si="10790"/>
        <v>0</v>
      </c>
      <c r="K2380" s="26">
        <f t="shared" si="10790"/>
        <v>0</v>
      </c>
      <c r="L2380" s="26">
        <f t="shared" si="10790"/>
        <v>0</v>
      </c>
      <c r="M2380" s="26">
        <f t="shared" si="10723"/>
        <v>804.7</v>
      </c>
      <c r="N2380" s="26">
        <f t="shared" si="10724"/>
        <v>804.7</v>
      </c>
      <c r="O2380" s="26">
        <f t="shared" si="10725"/>
        <v>804.7</v>
      </c>
      <c r="P2380" s="26">
        <f t="shared" ref="P2380:AB2380" si="10791">P2381</f>
        <v>0</v>
      </c>
      <c r="Q2380" s="26">
        <f t="shared" si="10791"/>
        <v>0</v>
      </c>
      <c r="R2380" s="26">
        <f t="shared" si="10791"/>
        <v>0</v>
      </c>
      <c r="S2380" s="26">
        <f t="shared" si="10791"/>
        <v>0</v>
      </c>
      <c r="T2380" s="26">
        <f t="shared" si="10791"/>
        <v>0</v>
      </c>
      <c r="U2380" s="26">
        <f t="shared" si="10791"/>
        <v>0</v>
      </c>
      <c r="V2380" s="26">
        <f t="shared" si="10791"/>
        <v>0</v>
      </c>
      <c r="W2380" s="26">
        <f t="shared" si="10791"/>
        <v>0</v>
      </c>
      <c r="X2380" s="26">
        <f t="shared" si="10791"/>
        <v>0</v>
      </c>
      <c r="Y2380" s="26">
        <f t="shared" si="10791"/>
        <v>0</v>
      </c>
      <c r="Z2380" s="26">
        <f t="shared" si="10791"/>
        <v>0</v>
      </c>
      <c r="AA2380" s="26">
        <f t="shared" si="10791"/>
        <v>0</v>
      </c>
      <c r="AB2380" s="26">
        <f t="shared" si="10791"/>
        <v>0</v>
      </c>
      <c r="AC2380" s="26">
        <f t="shared" si="10643"/>
        <v>804.7</v>
      </c>
      <c r="AD2380" s="26">
        <f t="shared" si="10644"/>
        <v>804.7</v>
      </c>
      <c r="AE2380" s="26">
        <f t="shared" si="10645"/>
        <v>804.7</v>
      </c>
      <c r="AF2380" s="26">
        <f>AF2381</f>
        <v>0</v>
      </c>
      <c r="AG2380" s="26">
        <f t="shared" si="10646"/>
        <v>804.7</v>
      </c>
      <c r="AH2380" s="26">
        <f t="shared" si="10647"/>
        <v>804.7</v>
      </c>
      <c r="AI2380" s="26">
        <f t="shared" si="10648"/>
        <v>804.7</v>
      </c>
      <c r="AJ2380" s="26">
        <f t="shared" ref="AJ2380:AR2380" si="10792">AJ2381</f>
        <v>0</v>
      </c>
      <c r="AK2380" s="26">
        <f t="shared" si="10792"/>
        <v>0</v>
      </c>
      <c r="AL2380" s="26">
        <f t="shared" si="10792"/>
        <v>0</v>
      </c>
      <c r="AM2380" s="26">
        <f t="shared" si="10792"/>
        <v>0</v>
      </c>
      <c r="AN2380" s="26">
        <f t="shared" si="10792"/>
        <v>0</v>
      </c>
      <c r="AO2380" s="26">
        <f t="shared" si="10792"/>
        <v>0</v>
      </c>
      <c r="AP2380" s="26">
        <f t="shared" si="10792"/>
        <v>0</v>
      </c>
      <c r="AQ2380" s="26">
        <f t="shared" si="10792"/>
        <v>0</v>
      </c>
      <c r="AR2380" s="26">
        <f t="shared" si="10792"/>
        <v>0</v>
      </c>
      <c r="AS2380" s="26">
        <f t="shared" si="10705"/>
        <v>804.7</v>
      </c>
      <c r="AT2380" s="26">
        <f t="shared" si="10706"/>
        <v>804.7</v>
      </c>
      <c r="AU2380" s="26">
        <f t="shared" si="10707"/>
        <v>804.7</v>
      </c>
      <c r="AV2380" s="26">
        <f>AV2381</f>
        <v>0</v>
      </c>
      <c r="AW2380" s="26">
        <f>AW2381</f>
        <v>0</v>
      </c>
      <c r="AX2380" s="26">
        <f>AX2381</f>
        <v>0</v>
      </c>
      <c r="AY2380" s="26">
        <f t="shared" si="10664"/>
        <v>804.7</v>
      </c>
      <c r="AZ2380" s="26">
        <f t="shared" si="10665"/>
        <v>804.7</v>
      </c>
      <c r="BA2380" s="26">
        <f t="shared" si="10666"/>
        <v>804.7</v>
      </c>
      <c r="BB2380" s="26">
        <f t="shared" ref="BB2380:BK2380" si="10793">BB2381</f>
        <v>0</v>
      </c>
      <c r="BC2380" s="26">
        <f t="shared" si="10793"/>
        <v>0</v>
      </c>
      <c r="BD2380" s="26">
        <f t="shared" si="10793"/>
        <v>0</v>
      </c>
      <c r="BE2380" s="26">
        <f t="shared" si="10793"/>
        <v>0</v>
      </c>
      <c r="BF2380" s="26">
        <f t="shared" si="10793"/>
        <v>0</v>
      </c>
      <c r="BG2380" s="26">
        <f t="shared" si="10793"/>
        <v>0</v>
      </c>
      <c r="BH2380" s="26">
        <f t="shared" si="10793"/>
        <v>0</v>
      </c>
      <c r="BI2380" s="26">
        <f t="shared" si="10793"/>
        <v>0</v>
      </c>
      <c r="BJ2380" s="26">
        <f t="shared" si="10793"/>
        <v>0</v>
      </c>
      <c r="BK2380" s="26">
        <f t="shared" si="10793"/>
        <v>0</v>
      </c>
      <c r="BL2380" s="26">
        <f t="shared" si="10638"/>
        <v>804.7</v>
      </c>
      <c r="BM2380" s="26">
        <f>BM2381</f>
        <v>0</v>
      </c>
      <c r="BN2380" s="53">
        <f t="shared" si="10655"/>
        <v>804.7</v>
      </c>
      <c r="BO2380" s="26">
        <f t="shared" si="10639"/>
        <v>804.7</v>
      </c>
      <c r="BP2380" s="26">
        <f>BP2381</f>
        <v>0</v>
      </c>
      <c r="BQ2380" s="53">
        <f t="shared" si="10656"/>
        <v>804.7</v>
      </c>
      <c r="BR2380" s="52">
        <f t="shared" si="10640"/>
        <v>804.7</v>
      </c>
      <c r="BS2380" s="26">
        <f>BS2381</f>
        <v>0</v>
      </c>
      <c r="BT2380" s="27"/>
    </row>
    <row r="2381" spans="1:73" x14ac:dyDescent="0.3">
      <c r="A2381" s="67" t="s">
        <v>961</v>
      </c>
      <c r="B2381" s="67" t="s">
        <v>291</v>
      </c>
      <c r="C2381" s="67" t="s">
        <v>62</v>
      </c>
      <c r="D2381" s="67" t="s">
        <v>978</v>
      </c>
      <c r="E2381" s="67" t="s">
        <v>240</v>
      </c>
      <c r="F2381" s="68" t="s">
        <v>241</v>
      </c>
      <c r="G2381" s="26">
        <v>804.7</v>
      </c>
      <c r="H2381" s="26">
        <v>804.7</v>
      </c>
      <c r="I2381" s="26">
        <v>804.7</v>
      </c>
      <c r="J2381" s="26"/>
      <c r="K2381" s="26"/>
      <c r="L2381" s="26"/>
      <c r="M2381" s="26">
        <f t="shared" si="10723"/>
        <v>804.7</v>
      </c>
      <c r="N2381" s="26">
        <f t="shared" si="10724"/>
        <v>804.7</v>
      </c>
      <c r="O2381" s="26">
        <f t="shared" si="10725"/>
        <v>804.7</v>
      </c>
      <c r="P2381" s="26"/>
      <c r="Q2381" s="26"/>
      <c r="R2381" s="26"/>
      <c r="S2381" s="26"/>
      <c r="T2381" s="26"/>
      <c r="U2381" s="26"/>
      <c r="V2381" s="26"/>
      <c r="W2381" s="26"/>
      <c r="X2381" s="26"/>
      <c r="Y2381" s="26"/>
      <c r="Z2381" s="26"/>
      <c r="AA2381" s="26"/>
      <c r="AB2381" s="26"/>
      <c r="AC2381" s="26">
        <f t="shared" si="10643"/>
        <v>804.7</v>
      </c>
      <c r="AD2381" s="26">
        <f t="shared" si="10644"/>
        <v>804.7</v>
      </c>
      <c r="AE2381" s="26">
        <f t="shared" si="10645"/>
        <v>804.7</v>
      </c>
      <c r="AF2381" s="26"/>
      <c r="AG2381" s="26">
        <f t="shared" si="10646"/>
        <v>804.7</v>
      </c>
      <c r="AH2381" s="26">
        <f t="shared" si="10647"/>
        <v>804.7</v>
      </c>
      <c r="AI2381" s="26">
        <f t="shared" si="10648"/>
        <v>804.7</v>
      </c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>
        <f t="shared" si="10705"/>
        <v>804.7</v>
      </c>
      <c r="AT2381" s="26">
        <f t="shared" si="10706"/>
        <v>804.7</v>
      </c>
      <c r="AU2381" s="26">
        <f t="shared" si="10707"/>
        <v>804.7</v>
      </c>
      <c r="AV2381" s="26"/>
      <c r="AW2381" s="26"/>
      <c r="AX2381" s="26"/>
      <c r="AY2381" s="26">
        <f t="shared" si="10664"/>
        <v>804.7</v>
      </c>
      <c r="AZ2381" s="26">
        <f t="shared" si="10665"/>
        <v>804.7</v>
      </c>
      <c r="BA2381" s="26">
        <f t="shared" si="10666"/>
        <v>804.7</v>
      </c>
      <c r="BB2381" s="26"/>
      <c r="BC2381" s="26"/>
      <c r="BD2381" s="26"/>
      <c r="BE2381" s="26"/>
      <c r="BF2381" s="26"/>
      <c r="BG2381" s="26"/>
      <c r="BH2381" s="26"/>
      <c r="BI2381" s="26"/>
      <c r="BJ2381" s="26"/>
      <c r="BK2381" s="26"/>
      <c r="BL2381" s="26">
        <f t="shared" si="10638"/>
        <v>804.7</v>
      </c>
      <c r="BM2381" s="26"/>
      <c r="BN2381" s="53">
        <f t="shared" si="10655"/>
        <v>804.7</v>
      </c>
      <c r="BO2381" s="26">
        <f t="shared" si="10639"/>
        <v>804.7</v>
      </c>
      <c r="BP2381" s="26"/>
      <c r="BQ2381" s="53">
        <f t="shared" si="10656"/>
        <v>804.7</v>
      </c>
      <c r="BR2381" s="52">
        <f t="shared" si="10640"/>
        <v>804.7</v>
      </c>
      <c r="BS2381" s="26"/>
      <c r="BT2381" s="27"/>
    </row>
    <row r="2382" spans="1:73" ht="46.8" x14ac:dyDescent="0.3">
      <c r="A2382" s="67" t="s">
        <v>961</v>
      </c>
      <c r="B2382" s="67" t="s">
        <v>291</v>
      </c>
      <c r="C2382" s="67" t="s">
        <v>62</v>
      </c>
      <c r="D2382" s="67" t="s">
        <v>980</v>
      </c>
      <c r="E2382" s="67"/>
      <c r="F2382" s="68" t="s">
        <v>981</v>
      </c>
      <c r="G2382" s="26">
        <f t="shared" ref="G2382:L2382" si="10794">G2383</f>
        <v>150000</v>
      </c>
      <c r="H2382" s="26">
        <f t="shared" si="10794"/>
        <v>200000</v>
      </c>
      <c r="I2382" s="26">
        <f t="shared" si="10794"/>
        <v>200000</v>
      </c>
      <c r="J2382" s="26">
        <f t="shared" si="10794"/>
        <v>0</v>
      </c>
      <c r="K2382" s="26">
        <f t="shared" si="10794"/>
        <v>0</v>
      </c>
      <c r="L2382" s="26">
        <f t="shared" si="10794"/>
        <v>0</v>
      </c>
      <c r="M2382" s="26">
        <f t="shared" si="10723"/>
        <v>150000</v>
      </c>
      <c r="N2382" s="26">
        <f t="shared" si="10724"/>
        <v>200000</v>
      </c>
      <c r="O2382" s="26">
        <f t="shared" si="10725"/>
        <v>200000</v>
      </c>
      <c r="P2382" s="26">
        <f t="shared" ref="P2382:AB2382" si="10795">P2383</f>
        <v>0</v>
      </c>
      <c r="Q2382" s="26">
        <f t="shared" si="10795"/>
        <v>0</v>
      </c>
      <c r="R2382" s="26">
        <f t="shared" si="10795"/>
        <v>0</v>
      </c>
      <c r="S2382" s="26">
        <f t="shared" si="10795"/>
        <v>0</v>
      </c>
      <c r="T2382" s="26">
        <f t="shared" si="10795"/>
        <v>0</v>
      </c>
      <c r="U2382" s="26">
        <f t="shared" si="10795"/>
        <v>0</v>
      </c>
      <c r="V2382" s="26">
        <f t="shared" si="10795"/>
        <v>0</v>
      </c>
      <c r="W2382" s="26">
        <f t="shared" si="10795"/>
        <v>0</v>
      </c>
      <c r="X2382" s="26">
        <f t="shared" si="10795"/>
        <v>0</v>
      </c>
      <c r="Y2382" s="26">
        <f t="shared" si="10795"/>
        <v>0</v>
      </c>
      <c r="Z2382" s="26">
        <f t="shared" si="10795"/>
        <v>0</v>
      </c>
      <c r="AA2382" s="26">
        <f t="shared" si="10795"/>
        <v>0</v>
      </c>
      <c r="AB2382" s="26">
        <f t="shared" si="10795"/>
        <v>0</v>
      </c>
      <c r="AC2382" s="26">
        <f t="shared" si="10643"/>
        <v>150000</v>
      </c>
      <c r="AD2382" s="26">
        <f t="shared" si="10644"/>
        <v>200000</v>
      </c>
      <c r="AE2382" s="26">
        <f t="shared" si="10645"/>
        <v>200000</v>
      </c>
      <c r="AF2382" s="26">
        <f>AF2383</f>
        <v>0</v>
      </c>
      <c r="AG2382" s="26">
        <f t="shared" si="10646"/>
        <v>150000</v>
      </c>
      <c r="AH2382" s="26">
        <f t="shared" si="10647"/>
        <v>200000</v>
      </c>
      <c r="AI2382" s="26">
        <f t="shared" si="10648"/>
        <v>200000</v>
      </c>
      <c r="AJ2382" s="26">
        <f t="shared" ref="AJ2382:AR2382" si="10796">AJ2383</f>
        <v>0</v>
      </c>
      <c r="AK2382" s="26">
        <f t="shared" si="10796"/>
        <v>0</v>
      </c>
      <c r="AL2382" s="26">
        <f t="shared" si="10796"/>
        <v>29839.9</v>
      </c>
      <c r="AM2382" s="26">
        <f t="shared" si="10796"/>
        <v>0</v>
      </c>
      <c r="AN2382" s="26">
        <f t="shared" si="10796"/>
        <v>0</v>
      </c>
      <c r="AO2382" s="26">
        <f t="shared" si="10796"/>
        <v>0</v>
      </c>
      <c r="AP2382" s="26">
        <f t="shared" si="10796"/>
        <v>0</v>
      </c>
      <c r="AQ2382" s="26">
        <f t="shared" si="10796"/>
        <v>0</v>
      </c>
      <c r="AR2382" s="26">
        <f t="shared" si="10796"/>
        <v>0</v>
      </c>
      <c r="AS2382" s="26">
        <f t="shared" si="10705"/>
        <v>179839.9</v>
      </c>
      <c r="AT2382" s="26">
        <f t="shared" si="10706"/>
        <v>200000</v>
      </c>
      <c r="AU2382" s="26">
        <f t="shared" si="10707"/>
        <v>200000</v>
      </c>
      <c r="AV2382" s="26">
        <f>AV2383</f>
        <v>0</v>
      </c>
      <c r="AW2382" s="26">
        <f>AW2383</f>
        <v>0</v>
      </c>
      <c r="AX2382" s="26">
        <f>AX2383</f>
        <v>0</v>
      </c>
      <c r="AY2382" s="26">
        <f t="shared" si="10664"/>
        <v>179839.9</v>
      </c>
      <c r="AZ2382" s="26">
        <f t="shared" si="10665"/>
        <v>200000</v>
      </c>
      <c r="BA2382" s="26">
        <f t="shared" si="10666"/>
        <v>200000</v>
      </c>
      <c r="BB2382" s="26">
        <f t="shared" ref="BB2382:BK2382" si="10797">BB2383</f>
        <v>0</v>
      </c>
      <c r="BC2382" s="26">
        <f t="shared" si="10797"/>
        <v>0</v>
      </c>
      <c r="BD2382" s="26">
        <f t="shared" si="10797"/>
        <v>29898.098000000002</v>
      </c>
      <c r="BE2382" s="26">
        <f t="shared" si="10797"/>
        <v>0</v>
      </c>
      <c r="BF2382" s="26">
        <f t="shared" si="10797"/>
        <v>0</v>
      </c>
      <c r="BG2382" s="26">
        <f t="shared" si="10797"/>
        <v>0</v>
      </c>
      <c r="BH2382" s="26">
        <f t="shared" si="10797"/>
        <v>0</v>
      </c>
      <c r="BI2382" s="26">
        <f t="shared" si="10797"/>
        <v>0</v>
      </c>
      <c r="BJ2382" s="26">
        <f t="shared" si="10797"/>
        <v>0</v>
      </c>
      <c r="BK2382" s="26">
        <f t="shared" si="10797"/>
        <v>0</v>
      </c>
      <c r="BL2382" s="26">
        <f t="shared" si="10638"/>
        <v>209737.99799999999</v>
      </c>
      <c r="BM2382" s="26">
        <f>BM2383</f>
        <v>0</v>
      </c>
      <c r="BN2382" s="53">
        <f t="shared" si="10655"/>
        <v>209737.99799999999</v>
      </c>
      <c r="BO2382" s="26">
        <f t="shared" si="10639"/>
        <v>200000</v>
      </c>
      <c r="BP2382" s="26">
        <f>BP2383</f>
        <v>0</v>
      </c>
      <c r="BQ2382" s="53">
        <f t="shared" si="10656"/>
        <v>200000</v>
      </c>
      <c r="BR2382" s="52">
        <f t="shared" si="10640"/>
        <v>200000</v>
      </c>
      <c r="BS2382" s="26">
        <f>BS2383</f>
        <v>0</v>
      </c>
      <c r="BT2382" s="27"/>
    </row>
    <row r="2383" spans="1:73" x14ac:dyDescent="0.3">
      <c r="A2383" s="67" t="s">
        <v>961</v>
      </c>
      <c r="B2383" s="67" t="s">
        <v>291</v>
      </c>
      <c r="C2383" s="67" t="s">
        <v>62</v>
      </c>
      <c r="D2383" s="67" t="s">
        <v>980</v>
      </c>
      <c r="E2383" s="67" t="s">
        <v>240</v>
      </c>
      <c r="F2383" s="68" t="s">
        <v>241</v>
      </c>
      <c r="G2383" s="26">
        <v>150000</v>
      </c>
      <c r="H2383" s="26">
        <v>200000</v>
      </c>
      <c r="I2383" s="26">
        <v>200000</v>
      </c>
      <c r="J2383" s="26"/>
      <c r="K2383" s="26"/>
      <c r="L2383" s="26"/>
      <c r="M2383" s="26">
        <f t="shared" si="10723"/>
        <v>150000</v>
      </c>
      <c r="N2383" s="26">
        <f t="shared" si="10724"/>
        <v>200000</v>
      </c>
      <c r="O2383" s="26">
        <f t="shared" si="10725"/>
        <v>200000</v>
      </c>
      <c r="P2383" s="26"/>
      <c r="Q2383" s="26"/>
      <c r="R2383" s="26"/>
      <c r="S2383" s="26"/>
      <c r="T2383" s="26"/>
      <c r="U2383" s="26"/>
      <c r="V2383" s="26"/>
      <c r="W2383" s="26"/>
      <c r="X2383" s="26"/>
      <c r="Y2383" s="26"/>
      <c r="Z2383" s="26"/>
      <c r="AA2383" s="26"/>
      <c r="AB2383" s="26"/>
      <c r="AC2383" s="26">
        <f t="shared" si="10643"/>
        <v>150000</v>
      </c>
      <c r="AD2383" s="26">
        <f t="shared" si="10644"/>
        <v>200000</v>
      </c>
      <c r="AE2383" s="26">
        <f t="shared" si="10645"/>
        <v>200000</v>
      </c>
      <c r="AF2383" s="26"/>
      <c r="AG2383" s="26">
        <f t="shared" si="10646"/>
        <v>150000</v>
      </c>
      <c r="AH2383" s="26">
        <f t="shared" si="10647"/>
        <v>200000</v>
      </c>
      <c r="AI2383" s="26">
        <f t="shared" si="10648"/>
        <v>200000</v>
      </c>
      <c r="AJ2383" s="26"/>
      <c r="AK2383" s="26"/>
      <c r="AL2383" s="26">
        <v>29839.9</v>
      </c>
      <c r="AM2383" s="26"/>
      <c r="AN2383" s="26"/>
      <c r="AO2383" s="26"/>
      <c r="AP2383" s="26"/>
      <c r="AQ2383" s="26"/>
      <c r="AR2383" s="26"/>
      <c r="AS2383" s="26">
        <f t="shared" si="10705"/>
        <v>179839.9</v>
      </c>
      <c r="AT2383" s="26">
        <f t="shared" si="10706"/>
        <v>200000</v>
      </c>
      <c r="AU2383" s="26">
        <f t="shared" si="10707"/>
        <v>200000</v>
      </c>
      <c r="AV2383" s="26"/>
      <c r="AW2383" s="26"/>
      <c r="AX2383" s="26"/>
      <c r="AY2383" s="26">
        <f t="shared" si="10664"/>
        <v>179839.9</v>
      </c>
      <c r="AZ2383" s="26">
        <f t="shared" si="10665"/>
        <v>200000</v>
      </c>
      <c r="BA2383" s="26">
        <f t="shared" si="10666"/>
        <v>200000</v>
      </c>
      <c r="BB2383" s="26"/>
      <c r="BC2383" s="26"/>
      <c r="BD2383" s="26">
        <v>29898.098000000002</v>
      </c>
      <c r="BE2383" s="26"/>
      <c r="BF2383" s="26"/>
      <c r="BG2383" s="26"/>
      <c r="BH2383" s="26"/>
      <c r="BI2383" s="26"/>
      <c r="BJ2383" s="26"/>
      <c r="BK2383" s="26"/>
      <c r="BL2383" s="26">
        <f t="shared" si="10638"/>
        <v>209737.99799999999</v>
      </c>
      <c r="BM2383" s="26"/>
      <c r="BN2383" s="53">
        <f t="shared" si="10655"/>
        <v>209737.99799999999</v>
      </c>
      <c r="BO2383" s="26">
        <f t="shared" si="10639"/>
        <v>200000</v>
      </c>
      <c r="BP2383" s="26"/>
      <c r="BQ2383" s="53">
        <f t="shared" si="10656"/>
        <v>200000</v>
      </c>
      <c r="BR2383" s="52">
        <f t="shared" si="10640"/>
        <v>200000</v>
      </c>
      <c r="BS2383" s="26"/>
      <c r="BT2383" s="27"/>
    </row>
    <row r="2384" spans="1:73" ht="46.8" x14ac:dyDescent="0.3">
      <c r="A2384" s="67" t="s">
        <v>961</v>
      </c>
      <c r="B2384" s="67" t="s">
        <v>291</v>
      </c>
      <c r="C2384" s="67" t="s">
        <v>62</v>
      </c>
      <c r="D2384" s="67" t="s">
        <v>982</v>
      </c>
      <c r="E2384" s="67"/>
      <c r="F2384" s="68" t="s">
        <v>983</v>
      </c>
      <c r="G2384" s="26">
        <f t="shared" ref="G2384:L2384" si="10798">G2385</f>
        <v>3448.3</v>
      </c>
      <c r="H2384" s="26">
        <f t="shared" si="10798"/>
        <v>3448.3</v>
      </c>
      <c r="I2384" s="26">
        <f t="shared" si="10798"/>
        <v>3448.3</v>
      </c>
      <c r="J2384" s="26">
        <f t="shared" si="10798"/>
        <v>0</v>
      </c>
      <c r="K2384" s="26">
        <f t="shared" si="10798"/>
        <v>0</v>
      </c>
      <c r="L2384" s="26">
        <f t="shared" si="10798"/>
        <v>0</v>
      </c>
      <c r="M2384" s="26">
        <f t="shared" si="10723"/>
        <v>3448.3</v>
      </c>
      <c r="N2384" s="26">
        <f t="shared" si="10724"/>
        <v>3448.3</v>
      </c>
      <c r="O2384" s="26">
        <f t="shared" si="10725"/>
        <v>3448.3</v>
      </c>
      <c r="P2384" s="26">
        <f t="shared" ref="P2384:AB2384" si="10799">P2385</f>
        <v>0</v>
      </c>
      <c r="Q2384" s="26">
        <f t="shared" si="10799"/>
        <v>0</v>
      </c>
      <c r="R2384" s="26">
        <f t="shared" si="10799"/>
        <v>-2298.875</v>
      </c>
      <c r="S2384" s="26">
        <f t="shared" si="10799"/>
        <v>0</v>
      </c>
      <c r="T2384" s="26">
        <f t="shared" si="10799"/>
        <v>0</v>
      </c>
      <c r="U2384" s="26">
        <f t="shared" si="10799"/>
        <v>0</v>
      </c>
      <c r="V2384" s="26">
        <f t="shared" si="10799"/>
        <v>0</v>
      </c>
      <c r="W2384" s="26">
        <f t="shared" si="10799"/>
        <v>0</v>
      </c>
      <c r="X2384" s="26">
        <f t="shared" si="10799"/>
        <v>0</v>
      </c>
      <c r="Y2384" s="26">
        <f t="shared" si="10799"/>
        <v>0</v>
      </c>
      <c r="Z2384" s="26">
        <f t="shared" si="10799"/>
        <v>0</v>
      </c>
      <c r="AA2384" s="26">
        <f t="shared" si="10799"/>
        <v>0</v>
      </c>
      <c r="AB2384" s="26">
        <f t="shared" si="10799"/>
        <v>0</v>
      </c>
      <c r="AC2384" s="26">
        <f t="shared" si="10643"/>
        <v>1149.4250000000002</v>
      </c>
      <c r="AD2384" s="26">
        <f t="shared" si="10644"/>
        <v>3448.3</v>
      </c>
      <c r="AE2384" s="26">
        <f t="shared" si="10645"/>
        <v>3448.3</v>
      </c>
      <c r="AF2384" s="26">
        <f>AF2385</f>
        <v>0</v>
      </c>
      <c r="AG2384" s="26">
        <f t="shared" si="10646"/>
        <v>1149.4250000000002</v>
      </c>
      <c r="AH2384" s="26">
        <f t="shared" si="10647"/>
        <v>3448.3</v>
      </c>
      <c r="AI2384" s="26">
        <f t="shared" si="10648"/>
        <v>3448.3</v>
      </c>
      <c r="AJ2384" s="26">
        <f t="shared" ref="AJ2384:AR2384" si="10800">AJ2385</f>
        <v>0</v>
      </c>
      <c r="AK2384" s="26">
        <f t="shared" si="10800"/>
        <v>0</v>
      </c>
      <c r="AL2384" s="26">
        <f t="shared" si="10800"/>
        <v>0</v>
      </c>
      <c r="AM2384" s="26">
        <f t="shared" si="10800"/>
        <v>0</v>
      </c>
      <c r="AN2384" s="26">
        <f t="shared" si="10800"/>
        <v>0</v>
      </c>
      <c r="AO2384" s="26">
        <f t="shared" si="10800"/>
        <v>0</v>
      </c>
      <c r="AP2384" s="26">
        <f t="shared" si="10800"/>
        <v>0</v>
      </c>
      <c r="AQ2384" s="26">
        <f t="shared" si="10800"/>
        <v>0</v>
      </c>
      <c r="AR2384" s="26">
        <f t="shared" si="10800"/>
        <v>0</v>
      </c>
      <c r="AS2384" s="26">
        <f t="shared" si="10705"/>
        <v>1149.4250000000002</v>
      </c>
      <c r="AT2384" s="26">
        <f t="shared" si="10706"/>
        <v>3448.3</v>
      </c>
      <c r="AU2384" s="26">
        <f t="shared" si="10707"/>
        <v>3448.3</v>
      </c>
      <c r="AV2384" s="26">
        <f>AV2385</f>
        <v>0</v>
      </c>
      <c r="AW2384" s="26">
        <f>AW2385</f>
        <v>0</v>
      </c>
      <c r="AX2384" s="26">
        <f>AX2385</f>
        <v>0</v>
      </c>
      <c r="AY2384" s="26">
        <f t="shared" si="10664"/>
        <v>1149.4250000000002</v>
      </c>
      <c r="AZ2384" s="26">
        <f t="shared" si="10665"/>
        <v>3448.3</v>
      </c>
      <c r="BA2384" s="26">
        <f t="shared" si="10666"/>
        <v>3448.3</v>
      </c>
      <c r="BB2384" s="26">
        <f t="shared" ref="BB2384:BK2384" si="10801">BB2385</f>
        <v>0</v>
      </c>
      <c r="BC2384" s="26">
        <f t="shared" si="10801"/>
        <v>0</v>
      </c>
      <c r="BD2384" s="26">
        <f t="shared" si="10801"/>
        <v>0</v>
      </c>
      <c r="BE2384" s="26">
        <f t="shared" si="10801"/>
        <v>0</v>
      </c>
      <c r="BF2384" s="26">
        <f t="shared" si="10801"/>
        <v>0</v>
      </c>
      <c r="BG2384" s="26">
        <f t="shared" si="10801"/>
        <v>0</v>
      </c>
      <c r="BH2384" s="26">
        <f t="shared" si="10801"/>
        <v>0</v>
      </c>
      <c r="BI2384" s="26">
        <f t="shared" si="10801"/>
        <v>0</v>
      </c>
      <c r="BJ2384" s="26">
        <f t="shared" si="10801"/>
        <v>0</v>
      </c>
      <c r="BK2384" s="26">
        <f t="shared" si="10801"/>
        <v>0</v>
      </c>
      <c r="BL2384" s="26">
        <f t="shared" si="10638"/>
        <v>1149.4250000000002</v>
      </c>
      <c r="BM2384" s="26">
        <f>BM2385</f>
        <v>0</v>
      </c>
      <c r="BN2384" s="53">
        <f t="shared" si="10655"/>
        <v>1149.4250000000002</v>
      </c>
      <c r="BO2384" s="26">
        <f t="shared" si="10639"/>
        <v>3448.3</v>
      </c>
      <c r="BP2384" s="26">
        <f>BP2385</f>
        <v>0</v>
      </c>
      <c r="BQ2384" s="53">
        <f t="shared" si="10656"/>
        <v>3448.3</v>
      </c>
      <c r="BR2384" s="52">
        <f t="shared" si="10640"/>
        <v>3448.3</v>
      </c>
      <c r="BS2384" s="26">
        <f>BS2385</f>
        <v>0</v>
      </c>
      <c r="BT2384" s="27"/>
    </row>
    <row r="2385" spans="1:73" x14ac:dyDescent="0.3">
      <c r="A2385" s="67" t="s">
        <v>961</v>
      </c>
      <c r="B2385" s="67" t="s">
        <v>291</v>
      </c>
      <c r="C2385" s="67" t="s">
        <v>62</v>
      </c>
      <c r="D2385" s="67" t="s">
        <v>982</v>
      </c>
      <c r="E2385" s="67" t="s">
        <v>240</v>
      </c>
      <c r="F2385" s="68" t="s">
        <v>241</v>
      </c>
      <c r="G2385" s="26">
        <v>3448.3</v>
      </c>
      <c r="H2385" s="26">
        <v>3448.3</v>
      </c>
      <c r="I2385" s="26">
        <v>3448.3</v>
      </c>
      <c r="J2385" s="26"/>
      <c r="K2385" s="26"/>
      <c r="L2385" s="26"/>
      <c r="M2385" s="26">
        <f t="shared" si="10723"/>
        <v>3448.3</v>
      </c>
      <c r="N2385" s="26">
        <f t="shared" si="10724"/>
        <v>3448.3</v>
      </c>
      <c r="O2385" s="26">
        <f t="shared" si="10725"/>
        <v>3448.3</v>
      </c>
      <c r="P2385" s="26"/>
      <c r="Q2385" s="26"/>
      <c r="R2385" s="26">
        <v>-2298.875</v>
      </c>
      <c r="S2385" s="26"/>
      <c r="T2385" s="26"/>
      <c r="U2385" s="26"/>
      <c r="V2385" s="26"/>
      <c r="W2385" s="26"/>
      <c r="X2385" s="26"/>
      <c r="Y2385" s="26"/>
      <c r="Z2385" s="26"/>
      <c r="AA2385" s="26"/>
      <c r="AB2385" s="26"/>
      <c r="AC2385" s="26">
        <f t="shared" si="10643"/>
        <v>1149.4250000000002</v>
      </c>
      <c r="AD2385" s="26">
        <f t="shared" si="10644"/>
        <v>3448.3</v>
      </c>
      <c r="AE2385" s="26">
        <f t="shared" si="10645"/>
        <v>3448.3</v>
      </c>
      <c r="AF2385" s="26"/>
      <c r="AG2385" s="26">
        <f t="shared" si="10646"/>
        <v>1149.4250000000002</v>
      </c>
      <c r="AH2385" s="26">
        <f t="shared" si="10647"/>
        <v>3448.3</v>
      </c>
      <c r="AI2385" s="26">
        <f t="shared" si="10648"/>
        <v>3448.3</v>
      </c>
      <c r="AJ2385" s="26"/>
      <c r="AK2385" s="26"/>
      <c r="AL2385" s="26"/>
      <c r="AM2385" s="26"/>
      <c r="AN2385" s="26"/>
      <c r="AO2385" s="26"/>
      <c r="AP2385" s="26"/>
      <c r="AQ2385" s="26"/>
      <c r="AR2385" s="26"/>
      <c r="AS2385" s="26">
        <f t="shared" si="10705"/>
        <v>1149.4250000000002</v>
      </c>
      <c r="AT2385" s="26">
        <f t="shared" si="10706"/>
        <v>3448.3</v>
      </c>
      <c r="AU2385" s="26">
        <f t="shared" si="10707"/>
        <v>3448.3</v>
      </c>
      <c r="AV2385" s="26"/>
      <c r="AW2385" s="26"/>
      <c r="AX2385" s="26"/>
      <c r="AY2385" s="26">
        <f t="shared" si="10664"/>
        <v>1149.4250000000002</v>
      </c>
      <c r="AZ2385" s="26">
        <f t="shared" si="10665"/>
        <v>3448.3</v>
      </c>
      <c r="BA2385" s="26">
        <f t="shared" si="10666"/>
        <v>3448.3</v>
      </c>
      <c r="BB2385" s="26"/>
      <c r="BC2385" s="26"/>
      <c r="BD2385" s="26"/>
      <c r="BE2385" s="26"/>
      <c r="BF2385" s="26"/>
      <c r="BG2385" s="26"/>
      <c r="BH2385" s="26"/>
      <c r="BI2385" s="26"/>
      <c r="BJ2385" s="26"/>
      <c r="BK2385" s="26"/>
      <c r="BL2385" s="26">
        <f t="shared" si="10638"/>
        <v>1149.4250000000002</v>
      </c>
      <c r="BM2385" s="26"/>
      <c r="BN2385" s="53">
        <f t="shared" si="10655"/>
        <v>1149.4250000000002</v>
      </c>
      <c r="BO2385" s="26">
        <f t="shared" si="10639"/>
        <v>3448.3</v>
      </c>
      <c r="BP2385" s="26"/>
      <c r="BQ2385" s="53">
        <f t="shared" si="10656"/>
        <v>3448.3</v>
      </c>
      <c r="BR2385" s="52">
        <f t="shared" si="10640"/>
        <v>3448.3</v>
      </c>
      <c r="BS2385" s="26"/>
      <c r="BT2385" s="27"/>
    </row>
    <row r="2386" spans="1:73" ht="31.2" x14ac:dyDescent="0.3">
      <c r="A2386" s="67" t="s">
        <v>961</v>
      </c>
      <c r="B2386" s="67" t="s">
        <v>291</v>
      </c>
      <c r="C2386" s="67" t="s">
        <v>62</v>
      </c>
      <c r="D2386" s="67" t="s">
        <v>596</v>
      </c>
      <c r="E2386" s="71"/>
      <c r="F2386" s="68" t="s">
        <v>597</v>
      </c>
      <c r="G2386" s="26">
        <f t="shared" ref="G2386:G2387" si="10802">G2387</f>
        <v>17519.8</v>
      </c>
      <c r="H2386" s="26">
        <f t="shared" ref="H2386:H2387" si="10803">H2387</f>
        <v>13168.800000000001</v>
      </c>
      <c r="I2386" s="26">
        <f t="shared" ref="I2386:I2387" si="10804">I2387</f>
        <v>15579</v>
      </c>
      <c r="J2386" s="26">
        <f t="shared" ref="J2386:J2387" si="10805">J2387</f>
        <v>0</v>
      </c>
      <c r="K2386" s="26">
        <f t="shared" ref="K2386:K2387" si="10806">K2387</f>
        <v>0</v>
      </c>
      <c r="L2386" s="26">
        <f t="shared" ref="L2386:L2387" si="10807">L2387</f>
        <v>0</v>
      </c>
      <c r="M2386" s="26">
        <f t="shared" si="10723"/>
        <v>17519.8</v>
      </c>
      <c r="N2386" s="26">
        <f t="shared" si="10724"/>
        <v>13168.800000000001</v>
      </c>
      <c r="O2386" s="26">
        <f t="shared" si="10725"/>
        <v>15579</v>
      </c>
      <c r="P2386" s="26">
        <f t="shared" ref="P2386:P2387" si="10808">P2387</f>
        <v>0</v>
      </c>
      <c r="Q2386" s="26">
        <f t="shared" ref="Q2386:Q2387" si="10809">Q2387</f>
        <v>0</v>
      </c>
      <c r="R2386" s="26">
        <f t="shared" ref="R2386:R2387" si="10810">R2387</f>
        <v>0</v>
      </c>
      <c r="S2386" s="26">
        <f t="shared" ref="S2386:S2387" si="10811">S2387</f>
        <v>0</v>
      </c>
      <c r="T2386" s="26">
        <f t="shared" ref="T2386:T2387" si="10812">T2387</f>
        <v>37.699999999999996</v>
      </c>
      <c r="U2386" s="26">
        <f t="shared" ref="U2386:U2387" si="10813">U2387</f>
        <v>0</v>
      </c>
      <c r="V2386" s="26">
        <f t="shared" ref="V2386:V2387" si="10814">V2387</f>
        <v>0</v>
      </c>
      <c r="W2386" s="26">
        <f t="shared" ref="W2386:W2387" si="10815">W2387</f>
        <v>0</v>
      </c>
      <c r="X2386" s="26">
        <f t="shared" ref="X2386:X2387" si="10816">X2387</f>
        <v>42.6</v>
      </c>
      <c r="Y2386" s="26">
        <f t="shared" ref="Y2386:Y2387" si="10817">Y2387</f>
        <v>0</v>
      </c>
      <c r="Z2386" s="26">
        <f t="shared" ref="Z2386:Z2387" si="10818">Z2387</f>
        <v>0</v>
      </c>
      <c r="AA2386" s="26">
        <f t="shared" ref="AA2386:AA2387" si="10819">AA2387</f>
        <v>0</v>
      </c>
      <c r="AB2386" s="26">
        <f t="shared" ref="AB2386:AB2387" si="10820">AB2387</f>
        <v>-2711.6</v>
      </c>
      <c r="AC2386" s="26">
        <f t="shared" si="10643"/>
        <v>17557.5</v>
      </c>
      <c r="AD2386" s="26">
        <f t="shared" si="10644"/>
        <v>13211.400000000001</v>
      </c>
      <c r="AE2386" s="26">
        <f t="shared" si="10645"/>
        <v>12867.4</v>
      </c>
      <c r="AF2386" s="26">
        <f t="shared" ref="AF2386:AF2387" si="10821">AF2387</f>
        <v>0</v>
      </c>
      <c r="AG2386" s="26">
        <f t="shared" si="10646"/>
        <v>17557.5</v>
      </c>
      <c r="AH2386" s="26">
        <f t="shared" si="10647"/>
        <v>13211.400000000001</v>
      </c>
      <c r="AI2386" s="26">
        <f t="shared" si="10648"/>
        <v>12867.4</v>
      </c>
      <c r="AJ2386" s="26">
        <f t="shared" ref="AJ2386:AJ2387" si="10822">AJ2387</f>
        <v>0</v>
      </c>
      <c r="AK2386" s="26">
        <f t="shared" ref="AK2386:AK2387" si="10823">AK2387</f>
        <v>0</v>
      </c>
      <c r="AL2386" s="26">
        <f t="shared" ref="AL2386:AL2387" si="10824">AL2387</f>
        <v>0</v>
      </c>
      <c r="AM2386" s="26">
        <f t="shared" ref="AM2386:AM2387" si="10825">AM2387</f>
        <v>0</v>
      </c>
      <c r="AN2386" s="26">
        <f t="shared" ref="AN2386:AN2387" si="10826">AN2387</f>
        <v>0</v>
      </c>
      <c r="AO2386" s="26">
        <f t="shared" ref="AO2386:AO2387" si="10827">AO2387</f>
        <v>0</v>
      </c>
      <c r="AP2386" s="26">
        <f t="shared" ref="AP2386:AP2387" si="10828">AP2387</f>
        <v>0</v>
      </c>
      <c r="AQ2386" s="26">
        <f t="shared" ref="AQ2386:AQ2387" si="10829">AQ2387</f>
        <v>0</v>
      </c>
      <c r="AR2386" s="26">
        <f t="shared" ref="AR2386:AR2387" si="10830">AR2387</f>
        <v>0</v>
      </c>
      <c r="AS2386" s="26">
        <f t="shared" si="10705"/>
        <v>17557.5</v>
      </c>
      <c r="AT2386" s="26">
        <f t="shared" si="10706"/>
        <v>13211.400000000001</v>
      </c>
      <c r="AU2386" s="26">
        <f t="shared" si="10707"/>
        <v>12867.4</v>
      </c>
      <c r="AV2386" s="26">
        <f t="shared" ref="AV2386:AV2387" si="10831">AV2387</f>
        <v>0</v>
      </c>
      <c r="AW2386" s="26">
        <f t="shared" ref="AW2386:AW2387" si="10832">AW2387</f>
        <v>0</v>
      </c>
      <c r="AX2386" s="26">
        <f t="shared" ref="AX2386:AX2387" si="10833">AX2387</f>
        <v>0</v>
      </c>
      <c r="AY2386" s="26">
        <f t="shared" si="10664"/>
        <v>17557.5</v>
      </c>
      <c r="AZ2386" s="26">
        <f t="shared" si="10665"/>
        <v>13211.400000000001</v>
      </c>
      <c r="BA2386" s="26">
        <f t="shared" si="10666"/>
        <v>12867.4</v>
      </c>
      <c r="BB2386" s="26">
        <f t="shared" ref="BB2386:BB2387" si="10834">BB2387</f>
        <v>0</v>
      </c>
      <c r="BC2386" s="26">
        <f t="shared" ref="BC2386:BC2387" si="10835">BC2387</f>
        <v>0</v>
      </c>
      <c r="BD2386" s="26">
        <f t="shared" ref="BD2386:BD2387" si="10836">BD2387</f>
        <v>0</v>
      </c>
      <c r="BE2386" s="26">
        <f t="shared" ref="BE2386:BE2387" si="10837">BE2387</f>
        <v>0</v>
      </c>
      <c r="BF2386" s="26">
        <f t="shared" ref="BF2386:BF2387" si="10838">BF2387</f>
        <v>0</v>
      </c>
      <c r="BG2386" s="26">
        <f t="shared" ref="BG2386:BG2387" si="10839">BG2387</f>
        <v>0</v>
      </c>
      <c r="BH2386" s="26">
        <f t="shared" ref="BH2386:BH2387" si="10840">BH2387</f>
        <v>0</v>
      </c>
      <c r="BI2386" s="26">
        <f t="shared" ref="BI2386:BI2387" si="10841">BI2387</f>
        <v>0</v>
      </c>
      <c r="BJ2386" s="26">
        <f t="shared" ref="BJ2386:BJ2387" si="10842">BJ2387</f>
        <v>0</v>
      </c>
      <c r="BK2386" s="26">
        <f t="shared" ref="BK2386:BK2387" si="10843">BK2387</f>
        <v>0</v>
      </c>
      <c r="BL2386" s="26">
        <f t="shared" si="10638"/>
        <v>17557.5</v>
      </c>
      <c r="BM2386" s="26">
        <f t="shared" ref="BM2386:BM2387" si="10844">BM2387</f>
        <v>0</v>
      </c>
      <c r="BN2386" s="53">
        <f t="shared" si="10655"/>
        <v>17557.5</v>
      </c>
      <c r="BO2386" s="26">
        <f t="shared" si="10639"/>
        <v>13211.400000000001</v>
      </c>
      <c r="BP2386" s="26">
        <f t="shared" ref="BP2386:BS2387" si="10845">BP2387</f>
        <v>0</v>
      </c>
      <c r="BQ2386" s="53">
        <f t="shared" si="10656"/>
        <v>13211.400000000001</v>
      </c>
      <c r="BR2386" s="52">
        <f t="shared" si="10640"/>
        <v>12867.4</v>
      </c>
      <c r="BS2386" s="26">
        <f t="shared" si="10845"/>
        <v>0</v>
      </c>
      <c r="BT2386" s="27"/>
    </row>
    <row r="2387" spans="1:73" x14ac:dyDescent="0.3">
      <c r="A2387" s="67" t="s">
        <v>961</v>
      </c>
      <c r="B2387" s="67" t="s">
        <v>291</v>
      </c>
      <c r="C2387" s="67" t="s">
        <v>62</v>
      </c>
      <c r="D2387" s="67" t="s">
        <v>836</v>
      </c>
      <c r="E2387" s="71"/>
      <c r="F2387" s="68" t="s">
        <v>33</v>
      </c>
      <c r="G2387" s="26">
        <f t="shared" si="10802"/>
        <v>17519.8</v>
      </c>
      <c r="H2387" s="26">
        <f t="shared" si="10803"/>
        <v>13168.800000000001</v>
      </c>
      <c r="I2387" s="26">
        <f t="shared" si="10804"/>
        <v>15579</v>
      </c>
      <c r="J2387" s="26">
        <f t="shared" si="10805"/>
        <v>0</v>
      </c>
      <c r="K2387" s="26">
        <f t="shared" si="10806"/>
        <v>0</v>
      </c>
      <c r="L2387" s="26">
        <f t="shared" si="10807"/>
        <v>0</v>
      </c>
      <c r="M2387" s="26">
        <f t="shared" si="10723"/>
        <v>17519.8</v>
      </c>
      <c r="N2387" s="26">
        <f t="shared" si="10724"/>
        <v>13168.800000000001</v>
      </c>
      <c r="O2387" s="26">
        <f t="shared" si="10725"/>
        <v>15579</v>
      </c>
      <c r="P2387" s="26">
        <f t="shared" si="10808"/>
        <v>0</v>
      </c>
      <c r="Q2387" s="26">
        <f t="shared" si="10809"/>
        <v>0</v>
      </c>
      <c r="R2387" s="26">
        <f t="shared" si="10810"/>
        <v>0</v>
      </c>
      <c r="S2387" s="26">
        <f t="shared" si="10811"/>
        <v>0</v>
      </c>
      <c r="T2387" s="26">
        <f t="shared" si="10812"/>
        <v>37.699999999999996</v>
      </c>
      <c r="U2387" s="26">
        <f t="shared" si="10813"/>
        <v>0</v>
      </c>
      <c r="V2387" s="26">
        <f t="shared" si="10814"/>
        <v>0</v>
      </c>
      <c r="W2387" s="26">
        <f t="shared" si="10815"/>
        <v>0</v>
      </c>
      <c r="X2387" s="26">
        <f t="shared" si="10816"/>
        <v>42.6</v>
      </c>
      <c r="Y2387" s="26">
        <f t="shared" si="10817"/>
        <v>0</v>
      </c>
      <c r="Z2387" s="26">
        <f t="shared" si="10818"/>
        <v>0</v>
      </c>
      <c r="AA2387" s="26">
        <f t="shared" si="10819"/>
        <v>0</v>
      </c>
      <c r="AB2387" s="26">
        <f t="shared" si="10820"/>
        <v>-2711.6</v>
      </c>
      <c r="AC2387" s="26">
        <f t="shared" si="10643"/>
        <v>17557.5</v>
      </c>
      <c r="AD2387" s="26">
        <f t="shared" si="10644"/>
        <v>13211.400000000001</v>
      </c>
      <c r="AE2387" s="26">
        <f t="shared" si="10645"/>
        <v>12867.4</v>
      </c>
      <c r="AF2387" s="26">
        <f t="shared" si="10821"/>
        <v>0</v>
      </c>
      <c r="AG2387" s="26">
        <f t="shared" si="10646"/>
        <v>17557.5</v>
      </c>
      <c r="AH2387" s="26">
        <f t="shared" si="10647"/>
        <v>13211.400000000001</v>
      </c>
      <c r="AI2387" s="26">
        <f t="shared" si="10648"/>
        <v>12867.4</v>
      </c>
      <c r="AJ2387" s="26">
        <f t="shared" si="10822"/>
        <v>0</v>
      </c>
      <c r="AK2387" s="26">
        <f t="shared" si="10823"/>
        <v>0</v>
      </c>
      <c r="AL2387" s="26">
        <f t="shared" si="10824"/>
        <v>0</v>
      </c>
      <c r="AM2387" s="26">
        <f t="shared" si="10825"/>
        <v>0</v>
      </c>
      <c r="AN2387" s="26">
        <f t="shared" si="10826"/>
        <v>0</v>
      </c>
      <c r="AO2387" s="26">
        <f t="shared" si="10827"/>
        <v>0</v>
      </c>
      <c r="AP2387" s="26">
        <f t="shared" si="10828"/>
        <v>0</v>
      </c>
      <c r="AQ2387" s="26">
        <f t="shared" si="10829"/>
        <v>0</v>
      </c>
      <c r="AR2387" s="26">
        <f t="shared" si="10830"/>
        <v>0</v>
      </c>
      <c r="AS2387" s="26">
        <f t="shared" si="10705"/>
        <v>17557.5</v>
      </c>
      <c r="AT2387" s="26">
        <f t="shared" si="10706"/>
        <v>13211.400000000001</v>
      </c>
      <c r="AU2387" s="26">
        <f t="shared" si="10707"/>
        <v>12867.4</v>
      </c>
      <c r="AV2387" s="26">
        <f t="shared" si="10831"/>
        <v>0</v>
      </c>
      <c r="AW2387" s="26">
        <f t="shared" si="10832"/>
        <v>0</v>
      </c>
      <c r="AX2387" s="26">
        <f t="shared" si="10833"/>
        <v>0</v>
      </c>
      <c r="AY2387" s="26">
        <f t="shared" si="10664"/>
        <v>17557.5</v>
      </c>
      <c r="AZ2387" s="26">
        <f t="shared" si="10665"/>
        <v>13211.400000000001</v>
      </c>
      <c r="BA2387" s="26">
        <f t="shared" si="10666"/>
        <v>12867.4</v>
      </c>
      <c r="BB2387" s="26">
        <f t="shared" si="10834"/>
        <v>0</v>
      </c>
      <c r="BC2387" s="26">
        <f t="shared" si="10835"/>
        <v>0</v>
      </c>
      <c r="BD2387" s="26">
        <f t="shared" si="10836"/>
        <v>0</v>
      </c>
      <c r="BE2387" s="26">
        <f t="shared" si="10837"/>
        <v>0</v>
      </c>
      <c r="BF2387" s="26">
        <f t="shared" si="10838"/>
        <v>0</v>
      </c>
      <c r="BG2387" s="26">
        <f t="shared" si="10839"/>
        <v>0</v>
      </c>
      <c r="BH2387" s="26">
        <f t="shared" si="10840"/>
        <v>0</v>
      </c>
      <c r="BI2387" s="26">
        <f t="shared" si="10841"/>
        <v>0</v>
      </c>
      <c r="BJ2387" s="26">
        <f t="shared" si="10842"/>
        <v>0</v>
      </c>
      <c r="BK2387" s="26">
        <f t="shared" si="10843"/>
        <v>0</v>
      </c>
      <c r="BL2387" s="26">
        <f t="shared" si="10638"/>
        <v>17557.5</v>
      </c>
      <c r="BM2387" s="26">
        <f t="shared" si="10844"/>
        <v>0</v>
      </c>
      <c r="BN2387" s="53">
        <f t="shared" si="10655"/>
        <v>17557.5</v>
      </c>
      <c r="BO2387" s="26">
        <f t="shared" si="10639"/>
        <v>13211.400000000001</v>
      </c>
      <c r="BP2387" s="26">
        <f t="shared" si="10845"/>
        <v>0</v>
      </c>
      <c r="BQ2387" s="53">
        <f t="shared" si="10656"/>
        <v>13211.400000000001</v>
      </c>
      <c r="BR2387" s="52">
        <f t="shared" si="10640"/>
        <v>12867.4</v>
      </c>
      <c r="BS2387" s="26">
        <f t="shared" si="10845"/>
        <v>0</v>
      </c>
      <c r="BT2387" s="27"/>
    </row>
    <row r="2388" spans="1:73" ht="46.8" x14ac:dyDescent="0.3">
      <c r="A2388" s="67" t="s">
        <v>961</v>
      </c>
      <c r="B2388" s="67" t="s">
        <v>291</v>
      </c>
      <c r="C2388" s="67" t="s">
        <v>62</v>
      </c>
      <c r="D2388" s="67" t="s">
        <v>984</v>
      </c>
      <c r="E2388" s="71"/>
      <c r="F2388" s="68" t="s">
        <v>985</v>
      </c>
      <c r="G2388" s="26">
        <f t="shared" ref="G2388:L2388" si="10846">G2392+G2396+G2389+G2394</f>
        <v>17519.8</v>
      </c>
      <c r="H2388" s="26">
        <f t="shared" si="10846"/>
        <v>13168.800000000001</v>
      </c>
      <c r="I2388" s="26">
        <f t="shared" si="10846"/>
        <v>15579</v>
      </c>
      <c r="J2388" s="26">
        <f t="shared" si="10846"/>
        <v>0</v>
      </c>
      <c r="K2388" s="26">
        <f t="shared" si="10846"/>
        <v>0</v>
      </c>
      <c r="L2388" s="26">
        <f t="shared" si="10846"/>
        <v>0</v>
      </c>
      <c r="M2388" s="26">
        <f t="shared" si="10723"/>
        <v>17519.8</v>
      </c>
      <c r="N2388" s="26">
        <f t="shared" si="10724"/>
        <v>13168.800000000001</v>
      </c>
      <c r="O2388" s="26">
        <f t="shared" si="10725"/>
        <v>15579</v>
      </c>
      <c r="P2388" s="26">
        <f t="shared" ref="P2388:AB2388" si="10847">P2392+P2396+P2389+P2394</f>
        <v>0</v>
      </c>
      <c r="Q2388" s="26">
        <f t="shared" si="10847"/>
        <v>0</v>
      </c>
      <c r="R2388" s="26">
        <f t="shared" si="10847"/>
        <v>0</v>
      </c>
      <c r="S2388" s="26">
        <f t="shared" si="10847"/>
        <v>0</v>
      </c>
      <c r="T2388" s="26">
        <f t="shared" si="10847"/>
        <v>37.699999999999996</v>
      </c>
      <c r="U2388" s="26">
        <f t="shared" si="10847"/>
        <v>0</v>
      </c>
      <c r="V2388" s="26">
        <f t="shared" si="10847"/>
        <v>0</v>
      </c>
      <c r="W2388" s="26">
        <f t="shared" si="10847"/>
        <v>0</v>
      </c>
      <c r="X2388" s="26">
        <f t="shared" si="10847"/>
        <v>42.6</v>
      </c>
      <c r="Y2388" s="26">
        <f t="shared" si="10847"/>
        <v>0</v>
      </c>
      <c r="Z2388" s="26">
        <f t="shared" si="10847"/>
        <v>0</v>
      </c>
      <c r="AA2388" s="26">
        <f t="shared" si="10847"/>
        <v>0</v>
      </c>
      <c r="AB2388" s="26">
        <f t="shared" si="10847"/>
        <v>-2711.6</v>
      </c>
      <c r="AC2388" s="26">
        <f t="shared" si="10643"/>
        <v>17557.5</v>
      </c>
      <c r="AD2388" s="26">
        <f t="shared" si="10644"/>
        <v>13211.400000000001</v>
      </c>
      <c r="AE2388" s="26">
        <f t="shared" si="10645"/>
        <v>12867.4</v>
      </c>
      <c r="AF2388" s="26">
        <f>AF2392+AF2396+AF2389+AF2394</f>
        <v>0</v>
      </c>
      <c r="AG2388" s="26">
        <f t="shared" si="10646"/>
        <v>17557.5</v>
      </c>
      <c r="AH2388" s="26">
        <f t="shared" si="10647"/>
        <v>13211.400000000001</v>
      </c>
      <c r="AI2388" s="26">
        <f t="shared" si="10648"/>
        <v>12867.4</v>
      </c>
      <c r="AJ2388" s="26">
        <f t="shared" ref="AJ2388:AR2388" si="10848">AJ2392+AJ2396+AJ2389+AJ2394</f>
        <v>0</v>
      </c>
      <c r="AK2388" s="26">
        <f t="shared" si="10848"/>
        <v>0</v>
      </c>
      <c r="AL2388" s="26">
        <f t="shared" si="10848"/>
        <v>0</v>
      </c>
      <c r="AM2388" s="26">
        <f t="shared" si="10848"/>
        <v>0</v>
      </c>
      <c r="AN2388" s="26">
        <f t="shared" si="10848"/>
        <v>0</v>
      </c>
      <c r="AO2388" s="26">
        <f t="shared" si="10848"/>
        <v>0</v>
      </c>
      <c r="AP2388" s="26">
        <f t="shared" si="10848"/>
        <v>0</v>
      </c>
      <c r="AQ2388" s="26">
        <f t="shared" si="10848"/>
        <v>0</v>
      </c>
      <c r="AR2388" s="26">
        <f t="shared" si="10848"/>
        <v>0</v>
      </c>
      <c r="AS2388" s="26">
        <f t="shared" si="10705"/>
        <v>17557.5</v>
      </c>
      <c r="AT2388" s="26">
        <f t="shared" si="10706"/>
        <v>13211.400000000001</v>
      </c>
      <c r="AU2388" s="26">
        <f t="shared" si="10707"/>
        <v>12867.4</v>
      </c>
      <c r="AV2388" s="26">
        <f>AV2392+AV2396+AV2389+AV2394</f>
        <v>0</v>
      </c>
      <c r="AW2388" s="26">
        <f>AW2392+AW2396+AW2389+AW2394</f>
        <v>0</v>
      </c>
      <c r="AX2388" s="26">
        <f>AX2392+AX2396+AX2389+AX2394</f>
        <v>0</v>
      </c>
      <c r="AY2388" s="26">
        <f t="shared" si="10664"/>
        <v>17557.5</v>
      </c>
      <c r="AZ2388" s="26">
        <f t="shared" si="10665"/>
        <v>13211.400000000001</v>
      </c>
      <c r="BA2388" s="26">
        <f t="shared" si="10666"/>
        <v>12867.4</v>
      </c>
      <c r="BB2388" s="26">
        <f t="shared" ref="BB2388:BK2388" si="10849">BB2392+BB2396+BB2389+BB2394</f>
        <v>0</v>
      </c>
      <c r="BC2388" s="26">
        <f t="shared" si="10849"/>
        <v>0</v>
      </c>
      <c r="BD2388" s="26">
        <f t="shared" si="10849"/>
        <v>0</v>
      </c>
      <c r="BE2388" s="26">
        <f t="shared" si="10849"/>
        <v>0</v>
      </c>
      <c r="BF2388" s="26">
        <f t="shared" si="10849"/>
        <v>0</v>
      </c>
      <c r="BG2388" s="26">
        <f t="shared" si="10849"/>
        <v>0</v>
      </c>
      <c r="BH2388" s="26">
        <f t="shared" si="10849"/>
        <v>0</v>
      </c>
      <c r="BI2388" s="26">
        <f t="shared" si="10849"/>
        <v>0</v>
      </c>
      <c r="BJ2388" s="26">
        <f t="shared" si="10849"/>
        <v>0</v>
      </c>
      <c r="BK2388" s="26">
        <f t="shared" si="10849"/>
        <v>0</v>
      </c>
      <c r="BL2388" s="26">
        <f t="shared" si="10638"/>
        <v>17557.5</v>
      </c>
      <c r="BM2388" s="26">
        <f>BM2392+BM2396+BM2389+BM2394</f>
        <v>0</v>
      </c>
      <c r="BN2388" s="53">
        <f t="shared" si="10655"/>
        <v>17557.5</v>
      </c>
      <c r="BO2388" s="26">
        <f t="shared" si="10639"/>
        <v>13211.400000000001</v>
      </c>
      <c r="BP2388" s="26">
        <f>BP2392+BP2396+BP2389+BP2394</f>
        <v>0</v>
      </c>
      <c r="BQ2388" s="53">
        <f t="shared" si="10656"/>
        <v>13211.400000000001</v>
      </c>
      <c r="BR2388" s="52">
        <f t="shared" si="10640"/>
        <v>12867.4</v>
      </c>
      <c r="BS2388" s="26">
        <f>BS2392+BS2396+BS2389+BS2394</f>
        <v>0</v>
      </c>
      <c r="BT2388" s="27"/>
    </row>
    <row r="2389" spans="1:73" ht="62.4" x14ac:dyDescent="0.3">
      <c r="A2389" s="67" t="s">
        <v>961</v>
      </c>
      <c r="B2389" s="67" t="s">
        <v>291</v>
      </c>
      <c r="C2389" s="67" t="s">
        <v>62</v>
      </c>
      <c r="D2389" s="67" t="s">
        <v>986</v>
      </c>
      <c r="E2389" s="71"/>
      <c r="F2389" s="68" t="s">
        <v>987</v>
      </c>
      <c r="G2389" s="26">
        <f t="shared" ref="G2389:L2389" si="10850">G2390+G2391</f>
        <v>6958.4</v>
      </c>
      <c r="H2389" s="26">
        <f t="shared" si="10850"/>
        <v>0</v>
      </c>
      <c r="I2389" s="26">
        <f t="shared" si="10850"/>
        <v>0</v>
      </c>
      <c r="J2389" s="26">
        <f t="shared" si="10850"/>
        <v>0</v>
      </c>
      <c r="K2389" s="26">
        <f t="shared" si="10850"/>
        <v>0</v>
      </c>
      <c r="L2389" s="26">
        <f t="shared" si="10850"/>
        <v>0</v>
      </c>
      <c r="M2389" s="26">
        <f t="shared" si="10723"/>
        <v>6958.4</v>
      </c>
      <c r="N2389" s="26">
        <f t="shared" si="10724"/>
        <v>0</v>
      </c>
      <c r="O2389" s="26">
        <f t="shared" si="10725"/>
        <v>0</v>
      </c>
      <c r="P2389" s="26">
        <f t="shared" ref="P2389:AB2389" si="10851">P2390+P2391</f>
        <v>0</v>
      </c>
      <c r="Q2389" s="26">
        <f t="shared" si="10851"/>
        <v>0</v>
      </c>
      <c r="R2389" s="26">
        <f t="shared" si="10851"/>
        <v>0</v>
      </c>
      <c r="S2389" s="26">
        <f t="shared" si="10851"/>
        <v>0</v>
      </c>
      <c r="T2389" s="26">
        <f t="shared" si="10851"/>
        <v>0</v>
      </c>
      <c r="U2389" s="26">
        <f t="shared" si="10851"/>
        <v>0</v>
      </c>
      <c r="V2389" s="26">
        <f t="shared" si="10851"/>
        <v>0</v>
      </c>
      <c r="W2389" s="26">
        <f t="shared" si="10851"/>
        <v>0</v>
      </c>
      <c r="X2389" s="26">
        <f t="shared" si="10851"/>
        <v>0</v>
      </c>
      <c r="Y2389" s="26">
        <f t="shared" si="10851"/>
        <v>0</v>
      </c>
      <c r="Z2389" s="26">
        <f t="shared" si="10851"/>
        <v>0</v>
      </c>
      <c r="AA2389" s="26">
        <f t="shared" si="10851"/>
        <v>0</v>
      </c>
      <c r="AB2389" s="26">
        <f t="shared" si="10851"/>
        <v>0</v>
      </c>
      <c r="AC2389" s="26">
        <f t="shared" si="10643"/>
        <v>6958.4</v>
      </c>
      <c r="AD2389" s="26">
        <f t="shared" si="10644"/>
        <v>0</v>
      </c>
      <c r="AE2389" s="26">
        <f t="shared" si="10645"/>
        <v>0</v>
      </c>
      <c r="AF2389" s="26">
        <f>AF2390+AF2391</f>
        <v>0</v>
      </c>
      <c r="AG2389" s="26">
        <f t="shared" si="10646"/>
        <v>6958.4</v>
      </c>
      <c r="AH2389" s="26">
        <f t="shared" si="10647"/>
        <v>0</v>
      </c>
      <c r="AI2389" s="26">
        <f t="shared" si="10648"/>
        <v>0</v>
      </c>
      <c r="AJ2389" s="26">
        <f t="shared" ref="AJ2389:AR2389" si="10852">AJ2390+AJ2391</f>
        <v>0</v>
      </c>
      <c r="AK2389" s="26">
        <f t="shared" si="10852"/>
        <v>0</v>
      </c>
      <c r="AL2389" s="26">
        <f t="shared" si="10852"/>
        <v>0</v>
      </c>
      <c r="AM2389" s="26">
        <f t="shared" si="10852"/>
        <v>0</v>
      </c>
      <c r="AN2389" s="26">
        <f t="shared" si="10852"/>
        <v>0</v>
      </c>
      <c r="AO2389" s="26">
        <f t="shared" si="10852"/>
        <v>0</v>
      </c>
      <c r="AP2389" s="26">
        <f t="shared" si="10852"/>
        <v>0</v>
      </c>
      <c r="AQ2389" s="26">
        <f t="shared" si="10852"/>
        <v>0</v>
      </c>
      <c r="AR2389" s="26">
        <f t="shared" si="10852"/>
        <v>0</v>
      </c>
      <c r="AS2389" s="26">
        <f t="shared" si="10705"/>
        <v>6958.4</v>
      </c>
      <c r="AT2389" s="26">
        <f t="shared" si="10706"/>
        <v>0</v>
      </c>
      <c r="AU2389" s="26">
        <f t="shared" si="10707"/>
        <v>0</v>
      </c>
      <c r="AV2389" s="26">
        <f>AV2390+AV2391</f>
        <v>0</v>
      </c>
      <c r="AW2389" s="26">
        <f>AW2390+AW2391</f>
        <v>0</v>
      </c>
      <c r="AX2389" s="26">
        <f>AX2390+AX2391</f>
        <v>0</v>
      </c>
      <c r="AY2389" s="26">
        <f t="shared" si="10664"/>
        <v>6958.4</v>
      </c>
      <c r="AZ2389" s="26">
        <f t="shared" si="10665"/>
        <v>0</v>
      </c>
      <c r="BA2389" s="26">
        <f t="shared" si="10666"/>
        <v>0</v>
      </c>
      <c r="BB2389" s="26">
        <f t="shared" ref="BB2389:BK2389" si="10853">BB2390+BB2391</f>
        <v>0</v>
      </c>
      <c r="BC2389" s="26">
        <f t="shared" si="10853"/>
        <v>0</v>
      </c>
      <c r="BD2389" s="26">
        <f t="shared" si="10853"/>
        <v>0</v>
      </c>
      <c r="BE2389" s="26">
        <f t="shared" si="10853"/>
        <v>0</v>
      </c>
      <c r="BF2389" s="26">
        <f t="shared" si="10853"/>
        <v>0</v>
      </c>
      <c r="BG2389" s="26">
        <f t="shared" si="10853"/>
        <v>0</v>
      </c>
      <c r="BH2389" s="26">
        <f t="shared" si="10853"/>
        <v>0</v>
      </c>
      <c r="BI2389" s="26">
        <f t="shared" si="10853"/>
        <v>0</v>
      </c>
      <c r="BJ2389" s="26">
        <f t="shared" si="10853"/>
        <v>0</v>
      </c>
      <c r="BK2389" s="26">
        <f t="shared" si="10853"/>
        <v>0</v>
      </c>
      <c r="BL2389" s="26">
        <f t="shared" si="10638"/>
        <v>6958.4</v>
      </c>
      <c r="BM2389" s="26">
        <f>BM2390+BM2391</f>
        <v>0</v>
      </c>
      <c r="BN2389" s="53">
        <f t="shared" si="10655"/>
        <v>6958.4</v>
      </c>
      <c r="BO2389" s="26">
        <f t="shared" si="10639"/>
        <v>0</v>
      </c>
      <c r="BP2389" s="26">
        <f>BP2390+BP2391</f>
        <v>0</v>
      </c>
      <c r="BQ2389" s="53">
        <f t="shared" si="10656"/>
        <v>0</v>
      </c>
      <c r="BR2389" s="52">
        <f t="shared" si="10640"/>
        <v>0</v>
      </c>
      <c r="BS2389" s="26">
        <f>BS2390+BS2391</f>
        <v>0</v>
      </c>
      <c r="BT2389" s="27"/>
    </row>
    <row r="2390" spans="1:73" ht="31.2" x14ac:dyDescent="0.3">
      <c r="A2390" s="67" t="s">
        <v>961</v>
      </c>
      <c r="B2390" s="67" t="s">
        <v>291</v>
      </c>
      <c r="C2390" s="67" t="s">
        <v>62</v>
      </c>
      <c r="D2390" s="67" t="s">
        <v>986</v>
      </c>
      <c r="E2390" s="67" t="s">
        <v>38</v>
      </c>
      <c r="F2390" s="68" t="s">
        <v>39</v>
      </c>
      <c r="G2390" s="26">
        <v>68.900000000000006</v>
      </c>
      <c r="H2390" s="26"/>
      <c r="I2390" s="26"/>
      <c r="J2390" s="26"/>
      <c r="K2390" s="26"/>
      <c r="L2390" s="26"/>
      <c r="M2390" s="26">
        <f t="shared" si="10723"/>
        <v>68.900000000000006</v>
      </c>
      <c r="N2390" s="26">
        <f t="shared" si="10724"/>
        <v>0</v>
      </c>
      <c r="O2390" s="26">
        <f t="shared" si="10725"/>
        <v>0</v>
      </c>
      <c r="P2390" s="26"/>
      <c r="Q2390" s="26"/>
      <c r="R2390" s="26"/>
      <c r="S2390" s="26"/>
      <c r="T2390" s="26"/>
      <c r="U2390" s="26"/>
      <c r="V2390" s="26"/>
      <c r="W2390" s="26"/>
      <c r="X2390" s="26"/>
      <c r="Y2390" s="26"/>
      <c r="Z2390" s="26"/>
      <c r="AA2390" s="26"/>
      <c r="AB2390" s="26"/>
      <c r="AC2390" s="26">
        <f t="shared" si="10643"/>
        <v>68.900000000000006</v>
      </c>
      <c r="AD2390" s="26">
        <f t="shared" si="10644"/>
        <v>0</v>
      </c>
      <c r="AE2390" s="26">
        <f t="shared" si="10645"/>
        <v>0</v>
      </c>
      <c r="AF2390" s="26"/>
      <c r="AG2390" s="26">
        <f t="shared" si="10646"/>
        <v>68.900000000000006</v>
      </c>
      <c r="AH2390" s="26">
        <f t="shared" si="10647"/>
        <v>0</v>
      </c>
      <c r="AI2390" s="26">
        <f t="shared" si="10648"/>
        <v>0</v>
      </c>
      <c r="AJ2390" s="26"/>
      <c r="AK2390" s="26"/>
      <c r="AL2390" s="26"/>
      <c r="AM2390" s="26"/>
      <c r="AN2390" s="26"/>
      <c r="AO2390" s="26"/>
      <c r="AP2390" s="26"/>
      <c r="AQ2390" s="26"/>
      <c r="AR2390" s="26"/>
      <c r="AS2390" s="26">
        <f t="shared" si="10705"/>
        <v>68.900000000000006</v>
      </c>
      <c r="AT2390" s="26">
        <f t="shared" si="10706"/>
        <v>0</v>
      </c>
      <c r="AU2390" s="26">
        <f t="shared" si="10707"/>
        <v>0</v>
      </c>
      <c r="AV2390" s="26"/>
      <c r="AW2390" s="26"/>
      <c r="AX2390" s="26"/>
      <c r="AY2390" s="26">
        <f t="shared" si="10664"/>
        <v>68.900000000000006</v>
      </c>
      <c r="AZ2390" s="26">
        <f t="shared" si="10665"/>
        <v>0</v>
      </c>
      <c r="BA2390" s="26">
        <f t="shared" si="10666"/>
        <v>0</v>
      </c>
      <c r="BB2390" s="26"/>
      <c r="BC2390" s="26"/>
      <c r="BD2390" s="26"/>
      <c r="BE2390" s="26"/>
      <c r="BF2390" s="26"/>
      <c r="BG2390" s="26"/>
      <c r="BH2390" s="26"/>
      <c r="BI2390" s="26"/>
      <c r="BJ2390" s="26"/>
      <c r="BK2390" s="26"/>
      <c r="BL2390" s="26">
        <f t="shared" si="10638"/>
        <v>68.900000000000006</v>
      </c>
      <c r="BM2390" s="26"/>
      <c r="BN2390" s="53">
        <f t="shared" si="10655"/>
        <v>68.900000000000006</v>
      </c>
      <c r="BO2390" s="26">
        <f t="shared" si="10639"/>
        <v>0</v>
      </c>
      <c r="BP2390" s="26"/>
      <c r="BQ2390" s="53">
        <f t="shared" si="10656"/>
        <v>0</v>
      </c>
      <c r="BR2390" s="52">
        <f t="shared" si="10640"/>
        <v>0</v>
      </c>
      <c r="BS2390" s="26"/>
      <c r="BT2390" s="27"/>
    </row>
    <row r="2391" spans="1:73" x14ac:dyDescent="0.3">
      <c r="A2391" s="67" t="s">
        <v>961</v>
      </c>
      <c r="B2391" s="67" t="s">
        <v>291</v>
      </c>
      <c r="C2391" s="67" t="s">
        <v>62</v>
      </c>
      <c r="D2391" s="67" t="s">
        <v>986</v>
      </c>
      <c r="E2391" s="67" t="s">
        <v>240</v>
      </c>
      <c r="F2391" s="68" t="s">
        <v>241</v>
      </c>
      <c r="G2391" s="26">
        <v>6889.5</v>
      </c>
      <c r="H2391" s="26"/>
      <c r="I2391" s="26"/>
      <c r="J2391" s="26"/>
      <c r="K2391" s="26"/>
      <c r="L2391" s="26"/>
      <c r="M2391" s="26">
        <f t="shared" si="10723"/>
        <v>6889.5</v>
      </c>
      <c r="N2391" s="26">
        <f t="shared" si="10724"/>
        <v>0</v>
      </c>
      <c r="O2391" s="26">
        <f t="shared" si="10725"/>
        <v>0</v>
      </c>
      <c r="P2391" s="26"/>
      <c r="Q2391" s="26"/>
      <c r="R2391" s="26"/>
      <c r="S2391" s="26"/>
      <c r="T2391" s="26"/>
      <c r="U2391" s="26"/>
      <c r="V2391" s="26"/>
      <c r="W2391" s="26"/>
      <c r="X2391" s="26"/>
      <c r="Y2391" s="26"/>
      <c r="Z2391" s="26"/>
      <c r="AA2391" s="26"/>
      <c r="AB2391" s="26"/>
      <c r="AC2391" s="26">
        <f t="shared" si="10643"/>
        <v>6889.5</v>
      </c>
      <c r="AD2391" s="26">
        <f t="shared" si="10644"/>
        <v>0</v>
      </c>
      <c r="AE2391" s="26">
        <f t="shared" si="10645"/>
        <v>0</v>
      </c>
      <c r="AF2391" s="26"/>
      <c r="AG2391" s="26">
        <f t="shared" si="10646"/>
        <v>6889.5</v>
      </c>
      <c r="AH2391" s="26">
        <f t="shared" si="10647"/>
        <v>0</v>
      </c>
      <c r="AI2391" s="26">
        <f t="shared" si="10648"/>
        <v>0</v>
      </c>
      <c r="AJ2391" s="26"/>
      <c r="AK2391" s="26"/>
      <c r="AL2391" s="26"/>
      <c r="AM2391" s="26"/>
      <c r="AN2391" s="26"/>
      <c r="AO2391" s="26"/>
      <c r="AP2391" s="26"/>
      <c r="AQ2391" s="26"/>
      <c r="AR2391" s="26"/>
      <c r="AS2391" s="26">
        <f t="shared" si="10705"/>
        <v>6889.5</v>
      </c>
      <c r="AT2391" s="26">
        <f t="shared" si="10706"/>
        <v>0</v>
      </c>
      <c r="AU2391" s="26">
        <f t="shared" si="10707"/>
        <v>0</v>
      </c>
      <c r="AV2391" s="26"/>
      <c r="AW2391" s="26"/>
      <c r="AX2391" s="26"/>
      <c r="AY2391" s="26">
        <f t="shared" si="10664"/>
        <v>6889.5</v>
      </c>
      <c r="AZ2391" s="26">
        <f t="shared" si="10665"/>
        <v>0</v>
      </c>
      <c r="BA2391" s="26">
        <f t="shared" si="10666"/>
        <v>0</v>
      </c>
      <c r="BB2391" s="26"/>
      <c r="BC2391" s="26"/>
      <c r="BD2391" s="26"/>
      <c r="BE2391" s="26"/>
      <c r="BF2391" s="26"/>
      <c r="BG2391" s="26"/>
      <c r="BH2391" s="26"/>
      <c r="BI2391" s="26"/>
      <c r="BJ2391" s="26"/>
      <c r="BK2391" s="26"/>
      <c r="BL2391" s="26">
        <f t="shared" si="10638"/>
        <v>6889.5</v>
      </c>
      <c r="BM2391" s="26"/>
      <c r="BN2391" s="53">
        <f t="shared" si="10655"/>
        <v>6889.5</v>
      </c>
      <c r="BO2391" s="26">
        <f t="shared" si="10639"/>
        <v>0</v>
      </c>
      <c r="BP2391" s="26"/>
      <c r="BQ2391" s="53">
        <f t="shared" si="10656"/>
        <v>0</v>
      </c>
      <c r="BR2391" s="52">
        <f t="shared" si="10640"/>
        <v>0</v>
      </c>
      <c r="BS2391" s="26"/>
      <c r="BT2391" s="27"/>
    </row>
    <row r="2392" spans="1:73" ht="93.6" x14ac:dyDescent="0.3">
      <c r="A2392" s="67" t="s">
        <v>961</v>
      </c>
      <c r="B2392" s="67" t="s">
        <v>291</v>
      </c>
      <c r="C2392" s="67" t="s">
        <v>62</v>
      </c>
      <c r="D2392" s="67" t="s">
        <v>988</v>
      </c>
      <c r="E2392" s="71"/>
      <c r="F2392" s="68" t="s">
        <v>989</v>
      </c>
      <c r="G2392" s="26">
        <f t="shared" ref="G2392:L2392" si="10854">G2393</f>
        <v>4955.2</v>
      </c>
      <c r="H2392" s="26">
        <f t="shared" si="10854"/>
        <v>5178.2</v>
      </c>
      <c r="I2392" s="26">
        <f t="shared" si="10854"/>
        <v>5400.8</v>
      </c>
      <c r="J2392" s="26">
        <f t="shared" si="10854"/>
        <v>0</v>
      </c>
      <c r="K2392" s="26">
        <f t="shared" si="10854"/>
        <v>0</v>
      </c>
      <c r="L2392" s="26">
        <f t="shared" si="10854"/>
        <v>0</v>
      </c>
      <c r="M2392" s="26">
        <f t="shared" si="10723"/>
        <v>4955.2</v>
      </c>
      <c r="N2392" s="26">
        <f t="shared" si="10724"/>
        <v>5178.2</v>
      </c>
      <c r="O2392" s="26">
        <f t="shared" si="10725"/>
        <v>5400.8</v>
      </c>
      <c r="P2392" s="26">
        <f t="shared" ref="P2392:AB2392" si="10855">P2393</f>
        <v>0</v>
      </c>
      <c r="Q2392" s="26">
        <f t="shared" si="10855"/>
        <v>0</v>
      </c>
      <c r="R2392" s="26">
        <f t="shared" si="10855"/>
        <v>0</v>
      </c>
      <c r="S2392" s="26">
        <f t="shared" si="10855"/>
        <v>0</v>
      </c>
      <c r="T2392" s="26">
        <f t="shared" si="10855"/>
        <v>37.799999999999997</v>
      </c>
      <c r="U2392" s="26">
        <f t="shared" si="10855"/>
        <v>0</v>
      </c>
      <c r="V2392" s="26">
        <f t="shared" si="10855"/>
        <v>0</v>
      </c>
      <c r="W2392" s="26">
        <f t="shared" si="10855"/>
        <v>0</v>
      </c>
      <c r="X2392" s="26">
        <f t="shared" si="10855"/>
        <v>39.6</v>
      </c>
      <c r="Y2392" s="26">
        <f t="shared" si="10855"/>
        <v>0</v>
      </c>
      <c r="Z2392" s="26">
        <f t="shared" si="10855"/>
        <v>0</v>
      </c>
      <c r="AA2392" s="26">
        <f t="shared" si="10855"/>
        <v>0</v>
      </c>
      <c r="AB2392" s="26">
        <f t="shared" si="10855"/>
        <v>41.4</v>
      </c>
      <c r="AC2392" s="26">
        <f t="shared" si="10643"/>
        <v>4993</v>
      </c>
      <c r="AD2392" s="26">
        <f t="shared" si="10644"/>
        <v>5217.8</v>
      </c>
      <c r="AE2392" s="26">
        <f t="shared" si="10645"/>
        <v>5442.2</v>
      </c>
      <c r="AF2392" s="26">
        <f>AF2393</f>
        <v>0</v>
      </c>
      <c r="AG2392" s="26">
        <f t="shared" si="10646"/>
        <v>4993</v>
      </c>
      <c r="AH2392" s="26">
        <f t="shared" si="10647"/>
        <v>5217.8</v>
      </c>
      <c r="AI2392" s="26">
        <f t="shared" si="10648"/>
        <v>5442.2</v>
      </c>
      <c r="AJ2392" s="26">
        <f t="shared" ref="AJ2392:AR2392" si="10856">AJ2393</f>
        <v>0</v>
      </c>
      <c r="AK2392" s="26">
        <f t="shared" si="10856"/>
        <v>0</v>
      </c>
      <c r="AL2392" s="26">
        <f t="shared" si="10856"/>
        <v>0</v>
      </c>
      <c r="AM2392" s="26">
        <f t="shared" si="10856"/>
        <v>0</v>
      </c>
      <c r="AN2392" s="26">
        <f t="shared" si="10856"/>
        <v>0</v>
      </c>
      <c r="AO2392" s="26">
        <f t="shared" si="10856"/>
        <v>0</v>
      </c>
      <c r="AP2392" s="26">
        <f t="shared" si="10856"/>
        <v>0</v>
      </c>
      <c r="AQ2392" s="26">
        <f t="shared" si="10856"/>
        <v>0</v>
      </c>
      <c r="AR2392" s="26">
        <f t="shared" si="10856"/>
        <v>0</v>
      </c>
      <c r="AS2392" s="26">
        <f t="shared" si="10705"/>
        <v>4993</v>
      </c>
      <c r="AT2392" s="26">
        <f t="shared" si="10706"/>
        <v>5217.8</v>
      </c>
      <c r="AU2392" s="26">
        <f t="shared" si="10707"/>
        <v>5442.2</v>
      </c>
      <c r="AV2392" s="26">
        <f>AV2393</f>
        <v>0</v>
      </c>
      <c r="AW2392" s="26">
        <f>AW2393</f>
        <v>0</v>
      </c>
      <c r="AX2392" s="26">
        <f>AX2393</f>
        <v>0</v>
      </c>
      <c r="AY2392" s="26">
        <f t="shared" si="10664"/>
        <v>4993</v>
      </c>
      <c r="AZ2392" s="26">
        <f t="shared" si="10665"/>
        <v>5217.8</v>
      </c>
      <c r="BA2392" s="26">
        <f t="shared" si="10666"/>
        <v>5442.2</v>
      </c>
      <c r="BB2392" s="26">
        <f t="shared" ref="BB2392:BK2392" si="10857">BB2393</f>
        <v>0</v>
      </c>
      <c r="BC2392" s="26">
        <f t="shared" si="10857"/>
        <v>0</v>
      </c>
      <c r="BD2392" s="26">
        <f t="shared" si="10857"/>
        <v>0</v>
      </c>
      <c r="BE2392" s="26">
        <f t="shared" si="10857"/>
        <v>0</v>
      </c>
      <c r="BF2392" s="26">
        <f t="shared" si="10857"/>
        <v>0</v>
      </c>
      <c r="BG2392" s="26">
        <f t="shared" si="10857"/>
        <v>0</v>
      </c>
      <c r="BH2392" s="26">
        <f t="shared" si="10857"/>
        <v>0</v>
      </c>
      <c r="BI2392" s="26">
        <f t="shared" si="10857"/>
        <v>0</v>
      </c>
      <c r="BJ2392" s="26">
        <f t="shared" si="10857"/>
        <v>0</v>
      </c>
      <c r="BK2392" s="26">
        <f t="shared" si="10857"/>
        <v>0</v>
      </c>
      <c r="BL2392" s="26">
        <f t="shared" si="10638"/>
        <v>4993</v>
      </c>
      <c r="BM2392" s="26">
        <f>BM2393</f>
        <v>0</v>
      </c>
      <c r="BN2392" s="53">
        <f t="shared" si="10655"/>
        <v>4993</v>
      </c>
      <c r="BO2392" s="26">
        <f t="shared" si="10639"/>
        <v>5217.8</v>
      </c>
      <c r="BP2392" s="26">
        <f>BP2393</f>
        <v>0</v>
      </c>
      <c r="BQ2392" s="53">
        <f t="shared" si="10656"/>
        <v>5217.8</v>
      </c>
      <c r="BR2392" s="52">
        <f t="shared" si="10640"/>
        <v>5442.2</v>
      </c>
      <c r="BS2392" s="26">
        <f>BS2393</f>
        <v>0</v>
      </c>
      <c r="BT2392" s="27"/>
    </row>
    <row r="2393" spans="1:73" x14ac:dyDescent="0.3">
      <c r="A2393" s="67" t="s">
        <v>961</v>
      </c>
      <c r="B2393" s="67" t="s">
        <v>291</v>
      </c>
      <c r="C2393" s="67" t="s">
        <v>62</v>
      </c>
      <c r="D2393" s="67" t="s">
        <v>988</v>
      </c>
      <c r="E2393" s="67" t="s">
        <v>240</v>
      </c>
      <c r="F2393" s="68" t="s">
        <v>241</v>
      </c>
      <c r="G2393" s="26">
        <v>4955.2</v>
      </c>
      <c r="H2393" s="26">
        <v>5178.2</v>
      </c>
      <c r="I2393" s="26">
        <v>5400.8</v>
      </c>
      <c r="J2393" s="26"/>
      <c r="K2393" s="26"/>
      <c r="L2393" s="26"/>
      <c r="M2393" s="26">
        <f t="shared" si="10723"/>
        <v>4955.2</v>
      </c>
      <c r="N2393" s="26">
        <f t="shared" si="10724"/>
        <v>5178.2</v>
      </c>
      <c r="O2393" s="26">
        <f t="shared" si="10725"/>
        <v>5400.8</v>
      </c>
      <c r="P2393" s="26"/>
      <c r="Q2393" s="26"/>
      <c r="R2393" s="26"/>
      <c r="S2393" s="26"/>
      <c r="T2393" s="26">
        <v>37.799999999999997</v>
      </c>
      <c r="U2393" s="26"/>
      <c r="V2393" s="26"/>
      <c r="W2393" s="26"/>
      <c r="X2393" s="26">
        <v>39.6</v>
      </c>
      <c r="Y2393" s="26"/>
      <c r="Z2393" s="26"/>
      <c r="AA2393" s="26"/>
      <c r="AB2393" s="26">
        <v>41.4</v>
      </c>
      <c r="AC2393" s="26">
        <f t="shared" si="10643"/>
        <v>4993</v>
      </c>
      <c r="AD2393" s="26">
        <f t="shared" si="10644"/>
        <v>5217.8</v>
      </c>
      <c r="AE2393" s="26">
        <f t="shared" si="10645"/>
        <v>5442.2</v>
      </c>
      <c r="AF2393" s="26"/>
      <c r="AG2393" s="26">
        <f t="shared" si="10646"/>
        <v>4993</v>
      </c>
      <c r="AH2393" s="26">
        <f t="shared" si="10647"/>
        <v>5217.8</v>
      </c>
      <c r="AI2393" s="26">
        <f t="shared" si="10648"/>
        <v>5442.2</v>
      </c>
      <c r="AJ2393" s="26"/>
      <c r="AK2393" s="26"/>
      <c r="AL2393" s="26"/>
      <c r="AM2393" s="26"/>
      <c r="AN2393" s="26"/>
      <c r="AO2393" s="26"/>
      <c r="AP2393" s="26"/>
      <c r="AQ2393" s="26"/>
      <c r="AR2393" s="26"/>
      <c r="AS2393" s="26">
        <f t="shared" si="10705"/>
        <v>4993</v>
      </c>
      <c r="AT2393" s="26">
        <f t="shared" si="10706"/>
        <v>5217.8</v>
      </c>
      <c r="AU2393" s="26">
        <f t="shared" si="10707"/>
        <v>5442.2</v>
      </c>
      <c r="AV2393" s="26"/>
      <c r="AW2393" s="26"/>
      <c r="AX2393" s="26"/>
      <c r="AY2393" s="26">
        <f t="shared" si="10664"/>
        <v>4993</v>
      </c>
      <c r="AZ2393" s="26">
        <f t="shared" si="10665"/>
        <v>5217.8</v>
      </c>
      <c r="BA2393" s="26">
        <f t="shared" si="10666"/>
        <v>5442.2</v>
      </c>
      <c r="BB2393" s="26"/>
      <c r="BC2393" s="26"/>
      <c r="BD2393" s="26"/>
      <c r="BE2393" s="26"/>
      <c r="BF2393" s="26"/>
      <c r="BG2393" s="26"/>
      <c r="BH2393" s="26"/>
      <c r="BI2393" s="26"/>
      <c r="BJ2393" s="26"/>
      <c r="BK2393" s="26"/>
      <c r="BL2393" s="26">
        <f t="shared" si="10638"/>
        <v>4993</v>
      </c>
      <c r="BM2393" s="26"/>
      <c r="BN2393" s="53">
        <f t="shared" si="10655"/>
        <v>4993</v>
      </c>
      <c r="BO2393" s="26">
        <f t="shared" si="10639"/>
        <v>5217.8</v>
      </c>
      <c r="BP2393" s="26"/>
      <c r="BQ2393" s="53">
        <f t="shared" si="10656"/>
        <v>5217.8</v>
      </c>
      <c r="BR2393" s="52">
        <f t="shared" si="10640"/>
        <v>5442.2</v>
      </c>
      <c r="BS2393" s="26"/>
      <c r="BT2393" s="27"/>
    </row>
    <row r="2394" spans="1:73" ht="46.8" x14ac:dyDescent="0.3">
      <c r="A2394" s="67" t="s">
        <v>961</v>
      </c>
      <c r="B2394" s="67" t="s">
        <v>291</v>
      </c>
      <c r="C2394" s="67" t="s">
        <v>62</v>
      </c>
      <c r="D2394" s="67" t="s">
        <v>990</v>
      </c>
      <c r="E2394" s="71"/>
      <c r="F2394" s="68" t="s">
        <v>991</v>
      </c>
      <c r="G2394" s="26">
        <f t="shared" ref="G2394:L2394" si="10858">G2395</f>
        <v>0</v>
      </c>
      <c r="H2394" s="26">
        <f t="shared" si="10858"/>
        <v>2589.1</v>
      </c>
      <c r="I2394" s="26">
        <f t="shared" si="10858"/>
        <v>2700.4</v>
      </c>
      <c r="J2394" s="26">
        <f t="shared" si="10858"/>
        <v>0</v>
      </c>
      <c r="K2394" s="26">
        <f t="shared" si="10858"/>
        <v>0</v>
      </c>
      <c r="L2394" s="26">
        <f t="shared" si="10858"/>
        <v>0</v>
      </c>
      <c r="M2394" s="26">
        <f t="shared" si="10723"/>
        <v>0</v>
      </c>
      <c r="N2394" s="26">
        <f t="shared" si="10724"/>
        <v>2589.1</v>
      </c>
      <c r="O2394" s="26">
        <f t="shared" si="10725"/>
        <v>2700.4</v>
      </c>
      <c r="P2394" s="26">
        <f t="shared" ref="P2394:AB2394" si="10859">P2395</f>
        <v>0</v>
      </c>
      <c r="Q2394" s="26">
        <f t="shared" si="10859"/>
        <v>0</v>
      </c>
      <c r="R2394" s="26">
        <f t="shared" si="10859"/>
        <v>0</v>
      </c>
      <c r="S2394" s="26">
        <f t="shared" si="10859"/>
        <v>0</v>
      </c>
      <c r="T2394" s="26">
        <f t="shared" si="10859"/>
        <v>0</v>
      </c>
      <c r="U2394" s="26">
        <f t="shared" si="10859"/>
        <v>0</v>
      </c>
      <c r="V2394" s="26">
        <f t="shared" si="10859"/>
        <v>0</v>
      </c>
      <c r="W2394" s="26">
        <f t="shared" si="10859"/>
        <v>0</v>
      </c>
      <c r="X2394" s="26">
        <f t="shared" si="10859"/>
        <v>19.8</v>
      </c>
      <c r="Y2394" s="26">
        <f t="shared" si="10859"/>
        <v>0</v>
      </c>
      <c r="Z2394" s="26">
        <f t="shared" si="10859"/>
        <v>0</v>
      </c>
      <c r="AA2394" s="26">
        <f t="shared" si="10859"/>
        <v>0</v>
      </c>
      <c r="AB2394" s="26">
        <f t="shared" si="10859"/>
        <v>-2700.4</v>
      </c>
      <c r="AC2394" s="26">
        <f t="shared" si="10643"/>
        <v>0</v>
      </c>
      <c r="AD2394" s="26">
        <f t="shared" si="10644"/>
        <v>2608.9</v>
      </c>
      <c r="AE2394" s="26">
        <f t="shared" si="10645"/>
        <v>0</v>
      </c>
      <c r="AF2394" s="26">
        <f>AF2395</f>
        <v>0</v>
      </c>
      <c r="AG2394" s="26">
        <f t="shared" si="10646"/>
        <v>0</v>
      </c>
      <c r="AH2394" s="26">
        <f t="shared" si="10647"/>
        <v>2608.9</v>
      </c>
      <c r="AI2394" s="26">
        <f t="shared" si="10648"/>
        <v>0</v>
      </c>
      <c r="AJ2394" s="26">
        <f t="shared" ref="AJ2394:AR2394" si="10860">AJ2395</f>
        <v>0</v>
      </c>
      <c r="AK2394" s="26">
        <f t="shared" si="10860"/>
        <v>0</v>
      </c>
      <c r="AL2394" s="26">
        <f t="shared" si="10860"/>
        <v>0</v>
      </c>
      <c r="AM2394" s="26">
        <f t="shared" si="10860"/>
        <v>0</v>
      </c>
      <c r="AN2394" s="26">
        <f t="shared" si="10860"/>
        <v>0</v>
      </c>
      <c r="AO2394" s="26">
        <f t="shared" si="10860"/>
        <v>0</v>
      </c>
      <c r="AP2394" s="26">
        <f t="shared" si="10860"/>
        <v>0</v>
      </c>
      <c r="AQ2394" s="26">
        <f t="shared" si="10860"/>
        <v>0</v>
      </c>
      <c r="AR2394" s="26">
        <f t="shared" si="10860"/>
        <v>0</v>
      </c>
      <c r="AS2394" s="26">
        <f t="shared" si="10705"/>
        <v>0</v>
      </c>
      <c r="AT2394" s="26">
        <f t="shared" si="10706"/>
        <v>2608.9</v>
      </c>
      <c r="AU2394" s="26">
        <f t="shared" si="10707"/>
        <v>0</v>
      </c>
      <c r="AV2394" s="26">
        <f>AV2395</f>
        <v>0</v>
      </c>
      <c r="AW2394" s="26">
        <f>AW2395</f>
        <v>0</v>
      </c>
      <c r="AX2394" s="26">
        <f>AX2395</f>
        <v>0</v>
      </c>
      <c r="AY2394" s="26">
        <f t="shared" si="10664"/>
        <v>0</v>
      </c>
      <c r="AZ2394" s="26">
        <f t="shared" si="10665"/>
        <v>2608.9</v>
      </c>
      <c r="BA2394" s="26">
        <f t="shared" si="10666"/>
        <v>0</v>
      </c>
      <c r="BB2394" s="26">
        <f t="shared" ref="BB2394:BK2394" si="10861">BB2395</f>
        <v>0</v>
      </c>
      <c r="BC2394" s="26">
        <f t="shared" si="10861"/>
        <v>0</v>
      </c>
      <c r="BD2394" s="26">
        <f t="shared" si="10861"/>
        <v>0</v>
      </c>
      <c r="BE2394" s="26">
        <f t="shared" si="10861"/>
        <v>0</v>
      </c>
      <c r="BF2394" s="26">
        <f t="shared" si="10861"/>
        <v>0</v>
      </c>
      <c r="BG2394" s="26">
        <f t="shared" si="10861"/>
        <v>0</v>
      </c>
      <c r="BH2394" s="26">
        <f t="shared" si="10861"/>
        <v>0</v>
      </c>
      <c r="BI2394" s="26">
        <f t="shared" si="10861"/>
        <v>0</v>
      </c>
      <c r="BJ2394" s="26">
        <f t="shared" si="10861"/>
        <v>0</v>
      </c>
      <c r="BK2394" s="26">
        <f t="shared" si="10861"/>
        <v>0</v>
      </c>
      <c r="BL2394" s="26">
        <f t="shared" si="10638"/>
        <v>0</v>
      </c>
      <c r="BM2394" s="26">
        <f>BM2395</f>
        <v>0</v>
      </c>
      <c r="BN2394" s="53">
        <f t="shared" si="10655"/>
        <v>0</v>
      </c>
      <c r="BO2394" s="26">
        <f t="shared" si="10639"/>
        <v>2608.9</v>
      </c>
      <c r="BP2394" s="26">
        <f>BP2395</f>
        <v>0</v>
      </c>
      <c r="BQ2394" s="53">
        <f t="shared" si="10656"/>
        <v>2608.9</v>
      </c>
      <c r="BR2394" s="52">
        <f t="shared" si="10640"/>
        <v>0</v>
      </c>
      <c r="BS2394" s="26">
        <f>BS2395</f>
        <v>0</v>
      </c>
      <c r="BT2394" s="27"/>
    </row>
    <row r="2395" spans="1:73" x14ac:dyDescent="0.3">
      <c r="A2395" s="67" t="s">
        <v>961</v>
      </c>
      <c r="B2395" s="67" t="s">
        <v>291</v>
      </c>
      <c r="C2395" s="67" t="s">
        <v>62</v>
      </c>
      <c r="D2395" s="67" t="s">
        <v>990</v>
      </c>
      <c r="E2395" s="67" t="s">
        <v>240</v>
      </c>
      <c r="F2395" s="68" t="s">
        <v>241</v>
      </c>
      <c r="G2395" s="26"/>
      <c r="H2395" s="26">
        <v>2589.1</v>
      </c>
      <c r="I2395" s="26">
        <v>2700.4</v>
      </c>
      <c r="J2395" s="26"/>
      <c r="K2395" s="26"/>
      <c r="L2395" s="26"/>
      <c r="M2395" s="26">
        <f t="shared" si="10723"/>
        <v>0</v>
      </c>
      <c r="N2395" s="26">
        <f t="shared" si="10724"/>
        <v>2589.1</v>
      </c>
      <c r="O2395" s="26">
        <f t="shared" si="10725"/>
        <v>2700.4</v>
      </c>
      <c r="P2395" s="26"/>
      <c r="Q2395" s="26"/>
      <c r="R2395" s="26"/>
      <c r="S2395" s="26"/>
      <c r="T2395" s="26"/>
      <c r="U2395" s="26"/>
      <c r="V2395" s="26"/>
      <c r="W2395" s="26"/>
      <c r="X2395" s="26">
        <v>19.8</v>
      </c>
      <c r="Y2395" s="26"/>
      <c r="Z2395" s="26"/>
      <c r="AA2395" s="26"/>
      <c r="AB2395" s="26">
        <v>-2700.4</v>
      </c>
      <c r="AC2395" s="26">
        <f t="shared" si="10643"/>
        <v>0</v>
      </c>
      <c r="AD2395" s="26">
        <f t="shared" si="10644"/>
        <v>2608.9</v>
      </c>
      <c r="AE2395" s="26">
        <f t="shared" si="10645"/>
        <v>0</v>
      </c>
      <c r="AF2395" s="26"/>
      <c r="AG2395" s="26">
        <f t="shared" si="10646"/>
        <v>0</v>
      </c>
      <c r="AH2395" s="26">
        <f t="shared" si="10647"/>
        <v>2608.9</v>
      </c>
      <c r="AI2395" s="26">
        <f t="shared" si="10648"/>
        <v>0</v>
      </c>
      <c r="AJ2395" s="26"/>
      <c r="AK2395" s="26"/>
      <c r="AL2395" s="26"/>
      <c r="AM2395" s="26"/>
      <c r="AN2395" s="26"/>
      <c r="AO2395" s="26"/>
      <c r="AP2395" s="26"/>
      <c r="AQ2395" s="26"/>
      <c r="AR2395" s="26"/>
      <c r="AS2395" s="26">
        <f t="shared" si="10705"/>
        <v>0</v>
      </c>
      <c r="AT2395" s="26">
        <f t="shared" si="10706"/>
        <v>2608.9</v>
      </c>
      <c r="AU2395" s="26">
        <f t="shared" si="10707"/>
        <v>0</v>
      </c>
      <c r="AV2395" s="26"/>
      <c r="AW2395" s="26"/>
      <c r="AX2395" s="26"/>
      <c r="AY2395" s="26">
        <f t="shared" si="10664"/>
        <v>0</v>
      </c>
      <c r="AZ2395" s="26">
        <f t="shared" si="10665"/>
        <v>2608.9</v>
      </c>
      <c r="BA2395" s="26">
        <f t="shared" si="10666"/>
        <v>0</v>
      </c>
      <c r="BB2395" s="26"/>
      <c r="BC2395" s="26"/>
      <c r="BD2395" s="26"/>
      <c r="BE2395" s="26"/>
      <c r="BF2395" s="26"/>
      <c r="BG2395" s="26"/>
      <c r="BH2395" s="26"/>
      <c r="BI2395" s="26"/>
      <c r="BJ2395" s="26"/>
      <c r="BK2395" s="26"/>
      <c r="BL2395" s="26">
        <f t="shared" si="10638"/>
        <v>0</v>
      </c>
      <c r="BM2395" s="26"/>
      <c r="BN2395" s="53">
        <f t="shared" si="10655"/>
        <v>0</v>
      </c>
      <c r="BO2395" s="26">
        <f t="shared" si="10639"/>
        <v>2608.9</v>
      </c>
      <c r="BP2395" s="26"/>
      <c r="BQ2395" s="53">
        <f t="shared" si="10656"/>
        <v>2608.9</v>
      </c>
      <c r="BR2395" s="52">
        <f t="shared" si="10640"/>
        <v>0</v>
      </c>
      <c r="BS2395" s="26"/>
      <c r="BT2395" s="27"/>
    </row>
    <row r="2396" spans="1:73" ht="62.4" x14ac:dyDescent="0.3">
      <c r="A2396" s="67" t="s">
        <v>961</v>
      </c>
      <c r="B2396" s="67" t="s">
        <v>291</v>
      </c>
      <c r="C2396" s="67" t="s">
        <v>62</v>
      </c>
      <c r="D2396" s="67" t="s">
        <v>992</v>
      </c>
      <c r="E2396" s="71"/>
      <c r="F2396" s="68" t="s">
        <v>993</v>
      </c>
      <c r="G2396" s="26">
        <f t="shared" ref="G2396:L2396" si="10862">G2397</f>
        <v>5606.2</v>
      </c>
      <c r="H2396" s="26">
        <f t="shared" si="10862"/>
        <v>5401.5</v>
      </c>
      <c r="I2396" s="26">
        <f t="shared" si="10862"/>
        <v>7477.8</v>
      </c>
      <c r="J2396" s="26">
        <f t="shared" si="10862"/>
        <v>0</v>
      </c>
      <c r="K2396" s="26">
        <f t="shared" si="10862"/>
        <v>0</v>
      </c>
      <c r="L2396" s="26">
        <f t="shared" si="10862"/>
        <v>0</v>
      </c>
      <c r="M2396" s="26">
        <f t="shared" si="10723"/>
        <v>5606.2</v>
      </c>
      <c r="N2396" s="26">
        <f t="shared" si="10724"/>
        <v>5401.5</v>
      </c>
      <c r="O2396" s="26">
        <f t="shared" si="10725"/>
        <v>7477.8</v>
      </c>
      <c r="P2396" s="26">
        <f t="shared" ref="P2396:AB2396" si="10863">P2397</f>
        <v>0</v>
      </c>
      <c r="Q2396" s="26">
        <f t="shared" si="10863"/>
        <v>0</v>
      </c>
      <c r="R2396" s="26">
        <f t="shared" si="10863"/>
        <v>0</v>
      </c>
      <c r="S2396" s="26">
        <f t="shared" si="10863"/>
        <v>0</v>
      </c>
      <c r="T2396" s="26">
        <f t="shared" si="10863"/>
        <v>-0.1</v>
      </c>
      <c r="U2396" s="26">
        <f t="shared" si="10863"/>
        <v>0</v>
      </c>
      <c r="V2396" s="26">
        <f t="shared" si="10863"/>
        <v>0</v>
      </c>
      <c r="W2396" s="26">
        <f t="shared" si="10863"/>
        <v>0</v>
      </c>
      <c r="X2396" s="26">
        <f t="shared" si="10863"/>
        <v>-16.8</v>
      </c>
      <c r="Y2396" s="26">
        <f t="shared" si="10863"/>
        <v>0</v>
      </c>
      <c r="Z2396" s="26">
        <f t="shared" si="10863"/>
        <v>0</v>
      </c>
      <c r="AA2396" s="26">
        <f t="shared" si="10863"/>
        <v>0</v>
      </c>
      <c r="AB2396" s="26">
        <f t="shared" si="10863"/>
        <v>-52.6</v>
      </c>
      <c r="AC2396" s="26">
        <f t="shared" si="10643"/>
        <v>5606.0999999999995</v>
      </c>
      <c r="AD2396" s="26">
        <f t="shared" si="10644"/>
        <v>5384.7</v>
      </c>
      <c r="AE2396" s="26">
        <f t="shared" si="10645"/>
        <v>7425.2</v>
      </c>
      <c r="AF2396" s="26">
        <f>AF2397</f>
        <v>0</v>
      </c>
      <c r="AG2396" s="26">
        <f t="shared" si="10646"/>
        <v>5606.0999999999995</v>
      </c>
      <c r="AH2396" s="26">
        <f t="shared" si="10647"/>
        <v>5384.7</v>
      </c>
      <c r="AI2396" s="26">
        <f t="shared" si="10648"/>
        <v>7425.2</v>
      </c>
      <c r="AJ2396" s="26">
        <f t="shared" ref="AJ2396:AR2396" si="10864">AJ2397</f>
        <v>0</v>
      </c>
      <c r="AK2396" s="26">
        <f t="shared" si="10864"/>
        <v>0</v>
      </c>
      <c r="AL2396" s="26">
        <f t="shared" si="10864"/>
        <v>0</v>
      </c>
      <c r="AM2396" s="26">
        <f t="shared" si="10864"/>
        <v>0</v>
      </c>
      <c r="AN2396" s="26">
        <f t="shared" si="10864"/>
        <v>0</v>
      </c>
      <c r="AO2396" s="26">
        <f t="shared" si="10864"/>
        <v>0</v>
      </c>
      <c r="AP2396" s="26">
        <f t="shared" si="10864"/>
        <v>0</v>
      </c>
      <c r="AQ2396" s="26">
        <f t="shared" si="10864"/>
        <v>0</v>
      </c>
      <c r="AR2396" s="26">
        <f t="shared" si="10864"/>
        <v>0</v>
      </c>
      <c r="AS2396" s="26">
        <f t="shared" si="10705"/>
        <v>5606.0999999999995</v>
      </c>
      <c r="AT2396" s="26">
        <f t="shared" si="10706"/>
        <v>5384.7</v>
      </c>
      <c r="AU2396" s="26">
        <f t="shared" si="10707"/>
        <v>7425.2</v>
      </c>
      <c r="AV2396" s="26">
        <f>AV2397</f>
        <v>0</v>
      </c>
      <c r="AW2396" s="26">
        <f>AW2397</f>
        <v>0</v>
      </c>
      <c r="AX2396" s="26">
        <f>AX2397</f>
        <v>0</v>
      </c>
      <c r="AY2396" s="26">
        <f t="shared" si="10664"/>
        <v>5606.0999999999995</v>
      </c>
      <c r="AZ2396" s="26">
        <f t="shared" si="10665"/>
        <v>5384.7</v>
      </c>
      <c r="BA2396" s="26">
        <f t="shared" si="10666"/>
        <v>7425.2</v>
      </c>
      <c r="BB2396" s="26">
        <f t="shared" ref="BB2396:BK2396" si="10865">BB2397</f>
        <v>0</v>
      </c>
      <c r="BC2396" s="26">
        <f t="shared" si="10865"/>
        <v>0</v>
      </c>
      <c r="BD2396" s="26">
        <f t="shared" si="10865"/>
        <v>0</v>
      </c>
      <c r="BE2396" s="26">
        <f t="shared" si="10865"/>
        <v>0</v>
      </c>
      <c r="BF2396" s="26">
        <f t="shared" si="10865"/>
        <v>0</v>
      </c>
      <c r="BG2396" s="26">
        <f t="shared" si="10865"/>
        <v>0</v>
      </c>
      <c r="BH2396" s="26">
        <f t="shared" si="10865"/>
        <v>0</v>
      </c>
      <c r="BI2396" s="26">
        <f t="shared" si="10865"/>
        <v>0</v>
      </c>
      <c r="BJ2396" s="26">
        <f t="shared" si="10865"/>
        <v>0</v>
      </c>
      <c r="BK2396" s="26">
        <f t="shared" si="10865"/>
        <v>0</v>
      </c>
      <c r="BL2396" s="26">
        <f t="shared" si="10638"/>
        <v>5606.0999999999995</v>
      </c>
      <c r="BM2396" s="26">
        <f>BM2397</f>
        <v>0</v>
      </c>
      <c r="BN2396" s="53">
        <f t="shared" si="10655"/>
        <v>5606.0999999999995</v>
      </c>
      <c r="BO2396" s="26">
        <f t="shared" si="10639"/>
        <v>5384.7</v>
      </c>
      <c r="BP2396" s="26">
        <f>BP2397</f>
        <v>0</v>
      </c>
      <c r="BQ2396" s="53">
        <f t="shared" si="10656"/>
        <v>5384.7</v>
      </c>
      <c r="BR2396" s="52">
        <f t="shared" si="10640"/>
        <v>7425.2</v>
      </c>
      <c r="BS2396" s="26">
        <f>BS2397</f>
        <v>0</v>
      </c>
      <c r="BT2396" s="27"/>
    </row>
    <row r="2397" spans="1:73" x14ac:dyDescent="0.3">
      <c r="A2397" s="67" t="s">
        <v>961</v>
      </c>
      <c r="B2397" s="67" t="s">
        <v>291</v>
      </c>
      <c r="C2397" s="67" t="s">
        <v>62</v>
      </c>
      <c r="D2397" s="67" t="s">
        <v>992</v>
      </c>
      <c r="E2397" s="67" t="s">
        <v>240</v>
      </c>
      <c r="F2397" s="68" t="s">
        <v>241</v>
      </c>
      <c r="G2397" s="26">
        <v>5606.2</v>
      </c>
      <c r="H2397" s="26">
        <v>5401.5</v>
      </c>
      <c r="I2397" s="26">
        <v>7477.8</v>
      </c>
      <c r="J2397" s="26"/>
      <c r="K2397" s="26"/>
      <c r="L2397" s="26"/>
      <c r="M2397" s="26">
        <f t="shared" si="10723"/>
        <v>5606.2</v>
      </c>
      <c r="N2397" s="26">
        <f t="shared" si="10724"/>
        <v>5401.5</v>
      </c>
      <c r="O2397" s="26">
        <f t="shared" si="10725"/>
        <v>7477.8</v>
      </c>
      <c r="P2397" s="26"/>
      <c r="Q2397" s="26"/>
      <c r="R2397" s="26"/>
      <c r="S2397" s="26"/>
      <c r="T2397" s="26">
        <v>-0.1</v>
      </c>
      <c r="U2397" s="26"/>
      <c r="V2397" s="26"/>
      <c r="W2397" s="26"/>
      <c r="X2397" s="26">
        <v>-16.8</v>
      </c>
      <c r="Y2397" s="26"/>
      <c r="Z2397" s="26"/>
      <c r="AA2397" s="26"/>
      <c r="AB2397" s="26">
        <v>-52.6</v>
      </c>
      <c r="AC2397" s="26">
        <f t="shared" si="10643"/>
        <v>5606.0999999999995</v>
      </c>
      <c r="AD2397" s="26">
        <f t="shared" si="10644"/>
        <v>5384.7</v>
      </c>
      <c r="AE2397" s="26">
        <f t="shared" si="10645"/>
        <v>7425.2</v>
      </c>
      <c r="AF2397" s="26"/>
      <c r="AG2397" s="26">
        <f t="shared" si="10646"/>
        <v>5606.0999999999995</v>
      </c>
      <c r="AH2397" s="26">
        <f t="shared" si="10647"/>
        <v>5384.7</v>
      </c>
      <c r="AI2397" s="26">
        <f t="shared" si="10648"/>
        <v>7425.2</v>
      </c>
      <c r="AJ2397" s="26"/>
      <c r="AK2397" s="26"/>
      <c r="AL2397" s="26"/>
      <c r="AM2397" s="26"/>
      <c r="AN2397" s="26"/>
      <c r="AO2397" s="26"/>
      <c r="AP2397" s="26"/>
      <c r="AQ2397" s="26"/>
      <c r="AR2397" s="26"/>
      <c r="AS2397" s="26">
        <f t="shared" si="10705"/>
        <v>5606.0999999999995</v>
      </c>
      <c r="AT2397" s="26">
        <f t="shared" si="10706"/>
        <v>5384.7</v>
      </c>
      <c r="AU2397" s="26">
        <f t="shared" si="10707"/>
        <v>7425.2</v>
      </c>
      <c r="AV2397" s="26"/>
      <c r="AW2397" s="26"/>
      <c r="AX2397" s="26"/>
      <c r="AY2397" s="26">
        <f t="shared" si="10664"/>
        <v>5606.0999999999995</v>
      </c>
      <c r="AZ2397" s="26">
        <f t="shared" si="10665"/>
        <v>5384.7</v>
      </c>
      <c r="BA2397" s="26">
        <f t="shared" si="10666"/>
        <v>7425.2</v>
      </c>
      <c r="BB2397" s="26"/>
      <c r="BC2397" s="26"/>
      <c r="BD2397" s="26"/>
      <c r="BE2397" s="26"/>
      <c r="BF2397" s="26"/>
      <c r="BG2397" s="26"/>
      <c r="BH2397" s="26"/>
      <c r="BI2397" s="26"/>
      <c r="BJ2397" s="26"/>
      <c r="BK2397" s="26"/>
      <c r="BL2397" s="26">
        <f t="shared" si="10638"/>
        <v>5606.0999999999995</v>
      </c>
      <c r="BM2397" s="26"/>
      <c r="BN2397" s="53">
        <f t="shared" si="10655"/>
        <v>5606.0999999999995</v>
      </c>
      <c r="BO2397" s="26">
        <f t="shared" si="10639"/>
        <v>5384.7</v>
      </c>
      <c r="BP2397" s="26"/>
      <c r="BQ2397" s="53">
        <f t="shared" si="10656"/>
        <v>5384.7</v>
      </c>
      <c r="BR2397" s="52">
        <f t="shared" si="10640"/>
        <v>7425.2</v>
      </c>
      <c r="BS2397" s="26"/>
      <c r="BT2397" s="27"/>
    </row>
    <row r="2398" spans="1:73" s="82" customFormat="1" x14ac:dyDescent="0.3">
      <c r="A2398" s="65" t="s">
        <v>961</v>
      </c>
      <c r="B2398" s="65" t="s">
        <v>291</v>
      </c>
      <c r="C2398" s="65" t="s">
        <v>114</v>
      </c>
      <c r="D2398" s="65"/>
      <c r="E2398" s="65"/>
      <c r="F2398" s="66" t="s">
        <v>401</v>
      </c>
      <c r="G2398" s="22">
        <f t="shared" ref="G2398:G2405" si="10866">G2399</f>
        <v>42000</v>
      </c>
      <c r="H2398" s="22">
        <f t="shared" ref="H2398:H2405" si="10867">H2399</f>
        <v>42000</v>
      </c>
      <c r="I2398" s="22">
        <f t="shared" ref="I2398:I2405" si="10868">I2399</f>
        <v>42000</v>
      </c>
      <c r="J2398" s="22">
        <f t="shared" ref="J2398:J2405" si="10869">J2399</f>
        <v>0</v>
      </c>
      <c r="K2398" s="22">
        <f t="shared" ref="K2398:K2405" si="10870">K2399</f>
        <v>0</v>
      </c>
      <c r="L2398" s="22">
        <f t="shared" ref="L2398:L2405" si="10871">L2399</f>
        <v>0</v>
      </c>
      <c r="M2398" s="22">
        <f t="shared" si="10723"/>
        <v>42000</v>
      </c>
      <c r="N2398" s="22">
        <f t="shared" si="10724"/>
        <v>42000</v>
      </c>
      <c r="O2398" s="22">
        <f t="shared" si="10725"/>
        <v>42000</v>
      </c>
      <c r="P2398" s="22">
        <f t="shared" ref="P2398:P2405" si="10872">P2399</f>
        <v>0</v>
      </c>
      <c r="Q2398" s="22">
        <f t="shared" ref="Q2398:Q2405" si="10873">Q2399</f>
        <v>0</v>
      </c>
      <c r="R2398" s="22">
        <f t="shared" ref="R2398:R2405" si="10874">R2399</f>
        <v>0</v>
      </c>
      <c r="S2398" s="22">
        <f t="shared" ref="S2398:S2405" si="10875">S2399</f>
        <v>0</v>
      </c>
      <c r="T2398" s="22">
        <f t="shared" ref="T2398:T2405" si="10876">T2399</f>
        <v>0</v>
      </c>
      <c r="U2398" s="22">
        <f t="shared" ref="U2398:U2405" si="10877">U2399</f>
        <v>0</v>
      </c>
      <c r="V2398" s="22">
        <f t="shared" ref="V2398:V2405" si="10878">V2399</f>
        <v>0</v>
      </c>
      <c r="W2398" s="22">
        <f t="shared" ref="W2398:W2405" si="10879">W2399</f>
        <v>0</v>
      </c>
      <c r="X2398" s="22">
        <f t="shared" ref="X2398:X2405" si="10880">X2399</f>
        <v>0</v>
      </c>
      <c r="Y2398" s="22">
        <f t="shared" ref="Y2398:Y2405" si="10881">Y2399</f>
        <v>0</v>
      </c>
      <c r="Z2398" s="22">
        <f t="shared" ref="Z2398:Z2405" si="10882">Z2399</f>
        <v>0</v>
      </c>
      <c r="AA2398" s="22">
        <f t="shared" ref="AA2398:AA2405" si="10883">AA2399</f>
        <v>0</v>
      </c>
      <c r="AB2398" s="22">
        <f t="shared" ref="AB2398:AB2405" si="10884">AB2399</f>
        <v>0</v>
      </c>
      <c r="AC2398" s="22">
        <f t="shared" si="10643"/>
        <v>42000</v>
      </c>
      <c r="AD2398" s="22">
        <f t="shared" si="10644"/>
        <v>42000</v>
      </c>
      <c r="AE2398" s="22">
        <f t="shared" si="10645"/>
        <v>42000</v>
      </c>
      <c r="AF2398" s="22">
        <f t="shared" ref="AF2398:AF2405" si="10885">AF2399</f>
        <v>0</v>
      </c>
      <c r="AG2398" s="22">
        <f t="shared" si="10646"/>
        <v>42000</v>
      </c>
      <c r="AH2398" s="22">
        <f t="shared" si="10647"/>
        <v>42000</v>
      </c>
      <c r="AI2398" s="22">
        <f t="shared" si="10648"/>
        <v>42000</v>
      </c>
      <c r="AJ2398" s="22">
        <f t="shared" ref="AJ2398:AJ2405" si="10886">AJ2399</f>
        <v>0</v>
      </c>
      <c r="AK2398" s="22">
        <f t="shared" ref="AK2398:AK2405" si="10887">AK2399</f>
        <v>0</v>
      </c>
      <c r="AL2398" s="22">
        <f t="shared" ref="AL2398:AL2405" si="10888">AL2399</f>
        <v>1967.4849999999999</v>
      </c>
      <c r="AM2398" s="22">
        <f t="shared" ref="AM2398:AM2405" si="10889">AM2399</f>
        <v>0</v>
      </c>
      <c r="AN2398" s="22">
        <f t="shared" ref="AN2398:AN2405" si="10890">AN2399</f>
        <v>0</v>
      </c>
      <c r="AO2398" s="22">
        <f t="shared" ref="AO2398:AO2405" si="10891">AO2399</f>
        <v>0</v>
      </c>
      <c r="AP2398" s="22">
        <f t="shared" ref="AP2398:AP2405" si="10892">AP2399</f>
        <v>0</v>
      </c>
      <c r="AQ2398" s="22">
        <f t="shared" ref="AQ2398:AQ2405" si="10893">AQ2399</f>
        <v>0</v>
      </c>
      <c r="AR2398" s="22">
        <f t="shared" ref="AR2398:AR2405" si="10894">AR2399</f>
        <v>0</v>
      </c>
      <c r="AS2398" s="22">
        <f t="shared" si="10705"/>
        <v>43967.485000000001</v>
      </c>
      <c r="AT2398" s="22">
        <f t="shared" si="10706"/>
        <v>42000</v>
      </c>
      <c r="AU2398" s="22">
        <f t="shared" si="10707"/>
        <v>42000</v>
      </c>
      <c r="AV2398" s="22">
        <f t="shared" ref="AV2398:AV2405" si="10895">AV2399</f>
        <v>0</v>
      </c>
      <c r="AW2398" s="22">
        <f t="shared" ref="AW2398:AW2405" si="10896">AW2399</f>
        <v>0</v>
      </c>
      <c r="AX2398" s="22">
        <f t="shared" ref="AX2398:AX2405" si="10897">AX2399</f>
        <v>0</v>
      </c>
      <c r="AY2398" s="22">
        <f t="shared" si="10664"/>
        <v>43967.485000000001</v>
      </c>
      <c r="AZ2398" s="22">
        <f t="shared" si="10665"/>
        <v>42000</v>
      </c>
      <c r="BA2398" s="22">
        <f t="shared" si="10666"/>
        <v>42000</v>
      </c>
      <c r="BB2398" s="22">
        <f t="shared" ref="BB2398:BB2405" si="10898">BB2399</f>
        <v>0</v>
      </c>
      <c r="BC2398" s="22">
        <f t="shared" ref="BC2398:BC2405" si="10899">BC2399</f>
        <v>1105.2080000000001</v>
      </c>
      <c r="BD2398" s="22">
        <f t="shared" ref="BD2398:BD2405" si="10900">BD2399</f>
        <v>58.783999999999999</v>
      </c>
      <c r="BE2398" s="22">
        <f t="shared" ref="BE2398:BE2405" si="10901">BE2399</f>
        <v>0</v>
      </c>
      <c r="BF2398" s="22">
        <f t="shared" ref="BF2398:BF2405" si="10902">BF2399</f>
        <v>0</v>
      </c>
      <c r="BG2398" s="22">
        <f t="shared" ref="BG2398:BG2405" si="10903">BG2399</f>
        <v>0</v>
      </c>
      <c r="BH2398" s="22">
        <f t="shared" ref="BH2398:BH2405" si="10904">BH2399</f>
        <v>0</v>
      </c>
      <c r="BI2398" s="22">
        <f t="shared" ref="BI2398:BI2405" si="10905">BI2399</f>
        <v>0</v>
      </c>
      <c r="BJ2398" s="22">
        <f t="shared" ref="BJ2398:BJ2405" si="10906">BJ2399</f>
        <v>0</v>
      </c>
      <c r="BK2398" s="22">
        <f t="shared" ref="BK2398:BK2405" si="10907">BK2399</f>
        <v>0</v>
      </c>
      <c r="BL2398" s="22">
        <f t="shared" si="10638"/>
        <v>45131.476999999999</v>
      </c>
      <c r="BM2398" s="22">
        <f t="shared" ref="BM2398:BM2405" si="10908">BM2399</f>
        <v>0</v>
      </c>
      <c r="BN2398" s="78">
        <f t="shared" si="10655"/>
        <v>45131.476999999999</v>
      </c>
      <c r="BO2398" s="22">
        <f t="shared" si="10639"/>
        <v>42000</v>
      </c>
      <c r="BP2398" s="22">
        <f t="shared" ref="BP2398:BS2405" si="10909">BP2399</f>
        <v>0</v>
      </c>
      <c r="BQ2398" s="78">
        <f t="shared" si="10656"/>
        <v>42000</v>
      </c>
      <c r="BR2398" s="80">
        <f t="shared" si="10640"/>
        <v>42000</v>
      </c>
      <c r="BS2398" s="22">
        <f t="shared" si="10909"/>
        <v>0</v>
      </c>
      <c r="BT2398" s="23"/>
      <c r="BU2398" s="19"/>
    </row>
    <row r="2399" spans="1:73" ht="31.2" x14ac:dyDescent="0.3">
      <c r="A2399" s="67" t="s">
        <v>961</v>
      </c>
      <c r="B2399" s="67" t="s">
        <v>291</v>
      </c>
      <c r="C2399" s="67" t="s">
        <v>114</v>
      </c>
      <c r="D2399" s="67" t="s">
        <v>596</v>
      </c>
      <c r="E2399" s="71"/>
      <c r="F2399" s="68" t="s">
        <v>597</v>
      </c>
      <c r="G2399" s="26">
        <f t="shared" si="10866"/>
        <v>42000</v>
      </c>
      <c r="H2399" s="26">
        <f t="shared" si="10867"/>
        <v>42000</v>
      </c>
      <c r="I2399" s="26">
        <f t="shared" si="10868"/>
        <v>42000</v>
      </c>
      <c r="J2399" s="26">
        <f t="shared" si="10869"/>
        <v>0</v>
      </c>
      <c r="K2399" s="26">
        <f t="shared" si="10870"/>
        <v>0</v>
      </c>
      <c r="L2399" s="26">
        <f t="shared" si="10871"/>
        <v>0</v>
      </c>
      <c r="M2399" s="26">
        <f t="shared" si="10723"/>
        <v>42000</v>
      </c>
      <c r="N2399" s="26">
        <f t="shared" si="10724"/>
        <v>42000</v>
      </c>
      <c r="O2399" s="26">
        <f t="shared" si="10725"/>
        <v>42000</v>
      </c>
      <c r="P2399" s="26">
        <f t="shared" si="10872"/>
        <v>0</v>
      </c>
      <c r="Q2399" s="26">
        <f t="shared" si="10873"/>
        <v>0</v>
      </c>
      <c r="R2399" s="26">
        <f t="shared" si="10874"/>
        <v>0</v>
      </c>
      <c r="S2399" s="26">
        <f t="shared" si="10875"/>
        <v>0</v>
      </c>
      <c r="T2399" s="26">
        <f t="shared" si="10876"/>
        <v>0</v>
      </c>
      <c r="U2399" s="26">
        <f t="shared" si="10877"/>
        <v>0</v>
      </c>
      <c r="V2399" s="26">
        <f t="shared" si="10878"/>
        <v>0</v>
      </c>
      <c r="W2399" s="26">
        <f t="shared" si="10879"/>
        <v>0</v>
      </c>
      <c r="X2399" s="26">
        <f t="shared" si="10880"/>
        <v>0</v>
      </c>
      <c r="Y2399" s="26">
        <f t="shared" si="10881"/>
        <v>0</v>
      </c>
      <c r="Z2399" s="26">
        <f t="shared" si="10882"/>
        <v>0</v>
      </c>
      <c r="AA2399" s="26">
        <f t="shared" si="10883"/>
        <v>0</v>
      </c>
      <c r="AB2399" s="26">
        <f t="shared" si="10884"/>
        <v>0</v>
      </c>
      <c r="AC2399" s="26">
        <f t="shared" si="10643"/>
        <v>42000</v>
      </c>
      <c r="AD2399" s="26">
        <f t="shared" si="10644"/>
        <v>42000</v>
      </c>
      <c r="AE2399" s="26">
        <f t="shared" si="10645"/>
        <v>42000</v>
      </c>
      <c r="AF2399" s="26">
        <f t="shared" si="10885"/>
        <v>0</v>
      </c>
      <c r="AG2399" s="26">
        <f t="shared" si="10646"/>
        <v>42000</v>
      </c>
      <c r="AH2399" s="26">
        <f t="shared" si="10647"/>
        <v>42000</v>
      </c>
      <c r="AI2399" s="26">
        <f t="shared" si="10648"/>
        <v>42000</v>
      </c>
      <c r="AJ2399" s="26">
        <f t="shared" si="10886"/>
        <v>0</v>
      </c>
      <c r="AK2399" s="26">
        <f t="shared" si="10887"/>
        <v>0</v>
      </c>
      <c r="AL2399" s="26">
        <f t="shared" si="10888"/>
        <v>1967.4849999999999</v>
      </c>
      <c r="AM2399" s="26">
        <f t="shared" si="10889"/>
        <v>0</v>
      </c>
      <c r="AN2399" s="26">
        <f t="shared" si="10890"/>
        <v>0</v>
      </c>
      <c r="AO2399" s="26">
        <f t="shared" si="10891"/>
        <v>0</v>
      </c>
      <c r="AP2399" s="26">
        <f t="shared" si="10892"/>
        <v>0</v>
      </c>
      <c r="AQ2399" s="26">
        <f t="shared" si="10893"/>
        <v>0</v>
      </c>
      <c r="AR2399" s="26">
        <f t="shared" si="10894"/>
        <v>0</v>
      </c>
      <c r="AS2399" s="26">
        <f t="shared" si="10705"/>
        <v>43967.485000000001</v>
      </c>
      <c r="AT2399" s="26">
        <f t="shared" si="10706"/>
        <v>42000</v>
      </c>
      <c r="AU2399" s="26">
        <f t="shared" si="10707"/>
        <v>42000</v>
      </c>
      <c r="AV2399" s="26">
        <f t="shared" si="10895"/>
        <v>0</v>
      </c>
      <c r="AW2399" s="26">
        <f t="shared" si="10896"/>
        <v>0</v>
      </c>
      <c r="AX2399" s="26">
        <f t="shared" si="10897"/>
        <v>0</v>
      </c>
      <c r="AY2399" s="26">
        <f t="shared" si="10664"/>
        <v>43967.485000000001</v>
      </c>
      <c r="AZ2399" s="26">
        <f t="shared" si="10665"/>
        <v>42000</v>
      </c>
      <c r="BA2399" s="26">
        <f t="shared" si="10666"/>
        <v>42000</v>
      </c>
      <c r="BB2399" s="26">
        <f t="shared" si="10898"/>
        <v>0</v>
      </c>
      <c r="BC2399" s="26">
        <f t="shared" si="10899"/>
        <v>1105.2080000000001</v>
      </c>
      <c r="BD2399" s="26">
        <f t="shared" si="10900"/>
        <v>58.783999999999999</v>
      </c>
      <c r="BE2399" s="26">
        <f t="shared" si="10901"/>
        <v>0</v>
      </c>
      <c r="BF2399" s="26">
        <f t="shared" si="10902"/>
        <v>0</v>
      </c>
      <c r="BG2399" s="26">
        <f t="shared" si="10903"/>
        <v>0</v>
      </c>
      <c r="BH2399" s="26">
        <f t="shared" si="10904"/>
        <v>0</v>
      </c>
      <c r="BI2399" s="26">
        <f t="shared" si="10905"/>
        <v>0</v>
      </c>
      <c r="BJ2399" s="26">
        <f t="shared" si="10906"/>
        <v>0</v>
      </c>
      <c r="BK2399" s="26">
        <f t="shared" si="10907"/>
        <v>0</v>
      </c>
      <c r="BL2399" s="26">
        <f t="shared" si="10638"/>
        <v>45131.476999999999</v>
      </c>
      <c r="BM2399" s="26">
        <f t="shared" si="10908"/>
        <v>0</v>
      </c>
      <c r="BN2399" s="53">
        <f t="shared" si="10655"/>
        <v>45131.476999999999</v>
      </c>
      <c r="BO2399" s="26">
        <f t="shared" si="10639"/>
        <v>42000</v>
      </c>
      <c r="BP2399" s="26">
        <f t="shared" si="10909"/>
        <v>0</v>
      </c>
      <c r="BQ2399" s="53">
        <f t="shared" si="10656"/>
        <v>42000</v>
      </c>
      <c r="BR2399" s="52">
        <f t="shared" si="10640"/>
        <v>42000</v>
      </c>
      <c r="BS2399" s="26">
        <f t="shared" si="10909"/>
        <v>0</v>
      </c>
      <c r="BT2399" s="27"/>
    </row>
    <row r="2400" spans="1:73" x14ac:dyDescent="0.3">
      <c r="A2400" s="67" t="s">
        <v>961</v>
      </c>
      <c r="B2400" s="67" t="s">
        <v>291</v>
      </c>
      <c r="C2400" s="67" t="s">
        <v>114</v>
      </c>
      <c r="D2400" s="67" t="s">
        <v>836</v>
      </c>
      <c r="E2400" s="71"/>
      <c r="F2400" s="68" t="s">
        <v>33</v>
      </c>
      <c r="G2400" s="26">
        <f t="shared" si="10866"/>
        <v>42000</v>
      </c>
      <c r="H2400" s="26">
        <f t="shared" si="10867"/>
        <v>42000</v>
      </c>
      <c r="I2400" s="26">
        <f t="shared" si="10868"/>
        <v>42000</v>
      </c>
      <c r="J2400" s="26">
        <f t="shared" si="10869"/>
        <v>0</v>
      </c>
      <c r="K2400" s="26">
        <f t="shared" si="10870"/>
        <v>0</v>
      </c>
      <c r="L2400" s="26">
        <f t="shared" si="10871"/>
        <v>0</v>
      </c>
      <c r="M2400" s="26">
        <f t="shared" si="10723"/>
        <v>42000</v>
      </c>
      <c r="N2400" s="26">
        <f t="shared" si="10724"/>
        <v>42000</v>
      </c>
      <c r="O2400" s="26">
        <f t="shared" si="10725"/>
        <v>42000</v>
      </c>
      <c r="P2400" s="26">
        <f t="shared" si="10872"/>
        <v>0</v>
      </c>
      <c r="Q2400" s="26">
        <f t="shared" si="10873"/>
        <v>0</v>
      </c>
      <c r="R2400" s="26">
        <f t="shared" si="10874"/>
        <v>0</v>
      </c>
      <c r="S2400" s="26">
        <f t="shared" si="10875"/>
        <v>0</v>
      </c>
      <c r="T2400" s="26">
        <f t="shared" si="10876"/>
        <v>0</v>
      </c>
      <c r="U2400" s="26">
        <f t="shared" si="10877"/>
        <v>0</v>
      </c>
      <c r="V2400" s="26">
        <f t="shared" si="10878"/>
        <v>0</v>
      </c>
      <c r="W2400" s="26">
        <f t="shared" si="10879"/>
        <v>0</v>
      </c>
      <c r="X2400" s="26">
        <f t="shared" si="10880"/>
        <v>0</v>
      </c>
      <c r="Y2400" s="26">
        <f t="shared" si="10881"/>
        <v>0</v>
      </c>
      <c r="Z2400" s="26">
        <f t="shared" si="10882"/>
        <v>0</v>
      </c>
      <c r="AA2400" s="26">
        <f t="shared" si="10883"/>
        <v>0</v>
      </c>
      <c r="AB2400" s="26">
        <f t="shared" si="10884"/>
        <v>0</v>
      </c>
      <c r="AC2400" s="26">
        <f t="shared" si="10643"/>
        <v>42000</v>
      </c>
      <c r="AD2400" s="26">
        <f t="shared" si="10644"/>
        <v>42000</v>
      </c>
      <c r="AE2400" s="26">
        <f t="shared" si="10645"/>
        <v>42000</v>
      </c>
      <c r="AF2400" s="26">
        <f t="shared" si="10885"/>
        <v>0</v>
      </c>
      <c r="AG2400" s="26">
        <f t="shared" si="10646"/>
        <v>42000</v>
      </c>
      <c r="AH2400" s="26">
        <f t="shared" si="10647"/>
        <v>42000</v>
      </c>
      <c r="AI2400" s="26">
        <f t="shared" si="10648"/>
        <v>42000</v>
      </c>
      <c r="AJ2400" s="26">
        <f t="shared" si="10886"/>
        <v>0</v>
      </c>
      <c r="AK2400" s="26">
        <f t="shared" si="10887"/>
        <v>0</v>
      </c>
      <c r="AL2400" s="26">
        <f t="shared" si="10888"/>
        <v>1967.4849999999999</v>
      </c>
      <c r="AM2400" s="26">
        <f t="shared" si="10889"/>
        <v>0</v>
      </c>
      <c r="AN2400" s="26">
        <f t="shared" si="10890"/>
        <v>0</v>
      </c>
      <c r="AO2400" s="26">
        <f t="shared" si="10891"/>
        <v>0</v>
      </c>
      <c r="AP2400" s="26">
        <f t="shared" si="10892"/>
        <v>0</v>
      </c>
      <c r="AQ2400" s="26">
        <f t="shared" si="10893"/>
        <v>0</v>
      </c>
      <c r="AR2400" s="26">
        <f t="shared" si="10894"/>
        <v>0</v>
      </c>
      <c r="AS2400" s="26">
        <f t="shared" si="10705"/>
        <v>43967.485000000001</v>
      </c>
      <c r="AT2400" s="26">
        <f t="shared" si="10706"/>
        <v>42000</v>
      </c>
      <c r="AU2400" s="26">
        <f t="shared" si="10707"/>
        <v>42000</v>
      </c>
      <c r="AV2400" s="26">
        <f t="shared" si="10895"/>
        <v>0</v>
      </c>
      <c r="AW2400" s="26">
        <f t="shared" si="10896"/>
        <v>0</v>
      </c>
      <c r="AX2400" s="26">
        <f t="shared" si="10897"/>
        <v>0</v>
      </c>
      <c r="AY2400" s="26">
        <f t="shared" si="10664"/>
        <v>43967.485000000001</v>
      </c>
      <c r="AZ2400" s="26">
        <f t="shared" si="10665"/>
        <v>42000</v>
      </c>
      <c r="BA2400" s="26">
        <f t="shared" si="10666"/>
        <v>42000</v>
      </c>
      <c r="BB2400" s="26">
        <f t="shared" si="10898"/>
        <v>0</v>
      </c>
      <c r="BC2400" s="26">
        <f t="shared" si="10899"/>
        <v>1105.2080000000001</v>
      </c>
      <c r="BD2400" s="26">
        <f t="shared" si="10900"/>
        <v>58.783999999999999</v>
      </c>
      <c r="BE2400" s="26">
        <f t="shared" si="10901"/>
        <v>0</v>
      </c>
      <c r="BF2400" s="26">
        <f t="shared" si="10902"/>
        <v>0</v>
      </c>
      <c r="BG2400" s="26">
        <f t="shared" si="10903"/>
        <v>0</v>
      </c>
      <c r="BH2400" s="26">
        <f t="shared" si="10904"/>
        <v>0</v>
      </c>
      <c r="BI2400" s="26">
        <f t="shared" si="10905"/>
        <v>0</v>
      </c>
      <c r="BJ2400" s="26">
        <f t="shared" si="10906"/>
        <v>0</v>
      </c>
      <c r="BK2400" s="26">
        <f t="shared" si="10907"/>
        <v>0</v>
      </c>
      <c r="BL2400" s="26">
        <f t="shared" si="10638"/>
        <v>45131.476999999999</v>
      </c>
      <c r="BM2400" s="26">
        <f t="shared" si="10908"/>
        <v>0</v>
      </c>
      <c r="BN2400" s="53">
        <f t="shared" si="10655"/>
        <v>45131.476999999999</v>
      </c>
      <c r="BO2400" s="26">
        <f t="shared" si="10639"/>
        <v>42000</v>
      </c>
      <c r="BP2400" s="26">
        <f t="shared" si="10909"/>
        <v>0</v>
      </c>
      <c r="BQ2400" s="53">
        <f t="shared" si="10656"/>
        <v>42000</v>
      </c>
      <c r="BR2400" s="52">
        <f t="shared" si="10640"/>
        <v>42000</v>
      </c>
      <c r="BS2400" s="26">
        <f t="shared" si="10909"/>
        <v>0</v>
      </c>
      <c r="BT2400" s="27"/>
    </row>
    <row r="2401" spans="1:73" ht="46.8" x14ac:dyDescent="0.3">
      <c r="A2401" s="67" t="s">
        <v>961</v>
      </c>
      <c r="B2401" s="67" t="s">
        <v>291</v>
      </c>
      <c r="C2401" s="67" t="s">
        <v>114</v>
      </c>
      <c r="D2401" s="67" t="s">
        <v>984</v>
      </c>
      <c r="E2401" s="71"/>
      <c r="F2401" s="68" t="s">
        <v>985</v>
      </c>
      <c r="G2401" s="26">
        <f t="shared" si="10866"/>
        <v>42000</v>
      </c>
      <c r="H2401" s="26">
        <f t="shared" si="10867"/>
        <v>42000</v>
      </c>
      <c r="I2401" s="26">
        <f t="shared" si="10868"/>
        <v>42000</v>
      </c>
      <c r="J2401" s="26">
        <f t="shared" si="10869"/>
        <v>0</v>
      </c>
      <c r="K2401" s="26">
        <f t="shared" si="10870"/>
        <v>0</v>
      </c>
      <c r="L2401" s="26">
        <f t="shared" si="10871"/>
        <v>0</v>
      </c>
      <c r="M2401" s="26">
        <f t="shared" si="10723"/>
        <v>42000</v>
      </c>
      <c r="N2401" s="26">
        <f t="shared" si="10724"/>
        <v>42000</v>
      </c>
      <c r="O2401" s="26">
        <f t="shared" si="10725"/>
        <v>42000</v>
      </c>
      <c r="P2401" s="26">
        <f t="shared" si="10872"/>
        <v>0</v>
      </c>
      <c r="Q2401" s="26">
        <f t="shared" si="10873"/>
        <v>0</v>
      </c>
      <c r="R2401" s="26">
        <f t="shared" si="10874"/>
        <v>0</v>
      </c>
      <c r="S2401" s="26">
        <f t="shared" si="10875"/>
        <v>0</v>
      </c>
      <c r="T2401" s="26">
        <f t="shared" si="10876"/>
        <v>0</v>
      </c>
      <c r="U2401" s="26">
        <f t="shared" si="10877"/>
        <v>0</v>
      </c>
      <c r="V2401" s="26">
        <f t="shared" si="10878"/>
        <v>0</v>
      </c>
      <c r="W2401" s="26">
        <f t="shared" si="10879"/>
        <v>0</v>
      </c>
      <c r="X2401" s="26">
        <f t="shared" si="10880"/>
        <v>0</v>
      </c>
      <c r="Y2401" s="26">
        <f t="shared" si="10881"/>
        <v>0</v>
      </c>
      <c r="Z2401" s="26">
        <f t="shared" si="10882"/>
        <v>0</v>
      </c>
      <c r="AA2401" s="26">
        <f t="shared" si="10883"/>
        <v>0</v>
      </c>
      <c r="AB2401" s="26">
        <f t="shared" si="10884"/>
        <v>0</v>
      </c>
      <c r="AC2401" s="26">
        <f t="shared" si="10643"/>
        <v>42000</v>
      </c>
      <c r="AD2401" s="26">
        <f t="shared" si="10644"/>
        <v>42000</v>
      </c>
      <c r="AE2401" s="26">
        <f t="shared" si="10645"/>
        <v>42000</v>
      </c>
      <c r="AF2401" s="26">
        <f t="shared" si="10885"/>
        <v>0</v>
      </c>
      <c r="AG2401" s="26">
        <f t="shared" si="10646"/>
        <v>42000</v>
      </c>
      <c r="AH2401" s="26">
        <f t="shared" si="10647"/>
        <v>42000</v>
      </c>
      <c r="AI2401" s="26">
        <f t="shared" si="10648"/>
        <v>42000</v>
      </c>
      <c r="AJ2401" s="26">
        <f t="shared" si="10886"/>
        <v>0</v>
      </c>
      <c r="AK2401" s="26">
        <f t="shared" si="10887"/>
        <v>0</v>
      </c>
      <c r="AL2401" s="26">
        <f t="shared" si="10888"/>
        <v>1967.4849999999999</v>
      </c>
      <c r="AM2401" s="26">
        <f t="shared" si="10889"/>
        <v>0</v>
      </c>
      <c r="AN2401" s="26">
        <f t="shared" si="10890"/>
        <v>0</v>
      </c>
      <c r="AO2401" s="26">
        <f t="shared" si="10891"/>
        <v>0</v>
      </c>
      <c r="AP2401" s="26">
        <f t="shared" si="10892"/>
        <v>0</v>
      </c>
      <c r="AQ2401" s="26">
        <f t="shared" si="10893"/>
        <v>0</v>
      </c>
      <c r="AR2401" s="26">
        <f t="shared" si="10894"/>
        <v>0</v>
      </c>
      <c r="AS2401" s="26">
        <f t="shared" si="10705"/>
        <v>43967.485000000001</v>
      </c>
      <c r="AT2401" s="26">
        <f t="shared" si="10706"/>
        <v>42000</v>
      </c>
      <c r="AU2401" s="26">
        <f t="shared" si="10707"/>
        <v>42000</v>
      </c>
      <c r="AV2401" s="26">
        <f t="shared" si="10895"/>
        <v>0</v>
      </c>
      <c r="AW2401" s="26">
        <f t="shared" si="10896"/>
        <v>0</v>
      </c>
      <c r="AX2401" s="26">
        <f t="shared" si="10897"/>
        <v>0</v>
      </c>
      <c r="AY2401" s="26">
        <f t="shared" si="10664"/>
        <v>43967.485000000001</v>
      </c>
      <c r="AZ2401" s="26">
        <f t="shared" si="10665"/>
        <v>42000</v>
      </c>
      <c r="BA2401" s="26">
        <f t="shared" si="10666"/>
        <v>42000</v>
      </c>
      <c r="BB2401" s="26">
        <f t="shared" si="10898"/>
        <v>0</v>
      </c>
      <c r="BC2401" s="26">
        <f t="shared" si="10899"/>
        <v>1105.2080000000001</v>
      </c>
      <c r="BD2401" s="26">
        <f t="shared" si="10900"/>
        <v>58.783999999999999</v>
      </c>
      <c r="BE2401" s="26">
        <f t="shared" si="10901"/>
        <v>0</v>
      </c>
      <c r="BF2401" s="26">
        <f t="shared" si="10902"/>
        <v>0</v>
      </c>
      <c r="BG2401" s="26">
        <f t="shared" si="10903"/>
        <v>0</v>
      </c>
      <c r="BH2401" s="26">
        <f t="shared" si="10904"/>
        <v>0</v>
      </c>
      <c r="BI2401" s="26">
        <f t="shared" si="10905"/>
        <v>0</v>
      </c>
      <c r="BJ2401" s="26">
        <f t="shared" si="10906"/>
        <v>0</v>
      </c>
      <c r="BK2401" s="26">
        <f t="shared" si="10907"/>
        <v>0</v>
      </c>
      <c r="BL2401" s="26">
        <f t="shared" si="10638"/>
        <v>45131.476999999999</v>
      </c>
      <c r="BM2401" s="26">
        <f t="shared" si="10908"/>
        <v>0</v>
      </c>
      <c r="BN2401" s="53">
        <f t="shared" si="10655"/>
        <v>45131.476999999999</v>
      </c>
      <c r="BO2401" s="26">
        <f t="shared" si="10639"/>
        <v>42000</v>
      </c>
      <c r="BP2401" s="26">
        <f t="shared" si="10909"/>
        <v>0</v>
      </c>
      <c r="BQ2401" s="53">
        <f t="shared" si="10656"/>
        <v>42000</v>
      </c>
      <c r="BR2401" s="52">
        <f t="shared" si="10640"/>
        <v>42000</v>
      </c>
      <c r="BS2401" s="26">
        <f t="shared" si="10909"/>
        <v>0</v>
      </c>
      <c r="BT2401" s="27"/>
    </row>
    <row r="2402" spans="1:73" ht="78" x14ac:dyDescent="0.3">
      <c r="A2402" s="67" t="s">
        <v>961</v>
      </c>
      <c r="B2402" s="67" t="s">
        <v>291</v>
      </c>
      <c r="C2402" s="67" t="s">
        <v>114</v>
      </c>
      <c r="D2402" s="67" t="s">
        <v>994</v>
      </c>
      <c r="E2402" s="71"/>
      <c r="F2402" s="68" t="s">
        <v>995</v>
      </c>
      <c r="G2402" s="26">
        <f t="shared" si="10866"/>
        <v>42000</v>
      </c>
      <c r="H2402" s="26">
        <f t="shared" si="10867"/>
        <v>42000</v>
      </c>
      <c r="I2402" s="26">
        <f t="shared" si="10868"/>
        <v>42000</v>
      </c>
      <c r="J2402" s="26">
        <f t="shared" si="10869"/>
        <v>0</v>
      </c>
      <c r="K2402" s="26">
        <f t="shared" si="10870"/>
        <v>0</v>
      </c>
      <c r="L2402" s="26">
        <f t="shared" si="10871"/>
        <v>0</v>
      </c>
      <c r="M2402" s="26">
        <f t="shared" si="10723"/>
        <v>42000</v>
      </c>
      <c r="N2402" s="26">
        <f t="shared" si="10724"/>
        <v>42000</v>
      </c>
      <c r="O2402" s="26">
        <f t="shared" si="10725"/>
        <v>42000</v>
      </c>
      <c r="P2402" s="26">
        <f t="shared" si="10872"/>
        <v>0</v>
      </c>
      <c r="Q2402" s="26">
        <f t="shared" si="10873"/>
        <v>0</v>
      </c>
      <c r="R2402" s="26">
        <f t="shared" si="10874"/>
        <v>0</v>
      </c>
      <c r="S2402" s="26">
        <f t="shared" si="10875"/>
        <v>0</v>
      </c>
      <c r="T2402" s="26">
        <f t="shared" si="10876"/>
        <v>0</v>
      </c>
      <c r="U2402" s="26">
        <f t="shared" si="10877"/>
        <v>0</v>
      </c>
      <c r="V2402" s="26">
        <f t="shared" si="10878"/>
        <v>0</v>
      </c>
      <c r="W2402" s="26">
        <f t="shared" si="10879"/>
        <v>0</v>
      </c>
      <c r="X2402" s="26">
        <f t="shared" si="10880"/>
        <v>0</v>
      </c>
      <c r="Y2402" s="26">
        <f t="shared" si="10881"/>
        <v>0</v>
      </c>
      <c r="Z2402" s="26">
        <f t="shared" si="10882"/>
        <v>0</v>
      </c>
      <c r="AA2402" s="26">
        <f t="shared" si="10883"/>
        <v>0</v>
      </c>
      <c r="AB2402" s="26">
        <f t="shared" si="10884"/>
        <v>0</v>
      </c>
      <c r="AC2402" s="26">
        <f t="shared" si="10643"/>
        <v>42000</v>
      </c>
      <c r="AD2402" s="26">
        <f t="shared" si="10644"/>
        <v>42000</v>
      </c>
      <c r="AE2402" s="26">
        <f t="shared" si="10645"/>
        <v>42000</v>
      </c>
      <c r="AF2402" s="26">
        <f t="shared" si="10885"/>
        <v>0</v>
      </c>
      <c r="AG2402" s="26">
        <f t="shared" si="10646"/>
        <v>42000</v>
      </c>
      <c r="AH2402" s="26">
        <f t="shared" si="10647"/>
        <v>42000</v>
      </c>
      <c r="AI2402" s="26">
        <f t="shared" si="10648"/>
        <v>42000</v>
      </c>
      <c r="AJ2402" s="26">
        <f t="shared" si="10886"/>
        <v>0</v>
      </c>
      <c r="AK2402" s="26">
        <f t="shared" si="10887"/>
        <v>0</v>
      </c>
      <c r="AL2402" s="26">
        <f t="shared" si="10888"/>
        <v>1967.4849999999999</v>
      </c>
      <c r="AM2402" s="26">
        <f t="shared" si="10889"/>
        <v>0</v>
      </c>
      <c r="AN2402" s="26">
        <f t="shared" si="10890"/>
        <v>0</v>
      </c>
      <c r="AO2402" s="26">
        <f t="shared" si="10891"/>
        <v>0</v>
      </c>
      <c r="AP2402" s="26">
        <f t="shared" si="10892"/>
        <v>0</v>
      </c>
      <c r="AQ2402" s="26">
        <f t="shared" si="10893"/>
        <v>0</v>
      </c>
      <c r="AR2402" s="26">
        <f t="shared" si="10894"/>
        <v>0</v>
      </c>
      <c r="AS2402" s="26">
        <f t="shared" si="10705"/>
        <v>43967.485000000001</v>
      </c>
      <c r="AT2402" s="26">
        <f t="shared" si="10706"/>
        <v>42000</v>
      </c>
      <c r="AU2402" s="26">
        <f t="shared" si="10707"/>
        <v>42000</v>
      </c>
      <c r="AV2402" s="26">
        <f t="shared" si="10895"/>
        <v>0</v>
      </c>
      <c r="AW2402" s="26">
        <f t="shared" si="10896"/>
        <v>0</v>
      </c>
      <c r="AX2402" s="26">
        <f t="shared" si="10897"/>
        <v>0</v>
      </c>
      <c r="AY2402" s="26">
        <f t="shared" si="10664"/>
        <v>43967.485000000001</v>
      </c>
      <c r="AZ2402" s="26">
        <f t="shared" si="10665"/>
        <v>42000</v>
      </c>
      <c r="BA2402" s="26">
        <f t="shared" si="10666"/>
        <v>42000</v>
      </c>
      <c r="BB2402" s="26">
        <f t="shared" si="10898"/>
        <v>0</v>
      </c>
      <c r="BC2402" s="26">
        <f t="shared" si="10899"/>
        <v>1105.2080000000001</v>
      </c>
      <c r="BD2402" s="26">
        <f t="shared" si="10900"/>
        <v>58.783999999999999</v>
      </c>
      <c r="BE2402" s="26">
        <f t="shared" si="10901"/>
        <v>0</v>
      </c>
      <c r="BF2402" s="26">
        <f t="shared" si="10902"/>
        <v>0</v>
      </c>
      <c r="BG2402" s="26">
        <f t="shared" si="10903"/>
        <v>0</v>
      </c>
      <c r="BH2402" s="26">
        <f t="shared" si="10904"/>
        <v>0</v>
      </c>
      <c r="BI2402" s="26">
        <f t="shared" si="10905"/>
        <v>0</v>
      </c>
      <c r="BJ2402" s="26">
        <f t="shared" si="10906"/>
        <v>0</v>
      </c>
      <c r="BK2402" s="26">
        <f t="shared" si="10907"/>
        <v>0</v>
      </c>
      <c r="BL2402" s="26">
        <f t="shared" si="10638"/>
        <v>45131.476999999999</v>
      </c>
      <c r="BM2402" s="26">
        <f t="shared" si="10908"/>
        <v>0</v>
      </c>
      <c r="BN2402" s="53">
        <f t="shared" si="10655"/>
        <v>45131.476999999999</v>
      </c>
      <c r="BO2402" s="26">
        <f t="shared" si="10639"/>
        <v>42000</v>
      </c>
      <c r="BP2402" s="26">
        <f t="shared" si="10909"/>
        <v>0</v>
      </c>
      <c r="BQ2402" s="53">
        <f t="shared" si="10656"/>
        <v>42000</v>
      </c>
      <c r="BR2402" s="52">
        <f t="shared" si="10640"/>
        <v>42000</v>
      </c>
      <c r="BS2402" s="26">
        <f t="shared" si="10909"/>
        <v>0</v>
      </c>
      <c r="BT2402" s="27"/>
    </row>
    <row r="2403" spans="1:73" x14ac:dyDescent="0.3">
      <c r="A2403" s="67" t="s">
        <v>961</v>
      </c>
      <c r="B2403" s="67" t="s">
        <v>291</v>
      </c>
      <c r="C2403" s="67" t="s">
        <v>114</v>
      </c>
      <c r="D2403" s="67" t="s">
        <v>994</v>
      </c>
      <c r="E2403" s="67" t="s">
        <v>240</v>
      </c>
      <c r="F2403" s="68" t="s">
        <v>241</v>
      </c>
      <c r="G2403" s="26">
        <v>42000</v>
      </c>
      <c r="H2403" s="26">
        <v>42000</v>
      </c>
      <c r="I2403" s="26">
        <v>42000</v>
      </c>
      <c r="J2403" s="26"/>
      <c r="K2403" s="26"/>
      <c r="L2403" s="26"/>
      <c r="M2403" s="26">
        <f t="shared" si="10723"/>
        <v>42000</v>
      </c>
      <c r="N2403" s="26">
        <f t="shared" si="10724"/>
        <v>42000</v>
      </c>
      <c r="O2403" s="26">
        <f t="shared" si="10725"/>
        <v>42000</v>
      </c>
      <c r="P2403" s="26"/>
      <c r="Q2403" s="26"/>
      <c r="R2403" s="26"/>
      <c r="S2403" s="26"/>
      <c r="T2403" s="26"/>
      <c r="U2403" s="26"/>
      <c r="V2403" s="26"/>
      <c r="W2403" s="26"/>
      <c r="X2403" s="26"/>
      <c r="Y2403" s="26"/>
      <c r="Z2403" s="26"/>
      <c r="AA2403" s="26"/>
      <c r="AB2403" s="26"/>
      <c r="AC2403" s="26">
        <f t="shared" si="10643"/>
        <v>42000</v>
      </c>
      <c r="AD2403" s="26">
        <f t="shared" si="10644"/>
        <v>42000</v>
      </c>
      <c r="AE2403" s="26">
        <f t="shared" si="10645"/>
        <v>42000</v>
      </c>
      <c r="AF2403" s="26"/>
      <c r="AG2403" s="26">
        <f t="shared" si="10646"/>
        <v>42000</v>
      </c>
      <c r="AH2403" s="26">
        <f t="shared" si="10647"/>
        <v>42000</v>
      </c>
      <c r="AI2403" s="26">
        <f t="shared" si="10648"/>
        <v>42000</v>
      </c>
      <c r="AJ2403" s="26"/>
      <c r="AK2403" s="26"/>
      <c r="AL2403" s="26">
        <v>1967.4849999999999</v>
      </c>
      <c r="AM2403" s="26"/>
      <c r="AN2403" s="26"/>
      <c r="AO2403" s="26"/>
      <c r="AP2403" s="26"/>
      <c r="AQ2403" s="26"/>
      <c r="AR2403" s="26"/>
      <c r="AS2403" s="26">
        <f t="shared" si="10705"/>
        <v>43967.485000000001</v>
      </c>
      <c r="AT2403" s="26">
        <f t="shared" si="10706"/>
        <v>42000</v>
      </c>
      <c r="AU2403" s="26">
        <f t="shared" si="10707"/>
        <v>42000</v>
      </c>
      <c r="AV2403" s="26"/>
      <c r="AW2403" s="26"/>
      <c r="AX2403" s="26"/>
      <c r="AY2403" s="26">
        <f t="shared" si="10664"/>
        <v>43967.485000000001</v>
      </c>
      <c r="AZ2403" s="26">
        <f t="shared" si="10665"/>
        <v>42000</v>
      </c>
      <c r="BA2403" s="26">
        <f t="shared" si="10666"/>
        <v>42000</v>
      </c>
      <c r="BB2403" s="26"/>
      <c r="BC2403" s="26">
        <v>1105.2080000000001</v>
      </c>
      <c r="BD2403" s="26">
        <v>58.783999999999999</v>
      </c>
      <c r="BE2403" s="26"/>
      <c r="BF2403" s="26"/>
      <c r="BG2403" s="26"/>
      <c r="BH2403" s="26"/>
      <c r="BI2403" s="26"/>
      <c r="BJ2403" s="26"/>
      <c r="BK2403" s="26"/>
      <c r="BL2403" s="26">
        <f t="shared" si="10638"/>
        <v>45131.476999999999</v>
      </c>
      <c r="BM2403" s="26"/>
      <c r="BN2403" s="53">
        <f t="shared" si="10655"/>
        <v>45131.476999999999</v>
      </c>
      <c r="BO2403" s="26">
        <f t="shared" si="10639"/>
        <v>42000</v>
      </c>
      <c r="BP2403" s="26"/>
      <c r="BQ2403" s="53">
        <f t="shared" si="10656"/>
        <v>42000</v>
      </c>
      <c r="BR2403" s="52">
        <f t="shared" si="10640"/>
        <v>42000</v>
      </c>
      <c r="BS2403" s="26"/>
      <c r="BT2403" s="27"/>
    </row>
    <row r="2404" spans="1:73" s="82" customFormat="1" x14ac:dyDescent="0.3">
      <c r="A2404" s="65" t="s">
        <v>961</v>
      </c>
      <c r="B2404" s="65" t="s">
        <v>291</v>
      </c>
      <c r="C2404" s="65" t="s">
        <v>79</v>
      </c>
      <c r="D2404" s="65"/>
      <c r="E2404" s="70"/>
      <c r="F2404" s="66" t="s">
        <v>402</v>
      </c>
      <c r="G2404" s="22">
        <f t="shared" si="10866"/>
        <v>79163.3</v>
      </c>
      <c r="H2404" s="22">
        <f t="shared" si="10867"/>
        <v>80686</v>
      </c>
      <c r="I2404" s="22">
        <f t="shared" si="10868"/>
        <v>80686</v>
      </c>
      <c r="J2404" s="22">
        <f t="shared" si="10869"/>
        <v>0</v>
      </c>
      <c r="K2404" s="22">
        <f t="shared" si="10870"/>
        <v>0</v>
      </c>
      <c r="L2404" s="22">
        <f t="shared" si="10871"/>
        <v>0</v>
      </c>
      <c r="M2404" s="22">
        <f t="shared" si="10723"/>
        <v>79163.3</v>
      </c>
      <c r="N2404" s="22">
        <f t="shared" si="10724"/>
        <v>80686</v>
      </c>
      <c r="O2404" s="22">
        <f t="shared" si="10725"/>
        <v>80686</v>
      </c>
      <c r="P2404" s="22">
        <f t="shared" si="10872"/>
        <v>0</v>
      </c>
      <c r="Q2404" s="22">
        <f t="shared" si="10873"/>
        <v>0</v>
      </c>
      <c r="R2404" s="22">
        <f t="shared" si="10874"/>
        <v>7598.6</v>
      </c>
      <c r="S2404" s="22">
        <f t="shared" si="10875"/>
        <v>0</v>
      </c>
      <c r="T2404" s="22">
        <f t="shared" si="10876"/>
        <v>0</v>
      </c>
      <c r="U2404" s="22">
        <f t="shared" si="10877"/>
        <v>0</v>
      </c>
      <c r="V2404" s="22">
        <f t="shared" si="10878"/>
        <v>0</v>
      </c>
      <c r="W2404" s="22">
        <f t="shared" si="10879"/>
        <v>0</v>
      </c>
      <c r="X2404" s="22">
        <f t="shared" si="10880"/>
        <v>0</v>
      </c>
      <c r="Y2404" s="22">
        <f t="shared" si="10881"/>
        <v>0</v>
      </c>
      <c r="Z2404" s="22">
        <f t="shared" si="10882"/>
        <v>0</v>
      </c>
      <c r="AA2404" s="22">
        <f t="shared" si="10883"/>
        <v>0</v>
      </c>
      <c r="AB2404" s="22">
        <f t="shared" si="10884"/>
        <v>0</v>
      </c>
      <c r="AC2404" s="22">
        <f t="shared" si="10643"/>
        <v>86761.900000000009</v>
      </c>
      <c r="AD2404" s="22">
        <f t="shared" si="10644"/>
        <v>80686</v>
      </c>
      <c r="AE2404" s="22">
        <f t="shared" si="10645"/>
        <v>80686</v>
      </c>
      <c r="AF2404" s="22">
        <f t="shared" si="10885"/>
        <v>0</v>
      </c>
      <c r="AG2404" s="22">
        <f t="shared" si="10646"/>
        <v>86761.900000000009</v>
      </c>
      <c r="AH2404" s="22">
        <f t="shared" si="10647"/>
        <v>80686</v>
      </c>
      <c r="AI2404" s="22">
        <f t="shared" si="10648"/>
        <v>80686</v>
      </c>
      <c r="AJ2404" s="22">
        <f t="shared" si="10886"/>
        <v>0</v>
      </c>
      <c r="AK2404" s="22">
        <f t="shared" si="10887"/>
        <v>0</v>
      </c>
      <c r="AL2404" s="22">
        <f t="shared" si="10888"/>
        <v>-773.31200000000001</v>
      </c>
      <c r="AM2404" s="22">
        <f t="shared" si="10889"/>
        <v>0</v>
      </c>
      <c r="AN2404" s="22">
        <f t="shared" si="10890"/>
        <v>0</v>
      </c>
      <c r="AO2404" s="22">
        <f t="shared" si="10891"/>
        <v>0</v>
      </c>
      <c r="AP2404" s="22">
        <f t="shared" si="10892"/>
        <v>0</v>
      </c>
      <c r="AQ2404" s="22">
        <f t="shared" si="10893"/>
        <v>0</v>
      </c>
      <c r="AR2404" s="22">
        <f t="shared" si="10894"/>
        <v>0</v>
      </c>
      <c r="AS2404" s="22">
        <f t="shared" si="10705"/>
        <v>85988.588000000003</v>
      </c>
      <c r="AT2404" s="22">
        <f t="shared" si="10706"/>
        <v>80686</v>
      </c>
      <c r="AU2404" s="22">
        <f t="shared" si="10707"/>
        <v>80686</v>
      </c>
      <c r="AV2404" s="22">
        <f t="shared" si="10895"/>
        <v>0</v>
      </c>
      <c r="AW2404" s="22">
        <f t="shared" si="10896"/>
        <v>0</v>
      </c>
      <c r="AX2404" s="22">
        <f t="shared" si="10897"/>
        <v>0</v>
      </c>
      <c r="AY2404" s="22">
        <f t="shared" si="10664"/>
        <v>85988.588000000003</v>
      </c>
      <c r="AZ2404" s="22">
        <f t="shared" si="10665"/>
        <v>80686</v>
      </c>
      <c r="BA2404" s="22">
        <f t="shared" si="10666"/>
        <v>80686</v>
      </c>
      <c r="BB2404" s="22">
        <f t="shared" si="10898"/>
        <v>0</v>
      </c>
      <c r="BC2404" s="22">
        <f t="shared" si="10899"/>
        <v>-40.462000000000003</v>
      </c>
      <c r="BD2404" s="22">
        <f t="shared" si="10900"/>
        <v>0</v>
      </c>
      <c r="BE2404" s="22">
        <f t="shared" si="10901"/>
        <v>0</v>
      </c>
      <c r="BF2404" s="22">
        <f t="shared" si="10902"/>
        <v>0</v>
      </c>
      <c r="BG2404" s="22">
        <f t="shared" si="10903"/>
        <v>0</v>
      </c>
      <c r="BH2404" s="22">
        <f t="shared" si="10904"/>
        <v>0</v>
      </c>
      <c r="BI2404" s="22">
        <f t="shared" si="10905"/>
        <v>0</v>
      </c>
      <c r="BJ2404" s="22">
        <f t="shared" si="10906"/>
        <v>0</v>
      </c>
      <c r="BK2404" s="22">
        <f t="shared" si="10907"/>
        <v>0</v>
      </c>
      <c r="BL2404" s="22">
        <f t="shared" si="10638"/>
        <v>85948.126000000004</v>
      </c>
      <c r="BM2404" s="22">
        <f t="shared" si="10908"/>
        <v>0</v>
      </c>
      <c r="BN2404" s="78">
        <f t="shared" si="10655"/>
        <v>85948.126000000004</v>
      </c>
      <c r="BO2404" s="22">
        <f t="shared" si="10639"/>
        <v>80686</v>
      </c>
      <c r="BP2404" s="22">
        <f t="shared" si="10909"/>
        <v>0</v>
      </c>
      <c r="BQ2404" s="78">
        <f t="shared" si="10656"/>
        <v>80686</v>
      </c>
      <c r="BR2404" s="80">
        <f t="shared" si="10640"/>
        <v>80686</v>
      </c>
      <c r="BS2404" s="22">
        <f t="shared" si="10909"/>
        <v>0</v>
      </c>
      <c r="BT2404" s="23"/>
      <c r="BU2404" s="19"/>
    </row>
    <row r="2405" spans="1:73" ht="46.8" x14ac:dyDescent="0.3">
      <c r="A2405" s="67" t="s">
        <v>961</v>
      </c>
      <c r="B2405" s="67" t="s">
        <v>291</v>
      </c>
      <c r="C2405" s="67" t="s">
        <v>79</v>
      </c>
      <c r="D2405" s="67" t="s">
        <v>244</v>
      </c>
      <c r="E2405" s="71"/>
      <c r="F2405" s="68" t="s">
        <v>245</v>
      </c>
      <c r="G2405" s="26">
        <f t="shared" si="10866"/>
        <v>79163.3</v>
      </c>
      <c r="H2405" s="26">
        <f t="shared" si="10867"/>
        <v>80686</v>
      </c>
      <c r="I2405" s="26">
        <f t="shared" si="10868"/>
        <v>80686</v>
      </c>
      <c r="J2405" s="26">
        <f t="shared" si="10869"/>
        <v>0</v>
      </c>
      <c r="K2405" s="26">
        <f t="shared" si="10870"/>
        <v>0</v>
      </c>
      <c r="L2405" s="26">
        <f t="shared" si="10871"/>
        <v>0</v>
      </c>
      <c r="M2405" s="26">
        <f t="shared" si="10723"/>
        <v>79163.3</v>
      </c>
      <c r="N2405" s="26">
        <f t="shared" si="10724"/>
        <v>80686</v>
      </c>
      <c r="O2405" s="26">
        <f t="shared" si="10725"/>
        <v>80686</v>
      </c>
      <c r="P2405" s="26">
        <f t="shared" si="10872"/>
        <v>0</v>
      </c>
      <c r="Q2405" s="26">
        <f t="shared" si="10873"/>
        <v>0</v>
      </c>
      <c r="R2405" s="26">
        <f t="shared" si="10874"/>
        <v>7598.6</v>
      </c>
      <c r="S2405" s="26">
        <f t="shared" si="10875"/>
        <v>0</v>
      </c>
      <c r="T2405" s="26">
        <f t="shared" si="10876"/>
        <v>0</v>
      </c>
      <c r="U2405" s="26">
        <f t="shared" si="10877"/>
        <v>0</v>
      </c>
      <c r="V2405" s="26">
        <f t="shared" si="10878"/>
        <v>0</v>
      </c>
      <c r="W2405" s="26">
        <f t="shared" si="10879"/>
        <v>0</v>
      </c>
      <c r="X2405" s="26">
        <f t="shared" si="10880"/>
        <v>0</v>
      </c>
      <c r="Y2405" s="26">
        <f t="shared" si="10881"/>
        <v>0</v>
      </c>
      <c r="Z2405" s="26">
        <f t="shared" si="10882"/>
        <v>0</v>
      </c>
      <c r="AA2405" s="26">
        <f t="shared" si="10883"/>
        <v>0</v>
      </c>
      <c r="AB2405" s="26">
        <f t="shared" si="10884"/>
        <v>0</v>
      </c>
      <c r="AC2405" s="26">
        <f t="shared" si="10643"/>
        <v>86761.900000000009</v>
      </c>
      <c r="AD2405" s="26">
        <f t="shared" si="10644"/>
        <v>80686</v>
      </c>
      <c r="AE2405" s="26">
        <f t="shared" si="10645"/>
        <v>80686</v>
      </c>
      <c r="AF2405" s="26">
        <f t="shared" si="10885"/>
        <v>0</v>
      </c>
      <c r="AG2405" s="26">
        <f t="shared" si="10646"/>
        <v>86761.900000000009</v>
      </c>
      <c r="AH2405" s="26">
        <f t="shared" si="10647"/>
        <v>80686</v>
      </c>
      <c r="AI2405" s="26">
        <f t="shared" si="10648"/>
        <v>80686</v>
      </c>
      <c r="AJ2405" s="26">
        <f t="shared" si="10886"/>
        <v>0</v>
      </c>
      <c r="AK2405" s="26">
        <f t="shared" si="10887"/>
        <v>0</v>
      </c>
      <c r="AL2405" s="26">
        <f t="shared" si="10888"/>
        <v>-773.31200000000001</v>
      </c>
      <c r="AM2405" s="26">
        <f t="shared" si="10889"/>
        <v>0</v>
      </c>
      <c r="AN2405" s="26">
        <f t="shared" si="10890"/>
        <v>0</v>
      </c>
      <c r="AO2405" s="26">
        <f t="shared" si="10891"/>
        <v>0</v>
      </c>
      <c r="AP2405" s="26">
        <f t="shared" si="10892"/>
        <v>0</v>
      </c>
      <c r="AQ2405" s="26">
        <f t="shared" si="10893"/>
        <v>0</v>
      </c>
      <c r="AR2405" s="26">
        <f t="shared" si="10894"/>
        <v>0</v>
      </c>
      <c r="AS2405" s="26">
        <f t="shared" si="10705"/>
        <v>85988.588000000003</v>
      </c>
      <c r="AT2405" s="26">
        <f t="shared" si="10706"/>
        <v>80686</v>
      </c>
      <c r="AU2405" s="26">
        <f t="shared" si="10707"/>
        <v>80686</v>
      </c>
      <c r="AV2405" s="26">
        <f t="shared" si="10895"/>
        <v>0</v>
      </c>
      <c r="AW2405" s="26">
        <f t="shared" si="10896"/>
        <v>0</v>
      </c>
      <c r="AX2405" s="26">
        <f t="shared" si="10897"/>
        <v>0</v>
      </c>
      <c r="AY2405" s="26">
        <f t="shared" si="10664"/>
        <v>85988.588000000003</v>
      </c>
      <c r="AZ2405" s="26">
        <f t="shared" si="10665"/>
        <v>80686</v>
      </c>
      <c r="BA2405" s="26">
        <f t="shared" si="10666"/>
        <v>80686</v>
      </c>
      <c r="BB2405" s="26">
        <f t="shared" si="10898"/>
        <v>0</v>
      </c>
      <c r="BC2405" s="26">
        <f t="shared" si="10899"/>
        <v>-40.462000000000003</v>
      </c>
      <c r="BD2405" s="26">
        <f t="shared" si="10900"/>
        <v>0</v>
      </c>
      <c r="BE2405" s="26">
        <f t="shared" si="10901"/>
        <v>0</v>
      </c>
      <c r="BF2405" s="26">
        <f t="shared" si="10902"/>
        <v>0</v>
      </c>
      <c r="BG2405" s="26">
        <f t="shared" si="10903"/>
        <v>0</v>
      </c>
      <c r="BH2405" s="26">
        <f t="shared" si="10904"/>
        <v>0</v>
      </c>
      <c r="BI2405" s="26">
        <f t="shared" si="10905"/>
        <v>0</v>
      </c>
      <c r="BJ2405" s="26">
        <f t="shared" si="10906"/>
        <v>0</v>
      </c>
      <c r="BK2405" s="26">
        <f t="shared" si="10907"/>
        <v>0</v>
      </c>
      <c r="BL2405" s="26">
        <f t="shared" si="10638"/>
        <v>85948.126000000004</v>
      </c>
      <c r="BM2405" s="26">
        <f t="shared" si="10908"/>
        <v>0</v>
      </c>
      <c r="BN2405" s="53">
        <f t="shared" si="10655"/>
        <v>85948.126000000004</v>
      </c>
      <c r="BO2405" s="26">
        <f t="shared" si="10639"/>
        <v>80686</v>
      </c>
      <c r="BP2405" s="26">
        <f t="shared" si="10909"/>
        <v>0</v>
      </c>
      <c r="BQ2405" s="53">
        <f t="shared" si="10656"/>
        <v>80686</v>
      </c>
      <c r="BR2405" s="52">
        <f t="shared" si="10640"/>
        <v>80686</v>
      </c>
      <c r="BS2405" s="26">
        <f t="shared" si="10909"/>
        <v>0</v>
      </c>
      <c r="BT2405" s="27"/>
    </row>
    <row r="2406" spans="1:73" x14ac:dyDescent="0.3">
      <c r="A2406" s="67" t="s">
        <v>961</v>
      </c>
      <c r="B2406" s="67" t="s">
        <v>291</v>
      </c>
      <c r="C2406" s="67" t="s">
        <v>79</v>
      </c>
      <c r="D2406" s="67" t="s">
        <v>246</v>
      </c>
      <c r="E2406" s="71"/>
      <c r="F2406" s="68" t="s">
        <v>33</v>
      </c>
      <c r="G2406" s="26">
        <f t="shared" ref="G2406:L2406" si="10910">G2420+G2407+G2414+G2424</f>
        <v>79163.3</v>
      </c>
      <c r="H2406" s="26">
        <f t="shared" si="10910"/>
        <v>80686</v>
      </c>
      <c r="I2406" s="26">
        <f t="shared" si="10910"/>
        <v>80686</v>
      </c>
      <c r="J2406" s="26">
        <f t="shared" si="10910"/>
        <v>0</v>
      </c>
      <c r="K2406" s="26">
        <f t="shared" si="10910"/>
        <v>0</v>
      </c>
      <c r="L2406" s="26">
        <f t="shared" si="10910"/>
        <v>0</v>
      </c>
      <c r="M2406" s="26">
        <f t="shared" si="10723"/>
        <v>79163.3</v>
      </c>
      <c r="N2406" s="26">
        <f t="shared" si="10724"/>
        <v>80686</v>
      </c>
      <c r="O2406" s="26">
        <f t="shared" si="10725"/>
        <v>80686</v>
      </c>
      <c r="P2406" s="26">
        <f t="shared" ref="P2406:AB2406" si="10911">P2420+P2407+P2414+P2424</f>
        <v>0</v>
      </c>
      <c r="Q2406" s="26">
        <f t="shared" si="10911"/>
        <v>0</v>
      </c>
      <c r="R2406" s="26">
        <f t="shared" si="10911"/>
        <v>7598.6</v>
      </c>
      <c r="S2406" s="26">
        <f t="shared" si="10911"/>
        <v>0</v>
      </c>
      <c r="T2406" s="26">
        <f t="shared" si="10911"/>
        <v>0</v>
      </c>
      <c r="U2406" s="26">
        <f t="shared" si="10911"/>
        <v>0</v>
      </c>
      <c r="V2406" s="26">
        <f t="shared" si="10911"/>
        <v>0</v>
      </c>
      <c r="W2406" s="26">
        <f t="shared" si="10911"/>
        <v>0</v>
      </c>
      <c r="X2406" s="26">
        <f t="shared" si="10911"/>
        <v>0</v>
      </c>
      <c r="Y2406" s="26">
        <f t="shared" si="10911"/>
        <v>0</v>
      </c>
      <c r="Z2406" s="26">
        <f t="shared" si="10911"/>
        <v>0</v>
      </c>
      <c r="AA2406" s="26">
        <f t="shared" si="10911"/>
        <v>0</v>
      </c>
      <c r="AB2406" s="26">
        <f t="shared" si="10911"/>
        <v>0</v>
      </c>
      <c r="AC2406" s="26">
        <f t="shared" si="10643"/>
        <v>86761.900000000009</v>
      </c>
      <c r="AD2406" s="26">
        <f t="shared" si="10644"/>
        <v>80686</v>
      </c>
      <c r="AE2406" s="26">
        <f t="shared" si="10645"/>
        <v>80686</v>
      </c>
      <c r="AF2406" s="26">
        <f>AF2420+AF2407+AF2414+AF2424</f>
        <v>0</v>
      </c>
      <c r="AG2406" s="26">
        <f t="shared" si="10646"/>
        <v>86761.900000000009</v>
      </c>
      <c r="AH2406" s="26">
        <f t="shared" si="10647"/>
        <v>80686</v>
      </c>
      <c r="AI2406" s="26">
        <f t="shared" si="10648"/>
        <v>80686</v>
      </c>
      <c r="AJ2406" s="26">
        <f t="shared" ref="AJ2406:AR2406" si="10912">AJ2420+AJ2407+AJ2414+AJ2424</f>
        <v>0</v>
      </c>
      <c r="AK2406" s="26">
        <f t="shared" si="10912"/>
        <v>0</v>
      </c>
      <c r="AL2406" s="26">
        <f t="shared" si="10912"/>
        <v>-773.31200000000001</v>
      </c>
      <c r="AM2406" s="26">
        <f t="shared" si="10912"/>
        <v>0</v>
      </c>
      <c r="AN2406" s="26">
        <f t="shared" si="10912"/>
        <v>0</v>
      </c>
      <c r="AO2406" s="26">
        <f t="shared" si="10912"/>
        <v>0</v>
      </c>
      <c r="AP2406" s="26">
        <f t="shared" si="10912"/>
        <v>0</v>
      </c>
      <c r="AQ2406" s="26">
        <f t="shared" si="10912"/>
        <v>0</v>
      </c>
      <c r="AR2406" s="26">
        <f t="shared" si="10912"/>
        <v>0</v>
      </c>
      <c r="AS2406" s="26">
        <f t="shared" si="10705"/>
        <v>85988.588000000003</v>
      </c>
      <c r="AT2406" s="26">
        <f t="shared" si="10706"/>
        <v>80686</v>
      </c>
      <c r="AU2406" s="26">
        <f t="shared" si="10707"/>
        <v>80686</v>
      </c>
      <c r="AV2406" s="26">
        <f>AV2420+AV2407+AV2414+AV2424</f>
        <v>0</v>
      </c>
      <c r="AW2406" s="26">
        <f>AW2420+AW2407+AW2414+AW2424</f>
        <v>0</v>
      </c>
      <c r="AX2406" s="26">
        <f>AX2420+AX2407+AX2414+AX2424</f>
        <v>0</v>
      </c>
      <c r="AY2406" s="26">
        <f t="shared" si="10664"/>
        <v>85988.588000000003</v>
      </c>
      <c r="AZ2406" s="26">
        <f t="shared" si="10665"/>
        <v>80686</v>
      </c>
      <c r="BA2406" s="26">
        <f t="shared" si="10666"/>
        <v>80686</v>
      </c>
      <c r="BB2406" s="26">
        <f t="shared" ref="BB2406:BK2406" si="10913">BB2420+BB2407+BB2414+BB2424</f>
        <v>0</v>
      </c>
      <c r="BC2406" s="26">
        <f t="shared" si="10913"/>
        <v>-40.462000000000003</v>
      </c>
      <c r="BD2406" s="26">
        <f t="shared" si="10913"/>
        <v>0</v>
      </c>
      <c r="BE2406" s="26">
        <f t="shared" si="10913"/>
        <v>0</v>
      </c>
      <c r="BF2406" s="26">
        <f t="shared" si="10913"/>
        <v>0</v>
      </c>
      <c r="BG2406" s="26">
        <f t="shared" si="10913"/>
        <v>0</v>
      </c>
      <c r="BH2406" s="26">
        <f t="shared" si="10913"/>
        <v>0</v>
      </c>
      <c r="BI2406" s="26">
        <f t="shared" si="10913"/>
        <v>0</v>
      </c>
      <c r="BJ2406" s="26">
        <f t="shared" si="10913"/>
        <v>0</v>
      </c>
      <c r="BK2406" s="26">
        <f t="shared" si="10913"/>
        <v>0</v>
      </c>
      <c r="BL2406" s="26">
        <f t="shared" si="10638"/>
        <v>85948.126000000004</v>
      </c>
      <c r="BM2406" s="26">
        <f>BM2420+BM2407+BM2414+BM2424</f>
        <v>0</v>
      </c>
      <c r="BN2406" s="53">
        <f t="shared" si="10655"/>
        <v>85948.126000000004</v>
      </c>
      <c r="BO2406" s="26">
        <f t="shared" si="10639"/>
        <v>80686</v>
      </c>
      <c r="BP2406" s="26">
        <f>BP2420+BP2407+BP2414+BP2424</f>
        <v>0</v>
      </c>
      <c r="BQ2406" s="53">
        <f t="shared" si="10656"/>
        <v>80686</v>
      </c>
      <c r="BR2406" s="52">
        <f t="shared" si="10640"/>
        <v>80686</v>
      </c>
      <c r="BS2406" s="26">
        <f>BS2420+BS2407+BS2414+BS2424</f>
        <v>0</v>
      </c>
      <c r="BT2406" s="27"/>
    </row>
    <row r="2407" spans="1:73" ht="62.4" x14ac:dyDescent="0.3">
      <c r="A2407" s="67" t="s">
        <v>961</v>
      </c>
      <c r="B2407" s="67" t="s">
        <v>291</v>
      </c>
      <c r="C2407" s="67" t="s">
        <v>79</v>
      </c>
      <c r="D2407" s="67" t="s">
        <v>972</v>
      </c>
      <c r="E2407" s="71"/>
      <c r="F2407" s="68" t="s">
        <v>973</v>
      </c>
      <c r="G2407" s="26">
        <f t="shared" ref="G2407:L2407" si="10914">G2408+G2410+G2412</f>
        <v>9040.1999999999989</v>
      </c>
      <c r="H2407" s="26">
        <f t="shared" si="10914"/>
        <v>9040.1999999999989</v>
      </c>
      <c r="I2407" s="26">
        <f t="shared" si="10914"/>
        <v>9040.1999999999989</v>
      </c>
      <c r="J2407" s="26">
        <f t="shared" si="10914"/>
        <v>0</v>
      </c>
      <c r="K2407" s="26">
        <f t="shared" si="10914"/>
        <v>0</v>
      </c>
      <c r="L2407" s="26">
        <f t="shared" si="10914"/>
        <v>0</v>
      </c>
      <c r="M2407" s="26">
        <f t="shared" si="10723"/>
        <v>9040.1999999999989</v>
      </c>
      <c r="N2407" s="26">
        <f t="shared" si="10724"/>
        <v>9040.1999999999989</v>
      </c>
      <c r="O2407" s="26">
        <f t="shared" si="10725"/>
        <v>9040.1999999999989</v>
      </c>
      <c r="P2407" s="26">
        <f t="shared" ref="P2407:AB2407" si="10915">P2408+P2410+P2412</f>
        <v>0</v>
      </c>
      <c r="Q2407" s="26">
        <f t="shared" si="10915"/>
        <v>0</v>
      </c>
      <c r="R2407" s="26">
        <f t="shared" si="10915"/>
        <v>-1815.4</v>
      </c>
      <c r="S2407" s="26">
        <f t="shared" si="10915"/>
        <v>0</v>
      </c>
      <c r="T2407" s="26">
        <f t="shared" si="10915"/>
        <v>0</v>
      </c>
      <c r="U2407" s="26">
        <f t="shared" si="10915"/>
        <v>0</v>
      </c>
      <c r="V2407" s="26">
        <f t="shared" si="10915"/>
        <v>0</v>
      </c>
      <c r="W2407" s="26">
        <f t="shared" si="10915"/>
        <v>0</v>
      </c>
      <c r="X2407" s="26">
        <f t="shared" si="10915"/>
        <v>0</v>
      </c>
      <c r="Y2407" s="26">
        <f t="shared" si="10915"/>
        <v>0</v>
      </c>
      <c r="Z2407" s="26">
        <f t="shared" si="10915"/>
        <v>0</v>
      </c>
      <c r="AA2407" s="26">
        <f t="shared" si="10915"/>
        <v>0</v>
      </c>
      <c r="AB2407" s="26">
        <f t="shared" si="10915"/>
        <v>0</v>
      </c>
      <c r="AC2407" s="26">
        <f t="shared" si="10643"/>
        <v>7224.7999999999993</v>
      </c>
      <c r="AD2407" s="26">
        <f t="shared" si="10644"/>
        <v>9040.1999999999989</v>
      </c>
      <c r="AE2407" s="26">
        <f t="shared" si="10645"/>
        <v>9040.1999999999989</v>
      </c>
      <c r="AF2407" s="26">
        <f>AF2408+AF2410+AF2412</f>
        <v>0</v>
      </c>
      <c r="AG2407" s="26">
        <f t="shared" si="10646"/>
        <v>7224.7999999999993</v>
      </c>
      <c r="AH2407" s="26">
        <f t="shared" si="10647"/>
        <v>9040.1999999999989</v>
      </c>
      <c r="AI2407" s="26">
        <f t="shared" si="10648"/>
        <v>9040.1999999999989</v>
      </c>
      <c r="AJ2407" s="26">
        <f t="shared" ref="AJ2407:AR2407" si="10916">AJ2408+AJ2410+AJ2412</f>
        <v>-311.39999999999998</v>
      </c>
      <c r="AK2407" s="26">
        <f t="shared" si="10916"/>
        <v>0</v>
      </c>
      <c r="AL2407" s="26">
        <f t="shared" si="10916"/>
        <v>0</v>
      </c>
      <c r="AM2407" s="26">
        <f t="shared" si="10916"/>
        <v>0</v>
      </c>
      <c r="AN2407" s="26">
        <f t="shared" si="10916"/>
        <v>0</v>
      </c>
      <c r="AO2407" s="26">
        <f t="shared" si="10916"/>
        <v>0</v>
      </c>
      <c r="AP2407" s="26">
        <f t="shared" si="10916"/>
        <v>0</v>
      </c>
      <c r="AQ2407" s="26">
        <f t="shared" si="10916"/>
        <v>0</v>
      </c>
      <c r="AR2407" s="26">
        <f t="shared" si="10916"/>
        <v>0</v>
      </c>
      <c r="AS2407" s="26">
        <f t="shared" si="10705"/>
        <v>6913.4</v>
      </c>
      <c r="AT2407" s="26">
        <f t="shared" si="10706"/>
        <v>9040.1999999999989</v>
      </c>
      <c r="AU2407" s="26">
        <f t="shared" si="10707"/>
        <v>9040.1999999999989</v>
      </c>
      <c r="AV2407" s="26">
        <f>AV2408+AV2410+AV2412</f>
        <v>0</v>
      </c>
      <c r="AW2407" s="26">
        <f>AW2408+AW2410+AW2412</f>
        <v>0</v>
      </c>
      <c r="AX2407" s="26">
        <f>AX2408+AX2410+AX2412</f>
        <v>0</v>
      </c>
      <c r="AY2407" s="26">
        <f t="shared" si="10664"/>
        <v>6913.4</v>
      </c>
      <c r="AZ2407" s="26">
        <f t="shared" si="10665"/>
        <v>9040.1999999999989</v>
      </c>
      <c r="BA2407" s="26">
        <f t="shared" si="10666"/>
        <v>9040.1999999999989</v>
      </c>
      <c r="BB2407" s="26">
        <f t="shared" ref="BB2407:BK2407" si="10917">BB2408+BB2410+BB2412</f>
        <v>0</v>
      </c>
      <c r="BC2407" s="26">
        <f t="shared" si="10917"/>
        <v>-37.24</v>
      </c>
      <c r="BD2407" s="26">
        <f t="shared" si="10917"/>
        <v>0</v>
      </c>
      <c r="BE2407" s="26">
        <f t="shared" si="10917"/>
        <v>0</v>
      </c>
      <c r="BF2407" s="26">
        <f t="shared" si="10917"/>
        <v>0</v>
      </c>
      <c r="BG2407" s="26">
        <f t="shared" si="10917"/>
        <v>0</v>
      </c>
      <c r="BH2407" s="26">
        <f t="shared" si="10917"/>
        <v>0</v>
      </c>
      <c r="BI2407" s="26">
        <f t="shared" si="10917"/>
        <v>0</v>
      </c>
      <c r="BJ2407" s="26">
        <f t="shared" si="10917"/>
        <v>0</v>
      </c>
      <c r="BK2407" s="26">
        <f t="shared" si="10917"/>
        <v>0</v>
      </c>
      <c r="BL2407" s="26">
        <f t="shared" si="10638"/>
        <v>6876.16</v>
      </c>
      <c r="BM2407" s="26">
        <f>BM2408+BM2410+BM2412</f>
        <v>0</v>
      </c>
      <c r="BN2407" s="53">
        <f t="shared" si="10655"/>
        <v>6876.16</v>
      </c>
      <c r="BO2407" s="26">
        <f t="shared" si="10639"/>
        <v>9040.1999999999989</v>
      </c>
      <c r="BP2407" s="26">
        <f>BP2408+BP2410+BP2412</f>
        <v>0</v>
      </c>
      <c r="BQ2407" s="53">
        <f t="shared" si="10656"/>
        <v>9040.1999999999989</v>
      </c>
      <c r="BR2407" s="52">
        <f t="shared" si="10640"/>
        <v>9040.1999999999989</v>
      </c>
      <c r="BS2407" s="26">
        <f>BS2408+BS2410+BS2412</f>
        <v>0</v>
      </c>
      <c r="BT2407" s="27"/>
    </row>
    <row r="2408" spans="1:73" ht="109.2" x14ac:dyDescent="0.3">
      <c r="A2408" s="67" t="s">
        <v>961</v>
      </c>
      <c r="B2408" s="67" t="s">
        <v>291</v>
      </c>
      <c r="C2408" s="67" t="s">
        <v>79</v>
      </c>
      <c r="D2408" s="67" t="s">
        <v>974</v>
      </c>
      <c r="E2408" s="71"/>
      <c r="F2408" s="68" t="s">
        <v>975</v>
      </c>
      <c r="G2408" s="26">
        <f t="shared" ref="G2408:L2408" si="10918">G2409</f>
        <v>38.1</v>
      </c>
      <c r="H2408" s="26">
        <f t="shared" si="10918"/>
        <v>38.1</v>
      </c>
      <c r="I2408" s="26">
        <f t="shared" si="10918"/>
        <v>38.1</v>
      </c>
      <c r="J2408" s="26">
        <f t="shared" si="10918"/>
        <v>0</v>
      </c>
      <c r="K2408" s="26">
        <f t="shared" si="10918"/>
        <v>0</v>
      </c>
      <c r="L2408" s="26">
        <f t="shared" si="10918"/>
        <v>0</v>
      </c>
      <c r="M2408" s="26">
        <f t="shared" si="10723"/>
        <v>38.1</v>
      </c>
      <c r="N2408" s="26">
        <f t="shared" si="10724"/>
        <v>38.1</v>
      </c>
      <c r="O2408" s="26">
        <f t="shared" si="10725"/>
        <v>38.1</v>
      </c>
      <c r="P2408" s="26">
        <f t="shared" ref="P2408:AB2408" si="10919">P2409</f>
        <v>0</v>
      </c>
      <c r="Q2408" s="26">
        <f t="shared" si="10919"/>
        <v>0</v>
      </c>
      <c r="R2408" s="26">
        <f t="shared" si="10919"/>
        <v>0</v>
      </c>
      <c r="S2408" s="26">
        <f t="shared" si="10919"/>
        <v>0</v>
      </c>
      <c r="T2408" s="26">
        <f t="shared" si="10919"/>
        <v>0</v>
      </c>
      <c r="U2408" s="26">
        <f t="shared" si="10919"/>
        <v>0</v>
      </c>
      <c r="V2408" s="26">
        <f t="shared" si="10919"/>
        <v>0</v>
      </c>
      <c r="W2408" s="26">
        <f t="shared" si="10919"/>
        <v>0</v>
      </c>
      <c r="X2408" s="26">
        <f t="shared" si="10919"/>
        <v>0</v>
      </c>
      <c r="Y2408" s="26">
        <f t="shared" si="10919"/>
        <v>0</v>
      </c>
      <c r="Z2408" s="26">
        <f t="shared" si="10919"/>
        <v>0</v>
      </c>
      <c r="AA2408" s="26">
        <f t="shared" si="10919"/>
        <v>0</v>
      </c>
      <c r="AB2408" s="26">
        <f t="shared" si="10919"/>
        <v>0</v>
      </c>
      <c r="AC2408" s="26">
        <f t="shared" si="10643"/>
        <v>38.1</v>
      </c>
      <c r="AD2408" s="26">
        <f t="shared" si="10644"/>
        <v>38.1</v>
      </c>
      <c r="AE2408" s="26">
        <f t="shared" si="10645"/>
        <v>38.1</v>
      </c>
      <c r="AF2408" s="26">
        <f>AF2409</f>
        <v>0</v>
      </c>
      <c r="AG2408" s="26">
        <f t="shared" si="10646"/>
        <v>38.1</v>
      </c>
      <c r="AH2408" s="26">
        <f t="shared" si="10647"/>
        <v>38.1</v>
      </c>
      <c r="AI2408" s="26">
        <f t="shared" si="10648"/>
        <v>38.1</v>
      </c>
      <c r="AJ2408" s="26">
        <f t="shared" ref="AJ2408:AR2408" si="10920">AJ2409</f>
        <v>0</v>
      </c>
      <c r="AK2408" s="26">
        <f t="shared" si="10920"/>
        <v>0</v>
      </c>
      <c r="AL2408" s="26">
        <f t="shared" si="10920"/>
        <v>0</v>
      </c>
      <c r="AM2408" s="26">
        <f t="shared" si="10920"/>
        <v>0</v>
      </c>
      <c r="AN2408" s="26">
        <f t="shared" si="10920"/>
        <v>0</v>
      </c>
      <c r="AO2408" s="26">
        <f t="shared" si="10920"/>
        <v>0</v>
      </c>
      <c r="AP2408" s="26">
        <f t="shared" si="10920"/>
        <v>0</v>
      </c>
      <c r="AQ2408" s="26">
        <f t="shared" si="10920"/>
        <v>0</v>
      </c>
      <c r="AR2408" s="26">
        <f t="shared" si="10920"/>
        <v>0</v>
      </c>
      <c r="AS2408" s="26">
        <f t="shared" si="10705"/>
        <v>38.1</v>
      </c>
      <c r="AT2408" s="26">
        <f t="shared" si="10706"/>
        <v>38.1</v>
      </c>
      <c r="AU2408" s="26">
        <f t="shared" si="10707"/>
        <v>38.1</v>
      </c>
      <c r="AV2408" s="26">
        <f>AV2409</f>
        <v>0</v>
      </c>
      <c r="AW2408" s="26">
        <f>AW2409</f>
        <v>0</v>
      </c>
      <c r="AX2408" s="26">
        <f>AX2409</f>
        <v>0</v>
      </c>
      <c r="AY2408" s="26">
        <f t="shared" si="10664"/>
        <v>38.1</v>
      </c>
      <c r="AZ2408" s="26">
        <f t="shared" si="10665"/>
        <v>38.1</v>
      </c>
      <c r="BA2408" s="26">
        <f t="shared" si="10666"/>
        <v>38.1</v>
      </c>
      <c r="BB2408" s="26">
        <f t="shared" ref="BB2408:BK2408" si="10921">BB2409</f>
        <v>0</v>
      </c>
      <c r="BC2408" s="26">
        <f t="shared" si="10921"/>
        <v>-32.686</v>
      </c>
      <c r="BD2408" s="26">
        <f t="shared" si="10921"/>
        <v>0</v>
      </c>
      <c r="BE2408" s="26">
        <f t="shared" si="10921"/>
        <v>0</v>
      </c>
      <c r="BF2408" s="26">
        <f t="shared" si="10921"/>
        <v>0</v>
      </c>
      <c r="BG2408" s="26">
        <f t="shared" si="10921"/>
        <v>0</v>
      </c>
      <c r="BH2408" s="26">
        <f t="shared" si="10921"/>
        <v>0</v>
      </c>
      <c r="BI2408" s="26">
        <f t="shared" si="10921"/>
        <v>0</v>
      </c>
      <c r="BJ2408" s="26">
        <f t="shared" si="10921"/>
        <v>0</v>
      </c>
      <c r="BK2408" s="26">
        <f t="shared" si="10921"/>
        <v>0</v>
      </c>
      <c r="BL2408" s="26">
        <f t="shared" si="10638"/>
        <v>5.4140000000000015</v>
      </c>
      <c r="BM2408" s="26">
        <f>BM2409</f>
        <v>0</v>
      </c>
      <c r="BN2408" s="53">
        <f t="shared" si="10655"/>
        <v>5.4140000000000015</v>
      </c>
      <c r="BO2408" s="26">
        <f t="shared" si="10639"/>
        <v>38.1</v>
      </c>
      <c r="BP2408" s="26">
        <f>BP2409</f>
        <v>0</v>
      </c>
      <c r="BQ2408" s="53">
        <f t="shared" si="10656"/>
        <v>38.1</v>
      </c>
      <c r="BR2408" s="52">
        <f t="shared" si="10640"/>
        <v>38.1</v>
      </c>
      <c r="BS2408" s="26">
        <f>BS2409</f>
        <v>0</v>
      </c>
      <c r="BT2408" s="27"/>
    </row>
    <row r="2409" spans="1:73" ht="31.2" x14ac:dyDescent="0.3">
      <c r="A2409" s="67" t="s">
        <v>961</v>
      </c>
      <c r="B2409" s="67" t="s">
        <v>291</v>
      </c>
      <c r="C2409" s="67" t="s">
        <v>79</v>
      </c>
      <c r="D2409" s="67" t="s">
        <v>974</v>
      </c>
      <c r="E2409" s="67" t="s">
        <v>38</v>
      </c>
      <c r="F2409" s="68" t="s">
        <v>39</v>
      </c>
      <c r="G2409" s="26">
        <v>38.1</v>
      </c>
      <c r="H2409" s="26">
        <v>38.1</v>
      </c>
      <c r="I2409" s="26">
        <v>38.1</v>
      </c>
      <c r="J2409" s="26"/>
      <c r="K2409" s="26"/>
      <c r="L2409" s="26"/>
      <c r="M2409" s="26">
        <f t="shared" si="10723"/>
        <v>38.1</v>
      </c>
      <c r="N2409" s="26">
        <f t="shared" si="10724"/>
        <v>38.1</v>
      </c>
      <c r="O2409" s="26">
        <f t="shared" si="10725"/>
        <v>38.1</v>
      </c>
      <c r="P2409" s="26"/>
      <c r="Q2409" s="26"/>
      <c r="R2409" s="26"/>
      <c r="S2409" s="26"/>
      <c r="T2409" s="26"/>
      <c r="U2409" s="26"/>
      <c r="V2409" s="26"/>
      <c r="W2409" s="26"/>
      <c r="X2409" s="26"/>
      <c r="Y2409" s="26"/>
      <c r="Z2409" s="26"/>
      <c r="AA2409" s="26"/>
      <c r="AB2409" s="26"/>
      <c r="AC2409" s="26">
        <f t="shared" si="10643"/>
        <v>38.1</v>
      </c>
      <c r="AD2409" s="26">
        <f t="shared" si="10644"/>
        <v>38.1</v>
      </c>
      <c r="AE2409" s="26">
        <f t="shared" si="10645"/>
        <v>38.1</v>
      </c>
      <c r="AF2409" s="26"/>
      <c r="AG2409" s="26">
        <f t="shared" si="10646"/>
        <v>38.1</v>
      </c>
      <c r="AH2409" s="26">
        <f t="shared" si="10647"/>
        <v>38.1</v>
      </c>
      <c r="AI2409" s="26">
        <f t="shared" si="10648"/>
        <v>38.1</v>
      </c>
      <c r="AJ2409" s="26"/>
      <c r="AK2409" s="26"/>
      <c r="AL2409" s="26"/>
      <c r="AM2409" s="26"/>
      <c r="AN2409" s="26"/>
      <c r="AO2409" s="26"/>
      <c r="AP2409" s="26"/>
      <c r="AQ2409" s="26"/>
      <c r="AR2409" s="26"/>
      <c r="AS2409" s="26">
        <f t="shared" si="10705"/>
        <v>38.1</v>
      </c>
      <c r="AT2409" s="26">
        <f t="shared" si="10706"/>
        <v>38.1</v>
      </c>
      <c r="AU2409" s="26">
        <f t="shared" si="10707"/>
        <v>38.1</v>
      </c>
      <c r="AV2409" s="26"/>
      <c r="AW2409" s="26"/>
      <c r="AX2409" s="26"/>
      <c r="AY2409" s="26">
        <f t="shared" si="10664"/>
        <v>38.1</v>
      </c>
      <c r="AZ2409" s="26">
        <f t="shared" si="10665"/>
        <v>38.1</v>
      </c>
      <c r="BA2409" s="26">
        <f t="shared" si="10666"/>
        <v>38.1</v>
      </c>
      <c r="BB2409" s="26"/>
      <c r="BC2409" s="26">
        <v>-32.686</v>
      </c>
      <c r="BD2409" s="26"/>
      <c r="BE2409" s="26"/>
      <c r="BF2409" s="26"/>
      <c r="BG2409" s="26"/>
      <c r="BH2409" s="26"/>
      <c r="BI2409" s="26"/>
      <c r="BJ2409" s="26"/>
      <c r="BK2409" s="26"/>
      <c r="BL2409" s="26">
        <f t="shared" si="10638"/>
        <v>5.4140000000000015</v>
      </c>
      <c r="BM2409" s="26"/>
      <c r="BN2409" s="53">
        <f t="shared" si="10655"/>
        <v>5.4140000000000015</v>
      </c>
      <c r="BO2409" s="26">
        <f t="shared" si="10639"/>
        <v>38.1</v>
      </c>
      <c r="BP2409" s="26"/>
      <c r="BQ2409" s="53">
        <f t="shared" si="10656"/>
        <v>38.1</v>
      </c>
      <c r="BR2409" s="52">
        <f t="shared" si="10640"/>
        <v>38.1</v>
      </c>
      <c r="BS2409" s="26"/>
      <c r="BT2409" s="27"/>
    </row>
    <row r="2410" spans="1:73" ht="62.4" x14ac:dyDescent="0.3">
      <c r="A2410" s="67" t="s">
        <v>961</v>
      </c>
      <c r="B2410" s="67" t="s">
        <v>291</v>
      </c>
      <c r="C2410" s="67" t="s">
        <v>79</v>
      </c>
      <c r="D2410" s="67" t="s">
        <v>976</v>
      </c>
      <c r="E2410" s="71"/>
      <c r="F2410" s="68" t="s">
        <v>977</v>
      </c>
      <c r="G2410" s="26">
        <f t="shared" ref="G2410:L2410" si="10922">G2411</f>
        <v>8.1999999999999993</v>
      </c>
      <c r="H2410" s="26">
        <f t="shared" si="10922"/>
        <v>8.1999999999999993</v>
      </c>
      <c r="I2410" s="26">
        <f t="shared" si="10922"/>
        <v>8.1999999999999993</v>
      </c>
      <c r="J2410" s="26">
        <f t="shared" si="10922"/>
        <v>0</v>
      </c>
      <c r="K2410" s="26">
        <f t="shared" si="10922"/>
        <v>0</v>
      </c>
      <c r="L2410" s="26">
        <f t="shared" si="10922"/>
        <v>0</v>
      </c>
      <c r="M2410" s="26">
        <f t="shared" si="10723"/>
        <v>8.1999999999999993</v>
      </c>
      <c r="N2410" s="26">
        <f t="shared" si="10724"/>
        <v>8.1999999999999993</v>
      </c>
      <c r="O2410" s="26">
        <f t="shared" si="10725"/>
        <v>8.1999999999999993</v>
      </c>
      <c r="P2410" s="26">
        <f t="shared" ref="P2410:AB2410" si="10923">P2411</f>
        <v>0</v>
      </c>
      <c r="Q2410" s="26">
        <f t="shared" si="10923"/>
        <v>0</v>
      </c>
      <c r="R2410" s="26">
        <f t="shared" si="10923"/>
        <v>-3.4</v>
      </c>
      <c r="S2410" s="26">
        <f t="shared" si="10923"/>
        <v>0</v>
      </c>
      <c r="T2410" s="26">
        <f t="shared" si="10923"/>
        <v>0</v>
      </c>
      <c r="U2410" s="26">
        <f t="shared" si="10923"/>
        <v>0</v>
      </c>
      <c r="V2410" s="26">
        <f t="shared" si="10923"/>
        <v>0</v>
      </c>
      <c r="W2410" s="26">
        <f t="shared" si="10923"/>
        <v>0</v>
      </c>
      <c r="X2410" s="26">
        <f t="shared" si="10923"/>
        <v>0</v>
      </c>
      <c r="Y2410" s="26">
        <f t="shared" si="10923"/>
        <v>0</v>
      </c>
      <c r="Z2410" s="26">
        <f t="shared" si="10923"/>
        <v>0</v>
      </c>
      <c r="AA2410" s="26">
        <f t="shared" si="10923"/>
        <v>0</v>
      </c>
      <c r="AB2410" s="26">
        <f t="shared" si="10923"/>
        <v>0</v>
      </c>
      <c r="AC2410" s="26">
        <f t="shared" si="10643"/>
        <v>4.7999999999999989</v>
      </c>
      <c r="AD2410" s="26">
        <f t="shared" si="10644"/>
        <v>8.1999999999999993</v>
      </c>
      <c r="AE2410" s="26">
        <f t="shared" si="10645"/>
        <v>8.1999999999999993</v>
      </c>
      <c r="AF2410" s="26">
        <f>AF2411</f>
        <v>0</v>
      </c>
      <c r="AG2410" s="26">
        <f t="shared" si="10646"/>
        <v>4.7999999999999989</v>
      </c>
      <c r="AH2410" s="26">
        <f t="shared" si="10647"/>
        <v>8.1999999999999993</v>
      </c>
      <c r="AI2410" s="26">
        <f t="shared" si="10648"/>
        <v>8.1999999999999993</v>
      </c>
      <c r="AJ2410" s="26">
        <f t="shared" ref="AJ2410:AR2410" si="10924">AJ2411</f>
        <v>0</v>
      </c>
      <c r="AK2410" s="26">
        <f t="shared" si="10924"/>
        <v>0</v>
      </c>
      <c r="AL2410" s="26">
        <f t="shared" si="10924"/>
        <v>0</v>
      </c>
      <c r="AM2410" s="26">
        <f t="shared" si="10924"/>
        <v>0</v>
      </c>
      <c r="AN2410" s="26">
        <f t="shared" si="10924"/>
        <v>0</v>
      </c>
      <c r="AO2410" s="26">
        <f t="shared" si="10924"/>
        <v>0</v>
      </c>
      <c r="AP2410" s="26">
        <f t="shared" si="10924"/>
        <v>0</v>
      </c>
      <c r="AQ2410" s="26">
        <f t="shared" si="10924"/>
        <v>0</v>
      </c>
      <c r="AR2410" s="26">
        <f t="shared" si="10924"/>
        <v>0</v>
      </c>
      <c r="AS2410" s="26">
        <f t="shared" si="10705"/>
        <v>4.7999999999999989</v>
      </c>
      <c r="AT2410" s="26">
        <f t="shared" si="10706"/>
        <v>8.1999999999999993</v>
      </c>
      <c r="AU2410" s="26">
        <f t="shared" si="10707"/>
        <v>8.1999999999999993</v>
      </c>
      <c r="AV2410" s="26">
        <f>AV2411</f>
        <v>0</v>
      </c>
      <c r="AW2410" s="26">
        <f>AW2411</f>
        <v>0</v>
      </c>
      <c r="AX2410" s="26">
        <f>AX2411</f>
        <v>0</v>
      </c>
      <c r="AY2410" s="26">
        <f t="shared" si="10664"/>
        <v>4.7999999999999989</v>
      </c>
      <c r="AZ2410" s="26">
        <f t="shared" si="10665"/>
        <v>8.1999999999999993</v>
      </c>
      <c r="BA2410" s="26">
        <f t="shared" si="10666"/>
        <v>8.1999999999999993</v>
      </c>
      <c r="BB2410" s="26">
        <f t="shared" ref="BB2410:BK2410" si="10925">BB2411</f>
        <v>0</v>
      </c>
      <c r="BC2410" s="26">
        <f t="shared" si="10925"/>
        <v>-4.5540000000000003</v>
      </c>
      <c r="BD2410" s="26">
        <f t="shared" si="10925"/>
        <v>0</v>
      </c>
      <c r="BE2410" s="26">
        <f t="shared" si="10925"/>
        <v>0</v>
      </c>
      <c r="BF2410" s="26">
        <f t="shared" si="10925"/>
        <v>0</v>
      </c>
      <c r="BG2410" s="26">
        <f t="shared" si="10925"/>
        <v>0</v>
      </c>
      <c r="BH2410" s="26">
        <f t="shared" si="10925"/>
        <v>0</v>
      </c>
      <c r="BI2410" s="26">
        <f t="shared" si="10925"/>
        <v>0</v>
      </c>
      <c r="BJ2410" s="26">
        <f t="shared" si="10925"/>
        <v>0</v>
      </c>
      <c r="BK2410" s="26">
        <f t="shared" si="10925"/>
        <v>0</v>
      </c>
      <c r="BL2410" s="26">
        <f t="shared" si="10638"/>
        <v>0.24599999999999866</v>
      </c>
      <c r="BM2410" s="26">
        <f>BM2411</f>
        <v>0</v>
      </c>
      <c r="BN2410" s="53">
        <f t="shared" si="10655"/>
        <v>0.24599999999999866</v>
      </c>
      <c r="BO2410" s="26">
        <f t="shared" si="10639"/>
        <v>8.1999999999999993</v>
      </c>
      <c r="BP2410" s="26">
        <f>BP2411</f>
        <v>0</v>
      </c>
      <c r="BQ2410" s="53">
        <f t="shared" si="10656"/>
        <v>8.1999999999999993</v>
      </c>
      <c r="BR2410" s="52">
        <f t="shared" si="10640"/>
        <v>8.1999999999999993</v>
      </c>
      <c r="BS2410" s="26">
        <f>BS2411</f>
        <v>0</v>
      </c>
      <c r="BT2410" s="27"/>
    </row>
    <row r="2411" spans="1:73" ht="31.2" x14ac:dyDescent="0.3">
      <c r="A2411" s="67" t="s">
        <v>961</v>
      </c>
      <c r="B2411" s="67" t="s">
        <v>291</v>
      </c>
      <c r="C2411" s="67" t="s">
        <v>79</v>
      </c>
      <c r="D2411" s="67" t="s">
        <v>976</v>
      </c>
      <c r="E2411" s="67" t="s">
        <v>38</v>
      </c>
      <c r="F2411" s="68" t="s">
        <v>39</v>
      </c>
      <c r="G2411" s="26">
        <v>8.1999999999999993</v>
      </c>
      <c r="H2411" s="26">
        <v>8.1999999999999993</v>
      </c>
      <c r="I2411" s="26">
        <v>8.1999999999999993</v>
      </c>
      <c r="J2411" s="26"/>
      <c r="K2411" s="26"/>
      <c r="L2411" s="26"/>
      <c r="M2411" s="26">
        <f t="shared" si="10723"/>
        <v>8.1999999999999993</v>
      </c>
      <c r="N2411" s="26">
        <f t="shared" si="10724"/>
        <v>8.1999999999999993</v>
      </c>
      <c r="O2411" s="26">
        <f t="shared" si="10725"/>
        <v>8.1999999999999993</v>
      </c>
      <c r="P2411" s="26"/>
      <c r="Q2411" s="26"/>
      <c r="R2411" s="26">
        <v>-3.4</v>
      </c>
      <c r="S2411" s="26"/>
      <c r="T2411" s="26"/>
      <c r="U2411" s="26"/>
      <c r="V2411" s="26"/>
      <c r="W2411" s="26"/>
      <c r="X2411" s="26"/>
      <c r="Y2411" s="26"/>
      <c r="Z2411" s="26"/>
      <c r="AA2411" s="26"/>
      <c r="AB2411" s="26"/>
      <c r="AC2411" s="26">
        <f t="shared" si="10643"/>
        <v>4.7999999999999989</v>
      </c>
      <c r="AD2411" s="26">
        <f t="shared" si="10644"/>
        <v>8.1999999999999993</v>
      </c>
      <c r="AE2411" s="26">
        <f t="shared" si="10645"/>
        <v>8.1999999999999993</v>
      </c>
      <c r="AF2411" s="26"/>
      <c r="AG2411" s="26">
        <f t="shared" si="10646"/>
        <v>4.7999999999999989</v>
      </c>
      <c r="AH2411" s="26">
        <f t="shared" si="10647"/>
        <v>8.1999999999999993</v>
      </c>
      <c r="AI2411" s="26">
        <f t="shared" si="10648"/>
        <v>8.1999999999999993</v>
      </c>
      <c r="AJ2411" s="26"/>
      <c r="AK2411" s="26"/>
      <c r="AL2411" s="26"/>
      <c r="AM2411" s="26"/>
      <c r="AN2411" s="26"/>
      <c r="AO2411" s="26"/>
      <c r="AP2411" s="26"/>
      <c r="AQ2411" s="26"/>
      <c r="AR2411" s="26"/>
      <c r="AS2411" s="26">
        <f t="shared" si="10705"/>
        <v>4.7999999999999989</v>
      </c>
      <c r="AT2411" s="26">
        <f t="shared" si="10706"/>
        <v>8.1999999999999993</v>
      </c>
      <c r="AU2411" s="26">
        <f t="shared" si="10707"/>
        <v>8.1999999999999993</v>
      </c>
      <c r="AV2411" s="26"/>
      <c r="AW2411" s="26"/>
      <c r="AX2411" s="26"/>
      <c r="AY2411" s="26">
        <f t="shared" si="10664"/>
        <v>4.7999999999999989</v>
      </c>
      <c r="AZ2411" s="26">
        <f t="shared" si="10665"/>
        <v>8.1999999999999993</v>
      </c>
      <c r="BA2411" s="26">
        <f t="shared" si="10666"/>
        <v>8.1999999999999993</v>
      </c>
      <c r="BB2411" s="26"/>
      <c r="BC2411" s="26">
        <v>-4.5540000000000003</v>
      </c>
      <c r="BD2411" s="26"/>
      <c r="BE2411" s="26"/>
      <c r="BF2411" s="26"/>
      <c r="BG2411" s="26"/>
      <c r="BH2411" s="26"/>
      <c r="BI2411" s="26"/>
      <c r="BJ2411" s="26"/>
      <c r="BK2411" s="26"/>
      <c r="BL2411" s="26">
        <f t="shared" si="10638"/>
        <v>0.24599999999999866</v>
      </c>
      <c r="BM2411" s="26"/>
      <c r="BN2411" s="53">
        <f t="shared" si="10655"/>
        <v>0.24599999999999866</v>
      </c>
      <c r="BO2411" s="26">
        <f t="shared" si="10639"/>
        <v>8.1999999999999993</v>
      </c>
      <c r="BP2411" s="26"/>
      <c r="BQ2411" s="53">
        <f t="shared" si="10656"/>
        <v>8.1999999999999993</v>
      </c>
      <c r="BR2411" s="52">
        <f t="shared" si="10640"/>
        <v>8.1999999999999993</v>
      </c>
      <c r="BS2411" s="26"/>
      <c r="BT2411" s="27"/>
    </row>
    <row r="2412" spans="1:73" ht="31.2" x14ac:dyDescent="0.3">
      <c r="A2412" s="67" t="s">
        <v>961</v>
      </c>
      <c r="B2412" s="67" t="s">
        <v>291</v>
      </c>
      <c r="C2412" s="67" t="s">
        <v>79</v>
      </c>
      <c r="D2412" s="67" t="s">
        <v>996</v>
      </c>
      <c r="E2412" s="71"/>
      <c r="F2412" s="68" t="s">
        <v>997</v>
      </c>
      <c r="G2412" s="26">
        <f t="shared" ref="G2412:L2412" si="10926">G2413</f>
        <v>8993.9</v>
      </c>
      <c r="H2412" s="26">
        <f t="shared" si="10926"/>
        <v>8993.9</v>
      </c>
      <c r="I2412" s="26">
        <f t="shared" si="10926"/>
        <v>8993.9</v>
      </c>
      <c r="J2412" s="26">
        <f t="shared" si="10926"/>
        <v>0</v>
      </c>
      <c r="K2412" s="26">
        <f t="shared" si="10926"/>
        <v>0</v>
      </c>
      <c r="L2412" s="26">
        <f t="shared" si="10926"/>
        <v>0</v>
      </c>
      <c r="M2412" s="26">
        <f t="shared" si="10723"/>
        <v>8993.9</v>
      </c>
      <c r="N2412" s="26">
        <f t="shared" si="10724"/>
        <v>8993.9</v>
      </c>
      <c r="O2412" s="26">
        <f t="shared" si="10725"/>
        <v>8993.9</v>
      </c>
      <c r="P2412" s="26">
        <f t="shared" ref="P2412:AB2412" si="10927">P2413</f>
        <v>0</v>
      </c>
      <c r="Q2412" s="26">
        <f t="shared" si="10927"/>
        <v>0</v>
      </c>
      <c r="R2412" s="26">
        <f t="shared" si="10927"/>
        <v>-1812</v>
      </c>
      <c r="S2412" s="26">
        <f t="shared" si="10927"/>
        <v>0</v>
      </c>
      <c r="T2412" s="26">
        <f t="shared" si="10927"/>
        <v>0</v>
      </c>
      <c r="U2412" s="26">
        <f t="shared" si="10927"/>
        <v>0</v>
      </c>
      <c r="V2412" s="26">
        <f t="shared" si="10927"/>
        <v>0</v>
      </c>
      <c r="W2412" s="26">
        <f t="shared" si="10927"/>
        <v>0</v>
      </c>
      <c r="X2412" s="26">
        <f t="shared" si="10927"/>
        <v>0</v>
      </c>
      <c r="Y2412" s="26">
        <f t="shared" si="10927"/>
        <v>0</v>
      </c>
      <c r="Z2412" s="26">
        <f t="shared" si="10927"/>
        <v>0</v>
      </c>
      <c r="AA2412" s="26">
        <f t="shared" si="10927"/>
        <v>0</v>
      </c>
      <c r="AB2412" s="26">
        <f t="shared" si="10927"/>
        <v>0</v>
      </c>
      <c r="AC2412" s="26">
        <f t="shared" si="10643"/>
        <v>7181.9</v>
      </c>
      <c r="AD2412" s="26">
        <f t="shared" si="10644"/>
        <v>8993.9</v>
      </c>
      <c r="AE2412" s="26">
        <f t="shared" si="10645"/>
        <v>8993.9</v>
      </c>
      <c r="AF2412" s="26">
        <f>AF2413</f>
        <v>0</v>
      </c>
      <c r="AG2412" s="26">
        <f t="shared" si="10646"/>
        <v>7181.9</v>
      </c>
      <c r="AH2412" s="26">
        <f t="shared" si="10647"/>
        <v>8993.9</v>
      </c>
      <c r="AI2412" s="26">
        <f t="shared" si="10648"/>
        <v>8993.9</v>
      </c>
      <c r="AJ2412" s="26">
        <f t="shared" ref="AJ2412:AR2412" si="10928">AJ2413</f>
        <v>-311.39999999999998</v>
      </c>
      <c r="AK2412" s="26">
        <f t="shared" si="10928"/>
        <v>0</v>
      </c>
      <c r="AL2412" s="26">
        <f t="shared" si="10928"/>
        <v>0</v>
      </c>
      <c r="AM2412" s="26">
        <f t="shared" si="10928"/>
        <v>0</v>
      </c>
      <c r="AN2412" s="26">
        <f t="shared" si="10928"/>
        <v>0</v>
      </c>
      <c r="AO2412" s="26">
        <f t="shared" si="10928"/>
        <v>0</v>
      </c>
      <c r="AP2412" s="26">
        <f t="shared" si="10928"/>
        <v>0</v>
      </c>
      <c r="AQ2412" s="26">
        <f t="shared" si="10928"/>
        <v>0</v>
      </c>
      <c r="AR2412" s="26">
        <f t="shared" si="10928"/>
        <v>0</v>
      </c>
      <c r="AS2412" s="26">
        <f t="shared" si="10705"/>
        <v>6870.5</v>
      </c>
      <c r="AT2412" s="26">
        <f t="shared" si="10706"/>
        <v>8993.9</v>
      </c>
      <c r="AU2412" s="26">
        <f t="shared" si="10707"/>
        <v>8993.9</v>
      </c>
      <c r="AV2412" s="26">
        <f>AV2413</f>
        <v>0</v>
      </c>
      <c r="AW2412" s="26">
        <f>AW2413</f>
        <v>0</v>
      </c>
      <c r="AX2412" s="26">
        <f>AX2413</f>
        <v>0</v>
      </c>
      <c r="AY2412" s="26">
        <f t="shared" si="10664"/>
        <v>6870.5</v>
      </c>
      <c r="AZ2412" s="26">
        <f t="shared" si="10665"/>
        <v>8993.9</v>
      </c>
      <c r="BA2412" s="26">
        <f t="shared" si="10666"/>
        <v>8993.9</v>
      </c>
      <c r="BB2412" s="26">
        <f t="shared" ref="BB2412:BK2412" si="10929">BB2413</f>
        <v>0</v>
      </c>
      <c r="BC2412" s="26">
        <f t="shared" si="10929"/>
        <v>0</v>
      </c>
      <c r="BD2412" s="26">
        <f t="shared" si="10929"/>
        <v>0</v>
      </c>
      <c r="BE2412" s="26">
        <f t="shared" si="10929"/>
        <v>0</v>
      </c>
      <c r="BF2412" s="26">
        <f t="shared" si="10929"/>
        <v>0</v>
      </c>
      <c r="BG2412" s="26">
        <f t="shared" si="10929"/>
        <v>0</v>
      </c>
      <c r="BH2412" s="26">
        <f t="shared" si="10929"/>
        <v>0</v>
      </c>
      <c r="BI2412" s="26">
        <f t="shared" si="10929"/>
        <v>0</v>
      </c>
      <c r="BJ2412" s="26">
        <f t="shared" si="10929"/>
        <v>0</v>
      </c>
      <c r="BK2412" s="26">
        <f t="shared" si="10929"/>
        <v>0</v>
      </c>
      <c r="BL2412" s="26">
        <f t="shared" si="10638"/>
        <v>6870.5</v>
      </c>
      <c r="BM2412" s="26">
        <f>BM2413</f>
        <v>0</v>
      </c>
      <c r="BN2412" s="53">
        <f t="shared" si="10655"/>
        <v>6870.5</v>
      </c>
      <c r="BO2412" s="26">
        <f t="shared" si="10639"/>
        <v>8993.9</v>
      </c>
      <c r="BP2412" s="26">
        <f>BP2413</f>
        <v>0</v>
      </c>
      <c r="BQ2412" s="53">
        <f t="shared" si="10656"/>
        <v>8993.9</v>
      </c>
      <c r="BR2412" s="52">
        <f t="shared" si="10640"/>
        <v>8993.9</v>
      </c>
      <c r="BS2412" s="26">
        <f>BS2413</f>
        <v>0</v>
      </c>
      <c r="BT2412" s="27"/>
    </row>
    <row r="2413" spans="1:73" x14ac:dyDescent="0.3">
      <c r="A2413" s="67" t="s">
        <v>961</v>
      </c>
      <c r="B2413" s="67" t="s">
        <v>291</v>
      </c>
      <c r="C2413" s="67" t="s">
        <v>79</v>
      </c>
      <c r="D2413" s="67" t="s">
        <v>996</v>
      </c>
      <c r="E2413" s="67" t="s">
        <v>240</v>
      </c>
      <c r="F2413" s="68" t="s">
        <v>241</v>
      </c>
      <c r="G2413" s="26">
        <v>8993.9</v>
      </c>
      <c r="H2413" s="26">
        <v>8993.9</v>
      </c>
      <c r="I2413" s="26">
        <v>8993.9</v>
      </c>
      <c r="J2413" s="26"/>
      <c r="K2413" s="26"/>
      <c r="L2413" s="26"/>
      <c r="M2413" s="26">
        <f t="shared" si="10723"/>
        <v>8993.9</v>
      </c>
      <c r="N2413" s="26">
        <f t="shared" si="10724"/>
        <v>8993.9</v>
      </c>
      <c r="O2413" s="26">
        <f t="shared" si="10725"/>
        <v>8993.9</v>
      </c>
      <c r="P2413" s="26"/>
      <c r="Q2413" s="26"/>
      <c r="R2413" s="26">
        <v>-1812</v>
      </c>
      <c r="S2413" s="26"/>
      <c r="T2413" s="26"/>
      <c r="U2413" s="26"/>
      <c r="V2413" s="26"/>
      <c r="W2413" s="26"/>
      <c r="X2413" s="26"/>
      <c r="Y2413" s="26"/>
      <c r="Z2413" s="26"/>
      <c r="AA2413" s="26"/>
      <c r="AB2413" s="26"/>
      <c r="AC2413" s="26">
        <f t="shared" si="10643"/>
        <v>7181.9</v>
      </c>
      <c r="AD2413" s="26">
        <f t="shared" si="10644"/>
        <v>8993.9</v>
      </c>
      <c r="AE2413" s="26">
        <f t="shared" si="10645"/>
        <v>8993.9</v>
      </c>
      <c r="AF2413" s="26"/>
      <c r="AG2413" s="26">
        <f t="shared" si="10646"/>
        <v>7181.9</v>
      </c>
      <c r="AH2413" s="26">
        <f t="shared" si="10647"/>
        <v>8993.9</v>
      </c>
      <c r="AI2413" s="26">
        <f t="shared" si="10648"/>
        <v>8993.9</v>
      </c>
      <c r="AJ2413" s="26">
        <v>-311.39999999999998</v>
      </c>
      <c r="AK2413" s="26"/>
      <c r="AL2413" s="26"/>
      <c r="AM2413" s="26"/>
      <c r="AN2413" s="26"/>
      <c r="AO2413" s="26"/>
      <c r="AP2413" s="26"/>
      <c r="AQ2413" s="26"/>
      <c r="AR2413" s="26"/>
      <c r="AS2413" s="26">
        <f t="shared" si="10705"/>
        <v>6870.5</v>
      </c>
      <c r="AT2413" s="26">
        <f t="shared" si="10706"/>
        <v>8993.9</v>
      </c>
      <c r="AU2413" s="26">
        <f t="shared" si="10707"/>
        <v>8993.9</v>
      </c>
      <c r="AV2413" s="26"/>
      <c r="AW2413" s="26"/>
      <c r="AX2413" s="26"/>
      <c r="AY2413" s="26">
        <f t="shared" si="10664"/>
        <v>6870.5</v>
      </c>
      <c r="AZ2413" s="26">
        <f t="shared" si="10665"/>
        <v>8993.9</v>
      </c>
      <c r="BA2413" s="26">
        <f t="shared" si="10666"/>
        <v>8993.9</v>
      </c>
      <c r="BB2413" s="26"/>
      <c r="BC2413" s="26"/>
      <c r="BD2413" s="26"/>
      <c r="BE2413" s="26"/>
      <c r="BF2413" s="26"/>
      <c r="BG2413" s="26"/>
      <c r="BH2413" s="26"/>
      <c r="BI2413" s="26"/>
      <c r="BJ2413" s="26"/>
      <c r="BK2413" s="26"/>
      <c r="BL2413" s="26">
        <f t="shared" ref="BL2413:BL2476" si="10930">AY2413+BB2413+BC2413+BE2413+BD2413</f>
        <v>6870.5</v>
      </c>
      <c r="BM2413" s="26"/>
      <c r="BN2413" s="53">
        <f t="shared" si="10655"/>
        <v>6870.5</v>
      </c>
      <c r="BO2413" s="26">
        <f t="shared" ref="BO2413:BO2476" si="10931">AZ2413+BF2413+BG2413+BH2413</f>
        <v>8993.9</v>
      </c>
      <c r="BP2413" s="26"/>
      <c r="BQ2413" s="53">
        <f t="shared" si="10656"/>
        <v>8993.9</v>
      </c>
      <c r="BR2413" s="52">
        <f t="shared" ref="BR2413:BR2476" si="10932">BA2413+BI2413+BJ2413+BK2413</f>
        <v>8993.9</v>
      </c>
      <c r="BS2413" s="26"/>
      <c r="BT2413" s="27"/>
    </row>
    <row r="2414" spans="1:73" ht="46.8" x14ac:dyDescent="0.3">
      <c r="A2414" s="67" t="s">
        <v>961</v>
      </c>
      <c r="B2414" s="67" t="s">
        <v>291</v>
      </c>
      <c r="C2414" s="67" t="s">
        <v>79</v>
      </c>
      <c r="D2414" s="67" t="s">
        <v>247</v>
      </c>
      <c r="E2414" s="71"/>
      <c r="F2414" s="68" t="s">
        <v>248</v>
      </c>
      <c r="G2414" s="26">
        <f t="shared" ref="G2414:L2414" si="10933">G2415+G2418</f>
        <v>6589.7</v>
      </c>
      <c r="H2414" s="26">
        <f t="shared" si="10933"/>
        <v>6589.7</v>
      </c>
      <c r="I2414" s="26">
        <f t="shared" si="10933"/>
        <v>6589.7</v>
      </c>
      <c r="J2414" s="26">
        <f t="shared" si="10933"/>
        <v>0</v>
      </c>
      <c r="K2414" s="26">
        <f t="shared" si="10933"/>
        <v>0</v>
      </c>
      <c r="L2414" s="26">
        <f t="shared" si="10933"/>
        <v>0</v>
      </c>
      <c r="M2414" s="26">
        <f t="shared" si="10723"/>
        <v>6589.7</v>
      </c>
      <c r="N2414" s="26">
        <f t="shared" si="10724"/>
        <v>6589.7</v>
      </c>
      <c r="O2414" s="26">
        <f t="shared" si="10725"/>
        <v>6589.7</v>
      </c>
      <c r="P2414" s="26">
        <f t="shared" ref="P2414:AB2414" si="10934">P2415+P2418</f>
        <v>0</v>
      </c>
      <c r="Q2414" s="26">
        <f t="shared" si="10934"/>
        <v>0</v>
      </c>
      <c r="R2414" s="26">
        <f t="shared" si="10934"/>
        <v>9414</v>
      </c>
      <c r="S2414" s="26">
        <f t="shared" si="10934"/>
        <v>0</v>
      </c>
      <c r="T2414" s="26">
        <f t="shared" si="10934"/>
        <v>0</v>
      </c>
      <c r="U2414" s="26">
        <f t="shared" si="10934"/>
        <v>0</v>
      </c>
      <c r="V2414" s="26">
        <f t="shared" si="10934"/>
        <v>0</v>
      </c>
      <c r="W2414" s="26">
        <f t="shared" si="10934"/>
        <v>0</v>
      </c>
      <c r="X2414" s="26">
        <f t="shared" si="10934"/>
        <v>0</v>
      </c>
      <c r="Y2414" s="26">
        <f t="shared" si="10934"/>
        <v>0</v>
      </c>
      <c r="Z2414" s="26">
        <f t="shared" si="10934"/>
        <v>0</v>
      </c>
      <c r="AA2414" s="26">
        <f t="shared" si="10934"/>
        <v>0</v>
      </c>
      <c r="AB2414" s="26">
        <f t="shared" si="10934"/>
        <v>0</v>
      </c>
      <c r="AC2414" s="26">
        <f t="shared" si="10643"/>
        <v>16003.7</v>
      </c>
      <c r="AD2414" s="26">
        <f t="shared" si="10644"/>
        <v>6589.7</v>
      </c>
      <c r="AE2414" s="26">
        <f t="shared" si="10645"/>
        <v>6589.7</v>
      </c>
      <c r="AF2414" s="26">
        <f>AF2415+AF2418</f>
        <v>0</v>
      </c>
      <c r="AG2414" s="26">
        <f t="shared" si="10646"/>
        <v>16003.7</v>
      </c>
      <c r="AH2414" s="26">
        <f t="shared" si="10647"/>
        <v>6589.7</v>
      </c>
      <c r="AI2414" s="26">
        <f t="shared" si="10648"/>
        <v>6589.7</v>
      </c>
      <c r="AJ2414" s="26">
        <f t="shared" ref="AJ2414:AR2414" si="10935">AJ2415+AJ2418</f>
        <v>311.39999999999998</v>
      </c>
      <c r="AK2414" s="26">
        <f t="shared" si="10935"/>
        <v>0</v>
      </c>
      <c r="AL2414" s="26">
        <f t="shared" si="10935"/>
        <v>-15.712</v>
      </c>
      <c r="AM2414" s="26">
        <f t="shared" si="10935"/>
        <v>0</v>
      </c>
      <c r="AN2414" s="26">
        <f t="shared" si="10935"/>
        <v>0</v>
      </c>
      <c r="AO2414" s="26">
        <f t="shared" si="10935"/>
        <v>0</v>
      </c>
      <c r="AP2414" s="26">
        <f t="shared" si="10935"/>
        <v>0</v>
      </c>
      <c r="AQ2414" s="26">
        <f t="shared" si="10935"/>
        <v>0</v>
      </c>
      <c r="AR2414" s="26">
        <f t="shared" si="10935"/>
        <v>0</v>
      </c>
      <c r="AS2414" s="26">
        <f t="shared" si="10705"/>
        <v>16299.388000000001</v>
      </c>
      <c r="AT2414" s="26">
        <f t="shared" si="10706"/>
        <v>6589.7</v>
      </c>
      <c r="AU2414" s="26">
        <f t="shared" si="10707"/>
        <v>6589.7</v>
      </c>
      <c r="AV2414" s="26">
        <f>AV2415+AV2418</f>
        <v>0</v>
      </c>
      <c r="AW2414" s="26">
        <f>AW2415+AW2418</f>
        <v>0</v>
      </c>
      <c r="AX2414" s="26">
        <f>AX2415+AX2418</f>
        <v>0</v>
      </c>
      <c r="AY2414" s="26">
        <f t="shared" si="10664"/>
        <v>16299.388000000001</v>
      </c>
      <c r="AZ2414" s="26">
        <f t="shared" si="10665"/>
        <v>6589.7</v>
      </c>
      <c r="BA2414" s="26">
        <f t="shared" si="10666"/>
        <v>6589.7</v>
      </c>
      <c r="BB2414" s="26">
        <f t="shared" ref="BB2414:BK2414" si="10936">BB2415+BB2418</f>
        <v>0</v>
      </c>
      <c r="BC2414" s="26">
        <f t="shared" si="10936"/>
        <v>-3.222</v>
      </c>
      <c r="BD2414" s="26">
        <f t="shared" si="10936"/>
        <v>0</v>
      </c>
      <c r="BE2414" s="26">
        <f t="shared" si="10936"/>
        <v>0</v>
      </c>
      <c r="BF2414" s="26">
        <f t="shared" si="10936"/>
        <v>0</v>
      </c>
      <c r="BG2414" s="26">
        <f t="shared" si="10936"/>
        <v>0</v>
      </c>
      <c r="BH2414" s="26">
        <f t="shared" si="10936"/>
        <v>0</v>
      </c>
      <c r="BI2414" s="26">
        <f t="shared" si="10936"/>
        <v>0</v>
      </c>
      <c r="BJ2414" s="26">
        <f t="shared" si="10936"/>
        <v>0</v>
      </c>
      <c r="BK2414" s="26">
        <f t="shared" si="10936"/>
        <v>0</v>
      </c>
      <c r="BL2414" s="26">
        <f t="shared" si="10930"/>
        <v>16296.166000000001</v>
      </c>
      <c r="BM2414" s="26">
        <f>BM2415+BM2418</f>
        <v>0</v>
      </c>
      <c r="BN2414" s="53">
        <f t="shared" si="10655"/>
        <v>16296.166000000001</v>
      </c>
      <c r="BO2414" s="26">
        <f t="shared" si="10931"/>
        <v>6589.7</v>
      </c>
      <c r="BP2414" s="26">
        <f>BP2415+BP2418</f>
        <v>0</v>
      </c>
      <c r="BQ2414" s="53">
        <f t="shared" si="10656"/>
        <v>6589.7</v>
      </c>
      <c r="BR2414" s="52">
        <f t="shared" si="10932"/>
        <v>6589.7</v>
      </c>
      <c r="BS2414" s="26">
        <f>BS2415+BS2418</f>
        <v>0</v>
      </c>
      <c r="BT2414" s="27"/>
    </row>
    <row r="2415" spans="1:73" ht="31.2" x14ac:dyDescent="0.3">
      <c r="A2415" s="67" t="s">
        <v>961</v>
      </c>
      <c r="B2415" s="67" t="s">
        <v>291</v>
      </c>
      <c r="C2415" s="67" t="s">
        <v>79</v>
      </c>
      <c r="D2415" s="67" t="s">
        <v>249</v>
      </c>
      <c r="E2415" s="71"/>
      <c r="F2415" s="68" t="s">
        <v>250</v>
      </c>
      <c r="G2415" s="26">
        <f t="shared" ref="G2415:L2415" si="10937">G2416+G2417</f>
        <v>5089.7</v>
      </c>
      <c r="H2415" s="26">
        <f t="shared" si="10937"/>
        <v>5089.7</v>
      </c>
      <c r="I2415" s="26">
        <f t="shared" si="10937"/>
        <v>5089.7</v>
      </c>
      <c r="J2415" s="26">
        <f t="shared" si="10937"/>
        <v>0</v>
      </c>
      <c r="K2415" s="26">
        <f t="shared" si="10937"/>
        <v>0</v>
      </c>
      <c r="L2415" s="26">
        <f t="shared" si="10937"/>
        <v>0</v>
      </c>
      <c r="M2415" s="26">
        <f t="shared" si="10723"/>
        <v>5089.7</v>
      </c>
      <c r="N2415" s="26">
        <f t="shared" si="10724"/>
        <v>5089.7</v>
      </c>
      <c r="O2415" s="26">
        <f t="shared" si="10725"/>
        <v>5089.7</v>
      </c>
      <c r="P2415" s="26">
        <f t="shared" ref="P2415:AB2415" si="10938">P2416+P2417</f>
        <v>0</v>
      </c>
      <c r="Q2415" s="26">
        <f t="shared" si="10938"/>
        <v>0</v>
      </c>
      <c r="R2415" s="26">
        <f t="shared" si="10938"/>
        <v>9914</v>
      </c>
      <c r="S2415" s="26">
        <f t="shared" si="10938"/>
        <v>0</v>
      </c>
      <c r="T2415" s="26">
        <f t="shared" si="10938"/>
        <v>0</v>
      </c>
      <c r="U2415" s="26">
        <f t="shared" si="10938"/>
        <v>0</v>
      </c>
      <c r="V2415" s="26">
        <f t="shared" si="10938"/>
        <v>0</v>
      </c>
      <c r="W2415" s="26">
        <f t="shared" si="10938"/>
        <v>0</v>
      </c>
      <c r="X2415" s="26">
        <f t="shared" si="10938"/>
        <v>0</v>
      </c>
      <c r="Y2415" s="26">
        <f t="shared" si="10938"/>
        <v>0</v>
      </c>
      <c r="Z2415" s="26">
        <f t="shared" si="10938"/>
        <v>0</v>
      </c>
      <c r="AA2415" s="26">
        <f t="shared" si="10938"/>
        <v>0</v>
      </c>
      <c r="AB2415" s="26">
        <f t="shared" si="10938"/>
        <v>0</v>
      </c>
      <c r="AC2415" s="26">
        <f t="shared" si="10643"/>
        <v>15003.7</v>
      </c>
      <c r="AD2415" s="26">
        <f t="shared" si="10644"/>
        <v>5089.7</v>
      </c>
      <c r="AE2415" s="26">
        <f t="shared" si="10645"/>
        <v>5089.7</v>
      </c>
      <c r="AF2415" s="26">
        <f>AF2416+AF2417</f>
        <v>0</v>
      </c>
      <c r="AG2415" s="26">
        <f t="shared" si="10646"/>
        <v>15003.7</v>
      </c>
      <c r="AH2415" s="26">
        <f t="shared" si="10647"/>
        <v>5089.7</v>
      </c>
      <c r="AI2415" s="26">
        <f t="shared" si="10648"/>
        <v>5089.7</v>
      </c>
      <c r="AJ2415" s="26">
        <f t="shared" ref="AJ2415:AR2415" si="10939">AJ2416+AJ2417</f>
        <v>311.39999999999998</v>
      </c>
      <c r="AK2415" s="26">
        <f t="shared" si="10939"/>
        <v>0</v>
      </c>
      <c r="AL2415" s="26">
        <f t="shared" si="10939"/>
        <v>-0.71199999999999997</v>
      </c>
      <c r="AM2415" s="26">
        <f t="shared" si="10939"/>
        <v>0</v>
      </c>
      <c r="AN2415" s="26">
        <f t="shared" si="10939"/>
        <v>0</v>
      </c>
      <c r="AO2415" s="26">
        <f t="shared" si="10939"/>
        <v>0</v>
      </c>
      <c r="AP2415" s="26">
        <f t="shared" si="10939"/>
        <v>0</v>
      </c>
      <c r="AQ2415" s="26">
        <f t="shared" si="10939"/>
        <v>0</v>
      </c>
      <c r="AR2415" s="26">
        <f t="shared" si="10939"/>
        <v>0</v>
      </c>
      <c r="AS2415" s="26">
        <f t="shared" si="10705"/>
        <v>15314.388000000001</v>
      </c>
      <c r="AT2415" s="26">
        <f t="shared" si="10706"/>
        <v>5089.7</v>
      </c>
      <c r="AU2415" s="26">
        <f t="shared" si="10707"/>
        <v>5089.7</v>
      </c>
      <c r="AV2415" s="26">
        <f>AV2416+AV2417</f>
        <v>0</v>
      </c>
      <c r="AW2415" s="26">
        <f>AW2416+AW2417</f>
        <v>0</v>
      </c>
      <c r="AX2415" s="26">
        <f>AX2416+AX2417</f>
        <v>0</v>
      </c>
      <c r="AY2415" s="26">
        <f t="shared" si="10664"/>
        <v>15314.388000000001</v>
      </c>
      <c r="AZ2415" s="26">
        <f t="shared" si="10665"/>
        <v>5089.7</v>
      </c>
      <c r="BA2415" s="26">
        <f t="shared" si="10666"/>
        <v>5089.7</v>
      </c>
      <c r="BB2415" s="26">
        <f t="shared" ref="BB2415:BK2415" si="10940">BB2416+BB2417</f>
        <v>0</v>
      </c>
      <c r="BC2415" s="26">
        <f t="shared" si="10940"/>
        <v>-3.222</v>
      </c>
      <c r="BD2415" s="26">
        <f t="shared" si="10940"/>
        <v>0</v>
      </c>
      <c r="BE2415" s="26">
        <f t="shared" si="10940"/>
        <v>0</v>
      </c>
      <c r="BF2415" s="26">
        <f t="shared" si="10940"/>
        <v>0</v>
      </c>
      <c r="BG2415" s="26">
        <f t="shared" si="10940"/>
        <v>0</v>
      </c>
      <c r="BH2415" s="26">
        <f t="shared" si="10940"/>
        <v>0</v>
      </c>
      <c r="BI2415" s="26">
        <f t="shared" si="10940"/>
        <v>0</v>
      </c>
      <c r="BJ2415" s="26">
        <f t="shared" si="10940"/>
        <v>0</v>
      </c>
      <c r="BK2415" s="26">
        <f t="shared" si="10940"/>
        <v>0</v>
      </c>
      <c r="BL2415" s="26">
        <f t="shared" si="10930"/>
        <v>15311.166000000001</v>
      </c>
      <c r="BM2415" s="26">
        <f>BM2416+BM2417</f>
        <v>0</v>
      </c>
      <c r="BN2415" s="53">
        <f t="shared" si="10655"/>
        <v>15311.166000000001</v>
      </c>
      <c r="BO2415" s="26">
        <f t="shared" si="10931"/>
        <v>5089.7</v>
      </c>
      <c r="BP2415" s="26">
        <f>BP2416+BP2417</f>
        <v>0</v>
      </c>
      <c r="BQ2415" s="53">
        <f t="shared" si="10656"/>
        <v>5089.7</v>
      </c>
      <c r="BR2415" s="52">
        <f t="shared" si="10932"/>
        <v>5089.7</v>
      </c>
      <c r="BS2415" s="26">
        <f>BS2416+BS2417</f>
        <v>0</v>
      </c>
      <c r="BT2415" s="27"/>
    </row>
    <row r="2416" spans="1:73" ht="31.2" x14ac:dyDescent="0.3">
      <c r="A2416" s="67" t="s">
        <v>961</v>
      </c>
      <c r="B2416" s="67" t="s">
        <v>291</v>
      </c>
      <c r="C2416" s="67" t="s">
        <v>79</v>
      </c>
      <c r="D2416" s="67" t="s">
        <v>249</v>
      </c>
      <c r="E2416" s="67" t="s">
        <v>38</v>
      </c>
      <c r="F2416" s="68" t="s">
        <v>39</v>
      </c>
      <c r="G2416" s="26">
        <v>4639.7</v>
      </c>
      <c r="H2416" s="26">
        <v>4639.7</v>
      </c>
      <c r="I2416" s="26">
        <v>4639.7</v>
      </c>
      <c r="J2416" s="26"/>
      <c r="K2416" s="26"/>
      <c r="L2416" s="26"/>
      <c r="M2416" s="26">
        <f t="shared" si="10723"/>
        <v>4639.7</v>
      </c>
      <c r="N2416" s="26">
        <f t="shared" si="10724"/>
        <v>4639.7</v>
      </c>
      <c r="O2416" s="26">
        <f t="shared" si="10725"/>
        <v>4639.7</v>
      </c>
      <c r="P2416" s="26"/>
      <c r="Q2416" s="26"/>
      <c r="R2416" s="26">
        <f>-886+10800</f>
        <v>9914</v>
      </c>
      <c r="S2416" s="26"/>
      <c r="T2416" s="26"/>
      <c r="U2416" s="26"/>
      <c r="V2416" s="26"/>
      <c r="W2416" s="26"/>
      <c r="X2416" s="26"/>
      <c r="Y2416" s="26"/>
      <c r="Z2416" s="26"/>
      <c r="AA2416" s="26"/>
      <c r="AB2416" s="26"/>
      <c r="AC2416" s="26">
        <f t="shared" ref="AC2416:AC2479" si="10941">M2416+R2416+P2416+Q2416+T2416+S2416</f>
        <v>14553.7</v>
      </c>
      <c r="AD2416" s="26">
        <f t="shared" ref="AD2416:AD2479" si="10942">N2416+V2416+X2416+U2416+W2416</f>
        <v>4639.7</v>
      </c>
      <c r="AE2416" s="26">
        <f t="shared" ref="AE2416:AE2479" si="10943">O2416+Z2416+AB2416+Y2416+AA2416</f>
        <v>4639.7</v>
      </c>
      <c r="AF2416" s="26"/>
      <c r="AG2416" s="26">
        <f t="shared" ref="AG2416:AG2479" si="10944">AC2416+AF2416</f>
        <v>14553.7</v>
      </c>
      <c r="AH2416" s="26">
        <f t="shared" ref="AH2416:AH2479" si="10945">AD2416</f>
        <v>4639.7</v>
      </c>
      <c r="AI2416" s="26">
        <f t="shared" ref="AI2416:AI2479" si="10946">AE2416</f>
        <v>4639.7</v>
      </c>
      <c r="AJ2416" s="26">
        <v>311.39999999999998</v>
      </c>
      <c r="AK2416" s="26"/>
      <c r="AL2416" s="26">
        <v>-0.71199999999999997</v>
      </c>
      <c r="AM2416" s="26"/>
      <c r="AN2416" s="26"/>
      <c r="AO2416" s="26"/>
      <c r="AP2416" s="26"/>
      <c r="AQ2416" s="26"/>
      <c r="AR2416" s="26"/>
      <c r="AS2416" s="26">
        <f t="shared" si="10705"/>
        <v>14864.388000000001</v>
      </c>
      <c r="AT2416" s="26">
        <f t="shared" si="10706"/>
        <v>4639.7</v>
      </c>
      <c r="AU2416" s="26">
        <f t="shared" si="10707"/>
        <v>4639.7</v>
      </c>
      <c r="AV2416" s="26"/>
      <c r="AW2416" s="26"/>
      <c r="AX2416" s="26"/>
      <c r="AY2416" s="26">
        <f t="shared" si="10664"/>
        <v>14864.388000000001</v>
      </c>
      <c r="AZ2416" s="26">
        <f t="shared" si="10665"/>
        <v>4639.7</v>
      </c>
      <c r="BA2416" s="26">
        <f t="shared" si="10666"/>
        <v>4639.7</v>
      </c>
      <c r="BB2416" s="26"/>
      <c r="BC2416" s="26">
        <v>-3.222</v>
      </c>
      <c r="BD2416" s="26"/>
      <c r="BE2416" s="26"/>
      <c r="BF2416" s="26"/>
      <c r="BG2416" s="26"/>
      <c r="BH2416" s="26"/>
      <c r="BI2416" s="26"/>
      <c r="BJ2416" s="26"/>
      <c r="BK2416" s="26"/>
      <c r="BL2416" s="26">
        <f t="shared" si="10930"/>
        <v>14861.166000000001</v>
      </c>
      <c r="BM2416" s="26"/>
      <c r="BN2416" s="53">
        <f t="shared" si="10655"/>
        <v>14861.166000000001</v>
      </c>
      <c r="BO2416" s="26">
        <f t="shared" si="10931"/>
        <v>4639.7</v>
      </c>
      <c r="BP2416" s="26"/>
      <c r="BQ2416" s="53">
        <f t="shared" si="10656"/>
        <v>4639.7</v>
      </c>
      <c r="BR2416" s="52">
        <f t="shared" si="10932"/>
        <v>4639.7</v>
      </c>
      <c r="BS2416" s="26"/>
      <c r="BT2416" s="27"/>
    </row>
    <row r="2417" spans="1:73" ht="31.2" x14ac:dyDescent="0.3">
      <c r="A2417" s="67" t="s">
        <v>961</v>
      </c>
      <c r="B2417" s="67" t="s">
        <v>291</v>
      </c>
      <c r="C2417" s="67" t="s">
        <v>79</v>
      </c>
      <c r="D2417" s="67" t="s">
        <v>249</v>
      </c>
      <c r="E2417" s="67" t="s">
        <v>127</v>
      </c>
      <c r="F2417" s="68" t="s">
        <v>128</v>
      </c>
      <c r="G2417" s="26">
        <v>450</v>
      </c>
      <c r="H2417" s="26">
        <v>450</v>
      </c>
      <c r="I2417" s="26">
        <v>450</v>
      </c>
      <c r="J2417" s="26"/>
      <c r="K2417" s="26"/>
      <c r="L2417" s="26"/>
      <c r="M2417" s="26">
        <f t="shared" si="10723"/>
        <v>450</v>
      </c>
      <c r="N2417" s="26">
        <f t="shared" si="10724"/>
        <v>450</v>
      </c>
      <c r="O2417" s="26">
        <f t="shared" si="10725"/>
        <v>450</v>
      </c>
      <c r="P2417" s="26"/>
      <c r="Q2417" s="26"/>
      <c r="R2417" s="26"/>
      <c r="S2417" s="26"/>
      <c r="T2417" s="26"/>
      <c r="U2417" s="26"/>
      <c r="V2417" s="26"/>
      <c r="W2417" s="26"/>
      <c r="X2417" s="26"/>
      <c r="Y2417" s="26"/>
      <c r="Z2417" s="26"/>
      <c r="AA2417" s="26"/>
      <c r="AB2417" s="26"/>
      <c r="AC2417" s="26">
        <f t="shared" si="10941"/>
        <v>450</v>
      </c>
      <c r="AD2417" s="26">
        <f t="shared" si="10942"/>
        <v>450</v>
      </c>
      <c r="AE2417" s="26">
        <f t="shared" si="10943"/>
        <v>450</v>
      </c>
      <c r="AF2417" s="26"/>
      <c r="AG2417" s="26">
        <f t="shared" si="10944"/>
        <v>450</v>
      </c>
      <c r="AH2417" s="26">
        <f t="shared" si="10945"/>
        <v>450</v>
      </c>
      <c r="AI2417" s="26">
        <f t="shared" si="10946"/>
        <v>450</v>
      </c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>
        <f t="shared" si="10705"/>
        <v>450</v>
      </c>
      <c r="AT2417" s="26">
        <f t="shared" si="10706"/>
        <v>450</v>
      </c>
      <c r="AU2417" s="26">
        <f t="shared" si="10707"/>
        <v>450</v>
      </c>
      <c r="AV2417" s="26"/>
      <c r="AW2417" s="26"/>
      <c r="AX2417" s="26"/>
      <c r="AY2417" s="26">
        <f t="shared" si="10664"/>
        <v>450</v>
      </c>
      <c r="AZ2417" s="26">
        <f t="shared" si="10665"/>
        <v>450</v>
      </c>
      <c r="BA2417" s="26">
        <f t="shared" si="10666"/>
        <v>450</v>
      </c>
      <c r="BB2417" s="26"/>
      <c r="BC2417" s="26"/>
      <c r="BD2417" s="26"/>
      <c r="BE2417" s="26"/>
      <c r="BF2417" s="26"/>
      <c r="BG2417" s="26"/>
      <c r="BH2417" s="26"/>
      <c r="BI2417" s="26"/>
      <c r="BJ2417" s="26"/>
      <c r="BK2417" s="26"/>
      <c r="BL2417" s="26">
        <f t="shared" si="10930"/>
        <v>450</v>
      </c>
      <c r="BM2417" s="26"/>
      <c r="BN2417" s="53">
        <f t="shared" ref="BN2417:BN2453" si="10947">BL2417+BM2417</f>
        <v>450</v>
      </c>
      <c r="BO2417" s="26">
        <f t="shared" si="10931"/>
        <v>450</v>
      </c>
      <c r="BP2417" s="26"/>
      <c r="BQ2417" s="53">
        <f t="shared" ref="BQ2417:BQ2453" si="10948">BO2417+BP2417</f>
        <v>450</v>
      </c>
      <c r="BR2417" s="52">
        <f t="shared" si="10932"/>
        <v>450</v>
      </c>
      <c r="BS2417" s="26"/>
      <c r="BT2417" s="27"/>
    </row>
    <row r="2418" spans="1:73" ht="31.2" x14ac:dyDescent="0.3">
      <c r="A2418" s="67" t="s">
        <v>961</v>
      </c>
      <c r="B2418" s="67" t="s">
        <v>291</v>
      </c>
      <c r="C2418" s="67" t="s">
        <v>79</v>
      </c>
      <c r="D2418" s="67" t="s">
        <v>284</v>
      </c>
      <c r="E2418" s="71"/>
      <c r="F2418" s="68" t="s">
        <v>285</v>
      </c>
      <c r="G2418" s="26">
        <f t="shared" ref="G2418:L2418" si="10949">G2419</f>
        <v>1500</v>
      </c>
      <c r="H2418" s="26">
        <f t="shared" si="10949"/>
        <v>1500</v>
      </c>
      <c r="I2418" s="26">
        <f t="shared" si="10949"/>
        <v>1500</v>
      </c>
      <c r="J2418" s="26">
        <f t="shared" si="10949"/>
        <v>0</v>
      </c>
      <c r="K2418" s="26">
        <f t="shared" si="10949"/>
        <v>0</v>
      </c>
      <c r="L2418" s="26">
        <f t="shared" si="10949"/>
        <v>0</v>
      </c>
      <c r="M2418" s="26">
        <f t="shared" si="10723"/>
        <v>1500</v>
      </c>
      <c r="N2418" s="26">
        <f t="shared" si="10724"/>
        <v>1500</v>
      </c>
      <c r="O2418" s="26">
        <f t="shared" si="10725"/>
        <v>1500</v>
      </c>
      <c r="P2418" s="26">
        <f t="shared" ref="P2418:AB2418" si="10950">P2419</f>
        <v>0</v>
      </c>
      <c r="Q2418" s="26">
        <f t="shared" si="10950"/>
        <v>0</v>
      </c>
      <c r="R2418" s="26">
        <f t="shared" si="10950"/>
        <v>-500</v>
      </c>
      <c r="S2418" s="26">
        <f t="shared" si="10950"/>
        <v>0</v>
      </c>
      <c r="T2418" s="26">
        <f t="shared" si="10950"/>
        <v>0</v>
      </c>
      <c r="U2418" s="26">
        <f t="shared" si="10950"/>
        <v>0</v>
      </c>
      <c r="V2418" s="26">
        <f t="shared" si="10950"/>
        <v>0</v>
      </c>
      <c r="W2418" s="26">
        <f t="shared" si="10950"/>
        <v>0</v>
      </c>
      <c r="X2418" s="26">
        <f t="shared" si="10950"/>
        <v>0</v>
      </c>
      <c r="Y2418" s="26">
        <f t="shared" si="10950"/>
        <v>0</v>
      </c>
      <c r="Z2418" s="26">
        <f t="shared" si="10950"/>
        <v>0</v>
      </c>
      <c r="AA2418" s="26">
        <f t="shared" si="10950"/>
        <v>0</v>
      </c>
      <c r="AB2418" s="26">
        <f t="shared" si="10950"/>
        <v>0</v>
      </c>
      <c r="AC2418" s="26">
        <f t="shared" si="10941"/>
        <v>1000</v>
      </c>
      <c r="AD2418" s="26">
        <f t="shared" si="10942"/>
        <v>1500</v>
      </c>
      <c r="AE2418" s="26">
        <f t="shared" si="10943"/>
        <v>1500</v>
      </c>
      <c r="AF2418" s="26">
        <f>AF2419</f>
        <v>0</v>
      </c>
      <c r="AG2418" s="26">
        <f t="shared" si="10944"/>
        <v>1000</v>
      </c>
      <c r="AH2418" s="26">
        <f t="shared" si="10945"/>
        <v>1500</v>
      </c>
      <c r="AI2418" s="26">
        <f t="shared" si="10946"/>
        <v>1500</v>
      </c>
      <c r="AJ2418" s="26">
        <f t="shared" ref="AJ2418:AR2418" si="10951">AJ2419</f>
        <v>0</v>
      </c>
      <c r="AK2418" s="26">
        <f t="shared" si="10951"/>
        <v>0</v>
      </c>
      <c r="AL2418" s="26">
        <f t="shared" si="10951"/>
        <v>-15</v>
      </c>
      <c r="AM2418" s="26">
        <f t="shared" si="10951"/>
        <v>0</v>
      </c>
      <c r="AN2418" s="26">
        <f t="shared" si="10951"/>
        <v>0</v>
      </c>
      <c r="AO2418" s="26">
        <f t="shared" si="10951"/>
        <v>0</v>
      </c>
      <c r="AP2418" s="26">
        <f t="shared" si="10951"/>
        <v>0</v>
      </c>
      <c r="AQ2418" s="26">
        <f t="shared" si="10951"/>
        <v>0</v>
      </c>
      <c r="AR2418" s="26">
        <f t="shared" si="10951"/>
        <v>0</v>
      </c>
      <c r="AS2418" s="26">
        <f t="shared" si="10705"/>
        <v>985</v>
      </c>
      <c r="AT2418" s="26">
        <f t="shared" si="10706"/>
        <v>1500</v>
      </c>
      <c r="AU2418" s="26">
        <f t="shared" si="10707"/>
        <v>1500</v>
      </c>
      <c r="AV2418" s="26">
        <f>AV2419</f>
        <v>0</v>
      </c>
      <c r="AW2418" s="26">
        <f>AW2419</f>
        <v>0</v>
      </c>
      <c r="AX2418" s="26">
        <f>AX2419</f>
        <v>0</v>
      </c>
      <c r="AY2418" s="26">
        <f t="shared" si="10664"/>
        <v>985</v>
      </c>
      <c r="AZ2418" s="26">
        <f t="shared" si="10665"/>
        <v>1500</v>
      </c>
      <c r="BA2418" s="26">
        <f t="shared" si="10666"/>
        <v>1500</v>
      </c>
      <c r="BB2418" s="26">
        <f t="shared" ref="BB2418:BK2418" si="10952">BB2419</f>
        <v>0</v>
      </c>
      <c r="BC2418" s="26">
        <f t="shared" si="10952"/>
        <v>0</v>
      </c>
      <c r="BD2418" s="26">
        <f t="shared" si="10952"/>
        <v>0</v>
      </c>
      <c r="BE2418" s="26">
        <f t="shared" si="10952"/>
        <v>0</v>
      </c>
      <c r="BF2418" s="26">
        <f t="shared" si="10952"/>
        <v>0</v>
      </c>
      <c r="BG2418" s="26">
        <f t="shared" si="10952"/>
        <v>0</v>
      </c>
      <c r="BH2418" s="26">
        <f t="shared" si="10952"/>
        <v>0</v>
      </c>
      <c r="BI2418" s="26">
        <f t="shared" si="10952"/>
        <v>0</v>
      </c>
      <c r="BJ2418" s="26">
        <f t="shared" si="10952"/>
        <v>0</v>
      </c>
      <c r="BK2418" s="26">
        <f t="shared" si="10952"/>
        <v>0</v>
      </c>
      <c r="BL2418" s="26">
        <f t="shared" si="10930"/>
        <v>985</v>
      </c>
      <c r="BM2418" s="26">
        <f>BM2419</f>
        <v>0</v>
      </c>
      <c r="BN2418" s="53">
        <f t="shared" si="10947"/>
        <v>985</v>
      </c>
      <c r="BO2418" s="26">
        <f t="shared" si="10931"/>
        <v>1500</v>
      </c>
      <c r="BP2418" s="26">
        <f>BP2419</f>
        <v>0</v>
      </c>
      <c r="BQ2418" s="53">
        <f t="shared" si="10948"/>
        <v>1500</v>
      </c>
      <c r="BR2418" s="52">
        <f t="shared" si="10932"/>
        <v>1500</v>
      </c>
      <c r="BS2418" s="26">
        <f>BS2419</f>
        <v>0</v>
      </c>
      <c r="BT2418" s="27"/>
    </row>
    <row r="2419" spans="1:73" ht="31.2" x14ac:dyDescent="0.3">
      <c r="A2419" s="67" t="s">
        <v>961</v>
      </c>
      <c r="B2419" s="67" t="s">
        <v>291</v>
      </c>
      <c r="C2419" s="67" t="s">
        <v>79</v>
      </c>
      <c r="D2419" s="67" t="s">
        <v>284</v>
      </c>
      <c r="E2419" s="67" t="s">
        <v>38</v>
      </c>
      <c r="F2419" s="68" t="s">
        <v>39</v>
      </c>
      <c r="G2419" s="26">
        <v>1500</v>
      </c>
      <c r="H2419" s="26">
        <v>1500</v>
      </c>
      <c r="I2419" s="26">
        <v>1500</v>
      </c>
      <c r="J2419" s="26"/>
      <c r="K2419" s="26"/>
      <c r="L2419" s="26"/>
      <c r="M2419" s="26">
        <f t="shared" si="10723"/>
        <v>1500</v>
      </c>
      <c r="N2419" s="26">
        <f t="shared" si="10724"/>
        <v>1500</v>
      </c>
      <c r="O2419" s="26">
        <f t="shared" si="10725"/>
        <v>1500</v>
      </c>
      <c r="P2419" s="26"/>
      <c r="Q2419" s="26"/>
      <c r="R2419" s="26">
        <v>-500</v>
      </c>
      <c r="S2419" s="26"/>
      <c r="T2419" s="26"/>
      <c r="U2419" s="26"/>
      <c r="V2419" s="26"/>
      <c r="W2419" s="26"/>
      <c r="X2419" s="26"/>
      <c r="Y2419" s="26"/>
      <c r="Z2419" s="26"/>
      <c r="AA2419" s="26"/>
      <c r="AB2419" s="26"/>
      <c r="AC2419" s="26">
        <f t="shared" si="10941"/>
        <v>1000</v>
      </c>
      <c r="AD2419" s="26">
        <f t="shared" si="10942"/>
        <v>1500</v>
      </c>
      <c r="AE2419" s="26">
        <f t="shared" si="10943"/>
        <v>1500</v>
      </c>
      <c r="AF2419" s="26"/>
      <c r="AG2419" s="26">
        <f t="shared" si="10944"/>
        <v>1000</v>
      </c>
      <c r="AH2419" s="26">
        <f t="shared" si="10945"/>
        <v>1500</v>
      </c>
      <c r="AI2419" s="26">
        <f t="shared" si="10946"/>
        <v>1500</v>
      </c>
      <c r="AJ2419" s="26"/>
      <c r="AK2419" s="26"/>
      <c r="AL2419" s="26">
        <v>-15</v>
      </c>
      <c r="AM2419" s="26"/>
      <c r="AN2419" s="26"/>
      <c r="AO2419" s="26"/>
      <c r="AP2419" s="26"/>
      <c r="AQ2419" s="26"/>
      <c r="AR2419" s="26"/>
      <c r="AS2419" s="26">
        <f t="shared" si="10705"/>
        <v>985</v>
      </c>
      <c r="AT2419" s="26">
        <f t="shared" si="10706"/>
        <v>1500</v>
      </c>
      <c r="AU2419" s="26">
        <f t="shared" si="10707"/>
        <v>1500</v>
      </c>
      <c r="AV2419" s="26"/>
      <c r="AW2419" s="26"/>
      <c r="AX2419" s="26"/>
      <c r="AY2419" s="26">
        <f t="shared" si="10664"/>
        <v>985</v>
      </c>
      <c r="AZ2419" s="26">
        <f t="shared" si="10665"/>
        <v>1500</v>
      </c>
      <c r="BA2419" s="26">
        <f t="shared" si="10666"/>
        <v>1500</v>
      </c>
      <c r="BB2419" s="26"/>
      <c r="BC2419" s="26"/>
      <c r="BD2419" s="26"/>
      <c r="BE2419" s="26"/>
      <c r="BF2419" s="26"/>
      <c r="BG2419" s="26"/>
      <c r="BH2419" s="26"/>
      <c r="BI2419" s="26"/>
      <c r="BJ2419" s="26"/>
      <c r="BK2419" s="26"/>
      <c r="BL2419" s="26">
        <f t="shared" si="10930"/>
        <v>985</v>
      </c>
      <c r="BM2419" s="26"/>
      <c r="BN2419" s="53">
        <f t="shared" si="10947"/>
        <v>985</v>
      </c>
      <c r="BO2419" s="26">
        <f t="shared" si="10931"/>
        <v>1500</v>
      </c>
      <c r="BP2419" s="26"/>
      <c r="BQ2419" s="53">
        <f t="shared" si="10948"/>
        <v>1500</v>
      </c>
      <c r="BR2419" s="52">
        <f t="shared" si="10932"/>
        <v>1500</v>
      </c>
      <c r="BS2419" s="26"/>
      <c r="BT2419" s="27"/>
    </row>
    <row r="2420" spans="1:73" ht="31.2" x14ac:dyDescent="0.3">
      <c r="A2420" s="67" t="s">
        <v>961</v>
      </c>
      <c r="B2420" s="67" t="s">
        <v>291</v>
      </c>
      <c r="C2420" s="67" t="s">
        <v>79</v>
      </c>
      <c r="D2420" s="67" t="s">
        <v>255</v>
      </c>
      <c r="E2420" s="71"/>
      <c r="F2420" s="68" t="s">
        <v>256</v>
      </c>
      <c r="G2420" s="26">
        <f t="shared" ref="G2420:L2420" si="10953">G2421</f>
        <v>7291.8</v>
      </c>
      <c r="H2420" s="26">
        <f t="shared" si="10953"/>
        <v>7291.8</v>
      </c>
      <c r="I2420" s="26">
        <f t="shared" si="10953"/>
        <v>7291.8</v>
      </c>
      <c r="J2420" s="26">
        <f t="shared" si="10953"/>
        <v>0</v>
      </c>
      <c r="K2420" s="26">
        <f t="shared" si="10953"/>
        <v>0</v>
      </c>
      <c r="L2420" s="26">
        <f t="shared" si="10953"/>
        <v>0</v>
      </c>
      <c r="M2420" s="26">
        <f t="shared" si="10723"/>
        <v>7291.8</v>
      </c>
      <c r="N2420" s="26">
        <f t="shared" si="10724"/>
        <v>7291.8</v>
      </c>
      <c r="O2420" s="26">
        <f t="shared" si="10725"/>
        <v>7291.8</v>
      </c>
      <c r="P2420" s="26">
        <f t="shared" ref="P2420:AB2420" si="10954">P2421</f>
        <v>0</v>
      </c>
      <c r="Q2420" s="26">
        <f t="shared" si="10954"/>
        <v>0</v>
      </c>
      <c r="R2420" s="26">
        <f t="shared" si="10954"/>
        <v>0</v>
      </c>
      <c r="S2420" s="26">
        <f t="shared" si="10954"/>
        <v>0</v>
      </c>
      <c r="T2420" s="26">
        <f t="shared" si="10954"/>
        <v>0</v>
      </c>
      <c r="U2420" s="26">
        <f t="shared" si="10954"/>
        <v>0</v>
      </c>
      <c r="V2420" s="26">
        <f t="shared" si="10954"/>
        <v>0</v>
      </c>
      <c r="W2420" s="26">
        <f t="shared" si="10954"/>
        <v>0</v>
      </c>
      <c r="X2420" s="26">
        <f t="shared" si="10954"/>
        <v>0</v>
      </c>
      <c r="Y2420" s="26">
        <f t="shared" si="10954"/>
        <v>0</v>
      </c>
      <c r="Z2420" s="26">
        <f t="shared" si="10954"/>
        <v>0</v>
      </c>
      <c r="AA2420" s="26">
        <f t="shared" si="10954"/>
        <v>0</v>
      </c>
      <c r="AB2420" s="26">
        <f t="shared" si="10954"/>
        <v>0</v>
      </c>
      <c r="AC2420" s="26">
        <f t="shared" si="10941"/>
        <v>7291.8</v>
      </c>
      <c r="AD2420" s="26">
        <f t="shared" si="10942"/>
        <v>7291.8</v>
      </c>
      <c r="AE2420" s="26">
        <f t="shared" si="10943"/>
        <v>7291.8</v>
      </c>
      <c r="AF2420" s="26">
        <f>AF2421</f>
        <v>0</v>
      </c>
      <c r="AG2420" s="26">
        <f t="shared" si="10944"/>
        <v>7291.8</v>
      </c>
      <c r="AH2420" s="26">
        <f t="shared" si="10945"/>
        <v>7291.8</v>
      </c>
      <c r="AI2420" s="26">
        <f t="shared" si="10946"/>
        <v>7291.8</v>
      </c>
      <c r="AJ2420" s="26">
        <f t="shared" ref="AJ2420:AR2420" si="10955">AJ2421</f>
        <v>0</v>
      </c>
      <c r="AK2420" s="26">
        <f t="shared" si="10955"/>
        <v>0</v>
      </c>
      <c r="AL2420" s="26">
        <f t="shared" si="10955"/>
        <v>0</v>
      </c>
      <c r="AM2420" s="26">
        <f t="shared" si="10955"/>
        <v>0</v>
      </c>
      <c r="AN2420" s="26">
        <f t="shared" si="10955"/>
        <v>0</v>
      </c>
      <c r="AO2420" s="26">
        <f t="shared" si="10955"/>
        <v>0</v>
      </c>
      <c r="AP2420" s="26">
        <f t="shared" si="10955"/>
        <v>0</v>
      </c>
      <c r="AQ2420" s="26">
        <f t="shared" si="10955"/>
        <v>0</v>
      </c>
      <c r="AR2420" s="26">
        <f t="shared" si="10955"/>
        <v>0</v>
      </c>
      <c r="AS2420" s="26">
        <f t="shared" si="10705"/>
        <v>7291.8</v>
      </c>
      <c r="AT2420" s="26">
        <f t="shared" si="10706"/>
        <v>7291.8</v>
      </c>
      <c r="AU2420" s="26">
        <f t="shared" si="10707"/>
        <v>7291.8</v>
      </c>
      <c r="AV2420" s="26">
        <f>AV2421</f>
        <v>0</v>
      </c>
      <c r="AW2420" s="26">
        <f>AW2421</f>
        <v>0</v>
      </c>
      <c r="AX2420" s="26">
        <f>AX2421</f>
        <v>0</v>
      </c>
      <c r="AY2420" s="26">
        <f t="shared" si="10664"/>
        <v>7291.8</v>
      </c>
      <c r="AZ2420" s="26">
        <f t="shared" si="10665"/>
        <v>7291.8</v>
      </c>
      <c r="BA2420" s="26">
        <f t="shared" si="10666"/>
        <v>7291.8</v>
      </c>
      <c r="BB2420" s="26">
        <f t="shared" ref="BB2420:BK2420" si="10956">BB2421</f>
        <v>0</v>
      </c>
      <c r="BC2420" s="26">
        <f t="shared" si="10956"/>
        <v>0</v>
      </c>
      <c r="BD2420" s="26">
        <f t="shared" si="10956"/>
        <v>0</v>
      </c>
      <c r="BE2420" s="26">
        <f t="shared" si="10956"/>
        <v>0</v>
      </c>
      <c r="BF2420" s="26">
        <f t="shared" si="10956"/>
        <v>0</v>
      </c>
      <c r="BG2420" s="26">
        <f t="shared" si="10956"/>
        <v>0</v>
      </c>
      <c r="BH2420" s="26">
        <f t="shared" si="10956"/>
        <v>0</v>
      </c>
      <c r="BI2420" s="26">
        <f t="shared" si="10956"/>
        <v>0</v>
      </c>
      <c r="BJ2420" s="26">
        <f t="shared" si="10956"/>
        <v>0</v>
      </c>
      <c r="BK2420" s="26">
        <f t="shared" si="10956"/>
        <v>0</v>
      </c>
      <c r="BL2420" s="26">
        <f t="shared" si="10930"/>
        <v>7291.8</v>
      </c>
      <c r="BM2420" s="26">
        <f>BM2421</f>
        <v>0</v>
      </c>
      <c r="BN2420" s="53">
        <f t="shared" si="10947"/>
        <v>7291.8</v>
      </c>
      <c r="BO2420" s="26">
        <f t="shared" si="10931"/>
        <v>7291.8</v>
      </c>
      <c r="BP2420" s="26">
        <f>BP2421</f>
        <v>0</v>
      </c>
      <c r="BQ2420" s="53">
        <f t="shared" si="10948"/>
        <v>7291.8</v>
      </c>
      <c r="BR2420" s="52">
        <f t="shared" si="10932"/>
        <v>7291.8</v>
      </c>
      <c r="BS2420" s="26">
        <f>BS2421</f>
        <v>0</v>
      </c>
      <c r="BT2420" s="27"/>
    </row>
    <row r="2421" spans="1:73" x14ac:dyDescent="0.3">
      <c r="A2421" s="67" t="s">
        <v>961</v>
      </c>
      <c r="B2421" s="67" t="s">
        <v>291</v>
      </c>
      <c r="C2421" s="67" t="s">
        <v>79</v>
      </c>
      <c r="D2421" s="67" t="s">
        <v>259</v>
      </c>
      <c r="E2421" s="71"/>
      <c r="F2421" s="68" t="s">
        <v>260</v>
      </c>
      <c r="G2421" s="26">
        <f t="shared" ref="G2421:L2421" si="10957">G2422+G2423</f>
        <v>7291.8</v>
      </c>
      <c r="H2421" s="26">
        <f t="shared" si="10957"/>
        <v>7291.8</v>
      </c>
      <c r="I2421" s="26">
        <f t="shared" si="10957"/>
        <v>7291.8</v>
      </c>
      <c r="J2421" s="26">
        <f t="shared" si="10957"/>
        <v>0</v>
      </c>
      <c r="K2421" s="26">
        <f t="shared" si="10957"/>
        <v>0</v>
      </c>
      <c r="L2421" s="26">
        <f t="shared" si="10957"/>
        <v>0</v>
      </c>
      <c r="M2421" s="26">
        <f t="shared" si="10723"/>
        <v>7291.8</v>
      </c>
      <c r="N2421" s="26">
        <f t="shared" si="10724"/>
        <v>7291.8</v>
      </c>
      <c r="O2421" s="26">
        <f t="shared" si="10725"/>
        <v>7291.8</v>
      </c>
      <c r="P2421" s="26">
        <f t="shared" ref="P2421:AB2421" si="10958">P2422+P2423</f>
        <v>0</v>
      </c>
      <c r="Q2421" s="26">
        <f t="shared" si="10958"/>
        <v>0</v>
      </c>
      <c r="R2421" s="26">
        <f t="shared" si="10958"/>
        <v>0</v>
      </c>
      <c r="S2421" s="26">
        <f t="shared" si="10958"/>
        <v>0</v>
      </c>
      <c r="T2421" s="26">
        <f t="shared" si="10958"/>
        <v>0</v>
      </c>
      <c r="U2421" s="26">
        <f t="shared" si="10958"/>
        <v>0</v>
      </c>
      <c r="V2421" s="26">
        <f t="shared" si="10958"/>
        <v>0</v>
      </c>
      <c r="W2421" s="26">
        <f t="shared" si="10958"/>
        <v>0</v>
      </c>
      <c r="X2421" s="26">
        <f t="shared" si="10958"/>
        <v>0</v>
      </c>
      <c r="Y2421" s="26">
        <f t="shared" si="10958"/>
        <v>0</v>
      </c>
      <c r="Z2421" s="26">
        <f t="shared" si="10958"/>
        <v>0</v>
      </c>
      <c r="AA2421" s="26">
        <f t="shared" si="10958"/>
        <v>0</v>
      </c>
      <c r="AB2421" s="26">
        <f t="shared" si="10958"/>
        <v>0</v>
      </c>
      <c r="AC2421" s="26">
        <f t="shared" si="10941"/>
        <v>7291.8</v>
      </c>
      <c r="AD2421" s="26">
        <f t="shared" si="10942"/>
        <v>7291.8</v>
      </c>
      <c r="AE2421" s="26">
        <f t="shared" si="10943"/>
        <v>7291.8</v>
      </c>
      <c r="AF2421" s="26">
        <f>AF2422+AF2423</f>
        <v>0</v>
      </c>
      <c r="AG2421" s="26">
        <f t="shared" si="10944"/>
        <v>7291.8</v>
      </c>
      <c r="AH2421" s="26">
        <f t="shared" si="10945"/>
        <v>7291.8</v>
      </c>
      <c r="AI2421" s="26">
        <f t="shared" si="10946"/>
        <v>7291.8</v>
      </c>
      <c r="AJ2421" s="26">
        <f t="shared" ref="AJ2421:AR2421" si="10959">AJ2422+AJ2423</f>
        <v>0</v>
      </c>
      <c r="AK2421" s="26">
        <f t="shared" si="10959"/>
        <v>0</v>
      </c>
      <c r="AL2421" s="26">
        <f t="shared" si="10959"/>
        <v>0</v>
      </c>
      <c r="AM2421" s="26">
        <f t="shared" si="10959"/>
        <v>0</v>
      </c>
      <c r="AN2421" s="26">
        <f t="shared" si="10959"/>
        <v>0</v>
      </c>
      <c r="AO2421" s="26">
        <f t="shared" si="10959"/>
        <v>0</v>
      </c>
      <c r="AP2421" s="26">
        <f t="shared" si="10959"/>
        <v>0</v>
      </c>
      <c r="AQ2421" s="26">
        <f t="shared" si="10959"/>
        <v>0</v>
      </c>
      <c r="AR2421" s="26">
        <f t="shared" si="10959"/>
        <v>0</v>
      </c>
      <c r="AS2421" s="26">
        <f t="shared" si="10705"/>
        <v>7291.8</v>
      </c>
      <c r="AT2421" s="26">
        <f t="shared" si="10706"/>
        <v>7291.8</v>
      </c>
      <c r="AU2421" s="26">
        <f t="shared" si="10707"/>
        <v>7291.8</v>
      </c>
      <c r="AV2421" s="26">
        <f>AV2422+AV2423</f>
        <v>0</v>
      </c>
      <c r="AW2421" s="26">
        <f>AW2422+AW2423</f>
        <v>0</v>
      </c>
      <c r="AX2421" s="26">
        <f>AX2422+AX2423</f>
        <v>0</v>
      </c>
      <c r="AY2421" s="26">
        <f t="shared" si="10664"/>
        <v>7291.8</v>
      </c>
      <c r="AZ2421" s="26">
        <f t="shared" si="10665"/>
        <v>7291.8</v>
      </c>
      <c r="BA2421" s="26">
        <f t="shared" si="10666"/>
        <v>7291.8</v>
      </c>
      <c r="BB2421" s="26">
        <f t="shared" ref="BB2421:BK2421" si="10960">BB2422+BB2423</f>
        <v>0</v>
      </c>
      <c r="BC2421" s="26">
        <f t="shared" si="10960"/>
        <v>0</v>
      </c>
      <c r="BD2421" s="26">
        <f t="shared" si="10960"/>
        <v>0</v>
      </c>
      <c r="BE2421" s="26">
        <f t="shared" si="10960"/>
        <v>0</v>
      </c>
      <c r="BF2421" s="26">
        <f t="shared" si="10960"/>
        <v>0</v>
      </c>
      <c r="BG2421" s="26">
        <f t="shared" si="10960"/>
        <v>0</v>
      </c>
      <c r="BH2421" s="26">
        <f t="shared" si="10960"/>
        <v>0</v>
      </c>
      <c r="BI2421" s="26">
        <f t="shared" si="10960"/>
        <v>0</v>
      </c>
      <c r="BJ2421" s="26">
        <f t="shared" si="10960"/>
        <v>0</v>
      </c>
      <c r="BK2421" s="26">
        <f t="shared" si="10960"/>
        <v>0</v>
      </c>
      <c r="BL2421" s="26">
        <f t="shared" si="10930"/>
        <v>7291.8</v>
      </c>
      <c r="BM2421" s="26">
        <f>BM2422+BM2423</f>
        <v>0</v>
      </c>
      <c r="BN2421" s="53">
        <f t="shared" si="10947"/>
        <v>7291.8</v>
      </c>
      <c r="BO2421" s="26">
        <f t="shared" si="10931"/>
        <v>7291.8</v>
      </c>
      <c r="BP2421" s="26">
        <f>BP2422+BP2423</f>
        <v>0</v>
      </c>
      <c r="BQ2421" s="53">
        <f t="shared" si="10948"/>
        <v>7291.8</v>
      </c>
      <c r="BR2421" s="52">
        <f t="shared" si="10932"/>
        <v>7291.8</v>
      </c>
      <c r="BS2421" s="26">
        <f>BS2422+BS2423</f>
        <v>0</v>
      </c>
      <c r="BT2421" s="27"/>
    </row>
    <row r="2422" spans="1:73" ht="78" x14ac:dyDescent="0.3">
      <c r="A2422" s="67" t="s">
        <v>961</v>
      </c>
      <c r="B2422" s="67" t="s">
        <v>291</v>
      </c>
      <c r="C2422" s="67" t="s">
        <v>79</v>
      </c>
      <c r="D2422" s="67" t="s">
        <v>259</v>
      </c>
      <c r="E2422" s="67" t="s">
        <v>50</v>
      </c>
      <c r="F2422" s="68" t="s">
        <v>51</v>
      </c>
      <c r="G2422" s="26">
        <v>6513</v>
      </c>
      <c r="H2422" s="26">
        <v>6696.5</v>
      </c>
      <c r="I2422" s="26">
        <v>6696.5</v>
      </c>
      <c r="J2422" s="26"/>
      <c r="K2422" s="26"/>
      <c r="L2422" s="26"/>
      <c r="M2422" s="26">
        <f t="shared" si="10723"/>
        <v>6513</v>
      </c>
      <c r="N2422" s="26">
        <f t="shared" si="10724"/>
        <v>6696.5</v>
      </c>
      <c r="O2422" s="26">
        <f t="shared" si="10725"/>
        <v>6696.5</v>
      </c>
      <c r="P2422" s="26"/>
      <c r="Q2422" s="26"/>
      <c r="R2422" s="26"/>
      <c r="S2422" s="26"/>
      <c r="T2422" s="26"/>
      <c r="U2422" s="26"/>
      <c r="V2422" s="26"/>
      <c r="W2422" s="26"/>
      <c r="X2422" s="26"/>
      <c r="Y2422" s="26"/>
      <c r="Z2422" s="26"/>
      <c r="AA2422" s="26"/>
      <c r="AB2422" s="26"/>
      <c r="AC2422" s="26">
        <f t="shared" si="10941"/>
        <v>6513</v>
      </c>
      <c r="AD2422" s="26">
        <f t="shared" si="10942"/>
        <v>6696.5</v>
      </c>
      <c r="AE2422" s="26">
        <f t="shared" si="10943"/>
        <v>6696.5</v>
      </c>
      <c r="AF2422" s="26"/>
      <c r="AG2422" s="26">
        <f t="shared" si="10944"/>
        <v>6513</v>
      </c>
      <c r="AH2422" s="26">
        <f t="shared" si="10945"/>
        <v>6696.5</v>
      </c>
      <c r="AI2422" s="26">
        <f t="shared" si="10946"/>
        <v>6696.5</v>
      </c>
      <c r="AJ2422" s="26"/>
      <c r="AK2422" s="26"/>
      <c r="AL2422" s="26"/>
      <c r="AM2422" s="26"/>
      <c r="AN2422" s="26"/>
      <c r="AO2422" s="26"/>
      <c r="AP2422" s="26"/>
      <c r="AQ2422" s="26"/>
      <c r="AR2422" s="26"/>
      <c r="AS2422" s="26">
        <f t="shared" si="10705"/>
        <v>6513</v>
      </c>
      <c r="AT2422" s="26">
        <f t="shared" si="10706"/>
        <v>6696.5</v>
      </c>
      <c r="AU2422" s="26">
        <f t="shared" si="10707"/>
        <v>6696.5</v>
      </c>
      <c r="AV2422" s="26"/>
      <c r="AW2422" s="26"/>
      <c r="AX2422" s="26"/>
      <c r="AY2422" s="26">
        <f t="shared" si="10664"/>
        <v>6513</v>
      </c>
      <c r="AZ2422" s="26">
        <f t="shared" si="10665"/>
        <v>6696.5</v>
      </c>
      <c r="BA2422" s="26">
        <f t="shared" si="10666"/>
        <v>6696.5</v>
      </c>
      <c r="BB2422" s="26"/>
      <c r="BC2422" s="26"/>
      <c r="BD2422" s="26"/>
      <c r="BE2422" s="26"/>
      <c r="BF2422" s="26"/>
      <c r="BG2422" s="26"/>
      <c r="BH2422" s="26"/>
      <c r="BI2422" s="26"/>
      <c r="BJ2422" s="26"/>
      <c r="BK2422" s="26"/>
      <c r="BL2422" s="26">
        <f t="shared" si="10930"/>
        <v>6513</v>
      </c>
      <c r="BM2422" s="26"/>
      <c r="BN2422" s="53">
        <f t="shared" si="10947"/>
        <v>6513</v>
      </c>
      <c r="BO2422" s="26">
        <f t="shared" si="10931"/>
        <v>6696.5</v>
      </c>
      <c r="BP2422" s="26"/>
      <c r="BQ2422" s="53">
        <f t="shared" si="10948"/>
        <v>6696.5</v>
      </c>
      <c r="BR2422" s="52">
        <f t="shared" si="10932"/>
        <v>6696.5</v>
      </c>
      <c r="BS2422" s="26"/>
      <c r="BT2422" s="27"/>
    </row>
    <row r="2423" spans="1:73" ht="31.2" x14ac:dyDescent="0.3">
      <c r="A2423" s="67" t="s">
        <v>961</v>
      </c>
      <c r="B2423" s="67" t="s">
        <v>291</v>
      </c>
      <c r="C2423" s="67" t="s">
        <v>79</v>
      </c>
      <c r="D2423" s="67" t="s">
        <v>259</v>
      </c>
      <c r="E2423" s="67" t="s">
        <v>38</v>
      </c>
      <c r="F2423" s="68" t="s">
        <v>39</v>
      </c>
      <c r="G2423" s="26">
        <v>778.8</v>
      </c>
      <c r="H2423" s="26">
        <v>595.29999999999995</v>
      </c>
      <c r="I2423" s="26">
        <v>595.29999999999995</v>
      </c>
      <c r="J2423" s="26"/>
      <c r="K2423" s="26"/>
      <c r="L2423" s="26"/>
      <c r="M2423" s="26">
        <f t="shared" si="10723"/>
        <v>778.8</v>
      </c>
      <c r="N2423" s="26">
        <f t="shared" si="10724"/>
        <v>595.29999999999995</v>
      </c>
      <c r="O2423" s="26">
        <f t="shared" si="10725"/>
        <v>595.29999999999995</v>
      </c>
      <c r="P2423" s="26"/>
      <c r="Q2423" s="26"/>
      <c r="R2423" s="26"/>
      <c r="S2423" s="26"/>
      <c r="T2423" s="26"/>
      <c r="U2423" s="26"/>
      <c r="V2423" s="26"/>
      <c r="W2423" s="26"/>
      <c r="X2423" s="26"/>
      <c r="Y2423" s="26"/>
      <c r="Z2423" s="26"/>
      <c r="AA2423" s="26"/>
      <c r="AB2423" s="26"/>
      <c r="AC2423" s="26">
        <f t="shared" si="10941"/>
        <v>778.8</v>
      </c>
      <c r="AD2423" s="26">
        <f t="shared" si="10942"/>
        <v>595.29999999999995</v>
      </c>
      <c r="AE2423" s="26">
        <f t="shared" si="10943"/>
        <v>595.29999999999995</v>
      </c>
      <c r="AF2423" s="26"/>
      <c r="AG2423" s="26">
        <f t="shared" si="10944"/>
        <v>778.8</v>
      </c>
      <c r="AH2423" s="26">
        <f t="shared" si="10945"/>
        <v>595.29999999999995</v>
      </c>
      <c r="AI2423" s="26">
        <f t="shared" si="10946"/>
        <v>595.29999999999995</v>
      </c>
      <c r="AJ2423" s="26"/>
      <c r="AK2423" s="26"/>
      <c r="AL2423" s="26"/>
      <c r="AM2423" s="26"/>
      <c r="AN2423" s="26"/>
      <c r="AO2423" s="26"/>
      <c r="AP2423" s="26"/>
      <c r="AQ2423" s="26"/>
      <c r="AR2423" s="26"/>
      <c r="AS2423" s="26">
        <f t="shared" si="10705"/>
        <v>778.8</v>
      </c>
      <c r="AT2423" s="26">
        <f t="shared" si="10706"/>
        <v>595.29999999999995</v>
      </c>
      <c r="AU2423" s="26">
        <f t="shared" si="10707"/>
        <v>595.29999999999995</v>
      </c>
      <c r="AV2423" s="26"/>
      <c r="AW2423" s="26"/>
      <c r="AX2423" s="26"/>
      <c r="AY2423" s="26">
        <f t="shared" ref="AY2423:AY2486" si="10961">AS2423+AV2423</f>
        <v>778.8</v>
      </c>
      <c r="AZ2423" s="26">
        <f t="shared" ref="AZ2423:AZ2486" si="10962">AT2423+AW2423</f>
        <v>595.29999999999995</v>
      </c>
      <c r="BA2423" s="26">
        <f t="shared" ref="BA2423:BA2486" si="10963">AU2423+AX2423</f>
        <v>595.29999999999995</v>
      </c>
      <c r="BB2423" s="26"/>
      <c r="BC2423" s="26"/>
      <c r="BD2423" s="26"/>
      <c r="BE2423" s="26"/>
      <c r="BF2423" s="26"/>
      <c r="BG2423" s="26"/>
      <c r="BH2423" s="26"/>
      <c r="BI2423" s="26"/>
      <c r="BJ2423" s="26"/>
      <c r="BK2423" s="26"/>
      <c r="BL2423" s="26">
        <f t="shared" si="10930"/>
        <v>778.8</v>
      </c>
      <c r="BM2423" s="26"/>
      <c r="BN2423" s="53">
        <f t="shared" si="10947"/>
        <v>778.8</v>
      </c>
      <c r="BO2423" s="26">
        <f t="shared" si="10931"/>
        <v>595.29999999999995</v>
      </c>
      <c r="BP2423" s="26"/>
      <c r="BQ2423" s="53">
        <f t="shared" si="10948"/>
        <v>595.29999999999995</v>
      </c>
      <c r="BR2423" s="52">
        <f t="shared" si="10932"/>
        <v>595.29999999999995</v>
      </c>
      <c r="BS2423" s="26"/>
      <c r="BT2423" s="27"/>
    </row>
    <row r="2424" spans="1:73" ht="78" x14ac:dyDescent="0.3">
      <c r="A2424" s="67" t="s">
        <v>961</v>
      </c>
      <c r="B2424" s="67" t="s">
        <v>291</v>
      </c>
      <c r="C2424" s="67" t="s">
        <v>79</v>
      </c>
      <c r="D2424" s="67" t="s">
        <v>432</v>
      </c>
      <c r="E2424" s="71"/>
      <c r="F2424" s="68" t="s">
        <v>433</v>
      </c>
      <c r="G2424" s="26">
        <f t="shared" ref="G2424:L2424" si="10964">G2425</f>
        <v>56241.599999999999</v>
      </c>
      <c r="H2424" s="26">
        <f t="shared" si="10964"/>
        <v>57764.3</v>
      </c>
      <c r="I2424" s="26">
        <f t="shared" si="10964"/>
        <v>57764.3</v>
      </c>
      <c r="J2424" s="26">
        <f t="shared" si="10964"/>
        <v>0</v>
      </c>
      <c r="K2424" s="26">
        <f t="shared" si="10964"/>
        <v>0</v>
      </c>
      <c r="L2424" s="26">
        <f t="shared" si="10964"/>
        <v>0</v>
      </c>
      <c r="M2424" s="26">
        <f t="shared" si="10723"/>
        <v>56241.599999999999</v>
      </c>
      <c r="N2424" s="26">
        <f t="shared" si="10724"/>
        <v>57764.3</v>
      </c>
      <c r="O2424" s="26">
        <f t="shared" si="10725"/>
        <v>57764.3</v>
      </c>
      <c r="P2424" s="26">
        <f t="shared" ref="P2424:AB2424" si="10965">P2425</f>
        <v>0</v>
      </c>
      <c r="Q2424" s="26">
        <f t="shared" si="10965"/>
        <v>0</v>
      </c>
      <c r="R2424" s="26">
        <f t="shared" si="10965"/>
        <v>0</v>
      </c>
      <c r="S2424" s="26">
        <f t="shared" si="10965"/>
        <v>0</v>
      </c>
      <c r="T2424" s="26">
        <f t="shared" si="10965"/>
        <v>0</v>
      </c>
      <c r="U2424" s="26">
        <f t="shared" si="10965"/>
        <v>0</v>
      </c>
      <c r="V2424" s="26">
        <f t="shared" si="10965"/>
        <v>0</v>
      </c>
      <c r="W2424" s="26">
        <f t="shared" si="10965"/>
        <v>0</v>
      </c>
      <c r="X2424" s="26">
        <f t="shared" si="10965"/>
        <v>0</v>
      </c>
      <c r="Y2424" s="26">
        <f t="shared" si="10965"/>
        <v>0</v>
      </c>
      <c r="Z2424" s="26">
        <f t="shared" si="10965"/>
        <v>0</v>
      </c>
      <c r="AA2424" s="26">
        <f t="shared" si="10965"/>
        <v>0</v>
      </c>
      <c r="AB2424" s="26">
        <f t="shared" si="10965"/>
        <v>0</v>
      </c>
      <c r="AC2424" s="26">
        <f t="shared" si="10941"/>
        <v>56241.599999999999</v>
      </c>
      <c r="AD2424" s="26">
        <f t="shared" si="10942"/>
        <v>57764.3</v>
      </c>
      <c r="AE2424" s="26">
        <f t="shared" si="10943"/>
        <v>57764.3</v>
      </c>
      <c r="AF2424" s="26">
        <f>AF2425</f>
        <v>0</v>
      </c>
      <c r="AG2424" s="26">
        <f t="shared" si="10944"/>
        <v>56241.599999999999</v>
      </c>
      <c r="AH2424" s="26">
        <f t="shared" si="10945"/>
        <v>57764.3</v>
      </c>
      <c r="AI2424" s="26">
        <f t="shared" si="10946"/>
        <v>57764.3</v>
      </c>
      <c r="AJ2424" s="26">
        <f t="shared" ref="AJ2424:AR2424" si="10966">AJ2425</f>
        <v>0</v>
      </c>
      <c r="AK2424" s="26">
        <f t="shared" si="10966"/>
        <v>0</v>
      </c>
      <c r="AL2424" s="26">
        <f t="shared" si="10966"/>
        <v>-757.6</v>
      </c>
      <c r="AM2424" s="26">
        <f t="shared" si="10966"/>
        <v>0</v>
      </c>
      <c r="AN2424" s="26">
        <f t="shared" si="10966"/>
        <v>0</v>
      </c>
      <c r="AO2424" s="26">
        <f t="shared" si="10966"/>
        <v>0</v>
      </c>
      <c r="AP2424" s="26">
        <f t="shared" si="10966"/>
        <v>0</v>
      </c>
      <c r="AQ2424" s="26">
        <f t="shared" si="10966"/>
        <v>0</v>
      </c>
      <c r="AR2424" s="26">
        <f t="shared" si="10966"/>
        <v>0</v>
      </c>
      <c r="AS2424" s="26">
        <f t="shared" si="10705"/>
        <v>55484</v>
      </c>
      <c r="AT2424" s="26">
        <f t="shared" si="10706"/>
        <v>57764.3</v>
      </c>
      <c r="AU2424" s="26">
        <f t="shared" si="10707"/>
        <v>57764.3</v>
      </c>
      <c r="AV2424" s="26">
        <f>AV2425</f>
        <v>0</v>
      </c>
      <c r="AW2424" s="26">
        <f>AW2425</f>
        <v>0</v>
      </c>
      <c r="AX2424" s="26">
        <f>AX2425</f>
        <v>0</v>
      </c>
      <c r="AY2424" s="26">
        <f t="shared" si="10961"/>
        <v>55484</v>
      </c>
      <c r="AZ2424" s="26">
        <f t="shared" si="10962"/>
        <v>57764.3</v>
      </c>
      <c r="BA2424" s="26">
        <f t="shared" si="10963"/>
        <v>57764.3</v>
      </c>
      <c r="BB2424" s="26">
        <f t="shared" ref="BB2424:BK2424" si="10967">BB2425</f>
        <v>0</v>
      </c>
      <c r="BC2424" s="26">
        <f t="shared" si="10967"/>
        <v>0</v>
      </c>
      <c r="BD2424" s="26">
        <f t="shared" si="10967"/>
        <v>0</v>
      </c>
      <c r="BE2424" s="26">
        <f t="shared" si="10967"/>
        <v>0</v>
      </c>
      <c r="BF2424" s="26">
        <f t="shared" si="10967"/>
        <v>0</v>
      </c>
      <c r="BG2424" s="26">
        <f t="shared" si="10967"/>
        <v>0</v>
      </c>
      <c r="BH2424" s="26">
        <f t="shared" si="10967"/>
        <v>0</v>
      </c>
      <c r="BI2424" s="26">
        <f t="shared" si="10967"/>
        <v>0</v>
      </c>
      <c r="BJ2424" s="26">
        <f t="shared" si="10967"/>
        <v>0</v>
      </c>
      <c r="BK2424" s="26">
        <f t="shared" si="10967"/>
        <v>0</v>
      </c>
      <c r="BL2424" s="26">
        <f t="shared" si="10930"/>
        <v>55484</v>
      </c>
      <c r="BM2424" s="26">
        <f>BM2425</f>
        <v>0</v>
      </c>
      <c r="BN2424" s="53">
        <f t="shared" si="10947"/>
        <v>55484</v>
      </c>
      <c r="BO2424" s="26">
        <f t="shared" si="10931"/>
        <v>57764.3</v>
      </c>
      <c r="BP2424" s="26">
        <f>BP2425</f>
        <v>0</v>
      </c>
      <c r="BQ2424" s="53">
        <f t="shared" si="10948"/>
        <v>57764.3</v>
      </c>
      <c r="BR2424" s="52">
        <f t="shared" si="10932"/>
        <v>57764.3</v>
      </c>
      <c r="BS2424" s="26">
        <f>BS2425</f>
        <v>0</v>
      </c>
      <c r="BT2424" s="27"/>
    </row>
    <row r="2425" spans="1:73" x14ac:dyDescent="0.3">
      <c r="A2425" s="67" t="s">
        <v>961</v>
      </c>
      <c r="B2425" s="67" t="s">
        <v>291</v>
      </c>
      <c r="C2425" s="67" t="s">
        <v>79</v>
      </c>
      <c r="D2425" s="67" t="s">
        <v>998</v>
      </c>
      <c r="E2425" s="71"/>
      <c r="F2425" s="68" t="s">
        <v>49</v>
      </c>
      <c r="G2425" s="26">
        <f t="shared" ref="G2425:L2425" si="10968">G2426+G2427</f>
        <v>56241.599999999999</v>
      </c>
      <c r="H2425" s="26">
        <f t="shared" si="10968"/>
        <v>57764.3</v>
      </c>
      <c r="I2425" s="26">
        <f t="shared" si="10968"/>
        <v>57764.3</v>
      </c>
      <c r="J2425" s="26">
        <f t="shared" si="10968"/>
        <v>0</v>
      </c>
      <c r="K2425" s="26">
        <f t="shared" si="10968"/>
        <v>0</v>
      </c>
      <c r="L2425" s="26">
        <f t="shared" si="10968"/>
        <v>0</v>
      </c>
      <c r="M2425" s="26">
        <f t="shared" si="10723"/>
        <v>56241.599999999999</v>
      </c>
      <c r="N2425" s="26">
        <f t="shared" si="10724"/>
        <v>57764.3</v>
      </c>
      <c r="O2425" s="26">
        <f t="shared" si="10725"/>
        <v>57764.3</v>
      </c>
      <c r="P2425" s="26">
        <f t="shared" ref="P2425:AB2425" si="10969">P2426+P2427</f>
        <v>0</v>
      </c>
      <c r="Q2425" s="26">
        <f t="shared" si="10969"/>
        <v>0</v>
      </c>
      <c r="R2425" s="26">
        <f t="shared" si="10969"/>
        <v>0</v>
      </c>
      <c r="S2425" s="26">
        <f t="shared" si="10969"/>
        <v>0</v>
      </c>
      <c r="T2425" s="26">
        <f t="shared" si="10969"/>
        <v>0</v>
      </c>
      <c r="U2425" s="26">
        <f t="shared" si="10969"/>
        <v>0</v>
      </c>
      <c r="V2425" s="26">
        <f t="shared" si="10969"/>
        <v>0</v>
      </c>
      <c r="W2425" s="26">
        <f t="shared" si="10969"/>
        <v>0</v>
      </c>
      <c r="X2425" s="26">
        <f t="shared" si="10969"/>
        <v>0</v>
      </c>
      <c r="Y2425" s="26">
        <f t="shared" si="10969"/>
        <v>0</v>
      </c>
      <c r="Z2425" s="26">
        <f t="shared" si="10969"/>
        <v>0</v>
      </c>
      <c r="AA2425" s="26">
        <f t="shared" si="10969"/>
        <v>0</v>
      </c>
      <c r="AB2425" s="26">
        <f t="shared" si="10969"/>
        <v>0</v>
      </c>
      <c r="AC2425" s="26">
        <f t="shared" si="10941"/>
        <v>56241.599999999999</v>
      </c>
      <c r="AD2425" s="26">
        <f t="shared" si="10942"/>
        <v>57764.3</v>
      </c>
      <c r="AE2425" s="26">
        <f t="shared" si="10943"/>
        <v>57764.3</v>
      </c>
      <c r="AF2425" s="26">
        <f>AF2426+AF2427</f>
        <v>0</v>
      </c>
      <c r="AG2425" s="26">
        <f t="shared" si="10944"/>
        <v>56241.599999999999</v>
      </c>
      <c r="AH2425" s="26">
        <f t="shared" si="10945"/>
        <v>57764.3</v>
      </c>
      <c r="AI2425" s="26">
        <f t="shared" si="10946"/>
        <v>57764.3</v>
      </c>
      <c r="AJ2425" s="26">
        <f t="shared" ref="AJ2425:AR2425" si="10970">AJ2426+AJ2427</f>
        <v>0</v>
      </c>
      <c r="AK2425" s="26">
        <f t="shared" si="10970"/>
        <v>0</v>
      </c>
      <c r="AL2425" s="26">
        <f t="shared" si="10970"/>
        <v>-757.6</v>
      </c>
      <c r="AM2425" s="26">
        <f t="shared" si="10970"/>
        <v>0</v>
      </c>
      <c r="AN2425" s="26">
        <f t="shared" si="10970"/>
        <v>0</v>
      </c>
      <c r="AO2425" s="26">
        <f t="shared" si="10970"/>
        <v>0</v>
      </c>
      <c r="AP2425" s="26">
        <f t="shared" si="10970"/>
        <v>0</v>
      </c>
      <c r="AQ2425" s="26">
        <f t="shared" si="10970"/>
        <v>0</v>
      </c>
      <c r="AR2425" s="26">
        <f t="shared" si="10970"/>
        <v>0</v>
      </c>
      <c r="AS2425" s="26">
        <f t="shared" si="10705"/>
        <v>55484</v>
      </c>
      <c r="AT2425" s="26">
        <f t="shared" si="10706"/>
        <v>57764.3</v>
      </c>
      <c r="AU2425" s="26">
        <f t="shared" si="10707"/>
        <v>57764.3</v>
      </c>
      <c r="AV2425" s="26">
        <f>AV2426+AV2427</f>
        <v>0</v>
      </c>
      <c r="AW2425" s="26">
        <f>AW2426+AW2427</f>
        <v>0</v>
      </c>
      <c r="AX2425" s="26">
        <f>AX2426+AX2427</f>
        <v>0</v>
      </c>
      <c r="AY2425" s="26">
        <f t="shared" si="10961"/>
        <v>55484</v>
      </c>
      <c r="AZ2425" s="26">
        <f t="shared" si="10962"/>
        <v>57764.3</v>
      </c>
      <c r="BA2425" s="26">
        <f t="shared" si="10963"/>
        <v>57764.3</v>
      </c>
      <c r="BB2425" s="26">
        <f t="shared" ref="BB2425:BK2425" si="10971">BB2426+BB2427</f>
        <v>0</v>
      </c>
      <c r="BC2425" s="26">
        <f t="shared" si="10971"/>
        <v>0</v>
      </c>
      <c r="BD2425" s="26">
        <f t="shared" si="10971"/>
        <v>0</v>
      </c>
      <c r="BE2425" s="26">
        <f t="shared" si="10971"/>
        <v>0</v>
      </c>
      <c r="BF2425" s="26">
        <f t="shared" si="10971"/>
        <v>0</v>
      </c>
      <c r="BG2425" s="26">
        <f t="shared" si="10971"/>
        <v>0</v>
      </c>
      <c r="BH2425" s="26">
        <f t="shared" si="10971"/>
        <v>0</v>
      </c>
      <c r="BI2425" s="26">
        <f t="shared" si="10971"/>
        <v>0</v>
      </c>
      <c r="BJ2425" s="26">
        <f t="shared" si="10971"/>
        <v>0</v>
      </c>
      <c r="BK2425" s="26">
        <f t="shared" si="10971"/>
        <v>0</v>
      </c>
      <c r="BL2425" s="26">
        <f t="shared" si="10930"/>
        <v>55484</v>
      </c>
      <c r="BM2425" s="26">
        <f>BM2426+BM2427</f>
        <v>0</v>
      </c>
      <c r="BN2425" s="53">
        <f t="shared" si="10947"/>
        <v>55484</v>
      </c>
      <c r="BO2425" s="26">
        <f t="shared" si="10931"/>
        <v>57764.3</v>
      </c>
      <c r="BP2425" s="26">
        <f>BP2426+BP2427</f>
        <v>0</v>
      </c>
      <c r="BQ2425" s="53">
        <f t="shared" si="10948"/>
        <v>57764.3</v>
      </c>
      <c r="BR2425" s="52">
        <f t="shared" si="10932"/>
        <v>57764.3</v>
      </c>
      <c r="BS2425" s="26">
        <f>BS2426+BS2427</f>
        <v>0</v>
      </c>
      <c r="BT2425" s="27"/>
    </row>
    <row r="2426" spans="1:73" ht="78" x14ac:dyDescent="0.3">
      <c r="A2426" s="67" t="s">
        <v>961</v>
      </c>
      <c r="B2426" s="67" t="s">
        <v>291</v>
      </c>
      <c r="C2426" s="67" t="s">
        <v>79</v>
      </c>
      <c r="D2426" s="67" t="s">
        <v>998</v>
      </c>
      <c r="E2426" s="67" t="s">
        <v>50</v>
      </c>
      <c r="F2426" s="68" t="s">
        <v>51</v>
      </c>
      <c r="G2426" s="26">
        <v>54026.6</v>
      </c>
      <c r="H2426" s="26">
        <v>55549.3</v>
      </c>
      <c r="I2426" s="26">
        <v>55549.3</v>
      </c>
      <c r="J2426" s="26"/>
      <c r="K2426" s="26"/>
      <c r="L2426" s="26"/>
      <c r="M2426" s="26">
        <f t="shared" si="10723"/>
        <v>54026.6</v>
      </c>
      <c r="N2426" s="26">
        <f t="shared" si="10724"/>
        <v>55549.3</v>
      </c>
      <c r="O2426" s="26">
        <f t="shared" si="10725"/>
        <v>55549.3</v>
      </c>
      <c r="P2426" s="26"/>
      <c r="Q2426" s="26"/>
      <c r="R2426" s="26"/>
      <c r="S2426" s="26"/>
      <c r="T2426" s="26"/>
      <c r="U2426" s="26"/>
      <c r="V2426" s="26"/>
      <c r="W2426" s="26"/>
      <c r="X2426" s="26"/>
      <c r="Y2426" s="26"/>
      <c r="Z2426" s="26"/>
      <c r="AA2426" s="26"/>
      <c r="AB2426" s="26"/>
      <c r="AC2426" s="26">
        <f t="shared" si="10941"/>
        <v>54026.6</v>
      </c>
      <c r="AD2426" s="26">
        <f t="shared" si="10942"/>
        <v>55549.3</v>
      </c>
      <c r="AE2426" s="26">
        <f t="shared" si="10943"/>
        <v>55549.3</v>
      </c>
      <c r="AF2426" s="26"/>
      <c r="AG2426" s="26">
        <f t="shared" si="10944"/>
        <v>54026.6</v>
      </c>
      <c r="AH2426" s="26">
        <f t="shared" si="10945"/>
        <v>55549.3</v>
      </c>
      <c r="AI2426" s="26">
        <f t="shared" si="10946"/>
        <v>55549.3</v>
      </c>
      <c r="AJ2426" s="26"/>
      <c r="AK2426" s="26"/>
      <c r="AL2426" s="26">
        <v>-757.6</v>
      </c>
      <c r="AM2426" s="26"/>
      <c r="AN2426" s="26"/>
      <c r="AO2426" s="26"/>
      <c r="AP2426" s="26"/>
      <c r="AQ2426" s="26"/>
      <c r="AR2426" s="26"/>
      <c r="AS2426" s="26">
        <f t="shared" si="10705"/>
        <v>53269</v>
      </c>
      <c r="AT2426" s="26">
        <f t="shared" si="10706"/>
        <v>55549.3</v>
      </c>
      <c r="AU2426" s="26">
        <f t="shared" si="10707"/>
        <v>55549.3</v>
      </c>
      <c r="AV2426" s="26"/>
      <c r="AW2426" s="26"/>
      <c r="AX2426" s="26"/>
      <c r="AY2426" s="26">
        <f t="shared" si="10961"/>
        <v>53269</v>
      </c>
      <c r="AZ2426" s="26">
        <f t="shared" si="10962"/>
        <v>55549.3</v>
      </c>
      <c r="BA2426" s="26">
        <f t="shared" si="10963"/>
        <v>55549.3</v>
      </c>
      <c r="BB2426" s="26"/>
      <c r="BC2426" s="26"/>
      <c r="BD2426" s="26"/>
      <c r="BE2426" s="26"/>
      <c r="BF2426" s="26"/>
      <c r="BG2426" s="26"/>
      <c r="BH2426" s="26"/>
      <c r="BI2426" s="26"/>
      <c r="BJ2426" s="26"/>
      <c r="BK2426" s="26"/>
      <c r="BL2426" s="26">
        <f t="shared" si="10930"/>
        <v>53269</v>
      </c>
      <c r="BM2426" s="26"/>
      <c r="BN2426" s="53">
        <f t="shared" si="10947"/>
        <v>53269</v>
      </c>
      <c r="BO2426" s="26">
        <f t="shared" si="10931"/>
        <v>55549.3</v>
      </c>
      <c r="BP2426" s="26"/>
      <c r="BQ2426" s="53">
        <f t="shared" si="10948"/>
        <v>55549.3</v>
      </c>
      <c r="BR2426" s="52">
        <f t="shared" si="10932"/>
        <v>55549.3</v>
      </c>
      <c r="BS2426" s="26"/>
      <c r="BT2426" s="27"/>
    </row>
    <row r="2427" spans="1:73" ht="31.2" x14ac:dyDescent="0.3">
      <c r="A2427" s="67" t="s">
        <v>961</v>
      </c>
      <c r="B2427" s="67" t="s">
        <v>291</v>
      </c>
      <c r="C2427" s="67" t="s">
        <v>79</v>
      </c>
      <c r="D2427" s="67" t="s">
        <v>998</v>
      </c>
      <c r="E2427" s="67" t="s">
        <v>38</v>
      </c>
      <c r="F2427" s="68" t="s">
        <v>39</v>
      </c>
      <c r="G2427" s="26">
        <v>2215</v>
      </c>
      <c r="H2427" s="26">
        <v>2215</v>
      </c>
      <c r="I2427" s="26">
        <v>2215</v>
      </c>
      <c r="J2427" s="26"/>
      <c r="K2427" s="26"/>
      <c r="L2427" s="26"/>
      <c r="M2427" s="26">
        <f t="shared" si="10723"/>
        <v>2215</v>
      </c>
      <c r="N2427" s="26">
        <f t="shared" si="10724"/>
        <v>2215</v>
      </c>
      <c r="O2427" s="26">
        <f t="shared" si="10725"/>
        <v>2215</v>
      </c>
      <c r="P2427" s="26"/>
      <c r="Q2427" s="26"/>
      <c r="R2427" s="26"/>
      <c r="S2427" s="26"/>
      <c r="T2427" s="26"/>
      <c r="U2427" s="26"/>
      <c r="V2427" s="26"/>
      <c r="W2427" s="26"/>
      <c r="X2427" s="26"/>
      <c r="Y2427" s="26"/>
      <c r="Z2427" s="26"/>
      <c r="AA2427" s="26"/>
      <c r="AB2427" s="26"/>
      <c r="AC2427" s="26">
        <f t="shared" si="10941"/>
        <v>2215</v>
      </c>
      <c r="AD2427" s="26">
        <f t="shared" si="10942"/>
        <v>2215</v>
      </c>
      <c r="AE2427" s="26">
        <f t="shared" si="10943"/>
        <v>2215</v>
      </c>
      <c r="AF2427" s="26"/>
      <c r="AG2427" s="26">
        <f t="shared" si="10944"/>
        <v>2215</v>
      </c>
      <c r="AH2427" s="26">
        <f t="shared" si="10945"/>
        <v>2215</v>
      </c>
      <c r="AI2427" s="26">
        <f t="shared" si="10946"/>
        <v>2215</v>
      </c>
      <c r="AJ2427" s="26"/>
      <c r="AK2427" s="26"/>
      <c r="AL2427" s="26"/>
      <c r="AM2427" s="26"/>
      <c r="AN2427" s="26"/>
      <c r="AO2427" s="26"/>
      <c r="AP2427" s="26"/>
      <c r="AQ2427" s="26"/>
      <c r="AR2427" s="26"/>
      <c r="AS2427" s="26">
        <f t="shared" si="10705"/>
        <v>2215</v>
      </c>
      <c r="AT2427" s="26">
        <f t="shared" si="10706"/>
        <v>2215</v>
      </c>
      <c r="AU2427" s="26">
        <f t="shared" si="10707"/>
        <v>2215</v>
      </c>
      <c r="AV2427" s="26"/>
      <c r="AW2427" s="26"/>
      <c r="AX2427" s="26"/>
      <c r="AY2427" s="26">
        <f t="shared" si="10961"/>
        <v>2215</v>
      </c>
      <c r="AZ2427" s="26">
        <f t="shared" si="10962"/>
        <v>2215</v>
      </c>
      <c r="BA2427" s="26">
        <f t="shared" si="10963"/>
        <v>2215</v>
      </c>
      <c r="BB2427" s="26"/>
      <c r="BC2427" s="26"/>
      <c r="BD2427" s="26"/>
      <c r="BE2427" s="26"/>
      <c r="BF2427" s="26"/>
      <c r="BG2427" s="26"/>
      <c r="BH2427" s="26"/>
      <c r="BI2427" s="26"/>
      <c r="BJ2427" s="26"/>
      <c r="BK2427" s="26"/>
      <c r="BL2427" s="26">
        <f t="shared" si="10930"/>
        <v>2215</v>
      </c>
      <c r="BM2427" s="26"/>
      <c r="BN2427" s="53">
        <f t="shared" si="10947"/>
        <v>2215</v>
      </c>
      <c r="BO2427" s="26">
        <f t="shared" si="10931"/>
        <v>2215</v>
      </c>
      <c r="BP2427" s="26"/>
      <c r="BQ2427" s="53">
        <f t="shared" si="10948"/>
        <v>2215</v>
      </c>
      <c r="BR2427" s="52">
        <f t="shared" si="10932"/>
        <v>2215</v>
      </c>
      <c r="BS2427" s="26"/>
      <c r="BT2427" s="27"/>
    </row>
    <row r="2428" spans="1:73" s="81" customFormat="1" ht="31.2" x14ac:dyDescent="0.3">
      <c r="A2428" s="63" t="s">
        <v>999</v>
      </c>
      <c r="B2428" s="63"/>
      <c r="C2428" s="63"/>
      <c r="D2428" s="63"/>
      <c r="E2428" s="63"/>
      <c r="F2428" s="64" t="s">
        <v>1000</v>
      </c>
      <c r="G2428" s="17">
        <f t="shared" ref="G2428:L2428" si="10972">G2435+G2429</f>
        <v>403255.5</v>
      </c>
      <c r="H2428" s="17">
        <f t="shared" si="10972"/>
        <v>369442.39999999997</v>
      </c>
      <c r="I2428" s="17">
        <f t="shared" si="10972"/>
        <v>343619.3</v>
      </c>
      <c r="J2428" s="17">
        <f t="shared" si="10972"/>
        <v>-42592.4</v>
      </c>
      <c r="K2428" s="17">
        <f t="shared" si="10972"/>
        <v>-15080</v>
      </c>
      <c r="L2428" s="17">
        <f t="shared" si="10972"/>
        <v>0</v>
      </c>
      <c r="M2428" s="17">
        <f t="shared" si="10723"/>
        <v>360663.1</v>
      </c>
      <c r="N2428" s="17">
        <f t="shared" si="10724"/>
        <v>354362.39999999997</v>
      </c>
      <c r="O2428" s="17">
        <f t="shared" si="10725"/>
        <v>343619.3</v>
      </c>
      <c r="P2428" s="17">
        <f t="shared" ref="P2428:AB2428" si="10973">P2435+P2429</f>
        <v>0</v>
      </c>
      <c r="Q2428" s="17">
        <f t="shared" si="10973"/>
        <v>0</v>
      </c>
      <c r="R2428" s="17">
        <f t="shared" si="10973"/>
        <v>7892.2849999999989</v>
      </c>
      <c r="S2428" s="17">
        <f t="shared" si="10973"/>
        <v>0</v>
      </c>
      <c r="T2428" s="17">
        <f t="shared" si="10973"/>
        <v>48.2</v>
      </c>
      <c r="U2428" s="17">
        <f t="shared" si="10973"/>
        <v>0</v>
      </c>
      <c r="V2428" s="17">
        <f t="shared" si="10973"/>
        <v>12334.3</v>
      </c>
      <c r="W2428" s="17">
        <f t="shared" si="10973"/>
        <v>0</v>
      </c>
      <c r="X2428" s="17">
        <f t="shared" si="10973"/>
        <v>-98.8</v>
      </c>
      <c r="Y2428" s="17">
        <f t="shared" si="10973"/>
        <v>0</v>
      </c>
      <c r="Z2428" s="17">
        <f t="shared" si="10973"/>
        <v>12334.3</v>
      </c>
      <c r="AA2428" s="17">
        <f t="shared" si="10973"/>
        <v>0</v>
      </c>
      <c r="AB2428" s="17">
        <f t="shared" si="10973"/>
        <v>-85.5</v>
      </c>
      <c r="AC2428" s="17">
        <f t="shared" si="10941"/>
        <v>368603.58499999996</v>
      </c>
      <c r="AD2428" s="17">
        <f t="shared" si="10942"/>
        <v>366597.89999999997</v>
      </c>
      <c r="AE2428" s="17">
        <f t="shared" si="10943"/>
        <v>355868.1</v>
      </c>
      <c r="AF2428" s="17">
        <f>AF2435+AF2429</f>
        <v>0</v>
      </c>
      <c r="AG2428" s="17">
        <f t="shared" si="10944"/>
        <v>368603.58499999996</v>
      </c>
      <c r="AH2428" s="17">
        <f t="shared" si="10945"/>
        <v>366597.89999999997</v>
      </c>
      <c r="AI2428" s="17">
        <f t="shared" si="10946"/>
        <v>355868.1</v>
      </c>
      <c r="AJ2428" s="17">
        <f t="shared" ref="AJ2428:AR2428" si="10974">AJ2435+AJ2429</f>
        <v>0</v>
      </c>
      <c r="AK2428" s="17">
        <f t="shared" si="10974"/>
        <v>0</v>
      </c>
      <c r="AL2428" s="17">
        <f t="shared" si="10974"/>
        <v>-4696.67</v>
      </c>
      <c r="AM2428" s="17">
        <f t="shared" si="10974"/>
        <v>0</v>
      </c>
      <c r="AN2428" s="17">
        <f t="shared" si="10974"/>
        <v>0</v>
      </c>
      <c r="AO2428" s="17">
        <f t="shared" si="10974"/>
        <v>0</v>
      </c>
      <c r="AP2428" s="17">
        <f t="shared" si="10974"/>
        <v>0</v>
      </c>
      <c r="AQ2428" s="17">
        <f t="shared" si="10974"/>
        <v>0</v>
      </c>
      <c r="AR2428" s="17">
        <f t="shared" si="10974"/>
        <v>0</v>
      </c>
      <c r="AS2428" s="17">
        <f t="shared" si="10705"/>
        <v>363906.91499999998</v>
      </c>
      <c r="AT2428" s="17">
        <f t="shared" si="10706"/>
        <v>366597.89999999997</v>
      </c>
      <c r="AU2428" s="17">
        <f t="shared" si="10707"/>
        <v>355868.1</v>
      </c>
      <c r="AV2428" s="17">
        <f>AV2435+AV2429</f>
        <v>0</v>
      </c>
      <c r="AW2428" s="17">
        <f>AW2435+AW2429</f>
        <v>0</v>
      </c>
      <c r="AX2428" s="17">
        <f>AX2435+AX2429</f>
        <v>0</v>
      </c>
      <c r="AY2428" s="17">
        <f t="shared" si="10961"/>
        <v>363906.91499999998</v>
      </c>
      <c r="AZ2428" s="17">
        <f t="shared" si="10962"/>
        <v>366597.89999999997</v>
      </c>
      <c r="BA2428" s="17">
        <f t="shared" si="10963"/>
        <v>355868.1</v>
      </c>
      <c r="BB2428" s="17">
        <f t="shared" ref="BB2428:BK2428" si="10975">BB2435+BB2429</f>
        <v>0</v>
      </c>
      <c r="BC2428" s="17">
        <f t="shared" si="10975"/>
        <v>0</v>
      </c>
      <c r="BD2428" s="17">
        <f t="shared" si="10975"/>
        <v>0</v>
      </c>
      <c r="BE2428" s="17">
        <f t="shared" si="10975"/>
        <v>0</v>
      </c>
      <c r="BF2428" s="17">
        <f t="shared" si="10975"/>
        <v>0</v>
      </c>
      <c r="BG2428" s="17">
        <f t="shared" si="10975"/>
        <v>0</v>
      </c>
      <c r="BH2428" s="17">
        <f t="shared" si="10975"/>
        <v>0</v>
      </c>
      <c r="BI2428" s="17">
        <f t="shared" si="10975"/>
        <v>0</v>
      </c>
      <c r="BJ2428" s="17">
        <f t="shared" si="10975"/>
        <v>0</v>
      </c>
      <c r="BK2428" s="17">
        <f t="shared" si="10975"/>
        <v>0</v>
      </c>
      <c r="BL2428" s="17">
        <f t="shared" si="10930"/>
        <v>363906.91499999998</v>
      </c>
      <c r="BM2428" s="17">
        <f>BM2435+BM2429</f>
        <v>0</v>
      </c>
      <c r="BN2428" s="77">
        <f t="shared" si="10947"/>
        <v>363906.91499999998</v>
      </c>
      <c r="BO2428" s="17">
        <f t="shared" si="10931"/>
        <v>366597.89999999997</v>
      </c>
      <c r="BP2428" s="17">
        <f>BP2435+BP2429</f>
        <v>0</v>
      </c>
      <c r="BQ2428" s="77">
        <f t="shared" si="10948"/>
        <v>366597.89999999997</v>
      </c>
      <c r="BR2428" s="79">
        <f t="shared" si="10932"/>
        <v>355868.1</v>
      </c>
      <c r="BS2428" s="17">
        <f>BS2435+BS2429</f>
        <v>0</v>
      </c>
      <c r="BT2428" s="18"/>
      <c r="BU2428" s="14"/>
    </row>
    <row r="2429" spans="1:73" s="81" customFormat="1" x14ac:dyDescent="0.3">
      <c r="A2429" s="63" t="s">
        <v>999</v>
      </c>
      <c r="B2429" s="63" t="s">
        <v>26</v>
      </c>
      <c r="C2429" s="63"/>
      <c r="D2429" s="63"/>
      <c r="E2429" s="63"/>
      <c r="F2429" s="64" t="s">
        <v>27</v>
      </c>
      <c r="G2429" s="17">
        <f t="shared" ref="G2429:G2433" si="10976">G2430</f>
        <v>4246.1000000000004</v>
      </c>
      <c r="H2429" s="17">
        <f t="shared" ref="H2429:H2433" si="10977">H2430</f>
        <v>244.8</v>
      </c>
      <c r="I2429" s="17">
        <f t="shared" ref="I2429:I2433" si="10978">I2430</f>
        <v>244.8</v>
      </c>
      <c r="J2429" s="17">
        <f t="shared" ref="J2429:J2433" si="10979">J2430</f>
        <v>0</v>
      </c>
      <c r="K2429" s="17">
        <f t="shared" ref="K2429:K2433" si="10980">K2430</f>
        <v>0</v>
      </c>
      <c r="L2429" s="17">
        <f t="shared" ref="L2429:L2433" si="10981">L2430</f>
        <v>0</v>
      </c>
      <c r="M2429" s="17">
        <f t="shared" si="10723"/>
        <v>4246.1000000000004</v>
      </c>
      <c r="N2429" s="17">
        <f t="shared" si="10724"/>
        <v>244.8</v>
      </c>
      <c r="O2429" s="17">
        <f t="shared" si="10725"/>
        <v>244.8</v>
      </c>
      <c r="P2429" s="17">
        <f t="shared" ref="P2429:P2433" si="10982">P2430</f>
        <v>0</v>
      </c>
      <c r="Q2429" s="17">
        <f t="shared" ref="Q2429:Q2433" si="10983">Q2430</f>
        <v>0</v>
      </c>
      <c r="R2429" s="17">
        <f t="shared" ref="R2429:R2433" si="10984">R2430</f>
        <v>0</v>
      </c>
      <c r="S2429" s="17">
        <f t="shared" ref="S2429:S2433" si="10985">S2430</f>
        <v>0</v>
      </c>
      <c r="T2429" s="17">
        <f t="shared" ref="T2429:T2433" si="10986">T2430</f>
        <v>48.2</v>
      </c>
      <c r="U2429" s="17">
        <f t="shared" ref="U2429:U2433" si="10987">U2430</f>
        <v>0</v>
      </c>
      <c r="V2429" s="17">
        <f t="shared" ref="V2429:V2433" si="10988">V2430</f>
        <v>0</v>
      </c>
      <c r="W2429" s="17">
        <f t="shared" ref="W2429:W2433" si="10989">W2430</f>
        <v>0</v>
      </c>
      <c r="X2429" s="17">
        <f t="shared" ref="X2429:X2433" si="10990">X2430</f>
        <v>-98.8</v>
      </c>
      <c r="Y2429" s="17">
        <f t="shared" ref="Y2429:Y2433" si="10991">Y2430</f>
        <v>0</v>
      </c>
      <c r="Z2429" s="17">
        <f t="shared" ref="Z2429:Z2433" si="10992">Z2430</f>
        <v>0</v>
      </c>
      <c r="AA2429" s="17">
        <f t="shared" ref="AA2429:AA2433" si="10993">AA2430</f>
        <v>0</v>
      </c>
      <c r="AB2429" s="17">
        <f t="shared" ref="AB2429:AB2433" si="10994">AB2430</f>
        <v>-85.5</v>
      </c>
      <c r="AC2429" s="17">
        <f t="shared" si="10941"/>
        <v>4294.3</v>
      </c>
      <c r="AD2429" s="17">
        <f t="shared" si="10942"/>
        <v>146</v>
      </c>
      <c r="AE2429" s="17">
        <f t="shared" si="10943"/>
        <v>159.30000000000001</v>
      </c>
      <c r="AF2429" s="17">
        <f t="shared" ref="AF2429:AF2433" si="10995">AF2430</f>
        <v>0</v>
      </c>
      <c r="AG2429" s="17">
        <f t="shared" si="10944"/>
        <v>4294.3</v>
      </c>
      <c r="AH2429" s="17">
        <f t="shared" si="10945"/>
        <v>146</v>
      </c>
      <c r="AI2429" s="17">
        <f t="shared" si="10946"/>
        <v>159.30000000000001</v>
      </c>
      <c r="AJ2429" s="17">
        <f t="shared" ref="AJ2429:AJ2433" si="10996">AJ2430</f>
        <v>0</v>
      </c>
      <c r="AK2429" s="17">
        <f t="shared" ref="AK2429:AK2433" si="10997">AK2430</f>
        <v>0</v>
      </c>
      <c r="AL2429" s="17">
        <f t="shared" ref="AL2429:AL2433" si="10998">AL2430</f>
        <v>0</v>
      </c>
      <c r="AM2429" s="17">
        <f t="shared" ref="AM2429:AM2433" si="10999">AM2430</f>
        <v>0</v>
      </c>
      <c r="AN2429" s="17">
        <f t="shared" ref="AN2429:AN2433" si="11000">AN2430</f>
        <v>0</v>
      </c>
      <c r="AO2429" s="17">
        <f t="shared" ref="AO2429:AO2433" si="11001">AO2430</f>
        <v>0</v>
      </c>
      <c r="AP2429" s="17">
        <f t="shared" ref="AP2429:AP2433" si="11002">AP2430</f>
        <v>0</v>
      </c>
      <c r="AQ2429" s="17">
        <f t="shared" ref="AQ2429:AQ2433" si="11003">AQ2430</f>
        <v>0</v>
      </c>
      <c r="AR2429" s="17">
        <f t="shared" ref="AR2429:AR2433" si="11004">AR2430</f>
        <v>0</v>
      </c>
      <c r="AS2429" s="17">
        <f t="shared" si="10705"/>
        <v>4294.3</v>
      </c>
      <c r="AT2429" s="17">
        <f t="shared" si="10706"/>
        <v>146</v>
      </c>
      <c r="AU2429" s="17">
        <f t="shared" si="10707"/>
        <v>159.30000000000001</v>
      </c>
      <c r="AV2429" s="17">
        <f t="shared" ref="AV2429:AV2433" si="11005">AV2430</f>
        <v>0</v>
      </c>
      <c r="AW2429" s="17">
        <f t="shared" ref="AW2429:AW2433" si="11006">AW2430</f>
        <v>0</v>
      </c>
      <c r="AX2429" s="17">
        <f t="shared" ref="AX2429:AX2433" si="11007">AX2430</f>
        <v>0</v>
      </c>
      <c r="AY2429" s="17">
        <f t="shared" si="10961"/>
        <v>4294.3</v>
      </c>
      <c r="AZ2429" s="17">
        <f t="shared" si="10962"/>
        <v>146</v>
      </c>
      <c r="BA2429" s="17">
        <f t="shared" si="10963"/>
        <v>159.30000000000001</v>
      </c>
      <c r="BB2429" s="17">
        <f t="shared" ref="BB2429:BB2433" si="11008">BB2430</f>
        <v>0</v>
      </c>
      <c r="BC2429" s="17">
        <f t="shared" ref="BC2429:BC2433" si="11009">BC2430</f>
        <v>0</v>
      </c>
      <c r="BD2429" s="17">
        <f t="shared" ref="BD2429:BD2433" si="11010">BD2430</f>
        <v>0</v>
      </c>
      <c r="BE2429" s="17">
        <f t="shared" ref="BE2429:BE2433" si="11011">BE2430</f>
        <v>0</v>
      </c>
      <c r="BF2429" s="17">
        <f t="shared" ref="BF2429:BF2433" si="11012">BF2430</f>
        <v>0</v>
      </c>
      <c r="BG2429" s="17">
        <f t="shared" ref="BG2429:BG2433" si="11013">BG2430</f>
        <v>0</v>
      </c>
      <c r="BH2429" s="17">
        <f t="shared" ref="BH2429:BH2433" si="11014">BH2430</f>
        <v>0</v>
      </c>
      <c r="BI2429" s="17">
        <f t="shared" ref="BI2429:BI2433" si="11015">BI2430</f>
        <v>0</v>
      </c>
      <c r="BJ2429" s="17">
        <f t="shared" ref="BJ2429:BJ2433" si="11016">BJ2430</f>
        <v>0</v>
      </c>
      <c r="BK2429" s="17">
        <f t="shared" ref="BK2429:BK2433" si="11017">BK2430</f>
        <v>0</v>
      </c>
      <c r="BL2429" s="17">
        <f t="shared" si="10930"/>
        <v>4294.3</v>
      </c>
      <c r="BM2429" s="17">
        <f t="shared" ref="BM2429:BM2433" si="11018">BM2430</f>
        <v>0</v>
      </c>
      <c r="BN2429" s="77">
        <f t="shared" si="10947"/>
        <v>4294.3</v>
      </c>
      <c r="BO2429" s="17">
        <f t="shared" si="10931"/>
        <v>146</v>
      </c>
      <c r="BP2429" s="17">
        <f t="shared" ref="BP2429:BS2433" si="11019">BP2430</f>
        <v>0</v>
      </c>
      <c r="BQ2429" s="77">
        <f t="shared" si="10948"/>
        <v>146</v>
      </c>
      <c r="BR2429" s="79">
        <f t="shared" si="10932"/>
        <v>159.30000000000001</v>
      </c>
      <c r="BS2429" s="17">
        <f t="shared" si="11019"/>
        <v>0</v>
      </c>
      <c r="BT2429" s="18"/>
      <c r="BU2429" s="14"/>
    </row>
    <row r="2430" spans="1:73" s="82" customFormat="1" x14ac:dyDescent="0.3">
      <c r="A2430" s="65" t="s">
        <v>999</v>
      </c>
      <c r="B2430" s="65" t="s">
        <v>26</v>
      </c>
      <c r="C2430" s="65" t="s">
        <v>60</v>
      </c>
      <c r="D2430" s="65"/>
      <c r="E2430" s="70"/>
      <c r="F2430" s="66" t="s">
        <v>1001</v>
      </c>
      <c r="G2430" s="22">
        <f t="shared" si="10976"/>
        <v>4246.1000000000004</v>
      </c>
      <c r="H2430" s="22">
        <f t="shared" si="10977"/>
        <v>244.8</v>
      </c>
      <c r="I2430" s="22">
        <f t="shared" si="10978"/>
        <v>244.8</v>
      </c>
      <c r="J2430" s="22">
        <f t="shared" si="10979"/>
        <v>0</v>
      </c>
      <c r="K2430" s="22">
        <f t="shared" si="10980"/>
        <v>0</v>
      </c>
      <c r="L2430" s="22">
        <f t="shared" si="10981"/>
        <v>0</v>
      </c>
      <c r="M2430" s="22">
        <f t="shared" si="10723"/>
        <v>4246.1000000000004</v>
      </c>
      <c r="N2430" s="22">
        <f t="shared" si="10724"/>
        <v>244.8</v>
      </c>
      <c r="O2430" s="22">
        <f t="shared" si="10725"/>
        <v>244.8</v>
      </c>
      <c r="P2430" s="22">
        <f t="shared" si="10982"/>
        <v>0</v>
      </c>
      <c r="Q2430" s="22">
        <f t="shared" si="10983"/>
        <v>0</v>
      </c>
      <c r="R2430" s="22">
        <f t="shared" si="10984"/>
        <v>0</v>
      </c>
      <c r="S2430" s="22">
        <f t="shared" si="10985"/>
        <v>0</v>
      </c>
      <c r="T2430" s="22">
        <f t="shared" si="10986"/>
        <v>48.2</v>
      </c>
      <c r="U2430" s="22">
        <f t="shared" si="10987"/>
        <v>0</v>
      </c>
      <c r="V2430" s="22">
        <f t="shared" si="10988"/>
        <v>0</v>
      </c>
      <c r="W2430" s="22">
        <f t="shared" si="10989"/>
        <v>0</v>
      </c>
      <c r="X2430" s="22">
        <f t="shared" si="10990"/>
        <v>-98.8</v>
      </c>
      <c r="Y2430" s="22">
        <f t="shared" si="10991"/>
        <v>0</v>
      </c>
      <c r="Z2430" s="22">
        <f t="shared" si="10992"/>
        <v>0</v>
      </c>
      <c r="AA2430" s="22">
        <f t="shared" si="10993"/>
        <v>0</v>
      </c>
      <c r="AB2430" s="22">
        <f t="shared" si="10994"/>
        <v>-85.5</v>
      </c>
      <c r="AC2430" s="22">
        <f t="shared" si="10941"/>
        <v>4294.3</v>
      </c>
      <c r="AD2430" s="22">
        <f t="shared" si="10942"/>
        <v>146</v>
      </c>
      <c r="AE2430" s="22">
        <f t="shared" si="10943"/>
        <v>159.30000000000001</v>
      </c>
      <c r="AF2430" s="22">
        <f t="shared" si="10995"/>
        <v>0</v>
      </c>
      <c r="AG2430" s="22">
        <f t="shared" si="10944"/>
        <v>4294.3</v>
      </c>
      <c r="AH2430" s="22">
        <f t="shared" si="10945"/>
        <v>146</v>
      </c>
      <c r="AI2430" s="22">
        <f t="shared" si="10946"/>
        <v>159.30000000000001</v>
      </c>
      <c r="AJ2430" s="22">
        <f t="shared" si="10996"/>
        <v>0</v>
      </c>
      <c r="AK2430" s="22">
        <f t="shared" si="10997"/>
        <v>0</v>
      </c>
      <c r="AL2430" s="22">
        <f t="shared" si="10998"/>
        <v>0</v>
      </c>
      <c r="AM2430" s="22">
        <f t="shared" si="10999"/>
        <v>0</v>
      </c>
      <c r="AN2430" s="22">
        <f t="shared" si="11000"/>
        <v>0</v>
      </c>
      <c r="AO2430" s="22">
        <f t="shared" si="11001"/>
        <v>0</v>
      </c>
      <c r="AP2430" s="22">
        <f t="shared" si="11002"/>
        <v>0</v>
      </c>
      <c r="AQ2430" s="22">
        <f t="shared" si="11003"/>
        <v>0</v>
      </c>
      <c r="AR2430" s="22">
        <f t="shared" si="11004"/>
        <v>0</v>
      </c>
      <c r="AS2430" s="22">
        <f t="shared" ref="AS2430:AS2493" si="11020">AG2430+AJ2430+AK2430+AL2430+AM2430</f>
        <v>4294.3</v>
      </c>
      <c r="AT2430" s="22">
        <f t="shared" ref="AT2430:AT2493" si="11021">AH2430+AN2430+AO2430+AP2430</f>
        <v>146</v>
      </c>
      <c r="AU2430" s="22">
        <f t="shared" ref="AU2430:AU2493" si="11022">AI2430+AR2430+AQ2430</f>
        <v>159.30000000000001</v>
      </c>
      <c r="AV2430" s="22">
        <f t="shared" si="11005"/>
        <v>0</v>
      </c>
      <c r="AW2430" s="22">
        <f t="shared" si="11006"/>
        <v>0</v>
      </c>
      <c r="AX2430" s="22">
        <f t="shared" si="11007"/>
        <v>0</v>
      </c>
      <c r="AY2430" s="22">
        <f t="shared" si="10961"/>
        <v>4294.3</v>
      </c>
      <c r="AZ2430" s="22">
        <f t="shared" si="10962"/>
        <v>146</v>
      </c>
      <c r="BA2430" s="22">
        <f t="shared" si="10963"/>
        <v>159.30000000000001</v>
      </c>
      <c r="BB2430" s="22">
        <f t="shared" si="11008"/>
        <v>0</v>
      </c>
      <c r="BC2430" s="22">
        <f t="shared" si="11009"/>
        <v>0</v>
      </c>
      <c r="BD2430" s="22">
        <f t="shared" si="11010"/>
        <v>0</v>
      </c>
      <c r="BE2430" s="22">
        <f t="shared" si="11011"/>
        <v>0</v>
      </c>
      <c r="BF2430" s="22">
        <f t="shared" si="11012"/>
        <v>0</v>
      </c>
      <c r="BG2430" s="22">
        <f t="shared" si="11013"/>
        <v>0</v>
      </c>
      <c r="BH2430" s="22">
        <f t="shared" si="11014"/>
        <v>0</v>
      </c>
      <c r="BI2430" s="22">
        <f t="shared" si="11015"/>
        <v>0</v>
      </c>
      <c r="BJ2430" s="22">
        <f t="shared" si="11016"/>
        <v>0</v>
      </c>
      <c r="BK2430" s="22">
        <f t="shared" si="11017"/>
        <v>0</v>
      </c>
      <c r="BL2430" s="22">
        <f t="shared" si="10930"/>
        <v>4294.3</v>
      </c>
      <c r="BM2430" s="22">
        <f t="shared" si="11018"/>
        <v>0</v>
      </c>
      <c r="BN2430" s="78">
        <f t="shared" si="10947"/>
        <v>4294.3</v>
      </c>
      <c r="BO2430" s="22">
        <f t="shared" si="10931"/>
        <v>146</v>
      </c>
      <c r="BP2430" s="22">
        <f t="shared" si="11019"/>
        <v>0</v>
      </c>
      <c r="BQ2430" s="78">
        <f t="shared" si="10948"/>
        <v>146</v>
      </c>
      <c r="BR2430" s="80">
        <f t="shared" si="10932"/>
        <v>159.30000000000001</v>
      </c>
      <c r="BS2430" s="22">
        <f t="shared" si="11019"/>
        <v>0</v>
      </c>
      <c r="BT2430" s="23"/>
      <c r="BU2430" s="19"/>
    </row>
    <row r="2431" spans="1:73" ht="31.2" x14ac:dyDescent="0.3">
      <c r="A2431" s="67" t="s">
        <v>999</v>
      </c>
      <c r="B2431" s="67" t="s">
        <v>26</v>
      </c>
      <c r="C2431" s="67" t="s">
        <v>60</v>
      </c>
      <c r="D2431" s="67" t="s">
        <v>54</v>
      </c>
      <c r="E2431" s="71"/>
      <c r="F2431" s="68" t="s">
        <v>55</v>
      </c>
      <c r="G2431" s="26">
        <f t="shared" si="10976"/>
        <v>4246.1000000000004</v>
      </c>
      <c r="H2431" s="26">
        <f t="shared" si="10977"/>
        <v>244.8</v>
      </c>
      <c r="I2431" s="26">
        <f t="shared" si="10978"/>
        <v>244.8</v>
      </c>
      <c r="J2431" s="26">
        <f t="shared" si="10979"/>
        <v>0</v>
      </c>
      <c r="K2431" s="26">
        <f t="shared" si="10980"/>
        <v>0</v>
      </c>
      <c r="L2431" s="26">
        <f t="shared" si="10981"/>
        <v>0</v>
      </c>
      <c r="M2431" s="26">
        <f t="shared" ref="M2431:M2494" si="11023">G2431+J2431</f>
        <v>4246.1000000000004</v>
      </c>
      <c r="N2431" s="26">
        <f t="shared" ref="N2431:N2494" si="11024">H2431+K2431</f>
        <v>244.8</v>
      </c>
      <c r="O2431" s="26">
        <f t="shared" ref="O2431:O2494" si="11025">I2431+L2431</f>
        <v>244.8</v>
      </c>
      <c r="P2431" s="26">
        <f t="shared" si="10982"/>
        <v>0</v>
      </c>
      <c r="Q2431" s="26">
        <f t="shared" si="10983"/>
        <v>0</v>
      </c>
      <c r="R2431" s="26">
        <f t="shared" si="10984"/>
        <v>0</v>
      </c>
      <c r="S2431" s="26">
        <f t="shared" si="10985"/>
        <v>0</v>
      </c>
      <c r="T2431" s="26">
        <f t="shared" si="10986"/>
        <v>48.2</v>
      </c>
      <c r="U2431" s="26">
        <f t="shared" si="10987"/>
        <v>0</v>
      </c>
      <c r="V2431" s="26">
        <f t="shared" si="10988"/>
        <v>0</v>
      </c>
      <c r="W2431" s="26">
        <f t="shared" si="10989"/>
        <v>0</v>
      </c>
      <c r="X2431" s="26">
        <f t="shared" si="10990"/>
        <v>-98.8</v>
      </c>
      <c r="Y2431" s="26">
        <f t="shared" si="10991"/>
        <v>0</v>
      </c>
      <c r="Z2431" s="26">
        <f t="shared" si="10992"/>
        <v>0</v>
      </c>
      <c r="AA2431" s="26">
        <f t="shared" si="10993"/>
        <v>0</v>
      </c>
      <c r="AB2431" s="26">
        <f t="shared" si="10994"/>
        <v>-85.5</v>
      </c>
      <c r="AC2431" s="26">
        <f t="shared" si="10941"/>
        <v>4294.3</v>
      </c>
      <c r="AD2431" s="26">
        <f t="shared" si="10942"/>
        <v>146</v>
      </c>
      <c r="AE2431" s="26">
        <f t="shared" si="10943"/>
        <v>159.30000000000001</v>
      </c>
      <c r="AF2431" s="26">
        <f t="shared" si="10995"/>
        <v>0</v>
      </c>
      <c r="AG2431" s="26">
        <f t="shared" si="10944"/>
        <v>4294.3</v>
      </c>
      <c r="AH2431" s="26">
        <f t="shared" si="10945"/>
        <v>146</v>
      </c>
      <c r="AI2431" s="26">
        <f t="shared" si="10946"/>
        <v>159.30000000000001</v>
      </c>
      <c r="AJ2431" s="26">
        <f t="shared" si="10996"/>
        <v>0</v>
      </c>
      <c r="AK2431" s="26">
        <f t="shared" si="10997"/>
        <v>0</v>
      </c>
      <c r="AL2431" s="26">
        <f t="shared" si="10998"/>
        <v>0</v>
      </c>
      <c r="AM2431" s="26">
        <f t="shared" si="10999"/>
        <v>0</v>
      </c>
      <c r="AN2431" s="26">
        <f t="shared" si="11000"/>
        <v>0</v>
      </c>
      <c r="AO2431" s="26">
        <f t="shared" si="11001"/>
        <v>0</v>
      </c>
      <c r="AP2431" s="26">
        <f t="shared" si="11002"/>
        <v>0</v>
      </c>
      <c r="AQ2431" s="26">
        <f t="shared" si="11003"/>
        <v>0</v>
      </c>
      <c r="AR2431" s="26">
        <f t="shared" si="11004"/>
        <v>0</v>
      </c>
      <c r="AS2431" s="26">
        <f t="shared" si="11020"/>
        <v>4294.3</v>
      </c>
      <c r="AT2431" s="26">
        <f t="shared" si="11021"/>
        <v>146</v>
      </c>
      <c r="AU2431" s="26">
        <f t="shared" si="11022"/>
        <v>159.30000000000001</v>
      </c>
      <c r="AV2431" s="26">
        <f t="shared" si="11005"/>
        <v>0</v>
      </c>
      <c r="AW2431" s="26">
        <f t="shared" si="11006"/>
        <v>0</v>
      </c>
      <c r="AX2431" s="26">
        <f t="shared" si="11007"/>
        <v>0</v>
      </c>
      <c r="AY2431" s="26">
        <f t="shared" si="10961"/>
        <v>4294.3</v>
      </c>
      <c r="AZ2431" s="26">
        <f t="shared" si="10962"/>
        <v>146</v>
      </c>
      <c r="BA2431" s="26">
        <f t="shared" si="10963"/>
        <v>159.30000000000001</v>
      </c>
      <c r="BB2431" s="26">
        <f t="shared" si="11008"/>
        <v>0</v>
      </c>
      <c r="BC2431" s="26">
        <f t="shared" si="11009"/>
        <v>0</v>
      </c>
      <c r="BD2431" s="26">
        <f t="shared" si="11010"/>
        <v>0</v>
      </c>
      <c r="BE2431" s="26">
        <f t="shared" si="11011"/>
        <v>0</v>
      </c>
      <c r="BF2431" s="26">
        <f t="shared" si="11012"/>
        <v>0</v>
      </c>
      <c r="BG2431" s="26">
        <f t="shared" si="11013"/>
        <v>0</v>
      </c>
      <c r="BH2431" s="26">
        <f t="shared" si="11014"/>
        <v>0</v>
      </c>
      <c r="BI2431" s="26">
        <f t="shared" si="11015"/>
        <v>0</v>
      </c>
      <c r="BJ2431" s="26">
        <f t="shared" si="11016"/>
        <v>0</v>
      </c>
      <c r="BK2431" s="26">
        <f t="shared" si="11017"/>
        <v>0</v>
      </c>
      <c r="BL2431" s="26">
        <f t="shared" si="10930"/>
        <v>4294.3</v>
      </c>
      <c r="BM2431" s="26">
        <f t="shared" si="11018"/>
        <v>0</v>
      </c>
      <c r="BN2431" s="53">
        <f t="shared" si="10947"/>
        <v>4294.3</v>
      </c>
      <c r="BO2431" s="26">
        <f t="shared" si="10931"/>
        <v>146</v>
      </c>
      <c r="BP2431" s="26">
        <f t="shared" si="11019"/>
        <v>0</v>
      </c>
      <c r="BQ2431" s="53">
        <f t="shared" si="10948"/>
        <v>146</v>
      </c>
      <c r="BR2431" s="52">
        <f t="shared" si="10932"/>
        <v>159.30000000000001</v>
      </c>
      <c r="BS2431" s="26">
        <f t="shared" si="11019"/>
        <v>0</v>
      </c>
      <c r="BT2431" s="27"/>
    </row>
    <row r="2432" spans="1:73" x14ac:dyDescent="0.3">
      <c r="A2432" s="67" t="s">
        <v>999</v>
      </c>
      <c r="B2432" s="67" t="s">
        <v>26</v>
      </c>
      <c r="C2432" s="67" t="s">
        <v>60</v>
      </c>
      <c r="D2432" s="67" t="s">
        <v>56</v>
      </c>
      <c r="E2432" s="71"/>
      <c r="F2432" s="68" t="s">
        <v>57</v>
      </c>
      <c r="G2432" s="26">
        <f t="shared" si="10976"/>
        <v>4246.1000000000004</v>
      </c>
      <c r="H2432" s="26">
        <f t="shared" si="10977"/>
        <v>244.8</v>
      </c>
      <c r="I2432" s="26">
        <f t="shared" si="10978"/>
        <v>244.8</v>
      </c>
      <c r="J2432" s="26">
        <f t="shared" si="10979"/>
        <v>0</v>
      </c>
      <c r="K2432" s="26">
        <f t="shared" si="10980"/>
        <v>0</v>
      </c>
      <c r="L2432" s="26">
        <f t="shared" si="10981"/>
        <v>0</v>
      </c>
      <c r="M2432" s="26">
        <f t="shared" si="11023"/>
        <v>4246.1000000000004</v>
      </c>
      <c r="N2432" s="26">
        <f t="shared" si="11024"/>
        <v>244.8</v>
      </c>
      <c r="O2432" s="26">
        <f t="shared" si="11025"/>
        <v>244.8</v>
      </c>
      <c r="P2432" s="26">
        <f t="shared" si="10982"/>
        <v>0</v>
      </c>
      <c r="Q2432" s="26">
        <f t="shared" si="10983"/>
        <v>0</v>
      </c>
      <c r="R2432" s="26">
        <f t="shared" si="10984"/>
        <v>0</v>
      </c>
      <c r="S2432" s="26">
        <f t="shared" si="10985"/>
        <v>0</v>
      </c>
      <c r="T2432" s="26">
        <f t="shared" si="10986"/>
        <v>48.2</v>
      </c>
      <c r="U2432" s="26">
        <f t="shared" si="10987"/>
        <v>0</v>
      </c>
      <c r="V2432" s="26">
        <f t="shared" si="10988"/>
        <v>0</v>
      </c>
      <c r="W2432" s="26">
        <f t="shared" si="10989"/>
        <v>0</v>
      </c>
      <c r="X2432" s="26">
        <f t="shared" si="10990"/>
        <v>-98.8</v>
      </c>
      <c r="Y2432" s="26">
        <f t="shared" si="10991"/>
        <v>0</v>
      </c>
      <c r="Z2432" s="26">
        <f t="shared" si="10992"/>
        <v>0</v>
      </c>
      <c r="AA2432" s="26">
        <f t="shared" si="10993"/>
        <v>0</v>
      </c>
      <c r="AB2432" s="26">
        <f t="shared" si="10994"/>
        <v>-85.5</v>
      </c>
      <c r="AC2432" s="26">
        <f t="shared" si="10941"/>
        <v>4294.3</v>
      </c>
      <c r="AD2432" s="26">
        <f t="shared" si="10942"/>
        <v>146</v>
      </c>
      <c r="AE2432" s="26">
        <f t="shared" si="10943"/>
        <v>159.30000000000001</v>
      </c>
      <c r="AF2432" s="26">
        <f t="shared" si="10995"/>
        <v>0</v>
      </c>
      <c r="AG2432" s="26">
        <f t="shared" si="10944"/>
        <v>4294.3</v>
      </c>
      <c r="AH2432" s="26">
        <f t="shared" si="10945"/>
        <v>146</v>
      </c>
      <c r="AI2432" s="26">
        <f t="shared" si="10946"/>
        <v>159.30000000000001</v>
      </c>
      <c r="AJ2432" s="26">
        <f t="shared" si="10996"/>
        <v>0</v>
      </c>
      <c r="AK2432" s="26">
        <f t="shared" si="10997"/>
        <v>0</v>
      </c>
      <c r="AL2432" s="26">
        <f t="shared" si="10998"/>
        <v>0</v>
      </c>
      <c r="AM2432" s="26">
        <f t="shared" si="10999"/>
        <v>0</v>
      </c>
      <c r="AN2432" s="26">
        <f t="shared" si="11000"/>
        <v>0</v>
      </c>
      <c r="AO2432" s="26">
        <f t="shared" si="11001"/>
        <v>0</v>
      </c>
      <c r="AP2432" s="26">
        <f t="shared" si="11002"/>
        <v>0</v>
      </c>
      <c r="AQ2432" s="26">
        <f t="shared" si="11003"/>
        <v>0</v>
      </c>
      <c r="AR2432" s="26">
        <f t="shared" si="11004"/>
        <v>0</v>
      </c>
      <c r="AS2432" s="26">
        <f t="shared" si="11020"/>
        <v>4294.3</v>
      </c>
      <c r="AT2432" s="26">
        <f t="shared" si="11021"/>
        <v>146</v>
      </c>
      <c r="AU2432" s="26">
        <f t="shared" si="11022"/>
        <v>159.30000000000001</v>
      </c>
      <c r="AV2432" s="26">
        <f t="shared" si="11005"/>
        <v>0</v>
      </c>
      <c r="AW2432" s="26">
        <f t="shared" si="11006"/>
        <v>0</v>
      </c>
      <c r="AX2432" s="26">
        <f t="shared" si="11007"/>
        <v>0</v>
      </c>
      <c r="AY2432" s="26">
        <f t="shared" si="10961"/>
        <v>4294.3</v>
      </c>
      <c r="AZ2432" s="26">
        <f t="shared" si="10962"/>
        <v>146</v>
      </c>
      <c r="BA2432" s="26">
        <f t="shared" si="10963"/>
        <v>159.30000000000001</v>
      </c>
      <c r="BB2432" s="26">
        <f t="shared" si="11008"/>
        <v>0</v>
      </c>
      <c r="BC2432" s="26">
        <f t="shared" si="11009"/>
        <v>0</v>
      </c>
      <c r="BD2432" s="26">
        <f t="shared" si="11010"/>
        <v>0</v>
      </c>
      <c r="BE2432" s="26">
        <f t="shared" si="11011"/>
        <v>0</v>
      </c>
      <c r="BF2432" s="26">
        <f t="shared" si="11012"/>
        <v>0</v>
      </c>
      <c r="BG2432" s="26">
        <f t="shared" si="11013"/>
        <v>0</v>
      </c>
      <c r="BH2432" s="26">
        <f t="shared" si="11014"/>
        <v>0</v>
      </c>
      <c r="BI2432" s="26">
        <f t="shared" si="11015"/>
        <v>0</v>
      </c>
      <c r="BJ2432" s="26">
        <f t="shared" si="11016"/>
        <v>0</v>
      </c>
      <c r="BK2432" s="26">
        <f t="shared" si="11017"/>
        <v>0</v>
      </c>
      <c r="BL2432" s="26">
        <f t="shared" si="10930"/>
        <v>4294.3</v>
      </c>
      <c r="BM2432" s="26">
        <f t="shared" si="11018"/>
        <v>0</v>
      </c>
      <c r="BN2432" s="53">
        <f t="shared" si="10947"/>
        <v>4294.3</v>
      </c>
      <c r="BO2432" s="26">
        <f t="shared" si="10931"/>
        <v>146</v>
      </c>
      <c r="BP2432" s="26">
        <f t="shared" si="11019"/>
        <v>0</v>
      </c>
      <c r="BQ2432" s="53">
        <f t="shared" si="10948"/>
        <v>146</v>
      </c>
      <c r="BR2432" s="52">
        <f t="shared" si="10932"/>
        <v>159.30000000000001</v>
      </c>
      <c r="BS2432" s="26">
        <f t="shared" si="11019"/>
        <v>0</v>
      </c>
      <c r="BT2432" s="27"/>
    </row>
    <row r="2433" spans="1:73" ht="62.4" x14ac:dyDescent="0.3">
      <c r="A2433" s="67" t="s">
        <v>999</v>
      </c>
      <c r="B2433" s="67" t="s">
        <v>26</v>
      </c>
      <c r="C2433" s="67" t="s">
        <v>60</v>
      </c>
      <c r="D2433" s="67" t="s">
        <v>1002</v>
      </c>
      <c r="E2433" s="71"/>
      <c r="F2433" s="68" t="s">
        <v>1003</v>
      </c>
      <c r="G2433" s="26">
        <f t="shared" si="10976"/>
        <v>4246.1000000000004</v>
      </c>
      <c r="H2433" s="26">
        <f t="shared" si="10977"/>
        <v>244.8</v>
      </c>
      <c r="I2433" s="26">
        <f t="shared" si="10978"/>
        <v>244.8</v>
      </c>
      <c r="J2433" s="26">
        <f t="shared" si="10979"/>
        <v>0</v>
      </c>
      <c r="K2433" s="26">
        <f t="shared" si="10980"/>
        <v>0</v>
      </c>
      <c r="L2433" s="26">
        <f t="shared" si="10981"/>
        <v>0</v>
      </c>
      <c r="M2433" s="26">
        <f t="shared" si="11023"/>
        <v>4246.1000000000004</v>
      </c>
      <c r="N2433" s="26">
        <f t="shared" si="11024"/>
        <v>244.8</v>
      </c>
      <c r="O2433" s="26">
        <f t="shared" si="11025"/>
        <v>244.8</v>
      </c>
      <c r="P2433" s="26">
        <f t="shared" si="10982"/>
        <v>0</v>
      </c>
      <c r="Q2433" s="26">
        <f t="shared" si="10983"/>
        <v>0</v>
      </c>
      <c r="R2433" s="26">
        <f t="shared" si="10984"/>
        <v>0</v>
      </c>
      <c r="S2433" s="26">
        <f t="shared" si="10985"/>
        <v>0</v>
      </c>
      <c r="T2433" s="26">
        <f t="shared" si="10986"/>
        <v>48.2</v>
      </c>
      <c r="U2433" s="26">
        <f t="shared" si="10987"/>
        <v>0</v>
      </c>
      <c r="V2433" s="26">
        <f t="shared" si="10988"/>
        <v>0</v>
      </c>
      <c r="W2433" s="26">
        <f t="shared" si="10989"/>
        <v>0</v>
      </c>
      <c r="X2433" s="26">
        <f t="shared" si="10990"/>
        <v>-98.8</v>
      </c>
      <c r="Y2433" s="26">
        <f t="shared" si="10991"/>
        <v>0</v>
      </c>
      <c r="Z2433" s="26">
        <f t="shared" si="10992"/>
        <v>0</v>
      </c>
      <c r="AA2433" s="26">
        <f t="shared" si="10993"/>
        <v>0</v>
      </c>
      <c r="AB2433" s="26">
        <f t="shared" si="10994"/>
        <v>-85.5</v>
      </c>
      <c r="AC2433" s="26">
        <f t="shared" si="10941"/>
        <v>4294.3</v>
      </c>
      <c r="AD2433" s="26">
        <f t="shared" si="10942"/>
        <v>146</v>
      </c>
      <c r="AE2433" s="26">
        <f t="shared" si="10943"/>
        <v>159.30000000000001</v>
      </c>
      <c r="AF2433" s="26">
        <f t="shared" si="10995"/>
        <v>0</v>
      </c>
      <c r="AG2433" s="26">
        <f t="shared" si="10944"/>
        <v>4294.3</v>
      </c>
      <c r="AH2433" s="26">
        <f t="shared" si="10945"/>
        <v>146</v>
      </c>
      <c r="AI2433" s="26">
        <f t="shared" si="10946"/>
        <v>159.30000000000001</v>
      </c>
      <c r="AJ2433" s="26">
        <f t="shared" si="10996"/>
        <v>0</v>
      </c>
      <c r="AK2433" s="26">
        <f t="shared" si="10997"/>
        <v>0</v>
      </c>
      <c r="AL2433" s="26">
        <f t="shared" si="10998"/>
        <v>0</v>
      </c>
      <c r="AM2433" s="26">
        <f t="shared" si="10999"/>
        <v>0</v>
      </c>
      <c r="AN2433" s="26">
        <f t="shared" si="11000"/>
        <v>0</v>
      </c>
      <c r="AO2433" s="26">
        <f t="shared" si="11001"/>
        <v>0</v>
      </c>
      <c r="AP2433" s="26">
        <f t="shared" si="11002"/>
        <v>0</v>
      </c>
      <c r="AQ2433" s="26">
        <f t="shared" si="11003"/>
        <v>0</v>
      </c>
      <c r="AR2433" s="26">
        <f t="shared" si="11004"/>
        <v>0</v>
      </c>
      <c r="AS2433" s="26">
        <f t="shared" si="11020"/>
        <v>4294.3</v>
      </c>
      <c r="AT2433" s="26">
        <f t="shared" si="11021"/>
        <v>146</v>
      </c>
      <c r="AU2433" s="26">
        <f t="shared" si="11022"/>
        <v>159.30000000000001</v>
      </c>
      <c r="AV2433" s="26">
        <f t="shared" si="11005"/>
        <v>0</v>
      </c>
      <c r="AW2433" s="26">
        <f t="shared" si="11006"/>
        <v>0</v>
      </c>
      <c r="AX2433" s="26">
        <f t="shared" si="11007"/>
        <v>0</v>
      </c>
      <c r="AY2433" s="26">
        <f t="shared" si="10961"/>
        <v>4294.3</v>
      </c>
      <c r="AZ2433" s="26">
        <f t="shared" si="10962"/>
        <v>146</v>
      </c>
      <c r="BA2433" s="26">
        <f t="shared" si="10963"/>
        <v>159.30000000000001</v>
      </c>
      <c r="BB2433" s="26">
        <f t="shared" si="11008"/>
        <v>0</v>
      </c>
      <c r="BC2433" s="26">
        <f t="shared" si="11009"/>
        <v>0</v>
      </c>
      <c r="BD2433" s="26">
        <f t="shared" si="11010"/>
        <v>0</v>
      </c>
      <c r="BE2433" s="26">
        <f t="shared" si="11011"/>
        <v>0</v>
      </c>
      <c r="BF2433" s="26">
        <f t="shared" si="11012"/>
        <v>0</v>
      </c>
      <c r="BG2433" s="26">
        <f t="shared" si="11013"/>
        <v>0</v>
      </c>
      <c r="BH2433" s="26">
        <f t="shared" si="11014"/>
        <v>0</v>
      </c>
      <c r="BI2433" s="26">
        <f t="shared" si="11015"/>
        <v>0</v>
      </c>
      <c r="BJ2433" s="26">
        <f t="shared" si="11016"/>
        <v>0</v>
      </c>
      <c r="BK2433" s="26">
        <f t="shared" si="11017"/>
        <v>0</v>
      </c>
      <c r="BL2433" s="26">
        <f t="shared" si="10930"/>
        <v>4294.3</v>
      </c>
      <c r="BM2433" s="26">
        <f t="shared" si="11018"/>
        <v>0</v>
      </c>
      <c r="BN2433" s="53">
        <f t="shared" si="10947"/>
        <v>4294.3</v>
      </c>
      <c r="BO2433" s="26">
        <f t="shared" si="10931"/>
        <v>146</v>
      </c>
      <c r="BP2433" s="26">
        <f t="shared" si="11019"/>
        <v>0</v>
      </c>
      <c r="BQ2433" s="53">
        <f t="shared" si="10948"/>
        <v>146</v>
      </c>
      <c r="BR2433" s="52">
        <f t="shared" si="10932"/>
        <v>159.30000000000001</v>
      </c>
      <c r="BS2433" s="26">
        <f t="shared" si="11019"/>
        <v>0</v>
      </c>
      <c r="BT2433" s="27"/>
    </row>
    <row r="2434" spans="1:73" ht="31.2" x14ac:dyDescent="0.3">
      <c r="A2434" s="67" t="s">
        <v>999</v>
      </c>
      <c r="B2434" s="67" t="s">
        <v>26</v>
      </c>
      <c r="C2434" s="67" t="s">
        <v>60</v>
      </c>
      <c r="D2434" s="67" t="s">
        <v>1002</v>
      </c>
      <c r="E2434" s="67" t="s">
        <v>38</v>
      </c>
      <c r="F2434" s="68" t="s">
        <v>39</v>
      </c>
      <c r="G2434" s="26">
        <v>4246.1000000000004</v>
      </c>
      <c r="H2434" s="26">
        <v>244.8</v>
      </c>
      <c r="I2434" s="26">
        <v>244.8</v>
      </c>
      <c r="J2434" s="26"/>
      <c r="K2434" s="26"/>
      <c r="L2434" s="26"/>
      <c r="M2434" s="26">
        <f t="shared" si="11023"/>
        <v>4246.1000000000004</v>
      </c>
      <c r="N2434" s="26">
        <f t="shared" si="11024"/>
        <v>244.8</v>
      </c>
      <c r="O2434" s="26">
        <f t="shared" si="11025"/>
        <v>244.8</v>
      </c>
      <c r="P2434" s="26"/>
      <c r="Q2434" s="26"/>
      <c r="R2434" s="26"/>
      <c r="S2434" s="26"/>
      <c r="T2434" s="26">
        <v>48.2</v>
      </c>
      <c r="U2434" s="26"/>
      <c r="V2434" s="26"/>
      <c r="W2434" s="26"/>
      <c r="X2434" s="26">
        <v>-98.8</v>
      </c>
      <c r="Y2434" s="26"/>
      <c r="Z2434" s="26"/>
      <c r="AA2434" s="26"/>
      <c r="AB2434" s="26">
        <v>-85.5</v>
      </c>
      <c r="AC2434" s="26">
        <f t="shared" si="10941"/>
        <v>4294.3</v>
      </c>
      <c r="AD2434" s="26">
        <f t="shared" si="10942"/>
        <v>146</v>
      </c>
      <c r="AE2434" s="26">
        <f t="shared" si="10943"/>
        <v>159.30000000000001</v>
      </c>
      <c r="AF2434" s="26"/>
      <c r="AG2434" s="26">
        <f t="shared" si="10944"/>
        <v>4294.3</v>
      </c>
      <c r="AH2434" s="26">
        <f t="shared" si="10945"/>
        <v>146</v>
      </c>
      <c r="AI2434" s="26">
        <f t="shared" si="10946"/>
        <v>159.30000000000001</v>
      </c>
      <c r="AJ2434" s="26"/>
      <c r="AK2434" s="26"/>
      <c r="AL2434" s="26"/>
      <c r="AM2434" s="26"/>
      <c r="AN2434" s="26"/>
      <c r="AO2434" s="26"/>
      <c r="AP2434" s="26"/>
      <c r="AQ2434" s="26"/>
      <c r="AR2434" s="26"/>
      <c r="AS2434" s="26">
        <f t="shared" si="11020"/>
        <v>4294.3</v>
      </c>
      <c r="AT2434" s="26">
        <f t="shared" si="11021"/>
        <v>146</v>
      </c>
      <c r="AU2434" s="26">
        <f t="shared" si="11022"/>
        <v>159.30000000000001</v>
      </c>
      <c r="AV2434" s="26"/>
      <c r="AW2434" s="26"/>
      <c r="AX2434" s="26"/>
      <c r="AY2434" s="26">
        <f t="shared" si="10961"/>
        <v>4294.3</v>
      </c>
      <c r="AZ2434" s="26">
        <f t="shared" si="10962"/>
        <v>146</v>
      </c>
      <c r="BA2434" s="26">
        <f t="shared" si="10963"/>
        <v>159.30000000000001</v>
      </c>
      <c r="BB2434" s="26"/>
      <c r="BC2434" s="26"/>
      <c r="BD2434" s="26"/>
      <c r="BE2434" s="26"/>
      <c r="BF2434" s="26"/>
      <c r="BG2434" s="26"/>
      <c r="BH2434" s="26"/>
      <c r="BI2434" s="26"/>
      <c r="BJ2434" s="26"/>
      <c r="BK2434" s="26"/>
      <c r="BL2434" s="26">
        <f t="shared" si="10930"/>
        <v>4294.3</v>
      </c>
      <c r="BM2434" s="26"/>
      <c r="BN2434" s="53">
        <f t="shared" si="10947"/>
        <v>4294.3</v>
      </c>
      <c r="BO2434" s="26">
        <f t="shared" si="10931"/>
        <v>146</v>
      </c>
      <c r="BP2434" s="26"/>
      <c r="BQ2434" s="53">
        <f t="shared" si="10948"/>
        <v>146</v>
      </c>
      <c r="BR2434" s="52">
        <f t="shared" si="10932"/>
        <v>159.30000000000001</v>
      </c>
      <c r="BS2434" s="26"/>
      <c r="BT2434" s="27"/>
    </row>
    <row r="2435" spans="1:73" s="81" customFormat="1" ht="31.2" x14ac:dyDescent="0.3">
      <c r="A2435" s="63" t="s">
        <v>999</v>
      </c>
      <c r="B2435" s="63" t="s">
        <v>62</v>
      </c>
      <c r="C2435" s="63"/>
      <c r="D2435" s="63"/>
      <c r="E2435" s="69"/>
      <c r="F2435" s="64" t="s">
        <v>141</v>
      </c>
      <c r="G2435" s="17">
        <f t="shared" ref="G2435:L2435" si="11026">G2463+G2436+G2446</f>
        <v>399009.4</v>
      </c>
      <c r="H2435" s="17">
        <f t="shared" si="11026"/>
        <v>369197.6</v>
      </c>
      <c r="I2435" s="17">
        <f t="shared" si="11026"/>
        <v>343374.5</v>
      </c>
      <c r="J2435" s="17">
        <f t="shared" si="11026"/>
        <v>-42592.4</v>
      </c>
      <c r="K2435" s="17">
        <f t="shared" si="11026"/>
        <v>-15080</v>
      </c>
      <c r="L2435" s="17">
        <f t="shared" si="11026"/>
        <v>0</v>
      </c>
      <c r="M2435" s="17">
        <f t="shared" si="11023"/>
        <v>356417</v>
      </c>
      <c r="N2435" s="17">
        <f t="shared" si="11024"/>
        <v>354117.6</v>
      </c>
      <c r="O2435" s="17">
        <f t="shared" si="11025"/>
        <v>343374.5</v>
      </c>
      <c r="P2435" s="17">
        <f t="shared" ref="P2435:AB2435" si="11027">P2463+P2436+P2446</f>
        <v>0</v>
      </c>
      <c r="Q2435" s="17">
        <f t="shared" si="11027"/>
        <v>0</v>
      </c>
      <c r="R2435" s="17">
        <f t="shared" si="11027"/>
        <v>7892.2849999999989</v>
      </c>
      <c r="S2435" s="17">
        <f t="shared" si="11027"/>
        <v>0</v>
      </c>
      <c r="T2435" s="17">
        <f t="shared" si="11027"/>
        <v>0</v>
      </c>
      <c r="U2435" s="17">
        <f t="shared" si="11027"/>
        <v>0</v>
      </c>
      <c r="V2435" s="17">
        <f t="shared" si="11027"/>
        <v>12334.3</v>
      </c>
      <c r="W2435" s="17">
        <f t="shared" si="11027"/>
        <v>0</v>
      </c>
      <c r="X2435" s="17">
        <f t="shared" si="11027"/>
        <v>0</v>
      </c>
      <c r="Y2435" s="17">
        <f t="shared" si="11027"/>
        <v>0</v>
      </c>
      <c r="Z2435" s="17">
        <f t="shared" si="11027"/>
        <v>12334.3</v>
      </c>
      <c r="AA2435" s="17">
        <f t="shared" si="11027"/>
        <v>0</v>
      </c>
      <c r="AB2435" s="17">
        <f t="shared" si="11027"/>
        <v>0</v>
      </c>
      <c r="AC2435" s="17">
        <f t="shared" si="10941"/>
        <v>364309.28499999997</v>
      </c>
      <c r="AD2435" s="17">
        <f t="shared" si="10942"/>
        <v>366451.89999999997</v>
      </c>
      <c r="AE2435" s="17">
        <f t="shared" si="10943"/>
        <v>355708.8</v>
      </c>
      <c r="AF2435" s="17">
        <f>AF2463+AF2436+AF2446</f>
        <v>0</v>
      </c>
      <c r="AG2435" s="17">
        <f t="shared" si="10944"/>
        <v>364309.28499999997</v>
      </c>
      <c r="AH2435" s="17">
        <f t="shared" si="10945"/>
        <v>366451.89999999997</v>
      </c>
      <c r="AI2435" s="17">
        <f t="shared" si="10946"/>
        <v>355708.8</v>
      </c>
      <c r="AJ2435" s="17">
        <f t="shared" ref="AJ2435:AR2435" si="11028">AJ2463+AJ2436+AJ2446</f>
        <v>0</v>
      </c>
      <c r="AK2435" s="17">
        <f t="shared" si="11028"/>
        <v>0</v>
      </c>
      <c r="AL2435" s="17">
        <f t="shared" si="11028"/>
        <v>-4696.67</v>
      </c>
      <c r="AM2435" s="17">
        <f t="shared" si="11028"/>
        <v>0</v>
      </c>
      <c r="AN2435" s="17">
        <f t="shared" si="11028"/>
        <v>0</v>
      </c>
      <c r="AO2435" s="17">
        <f t="shared" si="11028"/>
        <v>0</v>
      </c>
      <c r="AP2435" s="17">
        <f t="shared" si="11028"/>
        <v>0</v>
      </c>
      <c r="AQ2435" s="17">
        <f t="shared" si="11028"/>
        <v>0</v>
      </c>
      <c r="AR2435" s="17">
        <f t="shared" si="11028"/>
        <v>0</v>
      </c>
      <c r="AS2435" s="17">
        <f t="shared" si="11020"/>
        <v>359612.61499999999</v>
      </c>
      <c r="AT2435" s="17">
        <f t="shared" si="11021"/>
        <v>366451.89999999997</v>
      </c>
      <c r="AU2435" s="17">
        <f t="shared" si="11022"/>
        <v>355708.8</v>
      </c>
      <c r="AV2435" s="17">
        <f>AV2463+AV2436+AV2446</f>
        <v>0</v>
      </c>
      <c r="AW2435" s="17">
        <f>AW2463+AW2436+AW2446</f>
        <v>0</v>
      </c>
      <c r="AX2435" s="17">
        <f>AX2463+AX2436+AX2446</f>
        <v>0</v>
      </c>
      <c r="AY2435" s="17">
        <f t="shared" si="10961"/>
        <v>359612.61499999999</v>
      </c>
      <c r="AZ2435" s="17">
        <f t="shared" si="10962"/>
        <v>366451.89999999997</v>
      </c>
      <c r="BA2435" s="17">
        <f t="shared" si="10963"/>
        <v>355708.8</v>
      </c>
      <c r="BB2435" s="17">
        <f t="shared" ref="BB2435:BK2435" si="11029">BB2463+BB2436+BB2446</f>
        <v>0</v>
      </c>
      <c r="BC2435" s="17">
        <f t="shared" si="11029"/>
        <v>0</v>
      </c>
      <c r="BD2435" s="17">
        <f t="shared" si="11029"/>
        <v>0</v>
      </c>
      <c r="BE2435" s="17">
        <f t="shared" si="11029"/>
        <v>0</v>
      </c>
      <c r="BF2435" s="17">
        <f t="shared" si="11029"/>
        <v>0</v>
      </c>
      <c r="BG2435" s="17">
        <f t="shared" si="11029"/>
        <v>0</v>
      </c>
      <c r="BH2435" s="17">
        <f t="shared" si="11029"/>
        <v>0</v>
      </c>
      <c r="BI2435" s="17">
        <f t="shared" si="11029"/>
        <v>0</v>
      </c>
      <c r="BJ2435" s="17">
        <f t="shared" si="11029"/>
        <v>0</v>
      </c>
      <c r="BK2435" s="17">
        <f t="shared" si="11029"/>
        <v>0</v>
      </c>
      <c r="BL2435" s="17">
        <f t="shared" si="10930"/>
        <v>359612.61499999999</v>
      </c>
      <c r="BM2435" s="17">
        <f>BM2463+BM2436+BM2446</f>
        <v>0</v>
      </c>
      <c r="BN2435" s="77">
        <f t="shared" si="10947"/>
        <v>359612.61499999999</v>
      </c>
      <c r="BO2435" s="17">
        <f t="shared" si="10931"/>
        <v>366451.89999999997</v>
      </c>
      <c r="BP2435" s="17">
        <f>BP2463+BP2436+BP2446</f>
        <v>0</v>
      </c>
      <c r="BQ2435" s="77">
        <f t="shared" si="10948"/>
        <v>366451.89999999997</v>
      </c>
      <c r="BR2435" s="79">
        <f t="shared" si="10932"/>
        <v>355708.8</v>
      </c>
      <c r="BS2435" s="17">
        <f>BS2463+BS2436+BS2446</f>
        <v>0</v>
      </c>
      <c r="BT2435" s="18"/>
      <c r="BU2435" s="14"/>
    </row>
    <row r="2436" spans="1:73" s="82" customFormat="1" x14ac:dyDescent="0.3">
      <c r="A2436" s="65" t="s">
        <v>999</v>
      </c>
      <c r="B2436" s="65" t="s">
        <v>62</v>
      </c>
      <c r="C2436" s="65" t="s">
        <v>251</v>
      </c>
      <c r="D2436" s="65"/>
      <c r="E2436" s="65"/>
      <c r="F2436" s="66" t="s">
        <v>939</v>
      </c>
      <c r="G2436" s="22">
        <f t="shared" ref="G2436:G2438" si="11030">G2437</f>
        <v>104953.8</v>
      </c>
      <c r="H2436" s="22">
        <f t="shared" ref="H2436:H2438" si="11031">H2437</f>
        <v>98369.599999999991</v>
      </c>
      <c r="I2436" s="22">
        <f t="shared" ref="I2436:I2438" si="11032">I2437</f>
        <v>87626.5</v>
      </c>
      <c r="J2436" s="22">
        <f t="shared" ref="J2436:J2438" si="11033">J2437</f>
        <v>0</v>
      </c>
      <c r="K2436" s="22">
        <f t="shared" ref="K2436:K2438" si="11034">K2437</f>
        <v>0</v>
      </c>
      <c r="L2436" s="22">
        <f t="shared" ref="L2436:L2438" si="11035">L2437</f>
        <v>0</v>
      </c>
      <c r="M2436" s="22">
        <f t="shared" si="11023"/>
        <v>104953.8</v>
      </c>
      <c r="N2436" s="22">
        <f t="shared" si="11024"/>
        <v>98369.599999999991</v>
      </c>
      <c r="O2436" s="22">
        <f t="shared" si="11025"/>
        <v>87626.5</v>
      </c>
      <c r="P2436" s="22">
        <f t="shared" ref="P2436:P2438" si="11036">P2437</f>
        <v>0</v>
      </c>
      <c r="Q2436" s="22">
        <f t="shared" ref="Q2436:Q2438" si="11037">Q2437</f>
        <v>0</v>
      </c>
      <c r="R2436" s="22">
        <f t="shared" ref="R2436:R2438" si="11038">R2437</f>
        <v>-3500</v>
      </c>
      <c r="S2436" s="22">
        <f t="shared" ref="S2436:S2438" si="11039">S2437</f>
        <v>0</v>
      </c>
      <c r="T2436" s="22">
        <f t="shared" ref="T2436:T2438" si="11040">T2437</f>
        <v>0</v>
      </c>
      <c r="U2436" s="22">
        <f t="shared" ref="U2436:U2438" si="11041">U2437</f>
        <v>0</v>
      </c>
      <c r="V2436" s="22">
        <f t="shared" ref="V2436:V2438" si="11042">V2437</f>
        <v>0</v>
      </c>
      <c r="W2436" s="22">
        <f t="shared" ref="W2436:W2438" si="11043">W2437</f>
        <v>0</v>
      </c>
      <c r="X2436" s="22">
        <f t="shared" ref="X2436:X2438" si="11044">X2437</f>
        <v>0</v>
      </c>
      <c r="Y2436" s="22">
        <f t="shared" ref="Y2436:Y2438" si="11045">Y2437</f>
        <v>0</v>
      </c>
      <c r="Z2436" s="22">
        <f t="shared" ref="Z2436:Z2438" si="11046">Z2437</f>
        <v>0</v>
      </c>
      <c r="AA2436" s="22">
        <f t="shared" ref="AA2436:AA2438" si="11047">AA2437</f>
        <v>0</v>
      </c>
      <c r="AB2436" s="22">
        <f t="shared" ref="AB2436:AB2438" si="11048">AB2437</f>
        <v>0</v>
      </c>
      <c r="AC2436" s="22">
        <f t="shared" si="10941"/>
        <v>101453.8</v>
      </c>
      <c r="AD2436" s="22">
        <f t="shared" si="10942"/>
        <v>98369.599999999991</v>
      </c>
      <c r="AE2436" s="22">
        <f t="shared" si="10943"/>
        <v>87626.5</v>
      </c>
      <c r="AF2436" s="22">
        <f t="shared" ref="AF2436:AF2438" si="11049">AF2437</f>
        <v>0</v>
      </c>
      <c r="AG2436" s="22">
        <f t="shared" si="10944"/>
        <v>101453.8</v>
      </c>
      <c r="AH2436" s="22">
        <f t="shared" si="10945"/>
        <v>98369.599999999991</v>
      </c>
      <c r="AI2436" s="22">
        <f t="shared" si="10946"/>
        <v>87626.5</v>
      </c>
      <c r="AJ2436" s="22">
        <f t="shared" ref="AJ2436:AJ2438" si="11050">AJ2437</f>
        <v>0</v>
      </c>
      <c r="AK2436" s="22">
        <f t="shared" ref="AK2436:AK2438" si="11051">AK2437</f>
        <v>0</v>
      </c>
      <c r="AL2436" s="22">
        <f t="shared" ref="AL2436:AL2438" si="11052">AL2437</f>
        <v>-1103.97</v>
      </c>
      <c r="AM2436" s="22">
        <f t="shared" ref="AM2436:AM2438" si="11053">AM2437</f>
        <v>0</v>
      </c>
      <c r="AN2436" s="22">
        <f t="shared" ref="AN2436:AN2438" si="11054">AN2437</f>
        <v>0</v>
      </c>
      <c r="AO2436" s="22">
        <f t="shared" ref="AO2436:AO2438" si="11055">AO2437</f>
        <v>0</v>
      </c>
      <c r="AP2436" s="22">
        <f t="shared" ref="AP2436:AP2438" si="11056">AP2437</f>
        <v>0</v>
      </c>
      <c r="AQ2436" s="22">
        <f t="shared" ref="AQ2436:AQ2438" si="11057">AQ2437</f>
        <v>0</v>
      </c>
      <c r="AR2436" s="22">
        <f t="shared" ref="AR2436:AR2438" si="11058">AR2437</f>
        <v>0</v>
      </c>
      <c r="AS2436" s="22">
        <f t="shared" si="11020"/>
        <v>100349.83</v>
      </c>
      <c r="AT2436" s="22">
        <f t="shared" si="11021"/>
        <v>98369.599999999991</v>
      </c>
      <c r="AU2436" s="22">
        <f t="shared" si="11022"/>
        <v>87626.5</v>
      </c>
      <c r="AV2436" s="22">
        <f t="shared" ref="AV2436:AV2438" si="11059">AV2437</f>
        <v>0</v>
      </c>
      <c r="AW2436" s="22">
        <f t="shared" ref="AW2436:AW2438" si="11060">AW2437</f>
        <v>0</v>
      </c>
      <c r="AX2436" s="22">
        <f t="shared" ref="AX2436:AX2438" si="11061">AX2437</f>
        <v>0</v>
      </c>
      <c r="AY2436" s="22">
        <f t="shared" si="10961"/>
        <v>100349.83</v>
      </c>
      <c r="AZ2436" s="22">
        <f t="shared" si="10962"/>
        <v>98369.599999999991</v>
      </c>
      <c r="BA2436" s="22">
        <f t="shared" si="10963"/>
        <v>87626.5</v>
      </c>
      <c r="BB2436" s="22">
        <f t="shared" ref="BB2436:BB2438" si="11062">BB2437</f>
        <v>0</v>
      </c>
      <c r="BC2436" s="22">
        <f t="shared" ref="BC2436:BC2438" si="11063">BC2437</f>
        <v>0</v>
      </c>
      <c r="BD2436" s="22">
        <f t="shared" ref="BD2436:BD2438" si="11064">BD2437</f>
        <v>0</v>
      </c>
      <c r="BE2436" s="22">
        <f t="shared" ref="BE2436:BE2438" si="11065">BE2437</f>
        <v>0</v>
      </c>
      <c r="BF2436" s="22">
        <f t="shared" ref="BF2436:BF2438" si="11066">BF2437</f>
        <v>0</v>
      </c>
      <c r="BG2436" s="22">
        <f t="shared" ref="BG2436:BG2438" si="11067">BG2437</f>
        <v>0</v>
      </c>
      <c r="BH2436" s="22">
        <f t="shared" ref="BH2436:BH2438" si="11068">BH2437</f>
        <v>0</v>
      </c>
      <c r="BI2436" s="22">
        <f t="shared" ref="BI2436:BI2438" si="11069">BI2437</f>
        <v>0</v>
      </c>
      <c r="BJ2436" s="22">
        <f t="shared" ref="BJ2436:BJ2438" si="11070">BJ2437</f>
        <v>0</v>
      </c>
      <c r="BK2436" s="22">
        <f t="shared" ref="BK2436:BK2438" si="11071">BK2437</f>
        <v>0</v>
      </c>
      <c r="BL2436" s="22">
        <f t="shared" si="10930"/>
        <v>100349.83</v>
      </c>
      <c r="BM2436" s="22">
        <f t="shared" ref="BM2436:BM2438" si="11072">BM2437</f>
        <v>0</v>
      </c>
      <c r="BN2436" s="78">
        <f t="shared" si="10947"/>
        <v>100349.83</v>
      </c>
      <c r="BO2436" s="22">
        <f t="shared" si="10931"/>
        <v>98369.599999999991</v>
      </c>
      <c r="BP2436" s="22">
        <f t="shared" ref="BP2436:BS2438" si="11073">BP2437</f>
        <v>0</v>
      </c>
      <c r="BQ2436" s="78">
        <f t="shared" si="10948"/>
        <v>98369.599999999991</v>
      </c>
      <c r="BR2436" s="80">
        <f t="shared" si="10932"/>
        <v>87626.5</v>
      </c>
      <c r="BS2436" s="22">
        <f t="shared" si="11073"/>
        <v>0</v>
      </c>
      <c r="BT2436" s="23"/>
      <c r="BU2436" s="19"/>
    </row>
    <row r="2437" spans="1:73" x14ac:dyDescent="0.3">
      <c r="A2437" s="67" t="s">
        <v>999</v>
      </c>
      <c r="B2437" s="67" t="s">
        <v>62</v>
      </c>
      <c r="C2437" s="67" t="s">
        <v>251</v>
      </c>
      <c r="D2437" s="67" t="s">
        <v>225</v>
      </c>
      <c r="E2437" s="71"/>
      <c r="F2437" s="68" t="s">
        <v>226</v>
      </c>
      <c r="G2437" s="26">
        <f t="shared" si="11030"/>
        <v>104953.8</v>
      </c>
      <c r="H2437" s="26">
        <f t="shared" si="11031"/>
        <v>98369.599999999991</v>
      </c>
      <c r="I2437" s="26">
        <f t="shared" si="11032"/>
        <v>87626.5</v>
      </c>
      <c r="J2437" s="26">
        <f t="shared" si="11033"/>
        <v>0</v>
      </c>
      <c r="K2437" s="26">
        <f t="shared" si="11034"/>
        <v>0</v>
      </c>
      <c r="L2437" s="26">
        <f t="shared" si="11035"/>
        <v>0</v>
      </c>
      <c r="M2437" s="26">
        <f t="shared" si="11023"/>
        <v>104953.8</v>
      </c>
      <c r="N2437" s="26">
        <f t="shared" si="11024"/>
        <v>98369.599999999991</v>
      </c>
      <c r="O2437" s="26">
        <f t="shared" si="11025"/>
        <v>87626.5</v>
      </c>
      <c r="P2437" s="26">
        <f t="shared" si="11036"/>
        <v>0</v>
      </c>
      <c r="Q2437" s="26">
        <f t="shared" si="11037"/>
        <v>0</v>
      </c>
      <c r="R2437" s="26">
        <f t="shared" si="11038"/>
        <v>-3500</v>
      </c>
      <c r="S2437" s="26">
        <f t="shared" si="11039"/>
        <v>0</v>
      </c>
      <c r="T2437" s="26">
        <f t="shared" si="11040"/>
        <v>0</v>
      </c>
      <c r="U2437" s="26">
        <f t="shared" si="11041"/>
        <v>0</v>
      </c>
      <c r="V2437" s="26">
        <f t="shared" si="11042"/>
        <v>0</v>
      </c>
      <c r="W2437" s="26">
        <f t="shared" si="11043"/>
        <v>0</v>
      </c>
      <c r="X2437" s="26">
        <f t="shared" si="11044"/>
        <v>0</v>
      </c>
      <c r="Y2437" s="26">
        <f t="shared" si="11045"/>
        <v>0</v>
      </c>
      <c r="Z2437" s="26">
        <f t="shared" si="11046"/>
        <v>0</v>
      </c>
      <c r="AA2437" s="26">
        <f t="shared" si="11047"/>
        <v>0</v>
      </c>
      <c r="AB2437" s="26">
        <f t="shared" si="11048"/>
        <v>0</v>
      </c>
      <c r="AC2437" s="26">
        <f t="shared" si="10941"/>
        <v>101453.8</v>
      </c>
      <c r="AD2437" s="26">
        <f t="shared" si="10942"/>
        <v>98369.599999999991</v>
      </c>
      <c r="AE2437" s="26">
        <f t="shared" si="10943"/>
        <v>87626.5</v>
      </c>
      <c r="AF2437" s="26">
        <f t="shared" si="11049"/>
        <v>0</v>
      </c>
      <c r="AG2437" s="26">
        <f t="shared" si="10944"/>
        <v>101453.8</v>
      </c>
      <c r="AH2437" s="26">
        <f t="shared" si="10945"/>
        <v>98369.599999999991</v>
      </c>
      <c r="AI2437" s="26">
        <f t="shared" si="10946"/>
        <v>87626.5</v>
      </c>
      <c r="AJ2437" s="26">
        <f t="shared" si="11050"/>
        <v>0</v>
      </c>
      <c r="AK2437" s="26">
        <f t="shared" si="11051"/>
        <v>0</v>
      </c>
      <c r="AL2437" s="26">
        <f t="shared" si="11052"/>
        <v>-1103.97</v>
      </c>
      <c r="AM2437" s="26">
        <f t="shared" si="11053"/>
        <v>0</v>
      </c>
      <c r="AN2437" s="26">
        <f t="shared" si="11054"/>
        <v>0</v>
      </c>
      <c r="AO2437" s="26">
        <f t="shared" si="11055"/>
        <v>0</v>
      </c>
      <c r="AP2437" s="26">
        <f t="shared" si="11056"/>
        <v>0</v>
      </c>
      <c r="AQ2437" s="26">
        <f t="shared" si="11057"/>
        <v>0</v>
      </c>
      <c r="AR2437" s="26">
        <f t="shared" si="11058"/>
        <v>0</v>
      </c>
      <c r="AS2437" s="26">
        <f t="shared" si="11020"/>
        <v>100349.83</v>
      </c>
      <c r="AT2437" s="26">
        <f t="shared" si="11021"/>
        <v>98369.599999999991</v>
      </c>
      <c r="AU2437" s="26">
        <f t="shared" si="11022"/>
        <v>87626.5</v>
      </c>
      <c r="AV2437" s="26">
        <f t="shared" si="11059"/>
        <v>0</v>
      </c>
      <c r="AW2437" s="26">
        <f t="shared" si="11060"/>
        <v>0</v>
      </c>
      <c r="AX2437" s="26">
        <f t="shared" si="11061"/>
        <v>0</v>
      </c>
      <c r="AY2437" s="26">
        <f t="shared" si="10961"/>
        <v>100349.83</v>
      </c>
      <c r="AZ2437" s="26">
        <f t="shared" si="10962"/>
        <v>98369.599999999991</v>
      </c>
      <c r="BA2437" s="26">
        <f t="shared" si="10963"/>
        <v>87626.5</v>
      </c>
      <c r="BB2437" s="26">
        <f t="shared" si="11062"/>
        <v>0</v>
      </c>
      <c r="BC2437" s="26">
        <f t="shared" si="11063"/>
        <v>0</v>
      </c>
      <c r="BD2437" s="26">
        <f t="shared" si="11064"/>
        <v>0</v>
      </c>
      <c r="BE2437" s="26">
        <f t="shared" si="11065"/>
        <v>0</v>
      </c>
      <c r="BF2437" s="26">
        <f t="shared" si="11066"/>
        <v>0</v>
      </c>
      <c r="BG2437" s="26">
        <f t="shared" si="11067"/>
        <v>0</v>
      </c>
      <c r="BH2437" s="26">
        <f t="shared" si="11068"/>
        <v>0</v>
      </c>
      <c r="BI2437" s="26">
        <f t="shared" si="11069"/>
        <v>0</v>
      </c>
      <c r="BJ2437" s="26">
        <f t="shared" si="11070"/>
        <v>0</v>
      </c>
      <c r="BK2437" s="26">
        <f t="shared" si="11071"/>
        <v>0</v>
      </c>
      <c r="BL2437" s="26">
        <f t="shared" si="10930"/>
        <v>100349.83</v>
      </c>
      <c r="BM2437" s="26">
        <f t="shared" si="11072"/>
        <v>0</v>
      </c>
      <c r="BN2437" s="53">
        <f t="shared" si="10947"/>
        <v>100349.83</v>
      </c>
      <c r="BO2437" s="26">
        <f t="shared" si="10931"/>
        <v>98369.599999999991</v>
      </c>
      <c r="BP2437" s="26">
        <f t="shared" si="11073"/>
        <v>0</v>
      </c>
      <c r="BQ2437" s="53">
        <f t="shared" si="10948"/>
        <v>98369.599999999991</v>
      </c>
      <c r="BR2437" s="52">
        <f t="shared" si="10932"/>
        <v>87626.5</v>
      </c>
      <c r="BS2437" s="26">
        <f t="shared" si="11073"/>
        <v>0</v>
      </c>
      <c r="BT2437" s="27"/>
    </row>
    <row r="2438" spans="1:73" x14ac:dyDescent="0.3">
      <c r="A2438" s="67" t="s">
        <v>999</v>
      </c>
      <c r="B2438" s="67" t="s">
        <v>62</v>
      </c>
      <c r="C2438" s="67" t="s">
        <v>251</v>
      </c>
      <c r="D2438" s="67" t="s">
        <v>227</v>
      </c>
      <c r="E2438" s="71"/>
      <c r="F2438" s="68" t="s">
        <v>33</v>
      </c>
      <c r="G2438" s="26">
        <f t="shared" si="11030"/>
        <v>104953.8</v>
      </c>
      <c r="H2438" s="26">
        <f t="shared" si="11031"/>
        <v>98369.599999999991</v>
      </c>
      <c r="I2438" s="26">
        <f t="shared" si="11032"/>
        <v>87626.5</v>
      </c>
      <c r="J2438" s="26">
        <f t="shared" si="11033"/>
        <v>0</v>
      </c>
      <c r="K2438" s="26">
        <f t="shared" si="11034"/>
        <v>0</v>
      </c>
      <c r="L2438" s="26">
        <f t="shared" si="11035"/>
        <v>0</v>
      </c>
      <c r="M2438" s="26">
        <f t="shared" si="11023"/>
        <v>104953.8</v>
      </c>
      <c r="N2438" s="26">
        <f t="shared" si="11024"/>
        <v>98369.599999999991</v>
      </c>
      <c r="O2438" s="26">
        <f t="shared" si="11025"/>
        <v>87626.5</v>
      </c>
      <c r="P2438" s="26">
        <f t="shared" si="11036"/>
        <v>0</v>
      </c>
      <c r="Q2438" s="26">
        <f t="shared" si="11037"/>
        <v>0</v>
      </c>
      <c r="R2438" s="26">
        <f t="shared" si="11038"/>
        <v>-3500</v>
      </c>
      <c r="S2438" s="26">
        <f t="shared" si="11039"/>
        <v>0</v>
      </c>
      <c r="T2438" s="26">
        <f t="shared" si="11040"/>
        <v>0</v>
      </c>
      <c r="U2438" s="26">
        <f t="shared" si="11041"/>
        <v>0</v>
      </c>
      <c r="V2438" s="26">
        <f t="shared" si="11042"/>
        <v>0</v>
      </c>
      <c r="W2438" s="26">
        <f t="shared" si="11043"/>
        <v>0</v>
      </c>
      <c r="X2438" s="26">
        <f t="shared" si="11044"/>
        <v>0</v>
      </c>
      <c r="Y2438" s="26">
        <f t="shared" si="11045"/>
        <v>0</v>
      </c>
      <c r="Z2438" s="26">
        <f t="shared" si="11046"/>
        <v>0</v>
      </c>
      <c r="AA2438" s="26">
        <f t="shared" si="11047"/>
        <v>0</v>
      </c>
      <c r="AB2438" s="26">
        <f t="shared" si="11048"/>
        <v>0</v>
      </c>
      <c r="AC2438" s="26">
        <f t="shared" si="10941"/>
        <v>101453.8</v>
      </c>
      <c r="AD2438" s="26">
        <f t="shared" si="10942"/>
        <v>98369.599999999991</v>
      </c>
      <c r="AE2438" s="26">
        <f t="shared" si="10943"/>
        <v>87626.5</v>
      </c>
      <c r="AF2438" s="26">
        <f t="shared" si="11049"/>
        <v>0</v>
      </c>
      <c r="AG2438" s="26">
        <f t="shared" si="10944"/>
        <v>101453.8</v>
      </c>
      <c r="AH2438" s="26">
        <f t="shared" si="10945"/>
        <v>98369.599999999991</v>
      </c>
      <c r="AI2438" s="26">
        <f t="shared" si="10946"/>
        <v>87626.5</v>
      </c>
      <c r="AJ2438" s="26">
        <f t="shared" si="11050"/>
        <v>0</v>
      </c>
      <c r="AK2438" s="26">
        <f t="shared" si="11051"/>
        <v>0</v>
      </c>
      <c r="AL2438" s="26">
        <f t="shared" si="11052"/>
        <v>-1103.97</v>
      </c>
      <c r="AM2438" s="26">
        <f t="shared" si="11053"/>
        <v>0</v>
      </c>
      <c r="AN2438" s="26">
        <f t="shared" si="11054"/>
        <v>0</v>
      </c>
      <c r="AO2438" s="26">
        <f t="shared" si="11055"/>
        <v>0</v>
      </c>
      <c r="AP2438" s="26">
        <f t="shared" si="11056"/>
        <v>0</v>
      </c>
      <c r="AQ2438" s="26">
        <f t="shared" si="11057"/>
        <v>0</v>
      </c>
      <c r="AR2438" s="26">
        <f t="shared" si="11058"/>
        <v>0</v>
      </c>
      <c r="AS2438" s="26">
        <f t="shared" si="11020"/>
        <v>100349.83</v>
      </c>
      <c r="AT2438" s="26">
        <f t="shared" si="11021"/>
        <v>98369.599999999991</v>
      </c>
      <c r="AU2438" s="26">
        <f t="shared" si="11022"/>
        <v>87626.5</v>
      </c>
      <c r="AV2438" s="26">
        <f t="shared" si="11059"/>
        <v>0</v>
      </c>
      <c r="AW2438" s="26">
        <f t="shared" si="11060"/>
        <v>0</v>
      </c>
      <c r="AX2438" s="26">
        <f t="shared" si="11061"/>
        <v>0</v>
      </c>
      <c r="AY2438" s="26">
        <f t="shared" si="10961"/>
        <v>100349.83</v>
      </c>
      <c r="AZ2438" s="26">
        <f t="shared" si="10962"/>
        <v>98369.599999999991</v>
      </c>
      <c r="BA2438" s="26">
        <f t="shared" si="10963"/>
        <v>87626.5</v>
      </c>
      <c r="BB2438" s="26">
        <f t="shared" si="11062"/>
        <v>0</v>
      </c>
      <c r="BC2438" s="26">
        <f t="shared" si="11063"/>
        <v>0</v>
      </c>
      <c r="BD2438" s="26">
        <f t="shared" si="11064"/>
        <v>0</v>
      </c>
      <c r="BE2438" s="26">
        <f t="shared" si="11065"/>
        <v>0</v>
      </c>
      <c r="BF2438" s="26">
        <f t="shared" si="11066"/>
        <v>0</v>
      </c>
      <c r="BG2438" s="26">
        <f t="shared" si="11067"/>
        <v>0</v>
      </c>
      <c r="BH2438" s="26">
        <f t="shared" si="11068"/>
        <v>0</v>
      </c>
      <c r="BI2438" s="26">
        <f t="shared" si="11069"/>
        <v>0</v>
      </c>
      <c r="BJ2438" s="26">
        <f t="shared" si="11070"/>
        <v>0</v>
      </c>
      <c r="BK2438" s="26">
        <f t="shared" si="11071"/>
        <v>0</v>
      </c>
      <c r="BL2438" s="26">
        <f t="shared" si="10930"/>
        <v>100349.83</v>
      </c>
      <c r="BM2438" s="26">
        <f t="shared" si="11072"/>
        <v>0</v>
      </c>
      <c r="BN2438" s="53">
        <f t="shared" si="10947"/>
        <v>100349.83</v>
      </c>
      <c r="BO2438" s="26">
        <f t="shared" si="10931"/>
        <v>98369.599999999991</v>
      </c>
      <c r="BP2438" s="26">
        <f t="shared" si="11073"/>
        <v>0</v>
      </c>
      <c r="BQ2438" s="53">
        <f t="shared" si="10948"/>
        <v>98369.599999999991</v>
      </c>
      <c r="BR2438" s="52">
        <f t="shared" si="10932"/>
        <v>87626.5</v>
      </c>
      <c r="BS2438" s="26">
        <f t="shared" si="11073"/>
        <v>0</v>
      </c>
      <c r="BT2438" s="27"/>
    </row>
    <row r="2439" spans="1:73" ht="93.6" x14ac:dyDescent="0.3">
      <c r="A2439" s="67" t="s">
        <v>999</v>
      </c>
      <c r="B2439" s="67" t="s">
        <v>62</v>
      </c>
      <c r="C2439" s="67" t="s">
        <v>251</v>
      </c>
      <c r="D2439" s="67" t="s">
        <v>452</v>
      </c>
      <c r="E2439" s="71"/>
      <c r="F2439" s="68" t="s">
        <v>453</v>
      </c>
      <c r="G2439" s="26">
        <f t="shared" ref="G2439:L2439" si="11074">G2440+G2444</f>
        <v>104953.8</v>
      </c>
      <c r="H2439" s="26">
        <f t="shared" si="11074"/>
        <v>98369.599999999991</v>
      </c>
      <c r="I2439" s="26">
        <f t="shared" si="11074"/>
        <v>87626.5</v>
      </c>
      <c r="J2439" s="26">
        <f t="shared" si="11074"/>
        <v>0</v>
      </c>
      <c r="K2439" s="26">
        <f t="shared" si="11074"/>
        <v>0</v>
      </c>
      <c r="L2439" s="26">
        <f t="shared" si="11074"/>
        <v>0</v>
      </c>
      <c r="M2439" s="26">
        <f t="shared" si="11023"/>
        <v>104953.8</v>
      </c>
      <c r="N2439" s="26">
        <f t="shared" si="11024"/>
        <v>98369.599999999991</v>
      </c>
      <c r="O2439" s="26">
        <f t="shared" si="11025"/>
        <v>87626.5</v>
      </c>
      <c r="P2439" s="26">
        <f t="shared" ref="P2439:AB2439" si="11075">P2440+P2444</f>
        <v>0</v>
      </c>
      <c r="Q2439" s="26">
        <f t="shared" si="11075"/>
        <v>0</v>
      </c>
      <c r="R2439" s="26">
        <f t="shared" si="11075"/>
        <v>-3500</v>
      </c>
      <c r="S2439" s="26">
        <f t="shared" si="11075"/>
        <v>0</v>
      </c>
      <c r="T2439" s="26">
        <f t="shared" si="11075"/>
        <v>0</v>
      </c>
      <c r="U2439" s="26">
        <f t="shared" si="11075"/>
        <v>0</v>
      </c>
      <c r="V2439" s="26">
        <f t="shared" si="11075"/>
        <v>0</v>
      </c>
      <c r="W2439" s="26">
        <f t="shared" si="11075"/>
        <v>0</v>
      </c>
      <c r="X2439" s="26">
        <f t="shared" si="11075"/>
        <v>0</v>
      </c>
      <c r="Y2439" s="26">
        <f t="shared" si="11075"/>
        <v>0</v>
      </c>
      <c r="Z2439" s="26">
        <f t="shared" si="11075"/>
        <v>0</v>
      </c>
      <c r="AA2439" s="26">
        <f t="shared" si="11075"/>
        <v>0</v>
      </c>
      <c r="AB2439" s="26">
        <f t="shared" si="11075"/>
        <v>0</v>
      </c>
      <c r="AC2439" s="26">
        <f t="shared" si="10941"/>
        <v>101453.8</v>
      </c>
      <c r="AD2439" s="26">
        <f t="shared" si="10942"/>
        <v>98369.599999999991</v>
      </c>
      <c r="AE2439" s="26">
        <f t="shared" si="10943"/>
        <v>87626.5</v>
      </c>
      <c r="AF2439" s="26">
        <f>AF2440+AF2444</f>
        <v>0</v>
      </c>
      <c r="AG2439" s="26">
        <f t="shared" si="10944"/>
        <v>101453.8</v>
      </c>
      <c r="AH2439" s="26">
        <f t="shared" si="10945"/>
        <v>98369.599999999991</v>
      </c>
      <c r="AI2439" s="26">
        <f t="shared" si="10946"/>
        <v>87626.5</v>
      </c>
      <c r="AJ2439" s="26">
        <f t="shared" ref="AJ2439:AR2439" si="11076">AJ2440+AJ2444</f>
        <v>0</v>
      </c>
      <c r="AK2439" s="26">
        <f t="shared" si="11076"/>
        <v>0</v>
      </c>
      <c r="AL2439" s="26">
        <f t="shared" si="11076"/>
        <v>-1103.97</v>
      </c>
      <c r="AM2439" s="26">
        <f t="shared" si="11076"/>
        <v>0</v>
      </c>
      <c r="AN2439" s="26">
        <f t="shared" si="11076"/>
        <v>0</v>
      </c>
      <c r="AO2439" s="26">
        <f t="shared" si="11076"/>
        <v>0</v>
      </c>
      <c r="AP2439" s="26">
        <f t="shared" si="11076"/>
        <v>0</v>
      </c>
      <c r="AQ2439" s="26">
        <f t="shared" si="11076"/>
        <v>0</v>
      </c>
      <c r="AR2439" s="26">
        <f t="shared" si="11076"/>
        <v>0</v>
      </c>
      <c r="AS2439" s="26">
        <f t="shared" si="11020"/>
        <v>100349.83</v>
      </c>
      <c r="AT2439" s="26">
        <f t="shared" si="11021"/>
        <v>98369.599999999991</v>
      </c>
      <c r="AU2439" s="26">
        <f t="shared" si="11022"/>
        <v>87626.5</v>
      </c>
      <c r="AV2439" s="26">
        <f>AV2440+AV2444</f>
        <v>0</v>
      </c>
      <c r="AW2439" s="26">
        <f>AW2440+AW2444</f>
        <v>0</v>
      </c>
      <c r="AX2439" s="26">
        <f>AX2440+AX2444</f>
        <v>0</v>
      </c>
      <c r="AY2439" s="26">
        <f t="shared" si="10961"/>
        <v>100349.83</v>
      </c>
      <c r="AZ2439" s="26">
        <f t="shared" si="10962"/>
        <v>98369.599999999991</v>
      </c>
      <c r="BA2439" s="26">
        <f t="shared" si="10963"/>
        <v>87626.5</v>
      </c>
      <c r="BB2439" s="26">
        <f t="shared" ref="BB2439:BK2439" si="11077">BB2440+BB2444</f>
        <v>0</v>
      </c>
      <c r="BC2439" s="26">
        <f t="shared" si="11077"/>
        <v>0</v>
      </c>
      <c r="BD2439" s="26">
        <f t="shared" si="11077"/>
        <v>0</v>
      </c>
      <c r="BE2439" s="26">
        <f t="shared" si="11077"/>
        <v>0</v>
      </c>
      <c r="BF2439" s="26">
        <f t="shared" si="11077"/>
        <v>0</v>
      </c>
      <c r="BG2439" s="26">
        <f t="shared" si="11077"/>
        <v>0</v>
      </c>
      <c r="BH2439" s="26">
        <f t="shared" si="11077"/>
        <v>0</v>
      </c>
      <c r="BI2439" s="26">
        <f t="shared" si="11077"/>
        <v>0</v>
      </c>
      <c r="BJ2439" s="26">
        <f t="shared" si="11077"/>
        <v>0</v>
      </c>
      <c r="BK2439" s="26">
        <f t="shared" si="11077"/>
        <v>0</v>
      </c>
      <c r="BL2439" s="26">
        <f t="shared" si="10930"/>
        <v>100349.83</v>
      </c>
      <c r="BM2439" s="26">
        <f>BM2440+BM2444</f>
        <v>0</v>
      </c>
      <c r="BN2439" s="53">
        <f t="shared" si="10947"/>
        <v>100349.83</v>
      </c>
      <c r="BO2439" s="26">
        <f t="shared" si="10931"/>
        <v>98369.599999999991</v>
      </c>
      <c r="BP2439" s="26">
        <f>BP2440+BP2444</f>
        <v>0</v>
      </c>
      <c r="BQ2439" s="53">
        <f t="shared" si="10948"/>
        <v>98369.599999999991</v>
      </c>
      <c r="BR2439" s="52">
        <f t="shared" si="10932"/>
        <v>87626.5</v>
      </c>
      <c r="BS2439" s="26">
        <f>BS2440+BS2444</f>
        <v>0</v>
      </c>
      <c r="BT2439" s="27"/>
    </row>
    <row r="2440" spans="1:73" ht="46.8" x14ac:dyDescent="0.3">
      <c r="A2440" s="67" t="s">
        <v>999</v>
      </c>
      <c r="B2440" s="67" t="s">
        <v>62</v>
      </c>
      <c r="C2440" s="67" t="s">
        <v>251</v>
      </c>
      <c r="D2440" s="67" t="s">
        <v>1004</v>
      </c>
      <c r="E2440" s="71"/>
      <c r="F2440" s="68" t="s">
        <v>53</v>
      </c>
      <c r="G2440" s="26">
        <f t="shared" ref="G2440:L2440" si="11078">G2441+G2442+G2443</f>
        <v>85444.3</v>
      </c>
      <c r="H2440" s="26">
        <f t="shared" si="11078"/>
        <v>84565.2</v>
      </c>
      <c r="I2440" s="26">
        <f t="shared" si="11078"/>
        <v>84565.2</v>
      </c>
      <c r="J2440" s="26">
        <f t="shared" si="11078"/>
        <v>0</v>
      </c>
      <c r="K2440" s="26">
        <f t="shared" si="11078"/>
        <v>0</v>
      </c>
      <c r="L2440" s="26">
        <f t="shared" si="11078"/>
        <v>0</v>
      </c>
      <c r="M2440" s="26">
        <f t="shared" si="11023"/>
        <v>85444.3</v>
      </c>
      <c r="N2440" s="26">
        <f t="shared" si="11024"/>
        <v>84565.2</v>
      </c>
      <c r="O2440" s="26">
        <f t="shared" si="11025"/>
        <v>84565.2</v>
      </c>
      <c r="P2440" s="26">
        <f t="shared" ref="P2440:AB2440" si="11079">P2441+P2442+P2443</f>
        <v>0</v>
      </c>
      <c r="Q2440" s="26">
        <f t="shared" si="11079"/>
        <v>0</v>
      </c>
      <c r="R2440" s="26">
        <f t="shared" si="11079"/>
        <v>-3000</v>
      </c>
      <c r="S2440" s="26">
        <f t="shared" si="11079"/>
        <v>0</v>
      </c>
      <c r="T2440" s="26">
        <f t="shared" si="11079"/>
        <v>0</v>
      </c>
      <c r="U2440" s="26">
        <f t="shared" si="11079"/>
        <v>0</v>
      </c>
      <c r="V2440" s="26">
        <f t="shared" si="11079"/>
        <v>0</v>
      </c>
      <c r="W2440" s="26">
        <f t="shared" si="11079"/>
        <v>0</v>
      </c>
      <c r="X2440" s="26">
        <f t="shared" si="11079"/>
        <v>0</v>
      </c>
      <c r="Y2440" s="26">
        <f t="shared" si="11079"/>
        <v>0</v>
      </c>
      <c r="Z2440" s="26">
        <f t="shared" si="11079"/>
        <v>0</v>
      </c>
      <c r="AA2440" s="26">
        <f t="shared" si="11079"/>
        <v>0</v>
      </c>
      <c r="AB2440" s="26">
        <f t="shared" si="11079"/>
        <v>0</v>
      </c>
      <c r="AC2440" s="26">
        <f t="shared" si="10941"/>
        <v>82444.3</v>
      </c>
      <c r="AD2440" s="26">
        <f t="shared" si="10942"/>
        <v>84565.2</v>
      </c>
      <c r="AE2440" s="26">
        <f t="shared" si="10943"/>
        <v>84565.2</v>
      </c>
      <c r="AF2440" s="26">
        <f>AF2441+AF2442+AF2443</f>
        <v>0</v>
      </c>
      <c r="AG2440" s="26">
        <f t="shared" si="10944"/>
        <v>82444.3</v>
      </c>
      <c r="AH2440" s="26">
        <f t="shared" si="10945"/>
        <v>84565.2</v>
      </c>
      <c r="AI2440" s="26">
        <f t="shared" si="10946"/>
        <v>84565.2</v>
      </c>
      <c r="AJ2440" s="26">
        <f t="shared" ref="AJ2440:AR2440" si="11080">AJ2441+AJ2442+AJ2443</f>
        <v>0</v>
      </c>
      <c r="AK2440" s="26">
        <f t="shared" si="11080"/>
        <v>0</v>
      </c>
      <c r="AL2440" s="26">
        <f t="shared" si="11080"/>
        <v>-1060.5</v>
      </c>
      <c r="AM2440" s="26">
        <f t="shared" si="11080"/>
        <v>0</v>
      </c>
      <c r="AN2440" s="26">
        <f t="shared" si="11080"/>
        <v>0</v>
      </c>
      <c r="AO2440" s="26">
        <f t="shared" si="11080"/>
        <v>0</v>
      </c>
      <c r="AP2440" s="26">
        <f t="shared" si="11080"/>
        <v>0</v>
      </c>
      <c r="AQ2440" s="26">
        <f t="shared" si="11080"/>
        <v>0</v>
      </c>
      <c r="AR2440" s="26">
        <f t="shared" si="11080"/>
        <v>0</v>
      </c>
      <c r="AS2440" s="26">
        <f t="shared" si="11020"/>
        <v>81383.8</v>
      </c>
      <c r="AT2440" s="26">
        <f t="shared" si="11021"/>
        <v>84565.2</v>
      </c>
      <c r="AU2440" s="26">
        <f t="shared" si="11022"/>
        <v>84565.2</v>
      </c>
      <c r="AV2440" s="26">
        <f>AV2441+AV2442+AV2443</f>
        <v>0</v>
      </c>
      <c r="AW2440" s="26">
        <f>AW2441+AW2442+AW2443</f>
        <v>0</v>
      </c>
      <c r="AX2440" s="26">
        <f>AX2441+AX2442+AX2443</f>
        <v>0</v>
      </c>
      <c r="AY2440" s="26">
        <f t="shared" si="10961"/>
        <v>81383.8</v>
      </c>
      <c r="AZ2440" s="26">
        <f t="shared" si="10962"/>
        <v>84565.2</v>
      </c>
      <c r="BA2440" s="26">
        <f t="shared" si="10963"/>
        <v>84565.2</v>
      </c>
      <c r="BB2440" s="26">
        <f t="shared" ref="BB2440:BK2440" si="11081">BB2441+BB2442+BB2443</f>
        <v>0</v>
      </c>
      <c r="BC2440" s="26">
        <f t="shared" si="11081"/>
        <v>0</v>
      </c>
      <c r="BD2440" s="26">
        <f t="shared" si="11081"/>
        <v>0</v>
      </c>
      <c r="BE2440" s="26">
        <f t="shared" si="11081"/>
        <v>0</v>
      </c>
      <c r="BF2440" s="26">
        <f t="shared" si="11081"/>
        <v>0</v>
      </c>
      <c r="BG2440" s="26">
        <f t="shared" si="11081"/>
        <v>0</v>
      </c>
      <c r="BH2440" s="26">
        <f t="shared" si="11081"/>
        <v>0</v>
      </c>
      <c r="BI2440" s="26">
        <f t="shared" si="11081"/>
        <v>0</v>
      </c>
      <c r="BJ2440" s="26">
        <f t="shared" si="11081"/>
        <v>0</v>
      </c>
      <c r="BK2440" s="26">
        <f t="shared" si="11081"/>
        <v>0</v>
      </c>
      <c r="BL2440" s="26">
        <f t="shared" si="10930"/>
        <v>81383.8</v>
      </c>
      <c r="BM2440" s="26">
        <f>BM2441+BM2442+BM2443</f>
        <v>0</v>
      </c>
      <c r="BN2440" s="53">
        <f t="shared" si="10947"/>
        <v>81383.8</v>
      </c>
      <c r="BO2440" s="26">
        <f t="shared" si="10931"/>
        <v>84565.2</v>
      </c>
      <c r="BP2440" s="26">
        <f>BP2441+BP2442+BP2443</f>
        <v>0</v>
      </c>
      <c r="BQ2440" s="53">
        <f t="shared" si="10948"/>
        <v>84565.2</v>
      </c>
      <c r="BR2440" s="52">
        <f t="shared" si="10932"/>
        <v>84565.2</v>
      </c>
      <c r="BS2440" s="26">
        <f>BS2441+BS2442+BS2443</f>
        <v>0</v>
      </c>
      <c r="BT2440" s="27"/>
    </row>
    <row r="2441" spans="1:73" ht="78" x14ac:dyDescent="0.3">
      <c r="A2441" s="67" t="s">
        <v>999</v>
      </c>
      <c r="B2441" s="67" t="s">
        <v>62</v>
      </c>
      <c r="C2441" s="67" t="s">
        <v>251</v>
      </c>
      <c r="D2441" s="67" t="s">
        <v>1004</v>
      </c>
      <c r="E2441" s="67" t="s">
        <v>50</v>
      </c>
      <c r="F2441" s="68" t="s">
        <v>51</v>
      </c>
      <c r="G2441" s="26">
        <v>75258</v>
      </c>
      <c r="H2441" s="26">
        <v>77378.899999999994</v>
      </c>
      <c r="I2441" s="26">
        <v>77378.899999999994</v>
      </c>
      <c r="J2441" s="26"/>
      <c r="K2441" s="26"/>
      <c r="L2441" s="26"/>
      <c r="M2441" s="26">
        <f t="shared" si="11023"/>
        <v>75258</v>
      </c>
      <c r="N2441" s="26">
        <f t="shared" si="11024"/>
        <v>77378.899999999994</v>
      </c>
      <c r="O2441" s="26">
        <f t="shared" si="11025"/>
        <v>77378.899999999994</v>
      </c>
      <c r="P2441" s="26"/>
      <c r="Q2441" s="26"/>
      <c r="R2441" s="26"/>
      <c r="S2441" s="26"/>
      <c r="T2441" s="26"/>
      <c r="U2441" s="26"/>
      <c r="V2441" s="26"/>
      <c r="W2441" s="26"/>
      <c r="X2441" s="26"/>
      <c r="Y2441" s="26"/>
      <c r="Z2441" s="26"/>
      <c r="AA2441" s="26"/>
      <c r="AB2441" s="26"/>
      <c r="AC2441" s="26">
        <f t="shared" si="10941"/>
        <v>75258</v>
      </c>
      <c r="AD2441" s="26">
        <f t="shared" si="10942"/>
        <v>77378.899999999994</v>
      </c>
      <c r="AE2441" s="26">
        <f t="shared" si="10943"/>
        <v>77378.899999999994</v>
      </c>
      <c r="AF2441" s="26"/>
      <c r="AG2441" s="26">
        <f t="shared" si="10944"/>
        <v>75258</v>
      </c>
      <c r="AH2441" s="26">
        <f t="shared" si="10945"/>
        <v>77378.899999999994</v>
      </c>
      <c r="AI2441" s="26">
        <f t="shared" si="10946"/>
        <v>77378.899999999994</v>
      </c>
      <c r="AJ2441" s="26"/>
      <c r="AK2441" s="26"/>
      <c r="AL2441" s="26">
        <v>-1060.5</v>
      </c>
      <c r="AM2441" s="26"/>
      <c r="AN2441" s="26"/>
      <c r="AO2441" s="26"/>
      <c r="AP2441" s="26"/>
      <c r="AQ2441" s="26"/>
      <c r="AR2441" s="26"/>
      <c r="AS2441" s="26">
        <f t="shared" si="11020"/>
        <v>74197.5</v>
      </c>
      <c r="AT2441" s="26">
        <f t="shared" si="11021"/>
        <v>77378.899999999994</v>
      </c>
      <c r="AU2441" s="26">
        <f t="shared" si="11022"/>
        <v>77378.899999999994</v>
      </c>
      <c r="AV2441" s="26"/>
      <c r="AW2441" s="26"/>
      <c r="AX2441" s="26"/>
      <c r="AY2441" s="26">
        <f t="shared" si="10961"/>
        <v>74197.5</v>
      </c>
      <c r="AZ2441" s="26">
        <f t="shared" si="10962"/>
        <v>77378.899999999994</v>
      </c>
      <c r="BA2441" s="26">
        <f t="shared" si="10963"/>
        <v>77378.899999999994</v>
      </c>
      <c r="BB2441" s="26"/>
      <c r="BC2441" s="26"/>
      <c r="BD2441" s="26"/>
      <c r="BE2441" s="26"/>
      <c r="BF2441" s="26"/>
      <c r="BG2441" s="26"/>
      <c r="BH2441" s="26"/>
      <c r="BI2441" s="26"/>
      <c r="BJ2441" s="26"/>
      <c r="BK2441" s="26"/>
      <c r="BL2441" s="26">
        <f t="shared" si="10930"/>
        <v>74197.5</v>
      </c>
      <c r="BM2441" s="26"/>
      <c r="BN2441" s="53">
        <f t="shared" si="10947"/>
        <v>74197.5</v>
      </c>
      <c r="BO2441" s="26">
        <f t="shared" si="10931"/>
        <v>77378.899999999994</v>
      </c>
      <c r="BP2441" s="26"/>
      <c r="BQ2441" s="53">
        <f t="shared" si="10948"/>
        <v>77378.899999999994</v>
      </c>
      <c r="BR2441" s="52">
        <f t="shared" si="10932"/>
        <v>77378.899999999994</v>
      </c>
      <c r="BS2441" s="26"/>
      <c r="BT2441" s="27"/>
    </row>
    <row r="2442" spans="1:73" ht="31.2" x14ac:dyDescent="0.3">
      <c r="A2442" s="67" t="s">
        <v>999</v>
      </c>
      <c r="B2442" s="67" t="s">
        <v>62</v>
      </c>
      <c r="C2442" s="67" t="s">
        <v>251</v>
      </c>
      <c r="D2442" s="67" t="s">
        <v>1004</v>
      </c>
      <c r="E2442" s="67" t="s">
        <v>38</v>
      </c>
      <c r="F2442" s="68" t="s">
        <v>39</v>
      </c>
      <c r="G2442" s="26">
        <v>10153.1</v>
      </c>
      <c r="H2442" s="26">
        <v>7153.1</v>
      </c>
      <c r="I2442" s="26">
        <v>7153.1</v>
      </c>
      <c r="J2442" s="26"/>
      <c r="K2442" s="26"/>
      <c r="L2442" s="26"/>
      <c r="M2442" s="26">
        <f t="shared" si="11023"/>
        <v>10153.1</v>
      </c>
      <c r="N2442" s="26">
        <f t="shared" si="11024"/>
        <v>7153.1</v>
      </c>
      <c r="O2442" s="26">
        <f t="shared" si="11025"/>
        <v>7153.1</v>
      </c>
      <c r="P2442" s="26"/>
      <c r="Q2442" s="26"/>
      <c r="R2442" s="26">
        <v>-3000</v>
      </c>
      <c r="S2442" s="26"/>
      <c r="T2442" s="26"/>
      <c r="U2442" s="26"/>
      <c r="V2442" s="26"/>
      <c r="W2442" s="26"/>
      <c r="X2442" s="26"/>
      <c r="Y2442" s="26"/>
      <c r="Z2442" s="26"/>
      <c r="AA2442" s="26"/>
      <c r="AB2442" s="26"/>
      <c r="AC2442" s="26">
        <f t="shared" si="10941"/>
        <v>7153.1</v>
      </c>
      <c r="AD2442" s="26">
        <f t="shared" si="10942"/>
        <v>7153.1</v>
      </c>
      <c r="AE2442" s="26">
        <f t="shared" si="10943"/>
        <v>7153.1</v>
      </c>
      <c r="AF2442" s="26"/>
      <c r="AG2442" s="26">
        <f t="shared" si="10944"/>
        <v>7153.1</v>
      </c>
      <c r="AH2442" s="26">
        <f t="shared" si="10945"/>
        <v>7153.1</v>
      </c>
      <c r="AI2442" s="26">
        <f t="shared" si="10946"/>
        <v>7153.1</v>
      </c>
      <c r="AJ2442" s="26"/>
      <c r="AK2442" s="26"/>
      <c r="AL2442" s="26"/>
      <c r="AM2442" s="26"/>
      <c r="AN2442" s="26"/>
      <c r="AO2442" s="26"/>
      <c r="AP2442" s="26"/>
      <c r="AQ2442" s="26"/>
      <c r="AR2442" s="26"/>
      <c r="AS2442" s="26">
        <f t="shared" si="11020"/>
        <v>7153.1</v>
      </c>
      <c r="AT2442" s="26">
        <f t="shared" si="11021"/>
        <v>7153.1</v>
      </c>
      <c r="AU2442" s="26">
        <f t="shared" si="11022"/>
        <v>7153.1</v>
      </c>
      <c r="AV2442" s="26"/>
      <c r="AW2442" s="26"/>
      <c r="AX2442" s="26"/>
      <c r="AY2442" s="26">
        <f t="shared" si="10961"/>
        <v>7153.1</v>
      </c>
      <c r="AZ2442" s="26">
        <f t="shared" si="10962"/>
        <v>7153.1</v>
      </c>
      <c r="BA2442" s="26">
        <f t="shared" si="10963"/>
        <v>7153.1</v>
      </c>
      <c r="BB2442" s="26"/>
      <c r="BC2442" s="26"/>
      <c r="BD2442" s="26"/>
      <c r="BE2442" s="26"/>
      <c r="BF2442" s="26"/>
      <c r="BG2442" s="26"/>
      <c r="BH2442" s="26"/>
      <c r="BI2442" s="26"/>
      <c r="BJ2442" s="26"/>
      <c r="BK2442" s="26"/>
      <c r="BL2442" s="26">
        <f t="shared" si="10930"/>
        <v>7153.1</v>
      </c>
      <c r="BM2442" s="26"/>
      <c r="BN2442" s="53">
        <f t="shared" si="10947"/>
        <v>7153.1</v>
      </c>
      <c r="BO2442" s="26">
        <f t="shared" si="10931"/>
        <v>7153.1</v>
      </c>
      <c r="BP2442" s="26"/>
      <c r="BQ2442" s="53">
        <f t="shared" si="10948"/>
        <v>7153.1</v>
      </c>
      <c r="BR2442" s="52">
        <f t="shared" si="10932"/>
        <v>7153.1</v>
      </c>
      <c r="BS2442" s="26"/>
      <c r="BT2442" s="27"/>
    </row>
    <row r="2443" spans="1:73" x14ac:dyDescent="0.3">
      <c r="A2443" s="67" t="s">
        <v>999</v>
      </c>
      <c r="B2443" s="67" t="s">
        <v>62</v>
      </c>
      <c r="C2443" s="67" t="s">
        <v>251</v>
      </c>
      <c r="D2443" s="67" t="s">
        <v>1004</v>
      </c>
      <c r="E2443" s="67" t="s">
        <v>40</v>
      </c>
      <c r="F2443" s="68" t="s">
        <v>41</v>
      </c>
      <c r="G2443" s="26">
        <v>33.200000000000003</v>
      </c>
      <c r="H2443" s="26">
        <v>33.200000000000003</v>
      </c>
      <c r="I2443" s="26">
        <v>33.200000000000003</v>
      </c>
      <c r="J2443" s="26"/>
      <c r="K2443" s="26"/>
      <c r="L2443" s="26"/>
      <c r="M2443" s="26">
        <f t="shared" si="11023"/>
        <v>33.200000000000003</v>
      </c>
      <c r="N2443" s="26">
        <f t="shared" si="11024"/>
        <v>33.200000000000003</v>
      </c>
      <c r="O2443" s="26">
        <f t="shared" si="11025"/>
        <v>33.200000000000003</v>
      </c>
      <c r="P2443" s="26"/>
      <c r="Q2443" s="26"/>
      <c r="R2443" s="26"/>
      <c r="S2443" s="26"/>
      <c r="T2443" s="26"/>
      <c r="U2443" s="26"/>
      <c r="V2443" s="26"/>
      <c r="W2443" s="26"/>
      <c r="X2443" s="26"/>
      <c r="Y2443" s="26"/>
      <c r="Z2443" s="26"/>
      <c r="AA2443" s="26"/>
      <c r="AB2443" s="26"/>
      <c r="AC2443" s="26">
        <f t="shared" si="10941"/>
        <v>33.200000000000003</v>
      </c>
      <c r="AD2443" s="26">
        <f t="shared" si="10942"/>
        <v>33.200000000000003</v>
      </c>
      <c r="AE2443" s="26">
        <f t="shared" si="10943"/>
        <v>33.200000000000003</v>
      </c>
      <c r="AF2443" s="26"/>
      <c r="AG2443" s="26">
        <f t="shared" si="10944"/>
        <v>33.200000000000003</v>
      </c>
      <c r="AH2443" s="26">
        <f t="shared" si="10945"/>
        <v>33.200000000000003</v>
      </c>
      <c r="AI2443" s="26">
        <f t="shared" si="10946"/>
        <v>33.200000000000003</v>
      </c>
      <c r="AJ2443" s="26"/>
      <c r="AK2443" s="26"/>
      <c r="AL2443" s="26"/>
      <c r="AM2443" s="26"/>
      <c r="AN2443" s="26"/>
      <c r="AO2443" s="26"/>
      <c r="AP2443" s="26"/>
      <c r="AQ2443" s="26"/>
      <c r="AR2443" s="26"/>
      <c r="AS2443" s="26">
        <f t="shared" si="11020"/>
        <v>33.200000000000003</v>
      </c>
      <c r="AT2443" s="26">
        <f t="shared" si="11021"/>
        <v>33.200000000000003</v>
      </c>
      <c r="AU2443" s="26">
        <f t="shared" si="11022"/>
        <v>33.200000000000003</v>
      </c>
      <c r="AV2443" s="26"/>
      <c r="AW2443" s="26"/>
      <c r="AX2443" s="26"/>
      <c r="AY2443" s="26">
        <f t="shared" si="10961"/>
        <v>33.200000000000003</v>
      </c>
      <c r="AZ2443" s="26">
        <f t="shared" si="10962"/>
        <v>33.200000000000003</v>
      </c>
      <c r="BA2443" s="26">
        <f t="shared" si="10963"/>
        <v>33.200000000000003</v>
      </c>
      <c r="BB2443" s="26"/>
      <c r="BC2443" s="26"/>
      <c r="BD2443" s="26"/>
      <c r="BE2443" s="26"/>
      <c r="BF2443" s="26"/>
      <c r="BG2443" s="26"/>
      <c r="BH2443" s="26"/>
      <c r="BI2443" s="26"/>
      <c r="BJ2443" s="26"/>
      <c r="BK2443" s="26"/>
      <c r="BL2443" s="26">
        <f t="shared" si="10930"/>
        <v>33.200000000000003</v>
      </c>
      <c r="BM2443" s="26"/>
      <c r="BN2443" s="53">
        <f t="shared" si="10947"/>
        <v>33.200000000000003</v>
      </c>
      <c r="BO2443" s="26">
        <f t="shared" si="10931"/>
        <v>33.200000000000003</v>
      </c>
      <c r="BP2443" s="26"/>
      <c r="BQ2443" s="53">
        <f t="shared" si="10948"/>
        <v>33.200000000000003</v>
      </c>
      <c r="BR2443" s="52">
        <f t="shared" si="10932"/>
        <v>33.200000000000003</v>
      </c>
      <c r="BS2443" s="26"/>
      <c r="BT2443" s="27"/>
    </row>
    <row r="2444" spans="1:73" ht="62.4" x14ac:dyDescent="0.3">
      <c r="A2444" s="67" t="s">
        <v>999</v>
      </c>
      <c r="B2444" s="67" t="s">
        <v>62</v>
      </c>
      <c r="C2444" s="67" t="s">
        <v>251</v>
      </c>
      <c r="D2444" s="67" t="s">
        <v>1005</v>
      </c>
      <c r="E2444" s="71"/>
      <c r="F2444" s="68" t="s">
        <v>1006</v>
      </c>
      <c r="G2444" s="26">
        <f t="shared" ref="G2444:L2444" si="11082">G2445</f>
        <v>19509.5</v>
      </c>
      <c r="H2444" s="26">
        <f t="shared" si="11082"/>
        <v>13804.4</v>
      </c>
      <c r="I2444" s="26">
        <f t="shared" si="11082"/>
        <v>3061.3</v>
      </c>
      <c r="J2444" s="26">
        <f t="shared" si="11082"/>
        <v>0</v>
      </c>
      <c r="K2444" s="26">
        <f t="shared" si="11082"/>
        <v>0</v>
      </c>
      <c r="L2444" s="26">
        <f t="shared" si="11082"/>
        <v>0</v>
      </c>
      <c r="M2444" s="26">
        <f t="shared" si="11023"/>
        <v>19509.5</v>
      </c>
      <c r="N2444" s="26">
        <f t="shared" si="11024"/>
        <v>13804.4</v>
      </c>
      <c r="O2444" s="26">
        <f t="shared" si="11025"/>
        <v>3061.3</v>
      </c>
      <c r="P2444" s="26">
        <f t="shared" ref="P2444:AB2444" si="11083">P2445</f>
        <v>0</v>
      </c>
      <c r="Q2444" s="26">
        <f t="shared" si="11083"/>
        <v>0</v>
      </c>
      <c r="R2444" s="26">
        <f t="shared" si="11083"/>
        <v>-500</v>
      </c>
      <c r="S2444" s="26">
        <f t="shared" si="11083"/>
        <v>0</v>
      </c>
      <c r="T2444" s="26">
        <f t="shared" si="11083"/>
        <v>0</v>
      </c>
      <c r="U2444" s="26">
        <f t="shared" si="11083"/>
        <v>0</v>
      </c>
      <c r="V2444" s="26">
        <f t="shared" si="11083"/>
        <v>0</v>
      </c>
      <c r="W2444" s="26">
        <f t="shared" si="11083"/>
        <v>0</v>
      </c>
      <c r="X2444" s="26">
        <f t="shared" si="11083"/>
        <v>0</v>
      </c>
      <c r="Y2444" s="26">
        <f t="shared" si="11083"/>
        <v>0</v>
      </c>
      <c r="Z2444" s="26">
        <f t="shared" si="11083"/>
        <v>0</v>
      </c>
      <c r="AA2444" s="26">
        <f t="shared" si="11083"/>
        <v>0</v>
      </c>
      <c r="AB2444" s="26">
        <f t="shared" si="11083"/>
        <v>0</v>
      </c>
      <c r="AC2444" s="26">
        <f t="shared" si="10941"/>
        <v>19009.5</v>
      </c>
      <c r="AD2444" s="26">
        <f t="shared" si="10942"/>
        <v>13804.4</v>
      </c>
      <c r="AE2444" s="26">
        <f t="shared" si="10943"/>
        <v>3061.3</v>
      </c>
      <c r="AF2444" s="26">
        <f>AF2445</f>
        <v>0</v>
      </c>
      <c r="AG2444" s="26">
        <f t="shared" si="10944"/>
        <v>19009.5</v>
      </c>
      <c r="AH2444" s="26">
        <f t="shared" si="10945"/>
        <v>13804.4</v>
      </c>
      <c r="AI2444" s="26">
        <f t="shared" si="10946"/>
        <v>3061.3</v>
      </c>
      <c r="AJ2444" s="26">
        <f t="shared" ref="AJ2444:AR2444" si="11084">AJ2445</f>
        <v>0</v>
      </c>
      <c r="AK2444" s="26">
        <f t="shared" si="11084"/>
        <v>0</v>
      </c>
      <c r="AL2444" s="26">
        <f t="shared" si="11084"/>
        <v>-43.47</v>
      </c>
      <c r="AM2444" s="26">
        <f t="shared" si="11084"/>
        <v>0</v>
      </c>
      <c r="AN2444" s="26">
        <f t="shared" si="11084"/>
        <v>0</v>
      </c>
      <c r="AO2444" s="26">
        <f t="shared" si="11084"/>
        <v>0</v>
      </c>
      <c r="AP2444" s="26">
        <f t="shared" si="11084"/>
        <v>0</v>
      </c>
      <c r="AQ2444" s="26">
        <f t="shared" si="11084"/>
        <v>0</v>
      </c>
      <c r="AR2444" s="26">
        <f t="shared" si="11084"/>
        <v>0</v>
      </c>
      <c r="AS2444" s="26">
        <f t="shared" si="11020"/>
        <v>18966.03</v>
      </c>
      <c r="AT2444" s="26">
        <f t="shared" si="11021"/>
        <v>13804.4</v>
      </c>
      <c r="AU2444" s="26">
        <f t="shared" si="11022"/>
        <v>3061.3</v>
      </c>
      <c r="AV2444" s="26">
        <f>AV2445</f>
        <v>0</v>
      </c>
      <c r="AW2444" s="26">
        <f>AW2445</f>
        <v>0</v>
      </c>
      <c r="AX2444" s="26">
        <f>AX2445</f>
        <v>0</v>
      </c>
      <c r="AY2444" s="26">
        <f t="shared" si="10961"/>
        <v>18966.03</v>
      </c>
      <c r="AZ2444" s="26">
        <f t="shared" si="10962"/>
        <v>13804.4</v>
      </c>
      <c r="BA2444" s="26">
        <f t="shared" si="10963"/>
        <v>3061.3</v>
      </c>
      <c r="BB2444" s="26">
        <f t="shared" ref="BB2444:BK2444" si="11085">BB2445</f>
        <v>0</v>
      </c>
      <c r="BC2444" s="26">
        <f t="shared" si="11085"/>
        <v>0</v>
      </c>
      <c r="BD2444" s="26">
        <f t="shared" si="11085"/>
        <v>0</v>
      </c>
      <c r="BE2444" s="26">
        <f t="shared" si="11085"/>
        <v>0</v>
      </c>
      <c r="BF2444" s="26">
        <f t="shared" si="11085"/>
        <v>0</v>
      </c>
      <c r="BG2444" s="26">
        <f t="shared" si="11085"/>
        <v>0</v>
      </c>
      <c r="BH2444" s="26">
        <f t="shared" si="11085"/>
        <v>0</v>
      </c>
      <c r="BI2444" s="26">
        <f t="shared" si="11085"/>
        <v>0</v>
      </c>
      <c r="BJ2444" s="26">
        <f t="shared" si="11085"/>
        <v>0</v>
      </c>
      <c r="BK2444" s="26">
        <f t="shared" si="11085"/>
        <v>0</v>
      </c>
      <c r="BL2444" s="26">
        <f t="shared" si="10930"/>
        <v>18966.03</v>
      </c>
      <c r="BM2444" s="26">
        <f>BM2445</f>
        <v>0</v>
      </c>
      <c r="BN2444" s="53">
        <f t="shared" si="10947"/>
        <v>18966.03</v>
      </c>
      <c r="BO2444" s="26">
        <f t="shared" si="10931"/>
        <v>13804.4</v>
      </c>
      <c r="BP2444" s="26">
        <f>BP2445</f>
        <v>0</v>
      </c>
      <c r="BQ2444" s="53">
        <f t="shared" si="10948"/>
        <v>13804.4</v>
      </c>
      <c r="BR2444" s="52">
        <f t="shared" si="10932"/>
        <v>3061.3</v>
      </c>
      <c r="BS2444" s="26">
        <f>BS2445</f>
        <v>0</v>
      </c>
      <c r="BT2444" s="27"/>
    </row>
    <row r="2445" spans="1:73" ht="31.2" x14ac:dyDescent="0.3">
      <c r="A2445" s="67" t="s">
        <v>999</v>
      </c>
      <c r="B2445" s="67" t="s">
        <v>62</v>
      </c>
      <c r="C2445" s="67" t="s">
        <v>251</v>
      </c>
      <c r="D2445" s="67" t="s">
        <v>1005</v>
      </c>
      <c r="E2445" s="67" t="s">
        <v>38</v>
      </c>
      <c r="F2445" s="68" t="s">
        <v>39</v>
      </c>
      <c r="G2445" s="26">
        <v>19509.5</v>
      </c>
      <c r="H2445" s="26">
        <v>13804.4</v>
      </c>
      <c r="I2445" s="26">
        <v>3061.3</v>
      </c>
      <c r="J2445" s="26"/>
      <c r="K2445" s="26"/>
      <c r="L2445" s="26"/>
      <c r="M2445" s="26">
        <f t="shared" si="11023"/>
        <v>19509.5</v>
      </c>
      <c r="N2445" s="26">
        <f t="shared" si="11024"/>
        <v>13804.4</v>
      </c>
      <c r="O2445" s="26">
        <f t="shared" si="11025"/>
        <v>3061.3</v>
      </c>
      <c r="P2445" s="26"/>
      <c r="Q2445" s="26"/>
      <c r="R2445" s="26">
        <v>-500</v>
      </c>
      <c r="S2445" s="26"/>
      <c r="T2445" s="26"/>
      <c r="U2445" s="26"/>
      <c r="V2445" s="26"/>
      <c r="W2445" s="26"/>
      <c r="X2445" s="26"/>
      <c r="Y2445" s="26"/>
      <c r="Z2445" s="26"/>
      <c r="AA2445" s="26"/>
      <c r="AB2445" s="26"/>
      <c r="AC2445" s="26">
        <f t="shared" si="10941"/>
        <v>19009.5</v>
      </c>
      <c r="AD2445" s="26">
        <f t="shared" si="10942"/>
        <v>13804.4</v>
      </c>
      <c r="AE2445" s="26">
        <f t="shared" si="10943"/>
        <v>3061.3</v>
      </c>
      <c r="AF2445" s="26"/>
      <c r="AG2445" s="26">
        <f t="shared" si="10944"/>
        <v>19009.5</v>
      </c>
      <c r="AH2445" s="26">
        <f t="shared" si="10945"/>
        <v>13804.4</v>
      </c>
      <c r="AI2445" s="26">
        <f t="shared" si="10946"/>
        <v>3061.3</v>
      </c>
      <c r="AJ2445" s="26"/>
      <c r="AK2445" s="26"/>
      <c r="AL2445" s="26">
        <v>-43.47</v>
      </c>
      <c r="AM2445" s="26"/>
      <c r="AN2445" s="26"/>
      <c r="AO2445" s="26"/>
      <c r="AP2445" s="26"/>
      <c r="AQ2445" s="26"/>
      <c r="AR2445" s="26"/>
      <c r="AS2445" s="26">
        <f t="shared" si="11020"/>
        <v>18966.03</v>
      </c>
      <c r="AT2445" s="26">
        <f t="shared" si="11021"/>
        <v>13804.4</v>
      </c>
      <c r="AU2445" s="26">
        <f t="shared" si="11022"/>
        <v>3061.3</v>
      </c>
      <c r="AV2445" s="26"/>
      <c r="AW2445" s="26"/>
      <c r="AX2445" s="26"/>
      <c r="AY2445" s="26">
        <f t="shared" si="10961"/>
        <v>18966.03</v>
      </c>
      <c r="AZ2445" s="26">
        <f t="shared" si="10962"/>
        <v>13804.4</v>
      </c>
      <c r="BA2445" s="26">
        <f t="shared" si="10963"/>
        <v>3061.3</v>
      </c>
      <c r="BB2445" s="26"/>
      <c r="BC2445" s="26"/>
      <c r="BD2445" s="26"/>
      <c r="BE2445" s="26"/>
      <c r="BF2445" s="26"/>
      <c r="BG2445" s="26"/>
      <c r="BH2445" s="26"/>
      <c r="BI2445" s="26"/>
      <c r="BJ2445" s="26"/>
      <c r="BK2445" s="26"/>
      <c r="BL2445" s="26">
        <f t="shared" si="10930"/>
        <v>18966.03</v>
      </c>
      <c r="BM2445" s="26"/>
      <c r="BN2445" s="53">
        <f t="shared" si="10947"/>
        <v>18966.03</v>
      </c>
      <c r="BO2445" s="26">
        <f t="shared" si="10931"/>
        <v>13804.4</v>
      </c>
      <c r="BP2445" s="26"/>
      <c r="BQ2445" s="53">
        <f t="shared" si="10948"/>
        <v>13804.4</v>
      </c>
      <c r="BR2445" s="52">
        <f t="shared" si="10932"/>
        <v>3061.3</v>
      </c>
      <c r="BS2445" s="26"/>
      <c r="BT2445" s="27"/>
    </row>
    <row r="2446" spans="1:73" s="82" customFormat="1" ht="46.8" x14ac:dyDescent="0.3">
      <c r="A2446" s="65" t="s">
        <v>999</v>
      </c>
      <c r="B2446" s="65" t="s">
        <v>62</v>
      </c>
      <c r="C2446" s="65" t="s">
        <v>291</v>
      </c>
      <c r="D2446" s="65"/>
      <c r="E2446" s="70"/>
      <c r="F2446" s="66" t="s">
        <v>451</v>
      </c>
      <c r="G2446" s="22">
        <f t="shared" ref="G2446:G2448" si="11086">G2447</f>
        <v>259369.1</v>
      </c>
      <c r="H2446" s="22">
        <f t="shared" ref="H2446:H2448" si="11087">H2447</f>
        <v>235434.4</v>
      </c>
      <c r="I2446" s="22">
        <f t="shared" ref="I2446:I2448" si="11088">I2447</f>
        <v>220354.4</v>
      </c>
      <c r="J2446" s="22">
        <f t="shared" ref="J2446:J2448" si="11089">J2447</f>
        <v>-42592.4</v>
      </c>
      <c r="K2446" s="22">
        <f t="shared" ref="K2446:K2448" si="11090">K2447</f>
        <v>-15080</v>
      </c>
      <c r="L2446" s="22">
        <f t="shared" ref="L2446:L2448" si="11091">L2447</f>
        <v>0</v>
      </c>
      <c r="M2446" s="22">
        <f t="shared" si="11023"/>
        <v>216776.7</v>
      </c>
      <c r="N2446" s="22">
        <f t="shared" si="11024"/>
        <v>220354.4</v>
      </c>
      <c r="O2446" s="22">
        <f t="shared" si="11025"/>
        <v>220354.4</v>
      </c>
      <c r="P2446" s="22">
        <f t="shared" ref="P2446:P2448" si="11092">P2447</f>
        <v>0</v>
      </c>
      <c r="Q2446" s="22">
        <f t="shared" ref="Q2446:Q2448" si="11093">Q2447</f>
        <v>0</v>
      </c>
      <c r="R2446" s="22">
        <f t="shared" ref="R2446:R2448" si="11094">R2447</f>
        <v>-942.01499999999999</v>
      </c>
      <c r="S2446" s="22">
        <f t="shared" ref="S2446:S2448" si="11095">S2447</f>
        <v>0</v>
      </c>
      <c r="T2446" s="22">
        <f t="shared" ref="T2446:T2448" si="11096">T2447</f>
        <v>0</v>
      </c>
      <c r="U2446" s="22">
        <f t="shared" ref="U2446:U2448" si="11097">U2447</f>
        <v>0</v>
      </c>
      <c r="V2446" s="22">
        <f t="shared" ref="V2446:V2448" si="11098">V2447</f>
        <v>0</v>
      </c>
      <c r="W2446" s="22">
        <f t="shared" ref="W2446:W2448" si="11099">W2447</f>
        <v>0</v>
      </c>
      <c r="X2446" s="22">
        <f t="shared" ref="X2446:X2448" si="11100">X2447</f>
        <v>0</v>
      </c>
      <c r="Y2446" s="22">
        <f t="shared" ref="Y2446:Y2448" si="11101">Y2447</f>
        <v>0</v>
      </c>
      <c r="Z2446" s="22">
        <f t="shared" ref="Z2446:Z2448" si="11102">Z2447</f>
        <v>0</v>
      </c>
      <c r="AA2446" s="22">
        <f t="shared" ref="AA2446:AA2448" si="11103">AA2447</f>
        <v>0</v>
      </c>
      <c r="AB2446" s="22">
        <f t="shared" ref="AB2446:AB2448" si="11104">AB2447</f>
        <v>0</v>
      </c>
      <c r="AC2446" s="22">
        <f t="shared" si="10941"/>
        <v>215834.685</v>
      </c>
      <c r="AD2446" s="22">
        <f t="shared" si="10942"/>
        <v>220354.4</v>
      </c>
      <c r="AE2446" s="22">
        <f t="shared" si="10943"/>
        <v>220354.4</v>
      </c>
      <c r="AF2446" s="22">
        <f t="shared" ref="AF2446:AF2448" si="11105">AF2447</f>
        <v>0</v>
      </c>
      <c r="AG2446" s="22">
        <f t="shared" si="10944"/>
        <v>215834.685</v>
      </c>
      <c r="AH2446" s="22">
        <f t="shared" si="10945"/>
        <v>220354.4</v>
      </c>
      <c r="AI2446" s="22">
        <f t="shared" si="10946"/>
        <v>220354.4</v>
      </c>
      <c r="AJ2446" s="22">
        <f t="shared" ref="AJ2446:AJ2448" si="11106">AJ2447</f>
        <v>0</v>
      </c>
      <c r="AK2446" s="22">
        <f t="shared" ref="AK2446:AK2448" si="11107">AK2447</f>
        <v>0</v>
      </c>
      <c r="AL2446" s="22">
        <f t="shared" ref="AL2446:AL2448" si="11108">AL2447</f>
        <v>-3240.9</v>
      </c>
      <c r="AM2446" s="22">
        <f t="shared" ref="AM2446:AM2448" si="11109">AM2447</f>
        <v>0</v>
      </c>
      <c r="AN2446" s="22">
        <f t="shared" ref="AN2446:AN2448" si="11110">AN2447</f>
        <v>0</v>
      </c>
      <c r="AO2446" s="22">
        <f t="shared" ref="AO2446:AO2448" si="11111">AO2447</f>
        <v>0</v>
      </c>
      <c r="AP2446" s="22">
        <f t="shared" ref="AP2446:AP2448" si="11112">AP2447</f>
        <v>0</v>
      </c>
      <c r="AQ2446" s="22">
        <f t="shared" ref="AQ2446:AQ2448" si="11113">AQ2447</f>
        <v>0</v>
      </c>
      <c r="AR2446" s="22">
        <f t="shared" ref="AR2446:AR2448" si="11114">AR2447</f>
        <v>0</v>
      </c>
      <c r="AS2446" s="22">
        <f t="shared" si="11020"/>
        <v>212593.785</v>
      </c>
      <c r="AT2446" s="22">
        <f t="shared" si="11021"/>
        <v>220354.4</v>
      </c>
      <c r="AU2446" s="22">
        <f t="shared" si="11022"/>
        <v>220354.4</v>
      </c>
      <c r="AV2446" s="22">
        <f t="shared" ref="AV2446:AV2448" si="11115">AV2447</f>
        <v>0</v>
      </c>
      <c r="AW2446" s="22">
        <f t="shared" ref="AW2446:AW2448" si="11116">AW2447</f>
        <v>0</v>
      </c>
      <c r="AX2446" s="22">
        <f t="shared" ref="AX2446:AX2448" si="11117">AX2447</f>
        <v>0</v>
      </c>
      <c r="AY2446" s="22">
        <f t="shared" si="10961"/>
        <v>212593.785</v>
      </c>
      <c r="AZ2446" s="22">
        <f t="shared" si="10962"/>
        <v>220354.4</v>
      </c>
      <c r="BA2446" s="22">
        <f t="shared" si="10963"/>
        <v>220354.4</v>
      </c>
      <c r="BB2446" s="22">
        <f t="shared" ref="BB2446:BB2448" si="11118">BB2447</f>
        <v>0</v>
      </c>
      <c r="BC2446" s="22">
        <f t="shared" ref="BC2446:BC2448" si="11119">BC2447</f>
        <v>0</v>
      </c>
      <c r="BD2446" s="22">
        <f t="shared" ref="BD2446:BD2448" si="11120">BD2447</f>
        <v>0</v>
      </c>
      <c r="BE2446" s="22">
        <f t="shared" ref="BE2446:BE2448" si="11121">BE2447</f>
        <v>0</v>
      </c>
      <c r="BF2446" s="22">
        <f t="shared" ref="BF2446:BF2448" si="11122">BF2447</f>
        <v>0</v>
      </c>
      <c r="BG2446" s="22">
        <f t="shared" ref="BG2446:BG2448" si="11123">BG2447</f>
        <v>0</v>
      </c>
      <c r="BH2446" s="22">
        <f t="shared" ref="BH2446:BH2448" si="11124">BH2447</f>
        <v>0</v>
      </c>
      <c r="BI2446" s="22">
        <f t="shared" ref="BI2446:BI2448" si="11125">BI2447</f>
        <v>0</v>
      </c>
      <c r="BJ2446" s="22">
        <f t="shared" ref="BJ2446:BJ2448" si="11126">BJ2447</f>
        <v>0</v>
      </c>
      <c r="BK2446" s="22">
        <f t="shared" ref="BK2446:BK2448" si="11127">BK2447</f>
        <v>0</v>
      </c>
      <c r="BL2446" s="22">
        <f t="shared" si="10930"/>
        <v>212593.785</v>
      </c>
      <c r="BM2446" s="22">
        <f t="shared" ref="BM2446:BM2448" si="11128">BM2447</f>
        <v>0</v>
      </c>
      <c r="BN2446" s="78">
        <f t="shared" si="10947"/>
        <v>212593.785</v>
      </c>
      <c r="BO2446" s="22">
        <f t="shared" si="10931"/>
        <v>220354.4</v>
      </c>
      <c r="BP2446" s="22">
        <f t="shared" ref="BP2446:BS2448" si="11129">BP2447</f>
        <v>0</v>
      </c>
      <c r="BQ2446" s="78">
        <f t="shared" si="10948"/>
        <v>220354.4</v>
      </c>
      <c r="BR2446" s="80">
        <f t="shared" si="10932"/>
        <v>220354.4</v>
      </c>
      <c r="BS2446" s="22">
        <f t="shared" si="11129"/>
        <v>0</v>
      </c>
      <c r="BT2446" s="23"/>
      <c r="BU2446" s="19"/>
    </row>
    <row r="2447" spans="1:73" x14ac:dyDescent="0.3">
      <c r="A2447" s="67" t="s">
        <v>999</v>
      </c>
      <c r="B2447" s="67" t="s">
        <v>62</v>
      </c>
      <c r="C2447" s="67" t="s">
        <v>291</v>
      </c>
      <c r="D2447" s="67" t="s">
        <v>225</v>
      </c>
      <c r="E2447" s="71"/>
      <c r="F2447" s="68" t="s">
        <v>226</v>
      </c>
      <c r="G2447" s="26">
        <f t="shared" si="11086"/>
        <v>259369.1</v>
      </c>
      <c r="H2447" s="26">
        <f t="shared" si="11087"/>
        <v>235434.4</v>
      </c>
      <c r="I2447" s="26">
        <f t="shared" si="11088"/>
        <v>220354.4</v>
      </c>
      <c r="J2447" s="26">
        <f t="shared" si="11089"/>
        <v>-42592.4</v>
      </c>
      <c r="K2447" s="26">
        <f t="shared" si="11090"/>
        <v>-15080</v>
      </c>
      <c r="L2447" s="26">
        <f t="shared" si="11091"/>
        <v>0</v>
      </c>
      <c r="M2447" s="26">
        <f t="shared" si="11023"/>
        <v>216776.7</v>
      </c>
      <c r="N2447" s="26">
        <f t="shared" si="11024"/>
        <v>220354.4</v>
      </c>
      <c r="O2447" s="26">
        <f t="shared" si="11025"/>
        <v>220354.4</v>
      </c>
      <c r="P2447" s="26">
        <f t="shared" si="11092"/>
        <v>0</v>
      </c>
      <c r="Q2447" s="26">
        <f t="shared" si="11093"/>
        <v>0</v>
      </c>
      <c r="R2447" s="26">
        <f t="shared" si="11094"/>
        <v>-942.01499999999999</v>
      </c>
      <c r="S2447" s="26">
        <f t="shared" si="11095"/>
        <v>0</v>
      </c>
      <c r="T2447" s="26">
        <f t="shared" si="11096"/>
        <v>0</v>
      </c>
      <c r="U2447" s="26">
        <f t="shared" si="11097"/>
        <v>0</v>
      </c>
      <c r="V2447" s="26">
        <f t="shared" si="11098"/>
        <v>0</v>
      </c>
      <c r="W2447" s="26">
        <f t="shared" si="11099"/>
        <v>0</v>
      </c>
      <c r="X2447" s="26">
        <f t="shared" si="11100"/>
        <v>0</v>
      </c>
      <c r="Y2447" s="26">
        <f t="shared" si="11101"/>
        <v>0</v>
      </c>
      <c r="Z2447" s="26">
        <f t="shared" si="11102"/>
        <v>0</v>
      </c>
      <c r="AA2447" s="26">
        <f t="shared" si="11103"/>
        <v>0</v>
      </c>
      <c r="AB2447" s="26">
        <f t="shared" si="11104"/>
        <v>0</v>
      </c>
      <c r="AC2447" s="26">
        <f t="shared" si="10941"/>
        <v>215834.685</v>
      </c>
      <c r="AD2447" s="26">
        <f t="shared" si="10942"/>
        <v>220354.4</v>
      </c>
      <c r="AE2447" s="26">
        <f t="shared" si="10943"/>
        <v>220354.4</v>
      </c>
      <c r="AF2447" s="26">
        <f t="shared" si="11105"/>
        <v>0</v>
      </c>
      <c r="AG2447" s="26">
        <f t="shared" si="10944"/>
        <v>215834.685</v>
      </c>
      <c r="AH2447" s="26">
        <f t="shared" si="10945"/>
        <v>220354.4</v>
      </c>
      <c r="AI2447" s="26">
        <f t="shared" si="10946"/>
        <v>220354.4</v>
      </c>
      <c r="AJ2447" s="26">
        <f t="shared" si="11106"/>
        <v>0</v>
      </c>
      <c r="AK2447" s="26">
        <f t="shared" si="11107"/>
        <v>0</v>
      </c>
      <c r="AL2447" s="26">
        <f t="shared" si="11108"/>
        <v>-3240.9</v>
      </c>
      <c r="AM2447" s="26">
        <f t="shared" si="11109"/>
        <v>0</v>
      </c>
      <c r="AN2447" s="26">
        <f t="shared" si="11110"/>
        <v>0</v>
      </c>
      <c r="AO2447" s="26">
        <f t="shared" si="11111"/>
        <v>0</v>
      </c>
      <c r="AP2447" s="26">
        <f t="shared" si="11112"/>
        <v>0</v>
      </c>
      <c r="AQ2447" s="26">
        <f t="shared" si="11113"/>
        <v>0</v>
      </c>
      <c r="AR2447" s="26">
        <f t="shared" si="11114"/>
        <v>0</v>
      </c>
      <c r="AS2447" s="26">
        <f t="shared" si="11020"/>
        <v>212593.785</v>
      </c>
      <c r="AT2447" s="26">
        <f t="shared" si="11021"/>
        <v>220354.4</v>
      </c>
      <c r="AU2447" s="26">
        <f t="shared" si="11022"/>
        <v>220354.4</v>
      </c>
      <c r="AV2447" s="26">
        <f t="shared" si="11115"/>
        <v>0</v>
      </c>
      <c r="AW2447" s="26">
        <f t="shared" si="11116"/>
        <v>0</v>
      </c>
      <c r="AX2447" s="26">
        <f t="shared" si="11117"/>
        <v>0</v>
      </c>
      <c r="AY2447" s="26">
        <f t="shared" si="10961"/>
        <v>212593.785</v>
      </c>
      <c r="AZ2447" s="26">
        <f t="shared" si="10962"/>
        <v>220354.4</v>
      </c>
      <c r="BA2447" s="26">
        <f t="shared" si="10963"/>
        <v>220354.4</v>
      </c>
      <c r="BB2447" s="26">
        <f t="shared" si="11118"/>
        <v>0</v>
      </c>
      <c r="BC2447" s="26">
        <f t="shared" si="11119"/>
        <v>0</v>
      </c>
      <c r="BD2447" s="26">
        <f t="shared" si="11120"/>
        <v>0</v>
      </c>
      <c r="BE2447" s="26">
        <f t="shared" si="11121"/>
        <v>0</v>
      </c>
      <c r="BF2447" s="26">
        <f t="shared" si="11122"/>
        <v>0</v>
      </c>
      <c r="BG2447" s="26">
        <f t="shared" si="11123"/>
        <v>0</v>
      </c>
      <c r="BH2447" s="26">
        <f t="shared" si="11124"/>
        <v>0</v>
      </c>
      <c r="BI2447" s="26">
        <f t="shared" si="11125"/>
        <v>0</v>
      </c>
      <c r="BJ2447" s="26">
        <f t="shared" si="11126"/>
        <v>0</v>
      </c>
      <c r="BK2447" s="26">
        <f t="shared" si="11127"/>
        <v>0</v>
      </c>
      <c r="BL2447" s="26">
        <f t="shared" si="10930"/>
        <v>212593.785</v>
      </c>
      <c r="BM2447" s="26">
        <f t="shared" si="11128"/>
        <v>0</v>
      </c>
      <c r="BN2447" s="53">
        <f t="shared" si="10947"/>
        <v>212593.785</v>
      </c>
      <c r="BO2447" s="26">
        <f t="shared" si="10931"/>
        <v>220354.4</v>
      </c>
      <c r="BP2447" s="26">
        <f t="shared" si="11129"/>
        <v>0</v>
      </c>
      <c r="BQ2447" s="53">
        <f t="shared" si="10948"/>
        <v>220354.4</v>
      </c>
      <c r="BR2447" s="52">
        <f t="shared" si="10932"/>
        <v>220354.4</v>
      </c>
      <c r="BS2447" s="26">
        <f t="shared" si="11129"/>
        <v>0</v>
      </c>
      <c r="BT2447" s="27"/>
    </row>
    <row r="2448" spans="1:73" x14ac:dyDescent="0.3">
      <c r="A2448" s="67" t="s">
        <v>999</v>
      </c>
      <c r="B2448" s="67" t="s">
        <v>62</v>
      </c>
      <c r="C2448" s="67" t="s">
        <v>291</v>
      </c>
      <c r="D2448" s="67" t="s">
        <v>227</v>
      </c>
      <c r="E2448" s="71"/>
      <c r="F2448" s="68" t="s">
        <v>33</v>
      </c>
      <c r="G2448" s="26">
        <f t="shared" si="11086"/>
        <v>259369.1</v>
      </c>
      <c r="H2448" s="26">
        <f t="shared" si="11087"/>
        <v>235434.4</v>
      </c>
      <c r="I2448" s="26">
        <f t="shared" si="11088"/>
        <v>220354.4</v>
      </c>
      <c r="J2448" s="26">
        <f t="shared" si="11089"/>
        <v>-42592.4</v>
      </c>
      <c r="K2448" s="26">
        <f t="shared" si="11090"/>
        <v>-15080</v>
      </c>
      <c r="L2448" s="26">
        <f t="shared" si="11091"/>
        <v>0</v>
      </c>
      <c r="M2448" s="26">
        <f t="shared" si="11023"/>
        <v>216776.7</v>
      </c>
      <c r="N2448" s="26">
        <f t="shared" si="11024"/>
        <v>220354.4</v>
      </c>
      <c r="O2448" s="26">
        <f t="shared" si="11025"/>
        <v>220354.4</v>
      </c>
      <c r="P2448" s="26">
        <f t="shared" si="11092"/>
        <v>0</v>
      </c>
      <c r="Q2448" s="26">
        <f t="shared" si="11093"/>
        <v>0</v>
      </c>
      <c r="R2448" s="26">
        <f t="shared" si="11094"/>
        <v>-942.01499999999999</v>
      </c>
      <c r="S2448" s="26">
        <f t="shared" si="11095"/>
        <v>0</v>
      </c>
      <c r="T2448" s="26">
        <f t="shared" si="11096"/>
        <v>0</v>
      </c>
      <c r="U2448" s="26">
        <f t="shared" si="11097"/>
        <v>0</v>
      </c>
      <c r="V2448" s="26">
        <f t="shared" si="11098"/>
        <v>0</v>
      </c>
      <c r="W2448" s="26">
        <f t="shared" si="11099"/>
        <v>0</v>
      </c>
      <c r="X2448" s="26">
        <f t="shared" si="11100"/>
        <v>0</v>
      </c>
      <c r="Y2448" s="26">
        <f t="shared" si="11101"/>
        <v>0</v>
      </c>
      <c r="Z2448" s="26">
        <f t="shared" si="11102"/>
        <v>0</v>
      </c>
      <c r="AA2448" s="26">
        <f t="shared" si="11103"/>
        <v>0</v>
      </c>
      <c r="AB2448" s="26">
        <f t="shared" si="11104"/>
        <v>0</v>
      </c>
      <c r="AC2448" s="26">
        <f t="shared" si="10941"/>
        <v>215834.685</v>
      </c>
      <c r="AD2448" s="26">
        <f t="shared" si="10942"/>
        <v>220354.4</v>
      </c>
      <c r="AE2448" s="26">
        <f t="shared" si="10943"/>
        <v>220354.4</v>
      </c>
      <c r="AF2448" s="26">
        <f t="shared" si="11105"/>
        <v>0</v>
      </c>
      <c r="AG2448" s="26">
        <f t="shared" si="10944"/>
        <v>215834.685</v>
      </c>
      <c r="AH2448" s="26">
        <f t="shared" si="10945"/>
        <v>220354.4</v>
      </c>
      <c r="AI2448" s="26">
        <f t="shared" si="10946"/>
        <v>220354.4</v>
      </c>
      <c r="AJ2448" s="26">
        <f t="shared" si="11106"/>
        <v>0</v>
      </c>
      <c r="AK2448" s="26">
        <f t="shared" si="11107"/>
        <v>0</v>
      </c>
      <c r="AL2448" s="26">
        <f t="shared" si="11108"/>
        <v>-3240.9</v>
      </c>
      <c r="AM2448" s="26">
        <f t="shared" si="11109"/>
        <v>0</v>
      </c>
      <c r="AN2448" s="26">
        <f t="shared" si="11110"/>
        <v>0</v>
      </c>
      <c r="AO2448" s="26">
        <f t="shared" si="11111"/>
        <v>0</v>
      </c>
      <c r="AP2448" s="26">
        <f t="shared" si="11112"/>
        <v>0</v>
      </c>
      <c r="AQ2448" s="26">
        <f t="shared" si="11113"/>
        <v>0</v>
      </c>
      <c r="AR2448" s="26">
        <f t="shared" si="11114"/>
        <v>0</v>
      </c>
      <c r="AS2448" s="26">
        <f t="shared" si="11020"/>
        <v>212593.785</v>
      </c>
      <c r="AT2448" s="26">
        <f t="shared" si="11021"/>
        <v>220354.4</v>
      </c>
      <c r="AU2448" s="26">
        <f t="shared" si="11022"/>
        <v>220354.4</v>
      </c>
      <c r="AV2448" s="26">
        <f t="shared" si="11115"/>
        <v>0</v>
      </c>
      <c r="AW2448" s="26">
        <f t="shared" si="11116"/>
        <v>0</v>
      </c>
      <c r="AX2448" s="26">
        <f t="shared" si="11117"/>
        <v>0</v>
      </c>
      <c r="AY2448" s="26">
        <f t="shared" si="10961"/>
        <v>212593.785</v>
      </c>
      <c r="AZ2448" s="26">
        <f t="shared" si="10962"/>
        <v>220354.4</v>
      </c>
      <c r="BA2448" s="26">
        <f t="shared" si="10963"/>
        <v>220354.4</v>
      </c>
      <c r="BB2448" s="26">
        <f t="shared" si="11118"/>
        <v>0</v>
      </c>
      <c r="BC2448" s="26">
        <f t="shared" si="11119"/>
        <v>0</v>
      </c>
      <c r="BD2448" s="26">
        <f t="shared" si="11120"/>
        <v>0</v>
      </c>
      <c r="BE2448" s="26">
        <f t="shared" si="11121"/>
        <v>0</v>
      </c>
      <c r="BF2448" s="26">
        <f t="shared" si="11122"/>
        <v>0</v>
      </c>
      <c r="BG2448" s="26">
        <f t="shared" si="11123"/>
        <v>0</v>
      </c>
      <c r="BH2448" s="26">
        <f t="shared" si="11124"/>
        <v>0</v>
      </c>
      <c r="BI2448" s="26">
        <f t="shared" si="11125"/>
        <v>0</v>
      </c>
      <c r="BJ2448" s="26">
        <f t="shared" si="11126"/>
        <v>0</v>
      </c>
      <c r="BK2448" s="26">
        <f t="shared" si="11127"/>
        <v>0</v>
      </c>
      <c r="BL2448" s="26">
        <f t="shared" si="10930"/>
        <v>212593.785</v>
      </c>
      <c r="BM2448" s="26">
        <f t="shared" si="11128"/>
        <v>0</v>
      </c>
      <c r="BN2448" s="53">
        <f t="shared" si="10947"/>
        <v>212593.785</v>
      </c>
      <c r="BO2448" s="26">
        <f t="shared" si="10931"/>
        <v>220354.4</v>
      </c>
      <c r="BP2448" s="26">
        <f t="shared" si="11129"/>
        <v>0</v>
      </c>
      <c r="BQ2448" s="53">
        <f t="shared" si="10948"/>
        <v>220354.4</v>
      </c>
      <c r="BR2448" s="52">
        <f t="shared" si="10932"/>
        <v>220354.4</v>
      </c>
      <c r="BS2448" s="26">
        <f t="shared" si="11129"/>
        <v>0</v>
      </c>
      <c r="BT2448" s="27"/>
    </row>
    <row r="2449" spans="1:73" ht="93.6" x14ac:dyDescent="0.3">
      <c r="A2449" s="67" t="s">
        <v>999</v>
      </c>
      <c r="B2449" s="67" t="s">
        <v>62</v>
      </c>
      <c r="C2449" s="67" t="s">
        <v>291</v>
      </c>
      <c r="D2449" s="67" t="s">
        <v>452</v>
      </c>
      <c r="E2449" s="71"/>
      <c r="F2449" s="68" t="s">
        <v>453</v>
      </c>
      <c r="G2449" s="26">
        <f t="shared" ref="G2449:L2449" si="11130">G2450+G2456+G2459+G2461+G2454</f>
        <v>259369.1</v>
      </c>
      <c r="H2449" s="26">
        <f t="shared" si="11130"/>
        <v>235434.4</v>
      </c>
      <c r="I2449" s="26">
        <f t="shared" si="11130"/>
        <v>220354.4</v>
      </c>
      <c r="J2449" s="26">
        <f t="shared" si="11130"/>
        <v>-42592.4</v>
      </c>
      <c r="K2449" s="26">
        <f t="shared" si="11130"/>
        <v>-15080</v>
      </c>
      <c r="L2449" s="26">
        <f t="shared" si="11130"/>
        <v>0</v>
      </c>
      <c r="M2449" s="26">
        <f t="shared" si="11023"/>
        <v>216776.7</v>
      </c>
      <c r="N2449" s="26">
        <f t="shared" si="11024"/>
        <v>220354.4</v>
      </c>
      <c r="O2449" s="26">
        <f t="shared" si="11025"/>
        <v>220354.4</v>
      </c>
      <c r="P2449" s="26">
        <f t="shared" ref="P2449:AB2449" si="11131">P2450+P2456+P2459+P2461+P2454</f>
        <v>0</v>
      </c>
      <c r="Q2449" s="26">
        <f t="shared" si="11131"/>
        <v>0</v>
      </c>
      <c r="R2449" s="26">
        <f t="shared" si="11131"/>
        <v>-942.01499999999999</v>
      </c>
      <c r="S2449" s="26">
        <f t="shared" si="11131"/>
        <v>0</v>
      </c>
      <c r="T2449" s="26">
        <f t="shared" si="11131"/>
        <v>0</v>
      </c>
      <c r="U2449" s="26">
        <f t="shared" si="11131"/>
        <v>0</v>
      </c>
      <c r="V2449" s="26">
        <f t="shared" si="11131"/>
        <v>0</v>
      </c>
      <c r="W2449" s="26">
        <f t="shared" si="11131"/>
        <v>0</v>
      </c>
      <c r="X2449" s="26">
        <f t="shared" si="11131"/>
        <v>0</v>
      </c>
      <c r="Y2449" s="26">
        <f t="shared" si="11131"/>
        <v>0</v>
      </c>
      <c r="Z2449" s="26">
        <f t="shared" si="11131"/>
        <v>0</v>
      </c>
      <c r="AA2449" s="26">
        <f t="shared" si="11131"/>
        <v>0</v>
      </c>
      <c r="AB2449" s="26">
        <f t="shared" si="11131"/>
        <v>0</v>
      </c>
      <c r="AC2449" s="26">
        <f t="shared" si="10941"/>
        <v>215834.685</v>
      </c>
      <c r="AD2449" s="26">
        <f t="shared" si="10942"/>
        <v>220354.4</v>
      </c>
      <c r="AE2449" s="26">
        <f t="shared" si="10943"/>
        <v>220354.4</v>
      </c>
      <c r="AF2449" s="26">
        <f>AF2450+AF2456+AF2459+AF2461+AF2454</f>
        <v>0</v>
      </c>
      <c r="AG2449" s="26">
        <f t="shared" si="10944"/>
        <v>215834.685</v>
      </c>
      <c r="AH2449" s="26">
        <f t="shared" si="10945"/>
        <v>220354.4</v>
      </c>
      <c r="AI2449" s="26">
        <f t="shared" si="10946"/>
        <v>220354.4</v>
      </c>
      <c r="AJ2449" s="26">
        <f t="shared" ref="AJ2449:AR2449" si="11132">AJ2450+AJ2456+AJ2459+AJ2461+AJ2454</f>
        <v>0</v>
      </c>
      <c r="AK2449" s="26">
        <f t="shared" si="11132"/>
        <v>0</v>
      </c>
      <c r="AL2449" s="26">
        <f t="shared" si="11132"/>
        <v>-3240.9</v>
      </c>
      <c r="AM2449" s="26">
        <f t="shared" si="11132"/>
        <v>0</v>
      </c>
      <c r="AN2449" s="26">
        <f t="shared" si="11132"/>
        <v>0</v>
      </c>
      <c r="AO2449" s="26">
        <f t="shared" si="11132"/>
        <v>0</v>
      </c>
      <c r="AP2449" s="26">
        <f t="shared" si="11132"/>
        <v>0</v>
      </c>
      <c r="AQ2449" s="26">
        <f t="shared" si="11132"/>
        <v>0</v>
      </c>
      <c r="AR2449" s="26">
        <f t="shared" si="11132"/>
        <v>0</v>
      </c>
      <c r="AS2449" s="26">
        <f t="shared" si="11020"/>
        <v>212593.785</v>
      </c>
      <c r="AT2449" s="26">
        <f t="shared" si="11021"/>
        <v>220354.4</v>
      </c>
      <c r="AU2449" s="26">
        <f t="shared" si="11022"/>
        <v>220354.4</v>
      </c>
      <c r="AV2449" s="26">
        <f>AV2450+AV2456+AV2459+AV2461+AV2454</f>
        <v>0</v>
      </c>
      <c r="AW2449" s="26">
        <f>AW2450+AW2456+AW2459+AW2461+AW2454</f>
        <v>0</v>
      </c>
      <c r="AX2449" s="26">
        <f>AX2450+AX2456+AX2459+AX2461+AX2454</f>
        <v>0</v>
      </c>
      <c r="AY2449" s="26">
        <f t="shared" si="10961"/>
        <v>212593.785</v>
      </c>
      <c r="AZ2449" s="26">
        <f t="shared" si="10962"/>
        <v>220354.4</v>
      </c>
      <c r="BA2449" s="26">
        <f t="shared" si="10963"/>
        <v>220354.4</v>
      </c>
      <c r="BB2449" s="26">
        <f t="shared" ref="BB2449:BK2449" si="11133">BB2450+BB2456+BB2459+BB2461+BB2454</f>
        <v>0</v>
      </c>
      <c r="BC2449" s="26">
        <f t="shared" si="11133"/>
        <v>0</v>
      </c>
      <c r="BD2449" s="26">
        <f t="shared" si="11133"/>
        <v>0</v>
      </c>
      <c r="BE2449" s="26">
        <f t="shared" si="11133"/>
        <v>0</v>
      </c>
      <c r="BF2449" s="26">
        <f t="shared" si="11133"/>
        <v>0</v>
      </c>
      <c r="BG2449" s="26">
        <f t="shared" si="11133"/>
        <v>0</v>
      </c>
      <c r="BH2449" s="26">
        <f t="shared" si="11133"/>
        <v>0</v>
      </c>
      <c r="BI2449" s="26">
        <f t="shared" si="11133"/>
        <v>0</v>
      </c>
      <c r="BJ2449" s="26">
        <f t="shared" si="11133"/>
        <v>0</v>
      </c>
      <c r="BK2449" s="26">
        <f t="shared" si="11133"/>
        <v>0</v>
      </c>
      <c r="BL2449" s="26">
        <f t="shared" si="10930"/>
        <v>212593.785</v>
      </c>
      <c r="BM2449" s="26">
        <f>BM2450+BM2456+BM2459+BM2461+BM2454</f>
        <v>0</v>
      </c>
      <c r="BN2449" s="53">
        <f t="shared" si="10947"/>
        <v>212593.785</v>
      </c>
      <c r="BO2449" s="26">
        <f t="shared" si="10931"/>
        <v>220354.4</v>
      </c>
      <c r="BP2449" s="26">
        <f>BP2450+BP2456+BP2459+BP2461+BP2454</f>
        <v>0</v>
      </c>
      <c r="BQ2449" s="53">
        <f t="shared" si="10948"/>
        <v>220354.4</v>
      </c>
      <c r="BR2449" s="52">
        <f t="shared" si="10932"/>
        <v>220354.4</v>
      </c>
      <c r="BS2449" s="26">
        <f>BS2450+BS2456+BS2459+BS2461+BS2454</f>
        <v>0</v>
      </c>
      <c r="BT2449" s="27"/>
    </row>
    <row r="2450" spans="1:73" ht="46.8" x14ac:dyDescent="0.3">
      <c r="A2450" s="67" t="s">
        <v>999</v>
      </c>
      <c r="B2450" s="67" t="s">
        <v>62</v>
      </c>
      <c r="C2450" s="67" t="s">
        <v>291</v>
      </c>
      <c r="D2450" s="67" t="s">
        <v>1004</v>
      </c>
      <c r="E2450" s="71"/>
      <c r="F2450" s="68" t="s">
        <v>53</v>
      </c>
      <c r="G2450" s="26">
        <f t="shared" ref="G2450:L2450" si="11134">G2451+G2452+G2453</f>
        <v>189608.7</v>
      </c>
      <c r="H2450" s="26">
        <f t="shared" si="11134"/>
        <v>194113.09999999998</v>
      </c>
      <c r="I2450" s="26">
        <f t="shared" si="11134"/>
        <v>194113.09999999998</v>
      </c>
      <c r="J2450" s="26">
        <f t="shared" si="11134"/>
        <v>0</v>
      </c>
      <c r="K2450" s="26">
        <f t="shared" si="11134"/>
        <v>0</v>
      </c>
      <c r="L2450" s="26">
        <f t="shared" si="11134"/>
        <v>0</v>
      </c>
      <c r="M2450" s="26">
        <f t="shared" si="11023"/>
        <v>189608.7</v>
      </c>
      <c r="N2450" s="26">
        <f t="shared" si="11024"/>
        <v>194113.09999999998</v>
      </c>
      <c r="O2450" s="26">
        <f t="shared" si="11025"/>
        <v>194113.09999999998</v>
      </c>
      <c r="P2450" s="26">
        <f t="shared" ref="P2450:AB2450" si="11135">P2451+P2452+P2453</f>
        <v>0</v>
      </c>
      <c r="Q2450" s="26">
        <f t="shared" si="11135"/>
        <v>0</v>
      </c>
      <c r="R2450" s="26">
        <f t="shared" si="11135"/>
        <v>-721.69</v>
      </c>
      <c r="S2450" s="26">
        <f t="shared" si="11135"/>
        <v>0</v>
      </c>
      <c r="T2450" s="26">
        <f t="shared" si="11135"/>
        <v>0</v>
      </c>
      <c r="U2450" s="26">
        <f t="shared" si="11135"/>
        <v>0</v>
      </c>
      <c r="V2450" s="26">
        <f t="shared" si="11135"/>
        <v>0</v>
      </c>
      <c r="W2450" s="26">
        <f t="shared" si="11135"/>
        <v>0</v>
      </c>
      <c r="X2450" s="26">
        <f t="shared" si="11135"/>
        <v>0</v>
      </c>
      <c r="Y2450" s="26">
        <f t="shared" si="11135"/>
        <v>0</v>
      </c>
      <c r="Z2450" s="26">
        <f t="shared" si="11135"/>
        <v>0</v>
      </c>
      <c r="AA2450" s="26">
        <f t="shared" si="11135"/>
        <v>0</v>
      </c>
      <c r="AB2450" s="26">
        <f t="shared" si="11135"/>
        <v>0</v>
      </c>
      <c r="AC2450" s="26">
        <f t="shared" si="10941"/>
        <v>188887.01</v>
      </c>
      <c r="AD2450" s="26">
        <f t="shared" si="10942"/>
        <v>194113.09999999998</v>
      </c>
      <c r="AE2450" s="26">
        <f t="shared" si="10943"/>
        <v>194113.09999999998</v>
      </c>
      <c r="AF2450" s="26">
        <f>AF2451+AF2452+AF2453</f>
        <v>0</v>
      </c>
      <c r="AG2450" s="26">
        <f t="shared" si="10944"/>
        <v>188887.01</v>
      </c>
      <c r="AH2450" s="26">
        <f t="shared" si="10945"/>
        <v>194113.09999999998</v>
      </c>
      <c r="AI2450" s="26">
        <f t="shared" si="10946"/>
        <v>194113.09999999998</v>
      </c>
      <c r="AJ2450" s="26">
        <f t="shared" ref="AJ2450:AR2450" si="11136">AJ2451+AJ2452+AJ2453</f>
        <v>621.14800000000002</v>
      </c>
      <c r="AK2450" s="26">
        <f t="shared" si="11136"/>
        <v>0</v>
      </c>
      <c r="AL2450" s="26">
        <f t="shared" si="11136"/>
        <v>-2399.8000000000002</v>
      </c>
      <c r="AM2450" s="26">
        <f t="shared" si="11136"/>
        <v>0</v>
      </c>
      <c r="AN2450" s="26">
        <f t="shared" si="11136"/>
        <v>0</v>
      </c>
      <c r="AO2450" s="26">
        <f t="shared" si="11136"/>
        <v>0</v>
      </c>
      <c r="AP2450" s="26">
        <f t="shared" si="11136"/>
        <v>0</v>
      </c>
      <c r="AQ2450" s="26">
        <f t="shared" si="11136"/>
        <v>0</v>
      </c>
      <c r="AR2450" s="26">
        <f t="shared" si="11136"/>
        <v>0</v>
      </c>
      <c r="AS2450" s="26">
        <f t="shared" si="11020"/>
        <v>187108.35800000001</v>
      </c>
      <c r="AT2450" s="26">
        <f t="shared" si="11021"/>
        <v>194113.09999999998</v>
      </c>
      <c r="AU2450" s="26">
        <f t="shared" si="11022"/>
        <v>194113.09999999998</v>
      </c>
      <c r="AV2450" s="26">
        <f>AV2451+AV2452+AV2453</f>
        <v>0</v>
      </c>
      <c r="AW2450" s="26">
        <f>AW2451+AW2452+AW2453</f>
        <v>0</v>
      </c>
      <c r="AX2450" s="26">
        <f>AX2451+AX2452+AX2453</f>
        <v>0</v>
      </c>
      <c r="AY2450" s="26">
        <f t="shared" si="10961"/>
        <v>187108.35800000001</v>
      </c>
      <c r="AZ2450" s="26">
        <f t="shared" si="10962"/>
        <v>194113.09999999998</v>
      </c>
      <c r="BA2450" s="26">
        <f t="shared" si="10963"/>
        <v>194113.09999999998</v>
      </c>
      <c r="BB2450" s="26">
        <f t="shared" ref="BB2450:BK2450" si="11137">BB2451+BB2452+BB2453</f>
        <v>0</v>
      </c>
      <c r="BC2450" s="26">
        <f t="shared" si="11137"/>
        <v>0</v>
      </c>
      <c r="BD2450" s="26">
        <f t="shared" si="11137"/>
        <v>0</v>
      </c>
      <c r="BE2450" s="26">
        <f t="shared" si="11137"/>
        <v>0</v>
      </c>
      <c r="BF2450" s="26">
        <f t="shared" si="11137"/>
        <v>0</v>
      </c>
      <c r="BG2450" s="26">
        <f t="shared" si="11137"/>
        <v>0</v>
      </c>
      <c r="BH2450" s="26">
        <f t="shared" si="11137"/>
        <v>0</v>
      </c>
      <c r="BI2450" s="26">
        <f t="shared" si="11137"/>
        <v>0</v>
      </c>
      <c r="BJ2450" s="26">
        <f t="shared" si="11137"/>
        <v>0</v>
      </c>
      <c r="BK2450" s="26">
        <f t="shared" si="11137"/>
        <v>0</v>
      </c>
      <c r="BL2450" s="26">
        <f t="shared" si="10930"/>
        <v>187108.35800000001</v>
      </c>
      <c r="BM2450" s="26">
        <f>BM2451+BM2452+BM2453</f>
        <v>0</v>
      </c>
      <c r="BN2450" s="53">
        <f t="shared" si="10947"/>
        <v>187108.35800000001</v>
      </c>
      <c r="BO2450" s="26">
        <f t="shared" si="10931"/>
        <v>194113.09999999998</v>
      </c>
      <c r="BP2450" s="26">
        <f>BP2451+BP2452+BP2453</f>
        <v>0</v>
      </c>
      <c r="BQ2450" s="53">
        <f t="shared" si="10948"/>
        <v>194113.09999999998</v>
      </c>
      <c r="BR2450" s="52">
        <f t="shared" si="10932"/>
        <v>194113.09999999998</v>
      </c>
      <c r="BS2450" s="26">
        <f>BS2451+BS2452+BS2453</f>
        <v>0</v>
      </c>
      <c r="BT2450" s="27"/>
    </row>
    <row r="2451" spans="1:73" ht="78" x14ac:dyDescent="0.3">
      <c r="A2451" s="67" t="s">
        <v>999</v>
      </c>
      <c r="B2451" s="67" t="s">
        <v>62</v>
      </c>
      <c r="C2451" s="67" t="s">
        <v>291</v>
      </c>
      <c r="D2451" s="67" t="s">
        <v>1004</v>
      </c>
      <c r="E2451" s="67" t="s">
        <v>50</v>
      </c>
      <c r="F2451" s="68" t="s">
        <v>51</v>
      </c>
      <c r="G2451" s="26">
        <v>170735.7</v>
      </c>
      <c r="H2451" s="26">
        <v>175535.3</v>
      </c>
      <c r="I2451" s="26">
        <v>175535.3</v>
      </c>
      <c r="J2451" s="26"/>
      <c r="K2451" s="26"/>
      <c r="L2451" s="26"/>
      <c r="M2451" s="26">
        <f t="shared" si="11023"/>
        <v>170735.7</v>
      </c>
      <c r="N2451" s="26">
        <f t="shared" si="11024"/>
        <v>175535.3</v>
      </c>
      <c r="O2451" s="26">
        <f t="shared" si="11025"/>
        <v>175535.3</v>
      </c>
      <c r="P2451" s="26"/>
      <c r="Q2451" s="26"/>
      <c r="R2451" s="26"/>
      <c r="S2451" s="26"/>
      <c r="T2451" s="26"/>
      <c r="U2451" s="26"/>
      <c r="V2451" s="26"/>
      <c r="W2451" s="26"/>
      <c r="X2451" s="26"/>
      <c r="Y2451" s="26"/>
      <c r="Z2451" s="26"/>
      <c r="AA2451" s="26"/>
      <c r="AB2451" s="26"/>
      <c r="AC2451" s="26">
        <f t="shared" si="10941"/>
        <v>170735.7</v>
      </c>
      <c r="AD2451" s="26">
        <f t="shared" si="10942"/>
        <v>175535.3</v>
      </c>
      <c r="AE2451" s="26">
        <f t="shared" si="10943"/>
        <v>175535.3</v>
      </c>
      <c r="AF2451" s="26"/>
      <c r="AG2451" s="26">
        <f t="shared" si="10944"/>
        <v>170735.7</v>
      </c>
      <c r="AH2451" s="26">
        <f t="shared" si="10945"/>
        <v>175535.3</v>
      </c>
      <c r="AI2451" s="26">
        <f t="shared" si="10946"/>
        <v>175535.3</v>
      </c>
      <c r="AJ2451" s="26"/>
      <c r="AK2451" s="26"/>
      <c r="AL2451" s="26">
        <f>-876.6-1523.2</f>
        <v>-2399.8000000000002</v>
      </c>
      <c r="AM2451" s="26"/>
      <c r="AN2451" s="26"/>
      <c r="AO2451" s="26"/>
      <c r="AP2451" s="26"/>
      <c r="AQ2451" s="26"/>
      <c r="AR2451" s="26"/>
      <c r="AS2451" s="26">
        <f t="shared" si="11020"/>
        <v>168335.90000000002</v>
      </c>
      <c r="AT2451" s="26">
        <f t="shared" si="11021"/>
        <v>175535.3</v>
      </c>
      <c r="AU2451" s="26">
        <f t="shared" si="11022"/>
        <v>175535.3</v>
      </c>
      <c r="AV2451" s="26"/>
      <c r="AW2451" s="26"/>
      <c r="AX2451" s="26"/>
      <c r="AY2451" s="26">
        <f t="shared" si="10961"/>
        <v>168335.90000000002</v>
      </c>
      <c r="AZ2451" s="26">
        <f t="shared" si="10962"/>
        <v>175535.3</v>
      </c>
      <c r="BA2451" s="26">
        <f t="shared" si="10963"/>
        <v>175535.3</v>
      </c>
      <c r="BB2451" s="26"/>
      <c r="BC2451" s="26"/>
      <c r="BD2451" s="26"/>
      <c r="BE2451" s="26"/>
      <c r="BF2451" s="26"/>
      <c r="BG2451" s="26"/>
      <c r="BH2451" s="26"/>
      <c r="BI2451" s="26"/>
      <c r="BJ2451" s="26"/>
      <c r="BK2451" s="26"/>
      <c r="BL2451" s="26">
        <f t="shared" si="10930"/>
        <v>168335.90000000002</v>
      </c>
      <c r="BM2451" s="26"/>
      <c r="BN2451" s="53">
        <f t="shared" si="10947"/>
        <v>168335.90000000002</v>
      </c>
      <c r="BO2451" s="26">
        <f t="shared" si="10931"/>
        <v>175535.3</v>
      </c>
      <c r="BP2451" s="26"/>
      <c r="BQ2451" s="53">
        <f t="shared" si="10948"/>
        <v>175535.3</v>
      </c>
      <c r="BR2451" s="52">
        <f t="shared" si="10932"/>
        <v>175535.3</v>
      </c>
      <c r="BS2451" s="26"/>
      <c r="BT2451" s="27"/>
    </row>
    <row r="2452" spans="1:73" ht="31.2" x14ac:dyDescent="0.3">
      <c r="A2452" s="67" t="s">
        <v>999</v>
      </c>
      <c r="B2452" s="67" t="s">
        <v>62</v>
      </c>
      <c r="C2452" s="67" t="s">
        <v>291</v>
      </c>
      <c r="D2452" s="67" t="s">
        <v>1004</v>
      </c>
      <c r="E2452" s="67" t="s">
        <v>38</v>
      </c>
      <c r="F2452" s="68" t="s">
        <v>39</v>
      </c>
      <c r="G2452" s="26">
        <v>15468.9</v>
      </c>
      <c r="H2452" s="26">
        <v>15623.8</v>
      </c>
      <c r="I2452" s="26">
        <v>15623.8</v>
      </c>
      <c r="J2452" s="26"/>
      <c r="K2452" s="26"/>
      <c r="L2452" s="26"/>
      <c r="M2452" s="26">
        <f t="shared" si="11023"/>
        <v>15468.9</v>
      </c>
      <c r="N2452" s="26">
        <f t="shared" si="11024"/>
        <v>15623.8</v>
      </c>
      <c r="O2452" s="26">
        <f t="shared" si="11025"/>
        <v>15623.8</v>
      </c>
      <c r="P2452" s="26"/>
      <c r="Q2452" s="26"/>
      <c r="R2452" s="26">
        <v>-721.69</v>
      </c>
      <c r="S2452" s="26"/>
      <c r="T2452" s="26"/>
      <c r="U2452" s="26"/>
      <c r="V2452" s="26"/>
      <c r="W2452" s="26"/>
      <c r="X2452" s="26"/>
      <c r="Y2452" s="26"/>
      <c r="Z2452" s="26"/>
      <c r="AA2452" s="26"/>
      <c r="AB2452" s="26"/>
      <c r="AC2452" s="26">
        <f t="shared" si="10941"/>
        <v>14747.21</v>
      </c>
      <c r="AD2452" s="26">
        <f t="shared" si="10942"/>
        <v>15623.8</v>
      </c>
      <c r="AE2452" s="26">
        <f t="shared" si="10943"/>
        <v>15623.8</v>
      </c>
      <c r="AF2452" s="26"/>
      <c r="AG2452" s="26">
        <f t="shared" si="10944"/>
        <v>14747.21</v>
      </c>
      <c r="AH2452" s="26">
        <f t="shared" si="10945"/>
        <v>15623.8</v>
      </c>
      <c r="AI2452" s="26">
        <f t="shared" si="10946"/>
        <v>15623.8</v>
      </c>
      <c r="AJ2452" s="26">
        <v>621.14800000000002</v>
      </c>
      <c r="AK2452" s="26"/>
      <c r="AL2452" s="26"/>
      <c r="AM2452" s="26"/>
      <c r="AN2452" s="26"/>
      <c r="AO2452" s="26"/>
      <c r="AP2452" s="26"/>
      <c r="AQ2452" s="26"/>
      <c r="AR2452" s="26"/>
      <c r="AS2452" s="26">
        <f t="shared" si="11020"/>
        <v>15368.357999999998</v>
      </c>
      <c r="AT2452" s="26">
        <f t="shared" si="11021"/>
        <v>15623.8</v>
      </c>
      <c r="AU2452" s="26">
        <f t="shared" si="11022"/>
        <v>15623.8</v>
      </c>
      <c r="AV2452" s="26"/>
      <c r="AW2452" s="26"/>
      <c r="AX2452" s="26"/>
      <c r="AY2452" s="26">
        <f t="shared" si="10961"/>
        <v>15368.357999999998</v>
      </c>
      <c r="AZ2452" s="26">
        <f t="shared" si="10962"/>
        <v>15623.8</v>
      </c>
      <c r="BA2452" s="26">
        <f t="shared" si="10963"/>
        <v>15623.8</v>
      </c>
      <c r="BB2452" s="26"/>
      <c r="BC2452" s="26"/>
      <c r="BD2452" s="26"/>
      <c r="BE2452" s="26"/>
      <c r="BF2452" s="26"/>
      <c r="BG2452" s="26"/>
      <c r="BH2452" s="26"/>
      <c r="BI2452" s="26"/>
      <c r="BJ2452" s="26"/>
      <c r="BK2452" s="26"/>
      <c r="BL2452" s="26">
        <f t="shared" si="10930"/>
        <v>15368.357999999998</v>
      </c>
      <c r="BM2452" s="26"/>
      <c r="BN2452" s="53">
        <f t="shared" si="10947"/>
        <v>15368.357999999998</v>
      </c>
      <c r="BO2452" s="26">
        <f t="shared" si="10931"/>
        <v>15623.8</v>
      </c>
      <c r="BP2452" s="26"/>
      <c r="BQ2452" s="53">
        <f t="shared" si="10948"/>
        <v>15623.8</v>
      </c>
      <c r="BR2452" s="52">
        <f t="shared" si="10932"/>
        <v>15623.8</v>
      </c>
      <c r="BS2452" s="26"/>
      <c r="BT2452" s="27"/>
    </row>
    <row r="2453" spans="1:73" x14ac:dyDescent="0.3">
      <c r="A2453" s="67" t="s">
        <v>999</v>
      </c>
      <c r="B2453" s="67" t="s">
        <v>62</v>
      </c>
      <c r="C2453" s="67" t="s">
        <v>291</v>
      </c>
      <c r="D2453" s="67" t="s">
        <v>1004</v>
      </c>
      <c r="E2453" s="67" t="s">
        <v>40</v>
      </c>
      <c r="F2453" s="68" t="s">
        <v>41</v>
      </c>
      <c r="G2453" s="26">
        <v>3404.1</v>
      </c>
      <c r="H2453" s="26">
        <v>2954</v>
      </c>
      <c r="I2453" s="26">
        <v>2954</v>
      </c>
      <c r="J2453" s="26"/>
      <c r="K2453" s="26"/>
      <c r="L2453" s="26"/>
      <c r="M2453" s="26">
        <f t="shared" si="11023"/>
        <v>3404.1</v>
      </c>
      <c r="N2453" s="26">
        <f t="shared" si="11024"/>
        <v>2954</v>
      </c>
      <c r="O2453" s="26">
        <f t="shared" si="11025"/>
        <v>2954</v>
      </c>
      <c r="P2453" s="26"/>
      <c r="Q2453" s="26"/>
      <c r="R2453" s="26"/>
      <c r="S2453" s="26"/>
      <c r="T2453" s="26"/>
      <c r="U2453" s="26"/>
      <c r="V2453" s="26"/>
      <c r="W2453" s="26"/>
      <c r="X2453" s="26"/>
      <c r="Y2453" s="26"/>
      <c r="Z2453" s="26"/>
      <c r="AA2453" s="26"/>
      <c r="AB2453" s="26"/>
      <c r="AC2453" s="26">
        <f t="shared" si="10941"/>
        <v>3404.1</v>
      </c>
      <c r="AD2453" s="26">
        <f t="shared" si="10942"/>
        <v>2954</v>
      </c>
      <c r="AE2453" s="26">
        <f t="shared" si="10943"/>
        <v>2954</v>
      </c>
      <c r="AF2453" s="26"/>
      <c r="AG2453" s="26">
        <f t="shared" si="10944"/>
        <v>3404.1</v>
      </c>
      <c r="AH2453" s="26">
        <f t="shared" si="10945"/>
        <v>2954</v>
      </c>
      <c r="AI2453" s="26">
        <f t="shared" si="10946"/>
        <v>2954</v>
      </c>
      <c r="AJ2453" s="26"/>
      <c r="AK2453" s="26"/>
      <c r="AL2453" s="26"/>
      <c r="AM2453" s="26"/>
      <c r="AN2453" s="26"/>
      <c r="AO2453" s="26"/>
      <c r="AP2453" s="26"/>
      <c r="AQ2453" s="26"/>
      <c r="AR2453" s="26"/>
      <c r="AS2453" s="26">
        <f t="shared" si="11020"/>
        <v>3404.1</v>
      </c>
      <c r="AT2453" s="26">
        <f t="shared" si="11021"/>
        <v>2954</v>
      </c>
      <c r="AU2453" s="26">
        <f t="shared" si="11022"/>
        <v>2954</v>
      </c>
      <c r="AV2453" s="26"/>
      <c r="AW2453" s="26"/>
      <c r="AX2453" s="26"/>
      <c r="AY2453" s="26">
        <f t="shared" si="10961"/>
        <v>3404.1</v>
      </c>
      <c r="AZ2453" s="26">
        <f t="shared" si="10962"/>
        <v>2954</v>
      </c>
      <c r="BA2453" s="26">
        <f t="shared" si="10963"/>
        <v>2954</v>
      </c>
      <c r="BB2453" s="26"/>
      <c r="BC2453" s="26"/>
      <c r="BD2453" s="26"/>
      <c r="BE2453" s="26"/>
      <c r="BF2453" s="26"/>
      <c r="BG2453" s="26"/>
      <c r="BH2453" s="26"/>
      <c r="BI2453" s="26"/>
      <c r="BJ2453" s="26"/>
      <c r="BK2453" s="26"/>
      <c r="BL2453" s="26">
        <f t="shared" si="10930"/>
        <v>3404.1</v>
      </c>
      <c r="BM2453" s="26"/>
      <c r="BN2453" s="53">
        <f t="shared" si="10947"/>
        <v>3404.1</v>
      </c>
      <c r="BO2453" s="26">
        <f t="shared" si="10931"/>
        <v>2954</v>
      </c>
      <c r="BP2453" s="26"/>
      <c r="BQ2453" s="53">
        <f t="shared" si="10948"/>
        <v>2954</v>
      </c>
      <c r="BR2453" s="52">
        <f t="shared" si="10932"/>
        <v>2954</v>
      </c>
      <c r="BS2453" s="26"/>
      <c r="BT2453" s="27"/>
    </row>
    <row r="2454" spans="1:73" s="1" customFormat="1" ht="46.8" hidden="1" customHeight="1" x14ac:dyDescent="0.3">
      <c r="A2454" s="24" t="s">
        <v>999</v>
      </c>
      <c r="B2454" s="24" t="s">
        <v>62</v>
      </c>
      <c r="C2454" s="24" t="s">
        <v>291</v>
      </c>
      <c r="D2454" s="24" t="s">
        <v>1007</v>
      </c>
      <c r="E2454" s="24"/>
      <c r="F2454" s="25" t="s">
        <v>1008</v>
      </c>
      <c r="G2454" s="26">
        <f t="shared" ref="G2454:L2454" si="11138">G2455</f>
        <v>38592.400000000001</v>
      </c>
      <c r="H2454" s="26">
        <f t="shared" si="11138"/>
        <v>0</v>
      </c>
      <c r="I2454" s="26">
        <f t="shared" si="11138"/>
        <v>0</v>
      </c>
      <c r="J2454" s="26">
        <f t="shared" si="11138"/>
        <v>-38592.400000000001</v>
      </c>
      <c r="K2454" s="26">
        <f t="shared" si="11138"/>
        <v>0</v>
      </c>
      <c r="L2454" s="26">
        <f t="shared" si="11138"/>
        <v>0</v>
      </c>
      <c r="M2454" s="26">
        <f t="shared" si="11023"/>
        <v>0</v>
      </c>
      <c r="N2454" s="26">
        <f t="shared" si="11024"/>
        <v>0</v>
      </c>
      <c r="O2454" s="26">
        <f t="shared" si="11025"/>
        <v>0</v>
      </c>
      <c r="P2454" s="26">
        <f t="shared" ref="P2454:AB2454" si="11139">P2455</f>
        <v>0</v>
      </c>
      <c r="Q2454" s="26">
        <f t="shared" si="11139"/>
        <v>0</v>
      </c>
      <c r="R2454" s="26">
        <f t="shared" si="11139"/>
        <v>0</v>
      </c>
      <c r="S2454" s="26">
        <f t="shared" si="11139"/>
        <v>0</v>
      </c>
      <c r="T2454" s="26">
        <f t="shared" si="11139"/>
        <v>0</v>
      </c>
      <c r="U2454" s="26">
        <f t="shared" si="11139"/>
        <v>0</v>
      </c>
      <c r="V2454" s="26">
        <f t="shared" si="11139"/>
        <v>0</v>
      </c>
      <c r="W2454" s="26">
        <f t="shared" si="11139"/>
        <v>0</v>
      </c>
      <c r="X2454" s="26">
        <f t="shared" si="11139"/>
        <v>0</v>
      </c>
      <c r="Y2454" s="26">
        <f t="shared" si="11139"/>
        <v>0</v>
      </c>
      <c r="Z2454" s="26">
        <f t="shared" si="11139"/>
        <v>0</v>
      </c>
      <c r="AA2454" s="26">
        <f t="shared" si="11139"/>
        <v>0</v>
      </c>
      <c r="AB2454" s="26">
        <f t="shared" si="11139"/>
        <v>0</v>
      </c>
      <c r="AC2454" s="26">
        <f t="shared" si="10941"/>
        <v>0</v>
      </c>
      <c r="AD2454" s="26">
        <f t="shared" si="10942"/>
        <v>0</v>
      </c>
      <c r="AE2454" s="26">
        <f t="shared" si="10943"/>
        <v>0</v>
      </c>
      <c r="AF2454" s="26">
        <f>AF2455</f>
        <v>0</v>
      </c>
      <c r="AG2454" s="26">
        <f t="shared" si="10944"/>
        <v>0</v>
      </c>
      <c r="AH2454" s="26">
        <f t="shared" si="10945"/>
        <v>0</v>
      </c>
      <c r="AI2454" s="26">
        <f t="shared" si="10946"/>
        <v>0</v>
      </c>
      <c r="AJ2454" s="26">
        <f t="shared" ref="AJ2454:AR2454" si="11140">AJ2455</f>
        <v>0</v>
      </c>
      <c r="AK2454" s="26">
        <f t="shared" si="11140"/>
        <v>0</v>
      </c>
      <c r="AL2454" s="26">
        <f t="shared" si="11140"/>
        <v>0</v>
      </c>
      <c r="AM2454" s="26">
        <f t="shared" si="11140"/>
        <v>0</v>
      </c>
      <c r="AN2454" s="26">
        <f t="shared" si="11140"/>
        <v>0</v>
      </c>
      <c r="AO2454" s="26">
        <f t="shared" si="11140"/>
        <v>0</v>
      </c>
      <c r="AP2454" s="26">
        <f t="shared" si="11140"/>
        <v>0</v>
      </c>
      <c r="AQ2454" s="26">
        <f t="shared" si="11140"/>
        <v>0</v>
      </c>
      <c r="AR2454" s="26">
        <f t="shared" si="11140"/>
        <v>0</v>
      </c>
      <c r="AS2454" s="26">
        <f t="shared" si="11020"/>
        <v>0</v>
      </c>
      <c r="AT2454" s="26">
        <f t="shared" si="11021"/>
        <v>0</v>
      </c>
      <c r="AU2454" s="26">
        <f t="shared" si="11022"/>
        <v>0</v>
      </c>
      <c r="AV2454" s="26">
        <f>AV2455</f>
        <v>0</v>
      </c>
      <c r="AW2454" s="26">
        <f>AW2455</f>
        <v>0</v>
      </c>
      <c r="AX2454" s="26">
        <f>AX2455</f>
        <v>0</v>
      </c>
      <c r="AY2454" s="26">
        <f t="shared" si="10961"/>
        <v>0</v>
      </c>
      <c r="AZ2454" s="26">
        <f t="shared" si="10962"/>
        <v>0</v>
      </c>
      <c r="BA2454" s="26">
        <f t="shared" si="10963"/>
        <v>0</v>
      </c>
      <c r="BB2454" s="26">
        <f t="shared" ref="BB2454:BK2454" si="11141">BB2455</f>
        <v>0</v>
      </c>
      <c r="BC2454" s="26">
        <f t="shared" si="11141"/>
        <v>0</v>
      </c>
      <c r="BD2454" s="26">
        <f t="shared" si="11141"/>
        <v>0</v>
      </c>
      <c r="BE2454" s="26">
        <f t="shared" si="11141"/>
        <v>0</v>
      </c>
      <c r="BF2454" s="26">
        <f t="shared" si="11141"/>
        <v>0</v>
      </c>
      <c r="BG2454" s="26">
        <f t="shared" si="11141"/>
        <v>0</v>
      </c>
      <c r="BH2454" s="26">
        <f t="shared" si="11141"/>
        <v>0</v>
      </c>
      <c r="BI2454" s="26">
        <f t="shared" si="11141"/>
        <v>0</v>
      </c>
      <c r="BJ2454" s="26">
        <f t="shared" si="11141"/>
        <v>0</v>
      </c>
      <c r="BK2454" s="26">
        <f t="shared" si="11141"/>
        <v>0</v>
      </c>
      <c r="BL2454" s="26">
        <f t="shared" si="10930"/>
        <v>0</v>
      </c>
      <c r="BM2454" s="26">
        <f>BM2455</f>
        <v>0</v>
      </c>
      <c r="BN2454" s="26"/>
      <c r="BO2454" s="26">
        <f t="shared" si="10931"/>
        <v>0</v>
      </c>
      <c r="BP2454" s="26">
        <f>BP2455</f>
        <v>0</v>
      </c>
      <c r="BQ2454" s="26"/>
      <c r="BR2454" s="26">
        <f t="shared" si="10932"/>
        <v>0</v>
      </c>
      <c r="BS2454" s="26">
        <f>BS2455</f>
        <v>0</v>
      </c>
      <c r="BT2454" s="27">
        <v>0</v>
      </c>
    </row>
    <row r="2455" spans="1:73" s="1" customFormat="1" ht="31.2" hidden="1" customHeight="1" x14ac:dyDescent="0.3">
      <c r="A2455" s="24" t="s">
        <v>999</v>
      </c>
      <c r="B2455" s="24" t="s">
        <v>62</v>
      </c>
      <c r="C2455" s="24" t="s">
        <v>291</v>
      </c>
      <c r="D2455" s="24" t="s">
        <v>1007</v>
      </c>
      <c r="E2455" s="24" t="s">
        <v>38</v>
      </c>
      <c r="F2455" s="25" t="s">
        <v>39</v>
      </c>
      <c r="G2455" s="26">
        <v>38592.400000000001</v>
      </c>
      <c r="H2455" s="26"/>
      <c r="I2455" s="26"/>
      <c r="J2455" s="28">
        <v>-38592.400000000001</v>
      </c>
      <c r="K2455" s="26"/>
      <c r="L2455" s="26"/>
      <c r="M2455" s="26">
        <f t="shared" si="11023"/>
        <v>0</v>
      </c>
      <c r="N2455" s="26">
        <f t="shared" si="11024"/>
        <v>0</v>
      </c>
      <c r="O2455" s="26">
        <f t="shared" si="11025"/>
        <v>0</v>
      </c>
      <c r="P2455" s="26"/>
      <c r="Q2455" s="26"/>
      <c r="R2455" s="26"/>
      <c r="S2455" s="26"/>
      <c r="T2455" s="26"/>
      <c r="U2455" s="26"/>
      <c r="V2455" s="26"/>
      <c r="W2455" s="26"/>
      <c r="X2455" s="26"/>
      <c r="Y2455" s="26"/>
      <c r="Z2455" s="26"/>
      <c r="AA2455" s="26"/>
      <c r="AB2455" s="26"/>
      <c r="AC2455" s="26">
        <f t="shared" si="10941"/>
        <v>0</v>
      </c>
      <c r="AD2455" s="26">
        <f t="shared" si="10942"/>
        <v>0</v>
      </c>
      <c r="AE2455" s="26">
        <f t="shared" si="10943"/>
        <v>0</v>
      </c>
      <c r="AF2455" s="26"/>
      <c r="AG2455" s="26">
        <f t="shared" si="10944"/>
        <v>0</v>
      </c>
      <c r="AH2455" s="26">
        <f t="shared" si="10945"/>
        <v>0</v>
      </c>
      <c r="AI2455" s="26">
        <f t="shared" si="10946"/>
        <v>0</v>
      </c>
      <c r="AJ2455" s="26"/>
      <c r="AK2455" s="26"/>
      <c r="AL2455" s="26"/>
      <c r="AM2455" s="26"/>
      <c r="AN2455" s="26"/>
      <c r="AO2455" s="26"/>
      <c r="AP2455" s="26"/>
      <c r="AQ2455" s="26"/>
      <c r="AR2455" s="26"/>
      <c r="AS2455" s="26">
        <f t="shared" si="11020"/>
        <v>0</v>
      </c>
      <c r="AT2455" s="26">
        <f t="shared" si="11021"/>
        <v>0</v>
      </c>
      <c r="AU2455" s="26">
        <f t="shared" si="11022"/>
        <v>0</v>
      </c>
      <c r="AV2455" s="26"/>
      <c r="AW2455" s="26"/>
      <c r="AX2455" s="26"/>
      <c r="AY2455" s="26">
        <f t="shared" si="10961"/>
        <v>0</v>
      </c>
      <c r="AZ2455" s="26">
        <f t="shared" si="10962"/>
        <v>0</v>
      </c>
      <c r="BA2455" s="26">
        <f t="shared" si="10963"/>
        <v>0</v>
      </c>
      <c r="BB2455" s="26"/>
      <c r="BC2455" s="26"/>
      <c r="BD2455" s="26"/>
      <c r="BE2455" s="26"/>
      <c r="BF2455" s="26"/>
      <c r="BG2455" s="26"/>
      <c r="BH2455" s="26"/>
      <c r="BI2455" s="26"/>
      <c r="BJ2455" s="26"/>
      <c r="BK2455" s="26"/>
      <c r="BL2455" s="26">
        <f t="shared" si="10930"/>
        <v>0</v>
      </c>
      <c r="BM2455" s="26"/>
      <c r="BN2455" s="26"/>
      <c r="BO2455" s="26">
        <f t="shared" si="10931"/>
        <v>0</v>
      </c>
      <c r="BP2455" s="26"/>
      <c r="BQ2455" s="26"/>
      <c r="BR2455" s="26">
        <f t="shared" si="10932"/>
        <v>0</v>
      </c>
      <c r="BS2455" s="26"/>
      <c r="BT2455" s="27">
        <v>0</v>
      </c>
    </row>
    <row r="2456" spans="1:73" ht="46.8" x14ac:dyDescent="0.3">
      <c r="A2456" s="67" t="s">
        <v>999</v>
      </c>
      <c r="B2456" s="67" t="s">
        <v>62</v>
      </c>
      <c r="C2456" s="67" t="s">
        <v>291</v>
      </c>
      <c r="D2456" s="67" t="s">
        <v>454</v>
      </c>
      <c r="E2456" s="71"/>
      <c r="F2456" s="68" t="s">
        <v>455</v>
      </c>
      <c r="G2456" s="26">
        <f t="shared" ref="G2456:L2456" si="11142">G2457+G2458</f>
        <v>29196.100000000002</v>
      </c>
      <c r="H2456" s="26">
        <f t="shared" si="11142"/>
        <v>39455.599999999999</v>
      </c>
      <c r="I2456" s="26">
        <f t="shared" si="11142"/>
        <v>24375.599999999999</v>
      </c>
      <c r="J2456" s="26">
        <f t="shared" si="11142"/>
        <v>-4000</v>
      </c>
      <c r="K2456" s="26">
        <f t="shared" si="11142"/>
        <v>-15080</v>
      </c>
      <c r="L2456" s="26">
        <f t="shared" si="11142"/>
        <v>0</v>
      </c>
      <c r="M2456" s="26">
        <f t="shared" si="11023"/>
        <v>25196.100000000002</v>
      </c>
      <c r="N2456" s="26">
        <f t="shared" si="11024"/>
        <v>24375.599999999999</v>
      </c>
      <c r="O2456" s="26">
        <f t="shared" si="11025"/>
        <v>24375.599999999999</v>
      </c>
      <c r="P2456" s="26">
        <f t="shared" ref="P2456:AB2456" si="11143">P2457+P2458</f>
        <v>0</v>
      </c>
      <c r="Q2456" s="26">
        <f t="shared" si="11143"/>
        <v>0</v>
      </c>
      <c r="R2456" s="26">
        <f t="shared" si="11143"/>
        <v>-20.93</v>
      </c>
      <c r="S2456" s="26">
        <f t="shared" si="11143"/>
        <v>0</v>
      </c>
      <c r="T2456" s="26">
        <f t="shared" si="11143"/>
        <v>0</v>
      </c>
      <c r="U2456" s="26">
        <f t="shared" si="11143"/>
        <v>0</v>
      </c>
      <c r="V2456" s="26">
        <f t="shared" si="11143"/>
        <v>0</v>
      </c>
      <c r="W2456" s="26">
        <f t="shared" si="11143"/>
        <v>0</v>
      </c>
      <c r="X2456" s="26">
        <f t="shared" si="11143"/>
        <v>0</v>
      </c>
      <c r="Y2456" s="26">
        <f t="shared" si="11143"/>
        <v>0</v>
      </c>
      <c r="Z2456" s="26">
        <f t="shared" si="11143"/>
        <v>0</v>
      </c>
      <c r="AA2456" s="26">
        <f t="shared" si="11143"/>
        <v>0</v>
      </c>
      <c r="AB2456" s="26">
        <f t="shared" si="11143"/>
        <v>0</v>
      </c>
      <c r="AC2456" s="26">
        <f t="shared" si="10941"/>
        <v>25175.170000000002</v>
      </c>
      <c r="AD2456" s="26">
        <f t="shared" si="10942"/>
        <v>24375.599999999999</v>
      </c>
      <c r="AE2456" s="26">
        <f t="shared" si="10943"/>
        <v>24375.599999999999</v>
      </c>
      <c r="AF2456" s="26">
        <f>AF2457+AF2458</f>
        <v>0</v>
      </c>
      <c r="AG2456" s="26">
        <f t="shared" si="10944"/>
        <v>25175.170000000002</v>
      </c>
      <c r="AH2456" s="26">
        <f t="shared" si="10945"/>
        <v>24375.599999999999</v>
      </c>
      <c r="AI2456" s="26">
        <f t="shared" si="10946"/>
        <v>24375.599999999999</v>
      </c>
      <c r="AJ2456" s="26">
        <f t="shared" ref="AJ2456:AR2456" si="11144">AJ2457+AJ2458</f>
        <v>-621.14800000000002</v>
      </c>
      <c r="AK2456" s="26">
        <f t="shared" si="11144"/>
        <v>0</v>
      </c>
      <c r="AL2456" s="26">
        <f t="shared" si="11144"/>
        <v>-841.1</v>
      </c>
      <c r="AM2456" s="26">
        <f t="shared" si="11144"/>
        <v>0</v>
      </c>
      <c r="AN2456" s="26">
        <f t="shared" si="11144"/>
        <v>0</v>
      </c>
      <c r="AO2456" s="26">
        <f t="shared" si="11144"/>
        <v>0</v>
      </c>
      <c r="AP2456" s="26">
        <f t="shared" si="11144"/>
        <v>0</v>
      </c>
      <c r="AQ2456" s="26">
        <f t="shared" si="11144"/>
        <v>0</v>
      </c>
      <c r="AR2456" s="26">
        <f t="shared" si="11144"/>
        <v>0</v>
      </c>
      <c r="AS2456" s="26">
        <f t="shared" si="11020"/>
        <v>23712.922000000002</v>
      </c>
      <c r="AT2456" s="26">
        <f t="shared" si="11021"/>
        <v>24375.599999999999</v>
      </c>
      <c r="AU2456" s="26">
        <f t="shared" si="11022"/>
        <v>24375.599999999999</v>
      </c>
      <c r="AV2456" s="26">
        <f>AV2457+AV2458</f>
        <v>0</v>
      </c>
      <c r="AW2456" s="26">
        <f>AW2457+AW2458</f>
        <v>0</v>
      </c>
      <c r="AX2456" s="26">
        <f>AX2457+AX2458</f>
        <v>0</v>
      </c>
      <c r="AY2456" s="26">
        <f t="shared" si="10961"/>
        <v>23712.922000000002</v>
      </c>
      <c r="AZ2456" s="26">
        <f t="shared" si="10962"/>
        <v>24375.599999999999</v>
      </c>
      <c r="BA2456" s="26">
        <f t="shared" si="10963"/>
        <v>24375.599999999999</v>
      </c>
      <c r="BB2456" s="26">
        <f t="shared" ref="BB2456:BK2456" si="11145">BB2457+BB2458</f>
        <v>0</v>
      </c>
      <c r="BC2456" s="26">
        <f t="shared" si="11145"/>
        <v>0</v>
      </c>
      <c r="BD2456" s="26">
        <f t="shared" si="11145"/>
        <v>0</v>
      </c>
      <c r="BE2456" s="26">
        <f t="shared" si="11145"/>
        <v>0</v>
      </c>
      <c r="BF2456" s="26">
        <f t="shared" si="11145"/>
        <v>0</v>
      </c>
      <c r="BG2456" s="26">
        <f t="shared" si="11145"/>
        <v>0</v>
      </c>
      <c r="BH2456" s="26">
        <f t="shared" si="11145"/>
        <v>0</v>
      </c>
      <c r="BI2456" s="26">
        <f t="shared" si="11145"/>
        <v>0</v>
      </c>
      <c r="BJ2456" s="26">
        <f t="shared" si="11145"/>
        <v>0</v>
      </c>
      <c r="BK2456" s="26">
        <f t="shared" si="11145"/>
        <v>0</v>
      </c>
      <c r="BL2456" s="26">
        <f t="shared" si="10930"/>
        <v>23712.922000000002</v>
      </c>
      <c r="BM2456" s="26">
        <f>BM2457+BM2458</f>
        <v>0</v>
      </c>
      <c r="BN2456" s="53">
        <f t="shared" ref="BN2456:BN2498" si="11146">BL2456+BM2456</f>
        <v>23712.922000000002</v>
      </c>
      <c r="BO2456" s="26">
        <f t="shared" si="10931"/>
        <v>24375.599999999999</v>
      </c>
      <c r="BP2456" s="26">
        <f>BP2457+BP2458</f>
        <v>0</v>
      </c>
      <c r="BQ2456" s="53">
        <f t="shared" ref="BQ2456:BQ2498" si="11147">BO2456+BP2456</f>
        <v>24375.599999999999</v>
      </c>
      <c r="BR2456" s="52">
        <f t="shared" si="10932"/>
        <v>24375.599999999999</v>
      </c>
      <c r="BS2456" s="26">
        <f>BS2457+BS2458</f>
        <v>0</v>
      </c>
      <c r="BT2456" s="27"/>
    </row>
    <row r="2457" spans="1:73" ht="78" x14ac:dyDescent="0.3">
      <c r="A2457" s="67" t="s">
        <v>999</v>
      </c>
      <c r="B2457" s="67" t="s">
        <v>62</v>
      </c>
      <c r="C2457" s="67" t="s">
        <v>291</v>
      </c>
      <c r="D2457" s="67" t="s">
        <v>454</v>
      </c>
      <c r="E2457" s="67" t="s">
        <v>50</v>
      </c>
      <c r="F2457" s="68" t="s">
        <v>51</v>
      </c>
      <c r="G2457" s="26">
        <v>22661.4</v>
      </c>
      <c r="H2457" s="26">
        <v>23083.1</v>
      </c>
      <c r="I2457" s="26">
        <v>23083.1</v>
      </c>
      <c r="J2457" s="26"/>
      <c r="K2457" s="26"/>
      <c r="L2457" s="26"/>
      <c r="M2457" s="26">
        <f t="shared" si="11023"/>
        <v>22661.4</v>
      </c>
      <c r="N2457" s="26">
        <f t="shared" si="11024"/>
        <v>23083.1</v>
      </c>
      <c r="O2457" s="26">
        <f t="shared" si="11025"/>
        <v>23083.1</v>
      </c>
      <c r="P2457" s="26"/>
      <c r="Q2457" s="26"/>
      <c r="R2457" s="26"/>
      <c r="S2457" s="26"/>
      <c r="T2457" s="26"/>
      <c r="U2457" s="26"/>
      <c r="V2457" s="26"/>
      <c r="W2457" s="26"/>
      <c r="X2457" s="26"/>
      <c r="Y2457" s="26"/>
      <c r="Z2457" s="26"/>
      <c r="AA2457" s="26"/>
      <c r="AB2457" s="26"/>
      <c r="AC2457" s="26">
        <f t="shared" si="10941"/>
        <v>22661.4</v>
      </c>
      <c r="AD2457" s="26">
        <f t="shared" si="10942"/>
        <v>23083.1</v>
      </c>
      <c r="AE2457" s="26">
        <f t="shared" si="10943"/>
        <v>23083.1</v>
      </c>
      <c r="AF2457" s="26"/>
      <c r="AG2457" s="26">
        <f t="shared" si="10944"/>
        <v>22661.4</v>
      </c>
      <c r="AH2457" s="26">
        <f t="shared" si="10945"/>
        <v>23083.1</v>
      </c>
      <c r="AI2457" s="26">
        <f t="shared" si="10946"/>
        <v>23083.1</v>
      </c>
      <c r="AJ2457" s="26"/>
      <c r="AK2457" s="26"/>
      <c r="AL2457" s="26">
        <v>-841.1</v>
      </c>
      <c r="AM2457" s="26"/>
      <c r="AN2457" s="26"/>
      <c r="AO2457" s="26"/>
      <c r="AP2457" s="26"/>
      <c r="AQ2457" s="26"/>
      <c r="AR2457" s="26"/>
      <c r="AS2457" s="26">
        <f t="shared" si="11020"/>
        <v>21820.300000000003</v>
      </c>
      <c r="AT2457" s="26">
        <f t="shared" si="11021"/>
        <v>23083.1</v>
      </c>
      <c r="AU2457" s="26">
        <f t="shared" si="11022"/>
        <v>23083.1</v>
      </c>
      <c r="AV2457" s="26"/>
      <c r="AW2457" s="26"/>
      <c r="AX2457" s="26"/>
      <c r="AY2457" s="26">
        <f t="shared" si="10961"/>
        <v>21820.300000000003</v>
      </c>
      <c r="AZ2457" s="26">
        <f t="shared" si="10962"/>
        <v>23083.1</v>
      </c>
      <c r="BA2457" s="26">
        <f t="shared" si="10963"/>
        <v>23083.1</v>
      </c>
      <c r="BB2457" s="26"/>
      <c r="BC2457" s="26"/>
      <c r="BD2457" s="26"/>
      <c r="BE2457" s="26"/>
      <c r="BF2457" s="26"/>
      <c r="BG2457" s="26"/>
      <c r="BH2457" s="26"/>
      <c r="BI2457" s="26"/>
      <c r="BJ2457" s="26"/>
      <c r="BK2457" s="26"/>
      <c r="BL2457" s="26">
        <f t="shared" si="10930"/>
        <v>21820.300000000003</v>
      </c>
      <c r="BM2457" s="26"/>
      <c r="BN2457" s="53">
        <f t="shared" si="11146"/>
        <v>21820.300000000003</v>
      </c>
      <c r="BO2457" s="26">
        <f t="shared" si="10931"/>
        <v>23083.1</v>
      </c>
      <c r="BP2457" s="26"/>
      <c r="BQ2457" s="53">
        <f t="shared" si="11147"/>
        <v>23083.1</v>
      </c>
      <c r="BR2457" s="52">
        <f t="shared" si="10932"/>
        <v>23083.1</v>
      </c>
      <c r="BS2457" s="26"/>
      <c r="BT2457" s="27"/>
    </row>
    <row r="2458" spans="1:73" ht="31.2" x14ac:dyDescent="0.3">
      <c r="A2458" s="67" t="s">
        <v>999</v>
      </c>
      <c r="B2458" s="67" t="s">
        <v>62</v>
      </c>
      <c r="C2458" s="67" t="s">
        <v>291</v>
      </c>
      <c r="D2458" s="67" t="s">
        <v>454</v>
      </c>
      <c r="E2458" s="67" t="s">
        <v>38</v>
      </c>
      <c r="F2458" s="68" t="s">
        <v>39</v>
      </c>
      <c r="G2458" s="26">
        <v>6534.7</v>
      </c>
      <c r="H2458" s="26">
        <v>16372.5</v>
      </c>
      <c r="I2458" s="26">
        <v>1292.5</v>
      </c>
      <c r="J2458" s="28">
        <v>-4000</v>
      </c>
      <c r="K2458" s="28">
        <v>-15080</v>
      </c>
      <c r="L2458" s="26"/>
      <c r="M2458" s="26">
        <f t="shared" si="11023"/>
        <v>2534.6999999999998</v>
      </c>
      <c r="N2458" s="26">
        <f t="shared" si="11024"/>
        <v>1292.5</v>
      </c>
      <c r="O2458" s="26">
        <f t="shared" si="11025"/>
        <v>1292.5</v>
      </c>
      <c r="P2458" s="26"/>
      <c r="Q2458" s="26"/>
      <c r="R2458" s="26">
        <v>-20.93</v>
      </c>
      <c r="S2458" s="26"/>
      <c r="T2458" s="26"/>
      <c r="U2458" s="26"/>
      <c r="V2458" s="26"/>
      <c r="W2458" s="26"/>
      <c r="X2458" s="26"/>
      <c r="Y2458" s="26"/>
      <c r="Z2458" s="26"/>
      <c r="AA2458" s="26"/>
      <c r="AB2458" s="26"/>
      <c r="AC2458" s="26">
        <f t="shared" si="10941"/>
        <v>2513.77</v>
      </c>
      <c r="AD2458" s="26">
        <f t="shared" si="10942"/>
        <v>1292.5</v>
      </c>
      <c r="AE2458" s="26">
        <f t="shared" si="10943"/>
        <v>1292.5</v>
      </c>
      <c r="AF2458" s="26"/>
      <c r="AG2458" s="26">
        <f t="shared" si="10944"/>
        <v>2513.77</v>
      </c>
      <c r="AH2458" s="26">
        <f t="shared" si="10945"/>
        <v>1292.5</v>
      </c>
      <c r="AI2458" s="26">
        <f t="shared" si="10946"/>
        <v>1292.5</v>
      </c>
      <c r="AJ2458" s="26">
        <v>-621.14800000000002</v>
      </c>
      <c r="AK2458" s="26"/>
      <c r="AL2458" s="26"/>
      <c r="AM2458" s="26"/>
      <c r="AN2458" s="26"/>
      <c r="AO2458" s="26"/>
      <c r="AP2458" s="26"/>
      <c r="AQ2458" s="26"/>
      <c r="AR2458" s="26"/>
      <c r="AS2458" s="26">
        <f t="shared" si="11020"/>
        <v>1892.6219999999998</v>
      </c>
      <c r="AT2458" s="26">
        <f t="shared" si="11021"/>
        <v>1292.5</v>
      </c>
      <c r="AU2458" s="26">
        <f t="shared" si="11022"/>
        <v>1292.5</v>
      </c>
      <c r="AV2458" s="26"/>
      <c r="AW2458" s="26"/>
      <c r="AX2458" s="26"/>
      <c r="AY2458" s="26">
        <f t="shared" si="10961"/>
        <v>1892.6219999999998</v>
      </c>
      <c r="AZ2458" s="26">
        <f t="shared" si="10962"/>
        <v>1292.5</v>
      </c>
      <c r="BA2458" s="26">
        <f t="shared" si="10963"/>
        <v>1292.5</v>
      </c>
      <c r="BB2458" s="26"/>
      <c r="BC2458" s="26"/>
      <c r="BD2458" s="26"/>
      <c r="BE2458" s="26"/>
      <c r="BF2458" s="26"/>
      <c r="BG2458" s="26"/>
      <c r="BH2458" s="26"/>
      <c r="BI2458" s="26"/>
      <c r="BJ2458" s="26"/>
      <c r="BK2458" s="26"/>
      <c r="BL2458" s="26">
        <f t="shared" si="10930"/>
        <v>1892.6219999999998</v>
      </c>
      <c r="BM2458" s="26"/>
      <c r="BN2458" s="53">
        <f t="shared" si="11146"/>
        <v>1892.6219999999998</v>
      </c>
      <c r="BO2458" s="26">
        <f t="shared" si="10931"/>
        <v>1292.5</v>
      </c>
      <c r="BP2458" s="26"/>
      <c r="BQ2458" s="53">
        <f t="shared" si="11147"/>
        <v>1292.5</v>
      </c>
      <c r="BR2458" s="52">
        <f t="shared" si="10932"/>
        <v>1292.5</v>
      </c>
      <c r="BS2458" s="26"/>
      <c r="BT2458" s="27"/>
    </row>
    <row r="2459" spans="1:73" ht="46.8" x14ac:dyDescent="0.3">
      <c r="A2459" s="67" t="s">
        <v>999</v>
      </c>
      <c r="B2459" s="67" t="s">
        <v>62</v>
      </c>
      <c r="C2459" s="67" t="s">
        <v>291</v>
      </c>
      <c r="D2459" s="67" t="s">
        <v>456</v>
      </c>
      <c r="E2459" s="71"/>
      <c r="F2459" s="68" t="s">
        <v>457</v>
      </c>
      <c r="G2459" s="26">
        <f t="shared" ref="G2459:L2459" si="11148">G2460</f>
        <v>1420.3</v>
      </c>
      <c r="H2459" s="26">
        <f t="shared" si="11148"/>
        <v>1314.1</v>
      </c>
      <c r="I2459" s="26">
        <f t="shared" si="11148"/>
        <v>1314.1</v>
      </c>
      <c r="J2459" s="26">
        <f t="shared" si="11148"/>
        <v>0</v>
      </c>
      <c r="K2459" s="26">
        <f t="shared" si="11148"/>
        <v>0</v>
      </c>
      <c r="L2459" s="26">
        <f t="shared" si="11148"/>
        <v>0</v>
      </c>
      <c r="M2459" s="26">
        <f t="shared" si="11023"/>
        <v>1420.3</v>
      </c>
      <c r="N2459" s="26">
        <f t="shared" si="11024"/>
        <v>1314.1</v>
      </c>
      <c r="O2459" s="26">
        <f t="shared" si="11025"/>
        <v>1314.1</v>
      </c>
      <c r="P2459" s="26">
        <f t="shared" ref="P2459:AB2459" si="11149">P2460</f>
        <v>0</v>
      </c>
      <c r="Q2459" s="26">
        <f t="shared" si="11149"/>
        <v>0</v>
      </c>
      <c r="R2459" s="26">
        <f t="shared" si="11149"/>
        <v>-199.39499999999998</v>
      </c>
      <c r="S2459" s="26">
        <f t="shared" si="11149"/>
        <v>0</v>
      </c>
      <c r="T2459" s="26">
        <f t="shared" si="11149"/>
        <v>0</v>
      </c>
      <c r="U2459" s="26">
        <f t="shared" si="11149"/>
        <v>0</v>
      </c>
      <c r="V2459" s="26">
        <f t="shared" si="11149"/>
        <v>0</v>
      </c>
      <c r="W2459" s="26">
        <f t="shared" si="11149"/>
        <v>0</v>
      </c>
      <c r="X2459" s="26">
        <f t="shared" si="11149"/>
        <v>0</v>
      </c>
      <c r="Y2459" s="26">
        <f t="shared" si="11149"/>
        <v>0</v>
      </c>
      <c r="Z2459" s="26">
        <f t="shared" si="11149"/>
        <v>0</v>
      </c>
      <c r="AA2459" s="26">
        <f t="shared" si="11149"/>
        <v>0</v>
      </c>
      <c r="AB2459" s="26">
        <f t="shared" si="11149"/>
        <v>0</v>
      </c>
      <c r="AC2459" s="26">
        <f t="shared" si="10941"/>
        <v>1220.905</v>
      </c>
      <c r="AD2459" s="26">
        <f t="shared" si="10942"/>
        <v>1314.1</v>
      </c>
      <c r="AE2459" s="26">
        <f t="shared" si="10943"/>
        <v>1314.1</v>
      </c>
      <c r="AF2459" s="26">
        <f>AF2460</f>
        <v>0</v>
      </c>
      <c r="AG2459" s="26">
        <f t="shared" si="10944"/>
        <v>1220.905</v>
      </c>
      <c r="AH2459" s="26">
        <f t="shared" si="10945"/>
        <v>1314.1</v>
      </c>
      <c r="AI2459" s="26">
        <f t="shared" si="10946"/>
        <v>1314.1</v>
      </c>
      <c r="AJ2459" s="26">
        <f t="shared" ref="AJ2459:AR2459" si="11150">AJ2460</f>
        <v>0</v>
      </c>
      <c r="AK2459" s="26">
        <f t="shared" si="11150"/>
        <v>0</v>
      </c>
      <c r="AL2459" s="26">
        <f t="shared" si="11150"/>
        <v>0</v>
      </c>
      <c r="AM2459" s="26">
        <f t="shared" si="11150"/>
        <v>0</v>
      </c>
      <c r="AN2459" s="26">
        <f t="shared" si="11150"/>
        <v>0</v>
      </c>
      <c r="AO2459" s="26">
        <f t="shared" si="11150"/>
        <v>0</v>
      </c>
      <c r="AP2459" s="26">
        <f t="shared" si="11150"/>
        <v>0</v>
      </c>
      <c r="AQ2459" s="26">
        <f t="shared" si="11150"/>
        <v>0</v>
      </c>
      <c r="AR2459" s="26">
        <f t="shared" si="11150"/>
        <v>0</v>
      </c>
      <c r="AS2459" s="26">
        <f t="shared" si="11020"/>
        <v>1220.905</v>
      </c>
      <c r="AT2459" s="26">
        <f t="shared" si="11021"/>
        <v>1314.1</v>
      </c>
      <c r="AU2459" s="26">
        <f t="shared" si="11022"/>
        <v>1314.1</v>
      </c>
      <c r="AV2459" s="26">
        <f>AV2460</f>
        <v>0</v>
      </c>
      <c r="AW2459" s="26">
        <f>AW2460</f>
        <v>0</v>
      </c>
      <c r="AX2459" s="26">
        <f>AX2460</f>
        <v>0</v>
      </c>
      <c r="AY2459" s="26">
        <f t="shared" si="10961"/>
        <v>1220.905</v>
      </c>
      <c r="AZ2459" s="26">
        <f t="shared" si="10962"/>
        <v>1314.1</v>
      </c>
      <c r="BA2459" s="26">
        <f t="shared" si="10963"/>
        <v>1314.1</v>
      </c>
      <c r="BB2459" s="26">
        <f t="shared" ref="BB2459:BK2459" si="11151">BB2460</f>
        <v>0</v>
      </c>
      <c r="BC2459" s="26">
        <f t="shared" si="11151"/>
        <v>0</v>
      </c>
      <c r="BD2459" s="26">
        <f t="shared" si="11151"/>
        <v>0</v>
      </c>
      <c r="BE2459" s="26">
        <f t="shared" si="11151"/>
        <v>0</v>
      </c>
      <c r="BF2459" s="26">
        <f t="shared" si="11151"/>
        <v>0</v>
      </c>
      <c r="BG2459" s="26">
        <f t="shared" si="11151"/>
        <v>0</v>
      </c>
      <c r="BH2459" s="26">
        <f t="shared" si="11151"/>
        <v>0</v>
      </c>
      <c r="BI2459" s="26">
        <f t="shared" si="11151"/>
        <v>0</v>
      </c>
      <c r="BJ2459" s="26">
        <f t="shared" si="11151"/>
        <v>0</v>
      </c>
      <c r="BK2459" s="26">
        <f t="shared" si="11151"/>
        <v>0</v>
      </c>
      <c r="BL2459" s="26">
        <f t="shared" si="10930"/>
        <v>1220.905</v>
      </c>
      <c r="BM2459" s="26">
        <f>BM2460</f>
        <v>0</v>
      </c>
      <c r="BN2459" s="53">
        <f t="shared" si="11146"/>
        <v>1220.905</v>
      </c>
      <c r="BO2459" s="26">
        <f t="shared" si="10931"/>
        <v>1314.1</v>
      </c>
      <c r="BP2459" s="26">
        <f>BP2460</f>
        <v>0</v>
      </c>
      <c r="BQ2459" s="53">
        <f t="shared" si="11147"/>
        <v>1314.1</v>
      </c>
      <c r="BR2459" s="52">
        <f t="shared" si="10932"/>
        <v>1314.1</v>
      </c>
      <c r="BS2459" s="26">
        <f>BS2460</f>
        <v>0</v>
      </c>
      <c r="BT2459" s="27"/>
    </row>
    <row r="2460" spans="1:73" ht="31.2" x14ac:dyDescent="0.3">
      <c r="A2460" s="67" t="s">
        <v>999</v>
      </c>
      <c r="B2460" s="67" t="s">
        <v>62</v>
      </c>
      <c r="C2460" s="67" t="s">
        <v>291</v>
      </c>
      <c r="D2460" s="67" t="s">
        <v>456</v>
      </c>
      <c r="E2460" s="67" t="s">
        <v>38</v>
      </c>
      <c r="F2460" s="68" t="s">
        <v>39</v>
      </c>
      <c r="G2460" s="26">
        <v>1420.3</v>
      </c>
      <c r="H2460" s="26">
        <v>1314.1</v>
      </c>
      <c r="I2460" s="26">
        <v>1314.1</v>
      </c>
      <c r="J2460" s="26"/>
      <c r="K2460" s="26"/>
      <c r="L2460" s="26"/>
      <c r="M2460" s="26">
        <f t="shared" si="11023"/>
        <v>1420.3</v>
      </c>
      <c r="N2460" s="26">
        <f t="shared" si="11024"/>
        <v>1314.1</v>
      </c>
      <c r="O2460" s="26">
        <f t="shared" si="11025"/>
        <v>1314.1</v>
      </c>
      <c r="P2460" s="26"/>
      <c r="Q2460" s="26"/>
      <c r="R2460" s="26">
        <f>-107.095-92.3</f>
        <v>-199.39499999999998</v>
      </c>
      <c r="S2460" s="26"/>
      <c r="T2460" s="26"/>
      <c r="U2460" s="26"/>
      <c r="V2460" s="26"/>
      <c r="W2460" s="26"/>
      <c r="X2460" s="26"/>
      <c r="Y2460" s="26"/>
      <c r="Z2460" s="26"/>
      <c r="AA2460" s="26"/>
      <c r="AB2460" s="26"/>
      <c r="AC2460" s="26">
        <f t="shared" si="10941"/>
        <v>1220.905</v>
      </c>
      <c r="AD2460" s="26">
        <f t="shared" si="10942"/>
        <v>1314.1</v>
      </c>
      <c r="AE2460" s="26">
        <f t="shared" si="10943"/>
        <v>1314.1</v>
      </c>
      <c r="AF2460" s="26"/>
      <c r="AG2460" s="26">
        <f t="shared" si="10944"/>
        <v>1220.905</v>
      </c>
      <c r="AH2460" s="26">
        <f t="shared" si="10945"/>
        <v>1314.1</v>
      </c>
      <c r="AI2460" s="26">
        <f t="shared" si="10946"/>
        <v>1314.1</v>
      </c>
      <c r="AJ2460" s="26"/>
      <c r="AK2460" s="26"/>
      <c r="AL2460" s="26"/>
      <c r="AM2460" s="26"/>
      <c r="AN2460" s="26"/>
      <c r="AO2460" s="26"/>
      <c r="AP2460" s="26"/>
      <c r="AQ2460" s="26"/>
      <c r="AR2460" s="26"/>
      <c r="AS2460" s="26">
        <f t="shared" si="11020"/>
        <v>1220.905</v>
      </c>
      <c r="AT2460" s="26">
        <f t="shared" si="11021"/>
        <v>1314.1</v>
      </c>
      <c r="AU2460" s="26">
        <f t="shared" si="11022"/>
        <v>1314.1</v>
      </c>
      <c r="AV2460" s="26"/>
      <c r="AW2460" s="26"/>
      <c r="AX2460" s="26"/>
      <c r="AY2460" s="26">
        <f t="shared" si="10961"/>
        <v>1220.905</v>
      </c>
      <c r="AZ2460" s="26">
        <f t="shared" si="10962"/>
        <v>1314.1</v>
      </c>
      <c r="BA2460" s="26">
        <f t="shared" si="10963"/>
        <v>1314.1</v>
      </c>
      <c r="BB2460" s="26"/>
      <c r="BC2460" s="26"/>
      <c r="BD2460" s="26"/>
      <c r="BE2460" s="26"/>
      <c r="BF2460" s="26"/>
      <c r="BG2460" s="26"/>
      <c r="BH2460" s="26"/>
      <c r="BI2460" s="26"/>
      <c r="BJ2460" s="26"/>
      <c r="BK2460" s="26"/>
      <c r="BL2460" s="26">
        <f t="shared" si="10930"/>
        <v>1220.905</v>
      </c>
      <c r="BM2460" s="26"/>
      <c r="BN2460" s="53">
        <f t="shared" si="11146"/>
        <v>1220.905</v>
      </c>
      <c r="BO2460" s="26">
        <f t="shared" si="10931"/>
        <v>1314.1</v>
      </c>
      <c r="BP2460" s="26"/>
      <c r="BQ2460" s="53">
        <f t="shared" si="11147"/>
        <v>1314.1</v>
      </c>
      <c r="BR2460" s="52">
        <f t="shared" si="10932"/>
        <v>1314.1</v>
      </c>
      <c r="BS2460" s="26"/>
      <c r="BT2460" s="27"/>
    </row>
    <row r="2461" spans="1:73" ht="62.4" x14ac:dyDescent="0.3">
      <c r="A2461" s="67" t="s">
        <v>999</v>
      </c>
      <c r="B2461" s="67" t="s">
        <v>62</v>
      </c>
      <c r="C2461" s="67" t="s">
        <v>291</v>
      </c>
      <c r="D2461" s="67" t="s">
        <v>1009</v>
      </c>
      <c r="E2461" s="71"/>
      <c r="F2461" s="68" t="s">
        <v>1010</v>
      </c>
      <c r="G2461" s="26">
        <f t="shared" ref="G2461:L2461" si="11152">G2462</f>
        <v>551.6</v>
      </c>
      <c r="H2461" s="26">
        <f t="shared" si="11152"/>
        <v>551.6</v>
      </c>
      <c r="I2461" s="26">
        <f t="shared" si="11152"/>
        <v>551.6</v>
      </c>
      <c r="J2461" s="26">
        <f t="shared" si="11152"/>
        <v>0</v>
      </c>
      <c r="K2461" s="26">
        <f t="shared" si="11152"/>
        <v>0</v>
      </c>
      <c r="L2461" s="26">
        <f t="shared" si="11152"/>
        <v>0</v>
      </c>
      <c r="M2461" s="26">
        <f t="shared" si="11023"/>
        <v>551.6</v>
      </c>
      <c r="N2461" s="26">
        <f t="shared" si="11024"/>
        <v>551.6</v>
      </c>
      <c r="O2461" s="26">
        <f t="shared" si="11025"/>
        <v>551.6</v>
      </c>
      <c r="P2461" s="26">
        <f t="shared" ref="P2461:AB2461" si="11153">P2462</f>
        <v>0</v>
      </c>
      <c r="Q2461" s="26">
        <f t="shared" si="11153"/>
        <v>0</v>
      </c>
      <c r="R2461" s="26">
        <f t="shared" si="11153"/>
        <v>0</v>
      </c>
      <c r="S2461" s="26">
        <f t="shared" si="11153"/>
        <v>0</v>
      </c>
      <c r="T2461" s="26">
        <f t="shared" si="11153"/>
        <v>0</v>
      </c>
      <c r="U2461" s="26">
        <f t="shared" si="11153"/>
        <v>0</v>
      </c>
      <c r="V2461" s="26">
        <f t="shared" si="11153"/>
        <v>0</v>
      </c>
      <c r="W2461" s="26">
        <f t="shared" si="11153"/>
        <v>0</v>
      </c>
      <c r="X2461" s="26">
        <f t="shared" si="11153"/>
        <v>0</v>
      </c>
      <c r="Y2461" s="26">
        <f t="shared" si="11153"/>
        <v>0</v>
      </c>
      <c r="Z2461" s="26">
        <f t="shared" si="11153"/>
        <v>0</v>
      </c>
      <c r="AA2461" s="26">
        <f t="shared" si="11153"/>
        <v>0</v>
      </c>
      <c r="AB2461" s="26">
        <f t="shared" si="11153"/>
        <v>0</v>
      </c>
      <c r="AC2461" s="26">
        <f t="shared" si="10941"/>
        <v>551.6</v>
      </c>
      <c r="AD2461" s="26">
        <f t="shared" si="10942"/>
        <v>551.6</v>
      </c>
      <c r="AE2461" s="26">
        <f t="shared" si="10943"/>
        <v>551.6</v>
      </c>
      <c r="AF2461" s="26">
        <f>AF2462</f>
        <v>0</v>
      </c>
      <c r="AG2461" s="26">
        <f t="shared" si="10944"/>
        <v>551.6</v>
      </c>
      <c r="AH2461" s="26">
        <f t="shared" si="10945"/>
        <v>551.6</v>
      </c>
      <c r="AI2461" s="26">
        <f t="shared" si="10946"/>
        <v>551.6</v>
      </c>
      <c r="AJ2461" s="26">
        <f t="shared" ref="AJ2461:AR2461" si="11154">AJ2462</f>
        <v>0</v>
      </c>
      <c r="AK2461" s="26">
        <f t="shared" si="11154"/>
        <v>0</v>
      </c>
      <c r="AL2461" s="26">
        <f t="shared" si="11154"/>
        <v>0</v>
      </c>
      <c r="AM2461" s="26">
        <f t="shared" si="11154"/>
        <v>0</v>
      </c>
      <c r="AN2461" s="26">
        <f t="shared" si="11154"/>
        <v>0</v>
      </c>
      <c r="AO2461" s="26">
        <f t="shared" si="11154"/>
        <v>0</v>
      </c>
      <c r="AP2461" s="26">
        <f t="shared" si="11154"/>
        <v>0</v>
      </c>
      <c r="AQ2461" s="26">
        <f t="shared" si="11154"/>
        <v>0</v>
      </c>
      <c r="AR2461" s="26">
        <f t="shared" si="11154"/>
        <v>0</v>
      </c>
      <c r="AS2461" s="26">
        <f t="shared" si="11020"/>
        <v>551.6</v>
      </c>
      <c r="AT2461" s="26">
        <f t="shared" si="11021"/>
        <v>551.6</v>
      </c>
      <c r="AU2461" s="26">
        <f t="shared" si="11022"/>
        <v>551.6</v>
      </c>
      <c r="AV2461" s="26">
        <f>AV2462</f>
        <v>0</v>
      </c>
      <c r="AW2461" s="26">
        <f>AW2462</f>
        <v>0</v>
      </c>
      <c r="AX2461" s="26">
        <f>AX2462</f>
        <v>0</v>
      </c>
      <c r="AY2461" s="26">
        <f t="shared" si="10961"/>
        <v>551.6</v>
      </c>
      <c r="AZ2461" s="26">
        <f t="shared" si="10962"/>
        <v>551.6</v>
      </c>
      <c r="BA2461" s="26">
        <f t="shared" si="10963"/>
        <v>551.6</v>
      </c>
      <c r="BB2461" s="26">
        <f t="shared" ref="BB2461:BK2461" si="11155">BB2462</f>
        <v>0</v>
      </c>
      <c r="BC2461" s="26">
        <f t="shared" si="11155"/>
        <v>0</v>
      </c>
      <c r="BD2461" s="26">
        <f t="shared" si="11155"/>
        <v>0</v>
      </c>
      <c r="BE2461" s="26">
        <f t="shared" si="11155"/>
        <v>0</v>
      </c>
      <c r="BF2461" s="26">
        <f t="shared" si="11155"/>
        <v>0</v>
      </c>
      <c r="BG2461" s="26">
        <f t="shared" si="11155"/>
        <v>0</v>
      </c>
      <c r="BH2461" s="26">
        <f t="shared" si="11155"/>
        <v>0</v>
      </c>
      <c r="BI2461" s="26">
        <f t="shared" si="11155"/>
        <v>0</v>
      </c>
      <c r="BJ2461" s="26">
        <f t="shared" si="11155"/>
        <v>0</v>
      </c>
      <c r="BK2461" s="26">
        <f t="shared" si="11155"/>
        <v>0</v>
      </c>
      <c r="BL2461" s="26">
        <f t="shared" si="10930"/>
        <v>551.6</v>
      </c>
      <c r="BM2461" s="26">
        <f>BM2462</f>
        <v>0</v>
      </c>
      <c r="BN2461" s="53">
        <f t="shared" si="11146"/>
        <v>551.6</v>
      </c>
      <c r="BO2461" s="26">
        <f t="shared" si="10931"/>
        <v>551.6</v>
      </c>
      <c r="BP2461" s="26">
        <f>BP2462</f>
        <v>0</v>
      </c>
      <c r="BQ2461" s="53">
        <f t="shared" si="11147"/>
        <v>551.6</v>
      </c>
      <c r="BR2461" s="52">
        <f t="shared" si="10932"/>
        <v>551.6</v>
      </c>
      <c r="BS2461" s="26">
        <f>BS2462</f>
        <v>0</v>
      </c>
      <c r="BT2461" s="27"/>
    </row>
    <row r="2462" spans="1:73" ht="31.2" x14ac:dyDescent="0.3">
      <c r="A2462" s="67" t="s">
        <v>999</v>
      </c>
      <c r="B2462" s="67" t="s">
        <v>62</v>
      </c>
      <c r="C2462" s="67" t="s">
        <v>291</v>
      </c>
      <c r="D2462" s="67" t="s">
        <v>1009</v>
      </c>
      <c r="E2462" s="67" t="s">
        <v>127</v>
      </c>
      <c r="F2462" s="68" t="s">
        <v>128</v>
      </c>
      <c r="G2462" s="26">
        <v>551.6</v>
      </c>
      <c r="H2462" s="26">
        <v>551.6</v>
      </c>
      <c r="I2462" s="26">
        <v>551.6</v>
      </c>
      <c r="J2462" s="26"/>
      <c r="K2462" s="26"/>
      <c r="L2462" s="26"/>
      <c r="M2462" s="26">
        <f t="shared" si="11023"/>
        <v>551.6</v>
      </c>
      <c r="N2462" s="26">
        <f t="shared" si="11024"/>
        <v>551.6</v>
      </c>
      <c r="O2462" s="26">
        <f t="shared" si="11025"/>
        <v>551.6</v>
      </c>
      <c r="P2462" s="26"/>
      <c r="Q2462" s="26"/>
      <c r="R2462" s="26"/>
      <c r="S2462" s="26"/>
      <c r="T2462" s="26"/>
      <c r="U2462" s="26"/>
      <c r="V2462" s="26"/>
      <c r="W2462" s="26"/>
      <c r="X2462" s="26"/>
      <c r="Y2462" s="26"/>
      <c r="Z2462" s="26"/>
      <c r="AA2462" s="26"/>
      <c r="AB2462" s="26"/>
      <c r="AC2462" s="26">
        <f t="shared" si="10941"/>
        <v>551.6</v>
      </c>
      <c r="AD2462" s="26">
        <f t="shared" si="10942"/>
        <v>551.6</v>
      </c>
      <c r="AE2462" s="26">
        <f t="shared" si="10943"/>
        <v>551.6</v>
      </c>
      <c r="AF2462" s="26"/>
      <c r="AG2462" s="26">
        <f t="shared" si="10944"/>
        <v>551.6</v>
      </c>
      <c r="AH2462" s="26">
        <f t="shared" si="10945"/>
        <v>551.6</v>
      </c>
      <c r="AI2462" s="26">
        <f t="shared" si="10946"/>
        <v>551.6</v>
      </c>
      <c r="AJ2462" s="26"/>
      <c r="AK2462" s="26"/>
      <c r="AL2462" s="26"/>
      <c r="AM2462" s="26"/>
      <c r="AN2462" s="26"/>
      <c r="AO2462" s="26"/>
      <c r="AP2462" s="26"/>
      <c r="AQ2462" s="26"/>
      <c r="AR2462" s="26"/>
      <c r="AS2462" s="26">
        <f t="shared" si="11020"/>
        <v>551.6</v>
      </c>
      <c r="AT2462" s="26">
        <f t="shared" si="11021"/>
        <v>551.6</v>
      </c>
      <c r="AU2462" s="26">
        <f t="shared" si="11022"/>
        <v>551.6</v>
      </c>
      <c r="AV2462" s="26"/>
      <c r="AW2462" s="26"/>
      <c r="AX2462" s="26"/>
      <c r="AY2462" s="26">
        <f t="shared" si="10961"/>
        <v>551.6</v>
      </c>
      <c r="AZ2462" s="26">
        <f t="shared" si="10962"/>
        <v>551.6</v>
      </c>
      <c r="BA2462" s="26">
        <f t="shared" si="10963"/>
        <v>551.6</v>
      </c>
      <c r="BB2462" s="26"/>
      <c r="BC2462" s="26"/>
      <c r="BD2462" s="26"/>
      <c r="BE2462" s="26"/>
      <c r="BF2462" s="26"/>
      <c r="BG2462" s="26"/>
      <c r="BH2462" s="26"/>
      <c r="BI2462" s="26"/>
      <c r="BJ2462" s="26"/>
      <c r="BK2462" s="26"/>
      <c r="BL2462" s="26">
        <f t="shared" si="10930"/>
        <v>551.6</v>
      </c>
      <c r="BM2462" s="26"/>
      <c r="BN2462" s="53">
        <f t="shared" si="11146"/>
        <v>551.6</v>
      </c>
      <c r="BO2462" s="26">
        <f t="shared" si="10931"/>
        <v>551.6</v>
      </c>
      <c r="BP2462" s="26"/>
      <c r="BQ2462" s="53">
        <f t="shared" si="11147"/>
        <v>551.6</v>
      </c>
      <c r="BR2462" s="52">
        <f t="shared" si="10932"/>
        <v>551.6</v>
      </c>
      <c r="BS2462" s="26"/>
      <c r="BT2462" s="27"/>
    </row>
    <row r="2463" spans="1:73" s="82" customFormat="1" ht="31.2" x14ac:dyDescent="0.3">
      <c r="A2463" s="65" t="s">
        <v>999</v>
      </c>
      <c r="B2463" s="65" t="s">
        <v>62</v>
      </c>
      <c r="C2463" s="65" t="s">
        <v>142</v>
      </c>
      <c r="D2463" s="65"/>
      <c r="E2463" s="65"/>
      <c r="F2463" s="66" t="s">
        <v>143</v>
      </c>
      <c r="G2463" s="22">
        <f t="shared" ref="G2463:L2463" si="11156">G2464+G2475</f>
        <v>34686.5</v>
      </c>
      <c r="H2463" s="22">
        <f t="shared" si="11156"/>
        <v>35393.599999999999</v>
      </c>
      <c r="I2463" s="22">
        <f t="shared" si="11156"/>
        <v>35393.599999999999</v>
      </c>
      <c r="J2463" s="22">
        <f t="shared" si="11156"/>
        <v>0</v>
      </c>
      <c r="K2463" s="22">
        <f t="shared" si="11156"/>
        <v>0</v>
      </c>
      <c r="L2463" s="22">
        <f t="shared" si="11156"/>
        <v>0</v>
      </c>
      <c r="M2463" s="22">
        <f t="shared" si="11023"/>
        <v>34686.5</v>
      </c>
      <c r="N2463" s="22">
        <f t="shared" si="11024"/>
        <v>35393.599999999999</v>
      </c>
      <c r="O2463" s="22">
        <f t="shared" si="11025"/>
        <v>35393.599999999999</v>
      </c>
      <c r="P2463" s="22">
        <f t="shared" ref="P2463:AB2463" si="11157">P2464+P2475</f>
        <v>0</v>
      </c>
      <c r="Q2463" s="22">
        <f t="shared" si="11157"/>
        <v>0</v>
      </c>
      <c r="R2463" s="22">
        <f t="shared" si="11157"/>
        <v>12334.3</v>
      </c>
      <c r="S2463" s="22">
        <f t="shared" si="11157"/>
        <v>0</v>
      </c>
      <c r="T2463" s="22">
        <f t="shared" si="11157"/>
        <v>0</v>
      </c>
      <c r="U2463" s="22">
        <f t="shared" si="11157"/>
        <v>0</v>
      </c>
      <c r="V2463" s="22">
        <f t="shared" si="11157"/>
        <v>12334.3</v>
      </c>
      <c r="W2463" s="22">
        <f t="shared" si="11157"/>
        <v>0</v>
      </c>
      <c r="X2463" s="22">
        <f t="shared" si="11157"/>
        <v>0</v>
      </c>
      <c r="Y2463" s="22">
        <f t="shared" si="11157"/>
        <v>0</v>
      </c>
      <c r="Z2463" s="22">
        <f t="shared" si="11157"/>
        <v>12334.3</v>
      </c>
      <c r="AA2463" s="22">
        <f t="shared" si="11157"/>
        <v>0</v>
      </c>
      <c r="AB2463" s="22">
        <f t="shared" si="11157"/>
        <v>0</v>
      </c>
      <c r="AC2463" s="22">
        <f t="shared" si="10941"/>
        <v>47020.800000000003</v>
      </c>
      <c r="AD2463" s="22">
        <f t="shared" si="10942"/>
        <v>47727.899999999994</v>
      </c>
      <c r="AE2463" s="22">
        <f t="shared" si="10943"/>
        <v>47727.899999999994</v>
      </c>
      <c r="AF2463" s="22">
        <f>AF2464+AF2475</f>
        <v>0</v>
      </c>
      <c r="AG2463" s="22">
        <f t="shared" si="10944"/>
        <v>47020.800000000003</v>
      </c>
      <c r="AH2463" s="22">
        <f t="shared" si="10945"/>
        <v>47727.899999999994</v>
      </c>
      <c r="AI2463" s="22">
        <f t="shared" si="10946"/>
        <v>47727.899999999994</v>
      </c>
      <c r="AJ2463" s="22">
        <f t="shared" ref="AJ2463:AR2463" si="11158">AJ2464+AJ2475</f>
        <v>0</v>
      </c>
      <c r="AK2463" s="22">
        <f t="shared" si="11158"/>
        <v>0</v>
      </c>
      <c r="AL2463" s="22">
        <f t="shared" si="11158"/>
        <v>-351.8</v>
      </c>
      <c r="AM2463" s="22">
        <f t="shared" si="11158"/>
        <v>0</v>
      </c>
      <c r="AN2463" s="22">
        <f t="shared" si="11158"/>
        <v>0</v>
      </c>
      <c r="AO2463" s="22">
        <f t="shared" si="11158"/>
        <v>0</v>
      </c>
      <c r="AP2463" s="22">
        <f t="shared" si="11158"/>
        <v>0</v>
      </c>
      <c r="AQ2463" s="22">
        <f t="shared" si="11158"/>
        <v>0</v>
      </c>
      <c r="AR2463" s="22">
        <f t="shared" si="11158"/>
        <v>0</v>
      </c>
      <c r="AS2463" s="22">
        <f t="shared" si="11020"/>
        <v>46669</v>
      </c>
      <c r="AT2463" s="22">
        <f t="shared" si="11021"/>
        <v>47727.899999999994</v>
      </c>
      <c r="AU2463" s="22">
        <f t="shared" si="11022"/>
        <v>47727.899999999994</v>
      </c>
      <c r="AV2463" s="22">
        <f>AV2464+AV2475</f>
        <v>0</v>
      </c>
      <c r="AW2463" s="22">
        <f>AW2464+AW2475</f>
        <v>0</v>
      </c>
      <c r="AX2463" s="22">
        <f>AX2464+AX2475</f>
        <v>0</v>
      </c>
      <c r="AY2463" s="22">
        <f t="shared" si="10961"/>
        <v>46669</v>
      </c>
      <c r="AZ2463" s="22">
        <f t="shared" si="10962"/>
        <v>47727.899999999994</v>
      </c>
      <c r="BA2463" s="22">
        <f t="shared" si="10963"/>
        <v>47727.899999999994</v>
      </c>
      <c r="BB2463" s="22">
        <f t="shared" ref="BB2463:BK2463" si="11159">BB2464+BB2475</f>
        <v>0</v>
      </c>
      <c r="BC2463" s="22">
        <f t="shared" si="11159"/>
        <v>0</v>
      </c>
      <c r="BD2463" s="22">
        <f t="shared" si="11159"/>
        <v>0</v>
      </c>
      <c r="BE2463" s="22">
        <f t="shared" si="11159"/>
        <v>0</v>
      </c>
      <c r="BF2463" s="22">
        <f t="shared" si="11159"/>
        <v>0</v>
      </c>
      <c r="BG2463" s="22">
        <f t="shared" si="11159"/>
        <v>0</v>
      </c>
      <c r="BH2463" s="22">
        <f t="shared" si="11159"/>
        <v>0</v>
      </c>
      <c r="BI2463" s="22">
        <f t="shared" si="11159"/>
        <v>0</v>
      </c>
      <c r="BJ2463" s="22">
        <f t="shared" si="11159"/>
        <v>0</v>
      </c>
      <c r="BK2463" s="22">
        <f t="shared" si="11159"/>
        <v>0</v>
      </c>
      <c r="BL2463" s="22">
        <f t="shared" si="10930"/>
        <v>46669</v>
      </c>
      <c r="BM2463" s="22">
        <f>BM2464+BM2475</f>
        <v>0</v>
      </c>
      <c r="BN2463" s="78">
        <f t="shared" si="11146"/>
        <v>46669</v>
      </c>
      <c r="BO2463" s="22">
        <f t="shared" si="10931"/>
        <v>47727.899999999994</v>
      </c>
      <c r="BP2463" s="22">
        <f>BP2464+BP2475</f>
        <v>0</v>
      </c>
      <c r="BQ2463" s="78">
        <f t="shared" si="11147"/>
        <v>47727.899999999994</v>
      </c>
      <c r="BR2463" s="80">
        <f t="shared" si="10932"/>
        <v>47727.899999999994</v>
      </c>
      <c r="BS2463" s="22">
        <f>BS2464+BS2475</f>
        <v>0</v>
      </c>
      <c r="BT2463" s="23"/>
      <c r="BU2463" s="19"/>
    </row>
    <row r="2464" spans="1:73" x14ac:dyDescent="0.3">
      <c r="A2464" s="67" t="s">
        <v>999</v>
      </c>
      <c r="B2464" s="67" t="s">
        <v>62</v>
      </c>
      <c r="C2464" s="67" t="s">
        <v>142</v>
      </c>
      <c r="D2464" s="67" t="s">
        <v>225</v>
      </c>
      <c r="E2464" s="71"/>
      <c r="F2464" s="68" t="s">
        <v>226</v>
      </c>
      <c r="G2464" s="26">
        <f t="shared" ref="G2464:L2464" si="11160">G2465</f>
        <v>31257.200000000001</v>
      </c>
      <c r="H2464" s="26">
        <f t="shared" si="11160"/>
        <v>31929</v>
      </c>
      <c r="I2464" s="26">
        <f t="shared" si="11160"/>
        <v>31929</v>
      </c>
      <c r="J2464" s="26">
        <f t="shared" si="11160"/>
        <v>0</v>
      </c>
      <c r="K2464" s="26">
        <f t="shared" si="11160"/>
        <v>0</v>
      </c>
      <c r="L2464" s="26">
        <f t="shared" si="11160"/>
        <v>0</v>
      </c>
      <c r="M2464" s="26">
        <f t="shared" si="11023"/>
        <v>31257.200000000001</v>
      </c>
      <c r="N2464" s="26">
        <f t="shared" si="11024"/>
        <v>31929</v>
      </c>
      <c r="O2464" s="26">
        <f t="shared" si="11025"/>
        <v>31929</v>
      </c>
      <c r="P2464" s="26">
        <f t="shared" ref="P2464:AB2464" si="11161">P2465</f>
        <v>0</v>
      </c>
      <c r="Q2464" s="26">
        <f t="shared" si="11161"/>
        <v>0</v>
      </c>
      <c r="R2464" s="26">
        <f t="shared" si="11161"/>
        <v>12334.3</v>
      </c>
      <c r="S2464" s="26">
        <f t="shared" si="11161"/>
        <v>0</v>
      </c>
      <c r="T2464" s="26">
        <f t="shared" si="11161"/>
        <v>0</v>
      </c>
      <c r="U2464" s="26">
        <f t="shared" si="11161"/>
        <v>0</v>
      </c>
      <c r="V2464" s="26">
        <f t="shared" si="11161"/>
        <v>12334.3</v>
      </c>
      <c r="W2464" s="26">
        <f t="shared" si="11161"/>
        <v>0</v>
      </c>
      <c r="X2464" s="26">
        <f t="shared" si="11161"/>
        <v>0</v>
      </c>
      <c r="Y2464" s="26">
        <f t="shared" si="11161"/>
        <v>0</v>
      </c>
      <c r="Z2464" s="26">
        <f t="shared" si="11161"/>
        <v>12334.3</v>
      </c>
      <c r="AA2464" s="26">
        <f t="shared" si="11161"/>
        <v>0</v>
      </c>
      <c r="AB2464" s="26">
        <f t="shared" si="11161"/>
        <v>0</v>
      </c>
      <c r="AC2464" s="26">
        <f t="shared" si="10941"/>
        <v>43591.5</v>
      </c>
      <c r="AD2464" s="26">
        <f t="shared" si="10942"/>
        <v>44263.3</v>
      </c>
      <c r="AE2464" s="26">
        <f t="shared" si="10943"/>
        <v>44263.3</v>
      </c>
      <c r="AF2464" s="26">
        <f>AF2465</f>
        <v>0</v>
      </c>
      <c r="AG2464" s="26">
        <f t="shared" si="10944"/>
        <v>43591.5</v>
      </c>
      <c r="AH2464" s="26">
        <f t="shared" si="10945"/>
        <v>44263.3</v>
      </c>
      <c r="AI2464" s="26">
        <f t="shared" si="10946"/>
        <v>44263.3</v>
      </c>
      <c r="AJ2464" s="26">
        <f t="shared" ref="AJ2464:AR2464" si="11162">AJ2465</f>
        <v>0</v>
      </c>
      <c r="AK2464" s="26">
        <f t="shared" si="11162"/>
        <v>0</v>
      </c>
      <c r="AL2464" s="26">
        <f t="shared" si="11162"/>
        <v>-334.2</v>
      </c>
      <c r="AM2464" s="26">
        <f t="shared" si="11162"/>
        <v>0</v>
      </c>
      <c r="AN2464" s="26">
        <f t="shared" si="11162"/>
        <v>0</v>
      </c>
      <c r="AO2464" s="26">
        <f t="shared" si="11162"/>
        <v>0</v>
      </c>
      <c r="AP2464" s="26">
        <f t="shared" si="11162"/>
        <v>0</v>
      </c>
      <c r="AQ2464" s="26">
        <f t="shared" si="11162"/>
        <v>0</v>
      </c>
      <c r="AR2464" s="26">
        <f t="shared" si="11162"/>
        <v>0</v>
      </c>
      <c r="AS2464" s="26">
        <f t="shared" si="11020"/>
        <v>43257.3</v>
      </c>
      <c r="AT2464" s="26">
        <f t="shared" si="11021"/>
        <v>44263.3</v>
      </c>
      <c r="AU2464" s="26">
        <f t="shared" si="11022"/>
        <v>44263.3</v>
      </c>
      <c r="AV2464" s="26">
        <f>AV2465</f>
        <v>0</v>
      </c>
      <c r="AW2464" s="26">
        <f>AW2465</f>
        <v>0</v>
      </c>
      <c r="AX2464" s="26">
        <f>AX2465</f>
        <v>0</v>
      </c>
      <c r="AY2464" s="26">
        <f t="shared" si="10961"/>
        <v>43257.3</v>
      </c>
      <c r="AZ2464" s="26">
        <f t="shared" si="10962"/>
        <v>44263.3</v>
      </c>
      <c r="BA2464" s="26">
        <f t="shared" si="10963"/>
        <v>44263.3</v>
      </c>
      <c r="BB2464" s="26">
        <f t="shared" ref="BB2464:BK2464" si="11163">BB2465</f>
        <v>0</v>
      </c>
      <c r="BC2464" s="26">
        <f t="shared" si="11163"/>
        <v>0</v>
      </c>
      <c r="BD2464" s="26">
        <f t="shared" si="11163"/>
        <v>0</v>
      </c>
      <c r="BE2464" s="26">
        <f t="shared" si="11163"/>
        <v>0</v>
      </c>
      <c r="BF2464" s="26">
        <f t="shared" si="11163"/>
        <v>0</v>
      </c>
      <c r="BG2464" s="26">
        <f t="shared" si="11163"/>
        <v>0</v>
      </c>
      <c r="BH2464" s="26">
        <f t="shared" si="11163"/>
        <v>0</v>
      </c>
      <c r="BI2464" s="26">
        <f t="shared" si="11163"/>
        <v>0</v>
      </c>
      <c r="BJ2464" s="26">
        <f t="shared" si="11163"/>
        <v>0</v>
      </c>
      <c r="BK2464" s="26">
        <f t="shared" si="11163"/>
        <v>0</v>
      </c>
      <c r="BL2464" s="26">
        <f t="shared" si="10930"/>
        <v>43257.3</v>
      </c>
      <c r="BM2464" s="26">
        <f>BM2465</f>
        <v>0</v>
      </c>
      <c r="BN2464" s="53">
        <f t="shared" si="11146"/>
        <v>43257.3</v>
      </c>
      <c r="BO2464" s="26">
        <f t="shared" si="10931"/>
        <v>44263.3</v>
      </c>
      <c r="BP2464" s="26">
        <f>BP2465</f>
        <v>0</v>
      </c>
      <c r="BQ2464" s="53">
        <f t="shared" si="11147"/>
        <v>44263.3</v>
      </c>
      <c r="BR2464" s="52">
        <f t="shared" si="10932"/>
        <v>44263.3</v>
      </c>
      <c r="BS2464" s="26">
        <f>BS2465</f>
        <v>0</v>
      </c>
      <c r="BT2464" s="27"/>
    </row>
    <row r="2465" spans="1:72" x14ac:dyDescent="0.3">
      <c r="A2465" s="67" t="s">
        <v>999</v>
      </c>
      <c r="B2465" s="67" t="s">
        <v>62</v>
      </c>
      <c r="C2465" s="67" t="s">
        <v>142</v>
      </c>
      <c r="D2465" s="67" t="s">
        <v>227</v>
      </c>
      <c r="E2465" s="71"/>
      <c r="F2465" s="68" t="s">
        <v>33</v>
      </c>
      <c r="G2465" s="26">
        <f t="shared" ref="G2465:L2465" si="11164">G2466+G2471</f>
        <v>31257.200000000001</v>
      </c>
      <c r="H2465" s="26">
        <f t="shared" si="11164"/>
        <v>31929</v>
      </c>
      <c r="I2465" s="26">
        <f t="shared" si="11164"/>
        <v>31929</v>
      </c>
      <c r="J2465" s="26">
        <f t="shared" si="11164"/>
        <v>0</v>
      </c>
      <c r="K2465" s="26">
        <f t="shared" si="11164"/>
        <v>0</v>
      </c>
      <c r="L2465" s="26">
        <f t="shared" si="11164"/>
        <v>0</v>
      </c>
      <c r="M2465" s="26">
        <f t="shared" si="11023"/>
        <v>31257.200000000001</v>
      </c>
      <c r="N2465" s="26">
        <f t="shared" si="11024"/>
        <v>31929</v>
      </c>
      <c r="O2465" s="26">
        <f t="shared" si="11025"/>
        <v>31929</v>
      </c>
      <c r="P2465" s="26">
        <f t="shared" ref="P2465:AB2465" si="11165">P2466+P2471</f>
        <v>0</v>
      </c>
      <c r="Q2465" s="26">
        <f t="shared" si="11165"/>
        <v>0</v>
      </c>
      <c r="R2465" s="26">
        <f t="shared" si="11165"/>
        <v>12334.3</v>
      </c>
      <c r="S2465" s="26">
        <f t="shared" si="11165"/>
        <v>0</v>
      </c>
      <c r="T2465" s="26">
        <f t="shared" si="11165"/>
        <v>0</v>
      </c>
      <c r="U2465" s="26">
        <f t="shared" si="11165"/>
        <v>0</v>
      </c>
      <c r="V2465" s="26">
        <f t="shared" si="11165"/>
        <v>12334.3</v>
      </c>
      <c r="W2465" s="26">
        <f t="shared" si="11165"/>
        <v>0</v>
      </c>
      <c r="X2465" s="26">
        <f t="shared" si="11165"/>
        <v>0</v>
      </c>
      <c r="Y2465" s="26">
        <f t="shared" si="11165"/>
        <v>0</v>
      </c>
      <c r="Z2465" s="26">
        <f t="shared" si="11165"/>
        <v>12334.3</v>
      </c>
      <c r="AA2465" s="26">
        <f t="shared" si="11165"/>
        <v>0</v>
      </c>
      <c r="AB2465" s="26">
        <f t="shared" si="11165"/>
        <v>0</v>
      </c>
      <c r="AC2465" s="26">
        <f t="shared" si="10941"/>
        <v>43591.5</v>
      </c>
      <c r="AD2465" s="26">
        <f t="shared" si="10942"/>
        <v>44263.3</v>
      </c>
      <c r="AE2465" s="26">
        <f t="shared" si="10943"/>
        <v>44263.3</v>
      </c>
      <c r="AF2465" s="26">
        <f>AF2466+AF2471</f>
        <v>0</v>
      </c>
      <c r="AG2465" s="26">
        <f t="shared" si="10944"/>
        <v>43591.5</v>
      </c>
      <c r="AH2465" s="26">
        <f t="shared" si="10945"/>
        <v>44263.3</v>
      </c>
      <c r="AI2465" s="26">
        <f t="shared" si="10946"/>
        <v>44263.3</v>
      </c>
      <c r="AJ2465" s="26">
        <f t="shared" ref="AJ2465:AR2465" si="11166">AJ2466+AJ2471</f>
        <v>0</v>
      </c>
      <c r="AK2465" s="26">
        <f t="shared" si="11166"/>
        <v>0</v>
      </c>
      <c r="AL2465" s="26">
        <f t="shared" si="11166"/>
        <v>-334.2</v>
      </c>
      <c r="AM2465" s="26">
        <f t="shared" si="11166"/>
        <v>0</v>
      </c>
      <c r="AN2465" s="26">
        <f t="shared" si="11166"/>
        <v>0</v>
      </c>
      <c r="AO2465" s="26">
        <f t="shared" si="11166"/>
        <v>0</v>
      </c>
      <c r="AP2465" s="26">
        <f t="shared" si="11166"/>
        <v>0</v>
      </c>
      <c r="AQ2465" s="26">
        <f t="shared" si="11166"/>
        <v>0</v>
      </c>
      <c r="AR2465" s="26">
        <f t="shared" si="11166"/>
        <v>0</v>
      </c>
      <c r="AS2465" s="26">
        <f t="shared" si="11020"/>
        <v>43257.3</v>
      </c>
      <c r="AT2465" s="26">
        <f t="shared" si="11021"/>
        <v>44263.3</v>
      </c>
      <c r="AU2465" s="26">
        <f t="shared" si="11022"/>
        <v>44263.3</v>
      </c>
      <c r="AV2465" s="26">
        <f>AV2466+AV2471</f>
        <v>0</v>
      </c>
      <c r="AW2465" s="26">
        <f>AW2466+AW2471</f>
        <v>0</v>
      </c>
      <c r="AX2465" s="26">
        <f>AX2466+AX2471</f>
        <v>0</v>
      </c>
      <c r="AY2465" s="26">
        <f t="shared" si="10961"/>
        <v>43257.3</v>
      </c>
      <c r="AZ2465" s="26">
        <f t="shared" si="10962"/>
        <v>44263.3</v>
      </c>
      <c r="BA2465" s="26">
        <f t="shared" si="10963"/>
        <v>44263.3</v>
      </c>
      <c r="BB2465" s="26">
        <f t="shared" ref="BB2465:BK2465" si="11167">BB2466+BB2471</f>
        <v>0</v>
      </c>
      <c r="BC2465" s="26">
        <f t="shared" si="11167"/>
        <v>0</v>
      </c>
      <c r="BD2465" s="26">
        <f t="shared" si="11167"/>
        <v>0</v>
      </c>
      <c r="BE2465" s="26">
        <f t="shared" si="11167"/>
        <v>0</v>
      </c>
      <c r="BF2465" s="26">
        <f t="shared" si="11167"/>
        <v>0</v>
      </c>
      <c r="BG2465" s="26">
        <f t="shared" si="11167"/>
        <v>0</v>
      </c>
      <c r="BH2465" s="26">
        <f t="shared" si="11167"/>
        <v>0</v>
      </c>
      <c r="BI2465" s="26">
        <f t="shared" si="11167"/>
        <v>0</v>
      </c>
      <c r="BJ2465" s="26">
        <f t="shared" si="11167"/>
        <v>0</v>
      </c>
      <c r="BK2465" s="26">
        <f t="shared" si="11167"/>
        <v>0</v>
      </c>
      <c r="BL2465" s="26">
        <f t="shared" si="10930"/>
        <v>43257.3</v>
      </c>
      <c r="BM2465" s="26">
        <f>BM2466+BM2471</f>
        <v>0</v>
      </c>
      <c r="BN2465" s="53">
        <f t="shared" si="11146"/>
        <v>43257.3</v>
      </c>
      <c r="BO2465" s="26">
        <f t="shared" si="10931"/>
        <v>44263.3</v>
      </c>
      <c r="BP2465" s="26">
        <f>BP2466+BP2471</f>
        <v>0</v>
      </c>
      <c r="BQ2465" s="53">
        <f t="shared" si="11147"/>
        <v>44263.3</v>
      </c>
      <c r="BR2465" s="52">
        <f t="shared" si="10932"/>
        <v>44263.3</v>
      </c>
      <c r="BS2465" s="26">
        <f>BS2466+BS2471</f>
        <v>0</v>
      </c>
      <c r="BT2465" s="27"/>
    </row>
    <row r="2466" spans="1:72" ht="46.8" x14ac:dyDescent="0.3">
      <c r="A2466" s="67" t="s">
        <v>999</v>
      </c>
      <c r="B2466" s="67" t="s">
        <v>62</v>
      </c>
      <c r="C2466" s="67" t="s">
        <v>142</v>
      </c>
      <c r="D2466" s="67" t="s">
        <v>228</v>
      </c>
      <c r="E2466" s="71"/>
      <c r="F2466" s="68" t="s">
        <v>229</v>
      </c>
      <c r="G2466" s="26">
        <f t="shared" ref="G2466:L2466" si="11168">G2469+G2467</f>
        <v>6225.8</v>
      </c>
      <c r="H2466" s="26">
        <f t="shared" si="11168"/>
        <v>6225.8</v>
      </c>
      <c r="I2466" s="26">
        <f t="shared" si="11168"/>
        <v>6225.8</v>
      </c>
      <c r="J2466" s="26">
        <f t="shared" si="11168"/>
        <v>0</v>
      </c>
      <c r="K2466" s="26">
        <f t="shared" si="11168"/>
        <v>0</v>
      </c>
      <c r="L2466" s="26">
        <f t="shared" si="11168"/>
        <v>0</v>
      </c>
      <c r="M2466" s="26">
        <f t="shared" si="11023"/>
        <v>6225.8</v>
      </c>
      <c r="N2466" s="26">
        <f t="shared" si="11024"/>
        <v>6225.8</v>
      </c>
      <c r="O2466" s="26">
        <f t="shared" si="11025"/>
        <v>6225.8</v>
      </c>
      <c r="P2466" s="26">
        <f t="shared" ref="P2466:AB2466" si="11169">P2469+P2467</f>
        <v>0</v>
      </c>
      <c r="Q2466" s="26">
        <f t="shared" si="11169"/>
        <v>0</v>
      </c>
      <c r="R2466" s="26">
        <f t="shared" si="11169"/>
        <v>12334.3</v>
      </c>
      <c r="S2466" s="26">
        <f t="shared" si="11169"/>
        <v>0</v>
      </c>
      <c r="T2466" s="26">
        <f t="shared" si="11169"/>
        <v>0</v>
      </c>
      <c r="U2466" s="26">
        <f t="shared" si="11169"/>
        <v>0</v>
      </c>
      <c r="V2466" s="26">
        <f t="shared" si="11169"/>
        <v>12334.3</v>
      </c>
      <c r="W2466" s="26">
        <f t="shared" si="11169"/>
        <v>0</v>
      </c>
      <c r="X2466" s="26">
        <f t="shared" si="11169"/>
        <v>0</v>
      </c>
      <c r="Y2466" s="26">
        <f t="shared" si="11169"/>
        <v>0</v>
      </c>
      <c r="Z2466" s="26">
        <f t="shared" si="11169"/>
        <v>12334.3</v>
      </c>
      <c r="AA2466" s="26">
        <f t="shared" si="11169"/>
        <v>0</v>
      </c>
      <c r="AB2466" s="26">
        <f t="shared" si="11169"/>
        <v>0</v>
      </c>
      <c r="AC2466" s="26">
        <f t="shared" si="10941"/>
        <v>18560.099999999999</v>
      </c>
      <c r="AD2466" s="26">
        <f t="shared" si="10942"/>
        <v>18560.099999999999</v>
      </c>
      <c r="AE2466" s="26">
        <f t="shared" si="10943"/>
        <v>18560.099999999999</v>
      </c>
      <c r="AF2466" s="26">
        <f>AF2469+AF2467</f>
        <v>0</v>
      </c>
      <c r="AG2466" s="26">
        <f t="shared" si="10944"/>
        <v>18560.099999999999</v>
      </c>
      <c r="AH2466" s="26">
        <f t="shared" si="10945"/>
        <v>18560.099999999999</v>
      </c>
      <c r="AI2466" s="26">
        <f t="shared" si="10946"/>
        <v>18560.099999999999</v>
      </c>
      <c r="AJ2466" s="26">
        <f t="shared" ref="AJ2466:AR2466" si="11170">AJ2469+AJ2467</f>
        <v>0</v>
      </c>
      <c r="AK2466" s="26">
        <f t="shared" si="11170"/>
        <v>0</v>
      </c>
      <c r="AL2466" s="26">
        <f t="shared" si="11170"/>
        <v>0</v>
      </c>
      <c r="AM2466" s="26">
        <f t="shared" si="11170"/>
        <v>0</v>
      </c>
      <c r="AN2466" s="26">
        <f t="shared" si="11170"/>
        <v>0</v>
      </c>
      <c r="AO2466" s="26">
        <f t="shared" si="11170"/>
        <v>0</v>
      </c>
      <c r="AP2466" s="26">
        <f t="shared" si="11170"/>
        <v>0</v>
      </c>
      <c r="AQ2466" s="26">
        <f t="shared" si="11170"/>
        <v>0</v>
      </c>
      <c r="AR2466" s="26">
        <f t="shared" si="11170"/>
        <v>0</v>
      </c>
      <c r="AS2466" s="26">
        <f t="shared" si="11020"/>
        <v>18560.099999999999</v>
      </c>
      <c r="AT2466" s="26">
        <f t="shared" si="11021"/>
        <v>18560.099999999999</v>
      </c>
      <c r="AU2466" s="26">
        <f t="shared" si="11022"/>
        <v>18560.099999999999</v>
      </c>
      <c r="AV2466" s="26">
        <f>AV2469+AV2467</f>
        <v>0</v>
      </c>
      <c r="AW2466" s="26">
        <f>AW2469+AW2467</f>
        <v>0</v>
      </c>
      <c r="AX2466" s="26">
        <f>AX2469+AX2467</f>
        <v>0</v>
      </c>
      <c r="AY2466" s="26">
        <f t="shared" si="10961"/>
        <v>18560.099999999999</v>
      </c>
      <c r="AZ2466" s="26">
        <f t="shared" si="10962"/>
        <v>18560.099999999999</v>
      </c>
      <c r="BA2466" s="26">
        <f t="shared" si="10963"/>
        <v>18560.099999999999</v>
      </c>
      <c r="BB2466" s="26">
        <f t="shared" ref="BB2466:BK2466" si="11171">BB2469+BB2467</f>
        <v>0</v>
      </c>
      <c r="BC2466" s="26">
        <f t="shared" si="11171"/>
        <v>0</v>
      </c>
      <c r="BD2466" s="26">
        <f t="shared" si="11171"/>
        <v>0</v>
      </c>
      <c r="BE2466" s="26">
        <f t="shared" si="11171"/>
        <v>0</v>
      </c>
      <c r="BF2466" s="26">
        <f t="shared" si="11171"/>
        <v>0</v>
      </c>
      <c r="BG2466" s="26">
        <f t="shared" si="11171"/>
        <v>0</v>
      </c>
      <c r="BH2466" s="26">
        <f t="shared" si="11171"/>
        <v>0</v>
      </c>
      <c r="BI2466" s="26">
        <f t="shared" si="11171"/>
        <v>0</v>
      </c>
      <c r="BJ2466" s="26">
        <f t="shared" si="11171"/>
        <v>0</v>
      </c>
      <c r="BK2466" s="26">
        <f t="shared" si="11171"/>
        <v>0</v>
      </c>
      <c r="BL2466" s="26">
        <f t="shared" si="10930"/>
        <v>18560.099999999999</v>
      </c>
      <c r="BM2466" s="26">
        <f>BM2469+BM2467</f>
        <v>0</v>
      </c>
      <c r="BN2466" s="53">
        <f t="shared" si="11146"/>
        <v>18560.099999999999</v>
      </c>
      <c r="BO2466" s="26">
        <f t="shared" si="10931"/>
        <v>18560.099999999999</v>
      </c>
      <c r="BP2466" s="26">
        <f>BP2469+BP2467</f>
        <v>0</v>
      </c>
      <c r="BQ2466" s="53">
        <f t="shared" si="11147"/>
        <v>18560.099999999999</v>
      </c>
      <c r="BR2466" s="52">
        <f t="shared" si="10932"/>
        <v>18560.099999999999</v>
      </c>
      <c r="BS2466" s="26">
        <f>BS2469+BS2467</f>
        <v>0</v>
      </c>
      <c r="BT2466" s="27"/>
    </row>
    <row r="2467" spans="1:72" ht="31.2" x14ac:dyDescent="0.3">
      <c r="A2467" s="67" t="s">
        <v>999</v>
      </c>
      <c r="B2467" s="67" t="s">
        <v>62</v>
      </c>
      <c r="C2467" s="67" t="s">
        <v>142</v>
      </c>
      <c r="D2467" s="67" t="s">
        <v>1011</v>
      </c>
      <c r="E2467" s="71"/>
      <c r="F2467" s="68" t="s">
        <v>1012</v>
      </c>
      <c r="G2467" s="26">
        <f t="shared" ref="G2467:L2467" si="11172">G2468</f>
        <v>105.2</v>
      </c>
      <c r="H2467" s="26">
        <f t="shared" si="11172"/>
        <v>105.2</v>
      </c>
      <c r="I2467" s="26">
        <f t="shared" si="11172"/>
        <v>105.2</v>
      </c>
      <c r="J2467" s="26">
        <f t="shared" si="11172"/>
        <v>0</v>
      </c>
      <c r="K2467" s="26">
        <f t="shared" si="11172"/>
        <v>0</v>
      </c>
      <c r="L2467" s="26">
        <f t="shared" si="11172"/>
        <v>0</v>
      </c>
      <c r="M2467" s="26">
        <f t="shared" si="11023"/>
        <v>105.2</v>
      </c>
      <c r="N2467" s="26">
        <f t="shared" si="11024"/>
        <v>105.2</v>
      </c>
      <c r="O2467" s="26">
        <f t="shared" si="11025"/>
        <v>105.2</v>
      </c>
      <c r="P2467" s="26">
        <f t="shared" ref="P2467:AB2467" si="11173">P2468</f>
        <v>0</v>
      </c>
      <c r="Q2467" s="26">
        <f t="shared" si="11173"/>
        <v>0</v>
      </c>
      <c r="R2467" s="26">
        <f t="shared" si="11173"/>
        <v>0</v>
      </c>
      <c r="S2467" s="26">
        <f t="shared" si="11173"/>
        <v>0</v>
      </c>
      <c r="T2467" s="26">
        <f t="shared" si="11173"/>
        <v>0</v>
      </c>
      <c r="U2467" s="26">
        <f t="shared" si="11173"/>
        <v>0</v>
      </c>
      <c r="V2467" s="26">
        <f t="shared" si="11173"/>
        <v>0</v>
      </c>
      <c r="W2467" s="26">
        <f t="shared" si="11173"/>
        <v>0</v>
      </c>
      <c r="X2467" s="26">
        <f t="shared" si="11173"/>
        <v>0</v>
      </c>
      <c r="Y2467" s="26">
        <f t="shared" si="11173"/>
        <v>0</v>
      </c>
      <c r="Z2467" s="26">
        <f t="shared" si="11173"/>
        <v>0</v>
      </c>
      <c r="AA2467" s="26">
        <f t="shared" si="11173"/>
        <v>0</v>
      </c>
      <c r="AB2467" s="26">
        <f t="shared" si="11173"/>
        <v>0</v>
      </c>
      <c r="AC2467" s="26">
        <f t="shared" si="10941"/>
        <v>105.2</v>
      </c>
      <c r="AD2467" s="26">
        <f t="shared" si="10942"/>
        <v>105.2</v>
      </c>
      <c r="AE2467" s="26">
        <f t="shared" si="10943"/>
        <v>105.2</v>
      </c>
      <c r="AF2467" s="26">
        <f>AF2468</f>
        <v>0</v>
      </c>
      <c r="AG2467" s="26">
        <f t="shared" si="10944"/>
        <v>105.2</v>
      </c>
      <c r="AH2467" s="26">
        <f t="shared" si="10945"/>
        <v>105.2</v>
      </c>
      <c r="AI2467" s="26">
        <f t="shared" si="10946"/>
        <v>105.2</v>
      </c>
      <c r="AJ2467" s="26">
        <f t="shared" ref="AJ2467:AR2467" si="11174">AJ2468</f>
        <v>0</v>
      </c>
      <c r="AK2467" s="26">
        <f t="shared" si="11174"/>
        <v>0</v>
      </c>
      <c r="AL2467" s="26">
        <f t="shared" si="11174"/>
        <v>0</v>
      </c>
      <c r="AM2467" s="26">
        <f t="shared" si="11174"/>
        <v>0</v>
      </c>
      <c r="AN2467" s="26">
        <f t="shared" si="11174"/>
        <v>0</v>
      </c>
      <c r="AO2467" s="26">
        <f t="shared" si="11174"/>
        <v>0</v>
      </c>
      <c r="AP2467" s="26">
        <f t="shared" si="11174"/>
        <v>0</v>
      </c>
      <c r="AQ2467" s="26">
        <f t="shared" si="11174"/>
        <v>0</v>
      </c>
      <c r="AR2467" s="26">
        <f t="shared" si="11174"/>
        <v>0</v>
      </c>
      <c r="AS2467" s="26">
        <f t="shared" si="11020"/>
        <v>105.2</v>
      </c>
      <c r="AT2467" s="26">
        <f t="shared" si="11021"/>
        <v>105.2</v>
      </c>
      <c r="AU2467" s="26">
        <f t="shared" si="11022"/>
        <v>105.2</v>
      </c>
      <c r="AV2467" s="26">
        <f>AV2468</f>
        <v>0</v>
      </c>
      <c r="AW2467" s="26">
        <f>AW2468</f>
        <v>0</v>
      </c>
      <c r="AX2467" s="26">
        <f>AX2468</f>
        <v>0</v>
      </c>
      <c r="AY2467" s="26">
        <f t="shared" si="10961"/>
        <v>105.2</v>
      </c>
      <c r="AZ2467" s="26">
        <f t="shared" si="10962"/>
        <v>105.2</v>
      </c>
      <c r="BA2467" s="26">
        <f t="shared" si="10963"/>
        <v>105.2</v>
      </c>
      <c r="BB2467" s="26">
        <f t="shared" ref="BB2467:BK2467" si="11175">BB2468</f>
        <v>0</v>
      </c>
      <c r="BC2467" s="26">
        <f t="shared" si="11175"/>
        <v>0</v>
      </c>
      <c r="BD2467" s="26">
        <f t="shared" si="11175"/>
        <v>0</v>
      </c>
      <c r="BE2467" s="26">
        <f t="shared" si="11175"/>
        <v>0</v>
      </c>
      <c r="BF2467" s="26">
        <f t="shared" si="11175"/>
        <v>0</v>
      </c>
      <c r="BG2467" s="26">
        <f t="shared" si="11175"/>
        <v>0</v>
      </c>
      <c r="BH2467" s="26">
        <f t="shared" si="11175"/>
        <v>0</v>
      </c>
      <c r="BI2467" s="26">
        <f t="shared" si="11175"/>
        <v>0</v>
      </c>
      <c r="BJ2467" s="26">
        <f t="shared" si="11175"/>
        <v>0</v>
      </c>
      <c r="BK2467" s="26">
        <f t="shared" si="11175"/>
        <v>0</v>
      </c>
      <c r="BL2467" s="26">
        <f t="shared" si="10930"/>
        <v>105.2</v>
      </c>
      <c r="BM2467" s="26">
        <f>BM2468</f>
        <v>0</v>
      </c>
      <c r="BN2467" s="53">
        <f t="shared" si="11146"/>
        <v>105.2</v>
      </c>
      <c r="BO2467" s="26">
        <f t="shared" si="10931"/>
        <v>105.2</v>
      </c>
      <c r="BP2467" s="26">
        <f>BP2468</f>
        <v>0</v>
      </c>
      <c r="BQ2467" s="53">
        <f t="shared" si="11147"/>
        <v>105.2</v>
      </c>
      <c r="BR2467" s="52">
        <f t="shared" si="10932"/>
        <v>105.2</v>
      </c>
      <c r="BS2467" s="26">
        <f>BS2468</f>
        <v>0</v>
      </c>
      <c r="BT2467" s="27"/>
    </row>
    <row r="2468" spans="1:72" ht="31.2" x14ac:dyDescent="0.3">
      <c r="A2468" s="67" t="s">
        <v>999</v>
      </c>
      <c r="B2468" s="67" t="s">
        <v>62</v>
      </c>
      <c r="C2468" s="67" t="s">
        <v>142</v>
      </c>
      <c r="D2468" s="67" t="s">
        <v>1011</v>
      </c>
      <c r="E2468" s="67" t="s">
        <v>38</v>
      </c>
      <c r="F2468" s="68" t="s">
        <v>39</v>
      </c>
      <c r="G2468" s="26">
        <v>105.2</v>
      </c>
      <c r="H2468" s="26">
        <v>105.2</v>
      </c>
      <c r="I2468" s="26">
        <v>105.2</v>
      </c>
      <c r="J2468" s="26"/>
      <c r="K2468" s="26"/>
      <c r="L2468" s="26"/>
      <c r="M2468" s="26">
        <f t="shared" si="11023"/>
        <v>105.2</v>
      </c>
      <c r="N2468" s="26">
        <f t="shared" si="11024"/>
        <v>105.2</v>
      </c>
      <c r="O2468" s="26">
        <f t="shared" si="11025"/>
        <v>105.2</v>
      </c>
      <c r="P2468" s="26"/>
      <c r="Q2468" s="26"/>
      <c r="R2468" s="26"/>
      <c r="S2468" s="26"/>
      <c r="T2468" s="26"/>
      <c r="U2468" s="26"/>
      <c r="V2468" s="26"/>
      <c r="W2468" s="26"/>
      <c r="X2468" s="26"/>
      <c r="Y2468" s="26"/>
      <c r="Z2468" s="26"/>
      <c r="AA2468" s="26"/>
      <c r="AB2468" s="26"/>
      <c r="AC2468" s="26">
        <f t="shared" si="10941"/>
        <v>105.2</v>
      </c>
      <c r="AD2468" s="26">
        <f t="shared" si="10942"/>
        <v>105.2</v>
      </c>
      <c r="AE2468" s="26">
        <f t="shared" si="10943"/>
        <v>105.2</v>
      </c>
      <c r="AF2468" s="26"/>
      <c r="AG2468" s="26">
        <f t="shared" si="10944"/>
        <v>105.2</v>
      </c>
      <c r="AH2468" s="26">
        <f t="shared" si="10945"/>
        <v>105.2</v>
      </c>
      <c r="AI2468" s="26">
        <f t="shared" si="10946"/>
        <v>105.2</v>
      </c>
      <c r="AJ2468" s="26"/>
      <c r="AK2468" s="26"/>
      <c r="AL2468" s="26"/>
      <c r="AM2468" s="26"/>
      <c r="AN2468" s="26"/>
      <c r="AO2468" s="26"/>
      <c r="AP2468" s="26"/>
      <c r="AQ2468" s="26"/>
      <c r="AR2468" s="26"/>
      <c r="AS2468" s="26">
        <f t="shared" si="11020"/>
        <v>105.2</v>
      </c>
      <c r="AT2468" s="26">
        <f t="shared" si="11021"/>
        <v>105.2</v>
      </c>
      <c r="AU2468" s="26">
        <f t="shared" si="11022"/>
        <v>105.2</v>
      </c>
      <c r="AV2468" s="26"/>
      <c r="AW2468" s="26"/>
      <c r="AX2468" s="26"/>
      <c r="AY2468" s="26">
        <f t="shared" si="10961"/>
        <v>105.2</v>
      </c>
      <c r="AZ2468" s="26">
        <f t="shared" si="10962"/>
        <v>105.2</v>
      </c>
      <c r="BA2468" s="26">
        <f t="shared" si="10963"/>
        <v>105.2</v>
      </c>
      <c r="BB2468" s="26"/>
      <c r="BC2468" s="26"/>
      <c r="BD2468" s="26"/>
      <c r="BE2468" s="26"/>
      <c r="BF2468" s="26"/>
      <c r="BG2468" s="26"/>
      <c r="BH2468" s="26"/>
      <c r="BI2468" s="26"/>
      <c r="BJ2468" s="26"/>
      <c r="BK2468" s="26"/>
      <c r="BL2468" s="26">
        <f t="shared" si="10930"/>
        <v>105.2</v>
      </c>
      <c r="BM2468" s="26"/>
      <c r="BN2468" s="53">
        <f t="shared" si="11146"/>
        <v>105.2</v>
      </c>
      <c r="BO2468" s="26">
        <f t="shared" si="10931"/>
        <v>105.2</v>
      </c>
      <c r="BP2468" s="26"/>
      <c r="BQ2468" s="53">
        <f t="shared" si="11147"/>
        <v>105.2</v>
      </c>
      <c r="BR2468" s="52">
        <f t="shared" si="10932"/>
        <v>105.2</v>
      </c>
      <c r="BS2468" s="26"/>
      <c r="BT2468" s="27"/>
    </row>
    <row r="2469" spans="1:72" ht="46.8" x14ac:dyDescent="0.3">
      <c r="A2469" s="67" t="s">
        <v>999</v>
      </c>
      <c r="B2469" s="67" t="s">
        <v>62</v>
      </c>
      <c r="C2469" s="67" t="s">
        <v>142</v>
      </c>
      <c r="D2469" s="67" t="s">
        <v>1013</v>
      </c>
      <c r="E2469" s="71"/>
      <c r="F2469" s="68" t="s">
        <v>1014</v>
      </c>
      <c r="G2469" s="26">
        <f t="shared" ref="G2469:L2469" si="11176">G2470</f>
        <v>6120.6</v>
      </c>
      <c r="H2469" s="26">
        <f t="shared" si="11176"/>
        <v>6120.6</v>
      </c>
      <c r="I2469" s="26">
        <f t="shared" si="11176"/>
        <v>6120.6</v>
      </c>
      <c r="J2469" s="26">
        <f t="shared" si="11176"/>
        <v>0</v>
      </c>
      <c r="K2469" s="26">
        <f t="shared" si="11176"/>
        <v>0</v>
      </c>
      <c r="L2469" s="26">
        <f t="shared" si="11176"/>
        <v>0</v>
      </c>
      <c r="M2469" s="26">
        <f t="shared" si="11023"/>
        <v>6120.6</v>
      </c>
      <c r="N2469" s="26">
        <f t="shared" si="11024"/>
        <v>6120.6</v>
      </c>
      <c r="O2469" s="26">
        <f t="shared" si="11025"/>
        <v>6120.6</v>
      </c>
      <c r="P2469" s="26">
        <f t="shared" ref="P2469:AB2469" si="11177">P2470</f>
        <v>0</v>
      </c>
      <c r="Q2469" s="26">
        <f t="shared" si="11177"/>
        <v>0</v>
      </c>
      <c r="R2469" s="26">
        <f t="shared" si="11177"/>
        <v>12334.3</v>
      </c>
      <c r="S2469" s="26">
        <f t="shared" si="11177"/>
        <v>0</v>
      </c>
      <c r="T2469" s="26">
        <f t="shared" si="11177"/>
        <v>0</v>
      </c>
      <c r="U2469" s="26">
        <f t="shared" si="11177"/>
        <v>0</v>
      </c>
      <c r="V2469" s="26">
        <f t="shared" si="11177"/>
        <v>12334.3</v>
      </c>
      <c r="W2469" s="26">
        <f t="shared" si="11177"/>
        <v>0</v>
      </c>
      <c r="X2469" s="26">
        <f t="shared" si="11177"/>
        <v>0</v>
      </c>
      <c r="Y2469" s="26">
        <f t="shared" si="11177"/>
        <v>0</v>
      </c>
      <c r="Z2469" s="26">
        <f t="shared" si="11177"/>
        <v>12334.3</v>
      </c>
      <c r="AA2469" s="26">
        <f t="shared" si="11177"/>
        <v>0</v>
      </c>
      <c r="AB2469" s="26">
        <f t="shared" si="11177"/>
        <v>0</v>
      </c>
      <c r="AC2469" s="26">
        <f t="shared" si="10941"/>
        <v>18454.900000000001</v>
      </c>
      <c r="AD2469" s="26">
        <f t="shared" si="10942"/>
        <v>18454.900000000001</v>
      </c>
      <c r="AE2469" s="26">
        <f t="shared" si="10943"/>
        <v>18454.900000000001</v>
      </c>
      <c r="AF2469" s="26">
        <f>AF2470</f>
        <v>0</v>
      </c>
      <c r="AG2469" s="26">
        <f t="shared" si="10944"/>
        <v>18454.900000000001</v>
      </c>
      <c r="AH2469" s="26">
        <f t="shared" si="10945"/>
        <v>18454.900000000001</v>
      </c>
      <c r="AI2469" s="26">
        <f t="shared" si="10946"/>
        <v>18454.900000000001</v>
      </c>
      <c r="AJ2469" s="26">
        <f t="shared" ref="AJ2469:AR2469" si="11178">AJ2470</f>
        <v>0</v>
      </c>
      <c r="AK2469" s="26">
        <f t="shared" si="11178"/>
        <v>0</v>
      </c>
      <c r="AL2469" s="26">
        <f t="shared" si="11178"/>
        <v>0</v>
      </c>
      <c r="AM2469" s="26">
        <f t="shared" si="11178"/>
        <v>0</v>
      </c>
      <c r="AN2469" s="26">
        <f t="shared" si="11178"/>
        <v>0</v>
      </c>
      <c r="AO2469" s="26">
        <f t="shared" si="11178"/>
        <v>0</v>
      </c>
      <c r="AP2469" s="26">
        <f t="shared" si="11178"/>
        <v>0</v>
      </c>
      <c r="AQ2469" s="26">
        <f t="shared" si="11178"/>
        <v>0</v>
      </c>
      <c r="AR2469" s="26">
        <f t="shared" si="11178"/>
        <v>0</v>
      </c>
      <c r="AS2469" s="26">
        <f t="shared" si="11020"/>
        <v>18454.900000000001</v>
      </c>
      <c r="AT2469" s="26">
        <f t="shared" si="11021"/>
        <v>18454.900000000001</v>
      </c>
      <c r="AU2469" s="26">
        <f t="shared" si="11022"/>
        <v>18454.900000000001</v>
      </c>
      <c r="AV2469" s="26">
        <f>AV2470</f>
        <v>0</v>
      </c>
      <c r="AW2469" s="26">
        <f>AW2470</f>
        <v>0</v>
      </c>
      <c r="AX2469" s="26">
        <f>AX2470</f>
        <v>0</v>
      </c>
      <c r="AY2469" s="26">
        <f t="shared" si="10961"/>
        <v>18454.900000000001</v>
      </c>
      <c r="AZ2469" s="26">
        <f t="shared" si="10962"/>
        <v>18454.900000000001</v>
      </c>
      <c r="BA2469" s="26">
        <f t="shared" si="10963"/>
        <v>18454.900000000001</v>
      </c>
      <c r="BB2469" s="26">
        <f t="shared" ref="BB2469:BK2469" si="11179">BB2470</f>
        <v>0</v>
      </c>
      <c r="BC2469" s="26">
        <f t="shared" si="11179"/>
        <v>0</v>
      </c>
      <c r="BD2469" s="26">
        <f t="shared" si="11179"/>
        <v>0</v>
      </c>
      <c r="BE2469" s="26">
        <f t="shared" si="11179"/>
        <v>0</v>
      </c>
      <c r="BF2469" s="26">
        <f t="shared" si="11179"/>
        <v>0</v>
      </c>
      <c r="BG2469" s="26">
        <f t="shared" si="11179"/>
        <v>0</v>
      </c>
      <c r="BH2469" s="26">
        <f t="shared" si="11179"/>
        <v>0</v>
      </c>
      <c r="BI2469" s="26">
        <f t="shared" si="11179"/>
        <v>0</v>
      </c>
      <c r="BJ2469" s="26">
        <f t="shared" si="11179"/>
        <v>0</v>
      </c>
      <c r="BK2469" s="26">
        <f t="shared" si="11179"/>
        <v>0</v>
      </c>
      <c r="BL2469" s="26">
        <f t="shared" si="10930"/>
        <v>18454.900000000001</v>
      </c>
      <c r="BM2469" s="26">
        <f>BM2470</f>
        <v>0</v>
      </c>
      <c r="BN2469" s="53">
        <f t="shared" si="11146"/>
        <v>18454.900000000001</v>
      </c>
      <c r="BO2469" s="26">
        <f t="shared" si="10931"/>
        <v>18454.900000000001</v>
      </c>
      <c r="BP2469" s="26">
        <f>BP2470</f>
        <v>0</v>
      </c>
      <c r="BQ2469" s="53">
        <f t="shared" si="11147"/>
        <v>18454.900000000001</v>
      </c>
      <c r="BR2469" s="52">
        <f t="shared" si="10932"/>
        <v>18454.900000000001</v>
      </c>
      <c r="BS2469" s="26">
        <f>BS2470</f>
        <v>0</v>
      </c>
      <c r="BT2469" s="27"/>
    </row>
    <row r="2470" spans="1:72" ht="31.2" x14ac:dyDescent="0.3">
      <c r="A2470" s="67" t="s">
        <v>999</v>
      </c>
      <c r="B2470" s="67" t="s">
        <v>62</v>
      </c>
      <c r="C2470" s="67" t="s">
        <v>142</v>
      </c>
      <c r="D2470" s="67" t="s">
        <v>1013</v>
      </c>
      <c r="E2470" s="67" t="s">
        <v>127</v>
      </c>
      <c r="F2470" s="68" t="s">
        <v>128</v>
      </c>
      <c r="G2470" s="26">
        <f>1447.9+4672.7</f>
        <v>6120.6</v>
      </c>
      <c r="H2470" s="26">
        <f>1447.9+4672.7</f>
        <v>6120.6</v>
      </c>
      <c r="I2470" s="26">
        <f>1447.9+4672.7</f>
        <v>6120.6</v>
      </c>
      <c r="J2470" s="26"/>
      <c r="K2470" s="26"/>
      <c r="L2470" s="26"/>
      <c r="M2470" s="26">
        <f t="shared" si="11023"/>
        <v>6120.6</v>
      </c>
      <c r="N2470" s="26">
        <f t="shared" si="11024"/>
        <v>6120.6</v>
      </c>
      <c r="O2470" s="26">
        <f t="shared" si="11025"/>
        <v>6120.6</v>
      </c>
      <c r="P2470" s="26"/>
      <c r="Q2470" s="26"/>
      <c r="R2470" s="26">
        <v>12334.3</v>
      </c>
      <c r="S2470" s="26"/>
      <c r="T2470" s="26"/>
      <c r="U2470" s="26"/>
      <c r="V2470" s="26">
        <v>12334.3</v>
      </c>
      <c r="W2470" s="26"/>
      <c r="X2470" s="26"/>
      <c r="Y2470" s="26"/>
      <c r="Z2470" s="26">
        <v>12334.3</v>
      </c>
      <c r="AA2470" s="26"/>
      <c r="AB2470" s="26"/>
      <c r="AC2470" s="26">
        <f t="shared" si="10941"/>
        <v>18454.900000000001</v>
      </c>
      <c r="AD2470" s="26">
        <f t="shared" si="10942"/>
        <v>18454.900000000001</v>
      </c>
      <c r="AE2470" s="26">
        <f t="shared" si="10943"/>
        <v>18454.900000000001</v>
      </c>
      <c r="AF2470" s="26"/>
      <c r="AG2470" s="26">
        <f t="shared" si="10944"/>
        <v>18454.900000000001</v>
      </c>
      <c r="AH2470" s="26">
        <f t="shared" si="10945"/>
        <v>18454.900000000001</v>
      </c>
      <c r="AI2470" s="26">
        <f t="shared" si="10946"/>
        <v>18454.900000000001</v>
      </c>
      <c r="AJ2470" s="26"/>
      <c r="AK2470" s="26"/>
      <c r="AL2470" s="26"/>
      <c r="AM2470" s="26"/>
      <c r="AN2470" s="26"/>
      <c r="AO2470" s="26"/>
      <c r="AP2470" s="26"/>
      <c r="AQ2470" s="26"/>
      <c r="AR2470" s="26"/>
      <c r="AS2470" s="26">
        <f t="shared" si="11020"/>
        <v>18454.900000000001</v>
      </c>
      <c r="AT2470" s="26">
        <f t="shared" si="11021"/>
        <v>18454.900000000001</v>
      </c>
      <c r="AU2470" s="26">
        <f t="shared" si="11022"/>
        <v>18454.900000000001</v>
      </c>
      <c r="AV2470" s="26"/>
      <c r="AW2470" s="26"/>
      <c r="AX2470" s="26"/>
      <c r="AY2470" s="26">
        <f t="shared" si="10961"/>
        <v>18454.900000000001</v>
      </c>
      <c r="AZ2470" s="26">
        <f t="shared" si="10962"/>
        <v>18454.900000000001</v>
      </c>
      <c r="BA2470" s="26">
        <f t="shared" si="10963"/>
        <v>18454.900000000001</v>
      </c>
      <c r="BB2470" s="26"/>
      <c r="BC2470" s="26"/>
      <c r="BD2470" s="26"/>
      <c r="BE2470" s="26"/>
      <c r="BF2470" s="26"/>
      <c r="BG2470" s="26"/>
      <c r="BH2470" s="26"/>
      <c r="BI2470" s="26"/>
      <c r="BJ2470" s="26"/>
      <c r="BK2470" s="26"/>
      <c r="BL2470" s="26">
        <f t="shared" si="10930"/>
        <v>18454.900000000001</v>
      </c>
      <c r="BM2470" s="26"/>
      <c r="BN2470" s="53">
        <f t="shared" si="11146"/>
        <v>18454.900000000001</v>
      </c>
      <c r="BO2470" s="26">
        <f t="shared" si="10931"/>
        <v>18454.900000000001</v>
      </c>
      <c r="BP2470" s="26"/>
      <c r="BQ2470" s="53">
        <f t="shared" si="11147"/>
        <v>18454.900000000001</v>
      </c>
      <c r="BR2470" s="52">
        <f t="shared" si="10932"/>
        <v>18454.900000000001</v>
      </c>
      <c r="BS2470" s="26"/>
      <c r="BT2470" s="27"/>
    </row>
    <row r="2471" spans="1:72" ht="46.8" x14ac:dyDescent="0.3">
      <c r="A2471" s="67" t="s">
        <v>999</v>
      </c>
      <c r="B2471" s="67" t="s">
        <v>62</v>
      </c>
      <c r="C2471" s="67" t="s">
        <v>142</v>
      </c>
      <c r="D2471" s="67" t="s">
        <v>1015</v>
      </c>
      <c r="E2471" s="71"/>
      <c r="F2471" s="68" t="s">
        <v>1016</v>
      </c>
      <c r="G2471" s="26">
        <f t="shared" ref="G2471:L2471" si="11180">G2472</f>
        <v>25031.4</v>
      </c>
      <c r="H2471" s="26">
        <f t="shared" si="11180"/>
        <v>25703.200000000001</v>
      </c>
      <c r="I2471" s="26">
        <f t="shared" si="11180"/>
        <v>25703.200000000001</v>
      </c>
      <c r="J2471" s="26">
        <f t="shared" si="11180"/>
        <v>0</v>
      </c>
      <c r="K2471" s="26">
        <f t="shared" si="11180"/>
        <v>0</v>
      </c>
      <c r="L2471" s="26">
        <f t="shared" si="11180"/>
        <v>0</v>
      </c>
      <c r="M2471" s="26">
        <f t="shared" si="11023"/>
        <v>25031.4</v>
      </c>
      <c r="N2471" s="26">
        <f t="shared" si="11024"/>
        <v>25703.200000000001</v>
      </c>
      <c r="O2471" s="26">
        <f t="shared" si="11025"/>
        <v>25703.200000000001</v>
      </c>
      <c r="P2471" s="26">
        <f t="shared" ref="P2471:AB2471" si="11181">P2472</f>
        <v>0</v>
      </c>
      <c r="Q2471" s="26">
        <f t="shared" si="11181"/>
        <v>0</v>
      </c>
      <c r="R2471" s="26">
        <f t="shared" si="11181"/>
        <v>0</v>
      </c>
      <c r="S2471" s="26">
        <f t="shared" si="11181"/>
        <v>0</v>
      </c>
      <c r="T2471" s="26">
        <f t="shared" si="11181"/>
        <v>0</v>
      </c>
      <c r="U2471" s="26">
        <f t="shared" si="11181"/>
        <v>0</v>
      </c>
      <c r="V2471" s="26">
        <f t="shared" si="11181"/>
        <v>0</v>
      </c>
      <c r="W2471" s="26">
        <f t="shared" si="11181"/>
        <v>0</v>
      </c>
      <c r="X2471" s="26">
        <f t="shared" si="11181"/>
        <v>0</v>
      </c>
      <c r="Y2471" s="26">
        <f t="shared" si="11181"/>
        <v>0</v>
      </c>
      <c r="Z2471" s="26">
        <f t="shared" si="11181"/>
        <v>0</v>
      </c>
      <c r="AA2471" s="26">
        <f t="shared" si="11181"/>
        <v>0</v>
      </c>
      <c r="AB2471" s="26">
        <f t="shared" si="11181"/>
        <v>0</v>
      </c>
      <c r="AC2471" s="26">
        <f t="shared" si="10941"/>
        <v>25031.4</v>
      </c>
      <c r="AD2471" s="26">
        <f t="shared" si="10942"/>
        <v>25703.200000000001</v>
      </c>
      <c r="AE2471" s="26">
        <f t="shared" si="10943"/>
        <v>25703.200000000001</v>
      </c>
      <c r="AF2471" s="26">
        <f>AF2472</f>
        <v>0</v>
      </c>
      <c r="AG2471" s="26">
        <f t="shared" si="10944"/>
        <v>25031.4</v>
      </c>
      <c r="AH2471" s="26">
        <f t="shared" si="10945"/>
        <v>25703.200000000001</v>
      </c>
      <c r="AI2471" s="26">
        <f t="shared" si="10946"/>
        <v>25703.200000000001</v>
      </c>
      <c r="AJ2471" s="26">
        <f t="shared" ref="AJ2471:AR2471" si="11182">AJ2472</f>
        <v>0</v>
      </c>
      <c r="AK2471" s="26">
        <f t="shared" si="11182"/>
        <v>0</v>
      </c>
      <c r="AL2471" s="26">
        <f t="shared" si="11182"/>
        <v>-334.2</v>
      </c>
      <c r="AM2471" s="26">
        <f t="shared" si="11182"/>
        <v>0</v>
      </c>
      <c r="AN2471" s="26">
        <f t="shared" si="11182"/>
        <v>0</v>
      </c>
      <c r="AO2471" s="26">
        <f t="shared" si="11182"/>
        <v>0</v>
      </c>
      <c r="AP2471" s="26">
        <f t="shared" si="11182"/>
        <v>0</v>
      </c>
      <c r="AQ2471" s="26">
        <f t="shared" si="11182"/>
        <v>0</v>
      </c>
      <c r="AR2471" s="26">
        <f t="shared" si="11182"/>
        <v>0</v>
      </c>
      <c r="AS2471" s="26">
        <f t="shared" si="11020"/>
        <v>24697.200000000001</v>
      </c>
      <c r="AT2471" s="26">
        <f t="shared" si="11021"/>
        <v>25703.200000000001</v>
      </c>
      <c r="AU2471" s="26">
        <f t="shared" si="11022"/>
        <v>25703.200000000001</v>
      </c>
      <c r="AV2471" s="26">
        <f>AV2472</f>
        <v>0</v>
      </c>
      <c r="AW2471" s="26">
        <f>AW2472</f>
        <v>0</v>
      </c>
      <c r="AX2471" s="26">
        <f>AX2472</f>
        <v>0</v>
      </c>
      <c r="AY2471" s="26">
        <f t="shared" si="10961"/>
        <v>24697.200000000001</v>
      </c>
      <c r="AZ2471" s="26">
        <f t="shared" si="10962"/>
        <v>25703.200000000001</v>
      </c>
      <c r="BA2471" s="26">
        <f t="shared" si="10963"/>
        <v>25703.200000000001</v>
      </c>
      <c r="BB2471" s="26">
        <f t="shared" ref="BB2471:BK2471" si="11183">BB2472</f>
        <v>0</v>
      </c>
      <c r="BC2471" s="26">
        <f t="shared" si="11183"/>
        <v>0</v>
      </c>
      <c r="BD2471" s="26">
        <f t="shared" si="11183"/>
        <v>0</v>
      </c>
      <c r="BE2471" s="26">
        <f t="shared" si="11183"/>
        <v>0</v>
      </c>
      <c r="BF2471" s="26">
        <f t="shared" si="11183"/>
        <v>0</v>
      </c>
      <c r="BG2471" s="26">
        <f t="shared" si="11183"/>
        <v>0</v>
      </c>
      <c r="BH2471" s="26">
        <f t="shared" si="11183"/>
        <v>0</v>
      </c>
      <c r="BI2471" s="26">
        <f t="shared" si="11183"/>
        <v>0</v>
      </c>
      <c r="BJ2471" s="26">
        <f t="shared" si="11183"/>
        <v>0</v>
      </c>
      <c r="BK2471" s="26">
        <f t="shared" si="11183"/>
        <v>0</v>
      </c>
      <c r="BL2471" s="26">
        <f t="shared" si="10930"/>
        <v>24697.200000000001</v>
      </c>
      <c r="BM2471" s="26">
        <f>BM2472</f>
        <v>0</v>
      </c>
      <c r="BN2471" s="53">
        <f t="shared" si="11146"/>
        <v>24697.200000000001</v>
      </c>
      <c r="BO2471" s="26">
        <f t="shared" si="10931"/>
        <v>25703.200000000001</v>
      </c>
      <c r="BP2471" s="26">
        <f>BP2472</f>
        <v>0</v>
      </c>
      <c r="BQ2471" s="53">
        <f t="shared" si="11147"/>
        <v>25703.200000000001</v>
      </c>
      <c r="BR2471" s="52">
        <f t="shared" si="10932"/>
        <v>25703.200000000001</v>
      </c>
      <c r="BS2471" s="26">
        <f>BS2472</f>
        <v>0</v>
      </c>
      <c r="BT2471" s="27"/>
    </row>
    <row r="2472" spans="1:72" x14ac:dyDescent="0.3">
      <c r="A2472" s="67" t="s">
        <v>999</v>
      </c>
      <c r="B2472" s="67" t="s">
        <v>62</v>
      </c>
      <c r="C2472" s="67" t="s">
        <v>142</v>
      </c>
      <c r="D2472" s="67" t="s">
        <v>1017</v>
      </c>
      <c r="E2472" s="71"/>
      <c r="F2472" s="68" t="s">
        <v>49</v>
      </c>
      <c r="G2472" s="26">
        <f t="shared" ref="G2472:L2472" si="11184">G2473+G2474</f>
        <v>25031.4</v>
      </c>
      <c r="H2472" s="26">
        <f t="shared" si="11184"/>
        <v>25703.200000000001</v>
      </c>
      <c r="I2472" s="26">
        <f t="shared" si="11184"/>
        <v>25703.200000000001</v>
      </c>
      <c r="J2472" s="26">
        <f t="shared" si="11184"/>
        <v>0</v>
      </c>
      <c r="K2472" s="26">
        <f t="shared" si="11184"/>
        <v>0</v>
      </c>
      <c r="L2472" s="26">
        <f t="shared" si="11184"/>
        <v>0</v>
      </c>
      <c r="M2472" s="26">
        <f t="shared" si="11023"/>
        <v>25031.4</v>
      </c>
      <c r="N2472" s="26">
        <f t="shared" si="11024"/>
        <v>25703.200000000001</v>
      </c>
      <c r="O2472" s="26">
        <f t="shared" si="11025"/>
        <v>25703.200000000001</v>
      </c>
      <c r="P2472" s="26">
        <f t="shared" ref="P2472:AB2472" si="11185">P2473+P2474</f>
        <v>0</v>
      </c>
      <c r="Q2472" s="26">
        <f t="shared" si="11185"/>
        <v>0</v>
      </c>
      <c r="R2472" s="26">
        <f t="shared" si="11185"/>
        <v>0</v>
      </c>
      <c r="S2472" s="26">
        <f t="shared" si="11185"/>
        <v>0</v>
      </c>
      <c r="T2472" s="26">
        <f t="shared" si="11185"/>
        <v>0</v>
      </c>
      <c r="U2472" s="26">
        <f t="shared" si="11185"/>
        <v>0</v>
      </c>
      <c r="V2472" s="26">
        <f t="shared" si="11185"/>
        <v>0</v>
      </c>
      <c r="W2472" s="26">
        <f t="shared" si="11185"/>
        <v>0</v>
      </c>
      <c r="X2472" s="26">
        <f t="shared" si="11185"/>
        <v>0</v>
      </c>
      <c r="Y2472" s="26">
        <f t="shared" si="11185"/>
        <v>0</v>
      </c>
      <c r="Z2472" s="26">
        <f t="shared" si="11185"/>
        <v>0</v>
      </c>
      <c r="AA2472" s="26">
        <f t="shared" si="11185"/>
        <v>0</v>
      </c>
      <c r="AB2472" s="26">
        <f t="shared" si="11185"/>
        <v>0</v>
      </c>
      <c r="AC2472" s="26">
        <f t="shared" si="10941"/>
        <v>25031.4</v>
      </c>
      <c r="AD2472" s="26">
        <f t="shared" si="10942"/>
        <v>25703.200000000001</v>
      </c>
      <c r="AE2472" s="26">
        <f t="shared" si="10943"/>
        <v>25703.200000000001</v>
      </c>
      <c r="AF2472" s="26">
        <f>AF2473+AF2474</f>
        <v>0</v>
      </c>
      <c r="AG2472" s="26">
        <f t="shared" si="10944"/>
        <v>25031.4</v>
      </c>
      <c r="AH2472" s="26">
        <f t="shared" si="10945"/>
        <v>25703.200000000001</v>
      </c>
      <c r="AI2472" s="26">
        <f t="shared" si="10946"/>
        <v>25703.200000000001</v>
      </c>
      <c r="AJ2472" s="26">
        <f t="shared" ref="AJ2472:AR2472" si="11186">AJ2473+AJ2474</f>
        <v>0</v>
      </c>
      <c r="AK2472" s="26">
        <f t="shared" si="11186"/>
        <v>0</v>
      </c>
      <c r="AL2472" s="26">
        <f t="shared" si="11186"/>
        <v>-334.2</v>
      </c>
      <c r="AM2472" s="26">
        <f t="shared" si="11186"/>
        <v>0</v>
      </c>
      <c r="AN2472" s="26">
        <f t="shared" si="11186"/>
        <v>0</v>
      </c>
      <c r="AO2472" s="26">
        <f t="shared" si="11186"/>
        <v>0</v>
      </c>
      <c r="AP2472" s="26">
        <f t="shared" si="11186"/>
        <v>0</v>
      </c>
      <c r="AQ2472" s="26">
        <f t="shared" si="11186"/>
        <v>0</v>
      </c>
      <c r="AR2472" s="26">
        <f t="shared" si="11186"/>
        <v>0</v>
      </c>
      <c r="AS2472" s="26">
        <f t="shared" si="11020"/>
        <v>24697.200000000001</v>
      </c>
      <c r="AT2472" s="26">
        <f t="shared" si="11021"/>
        <v>25703.200000000001</v>
      </c>
      <c r="AU2472" s="26">
        <f t="shared" si="11022"/>
        <v>25703.200000000001</v>
      </c>
      <c r="AV2472" s="26">
        <f>AV2473+AV2474</f>
        <v>0</v>
      </c>
      <c r="AW2472" s="26">
        <f>AW2473+AW2474</f>
        <v>0</v>
      </c>
      <c r="AX2472" s="26">
        <f>AX2473+AX2474</f>
        <v>0</v>
      </c>
      <c r="AY2472" s="26">
        <f t="shared" si="10961"/>
        <v>24697.200000000001</v>
      </c>
      <c r="AZ2472" s="26">
        <f t="shared" si="10962"/>
        <v>25703.200000000001</v>
      </c>
      <c r="BA2472" s="26">
        <f t="shared" si="10963"/>
        <v>25703.200000000001</v>
      </c>
      <c r="BB2472" s="26">
        <f t="shared" ref="BB2472:BK2472" si="11187">BB2473+BB2474</f>
        <v>0</v>
      </c>
      <c r="BC2472" s="26">
        <f t="shared" si="11187"/>
        <v>0</v>
      </c>
      <c r="BD2472" s="26">
        <f t="shared" si="11187"/>
        <v>0</v>
      </c>
      <c r="BE2472" s="26">
        <f t="shared" si="11187"/>
        <v>0</v>
      </c>
      <c r="BF2472" s="26">
        <f t="shared" si="11187"/>
        <v>0</v>
      </c>
      <c r="BG2472" s="26">
        <f t="shared" si="11187"/>
        <v>0</v>
      </c>
      <c r="BH2472" s="26">
        <f t="shared" si="11187"/>
        <v>0</v>
      </c>
      <c r="BI2472" s="26">
        <f t="shared" si="11187"/>
        <v>0</v>
      </c>
      <c r="BJ2472" s="26">
        <f t="shared" si="11187"/>
        <v>0</v>
      </c>
      <c r="BK2472" s="26">
        <f t="shared" si="11187"/>
        <v>0</v>
      </c>
      <c r="BL2472" s="26">
        <f t="shared" si="10930"/>
        <v>24697.200000000001</v>
      </c>
      <c r="BM2472" s="26">
        <f>BM2473+BM2474</f>
        <v>0</v>
      </c>
      <c r="BN2472" s="53">
        <f t="shared" si="11146"/>
        <v>24697.200000000001</v>
      </c>
      <c r="BO2472" s="26">
        <f t="shared" si="10931"/>
        <v>25703.200000000001</v>
      </c>
      <c r="BP2472" s="26">
        <f>BP2473+BP2474</f>
        <v>0</v>
      </c>
      <c r="BQ2472" s="53">
        <f t="shared" si="11147"/>
        <v>25703.200000000001</v>
      </c>
      <c r="BR2472" s="52">
        <f t="shared" si="10932"/>
        <v>25703.200000000001</v>
      </c>
      <c r="BS2472" s="26">
        <f>BS2473+BS2474</f>
        <v>0</v>
      </c>
      <c r="BT2472" s="27"/>
    </row>
    <row r="2473" spans="1:72" ht="78" x14ac:dyDescent="0.3">
      <c r="A2473" s="67" t="s">
        <v>999</v>
      </c>
      <c r="B2473" s="67" t="s">
        <v>62</v>
      </c>
      <c r="C2473" s="67" t="s">
        <v>142</v>
      </c>
      <c r="D2473" s="67" t="s">
        <v>1017</v>
      </c>
      <c r="E2473" s="67" t="s">
        <v>50</v>
      </c>
      <c r="F2473" s="68" t="s">
        <v>51</v>
      </c>
      <c r="G2473" s="26">
        <v>23836.400000000001</v>
      </c>
      <c r="H2473" s="26">
        <v>24508.2</v>
      </c>
      <c r="I2473" s="26">
        <v>24508.2</v>
      </c>
      <c r="J2473" s="26"/>
      <c r="K2473" s="26"/>
      <c r="L2473" s="26"/>
      <c r="M2473" s="26">
        <f t="shared" si="11023"/>
        <v>23836.400000000001</v>
      </c>
      <c r="N2473" s="26">
        <f t="shared" si="11024"/>
        <v>24508.2</v>
      </c>
      <c r="O2473" s="26">
        <f t="shared" si="11025"/>
        <v>24508.2</v>
      </c>
      <c r="P2473" s="26"/>
      <c r="Q2473" s="26"/>
      <c r="R2473" s="26"/>
      <c r="S2473" s="26"/>
      <c r="T2473" s="26"/>
      <c r="U2473" s="26"/>
      <c r="V2473" s="26"/>
      <c r="W2473" s="26"/>
      <c r="X2473" s="26"/>
      <c r="Y2473" s="26"/>
      <c r="Z2473" s="26"/>
      <c r="AA2473" s="26"/>
      <c r="AB2473" s="26"/>
      <c r="AC2473" s="26">
        <f t="shared" si="10941"/>
        <v>23836.400000000001</v>
      </c>
      <c r="AD2473" s="26">
        <f t="shared" si="10942"/>
        <v>24508.2</v>
      </c>
      <c r="AE2473" s="26">
        <f t="shared" si="10943"/>
        <v>24508.2</v>
      </c>
      <c r="AF2473" s="26"/>
      <c r="AG2473" s="26">
        <f t="shared" si="10944"/>
        <v>23836.400000000001</v>
      </c>
      <c r="AH2473" s="26">
        <f t="shared" si="10945"/>
        <v>24508.2</v>
      </c>
      <c r="AI2473" s="26">
        <f t="shared" si="10946"/>
        <v>24508.2</v>
      </c>
      <c r="AJ2473" s="26"/>
      <c r="AK2473" s="26"/>
      <c r="AL2473" s="26">
        <v>-334.2</v>
      </c>
      <c r="AM2473" s="26"/>
      <c r="AN2473" s="26"/>
      <c r="AO2473" s="26"/>
      <c r="AP2473" s="26"/>
      <c r="AQ2473" s="26"/>
      <c r="AR2473" s="26"/>
      <c r="AS2473" s="26">
        <f t="shared" si="11020"/>
        <v>23502.2</v>
      </c>
      <c r="AT2473" s="26">
        <f t="shared" si="11021"/>
        <v>24508.2</v>
      </c>
      <c r="AU2473" s="26">
        <f t="shared" si="11022"/>
        <v>24508.2</v>
      </c>
      <c r="AV2473" s="26"/>
      <c r="AW2473" s="26"/>
      <c r="AX2473" s="26"/>
      <c r="AY2473" s="26">
        <f t="shared" si="10961"/>
        <v>23502.2</v>
      </c>
      <c r="AZ2473" s="26">
        <f t="shared" si="10962"/>
        <v>24508.2</v>
      </c>
      <c r="BA2473" s="26">
        <f t="shared" si="10963"/>
        <v>24508.2</v>
      </c>
      <c r="BB2473" s="26"/>
      <c r="BC2473" s="26"/>
      <c r="BD2473" s="26"/>
      <c r="BE2473" s="26"/>
      <c r="BF2473" s="26"/>
      <c r="BG2473" s="26"/>
      <c r="BH2473" s="26"/>
      <c r="BI2473" s="26"/>
      <c r="BJ2473" s="26"/>
      <c r="BK2473" s="26"/>
      <c r="BL2473" s="26">
        <f t="shared" si="10930"/>
        <v>23502.2</v>
      </c>
      <c r="BM2473" s="26"/>
      <c r="BN2473" s="53">
        <f t="shared" si="11146"/>
        <v>23502.2</v>
      </c>
      <c r="BO2473" s="26">
        <f t="shared" si="10931"/>
        <v>24508.2</v>
      </c>
      <c r="BP2473" s="26"/>
      <c r="BQ2473" s="53">
        <f t="shared" si="11147"/>
        <v>24508.2</v>
      </c>
      <c r="BR2473" s="52">
        <f t="shared" si="10932"/>
        <v>24508.2</v>
      </c>
      <c r="BS2473" s="26"/>
      <c r="BT2473" s="27"/>
    </row>
    <row r="2474" spans="1:72" ht="31.2" x14ac:dyDescent="0.3">
      <c r="A2474" s="67" t="s">
        <v>999</v>
      </c>
      <c r="B2474" s="67" t="s">
        <v>62</v>
      </c>
      <c r="C2474" s="67" t="s">
        <v>142</v>
      </c>
      <c r="D2474" s="67" t="s">
        <v>1017</v>
      </c>
      <c r="E2474" s="67" t="s">
        <v>38</v>
      </c>
      <c r="F2474" s="68" t="s">
        <v>39</v>
      </c>
      <c r="G2474" s="26">
        <v>1195</v>
      </c>
      <c r="H2474" s="26">
        <v>1195</v>
      </c>
      <c r="I2474" s="26">
        <v>1195</v>
      </c>
      <c r="J2474" s="26"/>
      <c r="K2474" s="26"/>
      <c r="L2474" s="26"/>
      <c r="M2474" s="26">
        <f t="shared" si="11023"/>
        <v>1195</v>
      </c>
      <c r="N2474" s="26">
        <f t="shared" si="11024"/>
        <v>1195</v>
      </c>
      <c r="O2474" s="26">
        <f t="shared" si="11025"/>
        <v>1195</v>
      </c>
      <c r="P2474" s="26"/>
      <c r="Q2474" s="26"/>
      <c r="R2474" s="26"/>
      <c r="S2474" s="26"/>
      <c r="T2474" s="26"/>
      <c r="U2474" s="26"/>
      <c r="V2474" s="26"/>
      <c r="W2474" s="26"/>
      <c r="X2474" s="26"/>
      <c r="Y2474" s="26"/>
      <c r="Z2474" s="26"/>
      <c r="AA2474" s="26"/>
      <c r="AB2474" s="26"/>
      <c r="AC2474" s="26">
        <f t="shared" si="10941"/>
        <v>1195</v>
      </c>
      <c r="AD2474" s="26">
        <f t="shared" si="10942"/>
        <v>1195</v>
      </c>
      <c r="AE2474" s="26">
        <f t="shared" si="10943"/>
        <v>1195</v>
      </c>
      <c r="AF2474" s="26"/>
      <c r="AG2474" s="26">
        <f t="shared" si="10944"/>
        <v>1195</v>
      </c>
      <c r="AH2474" s="26">
        <f t="shared" si="10945"/>
        <v>1195</v>
      </c>
      <c r="AI2474" s="26">
        <f t="shared" si="10946"/>
        <v>1195</v>
      </c>
      <c r="AJ2474" s="26"/>
      <c r="AK2474" s="26"/>
      <c r="AL2474" s="26"/>
      <c r="AM2474" s="26"/>
      <c r="AN2474" s="26"/>
      <c r="AO2474" s="26"/>
      <c r="AP2474" s="26"/>
      <c r="AQ2474" s="26"/>
      <c r="AR2474" s="26"/>
      <c r="AS2474" s="26">
        <f t="shared" si="11020"/>
        <v>1195</v>
      </c>
      <c r="AT2474" s="26">
        <f t="shared" si="11021"/>
        <v>1195</v>
      </c>
      <c r="AU2474" s="26">
        <f t="shared" si="11022"/>
        <v>1195</v>
      </c>
      <c r="AV2474" s="26"/>
      <c r="AW2474" s="26"/>
      <c r="AX2474" s="26"/>
      <c r="AY2474" s="26">
        <f t="shared" si="10961"/>
        <v>1195</v>
      </c>
      <c r="AZ2474" s="26">
        <f t="shared" si="10962"/>
        <v>1195</v>
      </c>
      <c r="BA2474" s="26">
        <f t="shared" si="10963"/>
        <v>1195</v>
      </c>
      <c r="BB2474" s="26"/>
      <c r="BC2474" s="26"/>
      <c r="BD2474" s="26"/>
      <c r="BE2474" s="26"/>
      <c r="BF2474" s="26"/>
      <c r="BG2474" s="26"/>
      <c r="BH2474" s="26"/>
      <c r="BI2474" s="26"/>
      <c r="BJ2474" s="26"/>
      <c r="BK2474" s="26"/>
      <c r="BL2474" s="26">
        <f t="shared" si="10930"/>
        <v>1195</v>
      </c>
      <c r="BM2474" s="26"/>
      <c r="BN2474" s="53">
        <f t="shared" si="11146"/>
        <v>1195</v>
      </c>
      <c r="BO2474" s="26">
        <f t="shared" si="10931"/>
        <v>1195</v>
      </c>
      <c r="BP2474" s="26"/>
      <c r="BQ2474" s="53">
        <f t="shared" si="11147"/>
        <v>1195</v>
      </c>
      <c r="BR2474" s="52">
        <f t="shared" si="10932"/>
        <v>1195</v>
      </c>
      <c r="BS2474" s="26"/>
      <c r="BT2474" s="27"/>
    </row>
    <row r="2475" spans="1:72" ht="31.2" x14ac:dyDescent="0.3">
      <c r="A2475" s="67" t="s">
        <v>999</v>
      </c>
      <c r="B2475" s="67" t="s">
        <v>62</v>
      </c>
      <c r="C2475" s="67" t="s">
        <v>142</v>
      </c>
      <c r="D2475" s="67" t="s">
        <v>54</v>
      </c>
      <c r="E2475" s="71"/>
      <c r="F2475" s="68" t="s">
        <v>55</v>
      </c>
      <c r="G2475" s="26">
        <f t="shared" ref="G2475:G2476" si="11188">G2476</f>
        <v>3429.3</v>
      </c>
      <c r="H2475" s="26">
        <f t="shared" ref="H2475:H2476" si="11189">H2476</f>
        <v>3464.6000000000004</v>
      </c>
      <c r="I2475" s="26">
        <f t="shared" ref="I2475:I2476" si="11190">I2476</f>
        <v>3464.6000000000004</v>
      </c>
      <c r="J2475" s="26">
        <f t="shared" ref="J2475:J2476" si="11191">J2476</f>
        <v>0</v>
      </c>
      <c r="K2475" s="26">
        <f t="shared" ref="K2475:K2476" si="11192">K2476</f>
        <v>0</v>
      </c>
      <c r="L2475" s="26">
        <f t="shared" ref="L2475:L2476" si="11193">L2476</f>
        <v>0</v>
      </c>
      <c r="M2475" s="26">
        <f t="shared" si="11023"/>
        <v>3429.3</v>
      </c>
      <c r="N2475" s="26">
        <f t="shared" si="11024"/>
        <v>3464.6000000000004</v>
      </c>
      <c r="O2475" s="26">
        <f t="shared" si="11025"/>
        <v>3464.6000000000004</v>
      </c>
      <c r="P2475" s="26">
        <f t="shared" ref="P2475:P2476" si="11194">P2476</f>
        <v>0</v>
      </c>
      <c r="Q2475" s="26">
        <f t="shared" ref="Q2475:Q2476" si="11195">Q2476</f>
        <v>0</v>
      </c>
      <c r="R2475" s="26">
        <f t="shared" ref="R2475:R2476" si="11196">R2476</f>
        <v>0</v>
      </c>
      <c r="S2475" s="26">
        <f t="shared" ref="S2475:S2476" si="11197">S2476</f>
        <v>0</v>
      </c>
      <c r="T2475" s="26">
        <f t="shared" ref="T2475:T2476" si="11198">T2476</f>
        <v>0</v>
      </c>
      <c r="U2475" s="26">
        <f t="shared" ref="U2475:U2476" si="11199">U2476</f>
        <v>0</v>
      </c>
      <c r="V2475" s="26">
        <f t="shared" ref="V2475:V2476" si="11200">V2476</f>
        <v>0</v>
      </c>
      <c r="W2475" s="26">
        <f t="shared" ref="W2475:W2476" si="11201">W2476</f>
        <v>0</v>
      </c>
      <c r="X2475" s="26">
        <f t="shared" ref="X2475:X2476" si="11202">X2476</f>
        <v>0</v>
      </c>
      <c r="Y2475" s="26">
        <f t="shared" ref="Y2475:Y2476" si="11203">Y2476</f>
        <v>0</v>
      </c>
      <c r="Z2475" s="26">
        <f t="shared" ref="Z2475:Z2476" si="11204">Z2476</f>
        <v>0</v>
      </c>
      <c r="AA2475" s="26">
        <f t="shared" ref="AA2475:AA2476" si="11205">AA2476</f>
        <v>0</v>
      </c>
      <c r="AB2475" s="26">
        <f t="shared" ref="AB2475:AB2476" si="11206">AB2476</f>
        <v>0</v>
      </c>
      <c r="AC2475" s="26">
        <f t="shared" si="10941"/>
        <v>3429.3</v>
      </c>
      <c r="AD2475" s="26">
        <f t="shared" si="10942"/>
        <v>3464.6000000000004</v>
      </c>
      <c r="AE2475" s="26">
        <f t="shared" si="10943"/>
        <v>3464.6000000000004</v>
      </c>
      <c r="AF2475" s="26">
        <f t="shared" ref="AF2475:AF2476" si="11207">AF2476</f>
        <v>0</v>
      </c>
      <c r="AG2475" s="26">
        <f t="shared" si="10944"/>
        <v>3429.3</v>
      </c>
      <c r="AH2475" s="26">
        <f t="shared" si="10945"/>
        <v>3464.6000000000004</v>
      </c>
      <c r="AI2475" s="26">
        <f t="shared" si="10946"/>
        <v>3464.6000000000004</v>
      </c>
      <c r="AJ2475" s="26">
        <f t="shared" ref="AJ2475:AJ2476" si="11208">AJ2476</f>
        <v>0</v>
      </c>
      <c r="AK2475" s="26">
        <f t="shared" ref="AK2475:AK2476" si="11209">AK2476</f>
        <v>0</v>
      </c>
      <c r="AL2475" s="26">
        <f t="shared" ref="AL2475:AL2476" si="11210">AL2476</f>
        <v>-17.600000000000001</v>
      </c>
      <c r="AM2475" s="26">
        <f t="shared" ref="AM2475:AM2476" si="11211">AM2476</f>
        <v>0</v>
      </c>
      <c r="AN2475" s="26">
        <f t="shared" ref="AN2475:AN2476" si="11212">AN2476</f>
        <v>0</v>
      </c>
      <c r="AO2475" s="26">
        <f t="shared" ref="AO2475:AO2476" si="11213">AO2476</f>
        <v>0</v>
      </c>
      <c r="AP2475" s="26">
        <f t="shared" ref="AP2475:AP2476" si="11214">AP2476</f>
        <v>0</v>
      </c>
      <c r="AQ2475" s="26">
        <f t="shared" ref="AQ2475:AQ2476" si="11215">AQ2476</f>
        <v>0</v>
      </c>
      <c r="AR2475" s="26">
        <f t="shared" ref="AR2475:AR2476" si="11216">AR2476</f>
        <v>0</v>
      </c>
      <c r="AS2475" s="26">
        <f t="shared" si="11020"/>
        <v>3411.7000000000003</v>
      </c>
      <c r="AT2475" s="26">
        <f t="shared" si="11021"/>
        <v>3464.6000000000004</v>
      </c>
      <c r="AU2475" s="26">
        <f t="shared" si="11022"/>
        <v>3464.6000000000004</v>
      </c>
      <c r="AV2475" s="26">
        <f t="shared" ref="AV2475:AV2476" si="11217">AV2476</f>
        <v>0</v>
      </c>
      <c r="AW2475" s="26">
        <f t="shared" ref="AW2475:AW2476" si="11218">AW2476</f>
        <v>0</v>
      </c>
      <c r="AX2475" s="26">
        <f t="shared" ref="AX2475:AX2476" si="11219">AX2476</f>
        <v>0</v>
      </c>
      <c r="AY2475" s="26">
        <f t="shared" si="10961"/>
        <v>3411.7000000000003</v>
      </c>
      <c r="AZ2475" s="26">
        <f t="shared" si="10962"/>
        <v>3464.6000000000004</v>
      </c>
      <c r="BA2475" s="26">
        <f t="shared" si="10963"/>
        <v>3464.6000000000004</v>
      </c>
      <c r="BB2475" s="26">
        <f t="shared" ref="BB2475:BB2476" si="11220">BB2476</f>
        <v>0</v>
      </c>
      <c r="BC2475" s="26">
        <f t="shared" ref="BC2475:BC2476" si="11221">BC2476</f>
        <v>0</v>
      </c>
      <c r="BD2475" s="26">
        <f t="shared" ref="BD2475:BD2476" si="11222">BD2476</f>
        <v>0</v>
      </c>
      <c r="BE2475" s="26">
        <f t="shared" ref="BE2475:BE2476" si="11223">BE2476</f>
        <v>0</v>
      </c>
      <c r="BF2475" s="26">
        <f t="shared" ref="BF2475:BF2476" si="11224">BF2476</f>
        <v>0</v>
      </c>
      <c r="BG2475" s="26">
        <f t="shared" ref="BG2475:BG2476" si="11225">BG2476</f>
        <v>0</v>
      </c>
      <c r="BH2475" s="26">
        <f t="shared" ref="BH2475:BH2476" si="11226">BH2476</f>
        <v>0</v>
      </c>
      <c r="BI2475" s="26">
        <f t="shared" ref="BI2475:BI2476" si="11227">BI2476</f>
        <v>0</v>
      </c>
      <c r="BJ2475" s="26">
        <f t="shared" ref="BJ2475:BJ2476" si="11228">BJ2476</f>
        <v>0</v>
      </c>
      <c r="BK2475" s="26">
        <f t="shared" ref="BK2475:BK2476" si="11229">BK2476</f>
        <v>0</v>
      </c>
      <c r="BL2475" s="26">
        <f t="shared" si="10930"/>
        <v>3411.7000000000003</v>
      </c>
      <c r="BM2475" s="26">
        <f t="shared" ref="BM2475:BM2476" si="11230">BM2476</f>
        <v>0</v>
      </c>
      <c r="BN2475" s="53">
        <f t="shared" si="11146"/>
        <v>3411.7000000000003</v>
      </c>
      <c r="BO2475" s="26">
        <f t="shared" si="10931"/>
        <v>3464.6000000000004</v>
      </c>
      <c r="BP2475" s="26">
        <f t="shared" ref="BP2475:BS2476" si="11231">BP2476</f>
        <v>0</v>
      </c>
      <c r="BQ2475" s="53">
        <f t="shared" si="11147"/>
        <v>3464.6000000000004</v>
      </c>
      <c r="BR2475" s="52">
        <f t="shared" si="10932"/>
        <v>3464.6000000000004</v>
      </c>
      <c r="BS2475" s="26">
        <f t="shared" si="11231"/>
        <v>0</v>
      </c>
      <c r="BT2475" s="27"/>
    </row>
    <row r="2476" spans="1:72" x14ac:dyDescent="0.3">
      <c r="A2476" s="67" t="s">
        <v>999</v>
      </c>
      <c r="B2476" s="67" t="s">
        <v>62</v>
      </c>
      <c r="C2476" s="67" t="s">
        <v>142</v>
      </c>
      <c r="D2476" s="67" t="s">
        <v>56</v>
      </c>
      <c r="E2476" s="71"/>
      <c r="F2476" s="68" t="s">
        <v>57</v>
      </c>
      <c r="G2476" s="26">
        <f t="shared" si="11188"/>
        <v>3429.3</v>
      </c>
      <c r="H2476" s="26">
        <f t="shared" si="11189"/>
        <v>3464.6000000000004</v>
      </c>
      <c r="I2476" s="26">
        <f t="shared" si="11190"/>
        <v>3464.6000000000004</v>
      </c>
      <c r="J2476" s="26">
        <f t="shared" si="11191"/>
        <v>0</v>
      </c>
      <c r="K2476" s="26">
        <f t="shared" si="11192"/>
        <v>0</v>
      </c>
      <c r="L2476" s="26">
        <f t="shared" si="11193"/>
        <v>0</v>
      </c>
      <c r="M2476" s="26">
        <f t="shared" si="11023"/>
        <v>3429.3</v>
      </c>
      <c r="N2476" s="26">
        <f t="shared" si="11024"/>
        <v>3464.6000000000004</v>
      </c>
      <c r="O2476" s="26">
        <f t="shared" si="11025"/>
        <v>3464.6000000000004</v>
      </c>
      <c r="P2476" s="26">
        <f t="shared" si="11194"/>
        <v>0</v>
      </c>
      <c r="Q2476" s="26">
        <f t="shared" si="11195"/>
        <v>0</v>
      </c>
      <c r="R2476" s="26">
        <f t="shared" si="11196"/>
        <v>0</v>
      </c>
      <c r="S2476" s="26">
        <f t="shared" si="11197"/>
        <v>0</v>
      </c>
      <c r="T2476" s="26">
        <f t="shared" si="11198"/>
        <v>0</v>
      </c>
      <c r="U2476" s="26">
        <f t="shared" si="11199"/>
        <v>0</v>
      </c>
      <c r="V2476" s="26">
        <f t="shared" si="11200"/>
        <v>0</v>
      </c>
      <c r="W2476" s="26">
        <f t="shared" si="11201"/>
        <v>0</v>
      </c>
      <c r="X2476" s="26">
        <f t="shared" si="11202"/>
        <v>0</v>
      </c>
      <c r="Y2476" s="26">
        <f t="shared" si="11203"/>
        <v>0</v>
      </c>
      <c r="Z2476" s="26">
        <f t="shared" si="11204"/>
        <v>0</v>
      </c>
      <c r="AA2476" s="26">
        <f t="shared" si="11205"/>
        <v>0</v>
      </c>
      <c r="AB2476" s="26">
        <f t="shared" si="11206"/>
        <v>0</v>
      </c>
      <c r="AC2476" s="26">
        <f t="shared" si="10941"/>
        <v>3429.3</v>
      </c>
      <c r="AD2476" s="26">
        <f t="shared" si="10942"/>
        <v>3464.6000000000004</v>
      </c>
      <c r="AE2476" s="26">
        <f t="shared" si="10943"/>
        <v>3464.6000000000004</v>
      </c>
      <c r="AF2476" s="26">
        <f t="shared" si="11207"/>
        <v>0</v>
      </c>
      <c r="AG2476" s="26">
        <f t="shared" si="10944"/>
        <v>3429.3</v>
      </c>
      <c r="AH2476" s="26">
        <f t="shared" si="10945"/>
        <v>3464.6000000000004</v>
      </c>
      <c r="AI2476" s="26">
        <f t="shared" si="10946"/>
        <v>3464.6000000000004</v>
      </c>
      <c r="AJ2476" s="26">
        <f t="shared" si="11208"/>
        <v>0</v>
      </c>
      <c r="AK2476" s="26">
        <f t="shared" si="11209"/>
        <v>0</v>
      </c>
      <c r="AL2476" s="26">
        <f t="shared" si="11210"/>
        <v>-17.600000000000001</v>
      </c>
      <c r="AM2476" s="26">
        <f t="shared" si="11211"/>
        <v>0</v>
      </c>
      <c r="AN2476" s="26">
        <f t="shared" si="11212"/>
        <v>0</v>
      </c>
      <c r="AO2476" s="26">
        <f t="shared" si="11213"/>
        <v>0</v>
      </c>
      <c r="AP2476" s="26">
        <f t="shared" si="11214"/>
        <v>0</v>
      </c>
      <c r="AQ2476" s="26">
        <f t="shared" si="11215"/>
        <v>0</v>
      </c>
      <c r="AR2476" s="26">
        <f t="shared" si="11216"/>
        <v>0</v>
      </c>
      <c r="AS2476" s="26">
        <f t="shared" si="11020"/>
        <v>3411.7000000000003</v>
      </c>
      <c r="AT2476" s="26">
        <f t="shared" si="11021"/>
        <v>3464.6000000000004</v>
      </c>
      <c r="AU2476" s="26">
        <f t="shared" si="11022"/>
        <v>3464.6000000000004</v>
      </c>
      <c r="AV2476" s="26">
        <f t="shared" si="11217"/>
        <v>0</v>
      </c>
      <c r="AW2476" s="26">
        <f t="shared" si="11218"/>
        <v>0</v>
      </c>
      <c r="AX2476" s="26">
        <f t="shared" si="11219"/>
        <v>0</v>
      </c>
      <c r="AY2476" s="26">
        <f t="shared" si="10961"/>
        <v>3411.7000000000003</v>
      </c>
      <c r="AZ2476" s="26">
        <f t="shared" si="10962"/>
        <v>3464.6000000000004</v>
      </c>
      <c r="BA2476" s="26">
        <f t="shared" si="10963"/>
        <v>3464.6000000000004</v>
      </c>
      <c r="BB2476" s="26">
        <f t="shared" si="11220"/>
        <v>0</v>
      </c>
      <c r="BC2476" s="26">
        <f t="shared" si="11221"/>
        <v>0</v>
      </c>
      <c r="BD2476" s="26">
        <f t="shared" si="11222"/>
        <v>0</v>
      </c>
      <c r="BE2476" s="26">
        <f t="shared" si="11223"/>
        <v>0</v>
      </c>
      <c r="BF2476" s="26">
        <f t="shared" si="11224"/>
        <v>0</v>
      </c>
      <c r="BG2476" s="26">
        <f t="shared" si="11225"/>
        <v>0</v>
      </c>
      <c r="BH2476" s="26">
        <f t="shared" si="11226"/>
        <v>0</v>
      </c>
      <c r="BI2476" s="26">
        <f t="shared" si="11227"/>
        <v>0</v>
      </c>
      <c r="BJ2476" s="26">
        <f t="shared" si="11228"/>
        <v>0</v>
      </c>
      <c r="BK2476" s="26">
        <f t="shared" si="11229"/>
        <v>0</v>
      </c>
      <c r="BL2476" s="26">
        <f t="shared" si="10930"/>
        <v>3411.7000000000003</v>
      </c>
      <c r="BM2476" s="26">
        <f t="shared" si="11230"/>
        <v>0</v>
      </c>
      <c r="BN2476" s="53">
        <f t="shared" si="11146"/>
        <v>3411.7000000000003</v>
      </c>
      <c r="BO2476" s="26">
        <f t="shared" si="10931"/>
        <v>3464.6000000000004</v>
      </c>
      <c r="BP2476" s="26">
        <f t="shared" si="11231"/>
        <v>0</v>
      </c>
      <c r="BQ2476" s="53">
        <f t="shared" si="11147"/>
        <v>3464.6000000000004</v>
      </c>
      <c r="BR2476" s="52">
        <f t="shared" si="10932"/>
        <v>3464.6000000000004</v>
      </c>
      <c r="BS2476" s="26">
        <f t="shared" si="11231"/>
        <v>0</v>
      </c>
      <c r="BT2476" s="27"/>
    </row>
    <row r="2477" spans="1:72" ht="46.8" x14ac:dyDescent="0.3">
      <c r="A2477" s="67" t="s">
        <v>999</v>
      </c>
      <c r="B2477" s="67" t="s">
        <v>62</v>
      </c>
      <c r="C2477" s="67" t="s">
        <v>142</v>
      </c>
      <c r="D2477" s="67" t="s">
        <v>1018</v>
      </c>
      <c r="E2477" s="71"/>
      <c r="F2477" s="68" t="s">
        <v>1019</v>
      </c>
      <c r="G2477" s="26">
        <f t="shared" ref="G2477:L2477" si="11232">G2478+G2479+G2480</f>
        <v>3429.3</v>
      </c>
      <c r="H2477" s="26">
        <f t="shared" si="11232"/>
        <v>3464.6000000000004</v>
      </c>
      <c r="I2477" s="26">
        <f t="shared" si="11232"/>
        <v>3464.6000000000004</v>
      </c>
      <c r="J2477" s="26">
        <f t="shared" si="11232"/>
        <v>0</v>
      </c>
      <c r="K2477" s="26">
        <f t="shared" si="11232"/>
        <v>0</v>
      </c>
      <c r="L2477" s="26">
        <f t="shared" si="11232"/>
        <v>0</v>
      </c>
      <c r="M2477" s="26">
        <f t="shared" si="11023"/>
        <v>3429.3</v>
      </c>
      <c r="N2477" s="26">
        <f t="shared" si="11024"/>
        <v>3464.6000000000004</v>
      </c>
      <c r="O2477" s="26">
        <f t="shared" si="11025"/>
        <v>3464.6000000000004</v>
      </c>
      <c r="P2477" s="26">
        <f t="shared" ref="P2477:AB2477" si="11233">P2478+P2479+P2480</f>
        <v>0</v>
      </c>
      <c r="Q2477" s="26">
        <f t="shared" si="11233"/>
        <v>0</v>
      </c>
      <c r="R2477" s="26">
        <f t="shared" si="11233"/>
        <v>0</v>
      </c>
      <c r="S2477" s="26">
        <f t="shared" si="11233"/>
        <v>0</v>
      </c>
      <c r="T2477" s="26">
        <f t="shared" si="11233"/>
        <v>0</v>
      </c>
      <c r="U2477" s="26">
        <f t="shared" si="11233"/>
        <v>0</v>
      </c>
      <c r="V2477" s="26">
        <f t="shared" si="11233"/>
        <v>0</v>
      </c>
      <c r="W2477" s="26">
        <f t="shared" si="11233"/>
        <v>0</v>
      </c>
      <c r="X2477" s="26">
        <f t="shared" si="11233"/>
        <v>0</v>
      </c>
      <c r="Y2477" s="26">
        <f t="shared" si="11233"/>
        <v>0</v>
      </c>
      <c r="Z2477" s="26">
        <f t="shared" si="11233"/>
        <v>0</v>
      </c>
      <c r="AA2477" s="26">
        <f t="shared" si="11233"/>
        <v>0</v>
      </c>
      <c r="AB2477" s="26">
        <f t="shared" si="11233"/>
        <v>0</v>
      </c>
      <c r="AC2477" s="26">
        <f t="shared" si="10941"/>
        <v>3429.3</v>
      </c>
      <c r="AD2477" s="26">
        <f t="shared" si="10942"/>
        <v>3464.6000000000004</v>
      </c>
      <c r="AE2477" s="26">
        <f t="shared" si="10943"/>
        <v>3464.6000000000004</v>
      </c>
      <c r="AF2477" s="26">
        <f>AF2478+AF2479+AF2480</f>
        <v>0</v>
      </c>
      <c r="AG2477" s="26">
        <f t="shared" si="10944"/>
        <v>3429.3</v>
      </c>
      <c r="AH2477" s="26">
        <f t="shared" si="10945"/>
        <v>3464.6000000000004</v>
      </c>
      <c r="AI2477" s="26">
        <f t="shared" si="10946"/>
        <v>3464.6000000000004</v>
      </c>
      <c r="AJ2477" s="26">
        <f t="shared" ref="AJ2477:AR2477" si="11234">AJ2478+AJ2479+AJ2480</f>
        <v>0</v>
      </c>
      <c r="AK2477" s="26">
        <f t="shared" si="11234"/>
        <v>0</v>
      </c>
      <c r="AL2477" s="26">
        <f t="shared" si="11234"/>
        <v>-17.600000000000001</v>
      </c>
      <c r="AM2477" s="26">
        <f t="shared" si="11234"/>
        <v>0</v>
      </c>
      <c r="AN2477" s="26">
        <f t="shared" si="11234"/>
        <v>0</v>
      </c>
      <c r="AO2477" s="26">
        <f t="shared" si="11234"/>
        <v>0</v>
      </c>
      <c r="AP2477" s="26">
        <f t="shared" si="11234"/>
        <v>0</v>
      </c>
      <c r="AQ2477" s="26">
        <f t="shared" si="11234"/>
        <v>0</v>
      </c>
      <c r="AR2477" s="26">
        <f t="shared" si="11234"/>
        <v>0</v>
      </c>
      <c r="AS2477" s="26">
        <f t="shared" si="11020"/>
        <v>3411.7000000000003</v>
      </c>
      <c r="AT2477" s="26">
        <f t="shared" si="11021"/>
        <v>3464.6000000000004</v>
      </c>
      <c r="AU2477" s="26">
        <f t="shared" si="11022"/>
        <v>3464.6000000000004</v>
      </c>
      <c r="AV2477" s="26">
        <f>AV2478+AV2479+AV2480</f>
        <v>0</v>
      </c>
      <c r="AW2477" s="26">
        <f>AW2478+AW2479+AW2480</f>
        <v>0</v>
      </c>
      <c r="AX2477" s="26">
        <f>AX2478+AX2479+AX2480</f>
        <v>0</v>
      </c>
      <c r="AY2477" s="26">
        <f t="shared" si="10961"/>
        <v>3411.7000000000003</v>
      </c>
      <c r="AZ2477" s="26">
        <f t="shared" si="10962"/>
        <v>3464.6000000000004</v>
      </c>
      <c r="BA2477" s="26">
        <f t="shared" si="10963"/>
        <v>3464.6000000000004</v>
      </c>
      <c r="BB2477" s="26">
        <f t="shared" ref="BB2477:BK2477" si="11235">BB2478+BB2479+BB2480</f>
        <v>0</v>
      </c>
      <c r="BC2477" s="26">
        <f t="shared" si="11235"/>
        <v>0</v>
      </c>
      <c r="BD2477" s="26">
        <f t="shared" si="11235"/>
        <v>0</v>
      </c>
      <c r="BE2477" s="26">
        <f t="shared" si="11235"/>
        <v>0</v>
      </c>
      <c r="BF2477" s="26">
        <f t="shared" si="11235"/>
        <v>0</v>
      </c>
      <c r="BG2477" s="26">
        <f t="shared" si="11235"/>
        <v>0</v>
      </c>
      <c r="BH2477" s="26">
        <f t="shared" si="11235"/>
        <v>0</v>
      </c>
      <c r="BI2477" s="26">
        <f t="shared" si="11235"/>
        <v>0</v>
      </c>
      <c r="BJ2477" s="26">
        <f t="shared" si="11235"/>
        <v>0</v>
      </c>
      <c r="BK2477" s="26">
        <f t="shared" si="11235"/>
        <v>0</v>
      </c>
      <c r="BL2477" s="26">
        <f t="shared" ref="BL2477:BL2540" si="11236">AY2477+BB2477+BC2477+BE2477+BD2477</f>
        <v>3411.7000000000003</v>
      </c>
      <c r="BM2477" s="26">
        <f>BM2478+BM2479+BM2480</f>
        <v>0</v>
      </c>
      <c r="BN2477" s="53">
        <f t="shared" si="11146"/>
        <v>3411.7000000000003</v>
      </c>
      <c r="BO2477" s="26">
        <f t="shared" ref="BO2477:BO2540" si="11237">AZ2477+BF2477+BG2477+BH2477</f>
        <v>3464.6000000000004</v>
      </c>
      <c r="BP2477" s="26">
        <f>BP2478+BP2479+BP2480</f>
        <v>0</v>
      </c>
      <c r="BQ2477" s="53">
        <f t="shared" si="11147"/>
        <v>3464.6000000000004</v>
      </c>
      <c r="BR2477" s="52">
        <f t="shared" ref="BR2477:BR2540" si="11238">BA2477+BI2477+BJ2477+BK2477</f>
        <v>3464.6000000000004</v>
      </c>
      <c r="BS2477" s="26">
        <f>BS2478+BS2479+BS2480</f>
        <v>0</v>
      </c>
      <c r="BT2477" s="27"/>
    </row>
    <row r="2478" spans="1:72" ht="78" x14ac:dyDescent="0.3">
      <c r="A2478" s="67" t="s">
        <v>999</v>
      </c>
      <c r="B2478" s="67" t="s">
        <v>62</v>
      </c>
      <c r="C2478" s="67" t="s">
        <v>142</v>
      </c>
      <c r="D2478" s="67" t="s">
        <v>1018</v>
      </c>
      <c r="E2478" s="67" t="s">
        <v>50</v>
      </c>
      <c r="F2478" s="68" t="s">
        <v>51</v>
      </c>
      <c r="G2478" s="26">
        <v>1253.0999999999999</v>
      </c>
      <c r="H2478" s="26">
        <v>1288.4000000000001</v>
      </c>
      <c r="I2478" s="26">
        <v>1288.4000000000001</v>
      </c>
      <c r="J2478" s="26"/>
      <c r="K2478" s="26"/>
      <c r="L2478" s="26"/>
      <c r="M2478" s="26">
        <f t="shared" si="11023"/>
        <v>1253.0999999999999</v>
      </c>
      <c r="N2478" s="26">
        <f t="shared" si="11024"/>
        <v>1288.4000000000001</v>
      </c>
      <c r="O2478" s="26">
        <f t="shared" si="11025"/>
        <v>1288.4000000000001</v>
      </c>
      <c r="P2478" s="26"/>
      <c r="Q2478" s="26"/>
      <c r="R2478" s="26"/>
      <c r="S2478" s="26"/>
      <c r="T2478" s="26"/>
      <c r="U2478" s="26"/>
      <c r="V2478" s="26"/>
      <c r="W2478" s="26"/>
      <c r="X2478" s="26"/>
      <c r="Y2478" s="26"/>
      <c r="Z2478" s="26"/>
      <c r="AA2478" s="26"/>
      <c r="AB2478" s="26"/>
      <c r="AC2478" s="26">
        <f t="shared" si="10941"/>
        <v>1253.0999999999999</v>
      </c>
      <c r="AD2478" s="26">
        <f t="shared" si="10942"/>
        <v>1288.4000000000001</v>
      </c>
      <c r="AE2478" s="26">
        <f t="shared" si="10943"/>
        <v>1288.4000000000001</v>
      </c>
      <c r="AF2478" s="26"/>
      <c r="AG2478" s="26">
        <f t="shared" si="10944"/>
        <v>1253.0999999999999</v>
      </c>
      <c r="AH2478" s="26">
        <f t="shared" si="10945"/>
        <v>1288.4000000000001</v>
      </c>
      <c r="AI2478" s="26">
        <f t="shared" si="10946"/>
        <v>1288.4000000000001</v>
      </c>
      <c r="AJ2478" s="26"/>
      <c r="AK2478" s="26"/>
      <c r="AL2478" s="26">
        <v>-17.600000000000001</v>
      </c>
      <c r="AM2478" s="26"/>
      <c r="AN2478" s="26"/>
      <c r="AO2478" s="26"/>
      <c r="AP2478" s="26"/>
      <c r="AQ2478" s="26"/>
      <c r="AR2478" s="26"/>
      <c r="AS2478" s="26">
        <f t="shared" si="11020"/>
        <v>1235.5</v>
      </c>
      <c r="AT2478" s="26">
        <f t="shared" si="11021"/>
        <v>1288.4000000000001</v>
      </c>
      <c r="AU2478" s="26">
        <f t="shared" si="11022"/>
        <v>1288.4000000000001</v>
      </c>
      <c r="AV2478" s="26"/>
      <c r="AW2478" s="26"/>
      <c r="AX2478" s="26"/>
      <c r="AY2478" s="26">
        <f t="shared" si="10961"/>
        <v>1235.5</v>
      </c>
      <c r="AZ2478" s="26">
        <f t="shared" si="10962"/>
        <v>1288.4000000000001</v>
      </c>
      <c r="BA2478" s="26">
        <f t="shared" si="10963"/>
        <v>1288.4000000000001</v>
      </c>
      <c r="BB2478" s="26"/>
      <c r="BC2478" s="26"/>
      <c r="BD2478" s="26"/>
      <c r="BE2478" s="26"/>
      <c r="BF2478" s="26"/>
      <c r="BG2478" s="26"/>
      <c r="BH2478" s="26"/>
      <c r="BI2478" s="26"/>
      <c r="BJ2478" s="26"/>
      <c r="BK2478" s="26"/>
      <c r="BL2478" s="26">
        <f t="shared" si="11236"/>
        <v>1235.5</v>
      </c>
      <c r="BM2478" s="26"/>
      <c r="BN2478" s="53">
        <f t="shared" si="11146"/>
        <v>1235.5</v>
      </c>
      <c r="BO2478" s="26">
        <f t="shared" si="11237"/>
        <v>1288.4000000000001</v>
      </c>
      <c r="BP2478" s="26"/>
      <c r="BQ2478" s="53">
        <f t="shared" si="11147"/>
        <v>1288.4000000000001</v>
      </c>
      <c r="BR2478" s="52">
        <f t="shared" si="11238"/>
        <v>1288.4000000000001</v>
      </c>
      <c r="BS2478" s="26"/>
      <c r="BT2478" s="27"/>
    </row>
    <row r="2479" spans="1:72" ht="31.2" x14ac:dyDescent="0.3">
      <c r="A2479" s="67" t="s">
        <v>999</v>
      </c>
      <c r="B2479" s="67" t="s">
        <v>62</v>
      </c>
      <c r="C2479" s="67" t="s">
        <v>142</v>
      </c>
      <c r="D2479" s="67" t="s">
        <v>1018</v>
      </c>
      <c r="E2479" s="67" t="s">
        <v>38</v>
      </c>
      <c r="F2479" s="68" t="s">
        <v>39</v>
      </c>
      <c r="G2479" s="26">
        <v>2156.8000000000002</v>
      </c>
      <c r="H2479" s="26">
        <v>2156.8000000000002</v>
      </c>
      <c r="I2479" s="26">
        <v>2156.8000000000002</v>
      </c>
      <c r="J2479" s="26"/>
      <c r="K2479" s="26"/>
      <c r="L2479" s="26"/>
      <c r="M2479" s="26">
        <f t="shared" si="11023"/>
        <v>2156.8000000000002</v>
      </c>
      <c r="N2479" s="26">
        <f t="shared" si="11024"/>
        <v>2156.8000000000002</v>
      </c>
      <c r="O2479" s="26">
        <f t="shared" si="11025"/>
        <v>2156.8000000000002</v>
      </c>
      <c r="P2479" s="26"/>
      <c r="Q2479" s="26"/>
      <c r="R2479" s="26"/>
      <c r="S2479" s="26"/>
      <c r="T2479" s="26"/>
      <c r="U2479" s="26"/>
      <c r="V2479" s="26"/>
      <c r="W2479" s="26"/>
      <c r="X2479" s="26"/>
      <c r="Y2479" s="26"/>
      <c r="Z2479" s="26"/>
      <c r="AA2479" s="26"/>
      <c r="AB2479" s="26"/>
      <c r="AC2479" s="26">
        <f t="shared" si="10941"/>
        <v>2156.8000000000002</v>
      </c>
      <c r="AD2479" s="26">
        <f t="shared" si="10942"/>
        <v>2156.8000000000002</v>
      </c>
      <c r="AE2479" s="26">
        <f t="shared" si="10943"/>
        <v>2156.8000000000002</v>
      </c>
      <c r="AF2479" s="26"/>
      <c r="AG2479" s="26">
        <f t="shared" si="10944"/>
        <v>2156.8000000000002</v>
      </c>
      <c r="AH2479" s="26">
        <f t="shared" si="10945"/>
        <v>2156.8000000000002</v>
      </c>
      <c r="AI2479" s="26">
        <f t="shared" si="10946"/>
        <v>2156.8000000000002</v>
      </c>
      <c r="AJ2479" s="26"/>
      <c r="AK2479" s="26"/>
      <c r="AL2479" s="26"/>
      <c r="AM2479" s="26"/>
      <c r="AN2479" s="26"/>
      <c r="AO2479" s="26"/>
      <c r="AP2479" s="26"/>
      <c r="AQ2479" s="26"/>
      <c r="AR2479" s="26"/>
      <c r="AS2479" s="26">
        <f t="shared" si="11020"/>
        <v>2156.8000000000002</v>
      </c>
      <c r="AT2479" s="26">
        <f t="shared" si="11021"/>
        <v>2156.8000000000002</v>
      </c>
      <c r="AU2479" s="26">
        <f t="shared" si="11022"/>
        <v>2156.8000000000002</v>
      </c>
      <c r="AV2479" s="26"/>
      <c r="AW2479" s="26"/>
      <c r="AX2479" s="26"/>
      <c r="AY2479" s="26">
        <f t="shared" si="10961"/>
        <v>2156.8000000000002</v>
      </c>
      <c r="AZ2479" s="26">
        <f t="shared" si="10962"/>
        <v>2156.8000000000002</v>
      </c>
      <c r="BA2479" s="26">
        <f t="shared" si="10963"/>
        <v>2156.8000000000002</v>
      </c>
      <c r="BB2479" s="26"/>
      <c r="BC2479" s="26"/>
      <c r="BD2479" s="26"/>
      <c r="BE2479" s="26"/>
      <c r="BF2479" s="26"/>
      <c r="BG2479" s="26"/>
      <c r="BH2479" s="26"/>
      <c r="BI2479" s="26"/>
      <c r="BJ2479" s="26"/>
      <c r="BK2479" s="26"/>
      <c r="BL2479" s="26">
        <f t="shared" si="11236"/>
        <v>2156.8000000000002</v>
      </c>
      <c r="BM2479" s="26"/>
      <c r="BN2479" s="53">
        <f t="shared" si="11146"/>
        <v>2156.8000000000002</v>
      </c>
      <c r="BO2479" s="26">
        <f t="shared" si="11237"/>
        <v>2156.8000000000002</v>
      </c>
      <c r="BP2479" s="26"/>
      <c r="BQ2479" s="53">
        <f t="shared" si="11147"/>
        <v>2156.8000000000002</v>
      </c>
      <c r="BR2479" s="52">
        <f t="shared" si="11238"/>
        <v>2156.8000000000002</v>
      </c>
      <c r="BS2479" s="26"/>
      <c r="BT2479" s="27"/>
    </row>
    <row r="2480" spans="1:72" x14ac:dyDescent="0.3">
      <c r="A2480" s="67" t="s">
        <v>999</v>
      </c>
      <c r="B2480" s="67" t="s">
        <v>62</v>
      </c>
      <c r="C2480" s="67" t="s">
        <v>142</v>
      </c>
      <c r="D2480" s="67" t="s">
        <v>1018</v>
      </c>
      <c r="E2480" s="67" t="s">
        <v>40</v>
      </c>
      <c r="F2480" s="68" t="s">
        <v>41</v>
      </c>
      <c r="G2480" s="26">
        <v>19.399999999999999</v>
      </c>
      <c r="H2480" s="26">
        <v>19.399999999999999</v>
      </c>
      <c r="I2480" s="26">
        <v>19.399999999999999</v>
      </c>
      <c r="J2480" s="26"/>
      <c r="K2480" s="26"/>
      <c r="L2480" s="26"/>
      <c r="M2480" s="26">
        <f t="shared" si="11023"/>
        <v>19.399999999999999</v>
      </c>
      <c r="N2480" s="26">
        <f t="shared" si="11024"/>
        <v>19.399999999999999</v>
      </c>
      <c r="O2480" s="26">
        <f t="shared" si="11025"/>
        <v>19.399999999999999</v>
      </c>
      <c r="P2480" s="26"/>
      <c r="Q2480" s="26"/>
      <c r="R2480" s="26"/>
      <c r="S2480" s="26"/>
      <c r="T2480" s="26"/>
      <c r="U2480" s="26"/>
      <c r="V2480" s="26"/>
      <c r="W2480" s="26"/>
      <c r="X2480" s="26"/>
      <c r="Y2480" s="26"/>
      <c r="Z2480" s="26"/>
      <c r="AA2480" s="26"/>
      <c r="AB2480" s="26"/>
      <c r="AC2480" s="26">
        <f t="shared" ref="AC2480:AC2543" si="11239">M2480+R2480+P2480+Q2480+T2480+S2480</f>
        <v>19.399999999999999</v>
      </c>
      <c r="AD2480" s="26">
        <f t="shared" ref="AD2480:AD2543" si="11240">N2480+V2480+X2480+U2480+W2480</f>
        <v>19.399999999999999</v>
      </c>
      <c r="AE2480" s="26">
        <f t="shared" ref="AE2480:AE2543" si="11241">O2480+Z2480+AB2480+Y2480+AA2480</f>
        <v>19.399999999999999</v>
      </c>
      <c r="AF2480" s="26"/>
      <c r="AG2480" s="26">
        <f t="shared" ref="AG2480:AG2543" si="11242">AC2480+AF2480</f>
        <v>19.399999999999999</v>
      </c>
      <c r="AH2480" s="26">
        <f t="shared" ref="AH2480:AH2543" si="11243">AD2480</f>
        <v>19.399999999999999</v>
      </c>
      <c r="AI2480" s="26">
        <f t="shared" ref="AI2480:AI2543" si="11244">AE2480</f>
        <v>19.399999999999999</v>
      </c>
      <c r="AJ2480" s="26"/>
      <c r="AK2480" s="26"/>
      <c r="AL2480" s="26"/>
      <c r="AM2480" s="26"/>
      <c r="AN2480" s="26"/>
      <c r="AO2480" s="26"/>
      <c r="AP2480" s="26"/>
      <c r="AQ2480" s="26"/>
      <c r="AR2480" s="26"/>
      <c r="AS2480" s="26">
        <f t="shared" si="11020"/>
        <v>19.399999999999999</v>
      </c>
      <c r="AT2480" s="26">
        <f t="shared" si="11021"/>
        <v>19.399999999999999</v>
      </c>
      <c r="AU2480" s="26">
        <f t="shared" si="11022"/>
        <v>19.399999999999999</v>
      </c>
      <c r="AV2480" s="26"/>
      <c r="AW2480" s="26"/>
      <c r="AX2480" s="26"/>
      <c r="AY2480" s="26">
        <f t="shared" si="10961"/>
        <v>19.399999999999999</v>
      </c>
      <c r="AZ2480" s="26">
        <f t="shared" si="10962"/>
        <v>19.399999999999999</v>
      </c>
      <c r="BA2480" s="26">
        <f t="shared" si="10963"/>
        <v>19.399999999999999</v>
      </c>
      <c r="BB2480" s="26"/>
      <c r="BC2480" s="26"/>
      <c r="BD2480" s="26"/>
      <c r="BE2480" s="26"/>
      <c r="BF2480" s="26"/>
      <c r="BG2480" s="26"/>
      <c r="BH2480" s="26"/>
      <c r="BI2480" s="26"/>
      <c r="BJ2480" s="26"/>
      <c r="BK2480" s="26"/>
      <c r="BL2480" s="26">
        <f t="shared" si="11236"/>
        <v>19.399999999999999</v>
      </c>
      <c r="BM2480" s="26"/>
      <c r="BN2480" s="53">
        <f t="shared" si="11146"/>
        <v>19.399999999999999</v>
      </c>
      <c r="BO2480" s="26">
        <f t="shared" si="11237"/>
        <v>19.399999999999999</v>
      </c>
      <c r="BP2480" s="26"/>
      <c r="BQ2480" s="53">
        <f t="shared" si="11147"/>
        <v>19.399999999999999</v>
      </c>
      <c r="BR2480" s="52">
        <f t="shared" si="11238"/>
        <v>19.399999999999999</v>
      </c>
      <c r="BS2480" s="26"/>
      <c r="BT2480" s="27"/>
    </row>
    <row r="2481" spans="1:73" s="81" customFormat="1" x14ac:dyDescent="0.3">
      <c r="A2481" s="63" t="s">
        <v>1020</v>
      </c>
      <c r="B2481" s="63"/>
      <c r="C2481" s="63"/>
      <c r="D2481" s="63"/>
      <c r="E2481" s="63"/>
      <c r="F2481" s="64" t="s">
        <v>1021</v>
      </c>
      <c r="G2481" s="17">
        <f t="shared" ref="G2481:L2481" si="11245">G2482+G2583+G2571+G2590+G2596</f>
        <v>1784610.0999999999</v>
      </c>
      <c r="H2481" s="17">
        <f t="shared" si="11245"/>
        <v>1523600.0000000002</v>
      </c>
      <c r="I2481" s="17">
        <f t="shared" si="11245"/>
        <v>1511516.2999999996</v>
      </c>
      <c r="J2481" s="17">
        <f t="shared" si="11245"/>
        <v>59769.828000000001</v>
      </c>
      <c r="K2481" s="17">
        <f t="shared" si="11245"/>
        <v>21372.546000000002</v>
      </c>
      <c r="L2481" s="17">
        <f t="shared" si="11245"/>
        <v>21372.546000000002</v>
      </c>
      <c r="M2481" s="17">
        <f t="shared" si="11023"/>
        <v>1844379.9279999998</v>
      </c>
      <c r="N2481" s="17">
        <f t="shared" si="11024"/>
        <v>1544972.5460000003</v>
      </c>
      <c r="O2481" s="17">
        <f t="shared" si="11025"/>
        <v>1532888.8459999997</v>
      </c>
      <c r="P2481" s="17">
        <f t="shared" ref="P2481:AB2481" si="11246">P2482+P2583+P2571+P2590+P2596</f>
        <v>0</v>
      </c>
      <c r="Q2481" s="17">
        <f t="shared" si="11246"/>
        <v>0</v>
      </c>
      <c r="R2481" s="17">
        <f t="shared" si="11246"/>
        <v>-523.8410000000008</v>
      </c>
      <c r="S2481" s="17">
        <f t="shared" si="11246"/>
        <v>0</v>
      </c>
      <c r="T2481" s="17">
        <f t="shared" si="11246"/>
        <v>0</v>
      </c>
      <c r="U2481" s="17">
        <f t="shared" si="11246"/>
        <v>0</v>
      </c>
      <c r="V2481" s="17">
        <f t="shared" si="11246"/>
        <v>0</v>
      </c>
      <c r="W2481" s="17">
        <f t="shared" si="11246"/>
        <v>0</v>
      </c>
      <c r="X2481" s="17">
        <f t="shared" si="11246"/>
        <v>0</v>
      </c>
      <c r="Y2481" s="17">
        <f t="shared" si="11246"/>
        <v>0</v>
      </c>
      <c r="Z2481" s="17">
        <f t="shared" si="11246"/>
        <v>0</v>
      </c>
      <c r="AA2481" s="17">
        <f t="shared" si="11246"/>
        <v>0</v>
      </c>
      <c r="AB2481" s="17">
        <f t="shared" si="11246"/>
        <v>0</v>
      </c>
      <c r="AC2481" s="17">
        <f t="shared" si="11239"/>
        <v>1843856.0869999998</v>
      </c>
      <c r="AD2481" s="17">
        <f t="shared" si="11240"/>
        <v>1544972.5460000003</v>
      </c>
      <c r="AE2481" s="17">
        <f t="shared" si="11241"/>
        <v>1532888.8459999997</v>
      </c>
      <c r="AF2481" s="17">
        <f>AF2482+AF2583+AF2571+AF2590+AF2596</f>
        <v>0</v>
      </c>
      <c r="AG2481" s="17">
        <f t="shared" si="11242"/>
        <v>1843856.0869999998</v>
      </c>
      <c r="AH2481" s="17">
        <f t="shared" si="11243"/>
        <v>1544972.5460000003</v>
      </c>
      <c r="AI2481" s="17">
        <f t="shared" si="11244"/>
        <v>1532888.8459999997</v>
      </c>
      <c r="AJ2481" s="17">
        <f t="shared" ref="AJ2481:AR2481" si="11247">AJ2482+AJ2583+AJ2571+AJ2590+AJ2596</f>
        <v>-100787.8</v>
      </c>
      <c r="AK2481" s="17">
        <f t="shared" si="11247"/>
        <v>1901.8999999999996</v>
      </c>
      <c r="AL2481" s="17">
        <f t="shared" si="11247"/>
        <v>-13931.717000000001</v>
      </c>
      <c r="AM2481" s="17">
        <f t="shared" si="11247"/>
        <v>0</v>
      </c>
      <c r="AN2481" s="17">
        <f t="shared" si="11247"/>
        <v>0</v>
      </c>
      <c r="AO2481" s="17">
        <f t="shared" si="11247"/>
        <v>0</v>
      </c>
      <c r="AP2481" s="17">
        <f t="shared" si="11247"/>
        <v>0</v>
      </c>
      <c r="AQ2481" s="17">
        <f t="shared" si="11247"/>
        <v>0</v>
      </c>
      <c r="AR2481" s="17">
        <f t="shared" si="11247"/>
        <v>0</v>
      </c>
      <c r="AS2481" s="17">
        <f t="shared" si="11020"/>
        <v>1731038.4699999997</v>
      </c>
      <c r="AT2481" s="17">
        <f t="shared" si="11021"/>
        <v>1544972.5460000003</v>
      </c>
      <c r="AU2481" s="17">
        <f t="shared" si="11022"/>
        <v>1532888.8459999997</v>
      </c>
      <c r="AV2481" s="17">
        <f>AV2482+AV2583+AV2571+AV2590+AV2596</f>
        <v>1870.903</v>
      </c>
      <c r="AW2481" s="17">
        <f>AW2482+AW2583+AW2571+AW2590+AW2596</f>
        <v>0</v>
      </c>
      <c r="AX2481" s="17">
        <f>AX2482+AX2583+AX2571+AX2590+AX2596</f>
        <v>0</v>
      </c>
      <c r="AY2481" s="17">
        <f t="shared" si="10961"/>
        <v>1732909.3729999997</v>
      </c>
      <c r="AZ2481" s="17">
        <f t="shared" si="10962"/>
        <v>1544972.5460000003</v>
      </c>
      <c r="BA2481" s="17">
        <f t="shared" si="10963"/>
        <v>1532888.8459999997</v>
      </c>
      <c r="BB2481" s="17">
        <f t="shared" ref="BB2481:BK2481" si="11248">BB2482+BB2583+BB2571+BB2590+BB2596</f>
        <v>0</v>
      </c>
      <c r="BC2481" s="17">
        <f t="shared" si="11248"/>
        <v>0</v>
      </c>
      <c r="BD2481" s="17">
        <f t="shared" si="11248"/>
        <v>6738.9349999999995</v>
      </c>
      <c r="BE2481" s="17">
        <f t="shared" si="11248"/>
        <v>0</v>
      </c>
      <c r="BF2481" s="17">
        <f t="shared" si="11248"/>
        <v>0</v>
      </c>
      <c r="BG2481" s="17">
        <f t="shared" si="11248"/>
        <v>0</v>
      </c>
      <c r="BH2481" s="17">
        <f t="shared" si="11248"/>
        <v>0</v>
      </c>
      <c r="BI2481" s="17">
        <f t="shared" si="11248"/>
        <v>0</v>
      </c>
      <c r="BJ2481" s="17">
        <f t="shared" si="11248"/>
        <v>0</v>
      </c>
      <c r="BK2481" s="17">
        <f t="shared" si="11248"/>
        <v>0</v>
      </c>
      <c r="BL2481" s="17">
        <f t="shared" si="11236"/>
        <v>1739648.3079999997</v>
      </c>
      <c r="BM2481" s="17">
        <f>BM2482+BM2583+BM2571+BM2590+BM2596</f>
        <v>0</v>
      </c>
      <c r="BN2481" s="77">
        <f t="shared" si="11146"/>
        <v>1739648.3079999997</v>
      </c>
      <c r="BO2481" s="17">
        <f t="shared" si="11237"/>
        <v>1544972.5460000003</v>
      </c>
      <c r="BP2481" s="17">
        <f>BP2482+BP2583+BP2571+BP2590+BP2596</f>
        <v>0</v>
      </c>
      <c r="BQ2481" s="77">
        <f t="shared" si="11147"/>
        <v>1544972.5460000003</v>
      </c>
      <c r="BR2481" s="79">
        <f t="shared" si="11238"/>
        <v>1532888.8459999997</v>
      </c>
      <c r="BS2481" s="17">
        <f>BS2482+BS2583+BS2571+BS2590+BS2596</f>
        <v>0</v>
      </c>
      <c r="BT2481" s="18"/>
      <c r="BU2481" s="14"/>
    </row>
    <row r="2482" spans="1:73" s="81" customFormat="1" x14ac:dyDescent="0.3">
      <c r="A2482" s="63" t="s">
        <v>1020</v>
      </c>
      <c r="B2482" s="63" t="s">
        <v>26</v>
      </c>
      <c r="C2482" s="63"/>
      <c r="D2482" s="63"/>
      <c r="E2482" s="63"/>
      <c r="F2482" s="64" t="s">
        <v>27</v>
      </c>
      <c r="G2482" s="17">
        <f t="shared" ref="G2482:L2482" si="11249">G2504+G2483+G2488+G2499</f>
        <v>1597157.5999999999</v>
      </c>
      <c r="H2482" s="17">
        <f t="shared" si="11249"/>
        <v>1492281.2000000002</v>
      </c>
      <c r="I2482" s="17">
        <f t="shared" si="11249"/>
        <v>1479069.6999999997</v>
      </c>
      <c r="J2482" s="17">
        <f t="shared" si="11249"/>
        <v>21177.428</v>
      </c>
      <c r="K2482" s="17">
        <f t="shared" si="11249"/>
        <v>21372.546000000002</v>
      </c>
      <c r="L2482" s="17">
        <f t="shared" si="11249"/>
        <v>21372.546000000002</v>
      </c>
      <c r="M2482" s="17">
        <f t="shared" si="11023"/>
        <v>1618335.0279999999</v>
      </c>
      <c r="N2482" s="17">
        <f t="shared" si="11024"/>
        <v>1513653.7460000003</v>
      </c>
      <c r="O2482" s="17">
        <f t="shared" si="11025"/>
        <v>1500442.2459999998</v>
      </c>
      <c r="P2482" s="17">
        <f t="shared" ref="P2482:AB2482" si="11250">P2504+P2483+P2488+P2499</f>
        <v>0</v>
      </c>
      <c r="Q2482" s="17">
        <f t="shared" si="11250"/>
        <v>0</v>
      </c>
      <c r="R2482" s="17">
        <f t="shared" si="11250"/>
        <v>995.75899999999911</v>
      </c>
      <c r="S2482" s="17">
        <f t="shared" si="11250"/>
        <v>0</v>
      </c>
      <c r="T2482" s="17">
        <f t="shared" si="11250"/>
        <v>0</v>
      </c>
      <c r="U2482" s="17">
        <f t="shared" si="11250"/>
        <v>0</v>
      </c>
      <c r="V2482" s="17">
        <f t="shared" si="11250"/>
        <v>0</v>
      </c>
      <c r="W2482" s="17">
        <f t="shared" si="11250"/>
        <v>0</v>
      </c>
      <c r="X2482" s="17">
        <f t="shared" si="11250"/>
        <v>0</v>
      </c>
      <c r="Y2482" s="17">
        <f t="shared" si="11250"/>
        <v>0</v>
      </c>
      <c r="Z2482" s="17">
        <f t="shared" si="11250"/>
        <v>0</v>
      </c>
      <c r="AA2482" s="17">
        <f t="shared" si="11250"/>
        <v>0</v>
      </c>
      <c r="AB2482" s="17">
        <f t="shared" si="11250"/>
        <v>0</v>
      </c>
      <c r="AC2482" s="17">
        <f t="shared" si="11239"/>
        <v>1619330.787</v>
      </c>
      <c r="AD2482" s="17">
        <f t="shared" si="11240"/>
        <v>1513653.7460000003</v>
      </c>
      <c r="AE2482" s="17">
        <f t="shared" si="11241"/>
        <v>1500442.2459999998</v>
      </c>
      <c r="AF2482" s="17">
        <f>AF2504+AF2483+AF2488+AF2499</f>
        <v>0</v>
      </c>
      <c r="AG2482" s="17">
        <f t="shared" si="11242"/>
        <v>1619330.787</v>
      </c>
      <c r="AH2482" s="17">
        <f t="shared" si="11243"/>
        <v>1513653.7460000003</v>
      </c>
      <c r="AI2482" s="17">
        <f t="shared" si="11244"/>
        <v>1500442.2459999998</v>
      </c>
      <c r="AJ2482" s="17">
        <f t="shared" ref="AJ2482:AR2482" si="11251">AJ2504+AJ2483+AJ2488+AJ2499</f>
        <v>-100787.8</v>
      </c>
      <c r="AK2482" s="17">
        <f t="shared" si="11251"/>
        <v>1901.8999999999996</v>
      </c>
      <c r="AL2482" s="17">
        <f t="shared" si="11251"/>
        <v>-13931.717000000001</v>
      </c>
      <c r="AM2482" s="17">
        <f t="shared" si="11251"/>
        <v>0</v>
      </c>
      <c r="AN2482" s="17">
        <f t="shared" si="11251"/>
        <v>0</v>
      </c>
      <c r="AO2482" s="17">
        <f t="shared" si="11251"/>
        <v>0</v>
      </c>
      <c r="AP2482" s="17">
        <f t="shared" si="11251"/>
        <v>0</v>
      </c>
      <c r="AQ2482" s="17">
        <f t="shared" si="11251"/>
        <v>0</v>
      </c>
      <c r="AR2482" s="17">
        <f t="shared" si="11251"/>
        <v>0</v>
      </c>
      <c r="AS2482" s="17">
        <f t="shared" si="11020"/>
        <v>1506513.17</v>
      </c>
      <c r="AT2482" s="17">
        <f t="shared" si="11021"/>
        <v>1513653.7460000003</v>
      </c>
      <c r="AU2482" s="17">
        <f t="shared" si="11022"/>
        <v>1500442.2459999998</v>
      </c>
      <c r="AV2482" s="17">
        <f>AV2504+AV2483+AV2488+AV2499</f>
        <v>330.09999999999991</v>
      </c>
      <c r="AW2482" s="17">
        <f>AW2504+AW2483+AW2488+AW2499</f>
        <v>0</v>
      </c>
      <c r="AX2482" s="17">
        <f>AX2504+AX2483+AX2488+AX2499</f>
        <v>0</v>
      </c>
      <c r="AY2482" s="17">
        <f t="shared" si="10961"/>
        <v>1506843.27</v>
      </c>
      <c r="AZ2482" s="17">
        <f t="shared" si="10962"/>
        <v>1513653.7460000003</v>
      </c>
      <c r="BA2482" s="17">
        <f t="shared" si="10963"/>
        <v>1500442.2459999998</v>
      </c>
      <c r="BB2482" s="17">
        <f t="shared" ref="BB2482:BK2482" si="11252">BB2504+BB2483+BB2488+BB2499</f>
        <v>0</v>
      </c>
      <c r="BC2482" s="17">
        <f t="shared" si="11252"/>
        <v>0</v>
      </c>
      <c r="BD2482" s="17">
        <f t="shared" si="11252"/>
        <v>4538.9349999999995</v>
      </c>
      <c r="BE2482" s="17">
        <f t="shared" si="11252"/>
        <v>0</v>
      </c>
      <c r="BF2482" s="17">
        <f t="shared" si="11252"/>
        <v>0</v>
      </c>
      <c r="BG2482" s="17">
        <f t="shared" si="11252"/>
        <v>0</v>
      </c>
      <c r="BH2482" s="17">
        <f t="shared" si="11252"/>
        <v>0</v>
      </c>
      <c r="BI2482" s="17">
        <f t="shared" si="11252"/>
        <v>0</v>
      </c>
      <c r="BJ2482" s="17">
        <f t="shared" si="11252"/>
        <v>0</v>
      </c>
      <c r="BK2482" s="17">
        <f t="shared" si="11252"/>
        <v>0</v>
      </c>
      <c r="BL2482" s="17">
        <f t="shared" si="11236"/>
        <v>1511382.2050000001</v>
      </c>
      <c r="BM2482" s="17">
        <f>BM2504+BM2483+BM2488+BM2499</f>
        <v>0</v>
      </c>
      <c r="BN2482" s="77">
        <f t="shared" si="11146"/>
        <v>1511382.2050000001</v>
      </c>
      <c r="BO2482" s="17">
        <f t="shared" si="11237"/>
        <v>1513653.7460000003</v>
      </c>
      <c r="BP2482" s="17">
        <f>BP2504+BP2483+BP2488+BP2499</f>
        <v>0</v>
      </c>
      <c r="BQ2482" s="77">
        <f t="shared" si="11147"/>
        <v>1513653.7460000003</v>
      </c>
      <c r="BR2482" s="79">
        <f t="shared" si="11238"/>
        <v>1500442.2459999998</v>
      </c>
      <c r="BS2482" s="17">
        <f>BS2504+BS2483+BS2488+BS2499</f>
        <v>0</v>
      </c>
      <c r="BT2482" s="18"/>
      <c r="BU2482" s="14"/>
    </row>
    <row r="2483" spans="1:73" s="82" customFormat="1" ht="46.8" x14ac:dyDescent="0.3">
      <c r="A2483" s="65" t="s">
        <v>1020</v>
      </c>
      <c r="B2483" s="65" t="s">
        <v>26</v>
      </c>
      <c r="C2483" s="65" t="s">
        <v>325</v>
      </c>
      <c r="D2483" s="65"/>
      <c r="E2483" s="70"/>
      <c r="F2483" s="66" t="s">
        <v>1022</v>
      </c>
      <c r="G2483" s="22">
        <f t="shared" ref="G2483:G2494" si="11253">G2484</f>
        <v>10873.7</v>
      </c>
      <c r="H2483" s="22">
        <f t="shared" ref="H2483:H2494" si="11254">H2484</f>
        <v>11180.2</v>
      </c>
      <c r="I2483" s="22">
        <f t="shared" ref="I2483:I2494" si="11255">I2484</f>
        <v>11180.2</v>
      </c>
      <c r="J2483" s="22">
        <f t="shared" ref="J2483:J2486" si="11256">J2484</f>
        <v>0</v>
      </c>
      <c r="K2483" s="22">
        <f t="shared" ref="K2483:K2486" si="11257">K2484</f>
        <v>0</v>
      </c>
      <c r="L2483" s="22">
        <f t="shared" ref="L2483:L2486" si="11258">L2484</f>
        <v>0</v>
      </c>
      <c r="M2483" s="22">
        <f t="shared" si="11023"/>
        <v>10873.7</v>
      </c>
      <c r="N2483" s="22">
        <f t="shared" si="11024"/>
        <v>11180.2</v>
      </c>
      <c r="O2483" s="22">
        <f t="shared" si="11025"/>
        <v>11180.2</v>
      </c>
      <c r="P2483" s="22">
        <f t="shared" ref="P2483:P2486" si="11259">P2484</f>
        <v>0</v>
      </c>
      <c r="Q2483" s="22">
        <f t="shared" ref="Q2483:Q2486" si="11260">Q2484</f>
        <v>0</v>
      </c>
      <c r="R2483" s="22">
        <f t="shared" ref="R2483:R2486" si="11261">R2484</f>
        <v>0</v>
      </c>
      <c r="S2483" s="22">
        <f t="shared" ref="S2483:S2486" si="11262">S2484</f>
        <v>0</v>
      </c>
      <c r="T2483" s="22">
        <f t="shared" ref="T2483:T2486" si="11263">T2484</f>
        <v>0</v>
      </c>
      <c r="U2483" s="22">
        <f t="shared" ref="U2483:U2486" si="11264">U2484</f>
        <v>0</v>
      </c>
      <c r="V2483" s="22">
        <f t="shared" ref="V2483:V2486" si="11265">V2484</f>
        <v>0</v>
      </c>
      <c r="W2483" s="22">
        <f t="shared" ref="W2483:W2486" si="11266">W2484</f>
        <v>0</v>
      </c>
      <c r="X2483" s="22">
        <f t="shared" ref="X2483:X2486" si="11267">X2484</f>
        <v>0</v>
      </c>
      <c r="Y2483" s="22">
        <f t="shared" ref="Y2483:Y2486" si="11268">Y2484</f>
        <v>0</v>
      </c>
      <c r="Z2483" s="22">
        <f t="shared" ref="Z2483:Z2486" si="11269">Z2484</f>
        <v>0</v>
      </c>
      <c r="AA2483" s="22">
        <f t="shared" ref="AA2483:AA2486" si="11270">AA2484</f>
        <v>0</v>
      </c>
      <c r="AB2483" s="22">
        <f t="shared" ref="AB2483:AB2486" si="11271">AB2484</f>
        <v>0</v>
      </c>
      <c r="AC2483" s="22">
        <f t="shared" si="11239"/>
        <v>10873.7</v>
      </c>
      <c r="AD2483" s="22">
        <f t="shared" si="11240"/>
        <v>11180.2</v>
      </c>
      <c r="AE2483" s="22">
        <f t="shared" si="11241"/>
        <v>11180.2</v>
      </c>
      <c r="AF2483" s="22">
        <f t="shared" ref="AF2483:AF2486" si="11272">AF2484</f>
        <v>0</v>
      </c>
      <c r="AG2483" s="22">
        <f t="shared" si="11242"/>
        <v>10873.7</v>
      </c>
      <c r="AH2483" s="22">
        <f t="shared" si="11243"/>
        <v>11180.2</v>
      </c>
      <c r="AI2483" s="22">
        <f t="shared" si="11244"/>
        <v>11180.2</v>
      </c>
      <c r="AJ2483" s="22">
        <f t="shared" ref="AJ2483:AJ2486" si="11273">AJ2484</f>
        <v>0</v>
      </c>
      <c r="AK2483" s="22">
        <f t="shared" ref="AK2483:AK2486" si="11274">AK2484</f>
        <v>0</v>
      </c>
      <c r="AL2483" s="22">
        <f t="shared" ref="AL2483:AL2486" si="11275">AL2484</f>
        <v>-153.19999999999999</v>
      </c>
      <c r="AM2483" s="22">
        <f t="shared" ref="AM2483:AM2486" si="11276">AM2484</f>
        <v>0</v>
      </c>
      <c r="AN2483" s="22">
        <f t="shared" ref="AN2483:AN2486" si="11277">AN2484</f>
        <v>0</v>
      </c>
      <c r="AO2483" s="22">
        <f t="shared" ref="AO2483:AO2486" si="11278">AO2484</f>
        <v>0</v>
      </c>
      <c r="AP2483" s="22">
        <f t="shared" ref="AP2483:AP2486" si="11279">AP2484</f>
        <v>0</v>
      </c>
      <c r="AQ2483" s="22">
        <f t="shared" ref="AQ2483:AQ2486" si="11280">AQ2484</f>
        <v>0</v>
      </c>
      <c r="AR2483" s="22">
        <f t="shared" ref="AR2483:AR2486" si="11281">AR2484</f>
        <v>0</v>
      </c>
      <c r="AS2483" s="22">
        <f t="shared" si="11020"/>
        <v>10720.5</v>
      </c>
      <c r="AT2483" s="22">
        <f t="shared" si="11021"/>
        <v>11180.2</v>
      </c>
      <c r="AU2483" s="22">
        <f t="shared" si="11022"/>
        <v>11180.2</v>
      </c>
      <c r="AV2483" s="22">
        <f t="shared" ref="AV2483:AV2486" si="11282">AV2484</f>
        <v>0</v>
      </c>
      <c r="AW2483" s="22">
        <f t="shared" ref="AW2483:AW2486" si="11283">AW2484</f>
        <v>0</v>
      </c>
      <c r="AX2483" s="22">
        <f t="shared" ref="AX2483:AX2486" si="11284">AX2484</f>
        <v>0</v>
      </c>
      <c r="AY2483" s="22">
        <f t="shared" si="10961"/>
        <v>10720.5</v>
      </c>
      <c r="AZ2483" s="22">
        <f t="shared" si="10962"/>
        <v>11180.2</v>
      </c>
      <c r="BA2483" s="22">
        <f t="shared" si="10963"/>
        <v>11180.2</v>
      </c>
      <c r="BB2483" s="22">
        <f t="shared" ref="BB2483:BB2486" si="11285">BB2484</f>
        <v>0</v>
      </c>
      <c r="BC2483" s="22">
        <f t="shared" ref="BC2483:BC2486" si="11286">BC2484</f>
        <v>0</v>
      </c>
      <c r="BD2483" s="22">
        <f t="shared" ref="BD2483:BD2486" si="11287">BD2484</f>
        <v>0</v>
      </c>
      <c r="BE2483" s="22">
        <f t="shared" ref="BE2483:BE2486" si="11288">BE2484</f>
        <v>0</v>
      </c>
      <c r="BF2483" s="22">
        <f t="shared" ref="BF2483:BF2486" si="11289">BF2484</f>
        <v>0</v>
      </c>
      <c r="BG2483" s="22">
        <f t="shared" ref="BG2483:BG2486" si="11290">BG2484</f>
        <v>0</v>
      </c>
      <c r="BH2483" s="22">
        <f t="shared" ref="BH2483:BH2486" si="11291">BH2484</f>
        <v>0</v>
      </c>
      <c r="BI2483" s="22">
        <f t="shared" ref="BI2483:BI2486" si="11292">BI2484</f>
        <v>0</v>
      </c>
      <c r="BJ2483" s="22">
        <f t="shared" ref="BJ2483:BJ2486" si="11293">BJ2484</f>
        <v>0</v>
      </c>
      <c r="BK2483" s="22">
        <f t="shared" ref="BK2483:BK2486" si="11294">BK2484</f>
        <v>0</v>
      </c>
      <c r="BL2483" s="22">
        <f t="shared" si="11236"/>
        <v>10720.5</v>
      </c>
      <c r="BM2483" s="22">
        <f t="shared" ref="BM2483:BM2486" si="11295">BM2484</f>
        <v>0</v>
      </c>
      <c r="BN2483" s="78">
        <f t="shared" si="11146"/>
        <v>10720.5</v>
      </c>
      <c r="BO2483" s="22">
        <f t="shared" si="11237"/>
        <v>11180.2</v>
      </c>
      <c r="BP2483" s="22">
        <f t="shared" ref="BP2483:BS2486" si="11296">BP2484</f>
        <v>0</v>
      </c>
      <c r="BQ2483" s="78">
        <f t="shared" si="11147"/>
        <v>11180.2</v>
      </c>
      <c r="BR2483" s="80">
        <f t="shared" si="11238"/>
        <v>11180.2</v>
      </c>
      <c r="BS2483" s="22">
        <f t="shared" si="11296"/>
        <v>0</v>
      </c>
      <c r="BT2483" s="23"/>
      <c r="BU2483" s="19"/>
    </row>
    <row r="2484" spans="1:73" ht="31.2" x14ac:dyDescent="0.3">
      <c r="A2484" s="67" t="s">
        <v>1020</v>
      </c>
      <c r="B2484" s="67" t="s">
        <v>26</v>
      </c>
      <c r="C2484" s="67" t="s">
        <v>325</v>
      </c>
      <c r="D2484" s="67" t="s">
        <v>81</v>
      </c>
      <c r="E2484" s="71"/>
      <c r="F2484" s="68" t="s">
        <v>82</v>
      </c>
      <c r="G2484" s="26">
        <f t="shared" si="11253"/>
        <v>10873.7</v>
      </c>
      <c r="H2484" s="26">
        <f t="shared" si="11254"/>
        <v>11180.2</v>
      </c>
      <c r="I2484" s="26">
        <f t="shared" si="11255"/>
        <v>11180.2</v>
      </c>
      <c r="J2484" s="26">
        <f t="shared" si="11256"/>
        <v>0</v>
      </c>
      <c r="K2484" s="26">
        <f t="shared" si="11257"/>
        <v>0</v>
      </c>
      <c r="L2484" s="26">
        <f t="shared" si="11258"/>
        <v>0</v>
      </c>
      <c r="M2484" s="26">
        <f t="shared" si="11023"/>
        <v>10873.7</v>
      </c>
      <c r="N2484" s="26">
        <f t="shared" si="11024"/>
        <v>11180.2</v>
      </c>
      <c r="O2484" s="26">
        <f t="shared" si="11025"/>
        <v>11180.2</v>
      </c>
      <c r="P2484" s="26">
        <f t="shared" si="11259"/>
        <v>0</v>
      </c>
      <c r="Q2484" s="26">
        <f t="shared" si="11260"/>
        <v>0</v>
      </c>
      <c r="R2484" s="26">
        <f t="shared" si="11261"/>
        <v>0</v>
      </c>
      <c r="S2484" s="26">
        <f t="shared" si="11262"/>
        <v>0</v>
      </c>
      <c r="T2484" s="26">
        <f t="shared" si="11263"/>
        <v>0</v>
      </c>
      <c r="U2484" s="26">
        <f t="shared" si="11264"/>
        <v>0</v>
      </c>
      <c r="V2484" s="26">
        <f t="shared" si="11265"/>
        <v>0</v>
      </c>
      <c r="W2484" s="26">
        <f t="shared" si="11266"/>
        <v>0</v>
      </c>
      <c r="X2484" s="26">
        <f t="shared" si="11267"/>
        <v>0</v>
      </c>
      <c r="Y2484" s="26">
        <f t="shared" si="11268"/>
        <v>0</v>
      </c>
      <c r="Z2484" s="26">
        <f t="shared" si="11269"/>
        <v>0</v>
      </c>
      <c r="AA2484" s="26">
        <f t="shared" si="11270"/>
        <v>0</v>
      </c>
      <c r="AB2484" s="26">
        <f t="shared" si="11271"/>
        <v>0</v>
      </c>
      <c r="AC2484" s="26">
        <f t="shared" si="11239"/>
        <v>10873.7</v>
      </c>
      <c r="AD2484" s="26">
        <f t="shared" si="11240"/>
        <v>11180.2</v>
      </c>
      <c r="AE2484" s="26">
        <f t="shared" si="11241"/>
        <v>11180.2</v>
      </c>
      <c r="AF2484" s="26">
        <f t="shared" si="11272"/>
        <v>0</v>
      </c>
      <c r="AG2484" s="26">
        <f t="shared" si="11242"/>
        <v>10873.7</v>
      </c>
      <c r="AH2484" s="26">
        <f t="shared" si="11243"/>
        <v>11180.2</v>
      </c>
      <c r="AI2484" s="26">
        <f t="shared" si="11244"/>
        <v>11180.2</v>
      </c>
      <c r="AJ2484" s="26">
        <f t="shared" si="11273"/>
        <v>0</v>
      </c>
      <c r="AK2484" s="26">
        <f t="shared" si="11274"/>
        <v>0</v>
      </c>
      <c r="AL2484" s="26">
        <f t="shared" si="11275"/>
        <v>-153.19999999999999</v>
      </c>
      <c r="AM2484" s="26">
        <f t="shared" si="11276"/>
        <v>0</v>
      </c>
      <c r="AN2484" s="26">
        <f t="shared" si="11277"/>
        <v>0</v>
      </c>
      <c r="AO2484" s="26">
        <f t="shared" si="11278"/>
        <v>0</v>
      </c>
      <c r="AP2484" s="26">
        <f t="shared" si="11279"/>
        <v>0</v>
      </c>
      <c r="AQ2484" s="26">
        <f t="shared" si="11280"/>
        <v>0</v>
      </c>
      <c r="AR2484" s="26">
        <f t="shared" si="11281"/>
        <v>0</v>
      </c>
      <c r="AS2484" s="26">
        <f t="shared" si="11020"/>
        <v>10720.5</v>
      </c>
      <c r="AT2484" s="26">
        <f t="shared" si="11021"/>
        <v>11180.2</v>
      </c>
      <c r="AU2484" s="26">
        <f t="shared" si="11022"/>
        <v>11180.2</v>
      </c>
      <c r="AV2484" s="26">
        <f t="shared" si="11282"/>
        <v>0</v>
      </c>
      <c r="AW2484" s="26">
        <f t="shared" si="11283"/>
        <v>0</v>
      </c>
      <c r="AX2484" s="26">
        <f t="shared" si="11284"/>
        <v>0</v>
      </c>
      <c r="AY2484" s="26">
        <f t="shared" si="10961"/>
        <v>10720.5</v>
      </c>
      <c r="AZ2484" s="26">
        <f t="shared" si="10962"/>
        <v>11180.2</v>
      </c>
      <c r="BA2484" s="26">
        <f t="shared" si="10963"/>
        <v>11180.2</v>
      </c>
      <c r="BB2484" s="26">
        <f t="shared" si="11285"/>
        <v>0</v>
      </c>
      <c r="BC2484" s="26">
        <f t="shared" si="11286"/>
        <v>0</v>
      </c>
      <c r="BD2484" s="26">
        <f t="shared" si="11287"/>
        <v>0</v>
      </c>
      <c r="BE2484" s="26">
        <f t="shared" si="11288"/>
        <v>0</v>
      </c>
      <c r="BF2484" s="26">
        <f t="shared" si="11289"/>
        <v>0</v>
      </c>
      <c r="BG2484" s="26">
        <f t="shared" si="11290"/>
        <v>0</v>
      </c>
      <c r="BH2484" s="26">
        <f t="shared" si="11291"/>
        <v>0</v>
      </c>
      <c r="BI2484" s="26">
        <f t="shared" si="11292"/>
        <v>0</v>
      </c>
      <c r="BJ2484" s="26">
        <f t="shared" si="11293"/>
        <v>0</v>
      </c>
      <c r="BK2484" s="26">
        <f t="shared" si="11294"/>
        <v>0</v>
      </c>
      <c r="BL2484" s="26">
        <f t="shared" si="11236"/>
        <v>10720.5</v>
      </c>
      <c r="BM2484" s="26">
        <f t="shared" si="11295"/>
        <v>0</v>
      </c>
      <c r="BN2484" s="53">
        <f t="shared" si="11146"/>
        <v>10720.5</v>
      </c>
      <c r="BO2484" s="26">
        <f t="shared" si="11237"/>
        <v>11180.2</v>
      </c>
      <c r="BP2484" s="26">
        <f t="shared" si="11296"/>
        <v>0</v>
      </c>
      <c r="BQ2484" s="53">
        <f t="shared" si="11147"/>
        <v>11180.2</v>
      </c>
      <c r="BR2484" s="52">
        <f t="shared" si="11238"/>
        <v>11180.2</v>
      </c>
      <c r="BS2484" s="26">
        <f t="shared" si="11296"/>
        <v>0</v>
      </c>
      <c r="BT2484" s="27"/>
    </row>
    <row r="2485" spans="1:73" x14ac:dyDescent="0.3">
      <c r="A2485" s="67" t="s">
        <v>1020</v>
      </c>
      <c r="B2485" s="67" t="s">
        <v>26</v>
      </c>
      <c r="C2485" s="67" t="s">
        <v>325</v>
      </c>
      <c r="D2485" s="67" t="s">
        <v>1023</v>
      </c>
      <c r="E2485" s="71"/>
      <c r="F2485" s="68" t="s">
        <v>1024</v>
      </c>
      <c r="G2485" s="26">
        <f t="shared" si="11253"/>
        <v>10873.7</v>
      </c>
      <c r="H2485" s="26">
        <f t="shared" si="11254"/>
        <v>11180.2</v>
      </c>
      <c r="I2485" s="26">
        <f t="shared" si="11255"/>
        <v>11180.2</v>
      </c>
      <c r="J2485" s="26">
        <f t="shared" si="11256"/>
        <v>0</v>
      </c>
      <c r="K2485" s="26">
        <f t="shared" si="11257"/>
        <v>0</v>
      </c>
      <c r="L2485" s="26">
        <f t="shared" si="11258"/>
        <v>0</v>
      </c>
      <c r="M2485" s="26">
        <f t="shared" si="11023"/>
        <v>10873.7</v>
      </c>
      <c r="N2485" s="26">
        <f t="shared" si="11024"/>
        <v>11180.2</v>
      </c>
      <c r="O2485" s="26">
        <f t="shared" si="11025"/>
        <v>11180.2</v>
      </c>
      <c r="P2485" s="26">
        <f t="shared" si="11259"/>
        <v>0</v>
      </c>
      <c r="Q2485" s="26">
        <f t="shared" si="11260"/>
        <v>0</v>
      </c>
      <c r="R2485" s="26">
        <f t="shared" si="11261"/>
        <v>0</v>
      </c>
      <c r="S2485" s="26">
        <f t="shared" si="11262"/>
        <v>0</v>
      </c>
      <c r="T2485" s="26">
        <f t="shared" si="11263"/>
        <v>0</v>
      </c>
      <c r="U2485" s="26">
        <f t="shared" si="11264"/>
        <v>0</v>
      </c>
      <c r="V2485" s="26">
        <f t="shared" si="11265"/>
        <v>0</v>
      </c>
      <c r="W2485" s="26">
        <f t="shared" si="11266"/>
        <v>0</v>
      </c>
      <c r="X2485" s="26">
        <f t="shared" si="11267"/>
        <v>0</v>
      </c>
      <c r="Y2485" s="26">
        <f t="shared" si="11268"/>
        <v>0</v>
      </c>
      <c r="Z2485" s="26">
        <f t="shared" si="11269"/>
        <v>0</v>
      </c>
      <c r="AA2485" s="26">
        <f t="shared" si="11270"/>
        <v>0</v>
      </c>
      <c r="AB2485" s="26">
        <f t="shared" si="11271"/>
        <v>0</v>
      </c>
      <c r="AC2485" s="26">
        <f t="shared" si="11239"/>
        <v>10873.7</v>
      </c>
      <c r="AD2485" s="26">
        <f t="shared" si="11240"/>
        <v>11180.2</v>
      </c>
      <c r="AE2485" s="26">
        <f t="shared" si="11241"/>
        <v>11180.2</v>
      </c>
      <c r="AF2485" s="26">
        <f t="shared" si="11272"/>
        <v>0</v>
      </c>
      <c r="AG2485" s="26">
        <f t="shared" si="11242"/>
        <v>10873.7</v>
      </c>
      <c r="AH2485" s="26">
        <f t="shared" si="11243"/>
        <v>11180.2</v>
      </c>
      <c r="AI2485" s="26">
        <f t="shared" si="11244"/>
        <v>11180.2</v>
      </c>
      <c r="AJ2485" s="26">
        <f t="shared" si="11273"/>
        <v>0</v>
      </c>
      <c r="AK2485" s="26">
        <f t="shared" si="11274"/>
        <v>0</v>
      </c>
      <c r="AL2485" s="26">
        <f t="shared" si="11275"/>
        <v>-153.19999999999999</v>
      </c>
      <c r="AM2485" s="26">
        <f t="shared" si="11276"/>
        <v>0</v>
      </c>
      <c r="AN2485" s="26">
        <f t="shared" si="11277"/>
        <v>0</v>
      </c>
      <c r="AO2485" s="26">
        <f t="shared" si="11278"/>
        <v>0</v>
      </c>
      <c r="AP2485" s="26">
        <f t="shared" si="11279"/>
        <v>0</v>
      </c>
      <c r="AQ2485" s="26">
        <f t="shared" si="11280"/>
        <v>0</v>
      </c>
      <c r="AR2485" s="26">
        <f t="shared" si="11281"/>
        <v>0</v>
      </c>
      <c r="AS2485" s="26">
        <f t="shared" si="11020"/>
        <v>10720.5</v>
      </c>
      <c r="AT2485" s="26">
        <f t="shared" si="11021"/>
        <v>11180.2</v>
      </c>
      <c r="AU2485" s="26">
        <f t="shared" si="11022"/>
        <v>11180.2</v>
      </c>
      <c r="AV2485" s="26">
        <f t="shared" si="11282"/>
        <v>0</v>
      </c>
      <c r="AW2485" s="26">
        <f t="shared" si="11283"/>
        <v>0</v>
      </c>
      <c r="AX2485" s="26">
        <f t="shared" si="11284"/>
        <v>0</v>
      </c>
      <c r="AY2485" s="26">
        <f t="shared" si="10961"/>
        <v>10720.5</v>
      </c>
      <c r="AZ2485" s="26">
        <f t="shared" si="10962"/>
        <v>11180.2</v>
      </c>
      <c r="BA2485" s="26">
        <f t="shared" si="10963"/>
        <v>11180.2</v>
      </c>
      <c r="BB2485" s="26">
        <f t="shared" si="11285"/>
        <v>0</v>
      </c>
      <c r="BC2485" s="26">
        <f t="shared" si="11286"/>
        <v>0</v>
      </c>
      <c r="BD2485" s="26">
        <f t="shared" si="11287"/>
        <v>0</v>
      </c>
      <c r="BE2485" s="26">
        <f t="shared" si="11288"/>
        <v>0</v>
      </c>
      <c r="BF2485" s="26">
        <f t="shared" si="11289"/>
        <v>0</v>
      </c>
      <c r="BG2485" s="26">
        <f t="shared" si="11290"/>
        <v>0</v>
      </c>
      <c r="BH2485" s="26">
        <f t="shared" si="11291"/>
        <v>0</v>
      </c>
      <c r="BI2485" s="26">
        <f t="shared" si="11292"/>
        <v>0</v>
      </c>
      <c r="BJ2485" s="26">
        <f t="shared" si="11293"/>
        <v>0</v>
      </c>
      <c r="BK2485" s="26">
        <f t="shared" si="11294"/>
        <v>0</v>
      </c>
      <c r="BL2485" s="26">
        <f t="shared" si="11236"/>
        <v>10720.5</v>
      </c>
      <c r="BM2485" s="26">
        <f t="shared" si="11295"/>
        <v>0</v>
      </c>
      <c r="BN2485" s="53">
        <f t="shared" si="11146"/>
        <v>10720.5</v>
      </c>
      <c r="BO2485" s="26">
        <f t="shared" si="11237"/>
        <v>11180.2</v>
      </c>
      <c r="BP2485" s="26">
        <f t="shared" si="11296"/>
        <v>0</v>
      </c>
      <c r="BQ2485" s="53">
        <f t="shared" si="11147"/>
        <v>11180.2</v>
      </c>
      <c r="BR2485" s="52">
        <f t="shared" si="11238"/>
        <v>11180.2</v>
      </c>
      <c r="BS2485" s="26">
        <f t="shared" si="11296"/>
        <v>0</v>
      </c>
      <c r="BT2485" s="27"/>
    </row>
    <row r="2486" spans="1:73" x14ac:dyDescent="0.3">
      <c r="A2486" s="67" t="s">
        <v>1020</v>
      </c>
      <c r="B2486" s="67" t="s">
        <v>26</v>
      </c>
      <c r="C2486" s="67" t="s">
        <v>325</v>
      </c>
      <c r="D2486" s="67" t="s">
        <v>1025</v>
      </c>
      <c r="E2486" s="71"/>
      <c r="F2486" s="68" t="s">
        <v>49</v>
      </c>
      <c r="G2486" s="26">
        <f t="shared" si="11253"/>
        <v>10873.7</v>
      </c>
      <c r="H2486" s="26">
        <f t="shared" si="11254"/>
        <v>11180.2</v>
      </c>
      <c r="I2486" s="26">
        <f t="shared" si="11255"/>
        <v>11180.2</v>
      </c>
      <c r="J2486" s="26">
        <f t="shared" si="11256"/>
        <v>0</v>
      </c>
      <c r="K2486" s="26">
        <f t="shared" si="11257"/>
        <v>0</v>
      </c>
      <c r="L2486" s="26">
        <f t="shared" si="11258"/>
        <v>0</v>
      </c>
      <c r="M2486" s="26">
        <f t="shared" si="11023"/>
        <v>10873.7</v>
      </c>
      <c r="N2486" s="26">
        <f t="shared" si="11024"/>
        <v>11180.2</v>
      </c>
      <c r="O2486" s="26">
        <f t="shared" si="11025"/>
        <v>11180.2</v>
      </c>
      <c r="P2486" s="26">
        <f t="shared" si="11259"/>
        <v>0</v>
      </c>
      <c r="Q2486" s="26">
        <f t="shared" si="11260"/>
        <v>0</v>
      </c>
      <c r="R2486" s="26">
        <f t="shared" si="11261"/>
        <v>0</v>
      </c>
      <c r="S2486" s="26">
        <f t="shared" si="11262"/>
        <v>0</v>
      </c>
      <c r="T2486" s="26">
        <f t="shared" si="11263"/>
        <v>0</v>
      </c>
      <c r="U2486" s="26">
        <f t="shared" si="11264"/>
        <v>0</v>
      </c>
      <c r="V2486" s="26">
        <f t="shared" si="11265"/>
        <v>0</v>
      </c>
      <c r="W2486" s="26">
        <f t="shared" si="11266"/>
        <v>0</v>
      </c>
      <c r="X2486" s="26">
        <f t="shared" si="11267"/>
        <v>0</v>
      </c>
      <c r="Y2486" s="26">
        <f t="shared" si="11268"/>
        <v>0</v>
      </c>
      <c r="Z2486" s="26">
        <f t="shared" si="11269"/>
        <v>0</v>
      </c>
      <c r="AA2486" s="26">
        <f t="shared" si="11270"/>
        <v>0</v>
      </c>
      <c r="AB2486" s="26">
        <f t="shared" si="11271"/>
        <v>0</v>
      </c>
      <c r="AC2486" s="26">
        <f t="shared" si="11239"/>
        <v>10873.7</v>
      </c>
      <c r="AD2486" s="26">
        <f t="shared" si="11240"/>
        <v>11180.2</v>
      </c>
      <c r="AE2486" s="26">
        <f t="shared" si="11241"/>
        <v>11180.2</v>
      </c>
      <c r="AF2486" s="26">
        <f t="shared" si="11272"/>
        <v>0</v>
      </c>
      <c r="AG2486" s="26">
        <f t="shared" si="11242"/>
        <v>10873.7</v>
      </c>
      <c r="AH2486" s="26">
        <f t="shared" si="11243"/>
        <v>11180.2</v>
      </c>
      <c r="AI2486" s="26">
        <f t="shared" si="11244"/>
        <v>11180.2</v>
      </c>
      <c r="AJ2486" s="26">
        <f t="shared" si="11273"/>
        <v>0</v>
      </c>
      <c r="AK2486" s="26">
        <f t="shared" si="11274"/>
        <v>0</v>
      </c>
      <c r="AL2486" s="26">
        <f t="shared" si="11275"/>
        <v>-153.19999999999999</v>
      </c>
      <c r="AM2486" s="26">
        <f t="shared" si="11276"/>
        <v>0</v>
      </c>
      <c r="AN2486" s="26">
        <f t="shared" si="11277"/>
        <v>0</v>
      </c>
      <c r="AO2486" s="26">
        <f t="shared" si="11278"/>
        <v>0</v>
      </c>
      <c r="AP2486" s="26">
        <f t="shared" si="11279"/>
        <v>0</v>
      </c>
      <c r="AQ2486" s="26">
        <f t="shared" si="11280"/>
        <v>0</v>
      </c>
      <c r="AR2486" s="26">
        <f t="shared" si="11281"/>
        <v>0</v>
      </c>
      <c r="AS2486" s="26">
        <f t="shared" si="11020"/>
        <v>10720.5</v>
      </c>
      <c r="AT2486" s="26">
        <f t="shared" si="11021"/>
        <v>11180.2</v>
      </c>
      <c r="AU2486" s="26">
        <f t="shared" si="11022"/>
        <v>11180.2</v>
      </c>
      <c r="AV2486" s="26">
        <f t="shared" si="11282"/>
        <v>0</v>
      </c>
      <c r="AW2486" s="26">
        <f t="shared" si="11283"/>
        <v>0</v>
      </c>
      <c r="AX2486" s="26">
        <f t="shared" si="11284"/>
        <v>0</v>
      </c>
      <c r="AY2486" s="26">
        <f t="shared" si="10961"/>
        <v>10720.5</v>
      </c>
      <c r="AZ2486" s="26">
        <f t="shared" si="10962"/>
        <v>11180.2</v>
      </c>
      <c r="BA2486" s="26">
        <f t="shared" si="10963"/>
        <v>11180.2</v>
      </c>
      <c r="BB2486" s="26">
        <f t="shared" si="11285"/>
        <v>0</v>
      </c>
      <c r="BC2486" s="26">
        <f t="shared" si="11286"/>
        <v>0</v>
      </c>
      <c r="BD2486" s="26">
        <f t="shared" si="11287"/>
        <v>0</v>
      </c>
      <c r="BE2486" s="26">
        <f t="shared" si="11288"/>
        <v>0</v>
      </c>
      <c r="BF2486" s="26">
        <f t="shared" si="11289"/>
        <v>0</v>
      </c>
      <c r="BG2486" s="26">
        <f t="shared" si="11290"/>
        <v>0</v>
      </c>
      <c r="BH2486" s="26">
        <f t="shared" si="11291"/>
        <v>0</v>
      </c>
      <c r="BI2486" s="26">
        <f t="shared" si="11292"/>
        <v>0</v>
      </c>
      <c r="BJ2486" s="26">
        <f t="shared" si="11293"/>
        <v>0</v>
      </c>
      <c r="BK2486" s="26">
        <f t="shared" si="11294"/>
        <v>0</v>
      </c>
      <c r="BL2486" s="26">
        <f t="shared" si="11236"/>
        <v>10720.5</v>
      </c>
      <c r="BM2486" s="26">
        <f t="shared" si="11295"/>
        <v>0</v>
      </c>
      <c r="BN2486" s="53">
        <f t="shared" si="11146"/>
        <v>10720.5</v>
      </c>
      <c r="BO2486" s="26">
        <f t="shared" si="11237"/>
        <v>11180.2</v>
      </c>
      <c r="BP2486" s="26">
        <f t="shared" si="11296"/>
        <v>0</v>
      </c>
      <c r="BQ2486" s="53">
        <f t="shared" si="11147"/>
        <v>11180.2</v>
      </c>
      <c r="BR2486" s="52">
        <f t="shared" si="11238"/>
        <v>11180.2</v>
      </c>
      <c r="BS2486" s="26">
        <f t="shared" si="11296"/>
        <v>0</v>
      </c>
      <c r="BT2486" s="27"/>
    </row>
    <row r="2487" spans="1:73" ht="78" x14ac:dyDescent="0.3">
      <c r="A2487" s="67" t="s">
        <v>1020</v>
      </c>
      <c r="B2487" s="67" t="s">
        <v>26</v>
      </c>
      <c r="C2487" s="67" t="s">
        <v>325</v>
      </c>
      <c r="D2487" s="67" t="s">
        <v>1025</v>
      </c>
      <c r="E2487" s="67" t="s">
        <v>50</v>
      </c>
      <c r="F2487" s="68" t="s">
        <v>51</v>
      </c>
      <c r="G2487" s="26">
        <v>10873.7</v>
      </c>
      <c r="H2487" s="26">
        <v>11180.2</v>
      </c>
      <c r="I2487" s="26">
        <v>11180.2</v>
      </c>
      <c r="J2487" s="26"/>
      <c r="K2487" s="26"/>
      <c r="L2487" s="26"/>
      <c r="M2487" s="26">
        <f t="shared" si="11023"/>
        <v>10873.7</v>
      </c>
      <c r="N2487" s="26">
        <f t="shared" si="11024"/>
        <v>11180.2</v>
      </c>
      <c r="O2487" s="26">
        <f t="shared" si="11025"/>
        <v>11180.2</v>
      </c>
      <c r="P2487" s="26"/>
      <c r="Q2487" s="26"/>
      <c r="R2487" s="26"/>
      <c r="S2487" s="26"/>
      <c r="T2487" s="26"/>
      <c r="U2487" s="26"/>
      <c r="V2487" s="26"/>
      <c r="W2487" s="26"/>
      <c r="X2487" s="26"/>
      <c r="Y2487" s="26"/>
      <c r="Z2487" s="26"/>
      <c r="AA2487" s="26"/>
      <c r="AB2487" s="26"/>
      <c r="AC2487" s="26">
        <f t="shared" si="11239"/>
        <v>10873.7</v>
      </c>
      <c r="AD2487" s="26">
        <f t="shared" si="11240"/>
        <v>11180.2</v>
      </c>
      <c r="AE2487" s="26">
        <f t="shared" si="11241"/>
        <v>11180.2</v>
      </c>
      <c r="AF2487" s="26"/>
      <c r="AG2487" s="26">
        <f t="shared" si="11242"/>
        <v>10873.7</v>
      </c>
      <c r="AH2487" s="26">
        <f t="shared" si="11243"/>
        <v>11180.2</v>
      </c>
      <c r="AI2487" s="26">
        <f t="shared" si="11244"/>
        <v>11180.2</v>
      </c>
      <c r="AJ2487" s="26"/>
      <c r="AK2487" s="26"/>
      <c r="AL2487" s="26">
        <v>-153.19999999999999</v>
      </c>
      <c r="AM2487" s="26"/>
      <c r="AN2487" s="26"/>
      <c r="AO2487" s="26"/>
      <c r="AP2487" s="26"/>
      <c r="AQ2487" s="26"/>
      <c r="AR2487" s="26"/>
      <c r="AS2487" s="26">
        <f t="shared" si="11020"/>
        <v>10720.5</v>
      </c>
      <c r="AT2487" s="26">
        <f t="shared" si="11021"/>
        <v>11180.2</v>
      </c>
      <c r="AU2487" s="26">
        <f t="shared" si="11022"/>
        <v>11180.2</v>
      </c>
      <c r="AV2487" s="26"/>
      <c r="AW2487" s="26"/>
      <c r="AX2487" s="26"/>
      <c r="AY2487" s="26">
        <f t="shared" ref="AY2487:AY2550" si="11297">AS2487+AV2487</f>
        <v>10720.5</v>
      </c>
      <c r="AZ2487" s="26">
        <f t="shared" ref="AZ2487:AZ2550" si="11298">AT2487+AW2487</f>
        <v>11180.2</v>
      </c>
      <c r="BA2487" s="26">
        <f t="shared" ref="BA2487:BA2550" si="11299">AU2487+AX2487</f>
        <v>11180.2</v>
      </c>
      <c r="BB2487" s="26"/>
      <c r="BC2487" s="26"/>
      <c r="BD2487" s="26"/>
      <c r="BE2487" s="26"/>
      <c r="BF2487" s="26"/>
      <c r="BG2487" s="26"/>
      <c r="BH2487" s="26"/>
      <c r="BI2487" s="26"/>
      <c r="BJ2487" s="26"/>
      <c r="BK2487" s="26"/>
      <c r="BL2487" s="26">
        <f t="shared" si="11236"/>
        <v>10720.5</v>
      </c>
      <c r="BM2487" s="26"/>
      <c r="BN2487" s="53">
        <f t="shared" si="11146"/>
        <v>10720.5</v>
      </c>
      <c r="BO2487" s="26">
        <f t="shared" si="11237"/>
        <v>11180.2</v>
      </c>
      <c r="BP2487" s="26"/>
      <c r="BQ2487" s="53">
        <f t="shared" si="11147"/>
        <v>11180.2</v>
      </c>
      <c r="BR2487" s="52">
        <f t="shared" si="11238"/>
        <v>11180.2</v>
      </c>
      <c r="BS2487" s="26"/>
      <c r="BT2487" s="27"/>
    </row>
    <row r="2488" spans="1:73" s="82" customFormat="1" ht="62.4" x14ac:dyDescent="0.3">
      <c r="A2488" s="65" t="s">
        <v>1020</v>
      </c>
      <c r="B2488" s="65" t="s">
        <v>26</v>
      </c>
      <c r="C2488" s="65" t="s">
        <v>114</v>
      </c>
      <c r="D2488" s="65"/>
      <c r="E2488" s="70"/>
      <c r="F2488" s="66" t="s">
        <v>431</v>
      </c>
      <c r="G2488" s="22">
        <f t="shared" ref="G2488:L2488" si="11300">G2493+G2489</f>
        <v>669403.89999999991</v>
      </c>
      <c r="H2488" s="22">
        <f t="shared" si="11300"/>
        <v>682987.20000000007</v>
      </c>
      <c r="I2488" s="22">
        <f t="shared" si="11300"/>
        <v>675321</v>
      </c>
      <c r="J2488" s="22">
        <f t="shared" si="11300"/>
        <v>7177.4279999999999</v>
      </c>
      <c r="K2488" s="22">
        <f t="shared" si="11300"/>
        <v>7372.5460000000003</v>
      </c>
      <c r="L2488" s="22">
        <f t="shared" si="11300"/>
        <v>7372.5460000000003</v>
      </c>
      <c r="M2488" s="22">
        <f t="shared" si="11023"/>
        <v>676581.32799999986</v>
      </c>
      <c r="N2488" s="22">
        <f t="shared" si="11024"/>
        <v>690359.74600000004</v>
      </c>
      <c r="O2488" s="22">
        <f t="shared" si="11025"/>
        <v>682693.54599999997</v>
      </c>
      <c r="P2488" s="22">
        <f t="shared" ref="P2488:AB2488" si="11301">P2493+P2489</f>
        <v>-79</v>
      </c>
      <c r="Q2488" s="22">
        <f t="shared" si="11301"/>
        <v>0</v>
      </c>
      <c r="R2488" s="22">
        <f t="shared" si="11301"/>
        <v>0</v>
      </c>
      <c r="S2488" s="22">
        <f t="shared" si="11301"/>
        <v>0</v>
      </c>
      <c r="T2488" s="22">
        <f t="shared" si="11301"/>
        <v>0</v>
      </c>
      <c r="U2488" s="22">
        <f t="shared" si="11301"/>
        <v>-79</v>
      </c>
      <c r="V2488" s="22">
        <f t="shared" si="11301"/>
        <v>0</v>
      </c>
      <c r="W2488" s="22">
        <f t="shared" si="11301"/>
        <v>0</v>
      </c>
      <c r="X2488" s="22">
        <f t="shared" si="11301"/>
        <v>0</v>
      </c>
      <c r="Y2488" s="22">
        <f t="shared" si="11301"/>
        <v>-79</v>
      </c>
      <c r="Z2488" s="22">
        <f t="shared" si="11301"/>
        <v>0</v>
      </c>
      <c r="AA2488" s="22">
        <f t="shared" si="11301"/>
        <v>0</v>
      </c>
      <c r="AB2488" s="22">
        <f t="shared" si="11301"/>
        <v>0</v>
      </c>
      <c r="AC2488" s="22">
        <f t="shared" si="11239"/>
        <v>676502.32799999986</v>
      </c>
      <c r="AD2488" s="22">
        <f t="shared" si="11240"/>
        <v>690280.74600000004</v>
      </c>
      <c r="AE2488" s="22">
        <f t="shared" si="11241"/>
        <v>682614.54599999997</v>
      </c>
      <c r="AF2488" s="22">
        <f>AF2493+AF2489</f>
        <v>0</v>
      </c>
      <c r="AG2488" s="22">
        <f t="shared" si="11242"/>
        <v>676502.32799999986</v>
      </c>
      <c r="AH2488" s="22">
        <f t="shared" si="11243"/>
        <v>690280.74600000004</v>
      </c>
      <c r="AI2488" s="22">
        <f t="shared" si="11244"/>
        <v>682614.54599999997</v>
      </c>
      <c r="AJ2488" s="22">
        <f t="shared" ref="AJ2488:AR2488" si="11302">AJ2493+AJ2489</f>
        <v>0</v>
      </c>
      <c r="AK2488" s="22">
        <f t="shared" si="11302"/>
        <v>0</v>
      </c>
      <c r="AL2488" s="22">
        <f t="shared" si="11302"/>
        <v>-8497.6</v>
      </c>
      <c r="AM2488" s="22">
        <f t="shared" si="11302"/>
        <v>0</v>
      </c>
      <c r="AN2488" s="22">
        <f t="shared" si="11302"/>
        <v>0</v>
      </c>
      <c r="AO2488" s="22">
        <f t="shared" si="11302"/>
        <v>0</v>
      </c>
      <c r="AP2488" s="22">
        <f t="shared" si="11302"/>
        <v>0</v>
      </c>
      <c r="AQ2488" s="22">
        <f t="shared" si="11302"/>
        <v>0</v>
      </c>
      <c r="AR2488" s="22">
        <f t="shared" si="11302"/>
        <v>0</v>
      </c>
      <c r="AS2488" s="22">
        <f t="shared" si="11020"/>
        <v>668004.72799999989</v>
      </c>
      <c r="AT2488" s="22">
        <f t="shared" si="11021"/>
        <v>690280.74600000004</v>
      </c>
      <c r="AU2488" s="22">
        <f t="shared" si="11022"/>
        <v>682614.54599999997</v>
      </c>
      <c r="AV2488" s="22">
        <f>AV2493+AV2489</f>
        <v>-1000</v>
      </c>
      <c r="AW2488" s="22">
        <f>AW2493+AW2489</f>
        <v>1000</v>
      </c>
      <c r="AX2488" s="22">
        <f>AX2493+AX2489</f>
        <v>0</v>
      </c>
      <c r="AY2488" s="22">
        <f t="shared" si="11297"/>
        <v>667004.72799999989</v>
      </c>
      <c r="AZ2488" s="22">
        <f t="shared" si="11298"/>
        <v>691280.74600000004</v>
      </c>
      <c r="BA2488" s="22">
        <f t="shared" si="11299"/>
        <v>682614.54599999997</v>
      </c>
      <c r="BB2488" s="22">
        <f t="shared" ref="BB2488:BK2488" si="11303">BB2493+BB2489</f>
        <v>0</v>
      </c>
      <c r="BC2488" s="22">
        <f t="shared" si="11303"/>
        <v>0</v>
      </c>
      <c r="BD2488" s="22">
        <f t="shared" si="11303"/>
        <v>0</v>
      </c>
      <c r="BE2488" s="22">
        <f t="shared" si="11303"/>
        <v>0</v>
      </c>
      <c r="BF2488" s="22">
        <f t="shared" si="11303"/>
        <v>0</v>
      </c>
      <c r="BG2488" s="22">
        <f t="shared" si="11303"/>
        <v>0</v>
      </c>
      <c r="BH2488" s="22">
        <f t="shared" si="11303"/>
        <v>0</v>
      </c>
      <c r="BI2488" s="22">
        <f t="shared" si="11303"/>
        <v>0</v>
      </c>
      <c r="BJ2488" s="22">
        <f t="shared" si="11303"/>
        <v>0</v>
      </c>
      <c r="BK2488" s="22">
        <f t="shared" si="11303"/>
        <v>0</v>
      </c>
      <c r="BL2488" s="22">
        <f t="shared" si="11236"/>
        <v>667004.72799999989</v>
      </c>
      <c r="BM2488" s="22">
        <f>BM2493+BM2489</f>
        <v>0</v>
      </c>
      <c r="BN2488" s="78">
        <f t="shared" si="11146"/>
        <v>667004.72799999989</v>
      </c>
      <c r="BO2488" s="22">
        <f t="shared" si="11237"/>
        <v>691280.74600000004</v>
      </c>
      <c r="BP2488" s="22">
        <f>BP2493+BP2489</f>
        <v>0</v>
      </c>
      <c r="BQ2488" s="78">
        <f t="shared" si="11147"/>
        <v>691280.74600000004</v>
      </c>
      <c r="BR2488" s="80">
        <f t="shared" si="11238"/>
        <v>682614.54599999997</v>
      </c>
      <c r="BS2488" s="22">
        <f>BS2493+BS2489</f>
        <v>0</v>
      </c>
      <c r="BT2488" s="23"/>
      <c r="BU2488" s="19"/>
    </row>
    <row r="2489" spans="1:73" ht="31.2" x14ac:dyDescent="0.3">
      <c r="A2489" s="67" t="s">
        <v>1020</v>
      </c>
      <c r="B2489" s="67" t="s">
        <v>26</v>
      </c>
      <c r="C2489" s="67" t="s">
        <v>114</v>
      </c>
      <c r="D2489" s="67" t="s">
        <v>54</v>
      </c>
      <c r="E2489" s="71"/>
      <c r="F2489" s="68" t="s">
        <v>55</v>
      </c>
      <c r="G2489" s="26">
        <f t="shared" ref="G2489:G2491" si="11304">G2490</f>
        <v>8855.7000000000007</v>
      </c>
      <c r="H2489" s="26">
        <f t="shared" ref="H2489:H2491" si="11305">H2490</f>
        <v>7384.8</v>
      </c>
      <c r="I2489" s="26">
        <f t="shared" ref="I2489:I2491" si="11306">I2490</f>
        <v>0</v>
      </c>
      <c r="J2489" s="26">
        <f t="shared" ref="J2489:J2494" si="11307">J2490</f>
        <v>0</v>
      </c>
      <c r="K2489" s="26">
        <f t="shared" ref="K2489:K2494" si="11308">K2490</f>
        <v>0</v>
      </c>
      <c r="L2489" s="26">
        <f t="shared" ref="L2489:L2494" si="11309">L2490</f>
        <v>0</v>
      </c>
      <c r="M2489" s="26">
        <f t="shared" si="11023"/>
        <v>8855.7000000000007</v>
      </c>
      <c r="N2489" s="26">
        <f t="shared" si="11024"/>
        <v>7384.8</v>
      </c>
      <c r="O2489" s="26">
        <f t="shared" si="11025"/>
        <v>0</v>
      </c>
      <c r="P2489" s="26">
        <f t="shared" ref="P2489:P2494" si="11310">P2490</f>
        <v>0</v>
      </c>
      <c r="Q2489" s="26">
        <f t="shared" ref="Q2489:Q2494" si="11311">Q2490</f>
        <v>0</v>
      </c>
      <c r="R2489" s="26">
        <f t="shared" ref="R2489:R2494" si="11312">R2490</f>
        <v>0</v>
      </c>
      <c r="S2489" s="26">
        <f t="shared" ref="S2489:S2494" si="11313">S2490</f>
        <v>0</v>
      </c>
      <c r="T2489" s="26">
        <f t="shared" ref="T2489:T2494" si="11314">T2490</f>
        <v>0</v>
      </c>
      <c r="U2489" s="26">
        <f t="shared" ref="U2489:U2494" si="11315">U2490</f>
        <v>0</v>
      </c>
      <c r="V2489" s="26">
        <f t="shared" ref="V2489:V2494" si="11316">V2490</f>
        <v>0</v>
      </c>
      <c r="W2489" s="26">
        <f t="shared" ref="W2489:W2494" si="11317">W2490</f>
        <v>0</v>
      </c>
      <c r="X2489" s="26">
        <f t="shared" ref="X2489:X2494" si="11318">X2490</f>
        <v>0</v>
      </c>
      <c r="Y2489" s="26">
        <f t="shared" ref="Y2489:Y2494" si="11319">Y2490</f>
        <v>0</v>
      </c>
      <c r="Z2489" s="26">
        <f t="shared" ref="Z2489:Z2494" si="11320">Z2490</f>
        <v>0</v>
      </c>
      <c r="AA2489" s="26">
        <f t="shared" ref="AA2489:AA2494" si="11321">AA2490</f>
        <v>0</v>
      </c>
      <c r="AB2489" s="26">
        <f t="shared" ref="AB2489:AB2494" si="11322">AB2490</f>
        <v>0</v>
      </c>
      <c r="AC2489" s="26">
        <f t="shared" si="11239"/>
        <v>8855.7000000000007</v>
      </c>
      <c r="AD2489" s="26">
        <f t="shared" si="11240"/>
        <v>7384.8</v>
      </c>
      <c r="AE2489" s="26">
        <f t="shared" si="11241"/>
        <v>0</v>
      </c>
      <c r="AF2489" s="26">
        <f t="shared" ref="AF2489:AF2494" si="11323">AF2490</f>
        <v>0</v>
      </c>
      <c r="AG2489" s="26">
        <f t="shared" si="11242"/>
        <v>8855.7000000000007</v>
      </c>
      <c r="AH2489" s="26">
        <f t="shared" si="11243"/>
        <v>7384.8</v>
      </c>
      <c r="AI2489" s="26">
        <f t="shared" si="11244"/>
        <v>0</v>
      </c>
      <c r="AJ2489" s="26">
        <f t="shared" ref="AJ2489:AJ2494" si="11324">AJ2490</f>
        <v>0</v>
      </c>
      <c r="AK2489" s="26">
        <f t="shared" ref="AK2489:AK2494" si="11325">AK2490</f>
        <v>0</v>
      </c>
      <c r="AL2489" s="26">
        <f t="shared" ref="AL2489:AL2494" si="11326">AL2490</f>
        <v>0</v>
      </c>
      <c r="AM2489" s="26">
        <f t="shared" ref="AM2489:AM2494" si="11327">AM2490</f>
        <v>0</v>
      </c>
      <c r="AN2489" s="26">
        <f t="shared" ref="AN2489:AN2494" si="11328">AN2490</f>
        <v>0</v>
      </c>
      <c r="AO2489" s="26">
        <f t="shared" ref="AO2489:AO2494" si="11329">AO2490</f>
        <v>0</v>
      </c>
      <c r="AP2489" s="26">
        <f t="shared" ref="AP2489:AP2494" si="11330">AP2490</f>
        <v>0</v>
      </c>
      <c r="AQ2489" s="26">
        <f t="shared" ref="AQ2489:AQ2494" si="11331">AQ2490</f>
        <v>0</v>
      </c>
      <c r="AR2489" s="26">
        <f t="shared" ref="AR2489:AR2494" si="11332">AR2490</f>
        <v>0</v>
      </c>
      <c r="AS2489" s="26">
        <f t="shared" si="11020"/>
        <v>8855.7000000000007</v>
      </c>
      <c r="AT2489" s="26">
        <f t="shared" si="11021"/>
        <v>7384.8</v>
      </c>
      <c r="AU2489" s="26">
        <f t="shared" si="11022"/>
        <v>0</v>
      </c>
      <c r="AV2489" s="26">
        <f t="shared" ref="AV2489:AV2494" si="11333">AV2490</f>
        <v>0</v>
      </c>
      <c r="AW2489" s="26">
        <f t="shared" ref="AW2489:AW2494" si="11334">AW2490</f>
        <v>0</v>
      </c>
      <c r="AX2489" s="26">
        <f t="shared" ref="AX2489:AX2494" si="11335">AX2490</f>
        <v>0</v>
      </c>
      <c r="AY2489" s="26">
        <f t="shared" si="11297"/>
        <v>8855.7000000000007</v>
      </c>
      <c r="AZ2489" s="26">
        <f t="shared" si="11298"/>
        <v>7384.8</v>
      </c>
      <c r="BA2489" s="26">
        <f t="shared" si="11299"/>
        <v>0</v>
      </c>
      <c r="BB2489" s="26">
        <f t="shared" ref="BB2489:BB2494" si="11336">BB2490</f>
        <v>0</v>
      </c>
      <c r="BC2489" s="26">
        <f t="shared" ref="BC2489:BC2494" si="11337">BC2490</f>
        <v>0</v>
      </c>
      <c r="BD2489" s="26">
        <f t="shared" ref="BD2489:BD2494" si="11338">BD2490</f>
        <v>0</v>
      </c>
      <c r="BE2489" s="26">
        <f t="shared" ref="BE2489:BE2494" si="11339">BE2490</f>
        <v>0</v>
      </c>
      <c r="BF2489" s="26">
        <f t="shared" ref="BF2489:BF2494" si="11340">BF2490</f>
        <v>0</v>
      </c>
      <c r="BG2489" s="26">
        <f t="shared" ref="BG2489:BG2494" si="11341">BG2490</f>
        <v>0</v>
      </c>
      <c r="BH2489" s="26">
        <f t="shared" ref="BH2489:BH2494" si="11342">BH2490</f>
        <v>0</v>
      </c>
      <c r="BI2489" s="26">
        <f t="shared" ref="BI2489:BI2494" si="11343">BI2490</f>
        <v>0</v>
      </c>
      <c r="BJ2489" s="26">
        <f t="shared" ref="BJ2489:BJ2494" si="11344">BJ2490</f>
        <v>0</v>
      </c>
      <c r="BK2489" s="26">
        <f t="shared" ref="BK2489:BK2494" si="11345">BK2490</f>
        <v>0</v>
      </c>
      <c r="BL2489" s="26">
        <f t="shared" si="11236"/>
        <v>8855.7000000000007</v>
      </c>
      <c r="BM2489" s="26">
        <f t="shared" ref="BM2489:BM2494" si="11346">BM2490</f>
        <v>0</v>
      </c>
      <c r="BN2489" s="53">
        <f t="shared" si="11146"/>
        <v>8855.7000000000007</v>
      </c>
      <c r="BO2489" s="26">
        <f t="shared" si="11237"/>
        <v>7384.8</v>
      </c>
      <c r="BP2489" s="26">
        <f t="shared" ref="BP2489:BS2494" si="11347">BP2490</f>
        <v>0</v>
      </c>
      <c r="BQ2489" s="53">
        <f t="shared" si="11147"/>
        <v>7384.8</v>
      </c>
      <c r="BR2489" s="52">
        <f t="shared" si="11238"/>
        <v>0</v>
      </c>
      <c r="BS2489" s="26">
        <f t="shared" si="11347"/>
        <v>0</v>
      </c>
      <c r="BT2489" s="27"/>
    </row>
    <row r="2490" spans="1:73" ht="46.8" x14ac:dyDescent="0.3">
      <c r="A2490" s="67" t="s">
        <v>1020</v>
      </c>
      <c r="B2490" s="67" t="s">
        <v>26</v>
      </c>
      <c r="C2490" s="67" t="s">
        <v>114</v>
      </c>
      <c r="D2490" s="67" t="s">
        <v>1026</v>
      </c>
      <c r="E2490" s="71"/>
      <c r="F2490" s="68" t="s">
        <v>1027</v>
      </c>
      <c r="G2490" s="26">
        <f t="shared" si="11304"/>
        <v>8855.7000000000007</v>
      </c>
      <c r="H2490" s="26">
        <f t="shared" si="11305"/>
        <v>7384.8</v>
      </c>
      <c r="I2490" s="26">
        <f t="shared" si="11306"/>
        <v>0</v>
      </c>
      <c r="J2490" s="26">
        <f t="shared" si="11307"/>
        <v>0</v>
      </c>
      <c r="K2490" s="26">
        <f t="shared" si="11308"/>
        <v>0</v>
      </c>
      <c r="L2490" s="26">
        <f t="shared" si="11309"/>
        <v>0</v>
      </c>
      <c r="M2490" s="26">
        <f t="shared" si="11023"/>
        <v>8855.7000000000007</v>
      </c>
      <c r="N2490" s="26">
        <f t="shared" si="11024"/>
        <v>7384.8</v>
      </c>
      <c r="O2490" s="26">
        <f t="shared" si="11025"/>
        <v>0</v>
      </c>
      <c r="P2490" s="26">
        <f t="shared" si="11310"/>
        <v>0</v>
      </c>
      <c r="Q2490" s="26">
        <f t="shared" si="11311"/>
        <v>0</v>
      </c>
      <c r="R2490" s="26">
        <f t="shared" si="11312"/>
        <v>0</v>
      </c>
      <c r="S2490" s="26">
        <f t="shared" si="11313"/>
        <v>0</v>
      </c>
      <c r="T2490" s="26">
        <f t="shared" si="11314"/>
        <v>0</v>
      </c>
      <c r="U2490" s="26">
        <f t="shared" si="11315"/>
        <v>0</v>
      </c>
      <c r="V2490" s="26">
        <f t="shared" si="11316"/>
        <v>0</v>
      </c>
      <c r="W2490" s="26">
        <f t="shared" si="11317"/>
        <v>0</v>
      </c>
      <c r="X2490" s="26">
        <f t="shared" si="11318"/>
        <v>0</v>
      </c>
      <c r="Y2490" s="26">
        <f t="shared" si="11319"/>
        <v>0</v>
      </c>
      <c r="Z2490" s="26">
        <f t="shared" si="11320"/>
        <v>0</v>
      </c>
      <c r="AA2490" s="26">
        <f t="shared" si="11321"/>
        <v>0</v>
      </c>
      <c r="AB2490" s="26">
        <f t="shared" si="11322"/>
        <v>0</v>
      </c>
      <c r="AC2490" s="26">
        <f t="shared" si="11239"/>
        <v>8855.7000000000007</v>
      </c>
      <c r="AD2490" s="26">
        <f t="shared" si="11240"/>
        <v>7384.8</v>
      </c>
      <c r="AE2490" s="26">
        <f t="shared" si="11241"/>
        <v>0</v>
      </c>
      <c r="AF2490" s="26">
        <f t="shared" si="11323"/>
        <v>0</v>
      </c>
      <c r="AG2490" s="26">
        <f t="shared" si="11242"/>
        <v>8855.7000000000007</v>
      </c>
      <c r="AH2490" s="26">
        <f t="shared" si="11243"/>
        <v>7384.8</v>
      </c>
      <c r="AI2490" s="26">
        <f t="shared" si="11244"/>
        <v>0</v>
      </c>
      <c r="AJ2490" s="26">
        <f t="shared" si="11324"/>
        <v>0</v>
      </c>
      <c r="AK2490" s="26">
        <f t="shared" si="11325"/>
        <v>0</v>
      </c>
      <c r="AL2490" s="26">
        <f t="shared" si="11326"/>
        <v>0</v>
      </c>
      <c r="AM2490" s="26">
        <f t="shared" si="11327"/>
        <v>0</v>
      </c>
      <c r="AN2490" s="26">
        <f t="shared" si="11328"/>
        <v>0</v>
      </c>
      <c r="AO2490" s="26">
        <f t="shared" si="11329"/>
        <v>0</v>
      </c>
      <c r="AP2490" s="26">
        <f t="shared" si="11330"/>
        <v>0</v>
      </c>
      <c r="AQ2490" s="26">
        <f t="shared" si="11331"/>
        <v>0</v>
      </c>
      <c r="AR2490" s="26">
        <f t="shared" si="11332"/>
        <v>0</v>
      </c>
      <c r="AS2490" s="26">
        <f t="shared" si="11020"/>
        <v>8855.7000000000007</v>
      </c>
      <c r="AT2490" s="26">
        <f t="shared" si="11021"/>
        <v>7384.8</v>
      </c>
      <c r="AU2490" s="26">
        <f t="shared" si="11022"/>
        <v>0</v>
      </c>
      <c r="AV2490" s="26">
        <f t="shared" si="11333"/>
        <v>0</v>
      </c>
      <c r="AW2490" s="26">
        <f t="shared" si="11334"/>
        <v>0</v>
      </c>
      <c r="AX2490" s="26">
        <f t="shared" si="11335"/>
        <v>0</v>
      </c>
      <c r="AY2490" s="26">
        <f t="shared" si="11297"/>
        <v>8855.7000000000007</v>
      </c>
      <c r="AZ2490" s="26">
        <f t="shared" si="11298"/>
        <v>7384.8</v>
      </c>
      <c r="BA2490" s="26">
        <f t="shared" si="11299"/>
        <v>0</v>
      </c>
      <c r="BB2490" s="26">
        <f t="shared" si="11336"/>
        <v>0</v>
      </c>
      <c r="BC2490" s="26">
        <f t="shared" si="11337"/>
        <v>0</v>
      </c>
      <c r="BD2490" s="26">
        <f t="shared" si="11338"/>
        <v>0</v>
      </c>
      <c r="BE2490" s="26">
        <f t="shared" si="11339"/>
        <v>0</v>
      </c>
      <c r="BF2490" s="26">
        <f t="shared" si="11340"/>
        <v>0</v>
      </c>
      <c r="BG2490" s="26">
        <f t="shared" si="11341"/>
        <v>0</v>
      </c>
      <c r="BH2490" s="26">
        <f t="shared" si="11342"/>
        <v>0</v>
      </c>
      <c r="BI2490" s="26">
        <f t="shared" si="11343"/>
        <v>0</v>
      </c>
      <c r="BJ2490" s="26">
        <f t="shared" si="11344"/>
        <v>0</v>
      </c>
      <c r="BK2490" s="26">
        <f t="shared" si="11345"/>
        <v>0</v>
      </c>
      <c r="BL2490" s="26">
        <f t="shared" si="11236"/>
        <v>8855.7000000000007</v>
      </c>
      <c r="BM2490" s="26">
        <f t="shared" si="11346"/>
        <v>0</v>
      </c>
      <c r="BN2490" s="53">
        <f t="shared" si="11146"/>
        <v>8855.7000000000007</v>
      </c>
      <c r="BO2490" s="26">
        <f t="shared" si="11237"/>
        <v>7384.8</v>
      </c>
      <c r="BP2490" s="26">
        <f t="shared" si="11347"/>
        <v>0</v>
      </c>
      <c r="BQ2490" s="53">
        <f t="shared" si="11147"/>
        <v>7384.8</v>
      </c>
      <c r="BR2490" s="52">
        <f t="shared" si="11238"/>
        <v>0</v>
      </c>
      <c r="BS2490" s="26">
        <f t="shared" si="11347"/>
        <v>0</v>
      </c>
      <c r="BT2490" s="27"/>
    </row>
    <row r="2491" spans="1:73" ht="46.8" x14ac:dyDescent="0.3">
      <c r="A2491" s="67" t="s">
        <v>1020</v>
      </c>
      <c r="B2491" s="67" t="s">
        <v>26</v>
      </c>
      <c r="C2491" s="67" t="s">
        <v>114</v>
      </c>
      <c r="D2491" s="67" t="s">
        <v>1028</v>
      </c>
      <c r="E2491" s="71"/>
      <c r="F2491" s="68" t="s">
        <v>53</v>
      </c>
      <c r="G2491" s="26">
        <f t="shared" si="11304"/>
        <v>8855.7000000000007</v>
      </c>
      <c r="H2491" s="26">
        <f t="shared" si="11305"/>
        <v>7384.8</v>
      </c>
      <c r="I2491" s="26">
        <f t="shared" si="11306"/>
        <v>0</v>
      </c>
      <c r="J2491" s="26">
        <f t="shared" si="11307"/>
        <v>0</v>
      </c>
      <c r="K2491" s="26">
        <f t="shared" si="11308"/>
        <v>0</v>
      </c>
      <c r="L2491" s="26">
        <f t="shared" si="11309"/>
        <v>0</v>
      </c>
      <c r="M2491" s="26">
        <f t="shared" si="11023"/>
        <v>8855.7000000000007</v>
      </c>
      <c r="N2491" s="26">
        <f t="shared" si="11024"/>
        <v>7384.8</v>
      </c>
      <c r="O2491" s="26">
        <f t="shared" si="11025"/>
        <v>0</v>
      </c>
      <c r="P2491" s="26">
        <f t="shared" si="11310"/>
        <v>0</v>
      </c>
      <c r="Q2491" s="26">
        <f t="shared" si="11311"/>
        <v>0</v>
      </c>
      <c r="R2491" s="26">
        <f t="shared" si="11312"/>
        <v>0</v>
      </c>
      <c r="S2491" s="26">
        <f t="shared" si="11313"/>
        <v>0</v>
      </c>
      <c r="T2491" s="26">
        <f t="shared" si="11314"/>
        <v>0</v>
      </c>
      <c r="U2491" s="26">
        <f t="shared" si="11315"/>
        <v>0</v>
      </c>
      <c r="V2491" s="26">
        <f t="shared" si="11316"/>
        <v>0</v>
      </c>
      <c r="W2491" s="26">
        <f t="shared" si="11317"/>
        <v>0</v>
      </c>
      <c r="X2491" s="26">
        <f t="shared" si="11318"/>
        <v>0</v>
      </c>
      <c r="Y2491" s="26">
        <f t="shared" si="11319"/>
        <v>0</v>
      </c>
      <c r="Z2491" s="26">
        <f t="shared" si="11320"/>
        <v>0</v>
      </c>
      <c r="AA2491" s="26">
        <f t="shared" si="11321"/>
        <v>0</v>
      </c>
      <c r="AB2491" s="26">
        <f t="shared" si="11322"/>
        <v>0</v>
      </c>
      <c r="AC2491" s="26">
        <f t="shared" si="11239"/>
        <v>8855.7000000000007</v>
      </c>
      <c r="AD2491" s="26">
        <f t="shared" si="11240"/>
        <v>7384.8</v>
      </c>
      <c r="AE2491" s="26">
        <f t="shared" si="11241"/>
        <v>0</v>
      </c>
      <c r="AF2491" s="26">
        <f t="shared" si="11323"/>
        <v>0</v>
      </c>
      <c r="AG2491" s="26">
        <f t="shared" si="11242"/>
        <v>8855.7000000000007</v>
      </c>
      <c r="AH2491" s="26">
        <f t="shared" si="11243"/>
        <v>7384.8</v>
      </c>
      <c r="AI2491" s="26">
        <f t="shared" si="11244"/>
        <v>0</v>
      </c>
      <c r="AJ2491" s="26">
        <f t="shared" si="11324"/>
        <v>0</v>
      </c>
      <c r="AK2491" s="26">
        <f t="shared" si="11325"/>
        <v>0</v>
      </c>
      <c r="AL2491" s="26">
        <f t="shared" si="11326"/>
        <v>0</v>
      </c>
      <c r="AM2491" s="26">
        <f t="shared" si="11327"/>
        <v>0</v>
      </c>
      <c r="AN2491" s="26">
        <f t="shared" si="11328"/>
        <v>0</v>
      </c>
      <c r="AO2491" s="26">
        <f t="shared" si="11329"/>
        <v>0</v>
      </c>
      <c r="AP2491" s="26">
        <f t="shared" si="11330"/>
        <v>0</v>
      </c>
      <c r="AQ2491" s="26">
        <f t="shared" si="11331"/>
        <v>0</v>
      </c>
      <c r="AR2491" s="26">
        <f t="shared" si="11332"/>
        <v>0</v>
      </c>
      <c r="AS2491" s="26">
        <f t="shared" si="11020"/>
        <v>8855.7000000000007</v>
      </c>
      <c r="AT2491" s="26">
        <f t="shared" si="11021"/>
        <v>7384.8</v>
      </c>
      <c r="AU2491" s="26">
        <f t="shared" si="11022"/>
        <v>0</v>
      </c>
      <c r="AV2491" s="26">
        <f t="shared" si="11333"/>
        <v>0</v>
      </c>
      <c r="AW2491" s="26">
        <f t="shared" si="11334"/>
        <v>0</v>
      </c>
      <c r="AX2491" s="26">
        <f t="shared" si="11335"/>
        <v>0</v>
      </c>
      <c r="AY2491" s="26">
        <f t="shared" si="11297"/>
        <v>8855.7000000000007</v>
      </c>
      <c r="AZ2491" s="26">
        <f t="shared" si="11298"/>
        <v>7384.8</v>
      </c>
      <c r="BA2491" s="26">
        <f t="shared" si="11299"/>
        <v>0</v>
      </c>
      <c r="BB2491" s="26">
        <f t="shared" si="11336"/>
        <v>0</v>
      </c>
      <c r="BC2491" s="26">
        <f t="shared" si="11337"/>
        <v>0</v>
      </c>
      <c r="BD2491" s="26">
        <f t="shared" si="11338"/>
        <v>0</v>
      </c>
      <c r="BE2491" s="26">
        <f t="shared" si="11339"/>
        <v>0</v>
      </c>
      <c r="BF2491" s="26">
        <f t="shared" si="11340"/>
        <v>0</v>
      </c>
      <c r="BG2491" s="26">
        <f t="shared" si="11341"/>
        <v>0</v>
      </c>
      <c r="BH2491" s="26">
        <f t="shared" si="11342"/>
        <v>0</v>
      </c>
      <c r="BI2491" s="26">
        <f t="shared" si="11343"/>
        <v>0</v>
      </c>
      <c r="BJ2491" s="26">
        <f t="shared" si="11344"/>
        <v>0</v>
      </c>
      <c r="BK2491" s="26">
        <f t="shared" si="11345"/>
        <v>0</v>
      </c>
      <c r="BL2491" s="26">
        <f t="shared" si="11236"/>
        <v>8855.7000000000007</v>
      </c>
      <c r="BM2491" s="26">
        <f t="shared" si="11346"/>
        <v>0</v>
      </c>
      <c r="BN2491" s="53">
        <f t="shared" si="11146"/>
        <v>8855.7000000000007</v>
      </c>
      <c r="BO2491" s="26">
        <f t="shared" si="11237"/>
        <v>7384.8</v>
      </c>
      <c r="BP2491" s="26">
        <f t="shared" si="11347"/>
        <v>0</v>
      </c>
      <c r="BQ2491" s="53">
        <f t="shared" si="11147"/>
        <v>7384.8</v>
      </c>
      <c r="BR2491" s="52">
        <f t="shared" si="11238"/>
        <v>0</v>
      </c>
      <c r="BS2491" s="26">
        <f t="shared" si="11347"/>
        <v>0</v>
      </c>
      <c r="BT2491" s="27"/>
    </row>
    <row r="2492" spans="1:73" ht="31.2" x14ac:dyDescent="0.3">
      <c r="A2492" s="67" t="s">
        <v>1020</v>
      </c>
      <c r="B2492" s="67" t="s">
        <v>26</v>
      </c>
      <c r="C2492" s="67" t="s">
        <v>114</v>
      </c>
      <c r="D2492" s="67" t="s">
        <v>1028</v>
      </c>
      <c r="E2492" s="67" t="s">
        <v>38</v>
      </c>
      <c r="F2492" s="68" t="s">
        <v>39</v>
      </c>
      <c r="G2492" s="26">
        <v>8855.7000000000007</v>
      </c>
      <c r="H2492" s="26">
        <v>7384.8</v>
      </c>
      <c r="I2492" s="26"/>
      <c r="J2492" s="26"/>
      <c r="K2492" s="26"/>
      <c r="L2492" s="26"/>
      <c r="M2492" s="26">
        <f t="shared" si="11023"/>
        <v>8855.7000000000007</v>
      </c>
      <c r="N2492" s="26">
        <f t="shared" si="11024"/>
        <v>7384.8</v>
      </c>
      <c r="O2492" s="26">
        <f t="shared" si="11025"/>
        <v>0</v>
      </c>
      <c r="P2492" s="26"/>
      <c r="Q2492" s="26"/>
      <c r="R2492" s="26"/>
      <c r="S2492" s="26"/>
      <c r="T2492" s="26"/>
      <c r="U2492" s="26"/>
      <c r="V2492" s="26"/>
      <c r="W2492" s="26"/>
      <c r="X2492" s="26"/>
      <c r="Y2492" s="26"/>
      <c r="Z2492" s="26"/>
      <c r="AA2492" s="26"/>
      <c r="AB2492" s="26"/>
      <c r="AC2492" s="26">
        <f t="shared" si="11239"/>
        <v>8855.7000000000007</v>
      </c>
      <c r="AD2492" s="26">
        <f t="shared" si="11240"/>
        <v>7384.8</v>
      </c>
      <c r="AE2492" s="26">
        <f t="shared" si="11241"/>
        <v>0</v>
      </c>
      <c r="AF2492" s="26"/>
      <c r="AG2492" s="26">
        <f t="shared" si="11242"/>
        <v>8855.7000000000007</v>
      </c>
      <c r="AH2492" s="26">
        <f t="shared" si="11243"/>
        <v>7384.8</v>
      </c>
      <c r="AI2492" s="26">
        <f t="shared" si="11244"/>
        <v>0</v>
      </c>
      <c r="AJ2492" s="26"/>
      <c r="AK2492" s="26"/>
      <c r="AL2492" s="26"/>
      <c r="AM2492" s="26"/>
      <c r="AN2492" s="26"/>
      <c r="AO2492" s="26"/>
      <c r="AP2492" s="26"/>
      <c r="AQ2492" s="26"/>
      <c r="AR2492" s="26"/>
      <c r="AS2492" s="26">
        <f t="shared" si="11020"/>
        <v>8855.7000000000007</v>
      </c>
      <c r="AT2492" s="26">
        <f t="shared" si="11021"/>
        <v>7384.8</v>
      </c>
      <c r="AU2492" s="26">
        <f t="shared" si="11022"/>
        <v>0</v>
      </c>
      <c r="AV2492" s="26"/>
      <c r="AW2492" s="26"/>
      <c r="AX2492" s="26"/>
      <c r="AY2492" s="26">
        <f t="shared" si="11297"/>
        <v>8855.7000000000007</v>
      </c>
      <c r="AZ2492" s="26">
        <f t="shared" si="11298"/>
        <v>7384.8</v>
      </c>
      <c r="BA2492" s="26">
        <f t="shared" si="11299"/>
        <v>0</v>
      </c>
      <c r="BB2492" s="26"/>
      <c r="BC2492" s="26"/>
      <c r="BD2492" s="26"/>
      <c r="BE2492" s="26"/>
      <c r="BF2492" s="26"/>
      <c r="BG2492" s="26"/>
      <c r="BH2492" s="26"/>
      <c r="BI2492" s="26"/>
      <c r="BJ2492" s="26"/>
      <c r="BK2492" s="26"/>
      <c r="BL2492" s="26">
        <f t="shared" si="11236"/>
        <v>8855.7000000000007</v>
      </c>
      <c r="BM2492" s="26"/>
      <c r="BN2492" s="53">
        <f t="shared" si="11146"/>
        <v>8855.7000000000007</v>
      </c>
      <c r="BO2492" s="26">
        <f t="shared" si="11237"/>
        <v>7384.8</v>
      </c>
      <c r="BP2492" s="26"/>
      <c r="BQ2492" s="53">
        <f t="shared" si="11147"/>
        <v>7384.8</v>
      </c>
      <c r="BR2492" s="52">
        <f t="shared" si="11238"/>
        <v>0</v>
      </c>
      <c r="BS2492" s="26"/>
      <c r="BT2492" s="27"/>
    </row>
    <row r="2493" spans="1:73" ht="31.2" x14ac:dyDescent="0.3">
      <c r="A2493" s="67" t="s">
        <v>1020</v>
      </c>
      <c r="B2493" s="67" t="s">
        <v>26</v>
      </c>
      <c r="C2493" s="67" t="s">
        <v>114</v>
      </c>
      <c r="D2493" s="67" t="s">
        <v>81</v>
      </c>
      <c r="E2493" s="71"/>
      <c r="F2493" s="68" t="s">
        <v>82</v>
      </c>
      <c r="G2493" s="26">
        <f t="shared" si="11253"/>
        <v>660548.19999999995</v>
      </c>
      <c r="H2493" s="26">
        <f t="shared" si="11254"/>
        <v>675602.4</v>
      </c>
      <c r="I2493" s="26">
        <f t="shared" si="11255"/>
        <v>675321</v>
      </c>
      <c r="J2493" s="26">
        <f t="shared" si="11307"/>
        <v>7177.4279999999999</v>
      </c>
      <c r="K2493" s="26">
        <f t="shared" si="11308"/>
        <v>7372.5460000000003</v>
      </c>
      <c r="L2493" s="26">
        <f t="shared" si="11309"/>
        <v>7372.5460000000003</v>
      </c>
      <c r="M2493" s="26">
        <f t="shared" si="11023"/>
        <v>667725.62799999991</v>
      </c>
      <c r="N2493" s="26">
        <f t="shared" si="11024"/>
        <v>682974.946</v>
      </c>
      <c r="O2493" s="26">
        <f t="shared" si="11025"/>
        <v>682693.54599999997</v>
      </c>
      <c r="P2493" s="26">
        <f t="shared" si="11310"/>
        <v>-79</v>
      </c>
      <c r="Q2493" s="26">
        <f t="shared" si="11311"/>
        <v>0</v>
      </c>
      <c r="R2493" s="26">
        <f t="shared" si="11312"/>
        <v>0</v>
      </c>
      <c r="S2493" s="26">
        <f t="shared" si="11313"/>
        <v>0</v>
      </c>
      <c r="T2493" s="26">
        <f t="shared" si="11314"/>
        <v>0</v>
      </c>
      <c r="U2493" s="26">
        <f t="shared" si="11315"/>
        <v>-79</v>
      </c>
      <c r="V2493" s="26">
        <f t="shared" si="11316"/>
        <v>0</v>
      </c>
      <c r="W2493" s="26">
        <f t="shared" si="11317"/>
        <v>0</v>
      </c>
      <c r="X2493" s="26">
        <f t="shared" si="11318"/>
        <v>0</v>
      </c>
      <c r="Y2493" s="26">
        <f t="shared" si="11319"/>
        <v>-79</v>
      </c>
      <c r="Z2493" s="26">
        <f t="shared" si="11320"/>
        <v>0</v>
      </c>
      <c r="AA2493" s="26">
        <f t="shared" si="11321"/>
        <v>0</v>
      </c>
      <c r="AB2493" s="26">
        <f t="shared" si="11322"/>
        <v>0</v>
      </c>
      <c r="AC2493" s="26">
        <f t="shared" si="11239"/>
        <v>667646.62799999991</v>
      </c>
      <c r="AD2493" s="26">
        <f t="shared" si="11240"/>
        <v>682895.946</v>
      </c>
      <c r="AE2493" s="26">
        <f t="shared" si="11241"/>
        <v>682614.54599999997</v>
      </c>
      <c r="AF2493" s="26">
        <f t="shared" si="11323"/>
        <v>0</v>
      </c>
      <c r="AG2493" s="26">
        <f t="shared" si="11242"/>
        <v>667646.62799999991</v>
      </c>
      <c r="AH2493" s="26">
        <f t="shared" si="11243"/>
        <v>682895.946</v>
      </c>
      <c r="AI2493" s="26">
        <f t="shared" si="11244"/>
        <v>682614.54599999997</v>
      </c>
      <c r="AJ2493" s="26">
        <f t="shared" si="11324"/>
        <v>0</v>
      </c>
      <c r="AK2493" s="26">
        <f t="shared" si="11325"/>
        <v>0</v>
      </c>
      <c r="AL2493" s="26">
        <f t="shared" si="11326"/>
        <v>-8497.6</v>
      </c>
      <c r="AM2493" s="26">
        <f t="shared" si="11327"/>
        <v>0</v>
      </c>
      <c r="AN2493" s="26">
        <f t="shared" si="11328"/>
        <v>0</v>
      </c>
      <c r="AO2493" s="26">
        <f t="shared" si="11329"/>
        <v>0</v>
      </c>
      <c r="AP2493" s="26">
        <f t="shared" si="11330"/>
        <v>0</v>
      </c>
      <c r="AQ2493" s="26">
        <f t="shared" si="11331"/>
        <v>0</v>
      </c>
      <c r="AR2493" s="26">
        <f t="shared" si="11332"/>
        <v>0</v>
      </c>
      <c r="AS2493" s="26">
        <f t="shared" si="11020"/>
        <v>659149.02799999993</v>
      </c>
      <c r="AT2493" s="26">
        <f t="shared" si="11021"/>
        <v>682895.946</v>
      </c>
      <c r="AU2493" s="26">
        <f t="shared" si="11022"/>
        <v>682614.54599999997</v>
      </c>
      <c r="AV2493" s="26">
        <f t="shared" si="11333"/>
        <v>-1000</v>
      </c>
      <c r="AW2493" s="26">
        <f t="shared" si="11334"/>
        <v>1000</v>
      </c>
      <c r="AX2493" s="26">
        <f t="shared" si="11335"/>
        <v>0</v>
      </c>
      <c r="AY2493" s="26">
        <f t="shared" si="11297"/>
        <v>658149.02799999993</v>
      </c>
      <c r="AZ2493" s="26">
        <f t="shared" si="11298"/>
        <v>683895.946</v>
      </c>
      <c r="BA2493" s="26">
        <f t="shared" si="11299"/>
        <v>682614.54599999997</v>
      </c>
      <c r="BB2493" s="26">
        <f t="shared" si="11336"/>
        <v>0</v>
      </c>
      <c r="BC2493" s="26">
        <f t="shared" si="11337"/>
        <v>0</v>
      </c>
      <c r="BD2493" s="26">
        <f t="shared" si="11338"/>
        <v>0</v>
      </c>
      <c r="BE2493" s="26">
        <f t="shared" si="11339"/>
        <v>0</v>
      </c>
      <c r="BF2493" s="26">
        <f t="shared" si="11340"/>
        <v>0</v>
      </c>
      <c r="BG2493" s="26">
        <f t="shared" si="11341"/>
        <v>0</v>
      </c>
      <c r="BH2493" s="26">
        <f t="shared" si="11342"/>
        <v>0</v>
      </c>
      <c r="BI2493" s="26">
        <f t="shared" si="11343"/>
        <v>0</v>
      </c>
      <c r="BJ2493" s="26">
        <f t="shared" si="11344"/>
        <v>0</v>
      </c>
      <c r="BK2493" s="26">
        <f t="shared" si="11345"/>
        <v>0</v>
      </c>
      <c r="BL2493" s="26">
        <f t="shared" si="11236"/>
        <v>658149.02799999993</v>
      </c>
      <c r="BM2493" s="26">
        <f t="shared" si="11346"/>
        <v>0</v>
      </c>
      <c r="BN2493" s="53">
        <f t="shared" si="11146"/>
        <v>658149.02799999993</v>
      </c>
      <c r="BO2493" s="26">
        <f t="shared" si="11237"/>
        <v>683895.946</v>
      </c>
      <c r="BP2493" s="26">
        <f t="shared" si="11347"/>
        <v>0</v>
      </c>
      <c r="BQ2493" s="53">
        <f t="shared" si="11147"/>
        <v>683895.946</v>
      </c>
      <c r="BR2493" s="52">
        <f t="shared" si="11238"/>
        <v>682614.54599999997</v>
      </c>
      <c r="BS2493" s="26">
        <f t="shared" si="11347"/>
        <v>0</v>
      </c>
      <c r="BT2493" s="27"/>
    </row>
    <row r="2494" spans="1:73" x14ac:dyDescent="0.3">
      <c r="A2494" s="67" t="s">
        <v>1020</v>
      </c>
      <c r="B2494" s="67" t="s">
        <v>26</v>
      </c>
      <c r="C2494" s="67" t="s">
        <v>114</v>
      </c>
      <c r="D2494" s="67" t="s">
        <v>136</v>
      </c>
      <c r="E2494" s="71"/>
      <c r="F2494" s="68" t="s">
        <v>137</v>
      </c>
      <c r="G2494" s="26">
        <f t="shared" si="11253"/>
        <v>660548.19999999995</v>
      </c>
      <c r="H2494" s="26">
        <f t="shared" si="11254"/>
        <v>675602.4</v>
      </c>
      <c r="I2494" s="26">
        <f t="shared" si="11255"/>
        <v>675321</v>
      </c>
      <c r="J2494" s="26">
        <f t="shared" si="11307"/>
        <v>7177.4279999999999</v>
      </c>
      <c r="K2494" s="26">
        <f t="shared" si="11308"/>
        <v>7372.5460000000003</v>
      </c>
      <c r="L2494" s="26">
        <f t="shared" si="11309"/>
        <v>7372.5460000000003</v>
      </c>
      <c r="M2494" s="26">
        <f t="shared" si="11023"/>
        <v>667725.62799999991</v>
      </c>
      <c r="N2494" s="26">
        <f t="shared" si="11024"/>
        <v>682974.946</v>
      </c>
      <c r="O2494" s="26">
        <f t="shared" si="11025"/>
        <v>682693.54599999997</v>
      </c>
      <c r="P2494" s="26">
        <f t="shared" si="11310"/>
        <v>-79</v>
      </c>
      <c r="Q2494" s="26">
        <f t="shared" si="11311"/>
        <v>0</v>
      </c>
      <c r="R2494" s="26">
        <f t="shared" si="11312"/>
        <v>0</v>
      </c>
      <c r="S2494" s="26">
        <f t="shared" si="11313"/>
        <v>0</v>
      </c>
      <c r="T2494" s="26">
        <f t="shared" si="11314"/>
        <v>0</v>
      </c>
      <c r="U2494" s="26">
        <f t="shared" si="11315"/>
        <v>-79</v>
      </c>
      <c r="V2494" s="26">
        <f t="shared" si="11316"/>
        <v>0</v>
      </c>
      <c r="W2494" s="26">
        <f t="shared" si="11317"/>
        <v>0</v>
      </c>
      <c r="X2494" s="26">
        <f t="shared" si="11318"/>
        <v>0</v>
      </c>
      <c r="Y2494" s="26">
        <f t="shared" si="11319"/>
        <v>-79</v>
      </c>
      <c r="Z2494" s="26">
        <f t="shared" si="11320"/>
        <v>0</v>
      </c>
      <c r="AA2494" s="26">
        <f t="shared" si="11321"/>
        <v>0</v>
      </c>
      <c r="AB2494" s="26">
        <f t="shared" si="11322"/>
        <v>0</v>
      </c>
      <c r="AC2494" s="26">
        <f t="shared" si="11239"/>
        <v>667646.62799999991</v>
      </c>
      <c r="AD2494" s="26">
        <f t="shared" si="11240"/>
        <v>682895.946</v>
      </c>
      <c r="AE2494" s="26">
        <f t="shared" si="11241"/>
        <v>682614.54599999997</v>
      </c>
      <c r="AF2494" s="26">
        <f t="shared" si="11323"/>
        <v>0</v>
      </c>
      <c r="AG2494" s="26">
        <f t="shared" si="11242"/>
        <v>667646.62799999991</v>
      </c>
      <c r="AH2494" s="26">
        <f t="shared" si="11243"/>
        <v>682895.946</v>
      </c>
      <c r="AI2494" s="26">
        <f t="shared" si="11244"/>
        <v>682614.54599999997</v>
      </c>
      <c r="AJ2494" s="26">
        <f t="shared" si="11324"/>
        <v>0</v>
      </c>
      <c r="AK2494" s="26">
        <f t="shared" si="11325"/>
        <v>0</v>
      </c>
      <c r="AL2494" s="26">
        <f t="shared" si="11326"/>
        <v>-8497.6</v>
      </c>
      <c r="AM2494" s="26">
        <f t="shared" si="11327"/>
        <v>0</v>
      </c>
      <c r="AN2494" s="26">
        <f t="shared" si="11328"/>
        <v>0</v>
      </c>
      <c r="AO2494" s="26">
        <f t="shared" si="11329"/>
        <v>0</v>
      </c>
      <c r="AP2494" s="26">
        <f t="shared" si="11330"/>
        <v>0</v>
      </c>
      <c r="AQ2494" s="26">
        <f t="shared" si="11331"/>
        <v>0</v>
      </c>
      <c r="AR2494" s="26">
        <f t="shared" si="11332"/>
        <v>0</v>
      </c>
      <c r="AS2494" s="26">
        <f t="shared" ref="AS2494:AS2557" si="11348">AG2494+AJ2494+AK2494+AL2494+AM2494</f>
        <v>659149.02799999993</v>
      </c>
      <c r="AT2494" s="26">
        <f t="shared" ref="AT2494:AT2557" si="11349">AH2494+AN2494+AO2494+AP2494</f>
        <v>682895.946</v>
      </c>
      <c r="AU2494" s="26">
        <f t="shared" ref="AU2494:AU2557" si="11350">AI2494+AR2494+AQ2494</f>
        <v>682614.54599999997</v>
      </c>
      <c r="AV2494" s="26">
        <f t="shared" si="11333"/>
        <v>-1000</v>
      </c>
      <c r="AW2494" s="26">
        <f t="shared" si="11334"/>
        <v>1000</v>
      </c>
      <c r="AX2494" s="26">
        <f t="shared" si="11335"/>
        <v>0</v>
      </c>
      <c r="AY2494" s="26">
        <f t="shared" si="11297"/>
        <v>658149.02799999993</v>
      </c>
      <c r="AZ2494" s="26">
        <f t="shared" si="11298"/>
        <v>683895.946</v>
      </c>
      <c r="BA2494" s="26">
        <f t="shared" si="11299"/>
        <v>682614.54599999997</v>
      </c>
      <c r="BB2494" s="26">
        <f t="shared" si="11336"/>
        <v>0</v>
      </c>
      <c r="BC2494" s="26">
        <f t="shared" si="11337"/>
        <v>0</v>
      </c>
      <c r="BD2494" s="26">
        <f t="shared" si="11338"/>
        <v>0</v>
      </c>
      <c r="BE2494" s="26">
        <f t="shared" si="11339"/>
        <v>0</v>
      </c>
      <c r="BF2494" s="26">
        <f t="shared" si="11340"/>
        <v>0</v>
      </c>
      <c r="BG2494" s="26">
        <f t="shared" si="11341"/>
        <v>0</v>
      </c>
      <c r="BH2494" s="26">
        <f t="shared" si="11342"/>
        <v>0</v>
      </c>
      <c r="BI2494" s="26">
        <f t="shared" si="11343"/>
        <v>0</v>
      </c>
      <c r="BJ2494" s="26">
        <f t="shared" si="11344"/>
        <v>0</v>
      </c>
      <c r="BK2494" s="26">
        <f t="shared" si="11345"/>
        <v>0</v>
      </c>
      <c r="BL2494" s="26">
        <f t="shared" si="11236"/>
        <v>658149.02799999993</v>
      </c>
      <c r="BM2494" s="26">
        <f t="shared" si="11346"/>
        <v>0</v>
      </c>
      <c r="BN2494" s="53">
        <f t="shared" si="11146"/>
        <v>658149.02799999993</v>
      </c>
      <c r="BO2494" s="26">
        <f t="shared" si="11237"/>
        <v>683895.946</v>
      </c>
      <c r="BP2494" s="26">
        <f t="shared" si="11347"/>
        <v>0</v>
      </c>
      <c r="BQ2494" s="53">
        <f t="shared" si="11147"/>
        <v>683895.946</v>
      </c>
      <c r="BR2494" s="52">
        <f t="shared" si="11238"/>
        <v>682614.54599999997</v>
      </c>
      <c r="BS2494" s="26">
        <f t="shared" si="11347"/>
        <v>0</v>
      </c>
      <c r="BT2494" s="27"/>
    </row>
    <row r="2495" spans="1:73" x14ac:dyDescent="0.3">
      <c r="A2495" s="67" t="s">
        <v>1020</v>
      </c>
      <c r="B2495" s="67" t="s">
        <v>26</v>
      </c>
      <c r="C2495" s="67" t="s">
        <v>114</v>
      </c>
      <c r="D2495" s="67" t="s">
        <v>138</v>
      </c>
      <c r="E2495" s="71"/>
      <c r="F2495" s="68" t="s">
        <v>49</v>
      </c>
      <c r="G2495" s="26">
        <f t="shared" ref="G2495:L2495" si="11351">G2496+G2497+G2498</f>
        <v>660548.19999999995</v>
      </c>
      <c r="H2495" s="26">
        <f t="shared" si="11351"/>
        <v>675602.4</v>
      </c>
      <c r="I2495" s="26">
        <f t="shared" si="11351"/>
        <v>675321</v>
      </c>
      <c r="J2495" s="26">
        <f t="shared" si="11351"/>
        <v>7177.4279999999999</v>
      </c>
      <c r="K2495" s="26">
        <f t="shared" si="11351"/>
        <v>7372.5460000000003</v>
      </c>
      <c r="L2495" s="26">
        <f t="shared" si="11351"/>
        <v>7372.5460000000003</v>
      </c>
      <c r="M2495" s="26">
        <f t="shared" ref="M2495:M2558" si="11352">G2495+J2495</f>
        <v>667725.62799999991</v>
      </c>
      <c r="N2495" s="26">
        <f t="shared" ref="N2495:N2558" si="11353">H2495+K2495</f>
        <v>682974.946</v>
      </c>
      <c r="O2495" s="26">
        <f t="shared" ref="O2495:O2558" si="11354">I2495+L2495</f>
        <v>682693.54599999997</v>
      </c>
      <c r="P2495" s="26">
        <f t="shared" ref="P2495:AB2495" si="11355">P2496+P2497+P2498</f>
        <v>-79</v>
      </c>
      <c r="Q2495" s="26">
        <f t="shared" si="11355"/>
        <v>0</v>
      </c>
      <c r="R2495" s="26">
        <f t="shared" si="11355"/>
        <v>0</v>
      </c>
      <c r="S2495" s="26">
        <f t="shared" si="11355"/>
        <v>0</v>
      </c>
      <c r="T2495" s="26">
        <f t="shared" si="11355"/>
        <v>0</v>
      </c>
      <c r="U2495" s="26">
        <f t="shared" si="11355"/>
        <v>-79</v>
      </c>
      <c r="V2495" s="26">
        <f t="shared" si="11355"/>
        <v>0</v>
      </c>
      <c r="W2495" s="26">
        <f t="shared" si="11355"/>
        <v>0</v>
      </c>
      <c r="X2495" s="26">
        <f t="shared" si="11355"/>
        <v>0</v>
      </c>
      <c r="Y2495" s="26">
        <f t="shared" si="11355"/>
        <v>-79</v>
      </c>
      <c r="Z2495" s="26">
        <f t="shared" si="11355"/>
        <v>0</v>
      </c>
      <c r="AA2495" s="26">
        <f t="shared" si="11355"/>
        <v>0</v>
      </c>
      <c r="AB2495" s="26">
        <f t="shared" si="11355"/>
        <v>0</v>
      </c>
      <c r="AC2495" s="26">
        <f t="shared" si="11239"/>
        <v>667646.62799999991</v>
      </c>
      <c r="AD2495" s="26">
        <f t="shared" si="11240"/>
        <v>682895.946</v>
      </c>
      <c r="AE2495" s="26">
        <f t="shared" si="11241"/>
        <v>682614.54599999997</v>
      </c>
      <c r="AF2495" s="26">
        <f>AF2496+AF2497+AF2498</f>
        <v>0</v>
      </c>
      <c r="AG2495" s="26">
        <f t="shared" si="11242"/>
        <v>667646.62799999991</v>
      </c>
      <c r="AH2495" s="26">
        <f t="shared" si="11243"/>
        <v>682895.946</v>
      </c>
      <c r="AI2495" s="26">
        <f t="shared" si="11244"/>
        <v>682614.54599999997</v>
      </c>
      <c r="AJ2495" s="26">
        <f t="shared" ref="AJ2495:AR2495" si="11356">AJ2496+AJ2497+AJ2498</f>
        <v>0</v>
      </c>
      <c r="AK2495" s="26">
        <f t="shared" si="11356"/>
        <v>0</v>
      </c>
      <c r="AL2495" s="26">
        <f t="shared" si="11356"/>
        <v>-8497.6</v>
      </c>
      <c r="AM2495" s="26">
        <f t="shared" si="11356"/>
        <v>0</v>
      </c>
      <c r="AN2495" s="26">
        <f t="shared" si="11356"/>
        <v>0</v>
      </c>
      <c r="AO2495" s="26">
        <f t="shared" si="11356"/>
        <v>0</v>
      </c>
      <c r="AP2495" s="26">
        <f t="shared" si="11356"/>
        <v>0</v>
      </c>
      <c r="AQ2495" s="26">
        <f t="shared" si="11356"/>
        <v>0</v>
      </c>
      <c r="AR2495" s="26">
        <f t="shared" si="11356"/>
        <v>0</v>
      </c>
      <c r="AS2495" s="26">
        <f t="shared" si="11348"/>
        <v>659149.02799999993</v>
      </c>
      <c r="AT2495" s="26">
        <f t="shared" si="11349"/>
        <v>682895.946</v>
      </c>
      <c r="AU2495" s="26">
        <f t="shared" si="11350"/>
        <v>682614.54599999997</v>
      </c>
      <c r="AV2495" s="26">
        <f>AV2496+AV2497+AV2498</f>
        <v>-1000</v>
      </c>
      <c r="AW2495" s="26">
        <f>AW2496+AW2497+AW2498</f>
        <v>1000</v>
      </c>
      <c r="AX2495" s="26">
        <f>AX2496+AX2497+AX2498</f>
        <v>0</v>
      </c>
      <c r="AY2495" s="26">
        <f t="shared" si="11297"/>
        <v>658149.02799999993</v>
      </c>
      <c r="AZ2495" s="26">
        <f t="shared" si="11298"/>
        <v>683895.946</v>
      </c>
      <c r="BA2495" s="26">
        <f t="shared" si="11299"/>
        <v>682614.54599999997</v>
      </c>
      <c r="BB2495" s="26">
        <f t="shared" ref="BB2495:BK2495" si="11357">BB2496+BB2497+BB2498</f>
        <v>0</v>
      </c>
      <c r="BC2495" s="26">
        <f t="shared" si="11357"/>
        <v>0</v>
      </c>
      <c r="BD2495" s="26">
        <f t="shared" si="11357"/>
        <v>0</v>
      </c>
      <c r="BE2495" s="26">
        <f t="shared" si="11357"/>
        <v>0</v>
      </c>
      <c r="BF2495" s="26">
        <f t="shared" si="11357"/>
        <v>0</v>
      </c>
      <c r="BG2495" s="26">
        <f t="shared" si="11357"/>
        <v>0</v>
      </c>
      <c r="BH2495" s="26">
        <f t="shared" si="11357"/>
        <v>0</v>
      </c>
      <c r="BI2495" s="26">
        <f t="shared" si="11357"/>
        <v>0</v>
      </c>
      <c r="BJ2495" s="26">
        <f t="shared" si="11357"/>
        <v>0</v>
      </c>
      <c r="BK2495" s="26">
        <f t="shared" si="11357"/>
        <v>0</v>
      </c>
      <c r="BL2495" s="26">
        <f t="shared" si="11236"/>
        <v>658149.02799999993</v>
      </c>
      <c r="BM2495" s="26">
        <f>BM2496+BM2497+BM2498</f>
        <v>0</v>
      </c>
      <c r="BN2495" s="53">
        <f t="shared" si="11146"/>
        <v>658149.02799999993</v>
      </c>
      <c r="BO2495" s="26">
        <f t="shared" si="11237"/>
        <v>683895.946</v>
      </c>
      <c r="BP2495" s="26">
        <f>BP2496+BP2497+BP2498</f>
        <v>0</v>
      </c>
      <c r="BQ2495" s="53">
        <f t="shared" si="11147"/>
        <v>683895.946</v>
      </c>
      <c r="BR2495" s="52">
        <f t="shared" si="11238"/>
        <v>682614.54599999997</v>
      </c>
      <c r="BS2495" s="26">
        <f>BS2496+BS2497+BS2498</f>
        <v>0</v>
      </c>
      <c r="BT2495" s="27"/>
    </row>
    <row r="2496" spans="1:73" ht="78" x14ac:dyDescent="0.3">
      <c r="A2496" s="67" t="s">
        <v>1020</v>
      </c>
      <c r="B2496" s="67" t="s">
        <v>26</v>
      </c>
      <c r="C2496" s="67" t="s">
        <v>114</v>
      </c>
      <c r="D2496" s="67" t="s">
        <v>138</v>
      </c>
      <c r="E2496" s="67" t="s">
        <v>50</v>
      </c>
      <c r="F2496" s="68" t="s">
        <v>51</v>
      </c>
      <c r="G2496" s="26">
        <v>592872.1</v>
      </c>
      <c r="H2496" s="26">
        <v>608708.6</v>
      </c>
      <c r="I2496" s="26">
        <v>608708.6</v>
      </c>
      <c r="J2496" s="28">
        <v>6922.4279999999999</v>
      </c>
      <c r="K2496" s="28">
        <v>7117.5460000000003</v>
      </c>
      <c r="L2496" s="28">
        <v>7117.5460000000003</v>
      </c>
      <c r="M2496" s="26">
        <f t="shared" si="11352"/>
        <v>599794.52799999993</v>
      </c>
      <c r="N2496" s="26">
        <f t="shared" si="11353"/>
        <v>615826.14599999995</v>
      </c>
      <c r="O2496" s="26">
        <f t="shared" si="11354"/>
        <v>615826.14599999995</v>
      </c>
      <c r="P2496" s="26"/>
      <c r="Q2496" s="26"/>
      <c r="R2496" s="26"/>
      <c r="S2496" s="26"/>
      <c r="T2496" s="26"/>
      <c r="U2496" s="26"/>
      <c r="V2496" s="26"/>
      <c r="W2496" s="26"/>
      <c r="X2496" s="26"/>
      <c r="Y2496" s="26"/>
      <c r="Z2496" s="26"/>
      <c r="AA2496" s="26"/>
      <c r="AB2496" s="26"/>
      <c r="AC2496" s="26">
        <f t="shared" si="11239"/>
        <v>599794.52799999993</v>
      </c>
      <c r="AD2496" s="26">
        <f t="shared" si="11240"/>
        <v>615826.14599999995</v>
      </c>
      <c r="AE2496" s="26">
        <f t="shared" si="11241"/>
        <v>615826.14599999995</v>
      </c>
      <c r="AF2496" s="26"/>
      <c r="AG2496" s="26">
        <f t="shared" si="11242"/>
        <v>599794.52799999993</v>
      </c>
      <c r="AH2496" s="26">
        <f t="shared" si="11243"/>
        <v>615826.14599999995</v>
      </c>
      <c r="AI2496" s="26">
        <f t="shared" si="11244"/>
        <v>615826.14599999995</v>
      </c>
      <c r="AJ2496" s="26"/>
      <c r="AK2496" s="26"/>
      <c r="AL2496" s="26">
        <v>-8497.6</v>
      </c>
      <c r="AM2496" s="26"/>
      <c r="AN2496" s="26"/>
      <c r="AO2496" s="26"/>
      <c r="AP2496" s="26"/>
      <c r="AQ2496" s="26"/>
      <c r="AR2496" s="26"/>
      <c r="AS2496" s="26">
        <f t="shared" si="11348"/>
        <v>591296.92799999996</v>
      </c>
      <c r="AT2496" s="26">
        <f t="shared" si="11349"/>
        <v>615826.14599999995</v>
      </c>
      <c r="AU2496" s="26">
        <f t="shared" si="11350"/>
        <v>615826.14599999995</v>
      </c>
      <c r="AV2496" s="26"/>
      <c r="AW2496" s="26"/>
      <c r="AX2496" s="26"/>
      <c r="AY2496" s="26">
        <f t="shared" si="11297"/>
        <v>591296.92799999996</v>
      </c>
      <c r="AZ2496" s="26">
        <f t="shared" si="11298"/>
        <v>615826.14599999995</v>
      </c>
      <c r="BA2496" s="26">
        <f t="shared" si="11299"/>
        <v>615826.14599999995</v>
      </c>
      <c r="BB2496" s="26"/>
      <c r="BC2496" s="26"/>
      <c r="BD2496" s="26"/>
      <c r="BE2496" s="26"/>
      <c r="BF2496" s="26"/>
      <c r="BG2496" s="26"/>
      <c r="BH2496" s="26"/>
      <c r="BI2496" s="26"/>
      <c r="BJ2496" s="26"/>
      <c r="BK2496" s="26"/>
      <c r="BL2496" s="26">
        <f t="shared" si="11236"/>
        <v>591296.92799999996</v>
      </c>
      <c r="BM2496" s="26"/>
      <c r="BN2496" s="53">
        <f t="shared" si="11146"/>
        <v>591296.92799999996</v>
      </c>
      <c r="BO2496" s="26">
        <f t="shared" si="11237"/>
        <v>615826.14599999995</v>
      </c>
      <c r="BP2496" s="26"/>
      <c r="BQ2496" s="53">
        <f t="shared" si="11147"/>
        <v>615826.14599999995</v>
      </c>
      <c r="BR2496" s="52">
        <f t="shared" si="11238"/>
        <v>615826.14599999995</v>
      </c>
      <c r="BS2496" s="26"/>
      <c r="BT2496" s="27"/>
    </row>
    <row r="2497" spans="1:73" ht="31.2" x14ac:dyDescent="0.3">
      <c r="A2497" s="67" t="s">
        <v>1020</v>
      </c>
      <c r="B2497" s="67" t="s">
        <v>26</v>
      </c>
      <c r="C2497" s="67" t="s">
        <v>114</v>
      </c>
      <c r="D2497" s="67" t="s">
        <v>138</v>
      </c>
      <c r="E2497" s="67" t="s">
        <v>38</v>
      </c>
      <c r="F2497" s="68" t="s">
        <v>39</v>
      </c>
      <c r="G2497" s="26">
        <f>63275.8+200.3</f>
        <v>63476.100000000006</v>
      </c>
      <c r="H2497" s="26">
        <f>62493.5+200.3</f>
        <v>62693.8</v>
      </c>
      <c r="I2497" s="26">
        <f>62212.1+200.3</f>
        <v>62412.4</v>
      </c>
      <c r="J2497" s="28">
        <v>255</v>
      </c>
      <c r="K2497" s="28">
        <v>255</v>
      </c>
      <c r="L2497" s="28">
        <v>255</v>
      </c>
      <c r="M2497" s="26">
        <f t="shared" si="11352"/>
        <v>63731.100000000006</v>
      </c>
      <c r="N2497" s="26">
        <f t="shared" si="11353"/>
        <v>62948.800000000003</v>
      </c>
      <c r="O2497" s="26">
        <f t="shared" si="11354"/>
        <v>62667.4</v>
      </c>
      <c r="P2497" s="26">
        <v>-79</v>
      </c>
      <c r="Q2497" s="26"/>
      <c r="R2497" s="26"/>
      <c r="S2497" s="26"/>
      <c r="T2497" s="26"/>
      <c r="U2497" s="26">
        <v>-79</v>
      </c>
      <c r="V2497" s="26"/>
      <c r="W2497" s="26"/>
      <c r="X2497" s="26"/>
      <c r="Y2497" s="26">
        <v>-79</v>
      </c>
      <c r="Z2497" s="26"/>
      <c r="AA2497" s="26"/>
      <c r="AB2497" s="26"/>
      <c r="AC2497" s="26">
        <f t="shared" si="11239"/>
        <v>63652.100000000006</v>
      </c>
      <c r="AD2497" s="26">
        <f t="shared" si="11240"/>
        <v>62869.8</v>
      </c>
      <c r="AE2497" s="26">
        <f t="shared" si="11241"/>
        <v>62588.4</v>
      </c>
      <c r="AF2497" s="26"/>
      <c r="AG2497" s="26">
        <f t="shared" si="11242"/>
        <v>63652.100000000006</v>
      </c>
      <c r="AH2497" s="26">
        <f t="shared" si="11243"/>
        <v>62869.8</v>
      </c>
      <c r="AI2497" s="26">
        <f t="shared" si="11244"/>
        <v>62588.4</v>
      </c>
      <c r="AJ2497" s="26"/>
      <c r="AK2497" s="26"/>
      <c r="AL2497" s="26"/>
      <c r="AM2497" s="26"/>
      <c r="AN2497" s="26"/>
      <c r="AO2497" s="26"/>
      <c r="AP2497" s="26"/>
      <c r="AQ2497" s="26"/>
      <c r="AR2497" s="26"/>
      <c r="AS2497" s="26">
        <f t="shared" si="11348"/>
        <v>63652.100000000006</v>
      </c>
      <c r="AT2497" s="26">
        <f t="shared" si="11349"/>
        <v>62869.8</v>
      </c>
      <c r="AU2497" s="26">
        <f t="shared" si="11350"/>
        <v>62588.4</v>
      </c>
      <c r="AV2497" s="26">
        <v>-1000</v>
      </c>
      <c r="AW2497" s="26">
        <v>1000</v>
      </c>
      <c r="AX2497" s="26"/>
      <c r="AY2497" s="26">
        <f t="shared" si="11297"/>
        <v>62652.100000000006</v>
      </c>
      <c r="AZ2497" s="26">
        <f t="shared" si="11298"/>
        <v>63869.8</v>
      </c>
      <c r="BA2497" s="26">
        <f t="shared" si="11299"/>
        <v>62588.4</v>
      </c>
      <c r="BB2497" s="26"/>
      <c r="BC2497" s="26"/>
      <c r="BD2497" s="26"/>
      <c r="BE2497" s="26"/>
      <c r="BF2497" s="26"/>
      <c r="BG2497" s="26"/>
      <c r="BH2497" s="26"/>
      <c r="BI2497" s="26"/>
      <c r="BJ2497" s="26"/>
      <c r="BK2497" s="26"/>
      <c r="BL2497" s="26">
        <f t="shared" si="11236"/>
        <v>62652.100000000006</v>
      </c>
      <c r="BM2497" s="26"/>
      <c r="BN2497" s="53">
        <f t="shared" si="11146"/>
        <v>62652.100000000006</v>
      </c>
      <c r="BO2497" s="26">
        <f t="shared" si="11237"/>
        <v>63869.8</v>
      </c>
      <c r="BP2497" s="26"/>
      <c r="BQ2497" s="53">
        <f t="shared" si="11147"/>
        <v>63869.8</v>
      </c>
      <c r="BR2497" s="52">
        <f t="shared" si="11238"/>
        <v>62588.4</v>
      </c>
      <c r="BS2497" s="26"/>
      <c r="BT2497" s="27"/>
    </row>
    <row r="2498" spans="1:73" x14ac:dyDescent="0.3">
      <c r="A2498" s="67" t="s">
        <v>1020</v>
      </c>
      <c r="B2498" s="67" t="s">
        <v>26</v>
      </c>
      <c r="C2498" s="67" t="s">
        <v>114</v>
      </c>
      <c r="D2498" s="67" t="s">
        <v>138</v>
      </c>
      <c r="E2498" s="67" t="s">
        <v>240</v>
      </c>
      <c r="F2498" s="68" t="s">
        <v>241</v>
      </c>
      <c r="G2498" s="26">
        <v>4200</v>
      </c>
      <c r="H2498" s="26">
        <v>4200</v>
      </c>
      <c r="I2498" s="26">
        <v>4200</v>
      </c>
      <c r="J2498" s="26"/>
      <c r="K2498" s="26"/>
      <c r="L2498" s="26"/>
      <c r="M2498" s="26">
        <f t="shared" si="11352"/>
        <v>4200</v>
      </c>
      <c r="N2498" s="26">
        <f t="shared" si="11353"/>
        <v>4200</v>
      </c>
      <c r="O2498" s="26">
        <f t="shared" si="11354"/>
        <v>4200</v>
      </c>
      <c r="P2498" s="26"/>
      <c r="Q2498" s="26"/>
      <c r="R2498" s="26"/>
      <c r="S2498" s="26"/>
      <c r="T2498" s="26"/>
      <c r="U2498" s="26"/>
      <c r="V2498" s="26"/>
      <c r="W2498" s="26"/>
      <c r="X2498" s="26"/>
      <c r="Y2498" s="26"/>
      <c r="Z2498" s="26"/>
      <c r="AA2498" s="26"/>
      <c r="AB2498" s="26"/>
      <c r="AC2498" s="26">
        <f t="shared" si="11239"/>
        <v>4200</v>
      </c>
      <c r="AD2498" s="26">
        <f t="shared" si="11240"/>
        <v>4200</v>
      </c>
      <c r="AE2498" s="26">
        <f t="shared" si="11241"/>
        <v>4200</v>
      </c>
      <c r="AF2498" s="26"/>
      <c r="AG2498" s="26">
        <f t="shared" si="11242"/>
        <v>4200</v>
      </c>
      <c r="AH2498" s="26">
        <f t="shared" si="11243"/>
        <v>4200</v>
      </c>
      <c r="AI2498" s="26">
        <f t="shared" si="11244"/>
        <v>4200</v>
      </c>
      <c r="AJ2498" s="26"/>
      <c r="AK2498" s="26"/>
      <c r="AL2498" s="26"/>
      <c r="AM2498" s="26"/>
      <c r="AN2498" s="26"/>
      <c r="AO2498" s="26"/>
      <c r="AP2498" s="26"/>
      <c r="AQ2498" s="26"/>
      <c r="AR2498" s="26"/>
      <c r="AS2498" s="26">
        <f t="shared" si="11348"/>
        <v>4200</v>
      </c>
      <c r="AT2498" s="26">
        <f t="shared" si="11349"/>
        <v>4200</v>
      </c>
      <c r="AU2498" s="26">
        <f t="shared" si="11350"/>
        <v>4200</v>
      </c>
      <c r="AV2498" s="26"/>
      <c r="AW2498" s="26"/>
      <c r="AX2498" s="26"/>
      <c r="AY2498" s="26">
        <f t="shared" si="11297"/>
        <v>4200</v>
      </c>
      <c r="AZ2498" s="26">
        <f t="shared" si="11298"/>
        <v>4200</v>
      </c>
      <c r="BA2498" s="26">
        <f t="shared" si="11299"/>
        <v>4200</v>
      </c>
      <c r="BB2498" s="26"/>
      <c r="BC2498" s="26"/>
      <c r="BD2498" s="26"/>
      <c r="BE2498" s="26"/>
      <c r="BF2498" s="26"/>
      <c r="BG2498" s="26"/>
      <c r="BH2498" s="26"/>
      <c r="BI2498" s="26"/>
      <c r="BJ2498" s="26"/>
      <c r="BK2498" s="26"/>
      <c r="BL2498" s="26">
        <f t="shared" si="11236"/>
        <v>4200</v>
      </c>
      <c r="BM2498" s="26"/>
      <c r="BN2498" s="53">
        <f t="shared" si="11146"/>
        <v>4200</v>
      </c>
      <c r="BO2498" s="26">
        <f t="shared" si="11237"/>
        <v>4200</v>
      </c>
      <c r="BP2498" s="26"/>
      <c r="BQ2498" s="53">
        <f t="shared" si="11147"/>
        <v>4200</v>
      </c>
      <c r="BR2498" s="52">
        <f t="shared" si="11238"/>
        <v>4200</v>
      </c>
      <c r="BS2498" s="26"/>
      <c r="BT2498" s="27"/>
    </row>
    <row r="2499" spans="1:73" s="19" customFormat="1" ht="15.6" hidden="1" customHeight="1" x14ac:dyDescent="0.3">
      <c r="A2499" s="20" t="s">
        <v>1020</v>
      </c>
      <c r="B2499" s="20" t="s">
        <v>26</v>
      </c>
      <c r="C2499" s="20" t="s">
        <v>73</v>
      </c>
      <c r="D2499" s="20"/>
      <c r="E2499" s="29"/>
      <c r="F2499" s="31" t="s">
        <v>74</v>
      </c>
      <c r="G2499" s="22">
        <f t="shared" ref="G2499:G2502" si="11358">G2500</f>
        <v>100787.8</v>
      </c>
      <c r="H2499" s="22">
        <f t="shared" ref="H2499:H2502" si="11359">H2500</f>
        <v>0</v>
      </c>
      <c r="I2499" s="22">
        <f t="shared" ref="I2499:I2502" si="11360">I2500</f>
        <v>0</v>
      </c>
      <c r="J2499" s="22">
        <f t="shared" ref="J2499:J2502" si="11361">J2500</f>
        <v>0</v>
      </c>
      <c r="K2499" s="22">
        <f t="shared" ref="K2499:K2502" si="11362">K2500</f>
        <v>0</v>
      </c>
      <c r="L2499" s="22">
        <f t="shared" ref="L2499:L2502" si="11363">L2500</f>
        <v>0</v>
      </c>
      <c r="M2499" s="22">
        <f t="shared" si="11352"/>
        <v>100787.8</v>
      </c>
      <c r="N2499" s="22">
        <f t="shared" si="11353"/>
        <v>0</v>
      </c>
      <c r="O2499" s="22">
        <f t="shared" si="11354"/>
        <v>0</v>
      </c>
      <c r="P2499" s="22">
        <f t="shared" ref="P2499:P2502" si="11364">P2500</f>
        <v>0</v>
      </c>
      <c r="Q2499" s="22">
        <f t="shared" ref="Q2499:Q2502" si="11365">Q2500</f>
        <v>0</v>
      </c>
      <c r="R2499" s="22">
        <f t="shared" ref="R2499:R2502" si="11366">R2500</f>
        <v>0</v>
      </c>
      <c r="S2499" s="22">
        <f t="shared" ref="S2499:S2502" si="11367">S2500</f>
        <v>0</v>
      </c>
      <c r="T2499" s="22">
        <f t="shared" ref="T2499:T2502" si="11368">T2500</f>
        <v>0</v>
      </c>
      <c r="U2499" s="22">
        <f t="shared" ref="U2499:U2502" si="11369">U2500</f>
        <v>0</v>
      </c>
      <c r="V2499" s="22">
        <f t="shared" ref="V2499:V2502" si="11370">V2500</f>
        <v>0</v>
      </c>
      <c r="W2499" s="22">
        <f t="shared" ref="W2499:W2502" si="11371">W2500</f>
        <v>0</v>
      </c>
      <c r="X2499" s="22">
        <f t="shared" ref="X2499:X2502" si="11372">X2500</f>
        <v>0</v>
      </c>
      <c r="Y2499" s="22">
        <f t="shared" ref="Y2499:Y2502" si="11373">Y2500</f>
        <v>0</v>
      </c>
      <c r="Z2499" s="22">
        <f t="shared" ref="Z2499:Z2502" si="11374">Z2500</f>
        <v>0</v>
      </c>
      <c r="AA2499" s="22">
        <f t="shared" ref="AA2499:AA2502" si="11375">AA2500</f>
        <v>0</v>
      </c>
      <c r="AB2499" s="22">
        <f t="shared" ref="AB2499:AB2502" si="11376">AB2500</f>
        <v>0</v>
      </c>
      <c r="AC2499" s="22">
        <f t="shared" si="11239"/>
        <v>100787.8</v>
      </c>
      <c r="AD2499" s="22">
        <f t="shared" si="11240"/>
        <v>0</v>
      </c>
      <c r="AE2499" s="22">
        <f t="shared" si="11241"/>
        <v>0</v>
      </c>
      <c r="AF2499" s="22">
        <f t="shared" ref="AF2499:AF2502" si="11377">AF2500</f>
        <v>0</v>
      </c>
      <c r="AG2499" s="22">
        <f t="shared" si="11242"/>
        <v>100787.8</v>
      </c>
      <c r="AH2499" s="22">
        <f t="shared" si="11243"/>
        <v>0</v>
      </c>
      <c r="AI2499" s="22">
        <f t="shared" si="11244"/>
        <v>0</v>
      </c>
      <c r="AJ2499" s="22">
        <f t="shared" ref="AJ2499:AJ2502" si="11378">AJ2500</f>
        <v>-100787.8</v>
      </c>
      <c r="AK2499" s="22">
        <f t="shared" ref="AK2499:AK2502" si="11379">AK2500</f>
        <v>0</v>
      </c>
      <c r="AL2499" s="22">
        <f t="shared" ref="AL2499:AL2502" si="11380">AL2500</f>
        <v>0</v>
      </c>
      <c r="AM2499" s="22">
        <f t="shared" ref="AM2499:AM2502" si="11381">AM2500</f>
        <v>0</v>
      </c>
      <c r="AN2499" s="22">
        <f t="shared" ref="AN2499:AN2502" si="11382">AN2500</f>
        <v>0</v>
      </c>
      <c r="AO2499" s="22">
        <f t="shared" ref="AO2499:AO2502" si="11383">AO2500</f>
        <v>0</v>
      </c>
      <c r="AP2499" s="22">
        <f t="shared" ref="AP2499:AP2502" si="11384">AP2500</f>
        <v>0</v>
      </c>
      <c r="AQ2499" s="22">
        <f t="shared" ref="AQ2499:AQ2502" si="11385">AQ2500</f>
        <v>0</v>
      </c>
      <c r="AR2499" s="22">
        <f t="shared" ref="AR2499:AR2502" si="11386">AR2500</f>
        <v>0</v>
      </c>
      <c r="AS2499" s="22">
        <f t="shared" si="11348"/>
        <v>0</v>
      </c>
      <c r="AT2499" s="22">
        <f t="shared" si="11349"/>
        <v>0</v>
      </c>
      <c r="AU2499" s="22">
        <f t="shared" si="11350"/>
        <v>0</v>
      </c>
      <c r="AV2499" s="22">
        <f t="shared" ref="AV2499:AV2502" si="11387">AV2500</f>
        <v>0</v>
      </c>
      <c r="AW2499" s="22">
        <f t="shared" ref="AW2499:AW2502" si="11388">AW2500</f>
        <v>0</v>
      </c>
      <c r="AX2499" s="22">
        <f t="shared" ref="AX2499:AX2502" si="11389">AX2500</f>
        <v>0</v>
      </c>
      <c r="AY2499" s="22">
        <f t="shared" si="11297"/>
        <v>0</v>
      </c>
      <c r="AZ2499" s="22">
        <f t="shared" si="11298"/>
        <v>0</v>
      </c>
      <c r="BA2499" s="22">
        <f t="shared" si="11299"/>
        <v>0</v>
      </c>
      <c r="BB2499" s="22">
        <f t="shared" ref="BB2499:BB2502" si="11390">BB2500</f>
        <v>0</v>
      </c>
      <c r="BC2499" s="22">
        <f t="shared" ref="BC2499:BC2502" si="11391">BC2500</f>
        <v>0</v>
      </c>
      <c r="BD2499" s="22">
        <f t="shared" ref="BD2499:BD2502" si="11392">BD2500</f>
        <v>0</v>
      </c>
      <c r="BE2499" s="22">
        <f t="shared" ref="BE2499:BE2502" si="11393">BE2500</f>
        <v>0</v>
      </c>
      <c r="BF2499" s="22">
        <f t="shared" ref="BF2499:BF2502" si="11394">BF2500</f>
        <v>0</v>
      </c>
      <c r="BG2499" s="22">
        <f t="shared" ref="BG2499:BG2502" si="11395">BG2500</f>
        <v>0</v>
      </c>
      <c r="BH2499" s="22">
        <f t="shared" ref="BH2499:BH2502" si="11396">BH2500</f>
        <v>0</v>
      </c>
      <c r="BI2499" s="22">
        <f t="shared" ref="BI2499:BI2502" si="11397">BI2500</f>
        <v>0</v>
      </c>
      <c r="BJ2499" s="22">
        <f t="shared" ref="BJ2499:BJ2502" si="11398">BJ2500</f>
        <v>0</v>
      </c>
      <c r="BK2499" s="22">
        <f t="shared" ref="BK2499:BK2502" si="11399">BK2500</f>
        <v>0</v>
      </c>
      <c r="BL2499" s="22">
        <f t="shared" si="11236"/>
        <v>0</v>
      </c>
      <c r="BM2499" s="22">
        <f t="shared" ref="BM2499:BM2502" si="11400">BM2500</f>
        <v>0</v>
      </c>
      <c r="BN2499" s="22"/>
      <c r="BO2499" s="22">
        <f t="shared" si="11237"/>
        <v>0</v>
      </c>
      <c r="BP2499" s="22">
        <f t="shared" ref="BP2499:BS2502" si="11401">BP2500</f>
        <v>0</v>
      </c>
      <c r="BQ2499" s="22"/>
      <c r="BR2499" s="22">
        <f t="shared" si="11238"/>
        <v>0</v>
      </c>
      <c r="BS2499" s="22">
        <f t="shared" si="11401"/>
        <v>0</v>
      </c>
      <c r="BT2499" s="27">
        <v>0</v>
      </c>
    </row>
    <row r="2500" spans="1:73" s="1" customFormat="1" ht="31.2" hidden="1" customHeight="1" x14ac:dyDescent="0.3">
      <c r="A2500" s="24" t="s">
        <v>1020</v>
      </c>
      <c r="B2500" s="24" t="s">
        <v>26</v>
      </c>
      <c r="C2500" s="24" t="s">
        <v>73</v>
      </c>
      <c r="D2500" s="24" t="s">
        <v>54</v>
      </c>
      <c r="E2500" s="30"/>
      <c r="F2500" s="25" t="s">
        <v>55</v>
      </c>
      <c r="G2500" s="26">
        <f t="shared" si="11358"/>
        <v>100787.8</v>
      </c>
      <c r="H2500" s="26">
        <f t="shared" si="11359"/>
        <v>0</v>
      </c>
      <c r="I2500" s="26">
        <f t="shared" si="11360"/>
        <v>0</v>
      </c>
      <c r="J2500" s="26">
        <f t="shared" si="11361"/>
        <v>0</v>
      </c>
      <c r="K2500" s="26">
        <f t="shared" si="11362"/>
        <v>0</v>
      </c>
      <c r="L2500" s="26">
        <f t="shared" si="11363"/>
        <v>0</v>
      </c>
      <c r="M2500" s="26">
        <f t="shared" si="11352"/>
        <v>100787.8</v>
      </c>
      <c r="N2500" s="26">
        <f t="shared" si="11353"/>
        <v>0</v>
      </c>
      <c r="O2500" s="26">
        <f t="shared" si="11354"/>
        <v>0</v>
      </c>
      <c r="P2500" s="26">
        <f t="shared" si="11364"/>
        <v>0</v>
      </c>
      <c r="Q2500" s="26">
        <f t="shared" si="11365"/>
        <v>0</v>
      </c>
      <c r="R2500" s="26">
        <f t="shared" si="11366"/>
        <v>0</v>
      </c>
      <c r="S2500" s="26">
        <f t="shared" si="11367"/>
        <v>0</v>
      </c>
      <c r="T2500" s="26">
        <f t="shared" si="11368"/>
        <v>0</v>
      </c>
      <c r="U2500" s="26">
        <f t="shared" si="11369"/>
        <v>0</v>
      </c>
      <c r="V2500" s="26">
        <f t="shared" si="11370"/>
        <v>0</v>
      </c>
      <c r="W2500" s="26">
        <f t="shared" si="11371"/>
        <v>0</v>
      </c>
      <c r="X2500" s="26">
        <f t="shared" si="11372"/>
        <v>0</v>
      </c>
      <c r="Y2500" s="26">
        <f t="shared" si="11373"/>
        <v>0</v>
      </c>
      <c r="Z2500" s="26">
        <f t="shared" si="11374"/>
        <v>0</v>
      </c>
      <c r="AA2500" s="26">
        <f t="shared" si="11375"/>
        <v>0</v>
      </c>
      <c r="AB2500" s="26">
        <f t="shared" si="11376"/>
        <v>0</v>
      </c>
      <c r="AC2500" s="26">
        <f t="shared" si="11239"/>
        <v>100787.8</v>
      </c>
      <c r="AD2500" s="26">
        <f t="shared" si="11240"/>
        <v>0</v>
      </c>
      <c r="AE2500" s="26">
        <f t="shared" si="11241"/>
        <v>0</v>
      </c>
      <c r="AF2500" s="26">
        <f t="shared" si="11377"/>
        <v>0</v>
      </c>
      <c r="AG2500" s="26">
        <f t="shared" si="11242"/>
        <v>100787.8</v>
      </c>
      <c r="AH2500" s="26">
        <f t="shared" si="11243"/>
        <v>0</v>
      </c>
      <c r="AI2500" s="26">
        <f t="shared" si="11244"/>
        <v>0</v>
      </c>
      <c r="AJ2500" s="26">
        <f t="shared" si="11378"/>
        <v>-100787.8</v>
      </c>
      <c r="AK2500" s="26">
        <f t="shared" si="11379"/>
        <v>0</v>
      </c>
      <c r="AL2500" s="26">
        <f t="shared" si="11380"/>
        <v>0</v>
      </c>
      <c r="AM2500" s="26">
        <f t="shared" si="11381"/>
        <v>0</v>
      </c>
      <c r="AN2500" s="26">
        <f t="shared" si="11382"/>
        <v>0</v>
      </c>
      <c r="AO2500" s="26">
        <f t="shared" si="11383"/>
        <v>0</v>
      </c>
      <c r="AP2500" s="26">
        <f t="shared" si="11384"/>
        <v>0</v>
      </c>
      <c r="AQ2500" s="26">
        <f t="shared" si="11385"/>
        <v>0</v>
      </c>
      <c r="AR2500" s="26">
        <f t="shared" si="11386"/>
        <v>0</v>
      </c>
      <c r="AS2500" s="26">
        <f t="shared" si="11348"/>
        <v>0</v>
      </c>
      <c r="AT2500" s="26">
        <f t="shared" si="11349"/>
        <v>0</v>
      </c>
      <c r="AU2500" s="26">
        <f t="shared" si="11350"/>
        <v>0</v>
      </c>
      <c r="AV2500" s="26">
        <f t="shared" si="11387"/>
        <v>0</v>
      </c>
      <c r="AW2500" s="26">
        <f t="shared" si="11388"/>
        <v>0</v>
      </c>
      <c r="AX2500" s="26">
        <f t="shared" si="11389"/>
        <v>0</v>
      </c>
      <c r="AY2500" s="26">
        <f t="shared" si="11297"/>
        <v>0</v>
      </c>
      <c r="AZ2500" s="26">
        <f t="shared" si="11298"/>
        <v>0</v>
      </c>
      <c r="BA2500" s="26">
        <f t="shared" si="11299"/>
        <v>0</v>
      </c>
      <c r="BB2500" s="26">
        <f t="shared" si="11390"/>
        <v>0</v>
      </c>
      <c r="BC2500" s="26">
        <f t="shared" si="11391"/>
        <v>0</v>
      </c>
      <c r="BD2500" s="26">
        <f t="shared" si="11392"/>
        <v>0</v>
      </c>
      <c r="BE2500" s="26">
        <f t="shared" si="11393"/>
        <v>0</v>
      </c>
      <c r="BF2500" s="26">
        <f t="shared" si="11394"/>
        <v>0</v>
      </c>
      <c r="BG2500" s="26">
        <f t="shared" si="11395"/>
        <v>0</v>
      </c>
      <c r="BH2500" s="26">
        <f t="shared" si="11396"/>
        <v>0</v>
      </c>
      <c r="BI2500" s="26">
        <f t="shared" si="11397"/>
        <v>0</v>
      </c>
      <c r="BJ2500" s="26">
        <f t="shared" si="11398"/>
        <v>0</v>
      </c>
      <c r="BK2500" s="26">
        <f t="shared" si="11399"/>
        <v>0</v>
      </c>
      <c r="BL2500" s="26">
        <f t="shared" si="11236"/>
        <v>0</v>
      </c>
      <c r="BM2500" s="26">
        <f t="shared" si="11400"/>
        <v>0</v>
      </c>
      <c r="BN2500" s="26"/>
      <c r="BO2500" s="26">
        <f t="shared" si="11237"/>
        <v>0</v>
      </c>
      <c r="BP2500" s="26">
        <f t="shared" si="11401"/>
        <v>0</v>
      </c>
      <c r="BQ2500" s="26"/>
      <c r="BR2500" s="26">
        <f t="shared" si="11238"/>
        <v>0</v>
      </c>
      <c r="BS2500" s="26">
        <f t="shared" si="11401"/>
        <v>0</v>
      </c>
      <c r="BT2500" s="27">
        <v>0</v>
      </c>
    </row>
    <row r="2501" spans="1:73" s="1" customFormat="1" ht="15.6" hidden="1" customHeight="1" x14ac:dyDescent="0.3">
      <c r="A2501" s="24" t="s">
        <v>1020</v>
      </c>
      <c r="B2501" s="24" t="s">
        <v>26</v>
      </c>
      <c r="C2501" s="24" t="s">
        <v>73</v>
      </c>
      <c r="D2501" s="24" t="s">
        <v>56</v>
      </c>
      <c r="E2501" s="30"/>
      <c r="F2501" s="25" t="s">
        <v>57</v>
      </c>
      <c r="G2501" s="26">
        <f t="shared" si="11358"/>
        <v>100787.8</v>
      </c>
      <c r="H2501" s="26">
        <f t="shared" si="11359"/>
        <v>0</v>
      </c>
      <c r="I2501" s="26">
        <f t="shared" si="11360"/>
        <v>0</v>
      </c>
      <c r="J2501" s="26">
        <f t="shared" si="11361"/>
        <v>0</v>
      </c>
      <c r="K2501" s="26">
        <f t="shared" si="11362"/>
        <v>0</v>
      </c>
      <c r="L2501" s="26">
        <f t="shared" si="11363"/>
        <v>0</v>
      </c>
      <c r="M2501" s="26">
        <f t="shared" si="11352"/>
        <v>100787.8</v>
      </c>
      <c r="N2501" s="26">
        <f t="shared" si="11353"/>
        <v>0</v>
      </c>
      <c r="O2501" s="26">
        <f t="shared" si="11354"/>
        <v>0</v>
      </c>
      <c r="P2501" s="26">
        <f t="shared" si="11364"/>
        <v>0</v>
      </c>
      <c r="Q2501" s="26">
        <f t="shared" si="11365"/>
        <v>0</v>
      </c>
      <c r="R2501" s="26">
        <f t="shared" si="11366"/>
        <v>0</v>
      </c>
      <c r="S2501" s="26">
        <f t="shared" si="11367"/>
        <v>0</v>
      </c>
      <c r="T2501" s="26">
        <f t="shared" si="11368"/>
        <v>0</v>
      </c>
      <c r="U2501" s="26">
        <f t="shared" si="11369"/>
        <v>0</v>
      </c>
      <c r="V2501" s="26">
        <f t="shared" si="11370"/>
        <v>0</v>
      </c>
      <c r="W2501" s="26">
        <f t="shared" si="11371"/>
        <v>0</v>
      </c>
      <c r="X2501" s="26">
        <f t="shared" si="11372"/>
        <v>0</v>
      </c>
      <c r="Y2501" s="26">
        <f t="shared" si="11373"/>
        <v>0</v>
      </c>
      <c r="Z2501" s="26">
        <f t="shared" si="11374"/>
        <v>0</v>
      </c>
      <c r="AA2501" s="26">
        <f t="shared" si="11375"/>
        <v>0</v>
      </c>
      <c r="AB2501" s="26">
        <f t="shared" si="11376"/>
        <v>0</v>
      </c>
      <c r="AC2501" s="26">
        <f t="shared" si="11239"/>
        <v>100787.8</v>
      </c>
      <c r="AD2501" s="26">
        <f t="shared" si="11240"/>
        <v>0</v>
      </c>
      <c r="AE2501" s="26">
        <f t="shared" si="11241"/>
        <v>0</v>
      </c>
      <c r="AF2501" s="26">
        <f t="shared" si="11377"/>
        <v>0</v>
      </c>
      <c r="AG2501" s="26">
        <f t="shared" si="11242"/>
        <v>100787.8</v>
      </c>
      <c r="AH2501" s="26">
        <f t="shared" si="11243"/>
        <v>0</v>
      </c>
      <c r="AI2501" s="26">
        <f t="shared" si="11244"/>
        <v>0</v>
      </c>
      <c r="AJ2501" s="26">
        <f t="shared" si="11378"/>
        <v>-100787.8</v>
      </c>
      <c r="AK2501" s="26">
        <f t="shared" si="11379"/>
        <v>0</v>
      </c>
      <c r="AL2501" s="26">
        <f t="shared" si="11380"/>
        <v>0</v>
      </c>
      <c r="AM2501" s="26">
        <f t="shared" si="11381"/>
        <v>0</v>
      </c>
      <c r="AN2501" s="26">
        <f t="shared" si="11382"/>
        <v>0</v>
      </c>
      <c r="AO2501" s="26">
        <f t="shared" si="11383"/>
        <v>0</v>
      </c>
      <c r="AP2501" s="26">
        <f t="shared" si="11384"/>
        <v>0</v>
      </c>
      <c r="AQ2501" s="26">
        <f t="shared" si="11385"/>
        <v>0</v>
      </c>
      <c r="AR2501" s="26">
        <f t="shared" si="11386"/>
        <v>0</v>
      </c>
      <c r="AS2501" s="26">
        <f t="shared" si="11348"/>
        <v>0</v>
      </c>
      <c r="AT2501" s="26">
        <f t="shared" si="11349"/>
        <v>0</v>
      </c>
      <c r="AU2501" s="26">
        <f t="shared" si="11350"/>
        <v>0</v>
      </c>
      <c r="AV2501" s="26">
        <f t="shared" si="11387"/>
        <v>0</v>
      </c>
      <c r="AW2501" s="26">
        <f t="shared" si="11388"/>
        <v>0</v>
      </c>
      <c r="AX2501" s="26">
        <f t="shared" si="11389"/>
        <v>0</v>
      </c>
      <c r="AY2501" s="26">
        <f t="shared" si="11297"/>
        <v>0</v>
      </c>
      <c r="AZ2501" s="26">
        <f t="shared" si="11298"/>
        <v>0</v>
      </c>
      <c r="BA2501" s="26">
        <f t="shared" si="11299"/>
        <v>0</v>
      </c>
      <c r="BB2501" s="26">
        <f t="shared" si="11390"/>
        <v>0</v>
      </c>
      <c r="BC2501" s="26">
        <f t="shared" si="11391"/>
        <v>0</v>
      </c>
      <c r="BD2501" s="26">
        <f t="shared" si="11392"/>
        <v>0</v>
      </c>
      <c r="BE2501" s="26">
        <f t="shared" si="11393"/>
        <v>0</v>
      </c>
      <c r="BF2501" s="26">
        <f t="shared" si="11394"/>
        <v>0</v>
      </c>
      <c r="BG2501" s="26">
        <f t="shared" si="11395"/>
        <v>0</v>
      </c>
      <c r="BH2501" s="26">
        <f t="shared" si="11396"/>
        <v>0</v>
      </c>
      <c r="BI2501" s="26">
        <f t="shared" si="11397"/>
        <v>0</v>
      </c>
      <c r="BJ2501" s="26">
        <f t="shared" si="11398"/>
        <v>0</v>
      </c>
      <c r="BK2501" s="26">
        <f t="shared" si="11399"/>
        <v>0</v>
      </c>
      <c r="BL2501" s="26">
        <f t="shared" si="11236"/>
        <v>0</v>
      </c>
      <c r="BM2501" s="26">
        <f t="shared" si="11400"/>
        <v>0</v>
      </c>
      <c r="BN2501" s="26"/>
      <c r="BO2501" s="26">
        <f t="shared" si="11237"/>
        <v>0</v>
      </c>
      <c r="BP2501" s="26">
        <f t="shared" si="11401"/>
        <v>0</v>
      </c>
      <c r="BQ2501" s="26"/>
      <c r="BR2501" s="26">
        <f t="shared" si="11238"/>
        <v>0</v>
      </c>
      <c r="BS2501" s="26">
        <f t="shared" si="11401"/>
        <v>0</v>
      </c>
      <c r="BT2501" s="27">
        <v>0</v>
      </c>
    </row>
    <row r="2502" spans="1:73" s="1" customFormat="1" ht="31.2" hidden="1" customHeight="1" x14ac:dyDescent="0.3">
      <c r="A2502" s="24" t="s">
        <v>1020</v>
      </c>
      <c r="B2502" s="24" t="s">
        <v>26</v>
      </c>
      <c r="C2502" s="24" t="s">
        <v>73</v>
      </c>
      <c r="D2502" s="24" t="s">
        <v>75</v>
      </c>
      <c r="E2502" s="30"/>
      <c r="F2502" s="25" t="s">
        <v>76</v>
      </c>
      <c r="G2502" s="26">
        <f t="shared" si="11358"/>
        <v>100787.8</v>
      </c>
      <c r="H2502" s="26">
        <f t="shared" si="11359"/>
        <v>0</v>
      </c>
      <c r="I2502" s="26">
        <f t="shared" si="11360"/>
        <v>0</v>
      </c>
      <c r="J2502" s="26">
        <f t="shared" si="11361"/>
        <v>0</v>
      </c>
      <c r="K2502" s="26">
        <f t="shared" si="11362"/>
        <v>0</v>
      </c>
      <c r="L2502" s="26">
        <f t="shared" si="11363"/>
        <v>0</v>
      </c>
      <c r="M2502" s="26">
        <f t="shared" si="11352"/>
        <v>100787.8</v>
      </c>
      <c r="N2502" s="26">
        <f t="shared" si="11353"/>
        <v>0</v>
      </c>
      <c r="O2502" s="26">
        <f t="shared" si="11354"/>
        <v>0</v>
      </c>
      <c r="P2502" s="26">
        <f t="shared" si="11364"/>
        <v>0</v>
      </c>
      <c r="Q2502" s="26">
        <f t="shared" si="11365"/>
        <v>0</v>
      </c>
      <c r="R2502" s="26">
        <f t="shared" si="11366"/>
        <v>0</v>
      </c>
      <c r="S2502" s="26">
        <f t="shared" si="11367"/>
        <v>0</v>
      </c>
      <c r="T2502" s="26">
        <f t="shared" si="11368"/>
        <v>0</v>
      </c>
      <c r="U2502" s="26">
        <f t="shared" si="11369"/>
        <v>0</v>
      </c>
      <c r="V2502" s="26">
        <f t="shared" si="11370"/>
        <v>0</v>
      </c>
      <c r="W2502" s="26">
        <f t="shared" si="11371"/>
        <v>0</v>
      </c>
      <c r="X2502" s="26">
        <f t="shared" si="11372"/>
        <v>0</v>
      </c>
      <c r="Y2502" s="26">
        <f t="shared" si="11373"/>
        <v>0</v>
      </c>
      <c r="Z2502" s="26">
        <f t="shared" si="11374"/>
        <v>0</v>
      </c>
      <c r="AA2502" s="26">
        <f t="shared" si="11375"/>
        <v>0</v>
      </c>
      <c r="AB2502" s="26">
        <f t="shared" si="11376"/>
        <v>0</v>
      </c>
      <c r="AC2502" s="26">
        <f t="shared" si="11239"/>
        <v>100787.8</v>
      </c>
      <c r="AD2502" s="26">
        <f t="shared" si="11240"/>
        <v>0</v>
      </c>
      <c r="AE2502" s="26">
        <f t="shared" si="11241"/>
        <v>0</v>
      </c>
      <c r="AF2502" s="26">
        <f t="shared" si="11377"/>
        <v>0</v>
      </c>
      <c r="AG2502" s="26">
        <f t="shared" si="11242"/>
        <v>100787.8</v>
      </c>
      <c r="AH2502" s="26">
        <f t="shared" si="11243"/>
        <v>0</v>
      </c>
      <c r="AI2502" s="26">
        <f t="shared" si="11244"/>
        <v>0</v>
      </c>
      <c r="AJ2502" s="26">
        <f t="shared" si="11378"/>
        <v>-100787.8</v>
      </c>
      <c r="AK2502" s="26">
        <f t="shared" si="11379"/>
        <v>0</v>
      </c>
      <c r="AL2502" s="26">
        <f t="shared" si="11380"/>
        <v>0</v>
      </c>
      <c r="AM2502" s="26">
        <f t="shared" si="11381"/>
        <v>0</v>
      </c>
      <c r="AN2502" s="26">
        <f t="shared" si="11382"/>
        <v>0</v>
      </c>
      <c r="AO2502" s="26">
        <f t="shared" si="11383"/>
        <v>0</v>
      </c>
      <c r="AP2502" s="26">
        <f t="shared" si="11384"/>
        <v>0</v>
      </c>
      <c r="AQ2502" s="26">
        <f t="shared" si="11385"/>
        <v>0</v>
      </c>
      <c r="AR2502" s="26">
        <f t="shared" si="11386"/>
        <v>0</v>
      </c>
      <c r="AS2502" s="26">
        <f t="shared" si="11348"/>
        <v>0</v>
      </c>
      <c r="AT2502" s="26">
        <f t="shared" si="11349"/>
        <v>0</v>
      </c>
      <c r="AU2502" s="26">
        <f t="shared" si="11350"/>
        <v>0</v>
      </c>
      <c r="AV2502" s="26">
        <f t="shared" si="11387"/>
        <v>0</v>
      </c>
      <c r="AW2502" s="26">
        <f t="shared" si="11388"/>
        <v>0</v>
      </c>
      <c r="AX2502" s="26">
        <f t="shared" si="11389"/>
        <v>0</v>
      </c>
      <c r="AY2502" s="26">
        <f t="shared" si="11297"/>
        <v>0</v>
      </c>
      <c r="AZ2502" s="26">
        <f t="shared" si="11298"/>
        <v>0</v>
      </c>
      <c r="BA2502" s="26">
        <f t="shared" si="11299"/>
        <v>0</v>
      </c>
      <c r="BB2502" s="26">
        <f t="shared" si="11390"/>
        <v>0</v>
      </c>
      <c r="BC2502" s="26">
        <f t="shared" si="11391"/>
        <v>0</v>
      </c>
      <c r="BD2502" s="26">
        <f t="shared" si="11392"/>
        <v>0</v>
      </c>
      <c r="BE2502" s="26">
        <f t="shared" si="11393"/>
        <v>0</v>
      </c>
      <c r="BF2502" s="26">
        <f t="shared" si="11394"/>
        <v>0</v>
      </c>
      <c r="BG2502" s="26">
        <f t="shared" si="11395"/>
        <v>0</v>
      </c>
      <c r="BH2502" s="26">
        <f t="shared" si="11396"/>
        <v>0</v>
      </c>
      <c r="BI2502" s="26">
        <f t="shared" si="11397"/>
        <v>0</v>
      </c>
      <c r="BJ2502" s="26">
        <f t="shared" si="11398"/>
        <v>0</v>
      </c>
      <c r="BK2502" s="26">
        <f t="shared" si="11399"/>
        <v>0</v>
      </c>
      <c r="BL2502" s="26">
        <f t="shared" si="11236"/>
        <v>0</v>
      </c>
      <c r="BM2502" s="26">
        <f t="shared" si="11400"/>
        <v>0</v>
      </c>
      <c r="BN2502" s="26"/>
      <c r="BO2502" s="26">
        <f t="shared" si="11237"/>
        <v>0</v>
      </c>
      <c r="BP2502" s="26">
        <f t="shared" si="11401"/>
        <v>0</v>
      </c>
      <c r="BQ2502" s="26"/>
      <c r="BR2502" s="26">
        <f t="shared" si="11238"/>
        <v>0</v>
      </c>
      <c r="BS2502" s="26">
        <f t="shared" si="11401"/>
        <v>0</v>
      </c>
      <c r="BT2502" s="27">
        <v>0</v>
      </c>
    </row>
    <row r="2503" spans="1:73" s="1" customFormat="1" ht="15.6" hidden="1" customHeight="1" x14ac:dyDescent="0.3">
      <c r="A2503" s="24" t="s">
        <v>1020</v>
      </c>
      <c r="B2503" s="24" t="s">
        <v>26</v>
      </c>
      <c r="C2503" s="24" t="s">
        <v>73</v>
      </c>
      <c r="D2503" s="24" t="s">
        <v>75</v>
      </c>
      <c r="E2503" s="24" t="s">
        <v>40</v>
      </c>
      <c r="F2503" s="25" t="s">
        <v>41</v>
      </c>
      <c r="G2503" s="26">
        <v>100787.8</v>
      </c>
      <c r="H2503" s="26"/>
      <c r="I2503" s="26"/>
      <c r="J2503" s="26"/>
      <c r="K2503" s="26"/>
      <c r="L2503" s="26"/>
      <c r="M2503" s="26">
        <f t="shared" si="11352"/>
        <v>100787.8</v>
      </c>
      <c r="N2503" s="26">
        <f t="shared" si="11353"/>
        <v>0</v>
      </c>
      <c r="O2503" s="26">
        <f t="shared" si="11354"/>
        <v>0</v>
      </c>
      <c r="P2503" s="26"/>
      <c r="Q2503" s="26"/>
      <c r="R2503" s="26"/>
      <c r="S2503" s="26"/>
      <c r="T2503" s="26"/>
      <c r="U2503" s="26"/>
      <c r="V2503" s="26"/>
      <c r="W2503" s="26"/>
      <c r="X2503" s="26"/>
      <c r="Y2503" s="26"/>
      <c r="Z2503" s="26"/>
      <c r="AA2503" s="26"/>
      <c r="AB2503" s="26"/>
      <c r="AC2503" s="26">
        <f t="shared" si="11239"/>
        <v>100787.8</v>
      </c>
      <c r="AD2503" s="26">
        <f t="shared" si="11240"/>
        <v>0</v>
      </c>
      <c r="AE2503" s="26">
        <f t="shared" si="11241"/>
        <v>0</v>
      </c>
      <c r="AF2503" s="26"/>
      <c r="AG2503" s="26">
        <f t="shared" si="11242"/>
        <v>100787.8</v>
      </c>
      <c r="AH2503" s="26">
        <f t="shared" si="11243"/>
        <v>0</v>
      </c>
      <c r="AI2503" s="26">
        <f t="shared" si="11244"/>
        <v>0</v>
      </c>
      <c r="AJ2503" s="26">
        <v>-100787.8</v>
      </c>
      <c r="AK2503" s="26"/>
      <c r="AL2503" s="26"/>
      <c r="AM2503" s="26"/>
      <c r="AN2503" s="26"/>
      <c r="AO2503" s="26"/>
      <c r="AP2503" s="26"/>
      <c r="AQ2503" s="26"/>
      <c r="AR2503" s="26"/>
      <c r="AS2503" s="26">
        <f t="shared" si="11348"/>
        <v>0</v>
      </c>
      <c r="AT2503" s="26">
        <f t="shared" si="11349"/>
        <v>0</v>
      </c>
      <c r="AU2503" s="26">
        <f t="shared" si="11350"/>
        <v>0</v>
      </c>
      <c r="AV2503" s="26"/>
      <c r="AW2503" s="26"/>
      <c r="AX2503" s="26"/>
      <c r="AY2503" s="26">
        <f t="shared" si="11297"/>
        <v>0</v>
      </c>
      <c r="AZ2503" s="26">
        <f t="shared" si="11298"/>
        <v>0</v>
      </c>
      <c r="BA2503" s="26">
        <f t="shared" si="11299"/>
        <v>0</v>
      </c>
      <c r="BB2503" s="26"/>
      <c r="BC2503" s="26"/>
      <c r="BD2503" s="26"/>
      <c r="BE2503" s="26"/>
      <c r="BF2503" s="26"/>
      <c r="BG2503" s="26"/>
      <c r="BH2503" s="26"/>
      <c r="BI2503" s="26"/>
      <c r="BJ2503" s="26"/>
      <c r="BK2503" s="26"/>
      <c r="BL2503" s="26">
        <f t="shared" si="11236"/>
        <v>0</v>
      </c>
      <c r="BM2503" s="26"/>
      <c r="BN2503" s="26"/>
      <c r="BO2503" s="26">
        <f t="shared" si="11237"/>
        <v>0</v>
      </c>
      <c r="BP2503" s="26"/>
      <c r="BQ2503" s="26"/>
      <c r="BR2503" s="26">
        <f t="shared" si="11238"/>
        <v>0</v>
      </c>
      <c r="BS2503" s="26"/>
      <c r="BT2503" s="27">
        <v>0</v>
      </c>
    </row>
    <row r="2504" spans="1:73" s="82" customFormat="1" x14ac:dyDescent="0.3">
      <c r="A2504" s="65" t="s">
        <v>1020</v>
      </c>
      <c r="B2504" s="65" t="s">
        <v>26</v>
      </c>
      <c r="C2504" s="65" t="s">
        <v>28</v>
      </c>
      <c r="D2504" s="65"/>
      <c r="E2504" s="70"/>
      <c r="F2504" s="66" t="s">
        <v>29</v>
      </c>
      <c r="G2504" s="22">
        <f t="shared" ref="G2504:L2504" si="11402">G2505+G2527+G2522</f>
        <v>816092.20000000007</v>
      </c>
      <c r="H2504" s="22">
        <f t="shared" si="11402"/>
        <v>798113.8</v>
      </c>
      <c r="I2504" s="22">
        <f t="shared" si="11402"/>
        <v>792568.49999999988</v>
      </c>
      <c r="J2504" s="22">
        <f t="shared" si="11402"/>
        <v>14000</v>
      </c>
      <c r="K2504" s="22">
        <f t="shared" si="11402"/>
        <v>14000</v>
      </c>
      <c r="L2504" s="22">
        <f t="shared" si="11402"/>
        <v>14000</v>
      </c>
      <c r="M2504" s="22">
        <f t="shared" si="11352"/>
        <v>830092.20000000007</v>
      </c>
      <c r="N2504" s="22">
        <f t="shared" si="11353"/>
        <v>812113.8</v>
      </c>
      <c r="O2504" s="22">
        <f t="shared" si="11354"/>
        <v>806568.49999999988</v>
      </c>
      <c r="P2504" s="22">
        <f t="shared" ref="P2504:AB2504" si="11403">P2505+P2527+P2522</f>
        <v>79</v>
      </c>
      <c r="Q2504" s="22">
        <f t="shared" si="11403"/>
        <v>0</v>
      </c>
      <c r="R2504" s="22">
        <f t="shared" si="11403"/>
        <v>995.75899999999911</v>
      </c>
      <c r="S2504" s="22">
        <f t="shared" si="11403"/>
        <v>0</v>
      </c>
      <c r="T2504" s="22">
        <f t="shared" si="11403"/>
        <v>0</v>
      </c>
      <c r="U2504" s="22">
        <f t="shared" si="11403"/>
        <v>79</v>
      </c>
      <c r="V2504" s="22">
        <f t="shared" si="11403"/>
        <v>0</v>
      </c>
      <c r="W2504" s="22">
        <f t="shared" si="11403"/>
        <v>0</v>
      </c>
      <c r="X2504" s="22">
        <f t="shared" si="11403"/>
        <v>0</v>
      </c>
      <c r="Y2504" s="22">
        <f t="shared" si="11403"/>
        <v>79</v>
      </c>
      <c r="Z2504" s="22">
        <f t="shared" si="11403"/>
        <v>0</v>
      </c>
      <c r="AA2504" s="22">
        <f t="shared" si="11403"/>
        <v>0</v>
      </c>
      <c r="AB2504" s="22">
        <f t="shared" si="11403"/>
        <v>0</v>
      </c>
      <c r="AC2504" s="22">
        <f t="shared" si="11239"/>
        <v>831166.95900000003</v>
      </c>
      <c r="AD2504" s="22">
        <f t="shared" si="11240"/>
        <v>812192.8</v>
      </c>
      <c r="AE2504" s="22">
        <f t="shared" si="11241"/>
        <v>806647.49999999988</v>
      </c>
      <c r="AF2504" s="22">
        <f>AF2505+AF2527+AF2522</f>
        <v>0</v>
      </c>
      <c r="AG2504" s="22">
        <f t="shared" si="11242"/>
        <v>831166.95900000003</v>
      </c>
      <c r="AH2504" s="22">
        <f t="shared" si="11243"/>
        <v>812192.8</v>
      </c>
      <c r="AI2504" s="22">
        <f t="shared" si="11244"/>
        <v>806647.49999999988</v>
      </c>
      <c r="AJ2504" s="22">
        <f t="shared" ref="AJ2504:AR2504" si="11404">AJ2505+AJ2527+AJ2522</f>
        <v>0</v>
      </c>
      <c r="AK2504" s="22">
        <f t="shared" si="11404"/>
        <v>1901.8999999999996</v>
      </c>
      <c r="AL2504" s="22">
        <f t="shared" si="11404"/>
        <v>-5280.9169999999995</v>
      </c>
      <c r="AM2504" s="22">
        <f t="shared" si="11404"/>
        <v>0</v>
      </c>
      <c r="AN2504" s="22">
        <f t="shared" si="11404"/>
        <v>0</v>
      </c>
      <c r="AO2504" s="22">
        <f t="shared" si="11404"/>
        <v>0</v>
      </c>
      <c r="AP2504" s="22">
        <f t="shared" si="11404"/>
        <v>0</v>
      </c>
      <c r="AQ2504" s="22">
        <f t="shared" si="11404"/>
        <v>0</v>
      </c>
      <c r="AR2504" s="22">
        <f t="shared" si="11404"/>
        <v>0</v>
      </c>
      <c r="AS2504" s="22">
        <f t="shared" si="11348"/>
        <v>827787.94200000004</v>
      </c>
      <c r="AT2504" s="22">
        <f t="shared" si="11349"/>
        <v>812192.8</v>
      </c>
      <c r="AU2504" s="22">
        <f t="shared" si="11350"/>
        <v>806647.49999999988</v>
      </c>
      <c r="AV2504" s="22">
        <f>AV2505+AV2527+AV2522</f>
        <v>1330.1</v>
      </c>
      <c r="AW2504" s="22">
        <f>AW2505+AW2527+AW2522</f>
        <v>-1000</v>
      </c>
      <c r="AX2504" s="22">
        <f>AX2505+AX2527+AX2522</f>
        <v>0</v>
      </c>
      <c r="AY2504" s="22">
        <f t="shared" si="11297"/>
        <v>829118.04200000002</v>
      </c>
      <c r="AZ2504" s="22">
        <f t="shared" si="11298"/>
        <v>811192.8</v>
      </c>
      <c r="BA2504" s="22">
        <f t="shared" si="11299"/>
        <v>806647.49999999988</v>
      </c>
      <c r="BB2504" s="22">
        <f t="shared" ref="BB2504:BK2504" si="11405">BB2505+BB2527+BB2522</f>
        <v>0</v>
      </c>
      <c r="BC2504" s="22">
        <f t="shared" si="11405"/>
        <v>0</v>
      </c>
      <c r="BD2504" s="22">
        <f t="shared" si="11405"/>
        <v>4538.9349999999995</v>
      </c>
      <c r="BE2504" s="22">
        <f t="shared" si="11405"/>
        <v>0</v>
      </c>
      <c r="BF2504" s="22">
        <f t="shared" si="11405"/>
        <v>0</v>
      </c>
      <c r="BG2504" s="22">
        <f t="shared" si="11405"/>
        <v>0</v>
      </c>
      <c r="BH2504" s="22">
        <f t="shared" si="11405"/>
        <v>0</v>
      </c>
      <c r="BI2504" s="22">
        <f t="shared" si="11405"/>
        <v>0</v>
      </c>
      <c r="BJ2504" s="22">
        <f t="shared" si="11405"/>
        <v>0</v>
      </c>
      <c r="BK2504" s="22">
        <f t="shared" si="11405"/>
        <v>0</v>
      </c>
      <c r="BL2504" s="22">
        <f t="shared" si="11236"/>
        <v>833656.97700000007</v>
      </c>
      <c r="BM2504" s="22">
        <f>BM2505+BM2527+BM2522</f>
        <v>0</v>
      </c>
      <c r="BN2504" s="78">
        <f t="shared" ref="BN2504:BN2567" si="11406">BL2504+BM2504</f>
        <v>833656.97700000007</v>
      </c>
      <c r="BO2504" s="22">
        <f t="shared" si="11237"/>
        <v>811192.8</v>
      </c>
      <c r="BP2504" s="22">
        <f>BP2505+BP2527+BP2522</f>
        <v>0</v>
      </c>
      <c r="BQ2504" s="78">
        <f t="shared" ref="BQ2504:BQ2567" si="11407">BO2504+BP2504</f>
        <v>811192.8</v>
      </c>
      <c r="BR2504" s="80">
        <f t="shared" si="11238"/>
        <v>806647.49999999988</v>
      </c>
      <c r="BS2504" s="22">
        <f>BS2505+BS2527+BS2522</f>
        <v>0</v>
      </c>
      <c r="BT2504" s="23"/>
      <c r="BU2504" s="19"/>
    </row>
    <row r="2505" spans="1:73" x14ac:dyDescent="0.3">
      <c r="A2505" s="67" t="s">
        <v>1020</v>
      </c>
      <c r="B2505" s="67" t="s">
        <v>26</v>
      </c>
      <c r="C2505" s="67" t="s">
        <v>28</v>
      </c>
      <c r="D2505" s="67" t="s">
        <v>218</v>
      </c>
      <c r="E2505" s="71"/>
      <c r="F2505" s="68" t="s">
        <v>219</v>
      </c>
      <c r="G2505" s="26">
        <f t="shared" ref="G2505:L2505" si="11408">G2506+G2514</f>
        <v>100283.59999999999</v>
      </c>
      <c r="H2505" s="26">
        <f t="shared" si="11408"/>
        <v>105548.09999999999</v>
      </c>
      <c r="I2505" s="26">
        <f t="shared" si="11408"/>
        <v>114644.79999999999</v>
      </c>
      <c r="J2505" s="26">
        <f t="shared" si="11408"/>
        <v>0</v>
      </c>
      <c r="K2505" s="26">
        <f t="shared" si="11408"/>
        <v>0</v>
      </c>
      <c r="L2505" s="26">
        <f t="shared" si="11408"/>
        <v>0</v>
      </c>
      <c r="M2505" s="26">
        <f t="shared" si="11352"/>
        <v>100283.59999999999</v>
      </c>
      <c r="N2505" s="26">
        <f t="shared" si="11353"/>
        <v>105548.09999999999</v>
      </c>
      <c r="O2505" s="26">
        <f t="shared" si="11354"/>
        <v>114644.79999999999</v>
      </c>
      <c r="P2505" s="26">
        <f t="shared" ref="P2505:AB2505" si="11409">P2506+P2514</f>
        <v>0</v>
      </c>
      <c r="Q2505" s="26">
        <f t="shared" si="11409"/>
        <v>0</v>
      </c>
      <c r="R2505" s="26">
        <f t="shared" si="11409"/>
        <v>0</v>
      </c>
      <c r="S2505" s="26">
        <f t="shared" si="11409"/>
        <v>0</v>
      </c>
      <c r="T2505" s="26">
        <f t="shared" si="11409"/>
        <v>0</v>
      </c>
      <c r="U2505" s="26">
        <f t="shared" si="11409"/>
        <v>0</v>
      </c>
      <c r="V2505" s="26">
        <f t="shared" si="11409"/>
        <v>0</v>
      </c>
      <c r="W2505" s="26">
        <f t="shared" si="11409"/>
        <v>0</v>
      </c>
      <c r="X2505" s="26">
        <f t="shared" si="11409"/>
        <v>0</v>
      </c>
      <c r="Y2505" s="26">
        <f t="shared" si="11409"/>
        <v>0</v>
      </c>
      <c r="Z2505" s="26">
        <f t="shared" si="11409"/>
        <v>0</v>
      </c>
      <c r="AA2505" s="26">
        <f t="shared" si="11409"/>
        <v>0</v>
      </c>
      <c r="AB2505" s="26">
        <f t="shared" si="11409"/>
        <v>0</v>
      </c>
      <c r="AC2505" s="26">
        <f t="shared" si="11239"/>
        <v>100283.59999999999</v>
      </c>
      <c r="AD2505" s="26">
        <f t="shared" si="11240"/>
        <v>105548.09999999999</v>
      </c>
      <c r="AE2505" s="26">
        <f t="shared" si="11241"/>
        <v>114644.79999999999</v>
      </c>
      <c r="AF2505" s="26">
        <f>AF2506+AF2514</f>
        <v>0</v>
      </c>
      <c r="AG2505" s="26">
        <f t="shared" si="11242"/>
        <v>100283.59999999999</v>
      </c>
      <c r="AH2505" s="26">
        <f t="shared" si="11243"/>
        <v>105548.09999999999</v>
      </c>
      <c r="AI2505" s="26">
        <f t="shared" si="11244"/>
        <v>114644.79999999999</v>
      </c>
      <c r="AJ2505" s="26">
        <f t="shared" ref="AJ2505:AR2505" si="11410">AJ2506+AJ2514</f>
        <v>0</v>
      </c>
      <c r="AK2505" s="26">
        <f t="shared" si="11410"/>
        <v>1901.8999999999996</v>
      </c>
      <c r="AL2505" s="26">
        <f t="shared" si="11410"/>
        <v>-1699.537</v>
      </c>
      <c r="AM2505" s="26">
        <f t="shared" si="11410"/>
        <v>0</v>
      </c>
      <c r="AN2505" s="26">
        <f t="shared" si="11410"/>
        <v>0</v>
      </c>
      <c r="AO2505" s="26">
        <f t="shared" si="11410"/>
        <v>0</v>
      </c>
      <c r="AP2505" s="26">
        <f t="shared" si="11410"/>
        <v>0</v>
      </c>
      <c r="AQ2505" s="26">
        <f t="shared" si="11410"/>
        <v>0</v>
      </c>
      <c r="AR2505" s="26">
        <f t="shared" si="11410"/>
        <v>0</v>
      </c>
      <c r="AS2505" s="26">
        <f t="shared" si="11348"/>
        <v>100485.96299999999</v>
      </c>
      <c r="AT2505" s="26">
        <f t="shared" si="11349"/>
        <v>105548.09999999999</v>
      </c>
      <c r="AU2505" s="26">
        <f t="shared" si="11350"/>
        <v>114644.79999999999</v>
      </c>
      <c r="AV2505" s="26">
        <f>AV2506+AV2514</f>
        <v>0</v>
      </c>
      <c r="AW2505" s="26">
        <f>AW2506+AW2514</f>
        <v>0</v>
      </c>
      <c r="AX2505" s="26">
        <f>AX2506+AX2514</f>
        <v>0</v>
      </c>
      <c r="AY2505" s="26">
        <f t="shared" si="11297"/>
        <v>100485.96299999999</v>
      </c>
      <c r="AZ2505" s="26">
        <f t="shared" si="11298"/>
        <v>105548.09999999999</v>
      </c>
      <c r="BA2505" s="26">
        <f t="shared" si="11299"/>
        <v>114644.79999999999</v>
      </c>
      <c r="BB2505" s="26">
        <f t="shared" ref="BB2505:BK2505" si="11411">BB2506+BB2514</f>
        <v>0</v>
      </c>
      <c r="BC2505" s="26">
        <f t="shared" si="11411"/>
        <v>0</v>
      </c>
      <c r="BD2505" s="26">
        <f t="shared" si="11411"/>
        <v>-1692.509</v>
      </c>
      <c r="BE2505" s="26">
        <f t="shared" si="11411"/>
        <v>0</v>
      </c>
      <c r="BF2505" s="26">
        <f t="shared" si="11411"/>
        <v>0</v>
      </c>
      <c r="BG2505" s="26">
        <f t="shared" si="11411"/>
        <v>0</v>
      </c>
      <c r="BH2505" s="26">
        <f t="shared" si="11411"/>
        <v>0</v>
      </c>
      <c r="BI2505" s="26">
        <f t="shared" si="11411"/>
        <v>0</v>
      </c>
      <c r="BJ2505" s="26">
        <f t="shared" si="11411"/>
        <v>0</v>
      </c>
      <c r="BK2505" s="26">
        <f t="shared" si="11411"/>
        <v>0</v>
      </c>
      <c r="BL2505" s="26">
        <f t="shared" si="11236"/>
        <v>98793.453999999983</v>
      </c>
      <c r="BM2505" s="26">
        <f>BM2506+BM2514</f>
        <v>0</v>
      </c>
      <c r="BN2505" s="53">
        <f t="shared" si="11406"/>
        <v>98793.453999999983</v>
      </c>
      <c r="BO2505" s="26">
        <f t="shared" si="11237"/>
        <v>105548.09999999999</v>
      </c>
      <c r="BP2505" s="26">
        <f>BP2506+BP2514</f>
        <v>0</v>
      </c>
      <c r="BQ2505" s="53">
        <f t="shared" si="11407"/>
        <v>105548.09999999999</v>
      </c>
      <c r="BR2505" s="52">
        <f t="shared" si="11238"/>
        <v>114644.79999999999</v>
      </c>
      <c r="BS2505" s="26">
        <f>BS2506+BS2514</f>
        <v>0</v>
      </c>
      <c r="BT2505" s="27"/>
    </row>
    <row r="2506" spans="1:73" x14ac:dyDescent="0.3">
      <c r="A2506" s="67" t="s">
        <v>1020</v>
      </c>
      <c r="B2506" s="67" t="s">
        <v>26</v>
      </c>
      <c r="C2506" s="67" t="s">
        <v>28</v>
      </c>
      <c r="D2506" s="67" t="s">
        <v>439</v>
      </c>
      <c r="E2506" s="71"/>
      <c r="F2506" s="68" t="s">
        <v>440</v>
      </c>
      <c r="G2506" s="26">
        <f t="shared" ref="G2506:L2506" si="11412">G2507</f>
        <v>80333.399999999994</v>
      </c>
      <c r="H2506" s="26">
        <f t="shared" si="11412"/>
        <v>85333.4</v>
      </c>
      <c r="I2506" s="26">
        <f t="shared" si="11412"/>
        <v>90333.4</v>
      </c>
      <c r="J2506" s="26">
        <f t="shared" si="11412"/>
        <v>0</v>
      </c>
      <c r="K2506" s="26">
        <f t="shared" si="11412"/>
        <v>0</v>
      </c>
      <c r="L2506" s="26">
        <f t="shared" si="11412"/>
        <v>0</v>
      </c>
      <c r="M2506" s="26">
        <f t="shared" si="11352"/>
        <v>80333.399999999994</v>
      </c>
      <c r="N2506" s="26">
        <f t="shared" si="11353"/>
        <v>85333.4</v>
      </c>
      <c r="O2506" s="26">
        <f t="shared" si="11354"/>
        <v>90333.4</v>
      </c>
      <c r="P2506" s="26">
        <f t="shared" ref="P2506:AB2506" si="11413">P2507</f>
        <v>0</v>
      </c>
      <c r="Q2506" s="26">
        <f t="shared" si="11413"/>
        <v>0</v>
      </c>
      <c r="R2506" s="26">
        <f t="shared" si="11413"/>
        <v>0</v>
      </c>
      <c r="S2506" s="26">
        <f t="shared" si="11413"/>
        <v>0</v>
      </c>
      <c r="T2506" s="26">
        <f t="shared" si="11413"/>
        <v>0</v>
      </c>
      <c r="U2506" s="26">
        <f t="shared" si="11413"/>
        <v>0</v>
      </c>
      <c r="V2506" s="26">
        <f t="shared" si="11413"/>
        <v>0</v>
      </c>
      <c r="W2506" s="26">
        <f t="shared" si="11413"/>
        <v>0</v>
      </c>
      <c r="X2506" s="26">
        <f t="shared" si="11413"/>
        <v>0</v>
      </c>
      <c r="Y2506" s="26">
        <f t="shared" si="11413"/>
        <v>0</v>
      </c>
      <c r="Z2506" s="26">
        <f t="shared" si="11413"/>
        <v>0</v>
      </c>
      <c r="AA2506" s="26">
        <f t="shared" si="11413"/>
        <v>0</v>
      </c>
      <c r="AB2506" s="26">
        <f t="shared" si="11413"/>
        <v>0</v>
      </c>
      <c r="AC2506" s="26">
        <f t="shared" si="11239"/>
        <v>80333.399999999994</v>
      </c>
      <c r="AD2506" s="26">
        <f t="shared" si="11240"/>
        <v>85333.4</v>
      </c>
      <c r="AE2506" s="26">
        <f t="shared" si="11241"/>
        <v>90333.4</v>
      </c>
      <c r="AF2506" s="26">
        <f>AF2507</f>
        <v>0</v>
      </c>
      <c r="AG2506" s="26">
        <f t="shared" si="11242"/>
        <v>80333.399999999994</v>
      </c>
      <c r="AH2506" s="26">
        <f t="shared" si="11243"/>
        <v>85333.4</v>
      </c>
      <c r="AI2506" s="26">
        <f t="shared" si="11244"/>
        <v>90333.4</v>
      </c>
      <c r="AJ2506" s="26">
        <f t="shared" ref="AJ2506:AR2506" si="11414">AJ2507</f>
        <v>0</v>
      </c>
      <c r="AK2506" s="26">
        <f t="shared" si="11414"/>
        <v>-2600</v>
      </c>
      <c r="AL2506" s="26">
        <f t="shared" si="11414"/>
        <v>-1699.537</v>
      </c>
      <c r="AM2506" s="26">
        <f t="shared" si="11414"/>
        <v>0</v>
      </c>
      <c r="AN2506" s="26">
        <f t="shared" si="11414"/>
        <v>0</v>
      </c>
      <c r="AO2506" s="26">
        <f t="shared" si="11414"/>
        <v>0</v>
      </c>
      <c r="AP2506" s="26">
        <f t="shared" si="11414"/>
        <v>0</v>
      </c>
      <c r="AQ2506" s="26">
        <f t="shared" si="11414"/>
        <v>0</v>
      </c>
      <c r="AR2506" s="26">
        <f t="shared" si="11414"/>
        <v>0</v>
      </c>
      <c r="AS2506" s="26">
        <f t="shared" si="11348"/>
        <v>76033.862999999998</v>
      </c>
      <c r="AT2506" s="26">
        <f t="shared" si="11349"/>
        <v>85333.4</v>
      </c>
      <c r="AU2506" s="26">
        <f t="shared" si="11350"/>
        <v>90333.4</v>
      </c>
      <c r="AV2506" s="26">
        <f>AV2507</f>
        <v>0</v>
      </c>
      <c r="AW2506" s="26">
        <f>AW2507</f>
        <v>0</v>
      </c>
      <c r="AX2506" s="26">
        <f>AX2507</f>
        <v>0</v>
      </c>
      <c r="AY2506" s="26">
        <f t="shared" si="11297"/>
        <v>76033.862999999998</v>
      </c>
      <c r="AZ2506" s="26">
        <f t="shared" si="11298"/>
        <v>85333.4</v>
      </c>
      <c r="BA2506" s="26">
        <f t="shared" si="11299"/>
        <v>90333.4</v>
      </c>
      <c r="BB2506" s="26">
        <f t="shared" ref="BB2506:BK2506" si="11415">BB2507</f>
        <v>0</v>
      </c>
      <c r="BC2506" s="26">
        <f t="shared" si="11415"/>
        <v>0</v>
      </c>
      <c r="BD2506" s="26">
        <f t="shared" si="11415"/>
        <v>-1692.509</v>
      </c>
      <c r="BE2506" s="26">
        <f t="shared" si="11415"/>
        <v>0</v>
      </c>
      <c r="BF2506" s="26">
        <f t="shared" si="11415"/>
        <v>0</v>
      </c>
      <c r="BG2506" s="26">
        <f t="shared" si="11415"/>
        <v>0</v>
      </c>
      <c r="BH2506" s="26">
        <f t="shared" si="11415"/>
        <v>0</v>
      </c>
      <c r="BI2506" s="26">
        <f t="shared" si="11415"/>
        <v>0</v>
      </c>
      <c r="BJ2506" s="26">
        <f t="shared" si="11415"/>
        <v>0</v>
      </c>
      <c r="BK2506" s="26">
        <f t="shared" si="11415"/>
        <v>0</v>
      </c>
      <c r="BL2506" s="26">
        <f t="shared" si="11236"/>
        <v>74341.353999999992</v>
      </c>
      <c r="BM2506" s="26">
        <f>BM2507</f>
        <v>0</v>
      </c>
      <c r="BN2506" s="53">
        <f t="shared" si="11406"/>
        <v>74341.353999999992</v>
      </c>
      <c r="BO2506" s="26">
        <f t="shared" si="11237"/>
        <v>85333.4</v>
      </c>
      <c r="BP2506" s="26">
        <f>BP2507</f>
        <v>0</v>
      </c>
      <c r="BQ2506" s="53">
        <f t="shared" si="11407"/>
        <v>85333.4</v>
      </c>
      <c r="BR2506" s="52">
        <f t="shared" si="11238"/>
        <v>90333.4</v>
      </c>
      <c r="BS2506" s="26">
        <f>BS2507</f>
        <v>0</v>
      </c>
      <c r="BT2506" s="27"/>
    </row>
    <row r="2507" spans="1:73" ht="46.8" x14ac:dyDescent="0.3">
      <c r="A2507" s="67" t="s">
        <v>1020</v>
      </c>
      <c r="B2507" s="67" t="s">
        <v>26</v>
      </c>
      <c r="C2507" s="67" t="s">
        <v>28</v>
      </c>
      <c r="D2507" s="67" t="s">
        <v>441</v>
      </c>
      <c r="E2507" s="71"/>
      <c r="F2507" s="68" t="s">
        <v>442</v>
      </c>
      <c r="G2507" s="26">
        <f t="shared" ref="G2507:L2507" si="11416">G2508+G2510+G2512</f>
        <v>80333.399999999994</v>
      </c>
      <c r="H2507" s="26">
        <f t="shared" si="11416"/>
        <v>85333.4</v>
      </c>
      <c r="I2507" s="26">
        <f t="shared" si="11416"/>
        <v>90333.4</v>
      </c>
      <c r="J2507" s="26">
        <f t="shared" si="11416"/>
        <v>0</v>
      </c>
      <c r="K2507" s="26">
        <f t="shared" si="11416"/>
        <v>0</v>
      </c>
      <c r="L2507" s="26">
        <f t="shared" si="11416"/>
        <v>0</v>
      </c>
      <c r="M2507" s="26">
        <f t="shared" si="11352"/>
        <v>80333.399999999994</v>
      </c>
      <c r="N2507" s="26">
        <f t="shared" si="11353"/>
        <v>85333.4</v>
      </c>
      <c r="O2507" s="26">
        <f t="shared" si="11354"/>
        <v>90333.4</v>
      </c>
      <c r="P2507" s="26">
        <f t="shared" ref="P2507:AB2507" si="11417">P2508+P2510+P2512</f>
        <v>0</v>
      </c>
      <c r="Q2507" s="26">
        <f t="shared" si="11417"/>
        <v>0</v>
      </c>
      <c r="R2507" s="26">
        <f t="shared" si="11417"/>
        <v>0</v>
      </c>
      <c r="S2507" s="26">
        <f t="shared" si="11417"/>
        <v>0</v>
      </c>
      <c r="T2507" s="26">
        <f t="shared" si="11417"/>
        <v>0</v>
      </c>
      <c r="U2507" s="26">
        <f t="shared" si="11417"/>
        <v>0</v>
      </c>
      <c r="V2507" s="26">
        <f t="shared" si="11417"/>
        <v>0</v>
      </c>
      <c r="W2507" s="26">
        <f t="shared" si="11417"/>
        <v>0</v>
      </c>
      <c r="X2507" s="26">
        <f t="shared" si="11417"/>
        <v>0</v>
      </c>
      <c r="Y2507" s="26">
        <f t="shared" si="11417"/>
        <v>0</v>
      </c>
      <c r="Z2507" s="26">
        <f t="shared" si="11417"/>
        <v>0</v>
      </c>
      <c r="AA2507" s="26">
        <f t="shared" si="11417"/>
        <v>0</v>
      </c>
      <c r="AB2507" s="26">
        <f t="shared" si="11417"/>
        <v>0</v>
      </c>
      <c r="AC2507" s="26">
        <f t="shared" si="11239"/>
        <v>80333.399999999994</v>
      </c>
      <c r="AD2507" s="26">
        <f t="shared" si="11240"/>
        <v>85333.4</v>
      </c>
      <c r="AE2507" s="26">
        <f t="shared" si="11241"/>
        <v>90333.4</v>
      </c>
      <c r="AF2507" s="26">
        <f>AF2508+AF2510+AF2512</f>
        <v>0</v>
      </c>
      <c r="AG2507" s="26">
        <f t="shared" si="11242"/>
        <v>80333.399999999994</v>
      </c>
      <c r="AH2507" s="26">
        <f t="shared" si="11243"/>
        <v>85333.4</v>
      </c>
      <c r="AI2507" s="26">
        <f t="shared" si="11244"/>
        <v>90333.4</v>
      </c>
      <c r="AJ2507" s="26">
        <f t="shared" ref="AJ2507:AR2507" si="11418">AJ2508+AJ2510+AJ2512</f>
        <v>0</v>
      </c>
      <c r="AK2507" s="26">
        <f t="shared" si="11418"/>
        <v>-2600</v>
      </c>
      <c r="AL2507" s="26">
        <f t="shared" si="11418"/>
        <v>-1699.537</v>
      </c>
      <c r="AM2507" s="26">
        <f t="shared" si="11418"/>
        <v>0</v>
      </c>
      <c r="AN2507" s="26">
        <f t="shared" si="11418"/>
        <v>0</v>
      </c>
      <c r="AO2507" s="26">
        <f t="shared" si="11418"/>
        <v>0</v>
      </c>
      <c r="AP2507" s="26">
        <f t="shared" si="11418"/>
        <v>0</v>
      </c>
      <c r="AQ2507" s="26">
        <f t="shared" si="11418"/>
        <v>0</v>
      </c>
      <c r="AR2507" s="26">
        <f t="shared" si="11418"/>
        <v>0</v>
      </c>
      <c r="AS2507" s="26">
        <f t="shared" si="11348"/>
        <v>76033.862999999998</v>
      </c>
      <c r="AT2507" s="26">
        <f t="shared" si="11349"/>
        <v>85333.4</v>
      </c>
      <c r="AU2507" s="26">
        <f t="shared" si="11350"/>
        <v>90333.4</v>
      </c>
      <c r="AV2507" s="26">
        <f>AV2508+AV2510+AV2512</f>
        <v>0</v>
      </c>
      <c r="AW2507" s="26">
        <f>AW2508+AW2510+AW2512</f>
        <v>0</v>
      </c>
      <c r="AX2507" s="26">
        <f>AX2508+AX2510+AX2512</f>
        <v>0</v>
      </c>
      <c r="AY2507" s="26">
        <f t="shared" si="11297"/>
        <v>76033.862999999998</v>
      </c>
      <c r="AZ2507" s="26">
        <f t="shared" si="11298"/>
        <v>85333.4</v>
      </c>
      <c r="BA2507" s="26">
        <f t="shared" si="11299"/>
        <v>90333.4</v>
      </c>
      <c r="BB2507" s="26">
        <f t="shared" ref="BB2507:BK2507" si="11419">BB2508+BB2510+BB2512</f>
        <v>0</v>
      </c>
      <c r="BC2507" s="26">
        <f t="shared" si="11419"/>
        <v>0</v>
      </c>
      <c r="BD2507" s="26">
        <f t="shared" si="11419"/>
        <v>-1692.509</v>
      </c>
      <c r="BE2507" s="26">
        <f t="shared" si="11419"/>
        <v>0</v>
      </c>
      <c r="BF2507" s="26">
        <f t="shared" si="11419"/>
        <v>0</v>
      </c>
      <c r="BG2507" s="26">
        <f t="shared" si="11419"/>
        <v>0</v>
      </c>
      <c r="BH2507" s="26">
        <f t="shared" si="11419"/>
        <v>0</v>
      </c>
      <c r="BI2507" s="26">
        <f t="shared" si="11419"/>
        <v>0</v>
      </c>
      <c r="BJ2507" s="26">
        <f t="shared" si="11419"/>
        <v>0</v>
      </c>
      <c r="BK2507" s="26">
        <f t="shared" si="11419"/>
        <v>0</v>
      </c>
      <c r="BL2507" s="26">
        <f t="shared" si="11236"/>
        <v>74341.353999999992</v>
      </c>
      <c r="BM2507" s="26">
        <f>BM2508+BM2510+BM2512</f>
        <v>0</v>
      </c>
      <c r="BN2507" s="53">
        <f t="shared" si="11406"/>
        <v>74341.353999999992</v>
      </c>
      <c r="BO2507" s="26">
        <f t="shared" si="11237"/>
        <v>85333.4</v>
      </c>
      <c r="BP2507" s="26">
        <f>BP2508+BP2510+BP2512</f>
        <v>0</v>
      </c>
      <c r="BQ2507" s="53">
        <f t="shared" si="11407"/>
        <v>85333.4</v>
      </c>
      <c r="BR2507" s="52">
        <f t="shared" si="11238"/>
        <v>90333.4</v>
      </c>
      <c r="BS2507" s="26">
        <f>BS2508+BS2510+BS2512</f>
        <v>0</v>
      </c>
      <c r="BT2507" s="27"/>
    </row>
    <row r="2508" spans="1:73" ht="46.8" x14ac:dyDescent="0.3">
      <c r="A2508" s="67" t="s">
        <v>1020</v>
      </c>
      <c r="B2508" s="67" t="s">
        <v>26</v>
      </c>
      <c r="C2508" s="67" t="s">
        <v>28</v>
      </c>
      <c r="D2508" s="67" t="s">
        <v>1029</v>
      </c>
      <c r="E2508" s="71"/>
      <c r="F2508" s="68" t="s">
        <v>1030</v>
      </c>
      <c r="G2508" s="26">
        <f t="shared" ref="G2508:L2508" si="11420">G2509</f>
        <v>333.4</v>
      </c>
      <c r="H2508" s="26">
        <f t="shared" si="11420"/>
        <v>333.4</v>
      </c>
      <c r="I2508" s="26">
        <f t="shared" si="11420"/>
        <v>333.4</v>
      </c>
      <c r="J2508" s="26">
        <f t="shared" si="11420"/>
        <v>0</v>
      </c>
      <c r="K2508" s="26">
        <f t="shared" si="11420"/>
        <v>0</v>
      </c>
      <c r="L2508" s="26">
        <f t="shared" si="11420"/>
        <v>0</v>
      </c>
      <c r="M2508" s="26">
        <f t="shared" si="11352"/>
        <v>333.4</v>
      </c>
      <c r="N2508" s="26">
        <f t="shared" si="11353"/>
        <v>333.4</v>
      </c>
      <c r="O2508" s="26">
        <f t="shared" si="11354"/>
        <v>333.4</v>
      </c>
      <c r="P2508" s="26">
        <f t="shared" ref="P2508:AB2508" si="11421">P2509</f>
        <v>0</v>
      </c>
      <c r="Q2508" s="26">
        <f t="shared" si="11421"/>
        <v>0</v>
      </c>
      <c r="R2508" s="26">
        <f t="shared" si="11421"/>
        <v>0</v>
      </c>
      <c r="S2508" s="26">
        <f t="shared" si="11421"/>
        <v>0</v>
      </c>
      <c r="T2508" s="26">
        <f t="shared" si="11421"/>
        <v>0</v>
      </c>
      <c r="U2508" s="26">
        <f t="shared" si="11421"/>
        <v>0</v>
      </c>
      <c r="V2508" s="26">
        <f t="shared" si="11421"/>
        <v>0</v>
      </c>
      <c r="W2508" s="26">
        <f t="shared" si="11421"/>
        <v>0</v>
      </c>
      <c r="X2508" s="26">
        <f t="shared" si="11421"/>
        <v>0</v>
      </c>
      <c r="Y2508" s="26">
        <f t="shared" si="11421"/>
        <v>0</v>
      </c>
      <c r="Z2508" s="26">
        <f t="shared" si="11421"/>
        <v>0</v>
      </c>
      <c r="AA2508" s="26">
        <f t="shared" si="11421"/>
        <v>0</v>
      </c>
      <c r="AB2508" s="26">
        <f t="shared" si="11421"/>
        <v>0</v>
      </c>
      <c r="AC2508" s="26">
        <f t="shared" si="11239"/>
        <v>333.4</v>
      </c>
      <c r="AD2508" s="26">
        <f t="shared" si="11240"/>
        <v>333.4</v>
      </c>
      <c r="AE2508" s="26">
        <f t="shared" si="11241"/>
        <v>333.4</v>
      </c>
      <c r="AF2508" s="26">
        <f>AF2509</f>
        <v>0</v>
      </c>
      <c r="AG2508" s="26">
        <f t="shared" si="11242"/>
        <v>333.4</v>
      </c>
      <c r="AH2508" s="26">
        <f t="shared" si="11243"/>
        <v>333.4</v>
      </c>
      <c r="AI2508" s="26">
        <f t="shared" si="11244"/>
        <v>333.4</v>
      </c>
      <c r="AJ2508" s="26">
        <f t="shared" ref="AJ2508:AR2508" si="11422">AJ2509</f>
        <v>0</v>
      </c>
      <c r="AK2508" s="26">
        <f t="shared" si="11422"/>
        <v>0</v>
      </c>
      <c r="AL2508" s="26">
        <f t="shared" si="11422"/>
        <v>0</v>
      </c>
      <c r="AM2508" s="26">
        <f t="shared" si="11422"/>
        <v>0</v>
      </c>
      <c r="AN2508" s="26">
        <f t="shared" si="11422"/>
        <v>0</v>
      </c>
      <c r="AO2508" s="26">
        <f t="shared" si="11422"/>
        <v>0</v>
      </c>
      <c r="AP2508" s="26">
        <f t="shared" si="11422"/>
        <v>0</v>
      </c>
      <c r="AQ2508" s="26">
        <f t="shared" si="11422"/>
        <v>0</v>
      </c>
      <c r="AR2508" s="26">
        <f t="shared" si="11422"/>
        <v>0</v>
      </c>
      <c r="AS2508" s="26">
        <f t="shared" si="11348"/>
        <v>333.4</v>
      </c>
      <c r="AT2508" s="26">
        <f t="shared" si="11349"/>
        <v>333.4</v>
      </c>
      <c r="AU2508" s="26">
        <f t="shared" si="11350"/>
        <v>333.4</v>
      </c>
      <c r="AV2508" s="26">
        <f>AV2509</f>
        <v>0</v>
      </c>
      <c r="AW2508" s="26">
        <f>AW2509</f>
        <v>0</v>
      </c>
      <c r="AX2508" s="26">
        <f>AX2509</f>
        <v>0</v>
      </c>
      <c r="AY2508" s="26">
        <f t="shared" si="11297"/>
        <v>333.4</v>
      </c>
      <c r="AZ2508" s="26">
        <f t="shared" si="11298"/>
        <v>333.4</v>
      </c>
      <c r="BA2508" s="26">
        <f t="shared" si="11299"/>
        <v>333.4</v>
      </c>
      <c r="BB2508" s="26">
        <f t="shared" ref="BB2508:BK2508" si="11423">BB2509</f>
        <v>0</v>
      </c>
      <c r="BC2508" s="26">
        <f t="shared" si="11423"/>
        <v>0</v>
      </c>
      <c r="BD2508" s="26">
        <f t="shared" si="11423"/>
        <v>0</v>
      </c>
      <c r="BE2508" s="26">
        <f t="shared" si="11423"/>
        <v>0</v>
      </c>
      <c r="BF2508" s="26">
        <f t="shared" si="11423"/>
        <v>0</v>
      </c>
      <c r="BG2508" s="26">
        <f t="shared" si="11423"/>
        <v>0</v>
      </c>
      <c r="BH2508" s="26">
        <f t="shared" si="11423"/>
        <v>0</v>
      </c>
      <c r="BI2508" s="26">
        <f t="shared" si="11423"/>
        <v>0</v>
      </c>
      <c r="BJ2508" s="26">
        <f t="shared" si="11423"/>
        <v>0</v>
      </c>
      <c r="BK2508" s="26">
        <f t="shared" si="11423"/>
        <v>0</v>
      </c>
      <c r="BL2508" s="26">
        <f t="shared" si="11236"/>
        <v>333.4</v>
      </c>
      <c r="BM2508" s="26">
        <f>BM2509</f>
        <v>0</v>
      </c>
      <c r="BN2508" s="53">
        <f t="shared" si="11406"/>
        <v>333.4</v>
      </c>
      <c r="BO2508" s="26">
        <f t="shared" si="11237"/>
        <v>333.4</v>
      </c>
      <c r="BP2508" s="26">
        <f>BP2509</f>
        <v>0</v>
      </c>
      <c r="BQ2508" s="53">
        <f t="shared" si="11407"/>
        <v>333.4</v>
      </c>
      <c r="BR2508" s="52">
        <f t="shared" si="11238"/>
        <v>333.4</v>
      </c>
      <c r="BS2508" s="26">
        <f>BS2509</f>
        <v>0</v>
      </c>
      <c r="BT2508" s="27"/>
    </row>
    <row r="2509" spans="1:73" x14ac:dyDescent="0.3">
      <c r="A2509" s="67" t="s">
        <v>1020</v>
      </c>
      <c r="B2509" s="67" t="s">
        <v>26</v>
      </c>
      <c r="C2509" s="67" t="s">
        <v>28</v>
      </c>
      <c r="D2509" s="67" t="s">
        <v>1029</v>
      </c>
      <c r="E2509" s="67" t="s">
        <v>40</v>
      </c>
      <c r="F2509" s="68" t="s">
        <v>41</v>
      </c>
      <c r="G2509" s="26">
        <v>333.4</v>
      </c>
      <c r="H2509" s="26">
        <v>333.4</v>
      </c>
      <c r="I2509" s="26">
        <v>333.4</v>
      </c>
      <c r="J2509" s="26"/>
      <c r="K2509" s="26"/>
      <c r="L2509" s="26"/>
      <c r="M2509" s="26">
        <f t="shared" si="11352"/>
        <v>333.4</v>
      </c>
      <c r="N2509" s="26">
        <f t="shared" si="11353"/>
        <v>333.4</v>
      </c>
      <c r="O2509" s="26">
        <f t="shared" si="11354"/>
        <v>333.4</v>
      </c>
      <c r="P2509" s="26"/>
      <c r="Q2509" s="26"/>
      <c r="R2509" s="26"/>
      <c r="S2509" s="26"/>
      <c r="T2509" s="26"/>
      <c r="U2509" s="26"/>
      <c r="V2509" s="26"/>
      <c r="W2509" s="26"/>
      <c r="X2509" s="26"/>
      <c r="Y2509" s="26"/>
      <c r="Z2509" s="26"/>
      <c r="AA2509" s="26"/>
      <c r="AB2509" s="26"/>
      <c r="AC2509" s="26">
        <f t="shared" si="11239"/>
        <v>333.4</v>
      </c>
      <c r="AD2509" s="26">
        <f t="shared" si="11240"/>
        <v>333.4</v>
      </c>
      <c r="AE2509" s="26">
        <f t="shared" si="11241"/>
        <v>333.4</v>
      </c>
      <c r="AF2509" s="26"/>
      <c r="AG2509" s="26">
        <f t="shared" si="11242"/>
        <v>333.4</v>
      </c>
      <c r="AH2509" s="26">
        <f t="shared" si="11243"/>
        <v>333.4</v>
      </c>
      <c r="AI2509" s="26">
        <f t="shared" si="11244"/>
        <v>333.4</v>
      </c>
      <c r="AJ2509" s="26"/>
      <c r="AK2509" s="26"/>
      <c r="AL2509" s="26"/>
      <c r="AM2509" s="26"/>
      <c r="AN2509" s="26"/>
      <c r="AO2509" s="26"/>
      <c r="AP2509" s="26"/>
      <c r="AQ2509" s="26"/>
      <c r="AR2509" s="26"/>
      <c r="AS2509" s="26">
        <f t="shared" si="11348"/>
        <v>333.4</v>
      </c>
      <c r="AT2509" s="26">
        <f t="shared" si="11349"/>
        <v>333.4</v>
      </c>
      <c r="AU2509" s="26">
        <f t="shared" si="11350"/>
        <v>333.4</v>
      </c>
      <c r="AV2509" s="26"/>
      <c r="AW2509" s="26"/>
      <c r="AX2509" s="26"/>
      <c r="AY2509" s="26">
        <f t="shared" si="11297"/>
        <v>333.4</v>
      </c>
      <c r="AZ2509" s="26">
        <f t="shared" si="11298"/>
        <v>333.4</v>
      </c>
      <c r="BA2509" s="26">
        <f t="shared" si="11299"/>
        <v>333.4</v>
      </c>
      <c r="BB2509" s="26"/>
      <c r="BC2509" s="26"/>
      <c r="BD2509" s="26"/>
      <c r="BE2509" s="26"/>
      <c r="BF2509" s="26"/>
      <c r="BG2509" s="26"/>
      <c r="BH2509" s="26"/>
      <c r="BI2509" s="26"/>
      <c r="BJ2509" s="26"/>
      <c r="BK2509" s="26"/>
      <c r="BL2509" s="26">
        <f t="shared" si="11236"/>
        <v>333.4</v>
      </c>
      <c r="BM2509" s="26"/>
      <c r="BN2509" s="53">
        <f t="shared" si="11406"/>
        <v>333.4</v>
      </c>
      <c r="BO2509" s="26">
        <f t="shared" si="11237"/>
        <v>333.4</v>
      </c>
      <c r="BP2509" s="26"/>
      <c r="BQ2509" s="53">
        <f t="shared" si="11407"/>
        <v>333.4</v>
      </c>
      <c r="BR2509" s="52">
        <f t="shared" si="11238"/>
        <v>333.4</v>
      </c>
      <c r="BS2509" s="26"/>
      <c r="BT2509" s="27"/>
    </row>
    <row r="2510" spans="1:73" ht="31.2" x14ac:dyDescent="0.3">
      <c r="A2510" s="67" t="s">
        <v>1020</v>
      </c>
      <c r="B2510" s="67" t="s">
        <v>26</v>
      </c>
      <c r="C2510" s="67" t="s">
        <v>28</v>
      </c>
      <c r="D2510" s="67" t="s">
        <v>746</v>
      </c>
      <c r="E2510" s="71"/>
      <c r="F2510" s="68" t="s">
        <v>747</v>
      </c>
      <c r="G2510" s="26">
        <f t="shared" ref="G2510:L2510" si="11424">G2511</f>
        <v>50000</v>
      </c>
      <c r="H2510" s="26">
        <f t="shared" si="11424"/>
        <v>55000</v>
      </c>
      <c r="I2510" s="26">
        <f t="shared" si="11424"/>
        <v>60000</v>
      </c>
      <c r="J2510" s="26">
        <f t="shared" si="11424"/>
        <v>0</v>
      </c>
      <c r="K2510" s="26">
        <f t="shared" si="11424"/>
        <v>0</v>
      </c>
      <c r="L2510" s="26">
        <f t="shared" si="11424"/>
        <v>0</v>
      </c>
      <c r="M2510" s="26">
        <f t="shared" si="11352"/>
        <v>50000</v>
      </c>
      <c r="N2510" s="26">
        <f t="shared" si="11353"/>
        <v>55000</v>
      </c>
      <c r="O2510" s="26">
        <f t="shared" si="11354"/>
        <v>60000</v>
      </c>
      <c r="P2510" s="26">
        <f t="shared" ref="P2510:AB2510" si="11425">P2511</f>
        <v>0</v>
      </c>
      <c r="Q2510" s="26">
        <f t="shared" si="11425"/>
        <v>0</v>
      </c>
      <c r="R2510" s="26">
        <f t="shared" si="11425"/>
        <v>0</v>
      </c>
      <c r="S2510" s="26">
        <f t="shared" si="11425"/>
        <v>0</v>
      </c>
      <c r="T2510" s="26">
        <f t="shared" si="11425"/>
        <v>0</v>
      </c>
      <c r="U2510" s="26">
        <f t="shared" si="11425"/>
        <v>0</v>
      </c>
      <c r="V2510" s="26">
        <f t="shared" si="11425"/>
        <v>0</v>
      </c>
      <c r="W2510" s="26">
        <f t="shared" si="11425"/>
        <v>0</v>
      </c>
      <c r="X2510" s="26">
        <f t="shared" si="11425"/>
        <v>0</v>
      </c>
      <c r="Y2510" s="26">
        <f t="shared" si="11425"/>
        <v>0</v>
      </c>
      <c r="Z2510" s="26">
        <f t="shared" si="11425"/>
        <v>0</v>
      </c>
      <c r="AA2510" s="26">
        <f t="shared" si="11425"/>
        <v>0</v>
      </c>
      <c r="AB2510" s="26">
        <f t="shared" si="11425"/>
        <v>0</v>
      </c>
      <c r="AC2510" s="26">
        <f t="shared" si="11239"/>
        <v>50000</v>
      </c>
      <c r="AD2510" s="26">
        <f t="shared" si="11240"/>
        <v>55000</v>
      </c>
      <c r="AE2510" s="26">
        <f t="shared" si="11241"/>
        <v>60000</v>
      </c>
      <c r="AF2510" s="26">
        <f>AF2511</f>
        <v>0</v>
      </c>
      <c r="AG2510" s="26">
        <f t="shared" si="11242"/>
        <v>50000</v>
      </c>
      <c r="AH2510" s="26">
        <f t="shared" si="11243"/>
        <v>55000</v>
      </c>
      <c r="AI2510" s="26">
        <f t="shared" si="11244"/>
        <v>60000</v>
      </c>
      <c r="AJ2510" s="26">
        <f t="shared" ref="AJ2510:AR2510" si="11426">AJ2511</f>
        <v>0</v>
      </c>
      <c r="AK2510" s="26">
        <f t="shared" si="11426"/>
        <v>-2600</v>
      </c>
      <c r="AL2510" s="26">
        <f t="shared" si="11426"/>
        <v>-1699.537</v>
      </c>
      <c r="AM2510" s="26">
        <f t="shared" si="11426"/>
        <v>0</v>
      </c>
      <c r="AN2510" s="26">
        <f t="shared" si="11426"/>
        <v>0</v>
      </c>
      <c r="AO2510" s="26">
        <f t="shared" si="11426"/>
        <v>0</v>
      </c>
      <c r="AP2510" s="26">
        <f t="shared" si="11426"/>
        <v>0</v>
      </c>
      <c r="AQ2510" s="26">
        <f t="shared" si="11426"/>
        <v>0</v>
      </c>
      <c r="AR2510" s="26">
        <f t="shared" si="11426"/>
        <v>0</v>
      </c>
      <c r="AS2510" s="26">
        <f t="shared" si="11348"/>
        <v>45700.463000000003</v>
      </c>
      <c r="AT2510" s="26">
        <f t="shared" si="11349"/>
        <v>55000</v>
      </c>
      <c r="AU2510" s="26">
        <f t="shared" si="11350"/>
        <v>60000</v>
      </c>
      <c r="AV2510" s="26">
        <f>AV2511</f>
        <v>0</v>
      </c>
      <c r="AW2510" s="26">
        <f>AW2511</f>
        <v>0</v>
      </c>
      <c r="AX2510" s="26">
        <f>AX2511</f>
        <v>0</v>
      </c>
      <c r="AY2510" s="26">
        <f t="shared" si="11297"/>
        <v>45700.463000000003</v>
      </c>
      <c r="AZ2510" s="26">
        <f t="shared" si="11298"/>
        <v>55000</v>
      </c>
      <c r="BA2510" s="26">
        <f t="shared" si="11299"/>
        <v>60000</v>
      </c>
      <c r="BB2510" s="26">
        <f t="shared" ref="BB2510:BK2510" si="11427">BB2511</f>
        <v>0</v>
      </c>
      <c r="BC2510" s="26">
        <f t="shared" si="11427"/>
        <v>0</v>
      </c>
      <c r="BD2510" s="26">
        <f t="shared" si="11427"/>
        <v>-1692.509</v>
      </c>
      <c r="BE2510" s="26">
        <f t="shared" si="11427"/>
        <v>0</v>
      </c>
      <c r="BF2510" s="26">
        <f t="shared" si="11427"/>
        <v>0</v>
      </c>
      <c r="BG2510" s="26">
        <f t="shared" si="11427"/>
        <v>0</v>
      </c>
      <c r="BH2510" s="26">
        <f t="shared" si="11427"/>
        <v>0</v>
      </c>
      <c r="BI2510" s="26">
        <f t="shared" si="11427"/>
        <v>0</v>
      </c>
      <c r="BJ2510" s="26">
        <f t="shared" si="11427"/>
        <v>0</v>
      </c>
      <c r="BK2510" s="26">
        <f t="shared" si="11427"/>
        <v>0</v>
      </c>
      <c r="BL2510" s="26">
        <f t="shared" si="11236"/>
        <v>44007.954000000005</v>
      </c>
      <c r="BM2510" s="26">
        <f>BM2511</f>
        <v>0</v>
      </c>
      <c r="BN2510" s="53">
        <f t="shared" si="11406"/>
        <v>44007.954000000005</v>
      </c>
      <c r="BO2510" s="26">
        <f t="shared" si="11237"/>
        <v>55000</v>
      </c>
      <c r="BP2510" s="26">
        <f>BP2511</f>
        <v>0</v>
      </c>
      <c r="BQ2510" s="53">
        <f t="shared" si="11407"/>
        <v>55000</v>
      </c>
      <c r="BR2510" s="52">
        <f t="shared" si="11238"/>
        <v>60000</v>
      </c>
      <c r="BS2510" s="26">
        <f>BS2511</f>
        <v>0</v>
      </c>
      <c r="BT2510" s="27"/>
    </row>
    <row r="2511" spans="1:73" x14ac:dyDescent="0.3">
      <c r="A2511" s="67" t="s">
        <v>1020</v>
      </c>
      <c r="B2511" s="67" t="s">
        <v>26</v>
      </c>
      <c r="C2511" s="67" t="s">
        <v>28</v>
      </c>
      <c r="D2511" s="67" t="s">
        <v>746</v>
      </c>
      <c r="E2511" s="67" t="s">
        <v>40</v>
      </c>
      <c r="F2511" s="68" t="s">
        <v>41</v>
      </c>
      <c r="G2511" s="26">
        <v>50000</v>
      </c>
      <c r="H2511" s="26">
        <v>55000</v>
      </c>
      <c r="I2511" s="26">
        <v>60000</v>
      </c>
      <c r="J2511" s="26"/>
      <c r="K2511" s="26"/>
      <c r="L2511" s="26"/>
      <c r="M2511" s="26">
        <f t="shared" si="11352"/>
        <v>50000</v>
      </c>
      <c r="N2511" s="26">
        <f t="shared" si="11353"/>
        <v>55000</v>
      </c>
      <c r="O2511" s="26">
        <f t="shared" si="11354"/>
        <v>60000</v>
      </c>
      <c r="P2511" s="26"/>
      <c r="Q2511" s="26"/>
      <c r="R2511" s="26"/>
      <c r="S2511" s="26"/>
      <c r="T2511" s="26"/>
      <c r="U2511" s="26"/>
      <c r="V2511" s="26"/>
      <c r="W2511" s="26"/>
      <c r="X2511" s="26"/>
      <c r="Y2511" s="26"/>
      <c r="Z2511" s="26"/>
      <c r="AA2511" s="26"/>
      <c r="AB2511" s="26"/>
      <c r="AC2511" s="26">
        <f t="shared" si="11239"/>
        <v>50000</v>
      </c>
      <c r="AD2511" s="26">
        <f t="shared" si="11240"/>
        <v>55000</v>
      </c>
      <c r="AE2511" s="26">
        <f t="shared" si="11241"/>
        <v>60000</v>
      </c>
      <c r="AF2511" s="26"/>
      <c r="AG2511" s="26">
        <f t="shared" si="11242"/>
        <v>50000</v>
      </c>
      <c r="AH2511" s="26">
        <f t="shared" si="11243"/>
        <v>55000</v>
      </c>
      <c r="AI2511" s="26">
        <f t="shared" si="11244"/>
        <v>60000</v>
      </c>
      <c r="AJ2511" s="26"/>
      <c r="AK2511" s="26">
        <v>-2600</v>
      </c>
      <c r="AL2511" s="26">
        <v>-1699.537</v>
      </c>
      <c r="AM2511" s="26"/>
      <c r="AN2511" s="26"/>
      <c r="AO2511" s="26"/>
      <c r="AP2511" s="26"/>
      <c r="AQ2511" s="26"/>
      <c r="AR2511" s="26"/>
      <c r="AS2511" s="26">
        <f t="shared" si="11348"/>
        <v>45700.463000000003</v>
      </c>
      <c r="AT2511" s="26">
        <f t="shared" si="11349"/>
        <v>55000</v>
      </c>
      <c r="AU2511" s="26">
        <f t="shared" si="11350"/>
        <v>60000</v>
      </c>
      <c r="AV2511" s="26"/>
      <c r="AW2511" s="26"/>
      <c r="AX2511" s="26"/>
      <c r="AY2511" s="26">
        <f t="shared" si="11297"/>
        <v>45700.463000000003</v>
      </c>
      <c r="AZ2511" s="26">
        <f t="shared" si="11298"/>
        <v>55000</v>
      </c>
      <c r="BA2511" s="26">
        <f t="shared" si="11299"/>
        <v>60000</v>
      </c>
      <c r="BB2511" s="26"/>
      <c r="BC2511" s="26"/>
      <c r="BD2511" s="26">
        <v>-1692.509</v>
      </c>
      <c r="BE2511" s="26"/>
      <c r="BF2511" s="26"/>
      <c r="BG2511" s="26"/>
      <c r="BH2511" s="26"/>
      <c r="BI2511" s="26"/>
      <c r="BJ2511" s="26"/>
      <c r="BK2511" s="26"/>
      <c r="BL2511" s="26">
        <f t="shared" si="11236"/>
        <v>44007.954000000005</v>
      </c>
      <c r="BM2511" s="26"/>
      <c r="BN2511" s="53">
        <f t="shared" si="11406"/>
        <v>44007.954000000005</v>
      </c>
      <c r="BO2511" s="26">
        <f t="shared" si="11237"/>
        <v>55000</v>
      </c>
      <c r="BP2511" s="26"/>
      <c r="BQ2511" s="53">
        <f t="shared" si="11407"/>
        <v>55000</v>
      </c>
      <c r="BR2511" s="52">
        <f t="shared" si="11238"/>
        <v>60000</v>
      </c>
      <c r="BS2511" s="26"/>
      <c r="BT2511" s="27"/>
    </row>
    <row r="2512" spans="1:73" ht="62.4" x14ac:dyDescent="0.3">
      <c r="A2512" s="67" t="s">
        <v>1020</v>
      </c>
      <c r="B2512" s="67" t="s">
        <v>26</v>
      </c>
      <c r="C2512" s="67" t="s">
        <v>28</v>
      </c>
      <c r="D2512" s="67" t="s">
        <v>443</v>
      </c>
      <c r="E2512" s="71"/>
      <c r="F2512" s="68" t="s">
        <v>444</v>
      </c>
      <c r="G2512" s="26">
        <f t="shared" ref="G2512:L2512" si="11428">G2513</f>
        <v>30000</v>
      </c>
      <c r="H2512" s="26">
        <f t="shared" si="11428"/>
        <v>30000</v>
      </c>
      <c r="I2512" s="26">
        <f t="shared" si="11428"/>
        <v>30000</v>
      </c>
      <c r="J2512" s="26">
        <f t="shared" si="11428"/>
        <v>0</v>
      </c>
      <c r="K2512" s="26">
        <f t="shared" si="11428"/>
        <v>0</v>
      </c>
      <c r="L2512" s="26">
        <f t="shared" si="11428"/>
        <v>0</v>
      </c>
      <c r="M2512" s="26">
        <f t="shared" si="11352"/>
        <v>30000</v>
      </c>
      <c r="N2512" s="26">
        <f t="shared" si="11353"/>
        <v>30000</v>
      </c>
      <c r="O2512" s="26">
        <f t="shared" si="11354"/>
        <v>30000</v>
      </c>
      <c r="P2512" s="26">
        <f t="shared" ref="P2512:AB2512" si="11429">P2513</f>
        <v>0</v>
      </c>
      <c r="Q2512" s="26">
        <f t="shared" si="11429"/>
        <v>0</v>
      </c>
      <c r="R2512" s="26">
        <f t="shared" si="11429"/>
        <v>0</v>
      </c>
      <c r="S2512" s="26">
        <f t="shared" si="11429"/>
        <v>0</v>
      </c>
      <c r="T2512" s="26">
        <f t="shared" si="11429"/>
        <v>0</v>
      </c>
      <c r="U2512" s="26">
        <f t="shared" si="11429"/>
        <v>0</v>
      </c>
      <c r="V2512" s="26">
        <f t="shared" si="11429"/>
        <v>0</v>
      </c>
      <c r="W2512" s="26">
        <f t="shared" si="11429"/>
        <v>0</v>
      </c>
      <c r="X2512" s="26">
        <f t="shared" si="11429"/>
        <v>0</v>
      </c>
      <c r="Y2512" s="26">
        <f t="shared" si="11429"/>
        <v>0</v>
      </c>
      <c r="Z2512" s="26">
        <f t="shared" si="11429"/>
        <v>0</v>
      </c>
      <c r="AA2512" s="26">
        <f t="shared" si="11429"/>
        <v>0</v>
      </c>
      <c r="AB2512" s="26">
        <f t="shared" si="11429"/>
        <v>0</v>
      </c>
      <c r="AC2512" s="26">
        <f t="shared" si="11239"/>
        <v>30000</v>
      </c>
      <c r="AD2512" s="26">
        <f t="shared" si="11240"/>
        <v>30000</v>
      </c>
      <c r="AE2512" s="26">
        <f t="shared" si="11241"/>
        <v>30000</v>
      </c>
      <c r="AF2512" s="26">
        <f>AF2513</f>
        <v>0</v>
      </c>
      <c r="AG2512" s="26">
        <f t="shared" si="11242"/>
        <v>30000</v>
      </c>
      <c r="AH2512" s="26">
        <f t="shared" si="11243"/>
        <v>30000</v>
      </c>
      <c r="AI2512" s="26">
        <f t="shared" si="11244"/>
        <v>30000</v>
      </c>
      <c r="AJ2512" s="26">
        <f t="shared" ref="AJ2512:AR2512" si="11430">AJ2513</f>
        <v>0</v>
      </c>
      <c r="AK2512" s="26">
        <f t="shared" si="11430"/>
        <v>0</v>
      </c>
      <c r="AL2512" s="26">
        <f t="shared" si="11430"/>
        <v>0</v>
      </c>
      <c r="AM2512" s="26">
        <f t="shared" si="11430"/>
        <v>0</v>
      </c>
      <c r="AN2512" s="26">
        <f t="shared" si="11430"/>
        <v>0</v>
      </c>
      <c r="AO2512" s="26">
        <f t="shared" si="11430"/>
        <v>0</v>
      </c>
      <c r="AP2512" s="26">
        <f t="shared" si="11430"/>
        <v>0</v>
      </c>
      <c r="AQ2512" s="26">
        <f t="shared" si="11430"/>
        <v>0</v>
      </c>
      <c r="AR2512" s="26">
        <f t="shared" si="11430"/>
        <v>0</v>
      </c>
      <c r="AS2512" s="26">
        <f t="shared" si="11348"/>
        <v>30000</v>
      </c>
      <c r="AT2512" s="26">
        <f t="shared" si="11349"/>
        <v>30000</v>
      </c>
      <c r="AU2512" s="26">
        <f t="shared" si="11350"/>
        <v>30000</v>
      </c>
      <c r="AV2512" s="26">
        <f>AV2513</f>
        <v>0</v>
      </c>
      <c r="AW2512" s="26">
        <f>AW2513</f>
        <v>0</v>
      </c>
      <c r="AX2512" s="26">
        <f>AX2513</f>
        <v>0</v>
      </c>
      <c r="AY2512" s="26">
        <f t="shared" si="11297"/>
        <v>30000</v>
      </c>
      <c r="AZ2512" s="26">
        <f t="shared" si="11298"/>
        <v>30000</v>
      </c>
      <c r="BA2512" s="26">
        <f t="shared" si="11299"/>
        <v>30000</v>
      </c>
      <c r="BB2512" s="26">
        <f t="shared" ref="BB2512:BK2512" si="11431">BB2513</f>
        <v>0</v>
      </c>
      <c r="BC2512" s="26">
        <f t="shared" si="11431"/>
        <v>0</v>
      </c>
      <c r="BD2512" s="26">
        <f t="shared" si="11431"/>
        <v>0</v>
      </c>
      <c r="BE2512" s="26">
        <f t="shared" si="11431"/>
        <v>0</v>
      </c>
      <c r="BF2512" s="26">
        <f t="shared" si="11431"/>
        <v>0</v>
      </c>
      <c r="BG2512" s="26">
        <f t="shared" si="11431"/>
        <v>0</v>
      </c>
      <c r="BH2512" s="26">
        <f t="shared" si="11431"/>
        <v>0</v>
      </c>
      <c r="BI2512" s="26">
        <f t="shared" si="11431"/>
        <v>0</v>
      </c>
      <c r="BJ2512" s="26">
        <f t="shared" si="11431"/>
        <v>0</v>
      </c>
      <c r="BK2512" s="26">
        <f t="shared" si="11431"/>
        <v>0</v>
      </c>
      <c r="BL2512" s="26">
        <f t="shared" si="11236"/>
        <v>30000</v>
      </c>
      <c r="BM2512" s="26">
        <f>BM2513</f>
        <v>0</v>
      </c>
      <c r="BN2512" s="53">
        <f t="shared" si="11406"/>
        <v>30000</v>
      </c>
      <c r="BO2512" s="26">
        <f t="shared" si="11237"/>
        <v>30000</v>
      </c>
      <c r="BP2512" s="26">
        <f>BP2513</f>
        <v>0</v>
      </c>
      <c r="BQ2512" s="53">
        <f t="shared" si="11407"/>
        <v>30000</v>
      </c>
      <c r="BR2512" s="52">
        <f t="shared" si="11238"/>
        <v>30000</v>
      </c>
      <c r="BS2512" s="26">
        <f>BS2513</f>
        <v>0</v>
      </c>
      <c r="BT2512" s="27"/>
    </row>
    <row r="2513" spans="1:72" ht="31.2" x14ac:dyDescent="0.3">
      <c r="A2513" s="67" t="s">
        <v>1020</v>
      </c>
      <c r="B2513" s="67" t="s">
        <v>26</v>
      </c>
      <c r="C2513" s="67" t="s">
        <v>28</v>
      </c>
      <c r="D2513" s="67" t="s">
        <v>443</v>
      </c>
      <c r="E2513" s="67" t="s">
        <v>127</v>
      </c>
      <c r="F2513" s="68" t="s">
        <v>128</v>
      </c>
      <c r="G2513" s="26">
        <v>30000</v>
      </c>
      <c r="H2513" s="26">
        <v>30000</v>
      </c>
      <c r="I2513" s="26">
        <v>30000</v>
      </c>
      <c r="J2513" s="26"/>
      <c r="K2513" s="26"/>
      <c r="L2513" s="26"/>
      <c r="M2513" s="26">
        <f t="shared" si="11352"/>
        <v>30000</v>
      </c>
      <c r="N2513" s="26">
        <f t="shared" si="11353"/>
        <v>30000</v>
      </c>
      <c r="O2513" s="26">
        <f t="shared" si="11354"/>
        <v>30000</v>
      </c>
      <c r="P2513" s="26"/>
      <c r="Q2513" s="26"/>
      <c r="R2513" s="26"/>
      <c r="S2513" s="26"/>
      <c r="T2513" s="26"/>
      <c r="U2513" s="26"/>
      <c r="V2513" s="26"/>
      <c r="W2513" s="26"/>
      <c r="X2513" s="26"/>
      <c r="Y2513" s="26"/>
      <c r="Z2513" s="26"/>
      <c r="AA2513" s="26"/>
      <c r="AB2513" s="26"/>
      <c r="AC2513" s="26">
        <f t="shared" si="11239"/>
        <v>30000</v>
      </c>
      <c r="AD2513" s="26">
        <f t="shared" si="11240"/>
        <v>30000</v>
      </c>
      <c r="AE2513" s="26">
        <f t="shared" si="11241"/>
        <v>30000</v>
      </c>
      <c r="AF2513" s="26"/>
      <c r="AG2513" s="26">
        <f t="shared" si="11242"/>
        <v>30000</v>
      </c>
      <c r="AH2513" s="26">
        <f t="shared" si="11243"/>
        <v>30000</v>
      </c>
      <c r="AI2513" s="26">
        <f t="shared" si="11244"/>
        <v>30000</v>
      </c>
      <c r="AJ2513" s="26"/>
      <c r="AK2513" s="26"/>
      <c r="AL2513" s="26"/>
      <c r="AM2513" s="26"/>
      <c r="AN2513" s="26"/>
      <c r="AO2513" s="26"/>
      <c r="AP2513" s="26"/>
      <c r="AQ2513" s="26"/>
      <c r="AR2513" s="26"/>
      <c r="AS2513" s="26">
        <f t="shared" si="11348"/>
        <v>30000</v>
      </c>
      <c r="AT2513" s="26">
        <f t="shared" si="11349"/>
        <v>30000</v>
      </c>
      <c r="AU2513" s="26">
        <f t="shared" si="11350"/>
        <v>30000</v>
      </c>
      <c r="AV2513" s="26"/>
      <c r="AW2513" s="26"/>
      <c r="AX2513" s="26"/>
      <c r="AY2513" s="26">
        <f t="shared" si="11297"/>
        <v>30000</v>
      </c>
      <c r="AZ2513" s="26">
        <f t="shared" si="11298"/>
        <v>30000</v>
      </c>
      <c r="BA2513" s="26">
        <f t="shared" si="11299"/>
        <v>30000</v>
      </c>
      <c r="BB2513" s="26"/>
      <c r="BC2513" s="26"/>
      <c r="BD2513" s="26"/>
      <c r="BE2513" s="26"/>
      <c r="BF2513" s="26"/>
      <c r="BG2513" s="26"/>
      <c r="BH2513" s="26"/>
      <c r="BI2513" s="26"/>
      <c r="BJ2513" s="26"/>
      <c r="BK2513" s="26"/>
      <c r="BL2513" s="26">
        <f t="shared" si="11236"/>
        <v>30000</v>
      </c>
      <c r="BM2513" s="26"/>
      <c r="BN2513" s="53">
        <f t="shared" si="11406"/>
        <v>30000</v>
      </c>
      <c r="BO2513" s="26">
        <f t="shared" si="11237"/>
        <v>30000</v>
      </c>
      <c r="BP2513" s="26"/>
      <c r="BQ2513" s="53">
        <f t="shared" si="11407"/>
        <v>30000</v>
      </c>
      <c r="BR2513" s="52">
        <f t="shared" si="11238"/>
        <v>30000</v>
      </c>
      <c r="BS2513" s="26"/>
      <c r="BT2513" s="27"/>
    </row>
    <row r="2514" spans="1:72" x14ac:dyDescent="0.3">
      <c r="A2514" s="67" t="s">
        <v>1020</v>
      </c>
      <c r="B2514" s="67" t="s">
        <v>26</v>
      </c>
      <c r="C2514" s="67" t="s">
        <v>28</v>
      </c>
      <c r="D2514" s="67" t="s">
        <v>220</v>
      </c>
      <c r="E2514" s="71"/>
      <c r="F2514" s="68" t="s">
        <v>33</v>
      </c>
      <c r="G2514" s="26">
        <f t="shared" ref="G2514:L2514" si="11432">G2515</f>
        <v>19950.2</v>
      </c>
      <c r="H2514" s="26">
        <f t="shared" si="11432"/>
        <v>20214.7</v>
      </c>
      <c r="I2514" s="26">
        <f t="shared" si="11432"/>
        <v>24311.4</v>
      </c>
      <c r="J2514" s="26">
        <f t="shared" si="11432"/>
        <v>0</v>
      </c>
      <c r="K2514" s="26">
        <f t="shared" si="11432"/>
        <v>0</v>
      </c>
      <c r="L2514" s="26">
        <f t="shared" si="11432"/>
        <v>0</v>
      </c>
      <c r="M2514" s="26">
        <f t="shared" si="11352"/>
        <v>19950.2</v>
      </c>
      <c r="N2514" s="26">
        <f t="shared" si="11353"/>
        <v>20214.7</v>
      </c>
      <c r="O2514" s="26">
        <f t="shared" si="11354"/>
        <v>24311.4</v>
      </c>
      <c r="P2514" s="26">
        <f t="shared" ref="P2514:AB2514" si="11433">P2515</f>
        <v>0</v>
      </c>
      <c r="Q2514" s="26">
        <f t="shared" si="11433"/>
        <v>0</v>
      </c>
      <c r="R2514" s="26">
        <f t="shared" si="11433"/>
        <v>0</v>
      </c>
      <c r="S2514" s="26">
        <f t="shared" si="11433"/>
        <v>0</v>
      </c>
      <c r="T2514" s="26">
        <f t="shared" si="11433"/>
        <v>0</v>
      </c>
      <c r="U2514" s="26">
        <f t="shared" si="11433"/>
        <v>0</v>
      </c>
      <c r="V2514" s="26">
        <f t="shared" si="11433"/>
        <v>0</v>
      </c>
      <c r="W2514" s="26">
        <f t="shared" si="11433"/>
        <v>0</v>
      </c>
      <c r="X2514" s="26">
        <f t="shared" si="11433"/>
        <v>0</v>
      </c>
      <c r="Y2514" s="26">
        <f t="shared" si="11433"/>
        <v>0</v>
      </c>
      <c r="Z2514" s="26">
        <f t="shared" si="11433"/>
        <v>0</v>
      </c>
      <c r="AA2514" s="26">
        <f t="shared" si="11433"/>
        <v>0</v>
      </c>
      <c r="AB2514" s="26">
        <f t="shared" si="11433"/>
        <v>0</v>
      </c>
      <c r="AC2514" s="26">
        <f t="shared" si="11239"/>
        <v>19950.2</v>
      </c>
      <c r="AD2514" s="26">
        <f t="shared" si="11240"/>
        <v>20214.7</v>
      </c>
      <c r="AE2514" s="26">
        <f t="shared" si="11241"/>
        <v>24311.4</v>
      </c>
      <c r="AF2514" s="26">
        <f>AF2515</f>
        <v>0</v>
      </c>
      <c r="AG2514" s="26">
        <f t="shared" si="11242"/>
        <v>19950.2</v>
      </c>
      <c r="AH2514" s="26">
        <f t="shared" si="11243"/>
        <v>20214.7</v>
      </c>
      <c r="AI2514" s="26">
        <f t="shared" si="11244"/>
        <v>24311.4</v>
      </c>
      <c r="AJ2514" s="26">
        <f t="shared" ref="AJ2514:AR2514" si="11434">AJ2515</f>
        <v>0</v>
      </c>
      <c r="AK2514" s="26">
        <f t="shared" si="11434"/>
        <v>4501.8999999999996</v>
      </c>
      <c r="AL2514" s="26">
        <f t="shared" si="11434"/>
        <v>0</v>
      </c>
      <c r="AM2514" s="26">
        <f t="shared" si="11434"/>
        <v>0</v>
      </c>
      <c r="AN2514" s="26">
        <f t="shared" si="11434"/>
        <v>0</v>
      </c>
      <c r="AO2514" s="26">
        <f t="shared" si="11434"/>
        <v>0</v>
      </c>
      <c r="AP2514" s="26">
        <f t="shared" si="11434"/>
        <v>0</v>
      </c>
      <c r="AQ2514" s="26">
        <f t="shared" si="11434"/>
        <v>0</v>
      </c>
      <c r="AR2514" s="26">
        <f t="shared" si="11434"/>
        <v>0</v>
      </c>
      <c r="AS2514" s="26">
        <f t="shared" si="11348"/>
        <v>24452.1</v>
      </c>
      <c r="AT2514" s="26">
        <f t="shared" si="11349"/>
        <v>20214.7</v>
      </c>
      <c r="AU2514" s="26">
        <f t="shared" si="11350"/>
        <v>24311.4</v>
      </c>
      <c r="AV2514" s="26">
        <f>AV2515</f>
        <v>0</v>
      </c>
      <c r="AW2514" s="26">
        <f>AW2515</f>
        <v>0</v>
      </c>
      <c r="AX2514" s="26">
        <f>AX2515</f>
        <v>0</v>
      </c>
      <c r="AY2514" s="26">
        <f t="shared" si="11297"/>
        <v>24452.1</v>
      </c>
      <c r="AZ2514" s="26">
        <f t="shared" si="11298"/>
        <v>20214.7</v>
      </c>
      <c r="BA2514" s="26">
        <f t="shared" si="11299"/>
        <v>24311.4</v>
      </c>
      <c r="BB2514" s="26">
        <f t="shared" ref="BB2514:BK2514" si="11435">BB2515</f>
        <v>0</v>
      </c>
      <c r="BC2514" s="26">
        <f t="shared" si="11435"/>
        <v>0</v>
      </c>
      <c r="BD2514" s="26">
        <f t="shared" si="11435"/>
        <v>0</v>
      </c>
      <c r="BE2514" s="26">
        <f t="shared" si="11435"/>
        <v>0</v>
      </c>
      <c r="BF2514" s="26">
        <f t="shared" si="11435"/>
        <v>0</v>
      </c>
      <c r="BG2514" s="26">
        <f t="shared" si="11435"/>
        <v>0</v>
      </c>
      <c r="BH2514" s="26">
        <f t="shared" si="11435"/>
        <v>0</v>
      </c>
      <c r="BI2514" s="26">
        <f t="shared" si="11435"/>
        <v>0</v>
      </c>
      <c r="BJ2514" s="26">
        <f t="shared" si="11435"/>
        <v>0</v>
      </c>
      <c r="BK2514" s="26">
        <f t="shared" si="11435"/>
        <v>0</v>
      </c>
      <c r="BL2514" s="26">
        <f t="shared" si="11236"/>
        <v>24452.1</v>
      </c>
      <c r="BM2514" s="26">
        <f>BM2515</f>
        <v>0</v>
      </c>
      <c r="BN2514" s="53">
        <f t="shared" si="11406"/>
        <v>24452.1</v>
      </c>
      <c r="BO2514" s="26">
        <f t="shared" si="11237"/>
        <v>20214.7</v>
      </c>
      <c r="BP2514" s="26">
        <f>BP2515</f>
        <v>0</v>
      </c>
      <c r="BQ2514" s="53">
        <f t="shared" si="11407"/>
        <v>20214.7</v>
      </c>
      <c r="BR2514" s="52">
        <f t="shared" si="11238"/>
        <v>24311.4</v>
      </c>
      <c r="BS2514" s="26">
        <f>BS2515</f>
        <v>0</v>
      </c>
      <c r="BT2514" s="27"/>
    </row>
    <row r="2515" spans="1:72" ht="78" x14ac:dyDescent="0.3">
      <c r="A2515" s="67" t="s">
        <v>1020</v>
      </c>
      <c r="B2515" s="67" t="s">
        <v>26</v>
      </c>
      <c r="C2515" s="67" t="s">
        <v>28</v>
      </c>
      <c r="D2515" s="67" t="s">
        <v>221</v>
      </c>
      <c r="E2515" s="71"/>
      <c r="F2515" s="68" t="s">
        <v>222</v>
      </c>
      <c r="G2515" s="26">
        <f t="shared" ref="G2515:L2515" si="11436">G2516+G2520+G2518</f>
        <v>19950.2</v>
      </c>
      <c r="H2515" s="26">
        <f t="shared" si="11436"/>
        <v>20214.7</v>
      </c>
      <c r="I2515" s="26">
        <f t="shared" si="11436"/>
        <v>24311.4</v>
      </c>
      <c r="J2515" s="26">
        <f t="shared" si="11436"/>
        <v>0</v>
      </c>
      <c r="K2515" s="26">
        <f t="shared" si="11436"/>
        <v>0</v>
      </c>
      <c r="L2515" s="26">
        <f t="shared" si="11436"/>
        <v>0</v>
      </c>
      <c r="M2515" s="26">
        <f t="shared" si="11352"/>
        <v>19950.2</v>
      </c>
      <c r="N2515" s="26">
        <f t="shared" si="11353"/>
        <v>20214.7</v>
      </c>
      <c r="O2515" s="26">
        <f t="shared" si="11354"/>
        <v>24311.4</v>
      </c>
      <c r="P2515" s="26">
        <f t="shared" ref="P2515:AB2515" si="11437">P2516+P2520+P2518</f>
        <v>0</v>
      </c>
      <c r="Q2515" s="26">
        <f t="shared" si="11437"/>
        <v>0</v>
      </c>
      <c r="R2515" s="26">
        <f t="shared" si="11437"/>
        <v>0</v>
      </c>
      <c r="S2515" s="26">
        <f t="shared" si="11437"/>
        <v>0</v>
      </c>
      <c r="T2515" s="26">
        <f t="shared" si="11437"/>
        <v>0</v>
      </c>
      <c r="U2515" s="26">
        <f t="shared" si="11437"/>
        <v>0</v>
      </c>
      <c r="V2515" s="26">
        <f t="shared" si="11437"/>
        <v>0</v>
      </c>
      <c r="W2515" s="26">
        <f t="shared" si="11437"/>
        <v>0</v>
      </c>
      <c r="X2515" s="26">
        <f t="shared" si="11437"/>
        <v>0</v>
      </c>
      <c r="Y2515" s="26">
        <f t="shared" si="11437"/>
        <v>0</v>
      </c>
      <c r="Z2515" s="26">
        <f t="shared" si="11437"/>
        <v>0</v>
      </c>
      <c r="AA2515" s="26">
        <f t="shared" si="11437"/>
        <v>0</v>
      </c>
      <c r="AB2515" s="26">
        <f t="shared" si="11437"/>
        <v>0</v>
      </c>
      <c r="AC2515" s="26">
        <f t="shared" si="11239"/>
        <v>19950.2</v>
      </c>
      <c r="AD2515" s="26">
        <f t="shared" si="11240"/>
        <v>20214.7</v>
      </c>
      <c r="AE2515" s="26">
        <f t="shared" si="11241"/>
        <v>24311.4</v>
      </c>
      <c r="AF2515" s="26">
        <f>AF2516+AF2520+AF2518</f>
        <v>0</v>
      </c>
      <c r="AG2515" s="26">
        <f t="shared" si="11242"/>
        <v>19950.2</v>
      </c>
      <c r="AH2515" s="26">
        <f t="shared" si="11243"/>
        <v>20214.7</v>
      </c>
      <c r="AI2515" s="26">
        <f t="shared" si="11244"/>
        <v>24311.4</v>
      </c>
      <c r="AJ2515" s="26">
        <f t="shared" ref="AJ2515:AR2515" si="11438">AJ2516+AJ2520+AJ2518</f>
        <v>0</v>
      </c>
      <c r="AK2515" s="26">
        <f t="shared" si="11438"/>
        <v>4501.8999999999996</v>
      </c>
      <c r="AL2515" s="26">
        <f t="shared" si="11438"/>
        <v>0</v>
      </c>
      <c r="AM2515" s="26">
        <f t="shared" si="11438"/>
        <v>0</v>
      </c>
      <c r="AN2515" s="26">
        <f t="shared" si="11438"/>
        <v>0</v>
      </c>
      <c r="AO2515" s="26">
        <f t="shared" si="11438"/>
        <v>0</v>
      </c>
      <c r="AP2515" s="26">
        <f t="shared" si="11438"/>
        <v>0</v>
      </c>
      <c r="AQ2515" s="26">
        <f t="shared" si="11438"/>
        <v>0</v>
      </c>
      <c r="AR2515" s="26">
        <f t="shared" si="11438"/>
        <v>0</v>
      </c>
      <c r="AS2515" s="26">
        <f t="shared" si="11348"/>
        <v>24452.1</v>
      </c>
      <c r="AT2515" s="26">
        <f t="shared" si="11349"/>
        <v>20214.7</v>
      </c>
      <c r="AU2515" s="26">
        <f t="shared" si="11350"/>
        <v>24311.4</v>
      </c>
      <c r="AV2515" s="26">
        <f>AV2516+AV2520+AV2518</f>
        <v>0</v>
      </c>
      <c r="AW2515" s="26">
        <f>AW2516+AW2520+AW2518</f>
        <v>0</v>
      </c>
      <c r="AX2515" s="26">
        <f>AX2516+AX2520+AX2518</f>
        <v>0</v>
      </c>
      <c r="AY2515" s="26">
        <f t="shared" si="11297"/>
        <v>24452.1</v>
      </c>
      <c r="AZ2515" s="26">
        <f t="shared" si="11298"/>
        <v>20214.7</v>
      </c>
      <c r="BA2515" s="26">
        <f t="shared" si="11299"/>
        <v>24311.4</v>
      </c>
      <c r="BB2515" s="26">
        <f t="shared" ref="BB2515:BK2515" si="11439">BB2516+BB2520+BB2518</f>
        <v>0</v>
      </c>
      <c r="BC2515" s="26">
        <f t="shared" si="11439"/>
        <v>0</v>
      </c>
      <c r="BD2515" s="26">
        <f t="shared" si="11439"/>
        <v>0</v>
      </c>
      <c r="BE2515" s="26">
        <f t="shared" si="11439"/>
        <v>0</v>
      </c>
      <c r="BF2515" s="26">
        <f t="shared" si="11439"/>
        <v>0</v>
      </c>
      <c r="BG2515" s="26">
        <f t="shared" si="11439"/>
        <v>0</v>
      </c>
      <c r="BH2515" s="26">
        <f t="shared" si="11439"/>
        <v>0</v>
      </c>
      <c r="BI2515" s="26">
        <f t="shared" si="11439"/>
        <v>0</v>
      </c>
      <c r="BJ2515" s="26">
        <f t="shared" si="11439"/>
        <v>0</v>
      </c>
      <c r="BK2515" s="26">
        <f t="shared" si="11439"/>
        <v>0</v>
      </c>
      <c r="BL2515" s="26">
        <f t="shared" si="11236"/>
        <v>24452.1</v>
      </c>
      <c r="BM2515" s="26">
        <f>BM2516+BM2520+BM2518</f>
        <v>0</v>
      </c>
      <c r="BN2515" s="53">
        <f t="shared" si="11406"/>
        <v>24452.1</v>
      </c>
      <c r="BO2515" s="26">
        <f t="shared" si="11237"/>
        <v>20214.7</v>
      </c>
      <c r="BP2515" s="26">
        <f>BP2516+BP2520+BP2518</f>
        <v>0</v>
      </c>
      <c r="BQ2515" s="53">
        <f t="shared" si="11407"/>
        <v>20214.7</v>
      </c>
      <c r="BR2515" s="52">
        <f t="shared" si="11238"/>
        <v>24311.4</v>
      </c>
      <c r="BS2515" s="26">
        <f>BS2516+BS2520+BS2518</f>
        <v>0</v>
      </c>
      <c r="BT2515" s="27"/>
    </row>
    <row r="2516" spans="1:72" ht="31.2" x14ac:dyDescent="0.3">
      <c r="A2516" s="67" t="s">
        <v>1020</v>
      </c>
      <c r="B2516" s="67" t="s">
        <v>26</v>
      </c>
      <c r="C2516" s="67" t="s">
        <v>28</v>
      </c>
      <c r="D2516" s="67" t="s">
        <v>223</v>
      </c>
      <c r="E2516" s="71"/>
      <c r="F2516" s="68" t="s">
        <v>224</v>
      </c>
      <c r="G2516" s="26">
        <f t="shared" ref="G2516:L2516" si="11440">G2517</f>
        <v>8294.6</v>
      </c>
      <c r="H2516" s="26">
        <f t="shared" si="11440"/>
        <v>8294.6</v>
      </c>
      <c r="I2516" s="26">
        <f t="shared" si="11440"/>
        <v>12391.3</v>
      </c>
      <c r="J2516" s="26">
        <f t="shared" si="11440"/>
        <v>0</v>
      </c>
      <c r="K2516" s="26">
        <f t="shared" si="11440"/>
        <v>0</v>
      </c>
      <c r="L2516" s="26">
        <f t="shared" si="11440"/>
        <v>0</v>
      </c>
      <c r="M2516" s="26">
        <f t="shared" si="11352"/>
        <v>8294.6</v>
      </c>
      <c r="N2516" s="26">
        <f t="shared" si="11353"/>
        <v>8294.6</v>
      </c>
      <c r="O2516" s="26">
        <f t="shared" si="11354"/>
        <v>12391.3</v>
      </c>
      <c r="P2516" s="26">
        <f t="shared" ref="P2516:AB2516" si="11441">P2517</f>
        <v>0</v>
      </c>
      <c r="Q2516" s="26">
        <f t="shared" si="11441"/>
        <v>0</v>
      </c>
      <c r="R2516" s="26">
        <f t="shared" si="11441"/>
        <v>0</v>
      </c>
      <c r="S2516" s="26">
        <f t="shared" si="11441"/>
        <v>0</v>
      </c>
      <c r="T2516" s="26">
        <f t="shared" si="11441"/>
        <v>0</v>
      </c>
      <c r="U2516" s="26">
        <f t="shared" si="11441"/>
        <v>0</v>
      </c>
      <c r="V2516" s="26">
        <f t="shared" si="11441"/>
        <v>0</v>
      </c>
      <c r="W2516" s="26">
        <f t="shared" si="11441"/>
        <v>0</v>
      </c>
      <c r="X2516" s="26">
        <f t="shared" si="11441"/>
        <v>0</v>
      </c>
      <c r="Y2516" s="26">
        <f t="shared" si="11441"/>
        <v>0</v>
      </c>
      <c r="Z2516" s="26">
        <f t="shared" si="11441"/>
        <v>0</v>
      </c>
      <c r="AA2516" s="26">
        <f t="shared" si="11441"/>
        <v>0</v>
      </c>
      <c r="AB2516" s="26">
        <f t="shared" si="11441"/>
        <v>0</v>
      </c>
      <c r="AC2516" s="26">
        <f t="shared" si="11239"/>
        <v>8294.6</v>
      </c>
      <c r="AD2516" s="26">
        <f t="shared" si="11240"/>
        <v>8294.6</v>
      </c>
      <c r="AE2516" s="26">
        <f t="shared" si="11241"/>
        <v>12391.3</v>
      </c>
      <c r="AF2516" s="26">
        <f>AF2517</f>
        <v>0</v>
      </c>
      <c r="AG2516" s="26">
        <f t="shared" si="11242"/>
        <v>8294.6</v>
      </c>
      <c r="AH2516" s="26">
        <f t="shared" si="11243"/>
        <v>8294.6</v>
      </c>
      <c r="AI2516" s="26">
        <f t="shared" si="11244"/>
        <v>12391.3</v>
      </c>
      <c r="AJ2516" s="26">
        <f t="shared" ref="AJ2516:AR2516" si="11442">AJ2517</f>
        <v>0</v>
      </c>
      <c r="AK2516" s="26">
        <f t="shared" si="11442"/>
        <v>650</v>
      </c>
      <c r="AL2516" s="26">
        <f t="shared" si="11442"/>
        <v>0</v>
      </c>
      <c r="AM2516" s="26">
        <f t="shared" si="11442"/>
        <v>0</v>
      </c>
      <c r="AN2516" s="26">
        <f t="shared" si="11442"/>
        <v>0</v>
      </c>
      <c r="AO2516" s="26">
        <f t="shared" si="11442"/>
        <v>0</v>
      </c>
      <c r="AP2516" s="26">
        <f t="shared" si="11442"/>
        <v>0</v>
      </c>
      <c r="AQ2516" s="26">
        <f t="shared" si="11442"/>
        <v>0</v>
      </c>
      <c r="AR2516" s="26">
        <f t="shared" si="11442"/>
        <v>0</v>
      </c>
      <c r="AS2516" s="26">
        <f t="shared" si="11348"/>
        <v>8944.6</v>
      </c>
      <c r="AT2516" s="26">
        <f t="shared" si="11349"/>
        <v>8294.6</v>
      </c>
      <c r="AU2516" s="26">
        <f t="shared" si="11350"/>
        <v>12391.3</v>
      </c>
      <c r="AV2516" s="26">
        <f>AV2517</f>
        <v>0</v>
      </c>
      <c r="AW2516" s="26">
        <f>AW2517</f>
        <v>0</v>
      </c>
      <c r="AX2516" s="26">
        <f>AX2517</f>
        <v>0</v>
      </c>
      <c r="AY2516" s="26">
        <f t="shared" si="11297"/>
        <v>8944.6</v>
      </c>
      <c r="AZ2516" s="26">
        <f t="shared" si="11298"/>
        <v>8294.6</v>
      </c>
      <c r="BA2516" s="26">
        <f t="shared" si="11299"/>
        <v>12391.3</v>
      </c>
      <c r="BB2516" s="26">
        <f t="shared" ref="BB2516:BK2516" si="11443">BB2517</f>
        <v>0</v>
      </c>
      <c r="BC2516" s="26">
        <f t="shared" si="11443"/>
        <v>0</v>
      </c>
      <c r="BD2516" s="26">
        <f t="shared" si="11443"/>
        <v>0</v>
      </c>
      <c r="BE2516" s="26">
        <f t="shared" si="11443"/>
        <v>0</v>
      </c>
      <c r="BF2516" s="26">
        <f t="shared" si="11443"/>
        <v>0</v>
      </c>
      <c r="BG2516" s="26">
        <f t="shared" si="11443"/>
        <v>0</v>
      </c>
      <c r="BH2516" s="26">
        <f t="shared" si="11443"/>
        <v>0</v>
      </c>
      <c r="BI2516" s="26">
        <f t="shared" si="11443"/>
        <v>0</v>
      </c>
      <c r="BJ2516" s="26">
        <f t="shared" si="11443"/>
        <v>0</v>
      </c>
      <c r="BK2516" s="26">
        <f t="shared" si="11443"/>
        <v>0</v>
      </c>
      <c r="BL2516" s="26">
        <f t="shared" si="11236"/>
        <v>8944.6</v>
      </c>
      <c r="BM2516" s="26">
        <f>BM2517</f>
        <v>0</v>
      </c>
      <c r="BN2516" s="53">
        <f t="shared" si="11406"/>
        <v>8944.6</v>
      </c>
      <c r="BO2516" s="26">
        <f t="shared" si="11237"/>
        <v>8294.6</v>
      </c>
      <c r="BP2516" s="26">
        <f>BP2517</f>
        <v>0</v>
      </c>
      <c r="BQ2516" s="53">
        <f t="shared" si="11407"/>
        <v>8294.6</v>
      </c>
      <c r="BR2516" s="52">
        <f t="shared" si="11238"/>
        <v>12391.3</v>
      </c>
      <c r="BS2516" s="26">
        <f>BS2517</f>
        <v>0</v>
      </c>
      <c r="BT2516" s="27"/>
    </row>
    <row r="2517" spans="1:72" ht="31.2" x14ac:dyDescent="0.3">
      <c r="A2517" s="67" t="s">
        <v>1020</v>
      </c>
      <c r="B2517" s="67" t="s">
        <v>26</v>
      </c>
      <c r="C2517" s="67" t="s">
        <v>28</v>
      </c>
      <c r="D2517" s="67" t="s">
        <v>223</v>
      </c>
      <c r="E2517" s="67" t="s">
        <v>127</v>
      </c>
      <c r="F2517" s="68" t="s">
        <v>128</v>
      </c>
      <c r="G2517" s="26">
        <v>8294.6</v>
      </c>
      <c r="H2517" s="26">
        <v>8294.6</v>
      </c>
      <c r="I2517" s="26">
        <v>12391.3</v>
      </c>
      <c r="J2517" s="26"/>
      <c r="K2517" s="26"/>
      <c r="L2517" s="26"/>
      <c r="M2517" s="26">
        <f t="shared" si="11352"/>
        <v>8294.6</v>
      </c>
      <c r="N2517" s="26">
        <f t="shared" si="11353"/>
        <v>8294.6</v>
      </c>
      <c r="O2517" s="26">
        <f t="shared" si="11354"/>
        <v>12391.3</v>
      </c>
      <c r="P2517" s="26"/>
      <c r="Q2517" s="26"/>
      <c r="R2517" s="26"/>
      <c r="S2517" s="26"/>
      <c r="T2517" s="26"/>
      <c r="U2517" s="26"/>
      <c r="V2517" s="26"/>
      <c r="W2517" s="26"/>
      <c r="X2517" s="26"/>
      <c r="Y2517" s="26"/>
      <c r="Z2517" s="26"/>
      <c r="AA2517" s="26"/>
      <c r="AB2517" s="26"/>
      <c r="AC2517" s="26">
        <f t="shared" si="11239"/>
        <v>8294.6</v>
      </c>
      <c r="AD2517" s="26">
        <f t="shared" si="11240"/>
        <v>8294.6</v>
      </c>
      <c r="AE2517" s="26">
        <f t="shared" si="11241"/>
        <v>12391.3</v>
      </c>
      <c r="AF2517" s="26"/>
      <c r="AG2517" s="26">
        <f t="shared" si="11242"/>
        <v>8294.6</v>
      </c>
      <c r="AH2517" s="26">
        <f t="shared" si="11243"/>
        <v>8294.6</v>
      </c>
      <c r="AI2517" s="26">
        <f t="shared" si="11244"/>
        <v>12391.3</v>
      </c>
      <c r="AJ2517" s="26"/>
      <c r="AK2517" s="26">
        <v>650</v>
      </c>
      <c r="AL2517" s="26"/>
      <c r="AM2517" s="26"/>
      <c r="AN2517" s="26"/>
      <c r="AO2517" s="26"/>
      <c r="AP2517" s="26"/>
      <c r="AQ2517" s="26"/>
      <c r="AR2517" s="26"/>
      <c r="AS2517" s="26">
        <f t="shared" si="11348"/>
        <v>8944.6</v>
      </c>
      <c r="AT2517" s="26">
        <f t="shared" si="11349"/>
        <v>8294.6</v>
      </c>
      <c r="AU2517" s="26">
        <f t="shared" si="11350"/>
        <v>12391.3</v>
      </c>
      <c r="AV2517" s="26"/>
      <c r="AW2517" s="26"/>
      <c r="AX2517" s="26"/>
      <c r="AY2517" s="26">
        <f t="shared" si="11297"/>
        <v>8944.6</v>
      </c>
      <c r="AZ2517" s="26">
        <f t="shared" si="11298"/>
        <v>8294.6</v>
      </c>
      <c r="BA2517" s="26">
        <f t="shared" si="11299"/>
        <v>12391.3</v>
      </c>
      <c r="BB2517" s="26"/>
      <c r="BC2517" s="26"/>
      <c r="BD2517" s="26"/>
      <c r="BE2517" s="26"/>
      <c r="BF2517" s="26"/>
      <c r="BG2517" s="26"/>
      <c r="BH2517" s="26"/>
      <c r="BI2517" s="26"/>
      <c r="BJ2517" s="26"/>
      <c r="BK2517" s="26"/>
      <c r="BL2517" s="26">
        <f t="shared" si="11236"/>
        <v>8944.6</v>
      </c>
      <c r="BM2517" s="26"/>
      <c r="BN2517" s="53">
        <f t="shared" si="11406"/>
        <v>8944.6</v>
      </c>
      <c r="BO2517" s="26">
        <f t="shared" si="11237"/>
        <v>8294.6</v>
      </c>
      <c r="BP2517" s="26"/>
      <c r="BQ2517" s="53">
        <f t="shared" si="11407"/>
        <v>8294.6</v>
      </c>
      <c r="BR2517" s="52">
        <f t="shared" si="11238"/>
        <v>12391.3</v>
      </c>
      <c r="BS2517" s="26"/>
      <c r="BT2517" s="27"/>
    </row>
    <row r="2518" spans="1:72" ht="46.8" x14ac:dyDescent="0.3">
      <c r="A2518" s="67" t="s">
        <v>1020</v>
      </c>
      <c r="B2518" s="67" t="s">
        <v>26</v>
      </c>
      <c r="C2518" s="67" t="s">
        <v>28</v>
      </c>
      <c r="D2518" s="67" t="s">
        <v>1031</v>
      </c>
      <c r="E2518" s="67"/>
      <c r="F2518" s="68" t="s">
        <v>1032</v>
      </c>
      <c r="G2518" s="26">
        <f t="shared" ref="G2518:L2518" si="11444">G2519</f>
        <v>6592</v>
      </c>
      <c r="H2518" s="26">
        <f t="shared" si="11444"/>
        <v>6592</v>
      </c>
      <c r="I2518" s="26">
        <f t="shared" si="11444"/>
        <v>6592</v>
      </c>
      <c r="J2518" s="26">
        <f t="shared" si="11444"/>
        <v>0</v>
      </c>
      <c r="K2518" s="26">
        <f t="shared" si="11444"/>
        <v>0</v>
      </c>
      <c r="L2518" s="26">
        <f t="shared" si="11444"/>
        <v>0</v>
      </c>
      <c r="M2518" s="26">
        <f t="shared" si="11352"/>
        <v>6592</v>
      </c>
      <c r="N2518" s="26">
        <f t="shared" si="11353"/>
        <v>6592</v>
      </c>
      <c r="O2518" s="26">
        <f t="shared" si="11354"/>
        <v>6592</v>
      </c>
      <c r="P2518" s="26">
        <f t="shared" ref="P2518:AB2518" si="11445">P2519</f>
        <v>0</v>
      </c>
      <c r="Q2518" s="26">
        <f t="shared" si="11445"/>
        <v>0</v>
      </c>
      <c r="R2518" s="26">
        <f t="shared" si="11445"/>
        <v>0</v>
      </c>
      <c r="S2518" s="26">
        <f t="shared" si="11445"/>
        <v>0</v>
      </c>
      <c r="T2518" s="26">
        <f t="shared" si="11445"/>
        <v>0</v>
      </c>
      <c r="U2518" s="26">
        <f t="shared" si="11445"/>
        <v>0</v>
      </c>
      <c r="V2518" s="26">
        <f t="shared" si="11445"/>
        <v>0</v>
      </c>
      <c r="W2518" s="26">
        <f t="shared" si="11445"/>
        <v>0</v>
      </c>
      <c r="X2518" s="26">
        <f t="shared" si="11445"/>
        <v>0</v>
      </c>
      <c r="Y2518" s="26">
        <f t="shared" si="11445"/>
        <v>0</v>
      </c>
      <c r="Z2518" s="26">
        <f t="shared" si="11445"/>
        <v>0</v>
      </c>
      <c r="AA2518" s="26">
        <f t="shared" si="11445"/>
        <v>0</v>
      </c>
      <c r="AB2518" s="26">
        <f t="shared" si="11445"/>
        <v>0</v>
      </c>
      <c r="AC2518" s="26">
        <f t="shared" si="11239"/>
        <v>6592</v>
      </c>
      <c r="AD2518" s="26">
        <f t="shared" si="11240"/>
        <v>6592</v>
      </c>
      <c r="AE2518" s="26">
        <f t="shared" si="11241"/>
        <v>6592</v>
      </c>
      <c r="AF2518" s="26">
        <f>AF2519</f>
        <v>0</v>
      </c>
      <c r="AG2518" s="26">
        <f t="shared" si="11242"/>
        <v>6592</v>
      </c>
      <c r="AH2518" s="26">
        <f t="shared" si="11243"/>
        <v>6592</v>
      </c>
      <c r="AI2518" s="26">
        <f t="shared" si="11244"/>
        <v>6592</v>
      </c>
      <c r="AJ2518" s="26">
        <f t="shared" ref="AJ2518:AR2518" si="11446">AJ2519</f>
        <v>0</v>
      </c>
      <c r="AK2518" s="26">
        <f t="shared" si="11446"/>
        <v>0</v>
      </c>
      <c r="AL2518" s="26">
        <f t="shared" si="11446"/>
        <v>0</v>
      </c>
      <c r="AM2518" s="26">
        <f t="shared" si="11446"/>
        <v>0</v>
      </c>
      <c r="AN2518" s="26">
        <f t="shared" si="11446"/>
        <v>0</v>
      </c>
      <c r="AO2518" s="26">
        <f t="shared" si="11446"/>
        <v>0</v>
      </c>
      <c r="AP2518" s="26">
        <f t="shared" si="11446"/>
        <v>0</v>
      </c>
      <c r="AQ2518" s="26">
        <f t="shared" si="11446"/>
        <v>0</v>
      </c>
      <c r="AR2518" s="26">
        <f t="shared" si="11446"/>
        <v>0</v>
      </c>
      <c r="AS2518" s="26">
        <f t="shared" si="11348"/>
        <v>6592</v>
      </c>
      <c r="AT2518" s="26">
        <f t="shared" si="11349"/>
        <v>6592</v>
      </c>
      <c r="AU2518" s="26">
        <f t="shared" si="11350"/>
        <v>6592</v>
      </c>
      <c r="AV2518" s="26">
        <f>AV2519</f>
        <v>0</v>
      </c>
      <c r="AW2518" s="26">
        <f>AW2519</f>
        <v>0</v>
      </c>
      <c r="AX2518" s="26">
        <f>AX2519</f>
        <v>0</v>
      </c>
      <c r="AY2518" s="26">
        <f t="shared" si="11297"/>
        <v>6592</v>
      </c>
      <c r="AZ2518" s="26">
        <f t="shared" si="11298"/>
        <v>6592</v>
      </c>
      <c r="BA2518" s="26">
        <f t="shared" si="11299"/>
        <v>6592</v>
      </c>
      <c r="BB2518" s="26">
        <f t="shared" ref="BB2518:BK2518" si="11447">BB2519</f>
        <v>0</v>
      </c>
      <c r="BC2518" s="26">
        <f t="shared" si="11447"/>
        <v>0</v>
      </c>
      <c r="BD2518" s="26">
        <f t="shared" si="11447"/>
        <v>0</v>
      </c>
      <c r="BE2518" s="26">
        <f t="shared" si="11447"/>
        <v>0</v>
      </c>
      <c r="BF2518" s="26">
        <f t="shared" si="11447"/>
        <v>0</v>
      </c>
      <c r="BG2518" s="26">
        <f t="shared" si="11447"/>
        <v>0</v>
      </c>
      <c r="BH2518" s="26">
        <f t="shared" si="11447"/>
        <v>0</v>
      </c>
      <c r="BI2518" s="26">
        <f t="shared" si="11447"/>
        <v>0</v>
      </c>
      <c r="BJ2518" s="26">
        <f t="shared" si="11447"/>
        <v>0</v>
      </c>
      <c r="BK2518" s="26">
        <f t="shared" si="11447"/>
        <v>0</v>
      </c>
      <c r="BL2518" s="26">
        <f t="shared" si="11236"/>
        <v>6592</v>
      </c>
      <c r="BM2518" s="26">
        <f>BM2519</f>
        <v>0</v>
      </c>
      <c r="BN2518" s="53">
        <f t="shared" si="11406"/>
        <v>6592</v>
      </c>
      <c r="BO2518" s="26">
        <f t="shared" si="11237"/>
        <v>6592</v>
      </c>
      <c r="BP2518" s="26">
        <f>BP2519</f>
        <v>0</v>
      </c>
      <c r="BQ2518" s="53">
        <f t="shared" si="11407"/>
        <v>6592</v>
      </c>
      <c r="BR2518" s="52">
        <f t="shared" si="11238"/>
        <v>6592</v>
      </c>
      <c r="BS2518" s="26">
        <f>BS2519</f>
        <v>0</v>
      </c>
      <c r="BT2518" s="27"/>
    </row>
    <row r="2519" spans="1:72" ht="31.2" x14ac:dyDescent="0.3">
      <c r="A2519" s="67" t="s">
        <v>1020</v>
      </c>
      <c r="B2519" s="67" t="s">
        <v>26</v>
      </c>
      <c r="C2519" s="67" t="s">
        <v>28</v>
      </c>
      <c r="D2519" s="67" t="s">
        <v>1031</v>
      </c>
      <c r="E2519" s="67" t="s">
        <v>127</v>
      </c>
      <c r="F2519" s="68" t="s">
        <v>128</v>
      </c>
      <c r="G2519" s="26">
        <v>6592</v>
      </c>
      <c r="H2519" s="26">
        <v>6592</v>
      </c>
      <c r="I2519" s="26">
        <v>6592</v>
      </c>
      <c r="J2519" s="26"/>
      <c r="K2519" s="26"/>
      <c r="L2519" s="26"/>
      <c r="M2519" s="26">
        <f t="shared" si="11352"/>
        <v>6592</v>
      </c>
      <c r="N2519" s="26">
        <f t="shared" si="11353"/>
        <v>6592</v>
      </c>
      <c r="O2519" s="26">
        <f t="shared" si="11354"/>
        <v>6592</v>
      </c>
      <c r="P2519" s="26"/>
      <c r="Q2519" s="26"/>
      <c r="R2519" s="26"/>
      <c r="S2519" s="26"/>
      <c r="T2519" s="26"/>
      <c r="U2519" s="26"/>
      <c r="V2519" s="26"/>
      <c r="W2519" s="26"/>
      <c r="X2519" s="26"/>
      <c r="Y2519" s="26"/>
      <c r="Z2519" s="26"/>
      <c r="AA2519" s="26"/>
      <c r="AB2519" s="26"/>
      <c r="AC2519" s="26">
        <f t="shared" si="11239"/>
        <v>6592</v>
      </c>
      <c r="AD2519" s="26">
        <f t="shared" si="11240"/>
        <v>6592</v>
      </c>
      <c r="AE2519" s="26">
        <f t="shared" si="11241"/>
        <v>6592</v>
      </c>
      <c r="AF2519" s="26"/>
      <c r="AG2519" s="26">
        <f t="shared" si="11242"/>
        <v>6592</v>
      </c>
      <c r="AH2519" s="26">
        <f t="shared" si="11243"/>
        <v>6592</v>
      </c>
      <c r="AI2519" s="26">
        <f t="shared" si="11244"/>
        <v>6592</v>
      </c>
      <c r="AJ2519" s="26"/>
      <c r="AK2519" s="26"/>
      <c r="AL2519" s="26"/>
      <c r="AM2519" s="26"/>
      <c r="AN2519" s="26"/>
      <c r="AO2519" s="26"/>
      <c r="AP2519" s="26"/>
      <c r="AQ2519" s="26"/>
      <c r="AR2519" s="26"/>
      <c r="AS2519" s="26">
        <f t="shared" si="11348"/>
        <v>6592</v>
      </c>
      <c r="AT2519" s="26">
        <f t="shared" si="11349"/>
        <v>6592</v>
      </c>
      <c r="AU2519" s="26">
        <f t="shared" si="11350"/>
        <v>6592</v>
      </c>
      <c r="AV2519" s="26"/>
      <c r="AW2519" s="26"/>
      <c r="AX2519" s="26"/>
      <c r="AY2519" s="26">
        <f t="shared" si="11297"/>
        <v>6592</v>
      </c>
      <c r="AZ2519" s="26">
        <f t="shared" si="11298"/>
        <v>6592</v>
      </c>
      <c r="BA2519" s="26">
        <f t="shared" si="11299"/>
        <v>6592</v>
      </c>
      <c r="BB2519" s="26"/>
      <c r="BC2519" s="26"/>
      <c r="BD2519" s="26"/>
      <c r="BE2519" s="26"/>
      <c r="BF2519" s="26"/>
      <c r="BG2519" s="26"/>
      <c r="BH2519" s="26"/>
      <c r="BI2519" s="26"/>
      <c r="BJ2519" s="26"/>
      <c r="BK2519" s="26"/>
      <c r="BL2519" s="26">
        <f t="shared" si="11236"/>
        <v>6592</v>
      </c>
      <c r="BM2519" s="26"/>
      <c r="BN2519" s="53">
        <f t="shared" si="11406"/>
        <v>6592</v>
      </c>
      <c r="BO2519" s="26">
        <f t="shared" si="11237"/>
        <v>6592</v>
      </c>
      <c r="BP2519" s="26"/>
      <c r="BQ2519" s="53">
        <f t="shared" si="11407"/>
        <v>6592</v>
      </c>
      <c r="BR2519" s="52">
        <f t="shared" si="11238"/>
        <v>6592</v>
      </c>
      <c r="BS2519" s="26"/>
      <c r="BT2519" s="27"/>
    </row>
    <row r="2520" spans="1:72" ht="62.4" x14ac:dyDescent="0.3">
      <c r="A2520" s="67" t="s">
        <v>1020</v>
      </c>
      <c r="B2520" s="67" t="s">
        <v>26</v>
      </c>
      <c r="C2520" s="67" t="s">
        <v>28</v>
      </c>
      <c r="D2520" s="67" t="s">
        <v>264</v>
      </c>
      <c r="E2520" s="71"/>
      <c r="F2520" s="68" t="s">
        <v>265</v>
      </c>
      <c r="G2520" s="26">
        <f t="shared" ref="G2520:L2520" si="11448">G2521</f>
        <v>5063.6000000000004</v>
      </c>
      <c r="H2520" s="26">
        <f t="shared" si="11448"/>
        <v>5328.1</v>
      </c>
      <c r="I2520" s="26">
        <f t="shared" si="11448"/>
        <v>5328.1</v>
      </c>
      <c r="J2520" s="26">
        <f t="shared" si="11448"/>
        <v>0</v>
      </c>
      <c r="K2520" s="26">
        <f t="shared" si="11448"/>
        <v>0</v>
      </c>
      <c r="L2520" s="26">
        <f t="shared" si="11448"/>
        <v>0</v>
      </c>
      <c r="M2520" s="26">
        <f t="shared" si="11352"/>
        <v>5063.6000000000004</v>
      </c>
      <c r="N2520" s="26">
        <f t="shared" si="11353"/>
        <v>5328.1</v>
      </c>
      <c r="O2520" s="26">
        <f t="shared" si="11354"/>
        <v>5328.1</v>
      </c>
      <c r="P2520" s="26">
        <f t="shared" ref="P2520:AB2520" si="11449">P2521</f>
        <v>0</v>
      </c>
      <c r="Q2520" s="26">
        <f t="shared" si="11449"/>
        <v>0</v>
      </c>
      <c r="R2520" s="26">
        <f t="shared" si="11449"/>
        <v>0</v>
      </c>
      <c r="S2520" s="26">
        <f t="shared" si="11449"/>
        <v>0</v>
      </c>
      <c r="T2520" s="26">
        <f t="shared" si="11449"/>
        <v>0</v>
      </c>
      <c r="U2520" s="26">
        <f t="shared" si="11449"/>
        <v>0</v>
      </c>
      <c r="V2520" s="26">
        <f t="shared" si="11449"/>
        <v>0</v>
      </c>
      <c r="W2520" s="26">
        <f t="shared" si="11449"/>
        <v>0</v>
      </c>
      <c r="X2520" s="26">
        <f t="shared" si="11449"/>
        <v>0</v>
      </c>
      <c r="Y2520" s="26">
        <f t="shared" si="11449"/>
        <v>0</v>
      </c>
      <c r="Z2520" s="26">
        <f t="shared" si="11449"/>
        <v>0</v>
      </c>
      <c r="AA2520" s="26">
        <f t="shared" si="11449"/>
        <v>0</v>
      </c>
      <c r="AB2520" s="26">
        <f t="shared" si="11449"/>
        <v>0</v>
      </c>
      <c r="AC2520" s="26">
        <f t="shared" si="11239"/>
        <v>5063.6000000000004</v>
      </c>
      <c r="AD2520" s="26">
        <f t="shared" si="11240"/>
        <v>5328.1</v>
      </c>
      <c r="AE2520" s="26">
        <f t="shared" si="11241"/>
        <v>5328.1</v>
      </c>
      <c r="AF2520" s="26">
        <f>AF2521</f>
        <v>0</v>
      </c>
      <c r="AG2520" s="26">
        <f t="shared" si="11242"/>
        <v>5063.6000000000004</v>
      </c>
      <c r="AH2520" s="26">
        <f t="shared" si="11243"/>
        <v>5328.1</v>
      </c>
      <c r="AI2520" s="26">
        <f t="shared" si="11244"/>
        <v>5328.1</v>
      </c>
      <c r="AJ2520" s="26">
        <f t="shared" ref="AJ2520:AR2520" si="11450">AJ2521</f>
        <v>0</v>
      </c>
      <c r="AK2520" s="26">
        <f t="shared" si="11450"/>
        <v>3851.9</v>
      </c>
      <c r="AL2520" s="26">
        <f t="shared" si="11450"/>
        <v>0</v>
      </c>
      <c r="AM2520" s="26">
        <f t="shared" si="11450"/>
        <v>0</v>
      </c>
      <c r="AN2520" s="26">
        <f t="shared" si="11450"/>
        <v>0</v>
      </c>
      <c r="AO2520" s="26">
        <f t="shared" si="11450"/>
        <v>0</v>
      </c>
      <c r="AP2520" s="26">
        <f t="shared" si="11450"/>
        <v>0</v>
      </c>
      <c r="AQ2520" s="26">
        <f t="shared" si="11450"/>
        <v>0</v>
      </c>
      <c r="AR2520" s="26">
        <f t="shared" si="11450"/>
        <v>0</v>
      </c>
      <c r="AS2520" s="26">
        <f t="shared" si="11348"/>
        <v>8915.5</v>
      </c>
      <c r="AT2520" s="26">
        <f t="shared" si="11349"/>
        <v>5328.1</v>
      </c>
      <c r="AU2520" s="26">
        <f t="shared" si="11350"/>
        <v>5328.1</v>
      </c>
      <c r="AV2520" s="26">
        <f>AV2521</f>
        <v>0</v>
      </c>
      <c r="AW2520" s="26">
        <f>AW2521</f>
        <v>0</v>
      </c>
      <c r="AX2520" s="26">
        <f>AX2521</f>
        <v>0</v>
      </c>
      <c r="AY2520" s="26">
        <f t="shared" si="11297"/>
        <v>8915.5</v>
      </c>
      <c r="AZ2520" s="26">
        <f t="shared" si="11298"/>
        <v>5328.1</v>
      </c>
      <c r="BA2520" s="26">
        <f t="shared" si="11299"/>
        <v>5328.1</v>
      </c>
      <c r="BB2520" s="26">
        <f t="shared" ref="BB2520:BK2520" si="11451">BB2521</f>
        <v>0</v>
      </c>
      <c r="BC2520" s="26">
        <f t="shared" si="11451"/>
        <v>0</v>
      </c>
      <c r="BD2520" s="26">
        <f t="shared" si="11451"/>
        <v>0</v>
      </c>
      <c r="BE2520" s="26">
        <f t="shared" si="11451"/>
        <v>0</v>
      </c>
      <c r="BF2520" s="26">
        <f t="shared" si="11451"/>
        <v>0</v>
      </c>
      <c r="BG2520" s="26">
        <f t="shared" si="11451"/>
        <v>0</v>
      </c>
      <c r="BH2520" s="26">
        <f t="shared" si="11451"/>
        <v>0</v>
      </c>
      <c r="BI2520" s="26">
        <f t="shared" si="11451"/>
        <v>0</v>
      </c>
      <c r="BJ2520" s="26">
        <f t="shared" si="11451"/>
        <v>0</v>
      </c>
      <c r="BK2520" s="26">
        <f t="shared" si="11451"/>
        <v>0</v>
      </c>
      <c r="BL2520" s="26">
        <f t="shared" si="11236"/>
        <v>8915.5</v>
      </c>
      <c r="BM2520" s="26">
        <f>BM2521</f>
        <v>0</v>
      </c>
      <c r="BN2520" s="53">
        <f t="shared" si="11406"/>
        <v>8915.5</v>
      </c>
      <c r="BO2520" s="26">
        <f t="shared" si="11237"/>
        <v>5328.1</v>
      </c>
      <c r="BP2520" s="26">
        <f>BP2521</f>
        <v>0</v>
      </c>
      <c r="BQ2520" s="53">
        <f t="shared" si="11407"/>
        <v>5328.1</v>
      </c>
      <c r="BR2520" s="52">
        <f t="shared" si="11238"/>
        <v>5328.1</v>
      </c>
      <c r="BS2520" s="26">
        <f>BS2521</f>
        <v>0</v>
      </c>
      <c r="BT2520" s="27"/>
    </row>
    <row r="2521" spans="1:72" ht="31.2" x14ac:dyDescent="0.3">
      <c r="A2521" s="67" t="s">
        <v>1020</v>
      </c>
      <c r="B2521" s="67" t="s">
        <v>26</v>
      </c>
      <c r="C2521" s="67" t="s">
        <v>28</v>
      </c>
      <c r="D2521" s="67" t="s">
        <v>264</v>
      </c>
      <c r="E2521" s="67" t="s">
        <v>127</v>
      </c>
      <c r="F2521" s="68" t="s">
        <v>128</v>
      </c>
      <c r="G2521" s="26">
        <v>5063.6000000000004</v>
      </c>
      <c r="H2521" s="26">
        <v>5328.1</v>
      </c>
      <c r="I2521" s="26">
        <v>5328.1</v>
      </c>
      <c r="J2521" s="26"/>
      <c r="K2521" s="26"/>
      <c r="L2521" s="26"/>
      <c r="M2521" s="26">
        <f t="shared" si="11352"/>
        <v>5063.6000000000004</v>
      </c>
      <c r="N2521" s="26">
        <f t="shared" si="11353"/>
        <v>5328.1</v>
      </c>
      <c r="O2521" s="26">
        <f t="shared" si="11354"/>
        <v>5328.1</v>
      </c>
      <c r="P2521" s="26"/>
      <c r="Q2521" s="26"/>
      <c r="R2521" s="26"/>
      <c r="S2521" s="26"/>
      <c r="T2521" s="26"/>
      <c r="U2521" s="26"/>
      <c r="V2521" s="26"/>
      <c r="W2521" s="26"/>
      <c r="X2521" s="26"/>
      <c r="Y2521" s="26"/>
      <c r="Z2521" s="26"/>
      <c r="AA2521" s="26"/>
      <c r="AB2521" s="26"/>
      <c r="AC2521" s="26">
        <f t="shared" si="11239"/>
        <v>5063.6000000000004</v>
      </c>
      <c r="AD2521" s="26">
        <f t="shared" si="11240"/>
        <v>5328.1</v>
      </c>
      <c r="AE2521" s="26">
        <f t="shared" si="11241"/>
        <v>5328.1</v>
      </c>
      <c r="AF2521" s="26"/>
      <c r="AG2521" s="26">
        <f t="shared" si="11242"/>
        <v>5063.6000000000004</v>
      </c>
      <c r="AH2521" s="26">
        <f t="shared" si="11243"/>
        <v>5328.1</v>
      </c>
      <c r="AI2521" s="26">
        <f t="shared" si="11244"/>
        <v>5328.1</v>
      </c>
      <c r="AJ2521" s="26"/>
      <c r="AK2521" s="26">
        <v>3851.9</v>
      </c>
      <c r="AL2521" s="26"/>
      <c r="AM2521" s="26"/>
      <c r="AN2521" s="26"/>
      <c r="AO2521" s="26"/>
      <c r="AP2521" s="26"/>
      <c r="AQ2521" s="26"/>
      <c r="AR2521" s="26"/>
      <c r="AS2521" s="26">
        <f t="shared" si="11348"/>
        <v>8915.5</v>
      </c>
      <c r="AT2521" s="26">
        <f t="shared" si="11349"/>
        <v>5328.1</v>
      </c>
      <c r="AU2521" s="26">
        <f t="shared" si="11350"/>
        <v>5328.1</v>
      </c>
      <c r="AV2521" s="26"/>
      <c r="AW2521" s="26"/>
      <c r="AX2521" s="26"/>
      <c r="AY2521" s="26">
        <f t="shared" si="11297"/>
        <v>8915.5</v>
      </c>
      <c r="AZ2521" s="26">
        <f t="shared" si="11298"/>
        <v>5328.1</v>
      </c>
      <c r="BA2521" s="26">
        <f t="shared" si="11299"/>
        <v>5328.1</v>
      </c>
      <c r="BB2521" s="26"/>
      <c r="BC2521" s="26"/>
      <c r="BD2521" s="26"/>
      <c r="BE2521" s="26"/>
      <c r="BF2521" s="26"/>
      <c r="BG2521" s="26"/>
      <c r="BH2521" s="26"/>
      <c r="BI2521" s="26"/>
      <c r="BJ2521" s="26"/>
      <c r="BK2521" s="26"/>
      <c r="BL2521" s="26">
        <f t="shared" si="11236"/>
        <v>8915.5</v>
      </c>
      <c r="BM2521" s="26"/>
      <c r="BN2521" s="53">
        <f t="shared" si="11406"/>
        <v>8915.5</v>
      </c>
      <c r="BO2521" s="26">
        <f t="shared" si="11237"/>
        <v>5328.1</v>
      </c>
      <c r="BP2521" s="26"/>
      <c r="BQ2521" s="53">
        <f t="shared" si="11407"/>
        <v>5328.1</v>
      </c>
      <c r="BR2521" s="52">
        <f t="shared" si="11238"/>
        <v>5328.1</v>
      </c>
      <c r="BS2521" s="26"/>
      <c r="BT2521" s="27"/>
    </row>
    <row r="2522" spans="1:72" ht="31.2" x14ac:dyDescent="0.3">
      <c r="A2522" s="67" t="s">
        <v>1020</v>
      </c>
      <c r="B2522" s="67" t="s">
        <v>26</v>
      </c>
      <c r="C2522" s="67" t="s">
        <v>28</v>
      </c>
      <c r="D2522" s="67" t="s">
        <v>942</v>
      </c>
      <c r="E2522" s="67"/>
      <c r="F2522" s="68" t="s">
        <v>943</v>
      </c>
      <c r="G2522" s="26">
        <f t="shared" ref="G2522:G2525" si="11452">G2523</f>
        <v>1424.9</v>
      </c>
      <c r="H2522" s="26">
        <f t="shared" ref="H2522:H2525" si="11453">H2523</f>
        <v>1424.9</v>
      </c>
      <c r="I2522" s="26">
        <f t="shared" ref="I2522:I2525" si="11454">I2523</f>
        <v>1424.9</v>
      </c>
      <c r="J2522" s="26">
        <f t="shared" ref="J2522:J2525" si="11455">J2523</f>
        <v>0</v>
      </c>
      <c r="K2522" s="26">
        <f t="shared" ref="K2522:K2525" si="11456">K2523</f>
        <v>0</v>
      </c>
      <c r="L2522" s="26">
        <f t="shared" ref="L2522:L2525" si="11457">L2523</f>
        <v>0</v>
      </c>
      <c r="M2522" s="26">
        <f t="shared" si="11352"/>
        <v>1424.9</v>
      </c>
      <c r="N2522" s="26">
        <f t="shared" si="11353"/>
        <v>1424.9</v>
      </c>
      <c r="O2522" s="26">
        <f t="shared" si="11354"/>
        <v>1424.9</v>
      </c>
      <c r="P2522" s="26">
        <f t="shared" ref="P2522:P2525" si="11458">P2523</f>
        <v>0</v>
      </c>
      <c r="Q2522" s="26">
        <f t="shared" ref="Q2522:Q2525" si="11459">Q2523</f>
        <v>0</v>
      </c>
      <c r="R2522" s="26">
        <f t="shared" ref="R2522:R2525" si="11460">R2523</f>
        <v>0</v>
      </c>
      <c r="S2522" s="26">
        <f t="shared" ref="S2522:S2525" si="11461">S2523</f>
        <v>0</v>
      </c>
      <c r="T2522" s="26">
        <f t="shared" ref="T2522:T2525" si="11462">T2523</f>
        <v>0</v>
      </c>
      <c r="U2522" s="26">
        <f t="shared" ref="U2522:U2525" si="11463">U2523</f>
        <v>0</v>
      </c>
      <c r="V2522" s="26">
        <f t="shared" ref="V2522:V2525" si="11464">V2523</f>
        <v>0</v>
      </c>
      <c r="W2522" s="26">
        <f t="shared" ref="W2522:W2525" si="11465">W2523</f>
        <v>0</v>
      </c>
      <c r="X2522" s="26">
        <f t="shared" ref="X2522:X2525" si="11466">X2523</f>
        <v>0</v>
      </c>
      <c r="Y2522" s="26">
        <f t="shared" ref="Y2522:Y2525" si="11467">Y2523</f>
        <v>0</v>
      </c>
      <c r="Z2522" s="26">
        <f t="shared" ref="Z2522:Z2525" si="11468">Z2523</f>
        <v>0</v>
      </c>
      <c r="AA2522" s="26">
        <f t="shared" ref="AA2522:AA2525" si="11469">AA2523</f>
        <v>0</v>
      </c>
      <c r="AB2522" s="26">
        <f t="shared" ref="AB2522:AB2525" si="11470">AB2523</f>
        <v>0</v>
      </c>
      <c r="AC2522" s="26">
        <f t="shared" si="11239"/>
        <v>1424.9</v>
      </c>
      <c r="AD2522" s="26">
        <f t="shared" si="11240"/>
        <v>1424.9</v>
      </c>
      <c r="AE2522" s="26">
        <f t="shared" si="11241"/>
        <v>1424.9</v>
      </c>
      <c r="AF2522" s="26">
        <f t="shared" ref="AF2522:AF2525" si="11471">AF2523</f>
        <v>0</v>
      </c>
      <c r="AG2522" s="26">
        <f t="shared" si="11242"/>
        <v>1424.9</v>
      </c>
      <c r="AH2522" s="26">
        <f t="shared" si="11243"/>
        <v>1424.9</v>
      </c>
      <c r="AI2522" s="26">
        <f t="shared" si="11244"/>
        <v>1424.9</v>
      </c>
      <c r="AJ2522" s="26">
        <f t="shared" ref="AJ2522:AJ2525" si="11472">AJ2523</f>
        <v>0</v>
      </c>
      <c r="AK2522" s="26">
        <f t="shared" ref="AK2522:AK2525" si="11473">AK2523</f>
        <v>0</v>
      </c>
      <c r="AL2522" s="26">
        <f t="shared" ref="AL2522:AL2525" si="11474">AL2523</f>
        <v>-11.977</v>
      </c>
      <c r="AM2522" s="26">
        <f t="shared" ref="AM2522:AM2525" si="11475">AM2523</f>
        <v>0</v>
      </c>
      <c r="AN2522" s="26">
        <f t="shared" ref="AN2522:AN2525" si="11476">AN2523</f>
        <v>0</v>
      </c>
      <c r="AO2522" s="26">
        <f t="shared" ref="AO2522:AO2525" si="11477">AO2523</f>
        <v>0</v>
      </c>
      <c r="AP2522" s="26">
        <f t="shared" ref="AP2522:AP2525" si="11478">AP2523</f>
        <v>0</v>
      </c>
      <c r="AQ2522" s="26">
        <f t="shared" ref="AQ2522:AQ2525" si="11479">AQ2523</f>
        <v>0</v>
      </c>
      <c r="AR2522" s="26">
        <f t="shared" ref="AR2522:AR2525" si="11480">AR2523</f>
        <v>0</v>
      </c>
      <c r="AS2522" s="26">
        <f t="shared" si="11348"/>
        <v>1412.923</v>
      </c>
      <c r="AT2522" s="26">
        <f t="shared" si="11349"/>
        <v>1424.9</v>
      </c>
      <c r="AU2522" s="26">
        <f t="shared" si="11350"/>
        <v>1424.9</v>
      </c>
      <c r="AV2522" s="26">
        <f t="shared" ref="AV2522:AV2525" si="11481">AV2523</f>
        <v>0</v>
      </c>
      <c r="AW2522" s="26">
        <f t="shared" ref="AW2522:AW2525" si="11482">AW2523</f>
        <v>0</v>
      </c>
      <c r="AX2522" s="26">
        <f t="shared" ref="AX2522:AX2525" si="11483">AX2523</f>
        <v>0</v>
      </c>
      <c r="AY2522" s="26">
        <f t="shared" si="11297"/>
        <v>1412.923</v>
      </c>
      <c r="AZ2522" s="26">
        <f t="shared" si="11298"/>
        <v>1424.9</v>
      </c>
      <c r="BA2522" s="26">
        <f t="shared" si="11299"/>
        <v>1424.9</v>
      </c>
      <c r="BB2522" s="26">
        <f t="shared" ref="BB2522:BB2525" si="11484">BB2523</f>
        <v>0</v>
      </c>
      <c r="BC2522" s="26">
        <f t="shared" ref="BC2522:BC2525" si="11485">BC2523</f>
        <v>0</v>
      </c>
      <c r="BD2522" s="26">
        <f t="shared" ref="BD2522:BD2525" si="11486">BD2523</f>
        <v>0</v>
      </c>
      <c r="BE2522" s="26">
        <f t="shared" ref="BE2522:BE2525" si="11487">BE2523</f>
        <v>0</v>
      </c>
      <c r="BF2522" s="26">
        <f t="shared" ref="BF2522:BF2525" si="11488">BF2523</f>
        <v>0</v>
      </c>
      <c r="BG2522" s="26">
        <f t="shared" ref="BG2522:BG2525" si="11489">BG2523</f>
        <v>0</v>
      </c>
      <c r="BH2522" s="26">
        <f t="shared" ref="BH2522:BH2525" si="11490">BH2523</f>
        <v>0</v>
      </c>
      <c r="BI2522" s="26">
        <f t="shared" ref="BI2522:BI2525" si="11491">BI2523</f>
        <v>0</v>
      </c>
      <c r="BJ2522" s="26">
        <f t="shared" ref="BJ2522:BJ2525" si="11492">BJ2523</f>
        <v>0</v>
      </c>
      <c r="BK2522" s="26">
        <f t="shared" ref="BK2522:BK2525" si="11493">BK2523</f>
        <v>0</v>
      </c>
      <c r="BL2522" s="26">
        <f t="shared" si="11236"/>
        <v>1412.923</v>
      </c>
      <c r="BM2522" s="26">
        <f t="shared" ref="BM2522:BM2525" si="11494">BM2523</f>
        <v>0</v>
      </c>
      <c r="BN2522" s="53">
        <f t="shared" si="11406"/>
        <v>1412.923</v>
      </c>
      <c r="BO2522" s="26">
        <f t="shared" si="11237"/>
        <v>1424.9</v>
      </c>
      <c r="BP2522" s="26">
        <f t="shared" ref="BP2522:BS2525" si="11495">BP2523</f>
        <v>0</v>
      </c>
      <c r="BQ2522" s="53">
        <f t="shared" si="11407"/>
        <v>1424.9</v>
      </c>
      <c r="BR2522" s="52">
        <f t="shared" si="11238"/>
        <v>1424.9</v>
      </c>
      <c r="BS2522" s="26">
        <f t="shared" si="11495"/>
        <v>0</v>
      </c>
      <c r="BT2522" s="27"/>
    </row>
    <row r="2523" spans="1:72" x14ac:dyDescent="0.3">
      <c r="A2523" s="67" t="s">
        <v>1020</v>
      </c>
      <c r="B2523" s="67" t="s">
        <v>26</v>
      </c>
      <c r="C2523" s="67" t="s">
        <v>28</v>
      </c>
      <c r="D2523" s="67" t="s">
        <v>944</v>
      </c>
      <c r="E2523" s="67"/>
      <c r="F2523" s="68" t="s">
        <v>33</v>
      </c>
      <c r="G2523" s="26">
        <f t="shared" si="11452"/>
        <v>1424.9</v>
      </c>
      <c r="H2523" s="26">
        <f t="shared" si="11453"/>
        <v>1424.9</v>
      </c>
      <c r="I2523" s="26">
        <f t="shared" si="11454"/>
        <v>1424.9</v>
      </c>
      <c r="J2523" s="26">
        <f t="shared" si="11455"/>
        <v>0</v>
      </c>
      <c r="K2523" s="26">
        <f t="shared" si="11456"/>
        <v>0</v>
      </c>
      <c r="L2523" s="26">
        <f t="shared" si="11457"/>
        <v>0</v>
      </c>
      <c r="M2523" s="26">
        <f t="shared" si="11352"/>
        <v>1424.9</v>
      </c>
      <c r="N2523" s="26">
        <f t="shared" si="11353"/>
        <v>1424.9</v>
      </c>
      <c r="O2523" s="26">
        <f t="shared" si="11354"/>
        <v>1424.9</v>
      </c>
      <c r="P2523" s="26">
        <f t="shared" si="11458"/>
        <v>0</v>
      </c>
      <c r="Q2523" s="26">
        <f t="shared" si="11459"/>
        <v>0</v>
      </c>
      <c r="R2523" s="26">
        <f t="shared" si="11460"/>
        <v>0</v>
      </c>
      <c r="S2523" s="26">
        <f t="shared" si="11461"/>
        <v>0</v>
      </c>
      <c r="T2523" s="26">
        <f t="shared" si="11462"/>
        <v>0</v>
      </c>
      <c r="U2523" s="26">
        <f t="shared" si="11463"/>
        <v>0</v>
      </c>
      <c r="V2523" s="26">
        <f t="shared" si="11464"/>
        <v>0</v>
      </c>
      <c r="W2523" s="26">
        <f t="shared" si="11465"/>
        <v>0</v>
      </c>
      <c r="X2523" s="26">
        <f t="shared" si="11466"/>
        <v>0</v>
      </c>
      <c r="Y2523" s="26">
        <f t="shared" si="11467"/>
        <v>0</v>
      </c>
      <c r="Z2523" s="26">
        <f t="shared" si="11468"/>
        <v>0</v>
      </c>
      <c r="AA2523" s="26">
        <f t="shared" si="11469"/>
        <v>0</v>
      </c>
      <c r="AB2523" s="26">
        <f t="shared" si="11470"/>
        <v>0</v>
      </c>
      <c r="AC2523" s="26">
        <f t="shared" si="11239"/>
        <v>1424.9</v>
      </c>
      <c r="AD2523" s="26">
        <f t="shared" si="11240"/>
        <v>1424.9</v>
      </c>
      <c r="AE2523" s="26">
        <f t="shared" si="11241"/>
        <v>1424.9</v>
      </c>
      <c r="AF2523" s="26">
        <f t="shared" si="11471"/>
        <v>0</v>
      </c>
      <c r="AG2523" s="26">
        <f t="shared" si="11242"/>
        <v>1424.9</v>
      </c>
      <c r="AH2523" s="26">
        <f t="shared" si="11243"/>
        <v>1424.9</v>
      </c>
      <c r="AI2523" s="26">
        <f t="shared" si="11244"/>
        <v>1424.9</v>
      </c>
      <c r="AJ2523" s="26">
        <f t="shared" si="11472"/>
        <v>0</v>
      </c>
      <c r="AK2523" s="26">
        <f t="shared" si="11473"/>
        <v>0</v>
      </c>
      <c r="AL2523" s="26">
        <f t="shared" si="11474"/>
        <v>-11.977</v>
      </c>
      <c r="AM2523" s="26">
        <f t="shared" si="11475"/>
        <v>0</v>
      </c>
      <c r="AN2523" s="26">
        <f t="shared" si="11476"/>
        <v>0</v>
      </c>
      <c r="AO2523" s="26">
        <f t="shared" si="11477"/>
        <v>0</v>
      </c>
      <c r="AP2523" s="26">
        <f t="shared" si="11478"/>
        <v>0</v>
      </c>
      <c r="AQ2523" s="26">
        <f t="shared" si="11479"/>
        <v>0</v>
      </c>
      <c r="AR2523" s="26">
        <f t="shared" si="11480"/>
        <v>0</v>
      </c>
      <c r="AS2523" s="26">
        <f t="shared" si="11348"/>
        <v>1412.923</v>
      </c>
      <c r="AT2523" s="26">
        <f t="shared" si="11349"/>
        <v>1424.9</v>
      </c>
      <c r="AU2523" s="26">
        <f t="shared" si="11350"/>
        <v>1424.9</v>
      </c>
      <c r="AV2523" s="26">
        <f t="shared" si="11481"/>
        <v>0</v>
      </c>
      <c r="AW2523" s="26">
        <f t="shared" si="11482"/>
        <v>0</v>
      </c>
      <c r="AX2523" s="26">
        <f t="shared" si="11483"/>
        <v>0</v>
      </c>
      <c r="AY2523" s="26">
        <f t="shared" si="11297"/>
        <v>1412.923</v>
      </c>
      <c r="AZ2523" s="26">
        <f t="shared" si="11298"/>
        <v>1424.9</v>
      </c>
      <c r="BA2523" s="26">
        <f t="shared" si="11299"/>
        <v>1424.9</v>
      </c>
      <c r="BB2523" s="26">
        <f t="shared" si="11484"/>
        <v>0</v>
      </c>
      <c r="BC2523" s="26">
        <f t="shared" si="11485"/>
        <v>0</v>
      </c>
      <c r="BD2523" s="26">
        <f t="shared" si="11486"/>
        <v>0</v>
      </c>
      <c r="BE2523" s="26">
        <f t="shared" si="11487"/>
        <v>0</v>
      </c>
      <c r="BF2523" s="26">
        <f t="shared" si="11488"/>
        <v>0</v>
      </c>
      <c r="BG2523" s="26">
        <f t="shared" si="11489"/>
        <v>0</v>
      </c>
      <c r="BH2523" s="26">
        <f t="shared" si="11490"/>
        <v>0</v>
      </c>
      <c r="BI2523" s="26">
        <f t="shared" si="11491"/>
        <v>0</v>
      </c>
      <c r="BJ2523" s="26">
        <f t="shared" si="11492"/>
        <v>0</v>
      </c>
      <c r="BK2523" s="26">
        <f t="shared" si="11493"/>
        <v>0</v>
      </c>
      <c r="BL2523" s="26">
        <f t="shared" si="11236"/>
        <v>1412.923</v>
      </c>
      <c r="BM2523" s="26">
        <f t="shared" si="11494"/>
        <v>0</v>
      </c>
      <c r="BN2523" s="53">
        <f t="shared" si="11406"/>
        <v>1412.923</v>
      </c>
      <c r="BO2523" s="26">
        <f t="shared" si="11237"/>
        <v>1424.9</v>
      </c>
      <c r="BP2523" s="26">
        <f t="shared" si="11495"/>
        <v>0</v>
      </c>
      <c r="BQ2523" s="53">
        <f t="shared" si="11407"/>
        <v>1424.9</v>
      </c>
      <c r="BR2523" s="52">
        <f t="shared" si="11238"/>
        <v>1424.9</v>
      </c>
      <c r="BS2523" s="26">
        <f t="shared" si="11495"/>
        <v>0</v>
      </c>
      <c r="BT2523" s="27"/>
    </row>
    <row r="2524" spans="1:72" ht="31.2" x14ac:dyDescent="0.3">
      <c r="A2524" s="67" t="s">
        <v>1020</v>
      </c>
      <c r="B2524" s="67" t="s">
        <v>26</v>
      </c>
      <c r="C2524" s="67" t="s">
        <v>28</v>
      </c>
      <c r="D2524" s="67" t="s">
        <v>952</v>
      </c>
      <c r="E2524" s="67"/>
      <c r="F2524" s="68" t="s">
        <v>953</v>
      </c>
      <c r="G2524" s="26">
        <f t="shared" si="11452"/>
        <v>1424.9</v>
      </c>
      <c r="H2524" s="26">
        <f t="shared" si="11453"/>
        <v>1424.9</v>
      </c>
      <c r="I2524" s="26">
        <f t="shared" si="11454"/>
        <v>1424.9</v>
      </c>
      <c r="J2524" s="26">
        <f t="shared" si="11455"/>
        <v>0</v>
      </c>
      <c r="K2524" s="26">
        <f t="shared" si="11456"/>
        <v>0</v>
      </c>
      <c r="L2524" s="26">
        <f t="shared" si="11457"/>
        <v>0</v>
      </c>
      <c r="M2524" s="26">
        <f t="shared" si="11352"/>
        <v>1424.9</v>
      </c>
      <c r="N2524" s="26">
        <f t="shared" si="11353"/>
        <v>1424.9</v>
      </c>
      <c r="O2524" s="26">
        <f t="shared" si="11354"/>
        <v>1424.9</v>
      </c>
      <c r="P2524" s="26">
        <f t="shared" si="11458"/>
        <v>0</v>
      </c>
      <c r="Q2524" s="26">
        <f t="shared" si="11459"/>
        <v>0</v>
      </c>
      <c r="R2524" s="26">
        <f t="shared" si="11460"/>
        <v>0</v>
      </c>
      <c r="S2524" s="26">
        <f t="shared" si="11461"/>
        <v>0</v>
      </c>
      <c r="T2524" s="26">
        <f t="shared" si="11462"/>
        <v>0</v>
      </c>
      <c r="U2524" s="26">
        <f t="shared" si="11463"/>
        <v>0</v>
      </c>
      <c r="V2524" s="26">
        <f t="shared" si="11464"/>
        <v>0</v>
      </c>
      <c r="W2524" s="26">
        <f t="shared" si="11465"/>
        <v>0</v>
      </c>
      <c r="X2524" s="26">
        <f t="shared" si="11466"/>
        <v>0</v>
      </c>
      <c r="Y2524" s="26">
        <f t="shared" si="11467"/>
        <v>0</v>
      </c>
      <c r="Z2524" s="26">
        <f t="shared" si="11468"/>
        <v>0</v>
      </c>
      <c r="AA2524" s="26">
        <f t="shared" si="11469"/>
        <v>0</v>
      </c>
      <c r="AB2524" s="26">
        <f t="shared" si="11470"/>
        <v>0</v>
      </c>
      <c r="AC2524" s="26">
        <f t="shared" si="11239"/>
        <v>1424.9</v>
      </c>
      <c r="AD2524" s="26">
        <f t="shared" si="11240"/>
        <v>1424.9</v>
      </c>
      <c r="AE2524" s="26">
        <f t="shared" si="11241"/>
        <v>1424.9</v>
      </c>
      <c r="AF2524" s="26">
        <f t="shared" si="11471"/>
        <v>0</v>
      </c>
      <c r="AG2524" s="26">
        <f t="shared" si="11242"/>
        <v>1424.9</v>
      </c>
      <c r="AH2524" s="26">
        <f t="shared" si="11243"/>
        <v>1424.9</v>
      </c>
      <c r="AI2524" s="26">
        <f t="shared" si="11244"/>
        <v>1424.9</v>
      </c>
      <c r="AJ2524" s="26">
        <f t="shared" si="11472"/>
        <v>0</v>
      </c>
      <c r="AK2524" s="26">
        <f t="shared" si="11473"/>
        <v>0</v>
      </c>
      <c r="AL2524" s="26">
        <f t="shared" si="11474"/>
        <v>-11.977</v>
      </c>
      <c r="AM2524" s="26">
        <f t="shared" si="11475"/>
        <v>0</v>
      </c>
      <c r="AN2524" s="26">
        <f t="shared" si="11476"/>
        <v>0</v>
      </c>
      <c r="AO2524" s="26">
        <f t="shared" si="11477"/>
        <v>0</v>
      </c>
      <c r="AP2524" s="26">
        <f t="shared" si="11478"/>
        <v>0</v>
      </c>
      <c r="AQ2524" s="26">
        <f t="shared" si="11479"/>
        <v>0</v>
      </c>
      <c r="AR2524" s="26">
        <f t="shared" si="11480"/>
        <v>0</v>
      </c>
      <c r="AS2524" s="26">
        <f t="shared" si="11348"/>
        <v>1412.923</v>
      </c>
      <c r="AT2524" s="26">
        <f t="shared" si="11349"/>
        <v>1424.9</v>
      </c>
      <c r="AU2524" s="26">
        <f t="shared" si="11350"/>
        <v>1424.9</v>
      </c>
      <c r="AV2524" s="26">
        <f t="shared" si="11481"/>
        <v>0</v>
      </c>
      <c r="AW2524" s="26">
        <f t="shared" si="11482"/>
        <v>0</v>
      </c>
      <c r="AX2524" s="26">
        <f t="shared" si="11483"/>
        <v>0</v>
      </c>
      <c r="AY2524" s="26">
        <f t="shared" si="11297"/>
        <v>1412.923</v>
      </c>
      <c r="AZ2524" s="26">
        <f t="shared" si="11298"/>
        <v>1424.9</v>
      </c>
      <c r="BA2524" s="26">
        <f t="shared" si="11299"/>
        <v>1424.9</v>
      </c>
      <c r="BB2524" s="26">
        <f t="shared" si="11484"/>
        <v>0</v>
      </c>
      <c r="BC2524" s="26">
        <f t="shared" si="11485"/>
        <v>0</v>
      </c>
      <c r="BD2524" s="26">
        <f t="shared" si="11486"/>
        <v>0</v>
      </c>
      <c r="BE2524" s="26">
        <f t="shared" si="11487"/>
        <v>0</v>
      </c>
      <c r="BF2524" s="26">
        <f t="shared" si="11488"/>
        <v>0</v>
      </c>
      <c r="BG2524" s="26">
        <f t="shared" si="11489"/>
        <v>0</v>
      </c>
      <c r="BH2524" s="26">
        <f t="shared" si="11490"/>
        <v>0</v>
      </c>
      <c r="BI2524" s="26">
        <f t="shared" si="11491"/>
        <v>0</v>
      </c>
      <c r="BJ2524" s="26">
        <f t="shared" si="11492"/>
        <v>0</v>
      </c>
      <c r="BK2524" s="26">
        <f t="shared" si="11493"/>
        <v>0</v>
      </c>
      <c r="BL2524" s="26">
        <f t="shared" si="11236"/>
        <v>1412.923</v>
      </c>
      <c r="BM2524" s="26">
        <f t="shared" si="11494"/>
        <v>0</v>
      </c>
      <c r="BN2524" s="53">
        <f t="shared" si="11406"/>
        <v>1412.923</v>
      </c>
      <c r="BO2524" s="26">
        <f t="shared" si="11237"/>
        <v>1424.9</v>
      </c>
      <c r="BP2524" s="26">
        <f t="shared" si="11495"/>
        <v>0</v>
      </c>
      <c r="BQ2524" s="53">
        <f t="shared" si="11407"/>
        <v>1424.9</v>
      </c>
      <c r="BR2524" s="52">
        <f t="shared" si="11238"/>
        <v>1424.9</v>
      </c>
      <c r="BS2524" s="26">
        <f t="shared" si="11495"/>
        <v>0</v>
      </c>
      <c r="BT2524" s="27"/>
    </row>
    <row r="2525" spans="1:72" ht="62.4" x14ac:dyDescent="0.3">
      <c r="A2525" s="67" t="s">
        <v>1020</v>
      </c>
      <c r="B2525" s="67" t="s">
        <v>26</v>
      </c>
      <c r="C2525" s="67" t="s">
        <v>28</v>
      </c>
      <c r="D2525" s="67" t="s">
        <v>954</v>
      </c>
      <c r="E2525" s="67"/>
      <c r="F2525" s="68" t="s">
        <v>955</v>
      </c>
      <c r="G2525" s="26">
        <f t="shared" si="11452"/>
        <v>1424.9</v>
      </c>
      <c r="H2525" s="26">
        <f t="shared" si="11453"/>
        <v>1424.9</v>
      </c>
      <c r="I2525" s="26">
        <f t="shared" si="11454"/>
        <v>1424.9</v>
      </c>
      <c r="J2525" s="26">
        <f t="shared" si="11455"/>
        <v>0</v>
      </c>
      <c r="K2525" s="26">
        <f t="shared" si="11456"/>
        <v>0</v>
      </c>
      <c r="L2525" s="26">
        <f t="shared" si="11457"/>
        <v>0</v>
      </c>
      <c r="M2525" s="26">
        <f t="shared" si="11352"/>
        <v>1424.9</v>
      </c>
      <c r="N2525" s="26">
        <f t="shared" si="11353"/>
        <v>1424.9</v>
      </c>
      <c r="O2525" s="26">
        <f t="shared" si="11354"/>
        <v>1424.9</v>
      </c>
      <c r="P2525" s="26">
        <f t="shared" si="11458"/>
        <v>0</v>
      </c>
      <c r="Q2525" s="26">
        <f t="shared" si="11459"/>
        <v>0</v>
      </c>
      <c r="R2525" s="26">
        <f t="shared" si="11460"/>
        <v>0</v>
      </c>
      <c r="S2525" s="26">
        <f t="shared" si="11461"/>
        <v>0</v>
      </c>
      <c r="T2525" s="26">
        <f t="shared" si="11462"/>
        <v>0</v>
      </c>
      <c r="U2525" s="26">
        <f t="shared" si="11463"/>
        <v>0</v>
      </c>
      <c r="V2525" s="26">
        <f t="shared" si="11464"/>
        <v>0</v>
      </c>
      <c r="W2525" s="26">
        <f t="shared" si="11465"/>
        <v>0</v>
      </c>
      <c r="X2525" s="26">
        <f t="shared" si="11466"/>
        <v>0</v>
      </c>
      <c r="Y2525" s="26">
        <f t="shared" si="11467"/>
        <v>0</v>
      </c>
      <c r="Z2525" s="26">
        <f t="shared" si="11468"/>
        <v>0</v>
      </c>
      <c r="AA2525" s="26">
        <f t="shared" si="11469"/>
        <v>0</v>
      </c>
      <c r="AB2525" s="26">
        <f t="shared" si="11470"/>
        <v>0</v>
      </c>
      <c r="AC2525" s="26">
        <f t="shared" si="11239"/>
        <v>1424.9</v>
      </c>
      <c r="AD2525" s="26">
        <f t="shared" si="11240"/>
        <v>1424.9</v>
      </c>
      <c r="AE2525" s="26">
        <f t="shared" si="11241"/>
        <v>1424.9</v>
      </c>
      <c r="AF2525" s="26">
        <f t="shared" si="11471"/>
        <v>0</v>
      </c>
      <c r="AG2525" s="26">
        <f t="shared" si="11242"/>
        <v>1424.9</v>
      </c>
      <c r="AH2525" s="26">
        <f t="shared" si="11243"/>
        <v>1424.9</v>
      </c>
      <c r="AI2525" s="26">
        <f t="shared" si="11244"/>
        <v>1424.9</v>
      </c>
      <c r="AJ2525" s="26">
        <f t="shared" si="11472"/>
        <v>0</v>
      </c>
      <c r="AK2525" s="26">
        <f t="shared" si="11473"/>
        <v>0</v>
      </c>
      <c r="AL2525" s="26">
        <f t="shared" si="11474"/>
        <v>-11.977</v>
      </c>
      <c r="AM2525" s="26">
        <f t="shared" si="11475"/>
        <v>0</v>
      </c>
      <c r="AN2525" s="26">
        <f t="shared" si="11476"/>
        <v>0</v>
      </c>
      <c r="AO2525" s="26">
        <f t="shared" si="11477"/>
        <v>0</v>
      </c>
      <c r="AP2525" s="26">
        <f t="shared" si="11478"/>
        <v>0</v>
      </c>
      <c r="AQ2525" s="26">
        <f t="shared" si="11479"/>
        <v>0</v>
      </c>
      <c r="AR2525" s="26">
        <f t="shared" si="11480"/>
        <v>0</v>
      </c>
      <c r="AS2525" s="26">
        <f t="shared" si="11348"/>
        <v>1412.923</v>
      </c>
      <c r="AT2525" s="26">
        <f t="shared" si="11349"/>
        <v>1424.9</v>
      </c>
      <c r="AU2525" s="26">
        <f t="shared" si="11350"/>
        <v>1424.9</v>
      </c>
      <c r="AV2525" s="26">
        <f t="shared" si="11481"/>
        <v>0</v>
      </c>
      <c r="AW2525" s="26">
        <f t="shared" si="11482"/>
        <v>0</v>
      </c>
      <c r="AX2525" s="26">
        <f t="shared" si="11483"/>
        <v>0</v>
      </c>
      <c r="AY2525" s="26">
        <f t="shared" si="11297"/>
        <v>1412.923</v>
      </c>
      <c r="AZ2525" s="26">
        <f t="shared" si="11298"/>
        <v>1424.9</v>
      </c>
      <c r="BA2525" s="26">
        <f t="shared" si="11299"/>
        <v>1424.9</v>
      </c>
      <c r="BB2525" s="26">
        <f t="shared" si="11484"/>
        <v>0</v>
      </c>
      <c r="BC2525" s="26">
        <f t="shared" si="11485"/>
        <v>0</v>
      </c>
      <c r="BD2525" s="26">
        <f t="shared" si="11486"/>
        <v>0</v>
      </c>
      <c r="BE2525" s="26">
        <f t="shared" si="11487"/>
        <v>0</v>
      </c>
      <c r="BF2525" s="26">
        <f t="shared" si="11488"/>
        <v>0</v>
      </c>
      <c r="BG2525" s="26">
        <f t="shared" si="11489"/>
        <v>0</v>
      </c>
      <c r="BH2525" s="26">
        <f t="shared" si="11490"/>
        <v>0</v>
      </c>
      <c r="BI2525" s="26">
        <f t="shared" si="11491"/>
        <v>0</v>
      </c>
      <c r="BJ2525" s="26">
        <f t="shared" si="11492"/>
        <v>0</v>
      </c>
      <c r="BK2525" s="26">
        <f t="shared" si="11493"/>
        <v>0</v>
      </c>
      <c r="BL2525" s="26">
        <f t="shared" si="11236"/>
        <v>1412.923</v>
      </c>
      <c r="BM2525" s="26">
        <f t="shared" si="11494"/>
        <v>0</v>
      </c>
      <c r="BN2525" s="53">
        <f t="shared" si="11406"/>
        <v>1412.923</v>
      </c>
      <c r="BO2525" s="26">
        <f t="shared" si="11237"/>
        <v>1424.9</v>
      </c>
      <c r="BP2525" s="26">
        <f t="shared" si="11495"/>
        <v>0</v>
      </c>
      <c r="BQ2525" s="53">
        <f t="shared" si="11407"/>
        <v>1424.9</v>
      </c>
      <c r="BR2525" s="52">
        <f t="shared" si="11238"/>
        <v>1424.9</v>
      </c>
      <c r="BS2525" s="26">
        <f t="shared" si="11495"/>
        <v>0</v>
      </c>
      <c r="BT2525" s="27"/>
    </row>
    <row r="2526" spans="1:72" ht="31.2" x14ac:dyDescent="0.3">
      <c r="A2526" s="67" t="s">
        <v>1020</v>
      </c>
      <c r="B2526" s="67" t="s">
        <v>26</v>
      </c>
      <c r="C2526" s="67" t="s">
        <v>28</v>
      </c>
      <c r="D2526" s="67" t="s">
        <v>954</v>
      </c>
      <c r="E2526" s="67" t="s">
        <v>38</v>
      </c>
      <c r="F2526" s="68" t="s">
        <v>39</v>
      </c>
      <c r="G2526" s="26">
        <v>1424.9</v>
      </c>
      <c r="H2526" s="26">
        <v>1424.9</v>
      </c>
      <c r="I2526" s="26">
        <v>1424.9</v>
      </c>
      <c r="J2526" s="26"/>
      <c r="K2526" s="26"/>
      <c r="L2526" s="26"/>
      <c r="M2526" s="26">
        <f t="shared" si="11352"/>
        <v>1424.9</v>
      </c>
      <c r="N2526" s="26">
        <f t="shared" si="11353"/>
        <v>1424.9</v>
      </c>
      <c r="O2526" s="26">
        <f t="shared" si="11354"/>
        <v>1424.9</v>
      </c>
      <c r="P2526" s="26"/>
      <c r="Q2526" s="26"/>
      <c r="R2526" s="26"/>
      <c r="S2526" s="26"/>
      <c r="T2526" s="26"/>
      <c r="U2526" s="26"/>
      <c r="V2526" s="26"/>
      <c r="W2526" s="26"/>
      <c r="X2526" s="26"/>
      <c r="Y2526" s="26"/>
      <c r="Z2526" s="26"/>
      <c r="AA2526" s="26"/>
      <c r="AB2526" s="26"/>
      <c r="AC2526" s="26">
        <f t="shared" si="11239"/>
        <v>1424.9</v>
      </c>
      <c r="AD2526" s="26">
        <f t="shared" si="11240"/>
        <v>1424.9</v>
      </c>
      <c r="AE2526" s="26">
        <f t="shared" si="11241"/>
        <v>1424.9</v>
      </c>
      <c r="AF2526" s="26"/>
      <c r="AG2526" s="26">
        <f t="shared" si="11242"/>
        <v>1424.9</v>
      </c>
      <c r="AH2526" s="26">
        <f t="shared" si="11243"/>
        <v>1424.9</v>
      </c>
      <c r="AI2526" s="26">
        <f t="shared" si="11244"/>
        <v>1424.9</v>
      </c>
      <c r="AJ2526" s="26"/>
      <c r="AK2526" s="26"/>
      <c r="AL2526" s="26">
        <v>-11.977</v>
      </c>
      <c r="AM2526" s="26"/>
      <c r="AN2526" s="26"/>
      <c r="AO2526" s="26"/>
      <c r="AP2526" s="26"/>
      <c r="AQ2526" s="26"/>
      <c r="AR2526" s="26"/>
      <c r="AS2526" s="26">
        <f t="shared" si="11348"/>
        <v>1412.923</v>
      </c>
      <c r="AT2526" s="26">
        <f t="shared" si="11349"/>
        <v>1424.9</v>
      </c>
      <c r="AU2526" s="26">
        <f t="shared" si="11350"/>
        <v>1424.9</v>
      </c>
      <c r="AV2526" s="26"/>
      <c r="AW2526" s="26"/>
      <c r="AX2526" s="26"/>
      <c r="AY2526" s="26">
        <f t="shared" si="11297"/>
        <v>1412.923</v>
      </c>
      <c r="AZ2526" s="26">
        <f t="shared" si="11298"/>
        <v>1424.9</v>
      </c>
      <c r="BA2526" s="26">
        <f t="shared" si="11299"/>
        <v>1424.9</v>
      </c>
      <c r="BB2526" s="26"/>
      <c r="BC2526" s="26"/>
      <c r="BD2526" s="26"/>
      <c r="BE2526" s="26"/>
      <c r="BF2526" s="26"/>
      <c r="BG2526" s="26"/>
      <c r="BH2526" s="26"/>
      <c r="BI2526" s="26"/>
      <c r="BJ2526" s="26"/>
      <c r="BK2526" s="26"/>
      <c r="BL2526" s="26">
        <f t="shared" si="11236"/>
        <v>1412.923</v>
      </c>
      <c r="BM2526" s="26"/>
      <c r="BN2526" s="53">
        <f t="shared" si="11406"/>
        <v>1412.923</v>
      </c>
      <c r="BO2526" s="26">
        <f t="shared" si="11237"/>
        <v>1424.9</v>
      </c>
      <c r="BP2526" s="26"/>
      <c r="BQ2526" s="53">
        <f t="shared" si="11407"/>
        <v>1424.9</v>
      </c>
      <c r="BR2526" s="52">
        <f t="shared" si="11238"/>
        <v>1424.9</v>
      </c>
      <c r="BS2526" s="26"/>
      <c r="BT2526" s="27"/>
    </row>
    <row r="2527" spans="1:72" ht="31.2" x14ac:dyDescent="0.3">
      <c r="A2527" s="67" t="s">
        <v>1020</v>
      </c>
      <c r="B2527" s="67" t="s">
        <v>26</v>
      </c>
      <c r="C2527" s="67" t="s">
        <v>28</v>
      </c>
      <c r="D2527" s="67" t="s">
        <v>54</v>
      </c>
      <c r="E2527" s="71"/>
      <c r="F2527" s="68" t="s">
        <v>55</v>
      </c>
      <c r="G2527" s="26">
        <f t="shared" ref="G2527:L2527" si="11496">G2549+G2552+G2528+G2538+G2545</f>
        <v>714383.70000000007</v>
      </c>
      <c r="H2527" s="26">
        <f t="shared" si="11496"/>
        <v>691140.8</v>
      </c>
      <c r="I2527" s="26">
        <f t="shared" si="11496"/>
        <v>676498.79999999993</v>
      </c>
      <c r="J2527" s="26">
        <f t="shared" si="11496"/>
        <v>14000</v>
      </c>
      <c r="K2527" s="26">
        <f t="shared" si="11496"/>
        <v>14000</v>
      </c>
      <c r="L2527" s="26">
        <f t="shared" si="11496"/>
        <v>14000</v>
      </c>
      <c r="M2527" s="26">
        <f t="shared" si="11352"/>
        <v>728383.70000000007</v>
      </c>
      <c r="N2527" s="26">
        <f t="shared" si="11353"/>
        <v>705140.8</v>
      </c>
      <c r="O2527" s="26">
        <f t="shared" si="11354"/>
        <v>690498.79999999993</v>
      </c>
      <c r="P2527" s="26">
        <f t="shared" ref="P2527:AB2527" si="11497">P2549+P2552+P2528+P2538+P2545</f>
        <v>79</v>
      </c>
      <c r="Q2527" s="26">
        <f t="shared" si="11497"/>
        <v>0</v>
      </c>
      <c r="R2527" s="26">
        <f t="shared" si="11497"/>
        <v>995.75899999999911</v>
      </c>
      <c r="S2527" s="26">
        <f t="shared" si="11497"/>
        <v>0</v>
      </c>
      <c r="T2527" s="26">
        <f t="shared" si="11497"/>
        <v>0</v>
      </c>
      <c r="U2527" s="26">
        <f t="shared" si="11497"/>
        <v>79</v>
      </c>
      <c r="V2527" s="26">
        <f t="shared" si="11497"/>
        <v>0</v>
      </c>
      <c r="W2527" s="26">
        <f t="shared" si="11497"/>
        <v>0</v>
      </c>
      <c r="X2527" s="26">
        <f t="shared" si="11497"/>
        <v>0</v>
      </c>
      <c r="Y2527" s="26">
        <f t="shared" si="11497"/>
        <v>79</v>
      </c>
      <c r="Z2527" s="26">
        <f t="shared" si="11497"/>
        <v>0</v>
      </c>
      <c r="AA2527" s="26">
        <f t="shared" si="11497"/>
        <v>0</v>
      </c>
      <c r="AB2527" s="26">
        <f t="shared" si="11497"/>
        <v>0</v>
      </c>
      <c r="AC2527" s="26">
        <f t="shared" si="11239"/>
        <v>729458.45900000003</v>
      </c>
      <c r="AD2527" s="26">
        <f t="shared" si="11240"/>
        <v>705219.8</v>
      </c>
      <c r="AE2527" s="26">
        <f t="shared" si="11241"/>
        <v>690577.79999999993</v>
      </c>
      <c r="AF2527" s="26">
        <f>AF2549+AF2552+AF2528+AF2538+AF2545</f>
        <v>0</v>
      </c>
      <c r="AG2527" s="26">
        <f t="shared" si="11242"/>
        <v>729458.45900000003</v>
      </c>
      <c r="AH2527" s="26">
        <f t="shared" si="11243"/>
        <v>705219.8</v>
      </c>
      <c r="AI2527" s="26">
        <f t="shared" si="11244"/>
        <v>690577.79999999993</v>
      </c>
      <c r="AJ2527" s="26">
        <f t="shared" ref="AJ2527:AR2527" si="11498">AJ2549+AJ2552+AJ2528+AJ2538+AJ2545</f>
        <v>0</v>
      </c>
      <c r="AK2527" s="26">
        <f t="shared" si="11498"/>
        <v>0</v>
      </c>
      <c r="AL2527" s="26">
        <f t="shared" si="11498"/>
        <v>-3569.4029999999998</v>
      </c>
      <c r="AM2527" s="26">
        <f t="shared" si="11498"/>
        <v>0</v>
      </c>
      <c r="AN2527" s="26">
        <f t="shared" si="11498"/>
        <v>0</v>
      </c>
      <c r="AO2527" s="26">
        <f t="shared" si="11498"/>
        <v>0</v>
      </c>
      <c r="AP2527" s="26">
        <f t="shared" si="11498"/>
        <v>0</v>
      </c>
      <c r="AQ2527" s="26">
        <f t="shared" si="11498"/>
        <v>0</v>
      </c>
      <c r="AR2527" s="26">
        <f t="shared" si="11498"/>
        <v>0</v>
      </c>
      <c r="AS2527" s="26">
        <f t="shared" si="11348"/>
        <v>725889.05599999998</v>
      </c>
      <c r="AT2527" s="26">
        <f t="shared" si="11349"/>
        <v>705219.8</v>
      </c>
      <c r="AU2527" s="26">
        <f t="shared" si="11350"/>
        <v>690577.79999999993</v>
      </c>
      <c r="AV2527" s="26">
        <f>AV2549+AV2552+AV2528+AV2538+AV2545</f>
        <v>1330.1</v>
      </c>
      <c r="AW2527" s="26">
        <f>AW2549+AW2552+AW2528+AW2538+AW2545</f>
        <v>-1000</v>
      </c>
      <c r="AX2527" s="26">
        <f>AX2549+AX2552+AX2528+AX2538+AX2545</f>
        <v>0</v>
      </c>
      <c r="AY2527" s="26">
        <f t="shared" si="11297"/>
        <v>727219.15599999996</v>
      </c>
      <c r="AZ2527" s="26">
        <f t="shared" si="11298"/>
        <v>704219.8</v>
      </c>
      <c r="BA2527" s="26">
        <f t="shared" si="11299"/>
        <v>690577.79999999993</v>
      </c>
      <c r="BB2527" s="26">
        <f t="shared" ref="BB2527:BK2527" si="11499">BB2549+BB2552+BB2528+BB2538+BB2545</f>
        <v>0</v>
      </c>
      <c r="BC2527" s="26">
        <f t="shared" si="11499"/>
        <v>0</v>
      </c>
      <c r="BD2527" s="26">
        <f t="shared" si="11499"/>
        <v>6231.4439999999995</v>
      </c>
      <c r="BE2527" s="26">
        <f t="shared" si="11499"/>
        <v>0</v>
      </c>
      <c r="BF2527" s="26">
        <f t="shared" si="11499"/>
        <v>0</v>
      </c>
      <c r="BG2527" s="26">
        <f t="shared" si="11499"/>
        <v>0</v>
      </c>
      <c r="BH2527" s="26">
        <f t="shared" si="11499"/>
        <v>0</v>
      </c>
      <c r="BI2527" s="26">
        <f t="shared" si="11499"/>
        <v>0</v>
      </c>
      <c r="BJ2527" s="26">
        <f t="shared" si="11499"/>
        <v>0</v>
      </c>
      <c r="BK2527" s="26">
        <f t="shared" si="11499"/>
        <v>0</v>
      </c>
      <c r="BL2527" s="26">
        <f t="shared" si="11236"/>
        <v>733450.6</v>
      </c>
      <c r="BM2527" s="26">
        <f>BM2549+BM2552+BM2528+BM2538+BM2545</f>
        <v>0</v>
      </c>
      <c r="BN2527" s="53">
        <f t="shared" si="11406"/>
        <v>733450.6</v>
      </c>
      <c r="BO2527" s="26">
        <f t="shared" si="11237"/>
        <v>704219.8</v>
      </c>
      <c r="BP2527" s="26">
        <f>BP2549+BP2552+BP2528+BP2538+BP2545</f>
        <v>0</v>
      </c>
      <c r="BQ2527" s="53">
        <f t="shared" si="11407"/>
        <v>704219.8</v>
      </c>
      <c r="BR2527" s="52">
        <f t="shared" si="11238"/>
        <v>690577.79999999993</v>
      </c>
      <c r="BS2527" s="26">
        <f>BS2549+BS2552+BS2528+BS2538+BS2545</f>
        <v>0</v>
      </c>
      <c r="BT2527" s="27"/>
    </row>
    <row r="2528" spans="1:72" ht="46.8" x14ac:dyDescent="0.3">
      <c r="A2528" s="67" t="s">
        <v>1020</v>
      </c>
      <c r="B2528" s="67" t="s">
        <v>26</v>
      </c>
      <c r="C2528" s="67" t="s">
        <v>28</v>
      </c>
      <c r="D2528" s="67" t="s">
        <v>1026</v>
      </c>
      <c r="E2528" s="71"/>
      <c r="F2528" s="68" t="s">
        <v>1027</v>
      </c>
      <c r="G2528" s="26">
        <f t="shared" ref="G2528:L2528" si="11500">G2529+G2533+G2536</f>
        <v>355931.2</v>
      </c>
      <c r="H2528" s="26">
        <f t="shared" si="11500"/>
        <v>338781.8</v>
      </c>
      <c r="I2528" s="26">
        <f t="shared" si="11500"/>
        <v>338781.79999999993</v>
      </c>
      <c r="J2528" s="26">
        <f t="shared" si="11500"/>
        <v>0</v>
      </c>
      <c r="K2528" s="26">
        <f t="shared" si="11500"/>
        <v>0</v>
      </c>
      <c r="L2528" s="26">
        <f t="shared" si="11500"/>
        <v>0</v>
      </c>
      <c r="M2528" s="26">
        <f t="shared" si="11352"/>
        <v>355931.2</v>
      </c>
      <c r="N2528" s="26">
        <f t="shared" si="11353"/>
        <v>338781.8</v>
      </c>
      <c r="O2528" s="26">
        <f t="shared" si="11354"/>
        <v>338781.79999999993</v>
      </c>
      <c r="P2528" s="26">
        <f t="shared" ref="P2528:AB2528" si="11501">P2529+P2533+P2536</f>
        <v>0</v>
      </c>
      <c r="Q2528" s="26">
        <f t="shared" si="11501"/>
        <v>0</v>
      </c>
      <c r="R2528" s="26">
        <f t="shared" si="11501"/>
        <v>5901.3069999999998</v>
      </c>
      <c r="S2528" s="26">
        <f t="shared" si="11501"/>
        <v>0</v>
      </c>
      <c r="T2528" s="26">
        <f t="shared" si="11501"/>
        <v>0</v>
      </c>
      <c r="U2528" s="26">
        <f t="shared" si="11501"/>
        <v>0</v>
      </c>
      <c r="V2528" s="26">
        <f t="shared" si="11501"/>
        <v>0</v>
      </c>
      <c r="W2528" s="26">
        <f t="shared" si="11501"/>
        <v>0</v>
      </c>
      <c r="X2528" s="26">
        <f t="shared" si="11501"/>
        <v>0</v>
      </c>
      <c r="Y2528" s="26">
        <f t="shared" si="11501"/>
        <v>0</v>
      </c>
      <c r="Z2528" s="26">
        <f t="shared" si="11501"/>
        <v>0</v>
      </c>
      <c r="AA2528" s="26">
        <f t="shared" si="11501"/>
        <v>0</v>
      </c>
      <c r="AB2528" s="26">
        <f t="shared" si="11501"/>
        <v>0</v>
      </c>
      <c r="AC2528" s="26">
        <f t="shared" si="11239"/>
        <v>361832.50699999998</v>
      </c>
      <c r="AD2528" s="26">
        <f t="shared" si="11240"/>
        <v>338781.8</v>
      </c>
      <c r="AE2528" s="26">
        <f t="shared" si="11241"/>
        <v>338781.79999999993</v>
      </c>
      <c r="AF2528" s="26">
        <f>AF2529+AF2533+AF2536</f>
        <v>0</v>
      </c>
      <c r="AG2528" s="26">
        <f t="shared" si="11242"/>
        <v>361832.50699999998</v>
      </c>
      <c r="AH2528" s="26">
        <f t="shared" si="11243"/>
        <v>338781.8</v>
      </c>
      <c r="AI2528" s="26">
        <f t="shared" si="11244"/>
        <v>338781.79999999993</v>
      </c>
      <c r="AJ2528" s="26">
        <f t="shared" ref="AJ2528:AR2528" si="11502">AJ2529+AJ2533+AJ2536</f>
        <v>0</v>
      </c>
      <c r="AK2528" s="26">
        <f t="shared" si="11502"/>
        <v>0</v>
      </c>
      <c r="AL2528" s="26">
        <f t="shared" si="11502"/>
        <v>-2327.703</v>
      </c>
      <c r="AM2528" s="26">
        <f t="shared" si="11502"/>
        <v>0</v>
      </c>
      <c r="AN2528" s="26">
        <f t="shared" si="11502"/>
        <v>0</v>
      </c>
      <c r="AO2528" s="26">
        <f t="shared" si="11502"/>
        <v>0</v>
      </c>
      <c r="AP2528" s="26">
        <f t="shared" si="11502"/>
        <v>0</v>
      </c>
      <c r="AQ2528" s="26">
        <f t="shared" si="11502"/>
        <v>0</v>
      </c>
      <c r="AR2528" s="26">
        <f t="shared" si="11502"/>
        <v>0</v>
      </c>
      <c r="AS2528" s="26">
        <f t="shared" si="11348"/>
        <v>359504.804</v>
      </c>
      <c r="AT2528" s="26">
        <f t="shared" si="11349"/>
        <v>338781.8</v>
      </c>
      <c r="AU2528" s="26">
        <f t="shared" si="11350"/>
        <v>338781.79999999993</v>
      </c>
      <c r="AV2528" s="26">
        <f>AV2529+AV2533+AV2536</f>
        <v>0</v>
      </c>
      <c r="AW2528" s="26">
        <f>AW2529+AW2533+AW2536</f>
        <v>0</v>
      </c>
      <c r="AX2528" s="26">
        <f>AX2529+AX2533+AX2536</f>
        <v>0</v>
      </c>
      <c r="AY2528" s="26">
        <f t="shared" si="11297"/>
        <v>359504.804</v>
      </c>
      <c r="AZ2528" s="26">
        <f t="shared" si="11298"/>
        <v>338781.8</v>
      </c>
      <c r="BA2528" s="26">
        <f t="shared" si="11299"/>
        <v>338781.79999999993</v>
      </c>
      <c r="BB2528" s="26">
        <f t="shared" ref="BB2528:BK2528" si="11503">BB2529+BB2533+BB2536</f>
        <v>0</v>
      </c>
      <c r="BC2528" s="26">
        <f t="shared" si="11503"/>
        <v>0</v>
      </c>
      <c r="BD2528" s="26">
        <f t="shared" si="11503"/>
        <v>6383.5439999999999</v>
      </c>
      <c r="BE2528" s="26">
        <f t="shared" si="11503"/>
        <v>0</v>
      </c>
      <c r="BF2528" s="26">
        <f t="shared" si="11503"/>
        <v>0</v>
      </c>
      <c r="BG2528" s="26">
        <f t="shared" si="11503"/>
        <v>0</v>
      </c>
      <c r="BH2528" s="26">
        <f t="shared" si="11503"/>
        <v>0</v>
      </c>
      <c r="BI2528" s="26">
        <f t="shared" si="11503"/>
        <v>0</v>
      </c>
      <c r="BJ2528" s="26">
        <f t="shared" si="11503"/>
        <v>0</v>
      </c>
      <c r="BK2528" s="26">
        <f t="shared" si="11503"/>
        <v>0</v>
      </c>
      <c r="BL2528" s="26">
        <f t="shared" si="11236"/>
        <v>365888.348</v>
      </c>
      <c r="BM2528" s="26">
        <f>BM2529+BM2533+BM2536</f>
        <v>0</v>
      </c>
      <c r="BN2528" s="53">
        <f t="shared" si="11406"/>
        <v>365888.348</v>
      </c>
      <c r="BO2528" s="26">
        <f t="shared" si="11237"/>
        <v>338781.8</v>
      </c>
      <c r="BP2528" s="26">
        <f>BP2529+BP2533+BP2536</f>
        <v>0</v>
      </c>
      <c r="BQ2528" s="53">
        <f t="shared" si="11407"/>
        <v>338781.8</v>
      </c>
      <c r="BR2528" s="52">
        <f t="shared" si="11238"/>
        <v>338781.79999999993</v>
      </c>
      <c r="BS2528" s="26">
        <f>BS2529+BS2533+BS2536</f>
        <v>0</v>
      </c>
      <c r="BT2528" s="27"/>
    </row>
    <row r="2529" spans="1:72" ht="46.8" x14ac:dyDescent="0.3">
      <c r="A2529" s="67" t="s">
        <v>1020</v>
      </c>
      <c r="B2529" s="67" t="s">
        <v>26</v>
      </c>
      <c r="C2529" s="67" t="s">
        <v>28</v>
      </c>
      <c r="D2529" s="67" t="s">
        <v>1028</v>
      </c>
      <c r="E2529" s="71"/>
      <c r="F2529" s="68" t="s">
        <v>53</v>
      </c>
      <c r="G2529" s="26">
        <f t="shared" ref="G2529:L2529" si="11504">G2530+G2531+G2532</f>
        <v>147220</v>
      </c>
      <c r="H2529" s="26">
        <f t="shared" si="11504"/>
        <v>150752.70000000001</v>
      </c>
      <c r="I2529" s="26">
        <f t="shared" si="11504"/>
        <v>150752.70000000001</v>
      </c>
      <c r="J2529" s="26">
        <f t="shared" si="11504"/>
        <v>0</v>
      </c>
      <c r="K2529" s="26">
        <f t="shared" si="11504"/>
        <v>0</v>
      </c>
      <c r="L2529" s="26">
        <f t="shared" si="11504"/>
        <v>0</v>
      </c>
      <c r="M2529" s="26">
        <f t="shared" si="11352"/>
        <v>147220</v>
      </c>
      <c r="N2529" s="26">
        <f t="shared" si="11353"/>
        <v>150752.70000000001</v>
      </c>
      <c r="O2529" s="26">
        <f t="shared" si="11354"/>
        <v>150752.70000000001</v>
      </c>
      <c r="P2529" s="26">
        <f t="shared" ref="P2529:AB2529" si="11505">P2530+P2531+P2532</f>
        <v>0</v>
      </c>
      <c r="Q2529" s="26">
        <f t="shared" si="11505"/>
        <v>0</v>
      </c>
      <c r="R2529" s="26">
        <f t="shared" si="11505"/>
        <v>0</v>
      </c>
      <c r="S2529" s="26">
        <f t="shared" si="11505"/>
        <v>0</v>
      </c>
      <c r="T2529" s="26">
        <f t="shared" si="11505"/>
        <v>0</v>
      </c>
      <c r="U2529" s="26">
        <f t="shared" si="11505"/>
        <v>0</v>
      </c>
      <c r="V2529" s="26">
        <f t="shared" si="11505"/>
        <v>0</v>
      </c>
      <c r="W2529" s="26">
        <f t="shared" si="11505"/>
        <v>0</v>
      </c>
      <c r="X2529" s="26">
        <f t="shared" si="11505"/>
        <v>0</v>
      </c>
      <c r="Y2529" s="26">
        <f t="shared" si="11505"/>
        <v>0</v>
      </c>
      <c r="Z2529" s="26">
        <f t="shared" si="11505"/>
        <v>0</v>
      </c>
      <c r="AA2529" s="26">
        <f t="shared" si="11505"/>
        <v>0</v>
      </c>
      <c r="AB2529" s="26">
        <f t="shared" si="11505"/>
        <v>0</v>
      </c>
      <c r="AC2529" s="26">
        <f t="shared" si="11239"/>
        <v>147220</v>
      </c>
      <c r="AD2529" s="26">
        <f t="shared" si="11240"/>
        <v>150752.70000000001</v>
      </c>
      <c r="AE2529" s="26">
        <f t="shared" si="11241"/>
        <v>150752.70000000001</v>
      </c>
      <c r="AF2529" s="26">
        <f>AF2530+AF2531+AF2532</f>
        <v>0</v>
      </c>
      <c r="AG2529" s="26">
        <f t="shared" si="11242"/>
        <v>147220</v>
      </c>
      <c r="AH2529" s="26">
        <f t="shared" si="11243"/>
        <v>150752.70000000001</v>
      </c>
      <c r="AI2529" s="26">
        <f t="shared" si="11244"/>
        <v>150752.70000000001</v>
      </c>
      <c r="AJ2529" s="26">
        <f t="shared" ref="AJ2529:AR2529" si="11506">AJ2530+AJ2531+AJ2532</f>
        <v>0</v>
      </c>
      <c r="AK2529" s="26">
        <f t="shared" si="11506"/>
        <v>0</v>
      </c>
      <c r="AL2529" s="26">
        <f t="shared" si="11506"/>
        <v>-2327.703</v>
      </c>
      <c r="AM2529" s="26">
        <f t="shared" si="11506"/>
        <v>0</v>
      </c>
      <c r="AN2529" s="26">
        <f t="shared" si="11506"/>
        <v>0</v>
      </c>
      <c r="AO2529" s="26">
        <f t="shared" si="11506"/>
        <v>0</v>
      </c>
      <c r="AP2529" s="26">
        <f t="shared" si="11506"/>
        <v>0</v>
      </c>
      <c r="AQ2529" s="26">
        <f t="shared" si="11506"/>
        <v>0</v>
      </c>
      <c r="AR2529" s="26">
        <f t="shared" si="11506"/>
        <v>0</v>
      </c>
      <c r="AS2529" s="26">
        <f t="shared" si="11348"/>
        <v>144892.29699999999</v>
      </c>
      <c r="AT2529" s="26">
        <f t="shared" si="11349"/>
        <v>150752.70000000001</v>
      </c>
      <c r="AU2529" s="26">
        <f t="shared" si="11350"/>
        <v>150752.70000000001</v>
      </c>
      <c r="AV2529" s="26">
        <f>AV2530+AV2531+AV2532</f>
        <v>0</v>
      </c>
      <c r="AW2529" s="26">
        <f>AW2530+AW2531+AW2532</f>
        <v>0</v>
      </c>
      <c r="AX2529" s="26">
        <f>AX2530+AX2531+AX2532</f>
        <v>0</v>
      </c>
      <c r="AY2529" s="26">
        <f t="shared" si="11297"/>
        <v>144892.29699999999</v>
      </c>
      <c r="AZ2529" s="26">
        <f t="shared" si="11298"/>
        <v>150752.70000000001</v>
      </c>
      <c r="BA2529" s="26">
        <f t="shared" si="11299"/>
        <v>150752.70000000001</v>
      </c>
      <c r="BB2529" s="26">
        <f t="shared" ref="BB2529:BK2529" si="11507">BB2530+BB2531+BB2532</f>
        <v>600</v>
      </c>
      <c r="BC2529" s="26">
        <f t="shared" si="11507"/>
        <v>0</v>
      </c>
      <c r="BD2529" s="26">
        <f t="shared" si="11507"/>
        <v>0</v>
      </c>
      <c r="BE2529" s="26">
        <f t="shared" si="11507"/>
        <v>0</v>
      </c>
      <c r="BF2529" s="26">
        <f t="shared" si="11507"/>
        <v>0</v>
      </c>
      <c r="BG2529" s="26">
        <f t="shared" si="11507"/>
        <v>0</v>
      </c>
      <c r="BH2529" s="26">
        <f t="shared" si="11507"/>
        <v>0</v>
      </c>
      <c r="BI2529" s="26">
        <f t="shared" si="11507"/>
        <v>0</v>
      </c>
      <c r="BJ2529" s="26">
        <f t="shared" si="11507"/>
        <v>0</v>
      </c>
      <c r="BK2529" s="26">
        <f t="shared" si="11507"/>
        <v>0</v>
      </c>
      <c r="BL2529" s="26">
        <f t="shared" si="11236"/>
        <v>145492.29699999999</v>
      </c>
      <c r="BM2529" s="26">
        <f>BM2530+BM2531+BM2532</f>
        <v>0</v>
      </c>
      <c r="BN2529" s="53">
        <f t="shared" si="11406"/>
        <v>145492.29699999999</v>
      </c>
      <c r="BO2529" s="26">
        <f t="shared" si="11237"/>
        <v>150752.70000000001</v>
      </c>
      <c r="BP2529" s="26">
        <f>BP2530+BP2531+BP2532</f>
        <v>0</v>
      </c>
      <c r="BQ2529" s="53">
        <f t="shared" si="11407"/>
        <v>150752.70000000001</v>
      </c>
      <c r="BR2529" s="52">
        <f t="shared" si="11238"/>
        <v>150752.70000000001</v>
      </c>
      <c r="BS2529" s="26">
        <f>BS2530+BS2531+BS2532</f>
        <v>0</v>
      </c>
      <c r="BT2529" s="27"/>
    </row>
    <row r="2530" spans="1:72" ht="78" x14ac:dyDescent="0.3">
      <c r="A2530" s="67" t="s">
        <v>1020</v>
      </c>
      <c r="B2530" s="67" t="s">
        <v>26</v>
      </c>
      <c r="C2530" s="67" t="s">
        <v>28</v>
      </c>
      <c r="D2530" s="67" t="s">
        <v>1028</v>
      </c>
      <c r="E2530" s="67" t="s">
        <v>50</v>
      </c>
      <c r="F2530" s="68" t="s">
        <v>51</v>
      </c>
      <c r="G2530" s="26">
        <v>132568.79999999999</v>
      </c>
      <c r="H2530" s="26">
        <v>136301.5</v>
      </c>
      <c r="I2530" s="26">
        <v>136301.5</v>
      </c>
      <c r="J2530" s="26"/>
      <c r="K2530" s="26"/>
      <c r="L2530" s="26"/>
      <c r="M2530" s="26">
        <f t="shared" si="11352"/>
        <v>132568.79999999999</v>
      </c>
      <c r="N2530" s="26">
        <f t="shared" si="11353"/>
        <v>136301.5</v>
      </c>
      <c r="O2530" s="26">
        <f t="shared" si="11354"/>
        <v>136301.5</v>
      </c>
      <c r="P2530" s="26"/>
      <c r="Q2530" s="26"/>
      <c r="R2530" s="26"/>
      <c r="S2530" s="26"/>
      <c r="T2530" s="26"/>
      <c r="U2530" s="26"/>
      <c r="V2530" s="26"/>
      <c r="W2530" s="26"/>
      <c r="X2530" s="26"/>
      <c r="Y2530" s="26"/>
      <c r="Z2530" s="26"/>
      <c r="AA2530" s="26"/>
      <c r="AB2530" s="26"/>
      <c r="AC2530" s="26">
        <f t="shared" si="11239"/>
        <v>132568.79999999999</v>
      </c>
      <c r="AD2530" s="26">
        <f t="shared" si="11240"/>
        <v>136301.5</v>
      </c>
      <c r="AE2530" s="26">
        <f t="shared" si="11241"/>
        <v>136301.5</v>
      </c>
      <c r="AF2530" s="26"/>
      <c r="AG2530" s="26">
        <f t="shared" si="11242"/>
        <v>132568.79999999999</v>
      </c>
      <c r="AH2530" s="26">
        <f t="shared" si="11243"/>
        <v>136301.5</v>
      </c>
      <c r="AI2530" s="26">
        <f t="shared" si="11244"/>
        <v>136301.5</v>
      </c>
      <c r="AJ2530" s="26"/>
      <c r="AK2530" s="26"/>
      <c r="AL2530" s="26">
        <v>-1858.8</v>
      </c>
      <c r="AM2530" s="26"/>
      <c r="AN2530" s="26"/>
      <c r="AO2530" s="26"/>
      <c r="AP2530" s="26"/>
      <c r="AQ2530" s="26"/>
      <c r="AR2530" s="26"/>
      <c r="AS2530" s="26">
        <f t="shared" si="11348"/>
        <v>130709.99999999999</v>
      </c>
      <c r="AT2530" s="26">
        <f t="shared" si="11349"/>
        <v>136301.5</v>
      </c>
      <c r="AU2530" s="26">
        <f t="shared" si="11350"/>
        <v>136301.5</v>
      </c>
      <c r="AV2530" s="26"/>
      <c r="AW2530" s="26"/>
      <c r="AX2530" s="26"/>
      <c r="AY2530" s="26">
        <f t="shared" si="11297"/>
        <v>130709.99999999999</v>
      </c>
      <c r="AZ2530" s="26">
        <f t="shared" si="11298"/>
        <v>136301.5</v>
      </c>
      <c r="BA2530" s="26">
        <f t="shared" si="11299"/>
        <v>136301.5</v>
      </c>
      <c r="BB2530" s="26"/>
      <c r="BC2530" s="26"/>
      <c r="BD2530" s="26"/>
      <c r="BE2530" s="26"/>
      <c r="BF2530" s="26"/>
      <c r="BG2530" s="26"/>
      <c r="BH2530" s="26"/>
      <c r="BI2530" s="26"/>
      <c r="BJ2530" s="26"/>
      <c r="BK2530" s="26"/>
      <c r="BL2530" s="26">
        <f t="shared" si="11236"/>
        <v>130709.99999999999</v>
      </c>
      <c r="BM2530" s="26"/>
      <c r="BN2530" s="53">
        <f t="shared" si="11406"/>
        <v>130709.99999999999</v>
      </c>
      <c r="BO2530" s="26">
        <f t="shared" si="11237"/>
        <v>136301.5</v>
      </c>
      <c r="BP2530" s="26"/>
      <c r="BQ2530" s="53">
        <f t="shared" si="11407"/>
        <v>136301.5</v>
      </c>
      <c r="BR2530" s="52">
        <f t="shared" si="11238"/>
        <v>136301.5</v>
      </c>
      <c r="BS2530" s="26"/>
      <c r="BT2530" s="27"/>
    </row>
    <row r="2531" spans="1:72" ht="31.2" x14ac:dyDescent="0.3">
      <c r="A2531" s="67" t="s">
        <v>1020</v>
      </c>
      <c r="B2531" s="67" t="s">
        <v>26</v>
      </c>
      <c r="C2531" s="67" t="s">
        <v>28</v>
      </c>
      <c r="D2531" s="67" t="s">
        <v>1028</v>
      </c>
      <c r="E2531" s="67" t="s">
        <v>38</v>
      </c>
      <c r="F2531" s="68" t="s">
        <v>39</v>
      </c>
      <c r="G2531" s="26">
        <v>14471.7</v>
      </c>
      <c r="H2531" s="26">
        <v>14271.7</v>
      </c>
      <c r="I2531" s="26">
        <v>14271.7</v>
      </c>
      <c r="J2531" s="26"/>
      <c r="K2531" s="26"/>
      <c r="L2531" s="26"/>
      <c r="M2531" s="26">
        <f t="shared" si="11352"/>
        <v>14471.7</v>
      </c>
      <c r="N2531" s="26">
        <f t="shared" si="11353"/>
        <v>14271.7</v>
      </c>
      <c r="O2531" s="26">
        <f t="shared" si="11354"/>
        <v>14271.7</v>
      </c>
      <c r="P2531" s="26"/>
      <c r="Q2531" s="26"/>
      <c r="R2531" s="26"/>
      <c r="S2531" s="26"/>
      <c r="T2531" s="26"/>
      <c r="U2531" s="26"/>
      <c r="V2531" s="26"/>
      <c r="W2531" s="26"/>
      <c r="X2531" s="26"/>
      <c r="Y2531" s="26"/>
      <c r="Z2531" s="26"/>
      <c r="AA2531" s="26"/>
      <c r="AB2531" s="26"/>
      <c r="AC2531" s="26">
        <f t="shared" si="11239"/>
        <v>14471.7</v>
      </c>
      <c r="AD2531" s="26">
        <f t="shared" si="11240"/>
        <v>14271.7</v>
      </c>
      <c r="AE2531" s="26">
        <f t="shared" si="11241"/>
        <v>14271.7</v>
      </c>
      <c r="AF2531" s="26"/>
      <c r="AG2531" s="26">
        <f t="shared" si="11242"/>
        <v>14471.7</v>
      </c>
      <c r="AH2531" s="26">
        <f t="shared" si="11243"/>
        <v>14271.7</v>
      </c>
      <c r="AI2531" s="26">
        <f t="shared" si="11244"/>
        <v>14271.7</v>
      </c>
      <c r="AJ2531" s="26"/>
      <c r="AK2531" s="26"/>
      <c r="AL2531" s="26">
        <v>-468.90300000000002</v>
      </c>
      <c r="AM2531" s="26"/>
      <c r="AN2531" s="26"/>
      <c r="AO2531" s="26"/>
      <c r="AP2531" s="26"/>
      <c r="AQ2531" s="26"/>
      <c r="AR2531" s="26"/>
      <c r="AS2531" s="26">
        <f t="shared" si="11348"/>
        <v>14002.797</v>
      </c>
      <c r="AT2531" s="26">
        <f t="shared" si="11349"/>
        <v>14271.7</v>
      </c>
      <c r="AU2531" s="26">
        <f t="shared" si="11350"/>
        <v>14271.7</v>
      </c>
      <c r="AV2531" s="26"/>
      <c r="AW2531" s="26"/>
      <c r="AX2531" s="26"/>
      <c r="AY2531" s="26">
        <f t="shared" si="11297"/>
        <v>14002.797</v>
      </c>
      <c r="AZ2531" s="26">
        <f t="shared" si="11298"/>
        <v>14271.7</v>
      </c>
      <c r="BA2531" s="26">
        <f t="shared" si="11299"/>
        <v>14271.7</v>
      </c>
      <c r="BB2531" s="26">
        <v>600</v>
      </c>
      <c r="BC2531" s="26"/>
      <c r="BD2531" s="26"/>
      <c r="BE2531" s="26"/>
      <c r="BF2531" s="26"/>
      <c r="BG2531" s="26"/>
      <c r="BH2531" s="26"/>
      <c r="BI2531" s="26"/>
      <c r="BJ2531" s="26"/>
      <c r="BK2531" s="26"/>
      <c r="BL2531" s="26">
        <f t="shared" si="11236"/>
        <v>14602.797</v>
      </c>
      <c r="BM2531" s="26"/>
      <c r="BN2531" s="53">
        <f t="shared" si="11406"/>
        <v>14602.797</v>
      </c>
      <c r="BO2531" s="26">
        <f t="shared" si="11237"/>
        <v>14271.7</v>
      </c>
      <c r="BP2531" s="26"/>
      <c r="BQ2531" s="53">
        <f t="shared" si="11407"/>
        <v>14271.7</v>
      </c>
      <c r="BR2531" s="52">
        <f t="shared" si="11238"/>
        <v>14271.7</v>
      </c>
      <c r="BS2531" s="26"/>
      <c r="BT2531" s="27"/>
    </row>
    <row r="2532" spans="1:72" x14ac:dyDescent="0.3">
      <c r="A2532" s="67" t="s">
        <v>1020</v>
      </c>
      <c r="B2532" s="67" t="s">
        <v>26</v>
      </c>
      <c r="C2532" s="67" t="s">
        <v>28</v>
      </c>
      <c r="D2532" s="67" t="s">
        <v>1028</v>
      </c>
      <c r="E2532" s="67" t="s">
        <v>40</v>
      </c>
      <c r="F2532" s="68" t="s">
        <v>41</v>
      </c>
      <c r="G2532" s="26">
        <v>179.5</v>
      </c>
      <c r="H2532" s="26">
        <v>179.5</v>
      </c>
      <c r="I2532" s="26">
        <v>179.5</v>
      </c>
      <c r="J2532" s="26"/>
      <c r="K2532" s="26"/>
      <c r="L2532" s="26"/>
      <c r="M2532" s="26">
        <f t="shared" si="11352"/>
        <v>179.5</v>
      </c>
      <c r="N2532" s="26">
        <f t="shared" si="11353"/>
        <v>179.5</v>
      </c>
      <c r="O2532" s="26">
        <f t="shared" si="11354"/>
        <v>179.5</v>
      </c>
      <c r="P2532" s="26"/>
      <c r="Q2532" s="26"/>
      <c r="R2532" s="26"/>
      <c r="S2532" s="26"/>
      <c r="T2532" s="26"/>
      <c r="U2532" s="26"/>
      <c r="V2532" s="26"/>
      <c r="W2532" s="26"/>
      <c r="X2532" s="26"/>
      <c r="Y2532" s="26"/>
      <c r="Z2532" s="26"/>
      <c r="AA2532" s="26"/>
      <c r="AB2532" s="26"/>
      <c r="AC2532" s="26">
        <f t="shared" si="11239"/>
        <v>179.5</v>
      </c>
      <c r="AD2532" s="26">
        <f t="shared" si="11240"/>
        <v>179.5</v>
      </c>
      <c r="AE2532" s="26">
        <f t="shared" si="11241"/>
        <v>179.5</v>
      </c>
      <c r="AF2532" s="26"/>
      <c r="AG2532" s="26">
        <f t="shared" si="11242"/>
        <v>179.5</v>
      </c>
      <c r="AH2532" s="26">
        <f t="shared" si="11243"/>
        <v>179.5</v>
      </c>
      <c r="AI2532" s="26">
        <f t="shared" si="11244"/>
        <v>179.5</v>
      </c>
      <c r="AJ2532" s="26"/>
      <c r="AK2532" s="26"/>
      <c r="AL2532" s="26"/>
      <c r="AM2532" s="26"/>
      <c r="AN2532" s="26"/>
      <c r="AO2532" s="26"/>
      <c r="AP2532" s="26"/>
      <c r="AQ2532" s="26"/>
      <c r="AR2532" s="26"/>
      <c r="AS2532" s="26">
        <f t="shared" si="11348"/>
        <v>179.5</v>
      </c>
      <c r="AT2532" s="26">
        <f t="shared" si="11349"/>
        <v>179.5</v>
      </c>
      <c r="AU2532" s="26">
        <f t="shared" si="11350"/>
        <v>179.5</v>
      </c>
      <c r="AV2532" s="26"/>
      <c r="AW2532" s="26"/>
      <c r="AX2532" s="26"/>
      <c r="AY2532" s="26">
        <f t="shared" si="11297"/>
        <v>179.5</v>
      </c>
      <c r="AZ2532" s="26">
        <f t="shared" si="11298"/>
        <v>179.5</v>
      </c>
      <c r="BA2532" s="26">
        <f t="shared" si="11299"/>
        <v>179.5</v>
      </c>
      <c r="BB2532" s="26"/>
      <c r="BC2532" s="26"/>
      <c r="BD2532" s="26"/>
      <c r="BE2532" s="26"/>
      <c r="BF2532" s="26"/>
      <c r="BG2532" s="26"/>
      <c r="BH2532" s="26"/>
      <c r="BI2532" s="26"/>
      <c r="BJ2532" s="26"/>
      <c r="BK2532" s="26"/>
      <c r="BL2532" s="26">
        <f t="shared" si="11236"/>
        <v>179.5</v>
      </c>
      <c r="BM2532" s="26"/>
      <c r="BN2532" s="53">
        <f t="shared" si="11406"/>
        <v>179.5</v>
      </c>
      <c r="BO2532" s="26">
        <f t="shared" si="11237"/>
        <v>179.5</v>
      </c>
      <c r="BP2532" s="26"/>
      <c r="BQ2532" s="53">
        <f t="shared" si="11407"/>
        <v>179.5</v>
      </c>
      <c r="BR2532" s="52">
        <f t="shared" si="11238"/>
        <v>179.5</v>
      </c>
      <c r="BS2532" s="26"/>
      <c r="BT2532" s="27"/>
    </row>
    <row r="2533" spans="1:72" ht="31.2" x14ac:dyDescent="0.3">
      <c r="A2533" s="67" t="s">
        <v>1020</v>
      </c>
      <c r="B2533" s="67" t="s">
        <v>26</v>
      </c>
      <c r="C2533" s="67" t="s">
        <v>28</v>
      </c>
      <c r="D2533" s="67" t="s">
        <v>1033</v>
      </c>
      <c r="E2533" s="71"/>
      <c r="F2533" s="68" t="s">
        <v>1034</v>
      </c>
      <c r="G2533" s="26">
        <f t="shared" ref="G2533:L2533" si="11508">G2534+G2535</f>
        <v>159091.29999999999</v>
      </c>
      <c r="H2533" s="26">
        <f t="shared" si="11508"/>
        <v>158728.5</v>
      </c>
      <c r="I2533" s="26">
        <f t="shared" si="11508"/>
        <v>158728.49999999997</v>
      </c>
      <c r="J2533" s="26">
        <f t="shared" si="11508"/>
        <v>0</v>
      </c>
      <c r="K2533" s="26">
        <f t="shared" si="11508"/>
        <v>0</v>
      </c>
      <c r="L2533" s="26">
        <f t="shared" si="11508"/>
        <v>0</v>
      </c>
      <c r="M2533" s="26">
        <f t="shared" si="11352"/>
        <v>159091.29999999999</v>
      </c>
      <c r="N2533" s="26">
        <f t="shared" si="11353"/>
        <v>158728.5</v>
      </c>
      <c r="O2533" s="26">
        <f t="shared" si="11354"/>
        <v>158728.49999999997</v>
      </c>
      <c r="P2533" s="26">
        <f t="shared" ref="P2533:AB2533" si="11509">P2534+P2535</f>
        <v>0</v>
      </c>
      <c r="Q2533" s="26">
        <f t="shared" si="11509"/>
        <v>0</v>
      </c>
      <c r="R2533" s="26">
        <f t="shared" si="11509"/>
        <v>5901.3069999999998</v>
      </c>
      <c r="S2533" s="26">
        <f t="shared" si="11509"/>
        <v>0</v>
      </c>
      <c r="T2533" s="26">
        <f t="shared" si="11509"/>
        <v>0</v>
      </c>
      <c r="U2533" s="26">
        <f t="shared" si="11509"/>
        <v>0</v>
      </c>
      <c r="V2533" s="26">
        <f t="shared" si="11509"/>
        <v>0</v>
      </c>
      <c r="W2533" s="26">
        <f t="shared" si="11509"/>
        <v>0</v>
      </c>
      <c r="X2533" s="26">
        <f t="shared" si="11509"/>
        <v>0</v>
      </c>
      <c r="Y2533" s="26">
        <f t="shared" si="11509"/>
        <v>0</v>
      </c>
      <c r="Z2533" s="26">
        <f t="shared" si="11509"/>
        <v>0</v>
      </c>
      <c r="AA2533" s="26">
        <f t="shared" si="11509"/>
        <v>0</v>
      </c>
      <c r="AB2533" s="26">
        <f t="shared" si="11509"/>
        <v>0</v>
      </c>
      <c r="AC2533" s="26">
        <f t="shared" si="11239"/>
        <v>164992.60699999999</v>
      </c>
      <c r="AD2533" s="26">
        <f t="shared" si="11240"/>
        <v>158728.5</v>
      </c>
      <c r="AE2533" s="26">
        <f t="shared" si="11241"/>
        <v>158728.49999999997</v>
      </c>
      <c r="AF2533" s="26">
        <f>AF2534+AF2535</f>
        <v>0</v>
      </c>
      <c r="AG2533" s="26">
        <f t="shared" si="11242"/>
        <v>164992.60699999999</v>
      </c>
      <c r="AH2533" s="26">
        <f t="shared" si="11243"/>
        <v>158728.5</v>
      </c>
      <c r="AI2533" s="26">
        <f t="shared" si="11244"/>
        <v>158728.49999999997</v>
      </c>
      <c r="AJ2533" s="26">
        <f t="shared" ref="AJ2533:AR2533" si="11510">AJ2534+AJ2535</f>
        <v>0</v>
      </c>
      <c r="AK2533" s="26">
        <f t="shared" si="11510"/>
        <v>0</v>
      </c>
      <c r="AL2533" s="26">
        <f t="shared" si="11510"/>
        <v>0</v>
      </c>
      <c r="AM2533" s="26">
        <f t="shared" si="11510"/>
        <v>0</v>
      </c>
      <c r="AN2533" s="26">
        <f t="shared" si="11510"/>
        <v>0</v>
      </c>
      <c r="AO2533" s="26">
        <f t="shared" si="11510"/>
        <v>0</v>
      </c>
      <c r="AP2533" s="26">
        <f t="shared" si="11510"/>
        <v>0</v>
      </c>
      <c r="AQ2533" s="26">
        <f t="shared" si="11510"/>
        <v>0</v>
      </c>
      <c r="AR2533" s="26">
        <f t="shared" si="11510"/>
        <v>0</v>
      </c>
      <c r="AS2533" s="26">
        <f t="shared" si="11348"/>
        <v>164992.60699999999</v>
      </c>
      <c r="AT2533" s="26">
        <f t="shared" si="11349"/>
        <v>158728.5</v>
      </c>
      <c r="AU2533" s="26">
        <f t="shared" si="11350"/>
        <v>158728.49999999997</v>
      </c>
      <c r="AV2533" s="26">
        <f>AV2534+AV2535</f>
        <v>0</v>
      </c>
      <c r="AW2533" s="26">
        <f>AW2534+AW2535</f>
        <v>0</v>
      </c>
      <c r="AX2533" s="26">
        <f>AX2534+AX2535</f>
        <v>0</v>
      </c>
      <c r="AY2533" s="26">
        <f t="shared" si="11297"/>
        <v>164992.60699999999</v>
      </c>
      <c r="AZ2533" s="26">
        <f t="shared" si="11298"/>
        <v>158728.5</v>
      </c>
      <c r="BA2533" s="26">
        <f t="shared" si="11299"/>
        <v>158728.49999999997</v>
      </c>
      <c r="BB2533" s="26">
        <f t="shared" ref="BB2533:BK2533" si="11511">BB2534+BB2535</f>
        <v>8879.9989999999998</v>
      </c>
      <c r="BC2533" s="26">
        <f t="shared" si="11511"/>
        <v>0</v>
      </c>
      <c r="BD2533" s="26">
        <f t="shared" si="11511"/>
        <v>6383.5439999999999</v>
      </c>
      <c r="BE2533" s="26">
        <f t="shared" si="11511"/>
        <v>0</v>
      </c>
      <c r="BF2533" s="26">
        <f t="shared" si="11511"/>
        <v>0</v>
      </c>
      <c r="BG2533" s="26">
        <f t="shared" si="11511"/>
        <v>0</v>
      </c>
      <c r="BH2533" s="26">
        <f t="shared" si="11511"/>
        <v>0</v>
      </c>
      <c r="BI2533" s="26">
        <f t="shared" si="11511"/>
        <v>0</v>
      </c>
      <c r="BJ2533" s="26">
        <f t="shared" si="11511"/>
        <v>0</v>
      </c>
      <c r="BK2533" s="26">
        <f t="shared" si="11511"/>
        <v>0</v>
      </c>
      <c r="BL2533" s="26">
        <f t="shared" si="11236"/>
        <v>180256.15</v>
      </c>
      <c r="BM2533" s="26">
        <f>BM2534+BM2535</f>
        <v>0</v>
      </c>
      <c r="BN2533" s="53">
        <f t="shared" si="11406"/>
        <v>180256.15</v>
      </c>
      <c r="BO2533" s="26">
        <f t="shared" si="11237"/>
        <v>158728.5</v>
      </c>
      <c r="BP2533" s="26">
        <f>BP2534+BP2535</f>
        <v>0</v>
      </c>
      <c r="BQ2533" s="53">
        <f t="shared" si="11407"/>
        <v>158728.5</v>
      </c>
      <c r="BR2533" s="52">
        <f t="shared" si="11238"/>
        <v>158728.49999999997</v>
      </c>
      <c r="BS2533" s="26">
        <f>BS2534+BS2535</f>
        <v>0</v>
      </c>
      <c r="BT2533" s="27"/>
    </row>
    <row r="2534" spans="1:72" ht="31.2" x14ac:dyDescent="0.3">
      <c r="A2534" s="67" t="s">
        <v>1020</v>
      </c>
      <c r="B2534" s="67" t="s">
        <v>26</v>
      </c>
      <c r="C2534" s="67" t="s">
        <v>28</v>
      </c>
      <c r="D2534" s="67" t="s">
        <v>1033</v>
      </c>
      <c r="E2534" s="67" t="s">
        <v>38</v>
      </c>
      <c r="F2534" s="68" t="s">
        <v>39</v>
      </c>
      <c r="G2534" s="26">
        <v>153779.29999999999</v>
      </c>
      <c r="H2534" s="26">
        <f>153871.9-598</f>
        <v>153273.9</v>
      </c>
      <c r="I2534" s="26">
        <f>153871.9-189.2</f>
        <v>153682.69999999998</v>
      </c>
      <c r="J2534" s="26"/>
      <c r="K2534" s="26"/>
      <c r="L2534" s="26"/>
      <c r="M2534" s="26">
        <f t="shared" si="11352"/>
        <v>153779.29999999999</v>
      </c>
      <c r="N2534" s="26">
        <f t="shared" si="11353"/>
        <v>153273.9</v>
      </c>
      <c r="O2534" s="26">
        <f t="shared" si="11354"/>
        <v>153682.69999999998</v>
      </c>
      <c r="P2534" s="26"/>
      <c r="Q2534" s="26"/>
      <c r="R2534" s="26">
        <f>7901.307-2000</f>
        <v>5901.3069999999998</v>
      </c>
      <c r="S2534" s="26"/>
      <c r="T2534" s="26"/>
      <c r="U2534" s="26"/>
      <c r="V2534" s="26"/>
      <c r="W2534" s="26"/>
      <c r="X2534" s="26"/>
      <c r="Y2534" s="26"/>
      <c r="Z2534" s="26"/>
      <c r="AA2534" s="26"/>
      <c r="AB2534" s="26"/>
      <c r="AC2534" s="26">
        <f t="shared" si="11239"/>
        <v>159680.60699999999</v>
      </c>
      <c r="AD2534" s="26">
        <f t="shared" si="11240"/>
        <v>153273.9</v>
      </c>
      <c r="AE2534" s="26">
        <f t="shared" si="11241"/>
        <v>153682.69999999998</v>
      </c>
      <c r="AF2534" s="26"/>
      <c r="AG2534" s="26">
        <f t="shared" si="11242"/>
        <v>159680.60699999999</v>
      </c>
      <c r="AH2534" s="26">
        <f t="shared" si="11243"/>
        <v>153273.9</v>
      </c>
      <c r="AI2534" s="26">
        <f t="shared" si="11244"/>
        <v>153682.69999999998</v>
      </c>
      <c r="AJ2534" s="26"/>
      <c r="AK2534" s="26"/>
      <c r="AL2534" s="26"/>
      <c r="AM2534" s="26"/>
      <c r="AN2534" s="26"/>
      <c r="AO2534" s="26"/>
      <c r="AP2534" s="26"/>
      <c r="AQ2534" s="26"/>
      <c r="AR2534" s="26"/>
      <c r="AS2534" s="26">
        <f t="shared" si="11348"/>
        <v>159680.60699999999</v>
      </c>
      <c r="AT2534" s="26">
        <f t="shared" si="11349"/>
        <v>153273.9</v>
      </c>
      <c r="AU2534" s="26">
        <f t="shared" si="11350"/>
        <v>153682.69999999998</v>
      </c>
      <c r="AV2534" s="26"/>
      <c r="AW2534" s="26"/>
      <c r="AX2534" s="26"/>
      <c r="AY2534" s="26">
        <f t="shared" si="11297"/>
        <v>159680.60699999999</v>
      </c>
      <c r="AZ2534" s="26">
        <f t="shared" si="11298"/>
        <v>153273.9</v>
      </c>
      <c r="BA2534" s="26">
        <f t="shared" si="11299"/>
        <v>153682.69999999998</v>
      </c>
      <c r="BB2534" s="26">
        <f>6380.069+2499.93</f>
        <v>8879.9989999999998</v>
      </c>
      <c r="BC2534" s="26"/>
      <c r="BD2534" s="26">
        <v>6383.5439999999999</v>
      </c>
      <c r="BE2534" s="26"/>
      <c r="BF2534" s="26"/>
      <c r="BG2534" s="26"/>
      <c r="BH2534" s="26"/>
      <c r="BI2534" s="26"/>
      <c r="BJ2534" s="26"/>
      <c r="BK2534" s="26"/>
      <c r="BL2534" s="26">
        <f t="shared" si="11236"/>
        <v>174944.15</v>
      </c>
      <c r="BM2534" s="26"/>
      <c r="BN2534" s="53">
        <f t="shared" si="11406"/>
        <v>174944.15</v>
      </c>
      <c r="BO2534" s="26">
        <f t="shared" si="11237"/>
        <v>153273.9</v>
      </c>
      <c r="BP2534" s="26"/>
      <c r="BQ2534" s="53">
        <f t="shared" si="11407"/>
        <v>153273.9</v>
      </c>
      <c r="BR2534" s="52">
        <f t="shared" si="11238"/>
        <v>153682.69999999998</v>
      </c>
      <c r="BS2534" s="26"/>
      <c r="BT2534" s="27"/>
    </row>
    <row r="2535" spans="1:72" x14ac:dyDescent="0.3">
      <c r="A2535" s="67" t="s">
        <v>1020</v>
      </c>
      <c r="B2535" s="67" t="s">
        <v>26</v>
      </c>
      <c r="C2535" s="67" t="s">
        <v>28</v>
      </c>
      <c r="D2535" s="67" t="s">
        <v>1033</v>
      </c>
      <c r="E2535" s="67" t="s">
        <v>40</v>
      </c>
      <c r="F2535" s="68" t="s">
        <v>41</v>
      </c>
      <c r="G2535" s="26">
        <v>5312</v>
      </c>
      <c r="H2535" s="26">
        <f>598+4856.6</f>
        <v>5454.6</v>
      </c>
      <c r="I2535" s="26">
        <f>189.2+4856.6</f>
        <v>5045.8</v>
      </c>
      <c r="J2535" s="26"/>
      <c r="K2535" s="26"/>
      <c r="L2535" s="26"/>
      <c r="M2535" s="26">
        <f t="shared" si="11352"/>
        <v>5312</v>
      </c>
      <c r="N2535" s="26">
        <f t="shared" si="11353"/>
        <v>5454.6</v>
      </c>
      <c r="O2535" s="26">
        <f t="shared" si="11354"/>
        <v>5045.8</v>
      </c>
      <c r="P2535" s="26"/>
      <c r="Q2535" s="26"/>
      <c r="R2535" s="26"/>
      <c r="S2535" s="26"/>
      <c r="T2535" s="26"/>
      <c r="U2535" s="26"/>
      <c r="V2535" s="26"/>
      <c r="W2535" s="26"/>
      <c r="X2535" s="26"/>
      <c r="Y2535" s="26"/>
      <c r="Z2535" s="26"/>
      <c r="AA2535" s="26"/>
      <c r="AB2535" s="26"/>
      <c r="AC2535" s="26">
        <f t="shared" si="11239"/>
        <v>5312</v>
      </c>
      <c r="AD2535" s="26">
        <f t="shared" si="11240"/>
        <v>5454.6</v>
      </c>
      <c r="AE2535" s="26">
        <f t="shared" si="11241"/>
        <v>5045.8</v>
      </c>
      <c r="AF2535" s="26"/>
      <c r="AG2535" s="26">
        <f t="shared" si="11242"/>
        <v>5312</v>
      </c>
      <c r="AH2535" s="26">
        <f t="shared" si="11243"/>
        <v>5454.6</v>
      </c>
      <c r="AI2535" s="26">
        <f t="shared" si="11244"/>
        <v>5045.8</v>
      </c>
      <c r="AJ2535" s="26"/>
      <c r="AK2535" s="26"/>
      <c r="AL2535" s="26"/>
      <c r="AM2535" s="26"/>
      <c r="AN2535" s="26"/>
      <c r="AO2535" s="26"/>
      <c r="AP2535" s="26"/>
      <c r="AQ2535" s="26"/>
      <c r="AR2535" s="26"/>
      <c r="AS2535" s="26">
        <f t="shared" si="11348"/>
        <v>5312</v>
      </c>
      <c r="AT2535" s="26">
        <f t="shared" si="11349"/>
        <v>5454.6</v>
      </c>
      <c r="AU2535" s="26">
        <f t="shared" si="11350"/>
        <v>5045.8</v>
      </c>
      <c r="AV2535" s="26"/>
      <c r="AW2535" s="26"/>
      <c r="AX2535" s="26"/>
      <c r="AY2535" s="26">
        <f t="shared" si="11297"/>
        <v>5312</v>
      </c>
      <c r="AZ2535" s="26">
        <f t="shared" si="11298"/>
        <v>5454.6</v>
      </c>
      <c r="BA2535" s="26">
        <f t="shared" si="11299"/>
        <v>5045.8</v>
      </c>
      <c r="BB2535" s="26"/>
      <c r="BC2535" s="26"/>
      <c r="BD2535" s="26"/>
      <c r="BE2535" s="26"/>
      <c r="BF2535" s="26"/>
      <c r="BG2535" s="26"/>
      <c r="BH2535" s="26"/>
      <c r="BI2535" s="26"/>
      <c r="BJ2535" s="26"/>
      <c r="BK2535" s="26"/>
      <c r="BL2535" s="26">
        <f t="shared" si="11236"/>
        <v>5312</v>
      </c>
      <c r="BM2535" s="26"/>
      <c r="BN2535" s="53">
        <f t="shared" si="11406"/>
        <v>5312</v>
      </c>
      <c r="BO2535" s="26">
        <f t="shared" si="11237"/>
        <v>5454.6</v>
      </c>
      <c r="BP2535" s="26"/>
      <c r="BQ2535" s="53">
        <f t="shared" si="11407"/>
        <v>5454.6</v>
      </c>
      <c r="BR2535" s="52">
        <f t="shared" si="11238"/>
        <v>5045.8</v>
      </c>
      <c r="BS2535" s="26"/>
      <c r="BT2535" s="27"/>
    </row>
    <row r="2536" spans="1:72" ht="31.2" x14ac:dyDescent="0.3">
      <c r="A2536" s="67" t="s">
        <v>1020</v>
      </c>
      <c r="B2536" s="67" t="s">
        <v>26</v>
      </c>
      <c r="C2536" s="67" t="s">
        <v>28</v>
      </c>
      <c r="D2536" s="67" t="s">
        <v>1035</v>
      </c>
      <c r="E2536" s="71"/>
      <c r="F2536" s="68" t="s">
        <v>1036</v>
      </c>
      <c r="G2536" s="26">
        <f t="shared" ref="G2536:L2536" si="11512">G2537</f>
        <v>49619.9</v>
      </c>
      <c r="H2536" s="26">
        <f t="shared" si="11512"/>
        <v>29300.6</v>
      </c>
      <c r="I2536" s="26">
        <f t="shared" si="11512"/>
        <v>29300.6</v>
      </c>
      <c r="J2536" s="26">
        <f t="shared" si="11512"/>
        <v>0</v>
      </c>
      <c r="K2536" s="26">
        <f t="shared" si="11512"/>
        <v>0</v>
      </c>
      <c r="L2536" s="26">
        <f t="shared" si="11512"/>
        <v>0</v>
      </c>
      <c r="M2536" s="26">
        <f t="shared" si="11352"/>
        <v>49619.9</v>
      </c>
      <c r="N2536" s="26">
        <f t="shared" si="11353"/>
        <v>29300.6</v>
      </c>
      <c r="O2536" s="26">
        <f t="shared" si="11354"/>
        <v>29300.6</v>
      </c>
      <c r="P2536" s="26">
        <f t="shared" ref="P2536:AB2536" si="11513">P2537</f>
        <v>0</v>
      </c>
      <c r="Q2536" s="26">
        <f t="shared" si="11513"/>
        <v>0</v>
      </c>
      <c r="R2536" s="26">
        <f t="shared" si="11513"/>
        <v>0</v>
      </c>
      <c r="S2536" s="26">
        <f t="shared" si="11513"/>
        <v>0</v>
      </c>
      <c r="T2536" s="26">
        <f t="shared" si="11513"/>
        <v>0</v>
      </c>
      <c r="U2536" s="26">
        <f t="shared" si="11513"/>
        <v>0</v>
      </c>
      <c r="V2536" s="26">
        <f t="shared" si="11513"/>
        <v>0</v>
      </c>
      <c r="W2536" s="26">
        <f t="shared" si="11513"/>
        <v>0</v>
      </c>
      <c r="X2536" s="26">
        <f t="shared" si="11513"/>
        <v>0</v>
      </c>
      <c r="Y2536" s="26">
        <f t="shared" si="11513"/>
        <v>0</v>
      </c>
      <c r="Z2536" s="26">
        <f t="shared" si="11513"/>
        <v>0</v>
      </c>
      <c r="AA2536" s="26">
        <f t="shared" si="11513"/>
        <v>0</v>
      </c>
      <c r="AB2536" s="26">
        <f t="shared" si="11513"/>
        <v>0</v>
      </c>
      <c r="AC2536" s="26">
        <f t="shared" si="11239"/>
        <v>49619.9</v>
      </c>
      <c r="AD2536" s="26">
        <f t="shared" si="11240"/>
        <v>29300.6</v>
      </c>
      <c r="AE2536" s="26">
        <f t="shared" si="11241"/>
        <v>29300.6</v>
      </c>
      <c r="AF2536" s="26">
        <f>AF2537</f>
        <v>0</v>
      </c>
      <c r="AG2536" s="26">
        <f t="shared" si="11242"/>
        <v>49619.9</v>
      </c>
      <c r="AH2536" s="26">
        <f t="shared" si="11243"/>
        <v>29300.6</v>
      </c>
      <c r="AI2536" s="26">
        <f t="shared" si="11244"/>
        <v>29300.6</v>
      </c>
      <c r="AJ2536" s="26">
        <f t="shared" ref="AJ2536:AR2536" si="11514">AJ2537</f>
        <v>0</v>
      </c>
      <c r="AK2536" s="26">
        <f t="shared" si="11514"/>
        <v>0</v>
      </c>
      <c r="AL2536" s="26">
        <f t="shared" si="11514"/>
        <v>0</v>
      </c>
      <c r="AM2536" s="26">
        <f t="shared" si="11514"/>
        <v>0</v>
      </c>
      <c r="AN2536" s="26">
        <f t="shared" si="11514"/>
        <v>0</v>
      </c>
      <c r="AO2536" s="26">
        <f t="shared" si="11514"/>
        <v>0</v>
      </c>
      <c r="AP2536" s="26">
        <f t="shared" si="11514"/>
        <v>0</v>
      </c>
      <c r="AQ2536" s="26">
        <f t="shared" si="11514"/>
        <v>0</v>
      </c>
      <c r="AR2536" s="26">
        <f t="shared" si="11514"/>
        <v>0</v>
      </c>
      <c r="AS2536" s="26">
        <f t="shared" si="11348"/>
        <v>49619.9</v>
      </c>
      <c r="AT2536" s="26">
        <f t="shared" si="11349"/>
        <v>29300.6</v>
      </c>
      <c r="AU2536" s="26">
        <f t="shared" si="11350"/>
        <v>29300.6</v>
      </c>
      <c r="AV2536" s="26">
        <f>AV2537</f>
        <v>0</v>
      </c>
      <c r="AW2536" s="26">
        <f>AW2537</f>
        <v>0</v>
      </c>
      <c r="AX2536" s="26">
        <f>AX2537</f>
        <v>0</v>
      </c>
      <c r="AY2536" s="26">
        <f t="shared" si="11297"/>
        <v>49619.9</v>
      </c>
      <c r="AZ2536" s="26">
        <f t="shared" si="11298"/>
        <v>29300.6</v>
      </c>
      <c r="BA2536" s="26">
        <f t="shared" si="11299"/>
        <v>29300.6</v>
      </c>
      <c r="BB2536" s="26">
        <f t="shared" ref="BB2536:BK2536" si="11515">BB2537</f>
        <v>-9479.9989999999998</v>
      </c>
      <c r="BC2536" s="26">
        <f t="shared" si="11515"/>
        <v>0</v>
      </c>
      <c r="BD2536" s="26">
        <f t="shared" si="11515"/>
        <v>0</v>
      </c>
      <c r="BE2536" s="26">
        <f t="shared" si="11515"/>
        <v>0</v>
      </c>
      <c r="BF2536" s="26">
        <f t="shared" si="11515"/>
        <v>0</v>
      </c>
      <c r="BG2536" s="26">
        <f t="shared" si="11515"/>
        <v>0</v>
      </c>
      <c r="BH2536" s="26">
        <f t="shared" si="11515"/>
        <v>0</v>
      </c>
      <c r="BI2536" s="26">
        <f t="shared" si="11515"/>
        <v>0</v>
      </c>
      <c r="BJ2536" s="26">
        <f t="shared" si="11515"/>
        <v>0</v>
      </c>
      <c r="BK2536" s="26">
        <f t="shared" si="11515"/>
        <v>0</v>
      </c>
      <c r="BL2536" s="26">
        <f t="shared" si="11236"/>
        <v>40139.900999999998</v>
      </c>
      <c r="BM2536" s="26">
        <f>BM2537</f>
        <v>0</v>
      </c>
      <c r="BN2536" s="53">
        <f t="shared" si="11406"/>
        <v>40139.900999999998</v>
      </c>
      <c r="BO2536" s="26">
        <f t="shared" si="11237"/>
        <v>29300.6</v>
      </c>
      <c r="BP2536" s="26">
        <f>BP2537</f>
        <v>0</v>
      </c>
      <c r="BQ2536" s="53">
        <f t="shared" si="11407"/>
        <v>29300.6</v>
      </c>
      <c r="BR2536" s="52">
        <f t="shared" si="11238"/>
        <v>29300.6</v>
      </c>
      <c r="BS2536" s="26">
        <f>BS2537</f>
        <v>0</v>
      </c>
      <c r="BT2536" s="27"/>
    </row>
    <row r="2537" spans="1:72" ht="31.2" x14ac:dyDescent="0.3">
      <c r="A2537" s="67" t="s">
        <v>1020</v>
      </c>
      <c r="B2537" s="67" t="s">
        <v>26</v>
      </c>
      <c r="C2537" s="67" t="s">
        <v>28</v>
      </c>
      <c r="D2537" s="67" t="s">
        <v>1035</v>
      </c>
      <c r="E2537" s="67" t="s">
        <v>38</v>
      </c>
      <c r="F2537" s="68" t="s">
        <v>39</v>
      </c>
      <c r="G2537" s="26">
        <v>49619.9</v>
      </c>
      <c r="H2537" s="26">
        <v>29300.6</v>
      </c>
      <c r="I2537" s="26">
        <v>29300.6</v>
      </c>
      <c r="J2537" s="26"/>
      <c r="K2537" s="26"/>
      <c r="L2537" s="26"/>
      <c r="M2537" s="26">
        <f t="shared" si="11352"/>
        <v>49619.9</v>
      </c>
      <c r="N2537" s="26">
        <f t="shared" si="11353"/>
        <v>29300.6</v>
      </c>
      <c r="O2537" s="26">
        <f t="shared" si="11354"/>
        <v>29300.6</v>
      </c>
      <c r="P2537" s="26"/>
      <c r="Q2537" s="26"/>
      <c r="R2537" s="26"/>
      <c r="S2537" s="26"/>
      <c r="T2537" s="26"/>
      <c r="U2537" s="26"/>
      <c r="V2537" s="26"/>
      <c r="W2537" s="26"/>
      <c r="X2537" s="26"/>
      <c r="Y2537" s="26"/>
      <c r="Z2537" s="26"/>
      <c r="AA2537" s="26"/>
      <c r="AB2537" s="26"/>
      <c r="AC2537" s="26">
        <f t="shared" si="11239"/>
        <v>49619.9</v>
      </c>
      <c r="AD2537" s="26">
        <f t="shared" si="11240"/>
        <v>29300.6</v>
      </c>
      <c r="AE2537" s="26">
        <f t="shared" si="11241"/>
        <v>29300.6</v>
      </c>
      <c r="AF2537" s="26"/>
      <c r="AG2537" s="26">
        <f t="shared" si="11242"/>
        <v>49619.9</v>
      </c>
      <c r="AH2537" s="26">
        <f t="shared" si="11243"/>
        <v>29300.6</v>
      </c>
      <c r="AI2537" s="26">
        <f t="shared" si="11244"/>
        <v>29300.6</v>
      </c>
      <c r="AJ2537" s="26"/>
      <c r="AK2537" s="26"/>
      <c r="AL2537" s="26"/>
      <c r="AM2537" s="26"/>
      <c r="AN2537" s="26"/>
      <c r="AO2537" s="26"/>
      <c r="AP2537" s="26"/>
      <c r="AQ2537" s="26"/>
      <c r="AR2537" s="26"/>
      <c r="AS2537" s="26">
        <f t="shared" si="11348"/>
        <v>49619.9</v>
      </c>
      <c r="AT2537" s="26">
        <f t="shared" si="11349"/>
        <v>29300.6</v>
      </c>
      <c r="AU2537" s="26">
        <f t="shared" si="11350"/>
        <v>29300.6</v>
      </c>
      <c r="AV2537" s="26"/>
      <c r="AW2537" s="26"/>
      <c r="AX2537" s="26"/>
      <c r="AY2537" s="26">
        <f t="shared" si="11297"/>
        <v>49619.9</v>
      </c>
      <c r="AZ2537" s="26">
        <f t="shared" si="11298"/>
        <v>29300.6</v>
      </c>
      <c r="BA2537" s="26">
        <f t="shared" si="11299"/>
        <v>29300.6</v>
      </c>
      <c r="BB2537" s="26">
        <v>-9479.9989999999998</v>
      </c>
      <c r="BC2537" s="26"/>
      <c r="BD2537" s="26"/>
      <c r="BE2537" s="26"/>
      <c r="BF2537" s="26"/>
      <c r="BG2537" s="26"/>
      <c r="BH2537" s="26"/>
      <c r="BI2537" s="26"/>
      <c r="BJ2537" s="26"/>
      <c r="BK2537" s="26"/>
      <c r="BL2537" s="26">
        <f t="shared" si="11236"/>
        <v>40139.900999999998</v>
      </c>
      <c r="BM2537" s="26"/>
      <c r="BN2537" s="53">
        <f t="shared" si="11406"/>
        <v>40139.900999999998</v>
      </c>
      <c r="BO2537" s="26">
        <f t="shared" si="11237"/>
        <v>29300.6</v>
      </c>
      <c r="BP2537" s="26"/>
      <c r="BQ2537" s="53">
        <f t="shared" si="11407"/>
        <v>29300.6</v>
      </c>
      <c r="BR2537" s="52">
        <f t="shared" si="11238"/>
        <v>29300.6</v>
      </c>
      <c r="BS2537" s="26"/>
      <c r="BT2537" s="27"/>
    </row>
    <row r="2538" spans="1:72" x14ac:dyDescent="0.3">
      <c r="A2538" s="67" t="s">
        <v>1020</v>
      </c>
      <c r="B2538" s="67" t="s">
        <v>26</v>
      </c>
      <c r="C2538" s="67" t="s">
        <v>28</v>
      </c>
      <c r="D2538" s="67" t="s">
        <v>1037</v>
      </c>
      <c r="E2538" s="71"/>
      <c r="F2538" s="68" t="s">
        <v>1038</v>
      </c>
      <c r="G2538" s="26">
        <f t="shared" ref="G2538:L2538" si="11516">G2539+G2541+G2543</f>
        <v>33630.400000000001</v>
      </c>
      <c r="H2538" s="26">
        <f t="shared" si="11516"/>
        <v>34543.199999999997</v>
      </c>
      <c r="I2538" s="26">
        <f t="shared" si="11516"/>
        <v>34543.199999999997</v>
      </c>
      <c r="J2538" s="26">
        <f t="shared" si="11516"/>
        <v>0</v>
      </c>
      <c r="K2538" s="26">
        <f t="shared" si="11516"/>
        <v>0</v>
      </c>
      <c r="L2538" s="26">
        <f t="shared" si="11516"/>
        <v>0</v>
      </c>
      <c r="M2538" s="26">
        <f t="shared" si="11352"/>
        <v>33630.400000000001</v>
      </c>
      <c r="N2538" s="26">
        <f t="shared" si="11353"/>
        <v>34543.199999999997</v>
      </c>
      <c r="O2538" s="26">
        <f t="shared" si="11354"/>
        <v>34543.199999999997</v>
      </c>
      <c r="P2538" s="26">
        <f t="shared" ref="P2538:AB2538" si="11517">P2539+P2541+P2543</f>
        <v>0</v>
      </c>
      <c r="Q2538" s="26">
        <f t="shared" si="11517"/>
        <v>0</v>
      </c>
      <c r="R2538" s="26">
        <f t="shared" si="11517"/>
        <v>0</v>
      </c>
      <c r="S2538" s="26">
        <f t="shared" si="11517"/>
        <v>0</v>
      </c>
      <c r="T2538" s="26">
        <f t="shared" si="11517"/>
        <v>0</v>
      </c>
      <c r="U2538" s="26">
        <f t="shared" si="11517"/>
        <v>0</v>
      </c>
      <c r="V2538" s="26">
        <f t="shared" si="11517"/>
        <v>0</v>
      </c>
      <c r="W2538" s="26">
        <f t="shared" si="11517"/>
        <v>0</v>
      </c>
      <c r="X2538" s="26">
        <f t="shared" si="11517"/>
        <v>0</v>
      </c>
      <c r="Y2538" s="26">
        <f t="shared" si="11517"/>
        <v>0</v>
      </c>
      <c r="Z2538" s="26">
        <f t="shared" si="11517"/>
        <v>0</v>
      </c>
      <c r="AA2538" s="26">
        <f t="shared" si="11517"/>
        <v>0</v>
      </c>
      <c r="AB2538" s="26">
        <f t="shared" si="11517"/>
        <v>0</v>
      </c>
      <c r="AC2538" s="26">
        <f t="shared" si="11239"/>
        <v>33630.400000000001</v>
      </c>
      <c r="AD2538" s="26">
        <f t="shared" si="11240"/>
        <v>34543.199999999997</v>
      </c>
      <c r="AE2538" s="26">
        <f t="shared" si="11241"/>
        <v>34543.199999999997</v>
      </c>
      <c r="AF2538" s="26">
        <f>AF2539+AF2541+AF2543</f>
        <v>0</v>
      </c>
      <c r="AG2538" s="26">
        <f t="shared" si="11242"/>
        <v>33630.400000000001</v>
      </c>
      <c r="AH2538" s="26">
        <f t="shared" si="11243"/>
        <v>34543.199999999997</v>
      </c>
      <c r="AI2538" s="26">
        <f t="shared" si="11244"/>
        <v>34543.199999999997</v>
      </c>
      <c r="AJ2538" s="26">
        <f t="shared" ref="AJ2538:AR2538" si="11518">AJ2539+AJ2541+AJ2543</f>
        <v>0</v>
      </c>
      <c r="AK2538" s="26">
        <f t="shared" si="11518"/>
        <v>0</v>
      </c>
      <c r="AL2538" s="26">
        <f t="shared" si="11518"/>
        <v>-455.7</v>
      </c>
      <c r="AM2538" s="26">
        <f t="shared" si="11518"/>
        <v>0</v>
      </c>
      <c r="AN2538" s="26">
        <f t="shared" si="11518"/>
        <v>0</v>
      </c>
      <c r="AO2538" s="26">
        <f t="shared" si="11518"/>
        <v>0</v>
      </c>
      <c r="AP2538" s="26">
        <f t="shared" si="11518"/>
        <v>0</v>
      </c>
      <c r="AQ2538" s="26">
        <f t="shared" si="11518"/>
        <v>0</v>
      </c>
      <c r="AR2538" s="26">
        <f t="shared" si="11518"/>
        <v>0</v>
      </c>
      <c r="AS2538" s="26">
        <f t="shared" si="11348"/>
        <v>33174.700000000004</v>
      </c>
      <c r="AT2538" s="26">
        <f t="shared" si="11349"/>
        <v>34543.199999999997</v>
      </c>
      <c r="AU2538" s="26">
        <f t="shared" si="11350"/>
        <v>34543.199999999997</v>
      </c>
      <c r="AV2538" s="26">
        <f>AV2539+AV2541+AV2543</f>
        <v>0</v>
      </c>
      <c r="AW2538" s="26">
        <f>AW2539+AW2541+AW2543</f>
        <v>0</v>
      </c>
      <c r="AX2538" s="26">
        <f>AX2539+AX2541+AX2543</f>
        <v>0</v>
      </c>
      <c r="AY2538" s="26">
        <f t="shared" si="11297"/>
        <v>33174.700000000004</v>
      </c>
      <c r="AZ2538" s="26">
        <f t="shared" si="11298"/>
        <v>34543.199999999997</v>
      </c>
      <c r="BA2538" s="26">
        <f t="shared" si="11299"/>
        <v>34543.199999999997</v>
      </c>
      <c r="BB2538" s="26">
        <f t="shared" ref="BB2538:BK2538" si="11519">BB2539+BB2541+BB2543</f>
        <v>0</v>
      </c>
      <c r="BC2538" s="26">
        <f t="shared" si="11519"/>
        <v>0</v>
      </c>
      <c r="BD2538" s="26">
        <f t="shared" si="11519"/>
        <v>0</v>
      </c>
      <c r="BE2538" s="26">
        <f t="shared" si="11519"/>
        <v>0</v>
      </c>
      <c r="BF2538" s="26">
        <f t="shared" si="11519"/>
        <v>0</v>
      </c>
      <c r="BG2538" s="26">
        <f t="shared" si="11519"/>
        <v>0</v>
      </c>
      <c r="BH2538" s="26">
        <f t="shared" si="11519"/>
        <v>0</v>
      </c>
      <c r="BI2538" s="26">
        <f t="shared" si="11519"/>
        <v>0</v>
      </c>
      <c r="BJ2538" s="26">
        <f t="shared" si="11519"/>
        <v>0</v>
      </c>
      <c r="BK2538" s="26">
        <f t="shared" si="11519"/>
        <v>0</v>
      </c>
      <c r="BL2538" s="26">
        <f t="shared" si="11236"/>
        <v>33174.700000000004</v>
      </c>
      <c r="BM2538" s="26">
        <f>BM2539+BM2541+BM2543</f>
        <v>0</v>
      </c>
      <c r="BN2538" s="53">
        <f t="shared" si="11406"/>
        <v>33174.700000000004</v>
      </c>
      <c r="BO2538" s="26">
        <f t="shared" si="11237"/>
        <v>34543.199999999997</v>
      </c>
      <c r="BP2538" s="26">
        <f>BP2539+BP2541+BP2543</f>
        <v>0</v>
      </c>
      <c r="BQ2538" s="53">
        <f t="shared" si="11407"/>
        <v>34543.199999999997</v>
      </c>
      <c r="BR2538" s="52">
        <f t="shared" si="11238"/>
        <v>34543.199999999997</v>
      </c>
      <c r="BS2538" s="26">
        <f>BS2539+BS2541+BS2543</f>
        <v>0</v>
      </c>
      <c r="BT2538" s="27"/>
    </row>
    <row r="2539" spans="1:72" ht="46.8" x14ac:dyDescent="0.3">
      <c r="A2539" s="67" t="s">
        <v>1020</v>
      </c>
      <c r="B2539" s="67" t="s">
        <v>26</v>
      </c>
      <c r="C2539" s="67" t="s">
        <v>28</v>
      </c>
      <c r="D2539" s="67" t="s">
        <v>1039</v>
      </c>
      <c r="E2539" s="71"/>
      <c r="F2539" s="68" t="s">
        <v>53</v>
      </c>
      <c r="G2539" s="26">
        <f t="shared" ref="G2539:L2539" si="11520">G2540</f>
        <v>26324.799999999999</v>
      </c>
      <c r="H2539" s="26">
        <f t="shared" si="11520"/>
        <v>27778.799999999999</v>
      </c>
      <c r="I2539" s="26">
        <f t="shared" si="11520"/>
        <v>27778.799999999999</v>
      </c>
      <c r="J2539" s="26">
        <f t="shared" si="11520"/>
        <v>0</v>
      </c>
      <c r="K2539" s="26">
        <f t="shared" si="11520"/>
        <v>0</v>
      </c>
      <c r="L2539" s="26">
        <f t="shared" si="11520"/>
        <v>0</v>
      </c>
      <c r="M2539" s="26">
        <f t="shared" si="11352"/>
        <v>26324.799999999999</v>
      </c>
      <c r="N2539" s="26">
        <f t="shared" si="11353"/>
        <v>27778.799999999999</v>
      </c>
      <c r="O2539" s="26">
        <f t="shared" si="11354"/>
        <v>27778.799999999999</v>
      </c>
      <c r="P2539" s="26">
        <f t="shared" ref="P2539:AB2539" si="11521">P2540</f>
        <v>0</v>
      </c>
      <c r="Q2539" s="26">
        <f t="shared" si="11521"/>
        <v>0</v>
      </c>
      <c r="R2539" s="26">
        <f t="shared" si="11521"/>
        <v>0</v>
      </c>
      <c r="S2539" s="26">
        <f t="shared" si="11521"/>
        <v>0</v>
      </c>
      <c r="T2539" s="26">
        <f t="shared" si="11521"/>
        <v>0</v>
      </c>
      <c r="U2539" s="26">
        <f t="shared" si="11521"/>
        <v>0</v>
      </c>
      <c r="V2539" s="26">
        <f t="shared" si="11521"/>
        <v>0</v>
      </c>
      <c r="W2539" s="26">
        <f t="shared" si="11521"/>
        <v>0</v>
      </c>
      <c r="X2539" s="26">
        <f t="shared" si="11521"/>
        <v>0</v>
      </c>
      <c r="Y2539" s="26">
        <f t="shared" si="11521"/>
        <v>0</v>
      </c>
      <c r="Z2539" s="26">
        <f t="shared" si="11521"/>
        <v>0</v>
      </c>
      <c r="AA2539" s="26">
        <f t="shared" si="11521"/>
        <v>0</v>
      </c>
      <c r="AB2539" s="26">
        <f t="shared" si="11521"/>
        <v>0</v>
      </c>
      <c r="AC2539" s="26">
        <f t="shared" si="11239"/>
        <v>26324.799999999999</v>
      </c>
      <c r="AD2539" s="26">
        <f t="shared" si="11240"/>
        <v>27778.799999999999</v>
      </c>
      <c r="AE2539" s="26">
        <f t="shared" si="11241"/>
        <v>27778.799999999999</v>
      </c>
      <c r="AF2539" s="26">
        <f>AF2540</f>
        <v>0</v>
      </c>
      <c r="AG2539" s="26">
        <f t="shared" si="11242"/>
        <v>26324.799999999999</v>
      </c>
      <c r="AH2539" s="26">
        <f t="shared" si="11243"/>
        <v>27778.799999999999</v>
      </c>
      <c r="AI2539" s="26">
        <f t="shared" si="11244"/>
        <v>27778.799999999999</v>
      </c>
      <c r="AJ2539" s="26">
        <f t="shared" ref="AJ2539:AR2539" si="11522">AJ2540</f>
        <v>0</v>
      </c>
      <c r="AK2539" s="26">
        <f t="shared" si="11522"/>
        <v>0</v>
      </c>
      <c r="AL2539" s="26">
        <f t="shared" si="11522"/>
        <v>0</v>
      </c>
      <c r="AM2539" s="26">
        <f t="shared" si="11522"/>
        <v>0</v>
      </c>
      <c r="AN2539" s="26">
        <f t="shared" si="11522"/>
        <v>0</v>
      </c>
      <c r="AO2539" s="26">
        <f t="shared" si="11522"/>
        <v>0</v>
      </c>
      <c r="AP2539" s="26">
        <f t="shared" si="11522"/>
        <v>0</v>
      </c>
      <c r="AQ2539" s="26">
        <f t="shared" si="11522"/>
        <v>0</v>
      </c>
      <c r="AR2539" s="26">
        <f t="shared" si="11522"/>
        <v>0</v>
      </c>
      <c r="AS2539" s="26">
        <f t="shared" si="11348"/>
        <v>26324.799999999999</v>
      </c>
      <c r="AT2539" s="26">
        <f t="shared" si="11349"/>
        <v>27778.799999999999</v>
      </c>
      <c r="AU2539" s="26">
        <f t="shared" si="11350"/>
        <v>27778.799999999999</v>
      </c>
      <c r="AV2539" s="26">
        <f>AV2540</f>
        <v>0</v>
      </c>
      <c r="AW2539" s="26">
        <f>AW2540</f>
        <v>0</v>
      </c>
      <c r="AX2539" s="26">
        <f>AX2540</f>
        <v>0</v>
      </c>
      <c r="AY2539" s="26">
        <f t="shared" si="11297"/>
        <v>26324.799999999999</v>
      </c>
      <c r="AZ2539" s="26">
        <f t="shared" si="11298"/>
        <v>27778.799999999999</v>
      </c>
      <c r="BA2539" s="26">
        <f t="shared" si="11299"/>
        <v>27778.799999999999</v>
      </c>
      <c r="BB2539" s="26">
        <f t="shared" ref="BB2539:BK2539" si="11523">BB2540</f>
        <v>0</v>
      </c>
      <c r="BC2539" s="26">
        <f t="shared" si="11523"/>
        <v>0</v>
      </c>
      <c r="BD2539" s="26">
        <f t="shared" si="11523"/>
        <v>0</v>
      </c>
      <c r="BE2539" s="26">
        <f t="shared" si="11523"/>
        <v>0</v>
      </c>
      <c r="BF2539" s="26">
        <f t="shared" si="11523"/>
        <v>0</v>
      </c>
      <c r="BG2539" s="26">
        <f t="shared" si="11523"/>
        <v>0</v>
      </c>
      <c r="BH2539" s="26">
        <f t="shared" si="11523"/>
        <v>0</v>
      </c>
      <c r="BI2539" s="26">
        <f t="shared" si="11523"/>
        <v>0</v>
      </c>
      <c r="BJ2539" s="26">
        <f t="shared" si="11523"/>
        <v>0</v>
      </c>
      <c r="BK2539" s="26">
        <f t="shared" si="11523"/>
        <v>0</v>
      </c>
      <c r="BL2539" s="26">
        <f t="shared" si="11236"/>
        <v>26324.799999999999</v>
      </c>
      <c r="BM2539" s="26">
        <f>BM2540</f>
        <v>0</v>
      </c>
      <c r="BN2539" s="53">
        <f t="shared" si="11406"/>
        <v>26324.799999999999</v>
      </c>
      <c r="BO2539" s="26">
        <f t="shared" si="11237"/>
        <v>27778.799999999999</v>
      </c>
      <c r="BP2539" s="26">
        <f>BP2540</f>
        <v>0</v>
      </c>
      <c r="BQ2539" s="53">
        <f t="shared" si="11407"/>
        <v>27778.799999999999</v>
      </c>
      <c r="BR2539" s="52">
        <f t="shared" si="11238"/>
        <v>27778.799999999999</v>
      </c>
      <c r="BS2539" s="26">
        <f>BS2540</f>
        <v>0</v>
      </c>
      <c r="BT2539" s="27"/>
    </row>
    <row r="2540" spans="1:72" ht="31.2" x14ac:dyDescent="0.3">
      <c r="A2540" s="67" t="s">
        <v>1020</v>
      </c>
      <c r="B2540" s="67" t="s">
        <v>26</v>
      </c>
      <c r="C2540" s="67" t="s">
        <v>28</v>
      </c>
      <c r="D2540" s="67" t="s">
        <v>1039</v>
      </c>
      <c r="E2540" s="67" t="s">
        <v>127</v>
      </c>
      <c r="F2540" s="68" t="s">
        <v>128</v>
      </c>
      <c r="G2540" s="26">
        <v>26324.799999999999</v>
      </c>
      <c r="H2540" s="26">
        <v>27778.799999999999</v>
      </c>
      <c r="I2540" s="26">
        <v>27778.799999999999</v>
      </c>
      <c r="J2540" s="26"/>
      <c r="K2540" s="26"/>
      <c r="L2540" s="26"/>
      <c r="M2540" s="26">
        <f t="shared" si="11352"/>
        <v>26324.799999999999</v>
      </c>
      <c r="N2540" s="26">
        <f t="shared" si="11353"/>
        <v>27778.799999999999</v>
      </c>
      <c r="O2540" s="26">
        <f t="shared" si="11354"/>
        <v>27778.799999999999</v>
      </c>
      <c r="P2540" s="26"/>
      <c r="Q2540" s="26"/>
      <c r="R2540" s="26"/>
      <c r="S2540" s="26"/>
      <c r="T2540" s="26"/>
      <c r="U2540" s="26"/>
      <c r="V2540" s="26"/>
      <c r="W2540" s="26"/>
      <c r="X2540" s="26"/>
      <c r="Y2540" s="26"/>
      <c r="Z2540" s="26"/>
      <c r="AA2540" s="26"/>
      <c r="AB2540" s="26"/>
      <c r="AC2540" s="26">
        <f t="shared" si="11239"/>
        <v>26324.799999999999</v>
      </c>
      <c r="AD2540" s="26">
        <f t="shared" si="11240"/>
        <v>27778.799999999999</v>
      </c>
      <c r="AE2540" s="26">
        <f t="shared" si="11241"/>
        <v>27778.799999999999</v>
      </c>
      <c r="AF2540" s="26"/>
      <c r="AG2540" s="26">
        <f t="shared" si="11242"/>
        <v>26324.799999999999</v>
      </c>
      <c r="AH2540" s="26">
        <f t="shared" si="11243"/>
        <v>27778.799999999999</v>
      </c>
      <c r="AI2540" s="26">
        <f t="shared" si="11244"/>
        <v>27778.799999999999</v>
      </c>
      <c r="AJ2540" s="26"/>
      <c r="AK2540" s="26"/>
      <c r="AL2540" s="26"/>
      <c r="AM2540" s="26"/>
      <c r="AN2540" s="26"/>
      <c r="AO2540" s="26"/>
      <c r="AP2540" s="26"/>
      <c r="AQ2540" s="26"/>
      <c r="AR2540" s="26"/>
      <c r="AS2540" s="26">
        <f t="shared" si="11348"/>
        <v>26324.799999999999</v>
      </c>
      <c r="AT2540" s="26">
        <f t="shared" si="11349"/>
        <v>27778.799999999999</v>
      </c>
      <c r="AU2540" s="26">
        <f t="shared" si="11350"/>
        <v>27778.799999999999</v>
      </c>
      <c r="AV2540" s="26"/>
      <c r="AW2540" s="26"/>
      <c r="AX2540" s="26"/>
      <c r="AY2540" s="26">
        <f t="shared" si="11297"/>
        <v>26324.799999999999</v>
      </c>
      <c r="AZ2540" s="26">
        <f t="shared" si="11298"/>
        <v>27778.799999999999</v>
      </c>
      <c r="BA2540" s="26">
        <f t="shared" si="11299"/>
        <v>27778.799999999999</v>
      </c>
      <c r="BB2540" s="26"/>
      <c r="BC2540" s="26"/>
      <c r="BD2540" s="26"/>
      <c r="BE2540" s="26"/>
      <c r="BF2540" s="26"/>
      <c r="BG2540" s="26"/>
      <c r="BH2540" s="26"/>
      <c r="BI2540" s="26"/>
      <c r="BJ2540" s="26"/>
      <c r="BK2540" s="26"/>
      <c r="BL2540" s="26">
        <f t="shared" si="11236"/>
        <v>26324.799999999999</v>
      </c>
      <c r="BM2540" s="26"/>
      <c r="BN2540" s="53">
        <f t="shared" si="11406"/>
        <v>26324.799999999999</v>
      </c>
      <c r="BO2540" s="26">
        <f t="shared" si="11237"/>
        <v>27778.799999999999</v>
      </c>
      <c r="BP2540" s="26"/>
      <c r="BQ2540" s="53">
        <f t="shared" si="11407"/>
        <v>27778.799999999999</v>
      </c>
      <c r="BR2540" s="52">
        <f t="shared" si="11238"/>
        <v>27778.799999999999</v>
      </c>
      <c r="BS2540" s="26"/>
      <c r="BT2540" s="27"/>
    </row>
    <row r="2541" spans="1:72" x14ac:dyDescent="0.3">
      <c r="A2541" s="67" t="s">
        <v>1020</v>
      </c>
      <c r="B2541" s="67" t="s">
        <v>26</v>
      </c>
      <c r="C2541" s="67" t="s">
        <v>28</v>
      </c>
      <c r="D2541" s="67" t="s">
        <v>1040</v>
      </c>
      <c r="E2541" s="71"/>
      <c r="F2541" s="68" t="s">
        <v>214</v>
      </c>
      <c r="G2541" s="26">
        <f t="shared" ref="G2541:L2541" si="11524">G2542</f>
        <v>727</v>
      </c>
      <c r="H2541" s="26">
        <f t="shared" si="11524"/>
        <v>0</v>
      </c>
      <c r="I2541" s="26">
        <f t="shared" si="11524"/>
        <v>0</v>
      </c>
      <c r="J2541" s="26">
        <f t="shared" si="11524"/>
        <v>0</v>
      </c>
      <c r="K2541" s="26">
        <f t="shared" si="11524"/>
        <v>0</v>
      </c>
      <c r="L2541" s="26">
        <f t="shared" si="11524"/>
        <v>0</v>
      </c>
      <c r="M2541" s="26">
        <f t="shared" si="11352"/>
        <v>727</v>
      </c>
      <c r="N2541" s="26">
        <f t="shared" si="11353"/>
        <v>0</v>
      </c>
      <c r="O2541" s="26">
        <f t="shared" si="11354"/>
        <v>0</v>
      </c>
      <c r="P2541" s="26">
        <f t="shared" ref="P2541:AB2541" si="11525">P2542</f>
        <v>0</v>
      </c>
      <c r="Q2541" s="26">
        <f t="shared" si="11525"/>
        <v>0</v>
      </c>
      <c r="R2541" s="26">
        <f t="shared" si="11525"/>
        <v>0</v>
      </c>
      <c r="S2541" s="26">
        <f t="shared" si="11525"/>
        <v>0</v>
      </c>
      <c r="T2541" s="26">
        <f t="shared" si="11525"/>
        <v>0</v>
      </c>
      <c r="U2541" s="26">
        <f t="shared" si="11525"/>
        <v>0</v>
      </c>
      <c r="V2541" s="26">
        <f t="shared" si="11525"/>
        <v>0</v>
      </c>
      <c r="W2541" s="26">
        <f t="shared" si="11525"/>
        <v>0</v>
      </c>
      <c r="X2541" s="26">
        <f t="shared" si="11525"/>
        <v>0</v>
      </c>
      <c r="Y2541" s="26">
        <f t="shared" si="11525"/>
        <v>0</v>
      </c>
      <c r="Z2541" s="26">
        <f t="shared" si="11525"/>
        <v>0</v>
      </c>
      <c r="AA2541" s="26">
        <f t="shared" si="11525"/>
        <v>0</v>
      </c>
      <c r="AB2541" s="26">
        <f t="shared" si="11525"/>
        <v>0</v>
      </c>
      <c r="AC2541" s="26">
        <f t="shared" si="11239"/>
        <v>727</v>
      </c>
      <c r="AD2541" s="26">
        <f t="shared" si="11240"/>
        <v>0</v>
      </c>
      <c r="AE2541" s="26">
        <f t="shared" si="11241"/>
        <v>0</v>
      </c>
      <c r="AF2541" s="26">
        <f>AF2542</f>
        <v>0</v>
      </c>
      <c r="AG2541" s="26">
        <f t="shared" si="11242"/>
        <v>727</v>
      </c>
      <c r="AH2541" s="26">
        <f t="shared" si="11243"/>
        <v>0</v>
      </c>
      <c r="AI2541" s="26">
        <f t="shared" si="11244"/>
        <v>0</v>
      </c>
      <c r="AJ2541" s="26">
        <f t="shared" ref="AJ2541:AR2541" si="11526">AJ2542</f>
        <v>0</v>
      </c>
      <c r="AK2541" s="26">
        <f t="shared" si="11526"/>
        <v>0</v>
      </c>
      <c r="AL2541" s="26">
        <f t="shared" si="11526"/>
        <v>-363.5</v>
      </c>
      <c r="AM2541" s="26">
        <f t="shared" si="11526"/>
        <v>0</v>
      </c>
      <c r="AN2541" s="26">
        <f t="shared" si="11526"/>
        <v>0</v>
      </c>
      <c r="AO2541" s="26">
        <f t="shared" si="11526"/>
        <v>0</v>
      </c>
      <c r="AP2541" s="26">
        <f t="shared" si="11526"/>
        <v>0</v>
      </c>
      <c r="AQ2541" s="26">
        <f t="shared" si="11526"/>
        <v>0</v>
      </c>
      <c r="AR2541" s="26">
        <f t="shared" si="11526"/>
        <v>0</v>
      </c>
      <c r="AS2541" s="26">
        <f t="shared" si="11348"/>
        <v>363.5</v>
      </c>
      <c r="AT2541" s="26">
        <f t="shared" si="11349"/>
        <v>0</v>
      </c>
      <c r="AU2541" s="26">
        <f t="shared" si="11350"/>
        <v>0</v>
      </c>
      <c r="AV2541" s="26">
        <f>AV2542</f>
        <v>0</v>
      </c>
      <c r="AW2541" s="26">
        <f>AW2542</f>
        <v>0</v>
      </c>
      <c r="AX2541" s="26">
        <f>AX2542</f>
        <v>0</v>
      </c>
      <c r="AY2541" s="26">
        <f t="shared" si="11297"/>
        <v>363.5</v>
      </c>
      <c r="AZ2541" s="26">
        <f t="shared" si="11298"/>
        <v>0</v>
      </c>
      <c r="BA2541" s="26">
        <f t="shared" si="11299"/>
        <v>0</v>
      </c>
      <c r="BB2541" s="26">
        <f t="shared" ref="BB2541:BK2541" si="11527">BB2542</f>
        <v>0</v>
      </c>
      <c r="BC2541" s="26">
        <f t="shared" si="11527"/>
        <v>0</v>
      </c>
      <c r="BD2541" s="26">
        <f t="shared" si="11527"/>
        <v>0</v>
      </c>
      <c r="BE2541" s="26">
        <f t="shared" si="11527"/>
        <v>0</v>
      </c>
      <c r="BF2541" s="26">
        <f t="shared" si="11527"/>
        <v>0</v>
      </c>
      <c r="BG2541" s="26">
        <f t="shared" si="11527"/>
        <v>0</v>
      </c>
      <c r="BH2541" s="26">
        <f t="shared" si="11527"/>
        <v>0</v>
      </c>
      <c r="BI2541" s="26">
        <f t="shared" si="11527"/>
        <v>0</v>
      </c>
      <c r="BJ2541" s="26">
        <f t="shared" si="11527"/>
        <v>0</v>
      </c>
      <c r="BK2541" s="26">
        <f t="shared" si="11527"/>
        <v>0</v>
      </c>
      <c r="BL2541" s="26">
        <f t="shared" ref="BL2541:BL2604" si="11528">AY2541+BB2541+BC2541+BE2541+BD2541</f>
        <v>363.5</v>
      </c>
      <c r="BM2541" s="26">
        <f>BM2542</f>
        <v>0</v>
      </c>
      <c r="BN2541" s="53">
        <f t="shared" si="11406"/>
        <v>363.5</v>
      </c>
      <c r="BO2541" s="26">
        <f t="shared" ref="BO2541:BO2604" si="11529">AZ2541+BF2541+BG2541+BH2541</f>
        <v>0</v>
      </c>
      <c r="BP2541" s="26">
        <f>BP2542</f>
        <v>0</v>
      </c>
      <c r="BQ2541" s="53">
        <f t="shared" si="11407"/>
        <v>0</v>
      </c>
      <c r="BR2541" s="52">
        <f t="shared" ref="BR2541:BR2604" si="11530">BA2541+BI2541+BJ2541+BK2541</f>
        <v>0</v>
      </c>
      <c r="BS2541" s="26">
        <f>BS2542</f>
        <v>0</v>
      </c>
      <c r="BT2541" s="27"/>
    </row>
    <row r="2542" spans="1:72" ht="31.2" x14ac:dyDescent="0.3">
      <c r="A2542" s="67" t="s">
        <v>1020</v>
      </c>
      <c r="B2542" s="67" t="s">
        <v>26</v>
      </c>
      <c r="C2542" s="67" t="s">
        <v>28</v>
      </c>
      <c r="D2542" s="67" t="s">
        <v>1040</v>
      </c>
      <c r="E2542" s="67" t="s">
        <v>127</v>
      </c>
      <c r="F2542" s="68" t="s">
        <v>128</v>
      </c>
      <c r="G2542" s="26">
        <v>727</v>
      </c>
      <c r="H2542" s="26"/>
      <c r="I2542" s="26"/>
      <c r="J2542" s="26"/>
      <c r="K2542" s="26"/>
      <c r="L2542" s="26"/>
      <c r="M2542" s="26">
        <f t="shared" si="11352"/>
        <v>727</v>
      </c>
      <c r="N2542" s="26">
        <f t="shared" si="11353"/>
        <v>0</v>
      </c>
      <c r="O2542" s="26">
        <f t="shared" si="11354"/>
        <v>0</v>
      </c>
      <c r="P2542" s="26"/>
      <c r="Q2542" s="26"/>
      <c r="R2542" s="26"/>
      <c r="S2542" s="26"/>
      <c r="T2542" s="26"/>
      <c r="U2542" s="26"/>
      <c r="V2542" s="26"/>
      <c r="W2542" s="26"/>
      <c r="X2542" s="26"/>
      <c r="Y2542" s="26"/>
      <c r="Z2542" s="26"/>
      <c r="AA2542" s="26"/>
      <c r="AB2542" s="26"/>
      <c r="AC2542" s="26">
        <f t="shared" si="11239"/>
        <v>727</v>
      </c>
      <c r="AD2542" s="26">
        <f t="shared" si="11240"/>
        <v>0</v>
      </c>
      <c r="AE2542" s="26">
        <f t="shared" si="11241"/>
        <v>0</v>
      </c>
      <c r="AF2542" s="26"/>
      <c r="AG2542" s="26">
        <f t="shared" si="11242"/>
        <v>727</v>
      </c>
      <c r="AH2542" s="26">
        <f t="shared" si="11243"/>
        <v>0</v>
      </c>
      <c r="AI2542" s="26">
        <f t="shared" si="11244"/>
        <v>0</v>
      </c>
      <c r="AJ2542" s="26"/>
      <c r="AK2542" s="26"/>
      <c r="AL2542" s="26">
        <v>-363.5</v>
      </c>
      <c r="AM2542" s="26"/>
      <c r="AN2542" s="26"/>
      <c r="AO2542" s="26"/>
      <c r="AP2542" s="26"/>
      <c r="AQ2542" s="26"/>
      <c r="AR2542" s="26"/>
      <c r="AS2542" s="26">
        <f t="shared" si="11348"/>
        <v>363.5</v>
      </c>
      <c r="AT2542" s="26">
        <f t="shared" si="11349"/>
        <v>0</v>
      </c>
      <c r="AU2542" s="26">
        <f t="shared" si="11350"/>
        <v>0</v>
      </c>
      <c r="AV2542" s="26"/>
      <c r="AW2542" s="26"/>
      <c r="AX2542" s="26"/>
      <c r="AY2542" s="26">
        <f t="shared" si="11297"/>
        <v>363.5</v>
      </c>
      <c r="AZ2542" s="26">
        <f t="shared" si="11298"/>
        <v>0</v>
      </c>
      <c r="BA2542" s="26">
        <f t="shared" si="11299"/>
        <v>0</v>
      </c>
      <c r="BB2542" s="26"/>
      <c r="BC2542" s="26"/>
      <c r="BD2542" s="26"/>
      <c r="BE2542" s="26"/>
      <c r="BF2542" s="26"/>
      <c r="BG2542" s="26"/>
      <c r="BH2542" s="26"/>
      <c r="BI2542" s="26"/>
      <c r="BJ2542" s="26"/>
      <c r="BK2542" s="26"/>
      <c r="BL2542" s="26">
        <f t="shared" si="11528"/>
        <v>363.5</v>
      </c>
      <c r="BM2542" s="26"/>
      <c r="BN2542" s="53">
        <f t="shared" si="11406"/>
        <v>363.5</v>
      </c>
      <c r="BO2542" s="26">
        <f t="shared" si="11529"/>
        <v>0</v>
      </c>
      <c r="BP2542" s="26"/>
      <c r="BQ2542" s="53">
        <f t="shared" si="11407"/>
        <v>0</v>
      </c>
      <c r="BR2542" s="52">
        <f t="shared" si="11530"/>
        <v>0</v>
      </c>
      <c r="BS2542" s="26"/>
      <c r="BT2542" s="27"/>
    </row>
    <row r="2543" spans="1:72" ht="62.4" x14ac:dyDescent="0.3">
      <c r="A2543" s="67" t="s">
        <v>1020</v>
      </c>
      <c r="B2543" s="67" t="s">
        <v>26</v>
      </c>
      <c r="C2543" s="67" t="s">
        <v>28</v>
      </c>
      <c r="D2543" s="67" t="s">
        <v>1041</v>
      </c>
      <c r="E2543" s="67"/>
      <c r="F2543" s="68" t="s">
        <v>1042</v>
      </c>
      <c r="G2543" s="26">
        <f t="shared" ref="G2543:L2543" si="11531">G2544</f>
        <v>6578.6</v>
      </c>
      <c r="H2543" s="26">
        <f t="shared" si="11531"/>
        <v>6764.4</v>
      </c>
      <c r="I2543" s="26">
        <f t="shared" si="11531"/>
        <v>6764.4</v>
      </c>
      <c r="J2543" s="26">
        <f t="shared" si="11531"/>
        <v>0</v>
      </c>
      <c r="K2543" s="26">
        <f t="shared" si="11531"/>
        <v>0</v>
      </c>
      <c r="L2543" s="26">
        <f t="shared" si="11531"/>
        <v>0</v>
      </c>
      <c r="M2543" s="26">
        <f t="shared" si="11352"/>
        <v>6578.6</v>
      </c>
      <c r="N2543" s="26">
        <f t="shared" si="11353"/>
        <v>6764.4</v>
      </c>
      <c r="O2543" s="26">
        <f t="shared" si="11354"/>
        <v>6764.4</v>
      </c>
      <c r="P2543" s="26">
        <f t="shared" ref="P2543:AB2543" si="11532">P2544</f>
        <v>0</v>
      </c>
      <c r="Q2543" s="26">
        <f t="shared" si="11532"/>
        <v>0</v>
      </c>
      <c r="R2543" s="26">
        <f t="shared" si="11532"/>
        <v>0</v>
      </c>
      <c r="S2543" s="26">
        <f t="shared" si="11532"/>
        <v>0</v>
      </c>
      <c r="T2543" s="26">
        <f t="shared" si="11532"/>
        <v>0</v>
      </c>
      <c r="U2543" s="26">
        <f t="shared" si="11532"/>
        <v>0</v>
      </c>
      <c r="V2543" s="26">
        <f t="shared" si="11532"/>
        <v>0</v>
      </c>
      <c r="W2543" s="26">
        <f t="shared" si="11532"/>
        <v>0</v>
      </c>
      <c r="X2543" s="26">
        <f t="shared" si="11532"/>
        <v>0</v>
      </c>
      <c r="Y2543" s="26">
        <f t="shared" si="11532"/>
        <v>0</v>
      </c>
      <c r="Z2543" s="26">
        <f t="shared" si="11532"/>
        <v>0</v>
      </c>
      <c r="AA2543" s="26">
        <f t="shared" si="11532"/>
        <v>0</v>
      </c>
      <c r="AB2543" s="26">
        <f t="shared" si="11532"/>
        <v>0</v>
      </c>
      <c r="AC2543" s="26">
        <f t="shared" si="11239"/>
        <v>6578.6</v>
      </c>
      <c r="AD2543" s="26">
        <f t="shared" si="11240"/>
        <v>6764.4</v>
      </c>
      <c r="AE2543" s="26">
        <f t="shared" si="11241"/>
        <v>6764.4</v>
      </c>
      <c r="AF2543" s="26">
        <f>AF2544</f>
        <v>0</v>
      </c>
      <c r="AG2543" s="26">
        <f t="shared" si="11242"/>
        <v>6578.6</v>
      </c>
      <c r="AH2543" s="26">
        <f t="shared" si="11243"/>
        <v>6764.4</v>
      </c>
      <c r="AI2543" s="26">
        <f t="shared" si="11244"/>
        <v>6764.4</v>
      </c>
      <c r="AJ2543" s="26">
        <f t="shared" ref="AJ2543:AR2543" si="11533">AJ2544</f>
        <v>0</v>
      </c>
      <c r="AK2543" s="26">
        <f t="shared" si="11533"/>
        <v>0</v>
      </c>
      <c r="AL2543" s="26">
        <f t="shared" si="11533"/>
        <v>-92.2</v>
      </c>
      <c r="AM2543" s="26">
        <f t="shared" si="11533"/>
        <v>0</v>
      </c>
      <c r="AN2543" s="26">
        <f t="shared" si="11533"/>
        <v>0</v>
      </c>
      <c r="AO2543" s="26">
        <f t="shared" si="11533"/>
        <v>0</v>
      </c>
      <c r="AP2543" s="26">
        <f t="shared" si="11533"/>
        <v>0</v>
      </c>
      <c r="AQ2543" s="26">
        <f t="shared" si="11533"/>
        <v>0</v>
      </c>
      <c r="AR2543" s="26">
        <f t="shared" si="11533"/>
        <v>0</v>
      </c>
      <c r="AS2543" s="26">
        <f t="shared" si="11348"/>
        <v>6486.4000000000005</v>
      </c>
      <c r="AT2543" s="26">
        <f t="shared" si="11349"/>
        <v>6764.4</v>
      </c>
      <c r="AU2543" s="26">
        <f t="shared" si="11350"/>
        <v>6764.4</v>
      </c>
      <c r="AV2543" s="26">
        <f>AV2544</f>
        <v>0</v>
      </c>
      <c r="AW2543" s="26">
        <f>AW2544</f>
        <v>0</v>
      </c>
      <c r="AX2543" s="26">
        <f>AX2544</f>
        <v>0</v>
      </c>
      <c r="AY2543" s="26">
        <f t="shared" si="11297"/>
        <v>6486.4000000000005</v>
      </c>
      <c r="AZ2543" s="26">
        <f t="shared" si="11298"/>
        <v>6764.4</v>
      </c>
      <c r="BA2543" s="26">
        <f t="shared" si="11299"/>
        <v>6764.4</v>
      </c>
      <c r="BB2543" s="26">
        <f t="shared" ref="BB2543:BK2543" si="11534">BB2544</f>
        <v>0</v>
      </c>
      <c r="BC2543" s="26">
        <f t="shared" si="11534"/>
        <v>0</v>
      </c>
      <c r="BD2543" s="26">
        <f t="shared" si="11534"/>
        <v>0</v>
      </c>
      <c r="BE2543" s="26">
        <f t="shared" si="11534"/>
        <v>0</v>
      </c>
      <c r="BF2543" s="26">
        <f t="shared" si="11534"/>
        <v>0</v>
      </c>
      <c r="BG2543" s="26">
        <f t="shared" si="11534"/>
        <v>0</v>
      </c>
      <c r="BH2543" s="26">
        <f t="shared" si="11534"/>
        <v>0</v>
      </c>
      <c r="BI2543" s="26">
        <f t="shared" si="11534"/>
        <v>0</v>
      </c>
      <c r="BJ2543" s="26">
        <f t="shared" si="11534"/>
        <v>0</v>
      </c>
      <c r="BK2543" s="26">
        <f t="shared" si="11534"/>
        <v>0</v>
      </c>
      <c r="BL2543" s="26">
        <f t="shared" si="11528"/>
        <v>6486.4000000000005</v>
      </c>
      <c r="BM2543" s="26">
        <f>BM2544</f>
        <v>0</v>
      </c>
      <c r="BN2543" s="53">
        <f t="shared" si="11406"/>
        <v>6486.4000000000005</v>
      </c>
      <c r="BO2543" s="26">
        <f t="shared" si="11529"/>
        <v>6764.4</v>
      </c>
      <c r="BP2543" s="26">
        <f>BP2544</f>
        <v>0</v>
      </c>
      <c r="BQ2543" s="53">
        <f t="shared" si="11407"/>
        <v>6764.4</v>
      </c>
      <c r="BR2543" s="52">
        <f t="shared" si="11530"/>
        <v>6764.4</v>
      </c>
      <c r="BS2543" s="26">
        <f>BS2544</f>
        <v>0</v>
      </c>
      <c r="BT2543" s="27"/>
    </row>
    <row r="2544" spans="1:72" ht="31.2" x14ac:dyDescent="0.3">
      <c r="A2544" s="67" t="s">
        <v>1020</v>
      </c>
      <c r="B2544" s="67" t="s">
        <v>26</v>
      </c>
      <c r="C2544" s="67" t="s">
        <v>28</v>
      </c>
      <c r="D2544" s="67" t="s">
        <v>1041</v>
      </c>
      <c r="E2544" s="67" t="s">
        <v>127</v>
      </c>
      <c r="F2544" s="68" t="s">
        <v>128</v>
      </c>
      <c r="G2544" s="26">
        <v>6578.6</v>
      </c>
      <c r="H2544" s="26">
        <v>6764.4</v>
      </c>
      <c r="I2544" s="26">
        <v>6764.4</v>
      </c>
      <c r="J2544" s="26"/>
      <c r="K2544" s="26"/>
      <c r="L2544" s="26"/>
      <c r="M2544" s="26">
        <f t="shared" si="11352"/>
        <v>6578.6</v>
      </c>
      <c r="N2544" s="26">
        <f t="shared" si="11353"/>
        <v>6764.4</v>
      </c>
      <c r="O2544" s="26">
        <f t="shared" si="11354"/>
        <v>6764.4</v>
      </c>
      <c r="P2544" s="26"/>
      <c r="Q2544" s="26"/>
      <c r="R2544" s="26"/>
      <c r="S2544" s="26"/>
      <c r="T2544" s="26"/>
      <c r="U2544" s="26"/>
      <c r="V2544" s="26"/>
      <c r="W2544" s="26"/>
      <c r="X2544" s="26"/>
      <c r="Y2544" s="26"/>
      <c r="Z2544" s="26"/>
      <c r="AA2544" s="26"/>
      <c r="AB2544" s="26"/>
      <c r="AC2544" s="26">
        <f t="shared" ref="AC2544:AC2607" si="11535">M2544+R2544+P2544+Q2544+T2544+S2544</f>
        <v>6578.6</v>
      </c>
      <c r="AD2544" s="26">
        <f t="shared" ref="AD2544:AD2607" si="11536">N2544+V2544+X2544+U2544+W2544</f>
        <v>6764.4</v>
      </c>
      <c r="AE2544" s="26">
        <f t="shared" ref="AE2544:AE2607" si="11537">O2544+Z2544+AB2544+Y2544+AA2544</f>
        <v>6764.4</v>
      </c>
      <c r="AF2544" s="26"/>
      <c r="AG2544" s="26">
        <f t="shared" ref="AG2544:AG2607" si="11538">AC2544+AF2544</f>
        <v>6578.6</v>
      </c>
      <c r="AH2544" s="26">
        <f t="shared" ref="AH2544:AH2607" si="11539">AD2544</f>
        <v>6764.4</v>
      </c>
      <c r="AI2544" s="26">
        <f t="shared" ref="AI2544:AI2607" si="11540">AE2544</f>
        <v>6764.4</v>
      </c>
      <c r="AJ2544" s="26"/>
      <c r="AK2544" s="26"/>
      <c r="AL2544" s="26">
        <v>-92.2</v>
      </c>
      <c r="AM2544" s="26"/>
      <c r="AN2544" s="26"/>
      <c r="AO2544" s="26"/>
      <c r="AP2544" s="26"/>
      <c r="AQ2544" s="26"/>
      <c r="AR2544" s="26"/>
      <c r="AS2544" s="26">
        <f t="shared" si="11348"/>
        <v>6486.4000000000005</v>
      </c>
      <c r="AT2544" s="26">
        <f t="shared" si="11349"/>
        <v>6764.4</v>
      </c>
      <c r="AU2544" s="26">
        <f t="shared" si="11350"/>
        <v>6764.4</v>
      </c>
      <c r="AV2544" s="26"/>
      <c r="AW2544" s="26"/>
      <c r="AX2544" s="26"/>
      <c r="AY2544" s="26">
        <f t="shared" si="11297"/>
        <v>6486.4000000000005</v>
      </c>
      <c r="AZ2544" s="26">
        <f t="shared" si="11298"/>
        <v>6764.4</v>
      </c>
      <c r="BA2544" s="26">
        <f t="shared" si="11299"/>
        <v>6764.4</v>
      </c>
      <c r="BB2544" s="26"/>
      <c r="BC2544" s="26"/>
      <c r="BD2544" s="26"/>
      <c r="BE2544" s="26"/>
      <c r="BF2544" s="26"/>
      <c r="BG2544" s="26"/>
      <c r="BH2544" s="26"/>
      <c r="BI2544" s="26"/>
      <c r="BJ2544" s="26"/>
      <c r="BK2544" s="26"/>
      <c r="BL2544" s="26">
        <f t="shared" si="11528"/>
        <v>6486.4000000000005</v>
      </c>
      <c r="BM2544" s="26"/>
      <c r="BN2544" s="53">
        <f t="shared" si="11406"/>
        <v>6486.4000000000005</v>
      </c>
      <c r="BO2544" s="26">
        <f t="shared" si="11529"/>
        <v>6764.4</v>
      </c>
      <c r="BP2544" s="26"/>
      <c r="BQ2544" s="53">
        <f t="shared" si="11407"/>
        <v>6764.4</v>
      </c>
      <c r="BR2544" s="52">
        <f t="shared" si="11530"/>
        <v>6764.4</v>
      </c>
      <c r="BS2544" s="26"/>
      <c r="BT2544" s="27"/>
    </row>
    <row r="2545" spans="1:72" ht="31.2" x14ac:dyDescent="0.3">
      <c r="A2545" s="67" t="s">
        <v>1020</v>
      </c>
      <c r="B2545" s="67" t="s">
        <v>26</v>
      </c>
      <c r="C2545" s="67" t="s">
        <v>28</v>
      </c>
      <c r="D2545" s="67" t="s">
        <v>1043</v>
      </c>
      <c r="E2545" s="67"/>
      <c r="F2545" s="68" t="s">
        <v>1044</v>
      </c>
      <c r="G2545" s="26">
        <f t="shared" ref="G2545:L2545" si="11541">G2546</f>
        <v>37208</v>
      </c>
      <c r="H2545" s="26">
        <f t="shared" si="11541"/>
        <v>40449.800000000003</v>
      </c>
      <c r="I2545" s="26">
        <f t="shared" si="11541"/>
        <v>40465.5</v>
      </c>
      <c r="J2545" s="26">
        <f t="shared" si="11541"/>
        <v>6000</v>
      </c>
      <c r="K2545" s="26">
        <f t="shared" si="11541"/>
        <v>6000</v>
      </c>
      <c r="L2545" s="26">
        <f t="shared" si="11541"/>
        <v>6000</v>
      </c>
      <c r="M2545" s="26">
        <f t="shared" si="11352"/>
        <v>43208</v>
      </c>
      <c r="N2545" s="26">
        <f t="shared" si="11353"/>
        <v>46449.8</v>
      </c>
      <c r="O2545" s="26">
        <f t="shared" si="11354"/>
        <v>46465.5</v>
      </c>
      <c r="P2545" s="26">
        <f t="shared" ref="P2545:AB2545" si="11542">P2546</f>
        <v>0</v>
      </c>
      <c r="Q2545" s="26">
        <f t="shared" si="11542"/>
        <v>0</v>
      </c>
      <c r="R2545" s="26">
        <f t="shared" si="11542"/>
        <v>0</v>
      </c>
      <c r="S2545" s="26">
        <f t="shared" si="11542"/>
        <v>0</v>
      </c>
      <c r="T2545" s="26">
        <f t="shared" si="11542"/>
        <v>0</v>
      </c>
      <c r="U2545" s="26">
        <f t="shared" si="11542"/>
        <v>0</v>
      </c>
      <c r="V2545" s="26">
        <f t="shared" si="11542"/>
        <v>0</v>
      </c>
      <c r="W2545" s="26">
        <f t="shared" si="11542"/>
        <v>0</v>
      </c>
      <c r="X2545" s="26">
        <f t="shared" si="11542"/>
        <v>0</v>
      </c>
      <c r="Y2545" s="26">
        <f t="shared" si="11542"/>
        <v>0</v>
      </c>
      <c r="Z2545" s="26">
        <f t="shared" si="11542"/>
        <v>0</v>
      </c>
      <c r="AA2545" s="26">
        <f t="shared" si="11542"/>
        <v>0</v>
      </c>
      <c r="AB2545" s="26">
        <f t="shared" si="11542"/>
        <v>0</v>
      </c>
      <c r="AC2545" s="26">
        <f t="shared" si="11535"/>
        <v>43208</v>
      </c>
      <c r="AD2545" s="26">
        <f t="shared" si="11536"/>
        <v>46449.8</v>
      </c>
      <c r="AE2545" s="26">
        <f t="shared" si="11537"/>
        <v>46465.5</v>
      </c>
      <c r="AF2545" s="26">
        <f>AF2546</f>
        <v>0</v>
      </c>
      <c r="AG2545" s="26">
        <f t="shared" si="11538"/>
        <v>43208</v>
      </c>
      <c r="AH2545" s="26">
        <f t="shared" si="11539"/>
        <v>46449.8</v>
      </c>
      <c r="AI2545" s="26">
        <f t="shared" si="11540"/>
        <v>46465.5</v>
      </c>
      <c r="AJ2545" s="26">
        <f t="shared" ref="AJ2545:AR2545" si="11543">AJ2546</f>
        <v>0</v>
      </c>
      <c r="AK2545" s="26">
        <f t="shared" si="11543"/>
        <v>0</v>
      </c>
      <c r="AL2545" s="26">
        <f t="shared" si="11543"/>
        <v>-455.9</v>
      </c>
      <c r="AM2545" s="26">
        <f t="shared" si="11543"/>
        <v>0</v>
      </c>
      <c r="AN2545" s="26">
        <f t="shared" si="11543"/>
        <v>0</v>
      </c>
      <c r="AO2545" s="26">
        <f t="shared" si="11543"/>
        <v>0</v>
      </c>
      <c r="AP2545" s="26">
        <f t="shared" si="11543"/>
        <v>0</v>
      </c>
      <c r="AQ2545" s="26">
        <f t="shared" si="11543"/>
        <v>0</v>
      </c>
      <c r="AR2545" s="26">
        <f t="shared" si="11543"/>
        <v>0</v>
      </c>
      <c r="AS2545" s="26">
        <f t="shared" si="11348"/>
        <v>42752.1</v>
      </c>
      <c r="AT2545" s="26">
        <f t="shared" si="11349"/>
        <v>46449.8</v>
      </c>
      <c r="AU2545" s="26">
        <f t="shared" si="11350"/>
        <v>46465.5</v>
      </c>
      <c r="AV2545" s="26">
        <f>AV2546</f>
        <v>0</v>
      </c>
      <c r="AW2545" s="26">
        <f>AW2546</f>
        <v>0</v>
      </c>
      <c r="AX2545" s="26">
        <f>AX2546</f>
        <v>0</v>
      </c>
      <c r="AY2545" s="26">
        <f t="shared" si="11297"/>
        <v>42752.1</v>
      </c>
      <c r="AZ2545" s="26">
        <f t="shared" si="11298"/>
        <v>46449.8</v>
      </c>
      <c r="BA2545" s="26">
        <f t="shared" si="11299"/>
        <v>46465.5</v>
      </c>
      <c r="BB2545" s="26">
        <f t="shared" ref="BB2545:BK2545" si="11544">BB2546</f>
        <v>0</v>
      </c>
      <c r="BC2545" s="26">
        <f t="shared" si="11544"/>
        <v>0</v>
      </c>
      <c r="BD2545" s="26">
        <f t="shared" si="11544"/>
        <v>-152.1</v>
      </c>
      <c r="BE2545" s="26">
        <f t="shared" si="11544"/>
        <v>0</v>
      </c>
      <c r="BF2545" s="26">
        <f t="shared" si="11544"/>
        <v>0</v>
      </c>
      <c r="BG2545" s="26">
        <f t="shared" si="11544"/>
        <v>0</v>
      </c>
      <c r="BH2545" s="26">
        <f t="shared" si="11544"/>
        <v>0</v>
      </c>
      <c r="BI2545" s="26">
        <f t="shared" si="11544"/>
        <v>0</v>
      </c>
      <c r="BJ2545" s="26">
        <f t="shared" si="11544"/>
        <v>0</v>
      </c>
      <c r="BK2545" s="26">
        <f t="shared" si="11544"/>
        <v>0</v>
      </c>
      <c r="BL2545" s="26">
        <f t="shared" si="11528"/>
        <v>42600</v>
      </c>
      <c r="BM2545" s="26">
        <f>BM2546</f>
        <v>0</v>
      </c>
      <c r="BN2545" s="53">
        <f t="shared" si="11406"/>
        <v>42600</v>
      </c>
      <c r="BO2545" s="26">
        <f t="shared" si="11529"/>
        <v>46449.8</v>
      </c>
      <c r="BP2545" s="26">
        <f>BP2546</f>
        <v>0</v>
      </c>
      <c r="BQ2545" s="53">
        <f t="shared" si="11407"/>
        <v>46449.8</v>
      </c>
      <c r="BR2545" s="52">
        <f t="shared" si="11530"/>
        <v>46465.5</v>
      </c>
      <c r="BS2545" s="26">
        <f>BS2546</f>
        <v>0</v>
      </c>
      <c r="BT2545" s="27"/>
    </row>
    <row r="2546" spans="1:72" ht="46.8" x14ac:dyDescent="0.3">
      <c r="A2546" s="67" t="s">
        <v>1020</v>
      </c>
      <c r="B2546" s="67" t="s">
        <v>26</v>
      </c>
      <c r="C2546" s="67" t="s">
        <v>28</v>
      </c>
      <c r="D2546" s="67" t="s">
        <v>1045</v>
      </c>
      <c r="E2546" s="67"/>
      <c r="F2546" s="68" t="s">
        <v>53</v>
      </c>
      <c r="G2546" s="26">
        <f t="shared" ref="G2546:L2546" si="11545">G2547+G2548</f>
        <v>37208</v>
      </c>
      <c r="H2546" s="26">
        <f t="shared" si="11545"/>
        <v>40449.800000000003</v>
      </c>
      <c r="I2546" s="26">
        <f t="shared" si="11545"/>
        <v>40465.5</v>
      </c>
      <c r="J2546" s="26">
        <f t="shared" si="11545"/>
        <v>6000</v>
      </c>
      <c r="K2546" s="26">
        <f t="shared" si="11545"/>
        <v>6000</v>
      </c>
      <c r="L2546" s="26">
        <f t="shared" si="11545"/>
        <v>6000</v>
      </c>
      <c r="M2546" s="26">
        <f t="shared" si="11352"/>
        <v>43208</v>
      </c>
      <c r="N2546" s="26">
        <f t="shared" si="11353"/>
        <v>46449.8</v>
      </c>
      <c r="O2546" s="26">
        <f t="shared" si="11354"/>
        <v>46465.5</v>
      </c>
      <c r="P2546" s="26">
        <f t="shared" ref="P2546:AB2546" si="11546">P2547+P2548</f>
        <v>0</v>
      </c>
      <c r="Q2546" s="26">
        <f t="shared" si="11546"/>
        <v>0</v>
      </c>
      <c r="R2546" s="26">
        <f t="shared" si="11546"/>
        <v>0</v>
      </c>
      <c r="S2546" s="26">
        <f t="shared" si="11546"/>
        <v>0</v>
      </c>
      <c r="T2546" s="26">
        <f t="shared" si="11546"/>
        <v>0</v>
      </c>
      <c r="U2546" s="26">
        <f t="shared" si="11546"/>
        <v>0</v>
      </c>
      <c r="V2546" s="26">
        <f t="shared" si="11546"/>
        <v>0</v>
      </c>
      <c r="W2546" s="26">
        <f t="shared" si="11546"/>
        <v>0</v>
      </c>
      <c r="X2546" s="26">
        <f t="shared" si="11546"/>
        <v>0</v>
      </c>
      <c r="Y2546" s="26">
        <f t="shared" si="11546"/>
        <v>0</v>
      </c>
      <c r="Z2546" s="26">
        <f t="shared" si="11546"/>
        <v>0</v>
      </c>
      <c r="AA2546" s="26">
        <f t="shared" si="11546"/>
        <v>0</v>
      </c>
      <c r="AB2546" s="26">
        <f t="shared" si="11546"/>
        <v>0</v>
      </c>
      <c r="AC2546" s="26">
        <f t="shared" si="11535"/>
        <v>43208</v>
      </c>
      <c r="AD2546" s="26">
        <f t="shared" si="11536"/>
        <v>46449.8</v>
      </c>
      <c r="AE2546" s="26">
        <f t="shared" si="11537"/>
        <v>46465.5</v>
      </c>
      <c r="AF2546" s="26">
        <f>AF2547+AF2548</f>
        <v>0</v>
      </c>
      <c r="AG2546" s="26">
        <f t="shared" si="11538"/>
        <v>43208</v>
      </c>
      <c r="AH2546" s="26">
        <f t="shared" si="11539"/>
        <v>46449.8</v>
      </c>
      <c r="AI2546" s="26">
        <f t="shared" si="11540"/>
        <v>46465.5</v>
      </c>
      <c r="AJ2546" s="26">
        <f t="shared" ref="AJ2546:AR2546" si="11547">AJ2547+AJ2548</f>
        <v>0</v>
      </c>
      <c r="AK2546" s="26">
        <f t="shared" si="11547"/>
        <v>0</v>
      </c>
      <c r="AL2546" s="26">
        <f t="shared" si="11547"/>
        <v>-455.9</v>
      </c>
      <c r="AM2546" s="26">
        <f t="shared" si="11547"/>
        <v>0</v>
      </c>
      <c r="AN2546" s="26">
        <f t="shared" si="11547"/>
        <v>0</v>
      </c>
      <c r="AO2546" s="26">
        <f t="shared" si="11547"/>
        <v>0</v>
      </c>
      <c r="AP2546" s="26">
        <f t="shared" si="11547"/>
        <v>0</v>
      </c>
      <c r="AQ2546" s="26">
        <f t="shared" si="11547"/>
        <v>0</v>
      </c>
      <c r="AR2546" s="26">
        <f t="shared" si="11547"/>
        <v>0</v>
      </c>
      <c r="AS2546" s="26">
        <f t="shared" si="11348"/>
        <v>42752.1</v>
      </c>
      <c r="AT2546" s="26">
        <f t="shared" si="11349"/>
        <v>46449.8</v>
      </c>
      <c r="AU2546" s="26">
        <f t="shared" si="11350"/>
        <v>46465.5</v>
      </c>
      <c r="AV2546" s="26">
        <f>AV2547+AV2548</f>
        <v>0</v>
      </c>
      <c r="AW2546" s="26">
        <f>AW2547+AW2548</f>
        <v>0</v>
      </c>
      <c r="AX2546" s="26">
        <f>AX2547+AX2548</f>
        <v>0</v>
      </c>
      <c r="AY2546" s="26">
        <f t="shared" si="11297"/>
        <v>42752.1</v>
      </c>
      <c r="AZ2546" s="26">
        <f t="shared" si="11298"/>
        <v>46449.8</v>
      </c>
      <c r="BA2546" s="26">
        <f t="shared" si="11299"/>
        <v>46465.5</v>
      </c>
      <c r="BB2546" s="26">
        <f t="shared" ref="BB2546:BK2546" si="11548">BB2547+BB2548</f>
        <v>0</v>
      </c>
      <c r="BC2546" s="26">
        <f t="shared" si="11548"/>
        <v>0</v>
      </c>
      <c r="BD2546" s="26">
        <f t="shared" si="11548"/>
        <v>-152.1</v>
      </c>
      <c r="BE2546" s="26">
        <f t="shared" si="11548"/>
        <v>0</v>
      </c>
      <c r="BF2546" s="26">
        <f t="shared" si="11548"/>
        <v>0</v>
      </c>
      <c r="BG2546" s="26">
        <f t="shared" si="11548"/>
        <v>0</v>
      </c>
      <c r="BH2546" s="26">
        <f t="shared" si="11548"/>
        <v>0</v>
      </c>
      <c r="BI2546" s="26">
        <f t="shared" si="11548"/>
        <v>0</v>
      </c>
      <c r="BJ2546" s="26">
        <f t="shared" si="11548"/>
        <v>0</v>
      </c>
      <c r="BK2546" s="26">
        <f t="shared" si="11548"/>
        <v>0</v>
      </c>
      <c r="BL2546" s="26">
        <f t="shared" si="11528"/>
        <v>42600</v>
      </c>
      <c r="BM2546" s="26">
        <f>BM2547+BM2548</f>
        <v>0</v>
      </c>
      <c r="BN2546" s="53">
        <f t="shared" si="11406"/>
        <v>42600</v>
      </c>
      <c r="BO2546" s="26">
        <f t="shared" si="11529"/>
        <v>46449.8</v>
      </c>
      <c r="BP2546" s="26">
        <f>BP2547+BP2548</f>
        <v>0</v>
      </c>
      <c r="BQ2546" s="53">
        <f t="shared" si="11407"/>
        <v>46449.8</v>
      </c>
      <c r="BR2546" s="52">
        <f t="shared" si="11530"/>
        <v>46465.5</v>
      </c>
      <c r="BS2546" s="26">
        <f>BS2547+BS2548</f>
        <v>0</v>
      </c>
      <c r="BT2546" s="27"/>
    </row>
    <row r="2547" spans="1:72" ht="78" x14ac:dyDescent="0.3">
      <c r="A2547" s="67" t="s">
        <v>1020</v>
      </c>
      <c r="B2547" s="67" t="s">
        <v>26</v>
      </c>
      <c r="C2547" s="67" t="s">
        <v>28</v>
      </c>
      <c r="D2547" s="67" t="s">
        <v>1045</v>
      </c>
      <c r="E2547" s="67" t="s">
        <v>50</v>
      </c>
      <c r="F2547" s="68" t="s">
        <v>51</v>
      </c>
      <c r="G2547" s="26">
        <v>29734.9</v>
      </c>
      <c r="H2547" s="26">
        <v>33267</v>
      </c>
      <c r="I2547" s="26">
        <v>33267</v>
      </c>
      <c r="J2547" s="26"/>
      <c r="K2547" s="26"/>
      <c r="L2547" s="26"/>
      <c r="M2547" s="26">
        <f t="shared" si="11352"/>
        <v>29734.9</v>
      </c>
      <c r="N2547" s="26">
        <f t="shared" si="11353"/>
        <v>33267</v>
      </c>
      <c r="O2547" s="26">
        <f t="shared" si="11354"/>
        <v>33267</v>
      </c>
      <c r="P2547" s="26"/>
      <c r="Q2547" s="26"/>
      <c r="R2547" s="26"/>
      <c r="S2547" s="26"/>
      <c r="T2547" s="26"/>
      <c r="U2547" s="26"/>
      <c r="V2547" s="26"/>
      <c r="W2547" s="26"/>
      <c r="X2547" s="26"/>
      <c r="Y2547" s="26"/>
      <c r="Z2547" s="26"/>
      <c r="AA2547" s="26"/>
      <c r="AB2547" s="26"/>
      <c r="AC2547" s="26">
        <f t="shared" si="11535"/>
        <v>29734.9</v>
      </c>
      <c r="AD2547" s="26">
        <f t="shared" si="11536"/>
        <v>33267</v>
      </c>
      <c r="AE2547" s="26">
        <f t="shared" si="11537"/>
        <v>33267</v>
      </c>
      <c r="AF2547" s="26"/>
      <c r="AG2547" s="26">
        <f t="shared" si="11538"/>
        <v>29734.9</v>
      </c>
      <c r="AH2547" s="26">
        <f t="shared" si="11539"/>
        <v>33267</v>
      </c>
      <c r="AI2547" s="26">
        <f t="shared" si="11540"/>
        <v>33267</v>
      </c>
      <c r="AJ2547" s="26"/>
      <c r="AK2547" s="26"/>
      <c r="AL2547" s="26">
        <v>-455.9</v>
      </c>
      <c r="AM2547" s="26"/>
      <c r="AN2547" s="26"/>
      <c r="AO2547" s="26"/>
      <c r="AP2547" s="26"/>
      <c r="AQ2547" s="26"/>
      <c r="AR2547" s="26"/>
      <c r="AS2547" s="26">
        <f t="shared" si="11348"/>
        <v>29279</v>
      </c>
      <c r="AT2547" s="26">
        <f t="shared" si="11349"/>
        <v>33267</v>
      </c>
      <c r="AU2547" s="26">
        <f t="shared" si="11350"/>
        <v>33267</v>
      </c>
      <c r="AV2547" s="26"/>
      <c r="AW2547" s="26"/>
      <c r="AX2547" s="26"/>
      <c r="AY2547" s="26">
        <f t="shared" si="11297"/>
        <v>29279</v>
      </c>
      <c r="AZ2547" s="26">
        <f t="shared" si="11298"/>
        <v>33267</v>
      </c>
      <c r="BA2547" s="26">
        <f t="shared" si="11299"/>
        <v>33267</v>
      </c>
      <c r="BB2547" s="26"/>
      <c r="BC2547" s="26"/>
      <c r="BD2547" s="26"/>
      <c r="BE2547" s="26"/>
      <c r="BF2547" s="26"/>
      <c r="BG2547" s="26"/>
      <c r="BH2547" s="26"/>
      <c r="BI2547" s="26"/>
      <c r="BJ2547" s="26"/>
      <c r="BK2547" s="26"/>
      <c r="BL2547" s="26">
        <f t="shared" si="11528"/>
        <v>29279</v>
      </c>
      <c r="BM2547" s="26"/>
      <c r="BN2547" s="53">
        <f t="shared" si="11406"/>
        <v>29279</v>
      </c>
      <c r="BO2547" s="26">
        <f t="shared" si="11529"/>
        <v>33267</v>
      </c>
      <c r="BP2547" s="26"/>
      <c r="BQ2547" s="53">
        <f t="shared" si="11407"/>
        <v>33267</v>
      </c>
      <c r="BR2547" s="52">
        <f t="shared" si="11530"/>
        <v>33267</v>
      </c>
      <c r="BS2547" s="26"/>
      <c r="BT2547" s="27"/>
    </row>
    <row r="2548" spans="1:72" ht="31.2" x14ac:dyDescent="0.3">
      <c r="A2548" s="67" t="s">
        <v>1020</v>
      </c>
      <c r="B2548" s="67" t="s">
        <v>26</v>
      </c>
      <c r="C2548" s="67" t="s">
        <v>28</v>
      </c>
      <c r="D2548" s="67" t="s">
        <v>1045</v>
      </c>
      <c r="E2548" s="67" t="s">
        <v>38</v>
      </c>
      <c r="F2548" s="68" t="s">
        <v>39</v>
      </c>
      <c r="G2548" s="26">
        <v>7473.1</v>
      </c>
      <c r="H2548" s="26">
        <v>7182.8</v>
      </c>
      <c r="I2548" s="26">
        <v>7198.5</v>
      </c>
      <c r="J2548" s="28">
        <v>6000</v>
      </c>
      <c r="K2548" s="28">
        <v>6000</v>
      </c>
      <c r="L2548" s="28">
        <v>6000</v>
      </c>
      <c r="M2548" s="26">
        <f t="shared" si="11352"/>
        <v>13473.1</v>
      </c>
      <c r="N2548" s="26">
        <f t="shared" si="11353"/>
        <v>13182.8</v>
      </c>
      <c r="O2548" s="26">
        <f t="shared" si="11354"/>
        <v>13198.5</v>
      </c>
      <c r="P2548" s="26"/>
      <c r="Q2548" s="26"/>
      <c r="R2548" s="26"/>
      <c r="S2548" s="26"/>
      <c r="T2548" s="26"/>
      <c r="U2548" s="26"/>
      <c r="V2548" s="26"/>
      <c r="W2548" s="26"/>
      <c r="X2548" s="26"/>
      <c r="Y2548" s="26"/>
      <c r="Z2548" s="26"/>
      <c r="AA2548" s="26"/>
      <c r="AB2548" s="26"/>
      <c r="AC2548" s="26">
        <f t="shared" si="11535"/>
        <v>13473.1</v>
      </c>
      <c r="AD2548" s="26">
        <f t="shared" si="11536"/>
        <v>13182.8</v>
      </c>
      <c r="AE2548" s="26">
        <f t="shared" si="11537"/>
        <v>13198.5</v>
      </c>
      <c r="AF2548" s="26"/>
      <c r="AG2548" s="26">
        <f t="shared" si="11538"/>
        <v>13473.1</v>
      </c>
      <c r="AH2548" s="26">
        <f t="shared" si="11539"/>
        <v>13182.8</v>
      </c>
      <c r="AI2548" s="26">
        <f t="shared" si="11540"/>
        <v>13198.5</v>
      </c>
      <c r="AJ2548" s="26"/>
      <c r="AK2548" s="26"/>
      <c r="AL2548" s="26"/>
      <c r="AM2548" s="26"/>
      <c r="AN2548" s="26"/>
      <c r="AO2548" s="26"/>
      <c r="AP2548" s="26"/>
      <c r="AQ2548" s="26"/>
      <c r="AR2548" s="26"/>
      <c r="AS2548" s="26">
        <f t="shared" si="11348"/>
        <v>13473.1</v>
      </c>
      <c r="AT2548" s="26">
        <f t="shared" si="11349"/>
        <v>13182.8</v>
      </c>
      <c r="AU2548" s="26">
        <f t="shared" si="11350"/>
        <v>13198.5</v>
      </c>
      <c r="AV2548" s="26"/>
      <c r="AW2548" s="26"/>
      <c r="AX2548" s="26"/>
      <c r="AY2548" s="26">
        <f t="shared" si="11297"/>
        <v>13473.1</v>
      </c>
      <c r="AZ2548" s="26">
        <f t="shared" si="11298"/>
        <v>13182.8</v>
      </c>
      <c r="BA2548" s="26">
        <f t="shared" si="11299"/>
        <v>13198.5</v>
      </c>
      <c r="BB2548" s="26"/>
      <c r="BC2548" s="26"/>
      <c r="BD2548" s="26">
        <v>-152.1</v>
      </c>
      <c r="BE2548" s="26"/>
      <c r="BF2548" s="26"/>
      <c r="BG2548" s="26"/>
      <c r="BH2548" s="26"/>
      <c r="BI2548" s="26"/>
      <c r="BJ2548" s="26"/>
      <c r="BK2548" s="26"/>
      <c r="BL2548" s="26">
        <f t="shared" si="11528"/>
        <v>13321</v>
      </c>
      <c r="BM2548" s="26"/>
      <c r="BN2548" s="53">
        <f t="shared" si="11406"/>
        <v>13321</v>
      </c>
      <c r="BO2548" s="26">
        <f t="shared" si="11529"/>
        <v>13182.8</v>
      </c>
      <c r="BP2548" s="26"/>
      <c r="BQ2548" s="53">
        <f t="shared" si="11407"/>
        <v>13182.8</v>
      </c>
      <c r="BR2548" s="52">
        <f t="shared" si="11530"/>
        <v>13198.5</v>
      </c>
      <c r="BS2548" s="26"/>
      <c r="BT2548" s="27"/>
    </row>
    <row r="2549" spans="1:72" ht="46.8" x14ac:dyDescent="0.3">
      <c r="A2549" s="67" t="s">
        <v>1020</v>
      </c>
      <c r="B2549" s="67" t="s">
        <v>26</v>
      </c>
      <c r="C2549" s="67" t="s">
        <v>28</v>
      </c>
      <c r="D2549" s="67" t="s">
        <v>1046</v>
      </c>
      <c r="E2549" s="71"/>
      <c r="F2549" s="68" t="s">
        <v>1047</v>
      </c>
      <c r="G2549" s="26">
        <f t="shared" ref="G2549:G2550" si="11549">G2550</f>
        <v>141000</v>
      </c>
      <c r="H2549" s="26">
        <f t="shared" ref="H2549:H2550" si="11550">H2550</f>
        <v>141000</v>
      </c>
      <c r="I2549" s="26">
        <f t="shared" ref="I2549:I2550" si="11551">I2550</f>
        <v>141000</v>
      </c>
      <c r="J2549" s="26">
        <f t="shared" ref="J2549:J2550" si="11552">J2550</f>
        <v>14000</v>
      </c>
      <c r="K2549" s="26">
        <f t="shared" ref="K2549:K2550" si="11553">K2550</f>
        <v>14000</v>
      </c>
      <c r="L2549" s="26">
        <f t="shared" ref="L2549:L2550" si="11554">L2550</f>
        <v>14000</v>
      </c>
      <c r="M2549" s="26">
        <f t="shared" si="11352"/>
        <v>155000</v>
      </c>
      <c r="N2549" s="26">
        <f t="shared" si="11353"/>
        <v>155000</v>
      </c>
      <c r="O2549" s="26">
        <f t="shared" si="11354"/>
        <v>155000</v>
      </c>
      <c r="P2549" s="26">
        <f t="shared" ref="P2549:P2550" si="11555">P2550</f>
        <v>0</v>
      </c>
      <c r="Q2549" s="26">
        <f t="shared" ref="Q2549:Q2550" si="11556">Q2550</f>
        <v>0</v>
      </c>
      <c r="R2549" s="26">
        <f t="shared" ref="R2549:R2550" si="11557">R2550</f>
        <v>0</v>
      </c>
      <c r="S2549" s="26">
        <f t="shared" ref="S2549:S2550" si="11558">S2550</f>
        <v>0</v>
      </c>
      <c r="T2549" s="26">
        <f t="shared" ref="T2549:T2550" si="11559">T2550</f>
        <v>0</v>
      </c>
      <c r="U2549" s="26">
        <f t="shared" ref="U2549:U2550" si="11560">U2550</f>
        <v>0</v>
      </c>
      <c r="V2549" s="26">
        <f t="shared" ref="V2549:V2550" si="11561">V2550</f>
        <v>0</v>
      </c>
      <c r="W2549" s="26">
        <f t="shared" ref="W2549:W2550" si="11562">W2550</f>
        <v>0</v>
      </c>
      <c r="X2549" s="26">
        <f t="shared" ref="X2549:X2550" si="11563">X2550</f>
        <v>0</v>
      </c>
      <c r="Y2549" s="26">
        <f t="shared" ref="Y2549:Y2550" si="11564">Y2550</f>
        <v>0</v>
      </c>
      <c r="Z2549" s="26">
        <f t="shared" ref="Z2549:Z2550" si="11565">Z2550</f>
        <v>0</v>
      </c>
      <c r="AA2549" s="26">
        <f t="shared" ref="AA2549:AA2550" si="11566">AA2550</f>
        <v>0</v>
      </c>
      <c r="AB2549" s="26">
        <f t="shared" ref="AB2549:AB2550" si="11567">AB2550</f>
        <v>0</v>
      </c>
      <c r="AC2549" s="26">
        <f t="shared" si="11535"/>
        <v>155000</v>
      </c>
      <c r="AD2549" s="26">
        <f t="shared" si="11536"/>
        <v>155000</v>
      </c>
      <c r="AE2549" s="26">
        <f t="shared" si="11537"/>
        <v>155000</v>
      </c>
      <c r="AF2549" s="26">
        <f t="shared" ref="AF2549:AF2550" si="11568">AF2550</f>
        <v>0</v>
      </c>
      <c r="AG2549" s="26">
        <f t="shared" si="11538"/>
        <v>155000</v>
      </c>
      <c r="AH2549" s="26">
        <f t="shared" si="11539"/>
        <v>155000</v>
      </c>
      <c r="AI2549" s="26">
        <f t="shared" si="11540"/>
        <v>155000</v>
      </c>
      <c r="AJ2549" s="26">
        <f t="shared" ref="AJ2549:AJ2550" si="11569">AJ2550</f>
        <v>0</v>
      </c>
      <c r="AK2549" s="26">
        <f t="shared" ref="AK2549:AK2550" si="11570">AK2550</f>
        <v>0</v>
      </c>
      <c r="AL2549" s="26">
        <f t="shared" ref="AL2549:AL2550" si="11571">AL2550</f>
        <v>0</v>
      </c>
      <c r="AM2549" s="26">
        <f t="shared" ref="AM2549:AM2550" si="11572">AM2550</f>
        <v>0</v>
      </c>
      <c r="AN2549" s="26">
        <f t="shared" ref="AN2549:AN2550" si="11573">AN2550</f>
        <v>0</v>
      </c>
      <c r="AO2549" s="26">
        <f t="shared" ref="AO2549:AO2550" si="11574">AO2550</f>
        <v>0</v>
      </c>
      <c r="AP2549" s="26">
        <f t="shared" ref="AP2549:AP2550" si="11575">AP2550</f>
        <v>0</v>
      </c>
      <c r="AQ2549" s="26">
        <f t="shared" ref="AQ2549:AQ2550" si="11576">AQ2550</f>
        <v>0</v>
      </c>
      <c r="AR2549" s="26">
        <f t="shared" ref="AR2549:AR2550" si="11577">AR2550</f>
        <v>0</v>
      </c>
      <c r="AS2549" s="26">
        <f t="shared" si="11348"/>
        <v>155000</v>
      </c>
      <c r="AT2549" s="26">
        <f t="shared" si="11349"/>
        <v>155000</v>
      </c>
      <c r="AU2549" s="26">
        <f t="shared" si="11350"/>
        <v>155000</v>
      </c>
      <c r="AV2549" s="26">
        <f t="shared" ref="AV2549:AV2550" si="11578">AV2550</f>
        <v>0</v>
      </c>
      <c r="AW2549" s="26">
        <f t="shared" ref="AW2549:AW2550" si="11579">AW2550</f>
        <v>0</v>
      </c>
      <c r="AX2549" s="26">
        <f t="shared" ref="AX2549:AX2550" si="11580">AX2550</f>
        <v>0</v>
      </c>
      <c r="AY2549" s="26">
        <f t="shared" si="11297"/>
        <v>155000</v>
      </c>
      <c r="AZ2549" s="26">
        <f t="shared" si="11298"/>
        <v>155000</v>
      </c>
      <c r="BA2549" s="26">
        <f t="shared" si="11299"/>
        <v>155000</v>
      </c>
      <c r="BB2549" s="26">
        <f t="shared" ref="BB2549:BB2550" si="11581">BB2550</f>
        <v>0</v>
      </c>
      <c r="BC2549" s="26">
        <f t="shared" ref="BC2549:BC2550" si="11582">BC2550</f>
        <v>0</v>
      </c>
      <c r="BD2549" s="26">
        <f t="shared" ref="BD2549:BD2550" si="11583">BD2550</f>
        <v>0</v>
      </c>
      <c r="BE2549" s="26">
        <f t="shared" ref="BE2549:BE2550" si="11584">BE2550</f>
        <v>0</v>
      </c>
      <c r="BF2549" s="26">
        <f t="shared" ref="BF2549:BF2550" si="11585">BF2550</f>
        <v>0</v>
      </c>
      <c r="BG2549" s="26">
        <f t="shared" ref="BG2549:BG2550" si="11586">BG2550</f>
        <v>0</v>
      </c>
      <c r="BH2549" s="26">
        <f t="shared" ref="BH2549:BH2550" si="11587">BH2550</f>
        <v>0</v>
      </c>
      <c r="BI2549" s="26">
        <f t="shared" ref="BI2549:BI2550" si="11588">BI2550</f>
        <v>0</v>
      </c>
      <c r="BJ2549" s="26">
        <f t="shared" ref="BJ2549:BJ2550" si="11589">BJ2550</f>
        <v>0</v>
      </c>
      <c r="BK2549" s="26">
        <f t="shared" ref="BK2549:BK2550" si="11590">BK2550</f>
        <v>0</v>
      </c>
      <c r="BL2549" s="26">
        <f t="shared" si="11528"/>
        <v>155000</v>
      </c>
      <c r="BM2549" s="26">
        <f t="shared" ref="BM2549:BM2550" si="11591">BM2550</f>
        <v>0</v>
      </c>
      <c r="BN2549" s="53">
        <f t="shared" si="11406"/>
        <v>155000</v>
      </c>
      <c r="BO2549" s="26">
        <f t="shared" si="11529"/>
        <v>155000</v>
      </c>
      <c r="BP2549" s="26">
        <f t="shared" ref="BP2549:BS2550" si="11592">BP2550</f>
        <v>0</v>
      </c>
      <c r="BQ2549" s="53">
        <f t="shared" si="11407"/>
        <v>155000</v>
      </c>
      <c r="BR2549" s="52">
        <f t="shared" si="11530"/>
        <v>155000</v>
      </c>
      <c r="BS2549" s="26">
        <f t="shared" si="11592"/>
        <v>0</v>
      </c>
      <c r="BT2549" s="27"/>
    </row>
    <row r="2550" spans="1:72" ht="46.8" x14ac:dyDescent="0.3">
      <c r="A2550" s="67" t="s">
        <v>1020</v>
      </c>
      <c r="B2550" s="67" t="s">
        <v>26</v>
      </c>
      <c r="C2550" s="67" t="s">
        <v>28</v>
      </c>
      <c r="D2550" s="67" t="s">
        <v>1048</v>
      </c>
      <c r="E2550" s="71"/>
      <c r="F2550" s="68" t="s">
        <v>1049</v>
      </c>
      <c r="G2550" s="26">
        <f t="shared" si="11549"/>
        <v>141000</v>
      </c>
      <c r="H2550" s="26">
        <f t="shared" si="11550"/>
        <v>141000</v>
      </c>
      <c r="I2550" s="26">
        <f t="shared" si="11551"/>
        <v>141000</v>
      </c>
      <c r="J2550" s="26">
        <f t="shared" si="11552"/>
        <v>14000</v>
      </c>
      <c r="K2550" s="26">
        <f t="shared" si="11553"/>
        <v>14000</v>
      </c>
      <c r="L2550" s="26">
        <f t="shared" si="11554"/>
        <v>14000</v>
      </c>
      <c r="M2550" s="26">
        <f t="shared" si="11352"/>
        <v>155000</v>
      </c>
      <c r="N2550" s="26">
        <f t="shared" si="11353"/>
        <v>155000</v>
      </c>
      <c r="O2550" s="26">
        <f t="shared" si="11354"/>
        <v>155000</v>
      </c>
      <c r="P2550" s="26">
        <f t="shared" si="11555"/>
        <v>0</v>
      </c>
      <c r="Q2550" s="26">
        <f t="shared" si="11556"/>
        <v>0</v>
      </c>
      <c r="R2550" s="26">
        <f t="shared" si="11557"/>
        <v>0</v>
      </c>
      <c r="S2550" s="26">
        <f t="shared" si="11558"/>
        <v>0</v>
      </c>
      <c r="T2550" s="26">
        <f t="shared" si="11559"/>
        <v>0</v>
      </c>
      <c r="U2550" s="26">
        <f t="shared" si="11560"/>
        <v>0</v>
      </c>
      <c r="V2550" s="26">
        <f t="shared" si="11561"/>
        <v>0</v>
      </c>
      <c r="W2550" s="26">
        <f t="shared" si="11562"/>
        <v>0</v>
      </c>
      <c r="X2550" s="26">
        <f t="shared" si="11563"/>
        <v>0</v>
      </c>
      <c r="Y2550" s="26">
        <f t="shared" si="11564"/>
        <v>0</v>
      </c>
      <c r="Z2550" s="26">
        <f t="shared" si="11565"/>
        <v>0</v>
      </c>
      <c r="AA2550" s="26">
        <f t="shared" si="11566"/>
        <v>0</v>
      </c>
      <c r="AB2550" s="26">
        <f t="shared" si="11567"/>
        <v>0</v>
      </c>
      <c r="AC2550" s="26">
        <f t="shared" si="11535"/>
        <v>155000</v>
      </c>
      <c r="AD2550" s="26">
        <f t="shared" si="11536"/>
        <v>155000</v>
      </c>
      <c r="AE2550" s="26">
        <f t="shared" si="11537"/>
        <v>155000</v>
      </c>
      <c r="AF2550" s="26">
        <f t="shared" si="11568"/>
        <v>0</v>
      </c>
      <c r="AG2550" s="26">
        <f t="shared" si="11538"/>
        <v>155000</v>
      </c>
      <c r="AH2550" s="26">
        <f t="shared" si="11539"/>
        <v>155000</v>
      </c>
      <c r="AI2550" s="26">
        <f t="shared" si="11540"/>
        <v>155000</v>
      </c>
      <c r="AJ2550" s="26">
        <f t="shared" si="11569"/>
        <v>0</v>
      </c>
      <c r="AK2550" s="26">
        <f t="shared" si="11570"/>
        <v>0</v>
      </c>
      <c r="AL2550" s="26">
        <f t="shared" si="11571"/>
        <v>0</v>
      </c>
      <c r="AM2550" s="26">
        <f t="shared" si="11572"/>
        <v>0</v>
      </c>
      <c r="AN2550" s="26">
        <f t="shared" si="11573"/>
        <v>0</v>
      </c>
      <c r="AO2550" s="26">
        <f t="shared" si="11574"/>
        <v>0</v>
      </c>
      <c r="AP2550" s="26">
        <f t="shared" si="11575"/>
        <v>0</v>
      </c>
      <c r="AQ2550" s="26">
        <f t="shared" si="11576"/>
        <v>0</v>
      </c>
      <c r="AR2550" s="26">
        <f t="shared" si="11577"/>
        <v>0</v>
      </c>
      <c r="AS2550" s="26">
        <f t="shared" si="11348"/>
        <v>155000</v>
      </c>
      <c r="AT2550" s="26">
        <f t="shared" si="11349"/>
        <v>155000</v>
      </c>
      <c r="AU2550" s="26">
        <f t="shared" si="11350"/>
        <v>155000</v>
      </c>
      <c r="AV2550" s="26">
        <f t="shared" si="11578"/>
        <v>0</v>
      </c>
      <c r="AW2550" s="26">
        <f t="shared" si="11579"/>
        <v>0</v>
      </c>
      <c r="AX2550" s="26">
        <f t="shared" si="11580"/>
        <v>0</v>
      </c>
      <c r="AY2550" s="26">
        <f t="shared" si="11297"/>
        <v>155000</v>
      </c>
      <c r="AZ2550" s="26">
        <f t="shared" si="11298"/>
        <v>155000</v>
      </c>
      <c r="BA2550" s="26">
        <f t="shared" si="11299"/>
        <v>155000</v>
      </c>
      <c r="BB2550" s="26">
        <f t="shared" si="11581"/>
        <v>0</v>
      </c>
      <c r="BC2550" s="26">
        <f t="shared" si="11582"/>
        <v>0</v>
      </c>
      <c r="BD2550" s="26">
        <f t="shared" si="11583"/>
        <v>0</v>
      </c>
      <c r="BE2550" s="26">
        <f t="shared" si="11584"/>
        <v>0</v>
      </c>
      <c r="BF2550" s="26">
        <f t="shared" si="11585"/>
        <v>0</v>
      </c>
      <c r="BG2550" s="26">
        <f t="shared" si="11586"/>
        <v>0</v>
      </c>
      <c r="BH2550" s="26">
        <f t="shared" si="11587"/>
        <v>0</v>
      </c>
      <c r="BI2550" s="26">
        <f t="shared" si="11588"/>
        <v>0</v>
      </c>
      <c r="BJ2550" s="26">
        <f t="shared" si="11589"/>
        <v>0</v>
      </c>
      <c r="BK2550" s="26">
        <f t="shared" si="11590"/>
        <v>0</v>
      </c>
      <c r="BL2550" s="26">
        <f t="shared" si="11528"/>
        <v>155000</v>
      </c>
      <c r="BM2550" s="26">
        <f t="shared" si="11591"/>
        <v>0</v>
      </c>
      <c r="BN2550" s="53">
        <f t="shared" si="11406"/>
        <v>155000</v>
      </c>
      <c r="BO2550" s="26">
        <f t="shared" si="11529"/>
        <v>155000</v>
      </c>
      <c r="BP2550" s="26">
        <f t="shared" si="11592"/>
        <v>0</v>
      </c>
      <c r="BQ2550" s="53">
        <f t="shared" si="11407"/>
        <v>155000</v>
      </c>
      <c r="BR2550" s="52">
        <f t="shared" si="11530"/>
        <v>155000</v>
      </c>
      <c r="BS2550" s="26">
        <f t="shared" si="11592"/>
        <v>0</v>
      </c>
      <c r="BT2550" s="27"/>
    </row>
    <row r="2551" spans="1:72" x14ac:dyDescent="0.3">
      <c r="A2551" s="67" t="s">
        <v>1020</v>
      </c>
      <c r="B2551" s="67" t="s">
        <v>26</v>
      </c>
      <c r="C2551" s="67" t="s">
        <v>28</v>
      </c>
      <c r="D2551" s="67" t="s">
        <v>1048</v>
      </c>
      <c r="E2551" s="67" t="s">
        <v>40</v>
      </c>
      <c r="F2551" s="68" t="s">
        <v>41</v>
      </c>
      <c r="G2551" s="26">
        <v>141000</v>
      </c>
      <c r="H2551" s="26">
        <v>141000</v>
      </c>
      <c r="I2551" s="26">
        <v>141000</v>
      </c>
      <c r="J2551" s="28">
        <v>14000</v>
      </c>
      <c r="K2551" s="28">
        <v>14000</v>
      </c>
      <c r="L2551" s="28">
        <v>14000</v>
      </c>
      <c r="M2551" s="26">
        <f t="shared" si="11352"/>
        <v>155000</v>
      </c>
      <c r="N2551" s="26">
        <f t="shared" si="11353"/>
        <v>155000</v>
      </c>
      <c r="O2551" s="26">
        <f t="shared" si="11354"/>
        <v>155000</v>
      </c>
      <c r="P2551" s="26"/>
      <c r="Q2551" s="26"/>
      <c r="R2551" s="26"/>
      <c r="S2551" s="26"/>
      <c r="T2551" s="26"/>
      <c r="U2551" s="26"/>
      <c r="V2551" s="26"/>
      <c r="W2551" s="26"/>
      <c r="X2551" s="26"/>
      <c r="Y2551" s="26"/>
      <c r="Z2551" s="26"/>
      <c r="AA2551" s="26"/>
      <c r="AB2551" s="26"/>
      <c r="AC2551" s="26">
        <f t="shared" si="11535"/>
        <v>155000</v>
      </c>
      <c r="AD2551" s="26">
        <f t="shared" si="11536"/>
        <v>155000</v>
      </c>
      <c r="AE2551" s="26">
        <f t="shared" si="11537"/>
        <v>155000</v>
      </c>
      <c r="AF2551" s="26"/>
      <c r="AG2551" s="26">
        <f t="shared" si="11538"/>
        <v>155000</v>
      </c>
      <c r="AH2551" s="26">
        <f t="shared" si="11539"/>
        <v>155000</v>
      </c>
      <c r="AI2551" s="26">
        <f t="shared" si="11540"/>
        <v>155000</v>
      </c>
      <c r="AJ2551" s="26"/>
      <c r="AK2551" s="26"/>
      <c r="AL2551" s="26"/>
      <c r="AM2551" s="26"/>
      <c r="AN2551" s="26"/>
      <c r="AO2551" s="26"/>
      <c r="AP2551" s="26"/>
      <c r="AQ2551" s="26"/>
      <c r="AR2551" s="26"/>
      <c r="AS2551" s="26">
        <f t="shared" si="11348"/>
        <v>155000</v>
      </c>
      <c r="AT2551" s="26">
        <f t="shared" si="11349"/>
        <v>155000</v>
      </c>
      <c r="AU2551" s="26">
        <f t="shared" si="11350"/>
        <v>155000</v>
      </c>
      <c r="AV2551" s="26"/>
      <c r="AW2551" s="26"/>
      <c r="AX2551" s="26"/>
      <c r="AY2551" s="26">
        <f t="shared" ref="AY2551:AY2614" si="11593">AS2551+AV2551</f>
        <v>155000</v>
      </c>
      <c r="AZ2551" s="26">
        <f t="shared" ref="AZ2551:AZ2614" si="11594">AT2551+AW2551</f>
        <v>155000</v>
      </c>
      <c r="BA2551" s="26">
        <f t="shared" ref="BA2551:BA2614" si="11595">AU2551+AX2551</f>
        <v>155000</v>
      </c>
      <c r="BB2551" s="26"/>
      <c r="BC2551" s="26"/>
      <c r="BD2551" s="26"/>
      <c r="BE2551" s="26"/>
      <c r="BF2551" s="26"/>
      <c r="BG2551" s="26"/>
      <c r="BH2551" s="26"/>
      <c r="BI2551" s="26"/>
      <c r="BJ2551" s="26"/>
      <c r="BK2551" s="26"/>
      <c r="BL2551" s="26">
        <f t="shared" si="11528"/>
        <v>155000</v>
      </c>
      <c r="BM2551" s="26"/>
      <c r="BN2551" s="53">
        <f t="shared" si="11406"/>
        <v>155000</v>
      </c>
      <c r="BO2551" s="26">
        <f t="shared" si="11529"/>
        <v>155000</v>
      </c>
      <c r="BP2551" s="26"/>
      <c r="BQ2551" s="53">
        <f t="shared" si="11407"/>
        <v>155000</v>
      </c>
      <c r="BR2551" s="52">
        <f t="shared" si="11530"/>
        <v>155000</v>
      </c>
      <c r="BS2551" s="26"/>
      <c r="BT2551" s="27"/>
    </row>
    <row r="2552" spans="1:72" x14ac:dyDescent="0.3">
      <c r="A2552" s="67" t="s">
        <v>1020</v>
      </c>
      <c r="B2552" s="67" t="s">
        <v>26</v>
      </c>
      <c r="C2552" s="67" t="s">
        <v>28</v>
      </c>
      <c r="D2552" s="67" t="s">
        <v>56</v>
      </c>
      <c r="E2552" s="71"/>
      <c r="F2552" s="68" t="s">
        <v>57</v>
      </c>
      <c r="G2552" s="26">
        <f t="shared" ref="G2552:L2552" si="11596">G2553+G2557+G2561+G2555+G2559+G2563+G2565+G2567+G2569</f>
        <v>146614.1</v>
      </c>
      <c r="H2552" s="26">
        <f t="shared" si="11596"/>
        <v>136366</v>
      </c>
      <c r="I2552" s="26">
        <f t="shared" si="11596"/>
        <v>121708.30000000002</v>
      </c>
      <c r="J2552" s="26">
        <f t="shared" si="11596"/>
        <v>-6000</v>
      </c>
      <c r="K2552" s="26">
        <f t="shared" si="11596"/>
        <v>-6000</v>
      </c>
      <c r="L2552" s="26">
        <f t="shared" si="11596"/>
        <v>-6000</v>
      </c>
      <c r="M2552" s="26">
        <f t="shared" si="11352"/>
        <v>140614.1</v>
      </c>
      <c r="N2552" s="26">
        <f t="shared" si="11353"/>
        <v>130366</v>
      </c>
      <c r="O2552" s="26">
        <f t="shared" si="11354"/>
        <v>115708.30000000002</v>
      </c>
      <c r="P2552" s="26">
        <f t="shared" ref="P2552:AB2552" si="11597">P2553+P2557+P2561+P2555+P2559+P2563+P2565+P2567+P2569</f>
        <v>79</v>
      </c>
      <c r="Q2552" s="26">
        <f t="shared" si="11597"/>
        <v>0</v>
      </c>
      <c r="R2552" s="26">
        <f t="shared" si="11597"/>
        <v>-4905.5480000000007</v>
      </c>
      <c r="S2552" s="26">
        <f t="shared" si="11597"/>
        <v>0</v>
      </c>
      <c r="T2552" s="26">
        <f t="shared" si="11597"/>
        <v>0</v>
      </c>
      <c r="U2552" s="26">
        <f t="shared" si="11597"/>
        <v>79</v>
      </c>
      <c r="V2552" s="26">
        <f t="shared" si="11597"/>
        <v>0</v>
      </c>
      <c r="W2552" s="26">
        <f t="shared" si="11597"/>
        <v>0</v>
      </c>
      <c r="X2552" s="26">
        <f t="shared" si="11597"/>
        <v>0</v>
      </c>
      <c r="Y2552" s="26">
        <f t="shared" si="11597"/>
        <v>79</v>
      </c>
      <c r="Z2552" s="26">
        <f t="shared" si="11597"/>
        <v>0</v>
      </c>
      <c r="AA2552" s="26">
        <f t="shared" si="11597"/>
        <v>0</v>
      </c>
      <c r="AB2552" s="26">
        <f t="shared" si="11597"/>
        <v>0</v>
      </c>
      <c r="AC2552" s="26">
        <f t="shared" si="11535"/>
        <v>135787.552</v>
      </c>
      <c r="AD2552" s="26">
        <f t="shared" si="11536"/>
        <v>130445</v>
      </c>
      <c r="AE2552" s="26">
        <f t="shared" si="11537"/>
        <v>115787.30000000002</v>
      </c>
      <c r="AF2552" s="26">
        <f>AF2553+AF2557+AF2561+AF2555+AF2559+AF2563+AF2565+AF2567+AF2569</f>
        <v>0</v>
      </c>
      <c r="AG2552" s="26">
        <f t="shared" si="11538"/>
        <v>135787.552</v>
      </c>
      <c r="AH2552" s="26">
        <f t="shared" si="11539"/>
        <v>130445</v>
      </c>
      <c r="AI2552" s="26">
        <f t="shared" si="11540"/>
        <v>115787.30000000002</v>
      </c>
      <c r="AJ2552" s="26">
        <f t="shared" ref="AJ2552:AR2552" si="11598">AJ2553+AJ2557+AJ2561+AJ2555+AJ2559+AJ2563+AJ2565+AJ2567+AJ2569</f>
        <v>0</v>
      </c>
      <c r="AK2552" s="26">
        <f t="shared" si="11598"/>
        <v>0</v>
      </c>
      <c r="AL2552" s="26">
        <f t="shared" si="11598"/>
        <v>-330.1</v>
      </c>
      <c r="AM2552" s="26">
        <f t="shared" si="11598"/>
        <v>0</v>
      </c>
      <c r="AN2552" s="26">
        <f t="shared" si="11598"/>
        <v>0</v>
      </c>
      <c r="AO2552" s="26">
        <f t="shared" si="11598"/>
        <v>0</v>
      </c>
      <c r="AP2552" s="26">
        <f t="shared" si="11598"/>
        <v>0</v>
      </c>
      <c r="AQ2552" s="26">
        <f t="shared" si="11598"/>
        <v>0</v>
      </c>
      <c r="AR2552" s="26">
        <f t="shared" si="11598"/>
        <v>0</v>
      </c>
      <c r="AS2552" s="26">
        <f t="shared" si="11348"/>
        <v>135457.45199999999</v>
      </c>
      <c r="AT2552" s="26">
        <f t="shared" si="11349"/>
        <v>130445</v>
      </c>
      <c r="AU2552" s="26">
        <f t="shared" si="11350"/>
        <v>115787.30000000002</v>
      </c>
      <c r="AV2552" s="26">
        <f>AV2553+AV2557+AV2561+AV2555+AV2559+AV2563+AV2565+AV2567+AV2569</f>
        <v>1330.1</v>
      </c>
      <c r="AW2552" s="26">
        <f>AW2553+AW2557+AW2561+AW2555+AW2559+AW2563+AW2565+AW2567+AW2569</f>
        <v>-1000</v>
      </c>
      <c r="AX2552" s="26">
        <f>AX2553+AX2557+AX2561+AX2555+AX2559+AX2563+AX2565+AX2567+AX2569</f>
        <v>0</v>
      </c>
      <c r="AY2552" s="26">
        <f t="shared" si="11593"/>
        <v>136787.552</v>
      </c>
      <c r="AZ2552" s="26">
        <f t="shared" si="11594"/>
        <v>129445</v>
      </c>
      <c r="BA2552" s="26">
        <f t="shared" si="11595"/>
        <v>115787.30000000002</v>
      </c>
      <c r="BB2552" s="26">
        <f t="shared" ref="BB2552:BK2552" si="11599">BB2553+BB2557+BB2561+BB2555+BB2559+BB2563+BB2565+BB2567+BB2569</f>
        <v>0</v>
      </c>
      <c r="BC2552" s="26">
        <f t="shared" si="11599"/>
        <v>0</v>
      </c>
      <c r="BD2552" s="26">
        <f t="shared" si="11599"/>
        <v>0</v>
      </c>
      <c r="BE2552" s="26">
        <f t="shared" si="11599"/>
        <v>0</v>
      </c>
      <c r="BF2552" s="26">
        <f t="shared" si="11599"/>
        <v>0</v>
      </c>
      <c r="BG2552" s="26">
        <f t="shared" si="11599"/>
        <v>0</v>
      </c>
      <c r="BH2552" s="26">
        <f t="shared" si="11599"/>
        <v>0</v>
      </c>
      <c r="BI2552" s="26">
        <f t="shared" si="11599"/>
        <v>0</v>
      </c>
      <c r="BJ2552" s="26">
        <f t="shared" si="11599"/>
        <v>0</v>
      </c>
      <c r="BK2552" s="26">
        <f t="shared" si="11599"/>
        <v>0</v>
      </c>
      <c r="BL2552" s="26">
        <f t="shared" si="11528"/>
        <v>136787.552</v>
      </c>
      <c r="BM2552" s="26">
        <f>BM2553+BM2557+BM2561+BM2555+BM2559+BM2563+BM2565+BM2567+BM2569</f>
        <v>0</v>
      </c>
      <c r="BN2552" s="53">
        <f t="shared" si="11406"/>
        <v>136787.552</v>
      </c>
      <c r="BO2552" s="26">
        <f t="shared" si="11529"/>
        <v>129445</v>
      </c>
      <c r="BP2552" s="26">
        <f>BP2553+BP2557+BP2561+BP2555+BP2559+BP2563+BP2565+BP2567+BP2569</f>
        <v>0</v>
      </c>
      <c r="BQ2552" s="53">
        <f t="shared" si="11407"/>
        <v>129445</v>
      </c>
      <c r="BR2552" s="52">
        <f t="shared" si="11530"/>
        <v>115787.30000000002</v>
      </c>
      <c r="BS2552" s="26">
        <f>BS2553+BS2557+BS2561+BS2555+BS2559+BS2563+BS2565+BS2567+BS2569</f>
        <v>0</v>
      </c>
      <c r="BT2552" s="27"/>
    </row>
    <row r="2553" spans="1:72" ht="31.2" x14ac:dyDescent="0.3">
      <c r="A2553" s="67" t="s">
        <v>1020</v>
      </c>
      <c r="B2553" s="67" t="s">
        <v>26</v>
      </c>
      <c r="C2553" s="67" t="s">
        <v>28</v>
      </c>
      <c r="D2553" s="73" t="s">
        <v>101</v>
      </c>
      <c r="E2553" s="71"/>
      <c r="F2553" s="68" t="s">
        <v>102</v>
      </c>
      <c r="G2553" s="26">
        <f t="shared" ref="G2553:L2553" si="11600">G2554</f>
        <v>61314.5</v>
      </c>
      <c r="H2553" s="26">
        <f t="shared" si="11600"/>
        <v>48996.399999999994</v>
      </c>
      <c r="I2553" s="26">
        <f t="shared" si="11600"/>
        <v>31578.699999999997</v>
      </c>
      <c r="J2553" s="26">
        <f t="shared" si="11600"/>
        <v>0</v>
      </c>
      <c r="K2553" s="26">
        <f t="shared" si="11600"/>
        <v>0</v>
      </c>
      <c r="L2553" s="26">
        <f t="shared" si="11600"/>
        <v>0</v>
      </c>
      <c r="M2553" s="26">
        <f t="shared" si="11352"/>
        <v>61314.5</v>
      </c>
      <c r="N2553" s="26">
        <f t="shared" si="11353"/>
        <v>48996.399999999994</v>
      </c>
      <c r="O2553" s="26">
        <f t="shared" si="11354"/>
        <v>31578.699999999997</v>
      </c>
      <c r="P2553" s="26">
        <f t="shared" ref="P2553:AB2553" si="11601">P2554</f>
        <v>0</v>
      </c>
      <c r="Q2553" s="26">
        <f t="shared" si="11601"/>
        <v>0</v>
      </c>
      <c r="R2553" s="26">
        <f t="shared" si="11601"/>
        <v>-2000</v>
      </c>
      <c r="S2553" s="26">
        <f t="shared" si="11601"/>
        <v>0</v>
      </c>
      <c r="T2553" s="26">
        <f t="shared" si="11601"/>
        <v>0</v>
      </c>
      <c r="U2553" s="26">
        <f t="shared" si="11601"/>
        <v>0</v>
      </c>
      <c r="V2553" s="26">
        <f t="shared" si="11601"/>
        <v>0</v>
      </c>
      <c r="W2553" s="26">
        <f t="shared" si="11601"/>
        <v>0</v>
      </c>
      <c r="X2553" s="26">
        <f t="shared" si="11601"/>
        <v>0</v>
      </c>
      <c r="Y2553" s="26">
        <f t="shared" si="11601"/>
        <v>0</v>
      </c>
      <c r="Z2553" s="26">
        <f t="shared" si="11601"/>
        <v>0</v>
      </c>
      <c r="AA2553" s="26">
        <f t="shared" si="11601"/>
        <v>0</v>
      </c>
      <c r="AB2553" s="26">
        <f t="shared" si="11601"/>
        <v>0</v>
      </c>
      <c r="AC2553" s="26">
        <f t="shared" si="11535"/>
        <v>59314.5</v>
      </c>
      <c r="AD2553" s="26">
        <f t="shared" si="11536"/>
        <v>48996.399999999994</v>
      </c>
      <c r="AE2553" s="26">
        <f t="shared" si="11537"/>
        <v>31578.699999999997</v>
      </c>
      <c r="AF2553" s="26">
        <f>AF2554</f>
        <v>0</v>
      </c>
      <c r="AG2553" s="26">
        <f t="shared" si="11538"/>
        <v>59314.5</v>
      </c>
      <c r="AH2553" s="26">
        <f t="shared" si="11539"/>
        <v>48996.399999999994</v>
      </c>
      <c r="AI2553" s="26">
        <f t="shared" si="11540"/>
        <v>31578.699999999997</v>
      </c>
      <c r="AJ2553" s="26">
        <f t="shared" ref="AJ2553:AR2553" si="11602">AJ2554</f>
        <v>0</v>
      </c>
      <c r="AK2553" s="26">
        <f t="shared" si="11602"/>
        <v>0</v>
      </c>
      <c r="AL2553" s="26">
        <f t="shared" si="11602"/>
        <v>0</v>
      </c>
      <c r="AM2553" s="26">
        <f t="shared" si="11602"/>
        <v>0</v>
      </c>
      <c r="AN2553" s="26">
        <f t="shared" si="11602"/>
        <v>0</v>
      </c>
      <c r="AO2553" s="26">
        <f t="shared" si="11602"/>
        <v>0</v>
      </c>
      <c r="AP2553" s="26">
        <f t="shared" si="11602"/>
        <v>0</v>
      </c>
      <c r="AQ2553" s="26">
        <f t="shared" si="11602"/>
        <v>0</v>
      </c>
      <c r="AR2553" s="26">
        <f t="shared" si="11602"/>
        <v>0</v>
      </c>
      <c r="AS2553" s="26">
        <f t="shared" si="11348"/>
        <v>59314.5</v>
      </c>
      <c r="AT2553" s="26">
        <f t="shared" si="11349"/>
        <v>48996.399999999994</v>
      </c>
      <c r="AU2553" s="26">
        <f t="shared" si="11350"/>
        <v>31578.699999999997</v>
      </c>
      <c r="AV2553" s="26">
        <f>AV2554</f>
        <v>0</v>
      </c>
      <c r="AW2553" s="26">
        <f>AW2554</f>
        <v>0</v>
      </c>
      <c r="AX2553" s="26">
        <f>AX2554</f>
        <v>0</v>
      </c>
      <c r="AY2553" s="26">
        <f t="shared" si="11593"/>
        <v>59314.5</v>
      </c>
      <c r="AZ2553" s="26">
        <f t="shared" si="11594"/>
        <v>48996.399999999994</v>
      </c>
      <c r="BA2553" s="26">
        <f t="shared" si="11595"/>
        <v>31578.699999999997</v>
      </c>
      <c r="BB2553" s="26">
        <f t="shared" ref="BB2553:BK2553" si="11603">BB2554</f>
        <v>0</v>
      </c>
      <c r="BC2553" s="26">
        <f t="shared" si="11603"/>
        <v>0</v>
      </c>
      <c r="BD2553" s="26">
        <f t="shared" si="11603"/>
        <v>0</v>
      </c>
      <c r="BE2553" s="26">
        <f t="shared" si="11603"/>
        <v>0</v>
      </c>
      <c r="BF2553" s="26">
        <f t="shared" si="11603"/>
        <v>0</v>
      </c>
      <c r="BG2553" s="26">
        <f t="shared" si="11603"/>
        <v>0</v>
      </c>
      <c r="BH2553" s="26">
        <f t="shared" si="11603"/>
        <v>0</v>
      </c>
      <c r="BI2553" s="26">
        <f t="shared" si="11603"/>
        <v>0</v>
      </c>
      <c r="BJ2553" s="26">
        <f t="shared" si="11603"/>
        <v>0</v>
      </c>
      <c r="BK2553" s="26">
        <f t="shared" si="11603"/>
        <v>0</v>
      </c>
      <c r="BL2553" s="26">
        <f t="shared" si="11528"/>
        <v>59314.5</v>
      </c>
      <c r="BM2553" s="26">
        <f>BM2554</f>
        <v>0</v>
      </c>
      <c r="BN2553" s="53">
        <f t="shared" si="11406"/>
        <v>59314.5</v>
      </c>
      <c r="BO2553" s="26">
        <f t="shared" si="11529"/>
        <v>48996.399999999994</v>
      </c>
      <c r="BP2553" s="26">
        <f>BP2554</f>
        <v>0</v>
      </c>
      <c r="BQ2553" s="53">
        <f t="shared" si="11407"/>
        <v>48996.399999999994</v>
      </c>
      <c r="BR2553" s="52">
        <f t="shared" si="11530"/>
        <v>31578.699999999997</v>
      </c>
      <c r="BS2553" s="26">
        <f>BS2554</f>
        <v>0</v>
      </c>
      <c r="BT2553" s="27"/>
    </row>
    <row r="2554" spans="1:72" ht="31.2" x14ac:dyDescent="0.3">
      <c r="A2554" s="67" t="s">
        <v>1020</v>
      </c>
      <c r="B2554" s="67" t="s">
        <v>26</v>
      </c>
      <c r="C2554" s="67" t="s">
        <v>28</v>
      </c>
      <c r="D2554" s="73" t="s">
        <v>101</v>
      </c>
      <c r="E2554" s="67" t="s">
        <v>38</v>
      </c>
      <c r="F2554" s="68" t="s">
        <v>39</v>
      </c>
      <c r="G2554" s="26">
        <v>61314.5</v>
      </c>
      <c r="H2554" s="26">
        <v>48996.399999999994</v>
      </c>
      <c r="I2554" s="26">
        <v>31578.699999999997</v>
      </c>
      <c r="J2554" s="26"/>
      <c r="K2554" s="26"/>
      <c r="L2554" s="26"/>
      <c r="M2554" s="26">
        <f t="shared" si="11352"/>
        <v>61314.5</v>
      </c>
      <c r="N2554" s="26">
        <f t="shared" si="11353"/>
        <v>48996.399999999994</v>
      </c>
      <c r="O2554" s="26">
        <f t="shared" si="11354"/>
        <v>31578.699999999997</v>
      </c>
      <c r="P2554" s="26"/>
      <c r="Q2554" s="26"/>
      <c r="R2554" s="26">
        <v>-2000</v>
      </c>
      <c r="S2554" s="26"/>
      <c r="T2554" s="26"/>
      <c r="U2554" s="26"/>
      <c r="V2554" s="26"/>
      <c r="W2554" s="26"/>
      <c r="X2554" s="26"/>
      <c r="Y2554" s="26"/>
      <c r="Z2554" s="26"/>
      <c r="AA2554" s="26"/>
      <c r="AB2554" s="26"/>
      <c r="AC2554" s="26">
        <f t="shared" si="11535"/>
        <v>59314.5</v>
      </c>
      <c r="AD2554" s="26">
        <f t="shared" si="11536"/>
        <v>48996.399999999994</v>
      </c>
      <c r="AE2554" s="26">
        <f t="shared" si="11537"/>
        <v>31578.699999999997</v>
      </c>
      <c r="AF2554" s="26"/>
      <c r="AG2554" s="26">
        <f t="shared" si="11538"/>
        <v>59314.5</v>
      </c>
      <c r="AH2554" s="26">
        <f t="shared" si="11539"/>
        <v>48996.399999999994</v>
      </c>
      <c r="AI2554" s="26">
        <f t="shared" si="11540"/>
        <v>31578.699999999997</v>
      </c>
      <c r="AJ2554" s="26"/>
      <c r="AK2554" s="26"/>
      <c r="AL2554" s="26"/>
      <c r="AM2554" s="26"/>
      <c r="AN2554" s="26"/>
      <c r="AO2554" s="26"/>
      <c r="AP2554" s="26"/>
      <c r="AQ2554" s="26"/>
      <c r="AR2554" s="26"/>
      <c r="AS2554" s="26">
        <f t="shared" si="11348"/>
        <v>59314.5</v>
      </c>
      <c r="AT2554" s="26">
        <f t="shared" si="11349"/>
        <v>48996.399999999994</v>
      </c>
      <c r="AU2554" s="26">
        <f t="shared" si="11350"/>
        <v>31578.699999999997</v>
      </c>
      <c r="AV2554" s="26"/>
      <c r="AW2554" s="26"/>
      <c r="AX2554" s="26"/>
      <c r="AY2554" s="26">
        <f t="shared" si="11593"/>
        <v>59314.5</v>
      </c>
      <c r="AZ2554" s="26">
        <f t="shared" si="11594"/>
        <v>48996.399999999994</v>
      </c>
      <c r="BA2554" s="26">
        <f t="shared" si="11595"/>
        <v>31578.699999999997</v>
      </c>
      <c r="BB2554" s="26"/>
      <c r="BC2554" s="26"/>
      <c r="BD2554" s="26"/>
      <c r="BE2554" s="26"/>
      <c r="BF2554" s="26"/>
      <c r="BG2554" s="26"/>
      <c r="BH2554" s="26"/>
      <c r="BI2554" s="26"/>
      <c r="BJ2554" s="26"/>
      <c r="BK2554" s="26"/>
      <c r="BL2554" s="26">
        <f t="shared" si="11528"/>
        <v>59314.5</v>
      </c>
      <c r="BM2554" s="26"/>
      <c r="BN2554" s="53">
        <f t="shared" si="11406"/>
        <v>59314.5</v>
      </c>
      <c r="BO2554" s="26">
        <f t="shared" si="11529"/>
        <v>48996.399999999994</v>
      </c>
      <c r="BP2554" s="26"/>
      <c r="BQ2554" s="53">
        <f t="shared" si="11407"/>
        <v>48996.399999999994</v>
      </c>
      <c r="BR2554" s="52">
        <f t="shared" si="11530"/>
        <v>31578.699999999997</v>
      </c>
      <c r="BS2554" s="26"/>
      <c r="BT2554" s="27"/>
    </row>
    <row r="2555" spans="1:72" ht="31.2" x14ac:dyDescent="0.3">
      <c r="A2555" s="67" t="s">
        <v>1020</v>
      </c>
      <c r="B2555" s="67" t="s">
        <v>26</v>
      </c>
      <c r="C2555" s="67" t="s">
        <v>28</v>
      </c>
      <c r="D2555" s="67" t="s">
        <v>1050</v>
      </c>
      <c r="E2555" s="71"/>
      <c r="F2555" s="68" t="s">
        <v>1051</v>
      </c>
      <c r="G2555" s="26">
        <f t="shared" ref="G2555:L2555" si="11604">G2556</f>
        <v>506</v>
      </c>
      <c r="H2555" s="26">
        <f t="shared" si="11604"/>
        <v>506</v>
      </c>
      <c r="I2555" s="26">
        <f t="shared" si="11604"/>
        <v>506</v>
      </c>
      <c r="J2555" s="26">
        <f t="shared" si="11604"/>
        <v>0</v>
      </c>
      <c r="K2555" s="26">
        <f t="shared" si="11604"/>
        <v>0</v>
      </c>
      <c r="L2555" s="26">
        <f t="shared" si="11604"/>
        <v>0</v>
      </c>
      <c r="M2555" s="26">
        <f t="shared" si="11352"/>
        <v>506</v>
      </c>
      <c r="N2555" s="26">
        <f t="shared" si="11353"/>
        <v>506</v>
      </c>
      <c r="O2555" s="26">
        <f t="shared" si="11354"/>
        <v>506</v>
      </c>
      <c r="P2555" s="26">
        <f t="shared" ref="P2555:AB2555" si="11605">P2556</f>
        <v>79</v>
      </c>
      <c r="Q2555" s="26">
        <f t="shared" si="11605"/>
        <v>0</v>
      </c>
      <c r="R2555" s="26">
        <f t="shared" si="11605"/>
        <v>0</v>
      </c>
      <c r="S2555" s="26">
        <f t="shared" si="11605"/>
        <v>0</v>
      </c>
      <c r="T2555" s="26">
        <f t="shared" si="11605"/>
        <v>0</v>
      </c>
      <c r="U2555" s="26">
        <f t="shared" si="11605"/>
        <v>79</v>
      </c>
      <c r="V2555" s="26">
        <f t="shared" si="11605"/>
        <v>0</v>
      </c>
      <c r="W2555" s="26">
        <f t="shared" si="11605"/>
        <v>0</v>
      </c>
      <c r="X2555" s="26">
        <f t="shared" si="11605"/>
        <v>0</v>
      </c>
      <c r="Y2555" s="26">
        <f t="shared" si="11605"/>
        <v>79</v>
      </c>
      <c r="Z2555" s="26">
        <f t="shared" si="11605"/>
        <v>0</v>
      </c>
      <c r="AA2555" s="26">
        <f t="shared" si="11605"/>
        <v>0</v>
      </c>
      <c r="AB2555" s="26">
        <f t="shared" si="11605"/>
        <v>0</v>
      </c>
      <c r="AC2555" s="26">
        <f t="shared" si="11535"/>
        <v>585</v>
      </c>
      <c r="AD2555" s="26">
        <f t="shared" si="11536"/>
        <v>585</v>
      </c>
      <c r="AE2555" s="26">
        <f t="shared" si="11537"/>
        <v>585</v>
      </c>
      <c r="AF2555" s="26">
        <f>AF2556</f>
        <v>0</v>
      </c>
      <c r="AG2555" s="26">
        <f t="shared" si="11538"/>
        <v>585</v>
      </c>
      <c r="AH2555" s="26">
        <f t="shared" si="11539"/>
        <v>585</v>
      </c>
      <c r="AI2555" s="26">
        <f t="shared" si="11540"/>
        <v>585</v>
      </c>
      <c r="AJ2555" s="26">
        <f t="shared" ref="AJ2555:AR2555" si="11606">AJ2556</f>
        <v>0</v>
      </c>
      <c r="AK2555" s="26">
        <f t="shared" si="11606"/>
        <v>0</v>
      </c>
      <c r="AL2555" s="26">
        <f t="shared" si="11606"/>
        <v>0</v>
      </c>
      <c r="AM2555" s="26">
        <f t="shared" si="11606"/>
        <v>0</v>
      </c>
      <c r="AN2555" s="26">
        <f t="shared" si="11606"/>
        <v>0</v>
      </c>
      <c r="AO2555" s="26">
        <f t="shared" si="11606"/>
        <v>0</v>
      </c>
      <c r="AP2555" s="26">
        <f t="shared" si="11606"/>
        <v>0</v>
      </c>
      <c r="AQ2555" s="26">
        <f t="shared" si="11606"/>
        <v>0</v>
      </c>
      <c r="AR2555" s="26">
        <f t="shared" si="11606"/>
        <v>0</v>
      </c>
      <c r="AS2555" s="26">
        <f t="shared" si="11348"/>
        <v>585</v>
      </c>
      <c r="AT2555" s="26">
        <f t="shared" si="11349"/>
        <v>585</v>
      </c>
      <c r="AU2555" s="26">
        <f t="shared" si="11350"/>
        <v>585</v>
      </c>
      <c r="AV2555" s="26">
        <f>AV2556</f>
        <v>0</v>
      </c>
      <c r="AW2555" s="26">
        <f>AW2556</f>
        <v>0</v>
      </c>
      <c r="AX2555" s="26">
        <f>AX2556</f>
        <v>0</v>
      </c>
      <c r="AY2555" s="26">
        <f t="shared" si="11593"/>
        <v>585</v>
      </c>
      <c r="AZ2555" s="26">
        <f t="shared" si="11594"/>
        <v>585</v>
      </c>
      <c r="BA2555" s="26">
        <f t="shared" si="11595"/>
        <v>585</v>
      </c>
      <c r="BB2555" s="26">
        <f t="shared" ref="BB2555:BK2555" si="11607">BB2556</f>
        <v>0</v>
      </c>
      <c r="BC2555" s="26">
        <f t="shared" si="11607"/>
        <v>0</v>
      </c>
      <c r="BD2555" s="26">
        <f t="shared" si="11607"/>
        <v>0</v>
      </c>
      <c r="BE2555" s="26">
        <f t="shared" si="11607"/>
        <v>0</v>
      </c>
      <c r="BF2555" s="26">
        <f t="shared" si="11607"/>
        <v>0</v>
      </c>
      <c r="BG2555" s="26">
        <f t="shared" si="11607"/>
        <v>0</v>
      </c>
      <c r="BH2555" s="26">
        <f t="shared" si="11607"/>
        <v>0</v>
      </c>
      <c r="BI2555" s="26">
        <f t="shared" si="11607"/>
        <v>0</v>
      </c>
      <c r="BJ2555" s="26">
        <f t="shared" si="11607"/>
        <v>0</v>
      </c>
      <c r="BK2555" s="26">
        <f t="shared" si="11607"/>
        <v>0</v>
      </c>
      <c r="BL2555" s="26">
        <f t="shared" si="11528"/>
        <v>585</v>
      </c>
      <c r="BM2555" s="26">
        <f>BM2556</f>
        <v>0</v>
      </c>
      <c r="BN2555" s="53">
        <f t="shared" si="11406"/>
        <v>585</v>
      </c>
      <c r="BO2555" s="26">
        <f t="shared" si="11529"/>
        <v>585</v>
      </c>
      <c r="BP2555" s="26">
        <f>BP2556</f>
        <v>0</v>
      </c>
      <c r="BQ2555" s="53">
        <f t="shared" si="11407"/>
        <v>585</v>
      </c>
      <c r="BR2555" s="52">
        <f t="shared" si="11530"/>
        <v>585</v>
      </c>
      <c r="BS2555" s="26">
        <f>BS2556</f>
        <v>0</v>
      </c>
      <c r="BT2555" s="27"/>
    </row>
    <row r="2556" spans="1:72" x14ac:dyDescent="0.3">
      <c r="A2556" s="67" t="s">
        <v>1020</v>
      </c>
      <c r="B2556" s="67" t="s">
        <v>26</v>
      </c>
      <c r="C2556" s="67" t="s">
        <v>28</v>
      </c>
      <c r="D2556" s="67" t="s">
        <v>1050</v>
      </c>
      <c r="E2556" s="67" t="s">
        <v>240</v>
      </c>
      <c r="F2556" s="68" t="s">
        <v>241</v>
      </c>
      <c r="G2556" s="26">
        <v>506</v>
      </c>
      <c r="H2556" s="26">
        <v>506</v>
      </c>
      <c r="I2556" s="26">
        <v>506</v>
      </c>
      <c r="J2556" s="26"/>
      <c r="K2556" s="26"/>
      <c r="L2556" s="26"/>
      <c r="M2556" s="26">
        <f t="shared" si="11352"/>
        <v>506</v>
      </c>
      <c r="N2556" s="26">
        <f t="shared" si="11353"/>
        <v>506</v>
      </c>
      <c r="O2556" s="26">
        <f t="shared" si="11354"/>
        <v>506</v>
      </c>
      <c r="P2556" s="26">
        <v>79</v>
      </c>
      <c r="Q2556" s="26"/>
      <c r="R2556" s="26"/>
      <c r="S2556" s="26"/>
      <c r="T2556" s="26"/>
      <c r="U2556" s="26">
        <v>79</v>
      </c>
      <c r="V2556" s="26"/>
      <c r="W2556" s="26"/>
      <c r="X2556" s="26"/>
      <c r="Y2556" s="26">
        <v>79</v>
      </c>
      <c r="Z2556" s="26"/>
      <c r="AA2556" s="26"/>
      <c r="AB2556" s="26"/>
      <c r="AC2556" s="26">
        <f t="shared" si="11535"/>
        <v>585</v>
      </c>
      <c r="AD2556" s="26">
        <f t="shared" si="11536"/>
        <v>585</v>
      </c>
      <c r="AE2556" s="26">
        <f t="shared" si="11537"/>
        <v>585</v>
      </c>
      <c r="AF2556" s="26"/>
      <c r="AG2556" s="26">
        <f t="shared" si="11538"/>
        <v>585</v>
      </c>
      <c r="AH2556" s="26">
        <f t="shared" si="11539"/>
        <v>585</v>
      </c>
      <c r="AI2556" s="26">
        <f t="shared" si="11540"/>
        <v>585</v>
      </c>
      <c r="AJ2556" s="26"/>
      <c r="AK2556" s="26"/>
      <c r="AL2556" s="26"/>
      <c r="AM2556" s="26"/>
      <c r="AN2556" s="26"/>
      <c r="AO2556" s="26"/>
      <c r="AP2556" s="26"/>
      <c r="AQ2556" s="26"/>
      <c r="AR2556" s="26"/>
      <c r="AS2556" s="26">
        <f t="shared" si="11348"/>
        <v>585</v>
      </c>
      <c r="AT2556" s="26">
        <f t="shared" si="11349"/>
        <v>585</v>
      </c>
      <c r="AU2556" s="26">
        <f t="shared" si="11350"/>
        <v>585</v>
      </c>
      <c r="AV2556" s="26"/>
      <c r="AW2556" s="26"/>
      <c r="AX2556" s="26"/>
      <c r="AY2556" s="26">
        <f t="shared" si="11593"/>
        <v>585</v>
      </c>
      <c r="AZ2556" s="26">
        <f t="shared" si="11594"/>
        <v>585</v>
      </c>
      <c r="BA2556" s="26">
        <f t="shared" si="11595"/>
        <v>585</v>
      </c>
      <c r="BB2556" s="26"/>
      <c r="BC2556" s="26"/>
      <c r="BD2556" s="26"/>
      <c r="BE2556" s="26"/>
      <c r="BF2556" s="26"/>
      <c r="BG2556" s="26"/>
      <c r="BH2556" s="26"/>
      <c r="BI2556" s="26"/>
      <c r="BJ2556" s="26"/>
      <c r="BK2556" s="26"/>
      <c r="BL2556" s="26">
        <f t="shared" si="11528"/>
        <v>585</v>
      </c>
      <c r="BM2556" s="26"/>
      <c r="BN2556" s="53">
        <f t="shared" si="11406"/>
        <v>585</v>
      </c>
      <c r="BO2556" s="26">
        <f t="shared" si="11529"/>
        <v>585</v>
      </c>
      <c r="BP2556" s="26"/>
      <c r="BQ2556" s="53">
        <f t="shared" si="11407"/>
        <v>585</v>
      </c>
      <c r="BR2556" s="52">
        <f t="shared" si="11530"/>
        <v>585</v>
      </c>
      <c r="BS2556" s="26"/>
      <c r="BT2556" s="27"/>
    </row>
    <row r="2557" spans="1:72" ht="31.2" x14ac:dyDescent="0.3">
      <c r="A2557" s="67" t="s">
        <v>1020</v>
      </c>
      <c r="B2557" s="67" t="s">
        <v>26</v>
      </c>
      <c r="C2557" s="67" t="s">
        <v>28</v>
      </c>
      <c r="D2557" s="67" t="s">
        <v>1052</v>
      </c>
      <c r="E2557" s="71"/>
      <c r="F2557" s="68" t="s">
        <v>1053</v>
      </c>
      <c r="G2557" s="26">
        <f t="shared" ref="G2557:L2557" si="11608">G2558</f>
        <v>63557.5</v>
      </c>
      <c r="H2557" s="26">
        <f t="shared" si="11608"/>
        <v>63557.5</v>
      </c>
      <c r="I2557" s="26">
        <f t="shared" si="11608"/>
        <v>63557.5</v>
      </c>
      <c r="J2557" s="26">
        <f t="shared" si="11608"/>
        <v>-6000</v>
      </c>
      <c r="K2557" s="26">
        <f t="shared" si="11608"/>
        <v>-6000</v>
      </c>
      <c r="L2557" s="26">
        <f t="shared" si="11608"/>
        <v>-6000</v>
      </c>
      <c r="M2557" s="26">
        <f t="shared" si="11352"/>
        <v>57557.5</v>
      </c>
      <c r="N2557" s="26">
        <f t="shared" si="11353"/>
        <v>57557.5</v>
      </c>
      <c r="O2557" s="26">
        <f t="shared" si="11354"/>
        <v>57557.5</v>
      </c>
      <c r="P2557" s="26">
        <f t="shared" ref="P2557:AB2557" si="11609">P2558</f>
        <v>0</v>
      </c>
      <c r="Q2557" s="26">
        <f t="shared" si="11609"/>
        <v>0</v>
      </c>
      <c r="R2557" s="26">
        <f t="shared" si="11609"/>
        <v>0</v>
      </c>
      <c r="S2557" s="26">
        <f t="shared" si="11609"/>
        <v>0</v>
      </c>
      <c r="T2557" s="26">
        <f t="shared" si="11609"/>
        <v>0</v>
      </c>
      <c r="U2557" s="26">
        <f t="shared" si="11609"/>
        <v>0</v>
      </c>
      <c r="V2557" s="26">
        <f t="shared" si="11609"/>
        <v>0</v>
      </c>
      <c r="W2557" s="26">
        <f t="shared" si="11609"/>
        <v>0</v>
      </c>
      <c r="X2557" s="26">
        <f t="shared" si="11609"/>
        <v>0</v>
      </c>
      <c r="Y2557" s="26">
        <f t="shared" si="11609"/>
        <v>0</v>
      </c>
      <c r="Z2557" s="26">
        <f t="shared" si="11609"/>
        <v>0</v>
      </c>
      <c r="AA2557" s="26">
        <f t="shared" si="11609"/>
        <v>0</v>
      </c>
      <c r="AB2557" s="26">
        <f t="shared" si="11609"/>
        <v>0</v>
      </c>
      <c r="AC2557" s="26">
        <f t="shared" si="11535"/>
        <v>57557.5</v>
      </c>
      <c r="AD2557" s="26">
        <f t="shared" si="11536"/>
        <v>57557.5</v>
      </c>
      <c r="AE2557" s="26">
        <f t="shared" si="11537"/>
        <v>57557.5</v>
      </c>
      <c r="AF2557" s="26">
        <f>AF2558</f>
        <v>0</v>
      </c>
      <c r="AG2557" s="26">
        <f t="shared" si="11538"/>
        <v>57557.5</v>
      </c>
      <c r="AH2557" s="26">
        <f t="shared" si="11539"/>
        <v>57557.5</v>
      </c>
      <c r="AI2557" s="26">
        <f t="shared" si="11540"/>
        <v>57557.5</v>
      </c>
      <c r="AJ2557" s="26">
        <f t="shared" ref="AJ2557:AR2557" si="11610">AJ2558</f>
        <v>0</v>
      </c>
      <c r="AK2557" s="26">
        <f t="shared" si="11610"/>
        <v>0</v>
      </c>
      <c r="AL2557" s="26">
        <f t="shared" si="11610"/>
        <v>0</v>
      </c>
      <c r="AM2557" s="26">
        <f t="shared" si="11610"/>
        <v>0</v>
      </c>
      <c r="AN2557" s="26">
        <f t="shared" si="11610"/>
        <v>0</v>
      </c>
      <c r="AO2557" s="26">
        <f t="shared" si="11610"/>
        <v>0</v>
      </c>
      <c r="AP2557" s="26">
        <f t="shared" si="11610"/>
        <v>0</v>
      </c>
      <c r="AQ2557" s="26">
        <f t="shared" si="11610"/>
        <v>0</v>
      </c>
      <c r="AR2557" s="26">
        <f t="shared" si="11610"/>
        <v>0</v>
      </c>
      <c r="AS2557" s="26">
        <f t="shared" si="11348"/>
        <v>57557.5</v>
      </c>
      <c r="AT2557" s="26">
        <f t="shared" si="11349"/>
        <v>57557.5</v>
      </c>
      <c r="AU2557" s="26">
        <f t="shared" si="11350"/>
        <v>57557.5</v>
      </c>
      <c r="AV2557" s="26">
        <f>AV2558</f>
        <v>0</v>
      </c>
      <c r="AW2557" s="26">
        <f>AW2558</f>
        <v>0</v>
      </c>
      <c r="AX2557" s="26">
        <f>AX2558</f>
        <v>0</v>
      </c>
      <c r="AY2557" s="26">
        <f t="shared" si="11593"/>
        <v>57557.5</v>
      </c>
      <c r="AZ2557" s="26">
        <f t="shared" si="11594"/>
        <v>57557.5</v>
      </c>
      <c r="BA2557" s="26">
        <f t="shared" si="11595"/>
        <v>57557.5</v>
      </c>
      <c r="BB2557" s="26">
        <f t="shared" ref="BB2557:BK2557" si="11611">BB2558</f>
        <v>0</v>
      </c>
      <c r="BC2557" s="26">
        <f t="shared" si="11611"/>
        <v>0</v>
      </c>
      <c r="BD2557" s="26">
        <f t="shared" si="11611"/>
        <v>0</v>
      </c>
      <c r="BE2557" s="26">
        <f t="shared" si="11611"/>
        <v>0</v>
      </c>
      <c r="BF2557" s="26">
        <f t="shared" si="11611"/>
        <v>0</v>
      </c>
      <c r="BG2557" s="26">
        <f t="shared" si="11611"/>
        <v>0</v>
      </c>
      <c r="BH2557" s="26">
        <f t="shared" si="11611"/>
        <v>0</v>
      </c>
      <c r="BI2557" s="26">
        <f t="shared" si="11611"/>
        <v>0</v>
      </c>
      <c r="BJ2557" s="26">
        <f t="shared" si="11611"/>
        <v>0</v>
      </c>
      <c r="BK2557" s="26">
        <f t="shared" si="11611"/>
        <v>0</v>
      </c>
      <c r="BL2557" s="26">
        <f t="shared" si="11528"/>
        <v>57557.5</v>
      </c>
      <c r="BM2557" s="26">
        <f>BM2558</f>
        <v>0</v>
      </c>
      <c r="BN2557" s="53">
        <f t="shared" si="11406"/>
        <v>57557.5</v>
      </c>
      <c r="BO2557" s="26">
        <f t="shared" si="11529"/>
        <v>57557.5</v>
      </c>
      <c r="BP2557" s="26">
        <f>BP2558</f>
        <v>0</v>
      </c>
      <c r="BQ2557" s="53">
        <f t="shared" si="11407"/>
        <v>57557.5</v>
      </c>
      <c r="BR2557" s="52">
        <f t="shared" si="11530"/>
        <v>57557.5</v>
      </c>
      <c r="BS2557" s="26">
        <f>BS2558</f>
        <v>0</v>
      </c>
      <c r="BT2557" s="27"/>
    </row>
    <row r="2558" spans="1:72" ht="31.2" x14ac:dyDescent="0.3">
      <c r="A2558" s="67" t="s">
        <v>1020</v>
      </c>
      <c r="B2558" s="67" t="s">
        <v>26</v>
      </c>
      <c r="C2558" s="67" t="s">
        <v>28</v>
      </c>
      <c r="D2558" s="67" t="s">
        <v>1052</v>
      </c>
      <c r="E2558" s="67" t="s">
        <v>38</v>
      </c>
      <c r="F2558" s="68" t="s">
        <v>39</v>
      </c>
      <c r="G2558" s="26">
        <f>62058.3+1499.2</f>
        <v>63557.5</v>
      </c>
      <c r="H2558" s="26">
        <f>62058.3+1499.2</f>
        <v>63557.5</v>
      </c>
      <c r="I2558" s="26">
        <f>62058.3+1499.2</f>
        <v>63557.5</v>
      </c>
      <c r="J2558" s="28">
        <v>-6000</v>
      </c>
      <c r="K2558" s="28">
        <v>-6000</v>
      </c>
      <c r="L2558" s="28">
        <v>-6000</v>
      </c>
      <c r="M2558" s="26">
        <f t="shared" si="11352"/>
        <v>57557.5</v>
      </c>
      <c r="N2558" s="26">
        <f t="shared" si="11353"/>
        <v>57557.5</v>
      </c>
      <c r="O2558" s="26">
        <f t="shared" si="11354"/>
        <v>57557.5</v>
      </c>
      <c r="P2558" s="26"/>
      <c r="Q2558" s="26"/>
      <c r="R2558" s="26"/>
      <c r="S2558" s="26"/>
      <c r="T2558" s="26"/>
      <c r="U2558" s="26"/>
      <c r="V2558" s="26"/>
      <c r="W2558" s="26"/>
      <c r="X2558" s="26"/>
      <c r="Y2558" s="26"/>
      <c r="Z2558" s="26"/>
      <c r="AA2558" s="26"/>
      <c r="AB2558" s="26"/>
      <c r="AC2558" s="26">
        <f t="shared" si="11535"/>
        <v>57557.5</v>
      </c>
      <c r="AD2558" s="26">
        <f t="shared" si="11536"/>
        <v>57557.5</v>
      </c>
      <c r="AE2558" s="26">
        <f t="shared" si="11537"/>
        <v>57557.5</v>
      </c>
      <c r="AF2558" s="26"/>
      <c r="AG2558" s="26">
        <f t="shared" si="11538"/>
        <v>57557.5</v>
      </c>
      <c r="AH2558" s="26">
        <f t="shared" si="11539"/>
        <v>57557.5</v>
      </c>
      <c r="AI2558" s="26">
        <f t="shared" si="11540"/>
        <v>57557.5</v>
      </c>
      <c r="AJ2558" s="26"/>
      <c r="AK2558" s="26"/>
      <c r="AL2558" s="26"/>
      <c r="AM2558" s="26"/>
      <c r="AN2558" s="26"/>
      <c r="AO2558" s="26"/>
      <c r="AP2558" s="26"/>
      <c r="AQ2558" s="26"/>
      <c r="AR2558" s="26"/>
      <c r="AS2558" s="26">
        <f t="shared" ref="AS2558:AS2621" si="11612">AG2558+AJ2558+AK2558+AL2558+AM2558</f>
        <v>57557.5</v>
      </c>
      <c r="AT2558" s="26">
        <f t="shared" ref="AT2558:AT2621" si="11613">AH2558+AN2558+AO2558+AP2558</f>
        <v>57557.5</v>
      </c>
      <c r="AU2558" s="26">
        <f t="shared" ref="AU2558:AU2621" si="11614">AI2558+AR2558+AQ2558</f>
        <v>57557.5</v>
      </c>
      <c r="AV2558" s="26"/>
      <c r="AW2558" s="26"/>
      <c r="AX2558" s="26"/>
      <c r="AY2558" s="26">
        <f t="shared" si="11593"/>
        <v>57557.5</v>
      </c>
      <c r="AZ2558" s="26">
        <f t="shared" si="11594"/>
        <v>57557.5</v>
      </c>
      <c r="BA2558" s="26">
        <f t="shared" si="11595"/>
        <v>57557.5</v>
      </c>
      <c r="BB2558" s="26"/>
      <c r="BC2558" s="26"/>
      <c r="BD2558" s="26"/>
      <c r="BE2558" s="26"/>
      <c r="BF2558" s="26"/>
      <c r="BG2558" s="26"/>
      <c r="BH2558" s="26"/>
      <c r="BI2558" s="26"/>
      <c r="BJ2558" s="26"/>
      <c r="BK2558" s="26"/>
      <c r="BL2558" s="26">
        <f t="shared" si="11528"/>
        <v>57557.5</v>
      </c>
      <c r="BM2558" s="26"/>
      <c r="BN2558" s="53">
        <f t="shared" si="11406"/>
        <v>57557.5</v>
      </c>
      <c r="BO2558" s="26">
        <f t="shared" si="11529"/>
        <v>57557.5</v>
      </c>
      <c r="BP2558" s="26"/>
      <c r="BQ2558" s="53">
        <f t="shared" si="11407"/>
        <v>57557.5</v>
      </c>
      <c r="BR2558" s="52">
        <f t="shared" si="11530"/>
        <v>57557.5</v>
      </c>
      <c r="BS2558" s="26"/>
      <c r="BT2558" s="27"/>
    </row>
    <row r="2559" spans="1:72" ht="62.4" x14ac:dyDescent="0.3">
      <c r="A2559" s="67" t="s">
        <v>1020</v>
      </c>
      <c r="B2559" s="67" t="s">
        <v>26</v>
      </c>
      <c r="C2559" s="67" t="s">
        <v>28</v>
      </c>
      <c r="D2559" s="67" t="s">
        <v>1054</v>
      </c>
      <c r="E2559" s="71"/>
      <c r="F2559" s="68" t="s">
        <v>1055</v>
      </c>
      <c r="G2559" s="26">
        <f t="shared" ref="G2559:L2559" si="11615">G2560</f>
        <v>3487.1</v>
      </c>
      <c r="H2559" s="26">
        <f t="shared" si="11615"/>
        <v>3487.1</v>
      </c>
      <c r="I2559" s="26">
        <f t="shared" si="11615"/>
        <v>3487.1</v>
      </c>
      <c r="J2559" s="26">
        <f t="shared" si="11615"/>
        <v>0</v>
      </c>
      <c r="K2559" s="26">
        <f t="shared" si="11615"/>
        <v>0</v>
      </c>
      <c r="L2559" s="26">
        <f t="shared" si="11615"/>
        <v>0</v>
      </c>
      <c r="M2559" s="26">
        <f t="shared" ref="M2559:M2622" si="11616">G2559+J2559</f>
        <v>3487.1</v>
      </c>
      <c r="N2559" s="26">
        <f t="shared" ref="N2559:N2622" si="11617">H2559+K2559</f>
        <v>3487.1</v>
      </c>
      <c r="O2559" s="26">
        <f t="shared" ref="O2559:O2622" si="11618">I2559+L2559</f>
        <v>3487.1</v>
      </c>
      <c r="P2559" s="26">
        <f t="shared" ref="P2559:AB2559" si="11619">P2560</f>
        <v>0</v>
      </c>
      <c r="Q2559" s="26">
        <f t="shared" si="11619"/>
        <v>0</v>
      </c>
      <c r="R2559" s="26">
        <f t="shared" si="11619"/>
        <v>-2432.248</v>
      </c>
      <c r="S2559" s="26">
        <f t="shared" si="11619"/>
        <v>0</v>
      </c>
      <c r="T2559" s="26">
        <f t="shared" si="11619"/>
        <v>0</v>
      </c>
      <c r="U2559" s="26">
        <f t="shared" si="11619"/>
        <v>0</v>
      </c>
      <c r="V2559" s="26">
        <f t="shared" si="11619"/>
        <v>0</v>
      </c>
      <c r="W2559" s="26">
        <f t="shared" si="11619"/>
        <v>0</v>
      </c>
      <c r="X2559" s="26">
        <f t="shared" si="11619"/>
        <v>0</v>
      </c>
      <c r="Y2559" s="26">
        <f t="shared" si="11619"/>
        <v>0</v>
      </c>
      <c r="Z2559" s="26">
        <f t="shared" si="11619"/>
        <v>0</v>
      </c>
      <c r="AA2559" s="26">
        <f t="shared" si="11619"/>
        <v>0</v>
      </c>
      <c r="AB2559" s="26">
        <f t="shared" si="11619"/>
        <v>0</v>
      </c>
      <c r="AC2559" s="26">
        <f t="shared" si="11535"/>
        <v>1054.8519999999999</v>
      </c>
      <c r="AD2559" s="26">
        <f t="shared" si="11536"/>
        <v>3487.1</v>
      </c>
      <c r="AE2559" s="26">
        <f t="shared" si="11537"/>
        <v>3487.1</v>
      </c>
      <c r="AF2559" s="26">
        <f>AF2560</f>
        <v>0</v>
      </c>
      <c r="AG2559" s="26">
        <f t="shared" si="11538"/>
        <v>1054.8519999999999</v>
      </c>
      <c r="AH2559" s="26">
        <f t="shared" si="11539"/>
        <v>3487.1</v>
      </c>
      <c r="AI2559" s="26">
        <f t="shared" si="11540"/>
        <v>3487.1</v>
      </c>
      <c r="AJ2559" s="26">
        <f t="shared" ref="AJ2559:AR2559" si="11620">AJ2560</f>
        <v>0</v>
      </c>
      <c r="AK2559" s="26">
        <f t="shared" si="11620"/>
        <v>0</v>
      </c>
      <c r="AL2559" s="26">
        <f t="shared" si="11620"/>
        <v>0</v>
      </c>
      <c r="AM2559" s="26">
        <f t="shared" si="11620"/>
        <v>0</v>
      </c>
      <c r="AN2559" s="26">
        <f t="shared" si="11620"/>
        <v>0</v>
      </c>
      <c r="AO2559" s="26">
        <f t="shared" si="11620"/>
        <v>0</v>
      </c>
      <c r="AP2559" s="26">
        <f t="shared" si="11620"/>
        <v>0</v>
      </c>
      <c r="AQ2559" s="26">
        <f t="shared" si="11620"/>
        <v>0</v>
      </c>
      <c r="AR2559" s="26">
        <f t="shared" si="11620"/>
        <v>0</v>
      </c>
      <c r="AS2559" s="26">
        <f t="shared" si="11612"/>
        <v>1054.8519999999999</v>
      </c>
      <c r="AT2559" s="26">
        <f t="shared" si="11613"/>
        <v>3487.1</v>
      </c>
      <c r="AU2559" s="26">
        <f t="shared" si="11614"/>
        <v>3487.1</v>
      </c>
      <c r="AV2559" s="26">
        <f>AV2560</f>
        <v>1000</v>
      </c>
      <c r="AW2559" s="26">
        <f>AW2560</f>
        <v>-1000</v>
      </c>
      <c r="AX2559" s="26">
        <f>AX2560</f>
        <v>0</v>
      </c>
      <c r="AY2559" s="26">
        <f t="shared" si="11593"/>
        <v>2054.8519999999999</v>
      </c>
      <c r="AZ2559" s="26">
        <f t="shared" si="11594"/>
        <v>2487.1</v>
      </c>
      <c r="BA2559" s="26">
        <f t="shared" si="11595"/>
        <v>3487.1</v>
      </c>
      <c r="BB2559" s="26">
        <f t="shared" ref="BB2559:BK2559" si="11621">BB2560</f>
        <v>0</v>
      </c>
      <c r="BC2559" s="26">
        <f t="shared" si="11621"/>
        <v>0</v>
      </c>
      <c r="BD2559" s="26">
        <f t="shared" si="11621"/>
        <v>0</v>
      </c>
      <c r="BE2559" s="26">
        <f t="shared" si="11621"/>
        <v>0</v>
      </c>
      <c r="BF2559" s="26">
        <f t="shared" si="11621"/>
        <v>0</v>
      </c>
      <c r="BG2559" s="26">
        <f t="shared" si="11621"/>
        <v>0</v>
      </c>
      <c r="BH2559" s="26">
        <f t="shared" si="11621"/>
        <v>0</v>
      </c>
      <c r="BI2559" s="26">
        <f t="shared" si="11621"/>
        <v>0</v>
      </c>
      <c r="BJ2559" s="26">
        <f t="shared" si="11621"/>
        <v>0</v>
      </c>
      <c r="BK2559" s="26">
        <f t="shared" si="11621"/>
        <v>0</v>
      </c>
      <c r="BL2559" s="26">
        <f t="shared" si="11528"/>
        <v>2054.8519999999999</v>
      </c>
      <c r="BM2559" s="26">
        <f>BM2560</f>
        <v>0</v>
      </c>
      <c r="BN2559" s="53">
        <f t="shared" si="11406"/>
        <v>2054.8519999999999</v>
      </c>
      <c r="BO2559" s="26">
        <f t="shared" si="11529"/>
        <v>2487.1</v>
      </c>
      <c r="BP2559" s="26">
        <f>BP2560</f>
        <v>0</v>
      </c>
      <c r="BQ2559" s="53">
        <f t="shared" si="11407"/>
        <v>2487.1</v>
      </c>
      <c r="BR2559" s="52">
        <f t="shared" si="11530"/>
        <v>3487.1</v>
      </c>
      <c r="BS2559" s="26">
        <f>BS2560</f>
        <v>0</v>
      </c>
      <c r="BT2559" s="27"/>
    </row>
    <row r="2560" spans="1:72" ht="31.2" x14ac:dyDescent="0.3">
      <c r="A2560" s="67" t="s">
        <v>1020</v>
      </c>
      <c r="B2560" s="67" t="s">
        <v>26</v>
      </c>
      <c r="C2560" s="67" t="s">
        <v>28</v>
      </c>
      <c r="D2560" s="67" t="s">
        <v>1054</v>
      </c>
      <c r="E2560" s="67" t="s">
        <v>38</v>
      </c>
      <c r="F2560" s="68" t="s">
        <v>39</v>
      </c>
      <c r="G2560" s="26">
        <v>3487.1</v>
      </c>
      <c r="H2560" s="26">
        <v>3487.1</v>
      </c>
      <c r="I2560" s="26">
        <v>3487.1</v>
      </c>
      <c r="J2560" s="26"/>
      <c r="K2560" s="26"/>
      <c r="L2560" s="26"/>
      <c r="M2560" s="26">
        <f t="shared" si="11616"/>
        <v>3487.1</v>
      </c>
      <c r="N2560" s="26">
        <f t="shared" si="11617"/>
        <v>3487.1</v>
      </c>
      <c r="O2560" s="26">
        <f t="shared" si="11618"/>
        <v>3487.1</v>
      </c>
      <c r="P2560" s="26"/>
      <c r="Q2560" s="26"/>
      <c r="R2560" s="26">
        <v>-2432.248</v>
      </c>
      <c r="S2560" s="26"/>
      <c r="T2560" s="26"/>
      <c r="U2560" s="26"/>
      <c r="V2560" s="26"/>
      <c r="W2560" s="26"/>
      <c r="X2560" s="26"/>
      <c r="Y2560" s="26"/>
      <c r="Z2560" s="26"/>
      <c r="AA2560" s="26"/>
      <c r="AB2560" s="26"/>
      <c r="AC2560" s="26">
        <f t="shared" si="11535"/>
        <v>1054.8519999999999</v>
      </c>
      <c r="AD2560" s="26">
        <f t="shared" si="11536"/>
        <v>3487.1</v>
      </c>
      <c r="AE2560" s="26">
        <f t="shared" si="11537"/>
        <v>3487.1</v>
      </c>
      <c r="AF2560" s="26"/>
      <c r="AG2560" s="26">
        <f t="shared" si="11538"/>
        <v>1054.8519999999999</v>
      </c>
      <c r="AH2560" s="26">
        <f t="shared" si="11539"/>
        <v>3487.1</v>
      </c>
      <c r="AI2560" s="26">
        <f t="shared" si="11540"/>
        <v>3487.1</v>
      </c>
      <c r="AJ2560" s="26"/>
      <c r="AK2560" s="26"/>
      <c r="AL2560" s="26"/>
      <c r="AM2560" s="26"/>
      <c r="AN2560" s="26"/>
      <c r="AO2560" s="26"/>
      <c r="AP2560" s="26"/>
      <c r="AQ2560" s="26"/>
      <c r="AR2560" s="26"/>
      <c r="AS2560" s="26">
        <f t="shared" si="11612"/>
        <v>1054.8519999999999</v>
      </c>
      <c r="AT2560" s="26">
        <f t="shared" si="11613"/>
        <v>3487.1</v>
      </c>
      <c r="AU2560" s="26">
        <f t="shared" si="11614"/>
        <v>3487.1</v>
      </c>
      <c r="AV2560" s="26">
        <v>1000</v>
      </c>
      <c r="AW2560" s="26">
        <v>-1000</v>
      </c>
      <c r="AX2560" s="26"/>
      <c r="AY2560" s="26">
        <f t="shared" si="11593"/>
        <v>2054.8519999999999</v>
      </c>
      <c r="AZ2560" s="26">
        <f t="shared" si="11594"/>
        <v>2487.1</v>
      </c>
      <c r="BA2560" s="26">
        <f t="shared" si="11595"/>
        <v>3487.1</v>
      </c>
      <c r="BB2560" s="26"/>
      <c r="BC2560" s="26"/>
      <c r="BD2560" s="26"/>
      <c r="BE2560" s="26"/>
      <c r="BF2560" s="26"/>
      <c r="BG2560" s="26"/>
      <c r="BH2560" s="26"/>
      <c r="BI2560" s="26"/>
      <c r="BJ2560" s="26"/>
      <c r="BK2560" s="26"/>
      <c r="BL2560" s="26">
        <f t="shared" si="11528"/>
        <v>2054.8519999999999</v>
      </c>
      <c r="BM2560" s="26"/>
      <c r="BN2560" s="53">
        <f t="shared" si="11406"/>
        <v>2054.8519999999999</v>
      </c>
      <c r="BO2560" s="26">
        <f t="shared" si="11529"/>
        <v>2487.1</v>
      </c>
      <c r="BP2560" s="26"/>
      <c r="BQ2560" s="53">
        <f t="shared" si="11407"/>
        <v>2487.1</v>
      </c>
      <c r="BR2560" s="52">
        <f t="shared" si="11530"/>
        <v>3487.1</v>
      </c>
      <c r="BS2560" s="26"/>
      <c r="BT2560" s="27"/>
    </row>
    <row r="2561" spans="1:73" ht="46.8" x14ac:dyDescent="0.3">
      <c r="A2561" s="67" t="s">
        <v>1020</v>
      </c>
      <c r="B2561" s="67" t="s">
        <v>26</v>
      </c>
      <c r="C2561" s="67" t="s">
        <v>28</v>
      </c>
      <c r="D2561" s="67" t="s">
        <v>1056</v>
      </c>
      <c r="E2561" s="71"/>
      <c r="F2561" s="68" t="s">
        <v>1057</v>
      </c>
      <c r="G2561" s="26">
        <f t="shared" ref="G2561:L2561" si="11622">G2562</f>
        <v>12006.9</v>
      </c>
      <c r="H2561" s="26">
        <f t="shared" si="11622"/>
        <v>14076.9</v>
      </c>
      <c r="I2561" s="26">
        <f t="shared" si="11622"/>
        <v>16836.900000000001</v>
      </c>
      <c r="J2561" s="26">
        <f t="shared" si="11622"/>
        <v>0</v>
      </c>
      <c r="K2561" s="26">
        <f t="shared" si="11622"/>
        <v>0</v>
      </c>
      <c r="L2561" s="26">
        <f t="shared" si="11622"/>
        <v>0</v>
      </c>
      <c r="M2561" s="26">
        <f t="shared" si="11616"/>
        <v>12006.9</v>
      </c>
      <c r="N2561" s="26">
        <f t="shared" si="11617"/>
        <v>14076.9</v>
      </c>
      <c r="O2561" s="26">
        <f t="shared" si="11618"/>
        <v>16836.900000000001</v>
      </c>
      <c r="P2561" s="26">
        <f t="shared" ref="P2561:AB2561" si="11623">P2562</f>
        <v>0</v>
      </c>
      <c r="Q2561" s="26">
        <f t="shared" si="11623"/>
        <v>0</v>
      </c>
      <c r="R2561" s="26">
        <f t="shared" si="11623"/>
        <v>-473.3</v>
      </c>
      <c r="S2561" s="26">
        <f t="shared" si="11623"/>
        <v>0</v>
      </c>
      <c r="T2561" s="26">
        <f t="shared" si="11623"/>
        <v>0</v>
      </c>
      <c r="U2561" s="26">
        <f t="shared" si="11623"/>
        <v>0</v>
      </c>
      <c r="V2561" s="26">
        <f t="shared" si="11623"/>
        <v>0</v>
      </c>
      <c r="W2561" s="26">
        <f t="shared" si="11623"/>
        <v>0</v>
      </c>
      <c r="X2561" s="26">
        <f t="shared" si="11623"/>
        <v>0</v>
      </c>
      <c r="Y2561" s="26">
        <f t="shared" si="11623"/>
        <v>0</v>
      </c>
      <c r="Z2561" s="26">
        <f t="shared" si="11623"/>
        <v>0</v>
      </c>
      <c r="AA2561" s="26">
        <f t="shared" si="11623"/>
        <v>0</v>
      </c>
      <c r="AB2561" s="26">
        <f t="shared" si="11623"/>
        <v>0</v>
      </c>
      <c r="AC2561" s="26">
        <f t="shared" si="11535"/>
        <v>11533.6</v>
      </c>
      <c r="AD2561" s="26">
        <f t="shared" si="11536"/>
        <v>14076.9</v>
      </c>
      <c r="AE2561" s="26">
        <f t="shared" si="11537"/>
        <v>16836.900000000001</v>
      </c>
      <c r="AF2561" s="26">
        <f>AF2562</f>
        <v>0</v>
      </c>
      <c r="AG2561" s="26">
        <f t="shared" si="11538"/>
        <v>11533.6</v>
      </c>
      <c r="AH2561" s="26">
        <f t="shared" si="11539"/>
        <v>14076.9</v>
      </c>
      <c r="AI2561" s="26">
        <f t="shared" si="11540"/>
        <v>16836.900000000001</v>
      </c>
      <c r="AJ2561" s="26">
        <f t="shared" ref="AJ2561:AR2561" si="11624">AJ2562</f>
        <v>0</v>
      </c>
      <c r="AK2561" s="26">
        <f t="shared" si="11624"/>
        <v>0</v>
      </c>
      <c r="AL2561" s="26">
        <f t="shared" si="11624"/>
        <v>-330.1</v>
      </c>
      <c r="AM2561" s="26">
        <f t="shared" si="11624"/>
        <v>0</v>
      </c>
      <c r="AN2561" s="26">
        <f t="shared" si="11624"/>
        <v>0</v>
      </c>
      <c r="AO2561" s="26">
        <f t="shared" si="11624"/>
        <v>0</v>
      </c>
      <c r="AP2561" s="26">
        <f t="shared" si="11624"/>
        <v>0</v>
      </c>
      <c r="AQ2561" s="26">
        <f t="shared" si="11624"/>
        <v>0</v>
      </c>
      <c r="AR2561" s="26">
        <f t="shared" si="11624"/>
        <v>0</v>
      </c>
      <c r="AS2561" s="26">
        <f t="shared" si="11612"/>
        <v>11203.5</v>
      </c>
      <c r="AT2561" s="26">
        <f t="shared" si="11613"/>
        <v>14076.9</v>
      </c>
      <c r="AU2561" s="26">
        <f t="shared" si="11614"/>
        <v>16836.900000000001</v>
      </c>
      <c r="AV2561" s="26">
        <f>AV2562</f>
        <v>330.1</v>
      </c>
      <c r="AW2561" s="26">
        <f>AW2562</f>
        <v>0</v>
      </c>
      <c r="AX2561" s="26">
        <f>AX2562</f>
        <v>0</v>
      </c>
      <c r="AY2561" s="26">
        <f t="shared" si="11593"/>
        <v>11533.6</v>
      </c>
      <c r="AZ2561" s="26">
        <f t="shared" si="11594"/>
        <v>14076.9</v>
      </c>
      <c r="BA2561" s="26">
        <f t="shared" si="11595"/>
        <v>16836.900000000001</v>
      </c>
      <c r="BB2561" s="26">
        <f t="shared" ref="BB2561:BK2561" si="11625">BB2562</f>
        <v>0</v>
      </c>
      <c r="BC2561" s="26">
        <f t="shared" si="11625"/>
        <v>0</v>
      </c>
      <c r="BD2561" s="26">
        <f t="shared" si="11625"/>
        <v>0</v>
      </c>
      <c r="BE2561" s="26">
        <f t="shared" si="11625"/>
        <v>0</v>
      </c>
      <c r="BF2561" s="26">
        <f t="shared" si="11625"/>
        <v>0</v>
      </c>
      <c r="BG2561" s="26">
        <f t="shared" si="11625"/>
        <v>0</v>
      </c>
      <c r="BH2561" s="26">
        <f t="shared" si="11625"/>
        <v>0</v>
      </c>
      <c r="BI2561" s="26">
        <f t="shared" si="11625"/>
        <v>0</v>
      </c>
      <c r="BJ2561" s="26">
        <f t="shared" si="11625"/>
        <v>0</v>
      </c>
      <c r="BK2561" s="26">
        <f t="shared" si="11625"/>
        <v>0</v>
      </c>
      <c r="BL2561" s="26">
        <f t="shared" si="11528"/>
        <v>11533.6</v>
      </c>
      <c r="BM2561" s="26">
        <f>BM2562</f>
        <v>0</v>
      </c>
      <c r="BN2561" s="53">
        <f t="shared" si="11406"/>
        <v>11533.6</v>
      </c>
      <c r="BO2561" s="26">
        <f t="shared" si="11529"/>
        <v>14076.9</v>
      </c>
      <c r="BP2561" s="26">
        <f>BP2562</f>
        <v>0</v>
      </c>
      <c r="BQ2561" s="53">
        <f t="shared" si="11407"/>
        <v>14076.9</v>
      </c>
      <c r="BR2561" s="52">
        <f t="shared" si="11530"/>
        <v>16836.900000000001</v>
      </c>
      <c r="BS2561" s="26">
        <f>BS2562</f>
        <v>0</v>
      </c>
      <c r="BT2561" s="27"/>
    </row>
    <row r="2562" spans="1:73" ht="31.2" x14ac:dyDescent="0.3">
      <c r="A2562" s="67" t="s">
        <v>1020</v>
      </c>
      <c r="B2562" s="67" t="s">
        <v>26</v>
      </c>
      <c r="C2562" s="67" t="s">
        <v>28</v>
      </c>
      <c r="D2562" s="67" t="s">
        <v>1056</v>
      </c>
      <c r="E2562" s="67" t="s">
        <v>38</v>
      </c>
      <c r="F2562" s="68" t="s">
        <v>39</v>
      </c>
      <c r="G2562" s="26">
        <v>12006.9</v>
      </c>
      <c r="H2562" s="26">
        <v>14076.9</v>
      </c>
      <c r="I2562" s="26">
        <v>16836.900000000001</v>
      </c>
      <c r="J2562" s="26"/>
      <c r="K2562" s="26"/>
      <c r="L2562" s="26"/>
      <c r="M2562" s="26">
        <f t="shared" si="11616"/>
        <v>12006.9</v>
      </c>
      <c r="N2562" s="26">
        <f t="shared" si="11617"/>
        <v>14076.9</v>
      </c>
      <c r="O2562" s="26">
        <f t="shared" si="11618"/>
        <v>16836.900000000001</v>
      </c>
      <c r="P2562" s="26"/>
      <c r="Q2562" s="26"/>
      <c r="R2562" s="26">
        <f>-473.3</f>
        <v>-473.3</v>
      </c>
      <c r="S2562" s="26"/>
      <c r="T2562" s="26"/>
      <c r="U2562" s="26"/>
      <c r="V2562" s="26"/>
      <c r="W2562" s="26"/>
      <c r="X2562" s="26"/>
      <c r="Y2562" s="26"/>
      <c r="Z2562" s="26"/>
      <c r="AA2562" s="26"/>
      <c r="AB2562" s="26"/>
      <c r="AC2562" s="26">
        <f t="shared" si="11535"/>
        <v>11533.6</v>
      </c>
      <c r="AD2562" s="26">
        <f t="shared" si="11536"/>
        <v>14076.9</v>
      </c>
      <c r="AE2562" s="26">
        <f t="shared" si="11537"/>
        <v>16836.900000000001</v>
      </c>
      <c r="AF2562" s="26"/>
      <c r="AG2562" s="26">
        <f t="shared" si="11538"/>
        <v>11533.6</v>
      </c>
      <c r="AH2562" s="26">
        <f t="shared" si="11539"/>
        <v>14076.9</v>
      </c>
      <c r="AI2562" s="26">
        <f t="shared" si="11540"/>
        <v>16836.900000000001</v>
      </c>
      <c r="AJ2562" s="26"/>
      <c r="AK2562" s="26"/>
      <c r="AL2562" s="26">
        <v>-330.1</v>
      </c>
      <c r="AM2562" s="26"/>
      <c r="AN2562" s="26"/>
      <c r="AO2562" s="26"/>
      <c r="AP2562" s="26"/>
      <c r="AQ2562" s="26"/>
      <c r="AR2562" s="26"/>
      <c r="AS2562" s="26">
        <f t="shared" si="11612"/>
        <v>11203.5</v>
      </c>
      <c r="AT2562" s="26">
        <f t="shared" si="11613"/>
        <v>14076.9</v>
      </c>
      <c r="AU2562" s="26">
        <f t="shared" si="11614"/>
        <v>16836.900000000001</v>
      </c>
      <c r="AV2562" s="26">
        <v>330.1</v>
      </c>
      <c r="AW2562" s="26"/>
      <c r="AX2562" s="26"/>
      <c r="AY2562" s="26">
        <f t="shared" si="11593"/>
        <v>11533.6</v>
      </c>
      <c r="AZ2562" s="26">
        <f t="shared" si="11594"/>
        <v>14076.9</v>
      </c>
      <c r="BA2562" s="26">
        <f t="shared" si="11595"/>
        <v>16836.900000000001</v>
      </c>
      <c r="BB2562" s="26"/>
      <c r="BC2562" s="26"/>
      <c r="BD2562" s="26"/>
      <c r="BE2562" s="26"/>
      <c r="BF2562" s="26"/>
      <c r="BG2562" s="26"/>
      <c r="BH2562" s="26"/>
      <c r="BI2562" s="26"/>
      <c r="BJ2562" s="26"/>
      <c r="BK2562" s="26"/>
      <c r="BL2562" s="26">
        <f t="shared" si="11528"/>
        <v>11533.6</v>
      </c>
      <c r="BM2562" s="26"/>
      <c r="BN2562" s="53">
        <f t="shared" si="11406"/>
        <v>11533.6</v>
      </c>
      <c r="BO2562" s="26">
        <f t="shared" si="11529"/>
        <v>14076.9</v>
      </c>
      <c r="BP2562" s="26"/>
      <c r="BQ2562" s="53">
        <f t="shared" si="11407"/>
        <v>14076.9</v>
      </c>
      <c r="BR2562" s="52">
        <f t="shared" si="11530"/>
        <v>16836.900000000001</v>
      </c>
      <c r="BS2562" s="26"/>
      <c r="BT2562" s="27"/>
    </row>
    <row r="2563" spans="1:73" x14ac:dyDescent="0.3">
      <c r="A2563" s="67" t="s">
        <v>1020</v>
      </c>
      <c r="B2563" s="67" t="s">
        <v>26</v>
      </c>
      <c r="C2563" s="67" t="s">
        <v>28</v>
      </c>
      <c r="D2563" s="67" t="s">
        <v>1058</v>
      </c>
      <c r="E2563" s="71"/>
      <c r="F2563" s="68" t="s">
        <v>1059</v>
      </c>
      <c r="G2563" s="26">
        <f t="shared" ref="G2563:L2563" si="11626">G2564</f>
        <v>4085.6</v>
      </c>
      <c r="H2563" s="26">
        <f t="shared" si="11626"/>
        <v>4085.6</v>
      </c>
      <c r="I2563" s="26">
        <f t="shared" si="11626"/>
        <v>4085.6</v>
      </c>
      <c r="J2563" s="26">
        <f t="shared" si="11626"/>
        <v>0</v>
      </c>
      <c r="K2563" s="26">
        <f t="shared" si="11626"/>
        <v>0</v>
      </c>
      <c r="L2563" s="26">
        <f t="shared" si="11626"/>
        <v>0</v>
      </c>
      <c r="M2563" s="26">
        <f t="shared" si="11616"/>
        <v>4085.6</v>
      </c>
      <c r="N2563" s="26">
        <f t="shared" si="11617"/>
        <v>4085.6</v>
      </c>
      <c r="O2563" s="26">
        <f t="shared" si="11618"/>
        <v>4085.6</v>
      </c>
      <c r="P2563" s="26">
        <f t="shared" ref="P2563:AB2563" si="11627">P2564</f>
        <v>0</v>
      </c>
      <c r="Q2563" s="26">
        <f t="shared" si="11627"/>
        <v>0</v>
      </c>
      <c r="R2563" s="26">
        <f t="shared" si="11627"/>
        <v>0</v>
      </c>
      <c r="S2563" s="26">
        <f t="shared" si="11627"/>
        <v>0</v>
      </c>
      <c r="T2563" s="26">
        <f t="shared" si="11627"/>
        <v>0</v>
      </c>
      <c r="U2563" s="26">
        <f t="shared" si="11627"/>
        <v>0</v>
      </c>
      <c r="V2563" s="26">
        <f t="shared" si="11627"/>
        <v>0</v>
      </c>
      <c r="W2563" s="26">
        <f t="shared" si="11627"/>
        <v>0</v>
      </c>
      <c r="X2563" s="26">
        <f t="shared" si="11627"/>
        <v>0</v>
      </c>
      <c r="Y2563" s="26">
        <f t="shared" si="11627"/>
        <v>0</v>
      </c>
      <c r="Z2563" s="26">
        <f t="shared" si="11627"/>
        <v>0</v>
      </c>
      <c r="AA2563" s="26">
        <f t="shared" si="11627"/>
        <v>0</v>
      </c>
      <c r="AB2563" s="26">
        <f t="shared" si="11627"/>
        <v>0</v>
      </c>
      <c r="AC2563" s="26">
        <f t="shared" si="11535"/>
        <v>4085.6</v>
      </c>
      <c r="AD2563" s="26">
        <f t="shared" si="11536"/>
        <v>4085.6</v>
      </c>
      <c r="AE2563" s="26">
        <f t="shared" si="11537"/>
        <v>4085.6</v>
      </c>
      <c r="AF2563" s="26">
        <f>AF2564</f>
        <v>0</v>
      </c>
      <c r="AG2563" s="26">
        <f t="shared" si="11538"/>
        <v>4085.6</v>
      </c>
      <c r="AH2563" s="26">
        <f t="shared" si="11539"/>
        <v>4085.6</v>
      </c>
      <c r="AI2563" s="26">
        <f t="shared" si="11540"/>
        <v>4085.6</v>
      </c>
      <c r="AJ2563" s="26">
        <f t="shared" ref="AJ2563:AR2563" si="11628">AJ2564</f>
        <v>0</v>
      </c>
      <c r="AK2563" s="26">
        <f t="shared" si="11628"/>
        <v>0</v>
      </c>
      <c r="AL2563" s="26">
        <f t="shared" si="11628"/>
        <v>0</v>
      </c>
      <c r="AM2563" s="26">
        <f t="shared" si="11628"/>
        <v>0</v>
      </c>
      <c r="AN2563" s="26">
        <f t="shared" si="11628"/>
        <v>0</v>
      </c>
      <c r="AO2563" s="26">
        <f t="shared" si="11628"/>
        <v>0</v>
      </c>
      <c r="AP2563" s="26">
        <f t="shared" si="11628"/>
        <v>0</v>
      </c>
      <c r="AQ2563" s="26">
        <f t="shared" si="11628"/>
        <v>0</v>
      </c>
      <c r="AR2563" s="26">
        <f t="shared" si="11628"/>
        <v>0</v>
      </c>
      <c r="AS2563" s="26">
        <f t="shared" si="11612"/>
        <v>4085.6</v>
      </c>
      <c r="AT2563" s="26">
        <f t="shared" si="11613"/>
        <v>4085.6</v>
      </c>
      <c r="AU2563" s="26">
        <f t="shared" si="11614"/>
        <v>4085.6</v>
      </c>
      <c r="AV2563" s="26">
        <f>AV2564</f>
        <v>0</v>
      </c>
      <c r="AW2563" s="26">
        <f>AW2564</f>
        <v>0</v>
      </c>
      <c r="AX2563" s="26">
        <f>AX2564</f>
        <v>0</v>
      </c>
      <c r="AY2563" s="26">
        <f t="shared" si="11593"/>
        <v>4085.6</v>
      </c>
      <c r="AZ2563" s="26">
        <f t="shared" si="11594"/>
        <v>4085.6</v>
      </c>
      <c r="BA2563" s="26">
        <f t="shared" si="11595"/>
        <v>4085.6</v>
      </c>
      <c r="BB2563" s="26">
        <f t="shared" ref="BB2563:BK2563" si="11629">BB2564</f>
        <v>0</v>
      </c>
      <c r="BC2563" s="26">
        <f t="shared" si="11629"/>
        <v>0</v>
      </c>
      <c r="BD2563" s="26">
        <f t="shared" si="11629"/>
        <v>0</v>
      </c>
      <c r="BE2563" s="26">
        <f t="shared" si="11629"/>
        <v>0</v>
      </c>
      <c r="BF2563" s="26">
        <f t="shared" si="11629"/>
        <v>0</v>
      </c>
      <c r="BG2563" s="26">
        <f t="shared" si="11629"/>
        <v>0</v>
      </c>
      <c r="BH2563" s="26">
        <f t="shared" si="11629"/>
        <v>0</v>
      </c>
      <c r="BI2563" s="26">
        <f t="shared" si="11629"/>
        <v>0</v>
      </c>
      <c r="BJ2563" s="26">
        <f t="shared" si="11629"/>
        <v>0</v>
      </c>
      <c r="BK2563" s="26">
        <f t="shared" si="11629"/>
        <v>0</v>
      </c>
      <c r="BL2563" s="26">
        <f t="shared" si="11528"/>
        <v>4085.6</v>
      </c>
      <c r="BM2563" s="26">
        <f>BM2564</f>
        <v>0</v>
      </c>
      <c r="BN2563" s="53">
        <f t="shared" si="11406"/>
        <v>4085.6</v>
      </c>
      <c r="BO2563" s="26">
        <f t="shared" si="11529"/>
        <v>4085.6</v>
      </c>
      <c r="BP2563" s="26">
        <f>BP2564</f>
        <v>0</v>
      </c>
      <c r="BQ2563" s="53">
        <f t="shared" si="11407"/>
        <v>4085.6</v>
      </c>
      <c r="BR2563" s="52">
        <f t="shared" si="11530"/>
        <v>4085.6</v>
      </c>
      <c r="BS2563" s="26">
        <f>BS2564</f>
        <v>0</v>
      </c>
      <c r="BT2563" s="27"/>
    </row>
    <row r="2564" spans="1:73" x14ac:dyDescent="0.3">
      <c r="A2564" s="67" t="s">
        <v>1020</v>
      </c>
      <c r="B2564" s="67" t="s">
        <v>26</v>
      </c>
      <c r="C2564" s="67" t="s">
        <v>28</v>
      </c>
      <c r="D2564" s="67" t="s">
        <v>1058</v>
      </c>
      <c r="E2564" s="67" t="s">
        <v>40</v>
      </c>
      <c r="F2564" s="68" t="s">
        <v>41</v>
      </c>
      <c r="G2564" s="26">
        <v>4085.6</v>
      </c>
      <c r="H2564" s="26">
        <v>4085.6</v>
      </c>
      <c r="I2564" s="26">
        <v>4085.6</v>
      </c>
      <c r="J2564" s="26"/>
      <c r="K2564" s="26"/>
      <c r="L2564" s="26"/>
      <c r="M2564" s="26">
        <f t="shared" si="11616"/>
        <v>4085.6</v>
      </c>
      <c r="N2564" s="26">
        <f t="shared" si="11617"/>
        <v>4085.6</v>
      </c>
      <c r="O2564" s="26">
        <f t="shared" si="11618"/>
        <v>4085.6</v>
      </c>
      <c r="P2564" s="26"/>
      <c r="Q2564" s="26"/>
      <c r="R2564" s="26"/>
      <c r="S2564" s="26"/>
      <c r="T2564" s="26"/>
      <c r="U2564" s="26"/>
      <c r="V2564" s="26"/>
      <c r="W2564" s="26"/>
      <c r="X2564" s="26"/>
      <c r="Y2564" s="26"/>
      <c r="Z2564" s="26"/>
      <c r="AA2564" s="26"/>
      <c r="AB2564" s="26"/>
      <c r="AC2564" s="26">
        <f t="shared" si="11535"/>
        <v>4085.6</v>
      </c>
      <c r="AD2564" s="26">
        <f t="shared" si="11536"/>
        <v>4085.6</v>
      </c>
      <c r="AE2564" s="26">
        <f t="shared" si="11537"/>
        <v>4085.6</v>
      </c>
      <c r="AF2564" s="26"/>
      <c r="AG2564" s="26">
        <f t="shared" si="11538"/>
        <v>4085.6</v>
      </c>
      <c r="AH2564" s="26">
        <f t="shared" si="11539"/>
        <v>4085.6</v>
      </c>
      <c r="AI2564" s="26">
        <f t="shared" si="11540"/>
        <v>4085.6</v>
      </c>
      <c r="AJ2564" s="26"/>
      <c r="AK2564" s="26"/>
      <c r="AL2564" s="26"/>
      <c r="AM2564" s="26"/>
      <c r="AN2564" s="26"/>
      <c r="AO2564" s="26"/>
      <c r="AP2564" s="26"/>
      <c r="AQ2564" s="26"/>
      <c r="AR2564" s="26"/>
      <c r="AS2564" s="26">
        <f t="shared" si="11612"/>
        <v>4085.6</v>
      </c>
      <c r="AT2564" s="26">
        <f t="shared" si="11613"/>
        <v>4085.6</v>
      </c>
      <c r="AU2564" s="26">
        <f t="shared" si="11614"/>
        <v>4085.6</v>
      </c>
      <c r="AV2564" s="26"/>
      <c r="AW2564" s="26"/>
      <c r="AX2564" s="26"/>
      <c r="AY2564" s="26">
        <f t="shared" si="11593"/>
        <v>4085.6</v>
      </c>
      <c r="AZ2564" s="26">
        <f t="shared" si="11594"/>
        <v>4085.6</v>
      </c>
      <c r="BA2564" s="26">
        <f t="shared" si="11595"/>
        <v>4085.6</v>
      </c>
      <c r="BB2564" s="26"/>
      <c r="BC2564" s="26"/>
      <c r="BD2564" s="26"/>
      <c r="BE2564" s="26"/>
      <c r="BF2564" s="26"/>
      <c r="BG2564" s="26"/>
      <c r="BH2564" s="26"/>
      <c r="BI2564" s="26"/>
      <c r="BJ2564" s="26"/>
      <c r="BK2564" s="26"/>
      <c r="BL2564" s="26">
        <f t="shared" si="11528"/>
        <v>4085.6</v>
      </c>
      <c r="BM2564" s="26"/>
      <c r="BN2564" s="53">
        <f t="shared" si="11406"/>
        <v>4085.6</v>
      </c>
      <c r="BO2564" s="26">
        <f t="shared" si="11529"/>
        <v>4085.6</v>
      </c>
      <c r="BP2564" s="26"/>
      <c r="BQ2564" s="53">
        <f t="shared" si="11407"/>
        <v>4085.6</v>
      </c>
      <c r="BR2564" s="52">
        <f t="shared" si="11530"/>
        <v>4085.6</v>
      </c>
      <c r="BS2564" s="26"/>
      <c r="BT2564" s="27"/>
    </row>
    <row r="2565" spans="1:73" ht="62.4" x14ac:dyDescent="0.3">
      <c r="A2565" s="67" t="s">
        <v>1020</v>
      </c>
      <c r="B2565" s="67" t="s">
        <v>26</v>
      </c>
      <c r="C2565" s="67" t="s">
        <v>28</v>
      </c>
      <c r="D2565" s="67" t="s">
        <v>1060</v>
      </c>
      <c r="E2565" s="71"/>
      <c r="F2565" s="68" t="s">
        <v>1061</v>
      </c>
      <c r="G2565" s="26">
        <f t="shared" ref="G2565:L2565" si="11630">G2566</f>
        <v>656</v>
      </c>
      <c r="H2565" s="26">
        <f t="shared" si="11630"/>
        <v>656</v>
      </c>
      <c r="I2565" s="26">
        <f t="shared" si="11630"/>
        <v>656</v>
      </c>
      <c r="J2565" s="26">
        <f t="shared" si="11630"/>
        <v>0</v>
      </c>
      <c r="K2565" s="26">
        <f t="shared" si="11630"/>
        <v>0</v>
      </c>
      <c r="L2565" s="26">
        <f t="shared" si="11630"/>
        <v>0</v>
      </c>
      <c r="M2565" s="26">
        <f t="shared" si="11616"/>
        <v>656</v>
      </c>
      <c r="N2565" s="26">
        <f t="shared" si="11617"/>
        <v>656</v>
      </c>
      <c r="O2565" s="26">
        <f t="shared" si="11618"/>
        <v>656</v>
      </c>
      <c r="P2565" s="26">
        <f t="shared" ref="P2565:AB2565" si="11631">P2566</f>
        <v>0</v>
      </c>
      <c r="Q2565" s="26">
        <f t="shared" si="11631"/>
        <v>0</v>
      </c>
      <c r="R2565" s="26">
        <f t="shared" si="11631"/>
        <v>0</v>
      </c>
      <c r="S2565" s="26">
        <f t="shared" si="11631"/>
        <v>0</v>
      </c>
      <c r="T2565" s="26">
        <f t="shared" si="11631"/>
        <v>0</v>
      </c>
      <c r="U2565" s="26">
        <f t="shared" si="11631"/>
        <v>0</v>
      </c>
      <c r="V2565" s="26">
        <f t="shared" si="11631"/>
        <v>0</v>
      </c>
      <c r="W2565" s="26">
        <f t="shared" si="11631"/>
        <v>0</v>
      </c>
      <c r="X2565" s="26">
        <f t="shared" si="11631"/>
        <v>0</v>
      </c>
      <c r="Y2565" s="26">
        <f t="shared" si="11631"/>
        <v>0</v>
      </c>
      <c r="Z2565" s="26">
        <f t="shared" si="11631"/>
        <v>0</v>
      </c>
      <c r="AA2565" s="26">
        <f t="shared" si="11631"/>
        <v>0</v>
      </c>
      <c r="AB2565" s="26">
        <f t="shared" si="11631"/>
        <v>0</v>
      </c>
      <c r="AC2565" s="26">
        <f t="shared" si="11535"/>
        <v>656</v>
      </c>
      <c r="AD2565" s="26">
        <f t="shared" si="11536"/>
        <v>656</v>
      </c>
      <c r="AE2565" s="26">
        <f t="shared" si="11537"/>
        <v>656</v>
      </c>
      <c r="AF2565" s="26">
        <f>AF2566</f>
        <v>0</v>
      </c>
      <c r="AG2565" s="26">
        <f t="shared" si="11538"/>
        <v>656</v>
      </c>
      <c r="AH2565" s="26">
        <f t="shared" si="11539"/>
        <v>656</v>
      </c>
      <c r="AI2565" s="26">
        <f t="shared" si="11540"/>
        <v>656</v>
      </c>
      <c r="AJ2565" s="26">
        <f t="shared" ref="AJ2565:AR2565" si="11632">AJ2566</f>
        <v>0</v>
      </c>
      <c r="AK2565" s="26">
        <f t="shared" si="11632"/>
        <v>0</v>
      </c>
      <c r="AL2565" s="26">
        <f t="shared" si="11632"/>
        <v>0</v>
      </c>
      <c r="AM2565" s="26">
        <f t="shared" si="11632"/>
        <v>0</v>
      </c>
      <c r="AN2565" s="26">
        <f t="shared" si="11632"/>
        <v>0</v>
      </c>
      <c r="AO2565" s="26">
        <f t="shared" si="11632"/>
        <v>0</v>
      </c>
      <c r="AP2565" s="26">
        <f t="shared" si="11632"/>
        <v>0</v>
      </c>
      <c r="AQ2565" s="26">
        <f t="shared" si="11632"/>
        <v>0</v>
      </c>
      <c r="AR2565" s="26">
        <f t="shared" si="11632"/>
        <v>0</v>
      </c>
      <c r="AS2565" s="26">
        <f t="shared" si="11612"/>
        <v>656</v>
      </c>
      <c r="AT2565" s="26">
        <f t="shared" si="11613"/>
        <v>656</v>
      </c>
      <c r="AU2565" s="26">
        <f t="shared" si="11614"/>
        <v>656</v>
      </c>
      <c r="AV2565" s="26">
        <f>AV2566</f>
        <v>0</v>
      </c>
      <c r="AW2565" s="26">
        <f>AW2566</f>
        <v>0</v>
      </c>
      <c r="AX2565" s="26">
        <f>AX2566</f>
        <v>0</v>
      </c>
      <c r="AY2565" s="26">
        <f t="shared" si="11593"/>
        <v>656</v>
      </c>
      <c r="AZ2565" s="26">
        <f t="shared" si="11594"/>
        <v>656</v>
      </c>
      <c r="BA2565" s="26">
        <f t="shared" si="11595"/>
        <v>656</v>
      </c>
      <c r="BB2565" s="26">
        <f t="shared" ref="BB2565:BK2565" si="11633">BB2566</f>
        <v>0</v>
      </c>
      <c r="BC2565" s="26">
        <f t="shared" si="11633"/>
        <v>0</v>
      </c>
      <c r="BD2565" s="26">
        <f t="shared" si="11633"/>
        <v>0</v>
      </c>
      <c r="BE2565" s="26">
        <f t="shared" si="11633"/>
        <v>0</v>
      </c>
      <c r="BF2565" s="26">
        <f t="shared" si="11633"/>
        <v>0</v>
      </c>
      <c r="BG2565" s="26">
        <f t="shared" si="11633"/>
        <v>0</v>
      </c>
      <c r="BH2565" s="26">
        <f t="shared" si="11633"/>
        <v>0</v>
      </c>
      <c r="BI2565" s="26">
        <f t="shared" si="11633"/>
        <v>0</v>
      </c>
      <c r="BJ2565" s="26">
        <f t="shared" si="11633"/>
        <v>0</v>
      </c>
      <c r="BK2565" s="26">
        <f t="shared" si="11633"/>
        <v>0</v>
      </c>
      <c r="BL2565" s="26">
        <f t="shared" si="11528"/>
        <v>656</v>
      </c>
      <c r="BM2565" s="26">
        <f>BM2566</f>
        <v>0</v>
      </c>
      <c r="BN2565" s="53">
        <f t="shared" si="11406"/>
        <v>656</v>
      </c>
      <c r="BO2565" s="26">
        <f t="shared" si="11529"/>
        <v>656</v>
      </c>
      <c r="BP2565" s="26">
        <f>BP2566</f>
        <v>0</v>
      </c>
      <c r="BQ2565" s="53">
        <f t="shared" si="11407"/>
        <v>656</v>
      </c>
      <c r="BR2565" s="52">
        <f t="shared" si="11530"/>
        <v>656</v>
      </c>
      <c r="BS2565" s="26">
        <f>BS2566</f>
        <v>0</v>
      </c>
      <c r="BT2565" s="27"/>
    </row>
    <row r="2566" spans="1:73" x14ac:dyDescent="0.3">
      <c r="A2566" s="67" t="s">
        <v>1020</v>
      </c>
      <c r="B2566" s="67" t="s">
        <v>26</v>
      </c>
      <c r="C2566" s="67" t="s">
        <v>28</v>
      </c>
      <c r="D2566" s="67" t="s">
        <v>1060</v>
      </c>
      <c r="E2566" s="67" t="s">
        <v>240</v>
      </c>
      <c r="F2566" s="68" t="s">
        <v>241</v>
      </c>
      <c r="G2566" s="26">
        <v>656</v>
      </c>
      <c r="H2566" s="26">
        <v>656</v>
      </c>
      <c r="I2566" s="26">
        <v>656</v>
      </c>
      <c r="J2566" s="26"/>
      <c r="K2566" s="26"/>
      <c r="L2566" s="26"/>
      <c r="M2566" s="26">
        <f t="shared" si="11616"/>
        <v>656</v>
      </c>
      <c r="N2566" s="26">
        <f t="shared" si="11617"/>
        <v>656</v>
      </c>
      <c r="O2566" s="26">
        <f t="shared" si="11618"/>
        <v>656</v>
      </c>
      <c r="P2566" s="26"/>
      <c r="Q2566" s="26"/>
      <c r="R2566" s="26"/>
      <c r="S2566" s="26"/>
      <c r="T2566" s="26"/>
      <c r="U2566" s="26"/>
      <c r="V2566" s="26"/>
      <c r="W2566" s="26"/>
      <c r="X2566" s="26"/>
      <c r="Y2566" s="26"/>
      <c r="Z2566" s="26"/>
      <c r="AA2566" s="26"/>
      <c r="AB2566" s="26"/>
      <c r="AC2566" s="26">
        <f t="shared" si="11535"/>
        <v>656</v>
      </c>
      <c r="AD2566" s="26">
        <f t="shared" si="11536"/>
        <v>656</v>
      </c>
      <c r="AE2566" s="26">
        <f t="shared" si="11537"/>
        <v>656</v>
      </c>
      <c r="AF2566" s="26"/>
      <c r="AG2566" s="26">
        <f t="shared" si="11538"/>
        <v>656</v>
      </c>
      <c r="AH2566" s="26">
        <f t="shared" si="11539"/>
        <v>656</v>
      </c>
      <c r="AI2566" s="26">
        <f t="shared" si="11540"/>
        <v>656</v>
      </c>
      <c r="AJ2566" s="26"/>
      <c r="AK2566" s="26"/>
      <c r="AL2566" s="26"/>
      <c r="AM2566" s="26"/>
      <c r="AN2566" s="26"/>
      <c r="AO2566" s="26"/>
      <c r="AP2566" s="26"/>
      <c r="AQ2566" s="26"/>
      <c r="AR2566" s="26"/>
      <c r="AS2566" s="26">
        <f t="shared" si="11612"/>
        <v>656</v>
      </c>
      <c r="AT2566" s="26">
        <f t="shared" si="11613"/>
        <v>656</v>
      </c>
      <c r="AU2566" s="26">
        <f t="shared" si="11614"/>
        <v>656</v>
      </c>
      <c r="AV2566" s="26"/>
      <c r="AW2566" s="26"/>
      <c r="AX2566" s="26"/>
      <c r="AY2566" s="26">
        <f t="shared" si="11593"/>
        <v>656</v>
      </c>
      <c r="AZ2566" s="26">
        <f t="shared" si="11594"/>
        <v>656</v>
      </c>
      <c r="BA2566" s="26">
        <f t="shared" si="11595"/>
        <v>656</v>
      </c>
      <c r="BB2566" s="26"/>
      <c r="BC2566" s="26"/>
      <c r="BD2566" s="26"/>
      <c r="BE2566" s="26"/>
      <c r="BF2566" s="26"/>
      <c r="BG2566" s="26"/>
      <c r="BH2566" s="26"/>
      <c r="BI2566" s="26"/>
      <c r="BJ2566" s="26"/>
      <c r="BK2566" s="26"/>
      <c r="BL2566" s="26">
        <f t="shared" si="11528"/>
        <v>656</v>
      </c>
      <c r="BM2566" s="26"/>
      <c r="BN2566" s="53">
        <f t="shared" si="11406"/>
        <v>656</v>
      </c>
      <c r="BO2566" s="26">
        <f t="shared" si="11529"/>
        <v>656</v>
      </c>
      <c r="BP2566" s="26"/>
      <c r="BQ2566" s="53">
        <f t="shared" si="11407"/>
        <v>656</v>
      </c>
      <c r="BR2566" s="52">
        <f t="shared" si="11530"/>
        <v>656</v>
      </c>
      <c r="BS2566" s="26"/>
      <c r="BT2566" s="27"/>
    </row>
    <row r="2567" spans="1:73" ht="46.8" x14ac:dyDescent="0.3">
      <c r="A2567" s="67" t="s">
        <v>1020</v>
      </c>
      <c r="B2567" s="67" t="s">
        <v>26</v>
      </c>
      <c r="C2567" s="67" t="s">
        <v>28</v>
      </c>
      <c r="D2567" s="67" t="s">
        <v>1062</v>
      </c>
      <c r="E2567" s="71"/>
      <c r="F2567" s="68" t="s">
        <v>1063</v>
      </c>
      <c r="G2567" s="26">
        <f t="shared" ref="G2567:L2567" si="11634">G2568</f>
        <v>172.5</v>
      </c>
      <c r="H2567" s="26">
        <f t="shared" si="11634"/>
        <v>172.5</v>
      </c>
      <c r="I2567" s="26">
        <f t="shared" si="11634"/>
        <v>172.5</v>
      </c>
      <c r="J2567" s="26">
        <f t="shared" si="11634"/>
        <v>0</v>
      </c>
      <c r="K2567" s="26">
        <f t="shared" si="11634"/>
        <v>0</v>
      </c>
      <c r="L2567" s="26">
        <f t="shared" si="11634"/>
        <v>0</v>
      </c>
      <c r="M2567" s="26">
        <f t="shared" si="11616"/>
        <v>172.5</v>
      </c>
      <c r="N2567" s="26">
        <f t="shared" si="11617"/>
        <v>172.5</v>
      </c>
      <c r="O2567" s="26">
        <f t="shared" si="11618"/>
        <v>172.5</v>
      </c>
      <c r="P2567" s="26">
        <f t="shared" ref="P2567:AB2567" si="11635">P2568</f>
        <v>0</v>
      </c>
      <c r="Q2567" s="26">
        <f t="shared" si="11635"/>
        <v>0</v>
      </c>
      <c r="R2567" s="26">
        <f t="shared" si="11635"/>
        <v>0</v>
      </c>
      <c r="S2567" s="26">
        <f t="shared" si="11635"/>
        <v>0</v>
      </c>
      <c r="T2567" s="26">
        <f t="shared" si="11635"/>
        <v>0</v>
      </c>
      <c r="U2567" s="26">
        <f t="shared" si="11635"/>
        <v>0</v>
      </c>
      <c r="V2567" s="26">
        <f t="shared" si="11635"/>
        <v>0</v>
      </c>
      <c r="W2567" s="26">
        <f t="shared" si="11635"/>
        <v>0</v>
      </c>
      <c r="X2567" s="26">
        <f t="shared" si="11635"/>
        <v>0</v>
      </c>
      <c r="Y2567" s="26">
        <f t="shared" si="11635"/>
        <v>0</v>
      </c>
      <c r="Z2567" s="26">
        <f t="shared" si="11635"/>
        <v>0</v>
      </c>
      <c r="AA2567" s="26">
        <f t="shared" si="11635"/>
        <v>0</v>
      </c>
      <c r="AB2567" s="26">
        <f t="shared" si="11635"/>
        <v>0</v>
      </c>
      <c r="AC2567" s="26">
        <f t="shared" si="11535"/>
        <v>172.5</v>
      </c>
      <c r="AD2567" s="26">
        <f t="shared" si="11536"/>
        <v>172.5</v>
      </c>
      <c r="AE2567" s="26">
        <f t="shared" si="11537"/>
        <v>172.5</v>
      </c>
      <c r="AF2567" s="26">
        <f>AF2568</f>
        <v>0</v>
      </c>
      <c r="AG2567" s="26">
        <f t="shared" si="11538"/>
        <v>172.5</v>
      </c>
      <c r="AH2567" s="26">
        <f t="shared" si="11539"/>
        <v>172.5</v>
      </c>
      <c r="AI2567" s="26">
        <f t="shared" si="11540"/>
        <v>172.5</v>
      </c>
      <c r="AJ2567" s="26">
        <f t="shared" ref="AJ2567:AR2567" si="11636">AJ2568</f>
        <v>0</v>
      </c>
      <c r="AK2567" s="26">
        <f t="shared" si="11636"/>
        <v>0</v>
      </c>
      <c r="AL2567" s="26">
        <f t="shared" si="11636"/>
        <v>0</v>
      </c>
      <c r="AM2567" s="26">
        <f t="shared" si="11636"/>
        <v>0</v>
      </c>
      <c r="AN2567" s="26">
        <f t="shared" si="11636"/>
        <v>0</v>
      </c>
      <c r="AO2567" s="26">
        <f t="shared" si="11636"/>
        <v>0</v>
      </c>
      <c r="AP2567" s="26">
        <f t="shared" si="11636"/>
        <v>0</v>
      </c>
      <c r="AQ2567" s="26">
        <f t="shared" si="11636"/>
        <v>0</v>
      </c>
      <c r="AR2567" s="26">
        <f t="shared" si="11636"/>
        <v>0</v>
      </c>
      <c r="AS2567" s="26">
        <f t="shared" si="11612"/>
        <v>172.5</v>
      </c>
      <c r="AT2567" s="26">
        <f t="shared" si="11613"/>
        <v>172.5</v>
      </c>
      <c r="AU2567" s="26">
        <f t="shared" si="11614"/>
        <v>172.5</v>
      </c>
      <c r="AV2567" s="26">
        <f>AV2568</f>
        <v>0</v>
      </c>
      <c r="AW2567" s="26">
        <f>AW2568</f>
        <v>0</v>
      </c>
      <c r="AX2567" s="26">
        <f>AX2568</f>
        <v>0</v>
      </c>
      <c r="AY2567" s="26">
        <f t="shared" si="11593"/>
        <v>172.5</v>
      </c>
      <c r="AZ2567" s="26">
        <f t="shared" si="11594"/>
        <v>172.5</v>
      </c>
      <c r="BA2567" s="26">
        <f t="shared" si="11595"/>
        <v>172.5</v>
      </c>
      <c r="BB2567" s="26">
        <f t="shared" ref="BB2567:BK2567" si="11637">BB2568</f>
        <v>0</v>
      </c>
      <c r="BC2567" s="26">
        <f t="shared" si="11637"/>
        <v>0</v>
      </c>
      <c r="BD2567" s="26">
        <f t="shared" si="11637"/>
        <v>0</v>
      </c>
      <c r="BE2567" s="26">
        <f t="shared" si="11637"/>
        <v>0</v>
      </c>
      <c r="BF2567" s="26">
        <f t="shared" si="11637"/>
        <v>0</v>
      </c>
      <c r="BG2567" s="26">
        <f t="shared" si="11637"/>
        <v>0</v>
      </c>
      <c r="BH2567" s="26">
        <f t="shared" si="11637"/>
        <v>0</v>
      </c>
      <c r="BI2567" s="26">
        <f t="shared" si="11637"/>
        <v>0</v>
      </c>
      <c r="BJ2567" s="26">
        <f t="shared" si="11637"/>
        <v>0</v>
      </c>
      <c r="BK2567" s="26">
        <f t="shared" si="11637"/>
        <v>0</v>
      </c>
      <c r="BL2567" s="26">
        <f t="shared" si="11528"/>
        <v>172.5</v>
      </c>
      <c r="BM2567" s="26">
        <f>BM2568</f>
        <v>0</v>
      </c>
      <c r="BN2567" s="53">
        <f t="shared" si="11406"/>
        <v>172.5</v>
      </c>
      <c r="BO2567" s="26">
        <f t="shared" si="11529"/>
        <v>172.5</v>
      </c>
      <c r="BP2567" s="26">
        <f>BP2568</f>
        <v>0</v>
      </c>
      <c r="BQ2567" s="53">
        <f t="shared" si="11407"/>
        <v>172.5</v>
      </c>
      <c r="BR2567" s="52">
        <f t="shared" si="11530"/>
        <v>172.5</v>
      </c>
      <c r="BS2567" s="26">
        <f>BS2568</f>
        <v>0</v>
      </c>
      <c r="BT2567" s="27"/>
    </row>
    <row r="2568" spans="1:73" x14ac:dyDescent="0.3">
      <c r="A2568" s="67" t="s">
        <v>1020</v>
      </c>
      <c r="B2568" s="67" t="s">
        <v>26</v>
      </c>
      <c r="C2568" s="67" t="s">
        <v>28</v>
      </c>
      <c r="D2568" s="67" t="s">
        <v>1062</v>
      </c>
      <c r="E2568" s="67" t="s">
        <v>240</v>
      </c>
      <c r="F2568" s="68" t="s">
        <v>241</v>
      </c>
      <c r="G2568" s="26">
        <v>172.5</v>
      </c>
      <c r="H2568" s="26">
        <v>172.5</v>
      </c>
      <c r="I2568" s="26">
        <v>172.5</v>
      </c>
      <c r="J2568" s="26"/>
      <c r="K2568" s="26"/>
      <c r="L2568" s="26"/>
      <c r="M2568" s="26">
        <f t="shared" si="11616"/>
        <v>172.5</v>
      </c>
      <c r="N2568" s="26">
        <f t="shared" si="11617"/>
        <v>172.5</v>
      </c>
      <c r="O2568" s="26">
        <f t="shared" si="11618"/>
        <v>172.5</v>
      </c>
      <c r="P2568" s="26"/>
      <c r="Q2568" s="26"/>
      <c r="R2568" s="26"/>
      <c r="S2568" s="26"/>
      <c r="T2568" s="26"/>
      <c r="U2568" s="26"/>
      <c r="V2568" s="26"/>
      <c r="W2568" s="26"/>
      <c r="X2568" s="26"/>
      <c r="Y2568" s="26"/>
      <c r="Z2568" s="26"/>
      <c r="AA2568" s="26"/>
      <c r="AB2568" s="26"/>
      <c r="AC2568" s="26">
        <f t="shared" si="11535"/>
        <v>172.5</v>
      </c>
      <c r="AD2568" s="26">
        <f t="shared" si="11536"/>
        <v>172.5</v>
      </c>
      <c r="AE2568" s="26">
        <f t="shared" si="11537"/>
        <v>172.5</v>
      </c>
      <c r="AF2568" s="26"/>
      <c r="AG2568" s="26">
        <f t="shared" si="11538"/>
        <v>172.5</v>
      </c>
      <c r="AH2568" s="26">
        <f t="shared" si="11539"/>
        <v>172.5</v>
      </c>
      <c r="AI2568" s="26">
        <f t="shared" si="11540"/>
        <v>172.5</v>
      </c>
      <c r="AJ2568" s="26"/>
      <c r="AK2568" s="26"/>
      <c r="AL2568" s="26"/>
      <c r="AM2568" s="26"/>
      <c r="AN2568" s="26"/>
      <c r="AO2568" s="26"/>
      <c r="AP2568" s="26"/>
      <c r="AQ2568" s="26"/>
      <c r="AR2568" s="26"/>
      <c r="AS2568" s="26">
        <f t="shared" si="11612"/>
        <v>172.5</v>
      </c>
      <c r="AT2568" s="26">
        <f t="shared" si="11613"/>
        <v>172.5</v>
      </c>
      <c r="AU2568" s="26">
        <f t="shared" si="11614"/>
        <v>172.5</v>
      </c>
      <c r="AV2568" s="26"/>
      <c r="AW2568" s="26"/>
      <c r="AX2568" s="26"/>
      <c r="AY2568" s="26">
        <f t="shared" si="11593"/>
        <v>172.5</v>
      </c>
      <c r="AZ2568" s="26">
        <f t="shared" si="11594"/>
        <v>172.5</v>
      </c>
      <c r="BA2568" s="26">
        <f t="shared" si="11595"/>
        <v>172.5</v>
      </c>
      <c r="BB2568" s="26"/>
      <c r="BC2568" s="26"/>
      <c r="BD2568" s="26"/>
      <c r="BE2568" s="26"/>
      <c r="BF2568" s="26"/>
      <c r="BG2568" s="26"/>
      <c r="BH2568" s="26"/>
      <c r="BI2568" s="26"/>
      <c r="BJ2568" s="26"/>
      <c r="BK2568" s="26"/>
      <c r="BL2568" s="26">
        <f t="shared" si="11528"/>
        <v>172.5</v>
      </c>
      <c r="BM2568" s="26"/>
      <c r="BN2568" s="53">
        <f t="shared" ref="BN2568:BN2609" si="11638">BL2568+BM2568</f>
        <v>172.5</v>
      </c>
      <c r="BO2568" s="26">
        <f t="shared" si="11529"/>
        <v>172.5</v>
      </c>
      <c r="BP2568" s="26"/>
      <c r="BQ2568" s="53">
        <f t="shared" ref="BQ2568:BQ2609" si="11639">BO2568+BP2568</f>
        <v>172.5</v>
      </c>
      <c r="BR2568" s="52">
        <f t="shared" si="11530"/>
        <v>172.5</v>
      </c>
      <c r="BS2568" s="26"/>
      <c r="BT2568" s="27"/>
    </row>
    <row r="2569" spans="1:73" ht="31.2" x14ac:dyDescent="0.3">
      <c r="A2569" s="67" t="s">
        <v>1020</v>
      </c>
      <c r="B2569" s="67" t="s">
        <v>26</v>
      </c>
      <c r="C2569" s="67" t="s">
        <v>28</v>
      </c>
      <c r="D2569" s="67" t="s">
        <v>1064</v>
      </c>
      <c r="E2569" s="71"/>
      <c r="F2569" s="68" t="s">
        <v>1065</v>
      </c>
      <c r="G2569" s="26">
        <f t="shared" ref="G2569:L2569" si="11640">G2570</f>
        <v>828</v>
      </c>
      <c r="H2569" s="26">
        <f t="shared" si="11640"/>
        <v>828</v>
      </c>
      <c r="I2569" s="26">
        <f t="shared" si="11640"/>
        <v>828</v>
      </c>
      <c r="J2569" s="26">
        <f t="shared" si="11640"/>
        <v>0</v>
      </c>
      <c r="K2569" s="26">
        <f t="shared" si="11640"/>
        <v>0</v>
      </c>
      <c r="L2569" s="26">
        <f t="shared" si="11640"/>
        <v>0</v>
      </c>
      <c r="M2569" s="26">
        <f t="shared" si="11616"/>
        <v>828</v>
      </c>
      <c r="N2569" s="26">
        <f t="shared" si="11617"/>
        <v>828</v>
      </c>
      <c r="O2569" s="26">
        <f t="shared" si="11618"/>
        <v>828</v>
      </c>
      <c r="P2569" s="26">
        <f t="shared" ref="P2569:AB2569" si="11641">P2570</f>
        <v>0</v>
      </c>
      <c r="Q2569" s="26">
        <f t="shared" si="11641"/>
        <v>0</v>
      </c>
      <c r="R2569" s="26">
        <f t="shared" si="11641"/>
        <v>0</v>
      </c>
      <c r="S2569" s="26">
        <f t="shared" si="11641"/>
        <v>0</v>
      </c>
      <c r="T2569" s="26">
        <f t="shared" si="11641"/>
        <v>0</v>
      </c>
      <c r="U2569" s="26">
        <f t="shared" si="11641"/>
        <v>0</v>
      </c>
      <c r="V2569" s="26">
        <f t="shared" si="11641"/>
        <v>0</v>
      </c>
      <c r="W2569" s="26">
        <f t="shared" si="11641"/>
        <v>0</v>
      </c>
      <c r="X2569" s="26">
        <f t="shared" si="11641"/>
        <v>0</v>
      </c>
      <c r="Y2569" s="26">
        <f t="shared" si="11641"/>
        <v>0</v>
      </c>
      <c r="Z2569" s="26">
        <f t="shared" si="11641"/>
        <v>0</v>
      </c>
      <c r="AA2569" s="26">
        <f t="shared" si="11641"/>
        <v>0</v>
      </c>
      <c r="AB2569" s="26">
        <f t="shared" si="11641"/>
        <v>0</v>
      </c>
      <c r="AC2569" s="26">
        <f t="shared" si="11535"/>
        <v>828</v>
      </c>
      <c r="AD2569" s="26">
        <f t="shared" si="11536"/>
        <v>828</v>
      </c>
      <c r="AE2569" s="26">
        <f t="shared" si="11537"/>
        <v>828</v>
      </c>
      <c r="AF2569" s="26">
        <f>AF2570</f>
        <v>0</v>
      </c>
      <c r="AG2569" s="26">
        <f t="shared" si="11538"/>
        <v>828</v>
      </c>
      <c r="AH2569" s="26">
        <f t="shared" si="11539"/>
        <v>828</v>
      </c>
      <c r="AI2569" s="26">
        <f t="shared" si="11540"/>
        <v>828</v>
      </c>
      <c r="AJ2569" s="26">
        <f t="shared" ref="AJ2569:AR2569" si="11642">AJ2570</f>
        <v>0</v>
      </c>
      <c r="AK2569" s="26">
        <f t="shared" si="11642"/>
        <v>0</v>
      </c>
      <c r="AL2569" s="26">
        <f t="shared" si="11642"/>
        <v>0</v>
      </c>
      <c r="AM2569" s="26">
        <f t="shared" si="11642"/>
        <v>0</v>
      </c>
      <c r="AN2569" s="26">
        <f t="shared" si="11642"/>
        <v>0</v>
      </c>
      <c r="AO2569" s="26">
        <f t="shared" si="11642"/>
        <v>0</v>
      </c>
      <c r="AP2569" s="26">
        <f t="shared" si="11642"/>
        <v>0</v>
      </c>
      <c r="AQ2569" s="26">
        <f t="shared" si="11642"/>
        <v>0</v>
      </c>
      <c r="AR2569" s="26">
        <f t="shared" si="11642"/>
        <v>0</v>
      </c>
      <c r="AS2569" s="26">
        <f t="shared" si="11612"/>
        <v>828</v>
      </c>
      <c r="AT2569" s="26">
        <f t="shared" si="11613"/>
        <v>828</v>
      </c>
      <c r="AU2569" s="26">
        <f t="shared" si="11614"/>
        <v>828</v>
      </c>
      <c r="AV2569" s="26">
        <f>AV2570</f>
        <v>0</v>
      </c>
      <c r="AW2569" s="26">
        <f>AW2570</f>
        <v>0</v>
      </c>
      <c r="AX2569" s="26">
        <f>AX2570</f>
        <v>0</v>
      </c>
      <c r="AY2569" s="26">
        <f t="shared" si="11593"/>
        <v>828</v>
      </c>
      <c r="AZ2569" s="26">
        <f t="shared" si="11594"/>
        <v>828</v>
      </c>
      <c r="BA2569" s="26">
        <f t="shared" si="11595"/>
        <v>828</v>
      </c>
      <c r="BB2569" s="26">
        <f t="shared" ref="BB2569:BK2569" si="11643">BB2570</f>
        <v>0</v>
      </c>
      <c r="BC2569" s="26">
        <f t="shared" si="11643"/>
        <v>0</v>
      </c>
      <c r="BD2569" s="26">
        <f t="shared" si="11643"/>
        <v>0</v>
      </c>
      <c r="BE2569" s="26">
        <f t="shared" si="11643"/>
        <v>0</v>
      </c>
      <c r="BF2569" s="26">
        <f t="shared" si="11643"/>
        <v>0</v>
      </c>
      <c r="BG2569" s="26">
        <f t="shared" si="11643"/>
        <v>0</v>
      </c>
      <c r="BH2569" s="26">
        <f t="shared" si="11643"/>
        <v>0</v>
      </c>
      <c r="BI2569" s="26">
        <f t="shared" si="11643"/>
        <v>0</v>
      </c>
      <c r="BJ2569" s="26">
        <f t="shared" si="11643"/>
        <v>0</v>
      </c>
      <c r="BK2569" s="26">
        <f t="shared" si="11643"/>
        <v>0</v>
      </c>
      <c r="BL2569" s="26">
        <f t="shared" si="11528"/>
        <v>828</v>
      </c>
      <c r="BM2569" s="26">
        <f>BM2570</f>
        <v>0</v>
      </c>
      <c r="BN2569" s="53">
        <f t="shared" si="11638"/>
        <v>828</v>
      </c>
      <c r="BO2569" s="26">
        <f t="shared" si="11529"/>
        <v>828</v>
      </c>
      <c r="BP2569" s="26">
        <f>BP2570</f>
        <v>0</v>
      </c>
      <c r="BQ2569" s="53">
        <f t="shared" si="11639"/>
        <v>828</v>
      </c>
      <c r="BR2569" s="52">
        <f t="shared" si="11530"/>
        <v>828</v>
      </c>
      <c r="BS2569" s="26">
        <f>BS2570</f>
        <v>0</v>
      </c>
      <c r="BT2569" s="27"/>
    </row>
    <row r="2570" spans="1:73" x14ac:dyDescent="0.3">
      <c r="A2570" s="67" t="s">
        <v>1020</v>
      </c>
      <c r="B2570" s="67" t="s">
        <v>26</v>
      </c>
      <c r="C2570" s="67" t="s">
        <v>28</v>
      </c>
      <c r="D2570" s="67" t="s">
        <v>1064</v>
      </c>
      <c r="E2570" s="67" t="s">
        <v>240</v>
      </c>
      <c r="F2570" s="68" t="s">
        <v>241</v>
      </c>
      <c r="G2570" s="26">
        <v>828</v>
      </c>
      <c r="H2570" s="26">
        <v>828</v>
      </c>
      <c r="I2570" s="26">
        <v>828</v>
      </c>
      <c r="J2570" s="26"/>
      <c r="K2570" s="26"/>
      <c r="L2570" s="26"/>
      <c r="M2570" s="26">
        <f t="shared" si="11616"/>
        <v>828</v>
      </c>
      <c r="N2570" s="26">
        <f t="shared" si="11617"/>
        <v>828</v>
      </c>
      <c r="O2570" s="26">
        <f t="shared" si="11618"/>
        <v>828</v>
      </c>
      <c r="P2570" s="26"/>
      <c r="Q2570" s="26"/>
      <c r="R2570" s="26"/>
      <c r="S2570" s="26"/>
      <c r="T2570" s="26"/>
      <c r="U2570" s="26"/>
      <c r="V2570" s="26"/>
      <c r="W2570" s="26"/>
      <c r="X2570" s="26"/>
      <c r="Y2570" s="26"/>
      <c r="Z2570" s="26"/>
      <c r="AA2570" s="26"/>
      <c r="AB2570" s="26"/>
      <c r="AC2570" s="26">
        <f t="shared" si="11535"/>
        <v>828</v>
      </c>
      <c r="AD2570" s="26">
        <f t="shared" si="11536"/>
        <v>828</v>
      </c>
      <c r="AE2570" s="26">
        <f t="shared" si="11537"/>
        <v>828</v>
      </c>
      <c r="AF2570" s="26"/>
      <c r="AG2570" s="26">
        <f t="shared" si="11538"/>
        <v>828</v>
      </c>
      <c r="AH2570" s="26">
        <f t="shared" si="11539"/>
        <v>828</v>
      </c>
      <c r="AI2570" s="26">
        <f t="shared" si="11540"/>
        <v>828</v>
      </c>
      <c r="AJ2570" s="26"/>
      <c r="AK2570" s="26"/>
      <c r="AL2570" s="26"/>
      <c r="AM2570" s="26"/>
      <c r="AN2570" s="26"/>
      <c r="AO2570" s="26"/>
      <c r="AP2570" s="26"/>
      <c r="AQ2570" s="26"/>
      <c r="AR2570" s="26"/>
      <c r="AS2570" s="26">
        <f t="shared" si="11612"/>
        <v>828</v>
      </c>
      <c r="AT2570" s="26">
        <f t="shared" si="11613"/>
        <v>828</v>
      </c>
      <c r="AU2570" s="26">
        <f t="shared" si="11614"/>
        <v>828</v>
      </c>
      <c r="AV2570" s="26"/>
      <c r="AW2570" s="26"/>
      <c r="AX2570" s="26"/>
      <c r="AY2570" s="26">
        <f t="shared" si="11593"/>
        <v>828</v>
      </c>
      <c r="AZ2570" s="26">
        <f t="shared" si="11594"/>
        <v>828</v>
      </c>
      <c r="BA2570" s="26">
        <f t="shared" si="11595"/>
        <v>828</v>
      </c>
      <c r="BB2570" s="26"/>
      <c r="BC2570" s="26"/>
      <c r="BD2570" s="26"/>
      <c r="BE2570" s="26"/>
      <c r="BF2570" s="26"/>
      <c r="BG2570" s="26"/>
      <c r="BH2570" s="26"/>
      <c r="BI2570" s="26"/>
      <c r="BJ2570" s="26"/>
      <c r="BK2570" s="26"/>
      <c r="BL2570" s="26">
        <f t="shared" si="11528"/>
        <v>828</v>
      </c>
      <c r="BM2570" s="26"/>
      <c r="BN2570" s="53">
        <f t="shared" si="11638"/>
        <v>828</v>
      </c>
      <c r="BO2570" s="26">
        <f t="shared" si="11529"/>
        <v>828</v>
      </c>
      <c r="BP2570" s="26"/>
      <c r="BQ2570" s="53">
        <f t="shared" si="11639"/>
        <v>828</v>
      </c>
      <c r="BR2570" s="52">
        <f t="shared" si="11530"/>
        <v>828</v>
      </c>
      <c r="BS2570" s="26"/>
      <c r="BT2570" s="27"/>
    </row>
    <row r="2571" spans="1:73" s="81" customFormat="1" ht="31.2" x14ac:dyDescent="0.3">
      <c r="A2571" s="63" t="s">
        <v>1020</v>
      </c>
      <c r="B2571" s="63" t="s">
        <v>62</v>
      </c>
      <c r="C2571" s="63"/>
      <c r="D2571" s="63"/>
      <c r="E2571" s="69"/>
      <c r="F2571" s="64" t="s">
        <v>141</v>
      </c>
      <c r="G2571" s="17">
        <f t="shared" ref="G2571:L2571" si="11644">G2578+G2572</f>
        <v>159230.30000000002</v>
      </c>
      <c r="H2571" s="17">
        <f t="shared" si="11644"/>
        <v>2250.1999999999998</v>
      </c>
      <c r="I2571" s="17">
        <f t="shared" si="11644"/>
        <v>2250.1999999999998</v>
      </c>
      <c r="J2571" s="17">
        <f t="shared" si="11644"/>
        <v>38592.400000000001</v>
      </c>
      <c r="K2571" s="17">
        <f t="shared" si="11644"/>
        <v>0</v>
      </c>
      <c r="L2571" s="17">
        <f t="shared" si="11644"/>
        <v>0</v>
      </c>
      <c r="M2571" s="17">
        <f t="shared" si="11616"/>
        <v>197822.7</v>
      </c>
      <c r="N2571" s="17">
        <f t="shared" si="11617"/>
        <v>2250.1999999999998</v>
      </c>
      <c r="O2571" s="17">
        <f t="shared" si="11618"/>
        <v>2250.1999999999998</v>
      </c>
      <c r="P2571" s="17">
        <f t="shared" ref="P2571:AB2571" si="11645">P2578+P2572</f>
        <v>0</v>
      </c>
      <c r="Q2571" s="17">
        <f t="shared" si="11645"/>
        <v>0</v>
      </c>
      <c r="R2571" s="17">
        <f t="shared" si="11645"/>
        <v>0</v>
      </c>
      <c r="S2571" s="17">
        <f t="shared" si="11645"/>
        <v>0</v>
      </c>
      <c r="T2571" s="17">
        <f t="shared" si="11645"/>
        <v>0</v>
      </c>
      <c r="U2571" s="17">
        <f t="shared" si="11645"/>
        <v>0</v>
      </c>
      <c r="V2571" s="17">
        <f t="shared" si="11645"/>
        <v>0</v>
      </c>
      <c r="W2571" s="17">
        <f t="shared" si="11645"/>
        <v>0</v>
      </c>
      <c r="X2571" s="17">
        <f t="shared" si="11645"/>
        <v>0</v>
      </c>
      <c r="Y2571" s="17">
        <f t="shared" si="11645"/>
        <v>0</v>
      </c>
      <c r="Z2571" s="17">
        <f t="shared" si="11645"/>
        <v>0</v>
      </c>
      <c r="AA2571" s="17">
        <f t="shared" si="11645"/>
        <v>0</v>
      </c>
      <c r="AB2571" s="17">
        <f t="shared" si="11645"/>
        <v>0</v>
      </c>
      <c r="AC2571" s="17">
        <f t="shared" si="11535"/>
        <v>197822.7</v>
      </c>
      <c r="AD2571" s="17">
        <f t="shared" si="11536"/>
        <v>2250.1999999999998</v>
      </c>
      <c r="AE2571" s="17">
        <f t="shared" si="11537"/>
        <v>2250.1999999999998</v>
      </c>
      <c r="AF2571" s="17">
        <f>AF2578+AF2572</f>
        <v>0</v>
      </c>
      <c r="AG2571" s="17">
        <f t="shared" si="11538"/>
        <v>197822.7</v>
      </c>
      <c r="AH2571" s="17">
        <f t="shared" si="11539"/>
        <v>2250.1999999999998</v>
      </c>
      <c r="AI2571" s="17">
        <f t="shared" si="11540"/>
        <v>2250.1999999999998</v>
      </c>
      <c r="AJ2571" s="17">
        <f t="shared" ref="AJ2571:AR2571" si="11646">AJ2578+AJ2572</f>
        <v>0</v>
      </c>
      <c r="AK2571" s="17">
        <f t="shared" si="11646"/>
        <v>0</v>
      </c>
      <c r="AL2571" s="17">
        <f t="shared" si="11646"/>
        <v>0</v>
      </c>
      <c r="AM2571" s="17">
        <f t="shared" si="11646"/>
        <v>0</v>
      </c>
      <c r="AN2571" s="17">
        <f t="shared" si="11646"/>
        <v>0</v>
      </c>
      <c r="AO2571" s="17">
        <f t="shared" si="11646"/>
        <v>0</v>
      </c>
      <c r="AP2571" s="17">
        <f t="shared" si="11646"/>
        <v>0</v>
      </c>
      <c r="AQ2571" s="17">
        <f t="shared" si="11646"/>
        <v>0</v>
      </c>
      <c r="AR2571" s="17">
        <f t="shared" si="11646"/>
        <v>0</v>
      </c>
      <c r="AS2571" s="17">
        <f t="shared" si="11612"/>
        <v>197822.7</v>
      </c>
      <c r="AT2571" s="17">
        <f t="shared" si="11613"/>
        <v>2250.1999999999998</v>
      </c>
      <c r="AU2571" s="17">
        <f t="shared" si="11614"/>
        <v>2250.1999999999998</v>
      </c>
      <c r="AV2571" s="17">
        <f>AV2578+AV2572</f>
        <v>1540.8030000000001</v>
      </c>
      <c r="AW2571" s="17">
        <f>AW2578+AW2572</f>
        <v>0</v>
      </c>
      <c r="AX2571" s="17">
        <f>AX2578+AX2572</f>
        <v>0</v>
      </c>
      <c r="AY2571" s="17">
        <f t="shared" si="11593"/>
        <v>199363.50300000003</v>
      </c>
      <c r="AZ2571" s="17">
        <f t="shared" si="11594"/>
        <v>2250.1999999999998</v>
      </c>
      <c r="BA2571" s="17">
        <f t="shared" si="11595"/>
        <v>2250.1999999999998</v>
      </c>
      <c r="BB2571" s="17">
        <f t="shared" ref="BB2571:BK2571" si="11647">BB2578+BB2572</f>
        <v>0</v>
      </c>
      <c r="BC2571" s="17">
        <f t="shared" si="11647"/>
        <v>0</v>
      </c>
      <c r="BD2571" s="17">
        <f t="shared" si="11647"/>
        <v>2200</v>
      </c>
      <c r="BE2571" s="17">
        <f t="shared" si="11647"/>
        <v>0</v>
      </c>
      <c r="BF2571" s="17">
        <f t="shared" si="11647"/>
        <v>0</v>
      </c>
      <c r="BG2571" s="17">
        <f t="shared" si="11647"/>
        <v>0</v>
      </c>
      <c r="BH2571" s="17">
        <f t="shared" si="11647"/>
        <v>0</v>
      </c>
      <c r="BI2571" s="17">
        <f t="shared" si="11647"/>
        <v>0</v>
      </c>
      <c r="BJ2571" s="17">
        <f t="shared" si="11647"/>
        <v>0</v>
      </c>
      <c r="BK2571" s="17">
        <f t="shared" si="11647"/>
        <v>0</v>
      </c>
      <c r="BL2571" s="17">
        <f t="shared" si="11528"/>
        <v>201563.50300000003</v>
      </c>
      <c r="BM2571" s="17">
        <f>BM2578+BM2572</f>
        <v>0</v>
      </c>
      <c r="BN2571" s="77">
        <f t="shared" si="11638"/>
        <v>201563.50300000003</v>
      </c>
      <c r="BO2571" s="17">
        <f t="shared" si="11529"/>
        <v>2250.1999999999998</v>
      </c>
      <c r="BP2571" s="17">
        <f>BP2578+BP2572</f>
        <v>0</v>
      </c>
      <c r="BQ2571" s="77">
        <f t="shared" si="11639"/>
        <v>2250.1999999999998</v>
      </c>
      <c r="BR2571" s="79">
        <f t="shared" si="11530"/>
        <v>2250.1999999999998</v>
      </c>
      <c r="BS2571" s="17">
        <f>BS2578+BS2572</f>
        <v>0</v>
      </c>
      <c r="BT2571" s="18"/>
      <c r="BU2571" s="14"/>
    </row>
    <row r="2572" spans="1:73" s="82" customFormat="1" ht="46.8" x14ac:dyDescent="0.3">
      <c r="A2572" s="65" t="s">
        <v>1020</v>
      </c>
      <c r="B2572" s="65" t="s">
        <v>62</v>
      </c>
      <c r="C2572" s="65" t="s">
        <v>291</v>
      </c>
      <c r="D2572" s="65"/>
      <c r="E2572" s="70"/>
      <c r="F2572" s="72" t="s">
        <v>451</v>
      </c>
      <c r="G2572" s="22">
        <f t="shared" ref="G2572:G2600" si="11648">G2573</f>
        <v>156980.1</v>
      </c>
      <c r="H2572" s="22">
        <f t="shared" ref="H2572:H2600" si="11649">H2573</f>
        <v>0</v>
      </c>
      <c r="I2572" s="22">
        <f t="shared" ref="I2572:I2600" si="11650">I2573</f>
        <v>0</v>
      </c>
      <c r="J2572" s="22">
        <f t="shared" ref="J2572:J2600" si="11651">J2573</f>
        <v>38592.400000000001</v>
      </c>
      <c r="K2572" s="22">
        <f t="shared" ref="K2572:K2600" si="11652">K2573</f>
        <v>0</v>
      </c>
      <c r="L2572" s="22">
        <f t="shared" ref="L2572:L2600" si="11653">L2573</f>
        <v>0</v>
      </c>
      <c r="M2572" s="22">
        <f t="shared" si="11616"/>
        <v>195572.5</v>
      </c>
      <c r="N2572" s="22">
        <f t="shared" si="11617"/>
        <v>0</v>
      </c>
      <c r="O2572" s="22">
        <f t="shared" si="11618"/>
        <v>0</v>
      </c>
      <c r="P2572" s="22">
        <f t="shared" ref="P2572:P2600" si="11654">P2573</f>
        <v>0</v>
      </c>
      <c r="Q2572" s="22">
        <f t="shared" ref="Q2572:Q2600" si="11655">Q2573</f>
        <v>0</v>
      </c>
      <c r="R2572" s="22">
        <f t="shared" ref="R2572:R2600" si="11656">R2573</f>
        <v>0</v>
      </c>
      <c r="S2572" s="22">
        <f t="shared" ref="S2572:S2600" si="11657">S2573</f>
        <v>0</v>
      </c>
      <c r="T2572" s="22">
        <f t="shared" ref="T2572:T2600" si="11658">T2573</f>
        <v>0</v>
      </c>
      <c r="U2572" s="22">
        <f t="shared" ref="U2572:U2600" si="11659">U2573</f>
        <v>0</v>
      </c>
      <c r="V2572" s="22">
        <f t="shared" ref="V2572:V2600" si="11660">V2573</f>
        <v>0</v>
      </c>
      <c r="W2572" s="22">
        <f t="shared" ref="W2572:W2600" si="11661">W2573</f>
        <v>0</v>
      </c>
      <c r="X2572" s="22">
        <f t="shared" ref="X2572:X2600" si="11662">X2573</f>
        <v>0</v>
      </c>
      <c r="Y2572" s="22">
        <f t="shared" ref="Y2572:Y2600" si="11663">Y2573</f>
        <v>0</v>
      </c>
      <c r="Z2572" s="22">
        <f t="shared" ref="Z2572:Z2600" si="11664">Z2573</f>
        <v>0</v>
      </c>
      <c r="AA2572" s="22">
        <f t="shared" ref="AA2572:AA2600" si="11665">AA2573</f>
        <v>0</v>
      </c>
      <c r="AB2572" s="22">
        <f t="shared" ref="AB2572:AB2600" si="11666">AB2573</f>
        <v>0</v>
      </c>
      <c r="AC2572" s="22">
        <f t="shared" si="11535"/>
        <v>195572.5</v>
      </c>
      <c r="AD2572" s="22">
        <f t="shared" si="11536"/>
        <v>0</v>
      </c>
      <c r="AE2572" s="22">
        <f t="shared" si="11537"/>
        <v>0</v>
      </c>
      <c r="AF2572" s="22">
        <f t="shared" ref="AF2572:AF2600" si="11667">AF2573</f>
        <v>0</v>
      </c>
      <c r="AG2572" s="22">
        <f t="shared" si="11538"/>
        <v>195572.5</v>
      </c>
      <c r="AH2572" s="22">
        <f t="shared" si="11539"/>
        <v>0</v>
      </c>
      <c r="AI2572" s="22">
        <f t="shared" si="11540"/>
        <v>0</v>
      </c>
      <c r="AJ2572" s="22">
        <f t="shared" ref="AJ2572:AJ2600" si="11668">AJ2573</f>
        <v>0</v>
      </c>
      <c r="AK2572" s="22">
        <f t="shared" ref="AK2572:AK2600" si="11669">AK2573</f>
        <v>0</v>
      </c>
      <c r="AL2572" s="22">
        <f t="shared" ref="AL2572:AL2600" si="11670">AL2573</f>
        <v>0</v>
      </c>
      <c r="AM2572" s="22">
        <f t="shared" ref="AM2572:AM2600" si="11671">AM2573</f>
        <v>0</v>
      </c>
      <c r="AN2572" s="22">
        <f t="shared" ref="AN2572:AN2600" si="11672">AN2573</f>
        <v>0</v>
      </c>
      <c r="AO2572" s="22">
        <f t="shared" ref="AO2572:AO2600" si="11673">AO2573</f>
        <v>0</v>
      </c>
      <c r="AP2572" s="22">
        <f t="shared" ref="AP2572:AP2600" si="11674">AP2573</f>
        <v>0</v>
      </c>
      <c r="AQ2572" s="22">
        <f t="shared" ref="AQ2572:AQ2600" si="11675">AQ2573</f>
        <v>0</v>
      </c>
      <c r="AR2572" s="22">
        <f t="shared" ref="AR2572:AR2600" si="11676">AR2573</f>
        <v>0</v>
      </c>
      <c r="AS2572" s="22">
        <f t="shared" si="11612"/>
        <v>195572.5</v>
      </c>
      <c r="AT2572" s="22">
        <f t="shared" si="11613"/>
        <v>0</v>
      </c>
      <c r="AU2572" s="22">
        <f t="shared" si="11614"/>
        <v>0</v>
      </c>
      <c r="AV2572" s="22">
        <f t="shared" ref="AV2572:AV2600" si="11677">AV2573</f>
        <v>0</v>
      </c>
      <c r="AW2572" s="22">
        <f t="shared" ref="AW2572:AW2600" si="11678">AW2573</f>
        <v>0</v>
      </c>
      <c r="AX2572" s="22">
        <f t="shared" ref="AX2572:AX2600" si="11679">AX2573</f>
        <v>0</v>
      </c>
      <c r="AY2572" s="22">
        <f t="shared" si="11593"/>
        <v>195572.5</v>
      </c>
      <c r="AZ2572" s="22">
        <f t="shared" si="11594"/>
        <v>0</v>
      </c>
      <c r="BA2572" s="22">
        <f t="shared" si="11595"/>
        <v>0</v>
      </c>
      <c r="BB2572" s="22">
        <f t="shared" ref="BB2572:BB2600" si="11680">BB2573</f>
        <v>0</v>
      </c>
      <c r="BC2572" s="22">
        <f t="shared" ref="BC2572:BC2600" si="11681">BC2573</f>
        <v>0</v>
      </c>
      <c r="BD2572" s="22">
        <f t="shared" ref="BD2572:BD2600" si="11682">BD2573</f>
        <v>0</v>
      </c>
      <c r="BE2572" s="22">
        <f t="shared" ref="BE2572:BE2600" si="11683">BE2573</f>
        <v>0</v>
      </c>
      <c r="BF2572" s="22">
        <f t="shared" ref="BF2572:BF2600" si="11684">BF2573</f>
        <v>0</v>
      </c>
      <c r="BG2572" s="22">
        <f t="shared" ref="BG2572:BG2600" si="11685">BG2573</f>
        <v>0</v>
      </c>
      <c r="BH2572" s="22">
        <f t="shared" ref="BH2572:BH2600" si="11686">BH2573</f>
        <v>0</v>
      </c>
      <c r="BI2572" s="22">
        <f t="shared" ref="BI2572:BI2600" si="11687">BI2573</f>
        <v>0</v>
      </c>
      <c r="BJ2572" s="22">
        <f t="shared" ref="BJ2572:BJ2600" si="11688">BJ2573</f>
        <v>0</v>
      </c>
      <c r="BK2572" s="22">
        <f t="shared" ref="BK2572:BK2600" si="11689">BK2573</f>
        <v>0</v>
      </c>
      <c r="BL2572" s="22">
        <f t="shared" si="11528"/>
        <v>195572.5</v>
      </c>
      <c r="BM2572" s="22">
        <f t="shared" ref="BM2572:BM2600" si="11690">BM2573</f>
        <v>0</v>
      </c>
      <c r="BN2572" s="78">
        <f t="shared" si="11638"/>
        <v>195572.5</v>
      </c>
      <c r="BO2572" s="22">
        <f t="shared" si="11529"/>
        <v>0</v>
      </c>
      <c r="BP2572" s="22">
        <f t="shared" ref="BP2572:BS2600" si="11691">BP2573</f>
        <v>0</v>
      </c>
      <c r="BQ2572" s="78">
        <f t="shared" si="11639"/>
        <v>0</v>
      </c>
      <c r="BR2572" s="80">
        <f t="shared" si="11530"/>
        <v>0</v>
      </c>
      <c r="BS2572" s="22">
        <f t="shared" si="11691"/>
        <v>0</v>
      </c>
      <c r="BT2572" s="23"/>
      <c r="BU2572" s="19"/>
    </row>
    <row r="2573" spans="1:73" x14ac:dyDescent="0.3">
      <c r="A2573" s="67" t="s">
        <v>1020</v>
      </c>
      <c r="B2573" s="67" t="s">
        <v>62</v>
      </c>
      <c r="C2573" s="67" t="s">
        <v>291</v>
      </c>
      <c r="D2573" s="67" t="s">
        <v>225</v>
      </c>
      <c r="E2573" s="71"/>
      <c r="F2573" s="68" t="s">
        <v>226</v>
      </c>
      <c r="G2573" s="26">
        <f t="shared" si="11648"/>
        <v>156980.1</v>
      </c>
      <c r="H2573" s="26">
        <f t="shared" si="11649"/>
        <v>0</v>
      </c>
      <c r="I2573" s="26">
        <f t="shared" si="11650"/>
        <v>0</v>
      </c>
      <c r="J2573" s="26">
        <f t="shared" si="11651"/>
        <v>38592.400000000001</v>
      </c>
      <c r="K2573" s="26">
        <f t="shared" si="11652"/>
        <v>0</v>
      </c>
      <c r="L2573" s="26">
        <f t="shared" si="11653"/>
        <v>0</v>
      </c>
      <c r="M2573" s="26">
        <f t="shared" si="11616"/>
        <v>195572.5</v>
      </c>
      <c r="N2573" s="26">
        <f t="shared" si="11617"/>
        <v>0</v>
      </c>
      <c r="O2573" s="26">
        <f t="shared" si="11618"/>
        <v>0</v>
      </c>
      <c r="P2573" s="26">
        <f t="shared" si="11654"/>
        <v>0</v>
      </c>
      <c r="Q2573" s="26">
        <f t="shared" si="11655"/>
        <v>0</v>
      </c>
      <c r="R2573" s="26">
        <f t="shared" si="11656"/>
        <v>0</v>
      </c>
      <c r="S2573" s="26">
        <f t="shared" si="11657"/>
        <v>0</v>
      </c>
      <c r="T2573" s="26">
        <f t="shared" si="11658"/>
        <v>0</v>
      </c>
      <c r="U2573" s="26">
        <f t="shared" si="11659"/>
        <v>0</v>
      </c>
      <c r="V2573" s="26">
        <f t="shared" si="11660"/>
        <v>0</v>
      </c>
      <c r="W2573" s="26">
        <f t="shared" si="11661"/>
        <v>0</v>
      </c>
      <c r="X2573" s="26">
        <f t="shared" si="11662"/>
        <v>0</v>
      </c>
      <c r="Y2573" s="26">
        <f t="shared" si="11663"/>
        <v>0</v>
      </c>
      <c r="Z2573" s="26">
        <f t="shared" si="11664"/>
        <v>0</v>
      </c>
      <c r="AA2573" s="26">
        <f t="shared" si="11665"/>
        <v>0</v>
      </c>
      <c r="AB2573" s="26">
        <f t="shared" si="11666"/>
        <v>0</v>
      </c>
      <c r="AC2573" s="26">
        <f t="shared" si="11535"/>
        <v>195572.5</v>
      </c>
      <c r="AD2573" s="26">
        <f t="shared" si="11536"/>
        <v>0</v>
      </c>
      <c r="AE2573" s="26">
        <f t="shared" si="11537"/>
        <v>0</v>
      </c>
      <c r="AF2573" s="26">
        <f t="shared" si="11667"/>
        <v>0</v>
      </c>
      <c r="AG2573" s="26">
        <f t="shared" si="11538"/>
        <v>195572.5</v>
      </c>
      <c r="AH2573" s="26">
        <f t="shared" si="11539"/>
        <v>0</v>
      </c>
      <c r="AI2573" s="26">
        <f t="shared" si="11540"/>
        <v>0</v>
      </c>
      <c r="AJ2573" s="26">
        <f t="shared" si="11668"/>
        <v>0</v>
      </c>
      <c r="AK2573" s="26">
        <f t="shared" si="11669"/>
        <v>0</v>
      </c>
      <c r="AL2573" s="26">
        <f t="shared" si="11670"/>
        <v>0</v>
      </c>
      <c r="AM2573" s="26">
        <f t="shared" si="11671"/>
        <v>0</v>
      </c>
      <c r="AN2573" s="26">
        <f t="shared" si="11672"/>
        <v>0</v>
      </c>
      <c r="AO2573" s="26">
        <f t="shared" si="11673"/>
        <v>0</v>
      </c>
      <c r="AP2573" s="26">
        <f t="shared" si="11674"/>
        <v>0</v>
      </c>
      <c r="AQ2573" s="26">
        <f t="shared" si="11675"/>
        <v>0</v>
      </c>
      <c r="AR2573" s="26">
        <f t="shared" si="11676"/>
        <v>0</v>
      </c>
      <c r="AS2573" s="26">
        <f t="shared" si="11612"/>
        <v>195572.5</v>
      </c>
      <c r="AT2573" s="26">
        <f t="shared" si="11613"/>
        <v>0</v>
      </c>
      <c r="AU2573" s="26">
        <f t="shared" si="11614"/>
        <v>0</v>
      </c>
      <c r="AV2573" s="26">
        <f t="shared" si="11677"/>
        <v>0</v>
      </c>
      <c r="AW2573" s="26">
        <f t="shared" si="11678"/>
        <v>0</v>
      </c>
      <c r="AX2573" s="26">
        <f t="shared" si="11679"/>
        <v>0</v>
      </c>
      <c r="AY2573" s="26">
        <f t="shared" si="11593"/>
        <v>195572.5</v>
      </c>
      <c r="AZ2573" s="26">
        <f t="shared" si="11594"/>
        <v>0</v>
      </c>
      <c r="BA2573" s="26">
        <f t="shared" si="11595"/>
        <v>0</v>
      </c>
      <c r="BB2573" s="26">
        <f t="shared" si="11680"/>
        <v>0</v>
      </c>
      <c r="BC2573" s="26">
        <f t="shared" si="11681"/>
        <v>0</v>
      </c>
      <c r="BD2573" s="26">
        <f t="shared" si="11682"/>
        <v>0</v>
      </c>
      <c r="BE2573" s="26">
        <f t="shared" si="11683"/>
        <v>0</v>
      </c>
      <c r="BF2573" s="26">
        <f t="shared" si="11684"/>
        <v>0</v>
      </c>
      <c r="BG2573" s="26">
        <f t="shared" si="11685"/>
        <v>0</v>
      </c>
      <c r="BH2573" s="26">
        <f t="shared" si="11686"/>
        <v>0</v>
      </c>
      <c r="BI2573" s="26">
        <f t="shared" si="11687"/>
        <v>0</v>
      </c>
      <c r="BJ2573" s="26">
        <f t="shared" si="11688"/>
        <v>0</v>
      </c>
      <c r="BK2573" s="26">
        <f t="shared" si="11689"/>
        <v>0</v>
      </c>
      <c r="BL2573" s="26">
        <f t="shared" si="11528"/>
        <v>195572.5</v>
      </c>
      <c r="BM2573" s="26">
        <f t="shared" si="11690"/>
        <v>0</v>
      </c>
      <c r="BN2573" s="53">
        <f t="shared" si="11638"/>
        <v>195572.5</v>
      </c>
      <c r="BO2573" s="26">
        <f t="shared" si="11529"/>
        <v>0</v>
      </c>
      <c r="BP2573" s="26">
        <f t="shared" si="11691"/>
        <v>0</v>
      </c>
      <c r="BQ2573" s="53">
        <f t="shared" si="11639"/>
        <v>0</v>
      </c>
      <c r="BR2573" s="52">
        <f t="shared" si="11530"/>
        <v>0</v>
      </c>
      <c r="BS2573" s="26">
        <f t="shared" si="11691"/>
        <v>0</v>
      </c>
      <c r="BT2573" s="27"/>
    </row>
    <row r="2574" spans="1:73" x14ac:dyDescent="0.3">
      <c r="A2574" s="67" t="s">
        <v>1020</v>
      </c>
      <c r="B2574" s="67" t="s">
        <v>62</v>
      </c>
      <c r="C2574" s="67" t="s">
        <v>291</v>
      </c>
      <c r="D2574" s="67" t="s">
        <v>227</v>
      </c>
      <c r="E2574" s="71"/>
      <c r="F2574" s="68" t="s">
        <v>33</v>
      </c>
      <c r="G2574" s="26">
        <f t="shared" si="11648"/>
        <v>156980.1</v>
      </c>
      <c r="H2574" s="26">
        <f t="shared" si="11649"/>
        <v>0</v>
      </c>
      <c r="I2574" s="26">
        <f t="shared" si="11650"/>
        <v>0</v>
      </c>
      <c r="J2574" s="26">
        <f t="shared" si="11651"/>
        <v>38592.400000000001</v>
      </c>
      <c r="K2574" s="26">
        <f t="shared" si="11652"/>
        <v>0</v>
      </c>
      <c r="L2574" s="26">
        <f t="shared" si="11653"/>
        <v>0</v>
      </c>
      <c r="M2574" s="26">
        <f t="shared" si="11616"/>
        <v>195572.5</v>
      </c>
      <c r="N2574" s="26">
        <f t="shared" si="11617"/>
        <v>0</v>
      </c>
      <c r="O2574" s="26">
        <f t="shared" si="11618"/>
        <v>0</v>
      </c>
      <c r="P2574" s="26">
        <f t="shared" si="11654"/>
        <v>0</v>
      </c>
      <c r="Q2574" s="26">
        <f t="shared" si="11655"/>
        <v>0</v>
      </c>
      <c r="R2574" s="26">
        <f t="shared" si="11656"/>
        <v>0</v>
      </c>
      <c r="S2574" s="26">
        <f t="shared" si="11657"/>
        <v>0</v>
      </c>
      <c r="T2574" s="26">
        <f t="shared" si="11658"/>
        <v>0</v>
      </c>
      <c r="U2574" s="26">
        <f t="shared" si="11659"/>
        <v>0</v>
      </c>
      <c r="V2574" s="26">
        <f t="shared" si="11660"/>
        <v>0</v>
      </c>
      <c r="W2574" s="26">
        <f t="shared" si="11661"/>
        <v>0</v>
      </c>
      <c r="X2574" s="26">
        <f t="shared" si="11662"/>
        <v>0</v>
      </c>
      <c r="Y2574" s="26">
        <f t="shared" si="11663"/>
        <v>0</v>
      </c>
      <c r="Z2574" s="26">
        <f t="shared" si="11664"/>
        <v>0</v>
      </c>
      <c r="AA2574" s="26">
        <f t="shared" si="11665"/>
        <v>0</v>
      </c>
      <c r="AB2574" s="26">
        <f t="shared" si="11666"/>
        <v>0</v>
      </c>
      <c r="AC2574" s="26">
        <f t="shared" si="11535"/>
        <v>195572.5</v>
      </c>
      <c r="AD2574" s="26">
        <f t="shared" si="11536"/>
        <v>0</v>
      </c>
      <c r="AE2574" s="26">
        <f t="shared" si="11537"/>
        <v>0</v>
      </c>
      <c r="AF2574" s="26">
        <f t="shared" si="11667"/>
        <v>0</v>
      </c>
      <c r="AG2574" s="26">
        <f t="shared" si="11538"/>
        <v>195572.5</v>
      </c>
      <c r="AH2574" s="26">
        <f t="shared" si="11539"/>
        <v>0</v>
      </c>
      <c r="AI2574" s="26">
        <f t="shared" si="11540"/>
        <v>0</v>
      </c>
      <c r="AJ2574" s="26">
        <f t="shared" si="11668"/>
        <v>0</v>
      </c>
      <c r="AK2574" s="26">
        <f t="shared" si="11669"/>
        <v>0</v>
      </c>
      <c r="AL2574" s="26">
        <f t="shared" si="11670"/>
        <v>0</v>
      </c>
      <c r="AM2574" s="26">
        <f t="shared" si="11671"/>
        <v>0</v>
      </c>
      <c r="AN2574" s="26">
        <f t="shared" si="11672"/>
        <v>0</v>
      </c>
      <c r="AO2574" s="26">
        <f t="shared" si="11673"/>
        <v>0</v>
      </c>
      <c r="AP2574" s="26">
        <f t="shared" si="11674"/>
        <v>0</v>
      </c>
      <c r="AQ2574" s="26">
        <f t="shared" si="11675"/>
        <v>0</v>
      </c>
      <c r="AR2574" s="26">
        <f t="shared" si="11676"/>
        <v>0</v>
      </c>
      <c r="AS2574" s="26">
        <f t="shared" si="11612"/>
        <v>195572.5</v>
      </c>
      <c r="AT2574" s="26">
        <f t="shared" si="11613"/>
        <v>0</v>
      </c>
      <c r="AU2574" s="26">
        <f t="shared" si="11614"/>
        <v>0</v>
      </c>
      <c r="AV2574" s="26">
        <f t="shared" si="11677"/>
        <v>0</v>
      </c>
      <c r="AW2574" s="26">
        <f t="shared" si="11678"/>
        <v>0</v>
      </c>
      <c r="AX2574" s="26">
        <f t="shared" si="11679"/>
        <v>0</v>
      </c>
      <c r="AY2574" s="26">
        <f t="shared" si="11593"/>
        <v>195572.5</v>
      </c>
      <c r="AZ2574" s="26">
        <f t="shared" si="11594"/>
        <v>0</v>
      </c>
      <c r="BA2574" s="26">
        <f t="shared" si="11595"/>
        <v>0</v>
      </c>
      <c r="BB2574" s="26">
        <f t="shared" si="11680"/>
        <v>0</v>
      </c>
      <c r="BC2574" s="26">
        <f t="shared" si="11681"/>
        <v>0</v>
      </c>
      <c r="BD2574" s="26">
        <f t="shared" si="11682"/>
        <v>0</v>
      </c>
      <c r="BE2574" s="26">
        <f t="shared" si="11683"/>
        <v>0</v>
      </c>
      <c r="BF2574" s="26">
        <f t="shared" si="11684"/>
        <v>0</v>
      </c>
      <c r="BG2574" s="26">
        <f t="shared" si="11685"/>
        <v>0</v>
      </c>
      <c r="BH2574" s="26">
        <f t="shared" si="11686"/>
        <v>0</v>
      </c>
      <c r="BI2574" s="26">
        <f t="shared" si="11687"/>
        <v>0</v>
      </c>
      <c r="BJ2574" s="26">
        <f t="shared" si="11688"/>
        <v>0</v>
      </c>
      <c r="BK2574" s="26">
        <f t="shared" si="11689"/>
        <v>0</v>
      </c>
      <c r="BL2574" s="26">
        <f t="shared" si="11528"/>
        <v>195572.5</v>
      </c>
      <c r="BM2574" s="26">
        <f t="shared" si="11690"/>
        <v>0</v>
      </c>
      <c r="BN2574" s="53">
        <f t="shared" si="11638"/>
        <v>195572.5</v>
      </c>
      <c r="BO2574" s="26">
        <f t="shared" si="11529"/>
        <v>0</v>
      </c>
      <c r="BP2574" s="26">
        <f t="shared" si="11691"/>
        <v>0</v>
      </c>
      <c r="BQ2574" s="53">
        <f t="shared" si="11639"/>
        <v>0</v>
      </c>
      <c r="BR2574" s="52">
        <f t="shared" si="11530"/>
        <v>0</v>
      </c>
      <c r="BS2574" s="26">
        <f t="shared" si="11691"/>
        <v>0</v>
      </c>
      <c r="BT2574" s="27"/>
    </row>
    <row r="2575" spans="1:73" ht="93.6" x14ac:dyDescent="0.3">
      <c r="A2575" s="67" t="s">
        <v>1020</v>
      </c>
      <c r="B2575" s="67" t="s">
        <v>62</v>
      </c>
      <c r="C2575" s="67" t="s">
        <v>291</v>
      </c>
      <c r="D2575" s="67" t="s">
        <v>452</v>
      </c>
      <c r="E2575" s="71"/>
      <c r="F2575" s="68" t="s">
        <v>453</v>
      </c>
      <c r="G2575" s="26">
        <f t="shared" si="11648"/>
        <v>156980.1</v>
      </c>
      <c r="H2575" s="26">
        <f t="shared" si="11649"/>
        <v>0</v>
      </c>
      <c r="I2575" s="26">
        <f t="shared" si="11650"/>
        <v>0</v>
      </c>
      <c r="J2575" s="26">
        <f t="shared" si="11651"/>
        <v>38592.400000000001</v>
      </c>
      <c r="K2575" s="26">
        <f t="shared" si="11652"/>
        <v>0</v>
      </c>
      <c r="L2575" s="26">
        <f t="shared" si="11653"/>
        <v>0</v>
      </c>
      <c r="M2575" s="26">
        <f t="shared" si="11616"/>
        <v>195572.5</v>
      </c>
      <c r="N2575" s="26">
        <f t="shared" si="11617"/>
        <v>0</v>
      </c>
      <c r="O2575" s="26">
        <f t="shared" si="11618"/>
        <v>0</v>
      </c>
      <c r="P2575" s="26">
        <f t="shared" si="11654"/>
        <v>0</v>
      </c>
      <c r="Q2575" s="26">
        <f t="shared" si="11655"/>
        <v>0</v>
      </c>
      <c r="R2575" s="26">
        <f t="shared" si="11656"/>
        <v>0</v>
      </c>
      <c r="S2575" s="26">
        <f t="shared" si="11657"/>
        <v>0</v>
      </c>
      <c r="T2575" s="26">
        <f t="shared" si="11658"/>
        <v>0</v>
      </c>
      <c r="U2575" s="26">
        <f t="shared" si="11659"/>
        <v>0</v>
      </c>
      <c r="V2575" s="26">
        <f t="shared" si="11660"/>
        <v>0</v>
      </c>
      <c r="W2575" s="26">
        <f t="shared" si="11661"/>
        <v>0</v>
      </c>
      <c r="X2575" s="26">
        <f t="shared" si="11662"/>
        <v>0</v>
      </c>
      <c r="Y2575" s="26">
        <f t="shared" si="11663"/>
        <v>0</v>
      </c>
      <c r="Z2575" s="26">
        <f t="shared" si="11664"/>
        <v>0</v>
      </c>
      <c r="AA2575" s="26">
        <f t="shared" si="11665"/>
        <v>0</v>
      </c>
      <c r="AB2575" s="26">
        <f t="shared" si="11666"/>
        <v>0</v>
      </c>
      <c r="AC2575" s="26">
        <f t="shared" si="11535"/>
        <v>195572.5</v>
      </c>
      <c r="AD2575" s="26">
        <f t="shared" si="11536"/>
        <v>0</v>
      </c>
      <c r="AE2575" s="26">
        <f t="shared" si="11537"/>
        <v>0</v>
      </c>
      <c r="AF2575" s="26">
        <f t="shared" si="11667"/>
        <v>0</v>
      </c>
      <c r="AG2575" s="26">
        <f t="shared" si="11538"/>
        <v>195572.5</v>
      </c>
      <c r="AH2575" s="26">
        <f t="shared" si="11539"/>
        <v>0</v>
      </c>
      <c r="AI2575" s="26">
        <f t="shared" si="11540"/>
        <v>0</v>
      </c>
      <c r="AJ2575" s="26">
        <f t="shared" si="11668"/>
        <v>0</v>
      </c>
      <c r="AK2575" s="26">
        <f t="shared" si="11669"/>
        <v>0</v>
      </c>
      <c r="AL2575" s="26">
        <f t="shared" si="11670"/>
        <v>0</v>
      </c>
      <c r="AM2575" s="26">
        <f t="shared" si="11671"/>
        <v>0</v>
      </c>
      <c r="AN2575" s="26">
        <f t="shared" si="11672"/>
        <v>0</v>
      </c>
      <c r="AO2575" s="26">
        <f t="shared" si="11673"/>
        <v>0</v>
      </c>
      <c r="AP2575" s="26">
        <f t="shared" si="11674"/>
        <v>0</v>
      </c>
      <c r="AQ2575" s="26">
        <f t="shared" si="11675"/>
        <v>0</v>
      </c>
      <c r="AR2575" s="26">
        <f t="shared" si="11676"/>
        <v>0</v>
      </c>
      <c r="AS2575" s="26">
        <f t="shared" si="11612"/>
        <v>195572.5</v>
      </c>
      <c r="AT2575" s="26">
        <f t="shared" si="11613"/>
        <v>0</v>
      </c>
      <c r="AU2575" s="26">
        <f t="shared" si="11614"/>
        <v>0</v>
      </c>
      <c r="AV2575" s="26">
        <f t="shared" si="11677"/>
        <v>0</v>
      </c>
      <c r="AW2575" s="26">
        <f t="shared" si="11678"/>
        <v>0</v>
      </c>
      <c r="AX2575" s="26">
        <f t="shared" si="11679"/>
        <v>0</v>
      </c>
      <c r="AY2575" s="26">
        <f t="shared" si="11593"/>
        <v>195572.5</v>
      </c>
      <c r="AZ2575" s="26">
        <f t="shared" si="11594"/>
        <v>0</v>
      </c>
      <c r="BA2575" s="26">
        <f t="shared" si="11595"/>
        <v>0</v>
      </c>
      <c r="BB2575" s="26">
        <f t="shared" si="11680"/>
        <v>0</v>
      </c>
      <c r="BC2575" s="26">
        <f t="shared" si="11681"/>
        <v>0</v>
      </c>
      <c r="BD2575" s="26">
        <f t="shared" si="11682"/>
        <v>0</v>
      </c>
      <c r="BE2575" s="26">
        <f t="shared" si="11683"/>
        <v>0</v>
      </c>
      <c r="BF2575" s="26">
        <f t="shared" si="11684"/>
        <v>0</v>
      </c>
      <c r="BG2575" s="26">
        <f t="shared" si="11685"/>
        <v>0</v>
      </c>
      <c r="BH2575" s="26">
        <f t="shared" si="11686"/>
        <v>0</v>
      </c>
      <c r="BI2575" s="26">
        <f t="shared" si="11687"/>
        <v>0</v>
      </c>
      <c r="BJ2575" s="26">
        <f t="shared" si="11688"/>
        <v>0</v>
      </c>
      <c r="BK2575" s="26">
        <f t="shared" si="11689"/>
        <v>0</v>
      </c>
      <c r="BL2575" s="26">
        <f t="shared" si="11528"/>
        <v>195572.5</v>
      </c>
      <c r="BM2575" s="26">
        <f t="shared" si="11690"/>
        <v>0</v>
      </c>
      <c r="BN2575" s="53">
        <f t="shared" si="11638"/>
        <v>195572.5</v>
      </c>
      <c r="BO2575" s="26">
        <f t="shared" si="11529"/>
        <v>0</v>
      </c>
      <c r="BP2575" s="26">
        <f t="shared" si="11691"/>
        <v>0</v>
      </c>
      <c r="BQ2575" s="53">
        <f t="shared" si="11639"/>
        <v>0</v>
      </c>
      <c r="BR2575" s="52">
        <f t="shared" si="11530"/>
        <v>0</v>
      </c>
      <c r="BS2575" s="26">
        <f t="shared" si="11691"/>
        <v>0</v>
      </c>
      <c r="BT2575" s="27"/>
    </row>
    <row r="2576" spans="1:73" ht="46.8" x14ac:dyDescent="0.3">
      <c r="A2576" s="67" t="s">
        <v>1020</v>
      </c>
      <c r="B2576" s="67" t="s">
        <v>62</v>
      </c>
      <c r="C2576" s="67" t="s">
        <v>291</v>
      </c>
      <c r="D2576" s="67" t="s">
        <v>1007</v>
      </c>
      <c r="E2576" s="71"/>
      <c r="F2576" s="68" t="s">
        <v>1008</v>
      </c>
      <c r="G2576" s="26">
        <f t="shared" si="11648"/>
        <v>156980.1</v>
      </c>
      <c r="H2576" s="26">
        <f t="shared" si="11649"/>
        <v>0</v>
      </c>
      <c r="I2576" s="26">
        <f t="shared" si="11650"/>
        <v>0</v>
      </c>
      <c r="J2576" s="26">
        <f t="shared" si="11651"/>
        <v>38592.400000000001</v>
      </c>
      <c r="K2576" s="26">
        <f t="shared" si="11652"/>
        <v>0</v>
      </c>
      <c r="L2576" s="26">
        <f t="shared" si="11653"/>
        <v>0</v>
      </c>
      <c r="M2576" s="26">
        <f t="shared" si="11616"/>
        <v>195572.5</v>
      </c>
      <c r="N2576" s="26">
        <f t="shared" si="11617"/>
        <v>0</v>
      </c>
      <c r="O2576" s="26">
        <f t="shared" si="11618"/>
        <v>0</v>
      </c>
      <c r="P2576" s="26">
        <f t="shared" si="11654"/>
        <v>0</v>
      </c>
      <c r="Q2576" s="26">
        <f t="shared" si="11655"/>
        <v>0</v>
      </c>
      <c r="R2576" s="26">
        <f t="shared" si="11656"/>
        <v>0</v>
      </c>
      <c r="S2576" s="26">
        <f t="shared" si="11657"/>
        <v>0</v>
      </c>
      <c r="T2576" s="26">
        <f t="shared" si="11658"/>
        <v>0</v>
      </c>
      <c r="U2576" s="26">
        <f t="shared" si="11659"/>
        <v>0</v>
      </c>
      <c r="V2576" s="26">
        <f t="shared" si="11660"/>
        <v>0</v>
      </c>
      <c r="W2576" s="26">
        <f t="shared" si="11661"/>
        <v>0</v>
      </c>
      <c r="X2576" s="26">
        <f t="shared" si="11662"/>
        <v>0</v>
      </c>
      <c r="Y2576" s="26">
        <f t="shared" si="11663"/>
        <v>0</v>
      </c>
      <c r="Z2576" s="26">
        <f t="shared" si="11664"/>
        <v>0</v>
      </c>
      <c r="AA2576" s="26">
        <f t="shared" si="11665"/>
        <v>0</v>
      </c>
      <c r="AB2576" s="26">
        <f t="shared" si="11666"/>
        <v>0</v>
      </c>
      <c r="AC2576" s="26">
        <f t="shared" si="11535"/>
        <v>195572.5</v>
      </c>
      <c r="AD2576" s="26">
        <f t="shared" si="11536"/>
        <v>0</v>
      </c>
      <c r="AE2576" s="26">
        <f t="shared" si="11537"/>
        <v>0</v>
      </c>
      <c r="AF2576" s="26">
        <f t="shared" si="11667"/>
        <v>0</v>
      </c>
      <c r="AG2576" s="26">
        <f t="shared" si="11538"/>
        <v>195572.5</v>
      </c>
      <c r="AH2576" s="26">
        <f t="shared" si="11539"/>
        <v>0</v>
      </c>
      <c r="AI2576" s="26">
        <f t="shared" si="11540"/>
        <v>0</v>
      </c>
      <c r="AJ2576" s="26">
        <f t="shared" si="11668"/>
        <v>0</v>
      </c>
      <c r="AK2576" s="26">
        <f t="shared" si="11669"/>
        <v>0</v>
      </c>
      <c r="AL2576" s="26">
        <f t="shared" si="11670"/>
        <v>0</v>
      </c>
      <c r="AM2576" s="26">
        <f t="shared" si="11671"/>
        <v>0</v>
      </c>
      <c r="AN2576" s="26">
        <f t="shared" si="11672"/>
        <v>0</v>
      </c>
      <c r="AO2576" s="26">
        <f t="shared" si="11673"/>
        <v>0</v>
      </c>
      <c r="AP2576" s="26">
        <f t="shared" si="11674"/>
        <v>0</v>
      </c>
      <c r="AQ2576" s="26">
        <f t="shared" si="11675"/>
        <v>0</v>
      </c>
      <c r="AR2576" s="26">
        <f t="shared" si="11676"/>
        <v>0</v>
      </c>
      <c r="AS2576" s="26">
        <f t="shared" si="11612"/>
        <v>195572.5</v>
      </c>
      <c r="AT2576" s="26">
        <f t="shared" si="11613"/>
        <v>0</v>
      </c>
      <c r="AU2576" s="26">
        <f t="shared" si="11614"/>
        <v>0</v>
      </c>
      <c r="AV2576" s="26">
        <f t="shared" si="11677"/>
        <v>0</v>
      </c>
      <c r="AW2576" s="26">
        <f t="shared" si="11678"/>
        <v>0</v>
      </c>
      <c r="AX2576" s="26">
        <f t="shared" si="11679"/>
        <v>0</v>
      </c>
      <c r="AY2576" s="26">
        <f t="shared" si="11593"/>
        <v>195572.5</v>
      </c>
      <c r="AZ2576" s="26">
        <f t="shared" si="11594"/>
        <v>0</v>
      </c>
      <c r="BA2576" s="26">
        <f t="shared" si="11595"/>
        <v>0</v>
      </c>
      <c r="BB2576" s="26">
        <f t="shared" si="11680"/>
        <v>0</v>
      </c>
      <c r="BC2576" s="26">
        <f t="shared" si="11681"/>
        <v>0</v>
      </c>
      <c r="BD2576" s="26">
        <f t="shared" si="11682"/>
        <v>0</v>
      </c>
      <c r="BE2576" s="26">
        <f t="shared" si="11683"/>
        <v>0</v>
      </c>
      <c r="BF2576" s="26">
        <f t="shared" si="11684"/>
        <v>0</v>
      </c>
      <c r="BG2576" s="26">
        <f t="shared" si="11685"/>
        <v>0</v>
      </c>
      <c r="BH2576" s="26">
        <f t="shared" si="11686"/>
        <v>0</v>
      </c>
      <c r="BI2576" s="26">
        <f t="shared" si="11687"/>
        <v>0</v>
      </c>
      <c r="BJ2576" s="26">
        <f t="shared" si="11688"/>
        <v>0</v>
      </c>
      <c r="BK2576" s="26">
        <f t="shared" si="11689"/>
        <v>0</v>
      </c>
      <c r="BL2576" s="26">
        <f t="shared" si="11528"/>
        <v>195572.5</v>
      </c>
      <c r="BM2576" s="26">
        <f t="shared" si="11690"/>
        <v>0</v>
      </c>
      <c r="BN2576" s="53">
        <f t="shared" si="11638"/>
        <v>195572.5</v>
      </c>
      <c r="BO2576" s="26">
        <f t="shared" si="11529"/>
        <v>0</v>
      </c>
      <c r="BP2576" s="26">
        <f t="shared" si="11691"/>
        <v>0</v>
      </c>
      <c r="BQ2576" s="53">
        <f t="shared" si="11639"/>
        <v>0</v>
      </c>
      <c r="BR2576" s="52">
        <f t="shared" si="11530"/>
        <v>0</v>
      </c>
      <c r="BS2576" s="26">
        <f t="shared" si="11691"/>
        <v>0</v>
      </c>
      <c r="BT2576" s="27"/>
    </row>
    <row r="2577" spans="1:73" ht="31.2" x14ac:dyDescent="0.3">
      <c r="A2577" s="67" t="s">
        <v>1020</v>
      </c>
      <c r="B2577" s="67" t="s">
        <v>62</v>
      </c>
      <c r="C2577" s="67" t="s">
        <v>291</v>
      </c>
      <c r="D2577" s="67" t="s">
        <v>1007</v>
      </c>
      <c r="E2577" s="67" t="s">
        <v>38</v>
      </c>
      <c r="F2577" s="68" t="s">
        <v>39</v>
      </c>
      <c r="G2577" s="26">
        <v>156980.1</v>
      </c>
      <c r="H2577" s="26"/>
      <c r="I2577" s="26"/>
      <c r="J2577" s="28">
        <v>38592.400000000001</v>
      </c>
      <c r="K2577" s="26"/>
      <c r="L2577" s="26"/>
      <c r="M2577" s="26">
        <f t="shared" si="11616"/>
        <v>195572.5</v>
      </c>
      <c r="N2577" s="26">
        <f t="shared" si="11617"/>
        <v>0</v>
      </c>
      <c r="O2577" s="26">
        <f t="shared" si="11618"/>
        <v>0</v>
      </c>
      <c r="P2577" s="26"/>
      <c r="Q2577" s="26"/>
      <c r="R2577" s="26"/>
      <c r="S2577" s="26"/>
      <c r="T2577" s="26"/>
      <c r="U2577" s="26"/>
      <c r="V2577" s="26"/>
      <c r="W2577" s="26"/>
      <c r="X2577" s="26"/>
      <c r="Y2577" s="26"/>
      <c r="Z2577" s="26"/>
      <c r="AA2577" s="26"/>
      <c r="AB2577" s="26"/>
      <c r="AC2577" s="26">
        <f t="shared" si="11535"/>
        <v>195572.5</v>
      </c>
      <c r="AD2577" s="26">
        <f t="shared" si="11536"/>
        <v>0</v>
      </c>
      <c r="AE2577" s="26">
        <f t="shared" si="11537"/>
        <v>0</v>
      </c>
      <c r="AF2577" s="26"/>
      <c r="AG2577" s="26">
        <f t="shared" si="11538"/>
        <v>195572.5</v>
      </c>
      <c r="AH2577" s="26">
        <f t="shared" si="11539"/>
        <v>0</v>
      </c>
      <c r="AI2577" s="26">
        <f t="shared" si="11540"/>
        <v>0</v>
      </c>
      <c r="AJ2577" s="26"/>
      <c r="AK2577" s="26"/>
      <c r="AL2577" s="26"/>
      <c r="AM2577" s="26"/>
      <c r="AN2577" s="26"/>
      <c r="AO2577" s="26"/>
      <c r="AP2577" s="26"/>
      <c r="AQ2577" s="26"/>
      <c r="AR2577" s="26"/>
      <c r="AS2577" s="26">
        <f t="shared" si="11612"/>
        <v>195572.5</v>
      </c>
      <c r="AT2577" s="26">
        <f t="shared" si="11613"/>
        <v>0</v>
      </c>
      <c r="AU2577" s="26">
        <f t="shared" si="11614"/>
        <v>0</v>
      </c>
      <c r="AV2577" s="26"/>
      <c r="AW2577" s="26"/>
      <c r="AX2577" s="26"/>
      <c r="AY2577" s="26">
        <f t="shared" si="11593"/>
        <v>195572.5</v>
      </c>
      <c r="AZ2577" s="26">
        <f t="shared" si="11594"/>
        <v>0</v>
      </c>
      <c r="BA2577" s="26">
        <f t="shared" si="11595"/>
        <v>0</v>
      </c>
      <c r="BB2577" s="26"/>
      <c r="BC2577" s="26"/>
      <c r="BD2577" s="26"/>
      <c r="BE2577" s="26"/>
      <c r="BF2577" s="26"/>
      <c r="BG2577" s="26"/>
      <c r="BH2577" s="26"/>
      <c r="BI2577" s="26"/>
      <c r="BJ2577" s="26"/>
      <c r="BK2577" s="26"/>
      <c r="BL2577" s="26">
        <f t="shared" si="11528"/>
        <v>195572.5</v>
      </c>
      <c r="BM2577" s="26"/>
      <c r="BN2577" s="53">
        <f t="shared" si="11638"/>
        <v>195572.5</v>
      </c>
      <c r="BO2577" s="26">
        <f t="shared" si="11529"/>
        <v>0</v>
      </c>
      <c r="BP2577" s="26"/>
      <c r="BQ2577" s="53">
        <f t="shared" si="11639"/>
        <v>0</v>
      </c>
      <c r="BR2577" s="52">
        <f t="shared" si="11530"/>
        <v>0</v>
      </c>
      <c r="BS2577" s="26"/>
      <c r="BT2577" s="27"/>
    </row>
    <row r="2578" spans="1:73" s="82" customFormat="1" ht="31.2" x14ac:dyDescent="0.3">
      <c r="A2578" s="65" t="s">
        <v>1020</v>
      </c>
      <c r="B2578" s="65" t="s">
        <v>62</v>
      </c>
      <c r="C2578" s="65" t="s">
        <v>142</v>
      </c>
      <c r="D2578" s="65"/>
      <c r="E2578" s="70"/>
      <c r="F2578" s="66" t="s">
        <v>143</v>
      </c>
      <c r="G2578" s="22">
        <f t="shared" si="11648"/>
        <v>2250.1999999999998</v>
      </c>
      <c r="H2578" s="22">
        <f t="shared" si="11649"/>
        <v>2250.1999999999998</v>
      </c>
      <c r="I2578" s="22">
        <f t="shared" si="11650"/>
        <v>2250.1999999999998</v>
      </c>
      <c r="J2578" s="22">
        <f t="shared" si="11651"/>
        <v>0</v>
      </c>
      <c r="K2578" s="22">
        <f t="shared" si="11652"/>
        <v>0</v>
      </c>
      <c r="L2578" s="22">
        <f t="shared" si="11653"/>
        <v>0</v>
      </c>
      <c r="M2578" s="22">
        <f t="shared" si="11616"/>
        <v>2250.1999999999998</v>
      </c>
      <c r="N2578" s="22">
        <f t="shared" si="11617"/>
        <v>2250.1999999999998</v>
      </c>
      <c r="O2578" s="22">
        <f t="shared" si="11618"/>
        <v>2250.1999999999998</v>
      </c>
      <c r="P2578" s="22">
        <f t="shared" si="11654"/>
        <v>0</v>
      </c>
      <c r="Q2578" s="22">
        <f t="shared" si="11655"/>
        <v>0</v>
      </c>
      <c r="R2578" s="22">
        <f t="shared" si="11656"/>
        <v>0</v>
      </c>
      <c r="S2578" s="22">
        <f t="shared" si="11657"/>
        <v>0</v>
      </c>
      <c r="T2578" s="22">
        <f t="shared" si="11658"/>
        <v>0</v>
      </c>
      <c r="U2578" s="22">
        <f t="shared" si="11659"/>
        <v>0</v>
      </c>
      <c r="V2578" s="22">
        <f t="shared" si="11660"/>
        <v>0</v>
      </c>
      <c r="W2578" s="22">
        <f t="shared" si="11661"/>
        <v>0</v>
      </c>
      <c r="X2578" s="22">
        <f t="shared" si="11662"/>
        <v>0</v>
      </c>
      <c r="Y2578" s="22">
        <f t="shared" si="11663"/>
        <v>0</v>
      </c>
      <c r="Z2578" s="22">
        <f t="shared" si="11664"/>
        <v>0</v>
      </c>
      <c r="AA2578" s="22">
        <f t="shared" si="11665"/>
        <v>0</v>
      </c>
      <c r="AB2578" s="22">
        <f t="shared" si="11666"/>
        <v>0</v>
      </c>
      <c r="AC2578" s="22">
        <f t="shared" si="11535"/>
        <v>2250.1999999999998</v>
      </c>
      <c r="AD2578" s="22">
        <f t="shared" si="11536"/>
        <v>2250.1999999999998</v>
      </c>
      <c r="AE2578" s="22">
        <f t="shared" si="11537"/>
        <v>2250.1999999999998</v>
      </c>
      <c r="AF2578" s="22">
        <f t="shared" si="11667"/>
        <v>0</v>
      </c>
      <c r="AG2578" s="22">
        <f t="shared" si="11538"/>
        <v>2250.1999999999998</v>
      </c>
      <c r="AH2578" s="22">
        <f t="shared" si="11539"/>
        <v>2250.1999999999998</v>
      </c>
      <c r="AI2578" s="22">
        <f t="shared" si="11540"/>
        <v>2250.1999999999998</v>
      </c>
      <c r="AJ2578" s="22">
        <f t="shared" si="11668"/>
        <v>0</v>
      </c>
      <c r="AK2578" s="22">
        <f t="shared" si="11669"/>
        <v>0</v>
      </c>
      <c r="AL2578" s="22">
        <f t="shared" si="11670"/>
        <v>0</v>
      </c>
      <c r="AM2578" s="22">
        <f t="shared" si="11671"/>
        <v>0</v>
      </c>
      <c r="AN2578" s="22">
        <f t="shared" si="11672"/>
        <v>0</v>
      </c>
      <c r="AO2578" s="22">
        <f t="shared" si="11673"/>
        <v>0</v>
      </c>
      <c r="AP2578" s="22">
        <f t="shared" si="11674"/>
        <v>0</v>
      </c>
      <c r="AQ2578" s="22">
        <f t="shared" si="11675"/>
        <v>0</v>
      </c>
      <c r="AR2578" s="22">
        <f t="shared" si="11676"/>
        <v>0</v>
      </c>
      <c r="AS2578" s="22">
        <f t="shared" si="11612"/>
        <v>2250.1999999999998</v>
      </c>
      <c r="AT2578" s="22">
        <f t="shared" si="11613"/>
        <v>2250.1999999999998</v>
      </c>
      <c r="AU2578" s="22">
        <f t="shared" si="11614"/>
        <v>2250.1999999999998</v>
      </c>
      <c r="AV2578" s="22">
        <f t="shared" si="11677"/>
        <v>1540.8030000000001</v>
      </c>
      <c r="AW2578" s="22">
        <f t="shared" si="11678"/>
        <v>0</v>
      </c>
      <c r="AX2578" s="22">
        <f t="shared" si="11679"/>
        <v>0</v>
      </c>
      <c r="AY2578" s="22">
        <f t="shared" si="11593"/>
        <v>3791.0029999999997</v>
      </c>
      <c r="AZ2578" s="22">
        <f t="shared" si="11594"/>
        <v>2250.1999999999998</v>
      </c>
      <c r="BA2578" s="22">
        <f t="shared" si="11595"/>
        <v>2250.1999999999998</v>
      </c>
      <c r="BB2578" s="22">
        <f t="shared" si="11680"/>
        <v>0</v>
      </c>
      <c r="BC2578" s="22">
        <f t="shared" si="11681"/>
        <v>0</v>
      </c>
      <c r="BD2578" s="22">
        <f t="shared" si="11682"/>
        <v>2200</v>
      </c>
      <c r="BE2578" s="22">
        <f t="shared" si="11683"/>
        <v>0</v>
      </c>
      <c r="BF2578" s="22">
        <f t="shared" si="11684"/>
        <v>0</v>
      </c>
      <c r="BG2578" s="22">
        <f t="shared" si="11685"/>
        <v>0</v>
      </c>
      <c r="BH2578" s="22">
        <f t="shared" si="11686"/>
        <v>0</v>
      </c>
      <c r="BI2578" s="22">
        <f t="shared" si="11687"/>
        <v>0</v>
      </c>
      <c r="BJ2578" s="22">
        <f t="shared" si="11688"/>
        <v>0</v>
      </c>
      <c r="BK2578" s="22">
        <f t="shared" si="11689"/>
        <v>0</v>
      </c>
      <c r="BL2578" s="22">
        <f t="shared" si="11528"/>
        <v>5991.0029999999997</v>
      </c>
      <c r="BM2578" s="22">
        <f t="shared" si="11690"/>
        <v>0</v>
      </c>
      <c r="BN2578" s="78">
        <f t="shared" si="11638"/>
        <v>5991.0029999999997</v>
      </c>
      <c r="BO2578" s="22">
        <f t="shared" si="11529"/>
        <v>2250.1999999999998</v>
      </c>
      <c r="BP2578" s="22">
        <f t="shared" si="11691"/>
        <v>0</v>
      </c>
      <c r="BQ2578" s="78">
        <f t="shared" si="11639"/>
        <v>2250.1999999999998</v>
      </c>
      <c r="BR2578" s="80">
        <f t="shared" si="11530"/>
        <v>2250.1999999999998</v>
      </c>
      <c r="BS2578" s="22">
        <f t="shared" si="11691"/>
        <v>0</v>
      </c>
      <c r="BT2578" s="23"/>
      <c r="BU2578" s="19"/>
    </row>
    <row r="2579" spans="1:73" ht="31.2" x14ac:dyDescent="0.3">
      <c r="A2579" s="67" t="s">
        <v>1020</v>
      </c>
      <c r="B2579" s="67" t="s">
        <v>62</v>
      </c>
      <c r="C2579" s="67" t="s">
        <v>142</v>
      </c>
      <c r="D2579" s="67" t="s">
        <v>54</v>
      </c>
      <c r="E2579" s="71"/>
      <c r="F2579" s="68" t="s">
        <v>55</v>
      </c>
      <c r="G2579" s="26">
        <f t="shared" si="11648"/>
        <v>2250.1999999999998</v>
      </c>
      <c r="H2579" s="26">
        <f t="shared" si="11649"/>
        <v>2250.1999999999998</v>
      </c>
      <c r="I2579" s="26">
        <f t="shared" si="11650"/>
        <v>2250.1999999999998</v>
      </c>
      <c r="J2579" s="26">
        <f t="shared" si="11651"/>
        <v>0</v>
      </c>
      <c r="K2579" s="26">
        <f t="shared" si="11652"/>
        <v>0</v>
      </c>
      <c r="L2579" s="26">
        <f t="shared" si="11653"/>
        <v>0</v>
      </c>
      <c r="M2579" s="26">
        <f t="shared" si="11616"/>
        <v>2250.1999999999998</v>
      </c>
      <c r="N2579" s="26">
        <f t="shared" si="11617"/>
        <v>2250.1999999999998</v>
      </c>
      <c r="O2579" s="26">
        <f t="shared" si="11618"/>
        <v>2250.1999999999998</v>
      </c>
      <c r="P2579" s="26">
        <f t="shared" si="11654"/>
        <v>0</v>
      </c>
      <c r="Q2579" s="26">
        <f t="shared" si="11655"/>
        <v>0</v>
      </c>
      <c r="R2579" s="26">
        <f t="shared" si="11656"/>
        <v>0</v>
      </c>
      <c r="S2579" s="26">
        <f t="shared" si="11657"/>
        <v>0</v>
      </c>
      <c r="T2579" s="26">
        <f t="shared" si="11658"/>
        <v>0</v>
      </c>
      <c r="U2579" s="26">
        <f t="shared" si="11659"/>
        <v>0</v>
      </c>
      <c r="V2579" s="26">
        <f t="shared" si="11660"/>
        <v>0</v>
      </c>
      <c r="W2579" s="26">
        <f t="shared" si="11661"/>
        <v>0</v>
      </c>
      <c r="X2579" s="26">
        <f t="shared" si="11662"/>
        <v>0</v>
      </c>
      <c r="Y2579" s="26">
        <f t="shared" si="11663"/>
        <v>0</v>
      </c>
      <c r="Z2579" s="26">
        <f t="shared" si="11664"/>
        <v>0</v>
      </c>
      <c r="AA2579" s="26">
        <f t="shared" si="11665"/>
        <v>0</v>
      </c>
      <c r="AB2579" s="26">
        <f t="shared" si="11666"/>
        <v>0</v>
      </c>
      <c r="AC2579" s="26">
        <f t="shared" si="11535"/>
        <v>2250.1999999999998</v>
      </c>
      <c r="AD2579" s="26">
        <f t="shared" si="11536"/>
        <v>2250.1999999999998</v>
      </c>
      <c r="AE2579" s="26">
        <f t="shared" si="11537"/>
        <v>2250.1999999999998</v>
      </c>
      <c r="AF2579" s="26">
        <f t="shared" si="11667"/>
        <v>0</v>
      </c>
      <c r="AG2579" s="26">
        <f t="shared" si="11538"/>
        <v>2250.1999999999998</v>
      </c>
      <c r="AH2579" s="26">
        <f t="shared" si="11539"/>
        <v>2250.1999999999998</v>
      </c>
      <c r="AI2579" s="26">
        <f t="shared" si="11540"/>
        <v>2250.1999999999998</v>
      </c>
      <c r="AJ2579" s="26">
        <f t="shared" si="11668"/>
        <v>0</v>
      </c>
      <c r="AK2579" s="26">
        <f t="shared" si="11669"/>
        <v>0</v>
      </c>
      <c r="AL2579" s="26">
        <f t="shared" si="11670"/>
        <v>0</v>
      </c>
      <c r="AM2579" s="26">
        <f t="shared" si="11671"/>
        <v>0</v>
      </c>
      <c r="AN2579" s="26">
        <f t="shared" si="11672"/>
        <v>0</v>
      </c>
      <c r="AO2579" s="26">
        <f t="shared" si="11673"/>
        <v>0</v>
      </c>
      <c r="AP2579" s="26">
        <f t="shared" si="11674"/>
        <v>0</v>
      </c>
      <c r="AQ2579" s="26">
        <f t="shared" si="11675"/>
        <v>0</v>
      </c>
      <c r="AR2579" s="26">
        <f t="shared" si="11676"/>
        <v>0</v>
      </c>
      <c r="AS2579" s="26">
        <f t="shared" si="11612"/>
        <v>2250.1999999999998</v>
      </c>
      <c r="AT2579" s="26">
        <f t="shared" si="11613"/>
        <v>2250.1999999999998</v>
      </c>
      <c r="AU2579" s="26">
        <f t="shared" si="11614"/>
        <v>2250.1999999999998</v>
      </c>
      <c r="AV2579" s="26">
        <f t="shared" si="11677"/>
        <v>1540.8030000000001</v>
      </c>
      <c r="AW2579" s="26">
        <f t="shared" si="11678"/>
        <v>0</v>
      </c>
      <c r="AX2579" s="26">
        <f t="shared" si="11679"/>
        <v>0</v>
      </c>
      <c r="AY2579" s="26">
        <f t="shared" si="11593"/>
        <v>3791.0029999999997</v>
      </c>
      <c r="AZ2579" s="26">
        <f t="shared" si="11594"/>
        <v>2250.1999999999998</v>
      </c>
      <c r="BA2579" s="26">
        <f t="shared" si="11595"/>
        <v>2250.1999999999998</v>
      </c>
      <c r="BB2579" s="26">
        <f t="shared" si="11680"/>
        <v>0</v>
      </c>
      <c r="BC2579" s="26">
        <f t="shared" si="11681"/>
        <v>0</v>
      </c>
      <c r="BD2579" s="26">
        <f t="shared" si="11682"/>
        <v>2200</v>
      </c>
      <c r="BE2579" s="26">
        <f t="shared" si="11683"/>
        <v>0</v>
      </c>
      <c r="BF2579" s="26">
        <f t="shared" si="11684"/>
        <v>0</v>
      </c>
      <c r="BG2579" s="26">
        <f t="shared" si="11685"/>
        <v>0</v>
      </c>
      <c r="BH2579" s="26">
        <f t="shared" si="11686"/>
        <v>0</v>
      </c>
      <c r="BI2579" s="26">
        <f t="shared" si="11687"/>
        <v>0</v>
      </c>
      <c r="BJ2579" s="26">
        <f t="shared" si="11688"/>
        <v>0</v>
      </c>
      <c r="BK2579" s="26">
        <f t="shared" si="11689"/>
        <v>0</v>
      </c>
      <c r="BL2579" s="26">
        <f t="shared" si="11528"/>
        <v>5991.0029999999997</v>
      </c>
      <c r="BM2579" s="26">
        <f t="shared" si="11690"/>
        <v>0</v>
      </c>
      <c r="BN2579" s="53">
        <f t="shared" si="11638"/>
        <v>5991.0029999999997</v>
      </c>
      <c r="BO2579" s="26">
        <f t="shared" si="11529"/>
        <v>2250.1999999999998</v>
      </c>
      <c r="BP2579" s="26">
        <f t="shared" si="11691"/>
        <v>0</v>
      </c>
      <c r="BQ2579" s="53">
        <f t="shared" si="11639"/>
        <v>2250.1999999999998</v>
      </c>
      <c r="BR2579" s="52">
        <f t="shared" si="11530"/>
        <v>2250.1999999999998</v>
      </c>
      <c r="BS2579" s="26">
        <f t="shared" si="11691"/>
        <v>0</v>
      </c>
      <c r="BT2579" s="27"/>
    </row>
    <row r="2580" spans="1:73" x14ac:dyDescent="0.3">
      <c r="A2580" s="67" t="s">
        <v>1020</v>
      </c>
      <c r="B2580" s="67" t="s">
        <v>62</v>
      </c>
      <c r="C2580" s="67" t="s">
        <v>142</v>
      </c>
      <c r="D2580" s="67" t="s">
        <v>56</v>
      </c>
      <c r="E2580" s="71"/>
      <c r="F2580" s="68" t="s">
        <v>57</v>
      </c>
      <c r="G2580" s="26">
        <f t="shared" si="11648"/>
        <v>2250.1999999999998</v>
      </c>
      <c r="H2580" s="26">
        <f t="shared" si="11649"/>
        <v>2250.1999999999998</v>
      </c>
      <c r="I2580" s="26">
        <f t="shared" si="11650"/>
        <v>2250.1999999999998</v>
      </c>
      <c r="J2580" s="26">
        <f t="shared" si="11651"/>
        <v>0</v>
      </c>
      <c r="K2580" s="26">
        <f t="shared" si="11652"/>
        <v>0</v>
      </c>
      <c r="L2580" s="26">
        <f t="shared" si="11653"/>
        <v>0</v>
      </c>
      <c r="M2580" s="26">
        <f t="shared" si="11616"/>
        <v>2250.1999999999998</v>
      </c>
      <c r="N2580" s="26">
        <f t="shared" si="11617"/>
        <v>2250.1999999999998</v>
      </c>
      <c r="O2580" s="26">
        <f t="shared" si="11618"/>
        <v>2250.1999999999998</v>
      </c>
      <c r="P2580" s="26">
        <f t="shared" si="11654"/>
        <v>0</v>
      </c>
      <c r="Q2580" s="26">
        <f t="shared" si="11655"/>
        <v>0</v>
      </c>
      <c r="R2580" s="26">
        <f t="shared" si="11656"/>
        <v>0</v>
      </c>
      <c r="S2580" s="26">
        <f t="shared" si="11657"/>
        <v>0</v>
      </c>
      <c r="T2580" s="26">
        <f t="shared" si="11658"/>
        <v>0</v>
      </c>
      <c r="U2580" s="26">
        <f t="shared" si="11659"/>
        <v>0</v>
      </c>
      <c r="V2580" s="26">
        <f t="shared" si="11660"/>
        <v>0</v>
      </c>
      <c r="W2580" s="26">
        <f t="shared" si="11661"/>
        <v>0</v>
      </c>
      <c r="X2580" s="26">
        <f t="shared" si="11662"/>
        <v>0</v>
      </c>
      <c r="Y2580" s="26">
        <f t="shared" si="11663"/>
        <v>0</v>
      </c>
      <c r="Z2580" s="26">
        <f t="shared" si="11664"/>
        <v>0</v>
      </c>
      <c r="AA2580" s="26">
        <f t="shared" si="11665"/>
        <v>0</v>
      </c>
      <c r="AB2580" s="26">
        <f t="shared" si="11666"/>
        <v>0</v>
      </c>
      <c r="AC2580" s="26">
        <f t="shared" si="11535"/>
        <v>2250.1999999999998</v>
      </c>
      <c r="AD2580" s="26">
        <f t="shared" si="11536"/>
        <v>2250.1999999999998</v>
      </c>
      <c r="AE2580" s="26">
        <f t="shared" si="11537"/>
        <v>2250.1999999999998</v>
      </c>
      <c r="AF2580" s="26">
        <f t="shared" si="11667"/>
        <v>0</v>
      </c>
      <c r="AG2580" s="26">
        <f t="shared" si="11538"/>
        <v>2250.1999999999998</v>
      </c>
      <c r="AH2580" s="26">
        <f t="shared" si="11539"/>
        <v>2250.1999999999998</v>
      </c>
      <c r="AI2580" s="26">
        <f t="shared" si="11540"/>
        <v>2250.1999999999998</v>
      </c>
      <c r="AJ2580" s="26">
        <f t="shared" si="11668"/>
        <v>0</v>
      </c>
      <c r="AK2580" s="26">
        <f t="shared" si="11669"/>
        <v>0</v>
      </c>
      <c r="AL2580" s="26">
        <f t="shared" si="11670"/>
        <v>0</v>
      </c>
      <c r="AM2580" s="26">
        <f t="shared" si="11671"/>
        <v>0</v>
      </c>
      <c r="AN2580" s="26">
        <f t="shared" si="11672"/>
        <v>0</v>
      </c>
      <c r="AO2580" s="26">
        <f t="shared" si="11673"/>
        <v>0</v>
      </c>
      <c r="AP2580" s="26">
        <f t="shared" si="11674"/>
        <v>0</v>
      </c>
      <c r="AQ2580" s="26">
        <f t="shared" si="11675"/>
        <v>0</v>
      </c>
      <c r="AR2580" s="26">
        <f t="shared" si="11676"/>
        <v>0</v>
      </c>
      <c r="AS2580" s="26">
        <f t="shared" si="11612"/>
        <v>2250.1999999999998</v>
      </c>
      <c r="AT2580" s="26">
        <f t="shared" si="11613"/>
        <v>2250.1999999999998</v>
      </c>
      <c r="AU2580" s="26">
        <f t="shared" si="11614"/>
        <v>2250.1999999999998</v>
      </c>
      <c r="AV2580" s="26">
        <f t="shared" si="11677"/>
        <v>1540.8030000000001</v>
      </c>
      <c r="AW2580" s="26">
        <f t="shared" si="11678"/>
        <v>0</v>
      </c>
      <c r="AX2580" s="26">
        <f t="shared" si="11679"/>
        <v>0</v>
      </c>
      <c r="AY2580" s="26">
        <f t="shared" si="11593"/>
        <v>3791.0029999999997</v>
      </c>
      <c r="AZ2580" s="26">
        <f t="shared" si="11594"/>
        <v>2250.1999999999998</v>
      </c>
      <c r="BA2580" s="26">
        <f t="shared" si="11595"/>
        <v>2250.1999999999998</v>
      </c>
      <c r="BB2580" s="26">
        <f t="shared" si="11680"/>
        <v>0</v>
      </c>
      <c r="BC2580" s="26">
        <f t="shared" si="11681"/>
        <v>0</v>
      </c>
      <c r="BD2580" s="26">
        <f t="shared" si="11682"/>
        <v>2200</v>
      </c>
      <c r="BE2580" s="26">
        <f t="shared" si="11683"/>
        <v>0</v>
      </c>
      <c r="BF2580" s="26">
        <f t="shared" si="11684"/>
        <v>0</v>
      </c>
      <c r="BG2580" s="26">
        <f t="shared" si="11685"/>
        <v>0</v>
      </c>
      <c r="BH2580" s="26">
        <f t="shared" si="11686"/>
        <v>0</v>
      </c>
      <c r="BI2580" s="26">
        <f t="shared" si="11687"/>
        <v>0</v>
      </c>
      <c r="BJ2580" s="26">
        <f t="shared" si="11688"/>
        <v>0</v>
      </c>
      <c r="BK2580" s="26">
        <f t="shared" si="11689"/>
        <v>0</v>
      </c>
      <c r="BL2580" s="26">
        <f t="shared" si="11528"/>
        <v>5991.0029999999997</v>
      </c>
      <c r="BM2580" s="26">
        <f t="shared" si="11690"/>
        <v>0</v>
      </c>
      <c r="BN2580" s="53">
        <f t="shared" si="11638"/>
        <v>5991.0029999999997</v>
      </c>
      <c r="BO2580" s="26">
        <f t="shared" si="11529"/>
        <v>2250.1999999999998</v>
      </c>
      <c r="BP2580" s="26">
        <f t="shared" si="11691"/>
        <v>0</v>
      </c>
      <c r="BQ2580" s="53">
        <f t="shared" si="11639"/>
        <v>2250.1999999999998</v>
      </c>
      <c r="BR2580" s="52">
        <f t="shared" si="11530"/>
        <v>2250.1999999999998</v>
      </c>
      <c r="BS2580" s="26">
        <f t="shared" si="11691"/>
        <v>0</v>
      </c>
      <c r="BT2580" s="27"/>
    </row>
    <row r="2581" spans="1:73" ht="62.4" x14ac:dyDescent="0.3">
      <c r="A2581" s="67" t="s">
        <v>1020</v>
      </c>
      <c r="B2581" s="67" t="s">
        <v>62</v>
      </c>
      <c r="C2581" s="67" t="s">
        <v>142</v>
      </c>
      <c r="D2581" s="67" t="s">
        <v>904</v>
      </c>
      <c r="E2581" s="71"/>
      <c r="F2581" s="68" t="s">
        <v>905</v>
      </c>
      <c r="G2581" s="26">
        <f t="shared" si="11648"/>
        <v>2250.1999999999998</v>
      </c>
      <c r="H2581" s="26">
        <f t="shared" si="11649"/>
        <v>2250.1999999999998</v>
      </c>
      <c r="I2581" s="26">
        <f t="shared" si="11650"/>
        <v>2250.1999999999998</v>
      </c>
      <c r="J2581" s="26">
        <f t="shared" si="11651"/>
        <v>0</v>
      </c>
      <c r="K2581" s="26">
        <f t="shared" si="11652"/>
        <v>0</v>
      </c>
      <c r="L2581" s="26">
        <f t="shared" si="11653"/>
        <v>0</v>
      </c>
      <c r="M2581" s="26">
        <f t="shared" si="11616"/>
        <v>2250.1999999999998</v>
      </c>
      <c r="N2581" s="26">
        <f t="shared" si="11617"/>
        <v>2250.1999999999998</v>
      </c>
      <c r="O2581" s="26">
        <f t="shared" si="11618"/>
        <v>2250.1999999999998</v>
      </c>
      <c r="P2581" s="26">
        <f t="shared" si="11654"/>
        <v>0</v>
      </c>
      <c r="Q2581" s="26">
        <f t="shared" si="11655"/>
        <v>0</v>
      </c>
      <c r="R2581" s="26">
        <f t="shared" si="11656"/>
        <v>0</v>
      </c>
      <c r="S2581" s="26">
        <f t="shared" si="11657"/>
        <v>0</v>
      </c>
      <c r="T2581" s="26">
        <f t="shared" si="11658"/>
        <v>0</v>
      </c>
      <c r="U2581" s="26">
        <f t="shared" si="11659"/>
        <v>0</v>
      </c>
      <c r="V2581" s="26">
        <f t="shared" si="11660"/>
        <v>0</v>
      </c>
      <c r="W2581" s="26">
        <f t="shared" si="11661"/>
        <v>0</v>
      </c>
      <c r="X2581" s="26">
        <f t="shared" si="11662"/>
        <v>0</v>
      </c>
      <c r="Y2581" s="26">
        <f t="shared" si="11663"/>
        <v>0</v>
      </c>
      <c r="Z2581" s="26">
        <f t="shared" si="11664"/>
        <v>0</v>
      </c>
      <c r="AA2581" s="26">
        <f t="shared" si="11665"/>
        <v>0</v>
      </c>
      <c r="AB2581" s="26">
        <f t="shared" si="11666"/>
        <v>0</v>
      </c>
      <c r="AC2581" s="26">
        <f t="shared" si="11535"/>
        <v>2250.1999999999998</v>
      </c>
      <c r="AD2581" s="26">
        <f t="shared" si="11536"/>
        <v>2250.1999999999998</v>
      </c>
      <c r="AE2581" s="26">
        <f t="shared" si="11537"/>
        <v>2250.1999999999998</v>
      </c>
      <c r="AF2581" s="26">
        <f t="shared" si="11667"/>
        <v>0</v>
      </c>
      <c r="AG2581" s="26">
        <f t="shared" si="11538"/>
        <v>2250.1999999999998</v>
      </c>
      <c r="AH2581" s="26">
        <f t="shared" si="11539"/>
        <v>2250.1999999999998</v>
      </c>
      <c r="AI2581" s="26">
        <f t="shared" si="11540"/>
        <v>2250.1999999999998</v>
      </c>
      <c r="AJ2581" s="26">
        <f t="shared" si="11668"/>
        <v>0</v>
      </c>
      <c r="AK2581" s="26">
        <f t="shared" si="11669"/>
        <v>0</v>
      </c>
      <c r="AL2581" s="26">
        <f t="shared" si="11670"/>
        <v>0</v>
      </c>
      <c r="AM2581" s="26">
        <f t="shared" si="11671"/>
        <v>0</v>
      </c>
      <c r="AN2581" s="26">
        <f t="shared" si="11672"/>
        <v>0</v>
      </c>
      <c r="AO2581" s="26">
        <f t="shared" si="11673"/>
        <v>0</v>
      </c>
      <c r="AP2581" s="26">
        <f t="shared" si="11674"/>
        <v>0</v>
      </c>
      <c r="AQ2581" s="26">
        <f t="shared" si="11675"/>
        <v>0</v>
      </c>
      <c r="AR2581" s="26">
        <f t="shared" si="11676"/>
        <v>0</v>
      </c>
      <c r="AS2581" s="26">
        <f t="shared" si="11612"/>
        <v>2250.1999999999998</v>
      </c>
      <c r="AT2581" s="26">
        <f t="shared" si="11613"/>
        <v>2250.1999999999998</v>
      </c>
      <c r="AU2581" s="26">
        <f t="shared" si="11614"/>
        <v>2250.1999999999998</v>
      </c>
      <c r="AV2581" s="26">
        <f t="shared" si="11677"/>
        <v>1540.8030000000001</v>
      </c>
      <c r="AW2581" s="26">
        <f t="shared" si="11678"/>
        <v>0</v>
      </c>
      <c r="AX2581" s="26">
        <f t="shared" si="11679"/>
        <v>0</v>
      </c>
      <c r="AY2581" s="26">
        <f t="shared" si="11593"/>
        <v>3791.0029999999997</v>
      </c>
      <c r="AZ2581" s="26">
        <f t="shared" si="11594"/>
        <v>2250.1999999999998</v>
      </c>
      <c r="BA2581" s="26">
        <f t="shared" si="11595"/>
        <v>2250.1999999999998</v>
      </c>
      <c r="BB2581" s="26">
        <f t="shared" si="11680"/>
        <v>0</v>
      </c>
      <c r="BC2581" s="26">
        <f t="shared" si="11681"/>
        <v>0</v>
      </c>
      <c r="BD2581" s="26">
        <f t="shared" si="11682"/>
        <v>2200</v>
      </c>
      <c r="BE2581" s="26">
        <f t="shared" si="11683"/>
        <v>0</v>
      </c>
      <c r="BF2581" s="26">
        <f t="shared" si="11684"/>
        <v>0</v>
      </c>
      <c r="BG2581" s="26">
        <f t="shared" si="11685"/>
        <v>0</v>
      </c>
      <c r="BH2581" s="26">
        <f t="shared" si="11686"/>
        <v>0</v>
      </c>
      <c r="BI2581" s="26">
        <f t="shared" si="11687"/>
        <v>0</v>
      </c>
      <c r="BJ2581" s="26">
        <f t="shared" si="11688"/>
        <v>0</v>
      </c>
      <c r="BK2581" s="26">
        <f t="shared" si="11689"/>
        <v>0</v>
      </c>
      <c r="BL2581" s="26">
        <f t="shared" si="11528"/>
        <v>5991.0029999999997</v>
      </c>
      <c r="BM2581" s="26">
        <f t="shared" si="11690"/>
        <v>0</v>
      </c>
      <c r="BN2581" s="53">
        <f t="shared" si="11638"/>
        <v>5991.0029999999997</v>
      </c>
      <c r="BO2581" s="26">
        <f t="shared" si="11529"/>
        <v>2250.1999999999998</v>
      </c>
      <c r="BP2581" s="26">
        <f t="shared" si="11691"/>
        <v>0</v>
      </c>
      <c r="BQ2581" s="53">
        <f t="shared" si="11639"/>
        <v>2250.1999999999998</v>
      </c>
      <c r="BR2581" s="52">
        <f t="shared" si="11530"/>
        <v>2250.1999999999998</v>
      </c>
      <c r="BS2581" s="26">
        <f t="shared" si="11691"/>
        <v>0</v>
      </c>
      <c r="BT2581" s="27"/>
    </row>
    <row r="2582" spans="1:73" ht="31.2" x14ac:dyDescent="0.3">
      <c r="A2582" s="67" t="s">
        <v>1020</v>
      </c>
      <c r="B2582" s="67" t="s">
        <v>62</v>
      </c>
      <c r="C2582" s="67" t="s">
        <v>142</v>
      </c>
      <c r="D2582" s="67" t="s">
        <v>904</v>
      </c>
      <c r="E2582" s="67" t="s">
        <v>38</v>
      </c>
      <c r="F2582" s="68" t="s">
        <v>39</v>
      </c>
      <c r="G2582" s="26">
        <v>2250.1999999999998</v>
      </c>
      <c r="H2582" s="26">
        <v>2250.1999999999998</v>
      </c>
      <c r="I2582" s="26">
        <v>2250.1999999999998</v>
      </c>
      <c r="J2582" s="26"/>
      <c r="K2582" s="26"/>
      <c r="L2582" s="26"/>
      <c r="M2582" s="26">
        <f t="shared" si="11616"/>
        <v>2250.1999999999998</v>
      </c>
      <c r="N2582" s="26">
        <f t="shared" si="11617"/>
        <v>2250.1999999999998</v>
      </c>
      <c r="O2582" s="26">
        <f t="shared" si="11618"/>
        <v>2250.1999999999998</v>
      </c>
      <c r="P2582" s="26"/>
      <c r="Q2582" s="26"/>
      <c r="R2582" s="26"/>
      <c r="S2582" s="26"/>
      <c r="T2582" s="26"/>
      <c r="U2582" s="26"/>
      <c r="V2582" s="26"/>
      <c r="W2582" s="26"/>
      <c r="X2582" s="26"/>
      <c r="Y2582" s="26"/>
      <c r="Z2582" s="26"/>
      <c r="AA2582" s="26"/>
      <c r="AB2582" s="26"/>
      <c r="AC2582" s="26">
        <f t="shared" si="11535"/>
        <v>2250.1999999999998</v>
      </c>
      <c r="AD2582" s="26">
        <f t="shared" si="11536"/>
        <v>2250.1999999999998</v>
      </c>
      <c r="AE2582" s="26">
        <f t="shared" si="11537"/>
        <v>2250.1999999999998</v>
      </c>
      <c r="AF2582" s="26"/>
      <c r="AG2582" s="26">
        <f t="shared" si="11538"/>
        <v>2250.1999999999998</v>
      </c>
      <c r="AH2582" s="26">
        <f t="shared" si="11539"/>
        <v>2250.1999999999998</v>
      </c>
      <c r="AI2582" s="26">
        <f t="shared" si="11540"/>
        <v>2250.1999999999998</v>
      </c>
      <c r="AJ2582" s="26"/>
      <c r="AK2582" s="26"/>
      <c r="AL2582" s="26"/>
      <c r="AM2582" s="26"/>
      <c r="AN2582" s="26"/>
      <c r="AO2582" s="26"/>
      <c r="AP2582" s="26"/>
      <c r="AQ2582" s="26"/>
      <c r="AR2582" s="26"/>
      <c r="AS2582" s="26">
        <f t="shared" si="11612"/>
        <v>2250.1999999999998</v>
      </c>
      <c r="AT2582" s="26">
        <f t="shared" si="11613"/>
        <v>2250.1999999999998</v>
      </c>
      <c r="AU2582" s="26">
        <f t="shared" si="11614"/>
        <v>2250.1999999999998</v>
      </c>
      <c r="AV2582" s="26">
        <v>1540.8030000000001</v>
      </c>
      <c r="AW2582" s="26"/>
      <c r="AX2582" s="26"/>
      <c r="AY2582" s="26">
        <f t="shared" si="11593"/>
        <v>3791.0029999999997</v>
      </c>
      <c r="AZ2582" s="26">
        <f t="shared" si="11594"/>
        <v>2250.1999999999998</v>
      </c>
      <c r="BA2582" s="26">
        <f t="shared" si="11595"/>
        <v>2250.1999999999998</v>
      </c>
      <c r="BB2582" s="26"/>
      <c r="BC2582" s="26"/>
      <c r="BD2582" s="26">
        <v>2200</v>
      </c>
      <c r="BE2582" s="26"/>
      <c r="BF2582" s="26"/>
      <c r="BG2582" s="26"/>
      <c r="BH2582" s="26"/>
      <c r="BI2582" s="26"/>
      <c r="BJ2582" s="26"/>
      <c r="BK2582" s="26"/>
      <c r="BL2582" s="26">
        <f t="shared" si="11528"/>
        <v>5991.0029999999997</v>
      </c>
      <c r="BM2582" s="26"/>
      <c r="BN2582" s="53">
        <f t="shared" si="11638"/>
        <v>5991.0029999999997</v>
      </c>
      <c r="BO2582" s="26">
        <f t="shared" si="11529"/>
        <v>2250.1999999999998</v>
      </c>
      <c r="BP2582" s="26"/>
      <c r="BQ2582" s="53">
        <f t="shared" si="11639"/>
        <v>2250.1999999999998</v>
      </c>
      <c r="BR2582" s="52">
        <f t="shared" si="11530"/>
        <v>2250.1999999999998</v>
      </c>
      <c r="BS2582" s="26"/>
      <c r="BT2582" s="27"/>
    </row>
    <row r="2583" spans="1:73" s="81" customFormat="1" x14ac:dyDescent="0.3">
      <c r="A2583" s="63" t="s">
        <v>1020</v>
      </c>
      <c r="B2583" s="63" t="s">
        <v>60</v>
      </c>
      <c r="C2583" s="63"/>
      <c r="D2583" s="63"/>
      <c r="E2583" s="63"/>
      <c r="F2583" s="64" t="s">
        <v>61</v>
      </c>
      <c r="G2583" s="17">
        <f t="shared" si="11648"/>
        <v>1550</v>
      </c>
      <c r="H2583" s="17">
        <f t="shared" si="11649"/>
        <v>1550</v>
      </c>
      <c r="I2583" s="17">
        <f t="shared" si="11650"/>
        <v>1550</v>
      </c>
      <c r="J2583" s="17">
        <f t="shared" si="11651"/>
        <v>0</v>
      </c>
      <c r="K2583" s="17">
        <f t="shared" si="11652"/>
        <v>0</v>
      </c>
      <c r="L2583" s="17">
        <f t="shared" si="11653"/>
        <v>0</v>
      </c>
      <c r="M2583" s="17">
        <f t="shared" si="11616"/>
        <v>1550</v>
      </c>
      <c r="N2583" s="17">
        <f t="shared" si="11617"/>
        <v>1550</v>
      </c>
      <c r="O2583" s="17">
        <f t="shared" si="11618"/>
        <v>1550</v>
      </c>
      <c r="P2583" s="17">
        <f t="shared" si="11654"/>
        <v>0</v>
      </c>
      <c r="Q2583" s="17">
        <f t="shared" si="11655"/>
        <v>0</v>
      </c>
      <c r="R2583" s="17">
        <f t="shared" si="11656"/>
        <v>0</v>
      </c>
      <c r="S2583" s="17">
        <f t="shared" si="11657"/>
        <v>0</v>
      </c>
      <c r="T2583" s="17">
        <f t="shared" si="11658"/>
        <v>0</v>
      </c>
      <c r="U2583" s="17">
        <f t="shared" si="11659"/>
        <v>0</v>
      </c>
      <c r="V2583" s="17">
        <f t="shared" si="11660"/>
        <v>0</v>
      </c>
      <c r="W2583" s="17">
        <f t="shared" si="11661"/>
        <v>0</v>
      </c>
      <c r="X2583" s="17">
        <f t="shared" si="11662"/>
        <v>0</v>
      </c>
      <c r="Y2583" s="17">
        <f t="shared" si="11663"/>
        <v>0</v>
      </c>
      <c r="Z2583" s="17">
        <f t="shared" si="11664"/>
        <v>0</v>
      </c>
      <c r="AA2583" s="17">
        <f t="shared" si="11665"/>
        <v>0</v>
      </c>
      <c r="AB2583" s="17">
        <f t="shared" si="11666"/>
        <v>0</v>
      </c>
      <c r="AC2583" s="17">
        <f t="shared" si="11535"/>
        <v>1550</v>
      </c>
      <c r="AD2583" s="17">
        <f t="shared" si="11536"/>
        <v>1550</v>
      </c>
      <c r="AE2583" s="17">
        <f t="shared" si="11537"/>
        <v>1550</v>
      </c>
      <c r="AF2583" s="17">
        <f t="shared" si="11667"/>
        <v>0</v>
      </c>
      <c r="AG2583" s="17">
        <f t="shared" si="11538"/>
        <v>1550</v>
      </c>
      <c r="AH2583" s="17">
        <f t="shared" si="11539"/>
        <v>1550</v>
      </c>
      <c r="AI2583" s="17">
        <f t="shared" si="11540"/>
        <v>1550</v>
      </c>
      <c r="AJ2583" s="17">
        <f t="shared" si="11668"/>
        <v>0</v>
      </c>
      <c r="AK2583" s="17">
        <f t="shared" si="11669"/>
        <v>0</v>
      </c>
      <c r="AL2583" s="17">
        <f t="shared" si="11670"/>
        <v>0</v>
      </c>
      <c r="AM2583" s="17">
        <f t="shared" si="11671"/>
        <v>0</v>
      </c>
      <c r="AN2583" s="17">
        <f t="shared" si="11672"/>
        <v>0</v>
      </c>
      <c r="AO2583" s="17">
        <f t="shared" si="11673"/>
        <v>0</v>
      </c>
      <c r="AP2583" s="17">
        <f t="shared" si="11674"/>
        <v>0</v>
      </c>
      <c r="AQ2583" s="17">
        <f t="shared" si="11675"/>
        <v>0</v>
      </c>
      <c r="AR2583" s="17">
        <f t="shared" si="11676"/>
        <v>0</v>
      </c>
      <c r="AS2583" s="17">
        <f t="shared" si="11612"/>
        <v>1550</v>
      </c>
      <c r="AT2583" s="17">
        <f t="shared" si="11613"/>
        <v>1550</v>
      </c>
      <c r="AU2583" s="17">
        <f t="shared" si="11614"/>
        <v>1550</v>
      </c>
      <c r="AV2583" s="17">
        <f t="shared" si="11677"/>
        <v>0</v>
      </c>
      <c r="AW2583" s="17">
        <f t="shared" si="11678"/>
        <v>0</v>
      </c>
      <c r="AX2583" s="17">
        <f t="shared" si="11679"/>
        <v>0</v>
      </c>
      <c r="AY2583" s="17">
        <f t="shared" si="11593"/>
        <v>1550</v>
      </c>
      <c r="AZ2583" s="17">
        <f t="shared" si="11594"/>
        <v>1550</v>
      </c>
      <c r="BA2583" s="17">
        <f t="shared" si="11595"/>
        <v>1550</v>
      </c>
      <c r="BB2583" s="17">
        <f t="shared" si="11680"/>
        <v>0</v>
      </c>
      <c r="BC2583" s="17">
        <f t="shared" si="11681"/>
        <v>0</v>
      </c>
      <c r="BD2583" s="17">
        <f t="shared" si="11682"/>
        <v>0</v>
      </c>
      <c r="BE2583" s="17">
        <f t="shared" si="11683"/>
        <v>0</v>
      </c>
      <c r="BF2583" s="17">
        <f t="shared" si="11684"/>
        <v>0</v>
      </c>
      <c r="BG2583" s="17">
        <f t="shared" si="11685"/>
        <v>0</v>
      </c>
      <c r="BH2583" s="17">
        <f t="shared" si="11686"/>
        <v>0</v>
      </c>
      <c r="BI2583" s="17">
        <f t="shared" si="11687"/>
        <v>0</v>
      </c>
      <c r="BJ2583" s="17">
        <f t="shared" si="11688"/>
        <v>0</v>
      </c>
      <c r="BK2583" s="17">
        <f t="shared" si="11689"/>
        <v>0</v>
      </c>
      <c r="BL2583" s="17">
        <f t="shared" si="11528"/>
        <v>1550</v>
      </c>
      <c r="BM2583" s="17">
        <f t="shared" si="11690"/>
        <v>0</v>
      </c>
      <c r="BN2583" s="77">
        <f t="shared" si="11638"/>
        <v>1550</v>
      </c>
      <c r="BO2583" s="17">
        <f t="shared" si="11529"/>
        <v>1550</v>
      </c>
      <c r="BP2583" s="17">
        <f t="shared" si="11691"/>
        <v>0</v>
      </c>
      <c r="BQ2583" s="77">
        <f t="shared" si="11639"/>
        <v>1550</v>
      </c>
      <c r="BR2583" s="79">
        <f t="shared" si="11530"/>
        <v>1550</v>
      </c>
      <c r="BS2583" s="17">
        <f t="shared" si="11691"/>
        <v>0</v>
      </c>
      <c r="BT2583" s="18"/>
      <c r="BU2583" s="14"/>
    </row>
    <row r="2584" spans="1:73" s="82" customFormat="1" x14ac:dyDescent="0.3">
      <c r="A2584" s="65" t="s">
        <v>1020</v>
      </c>
      <c r="B2584" s="65" t="s">
        <v>60</v>
      </c>
      <c r="C2584" s="65" t="s">
        <v>26</v>
      </c>
      <c r="D2584" s="65"/>
      <c r="E2584" s="65"/>
      <c r="F2584" s="66" t="s">
        <v>532</v>
      </c>
      <c r="G2584" s="22">
        <f t="shared" si="11648"/>
        <v>1550</v>
      </c>
      <c r="H2584" s="22">
        <f t="shared" si="11649"/>
        <v>1550</v>
      </c>
      <c r="I2584" s="22">
        <f t="shared" si="11650"/>
        <v>1550</v>
      </c>
      <c r="J2584" s="22">
        <f t="shared" si="11651"/>
        <v>0</v>
      </c>
      <c r="K2584" s="22">
        <f t="shared" si="11652"/>
        <v>0</v>
      </c>
      <c r="L2584" s="22">
        <f t="shared" si="11653"/>
        <v>0</v>
      </c>
      <c r="M2584" s="22">
        <f t="shared" si="11616"/>
        <v>1550</v>
      </c>
      <c r="N2584" s="22">
        <f t="shared" si="11617"/>
        <v>1550</v>
      </c>
      <c r="O2584" s="22">
        <f t="shared" si="11618"/>
        <v>1550</v>
      </c>
      <c r="P2584" s="22">
        <f t="shared" si="11654"/>
        <v>0</v>
      </c>
      <c r="Q2584" s="22">
        <f t="shared" si="11655"/>
        <v>0</v>
      </c>
      <c r="R2584" s="22">
        <f t="shared" si="11656"/>
        <v>0</v>
      </c>
      <c r="S2584" s="22">
        <f t="shared" si="11657"/>
        <v>0</v>
      </c>
      <c r="T2584" s="22">
        <f t="shared" si="11658"/>
        <v>0</v>
      </c>
      <c r="U2584" s="22">
        <f t="shared" si="11659"/>
        <v>0</v>
      </c>
      <c r="V2584" s="22">
        <f t="shared" si="11660"/>
        <v>0</v>
      </c>
      <c r="W2584" s="22">
        <f t="shared" si="11661"/>
        <v>0</v>
      </c>
      <c r="X2584" s="22">
        <f t="shared" si="11662"/>
        <v>0</v>
      </c>
      <c r="Y2584" s="22">
        <f t="shared" si="11663"/>
        <v>0</v>
      </c>
      <c r="Z2584" s="22">
        <f t="shared" si="11664"/>
        <v>0</v>
      </c>
      <c r="AA2584" s="22">
        <f t="shared" si="11665"/>
        <v>0</v>
      </c>
      <c r="AB2584" s="22">
        <f t="shared" si="11666"/>
        <v>0</v>
      </c>
      <c r="AC2584" s="22">
        <f t="shared" si="11535"/>
        <v>1550</v>
      </c>
      <c r="AD2584" s="22">
        <f t="shared" si="11536"/>
        <v>1550</v>
      </c>
      <c r="AE2584" s="22">
        <f t="shared" si="11537"/>
        <v>1550</v>
      </c>
      <c r="AF2584" s="22">
        <f t="shared" si="11667"/>
        <v>0</v>
      </c>
      <c r="AG2584" s="22">
        <f t="shared" si="11538"/>
        <v>1550</v>
      </c>
      <c r="AH2584" s="22">
        <f t="shared" si="11539"/>
        <v>1550</v>
      </c>
      <c r="AI2584" s="22">
        <f t="shared" si="11540"/>
        <v>1550</v>
      </c>
      <c r="AJ2584" s="22">
        <f t="shared" si="11668"/>
        <v>0</v>
      </c>
      <c r="AK2584" s="22">
        <f t="shared" si="11669"/>
        <v>0</v>
      </c>
      <c r="AL2584" s="22">
        <f t="shared" si="11670"/>
        <v>0</v>
      </c>
      <c r="AM2584" s="22">
        <f t="shared" si="11671"/>
        <v>0</v>
      </c>
      <c r="AN2584" s="22">
        <f t="shared" si="11672"/>
        <v>0</v>
      </c>
      <c r="AO2584" s="22">
        <f t="shared" si="11673"/>
        <v>0</v>
      </c>
      <c r="AP2584" s="22">
        <f t="shared" si="11674"/>
        <v>0</v>
      </c>
      <c r="AQ2584" s="22">
        <f t="shared" si="11675"/>
        <v>0</v>
      </c>
      <c r="AR2584" s="22">
        <f t="shared" si="11676"/>
        <v>0</v>
      </c>
      <c r="AS2584" s="22">
        <f t="shared" si="11612"/>
        <v>1550</v>
      </c>
      <c r="AT2584" s="22">
        <f t="shared" si="11613"/>
        <v>1550</v>
      </c>
      <c r="AU2584" s="22">
        <f t="shared" si="11614"/>
        <v>1550</v>
      </c>
      <c r="AV2584" s="22">
        <f t="shared" si="11677"/>
        <v>0</v>
      </c>
      <c r="AW2584" s="22">
        <f t="shared" si="11678"/>
        <v>0</v>
      </c>
      <c r="AX2584" s="22">
        <f t="shared" si="11679"/>
        <v>0</v>
      </c>
      <c r="AY2584" s="22">
        <f t="shared" si="11593"/>
        <v>1550</v>
      </c>
      <c r="AZ2584" s="22">
        <f t="shared" si="11594"/>
        <v>1550</v>
      </c>
      <c r="BA2584" s="22">
        <f t="shared" si="11595"/>
        <v>1550</v>
      </c>
      <c r="BB2584" s="22">
        <f t="shared" si="11680"/>
        <v>0</v>
      </c>
      <c r="BC2584" s="22">
        <f t="shared" si="11681"/>
        <v>0</v>
      </c>
      <c r="BD2584" s="22">
        <f t="shared" si="11682"/>
        <v>0</v>
      </c>
      <c r="BE2584" s="22">
        <f t="shared" si="11683"/>
        <v>0</v>
      </c>
      <c r="BF2584" s="22">
        <f t="shared" si="11684"/>
        <v>0</v>
      </c>
      <c r="BG2584" s="22">
        <f t="shared" si="11685"/>
        <v>0</v>
      </c>
      <c r="BH2584" s="22">
        <f t="shared" si="11686"/>
        <v>0</v>
      </c>
      <c r="BI2584" s="22">
        <f t="shared" si="11687"/>
        <v>0</v>
      </c>
      <c r="BJ2584" s="22">
        <f t="shared" si="11688"/>
        <v>0</v>
      </c>
      <c r="BK2584" s="22">
        <f t="shared" si="11689"/>
        <v>0</v>
      </c>
      <c r="BL2584" s="22">
        <f t="shared" si="11528"/>
        <v>1550</v>
      </c>
      <c r="BM2584" s="22">
        <f t="shared" si="11690"/>
        <v>0</v>
      </c>
      <c r="BN2584" s="78">
        <f t="shared" si="11638"/>
        <v>1550</v>
      </c>
      <c r="BO2584" s="22">
        <f t="shared" si="11529"/>
        <v>1550</v>
      </c>
      <c r="BP2584" s="22">
        <f t="shared" si="11691"/>
        <v>0</v>
      </c>
      <c r="BQ2584" s="78">
        <f t="shared" si="11639"/>
        <v>1550</v>
      </c>
      <c r="BR2584" s="80">
        <f t="shared" si="11530"/>
        <v>1550</v>
      </c>
      <c r="BS2584" s="22">
        <f t="shared" si="11691"/>
        <v>0</v>
      </c>
      <c r="BT2584" s="23"/>
      <c r="BU2584" s="19"/>
    </row>
    <row r="2585" spans="1:73" ht="31.2" x14ac:dyDescent="0.3">
      <c r="A2585" s="67" t="s">
        <v>1020</v>
      </c>
      <c r="B2585" s="67" t="s">
        <v>60</v>
      </c>
      <c r="C2585" s="67" t="s">
        <v>26</v>
      </c>
      <c r="D2585" s="67" t="s">
        <v>596</v>
      </c>
      <c r="E2585" s="71"/>
      <c r="F2585" s="68" t="s">
        <v>597</v>
      </c>
      <c r="G2585" s="26">
        <f t="shared" si="11648"/>
        <v>1550</v>
      </c>
      <c r="H2585" s="26">
        <f t="shared" si="11649"/>
        <v>1550</v>
      </c>
      <c r="I2585" s="26">
        <f t="shared" si="11650"/>
        <v>1550</v>
      </c>
      <c r="J2585" s="26">
        <f t="shared" si="11651"/>
        <v>0</v>
      </c>
      <c r="K2585" s="26">
        <f t="shared" si="11652"/>
        <v>0</v>
      </c>
      <c r="L2585" s="26">
        <f t="shared" si="11653"/>
        <v>0</v>
      </c>
      <c r="M2585" s="26">
        <f t="shared" si="11616"/>
        <v>1550</v>
      </c>
      <c r="N2585" s="26">
        <f t="shared" si="11617"/>
        <v>1550</v>
      </c>
      <c r="O2585" s="26">
        <f t="shared" si="11618"/>
        <v>1550</v>
      </c>
      <c r="P2585" s="26">
        <f t="shared" si="11654"/>
        <v>0</v>
      </c>
      <c r="Q2585" s="26">
        <f t="shared" si="11655"/>
        <v>0</v>
      </c>
      <c r="R2585" s="26">
        <f t="shared" si="11656"/>
        <v>0</v>
      </c>
      <c r="S2585" s="26">
        <f t="shared" si="11657"/>
        <v>0</v>
      </c>
      <c r="T2585" s="26">
        <f t="shared" si="11658"/>
        <v>0</v>
      </c>
      <c r="U2585" s="26">
        <f t="shared" si="11659"/>
        <v>0</v>
      </c>
      <c r="V2585" s="26">
        <f t="shared" si="11660"/>
        <v>0</v>
      </c>
      <c r="W2585" s="26">
        <f t="shared" si="11661"/>
        <v>0</v>
      </c>
      <c r="X2585" s="26">
        <f t="shared" si="11662"/>
        <v>0</v>
      </c>
      <c r="Y2585" s="26">
        <f t="shared" si="11663"/>
        <v>0</v>
      </c>
      <c r="Z2585" s="26">
        <f t="shared" si="11664"/>
        <v>0</v>
      </c>
      <c r="AA2585" s="26">
        <f t="shared" si="11665"/>
        <v>0</v>
      </c>
      <c r="AB2585" s="26">
        <f t="shared" si="11666"/>
        <v>0</v>
      </c>
      <c r="AC2585" s="26">
        <f t="shared" si="11535"/>
        <v>1550</v>
      </c>
      <c r="AD2585" s="26">
        <f t="shared" si="11536"/>
        <v>1550</v>
      </c>
      <c r="AE2585" s="26">
        <f t="shared" si="11537"/>
        <v>1550</v>
      </c>
      <c r="AF2585" s="26">
        <f t="shared" si="11667"/>
        <v>0</v>
      </c>
      <c r="AG2585" s="26">
        <f t="shared" si="11538"/>
        <v>1550</v>
      </c>
      <c r="AH2585" s="26">
        <f t="shared" si="11539"/>
        <v>1550</v>
      </c>
      <c r="AI2585" s="26">
        <f t="shared" si="11540"/>
        <v>1550</v>
      </c>
      <c r="AJ2585" s="26">
        <f t="shared" si="11668"/>
        <v>0</v>
      </c>
      <c r="AK2585" s="26">
        <f t="shared" si="11669"/>
        <v>0</v>
      </c>
      <c r="AL2585" s="26">
        <f t="shared" si="11670"/>
        <v>0</v>
      </c>
      <c r="AM2585" s="26">
        <f t="shared" si="11671"/>
        <v>0</v>
      </c>
      <c r="AN2585" s="26">
        <f t="shared" si="11672"/>
        <v>0</v>
      </c>
      <c r="AO2585" s="26">
        <f t="shared" si="11673"/>
        <v>0</v>
      </c>
      <c r="AP2585" s="26">
        <f t="shared" si="11674"/>
        <v>0</v>
      </c>
      <c r="AQ2585" s="26">
        <f t="shared" si="11675"/>
        <v>0</v>
      </c>
      <c r="AR2585" s="26">
        <f t="shared" si="11676"/>
        <v>0</v>
      </c>
      <c r="AS2585" s="26">
        <f t="shared" si="11612"/>
        <v>1550</v>
      </c>
      <c r="AT2585" s="26">
        <f t="shared" si="11613"/>
        <v>1550</v>
      </c>
      <c r="AU2585" s="26">
        <f t="shared" si="11614"/>
        <v>1550</v>
      </c>
      <c r="AV2585" s="26">
        <f t="shared" si="11677"/>
        <v>0</v>
      </c>
      <c r="AW2585" s="26">
        <f t="shared" si="11678"/>
        <v>0</v>
      </c>
      <c r="AX2585" s="26">
        <f t="shared" si="11679"/>
        <v>0</v>
      </c>
      <c r="AY2585" s="26">
        <f t="shared" si="11593"/>
        <v>1550</v>
      </c>
      <c r="AZ2585" s="26">
        <f t="shared" si="11594"/>
        <v>1550</v>
      </c>
      <c r="BA2585" s="26">
        <f t="shared" si="11595"/>
        <v>1550</v>
      </c>
      <c r="BB2585" s="26">
        <f t="shared" si="11680"/>
        <v>0</v>
      </c>
      <c r="BC2585" s="26">
        <f t="shared" si="11681"/>
        <v>0</v>
      </c>
      <c r="BD2585" s="26">
        <f t="shared" si="11682"/>
        <v>0</v>
      </c>
      <c r="BE2585" s="26">
        <f t="shared" si="11683"/>
        <v>0</v>
      </c>
      <c r="BF2585" s="26">
        <f t="shared" si="11684"/>
        <v>0</v>
      </c>
      <c r="BG2585" s="26">
        <f t="shared" si="11685"/>
        <v>0</v>
      </c>
      <c r="BH2585" s="26">
        <f t="shared" si="11686"/>
        <v>0</v>
      </c>
      <c r="BI2585" s="26">
        <f t="shared" si="11687"/>
        <v>0</v>
      </c>
      <c r="BJ2585" s="26">
        <f t="shared" si="11688"/>
        <v>0</v>
      </c>
      <c r="BK2585" s="26">
        <f t="shared" si="11689"/>
        <v>0</v>
      </c>
      <c r="BL2585" s="26">
        <f t="shared" si="11528"/>
        <v>1550</v>
      </c>
      <c r="BM2585" s="26">
        <f t="shared" si="11690"/>
        <v>0</v>
      </c>
      <c r="BN2585" s="53">
        <f t="shared" si="11638"/>
        <v>1550</v>
      </c>
      <c r="BO2585" s="26">
        <f t="shared" si="11529"/>
        <v>1550</v>
      </c>
      <c r="BP2585" s="26">
        <f t="shared" si="11691"/>
        <v>0</v>
      </c>
      <c r="BQ2585" s="53">
        <f t="shared" si="11639"/>
        <v>1550</v>
      </c>
      <c r="BR2585" s="52">
        <f t="shared" si="11530"/>
        <v>1550</v>
      </c>
      <c r="BS2585" s="26">
        <f t="shared" si="11691"/>
        <v>0</v>
      </c>
      <c r="BT2585" s="27"/>
    </row>
    <row r="2586" spans="1:73" x14ac:dyDescent="0.3">
      <c r="A2586" s="67" t="s">
        <v>1020</v>
      </c>
      <c r="B2586" s="67" t="s">
        <v>60</v>
      </c>
      <c r="C2586" s="67" t="s">
        <v>26</v>
      </c>
      <c r="D2586" s="67" t="s">
        <v>836</v>
      </c>
      <c r="E2586" s="71"/>
      <c r="F2586" s="68" t="s">
        <v>33</v>
      </c>
      <c r="G2586" s="26">
        <f t="shared" si="11648"/>
        <v>1550</v>
      </c>
      <c r="H2586" s="26">
        <f t="shared" si="11649"/>
        <v>1550</v>
      </c>
      <c r="I2586" s="26">
        <f t="shared" si="11650"/>
        <v>1550</v>
      </c>
      <c r="J2586" s="26">
        <f t="shared" si="11651"/>
        <v>0</v>
      </c>
      <c r="K2586" s="26">
        <f t="shared" si="11652"/>
        <v>0</v>
      </c>
      <c r="L2586" s="26">
        <f t="shared" si="11653"/>
        <v>0</v>
      </c>
      <c r="M2586" s="26">
        <f t="shared" si="11616"/>
        <v>1550</v>
      </c>
      <c r="N2586" s="26">
        <f t="shared" si="11617"/>
        <v>1550</v>
      </c>
      <c r="O2586" s="26">
        <f t="shared" si="11618"/>
        <v>1550</v>
      </c>
      <c r="P2586" s="26">
        <f t="shared" si="11654"/>
        <v>0</v>
      </c>
      <c r="Q2586" s="26">
        <f t="shared" si="11655"/>
        <v>0</v>
      </c>
      <c r="R2586" s="26">
        <f t="shared" si="11656"/>
        <v>0</v>
      </c>
      <c r="S2586" s="26">
        <f t="shared" si="11657"/>
        <v>0</v>
      </c>
      <c r="T2586" s="26">
        <f t="shared" si="11658"/>
        <v>0</v>
      </c>
      <c r="U2586" s="26">
        <f t="shared" si="11659"/>
        <v>0</v>
      </c>
      <c r="V2586" s="26">
        <f t="shared" si="11660"/>
        <v>0</v>
      </c>
      <c r="W2586" s="26">
        <f t="shared" si="11661"/>
        <v>0</v>
      </c>
      <c r="X2586" s="26">
        <f t="shared" si="11662"/>
        <v>0</v>
      </c>
      <c r="Y2586" s="26">
        <f t="shared" si="11663"/>
        <v>0</v>
      </c>
      <c r="Z2586" s="26">
        <f t="shared" si="11664"/>
        <v>0</v>
      </c>
      <c r="AA2586" s="26">
        <f t="shared" si="11665"/>
        <v>0</v>
      </c>
      <c r="AB2586" s="26">
        <f t="shared" si="11666"/>
        <v>0</v>
      </c>
      <c r="AC2586" s="26">
        <f t="shared" si="11535"/>
        <v>1550</v>
      </c>
      <c r="AD2586" s="26">
        <f t="shared" si="11536"/>
        <v>1550</v>
      </c>
      <c r="AE2586" s="26">
        <f t="shared" si="11537"/>
        <v>1550</v>
      </c>
      <c r="AF2586" s="26">
        <f t="shared" si="11667"/>
        <v>0</v>
      </c>
      <c r="AG2586" s="26">
        <f t="shared" si="11538"/>
        <v>1550</v>
      </c>
      <c r="AH2586" s="26">
        <f t="shared" si="11539"/>
        <v>1550</v>
      </c>
      <c r="AI2586" s="26">
        <f t="shared" si="11540"/>
        <v>1550</v>
      </c>
      <c r="AJ2586" s="26">
        <f t="shared" si="11668"/>
        <v>0</v>
      </c>
      <c r="AK2586" s="26">
        <f t="shared" si="11669"/>
        <v>0</v>
      </c>
      <c r="AL2586" s="26">
        <f t="shared" si="11670"/>
        <v>0</v>
      </c>
      <c r="AM2586" s="26">
        <f t="shared" si="11671"/>
        <v>0</v>
      </c>
      <c r="AN2586" s="26">
        <f t="shared" si="11672"/>
        <v>0</v>
      </c>
      <c r="AO2586" s="26">
        <f t="shared" si="11673"/>
        <v>0</v>
      </c>
      <c r="AP2586" s="26">
        <f t="shared" si="11674"/>
        <v>0</v>
      </c>
      <c r="AQ2586" s="26">
        <f t="shared" si="11675"/>
        <v>0</v>
      </c>
      <c r="AR2586" s="26">
        <f t="shared" si="11676"/>
        <v>0</v>
      </c>
      <c r="AS2586" s="26">
        <f t="shared" si="11612"/>
        <v>1550</v>
      </c>
      <c r="AT2586" s="26">
        <f t="shared" si="11613"/>
        <v>1550</v>
      </c>
      <c r="AU2586" s="26">
        <f t="shared" si="11614"/>
        <v>1550</v>
      </c>
      <c r="AV2586" s="26">
        <f t="shared" si="11677"/>
        <v>0</v>
      </c>
      <c r="AW2586" s="26">
        <f t="shared" si="11678"/>
        <v>0</v>
      </c>
      <c r="AX2586" s="26">
        <f t="shared" si="11679"/>
        <v>0</v>
      </c>
      <c r="AY2586" s="26">
        <f t="shared" si="11593"/>
        <v>1550</v>
      </c>
      <c r="AZ2586" s="26">
        <f t="shared" si="11594"/>
        <v>1550</v>
      </c>
      <c r="BA2586" s="26">
        <f t="shared" si="11595"/>
        <v>1550</v>
      </c>
      <c r="BB2586" s="26">
        <f t="shared" si="11680"/>
        <v>0</v>
      </c>
      <c r="BC2586" s="26">
        <f t="shared" si="11681"/>
        <v>0</v>
      </c>
      <c r="BD2586" s="26">
        <f t="shared" si="11682"/>
        <v>0</v>
      </c>
      <c r="BE2586" s="26">
        <f t="shared" si="11683"/>
        <v>0</v>
      </c>
      <c r="BF2586" s="26">
        <f t="shared" si="11684"/>
        <v>0</v>
      </c>
      <c r="BG2586" s="26">
        <f t="shared" si="11685"/>
        <v>0</v>
      </c>
      <c r="BH2586" s="26">
        <f t="shared" si="11686"/>
        <v>0</v>
      </c>
      <c r="BI2586" s="26">
        <f t="shared" si="11687"/>
        <v>0</v>
      </c>
      <c r="BJ2586" s="26">
        <f t="shared" si="11688"/>
        <v>0</v>
      </c>
      <c r="BK2586" s="26">
        <f t="shared" si="11689"/>
        <v>0</v>
      </c>
      <c r="BL2586" s="26">
        <f t="shared" si="11528"/>
        <v>1550</v>
      </c>
      <c r="BM2586" s="26">
        <f t="shared" si="11690"/>
        <v>0</v>
      </c>
      <c r="BN2586" s="53">
        <f t="shared" si="11638"/>
        <v>1550</v>
      </c>
      <c r="BO2586" s="26">
        <f t="shared" si="11529"/>
        <v>1550</v>
      </c>
      <c r="BP2586" s="26">
        <f t="shared" si="11691"/>
        <v>0</v>
      </c>
      <c r="BQ2586" s="53">
        <f t="shared" si="11639"/>
        <v>1550</v>
      </c>
      <c r="BR2586" s="52">
        <f t="shared" si="11530"/>
        <v>1550</v>
      </c>
      <c r="BS2586" s="26">
        <f t="shared" si="11691"/>
        <v>0</v>
      </c>
      <c r="BT2586" s="27"/>
    </row>
    <row r="2587" spans="1:73" ht="31.2" x14ac:dyDescent="0.3">
      <c r="A2587" s="67" t="s">
        <v>1020</v>
      </c>
      <c r="B2587" s="67" t="s">
        <v>60</v>
      </c>
      <c r="C2587" s="67" t="s">
        <v>26</v>
      </c>
      <c r="D2587" s="67" t="s">
        <v>837</v>
      </c>
      <c r="E2587" s="71"/>
      <c r="F2587" s="68" t="s">
        <v>838</v>
      </c>
      <c r="G2587" s="26">
        <f t="shared" si="11648"/>
        <v>1550</v>
      </c>
      <c r="H2587" s="26">
        <f t="shared" si="11649"/>
        <v>1550</v>
      </c>
      <c r="I2587" s="26">
        <f t="shared" si="11650"/>
        <v>1550</v>
      </c>
      <c r="J2587" s="26">
        <f t="shared" si="11651"/>
        <v>0</v>
      </c>
      <c r="K2587" s="26">
        <f t="shared" si="11652"/>
        <v>0</v>
      </c>
      <c r="L2587" s="26">
        <f t="shared" si="11653"/>
        <v>0</v>
      </c>
      <c r="M2587" s="26">
        <f t="shared" si="11616"/>
        <v>1550</v>
      </c>
      <c r="N2587" s="26">
        <f t="shared" si="11617"/>
        <v>1550</v>
      </c>
      <c r="O2587" s="26">
        <f t="shared" si="11618"/>
        <v>1550</v>
      </c>
      <c r="P2587" s="26">
        <f t="shared" si="11654"/>
        <v>0</v>
      </c>
      <c r="Q2587" s="26">
        <f t="shared" si="11655"/>
        <v>0</v>
      </c>
      <c r="R2587" s="26">
        <f t="shared" si="11656"/>
        <v>0</v>
      </c>
      <c r="S2587" s="26">
        <f t="shared" si="11657"/>
        <v>0</v>
      </c>
      <c r="T2587" s="26">
        <f t="shared" si="11658"/>
        <v>0</v>
      </c>
      <c r="U2587" s="26">
        <f t="shared" si="11659"/>
        <v>0</v>
      </c>
      <c r="V2587" s="26">
        <f t="shared" si="11660"/>
        <v>0</v>
      </c>
      <c r="W2587" s="26">
        <f t="shared" si="11661"/>
        <v>0</v>
      </c>
      <c r="X2587" s="26">
        <f t="shared" si="11662"/>
        <v>0</v>
      </c>
      <c r="Y2587" s="26">
        <f t="shared" si="11663"/>
        <v>0</v>
      </c>
      <c r="Z2587" s="26">
        <f t="shared" si="11664"/>
        <v>0</v>
      </c>
      <c r="AA2587" s="26">
        <f t="shared" si="11665"/>
        <v>0</v>
      </c>
      <c r="AB2587" s="26">
        <f t="shared" si="11666"/>
        <v>0</v>
      </c>
      <c r="AC2587" s="26">
        <f t="shared" si="11535"/>
        <v>1550</v>
      </c>
      <c r="AD2587" s="26">
        <f t="shared" si="11536"/>
        <v>1550</v>
      </c>
      <c r="AE2587" s="26">
        <f t="shared" si="11537"/>
        <v>1550</v>
      </c>
      <c r="AF2587" s="26">
        <f t="shared" si="11667"/>
        <v>0</v>
      </c>
      <c r="AG2587" s="26">
        <f t="shared" si="11538"/>
        <v>1550</v>
      </c>
      <c r="AH2587" s="26">
        <f t="shared" si="11539"/>
        <v>1550</v>
      </c>
      <c r="AI2587" s="26">
        <f t="shared" si="11540"/>
        <v>1550</v>
      </c>
      <c r="AJ2587" s="26">
        <f t="shared" si="11668"/>
        <v>0</v>
      </c>
      <c r="AK2587" s="26">
        <f t="shared" si="11669"/>
        <v>0</v>
      </c>
      <c r="AL2587" s="26">
        <f t="shared" si="11670"/>
        <v>0</v>
      </c>
      <c r="AM2587" s="26">
        <f t="shared" si="11671"/>
        <v>0</v>
      </c>
      <c r="AN2587" s="26">
        <f t="shared" si="11672"/>
        <v>0</v>
      </c>
      <c r="AO2587" s="26">
        <f t="shared" si="11673"/>
        <v>0</v>
      </c>
      <c r="AP2587" s="26">
        <f t="shared" si="11674"/>
        <v>0</v>
      </c>
      <c r="AQ2587" s="26">
        <f t="shared" si="11675"/>
        <v>0</v>
      </c>
      <c r="AR2587" s="26">
        <f t="shared" si="11676"/>
        <v>0</v>
      </c>
      <c r="AS2587" s="26">
        <f t="shared" si="11612"/>
        <v>1550</v>
      </c>
      <c r="AT2587" s="26">
        <f t="shared" si="11613"/>
        <v>1550</v>
      </c>
      <c r="AU2587" s="26">
        <f t="shared" si="11614"/>
        <v>1550</v>
      </c>
      <c r="AV2587" s="26">
        <f t="shared" si="11677"/>
        <v>0</v>
      </c>
      <c r="AW2587" s="26">
        <f t="shared" si="11678"/>
        <v>0</v>
      </c>
      <c r="AX2587" s="26">
        <f t="shared" si="11679"/>
        <v>0</v>
      </c>
      <c r="AY2587" s="26">
        <f t="shared" si="11593"/>
        <v>1550</v>
      </c>
      <c r="AZ2587" s="26">
        <f t="shared" si="11594"/>
        <v>1550</v>
      </c>
      <c r="BA2587" s="26">
        <f t="shared" si="11595"/>
        <v>1550</v>
      </c>
      <c r="BB2587" s="26">
        <f t="shared" si="11680"/>
        <v>0</v>
      </c>
      <c r="BC2587" s="26">
        <f t="shared" si="11681"/>
        <v>0</v>
      </c>
      <c r="BD2587" s="26">
        <f t="shared" si="11682"/>
        <v>0</v>
      </c>
      <c r="BE2587" s="26">
        <f t="shared" si="11683"/>
        <v>0</v>
      </c>
      <c r="BF2587" s="26">
        <f t="shared" si="11684"/>
        <v>0</v>
      </c>
      <c r="BG2587" s="26">
        <f t="shared" si="11685"/>
        <v>0</v>
      </c>
      <c r="BH2587" s="26">
        <f t="shared" si="11686"/>
        <v>0</v>
      </c>
      <c r="BI2587" s="26">
        <f t="shared" si="11687"/>
        <v>0</v>
      </c>
      <c r="BJ2587" s="26">
        <f t="shared" si="11688"/>
        <v>0</v>
      </c>
      <c r="BK2587" s="26">
        <f t="shared" si="11689"/>
        <v>0</v>
      </c>
      <c r="BL2587" s="26">
        <f t="shared" si="11528"/>
        <v>1550</v>
      </c>
      <c r="BM2587" s="26">
        <f t="shared" si="11690"/>
        <v>0</v>
      </c>
      <c r="BN2587" s="53">
        <f t="shared" si="11638"/>
        <v>1550</v>
      </c>
      <c r="BO2587" s="26">
        <f t="shared" si="11529"/>
        <v>1550</v>
      </c>
      <c r="BP2587" s="26">
        <f t="shared" si="11691"/>
        <v>0</v>
      </c>
      <c r="BQ2587" s="53">
        <f t="shared" si="11639"/>
        <v>1550</v>
      </c>
      <c r="BR2587" s="52">
        <f t="shared" si="11530"/>
        <v>1550</v>
      </c>
      <c r="BS2587" s="26">
        <f t="shared" si="11691"/>
        <v>0</v>
      </c>
      <c r="BT2587" s="27"/>
    </row>
    <row r="2588" spans="1:73" x14ac:dyDescent="0.3">
      <c r="A2588" s="67" t="s">
        <v>1020</v>
      </c>
      <c r="B2588" s="67" t="s">
        <v>60</v>
      </c>
      <c r="C2588" s="67" t="s">
        <v>26</v>
      </c>
      <c r="D2588" s="73" t="s">
        <v>1066</v>
      </c>
      <c r="E2588" s="71"/>
      <c r="F2588" s="68" t="s">
        <v>1067</v>
      </c>
      <c r="G2588" s="26">
        <f t="shared" si="11648"/>
        <v>1550</v>
      </c>
      <c r="H2588" s="26">
        <f t="shared" si="11649"/>
        <v>1550</v>
      </c>
      <c r="I2588" s="26">
        <f t="shared" si="11650"/>
        <v>1550</v>
      </c>
      <c r="J2588" s="26">
        <f t="shared" si="11651"/>
        <v>0</v>
      </c>
      <c r="K2588" s="26">
        <f t="shared" si="11652"/>
        <v>0</v>
      </c>
      <c r="L2588" s="26">
        <f t="shared" si="11653"/>
        <v>0</v>
      </c>
      <c r="M2588" s="26">
        <f t="shared" si="11616"/>
        <v>1550</v>
      </c>
      <c r="N2588" s="26">
        <f t="shared" si="11617"/>
        <v>1550</v>
      </c>
      <c r="O2588" s="26">
        <f t="shared" si="11618"/>
        <v>1550</v>
      </c>
      <c r="P2588" s="26">
        <f t="shared" si="11654"/>
        <v>0</v>
      </c>
      <c r="Q2588" s="26">
        <f t="shared" si="11655"/>
        <v>0</v>
      </c>
      <c r="R2588" s="26">
        <f t="shared" si="11656"/>
        <v>0</v>
      </c>
      <c r="S2588" s="26">
        <f t="shared" si="11657"/>
        <v>0</v>
      </c>
      <c r="T2588" s="26">
        <f t="shared" si="11658"/>
        <v>0</v>
      </c>
      <c r="U2588" s="26">
        <f t="shared" si="11659"/>
        <v>0</v>
      </c>
      <c r="V2588" s="26">
        <f t="shared" si="11660"/>
        <v>0</v>
      </c>
      <c r="W2588" s="26">
        <f t="shared" si="11661"/>
        <v>0</v>
      </c>
      <c r="X2588" s="26">
        <f t="shared" si="11662"/>
        <v>0</v>
      </c>
      <c r="Y2588" s="26">
        <f t="shared" si="11663"/>
        <v>0</v>
      </c>
      <c r="Z2588" s="26">
        <f t="shared" si="11664"/>
        <v>0</v>
      </c>
      <c r="AA2588" s="26">
        <f t="shared" si="11665"/>
        <v>0</v>
      </c>
      <c r="AB2588" s="26">
        <f t="shared" si="11666"/>
        <v>0</v>
      </c>
      <c r="AC2588" s="26">
        <f t="shared" si="11535"/>
        <v>1550</v>
      </c>
      <c r="AD2588" s="26">
        <f t="shared" si="11536"/>
        <v>1550</v>
      </c>
      <c r="AE2588" s="26">
        <f t="shared" si="11537"/>
        <v>1550</v>
      </c>
      <c r="AF2588" s="26">
        <f t="shared" si="11667"/>
        <v>0</v>
      </c>
      <c r="AG2588" s="26">
        <f t="shared" si="11538"/>
        <v>1550</v>
      </c>
      <c r="AH2588" s="26">
        <f t="shared" si="11539"/>
        <v>1550</v>
      </c>
      <c r="AI2588" s="26">
        <f t="shared" si="11540"/>
        <v>1550</v>
      </c>
      <c r="AJ2588" s="26">
        <f t="shared" si="11668"/>
        <v>0</v>
      </c>
      <c r="AK2588" s="26">
        <f t="shared" si="11669"/>
        <v>0</v>
      </c>
      <c r="AL2588" s="26">
        <f t="shared" si="11670"/>
        <v>0</v>
      </c>
      <c r="AM2588" s="26">
        <f t="shared" si="11671"/>
        <v>0</v>
      </c>
      <c r="AN2588" s="26">
        <f t="shared" si="11672"/>
        <v>0</v>
      </c>
      <c r="AO2588" s="26">
        <f t="shared" si="11673"/>
        <v>0</v>
      </c>
      <c r="AP2588" s="26">
        <f t="shared" si="11674"/>
        <v>0</v>
      </c>
      <c r="AQ2588" s="26">
        <f t="shared" si="11675"/>
        <v>0</v>
      </c>
      <c r="AR2588" s="26">
        <f t="shared" si="11676"/>
        <v>0</v>
      </c>
      <c r="AS2588" s="26">
        <f t="shared" si="11612"/>
        <v>1550</v>
      </c>
      <c r="AT2588" s="26">
        <f t="shared" si="11613"/>
        <v>1550</v>
      </c>
      <c r="AU2588" s="26">
        <f t="shared" si="11614"/>
        <v>1550</v>
      </c>
      <c r="AV2588" s="26">
        <f t="shared" si="11677"/>
        <v>0</v>
      </c>
      <c r="AW2588" s="26">
        <f t="shared" si="11678"/>
        <v>0</v>
      </c>
      <c r="AX2588" s="26">
        <f t="shared" si="11679"/>
        <v>0</v>
      </c>
      <c r="AY2588" s="26">
        <f t="shared" si="11593"/>
        <v>1550</v>
      </c>
      <c r="AZ2588" s="26">
        <f t="shared" si="11594"/>
        <v>1550</v>
      </c>
      <c r="BA2588" s="26">
        <f t="shared" si="11595"/>
        <v>1550</v>
      </c>
      <c r="BB2588" s="26">
        <f t="shared" si="11680"/>
        <v>0</v>
      </c>
      <c r="BC2588" s="26">
        <f t="shared" si="11681"/>
        <v>0</v>
      </c>
      <c r="BD2588" s="26">
        <f t="shared" si="11682"/>
        <v>0</v>
      </c>
      <c r="BE2588" s="26">
        <f t="shared" si="11683"/>
        <v>0</v>
      </c>
      <c r="BF2588" s="26">
        <f t="shared" si="11684"/>
        <v>0</v>
      </c>
      <c r="BG2588" s="26">
        <f t="shared" si="11685"/>
        <v>0</v>
      </c>
      <c r="BH2588" s="26">
        <f t="shared" si="11686"/>
        <v>0</v>
      </c>
      <c r="BI2588" s="26">
        <f t="shared" si="11687"/>
        <v>0</v>
      </c>
      <c r="BJ2588" s="26">
        <f t="shared" si="11688"/>
        <v>0</v>
      </c>
      <c r="BK2588" s="26">
        <f t="shared" si="11689"/>
        <v>0</v>
      </c>
      <c r="BL2588" s="26">
        <f t="shared" si="11528"/>
        <v>1550</v>
      </c>
      <c r="BM2588" s="26">
        <f t="shared" si="11690"/>
        <v>0</v>
      </c>
      <c r="BN2588" s="53">
        <f t="shared" si="11638"/>
        <v>1550</v>
      </c>
      <c r="BO2588" s="26">
        <f t="shared" si="11529"/>
        <v>1550</v>
      </c>
      <c r="BP2588" s="26">
        <f t="shared" si="11691"/>
        <v>0</v>
      </c>
      <c r="BQ2588" s="53">
        <f t="shared" si="11639"/>
        <v>1550</v>
      </c>
      <c r="BR2588" s="52">
        <f t="shared" si="11530"/>
        <v>1550</v>
      </c>
      <c r="BS2588" s="26">
        <f t="shared" si="11691"/>
        <v>0</v>
      </c>
      <c r="BT2588" s="27"/>
    </row>
    <row r="2589" spans="1:73" ht="31.2" x14ac:dyDescent="0.3">
      <c r="A2589" s="67" t="s">
        <v>1020</v>
      </c>
      <c r="B2589" s="67" t="s">
        <v>60</v>
      </c>
      <c r="C2589" s="67" t="s">
        <v>26</v>
      </c>
      <c r="D2589" s="73" t="s">
        <v>1066</v>
      </c>
      <c r="E2589" s="67" t="s">
        <v>38</v>
      </c>
      <c r="F2589" s="68" t="s">
        <v>39</v>
      </c>
      <c r="G2589" s="26">
        <v>1550</v>
      </c>
      <c r="H2589" s="26">
        <v>1550</v>
      </c>
      <c r="I2589" s="26">
        <v>1550</v>
      </c>
      <c r="J2589" s="26"/>
      <c r="K2589" s="26"/>
      <c r="L2589" s="26"/>
      <c r="M2589" s="26">
        <f t="shared" si="11616"/>
        <v>1550</v>
      </c>
      <c r="N2589" s="26">
        <f t="shared" si="11617"/>
        <v>1550</v>
      </c>
      <c r="O2589" s="26">
        <f t="shared" si="11618"/>
        <v>1550</v>
      </c>
      <c r="P2589" s="26"/>
      <c r="Q2589" s="26"/>
      <c r="R2589" s="26"/>
      <c r="S2589" s="26"/>
      <c r="T2589" s="26"/>
      <c r="U2589" s="26"/>
      <c r="V2589" s="26"/>
      <c r="W2589" s="26"/>
      <c r="X2589" s="26"/>
      <c r="Y2589" s="26"/>
      <c r="Z2589" s="26"/>
      <c r="AA2589" s="26"/>
      <c r="AB2589" s="26"/>
      <c r="AC2589" s="26">
        <f t="shared" si="11535"/>
        <v>1550</v>
      </c>
      <c r="AD2589" s="26">
        <f t="shared" si="11536"/>
        <v>1550</v>
      </c>
      <c r="AE2589" s="26">
        <f t="shared" si="11537"/>
        <v>1550</v>
      </c>
      <c r="AF2589" s="26"/>
      <c r="AG2589" s="26">
        <f t="shared" si="11538"/>
        <v>1550</v>
      </c>
      <c r="AH2589" s="26">
        <f t="shared" si="11539"/>
        <v>1550</v>
      </c>
      <c r="AI2589" s="26">
        <f t="shared" si="11540"/>
        <v>1550</v>
      </c>
      <c r="AJ2589" s="26"/>
      <c r="AK2589" s="26"/>
      <c r="AL2589" s="26"/>
      <c r="AM2589" s="26"/>
      <c r="AN2589" s="26"/>
      <c r="AO2589" s="26"/>
      <c r="AP2589" s="26"/>
      <c r="AQ2589" s="26"/>
      <c r="AR2589" s="26"/>
      <c r="AS2589" s="26">
        <f t="shared" si="11612"/>
        <v>1550</v>
      </c>
      <c r="AT2589" s="26">
        <f t="shared" si="11613"/>
        <v>1550</v>
      </c>
      <c r="AU2589" s="26">
        <f t="shared" si="11614"/>
        <v>1550</v>
      </c>
      <c r="AV2589" s="26"/>
      <c r="AW2589" s="26"/>
      <c r="AX2589" s="26"/>
      <c r="AY2589" s="26">
        <f t="shared" si="11593"/>
        <v>1550</v>
      </c>
      <c r="AZ2589" s="26">
        <f t="shared" si="11594"/>
        <v>1550</v>
      </c>
      <c r="BA2589" s="26">
        <f t="shared" si="11595"/>
        <v>1550</v>
      </c>
      <c r="BB2589" s="26"/>
      <c r="BC2589" s="26"/>
      <c r="BD2589" s="26"/>
      <c r="BE2589" s="26"/>
      <c r="BF2589" s="26"/>
      <c r="BG2589" s="26"/>
      <c r="BH2589" s="26"/>
      <c r="BI2589" s="26"/>
      <c r="BJ2589" s="26"/>
      <c r="BK2589" s="26"/>
      <c r="BL2589" s="26">
        <f t="shared" si="11528"/>
        <v>1550</v>
      </c>
      <c r="BM2589" s="26"/>
      <c r="BN2589" s="53">
        <f t="shared" si="11638"/>
        <v>1550</v>
      </c>
      <c r="BO2589" s="26">
        <f t="shared" si="11529"/>
        <v>1550</v>
      </c>
      <c r="BP2589" s="26"/>
      <c r="BQ2589" s="53">
        <f t="shared" si="11639"/>
        <v>1550</v>
      </c>
      <c r="BR2589" s="52">
        <f t="shared" si="11530"/>
        <v>1550</v>
      </c>
      <c r="BS2589" s="26"/>
      <c r="BT2589" s="27"/>
    </row>
    <row r="2590" spans="1:73" s="81" customFormat="1" x14ac:dyDescent="0.3">
      <c r="A2590" s="63" t="s">
        <v>1020</v>
      </c>
      <c r="B2590" s="63" t="s">
        <v>73</v>
      </c>
      <c r="C2590" s="63"/>
      <c r="D2590" s="63"/>
      <c r="E2590" s="69"/>
      <c r="F2590" s="64" t="s">
        <v>197</v>
      </c>
      <c r="G2590" s="17">
        <f t="shared" si="11648"/>
        <v>4103</v>
      </c>
      <c r="H2590" s="17">
        <f t="shared" si="11649"/>
        <v>4103</v>
      </c>
      <c r="I2590" s="17">
        <f t="shared" si="11650"/>
        <v>4103</v>
      </c>
      <c r="J2590" s="17">
        <f t="shared" si="11651"/>
        <v>0</v>
      </c>
      <c r="K2590" s="17">
        <f t="shared" si="11652"/>
        <v>0</v>
      </c>
      <c r="L2590" s="17">
        <f t="shared" si="11653"/>
        <v>0</v>
      </c>
      <c r="M2590" s="17">
        <f t="shared" si="11616"/>
        <v>4103</v>
      </c>
      <c r="N2590" s="17">
        <f t="shared" si="11617"/>
        <v>4103</v>
      </c>
      <c r="O2590" s="17">
        <f t="shared" si="11618"/>
        <v>4103</v>
      </c>
      <c r="P2590" s="17">
        <f t="shared" si="11654"/>
        <v>0</v>
      </c>
      <c r="Q2590" s="17">
        <f t="shared" si="11655"/>
        <v>0</v>
      </c>
      <c r="R2590" s="17">
        <f t="shared" si="11656"/>
        <v>-250</v>
      </c>
      <c r="S2590" s="17">
        <f t="shared" si="11657"/>
        <v>0</v>
      </c>
      <c r="T2590" s="17">
        <f t="shared" si="11658"/>
        <v>0</v>
      </c>
      <c r="U2590" s="17">
        <f t="shared" si="11659"/>
        <v>0</v>
      </c>
      <c r="V2590" s="17">
        <f t="shared" si="11660"/>
        <v>0</v>
      </c>
      <c r="W2590" s="17">
        <f t="shared" si="11661"/>
        <v>0</v>
      </c>
      <c r="X2590" s="17">
        <f t="shared" si="11662"/>
        <v>0</v>
      </c>
      <c r="Y2590" s="17">
        <f t="shared" si="11663"/>
        <v>0</v>
      </c>
      <c r="Z2590" s="17">
        <f t="shared" si="11664"/>
        <v>0</v>
      </c>
      <c r="AA2590" s="17">
        <f t="shared" si="11665"/>
        <v>0</v>
      </c>
      <c r="AB2590" s="17">
        <f t="shared" si="11666"/>
        <v>0</v>
      </c>
      <c r="AC2590" s="17">
        <f t="shared" si="11535"/>
        <v>3853</v>
      </c>
      <c r="AD2590" s="17">
        <f t="shared" si="11536"/>
        <v>4103</v>
      </c>
      <c r="AE2590" s="17">
        <f t="shared" si="11537"/>
        <v>4103</v>
      </c>
      <c r="AF2590" s="17">
        <f t="shared" si="11667"/>
        <v>0</v>
      </c>
      <c r="AG2590" s="17">
        <f t="shared" si="11538"/>
        <v>3853</v>
      </c>
      <c r="AH2590" s="17">
        <f t="shared" si="11539"/>
        <v>4103</v>
      </c>
      <c r="AI2590" s="17">
        <f t="shared" si="11540"/>
        <v>4103</v>
      </c>
      <c r="AJ2590" s="17">
        <f t="shared" si="11668"/>
        <v>0</v>
      </c>
      <c r="AK2590" s="17">
        <f t="shared" si="11669"/>
        <v>0</v>
      </c>
      <c r="AL2590" s="17">
        <f t="shared" si="11670"/>
        <v>0</v>
      </c>
      <c r="AM2590" s="17">
        <f t="shared" si="11671"/>
        <v>0</v>
      </c>
      <c r="AN2590" s="17">
        <f t="shared" si="11672"/>
        <v>0</v>
      </c>
      <c r="AO2590" s="17">
        <f t="shared" si="11673"/>
        <v>0</v>
      </c>
      <c r="AP2590" s="17">
        <f t="shared" si="11674"/>
        <v>0</v>
      </c>
      <c r="AQ2590" s="17">
        <f t="shared" si="11675"/>
        <v>0</v>
      </c>
      <c r="AR2590" s="17">
        <f t="shared" si="11676"/>
        <v>0</v>
      </c>
      <c r="AS2590" s="17">
        <f t="shared" si="11612"/>
        <v>3853</v>
      </c>
      <c r="AT2590" s="17">
        <f t="shared" si="11613"/>
        <v>4103</v>
      </c>
      <c r="AU2590" s="17">
        <f t="shared" si="11614"/>
        <v>4103</v>
      </c>
      <c r="AV2590" s="17">
        <f t="shared" si="11677"/>
        <v>0</v>
      </c>
      <c r="AW2590" s="17">
        <f t="shared" si="11678"/>
        <v>0</v>
      </c>
      <c r="AX2590" s="17">
        <f t="shared" si="11679"/>
        <v>0</v>
      </c>
      <c r="AY2590" s="17">
        <f t="shared" si="11593"/>
        <v>3853</v>
      </c>
      <c r="AZ2590" s="17">
        <f t="shared" si="11594"/>
        <v>4103</v>
      </c>
      <c r="BA2590" s="17">
        <f t="shared" si="11595"/>
        <v>4103</v>
      </c>
      <c r="BB2590" s="17">
        <f t="shared" si="11680"/>
        <v>0</v>
      </c>
      <c r="BC2590" s="17">
        <f t="shared" si="11681"/>
        <v>0</v>
      </c>
      <c r="BD2590" s="17">
        <f t="shared" si="11682"/>
        <v>0</v>
      </c>
      <c r="BE2590" s="17">
        <f t="shared" si="11683"/>
        <v>0</v>
      </c>
      <c r="BF2590" s="17">
        <f t="shared" si="11684"/>
        <v>0</v>
      </c>
      <c r="BG2590" s="17">
        <f t="shared" si="11685"/>
        <v>0</v>
      </c>
      <c r="BH2590" s="17">
        <f t="shared" si="11686"/>
        <v>0</v>
      </c>
      <c r="BI2590" s="17">
        <f t="shared" si="11687"/>
        <v>0</v>
      </c>
      <c r="BJ2590" s="17">
        <f t="shared" si="11688"/>
        <v>0</v>
      </c>
      <c r="BK2590" s="17">
        <f t="shared" si="11689"/>
        <v>0</v>
      </c>
      <c r="BL2590" s="17">
        <f t="shared" si="11528"/>
        <v>3853</v>
      </c>
      <c r="BM2590" s="17">
        <f t="shared" si="11690"/>
        <v>0</v>
      </c>
      <c r="BN2590" s="77">
        <f t="shared" si="11638"/>
        <v>3853</v>
      </c>
      <c r="BO2590" s="17">
        <f t="shared" si="11529"/>
        <v>4103</v>
      </c>
      <c r="BP2590" s="17">
        <f t="shared" si="11691"/>
        <v>0</v>
      </c>
      <c r="BQ2590" s="77">
        <f t="shared" si="11639"/>
        <v>4103</v>
      </c>
      <c r="BR2590" s="79">
        <f t="shared" si="11530"/>
        <v>4103</v>
      </c>
      <c r="BS2590" s="17">
        <f t="shared" si="11691"/>
        <v>0</v>
      </c>
      <c r="BT2590" s="18"/>
      <c r="BU2590" s="14"/>
    </row>
    <row r="2591" spans="1:73" s="82" customFormat="1" ht="31.2" x14ac:dyDescent="0.3">
      <c r="A2591" s="65" t="s">
        <v>1020</v>
      </c>
      <c r="B2591" s="65" t="s">
        <v>73</v>
      </c>
      <c r="C2591" s="65" t="s">
        <v>60</v>
      </c>
      <c r="D2591" s="65"/>
      <c r="E2591" s="70"/>
      <c r="F2591" s="66" t="s">
        <v>384</v>
      </c>
      <c r="G2591" s="22">
        <f t="shared" si="11648"/>
        <v>4103</v>
      </c>
      <c r="H2591" s="22">
        <f t="shared" si="11649"/>
        <v>4103</v>
      </c>
      <c r="I2591" s="22">
        <f t="shared" si="11650"/>
        <v>4103</v>
      </c>
      <c r="J2591" s="22">
        <f t="shared" si="11651"/>
        <v>0</v>
      </c>
      <c r="K2591" s="22">
        <f t="shared" si="11652"/>
        <v>0</v>
      </c>
      <c r="L2591" s="22">
        <f t="shared" si="11653"/>
        <v>0</v>
      </c>
      <c r="M2591" s="22">
        <f t="shared" si="11616"/>
        <v>4103</v>
      </c>
      <c r="N2591" s="22">
        <f t="shared" si="11617"/>
        <v>4103</v>
      </c>
      <c r="O2591" s="22">
        <f t="shared" si="11618"/>
        <v>4103</v>
      </c>
      <c r="P2591" s="22">
        <f t="shared" si="11654"/>
        <v>0</v>
      </c>
      <c r="Q2591" s="22">
        <f t="shared" si="11655"/>
        <v>0</v>
      </c>
      <c r="R2591" s="22">
        <f t="shared" si="11656"/>
        <v>-250</v>
      </c>
      <c r="S2591" s="22">
        <f t="shared" si="11657"/>
        <v>0</v>
      </c>
      <c r="T2591" s="22">
        <f t="shared" si="11658"/>
        <v>0</v>
      </c>
      <c r="U2591" s="22">
        <f t="shared" si="11659"/>
        <v>0</v>
      </c>
      <c r="V2591" s="22">
        <f t="shared" si="11660"/>
        <v>0</v>
      </c>
      <c r="W2591" s="22">
        <f t="shared" si="11661"/>
        <v>0</v>
      </c>
      <c r="X2591" s="22">
        <f t="shared" si="11662"/>
        <v>0</v>
      </c>
      <c r="Y2591" s="22">
        <f t="shared" si="11663"/>
        <v>0</v>
      </c>
      <c r="Z2591" s="22">
        <f t="shared" si="11664"/>
        <v>0</v>
      </c>
      <c r="AA2591" s="22">
        <f t="shared" si="11665"/>
        <v>0</v>
      </c>
      <c r="AB2591" s="22">
        <f t="shared" si="11666"/>
        <v>0</v>
      </c>
      <c r="AC2591" s="22">
        <f t="shared" si="11535"/>
        <v>3853</v>
      </c>
      <c r="AD2591" s="22">
        <f t="shared" si="11536"/>
        <v>4103</v>
      </c>
      <c r="AE2591" s="22">
        <f t="shared" si="11537"/>
        <v>4103</v>
      </c>
      <c r="AF2591" s="22">
        <f t="shared" si="11667"/>
        <v>0</v>
      </c>
      <c r="AG2591" s="22">
        <f t="shared" si="11538"/>
        <v>3853</v>
      </c>
      <c r="AH2591" s="22">
        <f t="shared" si="11539"/>
        <v>4103</v>
      </c>
      <c r="AI2591" s="22">
        <f t="shared" si="11540"/>
        <v>4103</v>
      </c>
      <c r="AJ2591" s="22">
        <f t="shared" si="11668"/>
        <v>0</v>
      </c>
      <c r="AK2591" s="22">
        <f t="shared" si="11669"/>
        <v>0</v>
      </c>
      <c r="AL2591" s="22">
        <f t="shared" si="11670"/>
        <v>0</v>
      </c>
      <c r="AM2591" s="22">
        <f t="shared" si="11671"/>
        <v>0</v>
      </c>
      <c r="AN2591" s="22">
        <f t="shared" si="11672"/>
        <v>0</v>
      </c>
      <c r="AO2591" s="22">
        <f t="shared" si="11673"/>
        <v>0</v>
      </c>
      <c r="AP2591" s="22">
        <f t="shared" si="11674"/>
        <v>0</v>
      </c>
      <c r="AQ2591" s="22">
        <f t="shared" si="11675"/>
        <v>0</v>
      </c>
      <c r="AR2591" s="22">
        <f t="shared" si="11676"/>
        <v>0</v>
      </c>
      <c r="AS2591" s="22">
        <f t="shared" si="11612"/>
        <v>3853</v>
      </c>
      <c r="AT2591" s="22">
        <f t="shared" si="11613"/>
        <v>4103</v>
      </c>
      <c r="AU2591" s="22">
        <f t="shared" si="11614"/>
        <v>4103</v>
      </c>
      <c r="AV2591" s="22">
        <f t="shared" si="11677"/>
        <v>0</v>
      </c>
      <c r="AW2591" s="22">
        <f t="shared" si="11678"/>
        <v>0</v>
      </c>
      <c r="AX2591" s="22">
        <f t="shared" si="11679"/>
        <v>0</v>
      </c>
      <c r="AY2591" s="22">
        <f t="shared" si="11593"/>
        <v>3853</v>
      </c>
      <c r="AZ2591" s="22">
        <f t="shared" si="11594"/>
        <v>4103</v>
      </c>
      <c r="BA2591" s="22">
        <f t="shared" si="11595"/>
        <v>4103</v>
      </c>
      <c r="BB2591" s="22">
        <f t="shared" si="11680"/>
        <v>0</v>
      </c>
      <c r="BC2591" s="22">
        <f t="shared" si="11681"/>
        <v>0</v>
      </c>
      <c r="BD2591" s="22">
        <f t="shared" si="11682"/>
        <v>0</v>
      </c>
      <c r="BE2591" s="22">
        <f t="shared" si="11683"/>
        <v>0</v>
      </c>
      <c r="BF2591" s="22">
        <f t="shared" si="11684"/>
        <v>0</v>
      </c>
      <c r="BG2591" s="22">
        <f t="shared" si="11685"/>
        <v>0</v>
      </c>
      <c r="BH2591" s="22">
        <f t="shared" si="11686"/>
        <v>0</v>
      </c>
      <c r="BI2591" s="22">
        <f t="shared" si="11687"/>
        <v>0</v>
      </c>
      <c r="BJ2591" s="22">
        <f t="shared" si="11688"/>
        <v>0</v>
      </c>
      <c r="BK2591" s="22">
        <f t="shared" si="11689"/>
        <v>0</v>
      </c>
      <c r="BL2591" s="22">
        <f t="shared" si="11528"/>
        <v>3853</v>
      </c>
      <c r="BM2591" s="22">
        <f t="shared" si="11690"/>
        <v>0</v>
      </c>
      <c r="BN2591" s="78">
        <f t="shared" si="11638"/>
        <v>3853</v>
      </c>
      <c r="BO2591" s="22">
        <f t="shared" si="11529"/>
        <v>4103</v>
      </c>
      <c r="BP2591" s="22">
        <f t="shared" si="11691"/>
        <v>0</v>
      </c>
      <c r="BQ2591" s="78">
        <f t="shared" si="11639"/>
        <v>4103</v>
      </c>
      <c r="BR2591" s="80">
        <f t="shared" si="11530"/>
        <v>4103</v>
      </c>
      <c r="BS2591" s="22">
        <f t="shared" si="11691"/>
        <v>0</v>
      </c>
      <c r="BT2591" s="23"/>
      <c r="BU2591" s="19"/>
    </row>
    <row r="2592" spans="1:73" ht="31.2" x14ac:dyDescent="0.3">
      <c r="A2592" s="67" t="s">
        <v>1020</v>
      </c>
      <c r="B2592" s="67" t="s">
        <v>73</v>
      </c>
      <c r="C2592" s="67" t="s">
        <v>60</v>
      </c>
      <c r="D2592" s="67" t="s">
        <v>54</v>
      </c>
      <c r="E2592" s="71"/>
      <c r="F2592" s="68" t="s">
        <v>55</v>
      </c>
      <c r="G2592" s="26">
        <f t="shared" si="11648"/>
        <v>4103</v>
      </c>
      <c r="H2592" s="26">
        <f t="shared" si="11649"/>
        <v>4103</v>
      </c>
      <c r="I2592" s="26">
        <f t="shared" si="11650"/>
        <v>4103</v>
      </c>
      <c r="J2592" s="26">
        <f t="shared" si="11651"/>
        <v>0</v>
      </c>
      <c r="K2592" s="26">
        <f t="shared" si="11652"/>
        <v>0</v>
      </c>
      <c r="L2592" s="26">
        <f t="shared" si="11653"/>
        <v>0</v>
      </c>
      <c r="M2592" s="26">
        <f t="shared" si="11616"/>
        <v>4103</v>
      </c>
      <c r="N2592" s="26">
        <f t="shared" si="11617"/>
        <v>4103</v>
      </c>
      <c r="O2592" s="26">
        <f t="shared" si="11618"/>
        <v>4103</v>
      </c>
      <c r="P2592" s="26">
        <f t="shared" si="11654"/>
        <v>0</v>
      </c>
      <c r="Q2592" s="26">
        <f t="shared" si="11655"/>
        <v>0</v>
      </c>
      <c r="R2592" s="26">
        <f t="shared" si="11656"/>
        <v>-250</v>
      </c>
      <c r="S2592" s="26">
        <f t="shared" si="11657"/>
        <v>0</v>
      </c>
      <c r="T2592" s="26">
        <f t="shared" si="11658"/>
        <v>0</v>
      </c>
      <c r="U2592" s="26">
        <f t="shared" si="11659"/>
        <v>0</v>
      </c>
      <c r="V2592" s="26">
        <f t="shared" si="11660"/>
        <v>0</v>
      </c>
      <c r="W2592" s="26">
        <f t="shared" si="11661"/>
        <v>0</v>
      </c>
      <c r="X2592" s="26">
        <f t="shared" si="11662"/>
        <v>0</v>
      </c>
      <c r="Y2592" s="26">
        <f t="shared" si="11663"/>
        <v>0</v>
      </c>
      <c r="Z2592" s="26">
        <f t="shared" si="11664"/>
        <v>0</v>
      </c>
      <c r="AA2592" s="26">
        <f t="shared" si="11665"/>
        <v>0</v>
      </c>
      <c r="AB2592" s="26">
        <f t="shared" si="11666"/>
        <v>0</v>
      </c>
      <c r="AC2592" s="26">
        <f t="shared" si="11535"/>
        <v>3853</v>
      </c>
      <c r="AD2592" s="26">
        <f t="shared" si="11536"/>
        <v>4103</v>
      </c>
      <c r="AE2592" s="26">
        <f t="shared" si="11537"/>
        <v>4103</v>
      </c>
      <c r="AF2592" s="26">
        <f t="shared" si="11667"/>
        <v>0</v>
      </c>
      <c r="AG2592" s="26">
        <f t="shared" si="11538"/>
        <v>3853</v>
      </c>
      <c r="AH2592" s="26">
        <f t="shared" si="11539"/>
        <v>4103</v>
      </c>
      <c r="AI2592" s="26">
        <f t="shared" si="11540"/>
        <v>4103</v>
      </c>
      <c r="AJ2592" s="26">
        <f t="shared" si="11668"/>
        <v>0</v>
      </c>
      <c r="AK2592" s="26">
        <f t="shared" si="11669"/>
        <v>0</v>
      </c>
      <c r="AL2592" s="26">
        <f t="shared" si="11670"/>
        <v>0</v>
      </c>
      <c r="AM2592" s="26">
        <f t="shared" si="11671"/>
        <v>0</v>
      </c>
      <c r="AN2592" s="26">
        <f t="shared" si="11672"/>
        <v>0</v>
      </c>
      <c r="AO2592" s="26">
        <f t="shared" si="11673"/>
        <v>0</v>
      </c>
      <c r="AP2592" s="26">
        <f t="shared" si="11674"/>
        <v>0</v>
      </c>
      <c r="AQ2592" s="26">
        <f t="shared" si="11675"/>
        <v>0</v>
      </c>
      <c r="AR2592" s="26">
        <f t="shared" si="11676"/>
        <v>0</v>
      </c>
      <c r="AS2592" s="26">
        <f t="shared" si="11612"/>
        <v>3853</v>
      </c>
      <c r="AT2592" s="26">
        <f t="shared" si="11613"/>
        <v>4103</v>
      </c>
      <c r="AU2592" s="26">
        <f t="shared" si="11614"/>
        <v>4103</v>
      </c>
      <c r="AV2592" s="26">
        <f t="shared" si="11677"/>
        <v>0</v>
      </c>
      <c r="AW2592" s="26">
        <f t="shared" si="11678"/>
        <v>0</v>
      </c>
      <c r="AX2592" s="26">
        <f t="shared" si="11679"/>
        <v>0</v>
      </c>
      <c r="AY2592" s="26">
        <f t="shared" si="11593"/>
        <v>3853</v>
      </c>
      <c r="AZ2592" s="26">
        <f t="shared" si="11594"/>
        <v>4103</v>
      </c>
      <c r="BA2592" s="26">
        <f t="shared" si="11595"/>
        <v>4103</v>
      </c>
      <c r="BB2592" s="26">
        <f t="shared" si="11680"/>
        <v>0</v>
      </c>
      <c r="BC2592" s="26">
        <f t="shared" si="11681"/>
        <v>0</v>
      </c>
      <c r="BD2592" s="26">
        <f t="shared" si="11682"/>
        <v>0</v>
      </c>
      <c r="BE2592" s="26">
        <f t="shared" si="11683"/>
        <v>0</v>
      </c>
      <c r="BF2592" s="26">
        <f t="shared" si="11684"/>
        <v>0</v>
      </c>
      <c r="BG2592" s="26">
        <f t="shared" si="11685"/>
        <v>0</v>
      </c>
      <c r="BH2592" s="26">
        <f t="shared" si="11686"/>
        <v>0</v>
      </c>
      <c r="BI2592" s="26">
        <f t="shared" si="11687"/>
        <v>0</v>
      </c>
      <c r="BJ2592" s="26">
        <f t="shared" si="11688"/>
        <v>0</v>
      </c>
      <c r="BK2592" s="26">
        <f t="shared" si="11689"/>
        <v>0</v>
      </c>
      <c r="BL2592" s="26">
        <f t="shared" si="11528"/>
        <v>3853</v>
      </c>
      <c r="BM2592" s="26">
        <f t="shared" si="11690"/>
        <v>0</v>
      </c>
      <c r="BN2592" s="53">
        <f t="shared" si="11638"/>
        <v>3853</v>
      </c>
      <c r="BO2592" s="26">
        <f t="shared" si="11529"/>
        <v>4103</v>
      </c>
      <c r="BP2592" s="26">
        <f t="shared" si="11691"/>
        <v>0</v>
      </c>
      <c r="BQ2592" s="53">
        <f t="shared" si="11639"/>
        <v>4103</v>
      </c>
      <c r="BR2592" s="52">
        <f t="shared" si="11530"/>
        <v>4103</v>
      </c>
      <c r="BS2592" s="26">
        <f t="shared" si="11691"/>
        <v>0</v>
      </c>
      <c r="BT2592" s="27"/>
    </row>
    <row r="2593" spans="1:73" x14ac:dyDescent="0.3">
      <c r="A2593" s="67" t="s">
        <v>1020</v>
      </c>
      <c r="B2593" s="67" t="s">
        <v>73</v>
      </c>
      <c r="C2593" s="67" t="s">
        <v>60</v>
      </c>
      <c r="D2593" s="67" t="s">
        <v>56</v>
      </c>
      <c r="E2593" s="71"/>
      <c r="F2593" s="68" t="s">
        <v>57</v>
      </c>
      <c r="G2593" s="26">
        <f t="shared" si="11648"/>
        <v>4103</v>
      </c>
      <c r="H2593" s="26">
        <f t="shared" si="11649"/>
        <v>4103</v>
      </c>
      <c r="I2593" s="26">
        <f t="shared" si="11650"/>
        <v>4103</v>
      </c>
      <c r="J2593" s="26">
        <f t="shared" si="11651"/>
        <v>0</v>
      </c>
      <c r="K2593" s="26">
        <f t="shared" si="11652"/>
        <v>0</v>
      </c>
      <c r="L2593" s="26">
        <f t="shared" si="11653"/>
        <v>0</v>
      </c>
      <c r="M2593" s="26">
        <f t="shared" si="11616"/>
        <v>4103</v>
      </c>
      <c r="N2593" s="26">
        <f t="shared" si="11617"/>
        <v>4103</v>
      </c>
      <c r="O2593" s="26">
        <f t="shared" si="11618"/>
        <v>4103</v>
      </c>
      <c r="P2593" s="26">
        <f t="shared" si="11654"/>
        <v>0</v>
      </c>
      <c r="Q2593" s="26">
        <f t="shared" si="11655"/>
        <v>0</v>
      </c>
      <c r="R2593" s="26">
        <f t="shared" si="11656"/>
        <v>-250</v>
      </c>
      <c r="S2593" s="26">
        <f t="shared" si="11657"/>
        <v>0</v>
      </c>
      <c r="T2593" s="26">
        <f t="shared" si="11658"/>
        <v>0</v>
      </c>
      <c r="U2593" s="26">
        <f t="shared" si="11659"/>
        <v>0</v>
      </c>
      <c r="V2593" s="26">
        <f t="shared" si="11660"/>
        <v>0</v>
      </c>
      <c r="W2593" s="26">
        <f t="shared" si="11661"/>
        <v>0</v>
      </c>
      <c r="X2593" s="26">
        <f t="shared" si="11662"/>
        <v>0</v>
      </c>
      <c r="Y2593" s="26">
        <f t="shared" si="11663"/>
        <v>0</v>
      </c>
      <c r="Z2593" s="26">
        <f t="shared" si="11664"/>
        <v>0</v>
      </c>
      <c r="AA2593" s="26">
        <f t="shared" si="11665"/>
        <v>0</v>
      </c>
      <c r="AB2593" s="26">
        <f t="shared" si="11666"/>
        <v>0</v>
      </c>
      <c r="AC2593" s="26">
        <f t="shared" si="11535"/>
        <v>3853</v>
      </c>
      <c r="AD2593" s="26">
        <f t="shared" si="11536"/>
        <v>4103</v>
      </c>
      <c r="AE2593" s="26">
        <f t="shared" si="11537"/>
        <v>4103</v>
      </c>
      <c r="AF2593" s="26">
        <f t="shared" si="11667"/>
        <v>0</v>
      </c>
      <c r="AG2593" s="26">
        <f t="shared" si="11538"/>
        <v>3853</v>
      </c>
      <c r="AH2593" s="26">
        <f t="shared" si="11539"/>
        <v>4103</v>
      </c>
      <c r="AI2593" s="26">
        <f t="shared" si="11540"/>
        <v>4103</v>
      </c>
      <c r="AJ2593" s="26">
        <f t="shared" si="11668"/>
        <v>0</v>
      </c>
      <c r="AK2593" s="26">
        <f t="shared" si="11669"/>
        <v>0</v>
      </c>
      <c r="AL2593" s="26">
        <f t="shared" si="11670"/>
        <v>0</v>
      </c>
      <c r="AM2593" s="26">
        <f t="shared" si="11671"/>
        <v>0</v>
      </c>
      <c r="AN2593" s="26">
        <f t="shared" si="11672"/>
        <v>0</v>
      </c>
      <c r="AO2593" s="26">
        <f t="shared" si="11673"/>
        <v>0</v>
      </c>
      <c r="AP2593" s="26">
        <f t="shared" si="11674"/>
        <v>0</v>
      </c>
      <c r="AQ2593" s="26">
        <f t="shared" si="11675"/>
        <v>0</v>
      </c>
      <c r="AR2593" s="26">
        <f t="shared" si="11676"/>
        <v>0</v>
      </c>
      <c r="AS2593" s="26">
        <f t="shared" si="11612"/>
        <v>3853</v>
      </c>
      <c r="AT2593" s="26">
        <f t="shared" si="11613"/>
        <v>4103</v>
      </c>
      <c r="AU2593" s="26">
        <f t="shared" si="11614"/>
        <v>4103</v>
      </c>
      <c r="AV2593" s="26">
        <f t="shared" si="11677"/>
        <v>0</v>
      </c>
      <c r="AW2593" s="26">
        <f t="shared" si="11678"/>
        <v>0</v>
      </c>
      <c r="AX2593" s="26">
        <f t="shared" si="11679"/>
        <v>0</v>
      </c>
      <c r="AY2593" s="26">
        <f t="shared" si="11593"/>
        <v>3853</v>
      </c>
      <c r="AZ2593" s="26">
        <f t="shared" si="11594"/>
        <v>4103</v>
      </c>
      <c r="BA2593" s="26">
        <f t="shared" si="11595"/>
        <v>4103</v>
      </c>
      <c r="BB2593" s="26">
        <f t="shared" si="11680"/>
        <v>0</v>
      </c>
      <c r="BC2593" s="26">
        <f t="shared" si="11681"/>
        <v>0</v>
      </c>
      <c r="BD2593" s="26">
        <f t="shared" si="11682"/>
        <v>0</v>
      </c>
      <c r="BE2593" s="26">
        <f t="shared" si="11683"/>
        <v>0</v>
      </c>
      <c r="BF2593" s="26">
        <f t="shared" si="11684"/>
        <v>0</v>
      </c>
      <c r="BG2593" s="26">
        <f t="shared" si="11685"/>
        <v>0</v>
      </c>
      <c r="BH2593" s="26">
        <f t="shared" si="11686"/>
        <v>0</v>
      </c>
      <c r="BI2593" s="26">
        <f t="shared" si="11687"/>
        <v>0</v>
      </c>
      <c r="BJ2593" s="26">
        <f t="shared" si="11688"/>
        <v>0</v>
      </c>
      <c r="BK2593" s="26">
        <f t="shared" si="11689"/>
        <v>0</v>
      </c>
      <c r="BL2593" s="26">
        <f t="shared" si="11528"/>
        <v>3853</v>
      </c>
      <c r="BM2593" s="26">
        <f t="shared" si="11690"/>
        <v>0</v>
      </c>
      <c r="BN2593" s="53">
        <f t="shared" si="11638"/>
        <v>3853</v>
      </c>
      <c r="BO2593" s="26">
        <f t="shared" si="11529"/>
        <v>4103</v>
      </c>
      <c r="BP2593" s="26">
        <f t="shared" si="11691"/>
        <v>0</v>
      </c>
      <c r="BQ2593" s="53">
        <f t="shared" si="11639"/>
        <v>4103</v>
      </c>
      <c r="BR2593" s="52">
        <f t="shared" si="11530"/>
        <v>4103</v>
      </c>
      <c r="BS2593" s="26">
        <f t="shared" si="11691"/>
        <v>0</v>
      </c>
      <c r="BT2593" s="27"/>
    </row>
    <row r="2594" spans="1:73" ht="31.2" x14ac:dyDescent="0.3">
      <c r="A2594" s="67" t="s">
        <v>1020</v>
      </c>
      <c r="B2594" s="67" t="s">
        <v>73</v>
      </c>
      <c r="C2594" s="67" t="s">
        <v>60</v>
      </c>
      <c r="D2594" s="67" t="s">
        <v>1068</v>
      </c>
      <c r="E2594" s="71"/>
      <c r="F2594" s="68" t="s">
        <v>1069</v>
      </c>
      <c r="G2594" s="26">
        <f t="shared" si="11648"/>
        <v>4103</v>
      </c>
      <c r="H2594" s="26">
        <f t="shared" si="11649"/>
        <v>4103</v>
      </c>
      <c r="I2594" s="26">
        <f t="shared" si="11650"/>
        <v>4103</v>
      </c>
      <c r="J2594" s="26">
        <f t="shared" si="11651"/>
        <v>0</v>
      </c>
      <c r="K2594" s="26">
        <f t="shared" si="11652"/>
        <v>0</v>
      </c>
      <c r="L2594" s="26">
        <f t="shared" si="11653"/>
        <v>0</v>
      </c>
      <c r="M2594" s="26">
        <f t="shared" si="11616"/>
        <v>4103</v>
      </c>
      <c r="N2594" s="26">
        <f t="shared" si="11617"/>
        <v>4103</v>
      </c>
      <c r="O2594" s="26">
        <f t="shared" si="11618"/>
        <v>4103</v>
      </c>
      <c r="P2594" s="26">
        <f t="shared" si="11654"/>
        <v>0</v>
      </c>
      <c r="Q2594" s="26">
        <f t="shared" si="11655"/>
        <v>0</v>
      </c>
      <c r="R2594" s="26">
        <f t="shared" si="11656"/>
        <v>-250</v>
      </c>
      <c r="S2594" s="26">
        <f t="shared" si="11657"/>
        <v>0</v>
      </c>
      <c r="T2594" s="26">
        <f t="shared" si="11658"/>
        <v>0</v>
      </c>
      <c r="U2594" s="26">
        <f t="shared" si="11659"/>
        <v>0</v>
      </c>
      <c r="V2594" s="26">
        <f t="shared" si="11660"/>
        <v>0</v>
      </c>
      <c r="W2594" s="26">
        <f t="shared" si="11661"/>
        <v>0</v>
      </c>
      <c r="X2594" s="26">
        <f t="shared" si="11662"/>
        <v>0</v>
      </c>
      <c r="Y2594" s="26">
        <f t="shared" si="11663"/>
        <v>0</v>
      </c>
      <c r="Z2594" s="26">
        <f t="shared" si="11664"/>
        <v>0</v>
      </c>
      <c r="AA2594" s="26">
        <f t="shared" si="11665"/>
        <v>0</v>
      </c>
      <c r="AB2594" s="26">
        <f t="shared" si="11666"/>
        <v>0</v>
      </c>
      <c r="AC2594" s="26">
        <f t="shared" si="11535"/>
        <v>3853</v>
      </c>
      <c r="AD2594" s="26">
        <f t="shared" si="11536"/>
        <v>4103</v>
      </c>
      <c r="AE2594" s="26">
        <f t="shared" si="11537"/>
        <v>4103</v>
      </c>
      <c r="AF2594" s="26">
        <f t="shared" si="11667"/>
        <v>0</v>
      </c>
      <c r="AG2594" s="26">
        <f t="shared" si="11538"/>
        <v>3853</v>
      </c>
      <c r="AH2594" s="26">
        <f t="shared" si="11539"/>
        <v>4103</v>
      </c>
      <c r="AI2594" s="26">
        <f t="shared" si="11540"/>
        <v>4103</v>
      </c>
      <c r="AJ2594" s="26">
        <f t="shared" si="11668"/>
        <v>0</v>
      </c>
      <c r="AK2594" s="26">
        <f t="shared" si="11669"/>
        <v>0</v>
      </c>
      <c r="AL2594" s="26">
        <f t="shared" si="11670"/>
        <v>0</v>
      </c>
      <c r="AM2594" s="26">
        <f t="shared" si="11671"/>
        <v>0</v>
      </c>
      <c r="AN2594" s="26">
        <f t="shared" si="11672"/>
        <v>0</v>
      </c>
      <c r="AO2594" s="26">
        <f t="shared" si="11673"/>
        <v>0</v>
      </c>
      <c r="AP2594" s="26">
        <f t="shared" si="11674"/>
        <v>0</v>
      </c>
      <c r="AQ2594" s="26">
        <f t="shared" si="11675"/>
        <v>0</v>
      </c>
      <c r="AR2594" s="26">
        <f t="shared" si="11676"/>
        <v>0</v>
      </c>
      <c r="AS2594" s="26">
        <f t="shared" si="11612"/>
        <v>3853</v>
      </c>
      <c r="AT2594" s="26">
        <f t="shared" si="11613"/>
        <v>4103</v>
      </c>
      <c r="AU2594" s="26">
        <f t="shared" si="11614"/>
        <v>4103</v>
      </c>
      <c r="AV2594" s="26">
        <f t="shared" si="11677"/>
        <v>0</v>
      </c>
      <c r="AW2594" s="26">
        <f t="shared" si="11678"/>
        <v>0</v>
      </c>
      <c r="AX2594" s="26">
        <f t="shared" si="11679"/>
        <v>0</v>
      </c>
      <c r="AY2594" s="26">
        <f t="shared" si="11593"/>
        <v>3853</v>
      </c>
      <c r="AZ2594" s="26">
        <f t="shared" si="11594"/>
        <v>4103</v>
      </c>
      <c r="BA2594" s="26">
        <f t="shared" si="11595"/>
        <v>4103</v>
      </c>
      <c r="BB2594" s="26">
        <f t="shared" si="11680"/>
        <v>0</v>
      </c>
      <c r="BC2594" s="26">
        <f t="shared" si="11681"/>
        <v>0</v>
      </c>
      <c r="BD2594" s="26">
        <f t="shared" si="11682"/>
        <v>0</v>
      </c>
      <c r="BE2594" s="26">
        <f t="shared" si="11683"/>
        <v>0</v>
      </c>
      <c r="BF2594" s="26">
        <f t="shared" si="11684"/>
        <v>0</v>
      </c>
      <c r="BG2594" s="26">
        <f t="shared" si="11685"/>
        <v>0</v>
      </c>
      <c r="BH2594" s="26">
        <f t="shared" si="11686"/>
        <v>0</v>
      </c>
      <c r="BI2594" s="26">
        <f t="shared" si="11687"/>
        <v>0</v>
      </c>
      <c r="BJ2594" s="26">
        <f t="shared" si="11688"/>
        <v>0</v>
      </c>
      <c r="BK2594" s="26">
        <f t="shared" si="11689"/>
        <v>0</v>
      </c>
      <c r="BL2594" s="26">
        <f t="shared" si="11528"/>
        <v>3853</v>
      </c>
      <c r="BM2594" s="26">
        <f t="shared" si="11690"/>
        <v>0</v>
      </c>
      <c r="BN2594" s="53">
        <f t="shared" si="11638"/>
        <v>3853</v>
      </c>
      <c r="BO2594" s="26">
        <f t="shared" si="11529"/>
        <v>4103</v>
      </c>
      <c r="BP2594" s="26">
        <f t="shared" si="11691"/>
        <v>0</v>
      </c>
      <c r="BQ2594" s="53">
        <f t="shared" si="11639"/>
        <v>4103</v>
      </c>
      <c r="BR2594" s="52">
        <f t="shared" si="11530"/>
        <v>4103</v>
      </c>
      <c r="BS2594" s="26">
        <f t="shared" si="11691"/>
        <v>0</v>
      </c>
      <c r="BT2594" s="27"/>
    </row>
    <row r="2595" spans="1:73" ht="31.2" x14ac:dyDescent="0.3">
      <c r="A2595" s="67" t="s">
        <v>1020</v>
      </c>
      <c r="B2595" s="67" t="s">
        <v>73</v>
      </c>
      <c r="C2595" s="67" t="s">
        <v>60</v>
      </c>
      <c r="D2595" s="67" t="s">
        <v>1068</v>
      </c>
      <c r="E2595" s="67" t="s">
        <v>38</v>
      </c>
      <c r="F2595" s="68" t="s">
        <v>39</v>
      </c>
      <c r="G2595" s="26">
        <v>4103</v>
      </c>
      <c r="H2595" s="26">
        <v>4103</v>
      </c>
      <c r="I2595" s="26">
        <v>4103</v>
      </c>
      <c r="J2595" s="26"/>
      <c r="K2595" s="26"/>
      <c r="L2595" s="26"/>
      <c r="M2595" s="26">
        <f t="shared" si="11616"/>
        <v>4103</v>
      </c>
      <c r="N2595" s="26">
        <f t="shared" si="11617"/>
        <v>4103</v>
      </c>
      <c r="O2595" s="26">
        <f t="shared" si="11618"/>
        <v>4103</v>
      </c>
      <c r="P2595" s="26"/>
      <c r="Q2595" s="26"/>
      <c r="R2595" s="26">
        <v>-250</v>
      </c>
      <c r="S2595" s="26"/>
      <c r="T2595" s="26"/>
      <c r="U2595" s="26"/>
      <c r="V2595" s="26"/>
      <c r="W2595" s="26"/>
      <c r="X2595" s="26"/>
      <c r="Y2595" s="26"/>
      <c r="Z2595" s="26"/>
      <c r="AA2595" s="26"/>
      <c r="AB2595" s="26"/>
      <c r="AC2595" s="26">
        <f t="shared" si="11535"/>
        <v>3853</v>
      </c>
      <c r="AD2595" s="26">
        <f t="shared" si="11536"/>
        <v>4103</v>
      </c>
      <c r="AE2595" s="26">
        <f t="shared" si="11537"/>
        <v>4103</v>
      </c>
      <c r="AF2595" s="26"/>
      <c r="AG2595" s="26">
        <f t="shared" si="11538"/>
        <v>3853</v>
      </c>
      <c r="AH2595" s="26">
        <f t="shared" si="11539"/>
        <v>4103</v>
      </c>
      <c r="AI2595" s="26">
        <f t="shared" si="11540"/>
        <v>4103</v>
      </c>
      <c r="AJ2595" s="26"/>
      <c r="AK2595" s="26"/>
      <c r="AL2595" s="26"/>
      <c r="AM2595" s="26"/>
      <c r="AN2595" s="26"/>
      <c r="AO2595" s="26"/>
      <c r="AP2595" s="26"/>
      <c r="AQ2595" s="26"/>
      <c r="AR2595" s="26"/>
      <c r="AS2595" s="26">
        <f t="shared" si="11612"/>
        <v>3853</v>
      </c>
      <c r="AT2595" s="26">
        <f t="shared" si="11613"/>
        <v>4103</v>
      </c>
      <c r="AU2595" s="26">
        <f t="shared" si="11614"/>
        <v>4103</v>
      </c>
      <c r="AV2595" s="26"/>
      <c r="AW2595" s="26"/>
      <c r="AX2595" s="26"/>
      <c r="AY2595" s="26">
        <f t="shared" si="11593"/>
        <v>3853</v>
      </c>
      <c r="AZ2595" s="26">
        <f t="shared" si="11594"/>
        <v>4103</v>
      </c>
      <c r="BA2595" s="26">
        <f t="shared" si="11595"/>
        <v>4103</v>
      </c>
      <c r="BB2595" s="26"/>
      <c r="BC2595" s="26"/>
      <c r="BD2595" s="26"/>
      <c r="BE2595" s="26"/>
      <c r="BF2595" s="26"/>
      <c r="BG2595" s="26"/>
      <c r="BH2595" s="26"/>
      <c r="BI2595" s="26"/>
      <c r="BJ2595" s="26"/>
      <c r="BK2595" s="26"/>
      <c r="BL2595" s="26">
        <f t="shared" si="11528"/>
        <v>3853</v>
      </c>
      <c r="BM2595" s="26"/>
      <c r="BN2595" s="53">
        <f t="shared" si="11638"/>
        <v>3853</v>
      </c>
      <c r="BO2595" s="26">
        <f t="shared" si="11529"/>
        <v>4103</v>
      </c>
      <c r="BP2595" s="26"/>
      <c r="BQ2595" s="53">
        <f t="shared" si="11639"/>
        <v>4103</v>
      </c>
      <c r="BR2595" s="52">
        <f t="shared" si="11530"/>
        <v>4103</v>
      </c>
      <c r="BS2595" s="26"/>
      <c r="BT2595" s="27"/>
    </row>
    <row r="2596" spans="1:73" s="81" customFormat="1" x14ac:dyDescent="0.3">
      <c r="A2596" s="63" t="s">
        <v>1020</v>
      </c>
      <c r="B2596" s="63" t="s">
        <v>291</v>
      </c>
      <c r="C2596" s="63"/>
      <c r="D2596" s="63"/>
      <c r="E2596" s="69"/>
      <c r="F2596" s="64" t="s">
        <v>292</v>
      </c>
      <c r="G2596" s="17">
        <f t="shared" si="11648"/>
        <v>22569.200000000001</v>
      </c>
      <c r="H2596" s="17">
        <f t="shared" si="11649"/>
        <v>23415.599999999999</v>
      </c>
      <c r="I2596" s="17">
        <f t="shared" si="11650"/>
        <v>24543.4</v>
      </c>
      <c r="J2596" s="17">
        <f t="shared" si="11651"/>
        <v>0</v>
      </c>
      <c r="K2596" s="17">
        <f t="shared" si="11652"/>
        <v>0</v>
      </c>
      <c r="L2596" s="17">
        <f t="shared" si="11653"/>
        <v>0</v>
      </c>
      <c r="M2596" s="17">
        <f t="shared" si="11616"/>
        <v>22569.200000000001</v>
      </c>
      <c r="N2596" s="17">
        <f t="shared" si="11617"/>
        <v>23415.599999999999</v>
      </c>
      <c r="O2596" s="17">
        <f t="shared" si="11618"/>
        <v>24543.4</v>
      </c>
      <c r="P2596" s="17">
        <f t="shared" si="11654"/>
        <v>0</v>
      </c>
      <c r="Q2596" s="17">
        <f t="shared" si="11655"/>
        <v>0</v>
      </c>
      <c r="R2596" s="17">
        <f t="shared" si="11656"/>
        <v>-1269.5999999999999</v>
      </c>
      <c r="S2596" s="17">
        <f t="shared" si="11657"/>
        <v>0</v>
      </c>
      <c r="T2596" s="17">
        <f t="shared" si="11658"/>
        <v>0</v>
      </c>
      <c r="U2596" s="17">
        <f t="shared" si="11659"/>
        <v>0</v>
      </c>
      <c r="V2596" s="17">
        <f t="shared" si="11660"/>
        <v>0</v>
      </c>
      <c r="W2596" s="17">
        <f t="shared" si="11661"/>
        <v>0</v>
      </c>
      <c r="X2596" s="17">
        <f t="shared" si="11662"/>
        <v>0</v>
      </c>
      <c r="Y2596" s="17">
        <f t="shared" si="11663"/>
        <v>0</v>
      </c>
      <c r="Z2596" s="17">
        <f t="shared" si="11664"/>
        <v>0</v>
      </c>
      <c r="AA2596" s="17">
        <f t="shared" si="11665"/>
        <v>0</v>
      </c>
      <c r="AB2596" s="17">
        <f t="shared" si="11666"/>
        <v>0</v>
      </c>
      <c r="AC2596" s="17">
        <f t="shared" si="11535"/>
        <v>21299.600000000002</v>
      </c>
      <c r="AD2596" s="17">
        <f t="shared" si="11536"/>
        <v>23415.599999999999</v>
      </c>
      <c r="AE2596" s="17">
        <f t="shared" si="11537"/>
        <v>24543.4</v>
      </c>
      <c r="AF2596" s="17">
        <f t="shared" si="11667"/>
        <v>0</v>
      </c>
      <c r="AG2596" s="17">
        <f t="shared" si="11538"/>
        <v>21299.600000000002</v>
      </c>
      <c r="AH2596" s="17">
        <f t="shared" si="11539"/>
        <v>23415.599999999999</v>
      </c>
      <c r="AI2596" s="17">
        <f t="shared" si="11540"/>
        <v>24543.4</v>
      </c>
      <c r="AJ2596" s="17">
        <f t="shared" si="11668"/>
        <v>0</v>
      </c>
      <c r="AK2596" s="17">
        <f t="shared" si="11669"/>
        <v>0</v>
      </c>
      <c r="AL2596" s="17">
        <f t="shared" si="11670"/>
        <v>0</v>
      </c>
      <c r="AM2596" s="17">
        <f t="shared" si="11671"/>
        <v>0</v>
      </c>
      <c r="AN2596" s="17">
        <f t="shared" si="11672"/>
        <v>0</v>
      </c>
      <c r="AO2596" s="17">
        <f t="shared" si="11673"/>
        <v>0</v>
      </c>
      <c r="AP2596" s="17">
        <f t="shared" si="11674"/>
        <v>0</v>
      </c>
      <c r="AQ2596" s="17">
        <f t="shared" si="11675"/>
        <v>0</v>
      </c>
      <c r="AR2596" s="17">
        <f t="shared" si="11676"/>
        <v>0</v>
      </c>
      <c r="AS2596" s="17">
        <f t="shared" si="11612"/>
        <v>21299.600000000002</v>
      </c>
      <c r="AT2596" s="17">
        <f t="shared" si="11613"/>
        <v>23415.599999999999</v>
      </c>
      <c r="AU2596" s="17">
        <f t="shared" si="11614"/>
        <v>24543.4</v>
      </c>
      <c r="AV2596" s="17">
        <f t="shared" si="11677"/>
        <v>0</v>
      </c>
      <c r="AW2596" s="17">
        <f t="shared" si="11678"/>
        <v>0</v>
      </c>
      <c r="AX2596" s="17">
        <f t="shared" si="11679"/>
        <v>0</v>
      </c>
      <c r="AY2596" s="17">
        <f t="shared" si="11593"/>
        <v>21299.600000000002</v>
      </c>
      <c r="AZ2596" s="17">
        <f t="shared" si="11594"/>
        <v>23415.599999999999</v>
      </c>
      <c r="BA2596" s="17">
        <f t="shared" si="11595"/>
        <v>24543.4</v>
      </c>
      <c r="BB2596" s="17">
        <f t="shared" si="11680"/>
        <v>0</v>
      </c>
      <c r="BC2596" s="17">
        <f t="shared" si="11681"/>
        <v>0</v>
      </c>
      <c r="BD2596" s="17">
        <f t="shared" si="11682"/>
        <v>0</v>
      </c>
      <c r="BE2596" s="17">
        <f t="shared" si="11683"/>
        <v>0</v>
      </c>
      <c r="BF2596" s="17">
        <f t="shared" si="11684"/>
        <v>0</v>
      </c>
      <c r="BG2596" s="17">
        <f t="shared" si="11685"/>
        <v>0</v>
      </c>
      <c r="BH2596" s="17">
        <f t="shared" si="11686"/>
        <v>0</v>
      </c>
      <c r="BI2596" s="17">
        <f t="shared" si="11687"/>
        <v>0</v>
      </c>
      <c r="BJ2596" s="17">
        <f t="shared" si="11688"/>
        <v>0</v>
      </c>
      <c r="BK2596" s="17">
        <f t="shared" si="11689"/>
        <v>0</v>
      </c>
      <c r="BL2596" s="17">
        <f t="shared" si="11528"/>
        <v>21299.600000000002</v>
      </c>
      <c r="BM2596" s="17">
        <f t="shared" si="11690"/>
        <v>0</v>
      </c>
      <c r="BN2596" s="77">
        <f t="shared" si="11638"/>
        <v>21299.600000000002</v>
      </c>
      <c r="BO2596" s="17">
        <f t="shared" si="11529"/>
        <v>23415.599999999999</v>
      </c>
      <c r="BP2596" s="17">
        <f t="shared" si="11691"/>
        <v>0</v>
      </c>
      <c r="BQ2596" s="77">
        <f t="shared" si="11639"/>
        <v>23415.599999999999</v>
      </c>
      <c r="BR2596" s="79">
        <f t="shared" si="11530"/>
        <v>24543.4</v>
      </c>
      <c r="BS2596" s="17">
        <f t="shared" si="11691"/>
        <v>0</v>
      </c>
      <c r="BT2596" s="18"/>
      <c r="BU2596" s="14"/>
    </row>
    <row r="2597" spans="1:73" s="82" customFormat="1" x14ac:dyDescent="0.3">
      <c r="A2597" s="65" t="s">
        <v>1020</v>
      </c>
      <c r="B2597" s="65" t="s">
        <v>291</v>
      </c>
      <c r="C2597" s="65" t="s">
        <v>62</v>
      </c>
      <c r="D2597" s="65"/>
      <c r="E2597" s="70"/>
      <c r="F2597" s="66" t="s">
        <v>293</v>
      </c>
      <c r="G2597" s="22">
        <f t="shared" si="11648"/>
        <v>22569.200000000001</v>
      </c>
      <c r="H2597" s="22">
        <f t="shared" si="11649"/>
        <v>23415.599999999999</v>
      </c>
      <c r="I2597" s="22">
        <f t="shared" si="11650"/>
        <v>24543.4</v>
      </c>
      <c r="J2597" s="22">
        <f t="shared" si="11651"/>
        <v>0</v>
      </c>
      <c r="K2597" s="22">
        <f t="shared" si="11652"/>
        <v>0</v>
      </c>
      <c r="L2597" s="22">
        <f t="shared" si="11653"/>
        <v>0</v>
      </c>
      <c r="M2597" s="22">
        <f t="shared" si="11616"/>
        <v>22569.200000000001</v>
      </c>
      <c r="N2597" s="22">
        <f t="shared" si="11617"/>
        <v>23415.599999999999</v>
      </c>
      <c r="O2597" s="22">
        <f t="shared" si="11618"/>
        <v>24543.4</v>
      </c>
      <c r="P2597" s="22">
        <f t="shared" si="11654"/>
        <v>0</v>
      </c>
      <c r="Q2597" s="22">
        <f t="shared" si="11655"/>
        <v>0</v>
      </c>
      <c r="R2597" s="22">
        <f t="shared" si="11656"/>
        <v>-1269.5999999999999</v>
      </c>
      <c r="S2597" s="22">
        <f t="shared" si="11657"/>
        <v>0</v>
      </c>
      <c r="T2597" s="22">
        <f t="shared" si="11658"/>
        <v>0</v>
      </c>
      <c r="U2597" s="22">
        <f t="shared" si="11659"/>
        <v>0</v>
      </c>
      <c r="V2597" s="22">
        <f t="shared" si="11660"/>
        <v>0</v>
      </c>
      <c r="W2597" s="22">
        <f t="shared" si="11661"/>
        <v>0</v>
      </c>
      <c r="X2597" s="22">
        <f t="shared" si="11662"/>
        <v>0</v>
      </c>
      <c r="Y2597" s="22">
        <f t="shared" si="11663"/>
        <v>0</v>
      </c>
      <c r="Z2597" s="22">
        <f t="shared" si="11664"/>
        <v>0</v>
      </c>
      <c r="AA2597" s="22">
        <f t="shared" si="11665"/>
        <v>0</v>
      </c>
      <c r="AB2597" s="22">
        <f t="shared" si="11666"/>
        <v>0</v>
      </c>
      <c r="AC2597" s="22">
        <f t="shared" si="11535"/>
        <v>21299.600000000002</v>
      </c>
      <c r="AD2597" s="22">
        <f t="shared" si="11536"/>
        <v>23415.599999999999</v>
      </c>
      <c r="AE2597" s="22">
        <f t="shared" si="11537"/>
        <v>24543.4</v>
      </c>
      <c r="AF2597" s="22">
        <f t="shared" si="11667"/>
        <v>0</v>
      </c>
      <c r="AG2597" s="22">
        <f t="shared" si="11538"/>
        <v>21299.600000000002</v>
      </c>
      <c r="AH2597" s="22">
        <f t="shared" si="11539"/>
        <v>23415.599999999999</v>
      </c>
      <c r="AI2597" s="22">
        <f t="shared" si="11540"/>
        <v>24543.4</v>
      </c>
      <c r="AJ2597" s="22">
        <f t="shared" si="11668"/>
        <v>0</v>
      </c>
      <c r="AK2597" s="22">
        <f t="shared" si="11669"/>
        <v>0</v>
      </c>
      <c r="AL2597" s="22">
        <f t="shared" si="11670"/>
        <v>0</v>
      </c>
      <c r="AM2597" s="22">
        <f t="shared" si="11671"/>
        <v>0</v>
      </c>
      <c r="AN2597" s="22">
        <f t="shared" si="11672"/>
        <v>0</v>
      </c>
      <c r="AO2597" s="22">
        <f t="shared" si="11673"/>
        <v>0</v>
      </c>
      <c r="AP2597" s="22">
        <f t="shared" si="11674"/>
        <v>0</v>
      </c>
      <c r="AQ2597" s="22">
        <f t="shared" si="11675"/>
        <v>0</v>
      </c>
      <c r="AR2597" s="22">
        <f t="shared" si="11676"/>
        <v>0</v>
      </c>
      <c r="AS2597" s="22">
        <f t="shared" si="11612"/>
        <v>21299.600000000002</v>
      </c>
      <c r="AT2597" s="22">
        <f t="shared" si="11613"/>
        <v>23415.599999999999</v>
      </c>
      <c r="AU2597" s="22">
        <f t="shared" si="11614"/>
        <v>24543.4</v>
      </c>
      <c r="AV2597" s="22">
        <f t="shared" si="11677"/>
        <v>0</v>
      </c>
      <c r="AW2597" s="22">
        <f t="shared" si="11678"/>
        <v>0</v>
      </c>
      <c r="AX2597" s="22">
        <f t="shared" si="11679"/>
        <v>0</v>
      </c>
      <c r="AY2597" s="22">
        <f t="shared" si="11593"/>
        <v>21299.600000000002</v>
      </c>
      <c r="AZ2597" s="22">
        <f t="shared" si="11594"/>
        <v>23415.599999999999</v>
      </c>
      <c r="BA2597" s="22">
        <f t="shared" si="11595"/>
        <v>24543.4</v>
      </c>
      <c r="BB2597" s="22">
        <f t="shared" si="11680"/>
        <v>0</v>
      </c>
      <c r="BC2597" s="22">
        <f t="shared" si="11681"/>
        <v>0</v>
      </c>
      <c r="BD2597" s="22">
        <f t="shared" si="11682"/>
        <v>0</v>
      </c>
      <c r="BE2597" s="22">
        <f t="shared" si="11683"/>
        <v>0</v>
      </c>
      <c r="BF2597" s="22">
        <f t="shared" si="11684"/>
        <v>0</v>
      </c>
      <c r="BG2597" s="22">
        <f t="shared" si="11685"/>
        <v>0</v>
      </c>
      <c r="BH2597" s="22">
        <f t="shared" si="11686"/>
        <v>0</v>
      </c>
      <c r="BI2597" s="22">
        <f t="shared" si="11687"/>
        <v>0</v>
      </c>
      <c r="BJ2597" s="22">
        <f t="shared" si="11688"/>
        <v>0</v>
      </c>
      <c r="BK2597" s="22">
        <f t="shared" si="11689"/>
        <v>0</v>
      </c>
      <c r="BL2597" s="22">
        <f t="shared" si="11528"/>
        <v>21299.600000000002</v>
      </c>
      <c r="BM2597" s="22">
        <f t="shared" si="11690"/>
        <v>0</v>
      </c>
      <c r="BN2597" s="78">
        <f t="shared" si="11638"/>
        <v>21299.600000000002</v>
      </c>
      <c r="BO2597" s="22">
        <f t="shared" si="11529"/>
        <v>23415.599999999999</v>
      </c>
      <c r="BP2597" s="22">
        <f t="shared" si="11691"/>
        <v>0</v>
      </c>
      <c r="BQ2597" s="78">
        <f t="shared" si="11639"/>
        <v>23415.599999999999</v>
      </c>
      <c r="BR2597" s="80">
        <f t="shared" si="11530"/>
        <v>24543.4</v>
      </c>
      <c r="BS2597" s="22">
        <f t="shared" si="11691"/>
        <v>0</v>
      </c>
      <c r="BT2597" s="23"/>
      <c r="BU2597" s="19"/>
    </row>
    <row r="2598" spans="1:73" ht="31.2" x14ac:dyDescent="0.3">
      <c r="A2598" s="67" t="s">
        <v>1020</v>
      </c>
      <c r="B2598" s="67" t="s">
        <v>291</v>
      </c>
      <c r="C2598" s="67" t="s">
        <v>62</v>
      </c>
      <c r="D2598" s="67" t="s">
        <v>54</v>
      </c>
      <c r="E2598" s="71"/>
      <c r="F2598" s="68" t="s">
        <v>55</v>
      </c>
      <c r="G2598" s="26">
        <f t="shared" si="11648"/>
        <v>22569.200000000001</v>
      </c>
      <c r="H2598" s="26">
        <f t="shared" si="11649"/>
        <v>23415.599999999999</v>
      </c>
      <c r="I2598" s="26">
        <f t="shared" si="11650"/>
        <v>24543.4</v>
      </c>
      <c r="J2598" s="26">
        <f t="shared" si="11651"/>
        <v>0</v>
      </c>
      <c r="K2598" s="26">
        <f t="shared" si="11652"/>
        <v>0</v>
      </c>
      <c r="L2598" s="26">
        <f t="shared" si="11653"/>
        <v>0</v>
      </c>
      <c r="M2598" s="26">
        <f t="shared" si="11616"/>
        <v>22569.200000000001</v>
      </c>
      <c r="N2598" s="26">
        <f t="shared" si="11617"/>
        <v>23415.599999999999</v>
      </c>
      <c r="O2598" s="26">
        <f t="shared" si="11618"/>
        <v>24543.4</v>
      </c>
      <c r="P2598" s="26">
        <f t="shared" si="11654"/>
        <v>0</v>
      </c>
      <c r="Q2598" s="26">
        <f t="shared" si="11655"/>
        <v>0</v>
      </c>
      <c r="R2598" s="26">
        <f t="shared" si="11656"/>
        <v>-1269.5999999999999</v>
      </c>
      <c r="S2598" s="26">
        <f t="shared" si="11657"/>
        <v>0</v>
      </c>
      <c r="T2598" s="26">
        <f t="shared" si="11658"/>
        <v>0</v>
      </c>
      <c r="U2598" s="26">
        <f t="shared" si="11659"/>
        <v>0</v>
      </c>
      <c r="V2598" s="26">
        <f t="shared" si="11660"/>
        <v>0</v>
      </c>
      <c r="W2598" s="26">
        <f t="shared" si="11661"/>
        <v>0</v>
      </c>
      <c r="X2598" s="26">
        <f t="shared" si="11662"/>
        <v>0</v>
      </c>
      <c r="Y2598" s="26">
        <f t="shared" si="11663"/>
        <v>0</v>
      </c>
      <c r="Z2598" s="26">
        <f t="shared" si="11664"/>
        <v>0</v>
      </c>
      <c r="AA2598" s="26">
        <f t="shared" si="11665"/>
        <v>0</v>
      </c>
      <c r="AB2598" s="26">
        <f t="shared" si="11666"/>
        <v>0</v>
      </c>
      <c r="AC2598" s="26">
        <f t="shared" si="11535"/>
        <v>21299.600000000002</v>
      </c>
      <c r="AD2598" s="26">
        <f t="shared" si="11536"/>
        <v>23415.599999999999</v>
      </c>
      <c r="AE2598" s="26">
        <f t="shared" si="11537"/>
        <v>24543.4</v>
      </c>
      <c r="AF2598" s="26">
        <f t="shared" si="11667"/>
        <v>0</v>
      </c>
      <c r="AG2598" s="26">
        <f t="shared" si="11538"/>
        <v>21299.600000000002</v>
      </c>
      <c r="AH2598" s="26">
        <f t="shared" si="11539"/>
        <v>23415.599999999999</v>
      </c>
      <c r="AI2598" s="26">
        <f t="shared" si="11540"/>
        <v>24543.4</v>
      </c>
      <c r="AJ2598" s="26">
        <f t="shared" si="11668"/>
        <v>0</v>
      </c>
      <c r="AK2598" s="26">
        <f t="shared" si="11669"/>
        <v>0</v>
      </c>
      <c r="AL2598" s="26">
        <f t="shared" si="11670"/>
        <v>0</v>
      </c>
      <c r="AM2598" s="26">
        <f t="shared" si="11671"/>
        <v>0</v>
      </c>
      <c r="AN2598" s="26">
        <f t="shared" si="11672"/>
        <v>0</v>
      </c>
      <c r="AO2598" s="26">
        <f t="shared" si="11673"/>
        <v>0</v>
      </c>
      <c r="AP2598" s="26">
        <f t="shared" si="11674"/>
        <v>0</v>
      </c>
      <c r="AQ2598" s="26">
        <f t="shared" si="11675"/>
        <v>0</v>
      </c>
      <c r="AR2598" s="26">
        <f t="shared" si="11676"/>
        <v>0</v>
      </c>
      <c r="AS2598" s="26">
        <f t="shared" si="11612"/>
        <v>21299.600000000002</v>
      </c>
      <c r="AT2598" s="26">
        <f t="shared" si="11613"/>
        <v>23415.599999999999</v>
      </c>
      <c r="AU2598" s="26">
        <f t="shared" si="11614"/>
        <v>24543.4</v>
      </c>
      <c r="AV2598" s="26">
        <f t="shared" si="11677"/>
        <v>0</v>
      </c>
      <c r="AW2598" s="26">
        <f t="shared" si="11678"/>
        <v>0</v>
      </c>
      <c r="AX2598" s="26">
        <f t="shared" si="11679"/>
        <v>0</v>
      </c>
      <c r="AY2598" s="26">
        <f t="shared" si="11593"/>
        <v>21299.600000000002</v>
      </c>
      <c r="AZ2598" s="26">
        <f t="shared" si="11594"/>
        <v>23415.599999999999</v>
      </c>
      <c r="BA2598" s="26">
        <f t="shared" si="11595"/>
        <v>24543.4</v>
      </c>
      <c r="BB2598" s="26">
        <f t="shared" si="11680"/>
        <v>0</v>
      </c>
      <c r="BC2598" s="26">
        <f t="shared" si="11681"/>
        <v>0</v>
      </c>
      <c r="BD2598" s="26">
        <f t="shared" si="11682"/>
        <v>0</v>
      </c>
      <c r="BE2598" s="26">
        <f t="shared" si="11683"/>
        <v>0</v>
      </c>
      <c r="BF2598" s="26">
        <f t="shared" si="11684"/>
        <v>0</v>
      </c>
      <c r="BG2598" s="26">
        <f t="shared" si="11685"/>
        <v>0</v>
      </c>
      <c r="BH2598" s="26">
        <f t="shared" si="11686"/>
        <v>0</v>
      </c>
      <c r="BI2598" s="26">
        <f t="shared" si="11687"/>
        <v>0</v>
      </c>
      <c r="BJ2598" s="26">
        <f t="shared" si="11688"/>
        <v>0</v>
      </c>
      <c r="BK2598" s="26">
        <f t="shared" si="11689"/>
        <v>0</v>
      </c>
      <c r="BL2598" s="26">
        <f t="shared" si="11528"/>
        <v>21299.600000000002</v>
      </c>
      <c r="BM2598" s="26">
        <f t="shared" si="11690"/>
        <v>0</v>
      </c>
      <c r="BN2598" s="53">
        <f t="shared" si="11638"/>
        <v>21299.600000000002</v>
      </c>
      <c r="BO2598" s="26">
        <f t="shared" si="11529"/>
        <v>23415.599999999999</v>
      </c>
      <c r="BP2598" s="26">
        <f t="shared" si="11691"/>
        <v>0</v>
      </c>
      <c r="BQ2598" s="53">
        <f t="shared" si="11639"/>
        <v>23415.599999999999</v>
      </c>
      <c r="BR2598" s="52">
        <f t="shared" si="11530"/>
        <v>24543.4</v>
      </c>
      <c r="BS2598" s="26">
        <f t="shared" si="11691"/>
        <v>0</v>
      </c>
      <c r="BT2598" s="27"/>
    </row>
    <row r="2599" spans="1:73" x14ac:dyDescent="0.3">
      <c r="A2599" s="67" t="s">
        <v>1020</v>
      </c>
      <c r="B2599" s="67" t="s">
        <v>291</v>
      </c>
      <c r="C2599" s="67" t="s">
        <v>62</v>
      </c>
      <c r="D2599" s="67" t="s">
        <v>56</v>
      </c>
      <c r="E2599" s="71"/>
      <c r="F2599" s="68" t="s">
        <v>57</v>
      </c>
      <c r="G2599" s="26">
        <f t="shared" si="11648"/>
        <v>22569.200000000001</v>
      </c>
      <c r="H2599" s="26">
        <f t="shared" si="11649"/>
        <v>23415.599999999999</v>
      </c>
      <c r="I2599" s="26">
        <f t="shared" si="11650"/>
        <v>24543.4</v>
      </c>
      <c r="J2599" s="26">
        <f t="shared" si="11651"/>
        <v>0</v>
      </c>
      <c r="K2599" s="26">
        <f t="shared" si="11652"/>
        <v>0</v>
      </c>
      <c r="L2599" s="26">
        <f t="shared" si="11653"/>
        <v>0</v>
      </c>
      <c r="M2599" s="26">
        <f t="shared" si="11616"/>
        <v>22569.200000000001</v>
      </c>
      <c r="N2599" s="26">
        <f t="shared" si="11617"/>
        <v>23415.599999999999</v>
      </c>
      <c r="O2599" s="26">
        <f t="shared" si="11618"/>
        <v>24543.4</v>
      </c>
      <c r="P2599" s="26">
        <f t="shared" si="11654"/>
        <v>0</v>
      </c>
      <c r="Q2599" s="26">
        <f t="shared" si="11655"/>
        <v>0</v>
      </c>
      <c r="R2599" s="26">
        <f t="shared" si="11656"/>
        <v>-1269.5999999999999</v>
      </c>
      <c r="S2599" s="26">
        <f t="shared" si="11657"/>
        <v>0</v>
      </c>
      <c r="T2599" s="26">
        <f t="shared" si="11658"/>
        <v>0</v>
      </c>
      <c r="U2599" s="26">
        <f t="shared" si="11659"/>
        <v>0</v>
      </c>
      <c r="V2599" s="26">
        <f t="shared" si="11660"/>
        <v>0</v>
      </c>
      <c r="W2599" s="26">
        <f t="shared" si="11661"/>
        <v>0</v>
      </c>
      <c r="X2599" s="26">
        <f t="shared" si="11662"/>
        <v>0</v>
      </c>
      <c r="Y2599" s="26">
        <f t="shared" si="11663"/>
        <v>0</v>
      </c>
      <c r="Z2599" s="26">
        <f t="shared" si="11664"/>
        <v>0</v>
      </c>
      <c r="AA2599" s="26">
        <f t="shared" si="11665"/>
        <v>0</v>
      </c>
      <c r="AB2599" s="26">
        <f t="shared" si="11666"/>
        <v>0</v>
      </c>
      <c r="AC2599" s="26">
        <f t="shared" si="11535"/>
        <v>21299.600000000002</v>
      </c>
      <c r="AD2599" s="26">
        <f t="shared" si="11536"/>
        <v>23415.599999999999</v>
      </c>
      <c r="AE2599" s="26">
        <f t="shared" si="11537"/>
        <v>24543.4</v>
      </c>
      <c r="AF2599" s="26">
        <f t="shared" si="11667"/>
        <v>0</v>
      </c>
      <c r="AG2599" s="26">
        <f t="shared" si="11538"/>
        <v>21299.600000000002</v>
      </c>
      <c r="AH2599" s="26">
        <f t="shared" si="11539"/>
        <v>23415.599999999999</v>
      </c>
      <c r="AI2599" s="26">
        <f t="shared" si="11540"/>
        <v>24543.4</v>
      </c>
      <c r="AJ2599" s="26">
        <f t="shared" si="11668"/>
        <v>0</v>
      </c>
      <c r="AK2599" s="26">
        <f t="shared" si="11669"/>
        <v>0</v>
      </c>
      <c r="AL2599" s="26">
        <f t="shared" si="11670"/>
        <v>0</v>
      </c>
      <c r="AM2599" s="26">
        <f t="shared" si="11671"/>
        <v>0</v>
      </c>
      <c r="AN2599" s="26">
        <f t="shared" si="11672"/>
        <v>0</v>
      </c>
      <c r="AO2599" s="26">
        <f t="shared" si="11673"/>
        <v>0</v>
      </c>
      <c r="AP2599" s="26">
        <f t="shared" si="11674"/>
        <v>0</v>
      </c>
      <c r="AQ2599" s="26">
        <f t="shared" si="11675"/>
        <v>0</v>
      </c>
      <c r="AR2599" s="26">
        <f t="shared" si="11676"/>
        <v>0</v>
      </c>
      <c r="AS2599" s="26">
        <f t="shared" si="11612"/>
        <v>21299.600000000002</v>
      </c>
      <c r="AT2599" s="26">
        <f t="shared" si="11613"/>
        <v>23415.599999999999</v>
      </c>
      <c r="AU2599" s="26">
        <f t="shared" si="11614"/>
        <v>24543.4</v>
      </c>
      <c r="AV2599" s="26">
        <f t="shared" si="11677"/>
        <v>0</v>
      </c>
      <c r="AW2599" s="26">
        <f t="shared" si="11678"/>
        <v>0</v>
      </c>
      <c r="AX2599" s="26">
        <f t="shared" si="11679"/>
        <v>0</v>
      </c>
      <c r="AY2599" s="26">
        <f t="shared" si="11593"/>
        <v>21299.600000000002</v>
      </c>
      <c r="AZ2599" s="26">
        <f t="shared" si="11594"/>
        <v>23415.599999999999</v>
      </c>
      <c r="BA2599" s="26">
        <f t="shared" si="11595"/>
        <v>24543.4</v>
      </c>
      <c r="BB2599" s="26">
        <f t="shared" si="11680"/>
        <v>0</v>
      </c>
      <c r="BC2599" s="26">
        <f t="shared" si="11681"/>
        <v>0</v>
      </c>
      <c r="BD2599" s="26">
        <f t="shared" si="11682"/>
        <v>0</v>
      </c>
      <c r="BE2599" s="26">
        <f t="shared" si="11683"/>
        <v>0</v>
      </c>
      <c r="BF2599" s="26">
        <f t="shared" si="11684"/>
        <v>0</v>
      </c>
      <c r="BG2599" s="26">
        <f t="shared" si="11685"/>
        <v>0</v>
      </c>
      <c r="BH2599" s="26">
        <f t="shared" si="11686"/>
        <v>0</v>
      </c>
      <c r="BI2599" s="26">
        <f t="shared" si="11687"/>
        <v>0</v>
      </c>
      <c r="BJ2599" s="26">
        <f t="shared" si="11688"/>
        <v>0</v>
      </c>
      <c r="BK2599" s="26">
        <f t="shared" si="11689"/>
        <v>0</v>
      </c>
      <c r="BL2599" s="26">
        <f t="shared" si="11528"/>
        <v>21299.600000000002</v>
      </c>
      <c r="BM2599" s="26">
        <f t="shared" si="11690"/>
        <v>0</v>
      </c>
      <c r="BN2599" s="53">
        <f t="shared" si="11638"/>
        <v>21299.600000000002</v>
      </c>
      <c r="BO2599" s="26">
        <f t="shared" si="11529"/>
        <v>23415.599999999999</v>
      </c>
      <c r="BP2599" s="26">
        <f t="shared" si="11691"/>
        <v>0</v>
      </c>
      <c r="BQ2599" s="53">
        <f t="shared" si="11639"/>
        <v>23415.599999999999</v>
      </c>
      <c r="BR2599" s="52">
        <f t="shared" si="11530"/>
        <v>24543.4</v>
      </c>
      <c r="BS2599" s="26">
        <f t="shared" si="11691"/>
        <v>0</v>
      </c>
      <c r="BT2599" s="27"/>
    </row>
    <row r="2600" spans="1:73" ht="46.8" x14ac:dyDescent="0.3">
      <c r="A2600" s="67" t="s">
        <v>1020</v>
      </c>
      <c r="B2600" s="67" t="s">
        <v>291</v>
      </c>
      <c r="C2600" s="67" t="s">
        <v>62</v>
      </c>
      <c r="D2600" s="67" t="s">
        <v>1070</v>
      </c>
      <c r="E2600" s="71"/>
      <c r="F2600" s="68" t="s">
        <v>1071</v>
      </c>
      <c r="G2600" s="26">
        <f t="shared" si="11648"/>
        <v>22569.200000000001</v>
      </c>
      <c r="H2600" s="26">
        <f t="shared" si="11649"/>
        <v>23415.599999999999</v>
      </c>
      <c r="I2600" s="26">
        <f t="shared" si="11650"/>
        <v>24543.4</v>
      </c>
      <c r="J2600" s="26">
        <f t="shared" si="11651"/>
        <v>0</v>
      </c>
      <c r="K2600" s="26">
        <f t="shared" si="11652"/>
        <v>0</v>
      </c>
      <c r="L2600" s="26">
        <f t="shared" si="11653"/>
        <v>0</v>
      </c>
      <c r="M2600" s="26">
        <f t="shared" si="11616"/>
        <v>22569.200000000001</v>
      </c>
      <c r="N2600" s="26">
        <f t="shared" si="11617"/>
        <v>23415.599999999999</v>
      </c>
      <c r="O2600" s="26">
        <f t="shared" si="11618"/>
        <v>24543.4</v>
      </c>
      <c r="P2600" s="26">
        <f t="shared" si="11654"/>
        <v>0</v>
      </c>
      <c r="Q2600" s="26">
        <f t="shared" si="11655"/>
        <v>0</v>
      </c>
      <c r="R2600" s="26">
        <f t="shared" si="11656"/>
        <v>-1269.5999999999999</v>
      </c>
      <c r="S2600" s="26">
        <f t="shared" si="11657"/>
        <v>0</v>
      </c>
      <c r="T2600" s="26">
        <f t="shared" si="11658"/>
        <v>0</v>
      </c>
      <c r="U2600" s="26">
        <f t="shared" si="11659"/>
        <v>0</v>
      </c>
      <c r="V2600" s="26">
        <f t="shared" si="11660"/>
        <v>0</v>
      </c>
      <c r="W2600" s="26">
        <f t="shared" si="11661"/>
        <v>0</v>
      </c>
      <c r="X2600" s="26">
        <f t="shared" si="11662"/>
        <v>0</v>
      </c>
      <c r="Y2600" s="26">
        <f t="shared" si="11663"/>
        <v>0</v>
      </c>
      <c r="Z2600" s="26">
        <f t="shared" si="11664"/>
        <v>0</v>
      </c>
      <c r="AA2600" s="26">
        <f t="shared" si="11665"/>
        <v>0</v>
      </c>
      <c r="AB2600" s="26">
        <f t="shared" si="11666"/>
        <v>0</v>
      </c>
      <c r="AC2600" s="26">
        <f t="shared" si="11535"/>
        <v>21299.600000000002</v>
      </c>
      <c r="AD2600" s="26">
        <f t="shared" si="11536"/>
        <v>23415.599999999999</v>
      </c>
      <c r="AE2600" s="26">
        <f t="shared" si="11537"/>
        <v>24543.4</v>
      </c>
      <c r="AF2600" s="26">
        <f t="shared" si="11667"/>
        <v>0</v>
      </c>
      <c r="AG2600" s="26">
        <f t="shared" si="11538"/>
        <v>21299.600000000002</v>
      </c>
      <c r="AH2600" s="26">
        <f t="shared" si="11539"/>
        <v>23415.599999999999</v>
      </c>
      <c r="AI2600" s="26">
        <f t="shared" si="11540"/>
        <v>24543.4</v>
      </c>
      <c r="AJ2600" s="26">
        <f t="shared" si="11668"/>
        <v>0</v>
      </c>
      <c r="AK2600" s="26">
        <f t="shared" si="11669"/>
        <v>0</v>
      </c>
      <c r="AL2600" s="26">
        <f t="shared" si="11670"/>
        <v>0</v>
      </c>
      <c r="AM2600" s="26">
        <f t="shared" si="11671"/>
        <v>0</v>
      </c>
      <c r="AN2600" s="26">
        <f t="shared" si="11672"/>
        <v>0</v>
      </c>
      <c r="AO2600" s="26">
        <f t="shared" si="11673"/>
        <v>0</v>
      </c>
      <c r="AP2600" s="26">
        <f t="shared" si="11674"/>
        <v>0</v>
      </c>
      <c r="AQ2600" s="26">
        <f t="shared" si="11675"/>
        <v>0</v>
      </c>
      <c r="AR2600" s="26">
        <f t="shared" si="11676"/>
        <v>0</v>
      </c>
      <c r="AS2600" s="26">
        <f t="shared" si="11612"/>
        <v>21299.600000000002</v>
      </c>
      <c r="AT2600" s="26">
        <f t="shared" si="11613"/>
        <v>23415.599999999999</v>
      </c>
      <c r="AU2600" s="26">
        <f t="shared" si="11614"/>
        <v>24543.4</v>
      </c>
      <c r="AV2600" s="26">
        <f t="shared" si="11677"/>
        <v>0</v>
      </c>
      <c r="AW2600" s="26">
        <f t="shared" si="11678"/>
        <v>0</v>
      </c>
      <c r="AX2600" s="26">
        <f t="shared" si="11679"/>
        <v>0</v>
      </c>
      <c r="AY2600" s="26">
        <f t="shared" si="11593"/>
        <v>21299.600000000002</v>
      </c>
      <c r="AZ2600" s="26">
        <f t="shared" si="11594"/>
        <v>23415.599999999999</v>
      </c>
      <c r="BA2600" s="26">
        <f t="shared" si="11595"/>
        <v>24543.4</v>
      </c>
      <c r="BB2600" s="26">
        <f t="shared" si="11680"/>
        <v>0</v>
      </c>
      <c r="BC2600" s="26">
        <f t="shared" si="11681"/>
        <v>0</v>
      </c>
      <c r="BD2600" s="26">
        <f t="shared" si="11682"/>
        <v>0</v>
      </c>
      <c r="BE2600" s="26">
        <f t="shared" si="11683"/>
        <v>0</v>
      </c>
      <c r="BF2600" s="26">
        <f t="shared" si="11684"/>
        <v>0</v>
      </c>
      <c r="BG2600" s="26">
        <f t="shared" si="11685"/>
        <v>0</v>
      </c>
      <c r="BH2600" s="26">
        <f t="shared" si="11686"/>
        <v>0</v>
      </c>
      <c r="BI2600" s="26">
        <f t="shared" si="11687"/>
        <v>0</v>
      </c>
      <c r="BJ2600" s="26">
        <f t="shared" si="11688"/>
        <v>0</v>
      </c>
      <c r="BK2600" s="26">
        <f t="shared" si="11689"/>
        <v>0</v>
      </c>
      <c r="BL2600" s="26">
        <f t="shared" si="11528"/>
        <v>21299.600000000002</v>
      </c>
      <c r="BM2600" s="26">
        <f t="shared" si="11690"/>
        <v>0</v>
      </c>
      <c r="BN2600" s="53">
        <f t="shared" si="11638"/>
        <v>21299.600000000002</v>
      </c>
      <c r="BO2600" s="26">
        <f t="shared" si="11529"/>
        <v>23415.599999999999</v>
      </c>
      <c r="BP2600" s="26">
        <f t="shared" si="11691"/>
        <v>0</v>
      </c>
      <c r="BQ2600" s="53">
        <f t="shared" si="11639"/>
        <v>23415.599999999999</v>
      </c>
      <c r="BR2600" s="52">
        <f t="shared" si="11530"/>
        <v>24543.4</v>
      </c>
      <c r="BS2600" s="26">
        <f t="shared" si="11691"/>
        <v>0</v>
      </c>
      <c r="BT2600" s="27"/>
    </row>
    <row r="2601" spans="1:73" x14ac:dyDescent="0.3">
      <c r="A2601" s="67" t="s">
        <v>1020</v>
      </c>
      <c r="B2601" s="67" t="s">
        <v>291</v>
      </c>
      <c r="C2601" s="67" t="s">
        <v>62</v>
      </c>
      <c r="D2601" s="67" t="s">
        <v>1070</v>
      </c>
      <c r="E2601" s="67" t="s">
        <v>240</v>
      </c>
      <c r="F2601" s="68" t="s">
        <v>241</v>
      </c>
      <c r="G2601" s="26">
        <v>22569.200000000001</v>
      </c>
      <c r="H2601" s="26">
        <v>23415.599999999999</v>
      </c>
      <c r="I2601" s="26">
        <v>24543.4</v>
      </c>
      <c r="J2601" s="26"/>
      <c r="K2601" s="26"/>
      <c r="L2601" s="26"/>
      <c r="M2601" s="26">
        <f t="shared" si="11616"/>
        <v>22569.200000000001</v>
      </c>
      <c r="N2601" s="26">
        <f t="shared" si="11617"/>
        <v>23415.599999999999</v>
      </c>
      <c r="O2601" s="26">
        <f t="shared" si="11618"/>
        <v>24543.4</v>
      </c>
      <c r="P2601" s="26"/>
      <c r="Q2601" s="26"/>
      <c r="R2601" s="26">
        <v>-1269.5999999999999</v>
      </c>
      <c r="S2601" s="26"/>
      <c r="T2601" s="26"/>
      <c r="U2601" s="26"/>
      <c r="V2601" s="26"/>
      <c r="W2601" s="26"/>
      <c r="X2601" s="26"/>
      <c r="Y2601" s="26"/>
      <c r="Z2601" s="26"/>
      <c r="AA2601" s="26"/>
      <c r="AB2601" s="26"/>
      <c r="AC2601" s="26">
        <f t="shared" si="11535"/>
        <v>21299.600000000002</v>
      </c>
      <c r="AD2601" s="26">
        <f t="shared" si="11536"/>
        <v>23415.599999999999</v>
      </c>
      <c r="AE2601" s="26">
        <f t="shared" si="11537"/>
        <v>24543.4</v>
      </c>
      <c r="AF2601" s="26"/>
      <c r="AG2601" s="26">
        <f t="shared" si="11538"/>
        <v>21299.600000000002</v>
      </c>
      <c r="AH2601" s="26">
        <f t="shared" si="11539"/>
        <v>23415.599999999999</v>
      </c>
      <c r="AI2601" s="26">
        <f t="shared" si="11540"/>
        <v>24543.4</v>
      </c>
      <c r="AJ2601" s="26"/>
      <c r="AK2601" s="26"/>
      <c r="AL2601" s="26"/>
      <c r="AM2601" s="26"/>
      <c r="AN2601" s="26"/>
      <c r="AO2601" s="26"/>
      <c r="AP2601" s="26"/>
      <c r="AQ2601" s="26"/>
      <c r="AR2601" s="26"/>
      <c r="AS2601" s="26">
        <f t="shared" si="11612"/>
        <v>21299.600000000002</v>
      </c>
      <c r="AT2601" s="26">
        <f t="shared" si="11613"/>
        <v>23415.599999999999</v>
      </c>
      <c r="AU2601" s="26">
        <f t="shared" si="11614"/>
        <v>24543.4</v>
      </c>
      <c r="AV2601" s="26"/>
      <c r="AW2601" s="26"/>
      <c r="AX2601" s="26"/>
      <c r="AY2601" s="26">
        <f t="shared" si="11593"/>
        <v>21299.600000000002</v>
      </c>
      <c r="AZ2601" s="26">
        <f t="shared" si="11594"/>
        <v>23415.599999999999</v>
      </c>
      <c r="BA2601" s="26">
        <f t="shared" si="11595"/>
        <v>24543.4</v>
      </c>
      <c r="BB2601" s="26"/>
      <c r="BC2601" s="26"/>
      <c r="BD2601" s="26"/>
      <c r="BE2601" s="26"/>
      <c r="BF2601" s="26"/>
      <c r="BG2601" s="26"/>
      <c r="BH2601" s="26"/>
      <c r="BI2601" s="26"/>
      <c r="BJ2601" s="26"/>
      <c r="BK2601" s="26"/>
      <c r="BL2601" s="26">
        <f t="shared" si="11528"/>
        <v>21299.600000000002</v>
      </c>
      <c r="BM2601" s="26"/>
      <c r="BN2601" s="53">
        <f t="shared" si="11638"/>
        <v>21299.600000000002</v>
      </c>
      <c r="BO2601" s="26">
        <f t="shared" si="11529"/>
        <v>23415.599999999999</v>
      </c>
      <c r="BP2601" s="26"/>
      <c r="BQ2601" s="53">
        <f t="shared" si="11639"/>
        <v>23415.599999999999</v>
      </c>
      <c r="BR2601" s="52">
        <f t="shared" si="11530"/>
        <v>24543.4</v>
      </c>
      <c r="BS2601" s="26"/>
      <c r="BT2601" s="27"/>
    </row>
    <row r="2602" spans="1:73" s="81" customFormat="1" ht="31.2" x14ac:dyDescent="0.3">
      <c r="A2602" s="63" t="s">
        <v>1072</v>
      </c>
      <c r="B2602" s="63"/>
      <c r="C2602" s="63"/>
      <c r="D2602" s="63"/>
      <c r="E2602" s="69"/>
      <c r="F2602" s="64" t="s">
        <v>1073</v>
      </c>
      <c r="G2602" s="17">
        <f t="shared" ref="G2602:L2602" si="11692">G2603+G2621+G2614</f>
        <v>1956566.7999999998</v>
      </c>
      <c r="H2602" s="17">
        <f t="shared" si="11692"/>
        <v>1990931.6</v>
      </c>
      <c r="I2602" s="17">
        <f t="shared" si="11692"/>
        <v>1983888.4000000001</v>
      </c>
      <c r="J2602" s="17">
        <f t="shared" si="11692"/>
        <v>0</v>
      </c>
      <c r="K2602" s="17">
        <f t="shared" si="11692"/>
        <v>0</v>
      </c>
      <c r="L2602" s="17">
        <f t="shared" si="11692"/>
        <v>0</v>
      </c>
      <c r="M2602" s="17">
        <f t="shared" si="11616"/>
        <v>1956566.7999999998</v>
      </c>
      <c r="N2602" s="17">
        <f t="shared" si="11617"/>
        <v>1990931.6</v>
      </c>
      <c r="O2602" s="17">
        <f t="shared" si="11618"/>
        <v>1983888.4000000001</v>
      </c>
      <c r="P2602" s="17">
        <f t="shared" ref="P2602:AB2602" si="11693">P2603+P2621+P2614</f>
        <v>0</v>
      </c>
      <c r="Q2602" s="17">
        <f t="shared" si="11693"/>
        <v>0</v>
      </c>
      <c r="R2602" s="17">
        <f t="shared" si="11693"/>
        <v>-38830.546999999999</v>
      </c>
      <c r="S2602" s="17">
        <f t="shared" si="11693"/>
        <v>-58868.499999999993</v>
      </c>
      <c r="T2602" s="17">
        <f t="shared" si="11693"/>
        <v>0</v>
      </c>
      <c r="U2602" s="17">
        <f t="shared" si="11693"/>
        <v>0</v>
      </c>
      <c r="V2602" s="17">
        <f t="shared" si="11693"/>
        <v>3509.5879999999997</v>
      </c>
      <c r="W2602" s="17">
        <f t="shared" si="11693"/>
        <v>0</v>
      </c>
      <c r="X2602" s="17">
        <f t="shared" si="11693"/>
        <v>0</v>
      </c>
      <c r="Y2602" s="17">
        <f t="shared" si="11693"/>
        <v>0</v>
      </c>
      <c r="Z2602" s="17">
        <f t="shared" si="11693"/>
        <v>3509.5879999999997</v>
      </c>
      <c r="AA2602" s="17">
        <f t="shared" si="11693"/>
        <v>58868.499999999993</v>
      </c>
      <c r="AB2602" s="17">
        <f t="shared" si="11693"/>
        <v>0</v>
      </c>
      <c r="AC2602" s="17">
        <f t="shared" si="11535"/>
        <v>1858867.7529999998</v>
      </c>
      <c r="AD2602" s="17">
        <f t="shared" si="11536"/>
        <v>1994441.1880000001</v>
      </c>
      <c r="AE2602" s="17">
        <f t="shared" si="11537"/>
        <v>2046266.4880000001</v>
      </c>
      <c r="AF2602" s="17">
        <f>AF2603+AF2621+AF2614</f>
        <v>0</v>
      </c>
      <c r="AG2602" s="17">
        <f t="shared" si="11538"/>
        <v>1858867.7529999998</v>
      </c>
      <c r="AH2602" s="17">
        <f t="shared" si="11539"/>
        <v>1994441.1880000001</v>
      </c>
      <c r="AI2602" s="17">
        <f t="shared" si="11540"/>
        <v>2046266.4880000001</v>
      </c>
      <c r="AJ2602" s="17">
        <f t="shared" ref="AJ2602:AR2602" si="11694">AJ2603+AJ2621+AJ2614</f>
        <v>4.5474735088646412E-13</v>
      </c>
      <c r="AK2602" s="17">
        <f t="shared" si="11694"/>
        <v>0</v>
      </c>
      <c r="AL2602" s="17">
        <f t="shared" si="11694"/>
        <v>-5157.951</v>
      </c>
      <c r="AM2602" s="17">
        <f t="shared" si="11694"/>
        <v>0</v>
      </c>
      <c r="AN2602" s="17">
        <f t="shared" si="11694"/>
        <v>0</v>
      </c>
      <c r="AO2602" s="17">
        <f t="shared" si="11694"/>
        <v>0</v>
      </c>
      <c r="AP2602" s="17">
        <f t="shared" si="11694"/>
        <v>0</v>
      </c>
      <c r="AQ2602" s="17">
        <f t="shared" si="11694"/>
        <v>0</v>
      </c>
      <c r="AR2602" s="17">
        <f t="shared" si="11694"/>
        <v>0</v>
      </c>
      <c r="AS2602" s="17">
        <f t="shared" si="11612"/>
        <v>1853709.8019999999</v>
      </c>
      <c r="AT2602" s="17">
        <f t="shared" si="11613"/>
        <v>1994441.1880000001</v>
      </c>
      <c r="AU2602" s="17">
        <f t="shared" si="11614"/>
        <v>2046266.4880000001</v>
      </c>
      <c r="AV2602" s="17">
        <f>AV2603+AV2621+AV2614</f>
        <v>0</v>
      </c>
      <c r="AW2602" s="17">
        <f>AW2603+AW2621+AW2614</f>
        <v>0</v>
      </c>
      <c r="AX2602" s="17">
        <f>AX2603+AX2621+AX2614</f>
        <v>0</v>
      </c>
      <c r="AY2602" s="17">
        <f t="shared" si="11593"/>
        <v>1853709.8019999999</v>
      </c>
      <c r="AZ2602" s="17">
        <f t="shared" si="11594"/>
        <v>1994441.1880000001</v>
      </c>
      <c r="BA2602" s="17">
        <f t="shared" si="11595"/>
        <v>2046266.4880000001</v>
      </c>
      <c r="BB2602" s="17">
        <f t="shared" ref="BB2602:BK2602" si="11695">BB2603+BB2621+BB2614</f>
        <v>0</v>
      </c>
      <c r="BC2602" s="17">
        <f t="shared" si="11695"/>
        <v>0</v>
      </c>
      <c r="BD2602" s="17">
        <f t="shared" si="11695"/>
        <v>30926.45</v>
      </c>
      <c r="BE2602" s="17">
        <f t="shared" si="11695"/>
        <v>0</v>
      </c>
      <c r="BF2602" s="17">
        <f t="shared" si="11695"/>
        <v>0</v>
      </c>
      <c r="BG2602" s="17">
        <f t="shared" si="11695"/>
        <v>0</v>
      </c>
      <c r="BH2602" s="17">
        <f t="shared" si="11695"/>
        <v>0</v>
      </c>
      <c r="BI2602" s="17">
        <f t="shared" si="11695"/>
        <v>0</v>
      </c>
      <c r="BJ2602" s="17">
        <f t="shared" si="11695"/>
        <v>0</v>
      </c>
      <c r="BK2602" s="17">
        <f t="shared" si="11695"/>
        <v>0</v>
      </c>
      <c r="BL2602" s="17">
        <f t="shared" si="11528"/>
        <v>1884636.2519999999</v>
      </c>
      <c r="BM2602" s="17">
        <f>BM2603+BM2621+BM2614</f>
        <v>0</v>
      </c>
      <c r="BN2602" s="77">
        <f t="shared" si="11638"/>
        <v>1884636.2519999999</v>
      </c>
      <c r="BO2602" s="17">
        <f t="shared" si="11529"/>
        <v>1994441.1880000001</v>
      </c>
      <c r="BP2602" s="17">
        <f>BP2603+BP2621+BP2614</f>
        <v>0</v>
      </c>
      <c r="BQ2602" s="77">
        <f t="shared" si="11639"/>
        <v>1994441.1880000001</v>
      </c>
      <c r="BR2602" s="79">
        <f t="shared" si="11530"/>
        <v>2046266.4880000001</v>
      </c>
      <c r="BS2602" s="17">
        <f>BS2603+BS2621+BS2614</f>
        <v>0</v>
      </c>
      <c r="BT2602" s="18"/>
      <c r="BU2602" s="14"/>
    </row>
    <row r="2603" spans="1:73" s="81" customFormat="1" x14ac:dyDescent="0.3">
      <c r="A2603" s="63" t="s">
        <v>1072</v>
      </c>
      <c r="B2603" s="63" t="s">
        <v>73</v>
      </c>
      <c r="C2603" s="63"/>
      <c r="D2603" s="63"/>
      <c r="E2603" s="69"/>
      <c r="F2603" s="64" t="s">
        <v>197</v>
      </c>
      <c r="G2603" s="17">
        <f t="shared" ref="G2603:G2606" si="11696">G2604</f>
        <v>17815.5</v>
      </c>
      <c r="H2603" s="17">
        <f t="shared" ref="H2603:H2606" si="11697">H2604</f>
        <v>18056.599999999999</v>
      </c>
      <c r="I2603" s="17">
        <f t="shared" ref="I2603:I2606" si="11698">I2604</f>
        <v>18056.599999999999</v>
      </c>
      <c r="J2603" s="17">
        <f t="shared" ref="J2603:J2606" si="11699">J2604</f>
        <v>0</v>
      </c>
      <c r="K2603" s="17">
        <f t="shared" ref="K2603:K2606" si="11700">K2604</f>
        <v>0</v>
      </c>
      <c r="L2603" s="17">
        <f t="shared" ref="L2603:L2606" si="11701">L2604</f>
        <v>0</v>
      </c>
      <c r="M2603" s="17">
        <f t="shared" si="11616"/>
        <v>17815.5</v>
      </c>
      <c r="N2603" s="17">
        <f t="shared" si="11617"/>
        <v>18056.599999999999</v>
      </c>
      <c r="O2603" s="17">
        <f t="shared" si="11618"/>
        <v>18056.599999999999</v>
      </c>
      <c r="P2603" s="17">
        <f t="shared" ref="P2603:P2606" si="11702">P2604</f>
        <v>0</v>
      </c>
      <c r="Q2603" s="17">
        <f t="shared" ref="Q2603:Q2606" si="11703">Q2604</f>
        <v>0</v>
      </c>
      <c r="R2603" s="17">
        <f t="shared" ref="R2603:R2606" si="11704">R2604</f>
        <v>0</v>
      </c>
      <c r="S2603" s="17">
        <f t="shared" ref="S2603:S2606" si="11705">S2604</f>
        <v>0</v>
      </c>
      <c r="T2603" s="17">
        <f t="shared" ref="T2603:T2606" si="11706">T2604</f>
        <v>0</v>
      </c>
      <c r="U2603" s="17">
        <f t="shared" ref="U2603:U2606" si="11707">U2604</f>
        <v>0</v>
      </c>
      <c r="V2603" s="17">
        <f t="shared" ref="V2603:V2606" si="11708">V2604</f>
        <v>0</v>
      </c>
      <c r="W2603" s="17">
        <f t="shared" ref="W2603:W2606" si="11709">W2604</f>
        <v>0</v>
      </c>
      <c r="X2603" s="17">
        <f t="shared" ref="X2603:X2606" si="11710">X2604</f>
        <v>0</v>
      </c>
      <c r="Y2603" s="17">
        <f t="shared" ref="Y2603:Y2606" si="11711">Y2604</f>
        <v>0</v>
      </c>
      <c r="Z2603" s="17">
        <f t="shared" ref="Z2603:Z2606" si="11712">Z2604</f>
        <v>0</v>
      </c>
      <c r="AA2603" s="17">
        <f t="shared" ref="AA2603:AA2606" si="11713">AA2604</f>
        <v>0</v>
      </c>
      <c r="AB2603" s="17">
        <f t="shared" ref="AB2603:AB2606" si="11714">AB2604</f>
        <v>0</v>
      </c>
      <c r="AC2603" s="17">
        <f t="shared" si="11535"/>
        <v>17815.5</v>
      </c>
      <c r="AD2603" s="17">
        <f t="shared" si="11536"/>
        <v>18056.599999999999</v>
      </c>
      <c r="AE2603" s="17">
        <f t="shared" si="11537"/>
        <v>18056.599999999999</v>
      </c>
      <c r="AF2603" s="17">
        <f t="shared" ref="AF2603:AF2606" si="11715">AF2604</f>
        <v>0</v>
      </c>
      <c r="AG2603" s="17">
        <f t="shared" si="11538"/>
        <v>17815.5</v>
      </c>
      <c r="AH2603" s="17">
        <f t="shared" si="11539"/>
        <v>18056.599999999999</v>
      </c>
      <c r="AI2603" s="17">
        <f t="shared" si="11540"/>
        <v>18056.599999999999</v>
      </c>
      <c r="AJ2603" s="17">
        <f t="shared" ref="AJ2603:AJ2606" si="11716">AJ2604</f>
        <v>0</v>
      </c>
      <c r="AK2603" s="17">
        <f t="shared" ref="AK2603:AK2606" si="11717">AK2604</f>
        <v>0</v>
      </c>
      <c r="AL2603" s="17">
        <f t="shared" ref="AL2603:AL2606" si="11718">AL2604</f>
        <v>-75.7</v>
      </c>
      <c r="AM2603" s="17">
        <f t="shared" ref="AM2603:AM2606" si="11719">AM2604</f>
        <v>0</v>
      </c>
      <c r="AN2603" s="17">
        <f t="shared" ref="AN2603:AN2606" si="11720">AN2604</f>
        <v>0</v>
      </c>
      <c r="AO2603" s="17">
        <f t="shared" ref="AO2603:AO2606" si="11721">AO2604</f>
        <v>0</v>
      </c>
      <c r="AP2603" s="17">
        <f t="shared" ref="AP2603:AP2606" si="11722">AP2604</f>
        <v>0</v>
      </c>
      <c r="AQ2603" s="17">
        <f t="shared" ref="AQ2603:AQ2606" si="11723">AQ2604</f>
        <v>0</v>
      </c>
      <c r="AR2603" s="17">
        <f t="shared" ref="AR2603:AR2606" si="11724">AR2604</f>
        <v>0</v>
      </c>
      <c r="AS2603" s="17">
        <f t="shared" si="11612"/>
        <v>17739.8</v>
      </c>
      <c r="AT2603" s="17">
        <f t="shared" si="11613"/>
        <v>18056.599999999999</v>
      </c>
      <c r="AU2603" s="17">
        <f t="shared" si="11614"/>
        <v>18056.599999999999</v>
      </c>
      <c r="AV2603" s="17">
        <f t="shared" ref="AV2603:AV2606" si="11725">AV2604</f>
        <v>0</v>
      </c>
      <c r="AW2603" s="17">
        <f t="shared" ref="AW2603:AW2606" si="11726">AW2604</f>
        <v>0</v>
      </c>
      <c r="AX2603" s="17">
        <f t="shared" ref="AX2603:AX2606" si="11727">AX2604</f>
        <v>0</v>
      </c>
      <c r="AY2603" s="17">
        <f t="shared" si="11593"/>
        <v>17739.8</v>
      </c>
      <c r="AZ2603" s="17">
        <f t="shared" si="11594"/>
        <v>18056.599999999999</v>
      </c>
      <c r="BA2603" s="17">
        <f t="shared" si="11595"/>
        <v>18056.599999999999</v>
      </c>
      <c r="BB2603" s="17">
        <f t="shared" ref="BB2603:BB2606" si="11728">BB2604</f>
        <v>0</v>
      </c>
      <c r="BC2603" s="17">
        <f t="shared" ref="BC2603:BC2606" si="11729">BC2604</f>
        <v>0</v>
      </c>
      <c r="BD2603" s="17">
        <f t="shared" ref="BD2603:BD2606" si="11730">BD2604</f>
        <v>0</v>
      </c>
      <c r="BE2603" s="17">
        <f t="shared" ref="BE2603:BE2606" si="11731">BE2604</f>
        <v>0</v>
      </c>
      <c r="BF2603" s="17">
        <f t="shared" ref="BF2603:BF2606" si="11732">BF2604</f>
        <v>0</v>
      </c>
      <c r="BG2603" s="17">
        <f t="shared" ref="BG2603:BG2606" si="11733">BG2604</f>
        <v>0</v>
      </c>
      <c r="BH2603" s="17">
        <f t="shared" ref="BH2603:BH2606" si="11734">BH2604</f>
        <v>0</v>
      </c>
      <c r="BI2603" s="17">
        <f t="shared" ref="BI2603:BI2606" si="11735">BI2604</f>
        <v>0</v>
      </c>
      <c r="BJ2603" s="17">
        <f t="shared" ref="BJ2603:BJ2606" si="11736">BJ2604</f>
        <v>0</v>
      </c>
      <c r="BK2603" s="17">
        <f t="shared" ref="BK2603:BK2606" si="11737">BK2604</f>
        <v>0</v>
      </c>
      <c r="BL2603" s="17">
        <f t="shared" si="11528"/>
        <v>17739.8</v>
      </c>
      <c r="BM2603" s="17">
        <f t="shared" ref="BM2603:BM2606" si="11738">BM2604</f>
        <v>0</v>
      </c>
      <c r="BN2603" s="77">
        <f t="shared" si="11638"/>
        <v>17739.8</v>
      </c>
      <c r="BO2603" s="17">
        <f t="shared" si="11529"/>
        <v>18056.599999999999</v>
      </c>
      <c r="BP2603" s="17">
        <f t="shared" ref="BP2603:BS2606" si="11739">BP2604</f>
        <v>0</v>
      </c>
      <c r="BQ2603" s="77">
        <f t="shared" si="11639"/>
        <v>18056.599999999999</v>
      </c>
      <c r="BR2603" s="79">
        <f t="shared" si="11530"/>
        <v>18056.599999999999</v>
      </c>
      <c r="BS2603" s="17">
        <f t="shared" si="11739"/>
        <v>0</v>
      </c>
      <c r="BT2603" s="18"/>
      <c r="BU2603" s="14"/>
    </row>
    <row r="2604" spans="1:73" s="82" customFormat="1" x14ac:dyDescent="0.3">
      <c r="A2604" s="65" t="s">
        <v>1072</v>
      </c>
      <c r="B2604" s="65" t="s">
        <v>73</v>
      </c>
      <c r="C2604" s="65" t="s">
        <v>251</v>
      </c>
      <c r="D2604" s="65"/>
      <c r="E2604" s="70"/>
      <c r="F2604" s="66" t="s">
        <v>252</v>
      </c>
      <c r="G2604" s="22">
        <f t="shared" si="11696"/>
        <v>17815.5</v>
      </c>
      <c r="H2604" s="22">
        <f t="shared" si="11697"/>
        <v>18056.599999999999</v>
      </c>
      <c r="I2604" s="22">
        <f t="shared" si="11698"/>
        <v>18056.599999999999</v>
      </c>
      <c r="J2604" s="22">
        <f t="shared" si="11699"/>
        <v>0</v>
      </c>
      <c r="K2604" s="22">
        <f t="shared" si="11700"/>
        <v>0</v>
      </c>
      <c r="L2604" s="22">
        <f t="shared" si="11701"/>
        <v>0</v>
      </c>
      <c r="M2604" s="22">
        <f t="shared" si="11616"/>
        <v>17815.5</v>
      </c>
      <c r="N2604" s="22">
        <f t="shared" si="11617"/>
        <v>18056.599999999999</v>
      </c>
      <c r="O2604" s="22">
        <f t="shared" si="11618"/>
        <v>18056.599999999999</v>
      </c>
      <c r="P2604" s="22">
        <f t="shared" si="11702"/>
        <v>0</v>
      </c>
      <c r="Q2604" s="22">
        <f t="shared" si="11703"/>
        <v>0</v>
      </c>
      <c r="R2604" s="22">
        <f t="shared" si="11704"/>
        <v>0</v>
      </c>
      <c r="S2604" s="22">
        <f t="shared" si="11705"/>
        <v>0</v>
      </c>
      <c r="T2604" s="22">
        <f t="shared" si="11706"/>
        <v>0</v>
      </c>
      <c r="U2604" s="22">
        <f t="shared" si="11707"/>
        <v>0</v>
      </c>
      <c r="V2604" s="22">
        <f t="shared" si="11708"/>
        <v>0</v>
      </c>
      <c r="W2604" s="22">
        <f t="shared" si="11709"/>
        <v>0</v>
      </c>
      <c r="X2604" s="22">
        <f t="shared" si="11710"/>
        <v>0</v>
      </c>
      <c r="Y2604" s="22">
        <f t="shared" si="11711"/>
        <v>0</v>
      </c>
      <c r="Z2604" s="22">
        <f t="shared" si="11712"/>
        <v>0</v>
      </c>
      <c r="AA2604" s="22">
        <f t="shared" si="11713"/>
        <v>0</v>
      </c>
      <c r="AB2604" s="22">
        <f t="shared" si="11714"/>
        <v>0</v>
      </c>
      <c r="AC2604" s="22">
        <f t="shared" si="11535"/>
        <v>17815.5</v>
      </c>
      <c r="AD2604" s="22">
        <f t="shared" si="11536"/>
        <v>18056.599999999999</v>
      </c>
      <c r="AE2604" s="22">
        <f t="shared" si="11537"/>
        <v>18056.599999999999</v>
      </c>
      <c r="AF2604" s="22">
        <f t="shared" si="11715"/>
        <v>0</v>
      </c>
      <c r="AG2604" s="22">
        <f t="shared" si="11538"/>
        <v>17815.5</v>
      </c>
      <c r="AH2604" s="22">
        <f t="shared" si="11539"/>
        <v>18056.599999999999</v>
      </c>
      <c r="AI2604" s="22">
        <f t="shared" si="11540"/>
        <v>18056.599999999999</v>
      </c>
      <c r="AJ2604" s="22">
        <f t="shared" si="11716"/>
        <v>0</v>
      </c>
      <c r="AK2604" s="22">
        <f t="shared" si="11717"/>
        <v>0</v>
      </c>
      <c r="AL2604" s="22">
        <f t="shared" si="11718"/>
        <v>-75.7</v>
      </c>
      <c r="AM2604" s="22">
        <f t="shared" si="11719"/>
        <v>0</v>
      </c>
      <c r="AN2604" s="22">
        <f t="shared" si="11720"/>
        <v>0</v>
      </c>
      <c r="AO2604" s="22">
        <f t="shared" si="11721"/>
        <v>0</v>
      </c>
      <c r="AP2604" s="22">
        <f t="shared" si="11722"/>
        <v>0</v>
      </c>
      <c r="AQ2604" s="22">
        <f t="shared" si="11723"/>
        <v>0</v>
      </c>
      <c r="AR2604" s="22">
        <f t="shared" si="11724"/>
        <v>0</v>
      </c>
      <c r="AS2604" s="22">
        <f t="shared" si="11612"/>
        <v>17739.8</v>
      </c>
      <c r="AT2604" s="22">
        <f t="shared" si="11613"/>
        <v>18056.599999999999</v>
      </c>
      <c r="AU2604" s="22">
        <f t="shared" si="11614"/>
        <v>18056.599999999999</v>
      </c>
      <c r="AV2604" s="22">
        <f t="shared" si="11725"/>
        <v>0</v>
      </c>
      <c r="AW2604" s="22">
        <f t="shared" si="11726"/>
        <v>0</v>
      </c>
      <c r="AX2604" s="22">
        <f t="shared" si="11727"/>
        <v>0</v>
      </c>
      <c r="AY2604" s="22">
        <f t="shared" si="11593"/>
        <v>17739.8</v>
      </c>
      <c r="AZ2604" s="22">
        <f t="shared" si="11594"/>
        <v>18056.599999999999</v>
      </c>
      <c r="BA2604" s="22">
        <f t="shared" si="11595"/>
        <v>18056.599999999999</v>
      </c>
      <c r="BB2604" s="22">
        <f t="shared" si="11728"/>
        <v>0</v>
      </c>
      <c r="BC2604" s="22">
        <f t="shared" si="11729"/>
        <v>0</v>
      </c>
      <c r="BD2604" s="22">
        <f t="shared" si="11730"/>
        <v>0</v>
      </c>
      <c r="BE2604" s="22">
        <f t="shared" si="11731"/>
        <v>0</v>
      </c>
      <c r="BF2604" s="22">
        <f t="shared" si="11732"/>
        <v>0</v>
      </c>
      <c r="BG2604" s="22">
        <f t="shared" si="11733"/>
        <v>0</v>
      </c>
      <c r="BH2604" s="22">
        <f t="shared" si="11734"/>
        <v>0</v>
      </c>
      <c r="BI2604" s="22">
        <f t="shared" si="11735"/>
        <v>0</v>
      </c>
      <c r="BJ2604" s="22">
        <f t="shared" si="11736"/>
        <v>0</v>
      </c>
      <c r="BK2604" s="22">
        <f t="shared" si="11737"/>
        <v>0</v>
      </c>
      <c r="BL2604" s="22">
        <f t="shared" si="11528"/>
        <v>17739.8</v>
      </c>
      <c r="BM2604" s="22">
        <f t="shared" si="11738"/>
        <v>0</v>
      </c>
      <c r="BN2604" s="78">
        <f t="shared" si="11638"/>
        <v>17739.8</v>
      </c>
      <c r="BO2604" s="22">
        <f t="shared" si="11529"/>
        <v>18056.599999999999</v>
      </c>
      <c r="BP2604" s="22">
        <f t="shared" si="11739"/>
        <v>0</v>
      </c>
      <c r="BQ2604" s="78">
        <f t="shared" si="11639"/>
        <v>18056.599999999999</v>
      </c>
      <c r="BR2604" s="80">
        <f t="shared" si="11530"/>
        <v>18056.599999999999</v>
      </c>
      <c r="BS2604" s="22">
        <f t="shared" si="11739"/>
        <v>0</v>
      </c>
      <c r="BT2604" s="23"/>
      <c r="BU2604" s="19"/>
    </row>
    <row r="2605" spans="1:73" ht="46.8" x14ac:dyDescent="0.3">
      <c r="A2605" s="67" t="s">
        <v>1072</v>
      </c>
      <c r="B2605" s="67" t="s">
        <v>73</v>
      </c>
      <c r="C2605" s="67" t="s">
        <v>251</v>
      </c>
      <c r="D2605" s="67" t="s">
        <v>244</v>
      </c>
      <c r="E2605" s="71"/>
      <c r="F2605" s="68" t="s">
        <v>245</v>
      </c>
      <c r="G2605" s="26">
        <f t="shared" si="11696"/>
        <v>17815.5</v>
      </c>
      <c r="H2605" s="26">
        <f t="shared" si="11697"/>
        <v>18056.599999999999</v>
      </c>
      <c r="I2605" s="26">
        <f t="shared" si="11698"/>
        <v>18056.599999999999</v>
      </c>
      <c r="J2605" s="26">
        <f t="shared" si="11699"/>
        <v>0</v>
      </c>
      <c r="K2605" s="26">
        <f t="shared" si="11700"/>
        <v>0</v>
      </c>
      <c r="L2605" s="26">
        <f t="shared" si="11701"/>
        <v>0</v>
      </c>
      <c r="M2605" s="26">
        <f t="shared" si="11616"/>
        <v>17815.5</v>
      </c>
      <c r="N2605" s="26">
        <f t="shared" si="11617"/>
        <v>18056.599999999999</v>
      </c>
      <c r="O2605" s="26">
        <f t="shared" si="11618"/>
        <v>18056.599999999999</v>
      </c>
      <c r="P2605" s="26">
        <f t="shared" si="11702"/>
        <v>0</v>
      </c>
      <c r="Q2605" s="26">
        <f t="shared" si="11703"/>
        <v>0</v>
      </c>
      <c r="R2605" s="26">
        <f t="shared" si="11704"/>
        <v>0</v>
      </c>
      <c r="S2605" s="26">
        <f t="shared" si="11705"/>
        <v>0</v>
      </c>
      <c r="T2605" s="26">
        <f t="shared" si="11706"/>
        <v>0</v>
      </c>
      <c r="U2605" s="26">
        <f t="shared" si="11707"/>
        <v>0</v>
      </c>
      <c r="V2605" s="26">
        <f t="shared" si="11708"/>
        <v>0</v>
      </c>
      <c r="W2605" s="26">
        <f t="shared" si="11709"/>
        <v>0</v>
      </c>
      <c r="X2605" s="26">
        <f t="shared" si="11710"/>
        <v>0</v>
      </c>
      <c r="Y2605" s="26">
        <f t="shared" si="11711"/>
        <v>0</v>
      </c>
      <c r="Z2605" s="26">
        <f t="shared" si="11712"/>
        <v>0</v>
      </c>
      <c r="AA2605" s="26">
        <f t="shared" si="11713"/>
        <v>0</v>
      </c>
      <c r="AB2605" s="26">
        <f t="shared" si="11714"/>
        <v>0</v>
      </c>
      <c r="AC2605" s="26">
        <f t="shared" si="11535"/>
        <v>17815.5</v>
      </c>
      <c r="AD2605" s="26">
        <f t="shared" si="11536"/>
        <v>18056.599999999999</v>
      </c>
      <c r="AE2605" s="26">
        <f t="shared" si="11537"/>
        <v>18056.599999999999</v>
      </c>
      <c r="AF2605" s="26">
        <f t="shared" si="11715"/>
        <v>0</v>
      </c>
      <c r="AG2605" s="26">
        <f t="shared" si="11538"/>
        <v>17815.5</v>
      </c>
      <c r="AH2605" s="26">
        <f t="shared" si="11539"/>
        <v>18056.599999999999</v>
      </c>
      <c r="AI2605" s="26">
        <f t="shared" si="11540"/>
        <v>18056.599999999999</v>
      </c>
      <c r="AJ2605" s="26">
        <f t="shared" si="11716"/>
        <v>0</v>
      </c>
      <c r="AK2605" s="26">
        <f t="shared" si="11717"/>
        <v>0</v>
      </c>
      <c r="AL2605" s="26">
        <f t="shared" si="11718"/>
        <v>-75.7</v>
      </c>
      <c r="AM2605" s="26">
        <f t="shared" si="11719"/>
        <v>0</v>
      </c>
      <c r="AN2605" s="26">
        <f t="shared" si="11720"/>
        <v>0</v>
      </c>
      <c r="AO2605" s="26">
        <f t="shared" si="11721"/>
        <v>0</v>
      </c>
      <c r="AP2605" s="26">
        <f t="shared" si="11722"/>
        <v>0</v>
      </c>
      <c r="AQ2605" s="26">
        <f t="shared" si="11723"/>
        <v>0</v>
      </c>
      <c r="AR2605" s="26">
        <f t="shared" si="11724"/>
        <v>0</v>
      </c>
      <c r="AS2605" s="26">
        <f t="shared" si="11612"/>
        <v>17739.8</v>
      </c>
      <c r="AT2605" s="26">
        <f t="shared" si="11613"/>
        <v>18056.599999999999</v>
      </c>
      <c r="AU2605" s="26">
        <f t="shared" si="11614"/>
        <v>18056.599999999999</v>
      </c>
      <c r="AV2605" s="26">
        <f t="shared" si="11725"/>
        <v>0</v>
      </c>
      <c r="AW2605" s="26">
        <f t="shared" si="11726"/>
        <v>0</v>
      </c>
      <c r="AX2605" s="26">
        <f t="shared" si="11727"/>
        <v>0</v>
      </c>
      <c r="AY2605" s="26">
        <f t="shared" si="11593"/>
        <v>17739.8</v>
      </c>
      <c r="AZ2605" s="26">
        <f t="shared" si="11594"/>
        <v>18056.599999999999</v>
      </c>
      <c r="BA2605" s="26">
        <f t="shared" si="11595"/>
        <v>18056.599999999999</v>
      </c>
      <c r="BB2605" s="26">
        <f t="shared" si="11728"/>
        <v>0</v>
      </c>
      <c r="BC2605" s="26">
        <f t="shared" si="11729"/>
        <v>0</v>
      </c>
      <c r="BD2605" s="26">
        <f t="shared" si="11730"/>
        <v>0</v>
      </c>
      <c r="BE2605" s="26">
        <f t="shared" si="11731"/>
        <v>0</v>
      </c>
      <c r="BF2605" s="26">
        <f t="shared" si="11732"/>
        <v>0</v>
      </c>
      <c r="BG2605" s="26">
        <f t="shared" si="11733"/>
        <v>0</v>
      </c>
      <c r="BH2605" s="26">
        <f t="shared" si="11734"/>
        <v>0</v>
      </c>
      <c r="BI2605" s="26">
        <f t="shared" si="11735"/>
        <v>0</v>
      </c>
      <c r="BJ2605" s="26">
        <f t="shared" si="11736"/>
        <v>0</v>
      </c>
      <c r="BK2605" s="26">
        <f t="shared" si="11737"/>
        <v>0</v>
      </c>
      <c r="BL2605" s="26">
        <f t="shared" ref="BL2605:BL2668" si="11740">AY2605+BB2605+BC2605+BE2605+BD2605</f>
        <v>17739.8</v>
      </c>
      <c r="BM2605" s="26">
        <f t="shared" si="11738"/>
        <v>0</v>
      </c>
      <c r="BN2605" s="53">
        <f t="shared" si="11638"/>
        <v>17739.8</v>
      </c>
      <c r="BO2605" s="26">
        <f t="shared" ref="BO2605:BO2668" si="11741">AZ2605+BF2605+BG2605+BH2605</f>
        <v>18056.599999999999</v>
      </c>
      <c r="BP2605" s="26">
        <f t="shared" si="11739"/>
        <v>0</v>
      </c>
      <c r="BQ2605" s="53">
        <f t="shared" si="11639"/>
        <v>18056.599999999999</v>
      </c>
      <c r="BR2605" s="52">
        <f t="shared" ref="BR2605:BR2668" si="11742">BA2605+BI2605+BJ2605+BK2605</f>
        <v>18056.599999999999</v>
      </c>
      <c r="BS2605" s="26">
        <f t="shared" si="11739"/>
        <v>0</v>
      </c>
      <c r="BT2605" s="27"/>
    </row>
    <row r="2606" spans="1:73" x14ac:dyDescent="0.3">
      <c r="A2606" s="67" t="s">
        <v>1072</v>
      </c>
      <c r="B2606" s="67" t="s">
        <v>73</v>
      </c>
      <c r="C2606" s="67" t="s">
        <v>251</v>
      </c>
      <c r="D2606" s="67" t="s">
        <v>246</v>
      </c>
      <c r="E2606" s="71"/>
      <c r="F2606" s="68" t="s">
        <v>33</v>
      </c>
      <c r="G2606" s="26">
        <f t="shared" si="11696"/>
        <v>17815.5</v>
      </c>
      <c r="H2606" s="26">
        <f t="shared" si="11697"/>
        <v>18056.599999999999</v>
      </c>
      <c r="I2606" s="26">
        <f t="shared" si="11698"/>
        <v>18056.599999999999</v>
      </c>
      <c r="J2606" s="26">
        <f t="shared" si="11699"/>
        <v>0</v>
      </c>
      <c r="K2606" s="26">
        <f t="shared" si="11700"/>
        <v>0</v>
      </c>
      <c r="L2606" s="26">
        <f t="shared" si="11701"/>
        <v>0</v>
      </c>
      <c r="M2606" s="26">
        <f t="shared" si="11616"/>
        <v>17815.5</v>
      </c>
      <c r="N2606" s="26">
        <f t="shared" si="11617"/>
        <v>18056.599999999999</v>
      </c>
      <c r="O2606" s="26">
        <f t="shared" si="11618"/>
        <v>18056.599999999999</v>
      </c>
      <c r="P2606" s="26">
        <f t="shared" si="11702"/>
        <v>0</v>
      </c>
      <c r="Q2606" s="26">
        <f t="shared" si="11703"/>
        <v>0</v>
      </c>
      <c r="R2606" s="26">
        <f t="shared" si="11704"/>
        <v>0</v>
      </c>
      <c r="S2606" s="26">
        <f t="shared" si="11705"/>
        <v>0</v>
      </c>
      <c r="T2606" s="26">
        <f t="shared" si="11706"/>
        <v>0</v>
      </c>
      <c r="U2606" s="26">
        <f t="shared" si="11707"/>
        <v>0</v>
      </c>
      <c r="V2606" s="26">
        <f t="shared" si="11708"/>
        <v>0</v>
      </c>
      <c r="W2606" s="26">
        <f t="shared" si="11709"/>
        <v>0</v>
      </c>
      <c r="X2606" s="26">
        <f t="shared" si="11710"/>
        <v>0</v>
      </c>
      <c r="Y2606" s="26">
        <f t="shared" si="11711"/>
        <v>0</v>
      </c>
      <c r="Z2606" s="26">
        <f t="shared" si="11712"/>
        <v>0</v>
      </c>
      <c r="AA2606" s="26">
        <f t="shared" si="11713"/>
        <v>0</v>
      </c>
      <c r="AB2606" s="26">
        <f t="shared" si="11714"/>
        <v>0</v>
      </c>
      <c r="AC2606" s="26">
        <f t="shared" si="11535"/>
        <v>17815.5</v>
      </c>
      <c r="AD2606" s="26">
        <f t="shared" si="11536"/>
        <v>18056.599999999999</v>
      </c>
      <c r="AE2606" s="26">
        <f t="shared" si="11537"/>
        <v>18056.599999999999</v>
      </c>
      <c r="AF2606" s="26">
        <f t="shared" si="11715"/>
        <v>0</v>
      </c>
      <c r="AG2606" s="26">
        <f t="shared" si="11538"/>
        <v>17815.5</v>
      </c>
      <c r="AH2606" s="26">
        <f t="shared" si="11539"/>
        <v>18056.599999999999</v>
      </c>
      <c r="AI2606" s="26">
        <f t="shared" si="11540"/>
        <v>18056.599999999999</v>
      </c>
      <c r="AJ2606" s="26">
        <f t="shared" si="11716"/>
        <v>0</v>
      </c>
      <c r="AK2606" s="26">
        <f t="shared" si="11717"/>
        <v>0</v>
      </c>
      <c r="AL2606" s="26">
        <f t="shared" si="11718"/>
        <v>-75.7</v>
      </c>
      <c r="AM2606" s="26">
        <f t="shared" si="11719"/>
        <v>0</v>
      </c>
      <c r="AN2606" s="26">
        <f t="shared" si="11720"/>
        <v>0</v>
      </c>
      <c r="AO2606" s="26">
        <f t="shared" si="11721"/>
        <v>0</v>
      </c>
      <c r="AP2606" s="26">
        <f t="shared" si="11722"/>
        <v>0</v>
      </c>
      <c r="AQ2606" s="26">
        <f t="shared" si="11723"/>
        <v>0</v>
      </c>
      <c r="AR2606" s="26">
        <f t="shared" si="11724"/>
        <v>0</v>
      </c>
      <c r="AS2606" s="26">
        <f t="shared" si="11612"/>
        <v>17739.8</v>
      </c>
      <c r="AT2606" s="26">
        <f t="shared" si="11613"/>
        <v>18056.599999999999</v>
      </c>
      <c r="AU2606" s="26">
        <f t="shared" si="11614"/>
        <v>18056.599999999999</v>
      </c>
      <c r="AV2606" s="26">
        <f t="shared" si="11725"/>
        <v>0</v>
      </c>
      <c r="AW2606" s="26">
        <f t="shared" si="11726"/>
        <v>0</v>
      </c>
      <c r="AX2606" s="26">
        <f t="shared" si="11727"/>
        <v>0</v>
      </c>
      <c r="AY2606" s="26">
        <f t="shared" si="11593"/>
        <v>17739.8</v>
      </c>
      <c r="AZ2606" s="26">
        <f t="shared" si="11594"/>
        <v>18056.599999999999</v>
      </c>
      <c r="BA2606" s="26">
        <f t="shared" si="11595"/>
        <v>18056.599999999999</v>
      </c>
      <c r="BB2606" s="26">
        <f t="shared" si="11728"/>
        <v>0</v>
      </c>
      <c r="BC2606" s="26">
        <f t="shared" si="11729"/>
        <v>0</v>
      </c>
      <c r="BD2606" s="26">
        <f t="shared" si="11730"/>
        <v>0</v>
      </c>
      <c r="BE2606" s="26">
        <f t="shared" si="11731"/>
        <v>0</v>
      </c>
      <c r="BF2606" s="26">
        <f t="shared" si="11732"/>
        <v>0</v>
      </c>
      <c r="BG2606" s="26">
        <f t="shared" si="11733"/>
        <v>0</v>
      </c>
      <c r="BH2606" s="26">
        <f t="shared" si="11734"/>
        <v>0</v>
      </c>
      <c r="BI2606" s="26">
        <f t="shared" si="11735"/>
        <v>0</v>
      </c>
      <c r="BJ2606" s="26">
        <f t="shared" si="11736"/>
        <v>0</v>
      </c>
      <c r="BK2606" s="26">
        <f t="shared" si="11737"/>
        <v>0</v>
      </c>
      <c r="BL2606" s="26">
        <f t="shared" si="11740"/>
        <v>17739.8</v>
      </c>
      <c r="BM2606" s="26">
        <f t="shared" si="11738"/>
        <v>0</v>
      </c>
      <c r="BN2606" s="53">
        <f t="shared" si="11638"/>
        <v>17739.8</v>
      </c>
      <c r="BO2606" s="26">
        <f t="shared" si="11741"/>
        <v>18056.599999999999</v>
      </c>
      <c r="BP2606" s="26">
        <f t="shared" si="11739"/>
        <v>0</v>
      </c>
      <c r="BQ2606" s="53">
        <f t="shared" si="11639"/>
        <v>18056.599999999999</v>
      </c>
      <c r="BR2606" s="52">
        <f t="shared" si="11742"/>
        <v>18056.599999999999</v>
      </c>
      <c r="BS2606" s="26">
        <f t="shared" si="11739"/>
        <v>0</v>
      </c>
      <c r="BT2606" s="27"/>
    </row>
    <row r="2607" spans="1:73" ht="31.2" x14ac:dyDescent="0.3">
      <c r="A2607" s="67" t="s">
        <v>1072</v>
      </c>
      <c r="B2607" s="67" t="s">
        <v>73</v>
      </c>
      <c r="C2607" s="67" t="s">
        <v>251</v>
      </c>
      <c r="D2607" s="67" t="s">
        <v>255</v>
      </c>
      <c r="E2607" s="71"/>
      <c r="F2607" s="68" t="s">
        <v>256</v>
      </c>
      <c r="G2607" s="26">
        <f t="shared" ref="G2607:L2607" si="11743">G2608+G2610+G2612</f>
        <v>17815.5</v>
      </c>
      <c r="H2607" s="26">
        <f t="shared" si="11743"/>
        <v>18056.599999999999</v>
      </c>
      <c r="I2607" s="26">
        <f t="shared" si="11743"/>
        <v>18056.599999999999</v>
      </c>
      <c r="J2607" s="26">
        <f t="shared" si="11743"/>
        <v>0</v>
      </c>
      <c r="K2607" s="26">
        <f t="shared" si="11743"/>
        <v>0</v>
      </c>
      <c r="L2607" s="26">
        <f t="shared" si="11743"/>
        <v>0</v>
      </c>
      <c r="M2607" s="26">
        <f t="shared" si="11616"/>
        <v>17815.5</v>
      </c>
      <c r="N2607" s="26">
        <f t="shared" si="11617"/>
        <v>18056.599999999999</v>
      </c>
      <c r="O2607" s="26">
        <f t="shared" si="11618"/>
        <v>18056.599999999999</v>
      </c>
      <c r="P2607" s="26">
        <f t="shared" ref="P2607:AB2607" si="11744">P2608+P2610+P2612</f>
        <v>0</v>
      </c>
      <c r="Q2607" s="26">
        <f t="shared" si="11744"/>
        <v>0</v>
      </c>
      <c r="R2607" s="26">
        <f t="shared" si="11744"/>
        <v>0</v>
      </c>
      <c r="S2607" s="26">
        <f t="shared" si="11744"/>
        <v>0</v>
      </c>
      <c r="T2607" s="26">
        <f t="shared" si="11744"/>
        <v>0</v>
      </c>
      <c r="U2607" s="26">
        <f t="shared" si="11744"/>
        <v>0</v>
      </c>
      <c r="V2607" s="26">
        <f t="shared" si="11744"/>
        <v>0</v>
      </c>
      <c r="W2607" s="26">
        <f t="shared" si="11744"/>
        <v>0</v>
      </c>
      <c r="X2607" s="26">
        <f t="shared" si="11744"/>
        <v>0</v>
      </c>
      <c r="Y2607" s="26">
        <f t="shared" si="11744"/>
        <v>0</v>
      </c>
      <c r="Z2607" s="26">
        <f t="shared" si="11744"/>
        <v>0</v>
      </c>
      <c r="AA2607" s="26">
        <f t="shared" si="11744"/>
        <v>0</v>
      </c>
      <c r="AB2607" s="26">
        <f t="shared" si="11744"/>
        <v>0</v>
      </c>
      <c r="AC2607" s="26">
        <f t="shared" si="11535"/>
        <v>17815.5</v>
      </c>
      <c r="AD2607" s="26">
        <f t="shared" si="11536"/>
        <v>18056.599999999999</v>
      </c>
      <c r="AE2607" s="26">
        <f t="shared" si="11537"/>
        <v>18056.599999999999</v>
      </c>
      <c r="AF2607" s="26">
        <f>AF2608+AF2610+AF2612</f>
        <v>0</v>
      </c>
      <c r="AG2607" s="26">
        <f t="shared" si="11538"/>
        <v>17815.5</v>
      </c>
      <c r="AH2607" s="26">
        <f t="shared" si="11539"/>
        <v>18056.599999999999</v>
      </c>
      <c r="AI2607" s="26">
        <f t="shared" si="11540"/>
        <v>18056.599999999999</v>
      </c>
      <c r="AJ2607" s="26">
        <f t="shared" ref="AJ2607:AR2607" si="11745">AJ2608+AJ2610+AJ2612</f>
        <v>0</v>
      </c>
      <c r="AK2607" s="26">
        <f t="shared" si="11745"/>
        <v>0</v>
      </c>
      <c r="AL2607" s="26">
        <f t="shared" si="11745"/>
        <v>-75.7</v>
      </c>
      <c r="AM2607" s="26">
        <f t="shared" si="11745"/>
        <v>0</v>
      </c>
      <c r="AN2607" s="26">
        <f t="shared" si="11745"/>
        <v>0</v>
      </c>
      <c r="AO2607" s="26">
        <f t="shared" si="11745"/>
        <v>0</v>
      </c>
      <c r="AP2607" s="26">
        <f t="shared" si="11745"/>
        <v>0</v>
      </c>
      <c r="AQ2607" s="26">
        <f t="shared" si="11745"/>
        <v>0</v>
      </c>
      <c r="AR2607" s="26">
        <f t="shared" si="11745"/>
        <v>0</v>
      </c>
      <c r="AS2607" s="26">
        <f t="shared" si="11612"/>
        <v>17739.8</v>
      </c>
      <c r="AT2607" s="26">
        <f t="shared" si="11613"/>
        <v>18056.599999999999</v>
      </c>
      <c r="AU2607" s="26">
        <f t="shared" si="11614"/>
        <v>18056.599999999999</v>
      </c>
      <c r="AV2607" s="26">
        <f>AV2608+AV2610+AV2612</f>
        <v>0</v>
      </c>
      <c r="AW2607" s="26">
        <f>AW2608+AW2610+AW2612</f>
        <v>0</v>
      </c>
      <c r="AX2607" s="26">
        <f>AX2608+AX2610+AX2612</f>
        <v>0</v>
      </c>
      <c r="AY2607" s="26">
        <f t="shared" si="11593"/>
        <v>17739.8</v>
      </c>
      <c r="AZ2607" s="26">
        <f t="shared" si="11594"/>
        <v>18056.599999999999</v>
      </c>
      <c r="BA2607" s="26">
        <f t="shared" si="11595"/>
        <v>18056.599999999999</v>
      </c>
      <c r="BB2607" s="26">
        <f t="shared" ref="BB2607:BK2607" si="11746">BB2608+BB2610+BB2612</f>
        <v>0</v>
      </c>
      <c r="BC2607" s="26">
        <f t="shared" si="11746"/>
        <v>0</v>
      </c>
      <c r="BD2607" s="26">
        <f t="shared" si="11746"/>
        <v>0</v>
      </c>
      <c r="BE2607" s="26">
        <f t="shared" si="11746"/>
        <v>0</v>
      </c>
      <c r="BF2607" s="26">
        <f t="shared" si="11746"/>
        <v>0</v>
      </c>
      <c r="BG2607" s="26">
        <f t="shared" si="11746"/>
        <v>0</v>
      </c>
      <c r="BH2607" s="26">
        <f t="shared" si="11746"/>
        <v>0</v>
      </c>
      <c r="BI2607" s="26">
        <f t="shared" si="11746"/>
        <v>0</v>
      </c>
      <c r="BJ2607" s="26">
        <f t="shared" si="11746"/>
        <v>0</v>
      </c>
      <c r="BK2607" s="26">
        <f t="shared" si="11746"/>
        <v>0</v>
      </c>
      <c r="BL2607" s="26">
        <f t="shared" si="11740"/>
        <v>17739.8</v>
      </c>
      <c r="BM2607" s="26">
        <f>BM2608+BM2610+BM2612</f>
        <v>0</v>
      </c>
      <c r="BN2607" s="53">
        <f t="shared" si="11638"/>
        <v>17739.8</v>
      </c>
      <c r="BO2607" s="26">
        <f t="shared" si="11741"/>
        <v>18056.599999999999</v>
      </c>
      <c r="BP2607" s="26">
        <f>BP2608+BP2610+BP2612</f>
        <v>0</v>
      </c>
      <c r="BQ2607" s="53">
        <f t="shared" si="11639"/>
        <v>18056.599999999999</v>
      </c>
      <c r="BR2607" s="52">
        <f t="shared" si="11742"/>
        <v>18056.599999999999</v>
      </c>
      <c r="BS2607" s="26">
        <f>BS2608+BS2610+BS2612</f>
        <v>0</v>
      </c>
      <c r="BT2607" s="27"/>
    </row>
    <row r="2608" spans="1:73" ht="46.8" x14ac:dyDescent="0.3">
      <c r="A2608" s="67" t="s">
        <v>1072</v>
      </c>
      <c r="B2608" s="67" t="s">
        <v>73</v>
      </c>
      <c r="C2608" s="67" t="s">
        <v>251</v>
      </c>
      <c r="D2608" s="67" t="s">
        <v>257</v>
      </c>
      <c r="E2608" s="71"/>
      <c r="F2608" s="68" t="s">
        <v>53</v>
      </c>
      <c r="G2608" s="26">
        <f t="shared" ref="G2608:L2608" si="11747">G2609</f>
        <v>12010</v>
      </c>
      <c r="H2608" s="26">
        <f t="shared" si="11747"/>
        <v>12326.8</v>
      </c>
      <c r="I2608" s="26">
        <f t="shared" si="11747"/>
        <v>12326.8</v>
      </c>
      <c r="J2608" s="26">
        <f t="shared" si="11747"/>
        <v>0</v>
      </c>
      <c r="K2608" s="26">
        <f t="shared" si="11747"/>
        <v>0</v>
      </c>
      <c r="L2608" s="26">
        <f t="shared" si="11747"/>
        <v>0</v>
      </c>
      <c r="M2608" s="26">
        <f t="shared" si="11616"/>
        <v>12010</v>
      </c>
      <c r="N2608" s="26">
        <f t="shared" si="11617"/>
        <v>12326.8</v>
      </c>
      <c r="O2608" s="26">
        <f t="shared" si="11618"/>
        <v>12326.8</v>
      </c>
      <c r="P2608" s="26">
        <f t="shared" ref="P2608:AB2608" si="11748">P2609</f>
        <v>0</v>
      </c>
      <c r="Q2608" s="26">
        <f t="shared" si="11748"/>
        <v>0</v>
      </c>
      <c r="R2608" s="26">
        <f t="shared" si="11748"/>
        <v>0</v>
      </c>
      <c r="S2608" s="26">
        <f t="shared" si="11748"/>
        <v>0</v>
      </c>
      <c r="T2608" s="26">
        <f t="shared" si="11748"/>
        <v>0</v>
      </c>
      <c r="U2608" s="26">
        <f t="shared" si="11748"/>
        <v>0</v>
      </c>
      <c r="V2608" s="26">
        <f t="shared" si="11748"/>
        <v>0</v>
      </c>
      <c r="W2608" s="26">
        <f t="shared" si="11748"/>
        <v>0</v>
      </c>
      <c r="X2608" s="26">
        <f t="shared" si="11748"/>
        <v>0</v>
      </c>
      <c r="Y2608" s="26">
        <f t="shared" si="11748"/>
        <v>0</v>
      </c>
      <c r="Z2608" s="26">
        <f t="shared" si="11748"/>
        <v>0</v>
      </c>
      <c r="AA2608" s="26">
        <f t="shared" si="11748"/>
        <v>0</v>
      </c>
      <c r="AB2608" s="26">
        <f t="shared" si="11748"/>
        <v>0</v>
      </c>
      <c r="AC2608" s="26">
        <f t="shared" ref="AC2608:AC2671" si="11749">M2608+R2608+P2608+Q2608+T2608+S2608</f>
        <v>12010</v>
      </c>
      <c r="AD2608" s="26">
        <f t="shared" ref="AD2608:AD2671" si="11750">N2608+V2608+X2608+U2608+W2608</f>
        <v>12326.8</v>
      </c>
      <c r="AE2608" s="26">
        <f t="shared" ref="AE2608:AE2671" si="11751">O2608+Z2608+AB2608+Y2608+AA2608</f>
        <v>12326.8</v>
      </c>
      <c r="AF2608" s="26">
        <f>AF2609</f>
        <v>0</v>
      </c>
      <c r="AG2608" s="26">
        <f t="shared" ref="AG2608:AG2671" si="11752">AC2608+AF2608</f>
        <v>12010</v>
      </c>
      <c r="AH2608" s="26">
        <f t="shared" ref="AH2608:AH2671" si="11753">AD2608</f>
        <v>12326.8</v>
      </c>
      <c r="AI2608" s="26">
        <f t="shared" ref="AI2608:AI2671" si="11754">AE2608</f>
        <v>12326.8</v>
      </c>
      <c r="AJ2608" s="26">
        <f t="shared" ref="AJ2608:AR2608" si="11755">AJ2609</f>
        <v>0</v>
      </c>
      <c r="AK2608" s="26">
        <f t="shared" si="11755"/>
        <v>0</v>
      </c>
      <c r="AL2608" s="26">
        <f t="shared" si="11755"/>
        <v>0</v>
      </c>
      <c r="AM2608" s="26">
        <f t="shared" si="11755"/>
        <v>0</v>
      </c>
      <c r="AN2608" s="26">
        <f t="shared" si="11755"/>
        <v>0</v>
      </c>
      <c r="AO2608" s="26">
        <f t="shared" si="11755"/>
        <v>0</v>
      </c>
      <c r="AP2608" s="26">
        <f t="shared" si="11755"/>
        <v>0</v>
      </c>
      <c r="AQ2608" s="26">
        <f t="shared" si="11755"/>
        <v>0</v>
      </c>
      <c r="AR2608" s="26">
        <f t="shared" si="11755"/>
        <v>0</v>
      </c>
      <c r="AS2608" s="26">
        <f t="shared" si="11612"/>
        <v>12010</v>
      </c>
      <c r="AT2608" s="26">
        <f t="shared" si="11613"/>
        <v>12326.8</v>
      </c>
      <c r="AU2608" s="26">
        <f t="shared" si="11614"/>
        <v>12326.8</v>
      </c>
      <c r="AV2608" s="26">
        <f>AV2609</f>
        <v>0</v>
      </c>
      <c r="AW2608" s="26">
        <f>AW2609</f>
        <v>0</v>
      </c>
      <c r="AX2608" s="26">
        <f>AX2609</f>
        <v>0</v>
      </c>
      <c r="AY2608" s="26">
        <f t="shared" si="11593"/>
        <v>12010</v>
      </c>
      <c r="AZ2608" s="26">
        <f t="shared" si="11594"/>
        <v>12326.8</v>
      </c>
      <c r="BA2608" s="26">
        <f t="shared" si="11595"/>
        <v>12326.8</v>
      </c>
      <c r="BB2608" s="26">
        <f t="shared" ref="BB2608:BK2608" si="11756">BB2609</f>
        <v>0</v>
      </c>
      <c r="BC2608" s="26">
        <f t="shared" si="11756"/>
        <v>0</v>
      </c>
      <c r="BD2608" s="26">
        <f t="shared" si="11756"/>
        <v>0</v>
      </c>
      <c r="BE2608" s="26">
        <f t="shared" si="11756"/>
        <v>0</v>
      </c>
      <c r="BF2608" s="26">
        <f t="shared" si="11756"/>
        <v>0</v>
      </c>
      <c r="BG2608" s="26">
        <f t="shared" si="11756"/>
        <v>0</v>
      </c>
      <c r="BH2608" s="26">
        <f t="shared" si="11756"/>
        <v>0</v>
      </c>
      <c r="BI2608" s="26">
        <f t="shared" si="11756"/>
        <v>0</v>
      </c>
      <c r="BJ2608" s="26">
        <f t="shared" si="11756"/>
        <v>0</v>
      </c>
      <c r="BK2608" s="26">
        <f t="shared" si="11756"/>
        <v>0</v>
      </c>
      <c r="BL2608" s="26">
        <f t="shared" si="11740"/>
        <v>12010</v>
      </c>
      <c r="BM2608" s="26">
        <f>BM2609</f>
        <v>0</v>
      </c>
      <c r="BN2608" s="53">
        <f t="shared" si="11638"/>
        <v>12010</v>
      </c>
      <c r="BO2608" s="26">
        <f t="shared" si="11741"/>
        <v>12326.8</v>
      </c>
      <c r="BP2608" s="26">
        <f>BP2609</f>
        <v>0</v>
      </c>
      <c r="BQ2608" s="53">
        <f t="shared" si="11639"/>
        <v>12326.8</v>
      </c>
      <c r="BR2608" s="52">
        <f t="shared" si="11742"/>
        <v>12326.8</v>
      </c>
      <c r="BS2608" s="26">
        <f>BS2609</f>
        <v>0</v>
      </c>
      <c r="BT2608" s="27"/>
    </row>
    <row r="2609" spans="1:73" ht="31.2" x14ac:dyDescent="0.3">
      <c r="A2609" s="67" t="s">
        <v>1072</v>
      </c>
      <c r="B2609" s="67" t="s">
        <v>73</v>
      </c>
      <c r="C2609" s="67" t="s">
        <v>251</v>
      </c>
      <c r="D2609" s="67" t="s">
        <v>257</v>
      </c>
      <c r="E2609" s="67" t="s">
        <v>127</v>
      </c>
      <c r="F2609" s="68" t="s">
        <v>128</v>
      </c>
      <c r="G2609" s="26">
        <v>12010</v>
      </c>
      <c r="H2609" s="26">
        <v>12326.8</v>
      </c>
      <c r="I2609" s="26">
        <v>12326.8</v>
      </c>
      <c r="J2609" s="26"/>
      <c r="K2609" s="26"/>
      <c r="L2609" s="26"/>
      <c r="M2609" s="26">
        <f t="shared" si="11616"/>
        <v>12010</v>
      </c>
      <c r="N2609" s="26">
        <f t="shared" si="11617"/>
        <v>12326.8</v>
      </c>
      <c r="O2609" s="26">
        <f t="shared" si="11618"/>
        <v>12326.8</v>
      </c>
      <c r="P2609" s="26"/>
      <c r="Q2609" s="26"/>
      <c r="R2609" s="26"/>
      <c r="S2609" s="26"/>
      <c r="T2609" s="26"/>
      <c r="U2609" s="26"/>
      <c r="V2609" s="26"/>
      <c r="W2609" s="26"/>
      <c r="X2609" s="26"/>
      <c r="Y2609" s="26"/>
      <c r="Z2609" s="26"/>
      <c r="AA2609" s="26"/>
      <c r="AB2609" s="26"/>
      <c r="AC2609" s="26">
        <f t="shared" si="11749"/>
        <v>12010</v>
      </c>
      <c r="AD2609" s="26">
        <f t="shared" si="11750"/>
        <v>12326.8</v>
      </c>
      <c r="AE2609" s="26">
        <f t="shared" si="11751"/>
        <v>12326.8</v>
      </c>
      <c r="AF2609" s="26"/>
      <c r="AG2609" s="26">
        <f t="shared" si="11752"/>
        <v>12010</v>
      </c>
      <c r="AH2609" s="26">
        <f t="shared" si="11753"/>
        <v>12326.8</v>
      </c>
      <c r="AI2609" s="26">
        <f t="shared" si="11754"/>
        <v>12326.8</v>
      </c>
      <c r="AJ2609" s="26"/>
      <c r="AK2609" s="26"/>
      <c r="AL2609" s="26"/>
      <c r="AM2609" s="26"/>
      <c r="AN2609" s="26"/>
      <c r="AO2609" s="26"/>
      <c r="AP2609" s="26"/>
      <c r="AQ2609" s="26"/>
      <c r="AR2609" s="26"/>
      <c r="AS2609" s="26">
        <f t="shared" si="11612"/>
        <v>12010</v>
      </c>
      <c r="AT2609" s="26">
        <f t="shared" si="11613"/>
        <v>12326.8</v>
      </c>
      <c r="AU2609" s="26">
        <f t="shared" si="11614"/>
        <v>12326.8</v>
      </c>
      <c r="AV2609" s="26"/>
      <c r="AW2609" s="26"/>
      <c r="AX2609" s="26"/>
      <c r="AY2609" s="26">
        <f t="shared" si="11593"/>
        <v>12010</v>
      </c>
      <c r="AZ2609" s="26">
        <f t="shared" si="11594"/>
        <v>12326.8</v>
      </c>
      <c r="BA2609" s="26">
        <f t="shared" si="11595"/>
        <v>12326.8</v>
      </c>
      <c r="BB2609" s="26"/>
      <c r="BC2609" s="26"/>
      <c r="BD2609" s="26"/>
      <c r="BE2609" s="26"/>
      <c r="BF2609" s="26"/>
      <c r="BG2609" s="26"/>
      <c r="BH2609" s="26"/>
      <c r="BI2609" s="26"/>
      <c r="BJ2609" s="26"/>
      <c r="BK2609" s="26"/>
      <c r="BL2609" s="26">
        <f t="shared" si="11740"/>
        <v>12010</v>
      </c>
      <c r="BM2609" s="26"/>
      <c r="BN2609" s="53">
        <f t="shared" si="11638"/>
        <v>12010</v>
      </c>
      <c r="BO2609" s="26">
        <f t="shared" si="11741"/>
        <v>12326.8</v>
      </c>
      <c r="BP2609" s="26"/>
      <c r="BQ2609" s="53">
        <f t="shared" si="11639"/>
        <v>12326.8</v>
      </c>
      <c r="BR2609" s="52">
        <f t="shared" si="11742"/>
        <v>12326.8</v>
      </c>
      <c r="BS2609" s="26"/>
      <c r="BT2609" s="27"/>
    </row>
    <row r="2610" spans="1:73" s="1" customFormat="1" ht="15.6" hidden="1" customHeight="1" x14ac:dyDescent="0.3">
      <c r="A2610" s="24" t="s">
        <v>1072</v>
      </c>
      <c r="B2610" s="24" t="s">
        <v>73</v>
      </c>
      <c r="C2610" s="24" t="s">
        <v>251</v>
      </c>
      <c r="D2610" s="24" t="s">
        <v>258</v>
      </c>
      <c r="E2610" s="30"/>
      <c r="F2610" s="25" t="s">
        <v>214</v>
      </c>
      <c r="G2610" s="26">
        <f t="shared" ref="G2610:L2610" si="11757">G2611</f>
        <v>75.7</v>
      </c>
      <c r="H2610" s="26">
        <f t="shared" si="11757"/>
        <v>0</v>
      </c>
      <c r="I2610" s="26">
        <f t="shared" si="11757"/>
        <v>0</v>
      </c>
      <c r="J2610" s="26">
        <f t="shared" si="11757"/>
        <v>0</v>
      </c>
      <c r="K2610" s="26">
        <f t="shared" si="11757"/>
        <v>0</v>
      </c>
      <c r="L2610" s="26">
        <f t="shared" si="11757"/>
        <v>0</v>
      </c>
      <c r="M2610" s="26">
        <f t="shared" si="11616"/>
        <v>75.7</v>
      </c>
      <c r="N2610" s="26">
        <f t="shared" si="11617"/>
        <v>0</v>
      </c>
      <c r="O2610" s="26">
        <f t="shared" si="11618"/>
        <v>0</v>
      </c>
      <c r="P2610" s="26">
        <f t="shared" ref="P2610:AB2610" si="11758">P2611</f>
        <v>0</v>
      </c>
      <c r="Q2610" s="26">
        <f t="shared" si="11758"/>
        <v>0</v>
      </c>
      <c r="R2610" s="26">
        <f t="shared" si="11758"/>
        <v>0</v>
      </c>
      <c r="S2610" s="26">
        <f t="shared" si="11758"/>
        <v>0</v>
      </c>
      <c r="T2610" s="26">
        <f t="shared" si="11758"/>
        <v>0</v>
      </c>
      <c r="U2610" s="26">
        <f t="shared" si="11758"/>
        <v>0</v>
      </c>
      <c r="V2610" s="26">
        <f t="shared" si="11758"/>
        <v>0</v>
      </c>
      <c r="W2610" s="26">
        <f t="shared" si="11758"/>
        <v>0</v>
      </c>
      <c r="X2610" s="26">
        <f t="shared" si="11758"/>
        <v>0</v>
      </c>
      <c r="Y2610" s="26">
        <f t="shared" si="11758"/>
        <v>0</v>
      </c>
      <c r="Z2610" s="26">
        <f t="shared" si="11758"/>
        <v>0</v>
      </c>
      <c r="AA2610" s="26">
        <f t="shared" si="11758"/>
        <v>0</v>
      </c>
      <c r="AB2610" s="26">
        <f t="shared" si="11758"/>
        <v>0</v>
      </c>
      <c r="AC2610" s="26">
        <f t="shared" si="11749"/>
        <v>75.7</v>
      </c>
      <c r="AD2610" s="26">
        <f t="shared" si="11750"/>
        <v>0</v>
      </c>
      <c r="AE2610" s="26">
        <f t="shared" si="11751"/>
        <v>0</v>
      </c>
      <c r="AF2610" s="26">
        <f>AF2611</f>
        <v>0</v>
      </c>
      <c r="AG2610" s="26">
        <f t="shared" si="11752"/>
        <v>75.7</v>
      </c>
      <c r="AH2610" s="26">
        <f t="shared" si="11753"/>
        <v>0</v>
      </c>
      <c r="AI2610" s="26">
        <f t="shared" si="11754"/>
        <v>0</v>
      </c>
      <c r="AJ2610" s="26">
        <f t="shared" ref="AJ2610:AR2610" si="11759">AJ2611</f>
        <v>0</v>
      </c>
      <c r="AK2610" s="26">
        <f t="shared" si="11759"/>
        <v>0</v>
      </c>
      <c r="AL2610" s="26">
        <f t="shared" si="11759"/>
        <v>-75.7</v>
      </c>
      <c r="AM2610" s="26">
        <f t="shared" si="11759"/>
        <v>0</v>
      </c>
      <c r="AN2610" s="26">
        <f t="shared" si="11759"/>
        <v>0</v>
      </c>
      <c r="AO2610" s="26">
        <f t="shared" si="11759"/>
        <v>0</v>
      </c>
      <c r="AP2610" s="26">
        <f t="shared" si="11759"/>
        <v>0</v>
      </c>
      <c r="AQ2610" s="26">
        <f t="shared" si="11759"/>
        <v>0</v>
      </c>
      <c r="AR2610" s="26">
        <f t="shared" si="11759"/>
        <v>0</v>
      </c>
      <c r="AS2610" s="26">
        <f t="shared" si="11612"/>
        <v>0</v>
      </c>
      <c r="AT2610" s="26">
        <f t="shared" si="11613"/>
        <v>0</v>
      </c>
      <c r="AU2610" s="26">
        <f t="shared" si="11614"/>
        <v>0</v>
      </c>
      <c r="AV2610" s="26">
        <f>AV2611</f>
        <v>0</v>
      </c>
      <c r="AW2610" s="26">
        <f>AW2611</f>
        <v>0</v>
      </c>
      <c r="AX2610" s="26">
        <f>AX2611</f>
        <v>0</v>
      </c>
      <c r="AY2610" s="26">
        <f t="shared" si="11593"/>
        <v>0</v>
      </c>
      <c r="AZ2610" s="26">
        <f t="shared" si="11594"/>
        <v>0</v>
      </c>
      <c r="BA2610" s="26">
        <f t="shared" si="11595"/>
        <v>0</v>
      </c>
      <c r="BB2610" s="26">
        <f t="shared" ref="BB2610:BK2610" si="11760">BB2611</f>
        <v>0</v>
      </c>
      <c r="BC2610" s="26">
        <f t="shared" si="11760"/>
        <v>0</v>
      </c>
      <c r="BD2610" s="26">
        <f t="shared" si="11760"/>
        <v>0</v>
      </c>
      <c r="BE2610" s="26">
        <f t="shared" si="11760"/>
        <v>0</v>
      </c>
      <c r="BF2610" s="26">
        <f t="shared" si="11760"/>
        <v>0</v>
      </c>
      <c r="BG2610" s="26">
        <f t="shared" si="11760"/>
        <v>0</v>
      </c>
      <c r="BH2610" s="26">
        <f t="shared" si="11760"/>
        <v>0</v>
      </c>
      <c r="BI2610" s="26">
        <f t="shared" si="11760"/>
        <v>0</v>
      </c>
      <c r="BJ2610" s="26">
        <f t="shared" si="11760"/>
        <v>0</v>
      </c>
      <c r="BK2610" s="26">
        <f t="shared" si="11760"/>
        <v>0</v>
      </c>
      <c r="BL2610" s="26">
        <f t="shared" si="11740"/>
        <v>0</v>
      </c>
      <c r="BM2610" s="26">
        <f>BM2611</f>
        <v>0</v>
      </c>
      <c r="BN2610" s="26"/>
      <c r="BO2610" s="26">
        <f t="shared" si="11741"/>
        <v>0</v>
      </c>
      <c r="BP2610" s="26">
        <f>BP2611</f>
        <v>0</v>
      </c>
      <c r="BQ2610" s="26"/>
      <c r="BR2610" s="26">
        <f t="shared" si="11742"/>
        <v>0</v>
      </c>
      <c r="BS2610" s="26">
        <f>BS2611</f>
        <v>0</v>
      </c>
      <c r="BT2610" s="27">
        <v>0</v>
      </c>
    </row>
    <row r="2611" spans="1:73" s="1" customFormat="1" ht="31.2" hidden="1" customHeight="1" x14ac:dyDescent="0.3">
      <c r="A2611" s="24" t="s">
        <v>1072</v>
      </c>
      <c r="B2611" s="24" t="s">
        <v>73</v>
      </c>
      <c r="C2611" s="24" t="s">
        <v>251</v>
      </c>
      <c r="D2611" s="24" t="s">
        <v>258</v>
      </c>
      <c r="E2611" s="24" t="s">
        <v>127</v>
      </c>
      <c r="F2611" s="25" t="s">
        <v>128</v>
      </c>
      <c r="G2611" s="26">
        <v>75.7</v>
      </c>
      <c r="H2611" s="26"/>
      <c r="I2611" s="26"/>
      <c r="J2611" s="26"/>
      <c r="K2611" s="26"/>
      <c r="L2611" s="26"/>
      <c r="M2611" s="26">
        <f t="shared" si="11616"/>
        <v>75.7</v>
      </c>
      <c r="N2611" s="26">
        <f t="shared" si="11617"/>
        <v>0</v>
      </c>
      <c r="O2611" s="26">
        <f t="shared" si="11618"/>
        <v>0</v>
      </c>
      <c r="P2611" s="26"/>
      <c r="Q2611" s="26"/>
      <c r="R2611" s="26"/>
      <c r="S2611" s="26"/>
      <c r="T2611" s="26"/>
      <c r="U2611" s="26"/>
      <c r="V2611" s="26"/>
      <c r="W2611" s="26"/>
      <c r="X2611" s="26"/>
      <c r="Y2611" s="26"/>
      <c r="Z2611" s="26"/>
      <c r="AA2611" s="26"/>
      <c r="AB2611" s="26"/>
      <c r="AC2611" s="26">
        <f t="shared" si="11749"/>
        <v>75.7</v>
      </c>
      <c r="AD2611" s="26">
        <f t="shared" si="11750"/>
        <v>0</v>
      </c>
      <c r="AE2611" s="26">
        <f t="shared" si="11751"/>
        <v>0</v>
      </c>
      <c r="AF2611" s="26"/>
      <c r="AG2611" s="26">
        <f t="shared" si="11752"/>
        <v>75.7</v>
      </c>
      <c r="AH2611" s="26">
        <f t="shared" si="11753"/>
        <v>0</v>
      </c>
      <c r="AI2611" s="26">
        <f t="shared" si="11754"/>
        <v>0</v>
      </c>
      <c r="AJ2611" s="26"/>
      <c r="AK2611" s="26"/>
      <c r="AL2611" s="26">
        <v>-75.7</v>
      </c>
      <c r="AM2611" s="26"/>
      <c r="AN2611" s="26"/>
      <c r="AO2611" s="26"/>
      <c r="AP2611" s="26"/>
      <c r="AQ2611" s="26"/>
      <c r="AR2611" s="26"/>
      <c r="AS2611" s="26">
        <f t="shared" si="11612"/>
        <v>0</v>
      </c>
      <c r="AT2611" s="26">
        <f t="shared" si="11613"/>
        <v>0</v>
      </c>
      <c r="AU2611" s="26">
        <f t="shared" si="11614"/>
        <v>0</v>
      </c>
      <c r="AV2611" s="26"/>
      <c r="AW2611" s="26"/>
      <c r="AX2611" s="26"/>
      <c r="AY2611" s="26">
        <f t="shared" si="11593"/>
        <v>0</v>
      </c>
      <c r="AZ2611" s="26">
        <f t="shared" si="11594"/>
        <v>0</v>
      </c>
      <c r="BA2611" s="26">
        <f t="shared" si="11595"/>
        <v>0</v>
      </c>
      <c r="BB2611" s="26"/>
      <c r="BC2611" s="26"/>
      <c r="BD2611" s="26"/>
      <c r="BE2611" s="26"/>
      <c r="BF2611" s="26"/>
      <c r="BG2611" s="26"/>
      <c r="BH2611" s="26"/>
      <c r="BI2611" s="26"/>
      <c r="BJ2611" s="26"/>
      <c r="BK2611" s="26"/>
      <c r="BL2611" s="26">
        <f t="shared" si="11740"/>
        <v>0</v>
      </c>
      <c r="BM2611" s="26"/>
      <c r="BN2611" s="26"/>
      <c r="BO2611" s="26">
        <f t="shared" si="11741"/>
        <v>0</v>
      </c>
      <c r="BP2611" s="26"/>
      <c r="BQ2611" s="26"/>
      <c r="BR2611" s="26">
        <f t="shared" si="11742"/>
        <v>0</v>
      </c>
      <c r="BS2611" s="26"/>
      <c r="BT2611" s="27">
        <v>0</v>
      </c>
    </row>
    <row r="2612" spans="1:73" x14ac:dyDescent="0.3">
      <c r="A2612" s="67" t="s">
        <v>1072</v>
      </c>
      <c r="B2612" s="67" t="s">
        <v>73</v>
      </c>
      <c r="C2612" s="67" t="s">
        <v>251</v>
      </c>
      <c r="D2612" s="67" t="s">
        <v>259</v>
      </c>
      <c r="E2612" s="67"/>
      <c r="F2612" s="68" t="s">
        <v>260</v>
      </c>
      <c r="G2612" s="26">
        <f t="shared" ref="G2612:L2612" si="11761">G2613</f>
        <v>5729.8</v>
      </c>
      <c r="H2612" s="26">
        <f t="shared" si="11761"/>
        <v>5729.8</v>
      </c>
      <c r="I2612" s="26">
        <f t="shared" si="11761"/>
        <v>5729.8</v>
      </c>
      <c r="J2612" s="26">
        <f t="shared" si="11761"/>
        <v>0</v>
      </c>
      <c r="K2612" s="26">
        <f t="shared" si="11761"/>
        <v>0</v>
      </c>
      <c r="L2612" s="26">
        <f t="shared" si="11761"/>
        <v>0</v>
      </c>
      <c r="M2612" s="26">
        <f t="shared" si="11616"/>
        <v>5729.8</v>
      </c>
      <c r="N2612" s="26">
        <f t="shared" si="11617"/>
        <v>5729.8</v>
      </c>
      <c r="O2612" s="26">
        <f t="shared" si="11618"/>
        <v>5729.8</v>
      </c>
      <c r="P2612" s="26">
        <f t="shared" ref="P2612:AB2612" si="11762">P2613</f>
        <v>0</v>
      </c>
      <c r="Q2612" s="26">
        <f t="shared" si="11762"/>
        <v>0</v>
      </c>
      <c r="R2612" s="26">
        <f t="shared" si="11762"/>
        <v>0</v>
      </c>
      <c r="S2612" s="26">
        <f t="shared" si="11762"/>
        <v>0</v>
      </c>
      <c r="T2612" s="26">
        <f t="shared" si="11762"/>
        <v>0</v>
      </c>
      <c r="U2612" s="26">
        <f t="shared" si="11762"/>
        <v>0</v>
      </c>
      <c r="V2612" s="26">
        <f t="shared" si="11762"/>
        <v>0</v>
      </c>
      <c r="W2612" s="26">
        <f t="shared" si="11762"/>
        <v>0</v>
      </c>
      <c r="X2612" s="26">
        <f t="shared" si="11762"/>
        <v>0</v>
      </c>
      <c r="Y2612" s="26">
        <f t="shared" si="11762"/>
        <v>0</v>
      </c>
      <c r="Z2612" s="26">
        <f t="shared" si="11762"/>
        <v>0</v>
      </c>
      <c r="AA2612" s="26">
        <f t="shared" si="11762"/>
        <v>0</v>
      </c>
      <c r="AB2612" s="26">
        <f t="shared" si="11762"/>
        <v>0</v>
      </c>
      <c r="AC2612" s="26">
        <f t="shared" si="11749"/>
        <v>5729.8</v>
      </c>
      <c r="AD2612" s="26">
        <f t="shared" si="11750"/>
        <v>5729.8</v>
      </c>
      <c r="AE2612" s="26">
        <f t="shared" si="11751"/>
        <v>5729.8</v>
      </c>
      <c r="AF2612" s="26">
        <f>AF2613</f>
        <v>0</v>
      </c>
      <c r="AG2612" s="26">
        <f t="shared" si="11752"/>
        <v>5729.8</v>
      </c>
      <c r="AH2612" s="26">
        <f t="shared" si="11753"/>
        <v>5729.8</v>
      </c>
      <c r="AI2612" s="26">
        <f t="shared" si="11754"/>
        <v>5729.8</v>
      </c>
      <c r="AJ2612" s="26">
        <f t="shared" ref="AJ2612:AR2612" si="11763">AJ2613</f>
        <v>0</v>
      </c>
      <c r="AK2612" s="26">
        <f t="shared" si="11763"/>
        <v>0</v>
      </c>
      <c r="AL2612" s="26">
        <f t="shared" si="11763"/>
        <v>0</v>
      </c>
      <c r="AM2612" s="26">
        <f t="shared" si="11763"/>
        <v>0</v>
      </c>
      <c r="AN2612" s="26">
        <f t="shared" si="11763"/>
        <v>0</v>
      </c>
      <c r="AO2612" s="26">
        <f t="shared" si="11763"/>
        <v>0</v>
      </c>
      <c r="AP2612" s="26">
        <f t="shared" si="11763"/>
        <v>0</v>
      </c>
      <c r="AQ2612" s="26">
        <f t="shared" si="11763"/>
        <v>0</v>
      </c>
      <c r="AR2612" s="26">
        <f t="shared" si="11763"/>
        <v>0</v>
      </c>
      <c r="AS2612" s="26">
        <f t="shared" si="11612"/>
        <v>5729.8</v>
      </c>
      <c r="AT2612" s="26">
        <f t="shared" si="11613"/>
        <v>5729.8</v>
      </c>
      <c r="AU2612" s="26">
        <f t="shared" si="11614"/>
        <v>5729.8</v>
      </c>
      <c r="AV2612" s="26">
        <f>AV2613</f>
        <v>0</v>
      </c>
      <c r="AW2612" s="26">
        <f>AW2613</f>
        <v>0</v>
      </c>
      <c r="AX2612" s="26">
        <f>AX2613</f>
        <v>0</v>
      </c>
      <c r="AY2612" s="26">
        <f t="shared" si="11593"/>
        <v>5729.8</v>
      </c>
      <c r="AZ2612" s="26">
        <f t="shared" si="11594"/>
        <v>5729.8</v>
      </c>
      <c r="BA2612" s="26">
        <f t="shared" si="11595"/>
        <v>5729.8</v>
      </c>
      <c r="BB2612" s="26">
        <f t="shared" ref="BB2612:BK2612" si="11764">BB2613</f>
        <v>0</v>
      </c>
      <c r="BC2612" s="26">
        <f t="shared" si="11764"/>
        <v>0</v>
      </c>
      <c r="BD2612" s="26">
        <f t="shared" si="11764"/>
        <v>0</v>
      </c>
      <c r="BE2612" s="26">
        <f t="shared" si="11764"/>
        <v>0</v>
      </c>
      <c r="BF2612" s="26">
        <f t="shared" si="11764"/>
        <v>0</v>
      </c>
      <c r="BG2612" s="26">
        <f t="shared" si="11764"/>
        <v>0</v>
      </c>
      <c r="BH2612" s="26">
        <f t="shared" si="11764"/>
        <v>0</v>
      </c>
      <c r="BI2612" s="26">
        <f t="shared" si="11764"/>
        <v>0</v>
      </c>
      <c r="BJ2612" s="26">
        <f t="shared" si="11764"/>
        <v>0</v>
      </c>
      <c r="BK2612" s="26">
        <f t="shared" si="11764"/>
        <v>0</v>
      </c>
      <c r="BL2612" s="26">
        <f t="shared" si="11740"/>
        <v>5729.8</v>
      </c>
      <c r="BM2612" s="26">
        <f>BM2613</f>
        <v>0</v>
      </c>
      <c r="BN2612" s="53">
        <f t="shared" ref="BN2612:BN2675" si="11765">BL2612+BM2612</f>
        <v>5729.8</v>
      </c>
      <c r="BO2612" s="26">
        <f t="shared" si="11741"/>
        <v>5729.8</v>
      </c>
      <c r="BP2612" s="26">
        <f>BP2613</f>
        <v>0</v>
      </c>
      <c r="BQ2612" s="53">
        <f t="shared" ref="BQ2612:BQ2675" si="11766">BO2612+BP2612</f>
        <v>5729.8</v>
      </c>
      <c r="BR2612" s="52">
        <f t="shared" si="11742"/>
        <v>5729.8</v>
      </c>
      <c r="BS2612" s="26">
        <f>BS2613</f>
        <v>0</v>
      </c>
      <c r="BT2612" s="27"/>
    </row>
    <row r="2613" spans="1:73" ht="31.2" x14ac:dyDescent="0.3">
      <c r="A2613" s="67" t="s">
        <v>1072</v>
      </c>
      <c r="B2613" s="67" t="s">
        <v>73</v>
      </c>
      <c r="C2613" s="67" t="s">
        <v>251</v>
      </c>
      <c r="D2613" s="67" t="s">
        <v>259</v>
      </c>
      <c r="E2613" s="67" t="s">
        <v>127</v>
      </c>
      <c r="F2613" s="68" t="s">
        <v>128</v>
      </c>
      <c r="G2613" s="26">
        <v>5729.8</v>
      </c>
      <c r="H2613" s="26">
        <v>5729.8</v>
      </c>
      <c r="I2613" s="26">
        <v>5729.8</v>
      </c>
      <c r="J2613" s="26"/>
      <c r="K2613" s="26"/>
      <c r="L2613" s="26"/>
      <c r="M2613" s="26">
        <f t="shared" si="11616"/>
        <v>5729.8</v>
      </c>
      <c r="N2613" s="26">
        <f t="shared" si="11617"/>
        <v>5729.8</v>
      </c>
      <c r="O2613" s="26">
        <f t="shared" si="11618"/>
        <v>5729.8</v>
      </c>
      <c r="P2613" s="26"/>
      <c r="Q2613" s="26"/>
      <c r="R2613" s="26"/>
      <c r="S2613" s="26"/>
      <c r="T2613" s="26"/>
      <c r="U2613" s="26"/>
      <c r="V2613" s="26"/>
      <c r="W2613" s="26"/>
      <c r="X2613" s="26"/>
      <c r="Y2613" s="26"/>
      <c r="Z2613" s="26"/>
      <c r="AA2613" s="26"/>
      <c r="AB2613" s="26"/>
      <c r="AC2613" s="26">
        <f t="shared" si="11749"/>
        <v>5729.8</v>
      </c>
      <c r="AD2613" s="26">
        <f t="shared" si="11750"/>
        <v>5729.8</v>
      </c>
      <c r="AE2613" s="26">
        <f t="shared" si="11751"/>
        <v>5729.8</v>
      </c>
      <c r="AF2613" s="26"/>
      <c r="AG2613" s="26">
        <f t="shared" si="11752"/>
        <v>5729.8</v>
      </c>
      <c r="AH2613" s="26">
        <f t="shared" si="11753"/>
        <v>5729.8</v>
      </c>
      <c r="AI2613" s="26">
        <f t="shared" si="11754"/>
        <v>5729.8</v>
      </c>
      <c r="AJ2613" s="26"/>
      <c r="AK2613" s="26"/>
      <c r="AL2613" s="26"/>
      <c r="AM2613" s="26"/>
      <c r="AN2613" s="26"/>
      <c r="AO2613" s="26"/>
      <c r="AP2613" s="26"/>
      <c r="AQ2613" s="26"/>
      <c r="AR2613" s="26"/>
      <c r="AS2613" s="26">
        <f t="shared" si="11612"/>
        <v>5729.8</v>
      </c>
      <c r="AT2613" s="26">
        <f t="shared" si="11613"/>
        <v>5729.8</v>
      </c>
      <c r="AU2613" s="26">
        <f t="shared" si="11614"/>
        <v>5729.8</v>
      </c>
      <c r="AV2613" s="26"/>
      <c r="AW2613" s="26"/>
      <c r="AX2613" s="26"/>
      <c r="AY2613" s="26">
        <f t="shared" si="11593"/>
        <v>5729.8</v>
      </c>
      <c r="AZ2613" s="26">
        <f t="shared" si="11594"/>
        <v>5729.8</v>
      </c>
      <c r="BA2613" s="26">
        <f t="shared" si="11595"/>
        <v>5729.8</v>
      </c>
      <c r="BB2613" s="26"/>
      <c r="BC2613" s="26"/>
      <c r="BD2613" s="26"/>
      <c r="BE2613" s="26"/>
      <c r="BF2613" s="26"/>
      <c r="BG2613" s="26"/>
      <c r="BH2613" s="26"/>
      <c r="BI2613" s="26"/>
      <c r="BJ2613" s="26"/>
      <c r="BK2613" s="26"/>
      <c r="BL2613" s="26">
        <f t="shared" si="11740"/>
        <v>5729.8</v>
      </c>
      <c r="BM2613" s="26"/>
      <c r="BN2613" s="53">
        <f t="shared" si="11765"/>
        <v>5729.8</v>
      </c>
      <c r="BO2613" s="26">
        <f t="shared" si="11741"/>
        <v>5729.8</v>
      </c>
      <c r="BP2613" s="26"/>
      <c r="BQ2613" s="53">
        <f t="shared" si="11766"/>
        <v>5729.8</v>
      </c>
      <c r="BR2613" s="52">
        <f t="shared" si="11742"/>
        <v>5729.8</v>
      </c>
      <c r="BS2613" s="26"/>
      <c r="BT2613" s="27"/>
    </row>
    <row r="2614" spans="1:73" x14ac:dyDescent="0.3">
      <c r="A2614" s="63" t="s">
        <v>1072</v>
      </c>
      <c r="B2614" s="63" t="s">
        <v>291</v>
      </c>
      <c r="C2614" s="63"/>
      <c r="D2614" s="63"/>
      <c r="E2614" s="63"/>
      <c r="F2614" s="64" t="s">
        <v>292</v>
      </c>
      <c r="G2614" s="17">
        <f t="shared" ref="G2614:G2619" si="11767">G2615</f>
        <v>200</v>
      </c>
      <c r="H2614" s="17">
        <f t="shared" ref="H2614:H2619" si="11768">H2615</f>
        <v>200</v>
      </c>
      <c r="I2614" s="17">
        <f t="shared" ref="I2614:I2619" si="11769">I2615</f>
        <v>200</v>
      </c>
      <c r="J2614" s="17">
        <f t="shared" ref="J2614:J2619" si="11770">J2615</f>
        <v>0</v>
      </c>
      <c r="K2614" s="17">
        <f t="shared" ref="K2614:K2619" si="11771">K2615</f>
        <v>0</v>
      </c>
      <c r="L2614" s="17">
        <f t="shared" ref="L2614:L2619" si="11772">L2615</f>
        <v>0</v>
      </c>
      <c r="M2614" s="17">
        <f t="shared" si="11616"/>
        <v>200</v>
      </c>
      <c r="N2614" s="17">
        <f t="shared" si="11617"/>
        <v>200</v>
      </c>
      <c r="O2614" s="17">
        <f t="shared" si="11618"/>
        <v>200</v>
      </c>
      <c r="P2614" s="17">
        <f t="shared" ref="P2614:P2619" si="11773">P2615</f>
        <v>0</v>
      </c>
      <c r="Q2614" s="17">
        <f t="shared" ref="Q2614:Q2619" si="11774">Q2615</f>
        <v>0</v>
      </c>
      <c r="R2614" s="17">
        <f t="shared" ref="R2614:R2619" si="11775">R2615</f>
        <v>0</v>
      </c>
      <c r="S2614" s="17">
        <f t="shared" ref="S2614:S2619" si="11776">S2615</f>
        <v>0</v>
      </c>
      <c r="T2614" s="17">
        <f t="shared" ref="T2614:T2619" si="11777">T2615</f>
        <v>0</v>
      </c>
      <c r="U2614" s="17">
        <f t="shared" ref="U2614:U2619" si="11778">U2615</f>
        <v>0</v>
      </c>
      <c r="V2614" s="17">
        <f t="shared" ref="V2614:V2619" si="11779">V2615</f>
        <v>0</v>
      </c>
      <c r="W2614" s="17">
        <f t="shared" ref="W2614:W2619" si="11780">W2615</f>
        <v>0</v>
      </c>
      <c r="X2614" s="17">
        <f t="shared" ref="X2614:X2619" si="11781">X2615</f>
        <v>0</v>
      </c>
      <c r="Y2614" s="17">
        <f t="shared" ref="Y2614:Y2619" si="11782">Y2615</f>
        <v>0</v>
      </c>
      <c r="Z2614" s="17">
        <f t="shared" ref="Z2614:Z2619" si="11783">Z2615</f>
        <v>0</v>
      </c>
      <c r="AA2614" s="17">
        <f t="shared" ref="AA2614:AA2619" si="11784">AA2615</f>
        <v>0</v>
      </c>
      <c r="AB2614" s="17">
        <f t="shared" ref="AB2614:AB2619" si="11785">AB2615</f>
        <v>0</v>
      </c>
      <c r="AC2614" s="17">
        <f t="shared" si="11749"/>
        <v>200</v>
      </c>
      <c r="AD2614" s="17">
        <f t="shared" si="11750"/>
        <v>200</v>
      </c>
      <c r="AE2614" s="17">
        <f t="shared" si="11751"/>
        <v>200</v>
      </c>
      <c r="AF2614" s="17">
        <f t="shared" ref="AF2614:AF2619" si="11786">AF2615</f>
        <v>0</v>
      </c>
      <c r="AG2614" s="17">
        <f t="shared" si="11752"/>
        <v>200</v>
      </c>
      <c r="AH2614" s="17">
        <f t="shared" si="11753"/>
        <v>200</v>
      </c>
      <c r="AI2614" s="17">
        <f t="shared" si="11754"/>
        <v>200</v>
      </c>
      <c r="AJ2614" s="17">
        <f t="shared" ref="AJ2614:AJ2619" si="11787">AJ2615</f>
        <v>0</v>
      </c>
      <c r="AK2614" s="17">
        <f t="shared" ref="AK2614:AK2619" si="11788">AK2615</f>
        <v>0</v>
      </c>
      <c r="AL2614" s="17">
        <f t="shared" ref="AL2614:AL2619" si="11789">AL2615</f>
        <v>0</v>
      </c>
      <c r="AM2614" s="17">
        <f t="shared" ref="AM2614:AM2619" si="11790">AM2615</f>
        <v>0</v>
      </c>
      <c r="AN2614" s="17">
        <f t="shared" ref="AN2614:AN2619" si="11791">AN2615</f>
        <v>0</v>
      </c>
      <c r="AO2614" s="17">
        <f t="shared" ref="AO2614:AO2619" si="11792">AO2615</f>
        <v>0</v>
      </c>
      <c r="AP2614" s="17">
        <f t="shared" ref="AP2614:AP2619" si="11793">AP2615</f>
        <v>0</v>
      </c>
      <c r="AQ2614" s="17">
        <f t="shared" ref="AQ2614:AQ2619" si="11794">AQ2615</f>
        <v>0</v>
      </c>
      <c r="AR2614" s="17">
        <f t="shared" ref="AR2614:AR2619" si="11795">AR2615</f>
        <v>0</v>
      </c>
      <c r="AS2614" s="17">
        <f t="shared" si="11612"/>
        <v>200</v>
      </c>
      <c r="AT2614" s="17">
        <f t="shared" si="11613"/>
        <v>200</v>
      </c>
      <c r="AU2614" s="17">
        <f t="shared" si="11614"/>
        <v>200</v>
      </c>
      <c r="AV2614" s="17">
        <f t="shared" ref="AV2614:AV2619" si="11796">AV2615</f>
        <v>0</v>
      </c>
      <c r="AW2614" s="17">
        <f t="shared" ref="AW2614:AW2619" si="11797">AW2615</f>
        <v>0</v>
      </c>
      <c r="AX2614" s="17">
        <f t="shared" ref="AX2614:AX2619" si="11798">AX2615</f>
        <v>0</v>
      </c>
      <c r="AY2614" s="17">
        <f t="shared" si="11593"/>
        <v>200</v>
      </c>
      <c r="AZ2614" s="17">
        <f t="shared" si="11594"/>
        <v>200</v>
      </c>
      <c r="BA2614" s="17">
        <f t="shared" si="11595"/>
        <v>200</v>
      </c>
      <c r="BB2614" s="17">
        <f t="shared" ref="BB2614:BB2619" si="11799">BB2615</f>
        <v>0</v>
      </c>
      <c r="BC2614" s="17">
        <f t="shared" ref="BC2614:BC2619" si="11800">BC2615</f>
        <v>0</v>
      </c>
      <c r="BD2614" s="17">
        <f t="shared" ref="BD2614:BD2619" si="11801">BD2615</f>
        <v>0</v>
      </c>
      <c r="BE2614" s="17">
        <f t="shared" ref="BE2614:BE2619" si="11802">BE2615</f>
        <v>0</v>
      </c>
      <c r="BF2614" s="17">
        <f t="shared" ref="BF2614:BF2619" si="11803">BF2615</f>
        <v>0</v>
      </c>
      <c r="BG2614" s="17">
        <f t="shared" ref="BG2614:BG2619" si="11804">BG2615</f>
        <v>0</v>
      </c>
      <c r="BH2614" s="17">
        <f t="shared" ref="BH2614:BH2619" si="11805">BH2615</f>
        <v>0</v>
      </c>
      <c r="BI2614" s="17">
        <f t="shared" ref="BI2614:BI2619" si="11806">BI2615</f>
        <v>0</v>
      </c>
      <c r="BJ2614" s="17">
        <f t="shared" ref="BJ2614:BJ2619" si="11807">BJ2615</f>
        <v>0</v>
      </c>
      <c r="BK2614" s="17">
        <f t="shared" ref="BK2614:BK2619" si="11808">BK2615</f>
        <v>0</v>
      </c>
      <c r="BL2614" s="17">
        <f t="shared" si="11740"/>
        <v>200</v>
      </c>
      <c r="BM2614" s="17">
        <f t="shared" ref="BM2614:BM2619" si="11809">BM2615</f>
        <v>0</v>
      </c>
      <c r="BN2614" s="77">
        <f t="shared" si="11765"/>
        <v>200</v>
      </c>
      <c r="BO2614" s="17">
        <f t="shared" si="11741"/>
        <v>200</v>
      </c>
      <c r="BP2614" s="17">
        <f t="shared" ref="BP2614:BS2619" si="11810">BP2615</f>
        <v>0</v>
      </c>
      <c r="BQ2614" s="77">
        <f t="shared" si="11766"/>
        <v>200</v>
      </c>
      <c r="BR2614" s="79">
        <f t="shared" si="11742"/>
        <v>200</v>
      </c>
      <c r="BS2614" s="17">
        <f t="shared" si="11810"/>
        <v>0</v>
      </c>
      <c r="BT2614" s="27"/>
    </row>
    <row r="2615" spans="1:73" x14ac:dyDescent="0.3">
      <c r="A2615" s="65" t="s">
        <v>1072</v>
      </c>
      <c r="B2615" s="65" t="s">
        <v>291</v>
      </c>
      <c r="C2615" s="65" t="s">
        <v>62</v>
      </c>
      <c r="D2615" s="65"/>
      <c r="E2615" s="65"/>
      <c r="F2615" s="66" t="s">
        <v>293</v>
      </c>
      <c r="G2615" s="22">
        <f t="shared" si="11767"/>
        <v>200</v>
      </c>
      <c r="H2615" s="22">
        <f t="shared" si="11768"/>
        <v>200</v>
      </c>
      <c r="I2615" s="22">
        <f t="shared" si="11769"/>
        <v>200</v>
      </c>
      <c r="J2615" s="22">
        <f t="shared" si="11770"/>
        <v>0</v>
      </c>
      <c r="K2615" s="22">
        <f t="shared" si="11771"/>
        <v>0</v>
      </c>
      <c r="L2615" s="22">
        <f t="shared" si="11772"/>
        <v>0</v>
      </c>
      <c r="M2615" s="22">
        <f t="shared" si="11616"/>
        <v>200</v>
      </c>
      <c r="N2615" s="22">
        <f t="shared" si="11617"/>
        <v>200</v>
      </c>
      <c r="O2615" s="22">
        <f t="shared" si="11618"/>
        <v>200</v>
      </c>
      <c r="P2615" s="22">
        <f t="shared" si="11773"/>
        <v>0</v>
      </c>
      <c r="Q2615" s="22">
        <f t="shared" si="11774"/>
        <v>0</v>
      </c>
      <c r="R2615" s="22">
        <f t="shared" si="11775"/>
        <v>0</v>
      </c>
      <c r="S2615" s="22">
        <f t="shared" si="11776"/>
        <v>0</v>
      </c>
      <c r="T2615" s="22">
        <f t="shared" si="11777"/>
        <v>0</v>
      </c>
      <c r="U2615" s="22">
        <f t="shared" si="11778"/>
        <v>0</v>
      </c>
      <c r="V2615" s="22">
        <f t="shared" si="11779"/>
        <v>0</v>
      </c>
      <c r="W2615" s="22">
        <f t="shared" si="11780"/>
        <v>0</v>
      </c>
      <c r="X2615" s="22">
        <f t="shared" si="11781"/>
        <v>0</v>
      </c>
      <c r="Y2615" s="22">
        <f t="shared" si="11782"/>
        <v>0</v>
      </c>
      <c r="Z2615" s="22">
        <f t="shared" si="11783"/>
        <v>0</v>
      </c>
      <c r="AA2615" s="22">
        <f t="shared" si="11784"/>
        <v>0</v>
      </c>
      <c r="AB2615" s="22">
        <f t="shared" si="11785"/>
        <v>0</v>
      </c>
      <c r="AC2615" s="22">
        <f t="shared" si="11749"/>
        <v>200</v>
      </c>
      <c r="AD2615" s="22">
        <f t="shared" si="11750"/>
        <v>200</v>
      </c>
      <c r="AE2615" s="22">
        <f t="shared" si="11751"/>
        <v>200</v>
      </c>
      <c r="AF2615" s="22">
        <f t="shared" si="11786"/>
        <v>0</v>
      </c>
      <c r="AG2615" s="22">
        <f t="shared" si="11752"/>
        <v>200</v>
      </c>
      <c r="AH2615" s="22">
        <f t="shared" si="11753"/>
        <v>200</v>
      </c>
      <c r="AI2615" s="22">
        <f t="shared" si="11754"/>
        <v>200</v>
      </c>
      <c r="AJ2615" s="22">
        <f t="shared" si="11787"/>
        <v>0</v>
      </c>
      <c r="AK2615" s="22">
        <f t="shared" si="11788"/>
        <v>0</v>
      </c>
      <c r="AL2615" s="22">
        <f t="shared" si="11789"/>
        <v>0</v>
      </c>
      <c r="AM2615" s="22">
        <f t="shared" si="11790"/>
        <v>0</v>
      </c>
      <c r="AN2615" s="22">
        <f t="shared" si="11791"/>
        <v>0</v>
      </c>
      <c r="AO2615" s="22">
        <f t="shared" si="11792"/>
        <v>0</v>
      </c>
      <c r="AP2615" s="22">
        <f t="shared" si="11793"/>
        <v>0</v>
      </c>
      <c r="AQ2615" s="22">
        <f t="shared" si="11794"/>
        <v>0</v>
      </c>
      <c r="AR2615" s="22">
        <f t="shared" si="11795"/>
        <v>0</v>
      </c>
      <c r="AS2615" s="22">
        <f t="shared" si="11612"/>
        <v>200</v>
      </c>
      <c r="AT2615" s="22">
        <f t="shared" si="11613"/>
        <v>200</v>
      </c>
      <c r="AU2615" s="22">
        <f t="shared" si="11614"/>
        <v>200</v>
      </c>
      <c r="AV2615" s="22">
        <f t="shared" si="11796"/>
        <v>0</v>
      </c>
      <c r="AW2615" s="22">
        <f t="shared" si="11797"/>
        <v>0</v>
      </c>
      <c r="AX2615" s="22">
        <f t="shared" si="11798"/>
        <v>0</v>
      </c>
      <c r="AY2615" s="22">
        <f t="shared" ref="AY2615:AY2678" si="11811">AS2615+AV2615</f>
        <v>200</v>
      </c>
      <c r="AZ2615" s="22">
        <f t="shared" ref="AZ2615:AZ2678" si="11812">AT2615+AW2615</f>
        <v>200</v>
      </c>
      <c r="BA2615" s="22">
        <f t="shared" ref="BA2615:BA2678" si="11813">AU2615+AX2615</f>
        <v>200</v>
      </c>
      <c r="BB2615" s="22">
        <f t="shared" si="11799"/>
        <v>0</v>
      </c>
      <c r="BC2615" s="22">
        <f t="shared" si="11800"/>
        <v>0</v>
      </c>
      <c r="BD2615" s="22">
        <f t="shared" si="11801"/>
        <v>0</v>
      </c>
      <c r="BE2615" s="22">
        <f t="shared" si="11802"/>
        <v>0</v>
      </c>
      <c r="BF2615" s="22">
        <f t="shared" si="11803"/>
        <v>0</v>
      </c>
      <c r="BG2615" s="22">
        <f t="shared" si="11804"/>
        <v>0</v>
      </c>
      <c r="BH2615" s="22">
        <f t="shared" si="11805"/>
        <v>0</v>
      </c>
      <c r="BI2615" s="22">
        <f t="shared" si="11806"/>
        <v>0</v>
      </c>
      <c r="BJ2615" s="22">
        <f t="shared" si="11807"/>
        <v>0</v>
      </c>
      <c r="BK2615" s="22">
        <f t="shared" si="11808"/>
        <v>0</v>
      </c>
      <c r="BL2615" s="22">
        <f t="shared" si="11740"/>
        <v>200</v>
      </c>
      <c r="BM2615" s="22">
        <f t="shared" si="11809"/>
        <v>0</v>
      </c>
      <c r="BN2615" s="78">
        <f t="shared" si="11765"/>
        <v>200</v>
      </c>
      <c r="BO2615" s="22">
        <f t="shared" si="11741"/>
        <v>200</v>
      </c>
      <c r="BP2615" s="22">
        <f t="shared" si="11810"/>
        <v>0</v>
      </c>
      <c r="BQ2615" s="78">
        <f t="shared" si="11766"/>
        <v>200</v>
      </c>
      <c r="BR2615" s="80">
        <f t="shared" si="11742"/>
        <v>200</v>
      </c>
      <c r="BS2615" s="22">
        <f t="shared" si="11810"/>
        <v>0</v>
      </c>
      <c r="BT2615" s="27"/>
    </row>
    <row r="2616" spans="1:73" ht="31.2" x14ac:dyDescent="0.3">
      <c r="A2616" s="67" t="s">
        <v>1072</v>
      </c>
      <c r="B2616" s="67" t="s">
        <v>291</v>
      </c>
      <c r="C2616" s="67" t="s">
        <v>62</v>
      </c>
      <c r="D2616" s="67" t="s">
        <v>413</v>
      </c>
      <c r="E2616" s="71"/>
      <c r="F2616" s="68" t="s">
        <v>414</v>
      </c>
      <c r="G2616" s="26">
        <f t="shared" si="11767"/>
        <v>200</v>
      </c>
      <c r="H2616" s="26">
        <f t="shared" si="11768"/>
        <v>200</v>
      </c>
      <c r="I2616" s="26">
        <f t="shared" si="11769"/>
        <v>200</v>
      </c>
      <c r="J2616" s="26">
        <f t="shared" si="11770"/>
        <v>0</v>
      </c>
      <c r="K2616" s="26">
        <f t="shared" si="11771"/>
        <v>0</v>
      </c>
      <c r="L2616" s="26">
        <f t="shared" si="11772"/>
        <v>0</v>
      </c>
      <c r="M2616" s="26">
        <f t="shared" si="11616"/>
        <v>200</v>
      </c>
      <c r="N2616" s="26">
        <f t="shared" si="11617"/>
        <v>200</v>
      </c>
      <c r="O2616" s="26">
        <f t="shared" si="11618"/>
        <v>200</v>
      </c>
      <c r="P2616" s="26">
        <f t="shared" si="11773"/>
        <v>0</v>
      </c>
      <c r="Q2616" s="26">
        <f t="shared" si="11774"/>
        <v>0</v>
      </c>
      <c r="R2616" s="26">
        <f t="shared" si="11775"/>
        <v>0</v>
      </c>
      <c r="S2616" s="26">
        <f t="shared" si="11776"/>
        <v>0</v>
      </c>
      <c r="T2616" s="26">
        <f t="shared" si="11777"/>
        <v>0</v>
      </c>
      <c r="U2616" s="26">
        <f t="shared" si="11778"/>
        <v>0</v>
      </c>
      <c r="V2616" s="26">
        <f t="shared" si="11779"/>
        <v>0</v>
      </c>
      <c r="W2616" s="26">
        <f t="shared" si="11780"/>
        <v>0</v>
      </c>
      <c r="X2616" s="26">
        <f t="shared" si="11781"/>
        <v>0</v>
      </c>
      <c r="Y2616" s="26">
        <f t="shared" si="11782"/>
        <v>0</v>
      </c>
      <c r="Z2616" s="26">
        <f t="shared" si="11783"/>
        <v>0</v>
      </c>
      <c r="AA2616" s="26">
        <f t="shared" si="11784"/>
        <v>0</v>
      </c>
      <c r="AB2616" s="26">
        <f t="shared" si="11785"/>
        <v>0</v>
      </c>
      <c r="AC2616" s="26">
        <f t="shared" si="11749"/>
        <v>200</v>
      </c>
      <c r="AD2616" s="26">
        <f t="shared" si="11750"/>
        <v>200</v>
      </c>
      <c r="AE2616" s="26">
        <f t="shared" si="11751"/>
        <v>200</v>
      </c>
      <c r="AF2616" s="26">
        <f t="shared" si="11786"/>
        <v>0</v>
      </c>
      <c r="AG2616" s="26">
        <f t="shared" si="11752"/>
        <v>200</v>
      </c>
      <c r="AH2616" s="26">
        <f t="shared" si="11753"/>
        <v>200</v>
      </c>
      <c r="AI2616" s="26">
        <f t="shared" si="11754"/>
        <v>200</v>
      </c>
      <c r="AJ2616" s="26">
        <f t="shared" si="11787"/>
        <v>0</v>
      </c>
      <c r="AK2616" s="26">
        <f t="shared" si="11788"/>
        <v>0</v>
      </c>
      <c r="AL2616" s="26">
        <f t="shared" si="11789"/>
        <v>0</v>
      </c>
      <c r="AM2616" s="26">
        <f t="shared" si="11790"/>
        <v>0</v>
      </c>
      <c r="AN2616" s="26">
        <f t="shared" si="11791"/>
        <v>0</v>
      </c>
      <c r="AO2616" s="26">
        <f t="shared" si="11792"/>
        <v>0</v>
      </c>
      <c r="AP2616" s="26">
        <f t="shared" si="11793"/>
        <v>0</v>
      </c>
      <c r="AQ2616" s="26">
        <f t="shared" si="11794"/>
        <v>0</v>
      </c>
      <c r="AR2616" s="26">
        <f t="shared" si="11795"/>
        <v>0</v>
      </c>
      <c r="AS2616" s="26">
        <f t="shared" si="11612"/>
        <v>200</v>
      </c>
      <c r="AT2616" s="26">
        <f t="shared" si="11613"/>
        <v>200</v>
      </c>
      <c r="AU2616" s="26">
        <f t="shared" si="11614"/>
        <v>200</v>
      </c>
      <c r="AV2616" s="26">
        <f t="shared" si="11796"/>
        <v>0</v>
      </c>
      <c r="AW2616" s="26">
        <f t="shared" si="11797"/>
        <v>0</v>
      </c>
      <c r="AX2616" s="26">
        <f t="shared" si="11798"/>
        <v>0</v>
      </c>
      <c r="AY2616" s="26">
        <f t="shared" si="11811"/>
        <v>200</v>
      </c>
      <c r="AZ2616" s="26">
        <f t="shared" si="11812"/>
        <v>200</v>
      </c>
      <c r="BA2616" s="26">
        <f t="shared" si="11813"/>
        <v>200</v>
      </c>
      <c r="BB2616" s="26">
        <f t="shared" si="11799"/>
        <v>0</v>
      </c>
      <c r="BC2616" s="26">
        <f t="shared" si="11800"/>
        <v>0</v>
      </c>
      <c r="BD2616" s="26">
        <f t="shared" si="11801"/>
        <v>0</v>
      </c>
      <c r="BE2616" s="26">
        <f t="shared" si="11802"/>
        <v>0</v>
      </c>
      <c r="BF2616" s="26">
        <f t="shared" si="11803"/>
        <v>0</v>
      </c>
      <c r="BG2616" s="26">
        <f t="shared" si="11804"/>
        <v>0</v>
      </c>
      <c r="BH2616" s="26">
        <f t="shared" si="11805"/>
        <v>0</v>
      </c>
      <c r="BI2616" s="26">
        <f t="shared" si="11806"/>
        <v>0</v>
      </c>
      <c r="BJ2616" s="26">
        <f t="shared" si="11807"/>
        <v>0</v>
      </c>
      <c r="BK2616" s="26">
        <f t="shared" si="11808"/>
        <v>0</v>
      </c>
      <c r="BL2616" s="26">
        <f t="shared" si="11740"/>
        <v>200</v>
      </c>
      <c r="BM2616" s="26">
        <f t="shared" si="11809"/>
        <v>0</v>
      </c>
      <c r="BN2616" s="53">
        <f t="shared" si="11765"/>
        <v>200</v>
      </c>
      <c r="BO2616" s="26">
        <f t="shared" si="11741"/>
        <v>200</v>
      </c>
      <c r="BP2616" s="26">
        <f t="shared" si="11810"/>
        <v>0</v>
      </c>
      <c r="BQ2616" s="53">
        <f t="shared" si="11766"/>
        <v>200</v>
      </c>
      <c r="BR2616" s="52">
        <f t="shared" si="11742"/>
        <v>200</v>
      </c>
      <c r="BS2616" s="26">
        <f t="shared" si="11810"/>
        <v>0</v>
      </c>
      <c r="BT2616" s="27"/>
    </row>
    <row r="2617" spans="1:73" x14ac:dyDescent="0.3">
      <c r="A2617" s="67" t="s">
        <v>1072</v>
      </c>
      <c r="B2617" s="67" t="s">
        <v>291</v>
      </c>
      <c r="C2617" s="67" t="s">
        <v>62</v>
      </c>
      <c r="D2617" s="67" t="s">
        <v>419</v>
      </c>
      <c r="E2617" s="71"/>
      <c r="F2617" s="68" t="s">
        <v>33</v>
      </c>
      <c r="G2617" s="26">
        <f t="shared" si="11767"/>
        <v>200</v>
      </c>
      <c r="H2617" s="26">
        <f t="shared" si="11768"/>
        <v>200</v>
      </c>
      <c r="I2617" s="26">
        <f t="shared" si="11769"/>
        <v>200</v>
      </c>
      <c r="J2617" s="26">
        <f t="shared" si="11770"/>
        <v>0</v>
      </c>
      <c r="K2617" s="26">
        <f t="shared" si="11771"/>
        <v>0</v>
      </c>
      <c r="L2617" s="26">
        <f t="shared" si="11772"/>
        <v>0</v>
      </c>
      <c r="M2617" s="26">
        <f t="shared" si="11616"/>
        <v>200</v>
      </c>
      <c r="N2617" s="26">
        <f t="shared" si="11617"/>
        <v>200</v>
      </c>
      <c r="O2617" s="26">
        <f t="shared" si="11618"/>
        <v>200</v>
      </c>
      <c r="P2617" s="26">
        <f t="shared" si="11773"/>
        <v>0</v>
      </c>
      <c r="Q2617" s="26">
        <f t="shared" si="11774"/>
        <v>0</v>
      </c>
      <c r="R2617" s="26">
        <f t="shared" si="11775"/>
        <v>0</v>
      </c>
      <c r="S2617" s="26">
        <f t="shared" si="11776"/>
        <v>0</v>
      </c>
      <c r="T2617" s="26">
        <f t="shared" si="11777"/>
        <v>0</v>
      </c>
      <c r="U2617" s="26">
        <f t="shared" si="11778"/>
        <v>0</v>
      </c>
      <c r="V2617" s="26">
        <f t="shared" si="11779"/>
        <v>0</v>
      </c>
      <c r="W2617" s="26">
        <f t="shared" si="11780"/>
        <v>0</v>
      </c>
      <c r="X2617" s="26">
        <f t="shared" si="11781"/>
        <v>0</v>
      </c>
      <c r="Y2617" s="26">
        <f t="shared" si="11782"/>
        <v>0</v>
      </c>
      <c r="Z2617" s="26">
        <f t="shared" si="11783"/>
        <v>0</v>
      </c>
      <c r="AA2617" s="26">
        <f t="shared" si="11784"/>
        <v>0</v>
      </c>
      <c r="AB2617" s="26">
        <f t="shared" si="11785"/>
        <v>0</v>
      </c>
      <c r="AC2617" s="26">
        <f t="shared" si="11749"/>
        <v>200</v>
      </c>
      <c r="AD2617" s="26">
        <f t="shared" si="11750"/>
        <v>200</v>
      </c>
      <c r="AE2617" s="26">
        <f t="shared" si="11751"/>
        <v>200</v>
      </c>
      <c r="AF2617" s="26">
        <f t="shared" si="11786"/>
        <v>0</v>
      </c>
      <c r="AG2617" s="26">
        <f t="shared" si="11752"/>
        <v>200</v>
      </c>
      <c r="AH2617" s="26">
        <f t="shared" si="11753"/>
        <v>200</v>
      </c>
      <c r="AI2617" s="26">
        <f t="shared" si="11754"/>
        <v>200</v>
      </c>
      <c r="AJ2617" s="26">
        <f t="shared" si="11787"/>
        <v>0</v>
      </c>
      <c r="AK2617" s="26">
        <f t="shared" si="11788"/>
        <v>0</v>
      </c>
      <c r="AL2617" s="26">
        <f t="shared" si="11789"/>
        <v>0</v>
      </c>
      <c r="AM2617" s="26">
        <f t="shared" si="11790"/>
        <v>0</v>
      </c>
      <c r="AN2617" s="26">
        <f t="shared" si="11791"/>
        <v>0</v>
      </c>
      <c r="AO2617" s="26">
        <f t="shared" si="11792"/>
        <v>0</v>
      </c>
      <c r="AP2617" s="26">
        <f t="shared" si="11793"/>
        <v>0</v>
      </c>
      <c r="AQ2617" s="26">
        <f t="shared" si="11794"/>
        <v>0</v>
      </c>
      <c r="AR2617" s="26">
        <f t="shared" si="11795"/>
        <v>0</v>
      </c>
      <c r="AS2617" s="26">
        <f t="shared" si="11612"/>
        <v>200</v>
      </c>
      <c r="AT2617" s="26">
        <f t="shared" si="11613"/>
        <v>200</v>
      </c>
      <c r="AU2617" s="26">
        <f t="shared" si="11614"/>
        <v>200</v>
      </c>
      <c r="AV2617" s="26">
        <f t="shared" si="11796"/>
        <v>0</v>
      </c>
      <c r="AW2617" s="26">
        <f t="shared" si="11797"/>
        <v>0</v>
      </c>
      <c r="AX2617" s="26">
        <f t="shared" si="11798"/>
        <v>0</v>
      </c>
      <c r="AY2617" s="26">
        <f t="shared" si="11811"/>
        <v>200</v>
      </c>
      <c r="AZ2617" s="26">
        <f t="shared" si="11812"/>
        <v>200</v>
      </c>
      <c r="BA2617" s="26">
        <f t="shared" si="11813"/>
        <v>200</v>
      </c>
      <c r="BB2617" s="26">
        <f t="shared" si="11799"/>
        <v>0</v>
      </c>
      <c r="BC2617" s="26">
        <f t="shared" si="11800"/>
        <v>0</v>
      </c>
      <c r="BD2617" s="26">
        <f t="shared" si="11801"/>
        <v>0</v>
      </c>
      <c r="BE2617" s="26">
        <f t="shared" si="11802"/>
        <v>0</v>
      </c>
      <c r="BF2617" s="26">
        <f t="shared" si="11803"/>
        <v>0</v>
      </c>
      <c r="BG2617" s="26">
        <f t="shared" si="11804"/>
        <v>0</v>
      </c>
      <c r="BH2617" s="26">
        <f t="shared" si="11805"/>
        <v>0</v>
      </c>
      <c r="BI2617" s="26">
        <f t="shared" si="11806"/>
        <v>0</v>
      </c>
      <c r="BJ2617" s="26">
        <f t="shared" si="11807"/>
        <v>0</v>
      </c>
      <c r="BK2617" s="26">
        <f t="shared" si="11808"/>
        <v>0</v>
      </c>
      <c r="BL2617" s="26">
        <f t="shared" si="11740"/>
        <v>200</v>
      </c>
      <c r="BM2617" s="26">
        <f t="shared" si="11809"/>
        <v>0</v>
      </c>
      <c r="BN2617" s="53">
        <f t="shared" si="11765"/>
        <v>200</v>
      </c>
      <c r="BO2617" s="26">
        <f t="shared" si="11741"/>
        <v>200</v>
      </c>
      <c r="BP2617" s="26">
        <f t="shared" si="11810"/>
        <v>0</v>
      </c>
      <c r="BQ2617" s="53">
        <f t="shared" si="11766"/>
        <v>200</v>
      </c>
      <c r="BR2617" s="52">
        <f t="shared" si="11742"/>
        <v>200</v>
      </c>
      <c r="BS2617" s="26">
        <f t="shared" si="11810"/>
        <v>0</v>
      </c>
      <c r="BT2617" s="27"/>
    </row>
    <row r="2618" spans="1:73" ht="31.2" x14ac:dyDescent="0.3">
      <c r="A2618" s="67" t="s">
        <v>1072</v>
      </c>
      <c r="B2618" s="67" t="s">
        <v>291</v>
      </c>
      <c r="C2618" s="67" t="s">
        <v>62</v>
      </c>
      <c r="D2618" s="67" t="s">
        <v>425</v>
      </c>
      <c r="E2618" s="71"/>
      <c r="F2618" s="68" t="s">
        <v>426</v>
      </c>
      <c r="G2618" s="26">
        <f t="shared" si="11767"/>
        <v>200</v>
      </c>
      <c r="H2618" s="26">
        <f t="shared" si="11768"/>
        <v>200</v>
      </c>
      <c r="I2618" s="26">
        <f t="shared" si="11769"/>
        <v>200</v>
      </c>
      <c r="J2618" s="26">
        <f t="shared" si="11770"/>
        <v>0</v>
      </c>
      <c r="K2618" s="26">
        <f t="shared" si="11771"/>
        <v>0</v>
      </c>
      <c r="L2618" s="26">
        <f t="shared" si="11772"/>
        <v>0</v>
      </c>
      <c r="M2618" s="26">
        <f t="shared" si="11616"/>
        <v>200</v>
      </c>
      <c r="N2618" s="26">
        <f t="shared" si="11617"/>
        <v>200</v>
      </c>
      <c r="O2618" s="26">
        <f t="shared" si="11618"/>
        <v>200</v>
      </c>
      <c r="P2618" s="26">
        <f t="shared" si="11773"/>
        <v>0</v>
      </c>
      <c r="Q2618" s="26">
        <f t="shared" si="11774"/>
        <v>0</v>
      </c>
      <c r="R2618" s="26">
        <f t="shared" si="11775"/>
        <v>0</v>
      </c>
      <c r="S2618" s="26">
        <f t="shared" si="11776"/>
        <v>0</v>
      </c>
      <c r="T2618" s="26">
        <f t="shared" si="11777"/>
        <v>0</v>
      </c>
      <c r="U2618" s="26">
        <f t="shared" si="11778"/>
        <v>0</v>
      </c>
      <c r="V2618" s="26">
        <f t="shared" si="11779"/>
        <v>0</v>
      </c>
      <c r="W2618" s="26">
        <f t="shared" si="11780"/>
        <v>0</v>
      </c>
      <c r="X2618" s="26">
        <f t="shared" si="11781"/>
        <v>0</v>
      </c>
      <c r="Y2618" s="26">
        <f t="shared" si="11782"/>
        <v>0</v>
      </c>
      <c r="Z2618" s="26">
        <f t="shared" si="11783"/>
        <v>0</v>
      </c>
      <c r="AA2618" s="26">
        <f t="shared" si="11784"/>
        <v>0</v>
      </c>
      <c r="AB2618" s="26">
        <f t="shared" si="11785"/>
        <v>0</v>
      </c>
      <c r="AC2618" s="26">
        <f t="shared" si="11749"/>
        <v>200</v>
      </c>
      <c r="AD2618" s="26">
        <f t="shared" si="11750"/>
        <v>200</v>
      </c>
      <c r="AE2618" s="26">
        <f t="shared" si="11751"/>
        <v>200</v>
      </c>
      <c r="AF2618" s="26">
        <f t="shared" si="11786"/>
        <v>0</v>
      </c>
      <c r="AG2618" s="26">
        <f t="shared" si="11752"/>
        <v>200</v>
      </c>
      <c r="AH2618" s="26">
        <f t="shared" si="11753"/>
        <v>200</v>
      </c>
      <c r="AI2618" s="26">
        <f t="shared" si="11754"/>
        <v>200</v>
      </c>
      <c r="AJ2618" s="26">
        <f t="shared" si="11787"/>
        <v>0</v>
      </c>
      <c r="AK2618" s="26">
        <f t="shared" si="11788"/>
        <v>0</v>
      </c>
      <c r="AL2618" s="26">
        <f t="shared" si="11789"/>
        <v>0</v>
      </c>
      <c r="AM2618" s="26">
        <f t="shared" si="11790"/>
        <v>0</v>
      </c>
      <c r="AN2618" s="26">
        <f t="shared" si="11791"/>
        <v>0</v>
      </c>
      <c r="AO2618" s="26">
        <f t="shared" si="11792"/>
        <v>0</v>
      </c>
      <c r="AP2618" s="26">
        <f t="shared" si="11793"/>
        <v>0</v>
      </c>
      <c r="AQ2618" s="26">
        <f t="shared" si="11794"/>
        <v>0</v>
      </c>
      <c r="AR2618" s="26">
        <f t="shared" si="11795"/>
        <v>0</v>
      </c>
      <c r="AS2618" s="26">
        <f t="shared" si="11612"/>
        <v>200</v>
      </c>
      <c r="AT2618" s="26">
        <f t="shared" si="11613"/>
        <v>200</v>
      </c>
      <c r="AU2618" s="26">
        <f t="shared" si="11614"/>
        <v>200</v>
      </c>
      <c r="AV2618" s="26">
        <f t="shared" si="11796"/>
        <v>0</v>
      </c>
      <c r="AW2618" s="26">
        <f t="shared" si="11797"/>
        <v>0</v>
      </c>
      <c r="AX2618" s="26">
        <f t="shared" si="11798"/>
        <v>0</v>
      </c>
      <c r="AY2618" s="26">
        <f t="shared" si="11811"/>
        <v>200</v>
      </c>
      <c r="AZ2618" s="26">
        <f t="shared" si="11812"/>
        <v>200</v>
      </c>
      <c r="BA2618" s="26">
        <f t="shared" si="11813"/>
        <v>200</v>
      </c>
      <c r="BB2618" s="26">
        <f t="shared" si="11799"/>
        <v>0</v>
      </c>
      <c r="BC2618" s="26">
        <f t="shared" si="11800"/>
        <v>0</v>
      </c>
      <c r="BD2618" s="26">
        <f t="shared" si="11801"/>
        <v>0</v>
      </c>
      <c r="BE2618" s="26">
        <f t="shared" si="11802"/>
        <v>0</v>
      </c>
      <c r="BF2618" s="26">
        <f t="shared" si="11803"/>
        <v>0</v>
      </c>
      <c r="BG2618" s="26">
        <f t="shared" si="11804"/>
        <v>0</v>
      </c>
      <c r="BH2618" s="26">
        <f t="shared" si="11805"/>
        <v>0</v>
      </c>
      <c r="BI2618" s="26">
        <f t="shared" si="11806"/>
        <v>0</v>
      </c>
      <c r="BJ2618" s="26">
        <f t="shared" si="11807"/>
        <v>0</v>
      </c>
      <c r="BK2618" s="26">
        <f t="shared" si="11808"/>
        <v>0</v>
      </c>
      <c r="BL2618" s="26">
        <f t="shared" si="11740"/>
        <v>200</v>
      </c>
      <c r="BM2618" s="26">
        <f t="shared" si="11809"/>
        <v>0</v>
      </c>
      <c r="BN2618" s="53">
        <f t="shared" si="11765"/>
        <v>200</v>
      </c>
      <c r="BO2618" s="26">
        <f t="shared" si="11741"/>
        <v>200</v>
      </c>
      <c r="BP2618" s="26">
        <f t="shared" si="11810"/>
        <v>0</v>
      </c>
      <c r="BQ2618" s="53">
        <f t="shared" si="11766"/>
        <v>200</v>
      </c>
      <c r="BR2618" s="52">
        <f t="shared" si="11742"/>
        <v>200</v>
      </c>
      <c r="BS2618" s="26">
        <f t="shared" si="11810"/>
        <v>0</v>
      </c>
      <c r="BT2618" s="27"/>
    </row>
    <row r="2619" spans="1:73" ht="62.4" x14ac:dyDescent="0.3">
      <c r="A2619" s="67" t="s">
        <v>1072</v>
      </c>
      <c r="B2619" s="67" t="s">
        <v>291</v>
      </c>
      <c r="C2619" s="67" t="s">
        <v>62</v>
      </c>
      <c r="D2619" s="67" t="s">
        <v>1074</v>
      </c>
      <c r="E2619" s="71"/>
      <c r="F2619" s="68" t="s">
        <v>216</v>
      </c>
      <c r="G2619" s="26">
        <f t="shared" si="11767"/>
        <v>200</v>
      </c>
      <c r="H2619" s="26">
        <f t="shared" si="11768"/>
        <v>200</v>
      </c>
      <c r="I2619" s="26">
        <f t="shared" si="11769"/>
        <v>200</v>
      </c>
      <c r="J2619" s="26">
        <f t="shared" si="11770"/>
        <v>0</v>
      </c>
      <c r="K2619" s="26">
        <f t="shared" si="11771"/>
        <v>0</v>
      </c>
      <c r="L2619" s="26">
        <f t="shared" si="11772"/>
        <v>0</v>
      </c>
      <c r="M2619" s="26">
        <f t="shared" si="11616"/>
        <v>200</v>
      </c>
      <c r="N2619" s="26">
        <f t="shared" si="11617"/>
        <v>200</v>
      </c>
      <c r="O2619" s="26">
        <f t="shared" si="11618"/>
        <v>200</v>
      </c>
      <c r="P2619" s="26">
        <f t="shared" si="11773"/>
        <v>0</v>
      </c>
      <c r="Q2619" s="26">
        <f t="shared" si="11774"/>
        <v>0</v>
      </c>
      <c r="R2619" s="26">
        <f t="shared" si="11775"/>
        <v>0</v>
      </c>
      <c r="S2619" s="26">
        <f t="shared" si="11776"/>
        <v>0</v>
      </c>
      <c r="T2619" s="26">
        <f t="shared" si="11777"/>
        <v>0</v>
      </c>
      <c r="U2619" s="26">
        <f t="shared" si="11778"/>
        <v>0</v>
      </c>
      <c r="V2619" s="26">
        <f t="shared" si="11779"/>
        <v>0</v>
      </c>
      <c r="W2619" s="26">
        <f t="shared" si="11780"/>
        <v>0</v>
      </c>
      <c r="X2619" s="26">
        <f t="shared" si="11781"/>
        <v>0</v>
      </c>
      <c r="Y2619" s="26">
        <f t="shared" si="11782"/>
        <v>0</v>
      </c>
      <c r="Z2619" s="26">
        <f t="shared" si="11783"/>
        <v>0</v>
      </c>
      <c r="AA2619" s="26">
        <f t="shared" si="11784"/>
        <v>0</v>
      </c>
      <c r="AB2619" s="26">
        <f t="shared" si="11785"/>
        <v>0</v>
      </c>
      <c r="AC2619" s="26">
        <f t="shared" si="11749"/>
        <v>200</v>
      </c>
      <c r="AD2619" s="26">
        <f t="shared" si="11750"/>
        <v>200</v>
      </c>
      <c r="AE2619" s="26">
        <f t="shared" si="11751"/>
        <v>200</v>
      </c>
      <c r="AF2619" s="26">
        <f t="shared" si="11786"/>
        <v>0</v>
      </c>
      <c r="AG2619" s="26">
        <f t="shared" si="11752"/>
        <v>200</v>
      </c>
      <c r="AH2619" s="26">
        <f t="shared" si="11753"/>
        <v>200</v>
      </c>
      <c r="AI2619" s="26">
        <f t="shared" si="11754"/>
        <v>200</v>
      </c>
      <c r="AJ2619" s="26">
        <f t="shared" si="11787"/>
        <v>0</v>
      </c>
      <c r="AK2619" s="26">
        <f t="shared" si="11788"/>
        <v>0</v>
      </c>
      <c r="AL2619" s="26">
        <f t="shared" si="11789"/>
        <v>0</v>
      </c>
      <c r="AM2619" s="26">
        <f t="shared" si="11790"/>
        <v>0</v>
      </c>
      <c r="AN2619" s="26">
        <f t="shared" si="11791"/>
        <v>0</v>
      </c>
      <c r="AO2619" s="26">
        <f t="shared" si="11792"/>
        <v>0</v>
      </c>
      <c r="AP2619" s="26">
        <f t="shared" si="11793"/>
        <v>0</v>
      </c>
      <c r="AQ2619" s="26">
        <f t="shared" si="11794"/>
        <v>0</v>
      </c>
      <c r="AR2619" s="26">
        <f t="shared" si="11795"/>
        <v>0</v>
      </c>
      <c r="AS2619" s="26">
        <f t="shared" si="11612"/>
        <v>200</v>
      </c>
      <c r="AT2619" s="26">
        <f t="shared" si="11613"/>
        <v>200</v>
      </c>
      <c r="AU2619" s="26">
        <f t="shared" si="11614"/>
        <v>200</v>
      </c>
      <c r="AV2619" s="26">
        <f t="shared" si="11796"/>
        <v>0</v>
      </c>
      <c r="AW2619" s="26">
        <f t="shared" si="11797"/>
        <v>0</v>
      </c>
      <c r="AX2619" s="26">
        <f t="shared" si="11798"/>
        <v>0</v>
      </c>
      <c r="AY2619" s="26">
        <f t="shared" si="11811"/>
        <v>200</v>
      </c>
      <c r="AZ2619" s="26">
        <f t="shared" si="11812"/>
        <v>200</v>
      </c>
      <c r="BA2619" s="26">
        <f t="shared" si="11813"/>
        <v>200</v>
      </c>
      <c r="BB2619" s="26">
        <f t="shared" si="11799"/>
        <v>0</v>
      </c>
      <c r="BC2619" s="26">
        <f t="shared" si="11800"/>
        <v>0</v>
      </c>
      <c r="BD2619" s="26">
        <f t="shared" si="11801"/>
        <v>0</v>
      </c>
      <c r="BE2619" s="26">
        <f t="shared" si="11802"/>
        <v>0</v>
      </c>
      <c r="BF2619" s="26">
        <f t="shared" si="11803"/>
        <v>0</v>
      </c>
      <c r="BG2619" s="26">
        <f t="shared" si="11804"/>
        <v>0</v>
      </c>
      <c r="BH2619" s="26">
        <f t="shared" si="11805"/>
        <v>0</v>
      </c>
      <c r="BI2619" s="26">
        <f t="shared" si="11806"/>
        <v>0</v>
      </c>
      <c r="BJ2619" s="26">
        <f t="shared" si="11807"/>
        <v>0</v>
      </c>
      <c r="BK2619" s="26">
        <f t="shared" si="11808"/>
        <v>0</v>
      </c>
      <c r="BL2619" s="26">
        <f t="shared" si="11740"/>
        <v>200</v>
      </c>
      <c r="BM2619" s="26">
        <f t="shared" si="11809"/>
        <v>0</v>
      </c>
      <c r="BN2619" s="53">
        <f t="shared" si="11765"/>
        <v>200</v>
      </c>
      <c r="BO2619" s="26">
        <f t="shared" si="11741"/>
        <v>200</v>
      </c>
      <c r="BP2619" s="26">
        <f t="shared" si="11810"/>
        <v>0</v>
      </c>
      <c r="BQ2619" s="53">
        <f t="shared" si="11766"/>
        <v>200</v>
      </c>
      <c r="BR2619" s="52">
        <f t="shared" si="11742"/>
        <v>200</v>
      </c>
      <c r="BS2619" s="26">
        <f t="shared" si="11810"/>
        <v>0</v>
      </c>
      <c r="BT2619" s="27"/>
    </row>
    <row r="2620" spans="1:73" ht="31.2" x14ac:dyDescent="0.3">
      <c r="A2620" s="67" t="s">
        <v>1072</v>
      </c>
      <c r="B2620" s="67" t="s">
        <v>291</v>
      </c>
      <c r="C2620" s="67" t="s">
        <v>62</v>
      </c>
      <c r="D2620" s="67" t="s">
        <v>1074</v>
      </c>
      <c r="E2620" s="67" t="s">
        <v>127</v>
      </c>
      <c r="F2620" s="68" t="s">
        <v>128</v>
      </c>
      <c r="G2620" s="26">
        <v>200</v>
      </c>
      <c r="H2620" s="26">
        <v>200</v>
      </c>
      <c r="I2620" s="26">
        <v>200</v>
      </c>
      <c r="J2620" s="26"/>
      <c r="K2620" s="26"/>
      <c r="L2620" s="26"/>
      <c r="M2620" s="26">
        <f t="shared" si="11616"/>
        <v>200</v>
      </c>
      <c r="N2620" s="26">
        <f t="shared" si="11617"/>
        <v>200</v>
      </c>
      <c r="O2620" s="26">
        <f t="shared" si="11618"/>
        <v>200</v>
      </c>
      <c r="P2620" s="26"/>
      <c r="Q2620" s="26"/>
      <c r="R2620" s="26"/>
      <c r="S2620" s="26"/>
      <c r="T2620" s="26"/>
      <c r="U2620" s="26"/>
      <c r="V2620" s="26"/>
      <c r="W2620" s="26"/>
      <c r="X2620" s="26"/>
      <c r="Y2620" s="26"/>
      <c r="Z2620" s="26"/>
      <c r="AA2620" s="26"/>
      <c r="AB2620" s="26"/>
      <c r="AC2620" s="26">
        <f t="shared" si="11749"/>
        <v>200</v>
      </c>
      <c r="AD2620" s="26">
        <f t="shared" si="11750"/>
        <v>200</v>
      </c>
      <c r="AE2620" s="26">
        <f t="shared" si="11751"/>
        <v>200</v>
      </c>
      <c r="AF2620" s="26"/>
      <c r="AG2620" s="26">
        <f t="shared" si="11752"/>
        <v>200</v>
      </c>
      <c r="AH2620" s="26">
        <f t="shared" si="11753"/>
        <v>200</v>
      </c>
      <c r="AI2620" s="26">
        <f t="shared" si="11754"/>
        <v>200</v>
      </c>
      <c r="AJ2620" s="26"/>
      <c r="AK2620" s="26"/>
      <c r="AL2620" s="26"/>
      <c r="AM2620" s="26"/>
      <c r="AN2620" s="26"/>
      <c r="AO2620" s="26"/>
      <c r="AP2620" s="26"/>
      <c r="AQ2620" s="26"/>
      <c r="AR2620" s="26"/>
      <c r="AS2620" s="26">
        <f t="shared" si="11612"/>
        <v>200</v>
      </c>
      <c r="AT2620" s="26">
        <f t="shared" si="11613"/>
        <v>200</v>
      </c>
      <c r="AU2620" s="26">
        <f t="shared" si="11614"/>
        <v>200</v>
      </c>
      <c r="AV2620" s="26"/>
      <c r="AW2620" s="26"/>
      <c r="AX2620" s="26"/>
      <c r="AY2620" s="26">
        <f t="shared" si="11811"/>
        <v>200</v>
      </c>
      <c r="AZ2620" s="26">
        <f t="shared" si="11812"/>
        <v>200</v>
      </c>
      <c r="BA2620" s="26">
        <f t="shared" si="11813"/>
        <v>200</v>
      </c>
      <c r="BB2620" s="26"/>
      <c r="BC2620" s="26"/>
      <c r="BD2620" s="26"/>
      <c r="BE2620" s="26"/>
      <c r="BF2620" s="26"/>
      <c r="BG2620" s="26"/>
      <c r="BH2620" s="26"/>
      <c r="BI2620" s="26"/>
      <c r="BJ2620" s="26"/>
      <c r="BK2620" s="26"/>
      <c r="BL2620" s="26">
        <f t="shared" si="11740"/>
        <v>200</v>
      </c>
      <c r="BM2620" s="26"/>
      <c r="BN2620" s="53">
        <f t="shared" si="11765"/>
        <v>200</v>
      </c>
      <c r="BO2620" s="26">
        <f t="shared" si="11741"/>
        <v>200</v>
      </c>
      <c r="BP2620" s="26"/>
      <c r="BQ2620" s="53">
        <f t="shared" si="11766"/>
        <v>200</v>
      </c>
      <c r="BR2620" s="52">
        <f t="shared" si="11742"/>
        <v>200</v>
      </c>
      <c r="BS2620" s="26"/>
      <c r="BT2620" s="27"/>
    </row>
    <row r="2621" spans="1:73" s="81" customFormat="1" x14ac:dyDescent="0.3">
      <c r="A2621" s="63" t="s">
        <v>1072</v>
      </c>
      <c r="B2621" s="63" t="s">
        <v>86</v>
      </c>
      <c r="C2621" s="63"/>
      <c r="D2621" s="63"/>
      <c r="E2621" s="69"/>
      <c r="F2621" s="64" t="s">
        <v>411</v>
      </c>
      <c r="G2621" s="17">
        <f t="shared" ref="G2621:L2621" si="11814">G2622+G2648+G2663+G2685</f>
        <v>1938551.2999999998</v>
      </c>
      <c r="H2621" s="17">
        <f t="shared" si="11814"/>
        <v>1972675</v>
      </c>
      <c r="I2621" s="17">
        <f t="shared" si="11814"/>
        <v>1965631.8</v>
      </c>
      <c r="J2621" s="17">
        <f t="shared" si="11814"/>
        <v>0</v>
      </c>
      <c r="K2621" s="17">
        <f t="shared" si="11814"/>
        <v>0</v>
      </c>
      <c r="L2621" s="17">
        <f t="shared" si="11814"/>
        <v>0</v>
      </c>
      <c r="M2621" s="17">
        <f t="shared" si="11616"/>
        <v>1938551.2999999998</v>
      </c>
      <c r="N2621" s="17">
        <f t="shared" si="11617"/>
        <v>1972675</v>
      </c>
      <c r="O2621" s="17">
        <f t="shared" si="11618"/>
        <v>1965631.8</v>
      </c>
      <c r="P2621" s="17">
        <f t="shared" ref="P2621:AB2621" si="11815">P2622+P2648+P2663+P2685</f>
        <v>0</v>
      </c>
      <c r="Q2621" s="17">
        <f t="shared" si="11815"/>
        <v>0</v>
      </c>
      <c r="R2621" s="17">
        <f t="shared" si="11815"/>
        <v>-38830.546999999999</v>
      </c>
      <c r="S2621" s="17">
        <f t="shared" si="11815"/>
        <v>-58868.499999999993</v>
      </c>
      <c r="T2621" s="17">
        <f t="shared" si="11815"/>
        <v>0</v>
      </c>
      <c r="U2621" s="17">
        <f t="shared" si="11815"/>
        <v>0</v>
      </c>
      <c r="V2621" s="17">
        <f t="shared" si="11815"/>
        <v>3509.5879999999997</v>
      </c>
      <c r="W2621" s="17">
        <f t="shared" si="11815"/>
        <v>0</v>
      </c>
      <c r="X2621" s="17">
        <f t="shared" si="11815"/>
        <v>0</v>
      </c>
      <c r="Y2621" s="17">
        <f t="shared" si="11815"/>
        <v>0</v>
      </c>
      <c r="Z2621" s="17">
        <f t="shared" si="11815"/>
        <v>3509.5879999999997</v>
      </c>
      <c r="AA2621" s="17">
        <f t="shared" si="11815"/>
        <v>58868.499999999993</v>
      </c>
      <c r="AB2621" s="17">
        <f t="shared" si="11815"/>
        <v>0</v>
      </c>
      <c r="AC2621" s="17">
        <f t="shared" si="11749"/>
        <v>1840852.2529999998</v>
      </c>
      <c r="AD2621" s="17">
        <f t="shared" si="11750"/>
        <v>1976184.588</v>
      </c>
      <c r="AE2621" s="17">
        <f t="shared" si="11751"/>
        <v>2028009.888</v>
      </c>
      <c r="AF2621" s="17">
        <f>AF2622+AF2648+AF2663+AF2685</f>
        <v>0</v>
      </c>
      <c r="AG2621" s="17">
        <f t="shared" si="11752"/>
        <v>1840852.2529999998</v>
      </c>
      <c r="AH2621" s="17">
        <f t="shared" si="11753"/>
        <v>1976184.588</v>
      </c>
      <c r="AI2621" s="17">
        <f t="shared" si="11754"/>
        <v>2028009.888</v>
      </c>
      <c r="AJ2621" s="17">
        <f t="shared" ref="AJ2621:AR2621" si="11816">AJ2622+AJ2648+AJ2663+AJ2685</f>
        <v>4.5474735088646412E-13</v>
      </c>
      <c r="AK2621" s="17">
        <f t="shared" si="11816"/>
        <v>0</v>
      </c>
      <c r="AL2621" s="17">
        <f t="shared" si="11816"/>
        <v>-5082.2510000000002</v>
      </c>
      <c r="AM2621" s="17">
        <f t="shared" si="11816"/>
        <v>0</v>
      </c>
      <c r="AN2621" s="17">
        <f t="shared" si="11816"/>
        <v>0</v>
      </c>
      <c r="AO2621" s="17">
        <f t="shared" si="11816"/>
        <v>0</v>
      </c>
      <c r="AP2621" s="17">
        <f t="shared" si="11816"/>
        <v>0</v>
      </c>
      <c r="AQ2621" s="17">
        <f t="shared" si="11816"/>
        <v>0</v>
      </c>
      <c r="AR2621" s="17">
        <f t="shared" si="11816"/>
        <v>0</v>
      </c>
      <c r="AS2621" s="17">
        <f t="shared" si="11612"/>
        <v>1835770.0019999999</v>
      </c>
      <c r="AT2621" s="17">
        <f t="shared" si="11613"/>
        <v>1976184.588</v>
      </c>
      <c r="AU2621" s="17">
        <f t="shared" si="11614"/>
        <v>2028009.888</v>
      </c>
      <c r="AV2621" s="17">
        <f>AV2622+AV2648+AV2663+AV2685</f>
        <v>0</v>
      </c>
      <c r="AW2621" s="17">
        <f>AW2622+AW2648+AW2663+AW2685</f>
        <v>0</v>
      </c>
      <c r="AX2621" s="17">
        <f>AX2622+AX2648+AX2663+AX2685</f>
        <v>0</v>
      </c>
      <c r="AY2621" s="17">
        <f t="shared" si="11811"/>
        <v>1835770.0019999999</v>
      </c>
      <c r="AZ2621" s="17">
        <f t="shared" si="11812"/>
        <v>1976184.588</v>
      </c>
      <c r="BA2621" s="17">
        <f t="shared" si="11813"/>
        <v>2028009.888</v>
      </c>
      <c r="BB2621" s="17">
        <f t="shared" ref="BB2621:BK2621" si="11817">BB2622+BB2648+BB2663+BB2685</f>
        <v>0</v>
      </c>
      <c r="BC2621" s="17">
        <f t="shared" si="11817"/>
        <v>0</v>
      </c>
      <c r="BD2621" s="17">
        <f t="shared" si="11817"/>
        <v>30926.45</v>
      </c>
      <c r="BE2621" s="17">
        <f t="shared" si="11817"/>
        <v>0</v>
      </c>
      <c r="BF2621" s="17">
        <f t="shared" si="11817"/>
        <v>0</v>
      </c>
      <c r="BG2621" s="17">
        <f t="shared" si="11817"/>
        <v>0</v>
      </c>
      <c r="BH2621" s="17">
        <f t="shared" si="11817"/>
        <v>0</v>
      </c>
      <c r="BI2621" s="17">
        <f t="shared" si="11817"/>
        <v>0</v>
      </c>
      <c r="BJ2621" s="17">
        <f t="shared" si="11817"/>
        <v>0</v>
      </c>
      <c r="BK2621" s="17">
        <f t="shared" si="11817"/>
        <v>0</v>
      </c>
      <c r="BL2621" s="17">
        <f t="shared" si="11740"/>
        <v>1866696.4519999998</v>
      </c>
      <c r="BM2621" s="17">
        <f>BM2622+BM2648+BM2663+BM2685</f>
        <v>0</v>
      </c>
      <c r="BN2621" s="77">
        <f t="shared" si="11765"/>
        <v>1866696.4519999998</v>
      </c>
      <c r="BO2621" s="17">
        <f t="shared" si="11741"/>
        <v>1976184.588</v>
      </c>
      <c r="BP2621" s="17">
        <f>BP2622+BP2648+BP2663+BP2685</f>
        <v>0</v>
      </c>
      <c r="BQ2621" s="77">
        <f t="shared" si="11766"/>
        <v>1976184.588</v>
      </c>
      <c r="BR2621" s="79">
        <f t="shared" si="11742"/>
        <v>2028009.888</v>
      </c>
      <c r="BS2621" s="17">
        <f>BS2622+BS2648+BS2663+BS2685</f>
        <v>0</v>
      </c>
      <c r="BT2621" s="18"/>
      <c r="BU2621" s="14"/>
    </row>
    <row r="2622" spans="1:73" s="82" customFormat="1" x14ac:dyDescent="0.3">
      <c r="A2622" s="65" t="s">
        <v>1072</v>
      </c>
      <c r="B2622" s="65" t="s">
        <v>86</v>
      </c>
      <c r="C2622" s="65" t="s">
        <v>26</v>
      </c>
      <c r="D2622" s="65"/>
      <c r="E2622" s="70"/>
      <c r="F2622" s="66" t="s">
        <v>412</v>
      </c>
      <c r="G2622" s="22">
        <f t="shared" ref="G2622:G2623" si="11818">G2623</f>
        <v>275032.40000000002</v>
      </c>
      <c r="H2622" s="22">
        <f t="shared" ref="H2622:H2623" si="11819">H2623</f>
        <v>206546.6</v>
      </c>
      <c r="I2622" s="22">
        <f t="shared" ref="I2622:I2623" si="11820">I2623</f>
        <v>194650.5</v>
      </c>
      <c r="J2622" s="22">
        <f t="shared" ref="J2622:J2623" si="11821">J2623</f>
        <v>0</v>
      </c>
      <c r="K2622" s="22">
        <f t="shared" ref="K2622:K2623" si="11822">K2623</f>
        <v>0</v>
      </c>
      <c r="L2622" s="22">
        <f t="shared" ref="L2622:L2623" si="11823">L2623</f>
        <v>0</v>
      </c>
      <c r="M2622" s="22">
        <f t="shared" si="11616"/>
        <v>275032.40000000002</v>
      </c>
      <c r="N2622" s="22">
        <f t="shared" si="11617"/>
        <v>206546.6</v>
      </c>
      <c r="O2622" s="22">
        <f t="shared" si="11618"/>
        <v>194650.5</v>
      </c>
      <c r="P2622" s="22">
        <f t="shared" ref="P2622:P2623" si="11824">P2623</f>
        <v>-9094</v>
      </c>
      <c r="Q2622" s="22">
        <f t="shared" ref="Q2622:Q2623" si="11825">Q2623</f>
        <v>0</v>
      </c>
      <c r="R2622" s="22">
        <f t="shared" ref="R2622:R2623" si="11826">R2623</f>
        <v>1279.444</v>
      </c>
      <c r="S2622" s="22">
        <f t="shared" ref="S2622:S2623" si="11827">S2623</f>
        <v>-41984.899999999994</v>
      </c>
      <c r="T2622" s="22">
        <f t="shared" ref="T2622:T2623" si="11828">T2623</f>
        <v>0</v>
      </c>
      <c r="U2622" s="22">
        <f t="shared" ref="U2622:U2623" si="11829">U2623</f>
        <v>0</v>
      </c>
      <c r="V2622" s="22">
        <f t="shared" ref="V2622:V2623" si="11830">V2623</f>
        <v>0</v>
      </c>
      <c r="W2622" s="22">
        <f t="shared" ref="W2622:W2623" si="11831">W2623</f>
        <v>0</v>
      </c>
      <c r="X2622" s="22">
        <f t="shared" ref="X2622:X2623" si="11832">X2623</f>
        <v>0</v>
      </c>
      <c r="Y2622" s="22">
        <f t="shared" ref="Y2622:Y2623" si="11833">Y2623</f>
        <v>0</v>
      </c>
      <c r="Z2622" s="22">
        <f t="shared" ref="Z2622:Z2623" si="11834">Z2623</f>
        <v>0</v>
      </c>
      <c r="AA2622" s="22">
        <f t="shared" ref="AA2622:AA2623" si="11835">AA2623</f>
        <v>41984.899999999994</v>
      </c>
      <c r="AB2622" s="22">
        <f t="shared" ref="AB2622:AB2623" si="11836">AB2623</f>
        <v>0</v>
      </c>
      <c r="AC2622" s="22">
        <f t="shared" si="11749"/>
        <v>225232.94400000005</v>
      </c>
      <c r="AD2622" s="22">
        <f t="shared" si="11750"/>
        <v>206546.6</v>
      </c>
      <c r="AE2622" s="22">
        <f t="shared" si="11751"/>
        <v>236635.4</v>
      </c>
      <c r="AF2622" s="22">
        <f t="shared" ref="AF2622:AF2623" si="11837">AF2623</f>
        <v>0</v>
      </c>
      <c r="AG2622" s="22">
        <f t="shared" si="11752"/>
        <v>225232.94400000005</v>
      </c>
      <c r="AH2622" s="22">
        <f t="shared" si="11753"/>
        <v>206546.6</v>
      </c>
      <c r="AI2622" s="22">
        <f t="shared" si="11754"/>
        <v>236635.4</v>
      </c>
      <c r="AJ2622" s="22">
        <f t="shared" ref="AJ2622:AJ2623" si="11838">AJ2623</f>
        <v>-4966.7550000000001</v>
      </c>
      <c r="AK2622" s="22">
        <f t="shared" ref="AK2622:AK2623" si="11839">AK2623</f>
        <v>0</v>
      </c>
      <c r="AL2622" s="22">
        <f t="shared" ref="AL2622:AL2623" si="11840">AL2623</f>
        <v>-1409.2360000000001</v>
      </c>
      <c r="AM2622" s="22">
        <f t="shared" ref="AM2622:AM2623" si="11841">AM2623</f>
        <v>0</v>
      </c>
      <c r="AN2622" s="22">
        <f t="shared" ref="AN2622:AN2623" si="11842">AN2623</f>
        <v>0</v>
      </c>
      <c r="AO2622" s="22">
        <f t="shared" ref="AO2622:AO2623" si="11843">AO2623</f>
        <v>0</v>
      </c>
      <c r="AP2622" s="22">
        <f t="shared" ref="AP2622:AP2623" si="11844">AP2623</f>
        <v>0</v>
      </c>
      <c r="AQ2622" s="22">
        <f t="shared" ref="AQ2622:AQ2623" si="11845">AQ2623</f>
        <v>0</v>
      </c>
      <c r="AR2622" s="22">
        <f t="shared" ref="AR2622:AR2623" si="11846">AR2623</f>
        <v>0</v>
      </c>
      <c r="AS2622" s="22">
        <f t="shared" ref="AS2622:AS2685" si="11847">AG2622+AJ2622+AK2622+AL2622+AM2622</f>
        <v>218856.95300000004</v>
      </c>
      <c r="AT2622" s="22">
        <f t="shared" ref="AT2622:AT2685" si="11848">AH2622+AN2622+AO2622+AP2622</f>
        <v>206546.6</v>
      </c>
      <c r="AU2622" s="22">
        <f t="shared" ref="AU2622:AU2685" si="11849">AI2622+AR2622+AQ2622</f>
        <v>236635.4</v>
      </c>
      <c r="AV2622" s="22">
        <f t="shared" ref="AV2622:AV2623" si="11850">AV2623</f>
        <v>0</v>
      </c>
      <c r="AW2622" s="22">
        <f t="shared" ref="AW2622:AW2623" si="11851">AW2623</f>
        <v>0</v>
      </c>
      <c r="AX2622" s="22">
        <f t="shared" ref="AX2622:AX2623" si="11852">AX2623</f>
        <v>0</v>
      </c>
      <c r="AY2622" s="22">
        <f t="shared" si="11811"/>
        <v>218856.95300000004</v>
      </c>
      <c r="AZ2622" s="22">
        <f t="shared" si="11812"/>
        <v>206546.6</v>
      </c>
      <c r="BA2622" s="22">
        <f t="shared" si="11813"/>
        <v>236635.4</v>
      </c>
      <c r="BB2622" s="22">
        <f t="shared" ref="BB2622:BB2623" si="11853">BB2623</f>
        <v>0</v>
      </c>
      <c r="BC2622" s="22">
        <f t="shared" ref="BC2622:BC2623" si="11854">BC2623</f>
        <v>0</v>
      </c>
      <c r="BD2622" s="22">
        <f t="shared" ref="BD2622:BD2623" si="11855">BD2623</f>
        <v>0</v>
      </c>
      <c r="BE2622" s="22">
        <f t="shared" ref="BE2622:BE2623" si="11856">BE2623</f>
        <v>0</v>
      </c>
      <c r="BF2622" s="22">
        <f t="shared" ref="BF2622:BF2623" si="11857">BF2623</f>
        <v>0</v>
      </c>
      <c r="BG2622" s="22">
        <f t="shared" ref="BG2622:BG2623" si="11858">BG2623</f>
        <v>0</v>
      </c>
      <c r="BH2622" s="22">
        <f t="shared" ref="BH2622:BH2623" si="11859">BH2623</f>
        <v>0</v>
      </c>
      <c r="BI2622" s="22">
        <f t="shared" ref="BI2622:BI2623" si="11860">BI2623</f>
        <v>0</v>
      </c>
      <c r="BJ2622" s="22">
        <f t="shared" ref="BJ2622:BJ2623" si="11861">BJ2623</f>
        <v>0</v>
      </c>
      <c r="BK2622" s="22">
        <f t="shared" ref="BK2622:BK2623" si="11862">BK2623</f>
        <v>0</v>
      </c>
      <c r="BL2622" s="22">
        <f t="shared" si="11740"/>
        <v>218856.95300000004</v>
      </c>
      <c r="BM2622" s="22">
        <f t="shared" ref="BM2622:BM2623" si="11863">BM2623</f>
        <v>0</v>
      </c>
      <c r="BN2622" s="78">
        <f t="shared" si="11765"/>
        <v>218856.95300000004</v>
      </c>
      <c r="BO2622" s="22">
        <f t="shared" si="11741"/>
        <v>206546.6</v>
      </c>
      <c r="BP2622" s="22">
        <f t="shared" ref="BP2622:BS2623" si="11864">BP2623</f>
        <v>0</v>
      </c>
      <c r="BQ2622" s="78">
        <f t="shared" si="11766"/>
        <v>206546.6</v>
      </c>
      <c r="BR2622" s="80">
        <f t="shared" si="11742"/>
        <v>236635.4</v>
      </c>
      <c r="BS2622" s="22">
        <f t="shared" si="11864"/>
        <v>0</v>
      </c>
      <c r="BT2622" s="23"/>
      <c r="BU2622" s="19"/>
    </row>
    <row r="2623" spans="1:73" ht="31.2" x14ac:dyDescent="0.3">
      <c r="A2623" s="67" t="s">
        <v>1072</v>
      </c>
      <c r="B2623" s="67" t="s">
        <v>86</v>
      </c>
      <c r="C2623" s="67" t="s">
        <v>26</v>
      </c>
      <c r="D2623" s="67" t="s">
        <v>413</v>
      </c>
      <c r="E2623" s="71"/>
      <c r="F2623" s="68" t="s">
        <v>414</v>
      </c>
      <c r="G2623" s="26">
        <f t="shared" si="11818"/>
        <v>275032.40000000002</v>
      </c>
      <c r="H2623" s="26">
        <f t="shared" si="11819"/>
        <v>206546.6</v>
      </c>
      <c r="I2623" s="26">
        <f t="shared" si="11820"/>
        <v>194650.5</v>
      </c>
      <c r="J2623" s="26">
        <f t="shared" si="11821"/>
        <v>0</v>
      </c>
      <c r="K2623" s="26">
        <f t="shared" si="11822"/>
        <v>0</v>
      </c>
      <c r="L2623" s="26">
        <f t="shared" si="11823"/>
        <v>0</v>
      </c>
      <c r="M2623" s="26">
        <f t="shared" ref="M2623:M2686" si="11865">G2623+J2623</f>
        <v>275032.40000000002</v>
      </c>
      <c r="N2623" s="26">
        <f t="shared" ref="N2623:N2686" si="11866">H2623+K2623</f>
        <v>206546.6</v>
      </c>
      <c r="O2623" s="26">
        <f t="shared" ref="O2623:O2686" si="11867">I2623+L2623</f>
        <v>194650.5</v>
      </c>
      <c r="P2623" s="26">
        <f t="shared" si="11824"/>
        <v>-9094</v>
      </c>
      <c r="Q2623" s="26">
        <f t="shared" si="11825"/>
        <v>0</v>
      </c>
      <c r="R2623" s="26">
        <f t="shared" si="11826"/>
        <v>1279.444</v>
      </c>
      <c r="S2623" s="26">
        <f t="shared" si="11827"/>
        <v>-41984.899999999994</v>
      </c>
      <c r="T2623" s="26">
        <f t="shared" si="11828"/>
        <v>0</v>
      </c>
      <c r="U2623" s="26">
        <f t="shared" si="11829"/>
        <v>0</v>
      </c>
      <c r="V2623" s="26">
        <f t="shared" si="11830"/>
        <v>0</v>
      </c>
      <c r="W2623" s="26">
        <f t="shared" si="11831"/>
        <v>0</v>
      </c>
      <c r="X2623" s="26">
        <f t="shared" si="11832"/>
        <v>0</v>
      </c>
      <c r="Y2623" s="26">
        <f t="shared" si="11833"/>
        <v>0</v>
      </c>
      <c r="Z2623" s="26">
        <f t="shared" si="11834"/>
        <v>0</v>
      </c>
      <c r="AA2623" s="26">
        <f t="shared" si="11835"/>
        <v>41984.899999999994</v>
      </c>
      <c r="AB2623" s="26">
        <f t="shared" si="11836"/>
        <v>0</v>
      </c>
      <c r="AC2623" s="26">
        <f t="shared" si="11749"/>
        <v>225232.94400000005</v>
      </c>
      <c r="AD2623" s="26">
        <f t="shared" si="11750"/>
        <v>206546.6</v>
      </c>
      <c r="AE2623" s="26">
        <f t="shared" si="11751"/>
        <v>236635.4</v>
      </c>
      <c r="AF2623" s="26">
        <f t="shared" si="11837"/>
        <v>0</v>
      </c>
      <c r="AG2623" s="26">
        <f t="shared" si="11752"/>
        <v>225232.94400000005</v>
      </c>
      <c r="AH2623" s="26">
        <f t="shared" si="11753"/>
        <v>206546.6</v>
      </c>
      <c r="AI2623" s="26">
        <f t="shared" si="11754"/>
        <v>236635.4</v>
      </c>
      <c r="AJ2623" s="26">
        <f t="shared" si="11838"/>
        <v>-4966.7550000000001</v>
      </c>
      <c r="AK2623" s="26">
        <f t="shared" si="11839"/>
        <v>0</v>
      </c>
      <c r="AL2623" s="26">
        <f t="shared" si="11840"/>
        <v>-1409.2360000000001</v>
      </c>
      <c r="AM2623" s="26">
        <f t="shared" si="11841"/>
        <v>0</v>
      </c>
      <c r="AN2623" s="26">
        <f t="shared" si="11842"/>
        <v>0</v>
      </c>
      <c r="AO2623" s="26">
        <f t="shared" si="11843"/>
        <v>0</v>
      </c>
      <c r="AP2623" s="26">
        <f t="shared" si="11844"/>
        <v>0</v>
      </c>
      <c r="AQ2623" s="26">
        <f t="shared" si="11845"/>
        <v>0</v>
      </c>
      <c r="AR2623" s="26">
        <f t="shared" si="11846"/>
        <v>0</v>
      </c>
      <c r="AS2623" s="26">
        <f t="shared" si="11847"/>
        <v>218856.95300000004</v>
      </c>
      <c r="AT2623" s="26">
        <f t="shared" si="11848"/>
        <v>206546.6</v>
      </c>
      <c r="AU2623" s="26">
        <f t="shared" si="11849"/>
        <v>236635.4</v>
      </c>
      <c r="AV2623" s="26">
        <f t="shared" si="11850"/>
        <v>0</v>
      </c>
      <c r="AW2623" s="26">
        <f t="shared" si="11851"/>
        <v>0</v>
      </c>
      <c r="AX2623" s="26">
        <f t="shared" si="11852"/>
        <v>0</v>
      </c>
      <c r="AY2623" s="26">
        <f t="shared" si="11811"/>
        <v>218856.95300000004</v>
      </c>
      <c r="AZ2623" s="26">
        <f t="shared" si="11812"/>
        <v>206546.6</v>
      </c>
      <c r="BA2623" s="26">
        <f t="shared" si="11813"/>
        <v>236635.4</v>
      </c>
      <c r="BB2623" s="26">
        <f t="shared" si="11853"/>
        <v>0</v>
      </c>
      <c r="BC2623" s="26">
        <f t="shared" si="11854"/>
        <v>0</v>
      </c>
      <c r="BD2623" s="26">
        <f t="shared" si="11855"/>
        <v>0</v>
      </c>
      <c r="BE2623" s="26">
        <f t="shared" si="11856"/>
        <v>0</v>
      </c>
      <c r="BF2623" s="26">
        <f t="shared" si="11857"/>
        <v>0</v>
      </c>
      <c r="BG2623" s="26">
        <f t="shared" si="11858"/>
        <v>0</v>
      </c>
      <c r="BH2623" s="26">
        <f t="shared" si="11859"/>
        <v>0</v>
      </c>
      <c r="BI2623" s="26">
        <f t="shared" si="11860"/>
        <v>0</v>
      </c>
      <c r="BJ2623" s="26">
        <f t="shared" si="11861"/>
        <v>0</v>
      </c>
      <c r="BK2623" s="26">
        <f t="shared" si="11862"/>
        <v>0</v>
      </c>
      <c r="BL2623" s="26">
        <f t="shared" si="11740"/>
        <v>218856.95300000004</v>
      </c>
      <c r="BM2623" s="26">
        <f t="shared" si="11863"/>
        <v>0</v>
      </c>
      <c r="BN2623" s="53">
        <f t="shared" si="11765"/>
        <v>218856.95300000004</v>
      </c>
      <c r="BO2623" s="26">
        <f t="shared" si="11741"/>
        <v>206546.6</v>
      </c>
      <c r="BP2623" s="26">
        <f t="shared" si="11864"/>
        <v>0</v>
      </c>
      <c r="BQ2623" s="53">
        <f t="shared" si="11766"/>
        <v>206546.6</v>
      </c>
      <c r="BR2623" s="52">
        <f t="shared" si="11742"/>
        <v>236635.4</v>
      </c>
      <c r="BS2623" s="26">
        <f t="shared" si="11864"/>
        <v>0</v>
      </c>
      <c r="BT2623" s="27"/>
    </row>
    <row r="2624" spans="1:73" x14ac:dyDescent="0.3">
      <c r="A2624" s="67" t="s">
        <v>1072</v>
      </c>
      <c r="B2624" s="67" t="s">
        <v>86</v>
      </c>
      <c r="C2624" s="67" t="s">
        <v>26</v>
      </c>
      <c r="D2624" s="67" t="s">
        <v>419</v>
      </c>
      <c r="E2624" s="71"/>
      <c r="F2624" s="68" t="s">
        <v>33</v>
      </c>
      <c r="G2624" s="26">
        <f t="shared" ref="G2624:L2624" si="11868">G2625+G2632+G2643</f>
        <v>275032.40000000002</v>
      </c>
      <c r="H2624" s="26">
        <f t="shared" si="11868"/>
        <v>206546.6</v>
      </c>
      <c r="I2624" s="26">
        <f t="shared" si="11868"/>
        <v>194650.5</v>
      </c>
      <c r="J2624" s="26">
        <f t="shared" si="11868"/>
        <v>0</v>
      </c>
      <c r="K2624" s="26">
        <f t="shared" si="11868"/>
        <v>0</v>
      </c>
      <c r="L2624" s="26">
        <f t="shared" si="11868"/>
        <v>0</v>
      </c>
      <c r="M2624" s="26">
        <f t="shared" si="11865"/>
        <v>275032.40000000002</v>
      </c>
      <c r="N2624" s="26">
        <f t="shared" si="11866"/>
        <v>206546.6</v>
      </c>
      <c r="O2624" s="26">
        <f t="shared" si="11867"/>
        <v>194650.5</v>
      </c>
      <c r="P2624" s="26">
        <f t="shared" ref="P2624:AB2624" si="11869">P2625+P2632+P2643</f>
        <v>-9094</v>
      </c>
      <c r="Q2624" s="26">
        <f t="shared" si="11869"/>
        <v>0</v>
      </c>
      <c r="R2624" s="26">
        <f t="shared" si="11869"/>
        <v>1279.444</v>
      </c>
      <c r="S2624" s="26">
        <f t="shared" si="11869"/>
        <v>-41984.899999999994</v>
      </c>
      <c r="T2624" s="26">
        <f t="shared" si="11869"/>
        <v>0</v>
      </c>
      <c r="U2624" s="26">
        <f t="shared" si="11869"/>
        <v>0</v>
      </c>
      <c r="V2624" s="26">
        <f t="shared" si="11869"/>
        <v>0</v>
      </c>
      <c r="W2624" s="26">
        <f t="shared" si="11869"/>
        <v>0</v>
      </c>
      <c r="X2624" s="26">
        <f t="shared" si="11869"/>
        <v>0</v>
      </c>
      <c r="Y2624" s="26">
        <f t="shared" si="11869"/>
        <v>0</v>
      </c>
      <c r="Z2624" s="26">
        <f t="shared" si="11869"/>
        <v>0</v>
      </c>
      <c r="AA2624" s="26">
        <f t="shared" si="11869"/>
        <v>41984.899999999994</v>
      </c>
      <c r="AB2624" s="26">
        <f t="shared" si="11869"/>
        <v>0</v>
      </c>
      <c r="AC2624" s="26">
        <f t="shared" si="11749"/>
        <v>225232.94400000005</v>
      </c>
      <c r="AD2624" s="26">
        <f t="shared" si="11750"/>
        <v>206546.6</v>
      </c>
      <c r="AE2624" s="26">
        <f t="shared" si="11751"/>
        <v>236635.4</v>
      </c>
      <c r="AF2624" s="26">
        <f>AF2625+AF2632+AF2643</f>
        <v>0</v>
      </c>
      <c r="AG2624" s="26">
        <f t="shared" si="11752"/>
        <v>225232.94400000005</v>
      </c>
      <c r="AH2624" s="26">
        <f t="shared" si="11753"/>
        <v>206546.6</v>
      </c>
      <c r="AI2624" s="26">
        <f t="shared" si="11754"/>
        <v>236635.4</v>
      </c>
      <c r="AJ2624" s="26">
        <f t="shared" ref="AJ2624:AR2624" si="11870">AJ2625+AJ2632+AJ2643</f>
        <v>-4966.7550000000001</v>
      </c>
      <c r="AK2624" s="26">
        <f t="shared" si="11870"/>
        <v>0</v>
      </c>
      <c r="AL2624" s="26">
        <f t="shared" si="11870"/>
        <v>-1409.2360000000001</v>
      </c>
      <c r="AM2624" s="26">
        <f t="shared" si="11870"/>
        <v>0</v>
      </c>
      <c r="AN2624" s="26">
        <f t="shared" si="11870"/>
        <v>0</v>
      </c>
      <c r="AO2624" s="26">
        <f t="shared" si="11870"/>
        <v>0</v>
      </c>
      <c r="AP2624" s="26">
        <f t="shared" si="11870"/>
        <v>0</v>
      </c>
      <c r="AQ2624" s="26">
        <f t="shared" si="11870"/>
        <v>0</v>
      </c>
      <c r="AR2624" s="26">
        <f t="shared" si="11870"/>
        <v>0</v>
      </c>
      <c r="AS2624" s="26">
        <f t="shared" si="11847"/>
        <v>218856.95300000004</v>
      </c>
      <c r="AT2624" s="26">
        <f t="shared" si="11848"/>
        <v>206546.6</v>
      </c>
      <c r="AU2624" s="26">
        <f t="shared" si="11849"/>
        <v>236635.4</v>
      </c>
      <c r="AV2624" s="26">
        <f>AV2625+AV2632+AV2643</f>
        <v>0</v>
      </c>
      <c r="AW2624" s="26">
        <f>AW2625+AW2632+AW2643</f>
        <v>0</v>
      </c>
      <c r="AX2624" s="26">
        <f>AX2625+AX2632+AX2643</f>
        <v>0</v>
      </c>
      <c r="AY2624" s="26">
        <f t="shared" si="11811"/>
        <v>218856.95300000004</v>
      </c>
      <c r="AZ2624" s="26">
        <f t="shared" si="11812"/>
        <v>206546.6</v>
      </c>
      <c r="BA2624" s="26">
        <f t="shared" si="11813"/>
        <v>236635.4</v>
      </c>
      <c r="BB2624" s="26">
        <f t="shared" ref="BB2624:BK2624" si="11871">BB2625+BB2632+BB2643</f>
        <v>0</v>
      </c>
      <c r="BC2624" s="26">
        <f t="shared" si="11871"/>
        <v>0</v>
      </c>
      <c r="BD2624" s="26">
        <f t="shared" si="11871"/>
        <v>0</v>
      </c>
      <c r="BE2624" s="26">
        <f t="shared" si="11871"/>
        <v>0</v>
      </c>
      <c r="BF2624" s="26">
        <f t="shared" si="11871"/>
        <v>0</v>
      </c>
      <c r="BG2624" s="26">
        <f t="shared" si="11871"/>
        <v>0</v>
      </c>
      <c r="BH2624" s="26">
        <f t="shared" si="11871"/>
        <v>0</v>
      </c>
      <c r="BI2624" s="26">
        <f t="shared" si="11871"/>
        <v>0</v>
      </c>
      <c r="BJ2624" s="26">
        <f t="shared" si="11871"/>
        <v>0</v>
      </c>
      <c r="BK2624" s="26">
        <f t="shared" si="11871"/>
        <v>0</v>
      </c>
      <c r="BL2624" s="26">
        <f t="shared" si="11740"/>
        <v>218856.95300000004</v>
      </c>
      <c r="BM2624" s="26">
        <f>BM2625+BM2632+BM2643</f>
        <v>0</v>
      </c>
      <c r="BN2624" s="53">
        <f t="shared" si="11765"/>
        <v>218856.95300000004</v>
      </c>
      <c r="BO2624" s="26">
        <f t="shared" si="11741"/>
        <v>206546.6</v>
      </c>
      <c r="BP2624" s="26">
        <f>BP2625+BP2632+BP2643</f>
        <v>0</v>
      </c>
      <c r="BQ2624" s="53">
        <f t="shared" si="11766"/>
        <v>206546.6</v>
      </c>
      <c r="BR2624" s="52">
        <f t="shared" si="11742"/>
        <v>236635.4</v>
      </c>
      <c r="BS2624" s="26">
        <f>BS2625+BS2632+BS2643</f>
        <v>0</v>
      </c>
      <c r="BT2624" s="27"/>
    </row>
    <row r="2625" spans="1:72" ht="62.4" x14ac:dyDescent="0.3">
      <c r="A2625" s="67" t="s">
        <v>1072</v>
      </c>
      <c r="B2625" s="67" t="s">
        <v>86</v>
      </c>
      <c r="C2625" s="67" t="s">
        <v>26</v>
      </c>
      <c r="D2625" s="67" t="s">
        <v>740</v>
      </c>
      <c r="E2625" s="71"/>
      <c r="F2625" s="68" t="s">
        <v>741</v>
      </c>
      <c r="G2625" s="26">
        <f t="shared" ref="G2625:L2625" si="11872">G2626+G2628+G2630</f>
        <v>107369.9</v>
      </c>
      <c r="H2625" s="26">
        <f t="shared" si="11872"/>
        <v>36061.599999999999</v>
      </c>
      <c r="I2625" s="26">
        <f t="shared" si="11872"/>
        <v>24165.5</v>
      </c>
      <c r="J2625" s="26">
        <f t="shared" si="11872"/>
        <v>0</v>
      </c>
      <c r="K2625" s="26">
        <f t="shared" si="11872"/>
        <v>0</v>
      </c>
      <c r="L2625" s="26">
        <f t="shared" si="11872"/>
        <v>0</v>
      </c>
      <c r="M2625" s="26">
        <f t="shared" si="11865"/>
        <v>107369.9</v>
      </c>
      <c r="N2625" s="26">
        <f t="shared" si="11866"/>
        <v>36061.599999999999</v>
      </c>
      <c r="O2625" s="26">
        <f t="shared" si="11867"/>
        <v>24165.5</v>
      </c>
      <c r="P2625" s="26">
        <f t="shared" ref="P2625:AB2625" si="11873">P2626+P2628+P2630</f>
        <v>-9094</v>
      </c>
      <c r="Q2625" s="26">
        <f t="shared" si="11873"/>
        <v>0</v>
      </c>
      <c r="R2625" s="26">
        <f t="shared" si="11873"/>
        <v>1279.444</v>
      </c>
      <c r="S2625" s="26">
        <f t="shared" si="11873"/>
        <v>-41984.899999999994</v>
      </c>
      <c r="T2625" s="26">
        <f t="shared" si="11873"/>
        <v>0</v>
      </c>
      <c r="U2625" s="26">
        <f t="shared" si="11873"/>
        <v>0</v>
      </c>
      <c r="V2625" s="26">
        <f t="shared" si="11873"/>
        <v>0</v>
      </c>
      <c r="W2625" s="26">
        <f t="shared" si="11873"/>
        <v>0</v>
      </c>
      <c r="X2625" s="26">
        <f t="shared" si="11873"/>
        <v>0</v>
      </c>
      <c r="Y2625" s="26">
        <f t="shared" si="11873"/>
        <v>0</v>
      </c>
      <c r="Z2625" s="26">
        <f t="shared" si="11873"/>
        <v>0</v>
      </c>
      <c r="AA2625" s="26">
        <f t="shared" si="11873"/>
        <v>41984.899999999994</v>
      </c>
      <c r="AB2625" s="26">
        <f t="shared" si="11873"/>
        <v>0</v>
      </c>
      <c r="AC2625" s="26">
        <f t="shared" si="11749"/>
        <v>57570.444000000003</v>
      </c>
      <c r="AD2625" s="26">
        <f t="shared" si="11750"/>
        <v>36061.599999999999</v>
      </c>
      <c r="AE2625" s="26">
        <f t="shared" si="11751"/>
        <v>66150.399999999994</v>
      </c>
      <c r="AF2625" s="26">
        <f>AF2626+AF2628+AF2630</f>
        <v>0</v>
      </c>
      <c r="AG2625" s="26">
        <f t="shared" si="11752"/>
        <v>57570.444000000003</v>
      </c>
      <c r="AH2625" s="26">
        <f t="shared" si="11753"/>
        <v>36061.599999999999</v>
      </c>
      <c r="AI2625" s="26">
        <f t="shared" si="11754"/>
        <v>66150.399999999994</v>
      </c>
      <c r="AJ2625" s="26">
        <f t="shared" ref="AJ2625:AR2625" si="11874">AJ2626+AJ2628+AJ2630</f>
        <v>-4342.2700000000004</v>
      </c>
      <c r="AK2625" s="26">
        <f t="shared" si="11874"/>
        <v>0</v>
      </c>
      <c r="AL2625" s="26">
        <f t="shared" si="11874"/>
        <v>1.964</v>
      </c>
      <c r="AM2625" s="26">
        <f t="shared" si="11874"/>
        <v>0</v>
      </c>
      <c r="AN2625" s="26">
        <f t="shared" si="11874"/>
        <v>0</v>
      </c>
      <c r="AO2625" s="26">
        <f t="shared" si="11874"/>
        <v>0</v>
      </c>
      <c r="AP2625" s="26">
        <f t="shared" si="11874"/>
        <v>0</v>
      </c>
      <c r="AQ2625" s="26">
        <f t="shared" si="11874"/>
        <v>0</v>
      </c>
      <c r="AR2625" s="26">
        <f t="shared" si="11874"/>
        <v>0</v>
      </c>
      <c r="AS2625" s="26">
        <f t="shared" si="11847"/>
        <v>53230.137999999999</v>
      </c>
      <c r="AT2625" s="26">
        <f t="shared" si="11848"/>
        <v>36061.599999999999</v>
      </c>
      <c r="AU2625" s="26">
        <f t="shared" si="11849"/>
        <v>66150.399999999994</v>
      </c>
      <c r="AV2625" s="26">
        <f>AV2626+AV2628+AV2630</f>
        <v>0</v>
      </c>
      <c r="AW2625" s="26">
        <f>AW2626+AW2628+AW2630</f>
        <v>0</v>
      </c>
      <c r="AX2625" s="26">
        <f>AX2626+AX2628+AX2630</f>
        <v>0</v>
      </c>
      <c r="AY2625" s="26">
        <f t="shared" si="11811"/>
        <v>53230.137999999999</v>
      </c>
      <c r="AZ2625" s="26">
        <f t="shared" si="11812"/>
        <v>36061.599999999999</v>
      </c>
      <c r="BA2625" s="26">
        <f t="shared" si="11813"/>
        <v>66150.399999999994</v>
      </c>
      <c r="BB2625" s="26">
        <f t="shared" ref="BB2625:BK2625" si="11875">BB2626+BB2628+BB2630</f>
        <v>0</v>
      </c>
      <c r="BC2625" s="26">
        <f t="shared" si="11875"/>
        <v>0</v>
      </c>
      <c r="BD2625" s="26">
        <f t="shared" si="11875"/>
        <v>0</v>
      </c>
      <c r="BE2625" s="26">
        <f t="shared" si="11875"/>
        <v>0</v>
      </c>
      <c r="BF2625" s="26">
        <f t="shared" si="11875"/>
        <v>0</v>
      </c>
      <c r="BG2625" s="26">
        <f t="shared" si="11875"/>
        <v>0</v>
      </c>
      <c r="BH2625" s="26">
        <f t="shared" si="11875"/>
        <v>0</v>
      </c>
      <c r="BI2625" s="26">
        <f t="shared" si="11875"/>
        <v>0</v>
      </c>
      <c r="BJ2625" s="26">
        <f t="shared" si="11875"/>
        <v>0</v>
      </c>
      <c r="BK2625" s="26">
        <f t="shared" si="11875"/>
        <v>0</v>
      </c>
      <c r="BL2625" s="26">
        <f t="shared" si="11740"/>
        <v>53230.137999999999</v>
      </c>
      <c r="BM2625" s="26">
        <f>BM2626+BM2628+BM2630</f>
        <v>0</v>
      </c>
      <c r="BN2625" s="53">
        <f t="shared" si="11765"/>
        <v>53230.137999999999</v>
      </c>
      <c r="BO2625" s="26">
        <f t="shared" si="11741"/>
        <v>36061.599999999999</v>
      </c>
      <c r="BP2625" s="26">
        <f>BP2626+BP2628+BP2630</f>
        <v>0</v>
      </c>
      <c r="BQ2625" s="53">
        <f t="shared" si="11766"/>
        <v>36061.599999999999</v>
      </c>
      <c r="BR2625" s="52">
        <f t="shared" si="11742"/>
        <v>66150.399999999994</v>
      </c>
      <c r="BS2625" s="26">
        <f>BS2626+BS2628+BS2630</f>
        <v>0</v>
      </c>
      <c r="BT2625" s="27"/>
    </row>
    <row r="2626" spans="1:72" x14ac:dyDescent="0.3">
      <c r="A2626" s="67" t="s">
        <v>1072</v>
      </c>
      <c r="B2626" s="67" t="s">
        <v>86</v>
      </c>
      <c r="C2626" s="67" t="s">
        <v>26</v>
      </c>
      <c r="D2626" s="67" t="s">
        <v>1075</v>
      </c>
      <c r="E2626" s="71"/>
      <c r="F2626" s="68" t="s">
        <v>205</v>
      </c>
      <c r="G2626" s="26">
        <f t="shared" ref="G2626:L2626" si="11876">G2627</f>
        <v>10850</v>
      </c>
      <c r="H2626" s="26">
        <f t="shared" si="11876"/>
        <v>10850</v>
      </c>
      <c r="I2626" s="26">
        <f t="shared" si="11876"/>
        <v>10850</v>
      </c>
      <c r="J2626" s="26">
        <f t="shared" si="11876"/>
        <v>0</v>
      </c>
      <c r="K2626" s="26">
        <f t="shared" si="11876"/>
        <v>0</v>
      </c>
      <c r="L2626" s="26">
        <f t="shared" si="11876"/>
        <v>0</v>
      </c>
      <c r="M2626" s="26">
        <f t="shared" si="11865"/>
        <v>10850</v>
      </c>
      <c r="N2626" s="26">
        <f t="shared" si="11866"/>
        <v>10850</v>
      </c>
      <c r="O2626" s="26">
        <f t="shared" si="11867"/>
        <v>10850</v>
      </c>
      <c r="P2626" s="26">
        <f t="shared" ref="P2626:AB2626" si="11877">P2627</f>
        <v>0</v>
      </c>
      <c r="Q2626" s="26">
        <f t="shared" si="11877"/>
        <v>0</v>
      </c>
      <c r="R2626" s="26">
        <f t="shared" si="11877"/>
        <v>1279.444</v>
      </c>
      <c r="S2626" s="26">
        <f t="shared" si="11877"/>
        <v>0</v>
      </c>
      <c r="T2626" s="26">
        <f t="shared" si="11877"/>
        <v>0</v>
      </c>
      <c r="U2626" s="26">
        <f t="shared" si="11877"/>
        <v>0</v>
      </c>
      <c r="V2626" s="26">
        <f t="shared" si="11877"/>
        <v>0</v>
      </c>
      <c r="W2626" s="26">
        <f t="shared" si="11877"/>
        <v>0</v>
      </c>
      <c r="X2626" s="26">
        <f t="shared" si="11877"/>
        <v>0</v>
      </c>
      <c r="Y2626" s="26">
        <f t="shared" si="11877"/>
        <v>0</v>
      </c>
      <c r="Z2626" s="26">
        <f t="shared" si="11877"/>
        <v>0</v>
      </c>
      <c r="AA2626" s="26">
        <f t="shared" si="11877"/>
        <v>0</v>
      </c>
      <c r="AB2626" s="26">
        <f t="shared" si="11877"/>
        <v>0</v>
      </c>
      <c r="AC2626" s="26">
        <f t="shared" si="11749"/>
        <v>12129.444</v>
      </c>
      <c r="AD2626" s="26">
        <f t="shared" si="11750"/>
        <v>10850</v>
      </c>
      <c r="AE2626" s="26">
        <f t="shared" si="11751"/>
        <v>10850</v>
      </c>
      <c r="AF2626" s="26">
        <f>AF2627</f>
        <v>0</v>
      </c>
      <c r="AG2626" s="26">
        <f t="shared" si="11752"/>
        <v>12129.444</v>
      </c>
      <c r="AH2626" s="26">
        <f t="shared" si="11753"/>
        <v>10850</v>
      </c>
      <c r="AI2626" s="26">
        <f t="shared" si="11754"/>
        <v>10850</v>
      </c>
      <c r="AJ2626" s="26">
        <f t="shared" ref="AJ2626:AR2626" si="11878">AJ2627</f>
        <v>0</v>
      </c>
      <c r="AK2626" s="26">
        <f t="shared" si="11878"/>
        <v>0</v>
      </c>
      <c r="AL2626" s="26">
        <f t="shared" si="11878"/>
        <v>1.964</v>
      </c>
      <c r="AM2626" s="26">
        <f t="shared" si="11878"/>
        <v>0</v>
      </c>
      <c r="AN2626" s="26">
        <f t="shared" si="11878"/>
        <v>0</v>
      </c>
      <c r="AO2626" s="26">
        <f t="shared" si="11878"/>
        <v>0</v>
      </c>
      <c r="AP2626" s="26">
        <f t="shared" si="11878"/>
        <v>0</v>
      </c>
      <c r="AQ2626" s="26">
        <f t="shared" si="11878"/>
        <v>0</v>
      </c>
      <c r="AR2626" s="26">
        <f t="shared" si="11878"/>
        <v>0</v>
      </c>
      <c r="AS2626" s="26">
        <f t="shared" si="11847"/>
        <v>12131.407999999999</v>
      </c>
      <c r="AT2626" s="26">
        <f t="shared" si="11848"/>
        <v>10850</v>
      </c>
      <c r="AU2626" s="26">
        <f t="shared" si="11849"/>
        <v>10850</v>
      </c>
      <c r="AV2626" s="26">
        <f>AV2627</f>
        <v>0</v>
      </c>
      <c r="AW2626" s="26">
        <f>AW2627</f>
        <v>0</v>
      </c>
      <c r="AX2626" s="26">
        <f>AX2627</f>
        <v>0</v>
      </c>
      <c r="AY2626" s="26">
        <f t="shared" si="11811"/>
        <v>12131.407999999999</v>
      </c>
      <c r="AZ2626" s="26">
        <f t="shared" si="11812"/>
        <v>10850</v>
      </c>
      <c r="BA2626" s="26">
        <f t="shared" si="11813"/>
        <v>10850</v>
      </c>
      <c r="BB2626" s="26">
        <f t="shared" ref="BB2626:BK2626" si="11879">BB2627</f>
        <v>0</v>
      </c>
      <c r="BC2626" s="26">
        <f t="shared" si="11879"/>
        <v>0</v>
      </c>
      <c r="BD2626" s="26">
        <f t="shared" si="11879"/>
        <v>0</v>
      </c>
      <c r="BE2626" s="26">
        <f t="shared" si="11879"/>
        <v>0</v>
      </c>
      <c r="BF2626" s="26">
        <f t="shared" si="11879"/>
        <v>0</v>
      </c>
      <c r="BG2626" s="26">
        <f t="shared" si="11879"/>
        <v>0</v>
      </c>
      <c r="BH2626" s="26">
        <f t="shared" si="11879"/>
        <v>0</v>
      </c>
      <c r="BI2626" s="26">
        <f t="shared" si="11879"/>
        <v>0</v>
      </c>
      <c r="BJ2626" s="26">
        <f t="shared" si="11879"/>
        <v>0</v>
      </c>
      <c r="BK2626" s="26">
        <f t="shared" si="11879"/>
        <v>0</v>
      </c>
      <c r="BL2626" s="26">
        <f t="shared" si="11740"/>
        <v>12131.407999999999</v>
      </c>
      <c r="BM2626" s="26">
        <f>BM2627</f>
        <v>0</v>
      </c>
      <c r="BN2626" s="53">
        <f t="shared" si="11765"/>
        <v>12131.407999999999</v>
      </c>
      <c r="BO2626" s="26">
        <f t="shared" si="11741"/>
        <v>10850</v>
      </c>
      <c r="BP2626" s="26">
        <f>BP2627</f>
        <v>0</v>
      </c>
      <c r="BQ2626" s="53">
        <f t="shared" si="11766"/>
        <v>10850</v>
      </c>
      <c r="BR2626" s="52">
        <f t="shared" si="11742"/>
        <v>10850</v>
      </c>
      <c r="BS2626" s="26">
        <f>BS2627</f>
        <v>0</v>
      </c>
      <c r="BT2626" s="27"/>
    </row>
    <row r="2627" spans="1:72" ht="31.2" x14ac:dyDescent="0.3">
      <c r="A2627" s="67" t="s">
        <v>1072</v>
      </c>
      <c r="B2627" s="67" t="s">
        <v>86</v>
      </c>
      <c r="C2627" s="67" t="s">
        <v>26</v>
      </c>
      <c r="D2627" s="67" t="s">
        <v>1075</v>
      </c>
      <c r="E2627" s="67" t="s">
        <v>127</v>
      </c>
      <c r="F2627" s="68" t="s">
        <v>128</v>
      </c>
      <c r="G2627" s="26">
        <v>10850</v>
      </c>
      <c r="H2627" s="26">
        <v>10850</v>
      </c>
      <c r="I2627" s="26">
        <v>10850</v>
      </c>
      <c r="J2627" s="26"/>
      <c r="K2627" s="26"/>
      <c r="L2627" s="26"/>
      <c r="M2627" s="26">
        <f t="shared" si="11865"/>
        <v>10850</v>
      </c>
      <c r="N2627" s="26">
        <f t="shared" si="11866"/>
        <v>10850</v>
      </c>
      <c r="O2627" s="26">
        <f t="shared" si="11867"/>
        <v>10850</v>
      </c>
      <c r="P2627" s="26"/>
      <c r="Q2627" s="26"/>
      <c r="R2627" s="26">
        <v>1279.444</v>
      </c>
      <c r="S2627" s="26"/>
      <c r="T2627" s="26"/>
      <c r="U2627" s="26"/>
      <c r="V2627" s="26"/>
      <c r="W2627" s="26"/>
      <c r="X2627" s="26"/>
      <c r="Y2627" s="26"/>
      <c r="Z2627" s="26"/>
      <c r="AA2627" s="26"/>
      <c r="AB2627" s="26"/>
      <c r="AC2627" s="26">
        <f t="shared" si="11749"/>
        <v>12129.444</v>
      </c>
      <c r="AD2627" s="26">
        <f t="shared" si="11750"/>
        <v>10850</v>
      </c>
      <c r="AE2627" s="26">
        <f t="shared" si="11751"/>
        <v>10850</v>
      </c>
      <c r="AF2627" s="26"/>
      <c r="AG2627" s="26">
        <f t="shared" si="11752"/>
        <v>12129.444</v>
      </c>
      <c r="AH2627" s="26">
        <f t="shared" si="11753"/>
        <v>10850</v>
      </c>
      <c r="AI2627" s="26">
        <f t="shared" si="11754"/>
        <v>10850</v>
      </c>
      <c r="AJ2627" s="26"/>
      <c r="AK2627" s="26"/>
      <c r="AL2627" s="26">
        <v>1.964</v>
      </c>
      <c r="AM2627" s="26"/>
      <c r="AN2627" s="26"/>
      <c r="AO2627" s="26"/>
      <c r="AP2627" s="26"/>
      <c r="AQ2627" s="26"/>
      <c r="AR2627" s="26"/>
      <c r="AS2627" s="26">
        <f t="shared" si="11847"/>
        <v>12131.407999999999</v>
      </c>
      <c r="AT2627" s="26">
        <f t="shared" si="11848"/>
        <v>10850</v>
      </c>
      <c r="AU2627" s="26">
        <f t="shared" si="11849"/>
        <v>10850</v>
      </c>
      <c r="AV2627" s="26"/>
      <c r="AW2627" s="26"/>
      <c r="AX2627" s="26"/>
      <c r="AY2627" s="26">
        <f t="shared" si="11811"/>
        <v>12131.407999999999</v>
      </c>
      <c r="AZ2627" s="26">
        <f t="shared" si="11812"/>
        <v>10850</v>
      </c>
      <c r="BA2627" s="26">
        <f t="shared" si="11813"/>
        <v>10850</v>
      </c>
      <c r="BB2627" s="26"/>
      <c r="BC2627" s="26"/>
      <c r="BD2627" s="26"/>
      <c r="BE2627" s="26"/>
      <c r="BF2627" s="26"/>
      <c r="BG2627" s="26"/>
      <c r="BH2627" s="26"/>
      <c r="BI2627" s="26"/>
      <c r="BJ2627" s="26"/>
      <c r="BK2627" s="26"/>
      <c r="BL2627" s="26">
        <f t="shared" si="11740"/>
        <v>12131.407999999999</v>
      </c>
      <c r="BM2627" s="26"/>
      <c r="BN2627" s="53">
        <f t="shared" si="11765"/>
        <v>12131.407999999999</v>
      </c>
      <c r="BO2627" s="26">
        <f t="shared" si="11741"/>
        <v>10850</v>
      </c>
      <c r="BP2627" s="26"/>
      <c r="BQ2627" s="53">
        <f t="shared" si="11766"/>
        <v>10850</v>
      </c>
      <c r="BR2627" s="52">
        <f t="shared" si="11742"/>
        <v>10850</v>
      </c>
      <c r="BS2627" s="26"/>
      <c r="BT2627" s="27"/>
    </row>
    <row r="2628" spans="1:72" ht="62.4" x14ac:dyDescent="0.3">
      <c r="A2628" s="67" t="s">
        <v>1072</v>
      </c>
      <c r="B2628" s="67" t="s">
        <v>86</v>
      </c>
      <c r="C2628" s="67" t="s">
        <v>26</v>
      </c>
      <c r="D2628" s="67" t="s">
        <v>742</v>
      </c>
      <c r="E2628" s="71"/>
      <c r="F2628" s="68" t="s">
        <v>743</v>
      </c>
      <c r="G2628" s="26">
        <f t="shared" ref="G2628:L2628" si="11880">G2629</f>
        <v>40546.300000000003</v>
      </c>
      <c r="H2628" s="26">
        <f t="shared" si="11880"/>
        <v>5199</v>
      </c>
      <c r="I2628" s="26">
        <f t="shared" si="11880"/>
        <v>0</v>
      </c>
      <c r="J2628" s="26">
        <f t="shared" si="11880"/>
        <v>0</v>
      </c>
      <c r="K2628" s="26">
        <f t="shared" si="11880"/>
        <v>0</v>
      </c>
      <c r="L2628" s="26">
        <f t="shared" si="11880"/>
        <v>0</v>
      </c>
      <c r="M2628" s="26">
        <f t="shared" si="11865"/>
        <v>40546.300000000003</v>
      </c>
      <c r="N2628" s="26">
        <f t="shared" si="11866"/>
        <v>5199</v>
      </c>
      <c r="O2628" s="26">
        <f t="shared" si="11867"/>
        <v>0</v>
      </c>
      <c r="P2628" s="26">
        <f t="shared" ref="P2628:AB2628" si="11881">P2629</f>
        <v>1753.9</v>
      </c>
      <c r="Q2628" s="26">
        <f t="shared" si="11881"/>
        <v>0</v>
      </c>
      <c r="R2628" s="26">
        <f t="shared" si="11881"/>
        <v>0</v>
      </c>
      <c r="S2628" s="26">
        <f t="shared" si="11881"/>
        <v>-25546.3</v>
      </c>
      <c r="T2628" s="26">
        <f t="shared" si="11881"/>
        <v>0</v>
      </c>
      <c r="U2628" s="26">
        <f t="shared" si="11881"/>
        <v>0</v>
      </c>
      <c r="V2628" s="26">
        <f t="shared" si="11881"/>
        <v>0</v>
      </c>
      <c r="W2628" s="26">
        <f t="shared" si="11881"/>
        <v>0</v>
      </c>
      <c r="X2628" s="26">
        <f t="shared" si="11881"/>
        <v>0</v>
      </c>
      <c r="Y2628" s="26">
        <f t="shared" si="11881"/>
        <v>0</v>
      </c>
      <c r="Z2628" s="26">
        <f t="shared" si="11881"/>
        <v>0</v>
      </c>
      <c r="AA2628" s="26">
        <f t="shared" si="11881"/>
        <v>25546.3</v>
      </c>
      <c r="AB2628" s="26">
        <f t="shared" si="11881"/>
        <v>0</v>
      </c>
      <c r="AC2628" s="26">
        <f t="shared" si="11749"/>
        <v>16753.900000000005</v>
      </c>
      <c r="AD2628" s="26">
        <f t="shared" si="11750"/>
        <v>5199</v>
      </c>
      <c r="AE2628" s="26">
        <f t="shared" si="11751"/>
        <v>25546.3</v>
      </c>
      <c r="AF2628" s="26">
        <f>AF2629</f>
        <v>0</v>
      </c>
      <c r="AG2628" s="26">
        <f t="shared" si="11752"/>
        <v>16753.900000000005</v>
      </c>
      <c r="AH2628" s="26">
        <f t="shared" si="11753"/>
        <v>5199</v>
      </c>
      <c r="AI2628" s="26">
        <f t="shared" si="11754"/>
        <v>25546.3</v>
      </c>
      <c r="AJ2628" s="26">
        <f t="shared" ref="AJ2628:AR2628" si="11882">AJ2629</f>
        <v>0</v>
      </c>
      <c r="AK2628" s="26">
        <f t="shared" si="11882"/>
        <v>0</v>
      </c>
      <c r="AL2628" s="26">
        <f t="shared" si="11882"/>
        <v>0</v>
      </c>
      <c r="AM2628" s="26">
        <f t="shared" si="11882"/>
        <v>0</v>
      </c>
      <c r="AN2628" s="26">
        <f t="shared" si="11882"/>
        <v>0</v>
      </c>
      <c r="AO2628" s="26">
        <f t="shared" si="11882"/>
        <v>0</v>
      </c>
      <c r="AP2628" s="26">
        <f t="shared" si="11882"/>
        <v>0</v>
      </c>
      <c r="AQ2628" s="26">
        <f t="shared" si="11882"/>
        <v>0</v>
      </c>
      <c r="AR2628" s="26">
        <f t="shared" si="11882"/>
        <v>0</v>
      </c>
      <c r="AS2628" s="26">
        <f t="shared" si="11847"/>
        <v>16753.900000000005</v>
      </c>
      <c r="AT2628" s="26">
        <f t="shared" si="11848"/>
        <v>5199</v>
      </c>
      <c r="AU2628" s="26">
        <f t="shared" si="11849"/>
        <v>25546.3</v>
      </c>
      <c r="AV2628" s="26">
        <f>AV2629</f>
        <v>0</v>
      </c>
      <c r="AW2628" s="26">
        <f>AW2629</f>
        <v>0</v>
      </c>
      <c r="AX2628" s="26">
        <f>AX2629</f>
        <v>0</v>
      </c>
      <c r="AY2628" s="26">
        <f t="shared" si="11811"/>
        <v>16753.900000000005</v>
      </c>
      <c r="AZ2628" s="26">
        <f t="shared" si="11812"/>
        <v>5199</v>
      </c>
      <c r="BA2628" s="26">
        <f t="shared" si="11813"/>
        <v>25546.3</v>
      </c>
      <c r="BB2628" s="26">
        <f t="shared" ref="BB2628:BK2628" si="11883">BB2629</f>
        <v>0</v>
      </c>
      <c r="BC2628" s="26">
        <f t="shared" si="11883"/>
        <v>0</v>
      </c>
      <c r="BD2628" s="26">
        <f t="shared" si="11883"/>
        <v>0</v>
      </c>
      <c r="BE2628" s="26">
        <f t="shared" si="11883"/>
        <v>0</v>
      </c>
      <c r="BF2628" s="26">
        <f t="shared" si="11883"/>
        <v>0</v>
      </c>
      <c r="BG2628" s="26">
        <f t="shared" si="11883"/>
        <v>0</v>
      </c>
      <c r="BH2628" s="26">
        <f t="shared" si="11883"/>
        <v>0</v>
      </c>
      <c r="BI2628" s="26">
        <f t="shared" si="11883"/>
        <v>0</v>
      </c>
      <c r="BJ2628" s="26">
        <f t="shared" si="11883"/>
        <v>0</v>
      </c>
      <c r="BK2628" s="26">
        <f t="shared" si="11883"/>
        <v>0</v>
      </c>
      <c r="BL2628" s="26">
        <f t="shared" si="11740"/>
        <v>16753.900000000005</v>
      </c>
      <c r="BM2628" s="26">
        <f>BM2629</f>
        <v>0</v>
      </c>
      <c r="BN2628" s="53">
        <f t="shared" si="11765"/>
        <v>16753.900000000005</v>
      </c>
      <c r="BO2628" s="26">
        <f t="shared" si="11741"/>
        <v>5199</v>
      </c>
      <c r="BP2628" s="26">
        <f>BP2629</f>
        <v>0</v>
      </c>
      <c r="BQ2628" s="53">
        <f t="shared" si="11766"/>
        <v>5199</v>
      </c>
      <c r="BR2628" s="52">
        <f t="shared" si="11742"/>
        <v>25546.3</v>
      </c>
      <c r="BS2628" s="26">
        <f>BS2629</f>
        <v>0</v>
      </c>
      <c r="BT2628" s="27"/>
    </row>
    <row r="2629" spans="1:72" ht="31.2" x14ac:dyDescent="0.3">
      <c r="A2629" s="67" t="s">
        <v>1072</v>
      </c>
      <c r="B2629" s="67" t="s">
        <v>86</v>
      </c>
      <c r="C2629" s="67" t="s">
        <v>26</v>
      </c>
      <c r="D2629" s="67" t="s">
        <v>742</v>
      </c>
      <c r="E2629" s="67" t="s">
        <v>127</v>
      </c>
      <c r="F2629" s="68" t="s">
        <v>128</v>
      </c>
      <c r="G2629" s="26">
        <v>40546.300000000003</v>
      </c>
      <c r="H2629" s="26">
        <v>5199</v>
      </c>
      <c r="I2629" s="26"/>
      <c r="J2629" s="26"/>
      <c r="K2629" s="26"/>
      <c r="L2629" s="26"/>
      <c r="M2629" s="26">
        <f t="shared" si="11865"/>
        <v>40546.300000000003</v>
      </c>
      <c r="N2629" s="26">
        <f t="shared" si="11866"/>
        <v>5199</v>
      </c>
      <c r="O2629" s="26">
        <f t="shared" si="11867"/>
        <v>0</v>
      </c>
      <c r="P2629" s="26">
        <v>1753.9</v>
      </c>
      <c r="Q2629" s="26"/>
      <c r="R2629" s="26"/>
      <c r="S2629" s="26">
        <v>-25546.3</v>
      </c>
      <c r="T2629" s="26"/>
      <c r="U2629" s="26"/>
      <c r="V2629" s="26"/>
      <c r="W2629" s="26"/>
      <c r="X2629" s="26"/>
      <c r="Y2629" s="26"/>
      <c r="Z2629" s="26"/>
      <c r="AA2629" s="26">
        <v>25546.3</v>
      </c>
      <c r="AB2629" s="26"/>
      <c r="AC2629" s="26">
        <f t="shared" si="11749"/>
        <v>16753.900000000005</v>
      </c>
      <c r="AD2629" s="26">
        <f t="shared" si="11750"/>
        <v>5199</v>
      </c>
      <c r="AE2629" s="26">
        <f t="shared" si="11751"/>
        <v>25546.3</v>
      </c>
      <c r="AF2629" s="26"/>
      <c r="AG2629" s="26">
        <f t="shared" si="11752"/>
        <v>16753.900000000005</v>
      </c>
      <c r="AH2629" s="26">
        <f t="shared" si="11753"/>
        <v>5199</v>
      </c>
      <c r="AI2629" s="26">
        <f t="shared" si="11754"/>
        <v>25546.3</v>
      </c>
      <c r="AJ2629" s="26"/>
      <c r="AK2629" s="26"/>
      <c r="AL2629" s="26"/>
      <c r="AM2629" s="26"/>
      <c r="AN2629" s="26"/>
      <c r="AO2629" s="26"/>
      <c r="AP2629" s="26"/>
      <c r="AQ2629" s="26"/>
      <c r="AR2629" s="26"/>
      <c r="AS2629" s="26">
        <f t="shared" si="11847"/>
        <v>16753.900000000005</v>
      </c>
      <c r="AT2629" s="26">
        <f t="shared" si="11848"/>
        <v>5199</v>
      </c>
      <c r="AU2629" s="26">
        <f t="shared" si="11849"/>
        <v>25546.3</v>
      </c>
      <c r="AV2629" s="26"/>
      <c r="AW2629" s="26"/>
      <c r="AX2629" s="26"/>
      <c r="AY2629" s="26">
        <f t="shared" si="11811"/>
        <v>16753.900000000005</v>
      </c>
      <c r="AZ2629" s="26">
        <f t="shared" si="11812"/>
        <v>5199</v>
      </c>
      <c r="BA2629" s="26">
        <f t="shared" si="11813"/>
        <v>25546.3</v>
      </c>
      <c r="BB2629" s="26"/>
      <c r="BC2629" s="26"/>
      <c r="BD2629" s="26"/>
      <c r="BE2629" s="26"/>
      <c r="BF2629" s="26"/>
      <c r="BG2629" s="26"/>
      <c r="BH2629" s="26"/>
      <c r="BI2629" s="26"/>
      <c r="BJ2629" s="26"/>
      <c r="BK2629" s="26"/>
      <c r="BL2629" s="26">
        <f t="shared" si="11740"/>
        <v>16753.900000000005</v>
      </c>
      <c r="BM2629" s="26"/>
      <c r="BN2629" s="53">
        <f t="shared" si="11765"/>
        <v>16753.900000000005</v>
      </c>
      <c r="BO2629" s="26">
        <f t="shared" si="11741"/>
        <v>5199</v>
      </c>
      <c r="BP2629" s="26"/>
      <c r="BQ2629" s="53">
        <f t="shared" si="11766"/>
        <v>5199</v>
      </c>
      <c r="BR2629" s="52">
        <f t="shared" si="11742"/>
        <v>25546.3</v>
      </c>
      <c r="BS2629" s="26"/>
      <c r="BT2629" s="27"/>
    </row>
    <row r="2630" spans="1:72" ht="31.2" x14ac:dyDescent="0.3">
      <c r="A2630" s="67" t="s">
        <v>1072</v>
      </c>
      <c r="B2630" s="67" t="s">
        <v>86</v>
      </c>
      <c r="C2630" s="67" t="s">
        <v>26</v>
      </c>
      <c r="D2630" s="67" t="s">
        <v>1076</v>
      </c>
      <c r="E2630" s="71"/>
      <c r="F2630" s="68" t="s">
        <v>1077</v>
      </c>
      <c r="G2630" s="26">
        <f t="shared" ref="G2630:L2630" si="11884">G2631</f>
        <v>55973.599999999999</v>
      </c>
      <c r="H2630" s="26">
        <f t="shared" si="11884"/>
        <v>20012.599999999999</v>
      </c>
      <c r="I2630" s="26">
        <f t="shared" si="11884"/>
        <v>13315.5</v>
      </c>
      <c r="J2630" s="26">
        <f t="shared" si="11884"/>
        <v>0</v>
      </c>
      <c r="K2630" s="26">
        <f t="shared" si="11884"/>
        <v>0</v>
      </c>
      <c r="L2630" s="26">
        <f t="shared" si="11884"/>
        <v>0</v>
      </c>
      <c r="M2630" s="26">
        <f t="shared" si="11865"/>
        <v>55973.599999999999</v>
      </c>
      <c r="N2630" s="26">
        <f t="shared" si="11866"/>
        <v>20012.599999999999</v>
      </c>
      <c r="O2630" s="26">
        <f t="shared" si="11867"/>
        <v>13315.5</v>
      </c>
      <c r="P2630" s="26">
        <f t="shared" ref="P2630:AB2630" si="11885">P2631</f>
        <v>-10847.9</v>
      </c>
      <c r="Q2630" s="26">
        <f t="shared" si="11885"/>
        <v>0</v>
      </c>
      <c r="R2630" s="26">
        <f t="shared" si="11885"/>
        <v>0</v>
      </c>
      <c r="S2630" s="26">
        <f t="shared" si="11885"/>
        <v>-16438.599999999999</v>
      </c>
      <c r="T2630" s="26">
        <f t="shared" si="11885"/>
        <v>0</v>
      </c>
      <c r="U2630" s="26">
        <f t="shared" si="11885"/>
        <v>0</v>
      </c>
      <c r="V2630" s="26">
        <f t="shared" si="11885"/>
        <v>0</v>
      </c>
      <c r="W2630" s="26">
        <f t="shared" si="11885"/>
        <v>0</v>
      </c>
      <c r="X2630" s="26">
        <f t="shared" si="11885"/>
        <v>0</v>
      </c>
      <c r="Y2630" s="26">
        <f t="shared" si="11885"/>
        <v>0</v>
      </c>
      <c r="Z2630" s="26">
        <f t="shared" si="11885"/>
        <v>0</v>
      </c>
      <c r="AA2630" s="26">
        <f t="shared" si="11885"/>
        <v>16438.599999999999</v>
      </c>
      <c r="AB2630" s="26">
        <f t="shared" si="11885"/>
        <v>0</v>
      </c>
      <c r="AC2630" s="26">
        <f t="shared" si="11749"/>
        <v>28687.1</v>
      </c>
      <c r="AD2630" s="26">
        <f t="shared" si="11750"/>
        <v>20012.599999999999</v>
      </c>
      <c r="AE2630" s="26">
        <f t="shared" si="11751"/>
        <v>29754.1</v>
      </c>
      <c r="AF2630" s="26">
        <f>AF2631</f>
        <v>0</v>
      </c>
      <c r="AG2630" s="26">
        <f t="shared" si="11752"/>
        <v>28687.1</v>
      </c>
      <c r="AH2630" s="26">
        <f t="shared" si="11753"/>
        <v>20012.599999999999</v>
      </c>
      <c r="AI2630" s="26">
        <f t="shared" si="11754"/>
        <v>29754.1</v>
      </c>
      <c r="AJ2630" s="26">
        <f t="shared" ref="AJ2630:AR2630" si="11886">AJ2631</f>
        <v>-4342.2700000000004</v>
      </c>
      <c r="AK2630" s="26">
        <f t="shared" si="11886"/>
        <v>0</v>
      </c>
      <c r="AL2630" s="26">
        <f t="shared" si="11886"/>
        <v>0</v>
      </c>
      <c r="AM2630" s="26">
        <f t="shared" si="11886"/>
        <v>0</v>
      </c>
      <c r="AN2630" s="26">
        <f t="shared" si="11886"/>
        <v>0</v>
      </c>
      <c r="AO2630" s="26">
        <f t="shared" si="11886"/>
        <v>0</v>
      </c>
      <c r="AP2630" s="26">
        <f t="shared" si="11886"/>
        <v>0</v>
      </c>
      <c r="AQ2630" s="26">
        <f t="shared" si="11886"/>
        <v>0</v>
      </c>
      <c r="AR2630" s="26">
        <f t="shared" si="11886"/>
        <v>0</v>
      </c>
      <c r="AS2630" s="26">
        <f t="shared" si="11847"/>
        <v>24344.829999999998</v>
      </c>
      <c r="AT2630" s="26">
        <f t="shared" si="11848"/>
        <v>20012.599999999999</v>
      </c>
      <c r="AU2630" s="26">
        <f t="shared" si="11849"/>
        <v>29754.1</v>
      </c>
      <c r="AV2630" s="26">
        <f>AV2631</f>
        <v>0</v>
      </c>
      <c r="AW2630" s="26">
        <f>AW2631</f>
        <v>0</v>
      </c>
      <c r="AX2630" s="26">
        <f>AX2631</f>
        <v>0</v>
      </c>
      <c r="AY2630" s="26">
        <f t="shared" si="11811"/>
        <v>24344.829999999998</v>
      </c>
      <c r="AZ2630" s="26">
        <f t="shared" si="11812"/>
        <v>20012.599999999999</v>
      </c>
      <c r="BA2630" s="26">
        <f t="shared" si="11813"/>
        <v>29754.1</v>
      </c>
      <c r="BB2630" s="26">
        <f t="shared" ref="BB2630:BK2630" si="11887">BB2631</f>
        <v>0</v>
      </c>
      <c r="BC2630" s="26">
        <f t="shared" si="11887"/>
        <v>0</v>
      </c>
      <c r="BD2630" s="26">
        <f t="shared" si="11887"/>
        <v>0</v>
      </c>
      <c r="BE2630" s="26">
        <f t="shared" si="11887"/>
        <v>0</v>
      </c>
      <c r="BF2630" s="26">
        <f t="shared" si="11887"/>
        <v>0</v>
      </c>
      <c r="BG2630" s="26">
        <f t="shared" si="11887"/>
        <v>0</v>
      </c>
      <c r="BH2630" s="26">
        <f t="shared" si="11887"/>
        <v>0</v>
      </c>
      <c r="BI2630" s="26">
        <f t="shared" si="11887"/>
        <v>0</v>
      </c>
      <c r="BJ2630" s="26">
        <f t="shared" si="11887"/>
        <v>0</v>
      </c>
      <c r="BK2630" s="26">
        <f t="shared" si="11887"/>
        <v>0</v>
      </c>
      <c r="BL2630" s="26">
        <f t="shared" si="11740"/>
        <v>24344.829999999998</v>
      </c>
      <c r="BM2630" s="26">
        <f>BM2631</f>
        <v>0</v>
      </c>
      <c r="BN2630" s="53">
        <f t="shared" si="11765"/>
        <v>24344.829999999998</v>
      </c>
      <c r="BO2630" s="26">
        <f t="shared" si="11741"/>
        <v>20012.599999999999</v>
      </c>
      <c r="BP2630" s="26">
        <f>BP2631</f>
        <v>0</v>
      </c>
      <c r="BQ2630" s="53">
        <f t="shared" si="11766"/>
        <v>20012.599999999999</v>
      </c>
      <c r="BR2630" s="52">
        <f t="shared" si="11742"/>
        <v>29754.1</v>
      </c>
      <c r="BS2630" s="26">
        <f>BS2631</f>
        <v>0</v>
      </c>
      <c r="BT2630" s="27"/>
    </row>
    <row r="2631" spans="1:72" ht="31.2" x14ac:dyDescent="0.3">
      <c r="A2631" s="67" t="s">
        <v>1072</v>
      </c>
      <c r="B2631" s="67" t="s">
        <v>86</v>
      </c>
      <c r="C2631" s="67" t="s">
        <v>26</v>
      </c>
      <c r="D2631" s="67" t="s">
        <v>1076</v>
      </c>
      <c r="E2631" s="67" t="s">
        <v>127</v>
      </c>
      <c r="F2631" s="68" t="s">
        <v>128</v>
      </c>
      <c r="G2631" s="26">
        <v>55973.599999999999</v>
      </c>
      <c r="H2631" s="26">
        <v>20012.599999999999</v>
      </c>
      <c r="I2631" s="26">
        <v>13315.5</v>
      </c>
      <c r="J2631" s="26"/>
      <c r="K2631" s="26"/>
      <c r="L2631" s="26"/>
      <c r="M2631" s="26">
        <f t="shared" si="11865"/>
        <v>55973.599999999999</v>
      </c>
      <c r="N2631" s="26">
        <f t="shared" si="11866"/>
        <v>20012.599999999999</v>
      </c>
      <c r="O2631" s="26">
        <f t="shared" si="11867"/>
        <v>13315.5</v>
      </c>
      <c r="P2631" s="26">
        <v>-10847.9</v>
      </c>
      <c r="Q2631" s="26"/>
      <c r="R2631" s="26"/>
      <c r="S2631" s="26">
        <v>-16438.599999999999</v>
      </c>
      <c r="T2631" s="26"/>
      <c r="U2631" s="26"/>
      <c r="V2631" s="26"/>
      <c r="W2631" s="26"/>
      <c r="X2631" s="26"/>
      <c r="Y2631" s="26"/>
      <c r="Z2631" s="26"/>
      <c r="AA2631" s="26">
        <v>16438.599999999999</v>
      </c>
      <c r="AB2631" s="26"/>
      <c r="AC2631" s="26">
        <f t="shared" si="11749"/>
        <v>28687.1</v>
      </c>
      <c r="AD2631" s="26">
        <f t="shared" si="11750"/>
        <v>20012.599999999999</v>
      </c>
      <c r="AE2631" s="26">
        <f t="shared" si="11751"/>
        <v>29754.1</v>
      </c>
      <c r="AF2631" s="26"/>
      <c r="AG2631" s="26">
        <f t="shared" si="11752"/>
        <v>28687.1</v>
      </c>
      <c r="AH2631" s="26">
        <f t="shared" si="11753"/>
        <v>20012.599999999999</v>
      </c>
      <c r="AI2631" s="26">
        <f t="shared" si="11754"/>
        <v>29754.1</v>
      </c>
      <c r="AJ2631" s="26">
        <v>-4342.2700000000004</v>
      </c>
      <c r="AK2631" s="26"/>
      <c r="AL2631" s="26"/>
      <c r="AM2631" s="26"/>
      <c r="AN2631" s="26"/>
      <c r="AO2631" s="26"/>
      <c r="AP2631" s="26"/>
      <c r="AQ2631" s="26"/>
      <c r="AR2631" s="26"/>
      <c r="AS2631" s="26">
        <f t="shared" si="11847"/>
        <v>24344.829999999998</v>
      </c>
      <c r="AT2631" s="26">
        <f t="shared" si="11848"/>
        <v>20012.599999999999</v>
      </c>
      <c r="AU2631" s="26">
        <f t="shared" si="11849"/>
        <v>29754.1</v>
      </c>
      <c r="AV2631" s="26"/>
      <c r="AW2631" s="26"/>
      <c r="AX2631" s="26"/>
      <c r="AY2631" s="26">
        <f t="shared" si="11811"/>
        <v>24344.829999999998</v>
      </c>
      <c r="AZ2631" s="26">
        <f t="shared" si="11812"/>
        <v>20012.599999999999</v>
      </c>
      <c r="BA2631" s="26">
        <f t="shared" si="11813"/>
        <v>29754.1</v>
      </c>
      <c r="BB2631" s="26"/>
      <c r="BC2631" s="26"/>
      <c r="BD2631" s="26"/>
      <c r="BE2631" s="26"/>
      <c r="BF2631" s="26"/>
      <c r="BG2631" s="26"/>
      <c r="BH2631" s="26"/>
      <c r="BI2631" s="26"/>
      <c r="BJ2631" s="26"/>
      <c r="BK2631" s="26"/>
      <c r="BL2631" s="26">
        <f t="shared" si="11740"/>
        <v>24344.829999999998</v>
      </c>
      <c r="BM2631" s="26"/>
      <c r="BN2631" s="53">
        <f t="shared" si="11765"/>
        <v>24344.829999999998</v>
      </c>
      <c r="BO2631" s="26">
        <f t="shared" si="11741"/>
        <v>20012.599999999999</v>
      </c>
      <c r="BP2631" s="26"/>
      <c r="BQ2631" s="53">
        <f t="shared" si="11766"/>
        <v>20012.599999999999</v>
      </c>
      <c r="BR2631" s="52">
        <f t="shared" si="11742"/>
        <v>29754.1</v>
      </c>
      <c r="BS2631" s="26"/>
      <c r="BT2631" s="27"/>
    </row>
    <row r="2632" spans="1:72" ht="46.8" x14ac:dyDescent="0.3">
      <c r="A2632" s="67" t="s">
        <v>1072</v>
      </c>
      <c r="B2632" s="67" t="s">
        <v>86</v>
      </c>
      <c r="C2632" s="67" t="s">
        <v>26</v>
      </c>
      <c r="D2632" s="67" t="s">
        <v>420</v>
      </c>
      <c r="E2632" s="71"/>
      <c r="F2632" s="68" t="s">
        <v>421</v>
      </c>
      <c r="G2632" s="26">
        <f t="shared" ref="G2632:L2632" si="11888">G2633+G2635+G2637+G2639+G2641</f>
        <v>162476.6</v>
      </c>
      <c r="H2632" s="26">
        <f t="shared" si="11888"/>
        <v>165253.4</v>
      </c>
      <c r="I2632" s="26">
        <f t="shared" si="11888"/>
        <v>165253.4</v>
      </c>
      <c r="J2632" s="26">
        <f t="shared" si="11888"/>
        <v>0</v>
      </c>
      <c r="K2632" s="26">
        <f t="shared" si="11888"/>
        <v>0</v>
      </c>
      <c r="L2632" s="26">
        <f t="shared" si="11888"/>
        <v>0</v>
      </c>
      <c r="M2632" s="26">
        <f t="shared" si="11865"/>
        <v>162476.6</v>
      </c>
      <c r="N2632" s="26">
        <f t="shared" si="11866"/>
        <v>165253.4</v>
      </c>
      <c r="O2632" s="26">
        <f t="shared" si="11867"/>
        <v>165253.4</v>
      </c>
      <c r="P2632" s="26">
        <f t="shared" ref="P2632:AB2632" si="11889">P2633+P2635+P2637+P2639+P2641</f>
        <v>0</v>
      </c>
      <c r="Q2632" s="26">
        <f t="shared" si="11889"/>
        <v>0</v>
      </c>
      <c r="R2632" s="26">
        <f t="shared" si="11889"/>
        <v>0</v>
      </c>
      <c r="S2632" s="26">
        <f t="shared" si="11889"/>
        <v>0</v>
      </c>
      <c r="T2632" s="26">
        <f t="shared" si="11889"/>
        <v>0</v>
      </c>
      <c r="U2632" s="26">
        <f t="shared" si="11889"/>
        <v>0</v>
      </c>
      <c r="V2632" s="26">
        <f t="shared" si="11889"/>
        <v>0</v>
      </c>
      <c r="W2632" s="26">
        <f t="shared" si="11889"/>
        <v>0</v>
      </c>
      <c r="X2632" s="26">
        <f t="shared" si="11889"/>
        <v>0</v>
      </c>
      <c r="Y2632" s="26">
        <f t="shared" si="11889"/>
        <v>0</v>
      </c>
      <c r="Z2632" s="26">
        <f t="shared" si="11889"/>
        <v>0</v>
      </c>
      <c r="AA2632" s="26">
        <f t="shared" si="11889"/>
        <v>0</v>
      </c>
      <c r="AB2632" s="26">
        <f t="shared" si="11889"/>
        <v>0</v>
      </c>
      <c r="AC2632" s="26">
        <f t="shared" si="11749"/>
        <v>162476.6</v>
      </c>
      <c r="AD2632" s="26">
        <f t="shared" si="11750"/>
        <v>165253.4</v>
      </c>
      <c r="AE2632" s="26">
        <f t="shared" si="11751"/>
        <v>165253.4</v>
      </c>
      <c r="AF2632" s="26">
        <f>AF2633+AF2635+AF2637+AF2639+AF2641</f>
        <v>0</v>
      </c>
      <c r="AG2632" s="26">
        <f t="shared" si="11752"/>
        <v>162476.6</v>
      </c>
      <c r="AH2632" s="26">
        <f t="shared" si="11753"/>
        <v>165253.4</v>
      </c>
      <c r="AI2632" s="26">
        <f t="shared" si="11754"/>
        <v>165253.4</v>
      </c>
      <c r="AJ2632" s="26">
        <f t="shared" ref="AJ2632:AR2632" si="11890">AJ2633+AJ2635+AJ2637+AJ2639+AJ2641</f>
        <v>-624.48500000000001</v>
      </c>
      <c r="AK2632" s="26">
        <f t="shared" si="11890"/>
        <v>0</v>
      </c>
      <c r="AL2632" s="26">
        <f t="shared" si="11890"/>
        <v>-1388.4</v>
      </c>
      <c r="AM2632" s="26">
        <f t="shared" si="11890"/>
        <v>0</v>
      </c>
      <c r="AN2632" s="26">
        <f t="shared" si="11890"/>
        <v>0</v>
      </c>
      <c r="AO2632" s="26">
        <f t="shared" si="11890"/>
        <v>0</v>
      </c>
      <c r="AP2632" s="26">
        <f t="shared" si="11890"/>
        <v>0</v>
      </c>
      <c r="AQ2632" s="26">
        <f t="shared" si="11890"/>
        <v>0</v>
      </c>
      <c r="AR2632" s="26">
        <f t="shared" si="11890"/>
        <v>0</v>
      </c>
      <c r="AS2632" s="26">
        <f t="shared" si="11847"/>
        <v>160463.71500000003</v>
      </c>
      <c r="AT2632" s="26">
        <f t="shared" si="11848"/>
        <v>165253.4</v>
      </c>
      <c r="AU2632" s="26">
        <f t="shared" si="11849"/>
        <v>165253.4</v>
      </c>
      <c r="AV2632" s="26">
        <f>AV2633+AV2635+AV2637+AV2639+AV2641</f>
        <v>0</v>
      </c>
      <c r="AW2632" s="26">
        <f>AW2633+AW2635+AW2637+AW2639+AW2641</f>
        <v>0</v>
      </c>
      <c r="AX2632" s="26">
        <f>AX2633+AX2635+AX2637+AX2639+AX2641</f>
        <v>0</v>
      </c>
      <c r="AY2632" s="26">
        <f t="shared" si="11811"/>
        <v>160463.71500000003</v>
      </c>
      <c r="AZ2632" s="26">
        <f t="shared" si="11812"/>
        <v>165253.4</v>
      </c>
      <c r="BA2632" s="26">
        <f t="shared" si="11813"/>
        <v>165253.4</v>
      </c>
      <c r="BB2632" s="26">
        <f t="shared" ref="BB2632:BK2632" si="11891">BB2633+BB2635+BB2637+BB2639+BB2641</f>
        <v>0</v>
      </c>
      <c r="BC2632" s="26">
        <f t="shared" si="11891"/>
        <v>0</v>
      </c>
      <c r="BD2632" s="26">
        <f t="shared" si="11891"/>
        <v>0</v>
      </c>
      <c r="BE2632" s="26">
        <f t="shared" si="11891"/>
        <v>0</v>
      </c>
      <c r="BF2632" s="26">
        <f t="shared" si="11891"/>
        <v>0</v>
      </c>
      <c r="BG2632" s="26">
        <f t="shared" si="11891"/>
        <v>0</v>
      </c>
      <c r="BH2632" s="26">
        <f t="shared" si="11891"/>
        <v>0</v>
      </c>
      <c r="BI2632" s="26">
        <f t="shared" si="11891"/>
        <v>0</v>
      </c>
      <c r="BJ2632" s="26">
        <f t="shared" si="11891"/>
        <v>0</v>
      </c>
      <c r="BK2632" s="26">
        <f t="shared" si="11891"/>
        <v>0</v>
      </c>
      <c r="BL2632" s="26">
        <f t="shared" si="11740"/>
        <v>160463.71500000003</v>
      </c>
      <c r="BM2632" s="26">
        <f>BM2633+BM2635+BM2637+BM2639+BM2641</f>
        <v>0</v>
      </c>
      <c r="BN2632" s="53">
        <f t="shared" si="11765"/>
        <v>160463.71500000003</v>
      </c>
      <c r="BO2632" s="26">
        <f t="shared" si="11741"/>
        <v>165253.4</v>
      </c>
      <c r="BP2632" s="26">
        <f>BP2633+BP2635+BP2637+BP2639+BP2641</f>
        <v>0</v>
      </c>
      <c r="BQ2632" s="53">
        <f t="shared" si="11766"/>
        <v>165253.4</v>
      </c>
      <c r="BR2632" s="52">
        <f t="shared" si="11742"/>
        <v>165253.4</v>
      </c>
      <c r="BS2632" s="26">
        <f>BS2633+BS2635+BS2637+BS2639+BS2641</f>
        <v>0</v>
      </c>
      <c r="BT2632" s="27"/>
    </row>
    <row r="2633" spans="1:72" ht="46.8" x14ac:dyDescent="0.3">
      <c r="A2633" s="67" t="s">
        <v>1072</v>
      </c>
      <c r="B2633" s="67" t="s">
        <v>86</v>
      </c>
      <c r="C2633" s="67" t="s">
        <v>26</v>
      </c>
      <c r="D2633" s="67" t="s">
        <v>1078</v>
      </c>
      <c r="E2633" s="71"/>
      <c r="F2633" s="68" t="s">
        <v>53</v>
      </c>
      <c r="G2633" s="26">
        <f t="shared" ref="G2633:L2633" si="11892">G2634</f>
        <v>151493.1</v>
      </c>
      <c r="H2633" s="26">
        <f t="shared" si="11892"/>
        <v>157046.79999999999</v>
      </c>
      <c r="I2633" s="26">
        <f t="shared" si="11892"/>
        <v>157046.79999999999</v>
      </c>
      <c r="J2633" s="26">
        <f t="shared" si="11892"/>
        <v>0</v>
      </c>
      <c r="K2633" s="26">
        <f t="shared" si="11892"/>
        <v>0</v>
      </c>
      <c r="L2633" s="26">
        <f t="shared" si="11892"/>
        <v>0</v>
      </c>
      <c r="M2633" s="26">
        <f t="shared" si="11865"/>
        <v>151493.1</v>
      </c>
      <c r="N2633" s="26">
        <f t="shared" si="11866"/>
        <v>157046.79999999999</v>
      </c>
      <c r="O2633" s="26">
        <f t="shared" si="11867"/>
        <v>157046.79999999999</v>
      </c>
      <c r="P2633" s="26">
        <f t="shared" ref="P2633:AB2633" si="11893">P2634</f>
        <v>0</v>
      </c>
      <c r="Q2633" s="26">
        <f t="shared" si="11893"/>
        <v>0</v>
      </c>
      <c r="R2633" s="26">
        <f t="shared" si="11893"/>
        <v>0</v>
      </c>
      <c r="S2633" s="26">
        <f t="shared" si="11893"/>
        <v>0</v>
      </c>
      <c r="T2633" s="26">
        <f t="shared" si="11893"/>
        <v>0</v>
      </c>
      <c r="U2633" s="26">
        <f t="shared" si="11893"/>
        <v>0</v>
      </c>
      <c r="V2633" s="26">
        <f t="shared" si="11893"/>
        <v>0</v>
      </c>
      <c r="W2633" s="26">
        <f t="shared" si="11893"/>
        <v>0</v>
      </c>
      <c r="X2633" s="26">
        <f t="shared" si="11893"/>
        <v>0</v>
      </c>
      <c r="Y2633" s="26">
        <f t="shared" si="11893"/>
        <v>0</v>
      </c>
      <c r="Z2633" s="26">
        <f t="shared" si="11893"/>
        <v>0</v>
      </c>
      <c r="AA2633" s="26">
        <f t="shared" si="11893"/>
        <v>0</v>
      </c>
      <c r="AB2633" s="26">
        <f t="shared" si="11893"/>
        <v>0</v>
      </c>
      <c r="AC2633" s="26">
        <f t="shared" si="11749"/>
        <v>151493.1</v>
      </c>
      <c r="AD2633" s="26">
        <f t="shared" si="11750"/>
        <v>157046.79999999999</v>
      </c>
      <c r="AE2633" s="26">
        <f t="shared" si="11751"/>
        <v>157046.79999999999</v>
      </c>
      <c r="AF2633" s="26">
        <f>AF2634</f>
        <v>0</v>
      </c>
      <c r="AG2633" s="26">
        <f t="shared" si="11752"/>
        <v>151493.1</v>
      </c>
      <c r="AH2633" s="26">
        <f t="shared" si="11753"/>
        <v>157046.79999999999</v>
      </c>
      <c r="AI2633" s="26">
        <f t="shared" si="11754"/>
        <v>157046.79999999999</v>
      </c>
      <c r="AJ2633" s="26">
        <f t="shared" ref="AJ2633:AR2633" si="11894">AJ2634</f>
        <v>0</v>
      </c>
      <c r="AK2633" s="26">
        <f t="shared" si="11894"/>
        <v>0</v>
      </c>
      <c r="AL2633" s="26">
        <f t="shared" si="11894"/>
        <v>0</v>
      </c>
      <c r="AM2633" s="26">
        <f t="shared" si="11894"/>
        <v>0</v>
      </c>
      <c r="AN2633" s="26">
        <f t="shared" si="11894"/>
        <v>0</v>
      </c>
      <c r="AO2633" s="26">
        <f t="shared" si="11894"/>
        <v>0</v>
      </c>
      <c r="AP2633" s="26">
        <f t="shared" si="11894"/>
        <v>0</v>
      </c>
      <c r="AQ2633" s="26">
        <f t="shared" si="11894"/>
        <v>0</v>
      </c>
      <c r="AR2633" s="26">
        <f t="shared" si="11894"/>
        <v>0</v>
      </c>
      <c r="AS2633" s="26">
        <f t="shared" si="11847"/>
        <v>151493.1</v>
      </c>
      <c r="AT2633" s="26">
        <f t="shared" si="11848"/>
        <v>157046.79999999999</v>
      </c>
      <c r="AU2633" s="26">
        <f t="shared" si="11849"/>
        <v>157046.79999999999</v>
      </c>
      <c r="AV2633" s="26">
        <f>AV2634</f>
        <v>0</v>
      </c>
      <c r="AW2633" s="26">
        <f>AW2634</f>
        <v>0</v>
      </c>
      <c r="AX2633" s="26">
        <f>AX2634</f>
        <v>0</v>
      </c>
      <c r="AY2633" s="26">
        <f t="shared" si="11811"/>
        <v>151493.1</v>
      </c>
      <c r="AZ2633" s="26">
        <f t="shared" si="11812"/>
        <v>157046.79999999999</v>
      </c>
      <c r="BA2633" s="26">
        <f t="shared" si="11813"/>
        <v>157046.79999999999</v>
      </c>
      <c r="BB2633" s="26">
        <f t="shared" ref="BB2633:BK2633" si="11895">BB2634</f>
        <v>0</v>
      </c>
      <c r="BC2633" s="26">
        <f t="shared" si="11895"/>
        <v>0</v>
      </c>
      <c r="BD2633" s="26">
        <f t="shared" si="11895"/>
        <v>0</v>
      </c>
      <c r="BE2633" s="26">
        <f t="shared" si="11895"/>
        <v>0</v>
      </c>
      <c r="BF2633" s="26">
        <f t="shared" si="11895"/>
        <v>0</v>
      </c>
      <c r="BG2633" s="26">
        <f t="shared" si="11895"/>
        <v>0</v>
      </c>
      <c r="BH2633" s="26">
        <f t="shared" si="11895"/>
        <v>0</v>
      </c>
      <c r="BI2633" s="26">
        <f t="shared" si="11895"/>
        <v>0</v>
      </c>
      <c r="BJ2633" s="26">
        <f t="shared" si="11895"/>
        <v>0</v>
      </c>
      <c r="BK2633" s="26">
        <f t="shared" si="11895"/>
        <v>0</v>
      </c>
      <c r="BL2633" s="26">
        <f t="shared" si="11740"/>
        <v>151493.1</v>
      </c>
      <c r="BM2633" s="26">
        <f>BM2634</f>
        <v>0</v>
      </c>
      <c r="BN2633" s="53">
        <f t="shared" si="11765"/>
        <v>151493.1</v>
      </c>
      <c r="BO2633" s="26">
        <f t="shared" si="11741"/>
        <v>157046.79999999999</v>
      </c>
      <c r="BP2633" s="26">
        <f>BP2634</f>
        <v>0</v>
      </c>
      <c r="BQ2633" s="53">
        <f t="shared" si="11766"/>
        <v>157046.79999999999</v>
      </c>
      <c r="BR2633" s="52">
        <f t="shared" si="11742"/>
        <v>157046.79999999999</v>
      </c>
      <c r="BS2633" s="26">
        <f>BS2634</f>
        <v>0</v>
      </c>
      <c r="BT2633" s="27"/>
    </row>
    <row r="2634" spans="1:72" ht="31.2" x14ac:dyDescent="0.3">
      <c r="A2634" s="67" t="s">
        <v>1072</v>
      </c>
      <c r="B2634" s="67" t="s">
        <v>86</v>
      </c>
      <c r="C2634" s="67" t="s">
        <v>26</v>
      </c>
      <c r="D2634" s="67" t="s">
        <v>1078</v>
      </c>
      <c r="E2634" s="67" t="s">
        <v>127</v>
      </c>
      <c r="F2634" s="68" t="s">
        <v>128</v>
      </c>
      <c r="G2634" s="26">
        <f>151522.6-29.5</f>
        <v>151493.1</v>
      </c>
      <c r="H2634" s="26">
        <f>157069.5-22.7</f>
        <v>157046.79999999999</v>
      </c>
      <c r="I2634" s="26">
        <f>157069.5-22.7</f>
        <v>157046.79999999999</v>
      </c>
      <c r="J2634" s="26"/>
      <c r="K2634" s="26"/>
      <c r="L2634" s="26"/>
      <c r="M2634" s="26">
        <f t="shared" si="11865"/>
        <v>151493.1</v>
      </c>
      <c r="N2634" s="26">
        <f t="shared" si="11866"/>
        <v>157046.79999999999</v>
      </c>
      <c r="O2634" s="26">
        <f t="shared" si="11867"/>
        <v>157046.79999999999</v>
      </c>
      <c r="P2634" s="26"/>
      <c r="Q2634" s="26"/>
      <c r="R2634" s="26"/>
      <c r="S2634" s="26"/>
      <c r="T2634" s="26"/>
      <c r="U2634" s="26"/>
      <c r="V2634" s="26"/>
      <c r="W2634" s="26"/>
      <c r="X2634" s="26"/>
      <c r="Y2634" s="26"/>
      <c r="Z2634" s="26"/>
      <c r="AA2634" s="26"/>
      <c r="AB2634" s="26"/>
      <c r="AC2634" s="26">
        <f t="shared" si="11749"/>
        <v>151493.1</v>
      </c>
      <c r="AD2634" s="26">
        <f t="shared" si="11750"/>
        <v>157046.79999999999</v>
      </c>
      <c r="AE2634" s="26">
        <f t="shared" si="11751"/>
        <v>157046.79999999999</v>
      </c>
      <c r="AF2634" s="26"/>
      <c r="AG2634" s="26">
        <f t="shared" si="11752"/>
        <v>151493.1</v>
      </c>
      <c r="AH2634" s="26">
        <f t="shared" si="11753"/>
        <v>157046.79999999999</v>
      </c>
      <c r="AI2634" s="26">
        <f t="shared" si="11754"/>
        <v>157046.79999999999</v>
      </c>
      <c r="AJ2634" s="26"/>
      <c r="AK2634" s="26"/>
      <c r="AL2634" s="26"/>
      <c r="AM2634" s="26"/>
      <c r="AN2634" s="26"/>
      <c r="AO2634" s="26"/>
      <c r="AP2634" s="26"/>
      <c r="AQ2634" s="26"/>
      <c r="AR2634" s="26"/>
      <c r="AS2634" s="26">
        <f t="shared" si="11847"/>
        <v>151493.1</v>
      </c>
      <c r="AT2634" s="26">
        <f t="shared" si="11848"/>
        <v>157046.79999999999</v>
      </c>
      <c r="AU2634" s="26">
        <f t="shared" si="11849"/>
        <v>157046.79999999999</v>
      </c>
      <c r="AV2634" s="26"/>
      <c r="AW2634" s="26"/>
      <c r="AX2634" s="26"/>
      <c r="AY2634" s="26">
        <f t="shared" si="11811"/>
        <v>151493.1</v>
      </c>
      <c r="AZ2634" s="26">
        <f t="shared" si="11812"/>
        <v>157046.79999999999</v>
      </c>
      <c r="BA2634" s="26">
        <f t="shared" si="11813"/>
        <v>157046.79999999999</v>
      </c>
      <c r="BB2634" s="26"/>
      <c r="BC2634" s="26"/>
      <c r="BD2634" s="26"/>
      <c r="BE2634" s="26"/>
      <c r="BF2634" s="26"/>
      <c r="BG2634" s="26"/>
      <c r="BH2634" s="26"/>
      <c r="BI2634" s="26"/>
      <c r="BJ2634" s="26"/>
      <c r="BK2634" s="26"/>
      <c r="BL2634" s="26">
        <f t="shared" si="11740"/>
        <v>151493.1</v>
      </c>
      <c r="BM2634" s="26"/>
      <c r="BN2634" s="53">
        <f t="shared" si="11765"/>
        <v>151493.1</v>
      </c>
      <c r="BO2634" s="26">
        <f t="shared" si="11741"/>
        <v>157046.79999999999</v>
      </c>
      <c r="BP2634" s="26"/>
      <c r="BQ2634" s="53">
        <f t="shared" si="11766"/>
        <v>157046.79999999999</v>
      </c>
      <c r="BR2634" s="52">
        <f t="shared" si="11742"/>
        <v>157046.79999999999</v>
      </c>
      <c r="BS2634" s="26"/>
      <c r="BT2634" s="27"/>
    </row>
    <row r="2635" spans="1:72" x14ac:dyDescent="0.3">
      <c r="A2635" s="67" t="s">
        <v>1072</v>
      </c>
      <c r="B2635" s="67" t="s">
        <v>86</v>
      </c>
      <c r="C2635" s="67" t="s">
        <v>26</v>
      </c>
      <c r="D2635" s="67" t="s">
        <v>1079</v>
      </c>
      <c r="E2635" s="71"/>
      <c r="F2635" s="68" t="s">
        <v>214</v>
      </c>
      <c r="G2635" s="26">
        <f t="shared" ref="G2635:L2635" si="11896">G2636</f>
        <v>2776.9</v>
      </c>
      <c r="H2635" s="26">
        <f t="shared" si="11896"/>
        <v>0</v>
      </c>
      <c r="I2635" s="26">
        <f t="shared" si="11896"/>
        <v>0</v>
      </c>
      <c r="J2635" s="26">
        <f t="shared" si="11896"/>
        <v>0</v>
      </c>
      <c r="K2635" s="26">
        <f t="shared" si="11896"/>
        <v>0</v>
      </c>
      <c r="L2635" s="26">
        <f t="shared" si="11896"/>
        <v>0</v>
      </c>
      <c r="M2635" s="26">
        <f t="shared" si="11865"/>
        <v>2776.9</v>
      </c>
      <c r="N2635" s="26">
        <f t="shared" si="11866"/>
        <v>0</v>
      </c>
      <c r="O2635" s="26">
        <f t="shared" si="11867"/>
        <v>0</v>
      </c>
      <c r="P2635" s="26">
        <f t="shared" ref="P2635:AB2635" si="11897">P2636</f>
        <v>0</v>
      </c>
      <c r="Q2635" s="26">
        <f t="shared" si="11897"/>
        <v>0</v>
      </c>
      <c r="R2635" s="26">
        <f t="shared" si="11897"/>
        <v>0</v>
      </c>
      <c r="S2635" s="26">
        <f t="shared" si="11897"/>
        <v>0</v>
      </c>
      <c r="T2635" s="26">
        <f t="shared" si="11897"/>
        <v>0</v>
      </c>
      <c r="U2635" s="26">
        <f t="shared" si="11897"/>
        <v>0</v>
      </c>
      <c r="V2635" s="26">
        <f t="shared" si="11897"/>
        <v>0</v>
      </c>
      <c r="W2635" s="26">
        <f t="shared" si="11897"/>
        <v>0</v>
      </c>
      <c r="X2635" s="26">
        <f t="shared" si="11897"/>
        <v>0</v>
      </c>
      <c r="Y2635" s="26">
        <f t="shared" si="11897"/>
        <v>0</v>
      </c>
      <c r="Z2635" s="26">
        <f t="shared" si="11897"/>
        <v>0</v>
      </c>
      <c r="AA2635" s="26">
        <f t="shared" si="11897"/>
        <v>0</v>
      </c>
      <c r="AB2635" s="26">
        <f t="shared" si="11897"/>
        <v>0</v>
      </c>
      <c r="AC2635" s="26">
        <f t="shared" si="11749"/>
        <v>2776.9</v>
      </c>
      <c r="AD2635" s="26">
        <f t="shared" si="11750"/>
        <v>0</v>
      </c>
      <c r="AE2635" s="26">
        <f t="shared" si="11751"/>
        <v>0</v>
      </c>
      <c r="AF2635" s="26">
        <f>AF2636</f>
        <v>0</v>
      </c>
      <c r="AG2635" s="26">
        <f t="shared" si="11752"/>
        <v>2776.9</v>
      </c>
      <c r="AH2635" s="26">
        <f t="shared" si="11753"/>
        <v>0</v>
      </c>
      <c r="AI2635" s="26">
        <f t="shared" si="11754"/>
        <v>0</v>
      </c>
      <c r="AJ2635" s="26">
        <f t="shared" ref="AJ2635:AR2635" si="11898">AJ2636</f>
        <v>0</v>
      </c>
      <c r="AK2635" s="26">
        <f t="shared" si="11898"/>
        <v>0</v>
      </c>
      <c r="AL2635" s="26">
        <f t="shared" si="11898"/>
        <v>-1388.4</v>
      </c>
      <c r="AM2635" s="26">
        <f t="shared" si="11898"/>
        <v>0</v>
      </c>
      <c r="AN2635" s="26">
        <f t="shared" si="11898"/>
        <v>0</v>
      </c>
      <c r="AO2635" s="26">
        <f t="shared" si="11898"/>
        <v>0</v>
      </c>
      <c r="AP2635" s="26">
        <f t="shared" si="11898"/>
        <v>0</v>
      </c>
      <c r="AQ2635" s="26">
        <f t="shared" si="11898"/>
        <v>0</v>
      </c>
      <c r="AR2635" s="26">
        <f t="shared" si="11898"/>
        <v>0</v>
      </c>
      <c r="AS2635" s="26">
        <f t="shared" si="11847"/>
        <v>1388.5</v>
      </c>
      <c r="AT2635" s="26">
        <f t="shared" si="11848"/>
        <v>0</v>
      </c>
      <c r="AU2635" s="26">
        <f t="shared" si="11849"/>
        <v>0</v>
      </c>
      <c r="AV2635" s="26">
        <f>AV2636</f>
        <v>0</v>
      </c>
      <c r="AW2635" s="26">
        <f>AW2636</f>
        <v>0</v>
      </c>
      <c r="AX2635" s="26">
        <f>AX2636</f>
        <v>0</v>
      </c>
      <c r="AY2635" s="26">
        <f t="shared" si="11811"/>
        <v>1388.5</v>
      </c>
      <c r="AZ2635" s="26">
        <f t="shared" si="11812"/>
        <v>0</v>
      </c>
      <c r="BA2635" s="26">
        <f t="shared" si="11813"/>
        <v>0</v>
      </c>
      <c r="BB2635" s="26">
        <f t="shared" ref="BB2635:BK2635" si="11899">BB2636</f>
        <v>0</v>
      </c>
      <c r="BC2635" s="26">
        <f t="shared" si="11899"/>
        <v>0</v>
      </c>
      <c r="BD2635" s="26">
        <f t="shared" si="11899"/>
        <v>0</v>
      </c>
      <c r="BE2635" s="26">
        <f t="shared" si="11899"/>
        <v>0</v>
      </c>
      <c r="BF2635" s="26">
        <f t="shared" si="11899"/>
        <v>0</v>
      </c>
      <c r="BG2635" s="26">
        <f t="shared" si="11899"/>
        <v>0</v>
      </c>
      <c r="BH2635" s="26">
        <f t="shared" si="11899"/>
        <v>0</v>
      </c>
      <c r="BI2635" s="26">
        <f t="shared" si="11899"/>
        <v>0</v>
      </c>
      <c r="BJ2635" s="26">
        <f t="shared" si="11899"/>
        <v>0</v>
      </c>
      <c r="BK2635" s="26">
        <f t="shared" si="11899"/>
        <v>0</v>
      </c>
      <c r="BL2635" s="26">
        <f t="shared" si="11740"/>
        <v>1388.5</v>
      </c>
      <c r="BM2635" s="26">
        <f>BM2636</f>
        <v>0</v>
      </c>
      <c r="BN2635" s="53">
        <f t="shared" si="11765"/>
        <v>1388.5</v>
      </c>
      <c r="BO2635" s="26">
        <f t="shared" si="11741"/>
        <v>0</v>
      </c>
      <c r="BP2635" s="26">
        <f>BP2636</f>
        <v>0</v>
      </c>
      <c r="BQ2635" s="53">
        <f t="shared" si="11766"/>
        <v>0</v>
      </c>
      <c r="BR2635" s="52">
        <f t="shared" si="11742"/>
        <v>0</v>
      </c>
      <c r="BS2635" s="26">
        <f>BS2636</f>
        <v>0</v>
      </c>
      <c r="BT2635" s="27"/>
    </row>
    <row r="2636" spans="1:72" ht="31.2" x14ac:dyDescent="0.3">
      <c r="A2636" s="67" t="s">
        <v>1072</v>
      </c>
      <c r="B2636" s="67" t="s">
        <v>86</v>
      </c>
      <c r="C2636" s="67" t="s">
        <v>26</v>
      </c>
      <c r="D2636" s="67" t="s">
        <v>1079</v>
      </c>
      <c r="E2636" s="67" t="s">
        <v>127</v>
      </c>
      <c r="F2636" s="68" t="s">
        <v>128</v>
      </c>
      <c r="G2636" s="26">
        <f>2773.4+3.5</f>
        <v>2776.9</v>
      </c>
      <c r="H2636" s="26"/>
      <c r="I2636" s="26"/>
      <c r="J2636" s="26"/>
      <c r="K2636" s="26"/>
      <c r="L2636" s="26"/>
      <c r="M2636" s="26">
        <f t="shared" si="11865"/>
        <v>2776.9</v>
      </c>
      <c r="N2636" s="26">
        <f t="shared" si="11866"/>
        <v>0</v>
      </c>
      <c r="O2636" s="26">
        <f t="shared" si="11867"/>
        <v>0</v>
      </c>
      <c r="P2636" s="26"/>
      <c r="Q2636" s="26"/>
      <c r="R2636" s="26"/>
      <c r="S2636" s="26"/>
      <c r="T2636" s="26"/>
      <c r="U2636" s="26"/>
      <c r="V2636" s="26"/>
      <c r="W2636" s="26"/>
      <c r="X2636" s="26"/>
      <c r="Y2636" s="26"/>
      <c r="Z2636" s="26"/>
      <c r="AA2636" s="26"/>
      <c r="AB2636" s="26"/>
      <c r="AC2636" s="26">
        <f t="shared" si="11749"/>
        <v>2776.9</v>
      </c>
      <c r="AD2636" s="26">
        <f t="shared" si="11750"/>
        <v>0</v>
      </c>
      <c r="AE2636" s="26">
        <f t="shared" si="11751"/>
        <v>0</v>
      </c>
      <c r="AF2636" s="26"/>
      <c r="AG2636" s="26">
        <f t="shared" si="11752"/>
        <v>2776.9</v>
      </c>
      <c r="AH2636" s="26">
        <f t="shared" si="11753"/>
        <v>0</v>
      </c>
      <c r="AI2636" s="26">
        <f t="shared" si="11754"/>
        <v>0</v>
      </c>
      <c r="AJ2636" s="26"/>
      <c r="AK2636" s="26"/>
      <c r="AL2636" s="26">
        <v>-1388.4</v>
      </c>
      <c r="AM2636" s="26"/>
      <c r="AN2636" s="26"/>
      <c r="AO2636" s="26"/>
      <c r="AP2636" s="26"/>
      <c r="AQ2636" s="26"/>
      <c r="AR2636" s="26"/>
      <c r="AS2636" s="26">
        <f t="shared" si="11847"/>
        <v>1388.5</v>
      </c>
      <c r="AT2636" s="26">
        <f t="shared" si="11848"/>
        <v>0</v>
      </c>
      <c r="AU2636" s="26">
        <f t="shared" si="11849"/>
        <v>0</v>
      </c>
      <c r="AV2636" s="26"/>
      <c r="AW2636" s="26"/>
      <c r="AX2636" s="26"/>
      <c r="AY2636" s="26">
        <f t="shared" si="11811"/>
        <v>1388.5</v>
      </c>
      <c r="AZ2636" s="26">
        <f t="shared" si="11812"/>
        <v>0</v>
      </c>
      <c r="BA2636" s="26">
        <f t="shared" si="11813"/>
        <v>0</v>
      </c>
      <c r="BB2636" s="26"/>
      <c r="BC2636" s="26"/>
      <c r="BD2636" s="26"/>
      <c r="BE2636" s="26"/>
      <c r="BF2636" s="26"/>
      <c r="BG2636" s="26"/>
      <c r="BH2636" s="26"/>
      <c r="BI2636" s="26"/>
      <c r="BJ2636" s="26"/>
      <c r="BK2636" s="26"/>
      <c r="BL2636" s="26">
        <f t="shared" si="11740"/>
        <v>1388.5</v>
      </c>
      <c r="BM2636" s="26"/>
      <c r="BN2636" s="53">
        <f t="shared" si="11765"/>
        <v>1388.5</v>
      </c>
      <c r="BO2636" s="26">
        <f t="shared" si="11741"/>
        <v>0</v>
      </c>
      <c r="BP2636" s="26"/>
      <c r="BQ2636" s="53">
        <f t="shared" si="11766"/>
        <v>0</v>
      </c>
      <c r="BR2636" s="52">
        <f t="shared" si="11742"/>
        <v>0</v>
      </c>
      <c r="BS2636" s="26"/>
      <c r="BT2636" s="27"/>
    </row>
    <row r="2637" spans="1:72" ht="46.8" x14ac:dyDescent="0.3">
      <c r="A2637" s="67" t="s">
        <v>1072</v>
      </c>
      <c r="B2637" s="67" t="s">
        <v>86</v>
      </c>
      <c r="C2637" s="67" t="s">
        <v>26</v>
      </c>
      <c r="D2637" s="67" t="s">
        <v>489</v>
      </c>
      <c r="E2637" s="71"/>
      <c r="F2637" s="68" t="s">
        <v>490</v>
      </c>
      <c r="G2637" s="26">
        <f t="shared" ref="G2637:L2637" si="11900">G2638</f>
        <v>5000</v>
      </c>
      <c r="H2637" s="26">
        <f t="shared" si="11900"/>
        <v>5000</v>
      </c>
      <c r="I2637" s="26">
        <f t="shared" si="11900"/>
        <v>5000</v>
      </c>
      <c r="J2637" s="26">
        <f t="shared" si="11900"/>
        <v>0</v>
      </c>
      <c r="K2637" s="26">
        <f t="shared" si="11900"/>
        <v>0</v>
      </c>
      <c r="L2637" s="26">
        <f t="shared" si="11900"/>
        <v>0</v>
      </c>
      <c r="M2637" s="26">
        <f t="shared" si="11865"/>
        <v>5000</v>
      </c>
      <c r="N2637" s="26">
        <f t="shared" si="11866"/>
        <v>5000</v>
      </c>
      <c r="O2637" s="26">
        <f t="shared" si="11867"/>
        <v>5000</v>
      </c>
      <c r="P2637" s="26">
        <f t="shared" ref="P2637:AB2637" si="11901">P2638</f>
        <v>0</v>
      </c>
      <c r="Q2637" s="26">
        <f t="shared" si="11901"/>
        <v>0</v>
      </c>
      <c r="R2637" s="26">
        <f t="shared" si="11901"/>
        <v>0</v>
      </c>
      <c r="S2637" s="26">
        <f t="shared" si="11901"/>
        <v>0</v>
      </c>
      <c r="T2637" s="26">
        <f t="shared" si="11901"/>
        <v>0</v>
      </c>
      <c r="U2637" s="26">
        <f t="shared" si="11901"/>
        <v>0</v>
      </c>
      <c r="V2637" s="26">
        <f t="shared" si="11901"/>
        <v>0</v>
      </c>
      <c r="W2637" s="26">
        <f t="shared" si="11901"/>
        <v>0</v>
      </c>
      <c r="X2637" s="26">
        <f t="shared" si="11901"/>
        <v>0</v>
      </c>
      <c r="Y2637" s="26">
        <f t="shared" si="11901"/>
        <v>0</v>
      </c>
      <c r="Z2637" s="26">
        <f t="shared" si="11901"/>
        <v>0</v>
      </c>
      <c r="AA2637" s="26">
        <f t="shared" si="11901"/>
        <v>0</v>
      </c>
      <c r="AB2637" s="26">
        <f t="shared" si="11901"/>
        <v>0</v>
      </c>
      <c r="AC2637" s="26">
        <f t="shared" si="11749"/>
        <v>5000</v>
      </c>
      <c r="AD2637" s="26">
        <f t="shared" si="11750"/>
        <v>5000</v>
      </c>
      <c r="AE2637" s="26">
        <f t="shared" si="11751"/>
        <v>5000</v>
      </c>
      <c r="AF2637" s="26">
        <f>AF2638</f>
        <v>0</v>
      </c>
      <c r="AG2637" s="26">
        <f t="shared" si="11752"/>
        <v>5000</v>
      </c>
      <c r="AH2637" s="26">
        <f t="shared" si="11753"/>
        <v>5000</v>
      </c>
      <c r="AI2637" s="26">
        <f t="shared" si="11754"/>
        <v>5000</v>
      </c>
      <c r="AJ2637" s="26">
        <f t="shared" ref="AJ2637:AR2637" si="11902">AJ2638</f>
        <v>-624.48500000000001</v>
      </c>
      <c r="AK2637" s="26">
        <f t="shared" si="11902"/>
        <v>0</v>
      </c>
      <c r="AL2637" s="26">
        <f t="shared" si="11902"/>
        <v>0</v>
      </c>
      <c r="AM2637" s="26">
        <f t="shared" si="11902"/>
        <v>0</v>
      </c>
      <c r="AN2637" s="26">
        <f t="shared" si="11902"/>
        <v>0</v>
      </c>
      <c r="AO2637" s="26">
        <f t="shared" si="11902"/>
        <v>0</v>
      </c>
      <c r="AP2637" s="26">
        <f t="shared" si="11902"/>
        <v>0</v>
      </c>
      <c r="AQ2637" s="26">
        <f t="shared" si="11902"/>
        <v>0</v>
      </c>
      <c r="AR2637" s="26">
        <f t="shared" si="11902"/>
        <v>0</v>
      </c>
      <c r="AS2637" s="26">
        <f t="shared" si="11847"/>
        <v>4375.5150000000003</v>
      </c>
      <c r="AT2637" s="26">
        <f t="shared" si="11848"/>
        <v>5000</v>
      </c>
      <c r="AU2637" s="26">
        <f t="shared" si="11849"/>
        <v>5000</v>
      </c>
      <c r="AV2637" s="26">
        <f>AV2638</f>
        <v>0</v>
      </c>
      <c r="AW2637" s="26">
        <f>AW2638</f>
        <v>0</v>
      </c>
      <c r="AX2637" s="26">
        <f>AX2638</f>
        <v>0</v>
      </c>
      <c r="AY2637" s="26">
        <f t="shared" si="11811"/>
        <v>4375.5150000000003</v>
      </c>
      <c r="AZ2637" s="26">
        <f t="shared" si="11812"/>
        <v>5000</v>
      </c>
      <c r="BA2637" s="26">
        <f t="shared" si="11813"/>
        <v>5000</v>
      </c>
      <c r="BB2637" s="26">
        <f t="shared" ref="BB2637:BK2637" si="11903">BB2638</f>
        <v>0</v>
      </c>
      <c r="BC2637" s="26">
        <f t="shared" si="11903"/>
        <v>0</v>
      </c>
      <c r="BD2637" s="26">
        <f t="shared" si="11903"/>
        <v>0</v>
      </c>
      <c r="BE2637" s="26">
        <f t="shared" si="11903"/>
        <v>0</v>
      </c>
      <c r="BF2637" s="26">
        <f t="shared" si="11903"/>
        <v>0</v>
      </c>
      <c r="BG2637" s="26">
        <f t="shared" si="11903"/>
        <v>0</v>
      </c>
      <c r="BH2637" s="26">
        <f t="shared" si="11903"/>
        <v>0</v>
      </c>
      <c r="BI2637" s="26">
        <f t="shared" si="11903"/>
        <v>0</v>
      </c>
      <c r="BJ2637" s="26">
        <f t="shared" si="11903"/>
        <v>0</v>
      </c>
      <c r="BK2637" s="26">
        <f t="shared" si="11903"/>
        <v>0</v>
      </c>
      <c r="BL2637" s="26">
        <f t="shared" si="11740"/>
        <v>4375.5150000000003</v>
      </c>
      <c r="BM2637" s="26">
        <f>BM2638</f>
        <v>0</v>
      </c>
      <c r="BN2637" s="53">
        <f t="shared" si="11765"/>
        <v>4375.5150000000003</v>
      </c>
      <c r="BO2637" s="26">
        <f t="shared" si="11741"/>
        <v>5000</v>
      </c>
      <c r="BP2637" s="26">
        <f>BP2638</f>
        <v>0</v>
      </c>
      <c r="BQ2637" s="53">
        <f t="shared" si="11766"/>
        <v>5000</v>
      </c>
      <c r="BR2637" s="52">
        <f t="shared" si="11742"/>
        <v>5000</v>
      </c>
      <c r="BS2637" s="26">
        <f>BS2638</f>
        <v>0</v>
      </c>
      <c r="BT2637" s="27"/>
    </row>
    <row r="2638" spans="1:72" ht="31.2" x14ac:dyDescent="0.3">
      <c r="A2638" s="67" t="s">
        <v>1072</v>
      </c>
      <c r="B2638" s="67" t="s">
        <v>86</v>
      </c>
      <c r="C2638" s="67" t="s">
        <v>26</v>
      </c>
      <c r="D2638" s="67" t="s">
        <v>489</v>
      </c>
      <c r="E2638" s="67" t="s">
        <v>127</v>
      </c>
      <c r="F2638" s="68" t="s">
        <v>128</v>
      </c>
      <c r="G2638" s="26">
        <v>5000</v>
      </c>
      <c r="H2638" s="26">
        <v>5000</v>
      </c>
      <c r="I2638" s="26">
        <v>5000</v>
      </c>
      <c r="J2638" s="26"/>
      <c r="K2638" s="26"/>
      <c r="L2638" s="26"/>
      <c r="M2638" s="26">
        <f t="shared" si="11865"/>
        <v>5000</v>
      </c>
      <c r="N2638" s="26">
        <f t="shared" si="11866"/>
        <v>5000</v>
      </c>
      <c r="O2638" s="26">
        <f t="shared" si="11867"/>
        <v>5000</v>
      </c>
      <c r="P2638" s="26"/>
      <c r="Q2638" s="26"/>
      <c r="R2638" s="26"/>
      <c r="S2638" s="26"/>
      <c r="T2638" s="26"/>
      <c r="U2638" s="26"/>
      <c r="V2638" s="26"/>
      <c r="W2638" s="26"/>
      <c r="X2638" s="26"/>
      <c r="Y2638" s="26"/>
      <c r="Z2638" s="26"/>
      <c r="AA2638" s="26"/>
      <c r="AB2638" s="26"/>
      <c r="AC2638" s="26">
        <f t="shared" si="11749"/>
        <v>5000</v>
      </c>
      <c r="AD2638" s="26">
        <f t="shared" si="11750"/>
        <v>5000</v>
      </c>
      <c r="AE2638" s="26">
        <f t="shared" si="11751"/>
        <v>5000</v>
      </c>
      <c r="AF2638" s="26"/>
      <c r="AG2638" s="26">
        <f t="shared" si="11752"/>
        <v>5000</v>
      </c>
      <c r="AH2638" s="26">
        <f t="shared" si="11753"/>
        <v>5000</v>
      </c>
      <c r="AI2638" s="26">
        <f t="shared" si="11754"/>
        <v>5000</v>
      </c>
      <c r="AJ2638" s="26">
        <v>-624.48500000000001</v>
      </c>
      <c r="AK2638" s="26"/>
      <c r="AL2638" s="26"/>
      <c r="AM2638" s="26"/>
      <c r="AN2638" s="26"/>
      <c r="AO2638" s="26"/>
      <c r="AP2638" s="26"/>
      <c r="AQ2638" s="26"/>
      <c r="AR2638" s="26"/>
      <c r="AS2638" s="26">
        <f t="shared" si="11847"/>
        <v>4375.5150000000003</v>
      </c>
      <c r="AT2638" s="26">
        <f t="shared" si="11848"/>
        <v>5000</v>
      </c>
      <c r="AU2638" s="26">
        <f t="shared" si="11849"/>
        <v>5000</v>
      </c>
      <c r="AV2638" s="26"/>
      <c r="AW2638" s="26"/>
      <c r="AX2638" s="26"/>
      <c r="AY2638" s="26">
        <f t="shared" si="11811"/>
        <v>4375.5150000000003</v>
      </c>
      <c r="AZ2638" s="26">
        <f t="shared" si="11812"/>
        <v>5000</v>
      </c>
      <c r="BA2638" s="26">
        <f t="shared" si="11813"/>
        <v>5000</v>
      </c>
      <c r="BB2638" s="26"/>
      <c r="BC2638" s="26"/>
      <c r="BD2638" s="26"/>
      <c r="BE2638" s="26"/>
      <c r="BF2638" s="26"/>
      <c r="BG2638" s="26"/>
      <c r="BH2638" s="26"/>
      <c r="BI2638" s="26"/>
      <c r="BJ2638" s="26"/>
      <c r="BK2638" s="26"/>
      <c r="BL2638" s="26">
        <f t="shared" si="11740"/>
        <v>4375.5150000000003</v>
      </c>
      <c r="BM2638" s="26"/>
      <c r="BN2638" s="53">
        <f t="shared" si="11765"/>
        <v>4375.5150000000003</v>
      </c>
      <c r="BO2638" s="26">
        <f t="shared" si="11741"/>
        <v>5000</v>
      </c>
      <c r="BP2638" s="26"/>
      <c r="BQ2638" s="53">
        <f t="shared" si="11766"/>
        <v>5000</v>
      </c>
      <c r="BR2638" s="52">
        <f t="shared" si="11742"/>
        <v>5000</v>
      </c>
      <c r="BS2638" s="26"/>
      <c r="BT2638" s="27"/>
    </row>
    <row r="2639" spans="1:72" ht="78" x14ac:dyDescent="0.3">
      <c r="A2639" s="67" t="s">
        <v>1072</v>
      </c>
      <c r="B2639" s="67" t="s">
        <v>86</v>
      </c>
      <c r="C2639" s="67" t="s">
        <v>26</v>
      </c>
      <c r="D2639" s="67" t="s">
        <v>1080</v>
      </c>
      <c r="E2639" s="71"/>
      <c r="F2639" s="68" t="s">
        <v>1081</v>
      </c>
      <c r="G2639" s="26">
        <f t="shared" ref="G2639:L2639" si="11904">G2640</f>
        <v>806.6</v>
      </c>
      <c r="H2639" s="26">
        <f t="shared" si="11904"/>
        <v>806.6</v>
      </c>
      <c r="I2639" s="26">
        <f t="shared" si="11904"/>
        <v>806.6</v>
      </c>
      <c r="J2639" s="26">
        <f t="shared" si="11904"/>
        <v>0</v>
      </c>
      <c r="K2639" s="26">
        <f t="shared" si="11904"/>
        <v>0</v>
      </c>
      <c r="L2639" s="26">
        <f t="shared" si="11904"/>
        <v>0</v>
      </c>
      <c r="M2639" s="26">
        <f t="shared" si="11865"/>
        <v>806.6</v>
      </c>
      <c r="N2639" s="26">
        <f t="shared" si="11866"/>
        <v>806.6</v>
      </c>
      <c r="O2639" s="26">
        <f t="shared" si="11867"/>
        <v>806.6</v>
      </c>
      <c r="P2639" s="26">
        <f t="shared" ref="P2639:AB2639" si="11905">P2640</f>
        <v>0</v>
      </c>
      <c r="Q2639" s="26">
        <f t="shared" si="11905"/>
        <v>0</v>
      </c>
      <c r="R2639" s="26">
        <f t="shared" si="11905"/>
        <v>0</v>
      </c>
      <c r="S2639" s="26">
        <f t="shared" si="11905"/>
        <v>0</v>
      </c>
      <c r="T2639" s="26">
        <f t="shared" si="11905"/>
        <v>0</v>
      </c>
      <c r="U2639" s="26">
        <f t="shared" si="11905"/>
        <v>0</v>
      </c>
      <c r="V2639" s="26">
        <f t="shared" si="11905"/>
        <v>0</v>
      </c>
      <c r="W2639" s="26">
        <f t="shared" si="11905"/>
        <v>0</v>
      </c>
      <c r="X2639" s="26">
        <f t="shared" si="11905"/>
        <v>0</v>
      </c>
      <c r="Y2639" s="26">
        <f t="shared" si="11905"/>
        <v>0</v>
      </c>
      <c r="Z2639" s="26">
        <f t="shared" si="11905"/>
        <v>0</v>
      </c>
      <c r="AA2639" s="26">
        <f t="shared" si="11905"/>
        <v>0</v>
      </c>
      <c r="AB2639" s="26">
        <f t="shared" si="11905"/>
        <v>0</v>
      </c>
      <c r="AC2639" s="26">
        <f t="shared" si="11749"/>
        <v>806.6</v>
      </c>
      <c r="AD2639" s="26">
        <f t="shared" si="11750"/>
        <v>806.6</v>
      </c>
      <c r="AE2639" s="26">
        <f t="shared" si="11751"/>
        <v>806.6</v>
      </c>
      <c r="AF2639" s="26">
        <f>AF2640</f>
        <v>0</v>
      </c>
      <c r="AG2639" s="26">
        <f t="shared" si="11752"/>
        <v>806.6</v>
      </c>
      <c r="AH2639" s="26">
        <f t="shared" si="11753"/>
        <v>806.6</v>
      </c>
      <c r="AI2639" s="26">
        <f t="shared" si="11754"/>
        <v>806.6</v>
      </c>
      <c r="AJ2639" s="26">
        <f t="shared" ref="AJ2639:AR2639" si="11906">AJ2640</f>
        <v>0</v>
      </c>
      <c r="AK2639" s="26">
        <f t="shared" si="11906"/>
        <v>0</v>
      </c>
      <c r="AL2639" s="26">
        <f t="shared" si="11906"/>
        <v>0</v>
      </c>
      <c r="AM2639" s="26">
        <f t="shared" si="11906"/>
        <v>0</v>
      </c>
      <c r="AN2639" s="26">
        <f t="shared" si="11906"/>
        <v>0</v>
      </c>
      <c r="AO2639" s="26">
        <f t="shared" si="11906"/>
        <v>0</v>
      </c>
      <c r="AP2639" s="26">
        <f t="shared" si="11906"/>
        <v>0</v>
      </c>
      <c r="AQ2639" s="26">
        <f t="shared" si="11906"/>
        <v>0</v>
      </c>
      <c r="AR2639" s="26">
        <f t="shared" si="11906"/>
        <v>0</v>
      </c>
      <c r="AS2639" s="26">
        <f t="shared" si="11847"/>
        <v>806.6</v>
      </c>
      <c r="AT2639" s="26">
        <f t="shared" si="11848"/>
        <v>806.6</v>
      </c>
      <c r="AU2639" s="26">
        <f t="shared" si="11849"/>
        <v>806.6</v>
      </c>
      <c r="AV2639" s="26">
        <f>AV2640</f>
        <v>0</v>
      </c>
      <c r="AW2639" s="26">
        <f>AW2640</f>
        <v>0</v>
      </c>
      <c r="AX2639" s="26">
        <f>AX2640</f>
        <v>0</v>
      </c>
      <c r="AY2639" s="26">
        <f t="shared" si="11811"/>
        <v>806.6</v>
      </c>
      <c r="AZ2639" s="26">
        <f t="shared" si="11812"/>
        <v>806.6</v>
      </c>
      <c r="BA2639" s="26">
        <f t="shared" si="11813"/>
        <v>806.6</v>
      </c>
      <c r="BB2639" s="26">
        <f t="shared" ref="BB2639:BK2639" si="11907">BB2640</f>
        <v>0</v>
      </c>
      <c r="BC2639" s="26">
        <f t="shared" si="11907"/>
        <v>0</v>
      </c>
      <c r="BD2639" s="26">
        <f t="shared" si="11907"/>
        <v>0</v>
      </c>
      <c r="BE2639" s="26">
        <f t="shared" si="11907"/>
        <v>0</v>
      </c>
      <c r="BF2639" s="26">
        <f t="shared" si="11907"/>
        <v>0</v>
      </c>
      <c r="BG2639" s="26">
        <f t="shared" si="11907"/>
        <v>0</v>
      </c>
      <c r="BH2639" s="26">
        <f t="shared" si="11907"/>
        <v>0</v>
      </c>
      <c r="BI2639" s="26">
        <f t="shared" si="11907"/>
        <v>0</v>
      </c>
      <c r="BJ2639" s="26">
        <f t="shared" si="11907"/>
        <v>0</v>
      </c>
      <c r="BK2639" s="26">
        <f t="shared" si="11907"/>
        <v>0</v>
      </c>
      <c r="BL2639" s="26">
        <f t="shared" si="11740"/>
        <v>806.6</v>
      </c>
      <c r="BM2639" s="26">
        <f>BM2640</f>
        <v>0</v>
      </c>
      <c r="BN2639" s="53">
        <f t="shared" si="11765"/>
        <v>806.6</v>
      </c>
      <c r="BO2639" s="26">
        <f t="shared" si="11741"/>
        <v>806.6</v>
      </c>
      <c r="BP2639" s="26">
        <f>BP2640</f>
        <v>0</v>
      </c>
      <c r="BQ2639" s="53">
        <f t="shared" si="11766"/>
        <v>806.6</v>
      </c>
      <c r="BR2639" s="52">
        <f t="shared" si="11742"/>
        <v>806.6</v>
      </c>
      <c r="BS2639" s="26">
        <f>BS2640</f>
        <v>0</v>
      </c>
      <c r="BT2639" s="27"/>
    </row>
    <row r="2640" spans="1:72" ht="31.2" x14ac:dyDescent="0.3">
      <c r="A2640" s="67" t="s">
        <v>1072</v>
      </c>
      <c r="B2640" s="67" t="s">
        <v>86</v>
      </c>
      <c r="C2640" s="67" t="s">
        <v>26</v>
      </c>
      <c r="D2640" s="67" t="s">
        <v>1080</v>
      </c>
      <c r="E2640" s="67" t="s">
        <v>127</v>
      </c>
      <c r="F2640" s="68" t="s">
        <v>128</v>
      </c>
      <c r="G2640" s="26">
        <v>806.6</v>
      </c>
      <c r="H2640" s="26">
        <v>806.6</v>
      </c>
      <c r="I2640" s="26">
        <v>806.6</v>
      </c>
      <c r="J2640" s="26"/>
      <c r="K2640" s="26"/>
      <c r="L2640" s="26"/>
      <c r="M2640" s="26">
        <f t="shared" si="11865"/>
        <v>806.6</v>
      </c>
      <c r="N2640" s="26">
        <f t="shared" si="11866"/>
        <v>806.6</v>
      </c>
      <c r="O2640" s="26">
        <f t="shared" si="11867"/>
        <v>806.6</v>
      </c>
      <c r="P2640" s="26"/>
      <c r="Q2640" s="26"/>
      <c r="R2640" s="26"/>
      <c r="S2640" s="26"/>
      <c r="T2640" s="26"/>
      <c r="U2640" s="26"/>
      <c r="V2640" s="26"/>
      <c r="W2640" s="26"/>
      <c r="X2640" s="26"/>
      <c r="Y2640" s="26"/>
      <c r="Z2640" s="26"/>
      <c r="AA2640" s="26"/>
      <c r="AB2640" s="26"/>
      <c r="AC2640" s="26">
        <f t="shared" si="11749"/>
        <v>806.6</v>
      </c>
      <c r="AD2640" s="26">
        <f t="shared" si="11750"/>
        <v>806.6</v>
      </c>
      <c r="AE2640" s="26">
        <f t="shared" si="11751"/>
        <v>806.6</v>
      </c>
      <c r="AF2640" s="26"/>
      <c r="AG2640" s="26">
        <f t="shared" si="11752"/>
        <v>806.6</v>
      </c>
      <c r="AH2640" s="26">
        <f t="shared" si="11753"/>
        <v>806.6</v>
      </c>
      <c r="AI2640" s="26">
        <f t="shared" si="11754"/>
        <v>806.6</v>
      </c>
      <c r="AJ2640" s="26"/>
      <c r="AK2640" s="26"/>
      <c r="AL2640" s="26"/>
      <c r="AM2640" s="26"/>
      <c r="AN2640" s="26"/>
      <c r="AO2640" s="26"/>
      <c r="AP2640" s="26"/>
      <c r="AQ2640" s="26"/>
      <c r="AR2640" s="26"/>
      <c r="AS2640" s="26">
        <f t="shared" si="11847"/>
        <v>806.6</v>
      </c>
      <c r="AT2640" s="26">
        <f t="shared" si="11848"/>
        <v>806.6</v>
      </c>
      <c r="AU2640" s="26">
        <f t="shared" si="11849"/>
        <v>806.6</v>
      </c>
      <c r="AV2640" s="26"/>
      <c r="AW2640" s="26"/>
      <c r="AX2640" s="26"/>
      <c r="AY2640" s="26">
        <f t="shared" si="11811"/>
        <v>806.6</v>
      </c>
      <c r="AZ2640" s="26">
        <f t="shared" si="11812"/>
        <v>806.6</v>
      </c>
      <c r="BA2640" s="26">
        <f t="shared" si="11813"/>
        <v>806.6</v>
      </c>
      <c r="BB2640" s="26"/>
      <c r="BC2640" s="26"/>
      <c r="BD2640" s="26"/>
      <c r="BE2640" s="26"/>
      <c r="BF2640" s="26"/>
      <c r="BG2640" s="26"/>
      <c r="BH2640" s="26"/>
      <c r="BI2640" s="26"/>
      <c r="BJ2640" s="26"/>
      <c r="BK2640" s="26"/>
      <c r="BL2640" s="26">
        <f t="shared" si="11740"/>
        <v>806.6</v>
      </c>
      <c r="BM2640" s="26"/>
      <c r="BN2640" s="53">
        <f t="shared" si="11765"/>
        <v>806.6</v>
      </c>
      <c r="BO2640" s="26">
        <f t="shared" si="11741"/>
        <v>806.6</v>
      </c>
      <c r="BP2640" s="26"/>
      <c r="BQ2640" s="53">
        <f t="shared" si="11766"/>
        <v>806.6</v>
      </c>
      <c r="BR2640" s="52">
        <f t="shared" si="11742"/>
        <v>806.6</v>
      </c>
      <c r="BS2640" s="26"/>
      <c r="BT2640" s="27"/>
    </row>
    <row r="2641" spans="1:73" ht="62.4" x14ac:dyDescent="0.3">
      <c r="A2641" s="67" t="s">
        <v>1072</v>
      </c>
      <c r="B2641" s="67" t="s">
        <v>86</v>
      </c>
      <c r="C2641" s="67" t="s">
        <v>26</v>
      </c>
      <c r="D2641" s="67" t="s">
        <v>1082</v>
      </c>
      <c r="E2641" s="71"/>
      <c r="F2641" s="68" t="s">
        <v>1083</v>
      </c>
      <c r="G2641" s="26">
        <f t="shared" ref="G2641:L2641" si="11908">G2642</f>
        <v>2400</v>
      </c>
      <c r="H2641" s="26">
        <f t="shared" si="11908"/>
        <v>2400</v>
      </c>
      <c r="I2641" s="26">
        <f t="shared" si="11908"/>
        <v>2400</v>
      </c>
      <c r="J2641" s="26">
        <f t="shared" si="11908"/>
        <v>0</v>
      </c>
      <c r="K2641" s="26">
        <f t="shared" si="11908"/>
        <v>0</v>
      </c>
      <c r="L2641" s="26">
        <f t="shared" si="11908"/>
        <v>0</v>
      </c>
      <c r="M2641" s="26">
        <f t="shared" si="11865"/>
        <v>2400</v>
      </c>
      <c r="N2641" s="26">
        <f t="shared" si="11866"/>
        <v>2400</v>
      </c>
      <c r="O2641" s="26">
        <f t="shared" si="11867"/>
        <v>2400</v>
      </c>
      <c r="P2641" s="26">
        <f t="shared" ref="P2641:AB2641" si="11909">P2642</f>
        <v>0</v>
      </c>
      <c r="Q2641" s="26">
        <f t="shared" si="11909"/>
        <v>0</v>
      </c>
      <c r="R2641" s="26">
        <f t="shared" si="11909"/>
        <v>0</v>
      </c>
      <c r="S2641" s="26">
        <f t="shared" si="11909"/>
        <v>0</v>
      </c>
      <c r="T2641" s="26">
        <f t="shared" si="11909"/>
        <v>0</v>
      </c>
      <c r="U2641" s="26">
        <f t="shared" si="11909"/>
        <v>0</v>
      </c>
      <c r="V2641" s="26">
        <f t="shared" si="11909"/>
        <v>0</v>
      </c>
      <c r="W2641" s="26">
        <f t="shared" si="11909"/>
        <v>0</v>
      </c>
      <c r="X2641" s="26">
        <f t="shared" si="11909"/>
        <v>0</v>
      </c>
      <c r="Y2641" s="26">
        <f t="shared" si="11909"/>
        <v>0</v>
      </c>
      <c r="Z2641" s="26">
        <f t="shared" si="11909"/>
        <v>0</v>
      </c>
      <c r="AA2641" s="26">
        <f t="shared" si="11909"/>
        <v>0</v>
      </c>
      <c r="AB2641" s="26">
        <f t="shared" si="11909"/>
        <v>0</v>
      </c>
      <c r="AC2641" s="26">
        <f t="shared" si="11749"/>
        <v>2400</v>
      </c>
      <c r="AD2641" s="26">
        <f t="shared" si="11750"/>
        <v>2400</v>
      </c>
      <c r="AE2641" s="26">
        <f t="shared" si="11751"/>
        <v>2400</v>
      </c>
      <c r="AF2641" s="26">
        <f>AF2642</f>
        <v>0</v>
      </c>
      <c r="AG2641" s="26">
        <f t="shared" si="11752"/>
        <v>2400</v>
      </c>
      <c r="AH2641" s="26">
        <f t="shared" si="11753"/>
        <v>2400</v>
      </c>
      <c r="AI2641" s="26">
        <f t="shared" si="11754"/>
        <v>2400</v>
      </c>
      <c r="AJ2641" s="26">
        <f t="shared" ref="AJ2641:AR2641" si="11910">AJ2642</f>
        <v>0</v>
      </c>
      <c r="AK2641" s="26">
        <f t="shared" si="11910"/>
        <v>0</v>
      </c>
      <c r="AL2641" s="26">
        <f t="shared" si="11910"/>
        <v>0</v>
      </c>
      <c r="AM2641" s="26">
        <f t="shared" si="11910"/>
        <v>0</v>
      </c>
      <c r="AN2641" s="26">
        <f t="shared" si="11910"/>
        <v>0</v>
      </c>
      <c r="AO2641" s="26">
        <f t="shared" si="11910"/>
        <v>0</v>
      </c>
      <c r="AP2641" s="26">
        <f t="shared" si="11910"/>
        <v>0</v>
      </c>
      <c r="AQ2641" s="26">
        <f t="shared" si="11910"/>
        <v>0</v>
      </c>
      <c r="AR2641" s="26">
        <f t="shared" si="11910"/>
        <v>0</v>
      </c>
      <c r="AS2641" s="26">
        <f t="shared" si="11847"/>
        <v>2400</v>
      </c>
      <c r="AT2641" s="26">
        <f t="shared" si="11848"/>
        <v>2400</v>
      </c>
      <c r="AU2641" s="26">
        <f t="shared" si="11849"/>
        <v>2400</v>
      </c>
      <c r="AV2641" s="26">
        <f>AV2642</f>
        <v>0</v>
      </c>
      <c r="AW2641" s="26">
        <f>AW2642</f>
        <v>0</v>
      </c>
      <c r="AX2641" s="26">
        <f>AX2642</f>
        <v>0</v>
      </c>
      <c r="AY2641" s="26">
        <f t="shared" si="11811"/>
        <v>2400</v>
      </c>
      <c r="AZ2641" s="26">
        <f t="shared" si="11812"/>
        <v>2400</v>
      </c>
      <c r="BA2641" s="26">
        <f t="shared" si="11813"/>
        <v>2400</v>
      </c>
      <c r="BB2641" s="26">
        <f t="shared" ref="BB2641:BK2641" si="11911">BB2642</f>
        <v>0</v>
      </c>
      <c r="BC2641" s="26">
        <f t="shared" si="11911"/>
        <v>0</v>
      </c>
      <c r="BD2641" s="26">
        <f t="shared" si="11911"/>
        <v>0</v>
      </c>
      <c r="BE2641" s="26">
        <f t="shared" si="11911"/>
        <v>0</v>
      </c>
      <c r="BF2641" s="26">
        <f t="shared" si="11911"/>
        <v>0</v>
      </c>
      <c r="BG2641" s="26">
        <f t="shared" si="11911"/>
        <v>0</v>
      </c>
      <c r="BH2641" s="26">
        <f t="shared" si="11911"/>
        <v>0</v>
      </c>
      <c r="BI2641" s="26">
        <f t="shared" si="11911"/>
        <v>0</v>
      </c>
      <c r="BJ2641" s="26">
        <f t="shared" si="11911"/>
        <v>0</v>
      </c>
      <c r="BK2641" s="26">
        <f t="shared" si="11911"/>
        <v>0</v>
      </c>
      <c r="BL2641" s="26">
        <f t="shared" si="11740"/>
        <v>2400</v>
      </c>
      <c r="BM2641" s="26">
        <f>BM2642</f>
        <v>0</v>
      </c>
      <c r="BN2641" s="53">
        <f t="shared" si="11765"/>
        <v>2400</v>
      </c>
      <c r="BO2641" s="26">
        <f t="shared" si="11741"/>
        <v>2400</v>
      </c>
      <c r="BP2641" s="26">
        <f>BP2642</f>
        <v>0</v>
      </c>
      <c r="BQ2641" s="53">
        <f t="shared" si="11766"/>
        <v>2400</v>
      </c>
      <c r="BR2641" s="52">
        <f t="shared" si="11742"/>
        <v>2400</v>
      </c>
      <c r="BS2641" s="26">
        <f>BS2642</f>
        <v>0</v>
      </c>
      <c r="BT2641" s="27"/>
    </row>
    <row r="2642" spans="1:73" ht="31.2" x14ac:dyDescent="0.3">
      <c r="A2642" s="67" t="s">
        <v>1072</v>
      </c>
      <c r="B2642" s="67" t="s">
        <v>86</v>
      </c>
      <c r="C2642" s="67" t="s">
        <v>26</v>
      </c>
      <c r="D2642" s="67" t="s">
        <v>1082</v>
      </c>
      <c r="E2642" s="67" t="s">
        <v>127</v>
      </c>
      <c r="F2642" s="68" t="s">
        <v>128</v>
      </c>
      <c r="G2642" s="26">
        <v>2400</v>
      </c>
      <c r="H2642" s="26">
        <v>2400</v>
      </c>
      <c r="I2642" s="26">
        <v>2400</v>
      </c>
      <c r="J2642" s="26"/>
      <c r="K2642" s="26"/>
      <c r="L2642" s="26"/>
      <c r="M2642" s="26">
        <f t="shared" si="11865"/>
        <v>2400</v>
      </c>
      <c r="N2642" s="26">
        <f t="shared" si="11866"/>
        <v>2400</v>
      </c>
      <c r="O2642" s="26">
        <f t="shared" si="11867"/>
        <v>2400</v>
      </c>
      <c r="P2642" s="26"/>
      <c r="Q2642" s="26"/>
      <c r="R2642" s="26"/>
      <c r="S2642" s="26"/>
      <c r="T2642" s="26"/>
      <c r="U2642" s="26"/>
      <c r="V2642" s="26"/>
      <c r="W2642" s="26"/>
      <c r="X2642" s="26"/>
      <c r="Y2642" s="26"/>
      <c r="Z2642" s="26"/>
      <c r="AA2642" s="26"/>
      <c r="AB2642" s="26"/>
      <c r="AC2642" s="26">
        <f t="shared" si="11749"/>
        <v>2400</v>
      </c>
      <c r="AD2642" s="26">
        <f t="shared" si="11750"/>
        <v>2400</v>
      </c>
      <c r="AE2642" s="26">
        <f t="shared" si="11751"/>
        <v>2400</v>
      </c>
      <c r="AF2642" s="26"/>
      <c r="AG2642" s="26">
        <f t="shared" si="11752"/>
        <v>2400</v>
      </c>
      <c r="AH2642" s="26">
        <f t="shared" si="11753"/>
        <v>2400</v>
      </c>
      <c r="AI2642" s="26">
        <f t="shared" si="11754"/>
        <v>2400</v>
      </c>
      <c r="AJ2642" s="26"/>
      <c r="AK2642" s="26"/>
      <c r="AL2642" s="26"/>
      <c r="AM2642" s="26"/>
      <c r="AN2642" s="26"/>
      <c r="AO2642" s="26"/>
      <c r="AP2642" s="26"/>
      <c r="AQ2642" s="26"/>
      <c r="AR2642" s="26"/>
      <c r="AS2642" s="26">
        <f t="shared" si="11847"/>
        <v>2400</v>
      </c>
      <c r="AT2642" s="26">
        <f t="shared" si="11848"/>
        <v>2400</v>
      </c>
      <c r="AU2642" s="26">
        <f t="shared" si="11849"/>
        <v>2400</v>
      </c>
      <c r="AV2642" s="26"/>
      <c r="AW2642" s="26"/>
      <c r="AX2642" s="26"/>
      <c r="AY2642" s="26">
        <f t="shared" si="11811"/>
        <v>2400</v>
      </c>
      <c r="AZ2642" s="26">
        <f t="shared" si="11812"/>
        <v>2400</v>
      </c>
      <c r="BA2642" s="26">
        <f t="shared" si="11813"/>
        <v>2400</v>
      </c>
      <c r="BB2642" s="26"/>
      <c r="BC2642" s="26"/>
      <c r="BD2642" s="26"/>
      <c r="BE2642" s="26"/>
      <c r="BF2642" s="26"/>
      <c r="BG2642" s="26"/>
      <c r="BH2642" s="26"/>
      <c r="BI2642" s="26"/>
      <c r="BJ2642" s="26"/>
      <c r="BK2642" s="26"/>
      <c r="BL2642" s="26">
        <f t="shared" si="11740"/>
        <v>2400</v>
      </c>
      <c r="BM2642" s="26"/>
      <c r="BN2642" s="53">
        <f t="shared" si="11765"/>
        <v>2400</v>
      </c>
      <c r="BO2642" s="26">
        <f t="shared" si="11741"/>
        <v>2400</v>
      </c>
      <c r="BP2642" s="26"/>
      <c r="BQ2642" s="53">
        <f t="shared" si="11766"/>
        <v>2400</v>
      </c>
      <c r="BR2642" s="52">
        <f t="shared" si="11742"/>
        <v>2400</v>
      </c>
      <c r="BS2642" s="26"/>
      <c r="BT2642" s="27"/>
    </row>
    <row r="2643" spans="1:73" ht="31.2" x14ac:dyDescent="0.3">
      <c r="A2643" s="67" t="s">
        <v>1072</v>
      </c>
      <c r="B2643" s="67" t="s">
        <v>86</v>
      </c>
      <c r="C2643" s="67" t="s">
        <v>26</v>
      </c>
      <c r="D2643" s="67" t="s">
        <v>425</v>
      </c>
      <c r="E2643" s="71"/>
      <c r="F2643" s="68" t="s">
        <v>426</v>
      </c>
      <c r="G2643" s="26">
        <f t="shared" ref="G2643:L2643" si="11912">G2644+G2646</f>
        <v>5185.9000000000005</v>
      </c>
      <c r="H2643" s="26">
        <f t="shared" si="11912"/>
        <v>5231.6000000000004</v>
      </c>
      <c r="I2643" s="26">
        <f t="shared" si="11912"/>
        <v>5231.6000000000004</v>
      </c>
      <c r="J2643" s="26">
        <f t="shared" si="11912"/>
        <v>0</v>
      </c>
      <c r="K2643" s="26">
        <f t="shared" si="11912"/>
        <v>0</v>
      </c>
      <c r="L2643" s="26">
        <f t="shared" si="11912"/>
        <v>0</v>
      </c>
      <c r="M2643" s="26">
        <f t="shared" si="11865"/>
        <v>5185.9000000000005</v>
      </c>
      <c r="N2643" s="26">
        <f t="shared" si="11866"/>
        <v>5231.6000000000004</v>
      </c>
      <c r="O2643" s="26">
        <f t="shared" si="11867"/>
        <v>5231.6000000000004</v>
      </c>
      <c r="P2643" s="26">
        <f t="shared" ref="P2643:AB2643" si="11913">P2644+P2646</f>
        <v>0</v>
      </c>
      <c r="Q2643" s="26">
        <f t="shared" si="11913"/>
        <v>0</v>
      </c>
      <c r="R2643" s="26">
        <f t="shared" si="11913"/>
        <v>0</v>
      </c>
      <c r="S2643" s="26">
        <f t="shared" si="11913"/>
        <v>0</v>
      </c>
      <c r="T2643" s="26">
        <f t="shared" si="11913"/>
        <v>0</v>
      </c>
      <c r="U2643" s="26">
        <f t="shared" si="11913"/>
        <v>0</v>
      </c>
      <c r="V2643" s="26">
        <f t="shared" si="11913"/>
        <v>0</v>
      </c>
      <c r="W2643" s="26">
        <f t="shared" si="11913"/>
        <v>0</v>
      </c>
      <c r="X2643" s="26">
        <f t="shared" si="11913"/>
        <v>0</v>
      </c>
      <c r="Y2643" s="26">
        <f t="shared" si="11913"/>
        <v>0</v>
      </c>
      <c r="Z2643" s="26">
        <f t="shared" si="11913"/>
        <v>0</v>
      </c>
      <c r="AA2643" s="26">
        <f t="shared" si="11913"/>
        <v>0</v>
      </c>
      <c r="AB2643" s="26">
        <f t="shared" si="11913"/>
        <v>0</v>
      </c>
      <c r="AC2643" s="26">
        <f t="shared" si="11749"/>
        <v>5185.9000000000005</v>
      </c>
      <c r="AD2643" s="26">
        <f t="shared" si="11750"/>
        <v>5231.6000000000004</v>
      </c>
      <c r="AE2643" s="26">
        <f t="shared" si="11751"/>
        <v>5231.6000000000004</v>
      </c>
      <c r="AF2643" s="26">
        <f>AF2644+AF2646</f>
        <v>0</v>
      </c>
      <c r="AG2643" s="26">
        <f t="shared" si="11752"/>
        <v>5185.9000000000005</v>
      </c>
      <c r="AH2643" s="26">
        <f t="shared" si="11753"/>
        <v>5231.6000000000004</v>
      </c>
      <c r="AI2643" s="26">
        <f t="shared" si="11754"/>
        <v>5231.6000000000004</v>
      </c>
      <c r="AJ2643" s="26">
        <f t="shared" ref="AJ2643:AR2643" si="11914">AJ2644+AJ2646</f>
        <v>0</v>
      </c>
      <c r="AK2643" s="26">
        <f t="shared" si="11914"/>
        <v>0</v>
      </c>
      <c r="AL2643" s="26">
        <f t="shared" si="11914"/>
        <v>-22.8</v>
      </c>
      <c r="AM2643" s="26">
        <f t="shared" si="11914"/>
        <v>0</v>
      </c>
      <c r="AN2643" s="26">
        <f t="shared" si="11914"/>
        <v>0</v>
      </c>
      <c r="AO2643" s="26">
        <f t="shared" si="11914"/>
        <v>0</v>
      </c>
      <c r="AP2643" s="26">
        <f t="shared" si="11914"/>
        <v>0</v>
      </c>
      <c r="AQ2643" s="26">
        <f t="shared" si="11914"/>
        <v>0</v>
      </c>
      <c r="AR2643" s="26">
        <f t="shared" si="11914"/>
        <v>0</v>
      </c>
      <c r="AS2643" s="26">
        <f t="shared" si="11847"/>
        <v>5163.1000000000004</v>
      </c>
      <c r="AT2643" s="26">
        <f t="shared" si="11848"/>
        <v>5231.6000000000004</v>
      </c>
      <c r="AU2643" s="26">
        <f t="shared" si="11849"/>
        <v>5231.6000000000004</v>
      </c>
      <c r="AV2643" s="26">
        <f>AV2644+AV2646</f>
        <v>0</v>
      </c>
      <c r="AW2643" s="26">
        <f>AW2644+AW2646</f>
        <v>0</v>
      </c>
      <c r="AX2643" s="26">
        <f>AX2644+AX2646</f>
        <v>0</v>
      </c>
      <c r="AY2643" s="26">
        <f t="shared" si="11811"/>
        <v>5163.1000000000004</v>
      </c>
      <c r="AZ2643" s="26">
        <f t="shared" si="11812"/>
        <v>5231.6000000000004</v>
      </c>
      <c r="BA2643" s="26">
        <f t="shared" si="11813"/>
        <v>5231.6000000000004</v>
      </c>
      <c r="BB2643" s="26">
        <f t="shared" ref="BB2643:BK2643" si="11915">BB2644+BB2646</f>
        <v>0</v>
      </c>
      <c r="BC2643" s="26">
        <f t="shared" si="11915"/>
        <v>0</v>
      </c>
      <c r="BD2643" s="26">
        <f t="shared" si="11915"/>
        <v>0</v>
      </c>
      <c r="BE2643" s="26">
        <f t="shared" si="11915"/>
        <v>0</v>
      </c>
      <c r="BF2643" s="26">
        <f t="shared" si="11915"/>
        <v>0</v>
      </c>
      <c r="BG2643" s="26">
        <f t="shared" si="11915"/>
        <v>0</v>
      </c>
      <c r="BH2643" s="26">
        <f t="shared" si="11915"/>
        <v>0</v>
      </c>
      <c r="BI2643" s="26">
        <f t="shared" si="11915"/>
        <v>0</v>
      </c>
      <c r="BJ2643" s="26">
        <f t="shared" si="11915"/>
        <v>0</v>
      </c>
      <c r="BK2643" s="26">
        <f t="shared" si="11915"/>
        <v>0</v>
      </c>
      <c r="BL2643" s="26">
        <f t="shared" si="11740"/>
        <v>5163.1000000000004</v>
      </c>
      <c r="BM2643" s="26">
        <f>BM2644+BM2646</f>
        <v>0</v>
      </c>
      <c r="BN2643" s="53">
        <f t="shared" si="11765"/>
        <v>5163.1000000000004</v>
      </c>
      <c r="BO2643" s="26">
        <f t="shared" si="11741"/>
        <v>5231.6000000000004</v>
      </c>
      <c r="BP2643" s="26">
        <f>BP2644+BP2646</f>
        <v>0</v>
      </c>
      <c r="BQ2643" s="53">
        <f t="shared" si="11766"/>
        <v>5231.6000000000004</v>
      </c>
      <c r="BR2643" s="52">
        <f t="shared" si="11742"/>
        <v>5231.6000000000004</v>
      </c>
      <c r="BS2643" s="26">
        <f>BS2644+BS2646</f>
        <v>0</v>
      </c>
      <c r="BT2643" s="27"/>
    </row>
    <row r="2644" spans="1:73" ht="46.8" x14ac:dyDescent="0.3">
      <c r="A2644" s="67" t="s">
        <v>1072</v>
      </c>
      <c r="B2644" s="67" t="s">
        <v>86</v>
      </c>
      <c r="C2644" s="67" t="s">
        <v>26</v>
      </c>
      <c r="D2644" s="67" t="s">
        <v>427</v>
      </c>
      <c r="E2644" s="71"/>
      <c r="F2644" s="68" t="s">
        <v>53</v>
      </c>
      <c r="G2644" s="26">
        <f t="shared" ref="G2644:L2644" si="11916">G2645</f>
        <v>5140.3</v>
      </c>
      <c r="H2644" s="26">
        <f t="shared" si="11916"/>
        <v>5231.6000000000004</v>
      </c>
      <c r="I2644" s="26">
        <f t="shared" si="11916"/>
        <v>5231.6000000000004</v>
      </c>
      <c r="J2644" s="26">
        <f t="shared" si="11916"/>
        <v>0</v>
      </c>
      <c r="K2644" s="26">
        <f t="shared" si="11916"/>
        <v>0</v>
      </c>
      <c r="L2644" s="26">
        <f t="shared" si="11916"/>
        <v>0</v>
      </c>
      <c r="M2644" s="26">
        <f t="shared" si="11865"/>
        <v>5140.3</v>
      </c>
      <c r="N2644" s="26">
        <f t="shared" si="11866"/>
        <v>5231.6000000000004</v>
      </c>
      <c r="O2644" s="26">
        <f t="shared" si="11867"/>
        <v>5231.6000000000004</v>
      </c>
      <c r="P2644" s="26">
        <f t="shared" ref="P2644:AB2644" si="11917">P2645</f>
        <v>0</v>
      </c>
      <c r="Q2644" s="26">
        <f t="shared" si="11917"/>
        <v>0</v>
      </c>
      <c r="R2644" s="26">
        <f t="shared" si="11917"/>
        <v>0</v>
      </c>
      <c r="S2644" s="26">
        <f t="shared" si="11917"/>
        <v>0</v>
      </c>
      <c r="T2644" s="26">
        <f t="shared" si="11917"/>
        <v>0</v>
      </c>
      <c r="U2644" s="26">
        <f t="shared" si="11917"/>
        <v>0</v>
      </c>
      <c r="V2644" s="26">
        <f t="shared" si="11917"/>
        <v>0</v>
      </c>
      <c r="W2644" s="26">
        <f t="shared" si="11917"/>
        <v>0</v>
      </c>
      <c r="X2644" s="26">
        <f t="shared" si="11917"/>
        <v>0</v>
      </c>
      <c r="Y2644" s="26">
        <f t="shared" si="11917"/>
        <v>0</v>
      </c>
      <c r="Z2644" s="26">
        <f t="shared" si="11917"/>
        <v>0</v>
      </c>
      <c r="AA2644" s="26">
        <f t="shared" si="11917"/>
        <v>0</v>
      </c>
      <c r="AB2644" s="26">
        <f t="shared" si="11917"/>
        <v>0</v>
      </c>
      <c r="AC2644" s="26">
        <f t="shared" si="11749"/>
        <v>5140.3</v>
      </c>
      <c r="AD2644" s="26">
        <f t="shared" si="11750"/>
        <v>5231.6000000000004</v>
      </c>
      <c r="AE2644" s="26">
        <f t="shared" si="11751"/>
        <v>5231.6000000000004</v>
      </c>
      <c r="AF2644" s="26">
        <f>AF2645</f>
        <v>0</v>
      </c>
      <c r="AG2644" s="26">
        <f t="shared" si="11752"/>
        <v>5140.3</v>
      </c>
      <c r="AH2644" s="26">
        <f t="shared" si="11753"/>
        <v>5231.6000000000004</v>
      </c>
      <c r="AI2644" s="26">
        <f t="shared" si="11754"/>
        <v>5231.6000000000004</v>
      </c>
      <c r="AJ2644" s="26">
        <f t="shared" ref="AJ2644:AR2644" si="11918">AJ2645</f>
        <v>0</v>
      </c>
      <c r="AK2644" s="26">
        <f t="shared" si="11918"/>
        <v>0</v>
      </c>
      <c r="AL2644" s="26">
        <f t="shared" si="11918"/>
        <v>0</v>
      </c>
      <c r="AM2644" s="26">
        <f t="shared" si="11918"/>
        <v>0</v>
      </c>
      <c r="AN2644" s="26">
        <f t="shared" si="11918"/>
        <v>0</v>
      </c>
      <c r="AO2644" s="26">
        <f t="shared" si="11918"/>
        <v>0</v>
      </c>
      <c r="AP2644" s="26">
        <f t="shared" si="11918"/>
        <v>0</v>
      </c>
      <c r="AQ2644" s="26">
        <f t="shared" si="11918"/>
        <v>0</v>
      </c>
      <c r="AR2644" s="26">
        <f t="shared" si="11918"/>
        <v>0</v>
      </c>
      <c r="AS2644" s="26">
        <f t="shared" si="11847"/>
        <v>5140.3</v>
      </c>
      <c r="AT2644" s="26">
        <f t="shared" si="11848"/>
        <v>5231.6000000000004</v>
      </c>
      <c r="AU2644" s="26">
        <f t="shared" si="11849"/>
        <v>5231.6000000000004</v>
      </c>
      <c r="AV2644" s="26">
        <f>AV2645</f>
        <v>0</v>
      </c>
      <c r="AW2644" s="26">
        <f>AW2645</f>
        <v>0</v>
      </c>
      <c r="AX2644" s="26">
        <f>AX2645</f>
        <v>0</v>
      </c>
      <c r="AY2644" s="26">
        <f t="shared" si="11811"/>
        <v>5140.3</v>
      </c>
      <c r="AZ2644" s="26">
        <f t="shared" si="11812"/>
        <v>5231.6000000000004</v>
      </c>
      <c r="BA2644" s="26">
        <f t="shared" si="11813"/>
        <v>5231.6000000000004</v>
      </c>
      <c r="BB2644" s="26">
        <f t="shared" ref="BB2644:BK2644" si="11919">BB2645</f>
        <v>0</v>
      </c>
      <c r="BC2644" s="26">
        <f t="shared" si="11919"/>
        <v>0</v>
      </c>
      <c r="BD2644" s="26">
        <f t="shared" si="11919"/>
        <v>0</v>
      </c>
      <c r="BE2644" s="26">
        <f t="shared" si="11919"/>
        <v>0</v>
      </c>
      <c r="BF2644" s="26">
        <f t="shared" si="11919"/>
        <v>0</v>
      </c>
      <c r="BG2644" s="26">
        <f t="shared" si="11919"/>
        <v>0</v>
      </c>
      <c r="BH2644" s="26">
        <f t="shared" si="11919"/>
        <v>0</v>
      </c>
      <c r="BI2644" s="26">
        <f t="shared" si="11919"/>
        <v>0</v>
      </c>
      <c r="BJ2644" s="26">
        <f t="shared" si="11919"/>
        <v>0</v>
      </c>
      <c r="BK2644" s="26">
        <f t="shared" si="11919"/>
        <v>0</v>
      </c>
      <c r="BL2644" s="26">
        <f t="shared" si="11740"/>
        <v>5140.3</v>
      </c>
      <c r="BM2644" s="26">
        <f>BM2645</f>
        <v>0</v>
      </c>
      <c r="BN2644" s="53">
        <f t="shared" si="11765"/>
        <v>5140.3</v>
      </c>
      <c r="BO2644" s="26">
        <f t="shared" si="11741"/>
        <v>5231.6000000000004</v>
      </c>
      <c r="BP2644" s="26">
        <f>BP2645</f>
        <v>0</v>
      </c>
      <c r="BQ2644" s="53">
        <f t="shared" si="11766"/>
        <v>5231.6000000000004</v>
      </c>
      <c r="BR2644" s="52">
        <f t="shared" si="11742"/>
        <v>5231.6000000000004</v>
      </c>
      <c r="BS2644" s="26">
        <f>BS2645</f>
        <v>0</v>
      </c>
      <c r="BT2644" s="27"/>
    </row>
    <row r="2645" spans="1:73" ht="31.2" x14ac:dyDescent="0.3">
      <c r="A2645" s="67" t="s">
        <v>1072</v>
      </c>
      <c r="B2645" s="67" t="s">
        <v>86</v>
      </c>
      <c r="C2645" s="67" t="s">
        <v>26</v>
      </c>
      <c r="D2645" s="67" t="s">
        <v>427</v>
      </c>
      <c r="E2645" s="67" t="s">
        <v>127</v>
      </c>
      <c r="F2645" s="68" t="s">
        <v>128</v>
      </c>
      <c r="G2645" s="26">
        <v>5140.3</v>
      </c>
      <c r="H2645" s="26">
        <v>5231.6000000000004</v>
      </c>
      <c r="I2645" s="26">
        <v>5231.6000000000004</v>
      </c>
      <c r="J2645" s="26"/>
      <c r="K2645" s="26"/>
      <c r="L2645" s="26"/>
      <c r="M2645" s="26">
        <f t="shared" si="11865"/>
        <v>5140.3</v>
      </c>
      <c r="N2645" s="26">
        <f t="shared" si="11866"/>
        <v>5231.6000000000004</v>
      </c>
      <c r="O2645" s="26">
        <f t="shared" si="11867"/>
        <v>5231.6000000000004</v>
      </c>
      <c r="P2645" s="26"/>
      <c r="Q2645" s="26"/>
      <c r="R2645" s="26"/>
      <c r="S2645" s="26"/>
      <c r="T2645" s="26"/>
      <c r="U2645" s="26"/>
      <c r="V2645" s="26"/>
      <c r="W2645" s="26"/>
      <c r="X2645" s="26"/>
      <c r="Y2645" s="26"/>
      <c r="Z2645" s="26"/>
      <c r="AA2645" s="26"/>
      <c r="AB2645" s="26"/>
      <c r="AC2645" s="26">
        <f t="shared" si="11749"/>
        <v>5140.3</v>
      </c>
      <c r="AD2645" s="26">
        <f t="shared" si="11750"/>
        <v>5231.6000000000004</v>
      </c>
      <c r="AE2645" s="26">
        <f t="shared" si="11751"/>
        <v>5231.6000000000004</v>
      </c>
      <c r="AF2645" s="26"/>
      <c r="AG2645" s="26">
        <f t="shared" si="11752"/>
        <v>5140.3</v>
      </c>
      <c r="AH2645" s="26">
        <f t="shared" si="11753"/>
        <v>5231.6000000000004</v>
      </c>
      <c r="AI2645" s="26">
        <f t="shared" si="11754"/>
        <v>5231.6000000000004</v>
      </c>
      <c r="AJ2645" s="26"/>
      <c r="AK2645" s="26"/>
      <c r="AL2645" s="26"/>
      <c r="AM2645" s="26"/>
      <c r="AN2645" s="26"/>
      <c r="AO2645" s="26"/>
      <c r="AP2645" s="26"/>
      <c r="AQ2645" s="26"/>
      <c r="AR2645" s="26"/>
      <c r="AS2645" s="26">
        <f t="shared" si="11847"/>
        <v>5140.3</v>
      </c>
      <c r="AT2645" s="26">
        <f t="shared" si="11848"/>
        <v>5231.6000000000004</v>
      </c>
      <c r="AU2645" s="26">
        <f t="shared" si="11849"/>
        <v>5231.6000000000004</v>
      </c>
      <c r="AV2645" s="26"/>
      <c r="AW2645" s="26"/>
      <c r="AX2645" s="26"/>
      <c r="AY2645" s="26">
        <f t="shared" si="11811"/>
        <v>5140.3</v>
      </c>
      <c r="AZ2645" s="26">
        <f t="shared" si="11812"/>
        <v>5231.6000000000004</v>
      </c>
      <c r="BA2645" s="26">
        <f t="shared" si="11813"/>
        <v>5231.6000000000004</v>
      </c>
      <c r="BB2645" s="26"/>
      <c r="BC2645" s="26"/>
      <c r="BD2645" s="26"/>
      <c r="BE2645" s="26"/>
      <c r="BF2645" s="26"/>
      <c r="BG2645" s="26"/>
      <c r="BH2645" s="26"/>
      <c r="BI2645" s="26"/>
      <c r="BJ2645" s="26"/>
      <c r="BK2645" s="26"/>
      <c r="BL2645" s="26">
        <f t="shared" si="11740"/>
        <v>5140.3</v>
      </c>
      <c r="BM2645" s="26"/>
      <c r="BN2645" s="53">
        <f t="shared" si="11765"/>
        <v>5140.3</v>
      </c>
      <c r="BO2645" s="26">
        <f t="shared" si="11741"/>
        <v>5231.6000000000004</v>
      </c>
      <c r="BP2645" s="26"/>
      <c r="BQ2645" s="53">
        <f t="shared" si="11766"/>
        <v>5231.6000000000004</v>
      </c>
      <c r="BR2645" s="52">
        <f t="shared" si="11742"/>
        <v>5231.6000000000004</v>
      </c>
      <c r="BS2645" s="26"/>
      <c r="BT2645" s="27"/>
    </row>
    <row r="2646" spans="1:73" x14ac:dyDescent="0.3">
      <c r="A2646" s="67" t="s">
        <v>1072</v>
      </c>
      <c r="B2646" s="67" t="s">
        <v>86</v>
      </c>
      <c r="C2646" s="67" t="s">
        <v>26</v>
      </c>
      <c r="D2646" s="67" t="s">
        <v>428</v>
      </c>
      <c r="E2646" s="67"/>
      <c r="F2646" s="68" t="s">
        <v>214</v>
      </c>
      <c r="G2646" s="26">
        <f t="shared" ref="G2646:L2646" si="11920">G2647</f>
        <v>45.6</v>
      </c>
      <c r="H2646" s="26">
        <f t="shared" si="11920"/>
        <v>0</v>
      </c>
      <c r="I2646" s="26">
        <f t="shared" si="11920"/>
        <v>0</v>
      </c>
      <c r="J2646" s="26">
        <f t="shared" si="11920"/>
        <v>0</v>
      </c>
      <c r="K2646" s="26">
        <f t="shared" si="11920"/>
        <v>0</v>
      </c>
      <c r="L2646" s="26">
        <f t="shared" si="11920"/>
        <v>0</v>
      </c>
      <c r="M2646" s="26">
        <f t="shared" si="11865"/>
        <v>45.6</v>
      </c>
      <c r="N2646" s="26">
        <f t="shared" si="11866"/>
        <v>0</v>
      </c>
      <c r="O2646" s="26">
        <f t="shared" si="11867"/>
        <v>0</v>
      </c>
      <c r="P2646" s="26">
        <f t="shared" ref="P2646:AB2646" si="11921">P2647</f>
        <v>0</v>
      </c>
      <c r="Q2646" s="26">
        <f t="shared" si="11921"/>
        <v>0</v>
      </c>
      <c r="R2646" s="26">
        <f t="shared" si="11921"/>
        <v>0</v>
      </c>
      <c r="S2646" s="26">
        <f t="shared" si="11921"/>
        <v>0</v>
      </c>
      <c r="T2646" s="26">
        <f t="shared" si="11921"/>
        <v>0</v>
      </c>
      <c r="U2646" s="26">
        <f t="shared" si="11921"/>
        <v>0</v>
      </c>
      <c r="V2646" s="26">
        <f t="shared" si="11921"/>
        <v>0</v>
      </c>
      <c r="W2646" s="26">
        <f t="shared" si="11921"/>
        <v>0</v>
      </c>
      <c r="X2646" s="26">
        <f t="shared" si="11921"/>
        <v>0</v>
      </c>
      <c r="Y2646" s="26">
        <f t="shared" si="11921"/>
        <v>0</v>
      </c>
      <c r="Z2646" s="26">
        <f t="shared" si="11921"/>
        <v>0</v>
      </c>
      <c r="AA2646" s="26">
        <f t="shared" si="11921"/>
        <v>0</v>
      </c>
      <c r="AB2646" s="26">
        <f t="shared" si="11921"/>
        <v>0</v>
      </c>
      <c r="AC2646" s="26">
        <f t="shared" si="11749"/>
        <v>45.6</v>
      </c>
      <c r="AD2646" s="26">
        <f t="shared" si="11750"/>
        <v>0</v>
      </c>
      <c r="AE2646" s="26">
        <f t="shared" si="11751"/>
        <v>0</v>
      </c>
      <c r="AF2646" s="26">
        <f>AF2647</f>
        <v>0</v>
      </c>
      <c r="AG2646" s="26">
        <f t="shared" si="11752"/>
        <v>45.6</v>
      </c>
      <c r="AH2646" s="26">
        <f t="shared" si="11753"/>
        <v>0</v>
      </c>
      <c r="AI2646" s="26">
        <f t="shared" si="11754"/>
        <v>0</v>
      </c>
      <c r="AJ2646" s="26">
        <f t="shared" ref="AJ2646:AR2646" si="11922">AJ2647</f>
        <v>0</v>
      </c>
      <c r="AK2646" s="26">
        <f t="shared" si="11922"/>
        <v>0</v>
      </c>
      <c r="AL2646" s="26">
        <f t="shared" si="11922"/>
        <v>-22.8</v>
      </c>
      <c r="AM2646" s="26">
        <f t="shared" si="11922"/>
        <v>0</v>
      </c>
      <c r="AN2646" s="26">
        <f t="shared" si="11922"/>
        <v>0</v>
      </c>
      <c r="AO2646" s="26">
        <f t="shared" si="11922"/>
        <v>0</v>
      </c>
      <c r="AP2646" s="26">
        <f t="shared" si="11922"/>
        <v>0</v>
      </c>
      <c r="AQ2646" s="26">
        <f t="shared" si="11922"/>
        <v>0</v>
      </c>
      <c r="AR2646" s="26">
        <f t="shared" si="11922"/>
        <v>0</v>
      </c>
      <c r="AS2646" s="26">
        <f t="shared" si="11847"/>
        <v>22.8</v>
      </c>
      <c r="AT2646" s="26">
        <f t="shared" si="11848"/>
        <v>0</v>
      </c>
      <c r="AU2646" s="26">
        <f t="shared" si="11849"/>
        <v>0</v>
      </c>
      <c r="AV2646" s="26">
        <f>AV2647</f>
        <v>0</v>
      </c>
      <c r="AW2646" s="26">
        <f>AW2647</f>
        <v>0</v>
      </c>
      <c r="AX2646" s="26">
        <f>AX2647</f>
        <v>0</v>
      </c>
      <c r="AY2646" s="26">
        <f t="shared" si="11811"/>
        <v>22.8</v>
      </c>
      <c r="AZ2646" s="26">
        <f t="shared" si="11812"/>
        <v>0</v>
      </c>
      <c r="BA2646" s="26">
        <f t="shared" si="11813"/>
        <v>0</v>
      </c>
      <c r="BB2646" s="26">
        <f t="shared" ref="BB2646:BK2646" si="11923">BB2647</f>
        <v>0</v>
      </c>
      <c r="BC2646" s="26">
        <f t="shared" si="11923"/>
        <v>0</v>
      </c>
      <c r="BD2646" s="26">
        <f t="shared" si="11923"/>
        <v>0</v>
      </c>
      <c r="BE2646" s="26">
        <f t="shared" si="11923"/>
        <v>0</v>
      </c>
      <c r="BF2646" s="26">
        <f t="shared" si="11923"/>
        <v>0</v>
      </c>
      <c r="BG2646" s="26">
        <f t="shared" si="11923"/>
        <v>0</v>
      </c>
      <c r="BH2646" s="26">
        <f t="shared" si="11923"/>
        <v>0</v>
      </c>
      <c r="BI2646" s="26">
        <f t="shared" si="11923"/>
        <v>0</v>
      </c>
      <c r="BJ2646" s="26">
        <f t="shared" si="11923"/>
        <v>0</v>
      </c>
      <c r="BK2646" s="26">
        <f t="shared" si="11923"/>
        <v>0</v>
      </c>
      <c r="BL2646" s="26">
        <f t="shared" si="11740"/>
        <v>22.8</v>
      </c>
      <c r="BM2646" s="26">
        <f>BM2647</f>
        <v>0</v>
      </c>
      <c r="BN2646" s="53">
        <f t="shared" si="11765"/>
        <v>22.8</v>
      </c>
      <c r="BO2646" s="26">
        <f t="shared" si="11741"/>
        <v>0</v>
      </c>
      <c r="BP2646" s="26">
        <f>BP2647</f>
        <v>0</v>
      </c>
      <c r="BQ2646" s="53">
        <f t="shared" si="11766"/>
        <v>0</v>
      </c>
      <c r="BR2646" s="52">
        <f t="shared" si="11742"/>
        <v>0</v>
      </c>
      <c r="BS2646" s="26">
        <f>BS2647</f>
        <v>0</v>
      </c>
      <c r="BT2646" s="27"/>
    </row>
    <row r="2647" spans="1:73" ht="31.2" x14ac:dyDescent="0.3">
      <c r="A2647" s="67" t="s">
        <v>1072</v>
      </c>
      <c r="B2647" s="67" t="s">
        <v>86</v>
      </c>
      <c r="C2647" s="67" t="s">
        <v>26</v>
      </c>
      <c r="D2647" s="67" t="s">
        <v>428</v>
      </c>
      <c r="E2647" s="67" t="s">
        <v>127</v>
      </c>
      <c r="F2647" s="68" t="s">
        <v>128</v>
      </c>
      <c r="G2647" s="26">
        <v>45.6</v>
      </c>
      <c r="H2647" s="26"/>
      <c r="I2647" s="26"/>
      <c r="J2647" s="26"/>
      <c r="K2647" s="26"/>
      <c r="L2647" s="26"/>
      <c r="M2647" s="26">
        <f t="shared" si="11865"/>
        <v>45.6</v>
      </c>
      <c r="N2647" s="26">
        <f t="shared" si="11866"/>
        <v>0</v>
      </c>
      <c r="O2647" s="26">
        <f t="shared" si="11867"/>
        <v>0</v>
      </c>
      <c r="P2647" s="26"/>
      <c r="Q2647" s="26"/>
      <c r="R2647" s="26"/>
      <c r="S2647" s="26"/>
      <c r="T2647" s="26"/>
      <c r="U2647" s="26"/>
      <c r="V2647" s="26"/>
      <c r="W2647" s="26"/>
      <c r="X2647" s="26"/>
      <c r="Y2647" s="26"/>
      <c r="Z2647" s="26"/>
      <c r="AA2647" s="26"/>
      <c r="AB2647" s="26"/>
      <c r="AC2647" s="26">
        <f t="shared" si="11749"/>
        <v>45.6</v>
      </c>
      <c r="AD2647" s="26">
        <f t="shared" si="11750"/>
        <v>0</v>
      </c>
      <c r="AE2647" s="26">
        <f t="shared" si="11751"/>
        <v>0</v>
      </c>
      <c r="AF2647" s="26"/>
      <c r="AG2647" s="26">
        <f t="shared" si="11752"/>
        <v>45.6</v>
      </c>
      <c r="AH2647" s="26">
        <f t="shared" si="11753"/>
        <v>0</v>
      </c>
      <c r="AI2647" s="26">
        <f t="shared" si="11754"/>
        <v>0</v>
      </c>
      <c r="AJ2647" s="26"/>
      <c r="AK2647" s="26"/>
      <c r="AL2647" s="26">
        <v>-22.8</v>
      </c>
      <c r="AM2647" s="26"/>
      <c r="AN2647" s="26"/>
      <c r="AO2647" s="26"/>
      <c r="AP2647" s="26"/>
      <c r="AQ2647" s="26"/>
      <c r="AR2647" s="26"/>
      <c r="AS2647" s="26">
        <f t="shared" si="11847"/>
        <v>22.8</v>
      </c>
      <c r="AT2647" s="26">
        <f t="shared" si="11848"/>
        <v>0</v>
      </c>
      <c r="AU2647" s="26">
        <f t="shared" si="11849"/>
        <v>0</v>
      </c>
      <c r="AV2647" s="26"/>
      <c r="AW2647" s="26"/>
      <c r="AX2647" s="26"/>
      <c r="AY2647" s="26">
        <f t="shared" si="11811"/>
        <v>22.8</v>
      </c>
      <c r="AZ2647" s="26">
        <f t="shared" si="11812"/>
        <v>0</v>
      </c>
      <c r="BA2647" s="26">
        <f t="shared" si="11813"/>
        <v>0</v>
      </c>
      <c r="BB2647" s="26"/>
      <c r="BC2647" s="26"/>
      <c r="BD2647" s="26"/>
      <c r="BE2647" s="26"/>
      <c r="BF2647" s="26"/>
      <c r="BG2647" s="26"/>
      <c r="BH2647" s="26"/>
      <c r="BI2647" s="26"/>
      <c r="BJ2647" s="26"/>
      <c r="BK2647" s="26"/>
      <c r="BL2647" s="26">
        <f t="shared" si="11740"/>
        <v>22.8</v>
      </c>
      <c r="BM2647" s="26"/>
      <c r="BN2647" s="53">
        <f t="shared" si="11765"/>
        <v>22.8</v>
      </c>
      <c r="BO2647" s="26">
        <f t="shared" si="11741"/>
        <v>0</v>
      </c>
      <c r="BP2647" s="26"/>
      <c r="BQ2647" s="53">
        <f t="shared" si="11766"/>
        <v>0</v>
      </c>
      <c r="BR2647" s="52">
        <f t="shared" si="11742"/>
        <v>0</v>
      </c>
      <c r="BS2647" s="26"/>
      <c r="BT2647" s="27"/>
    </row>
    <row r="2648" spans="1:73" s="82" customFormat="1" x14ac:dyDescent="0.3">
      <c r="A2648" s="65" t="s">
        <v>1072</v>
      </c>
      <c r="B2648" s="65" t="s">
        <v>86</v>
      </c>
      <c r="C2648" s="65" t="s">
        <v>325</v>
      </c>
      <c r="D2648" s="65"/>
      <c r="E2648" s="70"/>
      <c r="F2648" s="66" t="s">
        <v>1084</v>
      </c>
      <c r="G2648" s="22">
        <f t="shared" ref="G2648:L2648" si="11924">G2649+G2658</f>
        <v>41116.1</v>
      </c>
      <c r="H2648" s="22">
        <f t="shared" si="11924"/>
        <v>41116.1</v>
      </c>
      <c r="I2648" s="22">
        <f t="shared" si="11924"/>
        <v>41116.1</v>
      </c>
      <c r="J2648" s="22">
        <f t="shared" si="11924"/>
        <v>0</v>
      </c>
      <c r="K2648" s="22">
        <f t="shared" si="11924"/>
        <v>0</v>
      </c>
      <c r="L2648" s="22">
        <f t="shared" si="11924"/>
        <v>0</v>
      </c>
      <c r="M2648" s="22">
        <f t="shared" si="11865"/>
        <v>41116.1</v>
      </c>
      <c r="N2648" s="22">
        <f t="shared" si="11866"/>
        <v>41116.1</v>
      </c>
      <c r="O2648" s="22">
        <f t="shared" si="11867"/>
        <v>41116.1</v>
      </c>
      <c r="P2648" s="22">
        <f t="shared" ref="P2648:AB2648" si="11925">P2649+P2658</f>
        <v>0</v>
      </c>
      <c r="Q2648" s="22">
        <f t="shared" si="11925"/>
        <v>0</v>
      </c>
      <c r="R2648" s="22">
        <f t="shared" si="11925"/>
        <v>827.58799999999997</v>
      </c>
      <c r="S2648" s="22">
        <f t="shared" si="11925"/>
        <v>0</v>
      </c>
      <c r="T2648" s="22">
        <f t="shared" si="11925"/>
        <v>0</v>
      </c>
      <c r="U2648" s="22">
        <f t="shared" si="11925"/>
        <v>0</v>
      </c>
      <c r="V2648" s="22">
        <f t="shared" si="11925"/>
        <v>827.58799999999997</v>
      </c>
      <c r="W2648" s="22">
        <f t="shared" si="11925"/>
        <v>0</v>
      </c>
      <c r="X2648" s="22">
        <f t="shared" si="11925"/>
        <v>0</v>
      </c>
      <c r="Y2648" s="22">
        <f t="shared" si="11925"/>
        <v>0</v>
      </c>
      <c r="Z2648" s="22">
        <f t="shared" si="11925"/>
        <v>827.58799999999997</v>
      </c>
      <c r="AA2648" s="22">
        <f t="shared" si="11925"/>
        <v>0</v>
      </c>
      <c r="AB2648" s="22">
        <f t="shared" si="11925"/>
        <v>0</v>
      </c>
      <c r="AC2648" s="22">
        <f t="shared" si="11749"/>
        <v>41943.688000000002</v>
      </c>
      <c r="AD2648" s="22">
        <f t="shared" si="11750"/>
        <v>41943.688000000002</v>
      </c>
      <c r="AE2648" s="22">
        <f t="shared" si="11751"/>
        <v>41943.688000000002</v>
      </c>
      <c r="AF2648" s="22">
        <f>AF2649+AF2658</f>
        <v>0</v>
      </c>
      <c r="AG2648" s="22">
        <f t="shared" si="11752"/>
        <v>41943.688000000002</v>
      </c>
      <c r="AH2648" s="22">
        <f t="shared" si="11753"/>
        <v>41943.688000000002</v>
      </c>
      <c r="AI2648" s="22">
        <f t="shared" si="11754"/>
        <v>41943.688000000002</v>
      </c>
      <c r="AJ2648" s="22">
        <f t="shared" ref="AJ2648:AR2648" si="11926">AJ2649+AJ2658</f>
        <v>1344.2260000000001</v>
      </c>
      <c r="AK2648" s="22">
        <f t="shared" si="11926"/>
        <v>0</v>
      </c>
      <c r="AL2648" s="22">
        <f t="shared" si="11926"/>
        <v>0</v>
      </c>
      <c r="AM2648" s="22">
        <f t="shared" si="11926"/>
        <v>0</v>
      </c>
      <c r="AN2648" s="22">
        <f t="shared" si="11926"/>
        <v>0</v>
      </c>
      <c r="AO2648" s="22">
        <f t="shared" si="11926"/>
        <v>0</v>
      </c>
      <c r="AP2648" s="22">
        <f t="shared" si="11926"/>
        <v>0</v>
      </c>
      <c r="AQ2648" s="22">
        <f t="shared" si="11926"/>
        <v>0</v>
      </c>
      <c r="AR2648" s="22">
        <f t="shared" si="11926"/>
        <v>0</v>
      </c>
      <c r="AS2648" s="22">
        <f t="shared" si="11847"/>
        <v>43287.914000000004</v>
      </c>
      <c r="AT2648" s="22">
        <f t="shared" si="11848"/>
        <v>41943.688000000002</v>
      </c>
      <c r="AU2648" s="22">
        <f t="shared" si="11849"/>
        <v>41943.688000000002</v>
      </c>
      <c r="AV2648" s="22">
        <f>AV2649+AV2658</f>
        <v>0</v>
      </c>
      <c r="AW2648" s="22">
        <f>AW2649+AW2658</f>
        <v>0</v>
      </c>
      <c r="AX2648" s="22">
        <f>AX2649+AX2658</f>
        <v>0</v>
      </c>
      <c r="AY2648" s="22">
        <f t="shared" si="11811"/>
        <v>43287.914000000004</v>
      </c>
      <c r="AZ2648" s="22">
        <f t="shared" si="11812"/>
        <v>41943.688000000002</v>
      </c>
      <c r="BA2648" s="22">
        <f t="shared" si="11813"/>
        <v>41943.688000000002</v>
      </c>
      <c r="BB2648" s="22">
        <f t="shared" ref="BB2648:BK2648" si="11927">BB2649+BB2658</f>
        <v>0</v>
      </c>
      <c r="BC2648" s="22">
        <f t="shared" si="11927"/>
        <v>0</v>
      </c>
      <c r="BD2648" s="22">
        <f t="shared" si="11927"/>
        <v>0</v>
      </c>
      <c r="BE2648" s="22">
        <f t="shared" si="11927"/>
        <v>0</v>
      </c>
      <c r="BF2648" s="22">
        <f t="shared" si="11927"/>
        <v>0</v>
      </c>
      <c r="BG2648" s="22">
        <f t="shared" si="11927"/>
        <v>0</v>
      </c>
      <c r="BH2648" s="22">
        <f t="shared" si="11927"/>
        <v>0</v>
      </c>
      <c r="BI2648" s="22">
        <f t="shared" si="11927"/>
        <v>0</v>
      </c>
      <c r="BJ2648" s="22">
        <f t="shared" si="11927"/>
        <v>0</v>
      </c>
      <c r="BK2648" s="22">
        <f t="shared" si="11927"/>
        <v>0</v>
      </c>
      <c r="BL2648" s="22">
        <f t="shared" si="11740"/>
        <v>43287.914000000004</v>
      </c>
      <c r="BM2648" s="22">
        <f>BM2649+BM2658</f>
        <v>0</v>
      </c>
      <c r="BN2648" s="78">
        <f t="shared" si="11765"/>
        <v>43287.914000000004</v>
      </c>
      <c r="BO2648" s="22">
        <f t="shared" si="11741"/>
        <v>41943.688000000002</v>
      </c>
      <c r="BP2648" s="22">
        <f>BP2649+BP2658</f>
        <v>0</v>
      </c>
      <c r="BQ2648" s="78">
        <f t="shared" si="11766"/>
        <v>41943.688000000002</v>
      </c>
      <c r="BR2648" s="80">
        <f t="shared" si="11742"/>
        <v>41943.688000000002</v>
      </c>
      <c r="BS2648" s="22">
        <f>BS2649+BS2658</f>
        <v>0</v>
      </c>
      <c r="BT2648" s="23"/>
      <c r="BU2648" s="19"/>
    </row>
    <row r="2649" spans="1:73" ht="31.2" x14ac:dyDescent="0.3">
      <c r="A2649" s="67" t="s">
        <v>1072</v>
      </c>
      <c r="B2649" s="67" t="s">
        <v>86</v>
      </c>
      <c r="C2649" s="67" t="s">
        <v>325</v>
      </c>
      <c r="D2649" s="67" t="s">
        <v>413</v>
      </c>
      <c r="E2649" s="71"/>
      <c r="F2649" s="68" t="s">
        <v>414</v>
      </c>
      <c r="G2649" s="26">
        <f t="shared" ref="G2649:G2650" si="11928">G2650</f>
        <v>40503.599999999999</v>
      </c>
      <c r="H2649" s="26">
        <f t="shared" ref="H2649:H2650" si="11929">H2650</f>
        <v>40503.599999999999</v>
      </c>
      <c r="I2649" s="26">
        <f t="shared" ref="I2649:I2650" si="11930">I2650</f>
        <v>40503.599999999999</v>
      </c>
      <c r="J2649" s="26">
        <f t="shared" ref="J2649:J2650" si="11931">J2650</f>
        <v>0</v>
      </c>
      <c r="K2649" s="26">
        <f t="shared" ref="K2649:K2650" si="11932">K2650</f>
        <v>0</v>
      </c>
      <c r="L2649" s="26">
        <f t="shared" ref="L2649:L2650" si="11933">L2650</f>
        <v>0</v>
      </c>
      <c r="M2649" s="26">
        <f t="shared" si="11865"/>
        <v>40503.599999999999</v>
      </c>
      <c r="N2649" s="26">
        <f t="shared" si="11866"/>
        <v>40503.599999999999</v>
      </c>
      <c r="O2649" s="26">
        <f t="shared" si="11867"/>
        <v>40503.599999999999</v>
      </c>
      <c r="P2649" s="26">
        <f t="shared" ref="P2649:P2650" si="11934">P2650</f>
        <v>0</v>
      </c>
      <c r="Q2649" s="26">
        <f t="shared" ref="Q2649:Q2650" si="11935">Q2650</f>
        <v>0</v>
      </c>
      <c r="R2649" s="26">
        <f t="shared" ref="R2649:R2650" si="11936">R2650</f>
        <v>827.58799999999997</v>
      </c>
      <c r="S2649" s="26">
        <f t="shared" ref="S2649:S2650" si="11937">S2650</f>
        <v>0</v>
      </c>
      <c r="T2649" s="26">
        <f t="shared" ref="T2649:T2650" si="11938">T2650</f>
        <v>0</v>
      </c>
      <c r="U2649" s="26">
        <f t="shared" ref="U2649:U2650" si="11939">U2650</f>
        <v>0</v>
      </c>
      <c r="V2649" s="26">
        <f t="shared" ref="V2649:V2650" si="11940">V2650</f>
        <v>827.58799999999997</v>
      </c>
      <c r="W2649" s="26">
        <f t="shared" ref="W2649:W2650" si="11941">W2650</f>
        <v>0</v>
      </c>
      <c r="X2649" s="26">
        <f t="shared" ref="X2649:X2650" si="11942">X2650</f>
        <v>0</v>
      </c>
      <c r="Y2649" s="26">
        <f t="shared" ref="Y2649:Y2650" si="11943">Y2650</f>
        <v>0</v>
      </c>
      <c r="Z2649" s="26">
        <f t="shared" ref="Z2649:Z2650" si="11944">Z2650</f>
        <v>827.58799999999997</v>
      </c>
      <c r="AA2649" s="26">
        <f t="shared" ref="AA2649:AA2650" si="11945">AA2650</f>
        <v>0</v>
      </c>
      <c r="AB2649" s="26">
        <f t="shared" ref="AB2649:AB2650" si="11946">AB2650</f>
        <v>0</v>
      </c>
      <c r="AC2649" s="26">
        <f t="shared" si="11749"/>
        <v>41331.188000000002</v>
      </c>
      <c r="AD2649" s="26">
        <f t="shared" si="11750"/>
        <v>41331.188000000002</v>
      </c>
      <c r="AE2649" s="26">
        <f t="shared" si="11751"/>
        <v>41331.188000000002</v>
      </c>
      <c r="AF2649" s="26">
        <f t="shared" ref="AF2649:AF2650" si="11947">AF2650</f>
        <v>0</v>
      </c>
      <c r="AG2649" s="26">
        <f t="shared" si="11752"/>
        <v>41331.188000000002</v>
      </c>
      <c r="AH2649" s="26">
        <f t="shared" si="11753"/>
        <v>41331.188000000002</v>
      </c>
      <c r="AI2649" s="26">
        <f t="shared" si="11754"/>
        <v>41331.188000000002</v>
      </c>
      <c r="AJ2649" s="26">
        <f t="shared" ref="AJ2649:AJ2650" si="11948">AJ2650</f>
        <v>1344.2260000000001</v>
      </c>
      <c r="AK2649" s="26">
        <f t="shared" ref="AK2649:AK2650" si="11949">AK2650</f>
        <v>0</v>
      </c>
      <c r="AL2649" s="26">
        <f t="shared" ref="AL2649:AL2650" si="11950">AL2650</f>
        <v>0</v>
      </c>
      <c r="AM2649" s="26">
        <f t="shared" ref="AM2649:AM2650" si="11951">AM2650</f>
        <v>0</v>
      </c>
      <c r="AN2649" s="26">
        <f t="shared" ref="AN2649:AN2650" si="11952">AN2650</f>
        <v>0</v>
      </c>
      <c r="AO2649" s="26">
        <f t="shared" ref="AO2649:AO2650" si="11953">AO2650</f>
        <v>0</v>
      </c>
      <c r="AP2649" s="26">
        <f t="shared" ref="AP2649:AP2650" si="11954">AP2650</f>
        <v>0</v>
      </c>
      <c r="AQ2649" s="26">
        <f t="shared" ref="AQ2649:AQ2650" si="11955">AQ2650</f>
        <v>0</v>
      </c>
      <c r="AR2649" s="26">
        <f t="shared" ref="AR2649:AR2650" si="11956">AR2650</f>
        <v>0</v>
      </c>
      <c r="AS2649" s="26">
        <f t="shared" si="11847"/>
        <v>42675.414000000004</v>
      </c>
      <c r="AT2649" s="26">
        <f t="shared" si="11848"/>
        <v>41331.188000000002</v>
      </c>
      <c r="AU2649" s="26">
        <f t="shared" si="11849"/>
        <v>41331.188000000002</v>
      </c>
      <c r="AV2649" s="26">
        <f t="shared" ref="AV2649:AV2650" si="11957">AV2650</f>
        <v>0</v>
      </c>
      <c r="AW2649" s="26">
        <f t="shared" ref="AW2649:AW2650" si="11958">AW2650</f>
        <v>0</v>
      </c>
      <c r="AX2649" s="26">
        <f t="shared" ref="AX2649:AX2650" si="11959">AX2650</f>
        <v>0</v>
      </c>
      <c r="AY2649" s="26">
        <f t="shared" si="11811"/>
        <v>42675.414000000004</v>
      </c>
      <c r="AZ2649" s="26">
        <f t="shared" si="11812"/>
        <v>41331.188000000002</v>
      </c>
      <c r="BA2649" s="26">
        <f t="shared" si="11813"/>
        <v>41331.188000000002</v>
      </c>
      <c r="BB2649" s="26">
        <f t="shared" ref="BB2649:BB2650" si="11960">BB2650</f>
        <v>0</v>
      </c>
      <c r="BC2649" s="26">
        <f t="shared" ref="BC2649:BC2650" si="11961">BC2650</f>
        <v>0</v>
      </c>
      <c r="BD2649" s="26">
        <f t="shared" ref="BD2649:BD2650" si="11962">BD2650</f>
        <v>0</v>
      </c>
      <c r="BE2649" s="26">
        <f t="shared" ref="BE2649:BE2650" si="11963">BE2650</f>
        <v>0</v>
      </c>
      <c r="BF2649" s="26">
        <f t="shared" ref="BF2649:BF2650" si="11964">BF2650</f>
        <v>0</v>
      </c>
      <c r="BG2649" s="26">
        <f t="shared" ref="BG2649:BG2650" si="11965">BG2650</f>
        <v>0</v>
      </c>
      <c r="BH2649" s="26">
        <f t="shared" ref="BH2649:BH2650" si="11966">BH2650</f>
        <v>0</v>
      </c>
      <c r="BI2649" s="26">
        <f t="shared" ref="BI2649:BI2650" si="11967">BI2650</f>
        <v>0</v>
      </c>
      <c r="BJ2649" s="26">
        <f t="shared" ref="BJ2649:BJ2650" si="11968">BJ2650</f>
        <v>0</v>
      </c>
      <c r="BK2649" s="26">
        <f t="shared" ref="BK2649:BK2650" si="11969">BK2650</f>
        <v>0</v>
      </c>
      <c r="BL2649" s="26">
        <f t="shared" si="11740"/>
        <v>42675.414000000004</v>
      </c>
      <c r="BM2649" s="26">
        <f t="shared" ref="BM2649:BM2650" si="11970">BM2650</f>
        <v>0</v>
      </c>
      <c r="BN2649" s="53">
        <f t="shared" si="11765"/>
        <v>42675.414000000004</v>
      </c>
      <c r="BO2649" s="26">
        <f t="shared" si="11741"/>
        <v>41331.188000000002</v>
      </c>
      <c r="BP2649" s="26">
        <f t="shared" ref="BP2649:BS2650" si="11971">BP2650</f>
        <v>0</v>
      </c>
      <c r="BQ2649" s="53">
        <f t="shared" si="11766"/>
        <v>41331.188000000002</v>
      </c>
      <c r="BR2649" s="52">
        <f t="shared" si="11742"/>
        <v>41331.188000000002</v>
      </c>
      <c r="BS2649" s="26">
        <f t="shared" si="11971"/>
        <v>0</v>
      </c>
      <c r="BT2649" s="27"/>
    </row>
    <row r="2650" spans="1:73" x14ac:dyDescent="0.3">
      <c r="A2650" s="67" t="s">
        <v>1072</v>
      </c>
      <c r="B2650" s="67" t="s">
        <v>86</v>
      </c>
      <c r="C2650" s="67" t="s">
        <v>325</v>
      </c>
      <c r="D2650" s="67" t="s">
        <v>419</v>
      </c>
      <c r="E2650" s="71"/>
      <c r="F2650" s="68" t="s">
        <v>33</v>
      </c>
      <c r="G2650" s="26">
        <f t="shared" si="11928"/>
        <v>40503.599999999999</v>
      </c>
      <c r="H2650" s="26">
        <f t="shared" si="11929"/>
        <v>40503.599999999999</v>
      </c>
      <c r="I2650" s="26">
        <f t="shared" si="11930"/>
        <v>40503.599999999999</v>
      </c>
      <c r="J2650" s="26">
        <f t="shared" si="11931"/>
        <v>0</v>
      </c>
      <c r="K2650" s="26">
        <f t="shared" si="11932"/>
        <v>0</v>
      </c>
      <c r="L2650" s="26">
        <f t="shared" si="11933"/>
        <v>0</v>
      </c>
      <c r="M2650" s="26">
        <f t="shared" si="11865"/>
        <v>40503.599999999999</v>
      </c>
      <c r="N2650" s="26">
        <f t="shared" si="11866"/>
        <v>40503.599999999999</v>
      </c>
      <c r="O2650" s="26">
        <f t="shared" si="11867"/>
        <v>40503.599999999999</v>
      </c>
      <c r="P2650" s="26">
        <f t="shared" si="11934"/>
        <v>0</v>
      </c>
      <c r="Q2650" s="26">
        <f t="shared" si="11935"/>
        <v>0</v>
      </c>
      <c r="R2650" s="26">
        <f t="shared" si="11936"/>
        <v>827.58799999999997</v>
      </c>
      <c r="S2650" s="26">
        <f t="shared" si="11937"/>
        <v>0</v>
      </c>
      <c r="T2650" s="26">
        <f t="shared" si="11938"/>
        <v>0</v>
      </c>
      <c r="U2650" s="26">
        <f t="shared" si="11939"/>
        <v>0</v>
      </c>
      <c r="V2650" s="26">
        <f t="shared" si="11940"/>
        <v>827.58799999999997</v>
      </c>
      <c r="W2650" s="26">
        <f t="shared" si="11941"/>
        <v>0</v>
      </c>
      <c r="X2650" s="26">
        <f t="shared" si="11942"/>
        <v>0</v>
      </c>
      <c r="Y2650" s="26">
        <f t="shared" si="11943"/>
        <v>0</v>
      </c>
      <c r="Z2650" s="26">
        <f t="shared" si="11944"/>
        <v>827.58799999999997</v>
      </c>
      <c r="AA2650" s="26">
        <f t="shared" si="11945"/>
        <v>0</v>
      </c>
      <c r="AB2650" s="26">
        <f t="shared" si="11946"/>
        <v>0</v>
      </c>
      <c r="AC2650" s="26">
        <f t="shared" si="11749"/>
        <v>41331.188000000002</v>
      </c>
      <c r="AD2650" s="26">
        <f t="shared" si="11750"/>
        <v>41331.188000000002</v>
      </c>
      <c r="AE2650" s="26">
        <f t="shared" si="11751"/>
        <v>41331.188000000002</v>
      </c>
      <c r="AF2650" s="26">
        <f t="shared" si="11947"/>
        <v>0</v>
      </c>
      <c r="AG2650" s="26">
        <f t="shared" si="11752"/>
        <v>41331.188000000002</v>
      </c>
      <c r="AH2650" s="26">
        <f t="shared" si="11753"/>
        <v>41331.188000000002</v>
      </c>
      <c r="AI2650" s="26">
        <f t="shared" si="11754"/>
        <v>41331.188000000002</v>
      </c>
      <c r="AJ2650" s="26">
        <f t="shared" si="11948"/>
        <v>1344.2260000000001</v>
      </c>
      <c r="AK2650" s="26">
        <f t="shared" si="11949"/>
        <v>0</v>
      </c>
      <c r="AL2650" s="26">
        <f t="shared" si="11950"/>
        <v>0</v>
      </c>
      <c r="AM2650" s="26">
        <f t="shared" si="11951"/>
        <v>0</v>
      </c>
      <c r="AN2650" s="26">
        <f t="shared" si="11952"/>
        <v>0</v>
      </c>
      <c r="AO2650" s="26">
        <f t="shared" si="11953"/>
        <v>0</v>
      </c>
      <c r="AP2650" s="26">
        <f t="shared" si="11954"/>
        <v>0</v>
      </c>
      <c r="AQ2650" s="26">
        <f t="shared" si="11955"/>
        <v>0</v>
      </c>
      <c r="AR2650" s="26">
        <f t="shared" si="11956"/>
        <v>0</v>
      </c>
      <c r="AS2650" s="26">
        <f t="shared" si="11847"/>
        <v>42675.414000000004</v>
      </c>
      <c r="AT2650" s="26">
        <f t="shared" si="11848"/>
        <v>41331.188000000002</v>
      </c>
      <c r="AU2650" s="26">
        <f t="shared" si="11849"/>
        <v>41331.188000000002</v>
      </c>
      <c r="AV2650" s="26">
        <f t="shared" si="11957"/>
        <v>0</v>
      </c>
      <c r="AW2650" s="26">
        <f t="shared" si="11958"/>
        <v>0</v>
      </c>
      <c r="AX2650" s="26">
        <f t="shared" si="11959"/>
        <v>0</v>
      </c>
      <c r="AY2650" s="26">
        <f t="shared" si="11811"/>
        <v>42675.414000000004</v>
      </c>
      <c r="AZ2650" s="26">
        <f t="shared" si="11812"/>
        <v>41331.188000000002</v>
      </c>
      <c r="BA2650" s="26">
        <f t="shared" si="11813"/>
        <v>41331.188000000002</v>
      </c>
      <c r="BB2650" s="26">
        <f t="shared" si="11960"/>
        <v>0</v>
      </c>
      <c r="BC2650" s="26">
        <f t="shared" si="11961"/>
        <v>0</v>
      </c>
      <c r="BD2650" s="26">
        <f t="shared" si="11962"/>
        <v>0</v>
      </c>
      <c r="BE2650" s="26">
        <f t="shared" si="11963"/>
        <v>0</v>
      </c>
      <c r="BF2650" s="26">
        <f t="shared" si="11964"/>
        <v>0</v>
      </c>
      <c r="BG2650" s="26">
        <f t="shared" si="11965"/>
        <v>0</v>
      </c>
      <c r="BH2650" s="26">
        <f t="shared" si="11966"/>
        <v>0</v>
      </c>
      <c r="BI2650" s="26">
        <f t="shared" si="11967"/>
        <v>0</v>
      </c>
      <c r="BJ2650" s="26">
        <f t="shared" si="11968"/>
        <v>0</v>
      </c>
      <c r="BK2650" s="26">
        <f t="shared" si="11969"/>
        <v>0</v>
      </c>
      <c r="BL2650" s="26">
        <f t="shared" si="11740"/>
        <v>42675.414000000004</v>
      </c>
      <c r="BM2650" s="26">
        <f t="shared" si="11970"/>
        <v>0</v>
      </c>
      <c r="BN2650" s="53">
        <f t="shared" si="11765"/>
        <v>42675.414000000004</v>
      </c>
      <c r="BO2650" s="26">
        <f t="shared" si="11741"/>
        <v>41331.188000000002</v>
      </c>
      <c r="BP2650" s="26">
        <f t="shared" si="11971"/>
        <v>0</v>
      </c>
      <c r="BQ2650" s="53">
        <f t="shared" si="11766"/>
        <v>41331.188000000002</v>
      </c>
      <c r="BR2650" s="52">
        <f t="shared" si="11742"/>
        <v>41331.188000000002</v>
      </c>
      <c r="BS2650" s="26">
        <f t="shared" si="11971"/>
        <v>0</v>
      </c>
      <c r="BT2650" s="27"/>
    </row>
    <row r="2651" spans="1:73" ht="46.8" x14ac:dyDescent="0.3">
      <c r="A2651" s="67" t="s">
        <v>1072</v>
      </c>
      <c r="B2651" s="67" t="s">
        <v>86</v>
      </c>
      <c r="C2651" s="67" t="s">
        <v>325</v>
      </c>
      <c r="D2651" s="67" t="s">
        <v>420</v>
      </c>
      <c r="E2651" s="71"/>
      <c r="F2651" s="68" t="s">
        <v>421</v>
      </c>
      <c r="G2651" s="26">
        <f t="shared" ref="G2651:L2651" si="11972">G2652+G2656</f>
        <v>40503.599999999999</v>
      </c>
      <c r="H2651" s="26">
        <f t="shared" si="11972"/>
        <v>40503.599999999999</v>
      </c>
      <c r="I2651" s="26">
        <f t="shared" si="11972"/>
        <v>40503.599999999999</v>
      </c>
      <c r="J2651" s="26">
        <f t="shared" si="11972"/>
        <v>0</v>
      </c>
      <c r="K2651" s="26">
        <f t="shared" si="11972"/>
        <v>0</v>
      </c>
      <c r="L2651" s="26">
        <f t="shared" si="11972"/>
        <v>0</v>
      </c>
      <c r="M2651" s="26">
        <f t="shared" si="11865"/>
        <v>40503.599999999999</v>
      </c>
      <c r="N2651" s="26">
        <f t="shared" si="11866"/>
        <v>40503.599999999999</v>
      </c>
      <c r="O2651" s="26">
        <f t="shared" si="11867"/>
        <v>40503.599999999999</v>
      </c>
      <c r="P2651" s="26">
        <f t="shared" ref="P2651:AB2651" si="11973">P2652+P2656</f>
        <v>0</v>
      </c>
      <c r="Q2651" s="26">
        <f t="shared" si="11973"/>
        <v>0</v>
      </c>
      <c r="R2651" s="26">
        <f t="shared" si="11973"/>
        <v>827.58799999999997</v>
      </c>
      <c r="S2651" s="26">
        <f t="shared" si="11973"/>
        <v>0</v>
      </c>
      <c r="T2651" s="26">
        <f t="shared" si="11973"/>
        <v>0</v>
      </c>
      <c r="U2651" s="26">
        <f t="shared" si="11973"/>
        <v>0</v>
      </c>
      <c r="V2651" s="26">
        <f t="shared" si="11973"/>
        <v>827.58799999999997</v>
      </c>
      <c r="W2651" s="26">
        <f t="shared" si="11973"/>
        <v>0</v>
      </c>
      <c r="X2651" s="26">
        <f t="shared" si="11973"/>
        <v>0</v>
      </c>
      <c r="Y2651" s="26">
        <f t="shared" si="11973"/>
        <v>0</v>
      </c>
      <c r="Z2651" s="26">
        <f t="shared" si="11973"/>
        <v>827.58799999999997</v>
      </c>
      <c r="AA2651" s="26">
        <f t="shared" si="11973"/>
        <v>0</v>
      </c>
      <c r="AB2651" s="26">
        <f t="shared" si="11973"/>
        <v>0</v>
      </c>
      <c r="AC2651" s="26">
        <f t="shared" si="11749"/>
        <v>41331.188000000002</v>
      </c>
      <c r="AD2651" s="26">
        <f t="shared" si="11750"/>
        <v>41331.188000000002</v>
      </c>
      <c r="AE2651" s="26">
        <f t="shared" si="11751"/>
        <v>41331.188000000002</v>
      </c>
      <c r="AF2651" s="26">
        <f>AF2652+AF2656</f>
        <v>0</v>
      </c>
      <c r="AG2651" s="26">
        <f t="shared" si="11752"/>
        <v>41331.188000000002</v>
      </c>
      <c r="AH2651" s="26">
        <f t="shared" si="11753"/>
        <v>41331.188000000002</v>
      </c>
      <c r="AI2651" s="26">
        <f t="shared" si="11754"/>
        <v>41331.188000000002</v>
      </c>
      <c r="AJ2651" s="26">
        <f t="shared" ref="AJ2651:AR2651" si="11974">AJ2652+AJ2656</f>
        <v>1344.2260000000001</v>
      </c>
      <c r="AK2651" s="26">
        <f t="shared" si="11974"/>
        <v>0</v>
      </c>
      <c r="AL2651" s="26">
        <f t="shared" si="11974"/>
        <v>0</v>
      </c>
      <c r="AM2651" s="26">
        <f t="shared" si="11974"/>
        <v>0</v>
      </c>
      <c r="AN2651" s="26">
        <f t="shared" si="11974"/>
        <v>0</v>
      </c>
      <c r="AO2651" s="26">
        <f t="shared" si="11974"/>
        <v>0</v>
      </c>
      <c r="AP2651" s="26">
        <f t="shared" si="11974"/>
        <v>0</v>
      </c>
      <c r="AQ2651" s="26">
        <f t="shared" si="11974"/>
        <v>0</v>
      </c>
      <c r="AR2651" s="26">
        <f t="shared" si="11974"/>
        <v>0</v>
      </c>
      <c r="AS2651" s="26">
        <f t="shared" si="11847"/>
        <v>42675.414000000004</v>
      </c>
      <c r="AT2651" s="26">
        <f t="shared" si="11848"/>
        <v>41331.188000000002</v>
      </c>
      <c r="AU2651" s="26">
        <f t="shared" si="11849"/>
        <v>41331.188000000002</v>
      </c>
      <c r="AV2651" s="26">
        <f>AV2652+AV2656</f>
        <v>0</v>
      </c>
      <c r="AW2651" s="26">
        <f>AW2652+AW2656</f>
        <v>0</v>
      </c>
      <c r="AX2651" s="26">
        <f>AX2652+AX2656</f>
        <v>0</v>
      </c>
      <c r="AY2651" s="26">
        <f t="shared" si="11811"/>
        <v>42675.414000000004</v>
      </c>
      <c r="AZ2651" s="26">
        <f t="shared" si="11812"/>
        <v>41331.188000000002</v>
      </c>
      <c r="BA2651" s="26">
        <f t="shared" si="11813"/>
        <v>41331.188000000002</v>
      </c>
      <c r="BB2651" s="26">
        <f t="shared" ref="BB2651:BK2651" si="11975">BB2652+BB2656</f>
        <v>0</v>
      </c>
      <c r="BC2651" s="26">
        <f t="shared" si="11975"/>
        <v>0</v>
      </c>
      <c r="BD2651" s="26">
        <f t="shared" si="11975"/>
        <v>0</v>
      </c>
      <c r="BE2651" s="26">
        <f t="shared" si="11975"/>
        <v>0</v>
      </c>
      <c r="BF2651" s="26">
        <f t="shared" si="11975"/>
        <v>0</v>
      </c>
      <c r="BG2651" s="26">
        <f t="shared" si="11975"/>
        <v>0</v>
      </c>
      <c r="BH2651" s="26">
        <f t="shared" si="11975"/>
        <v>0</v>
      </c>
      <c r="BI2651" s="26">
        <f t="shared" si="11975"/>
        <v>0</v>
      </c>
      <c r="BJ2651" s="26">
        <f t="shared" si="11975"/>
        <v>0</v>
      </c>
      <c r="BK2651" s="26">
        <f t="shared" si="11975"/>
        <v>0</v>
      </c>
      <c r="BL2651" s="26">
        <f t="shared" si="11740"/>
        <v>42675.414000000004</v>
      </c>
      <c r="BM2651" s="26">
        <f>BM2652+BM2656</f>
        <v>0</v>
      </c>
      <c r="BN2651" s="53">
        <f t="shared" si="11765"/>
        <v>42675.414000000004</v>
      </c>
      <c r="BO2651" s="26">
        <f t="shared" si="11741"/>
        <v>41331.188000000002</v>
      </c>
      <c r="BP2651" s="26">
        <f>BP2652+BP2656</f>
        <v>0</v>
      </c>
      <c r="BQ2651" s="53">
        <f t="shared" si="11766"/>
        <v>41331.188000000002</v>
      </c>
      <c r="BR2651" s="52">
        <f t="shared" si="11742"/>
        <v>41331.188000000002</v>
      </c>
      <c r="BS2651" s="26">
        <f>BS2652+BS2656</f>
        <v>0</v>
      </c>
      <c r="BT2651" s="27"/>
    </row>
    <row r="2652" spans="1:73" ht="46.8" x14ac:dyDescent="0.3">
      <c r="A2652" s="67" t="s">
        <v>1072</v>
      </c>
      <c r="B2652" s="67" t="s">
        <v>86</v>
      </c>
      <c r="C2652" s="67" t="s">
        <v>325</v>
      </c>
      <c r="D2652" s="67" t="s">
        <v>489</v>
      </c>
      <c r="E2652" s="71"/>
      <c r="F2652" s="68" t="s">
        <v>490</v>
      </c>
      <c r="G2652" s="26">
        <f t="shared" ref="G2652:L2652" si="11976">G2653+G2655</f>
        <v>14730.300000000001</v>
      </c>
      <c r="H2652" s="26">
        <f t="shared" si="11976"/>
        <v>14730.300000000001</v>
      </c>
      <c r="I2652" s="26">
        <f t="shared" si="11976"/>
        <v>14730.300000000001</v>
      </c>
      <c r="J2652" s="26">
        <f t="shared" si="11976"/>
        <v>0</v>
      </c>
      <c r="K2652" s="26">
        <f t="shared" si="11976"/>
        <v>0</v>
      </c>
      <c r="L2652" s="26">
        <f t="shared" si="11976"/>
        <v>0</v>
      </c>
      <c r="M2652" s="26">
        <f t="shared" si="11865"/>
        <v>14730.300000000001</v>
      </c>
      <c r="N2652" s="26">
        <f t="shared" si="11866"/>
        <v>14730.300000000001</v>
      </c>
      <c r="O2652" s="26">
        <f t="shared" si="11867"/>
        <v>14730.300000000001</v>
      </c>
      <c r="P2652" s="26">
        <f t="shared" ref="P2652:AB2652" si="11977">P2653+P2655+P2654</f>
        <v>0</v>
      </c>
      <c r="Q2652" s="26">
        <f t="shared" si="11977"/>
        <v>0</v>
      </c>
      <c r="R2652" s="26">
        <f t="shared" si="11977"/>
        <v>827.58799999999997</v>
      </c>
      <c r="S2652" s="26">
        <f t="shared" si="11977"/>
        <v>0</v>
      </c>
      <c r="T2652" s="26">
        <f t="shared" si="11977"/>
        <v>0</v>
      </c>
      <c r="U2652" s="26">
        <f t="shared" si="11977"/>
        <v>0</v>
      </c>
      <c r="V2652" s="26">
        <f t="shared" si="11977"/>
        <v>827.58799999999997</v>
      </c>
      <c r="W2652" s="26">
        <f t="shared" si="11977"/>
        <v>0</v>
      </c>
      <c r="X2652" s="26">
        <f t="shared" si="11977"/>
        <v>0</v>
      </c>
      <c r="Y2652" s="26">
        <f t="shared" si="11977"/>
        <v>0</v>
      </c>
      <c r="Z2652" s="26">
        <f t="shared" si="11977"/>
        <v>827.58799999999997</v>
      </c>
      <c r="AA2652" s="26">
        <f t="shared" si="11977"/>
        <v>0</v>
      </c>
      <c r="AB2652" s="26">
        <f t="shared" si="11977"/>
        <v>0</v>
      </c>
      <c r="AC2652" s="26">
        <f t="shared" si="11749"/>
        <v>15557.888000000001</v>
      </c>
      <c r="AD2652" s="26">
        <f t="shared" si="11750"/>
        <v>15557.888000000001</v>
      </c>
      <c r="AE2652" s="26">
        <f t="shared" si="11751"/>
        <v>15557.888000000001</v>
      </c>
      <c r="AF2652" s="26">
        <f>AF2653+AF2655+AF2654</f>
        <v>0</v>
      </c>
      <c r="AG2652" s="26">
        <f t="shared" si="11752"/>
        <v>15557.888000000001</v>
      </c>
      <c r="AH2652" s="26">
        <f t="shared" si="11753"/>
        <v>15557.888000000001</v>
      </c>
      <c r="AI2652" s="26">
        <f t="shared" si="11754"/>
        <v>15557.888000000001</v>
      </c>
      <c r="AJ2652" s="26">
        <f t="shared" ref="AJ2652:AR2652" si="11978">AJ2653+AJ2655+AJ2654</f>
        <v>1344.2260000000001</v>
      </c>
      <c r="AK2652" s="26">
        <f t="shared" si="11978"/>
        <v>0</v>
      </c>
      <c r="AL2652" s="26">
        <f t="shared" si="11978"/>
        <v>0</v>
      </c>
      <c r="AM2652" s="26">
        <f t="shared" si="11978"/>
        <v>0</v>
      </c>
      <c r="AN2652" s="26">
        <f t="shared" si="11978"/>
        <v>0</v>
      </c>
      <c r="AO2652" s="26">
        <f t="shared" si="11978"/>
        <v>0</v>
      </c>
      <c r="AP2652" s="26">
        <f t="shared" si="11978"/>
        <v>0</v>
      </c>
      <c r="AQ2652" s="26">
        <f t="shared" si="11978"/>
        <v>0</v>
      </c>
      <c r="AR2652" s="26">
        <f t="shared" si="11978"/>
        <v>0</v>
      </c>
      <c r="AS2652" s="26">
        <f t="shared" si="11847"/>
        <v>16902.114000000001</v>
      </c>
      <c r="AT2652" s="26">
        <f t="shared" si="11848"/>
        <v>15557.888000000001</v>
      </c>
      <c r="AU2652" s="26">
        <f t="shared" si="11849"/>
        <v>15557.888000000001</v>
      </c>
      <c r="AV2652" s="26">
        <f>AV2653+AV2655+AV2654</f>
        <v>0</v>
      </c>
      <c r="AW2652" s="26">
        <f>AW2653+AW2655+AW2654</f>
        <v>0</v>
      </c>
      <c r="AX2652" s="26">
        <f>AX2653+AX2655+AX2654</f>
        <v>0</v>
      </c>
      <c r="AY2652" s="26">
        <f t="shared" si="11811"/>
        <v>16902.114000000001</v>
      </c>
      <c r="AZ2652" s="26">
        <f t="shared" si="11812"/>
        <v>15557.888000000001</v>
      </c>
      <c r="BA2652" s="26">
        <f t="shared" si="11813"/>
        <v>15557.888000000001</v>
      </c>
      <c r="BB2652" s="26">
        <f t="shared" ref="BB2652:BK2652" si="11979">BB2653+BB2655+BB2654</f>
        <v>0</v>
      </c>
      <c r="BC2652" s="26">
        <f t="shared" si="11979"/>
        <v>0</v>
      </c>
      <c r="BD2652" s="26">
        <f t="shared" si="11979"/>
        <v>0</v>
      </c>
      <c r="BE2652" s="26">
        <f t="shared" si="11979"/>
        <v>0</v>
      </c>
      <c r="BF2652" s="26">
        <f t="shared" si="11979"/>
        <v>0</v>
      </c>
      <c r="BG2652" s="26">
        <f t="shared" si="11979"/>
        <v>0</v>
      </c>
      <c r="BH2652" s="26">
        <f t="shared" si="11979"/>
        <v>0</v>
      </c>
      <c r="BI2652" s="26">
        <f t="shared" si="11979"/>
        <v>0</v>
      </c>
      <c r="BJ2652" s="26">
        <f t="shared" si="11979"/>
        <v>0</v>
      </c>
      <c r="BK2652" s="26">
        <f t="shared" si="11979"/>
        <v>0</v>
      </c>
      <c r="BL2652" s="26">
        <f t="shared" si="11740"/>
        <v>16902.114000000001</v>
      </c>
      <c r="BM2652" s="26">
        <f>BM2653+BM2655+BM2654</f>
        <v>0</v>
      </c>
      <c r="BN2652" s="53">
        <f t="shared" si="11765"/>
        <v>16902.114000000001</v>
      </c>
      <c r="BO2652" s="26">
        <f t="shared" si="11741"/>
        <v>15557.888000000001</v>
      </c>
      <c r="BP2652" s="26">
        <f>BP2653+BP2655+BP2654</f>
        <v>0</v>
      </c>
      <c r="BQ2652" s="53">
        <f t="shared" si="11766"/>
        <v>15557.888000000001</v>
      </c>
      <c r="BR2652" s="52">
        <f t="shared" si="11742"/>
        <v>15557.888000000001</v>
      </c>
      <c r="BS2652" s="26">
        <f>BS2653+BS2655+BS2654</f>
        <v>0</v>
      </c>
      <c r="BT2652" s="27"/>
    </row>
    <row r="2653" spans="1:73" ht="31.2" x14ac:dyDescent="0.3">
      <c r="A2653" s="67" t="s">
        <v>1072</v>
      </c>
      <c r="B2653" s="67" t="s">
        <v>86</v>
      </c>
      <c r="C2653" s="67" t="s">
        <v>325</v>
      </c>
      <c r="D2653" s="67" t="s">
        <v>489</v>
      </c>
      <c r="E2653" s="67" t="s">
        <v>38</v>
      </c>
      <c r="F2653" s="68" t="s">
        <v>39</v>
      </c>
      <c r="G2653" s="26">
        <f>1271.1</f>
        <v>1271.0999999999999</v>
      </c>
      <c r="H2653" s="26">
        <f>26.9+1244.2</f>
        <v>1271.1000000000001</v>
      </c>
      <c r="I2653" s="26">
        <f>26.9+1244.2</f>
        <v>1271.1000000000001</v>
      </c>
      <c r="J2653" s="26"/>
      <c r="K2653" s="26"/>
      <c r="L2653" s="26"/>
      <c r="M2653" s="26">
        <f t="shared" si="11865"/>
        <v>1271.0999999999999</v>
      </c>
      <c r="N2653" s="26">
        <f t="shared" si="11866"/>
        <v>1271.1000000000001</v>
      </c>
      <c r="O2653" s="26">
        <f t="shared" si="11867"/>
        <v>1271.1000000000001</v>
      </c>
      <c r="P2653" s="26"/>
      <c r="Q2653" s="26"/>
      <c r="R2653" s="26"/>
      <c r="S2653" s="26"/>
      <c r="T2653" s="26"/>
      <c r="U2653" s="26"/>
      <c r="V2653" s="26"/>
      <c r="W2653" s="26"/>
      <c r="X2653" s="26"/>
      <c r="Y2653" s="26"/>
      <c r="Z2653" s="26"/>
      <c r="AA2653" s="26"/>
      <c r="AB2653" s="26"/>
      <c r="AC2653" s="26">
        <f t="shared" si="11749"/>
        <v>1271.0999999999999</v>
      </c>
      <c r="AD2653" s="26">
        <f t="shared" si="11750"/>
        <v>1271.1000000000001</v>
      </c>
      <c r="AE2653" s="26">
        <f t="shared" si="11751"/>
        <v>1271.1000000000001</v>
      </c>
      <c r="AF2653" s="26"/>
      <c r="AG2653" s="26">
        <f t="shared" si="11752"/>
        <v>1271.0999999999999</v>
      </c>
      <c r="AH2653" s="26">
        <f t="shared" si="11753"/>
        <v>1271.1000000000001</v>
      </c>
      <c r="AI2653" s="26">
        <f t="shared" si="11754"/>
        <v>1271.1000000000001</v>
      </c>
      <c r="AJ2653" s="26"/>
      <c r="AK2653" s="26"/>
      <c r="AL2653" s="26"/>
      <c r="AM2653" s="26"/>
      <c r="AN2653" s="26"/>
      <c r="AO2653" s="26"/>
      <c r="AP2653" s="26"/>
      <c r="AQ2653" s="26"/>
      <c r="AR2653" s="26"/>
      <c r="AS2653" s="26">
        <f t="shared" si="11847"/>
        <v>1271.0999999999999</v>
      </c>
      <c r="AT2653" s="26">
        <f t="shared" si="11848"/>
        <v>1271.1000000000001</v>
      </c>
      <c r="AU2653" s="26">
        <f t="shared" si="11849"/>
        <v>1271.1000000000001</v>
      </c>
      <c r="AV2653" s="26"/>
      <c r="AW2653" s="26"/>
      <c r="AX2653" s="26"/>
      <c r="AY2653" s="26">
        <f t="shared" si="11811"/>
        <v>1271.0999999999999</v>
      </c>
      <c r="AZ2653" s="26">
        <f t="shared" si="11812"/>
        <v>1271.1000000000001</v>
      </c>
      <c r="BA2653" s="26">
        <f t="shared" si="11813"/>
        <v>1271.1000000000001</v>
      </c>
      <c r="BB2653" s="26"/>
      <c r="BC2653" s="26"/>
      <c r="BD2653" s="26"/>
      <c r="BE2653" s="26"/>
      <c r="BF2653" s="26"/>
      <c r="BG2653" s="26"/>
      <c r="BH2653" s="26"/>
      <c r="BI2653" s="26"/>
      <c r="BJ2653" s="26"/>
      <c r="BK2653" s="26"/>
      <c r="BL2653" s="26">
        <f t="shared" si="11740"/>
        <v>1271.0999999999999</v>
      </c>
      <c r="BM2653" s="26"/>
      <c r="BN2653" s="53">
        <f t="shared" si="11765"/>
        <v>1271.0999999999999</v>
      </c>
      <c r="BO2653" s="26">
        <f t="shared" si="11741"/>
        <v>1271.1000000000001</v>
      </c>
      <c r="BP2653" s="26"/>
      <c r="BQ2653" s="53">
        <f t="shared" si="11766"/>
        <v>1271.1000000000001</v>
      </c>
      <c r="BR2653" s="52">
        <f t="shared" si="11742"/>
        <v>1271.1000000000001</v>
      </c>
      <c r="BS2653" s="26"/>
      <c r="BT2653" s="27"/>
    </row>
    <row r="2654" spans="1:73" x14ac:dyDescent="0.3">
      <c r="A2654" s="67" t="s">
        <v>1072</v>
      </c>
      <c r="B2654" s="67" t="s">
        <v>86</v>
      </c>
      <c r="C2654" s="67" t="s">
        <v>325</v>
      </c>
      <c r="D2654" s="67" t="s">
        <v>489</v>
      </c>
      <c r="E2654" s="67" t="s">
        <v>240</v>
      </c>
      <c r="F2654" s="68" t="s">
        <v>241</v>
      </c>
      <c r="G2654" s="26"/>
      <c r="H2654" s="26"/>
      <c r="I2654" s="26"/>
      <c r="J2654" s="26"/>
      <c r="K2654" s="26"/>
      <c r="L2654" s="26"/>
      <c r="M2654" s="26"/>
      <c r="N2654" s="26"/>
      <c r="O2654" s="26"/>
      <c r="P2654" s="26"/>
      <c r="Q2654" s="26"/>
      <c r="R2654" s="26">
        <v>827.58799999999997</v>
      </c>
      <c r="S2654" s="26"/>
      <c r="T2654" s="26"/>
      <c r="U2654" s="26"/>
      <c r="V2654" s="26">
        <v>827.58799999999997</v>
      </c>
      <c r="W2654" s="26"/>
      <c r="X2654" s="26"/>
      <c r="Y2654" s="26"/>
      <c r="Z2654" s="26">
        <v>827.58799999999997</v>
      </c>
      <c r="AA2654" s="26"/>
      <c r="AB2654" s="26"/>
      <c r="AC2654" s="26">
        <f t="shared" si="11749"/>
        <v>827.58799999999997</v>
      </c>
      <c r="AD2654" s="26">
        <f t="shared" si="11750"/>
        <v>827.58799999999997</v>
      </c>
      <c r="AE2654" s="26">
        <f t="shared" si="11751"/>
        <v>827.58799999999997</v>
      </c>
      <c r="AF2654" s="26"/>
      <c r="AG2654" s="26">
        <f t="shared" si="11752"/>
        <v>827.58799999999997</v>
      </c>
      <c r="AH2654" s="26">
        <f t="shared" si="11753"/>
        <v>827.58799999999997</v>
      </c>
      <c r="AI2654" s="26">
        <f t="shared" si="11754"/>
        <v>827.58799999999997</v>
      </c>
      <c r="AJ2654" s="26"/>
      <c r="AK2654" s="26"/>
      <c r="AL2654" s="26"/>
      <c r="AM2654" s="26"/>
      <c r="AN2654" s="26"/>
      <c r="AO2654" s="26"/>
      <c r="AP2654" s="26"/>
      <c r="AQ2654" s="26"/>
      <c r="AR2654" s="26"/>
      <c r="AS2654" s="26">
        <f t="shared" si="11847"/>
        <v>827.58799999999997</v>
      </c>
      <c r="AT2654" s="26">
        <f t="shared" si="11848"/>
        <v>827.58799999999997</v>
      </c>
      <c r="AU2654" s="26">
        <f t="shared" si="11849"/>
        <v>827.58799999999997</v>
      </c>
      <c r="AV2654" s="26"/>
      <c r="AW2654" s="26"/>
      <c r="AX2654" s="26"/>
      <c r="AY2654" s="26">
        <f t="shared" si="11811"/>
        <v>827.58799999999997</v>
      </c>
      <c r="AZ2654" s="26">
        <f t="shared" si="11812"/>
        <v>827.58799999999997</v>
      </c>
      <c r="BA2654" s="26">
        <f t="shared" si="11813"/>
        <v>827.58799999999997</v>
      </c>
      <c r="BB2654" s="26"/>
      <c r="BC2654" s="26"/>
      <c r="BD2654" s="26"/>
      <c r="BE2654" s="26"/>
      <c r="BF2654" s="26"/>
      <c r="BG2654" s="26"/>
      <c r="BH2654" s="26"/>
      <c r="BI2654" s="26"/>
      <c r="BJ2654" s="26"/>
      <c r="BK2654" s="26"/>
      <c r="BL2654" s="26">
        <f t="shared" si="11740"/>
        <v>827.58799999999997</v>
      </c>
      <c r="BM2654" s="26"/>
      <c r="BN2654" s="53">
        <f t="shared" si="11765"/>
        <v>827.58799999999997</v>
      </c>
      <c r="BO2654" s="26">
        <f t="shared" si="11741"/>
        <v>827.58799999999997</v>
      </c>
      <c r="BP2654" s="26"/>
      <c r="BQ2654" s="53">
        <f t="shared" si="11766"/>
        <v>827.58799999999997</v>
      </c>
      <c r="BR2654" s="52">
        <f t="shared" si="11742"/>
        <v>827.58799999999997</v>
      </c>
      <c r="BS2654" s="26"/>
      <c r="BT2654" s="27"/>
    </row>
    <row r="2655" spans="1:73" ht="31.2" x14ac:dyDescent="0.3">
      <c r="A2655" s="67" t="s">
        <v>1072</v>
      </c>
      <c r="B2655" s="67" t="s">
        <v>86</v>
      </c>
      <c r="C2655" s="67" t="s">
        <v>325</v>
      </c>
      <c r="D2655" s="67" t="s">
        <v>489</v>
      </c>
      <c r="E2655" s="67" t="s">
        <v>127</v>
      </c>
      <c r="F2655" s="68" t="s">
        <v>128</v>
      </c>
      <c r="G2655" s="26">
        <v>13459.2</v>
      </c>
      <c r="H2655" s="26">
        <f>13486.1-26.9</f>
        <v>13459.2</v>
      </c>
      <c r="I2655" s="26">
        <f>13486.1-26.9</f>
        <v>13459.2</v>
      </c>
      <c r="J2655" s="26"/>
      <c r="K2655" s="26"/>
      <c r="L2655" s="26"/>
      <c r="M2655" s="26">
        <f t="shared" si="11865"/>
        <v>13459.2</v>
      </c>
      <c r="N2655" s="26">
        <f t="shared" si="11866"/>
        <v>13459.2</v>
      </c>
      <c r="O2655" s="26">
        <f t="shared" si="11867"/>
        <v>13459.2</v>
      </c>
      <c r="P2655" s="26"/>
      <c r="Q2655" s="26"/>
      <c r="R2655" s="26"/>
      <c r="S2655" s="26"/>
      <c r="T2655" s="26"/>
      <c r="U2655" s="26"/>
      <c r="V2655" s="26"/>
      <c r="W2655" s="26"/>
      <c r="X2655" s="26"/>
      <c r="Y2655" s="26"/>
      <c r="Z2655" s="26"/>
      <c r="AA2655" s="26"/>
      <c r="AB2655" s="26"/>
      <c r="AC2655" s="26">
        <f t="shared" si="11749"/>
        <v>13459.2</v>
      </c>
      <c r="AD2655" s="26">
        <f t="shared" si="11750"/>
        <v>13459.2</v>
      </c>
      <c r="AE2655" s="26">
        <f t="shared" si="11751"/>
        <v>13459.2</v>
      </c>
      <c r="AF2655" s="26"/>
      <c r="AG2655" s="26">
        <f t="shared" si="11752"/>
        <v>13459.2</v>
      </c>
      <c r="AH2655" s="26">
        <f t="shared" si="11753"/>
        <v>13459.2</v>
      </c>
      <c r="AI2655" s="26">
        <f t="shared" si="11754"/>
        <v>13459.2</v>
      </c>
      <c r="AJ2655" s="26">
        <v>1344.2260000000001</v>
      </c>
      <c r="AK2655" s="26"/>
      <c r="AL2655" s="26"/>
      <c r="AM2655" s="26"/>
      <c r="AN2655" s="26"/>
      <c r="AO2655" s="26"/>
      <c r="AP2655" s="26"/>
      <c r="AQ2655" s="26"/>
      <c r="AR2655" s="26"/>
      <c r="AS2655" s="26">
        <f t="shared" si="11847"/>
        <v>14803.426000000001</v>
      </c>
      <c r="AT2655" s="26">
        <f t="shared" si="11848"/>
        <v>13459.2</v>
      </c>
      <c r="AU2655" s="26">
        <f t="shared" si="11849"/>
        <v>13459.2</v>
      </c>
      <c r="AV2655" s="26"/>
      <c r="AW2655" s="26"/>
      <c r="AX2655" s="26"/>
      <c r="AY2655" s="26">
        <f t="shared" si="11811"/>
        <v>14803.426000000001</v>
      </c>
      <c r="AZ2655" s="26">
        <f t="shared" si="11812"/>
        <v>13459.2</v>
      </c>
      <c r="BA2655" s="26">
        <f t="shared" si="11813"/>
        <v>13459.2</v>
      </c>
      <c r="BB2655" s="26"/>
      <c r="BC2655" s="26"/>
      <c r="BD2655" s="26"/>
      <c r="BE2655" s="26"/>
      <c r="BF2655" s="26"/>
      <c r="BG2655" s="26"/>
      <c r="BH2655" s="26"/>
      <c r="BI2655" s="26"/>
      <c r="BJ2655" s="26"/>
      <c r="BK2655" s="26"/>
      <c r="BL2655" s="26">
        <f t="shared" si="11740"/>
        <v>14803.426000000001</v>
      </c>
      <c r="BM2655" s="26"/>
      <c r="BN2655" s="53">
        <f t="shared" si="11765"/>
        <v>14803.426000000001</v>
      </c>
      <c r="BO2655" s="26">
        <f t="shared" si="11741"/>
        <v>13459.2</v>
      </c>
      <c r="BP2655" s="26"/>
      <c r="BQ2655" s="53">
        <f t="shared" si="11766"/>
        <v>13459.2</v>
      </c>
      <c r="BR2655" s="52">
        <f t="shared" si="11742"/>
        <v>13459.2</v>
      </c>
      <c r="BS2655" s="26"/>
      <c r="BT2655" s="27"/>
    </row>
    <row r="2656" spans="1:73" ht="78" x14ac:dyDescent="0.3">
      <c r="A2656" s="67" t="s">
        <v>1072</v>
      </c>
      <c r="B2656" s="67" t="s">
        <v>86</v>
      </c>
      <c r="C2656" s="67" t="s">
        <v>325</v>
      </c>
      <c r="D2656" s="67" t="s">
        <v>1085</v>
      </c>
      <c r="E2656" s="67"/>
      <c r="F2656" s="68" t="s">
        <v>1086</v>
      </c>
      <c r="G2656" s="26">
        <f t="shared" ref="G2656:L2656" si="11980">G2657</f>
        <v>25773.3</v>
      </c>
      <c r="H2656" s="26">
        <f t="shared" si="11980"/>
        <v>25773.3</v>
      </c>
      <c r="I2656" s="26">
        <f t="shared" si="11980"/>
        <v>25773.3</v>
      </c>
      <c r="J2656" s="26">
        <f t="shared" si="11980"/>
        <v>0</v>
      </c>
      <c r="K2656" s="26">
        <f t="shared" si="11980"/>
        <v>0</v>
      </c>
      <c r="L2656" s="26">
        <f t="shared" si="11980"/>
        <v>0</v>
      </c>
      <c r="M2656" s="26">
        <f t="shared" si="11865"/>
        <v>25773.3</v>
      </c>
      <c r="N2656" s="26">
        <f t="shared" si="11866"/>
        <v>25773.3</v>
      </c>
      <c r="O2656" s="26">
        <f t="shared" si="11867"/>
        <v>25773.3</v>
      </c>
      <c r="P2656" s="26">
        <f t="shared" ref="P2656:AB2656" si="11981">P2657</f>
        <v>0</v>
      </c>
      <c r="Q2656" s="26">
        <f t="shared" si="11981"/>
        <v>0</v>
      </c>
      <c r="R2656" s="26">
        <f t="shared" si="11981"/>
        <v>0</v>
      </c>
      <c r="S2656" s="26">
        <f t="shared" si="11981"/>
        <v>0</v>
      </c>
      <c r="T2656" s="26">
        <f t="shared" si="11981"/>
        <v>0</v>
      </c>
      <c r="U2656" s="26">
        <f t="shared" si="11981"/>
        <v>0</v>
      </c>
      <c r="V2656" s="26">
        <f t="shared" si="11981"/>
        <v>0</v>
      </c>
      <c r="W2656" s="26">
        <f t="shared" si="11981"/>
        <v>0</v>
      </c>
      <c r="X2656" s="26">
        <f t="shared" si="11981"/>
        <v>0</v>
      </c>
      <c r="Y2656" s="26">
        <f t="shared" si="11981"/>
        <v>0</v>
      </c>
      <c r="Z2656" s="26">
        <f t="shared" si="11981"/>
        <v>0</v>
      </c>
      <c r="AA2656" s="26">
        <f t="shared" si="11981"/>
        <v>0</v>
      </c>
      <c r="AB2656" s="26">
        <f t="shared" si="11981"/>
        <v>0</v>
      </c>
      <c r="AC2656" s="26">
        <f t="shared" si="11749"/>
        <v>25773.3</v>
      </c>
      <c r="AD2656" s="26">
        <f t="shared" si="11750"/>
        <v>25773.3</v>
      </c>
      <c r="AE2656" s="26">
        <f t="shared" si="11751"/>
        <v>25773.3</v>
      </c>
      <c r="AF2656" s="26">
        <f>AF2657</f>
        <v>0</v>
      </c>
      <c r="AG2656" s="26">
        <f t="shared" si="11752"/>
        <v>25773.3</v>
      </c>
      <c r="AH2656" s="26">
        <f t="shared" si="11753"/>
        <v>25773.3</v>
      </c>
      <c r="AI2656" s="26">
        <f t="shared" si="11754"/>
        <v>25773.3</v>
      </c>
      <c r="AJ2656" s="26">
        <f t="shared" ref="AJ2656:AR2656" si="11982">AJ2657</f>
        <v>0</v>
      </c>
      <c r="AK2656" s="26">
        <f t="shared" si="11982"/>
        <v>0</v>
      </c>
      <c r="AL2656" s="26">
        <f t="shared" si="11982"/>
        <v>0</v>
      </c>
      <c r="AM2656" s="26">
        <f t="shared" si="11982"/>
        <v>0</v>
      </c>
      <c r="AN2656" s="26">
        <f t="shared" si="11982"/>
        <v>0</v>
      </c>
      <c r="AO2656" s="26">
        <f t="shared" si="11982"/>
        <v>0</v>
      </c>
      <c r="AP2656" s="26">
        <f t="shared" si="11982"/>
        <v>0</v>
      </c>
      <c r="AQ2656" s="26">
        <f t="shared" si="11982"/>
        <v>0</v>
      </c>
      <c r="AR2656" s="26">
        <f t="shared" si="11982"/>
        <v>0</v>
      </c>
      <c r="AS2656" s="26">
        <f t="shared" si="11847"/>
        <v>25773.3</v>
      </c>
      <c r="AT2656" s="26">
        <f t="shared" si="11848"/>
        <v>25773.3</v>
      </c>
      <c r="AU2656" s="26">
        <f t="shared" si="11849"/>
        <v>25773.3</v>
      </c>
      <c r="AV2656" s="26">
        <f>AV2657</f>
        <v>0</v>
      </c>
      <c r="AW2656" s="26">
        <f>AW2657</f>
        <v>0</v>
      </c>
      <c r="AX2656" s="26">
        <f>AX2657</f>
        <v>0</v>
      </c>
      <c r="AY2656" s="26">
        <f t="shared" si="11811"/>
        <v>25773.3</v>
      </c>
      <c r="AZ2656" s="26">
        <f t="shared" si="11812"/>
        <v>25773.3</v>
      </c>
      <c r="BA2656" s="26">
        <f t="shared" si="11813"/>
        <v>25773.3</v>
      </c>
      <c r="BB2656" s="26">
        <f t="shared" ref="BB2656:BK2656" si="11983">BB2657</f>
        <v>0</v>
      </c>
      <c r="BC2656" s="26">
        <f t="shared" si="11983"/>
        <v>0</v>
      </c>
      <c r="BD2656" s="26">
        <f t="shared" si="11983"/>
        <v>0</v>
      </c>
      <c r="BE2656" s="26">
        <f t="shared" si="11983"/>
        <v>0</v>
      </c>
      <c r="BF2656" s="26">
        <f t="shared" si="11983"/>
        <v>0</v>
      </c>
      <c r="BG2656" s="26">
        <f t="shared" si="11983"/>
        <v>0</v>
      </c>
      <c r="BH2656" s="26">
        <f t="shared" si="11983"/>
        <v>0</v>
      </c>
      <c r="BI2656" s="26">
        <f t="shared" si="11983"/>
        <v>0</v>
      </c>
      <c r="BJ2656" s="26">
        <f t="shared" si="11983"/>
        <v>0</v>
      </c>
      <c r="BK2656" s="26">
        <f t="shared" si="11983"/>
        <v>0</v>
      </c>
      <c r="BL2656" s="26">
        <f t="shared" si="11740"/>
        <v>25773.3</v>
      </c>
      <c r="BM2656" s="26">
        <f>BM2657</f>
        <v>0</v>
      </c>
      <c r="BN2656" s="53">
        <f t="shared" si="11765"/>
        <v>25773.3</v>
      </c>
      <c r="BO2656" s="26">
        <f t="shared" si="11741"/>
        <v>25773.3</v>
      </c>
      <c r="BP2656" s="26">
        <f>BP2657</f>
        <v>0</v>
      </c>
      <c r="BQ2656" s="53">
        <f t="shared" si="11766"/>
        <v>25773.3</v>
      </c>
      <c r="BR2656" s="52">
        <f t="shared" si="11742"/>
        <v>25773.3</v>
      </c>
      <c r="BS2656" s="26">
        <f>BS2657</f>
        <v>0</v>
      </c>
      <c r="BT2656" s="27"/>
    </row>
    <row r="2657" spans="1:73" ht="31.2" x14ac:dyDescent="0.3">
      <c r="A2657" s="67" t="s">
        <v>1072</v>
      </c>
      <c r="B2657" s="67" t="s">
        <v>86</v>
      </c>
      <c r="C2657" s="67" t="s">
        <v>325</v>
      </c>
      <c r="D2657" s="67" t="s">
        <v>1085</v>
      </c>
      <c r="E2657" s="67" t="s">
        <v>127</v>
      </c>
      <c r="F2657" s="68" t="s">
        <v>128</v>
      </c>
      <c r="G2657" s="26">
        <v>25773.3</v>
      </c>
      <c r="H2657" s="26">
        <v>25773.3</v>
      </c>
      <c r="I2657" s="26">
        <v>25773.3</v>
      </c>
      <c r="J2657" s="26"/>
      <c r="K2657" s="26"/>
      <c r="L2657" s="26"/>
      <c r="M2657" s="26">
        <f t="shared" si="11865"/>
        <v>25773.3</v>
      </c>
      <c r="N2657" s="26">
        <f t="shared" si="11866"/>
        <v>25773.3</v>
      </c>
      <c r="O2657" s="26">
        <f t="shared" si="11867"/>
        <v>25773.3</v>
      </c>
      <c r="P2657" s="26"/>
      <c r="Q2657" s="26"/>
      <c r="R2657" s="26"/>
      <c r="S2657" s="26"/>
      <c r="T2657" s="26"/>
      <c r="U2657" s="26"/>
      <c r="V2657" s="26"/>
      <c r="W2657" s="26"/>
      <c r="X2657" s="26"/>
      <c r="Y2657" s="26"/>
      <c r="Z2657" s="26"/>
      <c r="AA2657" s="26"/>
      <c r="AB2657" s="26"/>
      <c r="AC2657" s="26">
        <f t="shared" si="11749"/>
        <v>25773.3</v>
      </c>
      <c r="AD2657" s="26">
        <f t="shared" si="11750"/>
        <v>25773.3</v>
      </c>
      <c r="AE2657" s="26">
        <f t="shared" si="11751"/>
        <v>25773.3</v>
      </c>
      <c r="AF2657" s="26"/>
      <c r="AG2657" s="26">
        <f t="shared" si="11752"/>
        <v>25773.3</v>
      </c>
      <c r="AH2657" s="26">
        <f t="shared" si="11753"/>
        <v>25773.3</v>
      </c>
      <c r="AI2657" s="26">
        <f t="shared" si="11754"/>
        <v>25773.3</v>
      </c>
      <c r="AJ2657" s="26"/>
      <c r="AK2657" s="26"/>
      <c r="AL2657" s="26"/>
      <c r="AM2657" s="26"/>
      <c r="AN2657" s="26"/>
      <c r="AO2657" s="26"/>
      <c r="AP2657" s="26"/>
      <c r="AQ2657" s="26"/>
      <c r="AR2657" s="26"/>
      <c r="AS2657" s="26">
        <f t="shared" si="11847"/>
        <v>25773.3</v>
      </c>
      <c r="AT2657" s="26">
        <f t="shared" si="11848"/>
        <v>25773.3</v>
      </c>
      <c r="AU2657" s="26">
        <f t="shared" si="11849"/>
        <v>25773.3</v>
      </c>
      <c r="AV2657" s="26"/>
      <c r="AW2657" s="26"/>
      <c r="AX2657" s="26"/>
      <c r="AY2657" s="26">
        <f t="shared" si="11811"/>
        <v>25773.3</v>
      </c>
      <c r="AZ2657" s="26">
        <f t="shared" si="11812"/>
        <v>25773.3</v>
      </c>
      <c r="BA2657" s="26">
        <f t="shared" si="11813"/>
        <v>25773.3</v>
      </c>
      <c r="BB2657" s="26"/>
      <c r="BC2657" s="26"/>
      <c r="BD2657" s="26"/>
      <c r="BE2657" s="26"/>
      <c r="BF2657" s="26"/>
      <c r="BG2657" s="26"/>
      <c r="BH2657" s="26"/>
      <c r="BI2657" s="26"/>
      <c r="BJ2657" s="26"/>
      <c r="BK2657" s="26"/>
      <c r="BL2657" s="26">
        <f t="shared" si="11740"/>
        <v>25773.3</v>
      </c>
      <c r="BM2657" s="26"/>
      <c r="BN2657" s="53">
        <f t="shared" si="11765"/>
        <v>25773.3</v>
      </c>
      <c r="BO2657" s="26">
        <f t="shared" si="11741"/>
        <v>25773.3</v>
      </c>
      <c r="BP2657" s="26"/>
      <c r="BQ2657" s="53">
        <f t="shared" si="11766"/>
        <v>25773.3</v>
      </c>
      <c r="BR2657" s="52">
        <f t="shared" si="11742"/>
        <v>25773.3</v>
      </c>
      <c r="BS2657" s="26"/>
      <c r="BT2657" s="27"/>
    </row>
    <row r="2658" spans="1:73" ht="46.8" x14ac:dyDescent="0.3">
      <c r="A2658" s="67" t="s">
        <v>1072</v>
      </c>
      <c r="B2658" s="67" t="s">
        <v>86</v>
      </c>
      <c r="C2658" s="67" t="s">
        <v>325</v>
      </c>
      <c r="D2658" s="67" t="s">
        <v>244</v>
      </c>
      <c r="E2658" s="71"/>
      <c r="F2658" s="68" t="s">
        <v>245</v>
      </c>
      <c r="G2658" s="26">
        <f t="shared" ref="G2658:G2664" si="11984">G2659</f>
        <v>612.5</v>
      </c>
      <c r="H2658" s="26">
        <f t="shared" ref="H2658:H2664" si="11985">H2659</f>
        <v>612.5</v>
      </c>
      <c r="I2658" s="26">
        <f t="shared" ref="I2658:I2664" si="11986">I2659</f>
        <v>612.5</v>
      </c>
      <c r="J2658" s="26">
        <f t="shared" ref="J2658:J2664" si="11987">J2659</f>
        <v>0</v>
      </c>
      <c r="K2658" s="26">
        <f t="shared" ref="K2658:K2664" si="11988">K2659</f>
        <v>0</v>
      </c>
      <c r="L2658" s="26">
        <f t="shared" ref="L2658:L2664" si="11989">L2659</f>
        <v>0</v>
      </c>
      <c r="M2658" s="26">
        <f t="shared" si="11865"/>
        <v>612.5</v>
      </c>
      <c r="N2658" s="26">
        <f t="shared" si="11866"/>
        <v>612.5</v>
      </c>
      <c r="O2658" s="26">
        <f t="shared" si="11867"/>
        <v>612.5</v>
      </c>
      <c r="P2658" s="26">
        <f t="shared" ref="P2658:P2664" si="11990">P2659</f>
        <v>0</v>
      </c>
      <c r="Q2658" s="26">
        <f t="shared" ref="Q2658:Q2664" si="11991">Q2659</f>
        <v>0</v>
      </c>
      <c r="R2658" s="26">
        <f t="shared" ref="R2658:R2664" si="11992">R2659</f>
        <v>0</v>
      </c>
      <c r="S2658" s="26">
        <f t="shared" ref="S2658:S2664" si="11993">S2659</f>
        <v>0</v>
      </c>
      <c r="T2658" s="26">
        <f t="shared" ref="T2658:T2664" si="11994">T2659</f>
        <v>0</v>
      </c>
      <c r="U2658" s="26">
        <f t="shared" ref="U2658:U2664" si="11995">U2659</f>
        <v>0</v>
      </c>
      <c r="V2658" s="26">
        <f t="shared" ref="V2658:V2664" si="11996">V2659</f>
        <v>0</v>
      </c>
      <c r="W2658" s="26">
        <f t="shared" ref="W2658:W2664" si="11997">W2659</f>
        <v>0</v>
      </c>
      <c r="X2658" s="26">
        <f t="shared" ref="X2658:X2664" si="11998">X2659</f>
        <v>0</v>
      </c>
      <c r="Y2658" s="26">
        <f t="shared" ref="Y2658:Y2664" si="11999">Y2659</f>
        <v>0</v>
      </c>
      <c r="Z2658" s="26">
        <f t="shared" ref="Z2658:Z2664" si="12000">Z2659</f>
        <v>0</v>
      </c>
      <c r="AA2658" s="26">
        <f t="shared" ref="AA2658:AA2664" si="12001">AA2659</f>
        <v>0</v>
      </c>
      <c r="AB2658" s="26">
        <f t="shared" ref="AB2658:AB2664" si="12002">AB2659</f>
        <v>0</v>
      </c>
      <c r="AC2658" s="26">
        <f t="shared" si="11749"/>
        <v>612.5</v>
      </c>
      <c r="AD2658" s="26">
        <f t="shared" si="11750"/>
        <v>612.5</v>
      </c>
      <c r="AE2658" s="26">
        <f t="shared" si="11751"/>
        <v>612.5</v>
      </c>
      <c r="AF2658" s="26">
        <f t="shared" ref="AF2658:AF2664" si="12003">AF2659</f>
        <v>0</v>
      </c>
      <c r="AG2658" s="26">
        <f t="shared" si="11752"/>
        <v>612.5</v>
      </c>
      <c r="AH2658" s="26">
        <f t="shared" si="11753"/>
        <v>612.5</v>
      </c>
      <c r="AI2658" s="26">
        <f t="shared" si="11754"/>
        <v>612.5</v>
      </c>
      <c r="AJ2658" s="26">
        <f t="shared" ref="AJ2658:AJ2664" si="12004">AJ2659</f>
        <v>0</v>
      </c>
      <c r="AK2658" s="26">
        <f t="shared" ref="AK2658:AK2664" si="12005">AK2659</f>
        <v>0</v>
      </c>
      <c r="AL2658" s="26">
        <f t="shared" ref="AL2658:AL2664" si="12006">AL2659</f>
        <v>0</v>
      </c>
      <c r="AM2658" s="26">
        <f t="shared" ref="AM2658:AM2664" si="12007">AM2659</f>
        <v>0</v>
      </c>
      <c r="AN2658" s="26">
        <f t="shared" ref="AN2658:AN2664" si="12008">AN2659</f>
        <v>0</v>
      </c>
      <c r="AO2658" s="26">
        <f t="shared" ref="AO2658:AO2664" si="12009">AO2659</f>
        <v>0</v>
      </c>
      <c r="AP2658" s="26">
        <f t="shared" ref="AP2658:AP2664" si="12010">AP2659</f>
        <v>0</v>
      </c>
      <c r="AQ2658" s="26">
        <f t="shared" ref="AQ2658:AQ2664" si="12011">AQ2659</f>
        <v>0</v>
      </c>
      <c r="AR2658" s="26">
        <f t="shared" ref="AR2658:AR2664" si="12012">AR2659</f>
        <v>0</v>
      </c>
      <c r="AS2658" s="26">
        <f t="shared" si="11847"/>
        <v>612.5</v>
      </c>
      <c r="AT2658" s="26">
        <f t="shared" si="11848"/>
        <v>612.5</v>
      </c>
      <c r="AU2658" s="26">
        <f t="shared" si="11849"/>
        <v>612.5</v>
      </c>
      <c r="AV2658" s="26">
        <f t="shared" ref="AV2658:AV2664" si="12013">AV2659</f>
        <v>0</v>
      </c>
      <c r="AW2658" s="26">
        <f t="shared" ref="AW2658:AW2664" si="12014">AW2659</f>
        <v>0</v>
      </c>
      <c r="AX2658" s="26">
        <f t="shared" ref="AX2658:AX2664" si="12015">AX2659</f>
        <v>0</v>
      </c>
      <c r="AY2658" s="26">
        <f t="shared" si="11811"/>
        <v>612.5</v>
      </c>
      <c r="AZ2658" s="26">
        <f t="shared" si="11812"/>
        <v>612.5</v>
      </c>
      <c r="BA2658" s="26">
        <f t="shared" si="11813"/>
        <v>612.5</v>
      </c>
      <c r="BB2658" s="26">
        <f t="shared" ref="BB2658:BB2664" si="12016">BB2659</f>
        <v>0</v>
      </c>
      <c r="BC2658" s="26">
        <f t="shared" ref="BC2658:BC2664" si="12017">BC2659</f>
        <v>0</v>
      </c>
      <c r="BD2658" s="26">
        <f t="shared" ref="BD2658:BD2664" si="12018">BD2659</f>
        <v>0</v>
      </c>
      <c r="BE2658" s="26">
        <f t="shared" ref="BE2658:BE2664" si="12019">BE2659</f>
        <v>0</v>
      </c>
      <c r="BF2658" s="26">
        <f t="shared" ref="BF2658:BF2664" si="12020">BF2659</f>
        <v>0</v>
      </c>
      <c r="BG2658" s="26">
        <f t="shared" ref="BG2658:BG2664" si="12021">BG2659</f>
        <v>0</v>
      </c>
      <c r="BH2658" s="26">
        <f t="shared" ref="BH2658:BH2664" si="12022">BH2659</f>
        <v>0</v>
      </c>
      <c r="BI2658" s="26">
        <f t="shared" ref="BI2658:BI2664" si="12023">BI2659</f>
        <v>0</v>
      </c>
      <c r="BJ2658" s="26">
        <f t="shared" ref="BJ2658:BJ2664" si="12024">BJ2659</f>
        <v>0</v>
      </c>
      <c r="BK2658" s="26">
        <f t="shared" ref="BK2658:BK2664" si="12025">BK2659</f>
        <v>0</v>
      </c>
      <c r="BL2658" s="26">
        <f t="shared" si="11740"/>
        <v>612.5</v>
      </c>
      <c r="BM2658" s="26">
        <f t="shared" ref="BM2658:BM2664" si="12026">BM2659</f>
        <v>0</v>
      </c>
      <c r="BN2658" s="53">
        <f t="shared" si="11765"/>
        <v>612.5</v>
      </c>
      <c r="BO2658" s="26">
        <f t="shared" si="11741"/>
        <v>612.5</v>
      </c>
      <c r="BP2658" s="26">
        <f t="shared" ref="BP2658:BS2664" si="12027">BP2659</f>
        <v>0</v>
      </c>
      <c r="BQ2658" s="53">
        <f t="shared" si="11766"/>
        <v>612.5</v>
      </c>
      <c r="BR2658" s="52">
        <f t="shared" si="11742"/>
        <v>612.5</v>
      </c>
      <c r="BS2658" s="26">
        <f t="shared" si="12027"/>
        <v>0</v>
      </c>
      <c r="BT2658" s="27"/>
    </row>
    <row r="2659" spans="1:73" x14ac:dyDescent="0.3">
      <c r="A2659" s="67" t="s">
        <v>1072</v>
      </c>
      <c r="B2659" s="67" t="s">
        <v>86</v>
      </c>
      <c r="C2659" s="67" t="s">
        <v>325</v>
      </c>
      <c r="D2659" s="67" t="s">
        <v>246</v>
      </c>
      <c r="E2659" s="71"/>
      <c r="F2659" s="68" t="s">
        <v>33</v>
      </c>
      <c r="G2659" s="26">
        <f t="shared" si="11984"/>
        <v>612.5</v>
      </c>
      <c r="H2659" s="26">
        <f t="shared" si="11985"/>
        <v>612.5</v>
      </c>
      <c r="I2659" s="26">
        <f t="shared" si="11986"/>
        <v>612.5</v>
      </c>
      <c r="J2659" s="26">
        <f t="shared" si="11987"/>
        <v>0</v>
      </c>
      <c r="K2659" s="26">
        <f t="shared" si="11988"/>
        <v>0</v>
      </c>
      <c r="L2659" s="26">
        <f t="shared" si="11989"/>
        <v>0</v>
      </c>
      <c r="M2659" s="26">
        <f t="shared" si="11865"/>
        <v>612.5</v>
      </c>
      <c r="N2659" s="26">
        <f t="shared" si="11866"/>
        <v>612.5</v>
      </c>
      <c r="O2659" s="26">
        <f t="shared" si="11867"/>
        <v>612.5</v>
      </c>
      <c r="P2659" s="26">
        <f t="shared" si="11990"/>
        <v>0</v>
      </c>
      <c r="Q2659" s="26">
        <f t="shared" si="11991"/>
        <v>0</v>
      </c>
      <c r="R2659" s="26">
        <f t="shared" si="11992"/>
        <v>0</v>
      </c>
      <c r="S2659" s="26">
        <f t="shared" si="11993"/>
        <v>0</v>
      </c>
      <c r="T2659" s="26">
        <f t="shared" si="11994"/>
        <v>0</v>
      </c>
      <c r="U2659" s="26">
        <f t="shared" si="11995"/>
        <v>0</v>
      </c>
      <c r="V2659" s="26">
        <f t="shared" si="11996"/>
        <v>0</v>
      </c>
      <c r="W2659" s="26">
        <f t="shared" si="11997"/>
        <v>0</v>
      </c>
      <c r="X2659" s="26">
        <f t="shared" si="11998"/>
        <v>0</v>
      </c>
      <c r="Y2659" s="26">
        <f t="shared" si="11999"/>
        <v>0</v>
      </c>
      <c r="Z2659" s="26">
        <f t="shared" si="12000"/>
        <v>0</v>
      </c>
      <c r="AA2659" s="26">
        <f t="shared" si="12001"/>
        <v>0</v>
      </c>
      <c r="AB2659" s="26">
        <f t="shared" si="12002"/>
        <v>0</v>
      </c>
      <c r="AC2659" s="26">
        <f t="shared" si="11749"/>
        <v>612.5</v>
      </c>
      <c r="AD2659" s="26">
        <f t="shared" si="11750"/>
        <v>612.5</v>
      </c>
      <c r="AE2659" s="26">
        <f t="shared" si="11751"/>
        <v>612.5</v>
      </c>
      <c r="AF2659" s="26">
        <f t="shared" si="12003"/>
        <v>0</v>
      </c>
      <c r="AG2659" s="26">
        <f t="shared" si="11752"/>
        <v>612.5</v>
      </c>
      <c r="AH2659" s="26">
        <f t="shared" si="11753"/>
        <v>612.5</v>
      </c>
      <c r="AI2659" s="26">
        <f t="shared" si="11754"/>
        <v>612.5</v>
      </c>
      <c r="AJ2659" s="26">
        <f t="shared" si="12004"/>
        <v>0</v>
      </c>
      <c r="AK2659" s="26">
        <f t="shared" si="12005"/>
        <v>0</v>
      </c>
      <c r="AL2659" s="26">
        <f t="shared" si="12006"/>
        <v>0</v>
      </c>
      <c r="AM2659" s="26">
        <f t="shared" si="12007"/>
        <v>0</v>
      </c>
      <c r="AN2659" s="26">
        <f t="shared" si="12008"/>
        <v>0</v>
      </c>
      <c r="AO2659" s="26">
        <f t="shared" si="12009"/>
        <v>0</v>
      </c>
      <c r="AP2659" s="26">
        <f t="shared" si="12010"/>
        <v>0</v>
      </c>
      <c r="AQ2659" s="26">
        <f t="shared" si="12011"/>
        <v>0</v>
      </c>
      <c r="AR2659" s="26">
        <f t="shared" si="12012"/>
        <v>0</v>
      </c>
      <c r="AS2659" s="26">
        <f t="shared" si="11847"/>
        <v>612.5</v>
      </c>
      <c r="AT2659" s="26">
        <f t="shared" si="11848"/>
        <v>612.5</v>
      </c>
      <c r="AU2659" s="26">
        <f t="shared" si="11849"/>
        <v>612.5</v>
      </c>
      <c r="AV2659" s="26">
        <f t="shared" si="12013"/>
        <v>0</v>
      </c>
      <c r="AW2659" s="26">
        <f t="shared" si="12014"/>
        <v>0</v>
      </c>
      <c r="AX2659" s="26">
        <f t="shared" si="12015"/>
        <v>0</v>
      </c>
      <c r="AY2659" s="26">
        <f t="shared" si="11811"/>
        <v>612.5</v>
      </c>
      <c r="AZ2659" s="26">
        <f t="shared" si="11812"/>
        <v>612.5</v>
      </c>
      <c r="BA2659" s="26">
        <f t="shared" si="11813"/>
        <v>612.5</v>
      </c>
      <c r="BB2659" s="26">
        <f t="shared" si="12016"/>
        <v>0</v>
      </c>
      <c r="BC2659" s="26">
        <f t="shared" si="12017"/>
        <v>0</v>
      </c>
      <c r="BD2659" s="26">
        <f t="shared" si="12018"/>
        <v>0</v>
      </c>
      <c r="BE2659" s="26">
        <f t="shared" si="12019"/>
        <v>0</v>
      </c>
      <c r="BF2659" s="26">
        <f t="shared" si="12020"/>
        <v>0</v>
      </c>
      <c r="BG2659" s="26">
        <f t="shared" si="12021"/>
        <v>0</v>
      </c>
      <c r="BH2659" s="26">
        <f t="shared" si="12022"/>
        <v>0</v>
      </c>
      <c r="BI2659" s="26">
        <f t="shared" si="12023"/>
        <v>0</v>
      </c>
      <c r="BJ2659" s="26">
        <f t="shared" si="12024"/>
        <v>0</v>
      </c>
      <c r="BK2659" s="26">
        <f t="shared" si="12025"/>
        <v>0</v>
      </c>
      <c r="BL2659" s="26">
        <f t="shared" si="11740"/>
        <v>612.5</v>
      </c>
      <c r="BM2659" s="26">
        <f t="shared" si="12026"/>
        <v>0</v>
      </c>
      <c r="BN2659" s="53">
        <f t="shared" si="11765"/>
        <v>612.5</v>
      </c>
      <c r="BO2659" s="26">
        <f t="shared" si="11741"/>
        <v>612.5</v>
      </c>
      <c r="BP2659" s="26">
        <f t="shared" si="12027"/>
        <v>0</v>
      </c>
      <c r="BQ2659" s="53">
        <f t="shared" si="11766"/>
        <v>612.5</v>
      </c>
      <c r="BR2659" s="52">
        <f t="shared" si="11742"/>
        <v>612.5</v>
      </c>
      <c r="BS2659" s="26">
        <f t="shared" si="12027"/>
        <v>0</v>
      </c>
      <c r="BT2659" s="27"/>
    </row>
    <row r="2660" spans="1:73" ht="46.8" x14ac:dyDescent="0.3">
      <c r="A2660" s="67" t="s">
        <v>1072</v>
      </c>
      <c r="B2660" s="67" t="s">
        <v>86</v>
      </c>
      <c r="C2660" s="67" t="s">
        <v>325</v>
      </c>
      <c r="D2660" s="67" t="s">
        <v>247</v>
      </c>
      <c r="E2660" s="71"/>
      <c r="F2660" s="68" t="s">
        <v>248</v>
      </c>
      <c r="G2660" s="26">
        <f t="shared" si="11984"/>
        <v>612.5</v>
      </c>
      <c r="H2660" s="26">
        <f t="shared" si="11985"/>
        <v>612.5</v>
      </c>
      <c r="I2660" s="26">
        <f t="shared" si="11986"/>
        <v>612.5</v>
      </c>
      <c r="J2660" s="26">
        <f t="shared" si="11987"/>
        <v>0</v>
      </c>
      <c r="K2660" s="26">
        <f t="shared" si="11988"/>
        <v>0</v>
      </c>
      <c r="L2660" s="26">
        <f t="shared" si="11989"/>
        <v>0</v>
      </c>
      <c r="M2660" s="26">
        <f t="shared" si="11865"/>
        <v>612.5</v>
      </c>
      <c r="N2660" s="26">
        <f t="shared" si="11866"/>
        <v>612.5</v>
      </c>
      <c r="O2660" s="26">
        <f t="shared" si="11867"/>
        <v>612.5</v>
      </c>
      <c r="P2660" s="26">
        <f t="shared" si="11990"/>
        <v>0</v>
      </c>
      <c r="Q2660" s="26">
        <f t="shared" si="11991"/>
        <v>0</v>
      </c>
      <c r="R2660" s="26">
        <f t="shared" si="11992"/>
        <v>0</v>
      </c>
      <c r="S2660" s="26">
        <f t="shared" si="11993"/>
        <v>0</v>
      </c>
      <c r="T2660" s="26">
        <f t="shared" si="11994"/>
        <v>0</v>
      </c>
      <c r="U2660" s="26">
        <f t="shared" si="11995"/>
        <v>0</v>
      </c>
      <c r="V2660" s="26">
        <f t="shared" si="11996"/>
        <v>0</v>
      </c>
      <c r="W2660" s="26">
        <f t="shared" si="11997"/>
        <v>0</v>
      </c>
      <c r="X2660" s="26">
        <f t="shared" si="11998"/>
        <v>0</v>
      </c>
      <c r="Y2660" s="26">
        <f t="shared" si="11999"/>
        <v>0</v>
      </c>
      <c r="Z2660" s="26">
        <f t="shared" si="12000"/>
        <v>0</v>
      </c>
      <c r="AA2660" s="26">
        <f t="shared" si="12001"/>
        <v>0</v>
      </c>
      <c r="AB2660" s="26">
        <f t="shared" si="12002"/>
        <v>0</v>
      </c>
      <c r="AC2660" s="26">
        <f t="shared" si="11749"/>
        <v>612.5</v>
      </c>
      <c r="AD2660" s="26">
        <f t="shared" si="11750"/>
        <v>612.5</v>
      </c>
      <c r="AE2660" s="26">
        <f t="shared" si="11751"/>
        <v>612.5</v>
      </c>
      <c r="AF2660" s="26">
        <f t="shared" si="12003"/>
        <v>0</v>
      </c>
      <c r="AG2660" s="26">
        <f t="shared" si="11752"/>
        <v>612.5</v>
      </c>
      <c r="AH2660" s="26">
        <f t="shared" si="11753"/>
        <v>612.5</v>
      </c>
      <c r="AI2660" s="26">
        <f t="shared" si="11754"/>
        <v>612.5</v>
      </c>
      <c r="AJ2660" s="26">
        <f t="shared" si="12004"/>
        <v>0</v>
      </c>
      <c r="AK2660" s="26">
        <f t="shared" si="12005"/>
        <v>0</v>
      </c>
      <c r="AL2660" s="26">
        <f t="shared" si="12006"/>
        <v>0</v>
      </c>
      <c r="AM2660" s="26">
        <f t="shared" si="12007"/>
        <v>0</v>
      </c>
      <c r="AN2660" s="26">
        <f t="shared" si="12008"/>
        <v>0</v>
      </c>
      <c r="AO2660" s="26">
        <f t="shared" si="12009"/>
        <v>0</v>
      </c>
      <c r="AP2660" s="26">
        <f t="shared" si="12010"/>
        <v>0</v>
      </c>
      <c r="AQ2660" s="26">
        <f t="shared" si="12011"/>
        <v>0</v>
      </c>
      <c r="AR2660" s="26">
        <f t="shared" si="12012"/>
        <v>0</v>
      </c>
      <c r="AS2660" s="26">
        <f t="shared" si="11847"/>
        <v>612.5</v>
      </c>
      <c r="AT2660" s="26">
        <f t="shared" si="11848"/>
        <v>612.5</v>
      </c>
      <c r="AU2660" s="26">
        <f t="shared" si="11849"/>
        <v>612.5</v>
      </c>
      <c r="AV2660" s="26">
        <f t="shared" si="12013"/>
        <v>0</v>
      </c>
      <c r="AW2660" s="26">
        <f t="shared" si="12014"/>
        <v>0</v>
      </c>
      <c r="AX2660" s="26">
        <f t="shared" si="12015"/>
        <v>0</v>
      </c>
      <c r="AY2660" s="26">
        <f t="shared" si="11811"/>
        <v>612.5</v>
      </c>
      <c r="AZ2660" s="26">
        <f t="shared" si="11812"/>
        <v>612.5</v>
      </c>
      <c r="BA2660" s="26">
        <f t="shared" si="11813"/>
        <v>612.5</v>
      </c>
      <c r="BB2660" s="26">
        <f t="shared" si="12016"/>
        <v>0</v>
      </c>
      <c r="BC2660" s="26">
        <f t="shared" si="12017"/>
        <v>0</v>
      </c>
      <c r="BD2660" s="26">
        <f t="shared" si="12018"/>
        <v>0</v>
      </c>
      <c r="BE2660" s="26">
        <f t="shared" si="12019"/>
        <v>0</v>
      </c>
      <c r="BF2660" s="26">
        <f t="shared" si="12020"/>
        <v>0</v>
      </c>
      <c r="BG2660" s="26">
        <f t="shared" si="12021"/>
        <v>0</v>
      </c>
      <c r="BH2660" s="26">
        <f t="shared" si="12022"/>
        <v>0</v>
      </c>
      <c r="BI2660" s="26">
        <f t="shared" si="12023"/>
        <v>0</v>
      </c>
      <c r="BJ2660" s="26">
        <f t="shared" si="12024"/>
        <v>0</v>
      </c>
      <c r="BK2660" s="26">
        <f t="shared" si="12025"/>
        <v>0</v>
      </c>
      <c r="BL2660" s="26">
        <f t="shared" si="11740"/>
        <v>612.5</v>
      </c>
      <c r="BM2660" s="26">
        <f t="shared" si="12026"/>
        <v>0</v>
      </c>
      <c r="BN2660" s="53">
        <f t="shared" si="11765"/>
        <v>612.5</v>
      </c>
      <c r="BO2660" s="26">
        <f t="shared" si="11741"/>
        <v>612.5</v>
      </c>
      <c r="BP2660" s="26">
        <f t="shared" si="12027"/>
        <v>0</v>
      </c>
      <c r="BQ2660" s="53">
        <f t="shared" si="11766"/>
        <v>612.5</v>
      </c>
      <c r="BR2660" s="52">
        <f t="shared" si="11742"/>
        <v>612.5</v>
      </c>
      <c r="BS2660" s="26">
        <f t="shared" si="12027"/>
        <v>0</v>
      </c>
      <c r="BT2660" s="27"/>
    </row>
    <row r="2661" spans="1:73" ht="31.2" x14ac:dyDescent="0.3">
      <c r="A2661" s="67" t="s">
        <v>1072</v>
      </c>
      <c r="B2661" s="67" t="s">
        <v>86</v>
      </c>
      <c r="C2661" s="67" t="s">
        <v>325</v>
      </c>
      <c r="D2661" s="67" t="s">
        <v>249</v>
      </c>
      <c r="E2661" s="71"/>
      <c r="F2661" s="68" t="s">
        <v>250</v>
      </c>
      <c r="G2661" s="26">
        <f t="shared" si="11984"/>
        <v>612.5</v>
      </c>
      <c r="H2661" s="26">
        <f t="shared" si="11985"/>
        <v>612.5</v>
      </c>
      <c r="I2661" s="26">
        <f t="shared" si="11986"/>
        <v>612.5</v>
      </c>
      <c r="J2661" s="26">
        <f t="shared" si="11987"/>
        <v>0</v>
      </c>
      <c r="K2661" s="26">
        <f t="shared" si="11988"/>
        <v>0</v>
      </c>
      <c r="L2661" s="26">
        <f t="shared" si="11989"/>
        <v>0</v>
      </c>
      <c r="M2661" s="26">
        <f t="shared" si="11865"/>
        <v>612.5</v>
      </c>
      <c r="N2661" s="26">
        <f t="shared" si="11866"/>
        <v>612.5</v>
      </c>
      <c r="O2661" s="26">
        <f t="shared" si="11867"/>
        <v>612.5</v>
      </c>
      <c r="P2661" s="26">
        <f t="shared" si="11990"/>
        <v>0</v>
      </c>
      <c r="Q2661" s="26">
        <f t="shared" si="11991"/>
        <v>0</v>
      </c>
      <c r="R2661" s="26">
        <f t="shared" si="11992"/>
        <v>0</v>
      </c>
      <c r="S2661" s="26">
        <f t="shared" si="11993"/>
        <v>0</v>
      </c>
      <c r="T2661" s="26">
        <f t="shared" si="11994"/>
        <v>0</v>
      </c>
      <c r="U2661" s="26">
        <f t="shared" si="11995"/>
        <v>0</v>
      </c>
      <c r="V2661" s="26">
        <f t="shared" si="11996"/>
        <v>0</v>
      </c>
      <c r="W2661" s="26">
        <f t="shared" si="11997"/>
        <v>0</v>
      </c>
      <c r="X2661" s="26">
        <f t="shared" si="11998"/>
        <v>0</v>
      </c>
      <c r="Y2661" s="26">
        <f t="shared" si="11999"/>
        <v>0</v>
      </c>
      <c r="Z2661" s="26">
        <f t="shared" si="12000"/>
        <v>0</v>
      </c>
      <c r="AA2661" s="26">
        <f t="shared" si="12001"/>
        <v>0</v>
      </c>
      <c r="AB2661" s="26">
        <f t="shared" si="12002"/>
        <v>0</v>
      </c>
      <c r="AC2661" s="26">
        <f t="shared" si="11749"/>
        <v>612.5</v>
      </c>
      <c r="AD2661" s="26">
        <f t="shared" si="11750"/>
        <v>612.5</v>
      </c>
      <c r="AE2661" s="26">
        <f t="shared" si="11751"/>
        <v>612.5</v>
      </c>
      <c r="AF2661" s="26">
        <f t="shared" si="12003"/>
        <v>0</v>
      </c>
      <c r="AG2661" s="26">
        <f t="shared" si="11752"/>
        <v>612.5</v>
      </c>
      <c r="AH2661" s="26">
        <f t="shared" si="11753"/>
        <v>612.5</v>
      </c>
      <c r="AI2661" s="26">
        <f t="shared" si="11754"/>
        <v>612.5</v>
      </c>
      <c r="AJ2661" s="26">
        <f t="shared" si="12004"/>
        <v>0</v>
      </c>
      <c r="AK2661" s="26">
        <f t="shared" si="12005"/>
        <v>0</v>
      </c>
      <c r="AL2661" s="26">
        <f t="shared" si="12006"/>
        <v>0</v>
      </c>
      <c r="AM2661" s="26">
        <f t="shared" si="12007"/>
        <v>0</v>
      </c>
      <c r="AN2661" s="26">
        <f t="shared" si="12008"/>
        <v>0</v>
      </c>
      <c r="AO2661" s="26">
        <f t="shared" si="12009"/>
        <v>0</v>
      </c>
      <c r="AP2661" s="26">
        <f t="shared" si="12010"/>
        <v>0</v>
      </c>
      <c r="AQ2661" s="26">
        <f t="shared" si="12011"/>
        <v>0</v>
      </c>
      <c r="AR2661" s="26">
        <f t="shared" si="12012"/>
        <v>0</v>
      </c>
      <c r="AS2661" s="26">
        <f t="shared" si="11847"/>
        <v>612.5</v>
      </c>
      <c r="AT2661" s="26">
        <f t="shared" si="11848"/>
        <v>612.5</v>
      </c>
      <c r="AU2661" s="26">
        <f t="shared" si="11849"/>
        <v>612.5</v>
      </c>
      <c r="AV2661" s="26">
        <f t="shared" si="12013"/>
        <v>0</v>
      </c>
      <c r="AW2661" s="26">
        <f t="shared" si="12014"/>
        <v>0</v>
      </c>
      <c r="AX2661" s="26">
        <f t="shared" si="12015"/>
        <v>0</v>
      </c>
      <c r="AY2661" s="26">
        <f t="shared" si="11811"/>
        <v>612.5</v>
      </c>
      <c r="AZ2661" s="26">
        <f t="shared" si="11812"/>
        <v>612.5</v>
      </c>
      <c r="BA2661" s="26">
        <f t="shared" si="11813"/>
        <v>612.5</v>
      </c>
      <c r="BB2661" s="26">
        <f t="shared" si="12016"/>
        <v>0</v>
      </c>
      <c r="BC2661" s="26">
        <f t="shared" si="12017"/>
        <v>0</v>
      </c>
      <c r="BD2661" s="26">
        <f t="shared" si="12018"/>
        <v>0</v>
      </c>
      <c r="BE2661" s="26">
        <f t="shared" si="12019"/>
        <v>0</v>
      </c>
      <c r="BF2661" s="26">
        <f t="shared" si="12020"/>
        <v>0</v>
      </c>
      <c r="BG2661" s="26">
        <f t="shared" si="12021"/>
        <v>0</v>
      </c>
      <c r="BH2661" s="26">
        <f t="shared" si="12022"/>
        <v>0</v>
      </c>
      <c r="BI2661" s="26">
        <f t="shared" si="12023"/>
        <v>0</v>
      </c>
      <c r="BJ2661" s="26">
        <f t="shared" si="12024"/>
        <v>0</v>
      </c>
      <c r="BK2661" s="26">
        <f t="shared" si="12025"/>
        <v>0</v>
      </c>
      <c r="BL2661" s="26">
        <f t="shared" si="11740"/>
        <v>612.5</v>
      </c>
      <c r="BM2661" s="26">
        <f t="shared" si="12026"/>
        <v>0</v>
      </c>
      <c r="BN2661" s="53">
        <f t="shared" si="11765"/>
        <v>612.5</v>
      </c>
      <c r="BO2661" s="26">
        <f t="shared" si="11741"/>
        <v>612.5</v>
      </c>
      <c r="BP2661" s="26">
        <f t="shared" si="12027"/>
        <v>0</v>
      </c>
      <c r="BQ2661" s="53">
        <f t="shared" si="11766"/>
        <v>612.5</v>
      </c>
      <c r="BR2661" s="52">
        <f t="shared" si="11742"/>
        <v>612.5</v>
      </c>
      <c r="BS2661" s="26">
        <f t="shared" si="12027"/>
        <v>0</v>
      </c>
      <c r="BT2661" s="27"/>
    </row>
    <row r="2662" spans="1:73" ht="31.2" x14ac:dyDescent="0.3">
      <c r="A2662" s="67" t="s">
        <v>1072</v>
      </c>
      <c r="B2662" s="67" t="s">
        <v>86</v>
      </c>
      <c r="C2662" s="67" t="s">
        <v>325</v>
      </c>
      <c r="D2662" s="67" t="s">
        <v>249</v>
      </c>
      <c r="E2662" s="67" t="s">
        <v>38</v>
      </c>
      <c r="F2662" s="68" t="s">
        <v>39</v>
      </c>
      <c r="G2662" s="26">
        <v>612.5</v>
      </c>
      <c r="H2662" s="26">
        <v>612.5</v>
      </c>
      <c r="I2662" s="26">
        <v>612.5</v>
      </c>
      <c r="J2662" s="26"/>
      <c r="K2662" s="26"/>
      <c r="L2662" s="26"/>
      <c r="M2662" s="26">
        <f t="shared" si="11865"/>
        <v>612.5</v>
      </c>
      <c r="N2662" s="26">
        <f t="shared" si="11866"/>
        <v>612.5</v>
      </c>
      <c r="O2662" s="26">
        <f t="shared" si="11867"/>
        <v>612.5</v>
      </c>
      <c r="P2662" s="26"/>
      <c r="Q2662" s="26"/>
      <c r="R2662" s="26"/>
      <c r="S2662" s="26"/>
      <c r="T2662" s="26"/>
      <c r="U2662" s="26"/>
      <c r="V2662" s="26"/>
      <c r="W2662" s="26"/>
      <c r="X2662" s="26"/>
      <c r="Y2662" s="26"/>
      <c r="Z2662" s="26"/>
      <c r="AA2662" s="26"/>
      <c r="AB2662" s="26"/>
      <c r="AC2662" s="26">
        <f t="shared" si="11749"/>
        <v>612.5</v>
      </c>
      <c r="AD2662" s="26">
        <f t="shared" si="11750"/>
        <v>612.5</v>
      </c>
      <c r="AE2662" s="26">
        <f t="shared" si="11751"/>
        <v>612.5</v>
      </c>
      <c r="AF2662" s="26"/>
      <c r="AG2662" s="26">
        <f t="shared" si="11752"/>
        <v>612.5</v>
      </c>
      <c r="AH2662" s="26">
        <f t="shared" si="11753"/>
        <v>612.5</v>
      </c>
      <c r="AI2662" s="26">
        <f t="shared" si="11754"/>
        <v>612.5</v>
      </c>
      <c r="AJ2662" s="26"/>
      <c r="AK2662" s="26"/>
      <c r="AL2662" s="26"/>
      <c r="AM2662" s="26"/>
      <c r="AN2662" s="26"/>
      <c r="AO2662" s="26"/>
      <c r="AP2662" s="26"/>
      <c r="AQ2662" s="26"/>
      <c r="AR2662" s="26"/>
      <c r="AS2662" s="26">
        <f t="shared" si="11847"/>
        <v>612.5</v>
      </c>
      <c r="AT2662" s="26">
        <f t="shared" si="11848"/>
        <v>612.5</v>
      </c>
      <c r="AU2662" s="26">
        <f t="shared" si="11849"/>
        <v>612.5</v>
      </c>
      <c r="AV2662" s="26"/>
      <c r="AW2662" s="26"/>
      <c r="AX2662" s="26"/>
      <c r="AY2662" s="26">
        <f t="shared" si="11811"/>
        <v>612.5</v>
      </c>
      <c r="AZ2662" s="26">
        <f t="shared" si="11812"/>
        <v>612.5</v>
      </c>
      <c r="BA2662" s="26">
        <f t="shared" si="11813"/>
        <v>612.5</v>
      </c>
      <c r="BB2662" s="26"/>
      <c r="BC2662" s="26"/>
      <c r="BD2662" s="26"/>
      <c r="BE2662" s="26"/>
      <c r="BF2662" s="26"/>
      <c r="BG2662" s="26"/>
      <c r="BH2662" s="26"/>
      <c r="BI2662" s="26"/>
      <c r="BJ2662" s="26"/>
      <c r="BK2662" s="26"/>
      <c r="BL2662" s="26">
        <f t="shared" si="11740"/>
        <v>612.5</v>
      </c>
      <c r="BM2662" s="26"/>
      <c r="BN2662" s="53">
        <f t="shared" si="11765"/>
        <v>612.5</v>
      </c>
      <c r="BO2662" s="26">
        <f t="shared" si="11741"/>
        <v>612.5</v>
      </c>
      <c r="BP2662" s="26"/>
      <c r="BQ2662" s="53">
        <f t="shared" si="11766"/>
        <v>612.5</v>
      </c>
      <c r="BR2662" s="52">
        <f t="shared" si="11742"/>
        <v>612.5</v>
      </c>
      <c r="BS2662" s="26"/>
      <c r="BT2662" s="27"/>
    </row>
    <row r="2663" spans="1:73" s="82" customFormat="1" x14ac:dyDescent="0.3">
      <c r="A2663" s="65" t="s">
        <v>1072</v>
      </c>
      <c r="B2663" s="65" t="s">
        <v>86</v>
      </c>
      <c r="C2663" s="65" t="s">
        <v>62</v>
      </c>
      <c r="D2663" s="65"/>
      <c r="E2663" s="70"/>
      <c r="F2663" s="66" t="s">
        <v>424</v>
      </c>
      <c r="G2663" s="22">
        <f t="shared" si="11984"/>
        <v>1526019.9999999998</v>
      </c>
      <c r="H2663" s="22">
        <f t="shared" si="11985"/>
        <v>1626078</v>
      </c>
      <c r="I2663" s="22">
        <f t="shared" si="11986"/>
        <v>1630930.9</v>
      </c>
      <c r="J2663" s="22">
        <f t="shared" si="11987"/>
        <v>0</v>
      </c>
      <c r="K2663" s="22">
        <f t="shared" si="11988"/>
        <v>0</v>
      </c>
      <c r="L2663" s="22">
        <f t="shared" si="11989"/>
        <v>0</v>
      </c>
      <c r="M2663" s="22">
        <f t="shared" si="11865"/>
        <v>1526019.9999999998</v>
      </c>
      <c r="N2663" s="22">
        <f t="shared" si="11866"/>
        <v>1626078</v>
      </c>
      <c r="O2663" s="22">
        <f t="shared" si="11867"/>
        <v>1630930.9</v>
      </c>
      <c r="P2663" s="22">
        <f t="shared" si="11990"/>
        <v>9094</v>
      </c>
      <c r="Q2663" s="22">
        <f t="shared" si="11991"/>
        <v>0</v>
      </c>
      <c r="R2663" s="22">
        <f t="shared" si="11992"/>
        <v>-40937.578999999998</v>
      </c>
      <c r="S2663" s="22">
        <f t="shared" si="11993"/>
        <v>-16883.599999999999</v>
      </c>
      <c r="T2663" s="22">
        <f t="shared" si="11994"/>
        <v>0</v>
      </c>
      <c r="U2663" s="22">
        <f t="shared" si="11995"/>
        <v>0</v>
      </c>
      <c r="V2663" s="22">
        <f t="shared" si="11996"/>
        <v>2682</v>
      </c>
      <c r="W2663" s="22">
        <f t="shared" si="11997"/>
        <v>0</v>
      </c>
      <c r="X2663" s="22">
        <f t="shared" si="11998"/>
        <v>0</v>
      </c>
      <c r="Y2663" s="22">
        <f t="shared" si="11999"/>
        <v>0</v>
      </c>
      <c r="Z2663" s="22">
        <f t="shared" si="12000"/>
        <v>2682</v>
      </c>
      <c r="AA2663" s="22">
        <f t="shared" si="12001"/>
        <v>16883.599999999999</v>
      </c>
      <c r="AB2663" s="22">
        <f t="shared" si="12002"/>
        <v>0</v>
      </c>
      <c r="AC2663" s="22">
        <f t="shared" si="11749"/>
        <v>1477292.8209999998</v>
      </c>
      <c r="AD2663" s="22">
        <f t="shared" si="11750"/>
        <v>1628760</v>
      </c>
      <c r="AE2663" s="22">
        <f t="shared" si="11751"/>
        <v>1650496.5</v>
      </c>
      <c r="AF2663" s="22">
        <f t="shared" si="12003"/>
        <v>0</v>
      </c>
      <c r="AG2663" s="22">
        <f t="shared" si="11752"/>
        <v>1477292.8209999998</v>
      </c>
      <c r="AH2663" s="22">
        <f t="shared" si="11753"/>
        <v>1628760</v>
      </c>
      <c r="AI2663" s="22">
        <f t="shared" si="11754"/>
        <v>1650496.5</v>
      </c>
      <c r="AJ2663" s="22">
        <f t="shared" si="12004"/>
        <v>3622.5290000000005</v>
      </c>
      <c r="AK2663" s="22">
        <f t="shared" si="12005"/>
        <v>0</v>
      </c>
      <c r="AL2663" s="22">
        <f t="shared" si="12006"/>
        <v>-2398.915</v>
      </c>
      <c r="AM2663" s="22">
        <f t="shared" si="12007"/>
        <v>0</v>
      </c>
      <c r="AN2663" s="22">
        <f t="shared" si="12008"/>
        <v>0</v>
      </c>
      <c r="AO2663" s="22">
        <f t="shared" si="12009"/>
        <v>0</v>
      </c>
      <c r="AP2663" s="22">
        <f t="shared" si="12010"/>
        <v>0</v>
      </c>
      <c r="AQ2663" s="22">
        <f t="shared" si="12011"/>
        <v>0</v>
      </c>
      <c r="AR2663" s="22">
        <f t="shared" si="12012"/>
        <v>0</v>
      </c>
      <c r="AS2663" s="22">
        <f t="shared" si="11847"/>
        <v>1478516.4349999998</v>
      </c>
      <c r="AT2663" s="22">
        <f t="shared" si="11848"/>
        <v>1628760</v>
      </c>
      <c r="AU2663" s="22">
        <f t="shared" si="11849"/>
        <v>1650496.5</v>
      </c>
      <c r="AV2663" s="22">
        <f t="shared" si="12013"/>
        <v>0</v>
      </c>
      <c r="AW2663" s="22">
        <f t="shared" si="12014"/>
        <v>0</v>
      </c>
      <c r="AX2663" s="22">
        <f t="shared" si="12015"/>
        <v>0</v>
      </c>
      <c r="AY2663" s="22">
        <f t="shared" si="11811"/>
        <v>1478516.4349999998</v>
      </c>
      <c r="AZ2663" s="22">
        <f t="shared" si="11812"/>
        <v>1628760</v>
      </c>
      <c r="BA2663" s="22">
        <f t="shared" si="11813"/>
        <v>1650496.5</v>
      </c>
      <c r="BB2663" s="22">
        <f t="shared" si="12016"/>
        <v>0</v>
      </c>
      <c r="BC2663" s="22">
        <f t="shared" si="12017"/>
        <v>0</v>
      </c>
      <c r="BD2663" s="22">
        <f t="shared" si="12018"/>
        <v>30926.45</v>
      </c>
      <c r="BE2663" s="22">
        <f t="shared" si="12019"/>
        <v>0</v>
      </c>
      <c r="BF2663" s="22">
        <f t="shared" si="12020"/>
        <v>0</v>
      </c>
      <c r="BG2663" s="22">
        <f t="shared" si="12021"/>
        <v>0</v>
      </c>
      <c r="BH2663" s="22">
        <f t="shared" si="12022"/>
        <v>0</v>
      </c>
      <c r="BI2663" s="22">
        <f t="shared" si="12023"/>
        <v>0</v>
      </c>
      <c r="BJ2663" s="22">
        <f t="shared" si="12024"/>
        <v>0</v>
      </c>
      <c r="BK2663" s="22">
        <f t="shared" si="12025"/>
        <v>0</v>
      </c>
      <c r="BL2663" s="22">
        <f t="shared" si="11740"/>
        <v>1509442.8849999998</v>
      </c>
      <c r="BM2663" s="22">
        <f t="shared" si="12026"/>
        <v>0</v>
      </c>
      <c r="BN2663" s="78">
        <f t="shared" si="11765"/>
        <v>1509442.8849999998</v>
      </c>
      <c r="BO2663" s="22">
        <f t="shared" si="11741"/>
        <v>1628760</v>
      </c>
      <c r="BP2663" s="22">
        <f t="shared" si="12027"/>
        <v>0</v>
      </c>
      <c r="BQ2663" s="78">
        <f t="shared" si="11766"/>
        <v>1628760</v>
      </c>
      <c r="BR2663" s="80">
        <f t="shared" si="11742"/>
        <v>1650496.5</v>
      </c>
      <c r="BS2663" s="22">
        <f t="shared" si="12027"/>
        <v>0</v>
      </c>
      <c r="BT2663" s="23"/>
      <c r="BU2663" s="19"/>
    </row>
    <row r="2664" spans="1:73" ht="31.2" x14ac:dyDescent="0.3">
      <c r="A2664" s="67" t="s">
        <v>1072</v>
      </c>
      <c r="B2664" s="67" t="s">
        <v>86</v>
      </c>
      <c r="C2664" s="67" t="s">
        <v>62</v>
      </c>
      <c r="D2664" s="67" t="s">
        <v>413</v>
      </c>
      <c r="E2664" s="71"/>
      <c r="F2664" s="68" t="s">
        <v>414</v>
      </c>
      <c r="G2664" s="26">
        <f t="shared" si="11984"/>
        <v>1526019.9999999998</v>
      </c>
      <c r="H2664" s="26">
        <f t="shared" si="11985"/>
        <v>1626078</v>
      </c>
      <c r="I2664" s="26">
        <f t="shared" si="11986"/>
        <v>1630930.9</v>
      </c>
      <c r="J2664" s="26">
        <f t="shared" si="11987"/>
        <v>0</v>
      </c>
      <c r="K2664" s="26">
        <f t="shared" si="11988"/>
        <v>0</v>
      </c>
      <c r="L2664" s="26">
        <f t="shared" si="11989"/>
        <v>0</v>
      </c>
      <c r="M2664" s="26">
        <f t="shared" si="11865"/>
        <v>1526019.9999999998</v>
      </c>
      <c r="N2664" s="26">
        <f t="shared" si="11866"/>
        <v>1626078</v>
      </c>
      <c r="O2664" s="26">
        <f t="shared" si="11867"/>
        <v>1630930.9</v>
      </c>
      <c r="P2664" s="26">
        <f t="shared" si="11990"/>
        <v>9094</v>
      </c>
      <c r="Q2664" s="26">
        <f t="shared" si="11991"/>
        <v>0</v>
      </c>
      <c r="R2664" s="26">
        <f t="shared" si="11992"/>
        <v>-40937.578999999998</v>
      </c>
      <c r="S2664" s="26">
        <f t="shared" si="11993"/>
        <v>-16883.599999999999</v>
      </c>
      <c r="T2664" s="26">
        <f t="shared" si="11994"/>
        <v>0</v>
      </c>
      <c r="U2664" s="26">
        <f t="shared" si="11995"/>
        <v>0</v>
      </c>
      <c r="V2664" s="26">
        <f t="shared" si="11996"/>
        <v>2682</v>
      </c>
      <c r="W2664" s="26">
        <f t="shared" si="11997"/>
        <v>0</v>
      </c>
      <c r="X2664" s="26">
        <f t="shared" si="11998"/>
        <v>0</v>
      </c>
      <c r="Y2664" s="26">
        <f t="shared" si="11999"/>
        <v>0</v>
      </c>
      <c r="Z2664" s="26">
        <f t="shared" si="12000"/>
        <v>2682</v>
      </c>
      <c r="AA2664" s="26">
        <f t="shared" si="12001"/>
        <v>16883.599999999999</v>
      </c>
      <c r="AB2664" s="26">
        <f t="shared" si="12002"/>
        <v>0</v>
      </c>
      <c r="AC2664" s="26">
        <f t="shared" si="11749"/>
        <v>1477292.8209999998</v>
      </c>
      <c r="AD2664" s="26">
        <f t="shared" si="11750"/>
        <v>1628760</v>
      </c>
      <c r="AE2664" s="26">
        <f t="shared" si="11751"/>
        <v>1650496.5</v>
      </c>
      <c r="AF2664" s="26">
        <f t="shared" si="12003"/>
        <v>0</v>
      </c>
      <c r="AG2664" s="26">
        <f t="shared" si="11752"/>
        <v>1477292.8209999998</v>
      </c>
      <c r="AH2664" s="26">
        <f t="shared" si="11753"/>
        <v>1628760</v>
      </c>
      <c r="AI2664" s="26">
        <f t="shared" si="11754"/>
        <v>1650496.5</v>
      </c>
      <c r="AJ2664" s="26">
        <f t="shared" si="12004"/>
        <v>3622.5290000000005</v>
      </c>
      <c r="AK2664" s="26">
        <f t="shared" si="12005"/>
        <v>0</v>
      </c>
      <c r="AL2664" s="26">
        <f t="shared" si="12006"/>
        <v>-2398.915</v>
      </c>
      <c r="AM2664" s="26">
        <f t="shared" si="12007"/>
        <v>0</v>
      </c>
      <c r="AN2664" s="26">
        <f t="shared" si="12008"/>
        <v>0</v>
      </c>
      <c r="AO2664" s="26">
        <f t="shared" si="12009"/>
        <v>0</v>
      </c>
      <c r="AP2664" s="26">
        <f t="shared" si="12010"/>
        <v>0</v>
      </c>
      <c r="AQ2664" s="26">
        <f t="shared" si="12011"/>
        <v>0</v>
      </c>
      <c r="AR2664" s="26">
        <f t="shared" si="12012"/>
        <v>0</v>
      </c>
      <c r="AS2664" s="26">
        <f t="shared" si="11847"/>
        <v>1478516.4349999998</v>
      </c>
      <c r="AT2664" s="26">
        <f t="shared" si="11848"/>
        <v>1628760</v>
      </c>
      <c r="AU2664" s="26">
        <f t="shared" si="11849"/>
        <v>1650496.5</v>
      </c>
      <c r="AV2664" s="26">
        <f t="shared" si="12013"/>
        <v>0</v>
      </c>
      <c r="AW2664" s="26">
        <f t="shared" si="12014"/>
        <v>0</v>
      </c>
      <c r="AX2664" s="26">
        <f t="shared" si="12015"/>
        <v>0</v>
      </c>
      <c r="AY2664" s="26">
        <f t="shared" si="11811"/>
        <v>1478516.4349999998</v>
      </c>
      <c r="AZ2664" s="26">
        <f t="shared" si="11812"/>
        <v>1628760</v>
      </c>
      <c r="BA2664" s="26">
        <f t="shared" si="11813"/>
        <v>1650496.5</v>
      </c>
      <c r="BB2664" s="26">
        <f t="shared" si="12016"/>
        <v>0</v>
      </c>
      <c r="BC2664" s="26">
        <f t="shared" si="12017"/>
        <v>0</v>
      </c>
      <c r="BD2664" s="26">
        <f t="shared" si="12018"/>
        <v>30926.45</v>
      </c>
      <c r="BE2664" s="26">
        <f t="shared" si="12019"/>
        <v>0</v>
      </c>
      <c r="BF2664" s="26">
        <f t="shared" si="12020"/>
        <v>0</v>
      </c>
      <c r="BG2664" s="26">
        <f t="shared" si="12021"/>
        <v>0</v>
      </c>
      <c r="BH2664" s="26">
        <f t="shared" si="12022"/>
        <v>0</v>
      </c>
      <c r="BI2664" s="26">
        <f t="shared" si="12023"/>
        <v>0</v>
      </c>
      <c r="BJ2664" s="26">
        <f t="shared" si="12024"/>
        <v>0</v>
      </c>
      <c r="BK2664" s="26">
        <f t="shared" si="12025"/>
        <v>0</v>
      </c>
      <c r="BL2664" s="26">
        <f t="shared" si="11740"/>
        <v>1509442.8849999998</v>
      </c>
      <c r="BM2664" s="26">
        <f t="shared" si="12026"/>
        <v>0</v>
      </c>
      <c r="BN2664" s="53">
        <f t="shared" si="11765"/>
        <v>1509442.8849999998</v>
      </c>
      <c r="BO2664" s="26">
        <f t="shared" si="11741"/>
        <v>1628760</v>
      </c>
      <c r="BP2664" s="26">
        <f t="shared" si="12027"/>
        <v>0</v>
      </c>
      <c r="BQ2664" s="53">
        <f t="shared" si="11766"/>
        <v>1628760</v>
      </c>
      <c r="BR2664" s="52">
        <f t="shared" si="11742"/>
        <v>1650496.5</v>
      </c>
      <c r="BS2664" s="26">
        <f t="shared" si="12027"/>
        <v>0</v>
      </c>
      <c r="BT2664" s="27"/>
    </row>
    <row r="2665" spans="1:73" x14ac:dyDescent="0.3">
      <c r="A2665" s="67" t="s">
        <v>1072</v>
      </c>
      <c r="B2665" s="67" t="s">
        <v>86</v>
      </c>
      <c r="C2665" s="67" t="s">
        <v>62</v>
      </c>
      <c r="D2665" s="67" t="s">
        <v>419</v>
      </c>
      <c r="E2665" s="71"/>
      <c r="F2665" s="68" t="s">
        <v>33</v>
      </c>
      <c r="G2665" s="26">
        <f t="shared" ref="G2665:L2665" si="12028">G2666+G2671+G2674</f>
        <v>1526019.9999999998</v>
      </c>
      <c r="H2665" s="26">
        <f t="shared" si="12028"/>
        <v>1626078</v>
      </c>
      <c r="I2665" s="26">
        <f t="shared" si="12028"/>
        <v>1630930.9</v>
      </c>
      <c r="J2665" s="26">
        <f t="shared" si="12028"/>
        <v>0</v>
      </c>
      <c r="K2665" s="26">
        <f t="shared" si="12028"/>
        <v>0</v>
      </c>
      <c r="L2665" s="26">
        <f t="shared" si="12028"/>
        <v>0</v>
      </c>
      <c r="M2665" s="26">
        <f t="shared" si="11865"/>
        <v>1526019.9999999998</v>
      </c>
      <c r="N2665" s="26">
        <f t="shared" si="11866"/>
        <v>1626078</v>
      </c>
      <c r="O2665" s="26">
        <f t="shared" si="11867"/>
        <v>1630930.9</v>
      </c>
      <c r="P2665" s="26">
        <f t="shared" ref="P2665:AB2665" si="12029">P2666+P2671+P2674</f>
        <v>9094</v>
      </c>
      <c r="Q2665" s="26">
        <f t="shared" si="12029"/>
        <v>0</v>
      </c>
      <c r="R2665" s="26">
        <f t="shared" si="12029"/>
        <v>-40937.578999999998</v>
      </c>
      <c r="S2665" s="26">
        <f t="shared" si="12029"/>
        <v>-16883.599999999999</v>
      </c>
      <c r="T2665" s="26">
        <f t="shared" si="12029"/>
        <v>0</v>
      </c>
      <c r="U2665" s="26">
        <f t="shared" si="12029"/>
        <v>0</v>
      </c>
      <c r="V2665" s="26">
        <f t="shared" si="12029"/>
        <v>2682</v>
      </c>
      <c r="W2665" s="26">
        <f t="shared" si="12029"/>
        <v>0</v>
      </c>
      <c r="X2665" s="26">
        <f t="shared" si="12029"/>
        <v>0</v>
      </c>
      <c r="Y2665" s="26">
        <f t="shared" si="12029"/>
        <v>0</v>
      </c>
      <c r="Z2665" s="26">
        <f t="shared" si="12029"/>
        <v>2682</v>
      </c>
      <c r="AA2665" s="26">
        <f t="shared" si="12029"/>
        <v>16883.599999999999</v>
      </c>
      <c r="AB2665" s="26">
        <f t="shared" si="12029"/>
        <v>0</v>
      </c>
      <c r="AC2665" s="26">
        <f t="shared" si="11749"/>
        <v>1477292.8209999998</v>
      </c>
      <c r="AD2665" s="26">
        <f t="shared" si="11750"/>
        <v>1628760</v>
      </c>
      <c r="AE2665" s="26">
        <f t="shared" si="11751"/>
        <v>1650496.5</v>
      </c>
      <c r="AF2665" s="26">
        <f>AF2666+AF2671+AF2674</f>
        <v>0</v>
      </c>
      <c r="AG2665" s="26">
        <f t="shared" si="11752"/>
        <v>1477292.8209999998</v>
      </c>
      <c r="AH2665" s="26">
        <f t="shared" si="11753"/>
        <v>1628760</v>
      </c>
      <c r="AI2665" s="26">
        <f t="shared" si="11754"/>
        <v>1650496.5</v>
      </c>
      <c r="AJ2665" s="26">
        <f t="shared" ref="AJ2665:AR2665" si="12030">AJ2666+AJ2671+AJ2674</f>
        <v>3622.5290000000005</v>
      </c>
      <c r="AK2665" s="26">
        <f t="shared" si="12030"/>
        <v>0</v>
      </c>
      <c r="AL2665" s="26">
        <f t="shared" si="12030"/>
        <v>-2398.915</v>
      </c>
      <c r="AM2665" s="26">
        <f t="shared" si="12030"/>
        <v>0</v>
      </c>
      <c r="AN2665" s="26">
        <f t="shared" si="12030"/>
        <v>0</v>
      </c>
      <c r="AO2665" s="26">
        <f t="shared" si="12030"/>
        <v>0</v>
      </c>
      <c r="AP2665" s="26">
        <f t="shared" si="12030"/>
        <v>0</v>
      </c>
      <c r="AQ2665" s="26">
        <f t="shared" si="12030"/>
        <v>0</v>
      </c>
      <c r="AR2665" s="26">
        <f t="shared" si="12030"/>
        <v>0</v>
      </c>
      <c r="AS2665" s="26">
        <f t="shared" si="11847"/>
        <v>1478516.4349999998</v>
      </c>
      <c r="AT2665" s="26">
        <f t="shared" si="11848"/>
        <v>1628760</v>
      </c>
      <c r="AU2665" s="26">
        <f t="shared" si="11849"/>
        <v>1650496.5</v>
      </c>
      <c r="AV2665" s="26">
        <f>AV2666+AV2671+AV2674</f>
        <v>0</v>
      </c>
      <c r="AW2665" s="26">
        <f>AW2666+AW2671+AW2674</f>
        <v>0</v>
      </c>
      <c r="AX2665" s="26">
        <f>AX2666+AX2671+AX2674</f>
        <v>0</v>
      </c>
      <c r="AY2665" s="26">
        <f t="shared" si="11811"/>
        <v>1478516.4349999998</v>
      </c>
      <c r="AZ2665" s="26">
        <f t="shared" si="11812"/>
        <v>1628760</v>
      </c>
      <c r="BA2665" s="26">
        <f t="shared" si="11813"/>
        <v>1650496.5</v>
      </c>
      <c r="BB2665" s="26">
        <f t="shared" ref="BB2665:BK2665" si="12031">BB2666+BB2671+BB2674</f>
        <v>0</v>
      </c>
      <c r="BC2665" s="26">
        <f t="shared" si="12031"/>
        <v>0</v>
      </c>
      <c r="BD2665" s="26">
        <f t="shared" si="12031"/>
        <v>30926.45</v>
      </c>
      <c r="BE2665" s="26">
        <f t="shared" si="12031"/>
        <v>0</v>
      </c>
      <c r="BF2665" s="26">
        <f t="shared" si="12031"/>
        <v>0</v>
      </c>
      <c r="BG2665" s="26">
        <f t="shared" si="12031"/>
        <v>0</v>
      </c>
      <c r="BH2665" s="26">
        <f t="shared" si="12031"/>
        <v>0</v>
      </c>
      <c r="BI2665" s="26">
        <f t="shared" si="12031"/>
        <v>0</v>
      </c>
      <c r="BJ2665" s="26">
        <f t="shared" si="12031"/>
        <v>0</v>
      </c>
      <c r="BK2665" s="26">
        <f t="shared" si="12031"/>
        <v>0</v>
      </c>
      <c r="BL2665" s="26">
        <f t="shared" si="11740"/>
        <v>1509442.8849999998</v>
      </c>
      <c r="BM2665" s="26">
        <f>BM2666+BM2671+BM2674</f>
        <v>0</v>
      </c>
      <c r="BN2665" s="53">
        <f t="shared" si="11765"/>
        <v>1509442.8849999998</v>
      </c>
      <c r="BO2665" s="26">
        <f t="shared" si="11741"/>
        <v>1628760</v>
      </c>
      <c r="BP2665" s="26">
        <f>BP2666+BP2671+BP2674</f>
        <v>0</v>
      </c>
      <c r="BQ2665" s="53">
        <f t="shared" si="11766"/>
        <v>1628760</v>
      </c>
      <c r="BR2665" s="52">
        <f t="shared" si="11742"/>
        <v>1650496.5</v>
      </c>
      <c r="BS2665" s="26">
        <f>BS2666+BS2671+BS2674</f>
        <v>0</v>
      </c>
      <c r="BT2665" s="27"/>
    </row>
    <row r="2666" spans="1:73" ht="62.4" x14ac:dyDescent="0.3">
      <c r="A2666" s="67" t="s">
        <v>1072</v>
      </c>
      <c r="B2666" s="67" t="s">
        <v>86</v>
      </c>
      <c r="C2666" s="67" t="s">
        <v>62</v>
      </c>
      <c r="D2666" s="67" t="s">
        <v>740</v>
      </c>
      <c r="E2666" s="71"/>
      <c r="F2666" s="68" t="s">
        <v>741</v>
      </c>
      <c r="G2666" s="26">
        <f t="shared" ref="G2666:L2666" si="12032">G2667+G2669</f>
        <v>105636.70000000001</v>
      </c>
      <c r="H2666" s="26">
        <f t="shared" si="12032"/>
        <v>199784.5</v>
      </c>
      <c r="I2666" s="26">
        <f t="shared" si="12032"/>
        <v>204637.4</v>
      </c>
      <c r="J2666" s="26">
        <f t="shared" si="12032"/>
        <v>0</v>
      </c>
      <c r="K2666" s="26">
        <f t="shared" si="12032"/>
        <v>0</v>
      </c>
      <c r="L2666" s="26">
        <f t="shared" si="12032"/>
        <v>0</v>
      </c>
      <c r="M2666" s="26">
        <f t="shared" si="11865"/>
        <v>105636.70000000001</v>
      </c>
      <c r="N2666" s="26">
        <f t="shared" si="11866"/>
        <v>199784.5</v>
      </c>
      <c r="O2666" s="26">
        <f t="shared" si="11867"/>
        <v>204637.4</v>
      </c>
      <c r="P2666" s="26">
        <f t="shared" ref="P2666:AB2666" si="12033">P2667+P2669</f>
        <v>9094</v>
      </c>
      <c r="Q2666" s="26">
        <f t="shared" si="12033"/>
        <v>0</v>
      </c>
      <c r="R2666" s="26">
        <f t="shared" si="12033"/>
        <v>2798.0210000000002</v>
      </c>
      <c r="S2666" s="26">
        <f t="shared" si="12033"/>
        <v>-16883.599999999999</v>
      </c>
      <c r="T2666" s="26">
        <f t="shared" si="12033"/>
        <v>0</v>
      </c>
      <c r="U2666" s="26">
        <f t="shared" si="12033"/>
        <v>0</v>
      </c>
      <c r="V2666" s="26">
        <f t="shared" si="12033"/>
        <v>0</v>
      </c>
      <c r="W2666" s="26">
        <f t="shared" si="12033"/>
        <v>0</v>
      </c>
      <c r="X2666" s="26">
        <f t="shared" si="12033"/>
        <v>0</v>
      </c>
      <c r="Y2666" s="26">
        <f t="shared" si="12033"/>
        <v>0</v>
      </c>
      <c r="Z2666" s="26">
        <f t="shared" si="12033"/>
        <v>0</v>
      </c>
      <c r="AA2666" s="26">
        <f t="shared" si="12033"/>
        <v>16883.599999999999</v>
      </c>
      <c r="AB2666" s="26">
        <f t="shared" si="12033"/>
        <v>0</v>
      </c>
      <c r="AC2666" s="26">
        <f t="shared" si="11749"/>
        <v>100645.12100000001</v>
      </c>
      <c r="AD2666" s="26">
        <f t="shared" si="11750"/>
        <v>199784.5</v>
      </c>
      <c r="AE2666" s="26">
        <f t="shared" si="11751"/>
        <v>221521</v>
      </c>
      <c r="AF2666" s="26">
        <f>AF2667+AF2669</f>
        <v>0</v>
      </c>
      <c r="AG2666" s="26">
        <f t="shared" si="11752"/>
        <v>100645.12100000001</v>
      </c>
      <c r="AH2666" s="26">
        <f t="shared" si="11753"/>
        <v>199784.5</v>
      </c>
      <c r="AI2666" s="26">
        <f t="shared" si="11754"/>
        <v>221521</v>
      </c>
      <c r="AJ2666" s="26">
        <f t="shared" ref="AJ2666:AR2666" si="12034">AJ2667+AJ2669</f>
        <v>4342.2700000000004</v>
      </c>
      <c r="AK2666" s="26">
        <f t="shared" si="12034"/>
        <v>0</v>
      </c>
      <c r="AL2666" s="26">
        <f t="shared" si="12034"/>
        <v>274.04399999999998</v>
      </c>
      <c r="AM2666" s="26">
        <f t="shared" si="12034"/>
        <v>0</v>
      </c>
      <c r="AN2666" s="26">
        <f t="shared" si="12034"/>
        <v>0</v>
      </c>
      <c r="AO2666" s="26">
        <f t="shared" si="12034"/>
        <v>0</v>
      </c>
      <c r="AP2666" s="26">
        <f t="shared" si="12034"/>
        <v>0</v>
      </c>
      <c r="AQ2666" s="26">
        <f t="shared" si="12034"/>
        <v>0</v>
      </c>
      <c r="AR2666" s="26">
        <f t="shared" si="12034"/>
        <v>0</v>
      </c>
      <c r="AS2666" s="26">
        <f t="shared" si="11847"/>
        <v>105261.43500000001</v>
      </c>
      <c r="AT2666" s="26">
        <f t="shared" si="11848"/>
        <v>199784.5</v>
      </c>
      <c r="AU2666" s="26">
        <f t="shared" si="11849"/>
        <v>221521</v>
      </c>
      <c r="AV2666" s="26">
        <f>AV2667+AV2669</f>
        <v>0</v>
      </c>
      <c r="AW2666" s="26">
        <f>AW2667+AW2669</f>
        <v>0</v>
      </c>
      <c r="AX2666" s="26">
        <f>AX2667+AX2669</f>
        <v>0</v>
      </c>
      <c r="AY2666" s="26">
        <f t="shared" si="11811"/>
        <v>105261.43500000001</v>
      </c>
      <c r="AZ2666" s="26">
        <f t="shared" si="11812"/>
        <v>199784.5</v>
      </c>
      <c r="BA2666" s="26">
        <f t="shared" si="11813"/>
        <v>221521</v>
      </c>
      <c r="BB2666" s="26">
        <f t="shared" ref="BB2666:BK2666" si="12035">BB2667+BB2669</f>
        <v>0</v>
      </c>
      <c r="BC2666" s="26">
        <f t="shared" si="12035"/>
        <v>0</v>
      </c>
      <c r="BD2666" s="26">
        <f t="shared" si="12035"/>
        <v>0</v>
      </c>
      <c r="BE2666" s="26">
        <f t="shared" si="12035"/>
        <v>0</v>
      </c>
      <c r="BF2666" s="26">
        <f t="shared" si="12035"/>
        <v>0</v>
      </c>
      <c r="BG2666" s="26">
        <f t="shared" si="12035"/>
        <v>0</v>
      </c>
      <c r="BH2666" s="26">
        <f t="shared" si="12035"/>
        <v>0</v>
      </c>
      <c r="BI2666" s="26">
        <f t="shared" si="12035"/>
        <v>0</v>
      </c>
      <c r="BJ2666" s="26">
        <f t="shared" si="12035"/>
        <v>0</v>
      </c>
      <c r="BK2666" s="26">
        <f t="shared" si="12035"/>
        <v>0</v>
      </c>
      <c r="BL2666" s="26">
        <f t="shared" si="11740"/>
        <v>105261.43500000001</v>
      </c>
      <c r="BM2666" s="26">
        <f>BM2667+BM2669</f>
        <v>0</v>
      </c>
      <c r="BN2666" s="53">
        <f t="shared" si="11765"/>
        <v>105261.43500000001</v>
      </c>
      <c r="BO2666" s="26">
        <f t="shared" si="11741"/>
        <v>199784.5</v>
      </c>
      <c r="BP2666" s="26">
        <f>BP2667+BP2669</f>
        <v>0</v>
      </c>
      <c r="BQ2666" s="53">
        <f t="shared" si="11766"/>
        <v>199784.5</v>
      </c>
      <c r="BR2666" s="52">
        <f t="shared" si="11742"/>
        <v>221521</v>
      </c>
      <c r="BS2666" s="26">
        <f>BS2667+BS2669</f>
        <v>0</v>
      </c>
      <c r="BT2666" s="27"/>
    </row>
    <row r="2667" spans="1:73" x14ac:dyDescent="0.3">
      <c r="A2667" s="67" t="s">
        <v>1072</v>
      </c>
      <c r="B2667" s="67" t="s">
        <v>86</v>
      </c>
      <c r="C2667" s="67" t="s">
        <v>62</v>
      </c>
      <c r="D2667" s="67" t="s">
        <v>1075</v>
      </c>
      <c r="E2667" s="71"/>
      <c r="F2667" s="68" t="s">
        <v>205</v>
      </c>
      <c r="G2667" s="26">
        <f t="shared" ref="G2667:L2667" si="12036">G2668</f>
        <v>21664.9</v>
      </c>
      <c r="H2667" s="26">
        <f t="shared" si="12036"/>
        <v>21664.9</v>
      </c>
      <c r="I2667" s="26">
        <f t="shared" si="12036"/>
        <v>21664.9</v>
      </c>
      <c r="J2667" s="26">
        <f t="shared" si="12036"/>
        <v>0</v>
      </c>
      <c r="K2667" s="26">
        <f t="shared" si="12036"/>
        <v>0</v>
      </c>
      <c r="L2667" s="26">
        <f t="shared" si="12036"/>
        <v>0</v>
      </c>
      <c r="M2667" s="26">
        <f t="shared" si="11865"/>
        <v>21664.9</v>
      </c>
      <c r="N2667" s="26">
        <f t="shared" si="11866"/>
        <v>21664.9</v>
      </c>
      <c r="O2667" s="26">
        <f t="shared" si="11867"/>
        <v>21664.9</v>
      </c>
      <c r="P2667" s="26">
        <f t="shared" ref="P2667:AB2667" si="12037">P2668</f>
        <v>0</v>
      </c>
      <c r="Q2667" s="26">
        <f t="shared" si="12037"/>
        <v>0</v>
      </c>
      <c r="R2667" s="26">
        <f t="shared" si="12037"/>
        <v>2798.0210000000002</v>
      </c>
      <c r="S2667" s="26">
        <f t="shared" si="12037"/>
        <v>0</v>
      </c>
      <c r="T2667" s="26">
        <f t="shared" si="12037"/>
        <v>0</v>
      </c>
      <c r="U2667" s="26">
        <f t="shared" si="12037"/>
        <v>0</v>
      </c>
      <c r="V2667" s="26">
        <f t="shared" si="12037"/>
        <v>0</v>
      </c>
      <c r="W2667" s="26">
        <f t="shared" si="12037"/>
        <v>0</v>
      </c>
      <c r="X2667" s="26">
        <f t="shared" si="12037"/>
        <v>0</v>
      </c>
      <c r="Y2667" s="26">
        <f t="shared" si="12037"/>
        <v>0</v>
      </c>
      <c r="Z2667" s="26">
        <f t="shared" si="12037"/>
        <v>0</v>
      </c>
      <c r="AA2667" s="26">
        <f t="shared" si="12037"/>
        <v>0</v>
      </c>
      <c r="AB2667" s="26">
        <f t="shared" si="12037"/>
        <v>0</v>
      </c>
      <c r="AC2667" s="26">
        <f t="shared" si="11749"/>
        <v>24462.921000000002</v>
      </c>
      <c r="AD2667" s="26">
        <f t="shared" si="11750"/>
        <v>21664.9</v>
      </c>
      <c r="AE2667" s="26">
        <f t="shared" si="11751"/>
        <v>21664.9</v>
      </c>
      <c r="AF2667" s="26">
        <f>AF2668</f>
        <v>0</v>
      </c>
      <c r="AG2667" s="26">
        <f t="shared" si="11752"/>
        <v>24462.921000000002</v>
      </c>
      <c r="AH2667" s="26">
        <f t="shared" si="11753"/>
        <v>21664.9</v>
      </c>
      <c r="AI2667" s="26">
        <f t="shared" si="11754"/>
        <v>21664.9</v>
      </c>
      <c r="AJ2667" s="26">
        <f t="shared" ref="AJ2667:AR2667" si="12038">AJ2668</f>
        <v>0</v>
      </c>
      <c r="AK2667" s="26">
        <f t="shared" si="12038"/>
        <v>0</v>
      </c>
      <c r="AL2667" s="26">
        <f t="shared" si="12038"/>
        <v>274.04399999999998</v>
      </c>
      <c r="AM2667" s="26">
        <f t="shared" si="12038"/>
        <v>0</v>
      </c>
      <c r="AN2667" s="26">
        <f t="shared" si="12038"/>
        <v>0</v>
      </c>
      <c r="AO2667" s="26">
        <f t="shared" si="12038"/>
        <v>0</v>
      </c>
      <c r="AP2667" s="26">
        <f t="shared" si="12038"/>
        <v>0</v>
      </c>
      <c r="AQ2667" s="26">
        <f t="shared" si="12038"/>
        <v>0</v>
      </c>
      <c r="AR2667" s="26">
        <f t="shared" si="12038"/>
        <v>0</v>
      </c>
      <c r="AS2667" s="26">
        <f t="shared" si="11847"/>
        <v>24736.965000000004</v>
      </c>
      <c r="AT2667" s="26">
        <f t="shared" si="11848"/>
        <v>21664.9</v>
      </c>
      <c r="AU2667" s="26">
        <f t="shared" si="11849"/>
        <v>21664.9</v>
      </c>
      <c r="AV2667" s="26">
        <f>AV2668</f>
        <v>0</v>
      </c>
      <c r="AW2667" s="26">
        <f>AW2668</f>
        <v>0</v>
      </c>
      <c r="AX2667" s="26">
        <f>AX2668</f>
        <v>0</v>
      </c>
      <c r="AY2667" s="26">
        <f t="shared" si="11811"/>
        <v>24736.965000000004</v>
      </c>
      <c r="AZ2667" s="26">
        <f t="shared" si="11812"/>
        <v>21664.9</v>
      </c>
      <c r="BA2667" s="26">
        <f t="shared" si="11813"/>
        <v>21664.9</v>
      </c>
      <c r="BB2667" s="26">
        <f t="shared" ref="BB2667:BK2667" si="12039">BB2668</f>
        <v>-2792.8110000000001</v>
      </c>
      <c r="BC2667" s="26">
        <f t="shared" si="12039"/>
        <v>0</v>
      </c>
      <c r="BD2667" s="26">
        <f t="shared" si="12039"/>
        <v>0</v>
      </c>
      <c r="BE2667" s="26">
        <f t="shared" si="12039"/>
        <v>0</v>
      </c>
      <c r="BF2667" s="26">
        <f t="shared" si="12039"/>
        <v>-7569.9620000000004</v>
      </c>
      <c r="BG2667" s="26">
        <f t="shared" si="12039"/>
        <v>0</v>
      </c>
      <c r="BH2667" s="26">
        <f t="shared" si="12039"/>
        <v>0</v>
      </c>
      <c r="BI2667" s="26">
        <f t="shared" si="12039"/>
        <v>-7569.9620000000004</v>
      </c>
      <c r="BJ2667" s="26">
        <f t="shared" si="12039"/>
        <v>0</v>
      </c>
      <c r="BK2667" s="26">
        <f t="shared" si="12039"/>
        <v>0</v>
      </c>
      <c r="BL2667" s="26">
        <f t="shared" si="11740"/>
        <v>21944.154000000002</v>
      </c>
      <c r="BM2667" s="26">
        <f>BM2668</f>
        <v>0</v>
      </c>
      <c r="BN2667" s="53">
        <f t="shared" si="11765"/>
        <v>21944.154000000002</v>
      </c>
      <c r="BO2667" s="26">
        <f t="shared" si="11741"/>
        <v>14094.938000000002</v>
      </c>
      <c r="BP2667" s="26">
        <f>BP2668</f>
        <v>0</v>
      </c>
      <c r="BQ2667" s="53">
        <f t="shared" si="11766"/>
        <v>14094.938000000002</v>
      </c>
      <c r="BR2667" s="52">
        <f t="shared" si="11742"/>
        <v>14094.938000000002</v>
      </c>
      <c r="BS2667" s="26">
        <f>BS2668</f>
        <v>0</v>
      </c>
      <c r="BT2667" s="27"/>
    </row>
    <row r="2668" spans="1:73" ht="31.2" x14ac:dyDescent="0.3">
      <c r="A2668" s="67" t="s">
        <v>1072</v>
      </c>
      <c r="B2668" s="67" t="s">
        <v>86</v>
      </c>
      <c r="C2668" s="67" t="s">
        <v>62</v>
      </c>
      <c r="D2668" s="67" t="s">
        <v>1075</v>
      </c>
      <c r="E2668" s="67" t="s">
        <v>127</v>
      </c>
      <c r="F2668" s="68" t="s">
        <v>128</v>
      </c>
      <c r="G2668" s="26">
        <v>21664.9</v>
      </c>
      <c r="H2668" s="26">
        <v>21664.9</v>
      </c>
      <c r="I2668" s="26">
        <v>21664.9</v>
      </c>
      <c r="J2668" s="26"/>
      <c r="K2668" s="26"/>
      <c r="L2668" s="26"/>
      <c r="M2668" s="26">
        <f t="shared" si="11865"/>
        <v>21664.9</v>
      </c>
      <c r="N2668" s="26">
        <f t="shared" si="11866"/>
        <v>21664.9</v>
      </c>
      <c r="O2668" s="26">
        <f t="shared" si="11867"/>
        <v>21664.9</v>
      </c>
      <c r="P2668" s="26"/>
      <c r="Q2668" s="26"/>
      <c r="R2668" s="26">
        <v>2798.0210000000002</v>
      </c>
      <c r="S2668" s="26"/>
      <c r="T2668" s="26"/>
      <c r="U2668" s="26"/>
      <c r="V2668" s="26"/>
      <c r="W2668" s="26"/>
      <c r="X2668" s="26"/>
      <c r="Y2668" s="26"/>
      <c r="Z2668" s="26"/>
      <c r="AA2668" s="26"/>
      <c r="AB2668" s="26"/>
      <c r="AC2668" s="26">
        <f t="shared" si="11749"/>
        <v>24462.921000000002</v>
      </c>
      <c r="AD2668" s="26">
        <f t="shared" si="11750"/>
        <v>21664.9</v>
      </c>
      <c r="AE2668" s="26">
        <f t="shared" si="11751"/>
        <v>21664.9</v>
      </c>
      <c r="AF2668" s="26"/>
      <c r="AG2668" s="26">
        <f t="shared" si="11752"/>
        <v>24462.921000000002</v>
      </c>
      <c r="AH2668" s="26">
        <f t="shared" si="11753"/>
        <v>21664.9</v>
      </c>
      <c r="AI2668" s="26">
        <f t="shared" si="11754"/>
        <v>21664.9</v>
      </c>
      <c r="AJ2668" s="26"/>
      <c r="AK2668" s="26"/>
      <c r="AL2668" s="26">
        <v>274.04399999999998</v>
      </c>
      <c r="AM2668" s="26"/>
      <c r="AN2668" s="26"/>
      <c r="AO2668" s="26"/>
      <c r="AP2668" s="26"/>
      <c r="AQ2668" s="26"/>
      <c r="AR2668" s="26"/>
      <c r="AS2668" s="26">
        <f t="shared" si="11847"/>
        <v>24736.965000000004</v>
      </c>
      <c r="AT2668" s="26">
        <f t="shared" si="11848"/>
        <v>21664.9</v>
      </c>
      <c r="AU2668" s="26">
        <f t="shared" si="11849"/>
        <v>21664.9</v>
      </c>
      <c r="AV2668" s="26"/>
      <c r="AW2668" s="26"/>
      <c r="AX2668" s="26"/>
      <c r="AY2668" s="26">
        <f t="shared" si="11811"/>
        <v>24736.965000000004</v>
      </c>
      <c r="AZ2668" s="26">
        <f t="shared" si="11812"/>
        <v>21664.9</v>
      </c>
      <c r="BA2668" s="26">
        <f t="shared" si="11813"/>
        <v>21664.9</v>
      </c>
      <c r="BB2668" s="26">
        <v>-2792.8110000000001</v>
      </c>
      <c r="BC2668" s="26"/>
      <c r="BD2668" s="26"/>
      <c r="BE2668" s="26"/>
      <c r="BF2668" s="26">
        <v>-7569.9620000000004</v>
      </c>
      <c r="BG2668" s="26"/>
      <c r="BH2668" s="26"/>
      <c r="BI2668" s="26">
        <v>-7569.9620000000004</v>
      </c>
      <c r="BJ2668" s="26"/>
      <c r="BK2668" s="26"/>
      <c r="BL2668" s="26">
        <f t="shared" si="11740"/>
        <v>21944.154000000002</v>
      </c>
      <c r="BM2668" s="26"/>
      <c r="BN2668" s="53">
        <f t="shared" si="11765"/>
        <v>21944.154000000002</v>
      </c>
      <c r="BO2668" s="26">
        <f t="shared" si="11741"/>
        <v>14094.938000000002</v>
      </c>
      <c r="BP2668" s="26"/>
      <c r="BQ2668" s="53">
        <f t="shared" si="11766"/>
        <v>14094.938000000002</v>
      </c>
      <c r="BR2668" s="52">
        <f t="shared" si="11742"/>
        <v>14094.938000000002</v>
      </c>
      <c r="BS2668" s="26"/>
      <c r="BT2668" s="27"/>
    </row>
    <row r="2669" spans="1:73" ht="62.4" x14ac:dyDescent="0.3">
      <c r="A2669" s="67" t="s">
        <v>1072</v>
      </c>
      <c r="B2669" s="67" t="s">
        <v>86</v>
      </c>
      <c r="C2669" s="67" t="s">
        <v>62</v>
      </c>
      <c r="D2669" s="67" t="s">
        <v>742</v>
      </c>
      <c r="E2669" s="71"/>
      <c r="F2669" s="68" t="s">
        <v>743</v>
      </c>
      <c r="G2669" s="26">
        <f t="shared" ref="G2669:L2669" si="12040">G2670</f>
        <v>83971.8</v>
      </c>
      <c r="H2669" s="26">
        <f t="shared" si="12040"/>
        <v>178119.6</v>
      </c>
      <c r="I2669" s="26">
        <f t="shared" si="12040"/>
        <v>182972.5</v>
      </c>
      <c r="J2669" s="26">
        <f t="shared" si="12040"/>
        <v>0</v>
      </c>
      <c r="K2669" s="26">
        <f t="shared" si="12040"/>
        <v>0</v>
      </c>
      <c r="L2669" s="26">
        <f t="shared" si="12040"/>
        <v>0</v>
      </c>
      <c r="M2669" s="26">
        <f t="shared" si="11865"/>
        <v>83971.8</v>
      </c>
      <c r="N2669" s="26">
        <f t="shared" si="11866"/>
        <v>178119.6</v>
      </c>
      <c r="O2669" s="26">
        <f t="shared" si="11867"/>
        <v>182972.5</v>
      </c>
      <c r="P2669" s="26">
        <f t="shared" ref="P2669:AB2669" si="12041">P2670</f>
        <v>9094</v>
      </c>
      <c r="Q2669" s="26">
        <f t="shared" si="12041"/>
        <v>0</v>
      </c>
      <c r="R2669" s="26">
        <f t="shared" si="12041"/>
        <v>0</v>
      </c>
      <c r="S2669" s="26">
        <f t="shared" si="12041"/>
        <v>-16883.599999999999</v>
      </c>
      <c r="T2669" s="26">
        <f t="shared" si="12041"/>
        <v>0</v>
      </c>
      <c r="U2669" s="26">
        <f t="shared" si="12041"/>
        <v>0</v>
      </c>
      <c r="V2669" s="26">
        <f t="shared" si="12041"/>
        <v>0</v>
      </c>
      <c r="W2669" s="26">
        <f t="shared" si="12041"/>
        <v>0</v>
      </c>
      <c r="X2669" s="26">
        <f t="shared" si="12041"/>
        <v>0</v>
      </c>
      <c r="Y2669" s="26">
        <f t="shared" si="12041"/>
        <v>0</v>
      </c>
      <c r="Z2669" s="26">
        <f t="shared" si="12041"/>
        <v>0</v>
      </c>
      <c r="AA2669" s="26">
        <f t="shared" si="12041"/>
        <v>16883.599999999999</v>
      </c>
      <c r="AB2669" s="26">
        <f t="shared" si="12041"/>
        <v>0</v>
      </c>
      <c r="AC2669" s="26">
        <f t="shared" si="11749"/>
        <v>76182.200000000012</v>
      </c>
      <c r="AD2669" s="26">
        <f t="shared" si="11750"/>
        <v>178119.6</v>
      </c>
      <c r="AE2669" s="26">
        <f t="shared" si="11751"/>
        <v>199856.1</v>
      </c>
      <c r="AF2669" s="26">
        <f>AF2670</f>
        <v>0</v>
      </c>
      <c r="AG2669" s="26">
        <f t="shared" si="11752"/>
        <v>76182.200000000012</v>
      </c>
      <c r="AH2669" s="26">
        <f t="shared" si="11753"/>
        <v>178119.6</v>
      </c>
      <c r="AI2669" s="26">
        <f t="shared" si="11754"/>
        <v>199856.1</v>
      </c>
      <c r="AJ2669" s="26">
        <f t="shared" ref="AJ2669:AR2669" si="12042">AJ2670</f>
        <v>4342.2700000000004</v>
      </c>
      <c r="AK2669" s="26">
        <f t="shared" si="12042"/>
        <v>0</v>
      </c>
      <c r="AL2669" s="26">
        <f t="shared" si="12042"/>
        <v>0</v>
      </c>
      <c r="AM2669" s="26">
        <f t="shared" si="12042"/>
        <v>0</v>
      </c>
      <c r="AN2669" s="26">
        <f t="shared" si="12042"/>
        <v>0</v>
      </c>
      <c r="AO2669" s="26">
        <f t="shared" si="12042"/>
        <v>0</v>
      </c>
      <c r="AP2669" s="26">
        <f t="shared" si="12042"/>
        <v>0</v>
      </c>
      <c r="AQ2669" s="26">
        <f t="shared" si="12042"/>
        <v>0</v>
      </c>
      <c r="AR2669" s="26">
        <f t="shared" si="12042"/>
        <v>0</v>
      </c>
      <c r="AS2669" s="26">
        <f t="shared" si="11847"/>
        <v>80524.470000000016</v>
      </c>
      <c r="AT2669" s="26">
        <f t="shared" si="11848"/>
        <v>178119.6</v>
      </c>
      <c r="AU2669" s="26">
        <f t="shared" si="11849"/>
        <v>199856.1</v>
      </c>
      <c r="AV2669" s="26">
        <f>AV2670</f>
        <v>0</v>
      </c>
      <c r="AW2669" s="26">
        <f>AW2670</f>
        <v>0</v>
      </c>
      <c r="AX2669" s="26">
        <f>AX2670</f>
        <v>0</v>
      </c>
      <c r="AY2669" s="26">
        <f t="shared" si="11811"/>
        <v>80524.470000000016</v>
      </c>
      <c r="AZ2669" s="26">
        <f t="shared" si="11812"/>
        <v>178119.6</v>
      </c>
      <c r="BA2669" s="26">
        <f t="shared" si="11813"/>
        <v>199856.1</v>
      </c>
      <c r="BB2669" s="26">
        <f t="shared" ref="BB2669:BK2669" si="12043">BB2670</f>
        <v>2792.8110000000001</v>
      </c>
      <c r="BC2669" s="26">
        <f t="shared" si="12043"/>
        <v>0</v>
      </c>
      <c r="BD2669" s="26">
        <f t="shared" si="12043"/>
        <v>0</v>
      </c>
      <c r="BE2669" s="26">
        <f t="shared" si="12043"/>
        <v>0</v>
      </c>
      <c r="BF2669" s="26">
        <f t="shared" si="12043"/>
        <v>7569.9620000000004</v>
      </c>
      <c r="BG2669" s="26">
        <f t="shared" si="12043"/>
        <v>0</v>
      </c>
      <c r="BH2669" s="26">
        <f t="shared" si="12043"/>
        <v>0</v>
      </c>
      <c r="BI2669" s="26">
        <f t="shared" si="12043"/>
        <v>7569.9620000000004</v>
      </c>
      <c r="BJ2669" s="26">
        <f t="shared" si="12043"/>
        <v>0</v>
      </c>
      <c r="BK2669" s="26">
        <f t="shared" si="12043"/>
        <v>0</v>
      </c>
      <c r="BL2669" s="26">
        <f t="shared" ref="BL2669:BL2732" si="12044">AY2669+BB2669+BC2669+BE2669+BD2669</f>
        <v>83317.281000000017</v>
      </c>
      <c r="BM2669" s="26">
        <f>BM2670</f>
        <v>0</v>
      </c>
      <c r="BN2669" s="53">
        <f t="shared" si="11765"/>
        <v>83317.281000000017</v>
      </c>
      <c r="BO2669" s="26">
        <f t="shared" ref="BO2669:BO2732" si="12045">AZ2669+BF2669+BG2669+BH2669</f>
        <v>185689.56200000001</v>
      </c>
      <c r="BP2669" s="26">
        <f>BP2670</f>
        <v>0</v>
      </c>
      <c r="BQ2669" s="53">
        <f t="shared" si="11766"/>
        <v>185689.56200000001</v>
      </c>
      <c r="BR2669" s="52">
        <f t="shared" ref="BR2669:BR2732" si="12046">BA2669+BI2669+BJ2669+BK2669</f>
        <v>207426.06200000001</v>
      </c>
      <c r="BS2669" s="26">
        <f>BS2670</f>
        <v>0</v>
      </c>
      <c r="BT2669" s="27"/>
    </row>
    <row r="2670" spans="1:73" ht="31.2" x14ac:dyDescent="0.3">
      <c r="A2670" s="67" t="s">
        <v>1072</v>
      </c>
      <c r="B2670" s="67" t="s">
        <v>86</v>
      </c>
      <c r="C2670" s="67" t="s">
        <v>62</v>
      </c>
      <c r="D2670" s="67" t="s">
        <v>742</v>
      </c>
      <c r="E2670" s="67" t="s">
        <v>127</v>
      </c>
      <c r="F2670" s="68" t="s">
        <v>128</v>
      </c>
      <c r="G2670" s="26">
        <v>83971.8</v>
      </c>
      <c r="H2670" s="26">
        <v>178119.6</v>
      </c>
      <c r="I2670" s="26">
        <v>182972.5</v>
      </c>
      <c r="J2670" s="26"/>
      <c r="K2670" s="26"/>
      <c r="L2670" s="26"/>
      <c r="M2670" s="26">
        <f t="shared" si="11865"/>
        <v>83971.8</v>
      </c>
      <c r="N2670" s="26">
        <f t="shared" si="11866"/>
        <v>178119.6</v>
      </c>
      <c r="O2670" s="26">
        <f t="shared" si="11867"/>
        <v>182972.5</v>
      </c>
      <c r="P2670" s="26">
        <v>9094</v>
      </c>
      <c r="Q2670" s="26"/>
      <c r="R2670" s="26"/>
      <c r="S2670" s="26">
        <v>-16883.599999999999</v>
      </c>
      <c r="T2670" s="26"/>
      <c r="U2670" s="26"/>
      <c r="V2670" s="26"/>
      <c r="W2670" s="26"/>
      <c r="X2670" s="26"/>
      <c r="Y2670" s="26"/>
      <c r="Z2670" s="26"/>
      <c r="AA2670" s="26">
        <v>16883.599999999999</v>
      </c>
      <c r="AB2670" s="26"/>
      <c r="AC2670" s="26">
        <f t="shared" si="11749"/>
        <v>76182.200000000012</v>
      </c>
      <c r="AD2670" s="26">
        <f t="shared" si="11750"/>
        <v>178119.6</v>
      </c>
      <c r="AE2670" s="26">
        <f t="shared" si="11751"/>
        <v>199856.1</v>
      </c>
      <c r="AF2670" s="26"/>
      <c r="AG2670" s="26">
        <f t="shared" si="11752"/>
        <v>76182.200000000012</v>
      </c>
      <c r="AH2670" s="26">
        <f t="shared" si="11753"/>
        <v>178119.6</v>
      </c>
      <c r="AI2670" s="26">
        <f t="shared" si="11754"/>
        <v>199856.1</v>
      </c>
      <c r="AJ2670" s="26">
        <v>4342.2700000000004</v>
      </c>
      <c r="AK2670" s="26"/>
      <c r="AL2670" s="26"/>
      <c r="AM2670" s="26"/>
      <c r="AN2670" s="26"/>
      <c r="AO2670" s="26"/>
      <c r="AP2670" s="26"/>
      <c r="AQ2670" s="26"/>
      <c r="AR2670" s="26"/>
      <c r="AS2670" s="26">
        <f t="shared" si="11847"/>
        <v>80524.470000000016</v>
      </c>
      <c r="AT2670" s="26">
        <f t="shared" si="11848"/>
        <v>178119.6</v>
      </c>
      <c r="AU2670" s="26">
        <f t="shared" si="11849"/>
        <v>199856.1</v>
      </c>
      <c r="AV2670" s="26"/>
      <c r="AW2670" s="26"/>
      <c r="AX2670" s="26"/>
      <c r="AY2670" s="26">
        <f t="shared" si="11811"/>
        <v>80524.470000000016</v>
      </c>
      <c r="AZ2670" s="26">
        <f t="shared" si="11812"/>
        <v>178119.6</v>
      </c>
      <c r="BA2670" s="26">
        <f t="shared" si="11813"/>
        <v>199856.1</v>
      </c>
      <c r="BB2670" s="26">
        <v>2792.8110000000001</v>
      </c>
      <c r="BC2670" s="26"/>
      <c r="BD2670" s="26"/>
      <c r="BE2670" s="26"/>
      <c r="BF2670" s="26">
        <v>7569.9620000000004</v>
      </c>
      <c r="BG2670" s="26"/>
      <c r="BH2670" s="26"/>
      <c r="BI2670" s="26">
        <v>7569.9620000000004</v>
      </c>
      <c r="BJ2670" s="26"/>
      <c r="BK2670" s="26"/>
      <c r="BL2670" s="26">
        <f t="shared" si="12044"/>
        <v>83317.281000000017</v>
      </c>
      <c r="BM2670" s="26"/>
      <c r="BN2670" s="53">
        <f t="shared" si="11765"/>
        <v>83317.281000000017</v>
      </c>
      <c r="BO2670" s="26">
        <f t="shared" si="12045"/>
        <v>185689.56200000001</v>
      </c>
      <c r="BP2670" s="26"/>
      <c r="BQ2670" s="53">
        <f t="shared" si="11766"/>
        <v>185689.56200000001</v>
      </c>
      <c r="BR2670" s="52">
        <f t="shared" si="12046"/>
        <v>207426.06200000001</v>
      </c>
      <c r="BS2670" s="26"/>
      <c r="BT2670" s="27"/>
    </row>
    <row r="2671" spans="1:73" ht="46.8" x14ac:dyDescent="0.3">
      <c r="A2671" s="67" t="s">
        <v>1072</v>
      </c>
      <c r="B2671" s="67" t="s">
        <v>86</v>
      </c>
      <c r="C2671" s="67" t="s">
        <v>62</v>
      </c>
      <c r="D2671" s="67" t="s">
        <v>420</v>
      </c>
      <c r="E2671" s="71"/>
      <c r="F2671" s="68" t="s">
        <v>421</v>
      </c>
      <c r="G2671" s="26">
        <f t="shared" ref="G2671:G2672" si="12047">G2672</f>
        <v>100000</v>
      </c>
      <c r="H2671" s="26">
        <f t="shared" ref="H2671:H2672" si="12048">H2672</f>
        <v>100000</v>
      </c>
      <c r="I2671" s="26">
        <f t="shared" ref="I2671:I2672" si="12049">I2672</f>
        <v>100000</v>
      </c>
      <c r="J2671" s="26">
        <f t="shared" ref="J2671:J2672" si="12050">J2672</f>
        <v>0</v>
      </c>
      <c r="K2671" s="26">
        <f t="shared" ref="K2671:K2672" si="12051">K2672</f>
        <v>0</v>
      </c>
      <c r="L2671" s="26">
        <f t="shared" ref="L2671:L2672" si="12052">L2672</f>
        <v>0</v>
      </c>
      <c r="M2671" s="26">
        <f t="shared" si="11865"/>
        <v>100000</v>
      </c>
      <c r="N2671" s="26">
        <f t="shared" si="11866"/>
        <v>100000</v>
      </c>
      <c r="O2671" s="26">
        <f t="shared" si="11867"/>
        <v>100000</v>
      </c>
      <c r="P2671" s="26">
        <f t="shared" ref="P2671:P2672" si="12053">P2672</f>
        <v>0</v>
      </c>
      <c r="Q2671" s="26">
        <f t="shared" ref="Q2671:Q2672" si="12054">Q2672</f>
        <v>0</v>
      </c>
      <c r="R2671" s="26">
        <f t="shared" ref="R2671:R2672" si="12055">R2672</f>
        <v>0</v>
      </c>
      <c r="S2671" s="26">
        <f t="shared" ref="S2671:S2672" si="12056">S2672</f>
        <v>0</v>
      </c>
      <c r="T2671" s="26">
        <f t="shared" ref="T2671:T2672" si="12057">T2672</f>
        <v>0</v>
      </c>
      <c r="U2671" s="26">
        <f t="shared" ref="U2671:U2672" si="12058">U2672</f>
        <v>0</v>
      </c>
      <c r="V2671" s="26">
        <f t="shared" ref="V2671:V2672" si="12059">V2672</f>
        <v>0</v>
      </c>
      <c r="W2671" s="26">
        <f t="shared" ref="W2671:W2672" si="12060">W2672</f>
        <v>0</v>
      </c>
      <c r="X2671" s="26">
        <f t="shared" ref="X2671:X2672" si="12061">X2672</f>
        <v>0</v>
      </c>
      <c r="Y2671" s="26">
        <f t="shared" ref="Y2671:Y2672" si="12062">Y2672</f>
        <v>0</v>
      </c>
      <c r="Z2671" s="26">
        <f t="shared" ref="Z2671:Z2672" si="12063">Z2672</f>
        <v>0</v>
      </c>
      <c r="AA2671" s="26">
        <f t="shared" ref="AA2671:AA2672" si="12064">AA2672</f>
        <v>0</v>
      </c>
      <c r="AB2671" s="26">
        <f t="shared" ref="AB2671:AB2672" si="12065">AB2672</f>
        <v>0</v>
      </c>
      <c r="AC2671" s="26">
        <f t="shared" si="11749"/>
        <v>100000</v>
      </c>
      <c r="AD2671" s="26">
        <f t="shared" si="11750"/>
        <v>100000</v>
      </c>
      <c r="AE2671" s="26">
        <f t="shared" si="11751"/>
        <v>100000</v>
      </c>
      <c r="AF2671" s="26">
        <f t="shared" ref="AF2671:AF2672" si="12066">AF2672</f>
        <v>0</v>
      </c>
      <c r="AG2671" s="26">
        <f t="shared" si="11752"/>
        <v>100000</v>
      </c>
      <c r="AH2671" s="26">
        <f t="shared" si="11753"/>
        <v>100000</v>
      </c>
      <c r="AI2671" s="26">
        <f t="shared" si="11754"/>
        <v>100000</v>
      </c>
      <c r="AJ2671" s="26">
        <f t="shared" ref="AJ2671:AJ2672" si="12067">AJ2672</f>
        <v>0</v>
      </c>
      <c r="AK2671" s="26">
        <f t="shared" ref="AK2671:AK2672" si="12068">AK2672</f>
        <v>0</v>
      </c>
      <c r="AL2671" s="26">
        <f t="shared" ref="AL2671:AL2672" si="12069">AL2672</f>
        <v>0</v>
      </c>
      <c r="AM2671" s="26">
        <f t="shared" ref="AM2671:AM2672" si="12070">AM2672</f>
        <v>0</v>
      </c>
      <c r="AN2671" s="26">
        <f t="shared" ref="AN2671:AN2672" si="12071">AN2672</f>
        <v>0</v>
      </c>
      <c r="AO2671" s="26">
        <f t="shared" ref="AO2671:AO2672" si="12072">AO2672</f>
        <v>0</v>
      </c>
      <c r="AP2671" s="26">
        <f t="shared" ref="AP2671:AP2672" si="12073">AP2672</f>
        <v>0</v>
      </c>
      <c r="AQ2671" s="26">
        <f t="shared" ref="AQ2671:AQ2672" si="12074">AQ2672</f>
        <v>0</v>
      </c>
      <c r="AR2671" s="26">
        <f t="shared" ref="AR2671:AR2672" si="12075">AR2672</f>
        <v>0</v>
      </c>
      <c r="AS2671" s="26">
        <f t="shared" si="11847"/>
        <v>100000</v>
      </c>
      <c r="AT2671" s="26">
        <f t="shared" si="11848"/>
        <v>100000</v>
      </c>
      <c r="AU2671" s="26">
        <f t="shared" si="11849"/>
        <v>100000</v>
      </c>
      <c r="AV2671" s="26">
        <f t="shared" ref="AV2671:AV2672" si="12076">AV2672</f>
        <v>0</v>
      </c>
      <c r="AW2671" s="26">
        <f t="shared" ref="AW2671:AW2672" si="12077">AW2672</f>
        <v>0</v>
      </c>
      <c r="AX2671" s="26">
        <f t="shared" ref="AX2671:AX2672" si="12078">AX2672</f>
        <v>0</v>
      </c>
      <c r="AY2671" s="26">
        <f t="shared" si="11811"/>
        <v>100000</v>
      </c>
      <c r="AZ2671" s="26">
        <f t="shared" si="11812"/>
        <v>100000</v>
      </c>
      <c r="BA2671" s="26">
        <f t="shared" si="11813"/>
        <v>100000</v>
      </c>
      <c r="BB2671" s="26">
        <f t="shared" ref="BB2671:BB2672" si="12079">BB2672</f>
        <v>0</v>
      </c>
      <c r="BC2671" s="26">
        <f t="shared" ref="BC2671:BC2672" si="12080">BC2672</f>
        <v>0</v>
      </c>
      <c r="BD2671" s="26">
        <f t="shared" ref="BD2671:BD2672" si="12081">BD2672</f>
        <v>0</v>
      </c>
      <c r="BE2671" s="26">
        <f t="shared" ref="BE2671:BE2672" si="12082">BE2672</f>
        <v>0</v>
      </c>
      <c r="BF2671" s="26">
        <f t="shared" ref="BF2671:BF2672" si="12083">BF2672</f>
        <v>0</v>
      </c>
      <c r="BG2671" s="26">
        <f t="shared" ref="BG2671:BG2672" si="12084">BG2672</f>
        <v>0</v>
      </c>
      <c r="BH2671" s="26">
        <f t="shared" ref="BH2671:BH2672" si="12085">BH2672</f>
        <v>0</v>
      </c>
      <c r="BI2671" s="26">
        <f t="shared" ref="BI2671:BI2672" si="12086">BI2672</f>
        <v>0</v>
      </c>
      <c r="BJ2671" s="26">
        <f t="shared" ref="BJ2671:BJ2672" si="12087">BJ2672</f>
        <v>0</v>
      </c>
      <c r="BK2671" s="26">
        <f t="shared" ref="BK2671:BK2672" si="12088">BK2672</f>
        <v>0</v>
      </c>
      <c r="BL2671" s="26">
        <f t="shared" si="12044"/>
        <v>100000</v>
      </c>
      <c r="BM2671" s="26">
        <f t="shared" ref="BM2671:BM2672" si="12089">BM2672</f>
        <v>0</v>
      </c>
      <c r="BN2671" s="53">
        <f t="shared" si="11765"/>
        <v>100000</v>
      </c>
      <c r="BO2671" s="26">
        <f t="shared" si="12045"/>
        <v>100000</v>
      </c>
      <c r="BP2671" s="26">
        <f t="shared" ref="BP2671:BS2672" si="12090">BP2672</f>
        <v>0</v>
      </c>
      <c r="BQ2671" s="53">
        <f t="shared" si="11766"/>
        <v>100000</v>
      </c>
      <c r="BR2671" s="52">
        <f t="shared" si="12046"/>
        <v>100000</v>
      </c>
      <c r="BS2671" s="26">
        <f t="shared" si="12090"/>
        <v>0</v>
      </c>
      <c r="BT2671" s="27"/>
    </row>
    <row r="2672" spans="1:73" ht="93.6" x14ac:dyDescent="0.3">
      <c r="A2672" s="67" t="s">
        <v>1072</v>
      </c>
      <c r="B2672" s="67" t="s">
        <v>86</v>
      </c>
      <c r="C2672" s="67" t="s">
        <v>62</v>
      </c>
      <c r="D2672" s="67" t="s">
        <v>1087</v>
      </c>
      <c r="E2672" s="71"/>
      <c r="F2672" s="68" t="s">
        <v>1088</v>
      </c>
      <c r="G2672" s="26">
        <f t="shared" si="12047"/>
        <v>100000</v>
      </c>
      <c r="H2672" s="26">
        <f t="shared" si="12048"/>
        <v>100000</v>
      </c>
      <c r="I2672" s="26">
        <f t="shared" si="12049"/>
        <v>100000</v>
      </c>
      <c r="J2672" s="26">
        <f t="shared" si="12050"/>
        <v>0</v>
      </c>
      <c r="K2672" s="26">
        <f t="shared" si="12051"/>
        <v>0</v>
      </c>
      <c r="L2672" s="26">
        <f t="shared" si="12052"/>
        <v>0</v>
      </c>
      <c r="M2672" s="26">
        <f t="shared" si="11865"/>
        <v>100000</v>
      </c>
      <c r="N2672" s="26">
        <f t="shared" si="11866"/>
        <v>100000</v>
      </c>
      <c r="O2672" s="26">
        <f t="shared" si="11867"/>
        <v>100000</v>
      </c>
      <c r="P2672" s="26">
        <f t="shared" si="12053"/>
        <v>0</v>
      </c>
      <c r="Q2672" s="26">
        <f t="shared" si="12054"/>
        <v>0</v>
      </c>
      <c r="R2672" s="26">
        <f t="shared" si="12055"/>
        <v>0</v>
      </c>
      <c r="S2672" s="26">
        <f t="shared" si="12056"/>
        <v>0</v>
      </c>
      <c r="T2672" s="26">
        <f t="shared" si="12057"/>
        <v>0</v>
      </c>
      <c r="U2672" s="26">
        <f t="shared" si="12058"/>
        <v>0</v>
      </c>
      <c r="V2672" s="26">
        <f t="shared" si="12059"/>
        <v>0</v>
      </c>
      <c r="W2672" s="26">
        <f t="shared" si="12060"/>
        <v>0</v>
      </c>
      <c r="X2672" s="26">
        <f t="shared" si="12061"/>
        <v>0</v>
      </c>
      <c r="Y2672" s="26">
        <f t="shared" si="12062"/>
        <v>0</v>
      </c>
      <c r="Z2672" s="26">
        <f t="shared" si="12063"/>
        <v>0</v>
      </c>
      <c r="AA2672" s="26">
        <f t="shared" si="12064"/>
        <v>0</v>
      </c>
      <c r="AB2672" s="26">
        <f t="shared" si="12065"/>
        <v>0</v>
      </c>
      <c r="AC2672" s="26">
        <f t="shared" ref="AC2672:AC2735" si="12091">M2672+R2672+P2672+Q2672+T2672+S2672</f>
        <v>100000</v>
      </c>
      <c r="AD2672" s="26">
        <f t="shared" ref="AD2672:AD2735" si="12092">N2672+V2672+X2672+U2672+W2672</f>
        <v>100000</v>
      </c>
      <c r="AE2672" s="26">
        <f t="shared" ref="AE2672:AE2735" si="12093">O2672+Z2672+AB2672+Y2672+AA2672</f>
        <v>100000</v>
      </c>
      <c r="AF2672" s="26">
        <f t="shared" si="12066"/>
        <v>0</v>
      </c>
      <c r="AG2672" s="26">
        <f t="shared" ref="AG2672:AG2735" si="12094">AC2672+AF2672</f>
        <v>100000</v>
      </c>
      <c r="AH2672" s="26">
        <f t="shared" ref="AH2672:AH2735" si="12095">AD2672</f>
        <v>100000</v>
      </c>
      <c r="AI2672" s="26">
        <f t="shared" ref="AI2672:AI2735" si="12096">AE2672</f>
        <v>100000</v>
      </c>
      <c r="AJ2672" s="26">
        <f t="shared" si="12067"/>
        <v>0</v>
      </c>
      <c r="AK2672" s="26">
        <f t="shared" si="12068"/>
        <v>0</v>
      </c>
      <c r="AL2672" s="26">
        <f t="shared" si="12069"/>
        <v>0</v>
      </c>
      <c r="AM2672" s="26">
        <f t="shared" si="12070"/>
        <v>0</v>
      </c>
      <c r="AN2672" s="26">
        <f t="shared" si="12071"/>
        <v>0</v>
      </c>
      <c r="AO2672" s="26">
        <f t="shared" si="12072"/>
        <v>0</v>
      </c>
      <c r="AP2672" s="26">
        <f t="shared" si="12073"/>
        <v>0</v>
      </c>
      <c r="AQ2672" s="26">
        <f t="shared" si="12074"/>
        <v>0</v>
      </c>
      <c r="AR2672" s="26">
        <f t="shared" si="12075"/>
        <v>0</v>
      </c>
      <c r="AS2672" s="26">
        <f t="shared" si="11847"/>
        <v>100000</v>
      </c>
      <c r="AT2672" s="26">
        <f t="shared" si="11848"/>
        <v>100000</v>
      </c>
      <c r="AU2672" s="26">
        <f t="shared" si="11849"/>
        <v>100000</v>
      </c>
      <c r="AV2672" s="26">
        <f t="shared" si="12076"/>
        <v>0</v>
      </c>
      <c r="AW2672" s="26">
        <f t="shared" si="12077"/>
        <v>0</v>
      </c>
      <c r="AX2672" s="26">
        <f t="shared" si="12078"/>
        <v>0</v>
      </c>
      <c r="AY2672" s="26">
        <f t="shared" si="11811"/>
        <v>100000</v>
      </c>
      <c r="AZ2672" s="26">
        <f t="shared" si="11812"/>
        <v>100000</v>
      </c>
      <c r="BA2672" s="26">
        <f t="shared" si="11813"/>
        <v>100000</v>
      </c>
      <c r="BB2672" s="26">
        <f t="shared" si="12079"/>
        <v>0</v>
      </c>
      <c r="BC2672" s="26">
        <f t="shared" si="12080"/>
        <v>0</v>
      </c>
      <c r="BD2672" s="26">
        <f t="shared" si="12081"/>
        <v>0</v>
      </c>
      <c r="BE2672" s="26">
        <f t="shared" si="12082"/>
        <v>0</v>
      </c>
      <c r="BF2672" s="26">
        <f t="shared" si="12083"/>
        <v>0</v>
      </c>
      <c r="BG2672" s="26">
        <f t="shared" si="12084"/>
        <v>0</v>
      </c>
      <c r="BH2672" s="26">
        <f t="shared" si="12085"/>
        <v>0</v>
      </c>
      <c r="BI2672" s="26">
        <f t="shared" si="12086"/>
        <v>0</v>
      </c>
      <c r="BJ2672" s="26">
        <f t="shared" si="12087"/>
        <v>0</v>
      </c>
      <c r="BK2672" s="26">
        <f t="shared" si="12088"/>
        <v>0</v>
      </c>
      <c r="BL2672" s="26">
        <f t="shared" si="12044"/>
        <v>100000</v>
      </c>
      <c r="BM2672" s="26">
        <f t="shared" si="12089"/>
        <v>0</v>
      </c>
      <c r="BN2672" s="53">
        <f t="shared" si="11765"/>
        <v>100000</v>
      </c>
      <c r="BO2672" s="26">
        <f t="shared" si="12045"/>
        <v>100000</v>
      </c>
      <c r="BP2672" s="26">
        <f t="shared" si="12090"/>
        <v>0</v>
      </c>
      <c r="BQ2672" s="53">
        <f t="shared" si="11766"/>
        <v>100000</v>
      </c>
      <c r="BR2672" s="52">
        <f t="shared" si="12046"/>
        <v>100000</v>
      </c>
      <c r="BS2672" s="26">
        <f t="shared" si="12090"/>
        <v>0</v>
      </c>
      <c r="BT2672" s="27"/>
    </row>
    <row r="2673" spans="1:73" ht="31.2" x14ac:dyDescent="0.3">
      <c r="A2673" s="67" t="s">
        <v>1072</v>
      </c>
      <c r="B2673" s="67" t="s">
        <v>86</v>
      </c>
      <c r="C2673" s="67" t="s">
        <v>62</v>
      </c>
      <c r="D2673" s="67" t="s">
        <v>1087</v>
      </c>
      <c r="E2673" s="67" t="s">
        <v>127</v>
      </c>
      <c r="F2673" s="68" t="s">
        <v>128</v>
      </c>
      <c r="G2673" s="26">
        <v>100000</v>
      </c>
      <c r="H2673" s="26">
        <v>100000</v>
      </c>
      <c r="I2673" s="26">
        <v>100000</v>
      </c>
      <c r="J2673" s="26"/>
      <c r="K2673" s="26"/>
      <c r="L2673" s="26"/>
      <c r="M2673" s="26">
        <f t="shared" si="11865"/>
        <v>100000</v>
      </c>
      <c r="N2673" s="26">
        <f t="shared" si="11866"/>
        <v>100000</v>
      </c>
      <c r="O2673" s="26">
        <f t="shared" si="11867"/>
        <v>100000</v>
      </c>
      <c r="P2673" s="26"/>
      <c r="Q2673" s="26"/>
      <c r="R2673" s="26"/>
      <c r="S2673" s="26"/>
      <c r="T2673" s="26"/>
      <c r="U2673" s="26"/>
      <c r="V2673" s="26"/>
      <c r="W2673" s="26"/>
      <c r="X2673" s="26"/>
      <c r="Y2673" s="26"/>
      <c r="Z2673" s="26"/>
      <c r="AA2673" s="26"/>
      <c r="AB2673" s="26"/>
      <c r="AC2673" s="26">
        <f t="shared" si="12091"/>
        <v>100000</v>
      </c>
      <c r="AD2673" s="26">
        <f t="shared" si="12092"/>
        <v>100000</v>
      </c>
      <c r="AE2673" s="26">
        <f t="shared" si="12093"/>
        <v>100000</v>
      </c>
      <c r="AF2673" s="26"/>
      <c r="AG2673" s="26">
        <f t="shared" si="12094"/>
        <v>100000</v>
      </c>
      <c r="AH2673" s="26">
        <f t="shared" si="12095"/>
        <v>100000</v>
      </c>
      <c r="AI2673" s="26">
        <f t="shared" si="12096"/>
        <v>100000</v>
      </c>
      <c r="AJ2673" s="26"/>
      <c r="AK2673" s="26"/>
      <c r="AL2673" s="26"/>
      <c r="AM2673" s="26"/>
      <c r="AN2673" s="26"/>
      <c r="AO2673" s="26"/>
      <c r="AP2673" s="26"/>
      <c r="AQ2673" s="26"/>
      <c r="AR2673" s="26"/>
      <c r="AS2673" s="26">
        <f t="shared" si="11847"/>
        <v>100000</v>
      </c>
      <c r="AT2673" s="26">
        <f t="shared" si="11848"/>
        <v>100000</v>
      </c>
      <c r="AU2673" s="26">
        <f t="shared" si="11849"/>
        <v>100000</v>
      </c>
      <c r="AV2673" s="26"/>
      <c r="AW2673" s="26"/>
      <c r="AX2673" s="26"/>
      <c r="AY2673" s="26">
        <f t="shared" si="11811"/>
        <v>100000</v>
      </c>
      <c r="AZ2673" s="26">
        <f t="shared" si="11812"/>
        <v>100000</v>
      </c>
      <c r="BA2673" s="26">
        <f t="shared" si="11813"/>
        <v>100000</v>
      </c>
      <c r="BB2673" s="26"/>
      <c r="BC2673" s="26"/>
      <c r="BD2673" s="26"/>
      <c r="BE2673" s="26"/>
      <c r="BF2673" s="26"/>
      <c r="BG2673" s="26"/>
      <c r="BH2673" s="26"/>
      <c r="BI2673" s="26"/>
      <c r="BJ2673" s="26"/>
      <c r="BK2673" s="26"/>
      <c r="BL2673" s="26">
        <f t="shared" si="12044"/>
        <v>100000</v>
      </c>
      <c r="BM2673" s="26"/>
      <c r="BN2673" s="53">
        <f t="shared" si="11765"/>
        <v>100000</v>
      </c>
      <c r="BO2673" s="26">
        <f t="shared" si="12045"/>
        <v>100000</v>
      </c>
      <c r="BP2673" s="26"/>
      <c r="BQ2673" s="53">
        <f t="shared" si="11766"/>
        <v>100000</v>
      </c>
      <c r="BR2673" s="52">
        <f t="shared" si="12046"/>
        <v>100000</v>
      </c>
      <c r="BS2673" s="26"/>
      <c r="BT2673" s="27"/>
    </row>
    <row r="2674" spans="1:73" ht="31.2" x14ac:dyDescent="0.3">
      <c r="A2674" s="67" t="s">
        <v>1072</v>
      </c>
      <c r="B2674" s="67" t="s">
        <v>86</v>
      </c>
      <c r="C2674" s="67" t="s">
        <v>62</v>
      </c>
      <c r="D2674" s="67" t="s">
        <v>425</v>
      </c>
      <c r="E2674" s="71"/>
      <c r="F2674" s="68" t="s">
        <v>426</v>
      </c>
      <c r="G2674" s="26">
        <f t="shared" ref="G2674:L2674" si="12097">G2675+G2677+G2679+G2681+G2683</f>
        <v>1320383.2999999998</v>
      </c>
      <c r="H2674" s="26">
        <f t="shared" si="12097"/>
        <v>1326293.5</v>
      </c>
      <c r="I2674" s="26">
        <f t="shared" si="12097"/>
        <v>1326293.5</v>
      </c>
      <c r="J2674" s="26">
        <f t="shared" si="12097"/>
        <v>0</v>
      </c>
      <c r="K2674" s="26">
        <f t="shared" si="12097"/>
        <v>0</v>
      </c>
      <c r="L2674" s="26">
        <f t="shared" si="12097"/>
        <v>0</v>
      </c>
      <c r="M2674" s="26">
        <f t="shared" si="11865"/>
        <v>1320383.2999999998</v>
      </c>
      <c r="N2674" s="26">
        <f t="shared" si="11866"/>
        <v>1326293.5</v>
      </c>
      <c r="O2674" s="26">
        <f t="shared" si="11867"/>
        <v>1326293.5</v>
      </c>
      <c r="P2674" s="26">
        <f t="shared" ref="P2674:AB2674" si="12098">P2675+P2677+P2679+P2681+P2683</f>
        <v>0</v>
      </c>
      <c r="Q2674" s="26">
        <f t="shared" si="12098"/>
        <v>0</v>
      </c>
      <c r="R2674" s="26">
        <f t="shared" si="12098"/>
        <v>-43735.6</v>
      </c>
      <c r="S2674" s="26">
        <f t="shared" si="12098"/>
        <v>0</v>
      </c>
      <c r="T2674" s="26">
        <f t="shared" si="12098"/>
        <v>0</v>
      </c>
      <c r="U2674" s="26">
        <f t="shared" si="12098"/>
        <v>0</v>
      </c>
      <c r="V2674" s="26">
        <f t="shared" si="12098"/>
        <v>2682</v>
      </c>
      <c r="W2674" s="26">
        <f t="shared" si="12098"/>
        <v>0</v>
      </c>
      <c r="X2674" s="26">
        <f t="shared" si="12098"/>
        <v>0</v>
      </c>
      <c r="Y2674" s="26">
        <f t="shared" si="12098"/>
        <v>0</v>
      </c>
      <c r="Z2674" s="26">
        <f t="shared" si="12098"/>
        <v>2682</v>
      </c>
      <c r="AA2674" s="26">
        <f t="shared" si="12098"/>
        <v>0</v>
      </c>
      <c r="AB2674" s="26">
        <f t="shared" si="12098"/>
        <v>0</v>
      </c>
      <c r="AC2674" s="26">
        <f t="shared" si="12091"/>
        <v>1276647.6999999997</v>
      </c>
      <c r="AD2674" s="26">
        <f t="shared" si="12092"/>
        <v>1328975.5</v>
      </c>
      <c r="AE2674" s="26">
        <f t="shared" si="12093"/>
        <v>1328975.5</v>
      </c>
      <c r="AF2674" s="26">
        <f>AF2675+AF2677+AF2679+AF2681+AF2683</f>
        <v>0</v>
      </c>
      <c r="AG2674" s="26">
        <f t="shared" si="12094"/>
        <v>1276647.6999999997</v>
      </c>
      <c r="AH2674" s="26">
        <f t="shared" si="12095"/>
        <v>1328975.5</v>
      </c>
      <c r="AI2674" s="26">
        <f t="shared" si="12096"/>
        <v>1328975.5</v>
      </c>
      <c r="AJ2674" s="26">
        <f t="shared" ref="AJ2674:AR2674" si="12099">AJ2675+AJ2677+AJ2679+AJ2681+AJ2683</f>
        <v>-719.74099999999999</v>
      </c>
      <c r="AK2674" s="26">
        <f t="shared" si="12099"/>
        <v>0</v>
      </c>
      <c r="AL2674" s="26">
        <f t="shared" si="12099"/>
        <v>-2672.9589999999998</v>
      </c>
      <c r="AM2674" s="26">
        <f t="shared" si="12099"/>
        <v>0</v>
      </c>
      <c r="AN2674" s="26">
        <f t="shared" si="12099"/>
        <v>0</v>
      </c>
      <c r="AO2674" s="26">
        <f t="shared" si="12099"/>
        <v>0</v>
      </c>
      <c r="AP2674" s="26">
        <f t="shared" si="12099"/>
        <v>0</v>
      </c>
      <c r="AQ2674" s="26">
        <f t="shared" si="12099"/>
        <v>0</v>
      </c>
      <c r="AR2674" s="26">
        <f t="shared" si="12099"/>
        <v>0</v>
      </c>
      <c r="AS2674" s="26">
        <f t="shared" si="11847"/>
        <v>1273254.9999999998</v>
      </c>
      <c r="AT2674" s="26">
        <f t="shared" si="11848"/>
        <v>1328975.5</v>
      </c>
      <c r="AU2674" s="26">
        <f t="shared" si="11849"/>
        <v>1328975.5</v>
      </c>
      <c r="AV2674" s="26">
        <f>AV2675+AV2677+AV2679+AV2681+AV2683</f>
        <v>0</v>
      </c>
      <c r="AW2674" s="26">
        <f>AW2675+AW2677+AW2679+AW2681+AW2683</f>
        <v>0</v>
      </c>
      <c r="AX2674" s="26">
        <f>AX2675+AX2677+AX2679+AX2681+AX2683</f>
        <v>0</v>
      </c>
      <c r="AY2674" s="26">
        <f t="shared" si="11811"/>
        <v>1273254.9999999998</v>
      </c>
      <c r="AZ2674" s="26">
        <f t="shared" si="11812"/>
        <v>1328975.5</v>
      </c>
      <c r="BA2674" s="26">
        <f t="shared" si="11813"/>
        <v>1328975.5</v>
      </c>
      <c r="BB2674" s="26">
        <f t="shared" ref="BB2674:BK2674" si="12100">BB2675+BB2677+BB2679+BB2681+BB2683</f>
        <v>0</v>
      </c>
      <c r="BC2674" s="26">
        <f t="shared" si="12100"/>
        <v>0</v>
      </c>
      <c r="BD2674" s="26">
        <f t="shared" si="12100"/>
        <v>30926.45</v>
      </c>
      <c r="BE2674" s="26">
        <f t="shared" si="12100"/>
        <v>0</v>
      </c>
      <c r="BF2674" s="26">
        <f t="shared" si="12100"/>
        <v>0</v>
      </c>
      <c r="BG2674" s="26">
        <f t="shared" si="12100"/>
        <v>0</v>
      </c>
      <c r="BH2674" s="26">
        <f t="shared" si="12100"/>
        <v>0</v>
      </c>
      <c r="BI2674" s="26">
        <f t="shared" si="12100"/>
        <v>0</v>
      </c>
      <c r="BJ2674" s="26">
        <f t="shared" si="12100"/>
        <v>0</v>
      </c>
      <c r="BK2674" s="26">
        <f t="shared" si="12100"/>
        <v>0</v>
      </c>
      <c r="BL2674" s="26">
        <f t="shared" si="12044"/>
        <v>1304181.4499999997</v>
      </c>
      <c r="BM2674" s="26">
        <f>BM2675+BM2677+BM2679+BM2681+BM2683</f>
        <v>0</v>
      </c>
      <c r="BN2674" s="53">
        <f t="shared" si="11765"/>
        <v>1304181.4499999997</v>
      </c>
      <c r="BO2674" s="26">
        <f t="shared" si="12045"/>
        <v>1328975.5</v>
      </c>
      <c r="BP2674" s="26">
        <f>BP2675+BP2677+BP2679+BP2681+BP2683</f>
        <v>0</v>
      </c>
      <c r="BQ2674" s="53">
        <f t="shared" si="11766"/>
        <v>1328975.5</v>
      </c>
      <c r="BR2674" s="52">
        <f t="shared" si="12046"/>
        <v>1328975.5</v>
      </c>
      <c r="BS2674" s="26">
        <f>BS2675+BS2677+BS2679+BS2681+BS2683</f>
        <v>0</v>
      </c>
      <c r="BT2674" s="27"/>
    </row>
    <row r="2675" spans="1:73" ht="46.8" x14ac:dyDescent="0.3">
      <c r="A2675" s="67" t="s">
        <v>1072</v>
      </c>
      <c r="B2675" s="67" t="s">
        <v>86</v>
      </c>
      <c r="C2675" s="67" t="s">
        <v>62</v>
      </c>
      <c r="D2675" s="67" t="s">
        <v>427</v>
      </c>
      <c r="E2675" s="71"/>
      <c r="F2675" s="68" t="s">
        <v>53</v>
      </c>
      <c r="G2675" s="26">
        <f t="shared" ref="G2675:L2675" si="12101">G2676</f>
        <v>1239279.5999999999</v>
      </c>
      <c r="H2675" s="26">
        <f t="shared" si="12101"/>
        <v>1250535.5</v>
      </c>
      <c r="I2675" s="26">
        <f t="shared" si="12101"/>
        <v>1250535.5</v>
      </c>
      <c r="J2675" s="26">
        <f t="shared" si="12101"/>
        <v>0</v>
      </c>
      <c r="K2675" s="26">
        <f t="shared" si="12101"/>
        <v>0</v>
      </c>
      <c r="L2675" s="26">
        <f t="shared" si="12101"/>
        <v>0</v>
      </c>
      <c r="M2675" s="26">
        <f t="shared" si="11865"/>
        <v>1239279.5999999999</v>
      </c>
      <c r="N2675" s="26">
        <f t="shared" si="11866"/>
        <v>1250535.5</v>
      </c>
      <c r="O2675" s="26">
        <f t="shared" si="11867"/>
        <v>1250535.5</v>
      </c>
      <c r="P2675" s="26">
        <f t="shared" ref="P2675:AB2675" si="12102">P2676</f>
        <v>0</v>
      </c>
      <c r="Q2675" s="26">
        <f t="shared" si="12102"/>
        <v>0</v>
      </c>
      <c r="R2675" s="26">
        <f t="shared" si="12102"/>
        <v>-46417.599999999999</v>
      </c>
      <c r="S2675" s="26">
        <f t="shared" si="12102"/>
        <v>0</v>
      </c>
      <c r="T2675" s="26">
        <f t="shared" si="12102"/>
        <v>0</v>
      </c>
      <c r="U2675" s="26">
        <f t="shared" si="12102"/>
        <v>0</v>
      </c>
      <c r="V2675" s="26">
        <f t="shared" si="12102"/>
        <v>0</v>
      </c>
      <c r="W2675" s="26">
        <f t="shared" si="12102"/>
        <v>0</v>
      </c>
      <c r="X2675" s="26">
        <f t="shared" si="12102"/>
        <v>0</v>
      </c>
      <c r="Y2675" s="26">
        <f t="shared" si="12102"/>
        <v>0</v>
      </c>
      <c r="Z2675" s="26">
        <f t="shared" si="12102"/>
        <v>0</v>
      </c>
      <c r="AA2675" s="26">
        <f t="shared" si="12102"/>
        <v>0</v>
      </c>
      <c r="AB2675" s="26">
        <f t="shared" si="12102"/>
        <v>0</v>
      </c>
      <c r="AC2675" s="26">
        <f t="shared" si="12091"/>
        <v>1192861.9999999998</v>
      </c>
      <c r="AD2675" s="26">
        <f t="shared" si="12092"/>
        <v>1250535.5</v>
      </c>
      <c r="AE2675" s="26">
        <f t="shared" si="12093"/>
        <v>1250535.5</v>
      </c>
      <c r="AF2675" s="26">
        <f>AF2676</f>
        <v>0</v>
      </c>
      <c r="AG2675" s="26">
        <f t="shared" si="12094"/>
        <v>1192861.9999999998</v>
      </c>
      <c r="AH2675" s="26">
        <f t="shared" si="12095"/>
        <v>1250535.5</v>
      </c>
      <c r="AI2675" s="26">
        <f t="shared" si="12096"/>
        <v>1250535.5</v>
      </c>
      <c r="AJ2675" s="26">
        <f t="shared" ref="AJ2675:AR2675" si="12103">AJ2676</f>
        <v>0</v>
      </c>
      <c r="AK2675" s="26">
        <f t="shared" si="12103"/>
        <v>0</v>
      </c>
      <c r="AL2675" s="26">
        <f t="shared" si="12103"/>
        <v>0</v>
      </c>
      <c r="AM2675" s="26">
        <f t="shared" si="12103"/>
        <v>0</v>
      </c>
      <c r="AN2675" s="26">
        <f t="shared" si="12103"/>
        <v>0</v>
      </c>
      <c r="AO2675" s="26">
        <f t="shared" si="12103"/>
        <v>0</v>
      </c>
      <c r="AP2675" s="26">
        <f t="shared" si="12103"/>
        <v>0</v>
      </c>
      <c r="AQ2675" s="26">
        <f t="shared" si="12103"/>
        <v>0</v>
      </c>
      <c r="AR2675" s="26">
        <f t="shared" si="12103"/>
        <v>0</v>
      </c>
      <c r="AS2675" s="26">
        <f t="shared" si="11847"/>
        <v>1192861.9999999998</v>
      </c>
      <c r="AT2675" s="26">
        <f t="shared" si="11848"/>
        <v>1250535.5</v>
      </c>
      <c r="AU2675" s="26">
        <f t="shared" si="11849"/>
        <v>1250535.5</v>
      </c>
      <c r="AV2675" s="26">
        <f>AV2676</f>
        <v>0</v>
      </c>
      <c r="AW2675" s="26">
        <f>AW2676</f>
        <v>0</v>
      </c>
      <c r="AX2675" s="26">
        <f>AX2676</f>
        <v>0</v>
      </c>
      <c r="AY2675" s="26">
        <f t="shared" si="11811"/>
        <v>1192861.9999999998</v>
      </c>
      <c r="AZ2675" s="26">
        <f t="shared" si="11812"/>
        <v>1250535.5</v>
      </c>
      <c r="BA2675" s="26">
        <f t="shared" si="11813"/>
        <v>1250535.5</v>
      </c>
      <c r="BB2675" s="26">
        <f t="shared" ref="BB2675:BK2675" si="12104">BB2676</f>
        <v>0</v>
      </c>
      <c r="BC2675" s="26">
        <f t="shared" si="12104"/>
        <v>0</v>
      </c>
      <c r="BD2675" s="26">
        <f t="shared" si="12104"/>
        <v>30926.45</v>
      </c>
      <c r="BE2675" s="26">
        <f t="shared" si="12104"/>
        <v>0</v>
      </c>
      <c r="BF2675" s="26">
        <f t="shared" si="12104"/>
        <v>0</v>
      </c>
      <c r="BG2675" s="26">
        <f t="shared" si="12104"/>
        <v>0</v>
      </c>
      <c r="BH2675" s="26">
        <f t="shared" si="12104"/>
        <v>0</v>
      </c>
      <c r="BI2675" s="26">
        <f t="shared" si="12104"/>
        <v>0</v>
      </c>
      <c r="BJ2675" s="26">
        <f t="shared" si="12104"/>
        <v>0</v>
      </c>
      <c r="BK2675" s="26">
        <f t="shared" si="12104"/>
        <v>0</v>
      </c>
      <c r="BL2675" s="26">
        <f t="shared" si="12044"/>
        <v>1223788.4499999997</v>
      </c>
      <c r="BM2675" s="26">
        <f>BM2676</f>
        <v>0</v>
      </c>
      <c r="BN2675" s="53">
        <f t="shared" si="11765"/>
        <v>1223788.4499999997</v>
      </c>
      <c r="BO2675" s="26">
        <f t="shared" si="12045"/>
        <v>1250535.5</v>
      </c>
      <c r="BP2675" s="26">
        <f>BP2676</f>
        <v>0</v>
      </c>
      <c r="BQ2675" s="53">
        <f t="shared" si="11766"/>
        <v>1250535.5</v>
      </c>
      <c r="BR2675" s="52">
        <f t="shared" si="12046"/>
        <v>1250535.5</v>
      </c>
      <c r="BS2675" s="26">
        <f>BS2676</f>
        <v>0</v>
      </c>
      <c r="BT2675" s="27"/>
    </row>
    <row r="2676" spans="1:73" ht="31.2" x14ac:dyDescent="0.3">
      <c r="A2676" s="67" t="s">
        <v>1072</v>
      </c>
      <c r="B2676" s="67" t="s">
        <v>86</v>
      </c>
      <c r="C2676" s="67" t="s">
        <v>62</v>
      </c>
      <c r="D2676" s="67" t="s">
        <v>427</v>
      </c>
      <c r="E2676" s="67" t="s">
        <v>127</v>
      </c>
      <c r="F2676" s="68" t="s">
        <v>128</v>
      </c>
      <c r="G2676" s="26">
        <f>1239429.7-150.1</f>
        <v>1239279.5999999999</v>
      </c>
      <c r="H2676" s="26">
        <f>1250512.8+22.7</f>
        <v>1250535.5</v>
      </c>
      <c r="I2676" s="26">
        <f>1250512.8+22.7</f>
        <v>1250535.5</v>
      </c>
      <c r="J2676" s="26"/>
      <c r="K2676" s="26"/>
      <c r="L2676" s="26"/>
      <c r="M2676" s="26">
        <f t="shared" si="11865"/>
        <v>1239279.5999999999</v>
      </c>
      <c r="N2676" s="26">
        <f t="shared" si="11866"/>
        <v>1250535.5</v>
      </c>
      <c r="O2676" s="26">
        <f t="shared" si="11867"/>
        <v>1250535.5</v>
      </c>
      <c r="P2676" s="26"/>
      <c r="Q2676" s="26"/>
      <c r="R2676" s="26">
        <v>-46417.599999999999</v>
      </c>
      <c r="S2676" s="26"/>
      <c r="T2676" s="26"/>
      <c r="U2676" s="26"/>
      <c r="V2676" s="26"/>
      <c r="W2676" s="26"/>
      <c r="X2676" s="26"/>
      <c r="Y2676" s="26"/>
      <c r="Z2676" s="26"/>
      <c r="AA2676" s="26"/>
      <c r="AB2676" s="26"/>
      <c r="AC2676" s="26">
        <f t="shared" si="12091"/>
        <v>1192861.9999999998</v>
      </c>
      <c r="AD2676" s="26">
        <f t="shared" si="12092"/>
        <v>1250535.5</v>
      </c>
      <c r="AE2676" s="26">
        <f t="shared" si="12093"/>
        <v>1250535.5</v>
      </c>
      <c r="AF2676" s="26"/>
      <c r="AG2676" s="26">
        <f t="shared" si="12094"/>
        <v>1192861.9999999998</v>
      </c>
      <c r="AH2676" s="26">
        <f t="shared" si="12095"/>
        <v>1250535.5</v>
      </c>
      <c r="AI2676" s="26">
        <f t="shared" si="12096"/>
        <v>1250535.5</v>
      </c>
      <c r="AJ2676" s="26"/>
      <c r="AK2676" s="26"/>
      <c r="AL2676" s="26"/>
      <c r="AM2676" s="26"/>
      <c r="AN2676" s="26"/>
      <c r="AO2676" s="26"/>
      <c r="AP2676" s="26"/>
      <c r="AQ2676" s="26"/>
      <c r="AR2676" s="26"/>
      <c r="AS2676" s="26">
        <f t="shared" si="11847"/>
        <v>1192861.9999999998</v>
      </c>
      <c r="AT2676" s="26">
        <f t="shared" si="11848"/>
        <v>1250535.5</v>
      </c>
      <c r="AU2676" s="26">
        <f t="shared" si="11849"/>
        <v>1250535.5</v>
      </c>
      <c r="AV2676" s="26"/>
      <c r="AW2676" s="26"/>
      <c r="AX2676" s="26"/>
      <c r="AY2676" s="26">
        <f t="shared" si="11811"/>
        <v>1192861.9999999998</v>
      </c>
      <c r="AZ2676" s="26">
        <f t="shared" si="11812"/>
        <v>1250535.5</v>
      </c>
      <c r="BA2676" s="26">
        <f t="shared" si="11813"/>
        <v>1250535.5</v>
      </c>
      <c r="BB2676" s="26"/>
      <c r="BC2676" s="26"/>
      <c r="BD2676" s="26">
        <v>30926.45</v>
      </c>
      <c r="BE2676" s="26"/>
      <c r="BF2676" s="26"/>
      <c r="BG2676" s="26"/>
      <c r="BH2676" s="26"/>
      <c r="BI2676" s="26"/>
      <c r="BJ2676" s="26"/>
      <c r="BK2676" s="26"/>
      <c r="BL2676" s="26">
        <f t="shared" si="12044"/>
        <v>1223788.4499999997</v>
      </c>
      <c r="BM2676" s="26"/>
      <c r="BN2676" s="53">
        <f t="shared" ref="BN2676:BN2739" si="12105">BL2676+BM2676</f>
        <v>1223788.4499999997</v>
      </c>
      <c r="BO2676" s="26">
        <f t="shared" si="12045"/>
        <v>1250535.5</v>
      </c>
      <c r="BP2676" s="26"/>
      <c r="BQ2676" s="53">
        <f t="shared" ref="BQ2676:BQ2739" si="12106">BO2676+BP2676</f>
        <v>1250535.5</v>
      </c>
      <c r="BR2676" s="52">
        <f t="shared" si="12046"/>
        <v>1250535.5</v>
      </c>
      <c r="BS2676" s="26"/>
      <c r="BT2676" s="27"/>
    </row>
    <row r="2677" spans="1:73" ht="62.4" x14ac:dyDescent="0.3">
      <c r="A2677" s="67" t="s">
        <v>1072</v>
      </c>
      <c r="B2677" s="67" t="s">
        <v>86</v>
      </c>
      <c r="C2677" s="67" t="s">
        <v>62</v>
      </c>
      <c r="D2677" s="67" t="s">
        <v>1089</v>
      </c>
      <c r="E2677" s="71"/>
      <c r="F2677" s="68" t="s">
        <v>1090</v>
      </c>
      <c r="G2677" s="26">
        <f t="shared" ref="G2677:L2677" si="12107">G2678</f>
        <v>53855.7</v>
      </c>
      <c r="H2677" s="26">
        <f t="shared" si="12107"/>
        <v>53855.7</v>
      </c>
      <c r="I2677" s="26">
        <f t="shared" si="12107"/>
        <v>53855.7</v>
      </c>
      <c r="J2677" s="26">
        <f t="shared" si="12107"/>
        <v>0</v>
      </c>
      <c r="K2677" s="26">
        <f t="shared" si="12107"/>
        <v>0</v>
      </c>
      <c r="L2677" s="26">
        <f t="shared" si="12107"/>
        <v>0</v>
      </c>
      <c r="M2677" s="26">
        <f t="shared" si="11865"/>
        <v>53855.7</v>
      </c>
      <c r="N2677" s="26">
        <f t="shared" si="11866"/>
        <v>53855.7</v>
      </c>
      <c r="O2677" s="26">
        <f t="shared" si="11867"/>
        <v>53855.7</v>
      </c>
      <c r="P2677" s="26">
        <f t="shared" ref="P2677:AB2677" si="12108">P2678</f>
        <v>0</v>
      </c>
      <c r="Q2677" s="26">
        <f t="shared" si="12108"/>
        <v>0</v>
      </c>
      <c r="R2677" s="26">
        <f t="shared" si="12108"/>
        <v>0</v>
      </c>
      <c r="S2677" s="26">
        <f t="shared" si="12108"/>
        <v>0</v>
      </c>
      <c r="T2677" s="26">
        <f t="shared" si="12108"/>
        <v>0</v>
      </c>
      <c r="U2677" s="26">
        <f t="shared" si="12108"/>
        <v>0</v>
      </c>
      <c r="V2677" s="26">
        <f t="shared" si="12108"/>
        <v>0</v>
      </c>
      <c r="W2677" s="26">
        <f t="shared" si="12108"/>
        <v>0</v>
      </c>
      <c r="X2677" s="26">
        <f t="shared" si="12108"/>
        <v>0</v>
      </c>
      <c r="Y2677" s="26">
        <f t="shared" si="12108"/>
        <v>0</v>
      </c>
      <c r="Z2677" s="26">
        <f t="shared" si="12108"/>
        <v>0</v>
      </c>
      <c r="AA2677" s="26">
        <f t="shared" si="12108"/>
        <v>0</v>
      </c>
      <c r="AB2677" s="26">
        <f t="shared" si="12108"/>
        <v>0</v>
      </c>
      <c r="AC2677" s="26">
        <f t="shared" si="12091"/>
        <v>53855.7</v>
      </c>
      <c r="AD2677" s="26">
        <f t="shared" si="12092"/>
        <v>53855.7</v>
      </c>
      <c r="AE2677" s="26">
        <f t="shared" si="12093"/>
        <v>53855.7</v>
      </c>
      <c r="AF2677" s="26">
        <f>AF2678</f>
        <v>0</v>
      </c>
      <c r="AG2677" s="26">
        <f t="shared" si="12094"/>
        <v>53855.7</v>
      </c>
      <c r="AH2677" s="26">
        <f t="shared" si="12095"/>
        <v>53855.7</v>
      </c>
      <c r="AI2677" s="26">
        <f t="shared" si="12096"/>
        <v>53855.7</v>
      </c>
      <c r="AJ2677" s="26">
        <f t="shared" ref="AJ2677:AR2677" si="12109">AJ2678</f>
        <v>0</v>
      </c>
      <c r="AK2677" s="26">
        <f t="shared" si="12109"/>
        <v>0</v>
      </c>
      <c r="AL2677" s="26">
        <f t="shared" si="12109"/>
        <v>0</v>
      </c>
      <c r="AM2677" s="26">
        <f t="shared" si="12109"/>
        <v>0</v>
      </c>
      <c r="AN2677" s="26">
        <f t="shared" si="12109"/>
        <v>0</v>
      </c>
      <c r="AO2677" s="26">
        <f t="shared" si="12109"/>
        <v>0</v>
      </c>
      <c r="AP2677" s="26">
        <f t="shared" si="12109"/>
        <v>0</v>
      </c>
      <c r="AQ2677" s="26">
        <f t="shared" si="12109"/>
        <v>0</v>
      </c>
      <c r="AR2677" s="26">
        <f t="shared" si="12109"/>
        <v>0</v>
      </c>
      <c r="AS2677" s="26">
        <f t="shared" si="11847"/>
        <v>53855.7</v>
      </c>
      <c r="AT2677" s="26">
        <f t="shared" si="11848"/>
        <v>53855.7</v>
      </c>
      <c r="AU2677" s="26">
        <f t="shared" si="11849"/>
        <v>53855.7</v>
      </c>
      <c r="AV2677" s="26">
        <f>AV2678</f>
        <v>0</v>
      </c>
      <c r="AW2677" s="26">
        <f>AW2678</f>
        <v>0</v>
      </c>
      <c r="AX2677" s="26">
        <f>AX2678</f>
        <v>0</v>
      </c>
      <c r="AY2677" s="26">
        <f t="shared" si="11811"/>
        <v>53855.7</v>
      </c>
      <c r="AZ2677" s="26">
        <f t="shared" si="11812"/>
        <v>53855.7</v>
      </c>
      <c r="BA2677" s="26">
        <f t="shared" si="11813"/>
        <v>53855.7</v>
      </c>
      <c r="BB2677" s="26">
        <f t="shared" ref="BB2677:BK2677" si="12110">BB2678</f>
        <v>0</v>
      </c>
      <c r="BC2677" s="26">
        <f t="shared" si="12110"/>
        <v>0</v>
      </c>
      <c r="BD2677" s="26">
        <f t="shared" si="12110"/>
        <v>0</v>
      </c>
      <c r="BE2677" s="26">
        <f t="shared" si="12110"/>
        <v>0</v>
      </c>
      <c r="BF2677" s="26">
        <f t="shared" si="12110"/>
        <v>0</v>
      </c>
      <c r="BG2677" s="26">
        <f t="shared" si="12110"/>
        <v>0</v>
      </c>
      <c r="BH2677" s="26">
        <f t="shared" si="12110"/>
        <v>0</v>
      </c>
      <c r="BI2677" s="26">
        <f t="shared" si="12110"/>
        <v>0</v>
      </c>
      <c r="BJ2677" s="26">
        <f t="shared" si="12110"/>
        <v>0</v>
      </c>
      <c r="BK2677" s="26">
        <f t="shared" si="12110"/>
        <v>0</v>
      </c>
      <c r="BL2677" s="26">
        <f t="shared" si="12044"/>
        <v>53855.7</v>
      </c>
      <c r="BM2677" s="26">
        <f>BM2678</f>
        <v>0</v>
      </c>
      <c r="BN2677" s="53">
        <f t="shared" si="12105"/>
        <v>53855.7</v>
      </c>
      <c r="BO2677" s="26">
        <f t="shared" si="12045"/>
        <v>53855.7</v>
      </c>
      <c r="BP2677" s="26">
        <f>BP2678</f>
        <v>0</v>
      </c>
      <c r="BQ2677" s="53">
        <f t="shared" si="12106"/>
        <v>53855.7</v>
      </c>
      <c r="BR2677" s="52">
        <f t="shared" si="12046"/>
        <v>53855.7</v>
      </c>
      <c r="BS2677" s="26">
        <f>BS2678</f>
        <v>0</v>
      </c>
      <c r="BT2677" s="27"/>
    </row>
    <row r="2678" spans="1:73" ht="31.2" x14ac:dyDescent="0.3">
      <c r="A2678" s="67" t="s">
        <v>1072</v>
      </c>
      <c r="B2678" s="67" t="s">
        <v>86</v>
      </c>
      <c r="C2678" s="67" t="s">
        <v>62</v>
      </c>
      <c r="D2678" s="67" t="s">
        <v>1089</v>
      </c>
      <c r="E2678" s="67" t="s">
        <v>127</v>
      </c>
      <c r="F2678" s="68" t="s">
        <v>128</v>
      </c>
      <c r="G2678" s="26">
        <v>53855.7</v>
      </c>
      <c r="H2678" s="26">
        <v>53855.7</v>
      </c>
      <c r="I2678" s="26">
        <v>53855.7</v>
      </c>
      <c r="J2678" s="26"/>
      <c r="K2678" s="26"/>
      <c r="L2678" s="26"/>
      <c r="M2678" s="26">
        <f t="shared" si="11865"/>
        <v>53855.7</v>
      </c>
      <c r="N2678" s="26">
        <f t="shared" si="11866"/>
        <v>53855.7</v>
      </c>
      <c r="O2678" s="26">
        <f t="shared" si="11867"/>
        <v>53855.7</v>
      </c>
      <c r="P2678" s="26"/>
      <c r="Q2678" s="26"/>
      <c r="R2678" s="26"/>
      <c r="S2678" s="26"/>
      <c r="T2678" s="26"/>
      <c r="U2678" s="26"/>
      <c r="V2678" s="26"/>
      <c r="W2678" s="26"/>
      <c r="X2678" s="26"/>
      <c r="Y2678" s="26"/>
      <c r="Z2678" s="26"/>
      <c r="AA2678" s="26"/>
      <c r="AB2678" s="26"/>
      <c r="AC2678" s="26">
        <f t="shared" si="12091"/>
        <v>53855.7</v>
      </c>
      <c r="AD2678" s="26">
        <f t="shared" si="12092"/>
        <v>53855.7</v>
      </c>
      <c r="AE2678" s="26">
        <f t="shared" si="12093"/>
        <v>53855.7</v>
      </c>
      <c r="AF2678" s="26"/>
      <c r="AG2678" s="26">
        <f t="shared" si="12094"/>
        <v>53855.7</v>
      </c>
      <c r="AH2678" s="26">
        <f t="shared" si="12095"/>
        <v>53855.7</v>
      </c>
      <c r="AI2678" s="26">
        <f t="shared" si="12096"/>
        <v>53855.7</v>
      </c>
      <c r="AJ2678" s="26"/>
      <c r="AK2678" s="26"/>
      <c r="AL2678" s="26"/>
      <c r="AM2678" s="26"/>
      <c r="AN2678" s="26"/>
      <c r="AO2678" s="26"/>
      <c r="AP2678" s="26"/>
      <c r="AQ2678" s="26"/>
      <c r="AR2678" s="26"/>
      <c r="AS2678" s="26">
        <f t="shared" si="11847"/>
        <v>53855.7</v>
      </c>
      <c r="AT2678" s="26">
        <f t="shared" si="11848"/>
        <v>53855.7</v>
      </c>
      <c r="AU2678" s="26">
        <f t="shared" si="11849"/>
        <v>53855.7</v>
      </c>
      <c r="AV2678" s="26"/>
      <c r="AW2678" s="26"/>
      <c r="AX2678" s="26"/>
      <c r="AY2678" s="26">
        <f t="shared" si="11811"/>
        <v>53855.7</v>
      </c>
      <c r="AZ2678" s="26">
        <f t="shared" si="11812"/>
        <v>53855.7</v>
      </c>
      <c r="BA2678" s="26">
        <f t="shared" si="11813"/>
        <v>53855.7</v>
      </c>
      <c r="BB2678" s="26"/>
      <c r="BC2678" s="26"/>
      <c r="BD2678" s="26"/>
      <c r="BE2678" s="26"/>
      <c r="BF2678" s="26"/>
      <c r="BG2678" s="26"/>
      <c r="BH2678" s="26"/>
      <c r="BI2678" s="26"/>
      <c r="BJ2678" s="26"/>
      <c r="BK2678" s="26"/>
      <c r="BL2678" s="26">
        <f t="shared" si="12044"/>
        <v>53855.7</v>
      </c>
      <c r="BM2678" s="26"/>
      <c r="BN2678" s="53">
        <f t="shared" si="12105"/>
        <v>53855.7</v>
      </c>
      <c r="BO2678" s="26">
        <f t="shared" si="12045"/>
        <v>53855.7</v>
      </c>
      <c r="BP2678" s="26"/>
      <c r="BQ2678" s="53">
        <f t="shared" si="12106"/>
        <v>53855.7</v>
      </c>
      <c r="BR2678" s="52">
        <f t="shared" si="12046"/>
        <v>53855.7</v>
      </c>
      <c r="BS2678" s="26"/>
      <c r="BT2678" s="27"/>
    </row>
    <row r="2679" spans="1:73" x14ac:dyDescent="0.3">
      <c r="A2679" s="67" t="s">
        <v>1072</v>
      </c>
      <c r="B2679" s="67" t="s">
        <v>86</v>
      </c>
      <c r="C2679" s="67" t="s">
        <v>62</v>
      </c>
      <c r="D2679" s="67" t="s">
        <v>428</v>
      </c>
      <c r="E2679" s="71"/>
      <c r="F2679" s="68" t="s">
        <v>214</v>
      </c>
      <c r="G2679" s="26">
        <f t="shared" ref="G2679:L2679" si="12111">G2680</f>
        <v>5345.7000000000007</v>
      </c>
      <c r="H2679" s="26">
        <f t="shared" si="12111"/>
        <v>0</v>
      </c>
      <c r="I2679" s="26">
        <f t="shared" si="12111"/>
        <v>0</v>
      </c>
      <c r="J2679" s="26">
        <f t="shared" si="12111"/>
        <v>0</v>
      </c>
      <c r="K2679" s="26">
        <f t="shared" si="12111"/>
        <v>0</v>
      </c>
      <c r="L2679" s="26">
        <f t="shared" si="12111"/>
        <v>0</v>
      </c>
      <c r="M2679" s="26">
        <f t="shared" si="11865"/>
        <v>5345.7000000000007</v>
      </c>
      <c r="N2679" s="26">
        <f t="shared" si="11866"/>
        <v>0</v>
      </c>
      <c r="O2679" s="26">
        <f t="shared" si="11867"/>
        <v>0</v>
      </c>
      <c r="P2679" s="26">
        <f t="shared" ref="P2679:AB2679" si="12112">P2680</f>
        <v>0</v>
      </c>
      <c r="Q2679" s="26">
        <f t="shared" si="12112"/>
        <v>0</v>
      </c>
      <c r="R2679" s="26">
        <f t="shared" si="12112"/>
        <v>0</v>
      </c>
      <c r="S2679" s="26">
        <f t="shared" si="12112"/>
        <v>0</v>
      </c>
      <c r="T2679" s="26">
        <f t="shared" si="12112"/>
        <v>0</v>
      </c>
      <c r="U2679" s="26">
        <f t="shared" si="12112"/>
        <v>0</v>
      </c>
      <c r="V2679" s="26">
        <f t="shared" si="12112"/>
        <v>0</v>
      </c>
      <c r="W2679" s="26">
        <f t="shared" si="12112"/>
        <v>0</v>
      </c>
      <c r="X2679" s="26">
        <f t="shared" si="12112"/>
        <v>0</v>
      </c>
      <c r="Y2679" s="26">
        <f t="shared" si="12112"/>
        <v>0</v>
      </c>
      <c r="Z2679" s="26">
        <f t="shared" si="12112"/>
        <v>0</v>
      </c>
      <c r="AA2679" s="26">
        <f t="shared" si="12112"/>
        <v>0</v>
      </c>
      <c r="AB2679" s="26">
        <f t="shared" si="12112"/>
        <v>0</v>
      </c>
      <c r="AC2679" s="26">
        <f t="shared" si="12091"/>
        <v>5345.7000000000007</v>
      </c>
      <c r="AD2679" s="26">
        <f t="shared" si="12092"/>
        <v>0</v>
      </c>
      <c r="AE2679" s="26">
        <f t="shared" si="12093"/>
        <v>0</v>
      </c>
      <c r="AF2679" s="26">
        <f>AF2680</f>
        <v>0</v>
      </c>
      <c r="AG2679" s="26">
        <f t="shared" si="12094"/>
        <v>5345.7000000000007</v>
      </c>
      <c r="AH2679" s="26">
        <f t="shared" si="12095"/>
        <v>0</v>
      </c>
      <c r="AI2679" s="26">
        <f t="shared" si="12096"/>
        <v>0</v>
      </c>
      <c r="AJ2679" s="26">
        <f t="shared" ref="AJ2679:AR2679" si="12113">AJ2680</f>
        <v>0</v>
      </c>
      <c r="AK2679" s="26">
        <f t="shared" si="12113"/>
        <v>0</v>
      </c>
      <c r="AL2679" s="26">
        <f t="shared" si="12113"/>
        <v>-2672.7</v>
      </c>
      <c r="AM2679" s="26">
        <f t="shared" si="12113"/>
        <v>0</v>
      </c>
      <c r="AN2679" s="26">
        <f t="shared" si="12113"/>
        <v>0</v>
      </c>
      <c r="AO2679" s="26">
        <f t="shared" si="12113"/>
        <v>0</v>
      </c>
      <c r="AP2679" s="26">
        <f t="shared" si="12113"/>
        <v>0</v>
      </c>
      <c r="AQ2679" s="26">
        <f t="shared" si="12113"/>
        <v>0</v>
      </c>
      <c r="AR2679" s="26">
        <f t="shared" si="12113"/>
        <v>0</v>
      </c>
      <c r="AS2679" s="26">
        <f t="shared" si="11847"/>
        <v>2673.0000000000009</v>
      </c>
      <c r="AT2679" s="26">
        <f t="shared" si="11848"/>
        <v>0</v>
      </c>
      <c r="AU2679" s="26">
        <f t="shared" si="11849"/>
        <v>0</v>
      </c>
      <c r="AV2679" s="26">
        <f>AV2680</f>
        <v>0</v>
      </c>
      <c r="AW2679" s="26">
        <f>AW2680</f>
        <v>0</v>
      </c>
      <c r="AX2679" s="26">
        <f>AX2680</f>
        <v>0</v>
      </c>
      <c r="AY2679" s="26">
        <f t="shared" ref="AY2679:AY2742" si="12114">AS2679+AV2679</f>
        <v>2673.0000000000009</v>
      </c>
      <c r="AZ2679" s="26">
        <f t="shared" ref="AZ2679:AZ2742" si="12115">AT2679+AW2679</f>
        <v>0</v>
      </c>
      <c r="BA2679" s="26">
        <f t="shared" ref="BA2679:BA2742" si="12116">AU2679+AX2679</f>
        <v>0</v>
      </c>
      <c r="BB2679" s="26">
        <f t="shared" ref="BB2679:BK2679" si="12117">BB2680</f>
        <v>0</v>
      </c>
      <c r="BC2679" s="26">
        <f t="shared" si="12117"/>
        <v>0</v>
      </c>
      <c r="BD2679" s="26">
        <f t="shared" si="12117"/>
        <v>0</v>
      </c>
      <c r="BE2679" s="26">
        <f t="shared" si="12117"/>
        <v>0</v>
      </c>
      <c r="BF2679" s="26">
        <f t="shared" si="12117"/>
        <v>0</v>
      </c>
      <c r="BG2679" s="26">
        <f t="shared" si="12117"/>
        <v>0</v>
      </c>
      <c r="BH2679" s="26">
        <f t="shared" si="12117"/>
        <v>0</v>
      </c>
      <c r="BI2679" s="26">
        <f t="shared" si="12117"/>
        <v>0</v>
      </c>
      <c r="BJ2679" s="26">
        <f t="shared" si="12117"/>
        <v>0</v>
      </c>
      <c r="BK2679" s="26">
        <f t="shared" si="12117"/>
        <v>0</v>
      </c>
      <c r="BL2679" s="26">
        <f t="shared" si="12044"/>
        <v>2673.0000000000009</v>
      </c>
      <c r="BM2679" s="26">
        <f>BM2680</f>
        <v>0</v>
      </c>
      <c r="BN2679" s="53">
        <f t="shared" si="12105"/>
        <v>2673.0000000000009</v>
      </c>
      <c r="BO2679" s="26">
        <f t="shared" si="12045"/>
        <v>0</v>
      </c>
      <c r="BP2679" s="26">
        <f>BP2680</f>
        <v>0</v>
      </c>
      <c r="BQ2679" s="53">
        <f t="shared" si="12106"/>
        <v>0</v>
      </c>
      <c r="BR2679" s="52">
        <f t="shared" si="12046"/>
        <v>0</v>
      </c>
      <c r="BS2679" s="26">
        <f>BS2680</f>
        <v>0</v>
      </c>
      <c r="BT2679" s="27"/>
    </row>
    <row r="2680" spans="1:73" ht="31.2" x14ac:dyDescent="0.3">
      <c r="A2680" s="67" t="s">
        <v>1072</v>
      </c>
      <c r="B2680" s="67" t="s">
        <v>86</v>
      </c>
      <c r="C2680" s="67" t="s">
        <v>62</v>
      </c>
      <c r="D2680" s="67" t="s">
        <v>428</v>
      </c>
      <c r="E2680" s="67" t="s">
        <v>127</v>
      </c>
      <c r="F2680" s="68" t="s">
        <v>128</v>
      </c>
      <c r="G2680" s="26">
        <f>5169.6+176.1</f>
        <v>5345.7000000000007</v>
      </c>
      <c r="H2680" s="26"/>
      <c r="I2680" s="26"/>
      <c r="J2680" s="26"/>
      <c r="K2680" s="26"/>
      <c r="L2680" s="26"/>
      <c r="M2680" s="26">
        <f t="shared" si="11865"/>
        <v>5345.7000000000007</v>
      </c>
      <c r="N2680" s="26">
        <f t="shared" si="11866"/>
        <v>0</v>
      </c>
      <c r="O2680" s="26">
        <f t="shared" si="11867"/>
        <v>0</v>
      </c>
      <c r="P2680" s="26"/>
      <c r="Q2680" s="26"/>
      <c r="R2680" s="26"/>
      <c r="S2680" s="26"/>
      <c r="T2680" s="26"/>
      <c r="U2680" s="26"/>
      <c r="V2680" s="26"/>
      <c r="W2680" s="26"/>
      <c r="X2680" s="26"/>
      <c r="Y2680" s="26"/>
      <c r="Z2680" s="26"/>
      <c r="AA2680" s="26"/>
      <c r="AB2680" s="26"/>
      <c r="AC2680" s="26">
        <f t="shared" si="12091"/>
        <v>5345.7000000000007</v>
      </c>
      <c r="AD2680" s="26">
        <f t="shared" si="12092"/>
        <v>0</v>
      </c>
      <c r="AE2680" s="26">
        <f t="shared" si="12093"/>
        <v>0</v>
      </c>
      <c r="AF2680" s="26"/>
      <c r="AG2680" s="26">
        <f t="shared" si="12094"/>
        <v>5345.7000000000007</v>
      </c>
      <c r="AH2680" s="26">
        <f t="shared" si="12095"/>
        <v>0</v>
      </c>
      <c r="AI2680" s="26">
        <f t="shared" si="12096"/>
        <v>0</v>
      </c>
      <c r="AJ2680" s="26"/>
      <c r="AK2680" s="26"/>
      <c r="AL2680" s="26">
        <v>-2672.7</v>
      </c>
      <c r="AM2680" s="26"/>
      <c r="AN2680" s="26"/>
      <c r="AO2680" s="26"/>
      <c r="AP2680" s="26"/>
      <c r="AQ2680" s="26"/>
      <c r="AR2680" s="26"/>
      <c r="AS2680" s="26">
        <f t="shared" si="11847"/>
        <v>2673.0000000000009</v>
      </c>
      <c r="AT2680" s="26">
        <f t="shared" si="11848"/>
        <v>0</v>
      </c>
      <c r="AU2680" s="26">
        <f t="shared" si="11849"/>
        <v>0</v>
      </c>
      <c r="AV2680" s="26"/>
      <c r="AW2680" s="26"/>
      <c r="AX2680" s="26"/>
      <c r="AY2680" s="26">
        <f t="shared" si="12114"/>
        <v>2673.0000000000009</v>
      </c>
      <c r="AZ2680" s="26">
        <f t="shared" si="12115"/>
        <v>0</v>
      </c>
      <c r="BA2680" s="26">
        <f t="shared" si="12116"/>
        <v>0</v>
      </c>
      <c r="BB2680" s="26"/>
      <c r="BC2680" s="26"/>
      <c r="BD2680" s="26"/>
      <c r="BE2680" s="26"/>
      <c r="BF2680" s="26"/>
      <c r="BG2680" s="26"/>
      <c r="BH2680" s="26"/>
      <c r="BI2680" s="26"/>
      <c r="BJ2680" s="26"/>
      <c r="BK2680" s="26"/>
      <c r="BL2680" s="26">
        <f t="shared" si="12044"/>
        <v>2673.0000000000009</v>
      </c>
      <c r="BM2680" s="26"/>
      <c r="BN2680" s="53">
        <f t="shared" si="12105"/>
        <v>2673.0000000000009</v>
      </c>
      <c r="BO2680" s="26">
        <f t="shared" si="12045"/>
        <v>0</v>
      </c>
      <c r="BP2680" s="26"/>
      <c r="BQ2680" s="53">
        <f t="shared" si="12106"/>
        <v>0</v>
      </c>
      <c r="BR2680" s="52">
        <f t="shared" si="12046"/>
        <v>0</v>
      </c>
      <c r="BS2680" s="26"/>
      <c r="BT2680" s="27"/>
    </row>
    <row r="2681" spans="1:73" ht="31.2" x14ac:dyDescent="0.3">
      <c r="A2681" s="67" t="s">
        <v>1072</v>
      </c>
      <c r="B2681" s="67" t="s">
        <v>86</v>
      </c>
      <c r="C2681" s="67" t="s">
        <v>62</v>
      </c>
      <c r="D2681" s="67" t="s">
        <v>1091</v>
      </c>
      <c r="E2681" s="71"/>
      <c r="F2681" s="68" t="s">
        <v>1092</v>
      </c>
      <c r="G2681" s="26">
        <f t="shared" ref="G2681:L2681" si="12118">G2682</f>
        <v>2682</v>
      </c>
      <c r="H2681" s="26">
        <f t="shared" si="12118"/>
        <v>2682</v>
      </c>
      <c r="I2681" s="26">
        <f t="shared" si="12118"/>
        <v>2682</v>
      </c>
      <c r="J2681" s="26">
        <f t="shared" si="12118"/>
        <v>0</v>
      </c>
      <c r="K2681" s="26">
        <f t="shared" si="12118"/>
        <v>0</v>
      </c>
      <c r="L2681" s="26">
        <f t="shared" si="12118"/>
        <v>0</v>
      </c>
      <c r="M2681" s="26">
        <f t="shared" si="11865"/>
        <v>2682</v>
      </c>
      <c r="N2681" s="26">
        <f t="shared" si="11866"/>
        <v>2682</v>
      </c>
      <c r="O2681" s="26">
        <f t="shared" si="11867"/>
        <v>2682</v>
      </c>
      <c r="P2681" s="26">
        <f t="shared" ref="P2681:AB2681" si="12119">P2682</f>
        <v>0</v>
      </c>
      <c r="Q2681" s="26">
        <f t="shared" si="12119"/>
        <v>0</v>
      </c>
      <c r="R2681" s="26">
        <f t="shared" si="12119"/>
        <v>2682</v>
      </c>
      <c r="S2681" s="26">
        <f t="shared" si="12119"/>
        <v>0</v>
      </c>
      <c r="T2681" s="26">
        <f t="shared" si="12119"/>
        <v>0</v>
      </c>
      <c r="U2681" s="26">
        <f t="shared" si="12119"/>
        <v>0</v>
      </c>
      <c r="V2681" s="26">
        <f t="shared" si="12119"/>
        <v>2682</v>
      </c>
      <c r="W2681" s="26">
        <f t="shared" si="12119"/>
        <v>0</v>
      </c>
      <c r="X2681" s="26">
        <f t="shared" si="12119"/>
        <v>0</v>
      </c>
      <c r="Y2681" s="26">
        <f t="shared" si="12119"/>
        <v>0</v>
      </c>
      <c r="Z2681" s="26">
        <f t="shared" si="12119"/>
        <v>2682</v>
      </c>
      <c r="AA2681" s="26">
        <f t="shared" si="12119"/>
        <v>0</v>
      </c>
      <c r="AB2681" s="26">
        <f t="shared" si="12119"/>
        <v>0</v>
      </c>
      <c r="AC2681" s="26">
        <f t="shared" si="12091"/>
        <v>5364</v>
      </c>
      <c r="AD2681" s="26">
        <f t="shared" si="12092"/>
        <v>5364</v>
      </c>
      <c r="AE2681" s="26">
        <f t="shared" si="12093"/>
        <v>5364</v>
      </c>
      <c r="AF2681" s="26">
        <f>AF2682</f>
        <v>0</v>
      </c>
      <c r="AG2681" s="26">
        <f t="shared" si="12094"/>
        <v>5364</v>
      </c>
      <c r="AH2681" s="26">
        <f t="shared" si="12095"/>
        <v>5364</v>
      </c>
      <c r="AI2681" s="26">
        <f t="shared" si="12096"/>
        <v>5364</v>
      </c>
      <c r="AJ2681" s="26">
        <f t="shared" ref="AJ2681:AR2681" si="12120">AJ2682</f>
        <v>-719.74099999999999</v>
      </c>
      <c r="AK2681" s="26">
        <f t="shared" si="12120"/>
        <v>0</v>
      </c>
      <c r="AL2681" s="26">
        <f t="shared" si="12120"/>
        <v>-0.25900000000000001</v>
      </c>
      <c r="AM2681" s="26">
        <f t="shared" si="12120"/>
        <v>0</v>
      </c>
      <c r="AN2681" s="26">
        <f t="shared" si="12120"/>
        <v>0</v>
      </c>
      <c r="AO2681" s="26">
        <f t="shared" si="12120"/>
        <v>0</v>
      </c>
      <c r="AP2681" s="26">
        <f t="shared" si="12120"/>
        <v>0</v>
      </c>
      <c r="AQ2681" s="26">
        <f t="shared" si="12120"/>
        <v>0</v>
      </c>
      <c r="AR2681" s="26">
        <f t="shared" si="12120"/>
        <v>0</v>
      </c>
      <c r="AS2681" s="26">
        <f t="shared" si="11847"/>
        <v>4644</v>
      </c>
      <c r="AT2681" s="26">
        <f t="shared" si="11848"/>
        <v>5364</v>
      </c>
      <c r="AU2681" s="26">
        <f t="shared" si="11849"/>
        <v>5364</v>
      </c>
      <c r="AV2681" s="26">
        <f>AV2682</f>
        <v>0</v>
      </c>
      <c r="AW2681" s="26">
        <f>AW2682</f>
        <v>0</v>
      </c>
      <c r="AX2681" s="26">
        <f>AX2682</f>
        <v>0</v>
      </c>
      <c r="AY2681" s="26">
        <f t="shared" si="12114"/>
        <v>4644</v>
      </c>
      <c r="AZ2681" s="26">
        <f t="shared" si="12115"/>
        <v>5364</v>
      </c>
      <c r="BA2681" s="26">
        <f t="shared" si="12116"/>
        <v>5364</v>
      </c>
      <c r="BB2681" s="26">
        <f t="shared" ref="BB2681:BK2681" si="12121">BB2682</f>
        <v>0</v>
      </c>
      <c r="BC2681" s="26">
        <f t="shared" si="12121"/>
        <v>0</v>
      </c>
      <c r="BD2681" s="26">
        <f t="shared" si="12121"/>
        <v>0</v>
      </c>
      <c r="BE2681" s="26">
        <f t="shared" si="12121"/>
        <v>0</v>
      </c>
      <c r="BF2681" s="26">
        <f t="shared" si="12121"/>
        <v>0</v>
      </c>
      <c r="BG2681" s="26">
        <f t="shared" si="12121"/>
        <v>0</v>
      </c>
      <c r="BH2681" s="26">
        <f t="shared" si="12121"/>
        <v>0</v>
      </c>
      <c r="BI2681" s="26">
        <f t="shared" si="12121"/>
        <v>0</v>
      </c>
      <c r="BJ2681" s="26">
        <f t="shared" si="12121"/>
        <v>0</v>
      </c>
      <c r="BK2681" s="26">
        <f t="shared" si="12121"/>
        <v>0</v>
      </c>
      <c r="BL2681" s="26">
        <f t="shared" si="12044"/>
        <v>4644</v>
      </c>
      <c r="BM2681" s="26">
        <f>BM2682</f>
        <v>0</v>
      </c>
      <c r="BN2681" s="53">
        <f t="shared" si="12105"/>
        <v>4644</v>
      </c>
      <c r="BO2681" s="26">
        <f t="shared" si="12045"/>
        <v>5364</v>
      </c>
      <c r="BP2681" s="26">
        <f>BP2682</f>
        <v>0</v>
      </c>
      <c r="BQ2681" s="53">
        <f t="shared" si="12106"/>
        <v>5364</v>
      </c>
      <c r="BR2681" s="52">
        <f t="shared" si="12046"/>
        <v>5364</v>
      </c>
      <c r="BS2681" s="26">
        <f>BS2682</f>
        <v>0</v>
      </c>
      <c r="BT2681" s="27"/>
    </row>
    <row r="2682" spans="1:73" x14ac:dyDescent="0.3">
      <c r="A2682" s="67" t="s">
        <v>1072</v>
      </c>
      <c r="B2682" s="67" t="s">
        <v>86</v>
      </c>
      <c r="C2682" s="67" t="s">
        <v>62</v>
      </c>
      <c r="D2682" s="67" t="s">
        <v>1091</v>
      </c>
      <c r="E2682" s="67" t="s">
        <v>240</v>
      </c>
      <c r="F2682" s="68" t="s">
        <v>241</v>
      </c>
      <c r="G2682" s="26">
        <v>2682</v>
      </c>
      <c r="H2682" s="26">
        <v>2682</v>
      </c>
      <c r="I2682" s="26">
        <v>2682</v>
      </c>
      <c r="J2682" s="26"/>
      <c r="K2682" s="26"/>
      <c r="L2682" s="26"/>
      <c r="M2682" s="26">
        <f t="shared" si="11865"/>
        <v>2682</v>
      </c>
      <c r="N2682" s="26">
        <f t="shared" si="11866"/>
        <v>2682</v>
      </c>
      <c r="O2682" s="26">
        <f t="shared" si="11867"/>
        <v>2682</v>
      </c>
      <c r="P2682" s="26"/>
      <c r="Q2682" s="26"/>
      <c r="R2682" s="26">
        <v>2682</v>
      </c>
      <c r="S2682" s="26"/>
      <c r="T2682" s="26"/>
      <c r="U2682" s="26"/>
      <c r="V2682" s="26">
        <v>2682</v>
      </c>
      <c r="W2682" s="26"/>
      <c r="X2682" s="26"/>
      <c r="Y2682" s="26"/>
      <c r="Z2682" s="26">
        <v>2682</v>
      </c>
      <c r="AA2682" s="26"/>
      <c r="AB2682" s="26"/>
      <c r="AC2682" s="26">
        <f t="shared" si="12091"/>
        <v>5364</v>
      </c>
      <c r="AD2682" s="26">
        <f t="shared" si="12092"/>
        <v>5364</v>
      </c>
      <c r="AE2682" s="26">
        <f t="shared" si="12093"/>
        <v>5364</v>
      </c>
      <c r="AF2682" s="26"/>
      <c r="AG2682" s="26">
        <f t="shared" si="12094"/>
        <v>5364</v>
      </c>
      <c r="AH2682" s="26">
        <f t="shared" si="12095"/>
        <v>5364</v>
      </c>
      <c r="AI2682" s="26">
        <f t="shared" si="12096"/>
        <v>5364</v>
      </c>
      <c r="AJ2682" s="26">
        <v>-719.74099999999999</v>
      </c>
      <c r="AK2682" s="26"/>
      <c r="AL2682" s="26">
        <v>-0.25900000000000001</v>
      </c>
      <c r="AM2682" s="26"/>
      <c r="AN2682" s="26"/>
      <c r="AO2682" s="26"/>
      <c r="AP2682" s="26"/>
      <c r="AQ2682" s="26"/>
      <c r="AR2682" s="26"/>
      <c r="AS2682" s="26">
        <f t="shared" si="11847"/>
        <v>4644</v>
      </c>
      <c r="AT2682" s="26">
        <f t="shared" si="11848"/>
        <v>5364</v>
      </c>
      <c r="AU2682" s="26">
        <f t="shared" si="11849"/>
        <v>5364</v>
      </c>
      <c r="AV2682" s="26"/>
      <c r="AW2682" s="26"/>
      <c r="AX2682" s="26"/>
      <c r="AY2682" s="26">
        <f t="shared" si="12114"/>
        <v>4644</v>
      </c>
      <c r="AZ2682" s="26">
        <f t="shared" si="12115"/>
        <v>5364</v>
      </c>
      <c r="BA2682" s="26">
        <f t="shared" si="12116"/>
        <v>5364</v>
      </c>
      <c r="BB2682" s="26"/>
      <c r="BC2682" s="26"/>
      <c r="BD2682" s="26"/>
      <c r="BE2682" s="26"/>
      <c r="BF2682" s="26"/>
      <c r="BG2682" s="26"/>
      <c r="BH2682" s="26"/>
      <c r="BI2682" s="26"/>
      <c r="BJ2682" s="26"/>
      <c r="BK2682" s="26"/>
      <c r="BL2682" s="26">
        <f t="shared" si="12044"/>
        <v>4644</v>
      </c>
      <c r="BM2682" s="26"/>
      <c r="BN2682" s="53">
        <f t="shared" si="12105"/>
        <v>4644</v>
      </c>
      <c r="BO2682" s="26">
        <f t="shared" si="12045"/>
        <v>5364</v>
      </c>
      <c r="BP2682" s="26"/>
      <c r="BQ2682" s="53">
        <f t="shared" si="12106"/>
        <v>5364</v>
      </c>
      <c r="BR2682" s="52">
        <f t="shared" si="12046"/>
        <v>5364</v>
      </c>
      <c r="BS2682" s="26"/>
      <c r="BT2682" s="27"/>
    </row>
    <row r="2683" spans="1:73" ht="62.4" x14ac:dyDescent="0.3">
      <c r="A2683" s="67" t="s">
        <v>1072</v>
      </c>
      <c r="B2683" s="67" t="s">
        <v>86</v>
      </c>
      <c r="C2683" s="67" t="s">
        <v>62</v>
      </c>
      <c r="D2683" s="67" t="s">
        <v>1074</v>
      </c>
      <c r="E2683" s="71"/>
      <c r="F2683" s="68" t="s">
        <v>216</v>
      </c>
      <c r="G2683" s="26">
        <f t="shared" ref="G2683:L2683" si="12122">G2684</f>
        <v>19220.3</v>
      </c>
      <c r="H2683" s="26">
        <f t="shared" si="12122"/>
        <v>19220.3</v>
      </c>
      <c r="I2683" s="26">
        <f t="shared" si="12122"/>
        <v>19220.3</v>
      </c>
      <c r="J2683" s="26">
        <f t="shared" si="12122"/>
        <v>0</v>
      </c>
      <c r="K2683" s="26">
        <f t="shared" si="12122"/>
        <v>0</v>
      </c>
      <c r="L2683" s="26">
        <f t="shared" si="12122"/>
        <v>0</v>
      </c>
      <c r="M2683" s="26">
        <f t="shared" si="11865"/>
        <v>19220.3</v>
      </c>
      <c r="N2683" s="26">
        <f t="shared" si="11866"/>
        <v>19220.3</v>
      </c>
      <c r="O2683" s="26">
        <f t="shared" si="11867"/>
        <v>19220.3</v>
      </c>
      <c r="P2683" s="26">
        <f t="shared" ref="P2683:AB2683" si="12123">P2684</f>
        <v>0</v>
      </c>
      <c r="Q2683" s="26">
        <f t="shared" si="12123"/>
        <v>0</v>
      </c>
      <c r="R2683" s="26">
        <f t="shared" si="12123"/>
        <v>0</v>
      </c>
      <c r="S2683" s="26">
        <f t="shared" si="12123"/>
        <v>0</v>
      </c>
      <c r="T2683" s="26">
        <f t="shared" si="12123"/>
        <v>0</v>
      </c>
      <c r="U2683" s="26">
        <f t="shared" si="12123"/>
        <v>0</v>
      </c>
      <c r="V2683" s="26">
        <f t="shared" si="12123"/>
        <v>0</v>
      </c>
      <c r="W2683" s="26">
        <f t="shared" si="12123"/>
        <v>0</v>
      </c>
      <c r="X2683" s="26">
        <f t="shared" si="12123"/>
        <v>0</v>
      </c>
      <c r="Y2683" s="26">
        <f t="shared" si="12123"/>
        <v>0</v>
      </c>
      <c r="Z2683" s="26">
        <f t="shared" si="12123"/>
        <v>0</v>
      </c>
      <c r="AA2683" s="26">
        <f t="shared" si="12123"/>
        <v>0</v>
      </c>
      <c r="AB2683" s="26">
        <f t="shared" si="12123"/>
        <v>0</v>
      </c>
      <c r="AC2683" s="26">
        <f t="shared" si="12091"/>
        <v>19220.3</v>
      </c>
      <c r="AD2683" s="26">
        <f t="shared" si="12092"/>
        <v>19220.3</v>
      </c>
      <c r="AE2683" s="26">
        <f t="shared" si="12093"/>
        <v>19220.3</v>
      </c>
      <c r="AF2683" s="26">
        <f>AF2684</f>
        <v>0</v>
      </c>
      <c r="AG2683" s="26">
        <f t="shared" si="12094"/>
        <v>19220.3</v>
      </c>
      <c r="AH2683" s="26">
        <f t="shared" si="12095"/>
        <v>19220.3</v>
      </c>
      <c r="AI2683" s="26">
        <f t="shared" si="12096"/>
        <v>19220.3</v>
      </c>
      <c r="AJ2683" s="26">
        <f t="shared" ref="AJ2683:AR2683" si="12124">AJ2684</f>
        <v>0</v>
      </c>
      <c r="AK2683" s="26">
        <f t="shared" si="12124"/>
        <v>0</v>
      </c>
      <c r="AL2683" s="26">
        <f t="shared" si="12124"/>
        <v>0</v>
      </c>
      <c r="AM2683" s="26">
        <f t="shared" si="12124"/>
        <v>0</v>
      </c>
      <c r="AN2683" s="26">
        <f t="shared" si="12124"/>
        <v>0</v>
      </c>
      <c r="AO2683" s="26">
        <f t="shared" si="12124"/>
        <v>0</v>
      </c>
      <c r="AP2683" s="26">
        <f t="shared" si="12124"/>
        <v>0</v>
      </c>
      <c r="AQ2683" s="26">
        <f t="shared" si="12124"/>
        <v>0</v>
      </c>
      <c r="AR2683" s="26">
        <f t="shared" si="12124"/>
        <v>0</v>
      </c>
      <c r="AS2683" s="26">
        <f t="shared" si="11847"/>
        <v>19220.3</v>
      </c>
      <c r="AT2683" s="26">
        <f t="shared" si="11848"/>
        <v>19220.3</v>
      </c>
      <c r="AU2683" s="26">
        <f t="shared" si="11849"/>
        <v>19220.3</v>
      </c>
      <c r="AV2683" s="26">
        <f>AV2684</f>
        <v>0</v>
      </c>
      <c r="AW2683" s="26">
        <f>AW2684</f>
        <v>0</v>
      </c>
      <c r="AX2683" s="26">
        <f>AX2684</f>
        <v>0</v>
      </c>
      <c r="AY2683" s="26">
        <f t="shared" si="12114"/>
        <v>19220.3</v>
      </c>
      <c r="AZ2683" s="26">
        <f t="shared" si="12115"/>
        <v>19220.3</v>
      </c>
      <c r="BA2683" s="26">
        <f t="shared" si="12116"/>
        <v>19220.3</v>
      </c>
      <c r="BB2683" s="26">
        <f t="shared" ref="BB2683:BK2683" si="12125">BB2684</f>
        <v>0</v>
      </c>
      <c r="BC2683" s="26">
        <f t="shared" si="12125"/>
        <v>0</v>
      </c>
      <c r="BD2683" s="26">
        <f t="shared" si="12125"/>
        <v>0</v>
      </c>
      <c r="BE2683" s="26">
        <f t="shared" si="12125"/>
        <v>0</v>
      </c>
      <c r="BF2683" s="26">
        <f t="shared" si="12125"/>
        <v>0</v>
      </c>
      <c r="BG2683" s="26">
        <f t="shared" si="12125"/>
        <v>0</v>
      </c>
      <c r="BH2683" s="26">
        <f t="shared" si="12125"/>
        <v>0</v>
      </c>
      <c r="BI2683" s="26">
        <f t="shared" si="12125"/>
        <v>0</v>
      </c>
      <c r="BJ2683" s="26">
        <f t="shared" si="12125"/>
        <v>0</v>
      </c>
      <c r="BK2683" s="26">
        <f t="shared" si="12125"/>
        <v>0</v>
      </c>
      <c r="BL2683" s="26">
        <f t="shared" si="12044"/>
        <v>19220.3</v>
      </c>
      <c r="BM2683" s="26">
        <f>BM2684</f>
        <v>0</v>
      </c>
      <c r="BN2683" s="53">
        <f t="shared" si="12105"/>
        <v>19220.3</v>
      </c>
      <c r="BO2683" s="26">
        <f t="shared" si="12045"/>
        <v>19220.3</v>
      </c>
      <c r="BP2683" s="26">
        <f>BP2684</f>
        <v>0</v>
      </c>
      <c r="BQ2683" s="53">
        <f t="shared" si="12106"/>
        <v>19220.3</v>
      </c>
      <c r="BR2683" s="52">
        <f t="shared" si="12046"/>
        <v>19220.3</v>
      </c>
      <c r="BS2683" s="26">
        <f>BS2684</f>
        <v>0</v>
      </c>
      <c r="BT2683" s="27"/>
    </row>
    <row r="2684" spans="1:73" ht="31.2" x14ac:dyDescent="0.3">
      <c r="A2684" s="67" t="s">
        <v>1072</v>
      </c>
      <c r="B2684" s="67" t="s">
        <v>86</v>
      </c>
      <c r="C2684" s="67" t="s">
        <v>62</v>
      </c>
      <c r="D2684" s="67" t="s">
        <v>1074</v>
      </c>
      <c r="E2684" s="67" t="s">
        <v>127</v>
      </c>
      <c r="F2684" s="68" t="s">
        <v>128</v>
      </c>
      <c r="G2684" s="26">
        <v>19220.3</v>
      </c>
      <c r="H2684" s="26">
        <v>19220.3</v>
      </c>
      <c r="I2684" s="26">
        <v>19220.3</v>
      </c>
      <c r="J2684" s="26"/>
      <c r="K2684" s="26"/>
      <c r="L2684" s="26"/>
      <c r="M2684" s="26">
        <f t="shared" si="11865"/>
        <v>19220.3</v>
      </c>
      <c r="N2684" s="26">
        <f t="shared" si="11866"/>
        <v>19220.3</v>
      </c>
      <c r="O2684" s="26">
        <f t="shared" si="11867"/>
        <v>19220.3</v>
      </c>
      <c r="P2684" s="26"/>
      <c r="Q2684" s="26"/>
      <c r="R2684" s="26"/>
      <c r="S2684" s="26"/>
      <c r="T2684" s="26"/>
      <c r="U2684" s="26"/>
      <c r="V2684" s="26"/>
      <c r="W2684" s="26"/>
      <c r="X2684" s="26"/>
      <c r="Y2684" s="26"/>
      <c r="Z2684" s="26"/>
      <c r="AA2684" s="26"/>
      <c r="AB2684" s="26"/>
      <c r="AC2684" s="26">
        <f t="shared" si="12091"/>
        <v>19220.3</v>
      </c>
      <c r="AD2684" s="26">
        <f t="shared" si="12092"/>
        <v>19220.3</v>
      </c>
      <c r="AE2684" s="26">
        <f t="shared" si="12093"/>
        <v>19220.3</v>
      </c>
      <c r="AF2684" s="26"/>
      <c r="AG2684" s="26">
        <f t="shared" si="12094"/>
        <v>19220.3</v>
      </c>
      <c r="AH2684" s="26">
        <f t="shared" si="12095"/>
        <v>19220.3</v>
      </c>
      <c r="AI2684" s="26">
        <f t="shared" si="12096"/>
        <v>19220.3</v>
      </c>
      <c r="AJ2684" s="26"/>
      <c r="AK2684" s="26"/>
      <c r="AL2684" s="26"/>
      <c r="AM2684" s="26"/>
      <c r="AN2684" s="26"/>
      <c r="AO2684" s="26"/>
      <c r="AP2684" s="26"/>
      <c r="AQ2684" s="26"/>
      <c r="AR2684" s="26"/>
      <c r="AS2684" s="26">
        <f t="shared" si="11847"/>
        <v>19220.3</v>
      </c>
      <c r="AT2684" s="26">
        <f t="shared" si="11848"/>
        <v>19220.3</v>
      </c>
      <c r="AU2684" s="26">
        <f t="shared" si="11849"/>
        <v>19220.3</v>
      </c>
      <c r="AV2684" s="26"/>
      <c r="AW2684" s="26"/>
      <c r="AX2684" s="26"/>
      <c r="AY2684" s="26">
        <f t="shared" si="12114"/>
        <v>19220.3</v>
      </c>
      <c r="AZ2684" s="26">
        <f t="shared" si="12115"/>
        <v>19220.3</v>
      </c>
      <c r="BA2684" s="26">
        <f t="shared" si="12116"/>
        <v>19220.3</v>
      </c>
      <c r="BB2684" s="26"/>
      <c r="BC2684" s="26"/>
      <c r="BD2684" s="26"/>
      <c r="BE2684" s="26"/>
      <c r="BF2684" s="26"/>
      <c r="BG2684" s="26"/>
      <c r="BH2684" s="26"/>
      <c r="BI2684" s="26"/>
      <c r="BJ2684" s="26"/>
      <c r="BK2684" s="26"/>
      <c r="BL2684" s="26">
        <f t="shared" si="12044"/>
        <v>19220.3</v>
      </c>
      <c r="BM2684" s="26"/>
      <c r="BN2684" s="53">
        <f t="shared" si="12105"/>
        <v>19220.3</v>
      </c>
      <c r="BO2684" s="26">
        <f t="shared" si="12045"/>
        <v>19220.3</v>
      </c>
      <c r="BP2684" s="26"/>
      <c r="BQ2684" s="53">
        <f t="shared" si="12106"/>
        <v>19220.3</v>
      </c>
      <c r="BR2684" s="52">
        <f t="shared" si="12046"/>
        <v>19220.3</v>
      </c>
      <c r="BS2684" s="26"/>
      <c r="BT2684" s="27"/>
    </row>
    <row r="2685" spans="1:73" s="82" customFormat="1" ht="31.2" x14ac:dyDescent="0.3">
      <c r="A2685" s="65" t="s">
        <v>1072</v>
      </c>
      <c r="B2685" s="65" t="s">
        <v>86</v>
      </c>
      <c r="C2685" s="65" t="s">
        <v>60</v>
      </c>
      <c r="D2685" s="65"/>
      <c r="E2685" s="70"/>
      <c r="F2685" s="66" t="s">
        <v>1093</v>
      </c>
      <c r="G2685" s="22">
        <f t="shared" ref="G2685:G2687" si="12126">G2686</f>
        <v>96382.8</v>
      </c>
      <c r="H2685" s="22">
        <f t="shared" ref="H2685:H2687" si="12127">H2686</f>
        <v>98934.3</v>
      </c>
      <c r="I2685" s="22">
        <f t="shared" ref="I2685:I2687" si="12128">I2686</f>
        <v>98934.3</v>
      </c>
      <c r="J2685" s="22">
        <f t="shared" ref="J2685:J2687" si="12129">J2686</f>
        <v>0</v>
      </c>
      <c r="K2685" s="22">
        <f t="shared" ref="K2685:K2687" si="12130">K2686</f>
        <v>0</v>
      </c>
      <c r="L2685" s="22">
        <f t="shared" ref="L2685:L2687" si="12131">L2686</f>
        <v>0</v>
      </c>
      <c r="M2685" s="22">
        <f t="shared" si="11865"/>
        <v>96382.8</v>
      </c>
      <c r="N2685" s="22">
        <f t="shared" si="11866"/>
        <v>98934.3</v>
      </c>
      <c r="O2685" s="22">
        <f t="shared" si="11867"/>
        <v>98934.3</v>
      </c>
      <c r="P2685" s="22">
        <f t="shared" ref="P2685:P2687" si="12132">P2686</f>
        <v>0</v>
      </c>
      <c r="Q2685" s="22">
        <f t="shared" ref="Q2685:Q2687" si="12133">Q2686</f>
        <v>0</v>
      </c>
      <c r="R2685" s="22">
        <f t="shared" ref="R2685:R2687" si="12134">R2686</f>
        <v>0</v>
      </c>
      <c r="S2685" s="22">
        <f t="shared" ref="S2685:S2687" si="12135">S2686</f>
        <v>0</v>
      </c>
      <c r="T2685" s="22">
        <f t="shared" ref="T2685:T2687" si="12136">T2686</f>
        <v>0</v>
      </c>
      <c r="U2685" s="22">
        <f t="shared" ref="U2685:U2687" si="12137">U2686</f>
        <v>0</v>
      </c>
      <c r="V2685" s="22">
        <f t="shared" ref="V2685:V2687" si="12138">V2686</f>
        <v>0</v>
      </c>
      <c r="W2685" s="22">
        <f t="shared" ref="W2685:W2687" si="12139">W2686</f>
        <v>0</v>
      </c>
      <c r="X2685" s="22">
        <f t="shared" ref="X2685:X2687" si="12140">X2686</f>
        <v>0</v>
      </c>
      <c r="Y2685" s="22">
        <f t="shared" ref="Y2685:Y2687" si="12141">Y2686</f>
        <v>0</v>
      </c>
      <c r="Z2685" s="22">
        <f t="shared" ref="Z2685:Z2687" si="12142">Z2686</f>
        <v>0</v>
      </c>
      <c r="AA2685" s="22">
        <f t="shared" ref="AA2685:AA2687" si="12143">AA2686</f>
        <v>0</v>
      </c>
      <c r="AB2685" s="22">
        <f t="shared" ref="AB2685:AB2687" si="12144">AB2686</f>
        <v>0</v>
      </c>
      <c r="AC2685" s="22">
        <f t="shared" si="12091"/>
        <v>96382.8</v>
      </c>
      <c r="AD2685" s="22">
        <f t="shared" si="12092"/>
        <v>98934.3</v>
      </c>
      <c r="AE2685" s="22">
        <f t="shared" si="12093"/>
        <v>98934.3</v>
      </c>
      <c r="AF2685" s="22">
        <f t="shared" ref="AF2685:AF2687" si="12145">AF2686</f>
        <v>0</v>
      </c>
      <c r="AG2685" s="22">
        <f t="shared" si="12094"/>
        <v>96382.8</v>
      </c>
      <c r="AH2685" s="22">
        <f t="shared" si="12095"/>
        <v>98934.3</v>
      </c>
      <c r="AI2685" s="22">
        <f t="shared" si="12096"/>
        <v>98934.3</v>
      </c>
      <c r="AJ2685" s="22">
        <f t="shared" ref="AJ2685:AJ2687" si="12146">AJ2686</f>
        <v>0</v>
      </c>
      <c r="AK2685" s="22">
        <f t="shared" ref="AK2685:AK2687" si="12147">AK2686</f>
        <v>0</v>
      </c>
      <c r="AL2685" s="22">
        <f t="shared" ref="AL2685:AL2687" si="12148">AL2686</f>
        <v>-1274.0999999999999</v>
      </c>
      <c r="AM2685" s="22">
        <f t="shared" ref="AM2685:AM2687" si="12149">AM2686</f>
        <v>0</v>
      </c>
      <c r="AN2685" s="22">
        <f t="shared" ref="AN2685:AN2687" si="12150">AN2686</f>
        <v>0</v>
      </c>
      <c r="AO2685" s="22">
        <f t="shared" ref="AO2685:AO2687" si="12151">AO2686</f>
        <v>0</v>
      </c>
      <c r="AP2685" s="22">
        <f t="shared" ref="AP2685:AP2687" si="12152">AP2686</f>
        <v>0</v>
      </c>
      <c r="AQ2685" s="22">
        <f t="shared" ref="AQ2685:AQ2687" si="12153">AQ2686</f>
        <v>0</v>
      </c>
      <c r="AR2685" s="22">
        <f t="shared" ref="AR2685:AR2687" si="12154">AR2686</f>
        <v>0</v>
      </c>
      <c r="AS2685" s="22">
        <f t="shared" si="11847"/>
        <v>95108.7</v>
      </c>
      <c r="AT2685" s="22">
        <f t="shared" si="11848"/>
        <v>98934.3</v>
      </c>
      <c r="AU2685" s="22">
        <f t="shared" si="11849"/>
        <v>98934.3</v>
      </c>
      <c r="AV2685" s="22">
        <f t="shared" ref="AV2685:AV2687" si="12155">AV2686</f>
        <v>0</v>
      </c>
      <c r="AW2685" s="22">
        <f t="shared" ref="AW2685:AW2687" si="12156">AW2686</f>
        <v>0</v>
      </c>
      <c r="AX2685" s="22">
        <f t="shared" ref="AX2685:AX2687" si="12157">AX2686</f>
        <v>0</v>
      </c>
      <c r="AY2685" s="22">
        <f t="shared" si="12114"/>
        <v>95108.7</v>
      </c>
      <c r="AZ2685" s="22">
        <f t="shared" si="12115"/>
        <v>98934.3</v>
      </c>
      <c r="BA2685" s="22">
        <f t="shared" si="12116"/>
        <v>98934.3</v>
      </c>
      <c r="BB2685" s="22">
        <f t="shared" ref="BB2685:BB2687" si="12158">BB2686</f>
        <v>0</v>
      </c>
      <c r="BC2685" s="22">
        <f t="shared" ref="BC2685:BC2687" si="12159">BC2686</f>
        <v>0</v>
      </c>
      <c r="BD2685" s="22">
        <f t="shared" ref="BD2685:BD2687" si="12160">BD2686</f>
        <v>0</v>
      </c>
      <c r="BE2685" s="22">
        <f t="shared" ref="BE2685:BE2687" si="12161">BE2686</f>
        <v>0</v>
      </c>
      <c r="BF2685" s="22">
        <f t="shared" ref="BF2685:BF2687" si="12162">BF2686</f>
        <v>0</v>
      </c>
      <c r="BG2685" s="22">
        <f t="shared" ref="BG2685:BG2687" si="12163">BG2686</f>
        <v>0</v>
      </c>
      <c r="BH2685" s="22">
        <f t="shared" ref="BH2685:BH2687" si="12164">BH2686</f>
        <v>0</v>
      </c>
      <c r="BI2685" s="22">
        <f t="shared" ref="BI2685:BI2687" si="12165">BI2686</f>
        <v>0</v>
      </c>
      <c r="BJ2685" s="22">
        <f t="shared" ref="BJ2685:BJ2687" si="12166">BJ2686</f>
        <v>0</v>
      </c>
      <c r="BK2685" s="22">
        <f t="shared" ref="BK2685:BK2687" si="12167">BK2686</f>
        <v>0</v>
      </c>
      <c r="BL2685" s="22">
        <f t="shared" si="12044"/>
        <v>95108.7</v>
      </c>
      <c r="BM2685" s="22">
        <f t="shared" ref="BM2685:BM2687" si="12168">BM2686</f>
        <v>0</v>
      </c>
      <c r="BN2685" s="78">
        <f t="shared" si="12105"/>
        <v>95108.7</v>
      </c>
      <c r="BO2685" s="22">
        <f t="shared" si="12045"/>
        <v>98934.3</v>
      </c>
      <c r="BP2685" s="22">
        <f t="shared" ref="BP2685:BS2687" si="12169">BP2686</f>
        <v>0</v>
      </c>
      <c r="BQ2685" s="78">
        <f t="shared" si="12106"/>
        <v>98934.3</v>
      </c>
      <c r="BR2685" s="80">
        <f t="shared" si="12046"/>
        <v>98934.3</v>
      </c>
      <c r="BS2685" s="22">
        <f t="shared" si="12169"/>
        <v>0</v>
      </c>
      <c r="BT2685" s="23"/>
      <c r="BU2685" s="19"/>
    </row>
    <row r="2686" spans="1:73" ht="31.2" x14ac:dyDescent="0.3">
      <c r="A2686" s="67" t="s">
        <v>1072</v>
      </c>
      <c r="B2686" s="67" t="s">
        <v>86</v>
      </c>
      <c r="C2686" s="67" t="s">
        <v>60</v>
      </c>
      <c r="D2686" s="67" t="s">
        <v>413</v>
      </c>
      <c r="E2686" s="71"/>
      <c r="F2686" s="68" t="s">
        <v>414</v>
      </c>
      <c r="G2686" s="26">
        <f t="shared" si="12126"/>
        <v>96382.8</v>
      </c>
      <c r="H2686" s="26">
        <f t="shared" si="12127"/>
        <v>98934.3</v>
      </c>
      <c r="I2686" s="26">
        <f t="shared" si="12128"/>
        <v>98934.3</v>
      </c>
      <c r="J2686" s="26">
        <f t="shared" si="12129"/>
        <v>0</v>
      </c>
      <c r="K2686" s="26">
        <f t="shared" si="12130"/>
        <v>0</v>
      </c>
      <c r="L2686" s="26">
        <f t="shared" si="12131"/>
        <v>0</v>
      </c>
      <c r="M2686" s="26">
        <f t="shared" si="11865"/>
        <v>96382.8</v>
      </c>
      <c r="N2686" s="26">
        <f t="shared" si="11866"/>
        <v>98934.3</v>
      </c>
      <c r="O2686" s="26">
        <f t="shared" si="11867"/>
        <v>98934.3</v>
      </c>
      <c r="P2686" s="26">
        <f t="shared" si="12132"/>
        <v>0</v>
      </c>
      <c r="Q2686" s="26">
        <f t="shared" si="12133"/>
        <v>0</v>
      </c>
      <c r="R2686" s="26">
        <f t="shared" si="12134"/>
        <v>0</v>
      </c>
      <c r="S2686" s="26">
        <f t="shared" si="12135"/>
        <v>0</v>
      </c>
      <c r="T2686" s="26">
        <f t="shared" si="12136"/>
        <v>0</v>
      </c>
      <c r="U2686" s="26">
        <f t="shared" si="12137"/>
        <v>0</v>
      </c>
      <c r="V2686" s="26">
        <f t="shared" si="12138"/>
        <v>0</v>
      </c>
      <c r="W2686" s="26">
        <f t="shared" si="12139"/>
        <v>0</v>
      </c>
      <c r="X2686" s="26">
        <f t="shared" si="12140"/>
        <v>0</v>
      </c>
      <c r="Y2686" s="26">
        <f t="shared" si="12141"/>
        <v>0</v>
      </c>
      <c r="Z2686" s="26">
        <f t="shared" si="12142"/>
        <v>0</v>
      </c>
      <c r="AA2686" s="26">
        <f t="shared" si="12143"/>
        <v>0</v>
      </c>
      <c r="AB2686" s="26">
        <f t="shared" si="12144"/>
        <v>0</v>
      </c>
      <c r="AC2686" s="26">
        <f t="shared" si="12091"/>
        <v>96382.8</v>
      </c>
      <c r="AD2686" s="26">
        <f t="shared" si="12092"/>
        <v>98934.3</v>
      </c>
      <c r="AE2686" s="26">
        <f t="shared" si="12093"/>
        <v>98934.3</v>
      </c>
      <c r="AF2686" s="26">
        <f t="shared" si="12145"/>
        <v>0</v>
      </c>
      <c r="AG2686" s="26">
        <f t="shared" si="12094"/>
        <v>96382.8</v>
      </c>
      <c r="AH2686" s="26">
        <f t="shared" si="12095"/>
        <v>98934.3</v>
      </c>
      <c r="AI2686" s="26">
        <f t="shared" si="12096"/>
        <v>98934.3</v>
      </c>
      <c r="AJ2686" s="26">
        <f t="shared" si="12146"/>
        <v>0</v>
      </c>
      <c r="AK2686" s="26">
        <f t="shared" si="12147"/>
        <v>0</v>
      </c>
      <c r="AL2686" s="26">
        <f t="shared" si="12148"/>
        <v>-1274.0999999999999</v>
      </c>
      <c r="AM2686" s="26">
        <f t="shared" si="12149"/>
        <v>0</v>
      </c>
      <c r="AN2686" s="26">
        <f t="shared" si="12150"/>
        <v>0</v>
      </c>
      <c r="AO2686" s="26">
        <f t="shared" si="12151"/>
        <v>0</v>
      </c>
      <c r="AP2686" s="26">
        <f t="shared" si="12152"/>
        <v>0</v>
      </c>
      <c r="AQ2686" s="26">
        <f t="shared" si="12153"/>
        <v>0</v>
      </c>
      <c r="AR2686" s="26">
        <f t="shared" si="12154"/>
        <v>0</v>
      </c>
      <c r="AS2686" s="26">
        <f t="shared" ref="AS2686:AS2749" si="12170">AG2686+AJ2686+AK2686+AL2686+AM2686</f>
        <v>95108.7</v>
      </c>
      <c r="AT2686" s="26">
        <f t="shared" ref="AT2686:AT2749" si="12171">AH2686+AN2686+AO2686+AP2686</f>
        <v>98934.3</v>
      </c>
      <c r="AU2686" s="26">
        <f t="shared" ref="AU2686:AU2749" si="12172">AI2686+AR2686+AQ2686</f>
        <v>98934.3</v>
      </c>
      <c r="AV2686" s="26">
        <f t="shared" si="12155"/>
        <v>0</v>
      </c>
      <c r="AW2686" s="26">
        <f t="shared" si="12156"/>
        <v>0</v>
      </c>
      <c r="AX2686" s="26">
        <f t="shared" si="12157"/>
        <v>0</v>
      </c>
      <c r="AY2686" s="26">
        <f t="shared" si="12114"/>
        <v>95108.7</v>
      </c>
      <c r="AZ2686" s="26">
        <f t="shared" si="12115"/>
        <v>98934.3</v>
      </c>
      <c r="BA2686" s="26">
        <f t="shared" si="12116"/>
        <v>98934.3</v>
      </c>
      <c r="BB2686" s="26">
        <f t="shared" si="12158"/>
        <v>0</v>
      </c>
      <c r="BC2686" s="26">
        <f t="shared" si="12159"/>
        <v>0</v>
      </c>
      <c r="BD2686" s="26">
        <f t="shared" si="12160"/>
        <v>0</v>
      </c>
      <c r="BE2686" s="26">
        <f t="shared" si="12161"/>
        <v>0</v>
      </c>
      <c r="BF2686" s="26">
        <f t="shared" si="12162"/>
        <v>0</v>
      </c>
      <c r="BG2686" s="26">
        <f t="shared" si="12163"/>
        <v>0</v>
      </c>
      <c r="BH2686" s="26">
        <f t="shared" si="12164"/>
        <v>0</v>
      </c>
      <c r="BI2686" s="26">
        <f t="shared" si="12165"/>
        <v>0</v>
      </c>
      <c r="BJ2686" s="26">
        <f t="shared" si="12166"/>
        <v>0</v>
      </c>
      <c r="BK2686" s="26">
        <f t="shared" si="12167"/>
        <v>0</v>
      </c>
      <c r="BL2686" s="26">
        <f t="shared" si="12044"/>
        <v>95108.7</v>
      </c>
      <c r="BM2686" s="26">
        <f t="shared" si="12168"/>
        <v>0</v>
      </c>
      <c r="BN2686" s="53">
        <f t="shared" si="12105"/>
        <v>95108.7</v>
      </c>
      <c r="BO2686" s="26">
        <f t="shared" si="12045"/>
        <v>98934.3</v>
      </c>
      <c r="BP2686" s="26">
        <f t="shared" si="12169"/>
        <v>0</v>
      </c>
      <c r="BQ2686" s="53">
        <f t="shared" si="12106"/>
        <v>98934.3</v>
      </c>
      <c r="BR2686" s="52">
        <f t="shared" si="12046"/>
        <v>98934.3</v>
      </c>
      <c r="BS2686" s="26">
        <f t="shared" si="12169"/>
        <v>0</v>
      </c>
      <c r="BT2686" s="27"/>
    </row>
    <row r="2687" spans="1:73" x14ac:dyDescent="0.3">
      <c r="A2687" s="67" t="s">
        <v>1072</v>
      </c>
      <c r="B2687" s="67" t="s">
        <v>86</v>
      </c>
      <c r="C2687" s="67" t="s">
        <v>60</v>
      </c>
      <c r="D2687" s="67" t="s">
        <v>419</v>
      </c>
      <c r="E2687" s="71"/>
      <c r="F2687" s="68" t="s">
        <v>33</v>
      </c>
      <c r="G2687" s="26">
        <f t="shared" si="12126"/>
        <v>96382.8</v>
      </c>
      <c r="H2687" s="26">
        <f t="shared" si="12127"/>
        <v>98934.3</v>
      </c>
      <c r="I2687" s="26">
        <f t="shared" si="12128"/>
        <v>98934.3</v>
      </c>
      <c r="J2687" s="26">
        <f t="shared" si="12129"/>
        <v>0</v>
      </c>
      <c r="K2687" s="26">
        <f t="shared" si="12130"/>
        <v>0</v>
      </c>
      <c r="L2687" s="26">
        <f t="shared" si="12131"/>
        <v>0</v>
      </c>
      <c r="M2687" s="26">
        <f t="shared" ref="M2687:M2750" si="12173">G2687+J2687</f>
        <v>96382.8</v>
      </c>
      <c r="N2687" s="26">
        <f t="shared" ref="N2687:N2750" si="12174">H2687+K2687</f>
        <v>98934.3</v>
      </c>
      <c r="O2687" s="26">
        <f t="shared" ref="O2687:O2750" si="12175">I2687+L2687</f>
        <v>98934.3</v>
      </c>
      <c r="P2687" s="26">
        <f t="shared" si="12132"/>
        <v>0</v>
      </c>
      <c r="Q2687" s="26">
        <f t="shared" si="12133"/>
        <v>0</v>
      </c>
      <c r="R2687" s="26">
        <f t="shared" si="12134"/>
        <v>0</v>
      </c>
      <c r="S2687" s="26">
        <f t="shared" si="12135"/>
        <v>0</v>
      </c>
      <c r="T2687" s="26">
        <f t="shared" si="12136"/>
        <v>0</v>
      </c>
      <c r="U2687" s="26">
        <f t="shared" si="12137"/>
        <v>0</v>
      </c>
      <c r="V2687" s="26">
        <f t="shared" si="12138"/>
        <v>0</v>
      </c>
      <c r="W2687" s="26">
        <f t="shared" si="12139"/>
        <v>0</v>
      </c>
      <c r="X2687" s="26">
        <f t="shared" si="12140"/>
        <v>0</v>
      </c>
      <c r="Y2687" s="26">
        <f t="shared" si="12141"/>
        <v>0</v>
      </c>
      <c r="Z2687" s="26">
        <f t="shared" si="12142"/>
        <v>0</v>
      </c>
      <c r="AA2687" s="26">
        <f t="shared" si="12143"/>
        <v>0</v>
      </c>
      <c r="AB2687" s="26">
        <f t="shared" si="12144"/>
        <v>0</v>
      </c>
      <c r="AC2687" s="26">
        <f t="shared" si="12091"/>
        <v>96382.8</v>
      </c>
      <c r="AD2687" s="26">
        <f t="shared" si="12092"/>
        <v>98934.3</v>
      </c>
      <c r="AE2687" s="26">
        <f t="shared" si="12093"/>
        <v>98934.3</v>
      </c>
      <c r="AF2687" s="26">
        <f t="shared" si="12145"/>
        <v>0</v>
      </c>
      <c r="AG2687" s="26">
        <f t="shared" si="12094"/>
        <v>96382.8</v>
      </c>
      <c r="AH2687" s="26">
        <f t="shared" si="12095"/>
        <v>98934.3</v>
      </c>
      <c r="AI2687" s="26">
        <f t="shared" si="12096"/>
        <v>98934.3</v>
      </c>
      <c r="AJ2687" s="26">
        <f t="shared" si="12146"/>
        <v>0</v>
      </c>
      <c r="AK2687" s="26">
        <f t="shared" si="12147"/>
        <v>0</v>
      </c>
      <c r="AL2687" s="26">
        <f t="shared" si="12148"/>
        <v>-1274.0999999999999</v>
      </c>
      <c r="AM2687" s="26">
        <f t="shared" si="12149"/>
        <v>0</v>
      </c>
      <c r="AN2687" s="26">
        <f t="shared" si="12150"/>
        <v>0</v>
      </c>
      <c r="AO2687" s="26">
        <f t="shared" si="12151"/>
        <v>0</v>
      </c>
      <c r="AP2687" s="26">
        <f t="shared" si="12152"/>
        <v>0</v>
      </c>
      <c r="AQ2687" s="26">
        <f t="shared" si="12153"/>
        <v>0</v>
      </c>
      <c r="AR2687" s="26">
        <f t="shared" si="12154"/>
        <v>0</v>
      </c>
      <c r="AS2687" s="26">
        <f t="shared" si="12170"/>
        <v>95108.7</v>
      </c>
      <c r="AT2687" s="26">
        <f t="shared" si="12171"/>
        <v>98934.3</v>
      </c>
      <c r="AU2687" s="26">
        <f t="shared" si="12172"/>
        <v>98934.3</v>
      </c>
      <c r="AV2687" s="26">
        <f t="shared" si="12155"/>
        <v>0</v>
      </c>
      <c r="AW2687" s="26">
        <f t="shared" si="12156"/>
        <v>0</v>
      </c>
      <c r="AX2687" s="26">
        <f t="shared" si="12157"/>
        <v>0</v>
      </c>
      <c r="AY2687" s="26">
        <f t="shared" si="12114"/>
        <v>95108.7</v>
      </c>
      <c r="AZ2687" s="26">
        <f t="shared" si="12115"/>
        <v>98934.3</v>
      </c>
      <c r="BA2687" s="26">
        <f t="shared" si="12116"/>
        <v>98934.3</v>
      </c>
      <c r="BB2687" s="26">
        <f t="shared" si="12158"/>
        <v>0</v>
      </c>
      <c r="BC2687" s="26">
        <f t="shared" si="12159"/>
        <v>0</v>
      </c>
      <c r="BD2687" s="26">
        <f t="shared" si="12160"/>
        <v>0</v>
      </c>
      <c r="BE2687" s="26">
        <f t="shared" si="12161"/>
        <v>0</v>
      </c>
      <c r="BF2687" s="26">
        <f t="shared" si="12162"/>
        <v>0</v>
      </c>
      <c r="BG2687" s="26">
        <f t="shared" si="12163"/>
        <v>0</v>
      </c>
      <c r="BH2687" s="26">
        <f t="shared" si="12164"/>
        <v>0</v>
      </c>
      <c r="BI2687" s="26">
        <f t="shared" si="12165"/>
        <v>0</v>
      </c>
      <c r="BJ2687" s="26">
        <f t="shared" si="12166"/>
        <v>0</v>
      </c>
      <c r="BK2687" s="26">
        <f t="shared" si="12167"/>
        <v>0</v>
      </c>
      <c r="BL2687" s="26">
        <f t="shared" si="12044"/>
        <v>95108.7</v>
      </c>
      <c r="BM2687" s="26">
        <f t="shared" si="12168"/>
        <v>0</v>
      </c>
      <c r="BN2687" s="53">
        <f t="shared" si="12105"/>
        <v>95108.7</v>
      </c>
      <c r="BO2687" s="26">
        <f t="shared" si="12045"/>
        <v>98934.3</v>
      </c>
      <c r="BP2687" s="26">
        <f t="shared" si="12169"/>
        <v>0</v>
      </c>
      <c r="BQ2687" s="53">
        <f t="shared" si="12106"/>
        <v>98934.3</v>
      </c>
      <c r="BR2687" s="52">
        <f t="shared" si="12046"/>
        <v>98934.3</v>
      </c>
      <c r="BS2687" s="26">
        <f t="shared" si="12169"/>
        <v>0</v>
      </c>
      <c r="BT2687" s="27"/>
    </row>
    <row r="2688" spans="1:73" ht="46.8" x14ac:dyDescent="0.3">
      <c r="A2688" s="67" t="s">
        <v>1072</v>
      </c>
      <c r="B2688" s="67" t="s">
        <v>86</v>
      </c>
      <c r="C2688" s="67" t="s">
        <v>60</v>
      </c>
      <c r="D2688" s="67" t="s">
        <v>1094</v>
      </c>
      <c r="E2688" s="71"/>
      <c r="F2688" s="68" t="s">
        <v>1095</v>
      </c>
      <c r="G2688" s="26">
        <f t="shared" ref="G2688:L2688" si="12176">G2692+G2689</f>
        <v>96382.8</v>
      </c>
      <c r="H2688" s="26">
        <f t="shared" si="12176"/>
        <v>98934.3</v>
      </c>
      <c r="I2688" s="26">
        <f t="shared" si="12176"/>
        <v>98934.3</v>
      </c>
      <c r="J2688" s="26">
        <f t="shared" si="12176"/>
        <v>0</v>
      </c>
      <c r="K2688" s="26">
        <f t="shared" si="12176"/>
        <v>0</v>
      </c>
      <c r="L2688" s="26">
        <f t="shared" si="12176"/>
        <v>0</v>
      </c>
      <c r="M2688" s="26">
        <f t="shared" si="12173"/>
        <v>96382.8</v>
      </c>
      <c r="N2688" s="26">
        <f t="shared" si="12174"/>
        <v>98934.3</v>
      </c>
      <c r="O2688" s="26">
        <f t="shared" si="12175"/>
        <v>98934.3</v>
      </c>
      <c r="P2688" s="26">
        <f t="shared" ref="P2688:AB2688" si="12177">P2692+P2689</f>
        <v>0</v>
      </c>
      <c r="Q2688" s="26">
        <f t="shared" si="12177"/>
        <v>0</v>
      </c>
      <c r="R2688" s="26">
        <f t="shared" si="12177"/>
        <v>0</v>
      </c>
      <c r="S2688" s="26">
        <f t="shared" si="12177"/>
        <v>0</v>
      </c>
      <c r="T2688" s="26">
        <f t="shared" si="12177"/>
        <v>0</v>
      </c>
      <c r="U2688" s="26">
        <f t="shared" si="12177"/>
        <v>0</v>
      </c>
      <c r="V2688" s="26">
        <f t="shared" si="12177"/>
        <v>0</v>
      </c>
      <c r="W2688" s="26">
        <f t="shared" si="12177"/>
        <v>0</v>
      </c>
      <c r="X2688" s="26">
        <f t="shared" si="12177"/>
        <v>0</v>
      </c>
      <c r="Y2688" s="26">
        <f t="shared" si="12177"/>
        <v>0</v>
      </c>
      <c r="Z2688" s="26">
        <f t="shared" si="12177"/>
        <v>0</v>
      </c>
      <c r="AA2688" s="26">
        <f t="shared" si="12177"/>
        <v>0</v>
      </c>
      <c r="AB2688" s="26">
        <f t="shared" si="12177"/>
        <v>0</v>
      </c>
      <c r="AC2688" s="26">
        <f t="shared" si="12091"/>
        <v>96382.8</v>
      </c>
      <c r="AD2688" s="26">
        <f t="shared" si="12092"/>
        <v>98934.3</v>
      </c>
      <c r="AE2688" s="26">
        <f t="shared" si="12093"/>
        <v>98934.3</v>
      </c>
      <c r="AF2688" s="26">
        <f>AF2692+AF2689</f>
        <v>0</v>
      </c>
      <c r="AG2688" s="26">
        <f t="shared" si="12094"/>
        <v>96382.8</v>
      </c>
      <c r="AH2688" s="26">
        <f t="shared" si="12095"/>
        <v>98934.3</v>
      </c>
      <c r="AI2688" s="26">
        <f t="shared" si="12096"/>
        <v>98934.3</v>
      </c>
      <c r="AJ2688" s="26">
        <f t="shared" ref="AJ2688:AR2688" si="12178">AJ2692+AJ2689</f>
        <v>0</v>
      </c>
      <c r="AK2688" s="26">
        <f t="shared" si="12178"/>
        <v>0</v>
      </c>
      <c r="AL2688" s="26">
        <f t="shared" si="12178"/>
        <v>-1274.0999999999999</v>
      </c>
      <c r="AM2688" s="26">
        <f t="shared" si="12178"/>
        <v>0</v>
      </c>
      <c r="AN2688" s="26">
        <f t="shared" si="12178"/>
        <v>0</v>
      </c>
      <c r="AO2688" s="26">
        <f t="shared" si="12178"/>
        <v>0</v>
      </c>
      <c r="AP2688" s="26">
        <f t="shared" si="12178"/>
        <v>0</v>
      </c>
      <c r="AQ2688" s="26">
        <f t="shared" si="12178"/>
        <v>0</v>
      </c>
      <c r="AR2688" s="26">
        <f t="shared" si="12178"/>
        <v>0</v>
      </c>
      <c r="AS2688" s="26">
        <f t="shared" si="12170"/>
        <v>95108.7</v>
      </c>
      <c r="AT2688" s="26">
        <f t="shared" si="12171"/>
        <v>98934.3</v>
      </c>
      <c r="AU2688" s="26">
        <f t="shared" si="12172"/>
        <v>98934.3</v>
      </c>
      <c r="AV2688" s="26">
        <f>AV2692+AV2689</f>
        <v>0</v>
      </c>
      <c r="AW2688" s="26">
        <f>AW2692+AW2689</f>
        <v>0</v>
      </c>
      <c r="AX2688" s="26">
        <f>AX2692+AX2689</f>
        <v>0</v>
      </c>
      <c r="AY2688" s="26">
        <f t="shared" si="12114"/>
        <v>95108.7</v>
      </c>
      <c r="AZ2688" s="26">
        <f t="shared" si="12115"/>
        <v>98934.3</v>
      </c>
      <c r="BA2688" s="26">
        <f t="shared" si="12116"/>
        <v>98934.3</v>
      </c>
      <c r="BB2688" s="26">
        <f t="shared" ref="BB2688:BK2688" si="12179">BB2692+BB2689</f>
        <v>0</v>
      </c>
      <c r="BC2688" s="26">
        <f t="shared" si="12179"/>
        <v>0</v>
      </c>
      <c r="BD2688" s="26">
        <f t="shared" si="12179"/>
        <v>0</v>
      </c>
      <c r="BE2688" s="26">
        <f t="shared" si="12179"/>
        <v>0</v>
      </c>
      <c r="BF2688" s="26">
        <f t="shared" si="12179"/>
        <v>0</v>
      </c>
      <c r="BG2688" s="26">
        <f t="shared" si="12179"/>
        <v>0</v>
      </c>
      <c r="BH2688" s="26">
        <f t="shared" si="12179"/>
        <v>0</v>
      </c>
      <c r="BI2688" s="26">
        <f t="shared" si="12179"/>
        <v>0</v>
      </c>
      <c r="BJ2688" s="26">
        <f t="shared" si="12179"/>
        <v>0</v>
      </c>
      <c r="BK2688" s="26">
        <f t="shared" si="12179"/>
        <v>0</v>
      </c>
      <c r="BL2688" s="26">
        <f t="shared" si="12044"/>
        <v>95108.7</v>
      </c>
      <c r="BM2688" s="26">
        <f>BM2692+BM2689</f>
        <v>0</v>
      </c>
      <c r="BN2688" s="53">
        <f t="shared" si="12105"/>
        <v>95108.7</v>
      </c>
      <c r="BO2688" s="26">
        <f t="shared" si="12045"/>
        <v>98934.3</v>
      </c>
      <c r="BP2688" s="26">
        <f>BP2692+BP2689</f>
        <v>0</v>
      </c>
      <c r="BQ2688" s="53">
        <f t="shared" si="12106"/>
        <v>98934.3</v>
      </c>
      <c r="BR2688" s="52">
        <f t="shared" si="12046"/>
        <v>98934.3</v>
      </c>
      <c r="BS2688" s="26">
        <f>BS2692+BS2689</f>
        <v>0</v>
      </c>
      <c r="BT2688" s="27"/>
    </row>
    <row r="2689" spans="1:73" x14ac:dyDescent="0.3">
      <c r="A2689" s="67" t="s">
        <v>1072</v>
      </c>
      <c r="B2689" s="67" t="s">
        <v>86</v>
      </c>
      <c r="C2689" s="67" t="s">
        <v>60</v>
      </c>
      <c r="D2689" s="67" t="s">
        <v>1096</v>
      </c>
      <c r="E2689" s="71"/>
      <c r="F2689" s="68" t="s">
        <v>49</v>
      </c>
      <c r="G2689" s="26">
        <f t="shared" ref="G2689:L2689" si="12180">G2690+G2691</f>
        <v>25170</v>
      </c>
      <c r="H2689" s="26">
        <f t="shared" si="12180"/>
        <v>25840.100000000002</v>
      </c>
      <c r="I2689" s="26">
        <f t="shared" si="12180"/>
        <v>25840.100000000002</v>
      </c>
      <c r="J2689" s="26">
        <f t="shared" si="12180"/>
        <v>0</v>
      </c>
      <c r="K2689" s="26">
        <f t="shared" si="12180"/>
        <v>0</v>
      </c>
      <c r="L2689" s="26">
        <f t="shared" si="12180"/>
        <v>0</v>
      </c>
      <c r="M2689" s="26">
        <f t="shared" si="12173"/>
        <v>25170</v>
      </c>
      <c r="N2689" s="26">
        <f t="shared" si="12174"/>
        <v>25840.100000000002</v>
      </c>
      <c r="O2689" s="26">
        <f t="shared" si="12175"/>
        <v>25840.100000000002</v>
      </c>
      <c r="P2689" s="26">
        <f t="shared" ref="P2689:AB2689" si="12181">P2690+P2691</f>
        <v>0</v>
      </c>
      <c r="Q2689" s="26">
        <f t="shared" si="12181"/>
        <v>0</v>
      </c>
      <c r="R2689" s="26">
        <f t="shared" si="12181"/>
        <v>0</v>
      </c>
      <c r="S2689" s="26">
        <f t="shared" si="12181"/>
        <v>0</v>
      </c>
      <c r="T2689" s="26">
        <f t="shared" si="12181"/>
        <v>0</v>
      </c>
      <c r="U2689" s="26">
        <f t="shared" si="12181"/>
        <v>0</v>
      </c>
      <c r="V2689" s="26">
        <f t="shared" si="12181"/>
        <v>0</v>
      </c>
      <c r="W2689" s="26">
        <f t="shared" si="12181"/>
        <v>0</v>
      </c>
      <c r="X2689" s="26">
        <f t="shared" si="12181"/>
        <v>0</v>
      </c>
      <c r="Y2689" s="26">
        <f t="shared" si="12181"/>
        <v>0</v>
      </c>
      <c r="Z2689" s="26">
        <f t="shared" si="12181"/>
        <v>0</v>
      </c>
      <c r="AA2689" s="26">
        <f t="shared" si="12181"/>
        <v>0</v>
      </c>
      <c r="AB2689" s="26">
        <f t="shared" si="12181"/>
        <v>0</v>
      </c>
      <c r="AC2689" s="26">
        <f t="shared" si="12091"/>
        <v>25170</v>
      </c>
      <c r="AD2689" s="26">
        <f t="shared" si="12092"/>
        <v>25840.100000000002</v>
      </c>
      <c r="AE2689" s="26">
        <f t="shared" si="12093"/>
        <v>25840.100000000002</v>
      </c>
      <c r="AF2689" s="26">
        <f>AF2690+AF2691</f>
        <v>0</v>
      </c>
      <c r="AG2689" s="26">
        <f t="shared" si="12094"/>
        <v>25170</v>
      </c>
      <c r="AH2689" s="26">
        <f t="shared" si="12095"/>
        <v>25840.100000000002</v>
      </c>
      <c r="AI2689" s="26">
        <f t="shared" si="12096"/>
        <v>25840.100000000002</v>
      </c>
      <c r="AJ2689" s="26">
        <f t="shared" ref="AJ2689:AR2689" si="12182">AJ2690+AJ2691</f>
        <v>0</v>
      </c>
      <c r="AK2689" s="26">
        <f t="shared" si="12182"/>
        <v>0</v>
      </c>
      <c r="AL2689" s="26">
        <f t="shared" si="12182"/>
        <v>-333.4</v>
      </c>
      <c r="AM2689" s="26">
        <f t="shared" si="12182"/>
        <v>0</v>
      </c>
      <c r="AN2689" s="26">
        <f t="shared" si="12182"/>
        <v>0</v>
      </c>
      <c r="AO2689" s="26">
        <f t="shared" si="12182"/>
        <v>0</v>
      </c>
      <c r="AP2689" s="26">
        <f t="shared" si="12182"/>
        <v>0</v>
      </c>
      <c r="AQ2689" s="26">
        <f t="shared" si="12182"/>
        <v>0</v>
      </c>
      <c r="AR2689" s="26">
        <f t="shared" si="12182"/>
        <v>0</v>
      </c>
      <c r="AS2689" s="26">
        <f t="shared" si="12170"/>
        <v>24836.6</v>
      </c>
      <c r="AT2689" s="26">
        <f t="shared" si="12171"/>
        <v>25840.100000000002</v>
      </c>
      <c r="AU2689" s="26">
        <f t="shared" si="12172"/>
        <v>25840.100000000002</v>
      </c>
      <c r="AV2689" s="26">
        <f>AV2690+AV2691</f>
        <v>0</v>
      </c>
      <c r="AW2689" s="26">
        <f>AW2690+AW2691</f>
        <v>0</v>
      </c>
      <c r="AX2689" s="26">
        <f>AX2690+AX2691</f>
        <v>0</v>
      </c>
      <c r="AY2689" s="26">
        <f t="shared" si="12114"/>
        <v>24836.6</v>
      </c>
      <c r="AZ2689" s="26">
        <f t="shared" si="12115"/>
        <v>25840.100000000002</v>
      </c>
      <c r="BA2689" s="26">
        <f t="shared" si="12116"/>
        <v>25840.100000000002</v>
      </c>
      <c r="BB2689" s="26">
        <f t="shared" ref="BB2689:BK2689" si="12183">BB2690+BB2691</f>
        <v>0</v>
      </c>
      <c r="BC2689" s="26">
        <f t="shared" si="12183"/>
        <v>0</v>
      </c>
      <c r="BD2689" s="26">
        <f t="shared" si="12183"/>
        <v>0</v>
      </c>
      <c r="BE2689" s="26">
        <f t="shared" si="12183"/>
        <v>0</v>
      </c>
      <c r="BF2689" s="26">
        <f t="shared" si="12183"/>
        <v>0</v>
      </c>
      <c r="BG2689" s="26">
        <f t="shared" si="12183"/>
        <v>0</v>
      </c>
      <c r="BH2689" s="26">
        <f t="shared" si="12183"/>
        <v>0</v>
      </c>
      <c r="BI2689" s="26">
        <f t="shared" si="12183"/>
        <v>0</v>
      </c>
      <c r="BJ2689" s="26">
        <f t="shared" si="12183"/>
        <v>0</v>
      </c>
      <c r="BK2689" s="26">
        <f t="shared" si="12183"/>
        <v>0</v>
      </c>
      <c r="BL2689" s="26">
        <f t="shared" si="12044"/>
        <v>24836.6</v>
      </c>
      <c r="BM2689" s="26">
        <f>BM2690+BM2691</f>
        <v>0</v>
      </c>
      <c r="BN2689" s="53">
        <f t="shared" si="12105"/>
        <v>24836.6</v>
      </c>
      <c r="BO2689" s="26">
        <f t="shared" si="12045"/>
        <v>25840.100000000002</v>
      </c>
      <c r="BP2689" s="26">
        <f>BP2690+BP2691</f>
        <v>0</v>
      </c>
      <c r="BQ2689" s="53">
        <f t="shared" si="12106"/>
        <v>25840.100000000002</v>
      </c>
      <c r="BR2689" s="52">
        <f t="shared" si="12046"/>
        <v>25840.100000000002</v>
      </c>
      <c r="BS2689" s="26">
        <f>BS2690+BS2691</f>
        <v>0</v>
      </c>
      <c r="BT2689" s="27"/>
    </row>
    <row r="2690" spans="1:73" ht="78" x14ac:dyDescent="0.3">
      <c r="A2690" s="67" t="s">
        <v>1072</v>
      </c>
      <c r="B2690" s="67" t="s">
        <v>86</v>
      </c>
      <c r="C2690" s="67" t="s">
        <v>60</v>
      </c>
      <c r="D2690" s="67" t="s">
        <v>1096</v>
      </c>
      <c r="E2690" s="67" t="s">
        <v>50</v>
      </c>
      <c r="F2690" s="68" t="s">
        <v>51</v>
      </c>
      <c r="G2690" s="26">
        <v>23975</v>
      </c>
      <c r="H2690" s="26">
        <v>24645.100000000002</v>
      </c>
      <c r="I2690" s="26">
        <v>24645.100000000002</v>
      </c>
      <c r="J2690" s="26"/>
      <c r="K2690" s="26"/>
      <c r="L2690" s="26"/>
      <c r="M2690" s="26">
        <f t="shared" si="12173"/>
        <v>23975</v>
      </c>
      <c r="N2690" s="26">
        <f t="shared" si="12174"/>
        <v>24645.100000000002</v>
      </c>
      <c r="O2690" s="26">
        <f t="shared" si="12175"/>
        <v>24645.100000000002</v>
      </c>
      <c r="P2690" s="26"/>
      <c r="Q2690" s="26"/>
      <c r="R2690" s="26"/>
      <c r="S2690" s="26"/>
      <c r="T2690" s="26"/>
      <c r="U2690" s="26"/>
      <c r="V2690" s="26"/>
      <c r="W2690" s="26"/>
      <c r="X2690" s="26"/>
      <c r="Y2690" s="26"/>
      <c r="Z2690" s="26"/>
      <c r="AA2690" s="26"/>
      <c r="AB2690" s="26"/>
      <c r="AC2690" s="26">
        <f t="shared" si="12091"/>
        <v>23975</v>
      </c>
      <c r="AD2690" s="26">
        <f t="shared" si="12092"/>
        <v>24645.100000000002</v>
      </c>
      <c r="AE2690" s="26">
        <f t="shared" si="12093"/>
        <v>24645.100000000002</v>
      </c>
      <c r="AF2690" s="26"/>
      <c r="AG2690" s="26">
        <f t="shared" si="12094"/>
        <v>23975</v>
      </c>
      <c r="AH2690" s="26">
        <f t="shared" si="12095"/>
        <v>24645.100000000002</v>
      </c>
      <c r="AI2690" s="26">
        <f t="shared" si="12096"/>
        <v>24645.100000000002</v>
      </c>
      <c r="AJ2690" s="26"/>
      <c r="AK2690" s="26"/>
      <c r="AL2690" s="26">
        <v>-333.4</v>
      </c>
      <c r="AM2690" s="26"/>
      <c r="AN2690" s="26"/>
      <c r="AO2690" s="26"/>
      <c r="AP2690" s="26"/>
      <c r="AQ2690" s="26"/>
      <c r="AR2690" s="26"/>
      <c r="AS2690" s="26">
        <f t="shared" si="12170"/>
        <v>23641.599999999999</v>
      </c>
      <c r="AT2690" s="26">
        <f t="shared" si="12171"/>
        <v>24645.100000000002</v>
      </c>
      <c r="AU2690" s="26">
        <f t="shared" si="12172"/>
        <v>24645.100000000002</v>
      </c>
      <c r="AV2690" s="26"/>
      <c r="AW2690" s="26"/>
      <c r="AX2690" s="26"/>
      <c r="AY2690" s="26">
        <f t="shared" si="12114"/>
        <v>23641.599999999999</v>
      </c>
      <c r="AZ2690" s="26">
        <f t="shared" si="12115"/>
        <v>24645.100000000002</v>
      </c>
      <c r="BA2690" s="26">
        <f t="shared" si="12116"/>
        <v>24645.100000000002</v>
      </c>
      <c r="BB2690" s="26"/>
      <c r="BC2690" s="26"/>
      <c r="BD2690" s="26"/>
      <c r="BE2690" s="26"/>
      <c r="BF2690" s="26"/>
      <c r="BG2690" s="26"/>
      <c r="BH2690" s="26"/>
      <c r="BI2690" s="26"/>
      <c r="BJ2690" s="26"/>
      <c r="BK2690" s="26"/>
      <c r="BL2690" s="26">
        <f t="shared" si="12044"/>
        <v>23641.599999999999</v>
      </c>
      <c r="BM2690" s="26"/>
      <c r="BN2690" s="53">
        <f t="shared" si="12105"/>
        <v>23641.599999999999</v>
      </c>
      <c r="BO2690" s="26">
        <f t="shared" si="12045"/>
        <v>24645.100000000002</v>
      </c>
      <c r="BP2690" s="26"/>
      <c r="BQ2690" s="53">
        <f t="shared" si="12106"/>
        <v>24645.100000000002</v>
      </c>
      <c r="BR2690" s="52">
        <f t="shared" si="12046"/>
        <v>24645.100000000002</v>
      </c>
      <c r="BS2690" s="26"/>
      <c r="BT2690" s="27"/>
    </row>
    <row r="2691" spans="1:73" ht="31.2" x14ac:dyDescent="0.3">
      <c r="A2691" s="67" t="s">
        <v>1072</v>
      </c>
      <c r="B2691" s="67" t="s">
        <v>86</v>
      </c>
      <c r="C2691" s="67" t="s">
        <v>60</v>
      </c>
      <c r="D2691" s="67" t="s">
        <v>1096</v>
      </c>
      <c r="E2691" s="67" t="s">
        <v>38</v>
      </c>
      <c r="F2691" s="68" t="s">
        <v>39</v>
      </c>
      <c r="G2691" s="26">
        <v>1195</v>
      </c>
      <c r="H2691" s="26">
        <v>1195</v>
      </c>
      <c r="I2691" s="26">
        <v>1195</v>
      </c>
      <c r="J2691" s="26"/>
      <c r="K2691" s="26"/>
      <c r="L2691" s="26"/>
      <c r="M2691" s="26">
        <f t="shared" si="12173"/>
        <v>1195</v>
      </c>
      <c r="N2691" s="26">
        <f t="shared" si="12174"/>
        <v>1195</v>
      </c>
      <c r="O2691" s="26">
        <f t="shared" si="12175"/>
        <v>1195</v>
      </c>
      <c r="P2691" s="26"/>
      <c r="Q2691" s="26"/>
      <c r="R2691" s="26"/>
      <c r="S2691" s="26"/>
      <c r="T2691" s="26"/>
      <c r="U2691" s="26"/>
      <c r="V2691" s="26"/>
      <c r="W2691" s="26"/>
      <c r="X2691" s="26"/>
      <c r="Y2691" s="26"/>
      <c r="Z2691" s="26"/>
      <c r="AA2691" s="26"/>
      <c r="AB2691" s="26"/>
      <c r="AC2691" s="26">
        <f t="shared" si="12091"/>
        <v>1195</v>
      </c>
      <c r="AD2691" s="26">
        <f t="shared" si="12092"/>
        <v>1195</v>
      </c>
      <c r="AE2691" s="26">
        <f t="shared" si="12093"/>
        <v>1195</v>
      </c>
      <c r="AF2691" s="26"/>
      <c r="AG2691" s="26">
        <f t="shared" si="12094"/>
        <v>1195</v>
      </c>
      <c r="AH2691" s="26">
        <f t="shared" si="12095"/>
        <v>1195</v>
      </c>
      <c r="AI2691" s="26">
        <f t="shared" si="12096"/>
        <v>1195</v>
      </c>
      <c r="AJ2691" s="26"/>
      <c r="AK2691" s="26"/>
      <c r="AL2691" s="26"/>
      <c r="AM2691" s="26"/>
      <c r="AN2691" s="26"/>
      <c r="AO2691" s="26"/>
      <c r="AP2691" s="26"/>
      <c r="AQ2691" s="26"/>
      <c r="AR2691" s="26"/>
      <c r="AS2691" s="26">
        <f t="shared" si="12170"/>
        <v>1195</v>
      </c>
      <c r="AT2691" s="26">
        <f t="shared" si="12171"/>
        <v>1195</v>
      </c>
      <c r="AU2691" s="26">
        <f t="shared" si="12172"/>
        <v>1195</v>
      </c>
      <c r="AV2691" s="26"/>
      <c r="AW2691" s="26"/>
      <c r="AX2691" s="26"/>
      <c r="AY2691" s="26">
        <f t="shared" si="12114"/>
        <v>1195</v>
      </c>
      <c r="AZ2691" s="26">
        <f t="shared" si="12115"/>
        <v>1195</v>
      </c>
      <c r="BA2691" s="26">
        <f t="shared" si="12116"/>
        <v>1195</v>
      </c>
      <c r="BB2691" s="26"/>
      <c r="BC2691" s="26"/>
      <c r="BD2691" s="26"/>
      <c r="BE2691" s="26"/>
      <c r="BF2691" s="26"/>
      <c r="BG2691" s="26"/>
      <c r="BH2691" s="26"/>
      <c r="BI2691" s="26"/>
      <c r="BJ2691" s="26"/>
      <c r="BK2691" s="26"/>
      <c r="BL2691" s="26">
        <f t="shared" si="12044"/>
        <v>1195</v>
      </c>
      <c r="BM2691" s="26"/>
      <c r="BN2691" s="53">
        <f t="shared" si="12105"/>
        <v>1195</v>
      </c>
      <c r="BO2691" s="26">
        <f t="shared" si="12045"/>
        <v>1195</v>
      </c>
      <c r="BP2691" s="26"/>
      <c r="BQ2691" s="53">
        <f t="shared" si="12106"/>
        <v>1195</v>
      </c>
      <c r="BR2691" s="52">
        <f t="shared" si="12046"/>
        <v>1195</v>
      </c>
      <c r="BS2691" s="26"/>
      <c r="BT2691" s="27"/>
    </row>
    <row r="2692" spans="1:73" ht="46.8" x14ac:dyDescent="0.3">
      <c r="A2692" s="67" t="s">
        <v>1072</v>
      </c>
      <c r="B2692" s="67" t="s">
        <v>86</v>
      </c>
      <c r="C2692" s="67" t="s">
        <v>60</v>
      </c>
      <c r="D2692" s="67" t="s">
        <v>1097</v>
      </c>
      <c r="E2692" s="71"/>
      <c r="F2692" s="68" t="s">
        <v>53</v>
      </c>
      <c r="G2692" s="26">
        <f t="shared" ref="G2692:L2692" si="12184">G2693+G2694</f>
        <v>71212.800000000003</v>
      </c>
      <c r="H2692" s="26">
        <f t="shared" si="12184"/>
        <v>73094.2</v>
      </c>
      <c r="I2692" s="26">
        <f t="shared" si="12184"/>
        <v>73094.2</v>
      </c>
      <c r="J2692" s="26">
        <f t="shared" si="12184"/>
        <v>0</v>
      </c>
      <c r="K2692" s="26">
        <f t="shared" si="12184"/>
        <v>0</v>
      </c>
      <c r="L2692" s="26">
        <f t="shared" si="12184"/>
        <v>0</v>
      </c>
      <c r="M2692" s="26">
        <f t="shared" si="12173"/>
        <v>71212.800000000003</v>
      </c>
      <c r="N2692" s="26">
        <f t="shared" si="12174"/>
        <v>73094.2</v>
      </c>
      <c r="O2692" s="26">
        <f t="shared" si="12175"/>
        <v>73094.2</v>
      </c>
      <c r="P2692" s="26">
        <f t="shared" ref="P2692:AB2692" si="12185">P2693+P2694</f>
        <v>0</v>
      </c>
      <c r="Q2692" s="26">
        <f t="shared" si="12185"/>
        <v>0</v>
      </c>
      <c r="R2692" s="26">
        <f t="shared" si="12185"/>
        <v>0</v>
      </c>
      <c r="S2692" s="26">
        <f t="shared" si="12185"/>
        <v>0</v>
      </c>
      <c r="T2692" s="26">
        <f t="shared" si="12185"/>
        <v>0</v>
      </c>
      <c r="U2692" s="26">
        <f t="shared" si="12185"/>
        <v>0</v>
      </c>
      <c r="V2692" s="26">
        <f t="shared" si="12185"/>
        <v>0</v>
      </c>
      <c r="W2692" s="26">
        <f t="shared" si="12185"/>
        <v>0</v>
      </c>
      <c r="X2692" s="26">
        <f t="shared" si="12185"/>
        <v>0</v>
      </c>
      <c r="Y2692" s="26">
        <f t="shared" si="12185"/>
        <v>0</v>
      </c>
      <c r="Z2692" s="26">
        <f t="shared" si="12185"/>
        <v>0</v>
      </c>
      <c r="AA2692" s="26">
        <f t="shared" si="12185"/>
        <v>0</v>
      </c>
      <c r="AB2692" s="26">
        <f t="shared" si="12185"/>
        <v>0</v>
      </c>
      <c r="AC2692" s="26">
        <f t="shared" si="12091"/>
        <v>71212.800000000003</v>
      </c>
      <c r="AD2692" s="26">
        <f t="shared" si="12092"/>
        <v>73094.2</v>
      </c>
      <c r="AE2692" s="26">
        <f t="shared" si="12093"/>
        <v>73094.2</v>
      </c>
      <c r="AF2692" s="26">
        <f>AF2693+AF2694</f>
        <v>0</v>
      </c>
      <c r="AG2692" s="26">
        <f t="shared" si="12094"/>
        <v>71212.800000000003</v>
      </c>
      <c r="AH2692" s="26">
        <f t="shared" si="12095"/>
        <v>73094.2</v>
      </c>
      <c r="AI2692" s="26">
        <f t="shared" si="12096"/>
        <v>73094.2</v>
      </c>
      <c r="AJ2692" s="26">
        <f t="shared" ref="AJ2692:AR2692" si="12186">AJ2693+AJ2694</f>
        <v>0</v>
      </c>
      <c r="AK2692" s="26">
        <f t="shared" si="12186"/>
        <v>0</v>
      </c>
      <c r="AL2692" s="26">
        <f t="shared" si="12186"/>
        <v>-940.7</v>
      </c>
      <c r="AM2692" s="26">
        <f t="shared" si="12186"/>
        <v>0</v>
      </c>
      <c r="AN2692" s="26">
        <f t="shared" si="12186"/>
        <v>0</v>
      </c>
      <c r="AO2692" s="26">
        <f t="shared" si="12186"/>
        <v>0</v>
      </c>
      <c r="AP2692" s="26">
        <f t="shared" si="12186"/>
        <v>0</v>
      </c>
      <c r="AQ2692" s="26">
        <f t="shared" si="12186"/>
        <v>0</v>
      </c>
      <c r="AR2692" s="26">
        <f t="shared" si="12186"/>
        <v>0</v>
      </c>
      <c r="AS2692" s="26">
        <f t="shared" si="12170"/>
        <v>70272.100000000006</v>
      </c>
      <c r="AT2692" s="26">
        <f t="shared" si="12171"/>
        <v>73094.2</v>
      </c>
      <c r="AU2692" s="26">
        <f t="shared" si="12172"/>
        <v>73094.2</v>
      </c>
      <c r="AV2692" s="26">
        <f>AV2693+AV2694</f>
        <v>0</v>
      </c>
      <c r="AW2692" s="26">
        <f>AW2693+AW2694</f>
        <v>0</v>
      </c>
      <c r="AX2692" s="26">
        <f>AX2693+AX2694</f>
        <v>0</v>
      </c>
      <c r="AY2692" s="26">
        <f t="shared" si="12114"/>
        <v>70272.100000000006</v>
      </c>
      <c r="AZ2692" s="26">
        <f t="shared" si="12115"/>
        <v>73094.2</v>
      </c>
      <c r="BA2692" s="26">
        <f t="shared" si="12116"/>
        <v>73094.2</v>
      </c>
      <c r="BB2692" s="26">
        <f t="shared" ref="BB2692:BK2692" si="12187">BB2693+BB2694</f>
        <v>0</v>
      </c>
      <c r="BC2692" s="26">
        <f t="shared" si="12187"/>
        <v>0</v>
      </c>
      <c r="BD2692" s="26">
        <f t="shared" si="12187"/>
        <v>0</v>
      </c>
      <c r="BE2692" s="26">
        <f t="shared" si="12187"/>
        <v>0</v>
      </c>
      <c r="BF2692" s="26">
        <f t="shared" si="12187"/>
        <v>0</v>
      </c>
      <c r="BG2692" s="26">
        <f t="shared" si="12187"/>
        <v>0</v>
      </c>
      <c r="BH2692" s="26">
        <f t="shared" si="12187"/>
        <v>0</v>
      </c>
      <c r="BI2692" s="26">
        <f t="shared" si="12187"/>
        <v>0</v>
      </c>
      <c r="BJ2692" s="26">
        <f t="shared" si="12187"/>
        <v>0</v>
      </c>
      <c r="BK2692" s="26">
        <f t="shared" si="12187"/>
        <v>0</v>
      </c>
      <c r="BL2692" s="26">
        <f t="shared" si="12044"/>
        <v>70272.100000000006</v>
      </c>
      <c r="BM2692" s="26">
        <f>BM2693+BM2694</f>
        <v>0</v>
      </c>
      <c r="BN2692" s="53">
        <f t="shared" si="12105"/>
        <v>70272.100000000006</v>
      </c>
      <c r="BO2692" s="26">
        <f t="shared" si="12045"/>
        <v>73094.2</v>
      </c>
      <c r="BP2692" s="26">
        <f>BP2693+BP2694</f>
        <v>0</v>
      </c>
      <c r="BQ2692" s="53">
        <f t="shared" si="12106"/>
        <v>73094.2</v>
      </c>
      <c r="BR2692" s="52">
        <f t="shared" si="12046"/>
        <v>73094.2</v>
      </c>
      <c r="BS2692" s="26">
        <f>BS2693+BS2694</f>
        <v>0</v>
      </c>
      <c r="BT2692" s="27"/>
    </row>
    <row r="2693" spans="1:73" ht="78" x14ac:dyDescent="0.3">
      <c r="A2693" s="67" t="s">
        <v>1072</v>
      </c>
      <c r="B2693" s="67" t="s">
        <v>86</v>
      </c>
      <c r="C2693" s="67" t="s">
        <v>60</v>
      </c>
      <c r="D2693" s="67" t="s">
        <v>1097</v>
      </c>
      <c r="E2693" s="67" t="s">
        <v>50</v>
      </c>
      <c r="F2693" s="68" t="s">
        <v>51</v>
      </c>
      <c r="G2693" s="26">
        <v>66827.600000000006</v>
      </c>
      <c r="H2693" s="26">
        <v>68709</v>
      </c>
      <c r="I2693" s="26">
        <v>68709</v>
      </c>
      <c r="J2693" s="26"/>
      <c r="K2693" s="26"/>
      <c r="L2693" s="26"/>
      <c r="M2693" s="26">
        <f t="shared" si="12173"/>
        <v>66827.600000000006</v>
      </c>
      <c r="N2693" s="26">
        <f t="shared" si="12174"/>
        <v>68709</v>
      </c>
      <c r="O2693" s="26">
        <f t="shared" si="12175"/>
        <v>68709</v>
      </c>
      <c r="P2693" s="26"/>
      <c r="Q2693" s="26"/>
      <c r="R2693" s="26"/>
      <c r="S2693" s="26"/>
      <c r="T2693" s="26"/>
      <c r="U2693" s="26"/>
      <c r="V2693" s="26"/>
      <c r="W2693" s="26"/>
      <c r="X2693" s="26"/>
      <c r="Y2693" s="26"/>
      <c r="Z2693" s="26"/>
      <c r="AA2693" s="26"/>
      <c r="AB2693" s="26"/>
      <c r="AC2693" s="26">
        <f t="shared" si="12091"/>
        <v>66827.600000000006</v>
      </c>
      <c r="AD2693" s="26">
        <f t="shared" si="12092"/>
        <v>68709</v>
      </c>
      <c r="AE2693" s="26">
        <f t="shared" si="12093"/>
        <v>68709</v>
      </c>
      <c r="AF2693" s="26"/>
      <c r="AG2693" s="26">
        <f t="shared" si="12094"/>
        <v>66827.600000000006</v>
      </c>
      <c r="AH2693" s="26">
        <f t="shared" si="12095"/>
        <v>68709</v>
      </c>
      <c r="AI2693" s="26">
        <f t="shared" si="12096"/>
        <v>68709</v>
      </c>
      <c r="AJ2693" s="26"/>
      <c r="AK2693" s="26"/>
      <c r="AL2693" s="26">
        <v>-940.7</v>
      </c>
      <c r="AM2693" s="26"/>
      <c r="AN2693" s="26"/>
      <c r="AO2693" s="26"/>
      <c r="AP2693" s="26"/>
      <c r="AQ2693" s="26"/>
      <c r="AR2693" s="26"/>
      <c r="AS2693" s="26">
        <f t="shared" si="12170"/>
        <v>65886.900000000009</v>
      </c>
      <c r="AT2693" s="26">
        <f t="shared" si="12171"/>
        <v>68709</v>
      </c>
      <c r="AU2693" s="26">
        <f t="shared" si="12172"/>
        <v>68709</v>
      </c>
      <c r="AV2693" s="26"/>
      <c r="AW2693" s="26"/>
      <c r="AX2693" s="26"/>
      <c r="AY2693" s="26">
        <f t="shared" si="12114"/>
        <v>65886.900000000009</v>
      </c>
      <c r="AZ2693" s="26">
        <f t="shared" si="12115"/>
        <v>68709</v>
      </c>
      <c r="BA2693" s="26">
        <f t="shared" si="12116"/>
        <v>68709</v>
      </c>
      <c r="BB2693" s="26"/>
      <c r="BC2693" s="26"/>
      <c r="BD2693" s="26"/>
      <c r="BE2693" s="26"/>
      <c r="BF2693" s="26"/>
      <c r="BG2693" s="26"/>
      <c r="BH2693" s="26"/>
      <c r="BI2693" s="26"/>
      <c r="BJ2693" s="26"/>
      <c r="BK2693" s="26"/>
      <c r="BL2693" s="26">
        <f t="shared" si="12044"/>
        <v>65886.900000000009</v>
      </c>
      <c r="BM2693" s="26"/>
      <c r="BN2693" s="53">
        <f t="shared" si="12105"/>
        <v>65886.900000000009</v>
      </c>
      <c r="BO2693" s="26">
        <f t="shared" si="12045"/>
        <v>68709</v>
      </c>
      <c r="BP2693" s="26"/>
      <c r="BQ2693" s="53">
        <f t="shared" si="12106"/>
        <v>68709</v>
      </c>
      <c r="BR2693" s="52">
        <f t="shared" si="12046"/>
        <v>68709</v>
      </c>
      <c r="BS2693" s="26"/>
      <c r="BT2693" s="27"/>
    </row>
    <row r="2694" spans="1:73" ht="31.2" x14ac:dyDescent="0.3">
      <c r="A2694" s="67" t="s">
        <v>1072</v>
      </c>
      <c r="B2694" s="67" t="s">
        <v>86</v>
      </c>
      <c r="C2694" s="67" t="s">
        <v>60</v>
      </c>
      <c r="D2694" s="67" t="s">
        <v>1097</v>
      </c>
      <c r="E2694" s="67" t="s">
        <v>38</v>
      </c>
      <c r="F2694" s="68" t="s">
        <v>39</v>
      </c>
      <c r="G2694" s="26">
        <v>4385.2</v>
      </c>
      <c r="H2694" s="26">
        <v>4385.2</v>
      </c>
      <c r="I2694" s="26">
        <v>4385.2</v>
      </c>
      <c r="J2694" s="26"/>
      <c r="K2694" s="26"/>
      <c r="L2694" s="26"/>
      <c r="M2694" s="26">
        <f t="shared" si="12173"/>
        <v>4385.2</v>
      </c>
      <c r="N2694" s="26">
        <f t="shared" si="12174"/>
        <v>4385.2</v>
      </c>
      <c r="O2694" s="26">
        <f t="shared" si="12175"/>
        <v>4385.2</v>
      </c>
      <c r="P2694" s="26"/>
      <c r="Q2694" s="26"/>
      <c r="R2694" s="26"/>
      <c r="S2694" s="26"/>
      <c r="T2694" s="26"/>
      <c r="U2694" s="26"/>
      <c r="V2694" s="26"/>
      <c r="W2694" s="26"/>
      <c r="X2694" s="26"/>
      <c r="Y2694" s="26"/>
      <c r="Z2694" s="26"/>
      <c r="AA2694" s="26"/>
      <c r="AB2694" s="26"/>
      <c r="AC2694" s="26">
        <f t="shared" si="12091"/>
        <v>4385.2</v>
      </c>
      <c r="AD2694" s="26">
        <f t="shared" si="12092"/>
        <v>4385.2</v>
      </c>
      <c r="AE2694" s="26">
        <f t="shared" si="12093"/>
        <v>4385.2</v>
      </c>
      <c r="AF2694" s="26"/>
      <c r="AG2694" s="26">
        <f t="shared" si="12094"/>
        <v>4385.2</v>
      </c>
      <c r="AH2694" s="26">
        <f t="shared" si="12095"/>
        <v>4385.2</v>
      </c>
      <c r="AI2694" s="26">
        <f t="shared" si="12096"/>
        <v>4385.2</v>
      </c>
      <c r="AJ2694" s="26"/>
      <c r="AK2694" s="26"/>
      <c r="AL2694" s="26"/>
      <c r="AM2694" s="26"/>
      <c r="AN2694" s="26"/>
      <c r="AO2694" s="26"/>
      <c r="AP2694" s="26"/>
      <c r="AQ2694" s="26"/>
      <c r="AR2694" s="26"/>
      <c r="AS2694" s="26">
        <f t="shared" si="12170"/>
        <v>4385.2</v>
      </c>
      <c r="AT2694" s="26">
        <f t="shared" si="12171"/>
        <v>4385.2</v>
      </c>
      <c r="AU2694" s="26">
        <f t="shared" si="12172"/>
        <v>4385.2</v>
      </c>
      <c r="AV2694" s="26"/>
      <c r="AW2694" s="26"/>
      <c r="AX2694" s="26"/>
      <c r="AY2694" s="26">
        <f t="shared" si="12114"/>
        <v>4385.2</v>
      </c>
      <c r="AZ2694" s="26">
        <f t="shared" si="12115"/>
        <v>4385.2</v>
      </c>
      <c r="BA2694" s="26">
        <f t="shared" si="12116"/>
        <v>4385.2</v>
      </c>
      <c r="BB2694" s="26"/>
      <c r="BC2694" s="26"/>
      <c r="BD2694" s="26"/>
      <c r="BE2694" s="26"/>
      <c r="BF2694" s="26"/>
      <c r="BG2694" s="26"/>
      <c r="BH2694" s="26"/>
      <c r="BI2694" s="26"/>
      <c r="BJ2694" s="26"/>
      <c r="BK2694" s="26"/>
      <c r="BL2694" s="26">
        <f t="shared" si="12044"/>
        <v>4385.2</v>
      </c>
      <c r="BM2694" s="26"/>
      <c r="BN2694" s="53">
        <f t="shared" si="12105"/>
        <v>4385.2</v>
      </c>
      <c r="BO2694" s="26">
        <f t="shared" si="12045"/>
        <v>4385.2</v>
      </c>
      <c r="BP2694" s="26"/>
      <c r="BQ2694" s="53">
        <f t="shared" si="12106"/>
        <v>4385.2</v>
      </c>
      <c r="BR2694" s="52">
        <f t="shared" si="12046"/>
        <v>4385.2</v>
      </c>
      <c r="BS2694" s="26"/>
      <c r="BT2694" s="27"/>
    </row>
    <row r="2695" spans="1:73" s="81" customFormat="1" x14ac:dyDescent="0.3">
      <c r="A2695" s="63" t="s">
        <v>1098</v>
      </c>
      <c r="B2695" s="63"/>
      <c r="C2695" s="63"/>
      <c r="D2695" s="63"/>
      <c r="E2695" s="69"/>
      <c r="F2695" s="64" t="s">
        <v>1099</v>
      </c>
      <c r="G2695" s="17">
        <f t="shared" ref="G2695:G2697" si="12188">G2696</f>
        <v>95310.2</v>
      </c>
      <c r="H2695" s="17">
        <f t="shared" ref="H2695:H2697" si="12189">H2696</f>
        <v>97692</v>
      </c>
      <c r="I2695" s="17">
        <f t="shared" ref="I2695:I2697" si="12190">I2696</f>
        <v>97692</v>
      </c>
      <c r="J2695" s="17">
        <f t="shared" ref="J2695:J2697" si="12191">J2696</f>
        <v>0</v>
      </c>
      <c r="K2695" s="17">
        <f t="shared" ref="K2695:K2697" si="12192">K2696</f>
        <v>0</v>
      </c>
      <c r="L2695" s="17">
        <f t="shared" ref="L2695:L2697" si="12193">L2696</f>
        <v>0</v>
      </c>
      <c r="M2695" s="17">
        <f t="shared" si="12173"/>
        <v>95310.2</v>
      </c>
      <c r="N2695" s="17">
        <f t="shared" si="12174"/>
        <v>97692</v>
      </c>
      <c r="O2695" s="17">
        <f t="shared" si="12175"/>
        <v>97692</v>
      </c>
      <c r="P2695" s="17">
        <f t="shared" ref="P2695:P2697" si="12194">P2696</f>
        <v>0</v>
      </c>
      <c r="Q2695" s="17">
        <f t="shared" ref="Q2695:Q2697" si="12195">Q2696</f>
        <v>0</v>
      </c>
      <c r="R2695" s="17">
        <f t="shared" ref="R2695:R2697" si="12196">R2696</f>
        <v>0</v>
      </c>
      <c r="S2695" s="17">
        <f t="shared" ref="S2695:S2697" si="12197">S2696</f>
        <v>0</v>
      </c>
      <c r="T2695" s="17">
        <f t="shared" ref="T2695:T2697" si="12198">T2696</f>
        <v>0</v>
      </c>
      <c r="U2695" s="17">
        <f t="shared" ref="U2695:U2697" si="12199">U2696</f>
        <v>0</v>
      </c>
      <c r="V2695" s="17">
        <f t="shared" ref="V2695:V2697" si="12200">V2696</f>
        <v>0</v>
      </c>
      <c r="W2695" s="17">
        <f t="shared" ref="W2695:W2697" si="12201">W2696</f>
        <v>0</v>
      </c>
      <c r="X2695" s="17">
        <f t="shared" ref="X2695:X2697" si="12202">X2696</f>
        <v>0</v>
      </c>
      <c r="Y2695" s="17">
        <f t="shared" ref="Y2695:Y2697" si="12203">Y2696</f>
        <v>0</v>
      </c>
      <c r="Z2695" s="17">
        <f t="shared" ref="Z2695:Z2697" si="12204">Z2696</f>
        <v>0</v>
      </c>
      <c r="AA2695" s="17">
        <f t="shared" ref="AA2695:AA2697" si="12205">AA2696</f>
        <v>0</v>
      </c>
      <c r="AB2695" s="17">
        <f t="shared" ref="AB2695:AB2697" si="12206">AB2696</f>
        <v>0</v>
      </c>
      <c r="AC2695" s="17">
        <f t="shared" si="12091"/>
        <v>95310.2</v>
      </c>
      <c r="AD2695" s="17">
        <f t="shared" si="12092"/>
        <v>97692</v>
      </c>
      <c r="AE2695" s="17">
        <f t="shared" si="12093"/>
        <v>97692</v>
      </c>
      <c r="AF2695" s="17">
        <f t="shared" ref="AF2695:AF2697" si="12207">AF2696</f>
        <v>2500</v>
      </c>
      <c r="AG2695" s="17">
        <f t="shared" si="12094"/>
        <v>97810.2</v>
      </c>
      <c r="AH2695" s="17">
        <f t="shared" si="12095"/>
        <v>97692</v>
      </c>
      <c r="AI2695" s="17">
        <f t="shared" si="12096"/>
        <v>97692</v>
      </c>
      <c r="AJ2695" s="17">
        <f t="shared" ref="AJ2695:AJ2697" si="12208">AJ2696</f>
        <v>0</v>
      </c>
      <c r="AK2695" s="17">
        <f t="shared" ref="AK2695:AK2697" si="12209">AK2696</f>
        <v>0</v>
      </c>
      <c r="AL2695" s="17">
        <f t="shared" ref="AL2695:AL2697" si="12210">AL2696</f>
        <v>-1190.8</v>
      </c>
      <c r="AM2695" s="17">
        <f t="shared" ref="AM2695:AM2697" si="12211">AM2696</f>
        <v>0</v>
      </c>
      <c r="AN2695" s="17">
        <f t="shared" ref="AN2695:AN2697" si="12212">AN2696</f>
        <v>0</v>
      </c>
      <c r="AO2695" s="17">
        <f t="shared" ref="AO2695:AO2697" si="12213">AO2696</f>
        <v>0</v>
      </c>
      <c r="AP2695" s="17">
        <f t="shared" ref="AP2695:AP2697" si="12214">AP2696</f>
        <v>0</v>
      </c>
      <c r="AQ2695" s="17">
        <f t="shared" ref="AQ2695:AQ2697" si="12215">AQ2696</f>
        <v>0</v>
      </c>
      <c r="AR2695" s="17">
        <f t="shared" ref="AR2695:AR2697" si="12216">AR2696</f>
        <v>0</v>
      </c>
      <c r="AS2695" s="17">
        <f t="shared" si="12170"/>
        <v>96619.4</v>
      </c>
      <c r="AT2695" s="17">
        <f t="shared" si="12171"/>
        <v>97692</v>
      </c>
      <c r="AU2695" s="17">
        <f t="shared" si="12172"/>
        <v>97692</v>
      </c>
      <c r="AV2695" s="17">
        <f t="shared" ref="AV2695:AV2697" si="12217">AV2696</f>
        <v>0</v>
      </c>
      <c r="AW2695" s="17">
        <f t="shared" ref="AW2695:AW2697" si="12218">AW2696</f>
        <v>0</v>
      </c>
      <c r="AX2695" s="17">
        <f t="shared" ref="AX2695:AX2697" si="12219">AX2696</f>
        <v>0</v>
      </c>
      <c r="AY2695" s="17">
        <f t="shared" si="12114"/>
        <v>96619.4</v>
      </c>
      <c r="AZ2695" s="17">
        <f t="shared" si="12115"/>
        <v>97692</v>
      </c>
      <c r="BA2695" s="17">
        <f t="shared" si="12116"/>
        <v>97692</v>
      </c>
      <c r="BB2695" s="17">
        <f t="shared" ref="BB2695:BB2697" si="12220">BB2696</f>
        <v>0</v>
      </c>
      <c r="BC2695" s="17">
        <f t="shared" ref="BC2695:BC2697" si="12221">BC2696</f>
        <v>0</v>
      </c>
      <c r="BD2695" s="17">
        <f t="shared" ref="BD2695:BD2697" si="12222">BD2696</f>
        <v>0</v>
      </c>
      <c r="BE2695" s="17">
        <f t="shared" ref="BE2695:BE2697" si="12223">BE2696</f>
        <v>0</v>
      </c>
      <c r="BF2695" s="17">
        <f t="shared" ref="BF2695:BF2697" si="12224">BF2696</f>
        <v>0</v>
      </c>
      <c r="BG2695" s="17">
        <f t="shared" ref="BG2695:BG2697" si="12225">BG2696</f>
        <v>0</v>
      </c>
      <c r="BH2695" s="17">
        <f t="shared" ref="BH2695:BH2697" si="12226">BH2696</f>
        <v>0</v>
      </c>
      <c r="BI2695" s="17">
        <f t="shared" ref="BI2695:BI2697" si="12227">BI2696</f>
        <v>0</v>
      </c>
      <c r="BJ2695" s="17">
        <f t="shared" ref="BJ2695:BJ2697" si="12228">BJ2696</f>
        <v>0</v>
      </c>
      <c r="BK2695" s="17">
        <f t="shared" ref="BK2695:BK2697" si="12229">BK2696</f>
        <v>0</v>
      </c>
      <c r="BL2695" s="17">
        <f t="shared" si="12044"/>
        <v>96619.4</v>
      </c>
      <c r="BM2695" s="17">
        <f t="shared" ref="BM2695:BM2697" si="12230">BM2696</f>
        <v>0</v>
      </c>
      <c r="BN2695" s="77">
        <f t="shared" si="12105"/>
        <v>96619.4</v>
      </c>
      <c r="BO2695" s="17">
        <f t="shared" si="12045"/>
        <v>97692</v>
      </c>
      <c r="BP2695" s="17">
        <f t="shared" ref="BP2695:BS2697" si="12231">BP2696</f>
        <v>0</v>
      </c>
      <c r="BQ2695" s="77">
        <f t="shared" si="12106"/>
        <v>97692</v>
      </c>
      <c r="BR2695" s="79">
        <f t="shared" si="12046"/>
        <v>97692</v>
      </c>
      <c r="BS2695" s="17">
        <f t="shared" si="12231"/>
        <v>0</v>
      </c>
      <c r="BT2695" s="18"/>
      <c r="BU2695" s="14"/>
    </row>
    <row r="2696" spans="1:73" s="81" customFormat="1" x14ac:dyDescent="0.3">
      <c r="A2696" s="63" t="s">
        <v>1098</v>
      </c>
      <c r="B2696" s="63" t="s">
        <v>26</v>
      </c>
      <c r="C2696" s="63"/>
      <c r="D2696" s="63"/>
      <c r="E2696" s="69"/>
      <c r="F2696" s="64" t="s">
        <v>27</v>
      </c>
      <c r="G2696" s="17">
        <f t="shared" si="12188"/>
        <v>95310.2</v>
      </c>
      <c r="H2696" s="17">
        <f t="shared" si="12189"/>
        <v>97692</v>
      </c>
      <c r="I2696" s="17">
        <f t="shared" si="12190"/>
        <v>97692</v>
      </c>
      <c r="J2696" s="17">
        <f t="shared" si="12191"/>
        <v>0</v>
      </c>
      <c r="K2696" s="17">
        <f t="shared" si="12192"/>
        <v>0</v>
      </c>
      <c r="L2696" s="17">
        <f t="shared" si="12193"/>
        <v>0</v>
      </c>
      <c r="M2696" s="17">
        <f t="shared" si="12173"/>
        <v>95310.2</v>
      </c>
      <c r="N2696" s="17">
        <f t="shared" si="12174"/>
        <v>97692</v>
      </c>
      <c r="O2696" s="17">
        <f t="shared" si="12175"/>
        <v>97692</v>
      </c>
      <c r="P2696" s="17">
        <f t="shared" si="12194"/>
        <v>0</v>
      </c>
      <c r="Q2696" s="17">
        <f t="shared" si="12195"/>
        <v>0</v>
      </c>
      <c r="R2696" s="17">
        <f t="shared" si="12196"/>
        <v>0</v>
      </c>
      <c r="S2696" s="17">
        <f t="shared" si="12197"/>
        <v>0</v>
      </c>
      <c r="T2696" s="17">
        <f t="shared" si="12198"/>
        <v>0</v>
      </c>
      <c r="U2696" s="17">
        <f t="shared" si="12199"/>
        <v>0</v>
      </c>
      <c r="V2696" s="17">
        <f t="shared" si="12200"/>
        <v>0</v>
      </c>
      <c r="W2696" s="17">
        <f t="shared" si="12201"/>
        <v>0</v>
      </c>
      <c r="X2696" s="17">
        <f t="shared" si="12202"/>
        <v>0</v>
      </c>
      <c r="Y2696" s="17">
        <f t="shared" si="12203"/>
        <v>0</v>
      </c>
      <c r="Z2696" s="17">
        <f t="shared" si="12204"/>
        <v>0</v>
      </c>
      <c r="AA2696" s="17">
        <f t="shared" si="12205"/>
        <v>0</v>
      </c>
      <c r="AB2696" s="17">
        <f t="shared" si="12206"/>
        <v>0</v>
      </c>
      <c r="AC2696" s="17">
        <f t="shared" si="12091"/>
        <v>95310.2</v>
      </c>
      <c r="AD2696" s="17">
        <f t="shared" si="12092"/>
        <v>97692</v>
      </c>
      <c r="AE2696" s="17">
        <f t="shared" si="12093"/>
        <v>97692</v>
      </c>
      <c r="AF2696" s="17">
        <f t="shared" si="12207"/>
        <v>2500</v>
      </c>
      <c r="AG2696" s="17">
        <f t="shared" si="12094"/>
        <v>97810.2</v>
      </c>
      <c r="AH2696" s="17">
        <f t="shared" si="12095"/>
        <v>97692</v>
      </c>
      <c r="AI2696" s="17">
        <f t="shared" si="12096"/>
        <v>97692</v>
      </c>
      <c r="AJ2696" s="17">
        <f t="shared" si="12208"/>
        <v>0</v>
      </c>
      <c r="AK2696" s="17">
        <f t="shared" si="12209"/>
        <v>0</v>
      </c>
      <c r="AL2696" s="17">
        <f t="shared" si="12210"/>
        <v>-1190.8</v>
      </c>
      <c r="AM2696" s="17">
        <f t="shared" si="12211"/>
        <v>0</v>
      </c>
      <c r="AN2696" s="17">
        <f t="shared" si="12212"/>
        <v>0</v>
      </c>
      <c r="AO2696" s="17">
        <f t="shared" si="12213"/>
        <v>0</v>
      </c>
      <c r="AP2696" s="17">
        <f t="shared" si="12214"/>
        <v>0</v>
      </c>
      <c r="AQ2696" s="17">
        <f t="shared" si="12215"/>
        <v>0</v>
      </c>
      <c r="AR2696" s="17">
        <f t="shared" si="12216"/>
        <v>0</v>
      </c>
      <c r="AS2696" s="17">
        <f t="shared" si="12170"/>
        <v>96619.4</v>
      </c>
      <c r="AT2696" s="17">
        <f t="shared" si="12171"/>
        <v>97692</v>
      </c>
      <c r="AU2696" s="17">
        <f t="shared" si="12172"/>
        <v>97692</v>
      </c>
      <c r="AV2696" s="17">
        <f t="shared" si="12217"/>
        <v>0</v>
      </c>
      <c r="AW2696" s="17">
        <f t="shared" si="12218"/>
        <v>0</v>
      </c>
      <c r="AX2696" s="17">
        <f t="shared" si="12219"/>
        <v>0</v>
      </c>
      <c r="AY2696" s="17">
        <f t="shared" si="12114"/>
        <v>96619.4</v>
      </c>
      <c r="AZ2696" s="17">
        <f t="shared" si="12115"/>
        <v>97692</v>
      </c>
      <c r="BA2696" s="17">
        <f t="shared" si="12116"/>
        <v>97692</v>
      </c>
      <c r="BB2696" s="17">
        <f t="shared" si="12220"/>
        <v>0</v>
      </c>
      <c r="BC2696" s="17">
        <f t="shared" si="12221"/>
        <v>0</v>
      </c>
      <c r="BD2696" s="17">
        <f t="shared" si="12222"/>
        <v>0</v>
      </c>
      <c r="BE2696" s="17">
        <f t="shared" si="12223"/>
        <v>0</v>
      </c>
      <c r="BF2696" s="17">
        <f t="shared" si="12224"/>
        <v>0</v>
      </c>
      <c r="BG2696" s="17">
        <f t="shared" si="12225"/>
        <v>0</v>
      </c>
      <c r="BH2696" s="17">
        <f t="shared" si="12226"/>
        <v>0</v>
      </c>
      <c r="BI2696" s="17">
        <f t="shared" si="12227"/>
        <v>0</v>
      </c>
      <c r="BJ2696" s="17">
        <f t="shared" si="12228"/>
        <v>0</v>
      </c>
      <c r="BK2696" s="17">
        <f t="shared" si="12229"/>
        <v>0</v>
      </c>
      <c r="BL2696" s="17">
        <f t="shared" si="12044"/>
        <v>96619.4</v>
      </c>
      <c r="BM2696" s="17">
        <f t="shared" si="12230"/>
        <v>0</v>
      </c>
      <c r="BN2696" s="77">
        <f t="shared" si="12105"/>
        <v>96619.4</v>
      </c>
      <c r="BO2696" s="17">
        <f t="shared" si="12045"/>
        <v>97692</v>
      </c>
      <c r="BP2696" s="17">
        <f t="shared" si="12231"/>
        <v>0</v>
      </c>
      <c r="BQ2696" s="77">
        <f t="shared" si="12106"/>
        <v>97692</v>
      </c>
      <c r="BR2696" s="79">
        <f t="shared" si="12046"/>
        <v>97692</v>
      </c>
      <c r="BS2696" s="17">
        <f t="shared" si="12231"/>
        <v>0</v>
      </c>
      <c r="BT2696" s="18"/>
      <c r="BU2696" s="14"/>
    </row>
    <row r="2697" spans="1:73" s="82" customFormat="1" ht="46.8" x14ac:dyDescent="0.3">
      <c r="A2697" s="65" t="s">
        <v>1098</v>
      </c>
      <c r="B2697" s="65" t="s">
        <v>26</v>
      </c>
      <c r="C2697" s="65" t="s">
        <v>79</v>
      </c>
      <c r="D2697" s="65"/>
      <c r="E2697" s="70"/>
      <c r="F2697" s="66" t="s">
        <v>80</v>
      </c>
      <c r="G2697" s="22">
        <f t="shared" si="12188"/>
        <v>95310.2</v>
      </c>
      <c r="H2697" s="22">
        <f t="shared" si="12189"/>
        <v>97692</v>
      </c>
      <c r="I2697" s="22">
        <f t="shared" si="12190"/>
        <v>97692</v>
      </c>
      <c r="J2697" s="22">
        <f t="shared" si="12191"/>
        <v>0</v>
      </c>
      <c r="K2697" s="22">
        <f t="shared" si="12192"/>
        <v>0</v>
      </c>
      <c r="L2697" s="22">
        <f t="shared" si="12193"/>
        <v>0</v>
      </c>
      <c r="M2697" s="22">
        <f t="shared" si="12173"/>
        <v>95310.2</v>
      </c>
      <c r="N2697" s="22">
        <f t="shared" si="12174"/>
        <v>97692</v>
      </c>
      <c r="O2697" s="22">
        <f t="shared" si="12175"/>
        <v>97692</v>
      </c>
      <c r="P2697" s="22">
        <f t="shared" si="12194"/>
        <v>0</v>
      </c>
      <c r="Q2697" s="22">
        <f t="shared" si="12195"/>
        <v>0</v>
      </c>
      <c r="R2697" s="22">
        <f t="shared" si="12196"/>
        <v>0</v>
      </c>
      <c r="S2697" s="22">
        <f t="shared" si="12197"/>
        <v>0</v>
      </c>
      <c r="T2697" s="22">
        <f t="shared" si="12198"/>
        <v>0</v>
      </c>
      <c r="U2697" s="22">
        <f t="shared" si="12199"/>
        <v>0</v>
      </c>
      <c r="V2697" s="22">
        <f t="shared" si="12200"/>
        <v>0</v>
      </c>
      <c r="W2697" s="22">
        <f t="shared" si="12201"/>
        <v>0</v>
      </c>
      <c r="X2697" s="22">
        <f t="shared" si="12202"/>
        <v>0</v>
      </c>
      <c r="Y2697" s="22">
        <f t="shared" si="12203"/>
        <v>0</v>
      </c>
      <c r="Z2697" s="22">
        <f t="shared" si="12204"/>
        <v>0</v>
      </c>
      <c r="AA2697" s="22">
        <f t="shared" si="12205"/>
        <v>0</v>
      </c>
      <c r="AB2697" s="22">
        <f t="shared" si="12206"/>
        <v>0</v>
      </c>
      <c r="AC2697" s="22">
        <f t="shared" si="12091"/>
        <v>95310.2</v>
      </c>
      <c r="AD2697" s="22">
        <f t="shared" si="12092"/>
        <v>97692</v>
      </c>
      <c r="AE2697" s="22">
        <f t="shared" si="12093"/>
        <v>97692</v>
      </c>
      <c r="AF2697" s="22">
        <f t="shared" si="12207"/>
        <v>2500</v>
      </c>
      <c r="AG2697" s="22">
        <f t="shared" si="12094"/>
        <v>97810.2</v>
      </c>
      <c r="AH2697" s="22">
        <f t="shared" si="12095"/>
        <v>97692</v>
      </c>
      <c r="AI2697" s="22">
        <f t="shared" si="12096"/>
        <v>97692</v>
      </c>
      <c r="AJ2697" s="22">
        <f t="shared" si="12208"/>
        <v>0</v>
      </c>
      <c r="AK2697" s="22">
        <f t="shared" si="12209"/>
        <v>0</v>
      </c>
      <c r="AL2697" s="22">
        <f t="shared" si="12210"/>
        <v>-1190.8</v>
      </c>
      <c r="AM2697" s="22">
        <f t="shared" si="12211"/>
        <v>0</v>
      </c>
      <c r="AN2697" s="22">
        <f t="shared" si="12212"/>
        <v>0</v>
      </c>
      <c r="AO2697" s="22">
        <f t="shared" si="12213"/>
        <v>0</v>
      </c>
      <c r="AP2697" s="22">
        <f t="shared" si="12214"/>
        <v>0</v>
      </c>
      <c r="AQ2697" s="22">
        <f t="shared" si="12215"/>
        <v>0</v>
      </c>
      <c r="AR2697" s="22">
        <f t="shared" si="12216"/>
        <v>0</v>
      </c>
      <c r="AS2697" s="22">
        <f t="shared" si="12170"/>
        <v>96619.4</v>
      </c>
      <c r="AT2697" s="22">
        <f t="shared" si="12171"/>
        <v>97692</v>
      </c>
      <c r="AU2697" s="22">
        <f t="shared" si="12172"/>
        <v>97692</v>
      </c>
      <c r="AV2697" s="22">
        <f t="shared" si="12217"/>
        <v>0</v>
      </c>
      <c r="AW2697" s="22">
        <f t="shared" si="12218"/>
        <v>0</v>
      </c>
      <c r="AX2697" s="22">
        <f t="shared" si="12219"/>
        <v>0</v>
      </c>
      <c r="AY2697" s="22">
        <f t="shared" si="12114"/>
        <v>96619.4</v>
      </c>
      <c r="AZ2697" s="22">
        <f t="shared" si="12115"/>
        <v>97692</v>
      </c>
      <c r="BA2697" s="22">
        <f t="shared" si="12116"/>
        <v>97692</v>
      </c>
      <c r="BB2697" s="22">
        <f t="shared" si="12220"/>
        <v>0</v>
      </c>
      <c r="BC2697" s="22">
        <f t="shared" si="12221"/>
        <v>0</v>
      </c>
      <c r="BD2697" s="22">
        <f t="shared" si="12222"/>
        <v>0</v>
      </c>
      <c r="BE2697" s="22">
        <f t="shared" si="12223"/>
        <v>0</v>
      </c>
      <c r="BF2697" s="22">
        <f t="shared" si="12224"/>
        <v>0</v>
      </c>
      <c r="BG2697" s="22">
        <f t="shared" si="12225"/>
        <v>0</v>
      </c>
      <c r="BH2697" s="22">
        <f t="shared" si="12226"/>
        <v>0</v>
      </c>
      <c r="BI2697" s="22">
        <f t="shared" si="12227"/>
        <v>0</v>
      </c>
      <c r="BJ2697" s="22">
        <f t="shared" si="12228"/>
        <v>0</v>
      </c>
      <c r="BK2697" s="22">
        <f t="shared" si="12229"/>
        <v>0</v>
      </c>
      <c r="BL2697" s="22">
        <f t="shared" si="12044"/>
        <v>96619.4</v>
      </c>
      <c r="BM2697" s="22">
        <f t="shared" si="12230"/>
        <v>0</v>
      </c>
      <c r="BN2697" s="78">
        <f t="shared" si="12105"/>
        <v>96619.4</v>
      </c>
      <c r="BO2697" s="22">
        <f t="shared" si="12045"/>
        <v>97692</v>
      </c>
      <c r="BP2697" s="22">
        <f t="shared" si="12231"/>
        <v>0</v>
      </c>
      <c r="BQ2697" s="78">
        <f t="shared" si="12106"/>
        <v>97692</v>
      </c>
      <c r="BR2697" s="80">
        <f t="shared" si="12046"/>
        <v>97692</v>
      </c>
      <c r="BS2697" s="22">
        <f t="shared" si="12231"/>
        <v>0</v>
      </c>
      <c r="BT2697" s="23"/>
      <c r="BU2697" s="19"/>
    </row>
    <row r="2698" spans="1:73" ht="31.2" x14ac:dyDescent="0.3">
      <c r="A2698" s="67" t="s">
        <v>1098</v>
      </c>
      <c r="B2698" s="67" t="s">
        <v>26</v>
      </c>
      <c r="C2698" s="67" t="s">
        <v>79</v>
      </c>
      <c r="D2698" s="67" t="s">
        <v>1100</v>
      </c>
      <c r="E2698" s="71"/>
      <c r="F2698" s="68" t="s">
        <v>1101</v>
      </c>
      <c r="G2698" s="26">
        <f t="shared" ref="G2698:L2698" si="12232">G2699+G2702</f>
        <v>95310.2</v>
      </c>
      <c r="H2698" s="26">
        <f t="shared" si="12232"/>
        <v>97692</v>
      </c>
      <c r="I2698" s="26">
        <f t="shared" si="12232"/>
        <v>97692</v>
      </c>
      <c r="J2698" s="26">
        <f t="shared" si="12232"/>
        <v>0</v>
      </c>
      <c r="K2698" s="26">
        <f t="shared" si="12232"/>
        <v>0</v>
      </c>
      <c r="L2698" s="26">
        <f t="shared" si="12232"/>
        <v>0</v>
      </c>
      <c r="M2698" s="26">
        <f t="shared" si="12173"/>
        <v>95310.2</v>
      </c>
      <c r="N2698" s="26">
        <f t="shared" si="12174"/>
        <v>97692</v>
      </c>
      <c r="O2698" s="26">
        <f t="shared" si="12175"/>
        <v>97692</v>
      </c>
      <c r="P2698" s="26">
        <f t="shared" ref="P2698:AB2698" si="12233">P2699+P2702</f>
        <v>0</v>
      </c>
      <c r="Q2698" s="26">
        <f t="shared" si="12233"/>
        <v>0</v>
      </c>
      <c r="R2698" s="26">
        <f t="shared" si="12233"/>
        <v>0</v>
      </c>
      <c r="S2698" s="26">
        <f t="shared" si="12233"/>
        <v>0</v>
      </c>
      <c r="T2698" s="26">
        <f t="shared" si="12233"/>
        <v>0</v>
      </c>
      <c r="U2698" s="26">
        <f t="shared" si="12233"/>
        <v>0</v>
      </c>
      <c r="V2698" s="26">
        <f t="shared" si="12233"/>
        <v>0</v>
      </c>
      <c r="W2698" s="26">
        <f t="shared" si="12233"/>
        <v>0</v>
      </c>
      <c r="X2698" s="26">
        <f t="shared" si="12233"/>
        <v>0</v>
      </c>
      <c r="Y2698" s="26">
        <f t="shared" si="12233"/>
        <v>0</v>
      </c>
      <c r="Z2698" s="26">
        <f t="shared" si="12233"/>
        <v>0</v>
      </c>
      <c r="AA2698" s="26">
        <f t="shared" si="12233"/>
        <v>0</v>
      </c>
      <c r="AB2698" s="26">
        <f t="shared" si="12233"/>
        <v>0</v>
      </c>
      <c r="AC2698" s="26">
        <f t="shared" si="12091"/>
        <v>95310.2</v>
      </c>
      <c r="AD2698" s="26">
        <f t="shared" si="12092"/>
        <v>97692</v>
      </c>
      <c r="AE2698" s="26">
        <f t="shared" si="12093"/>
        <v>97692</v>
      </c>
      <c r="AF2698" s="26">
        <f>AF2699+AF2702</f>
        <v>2500</v>
      </c>
      <c r="AG2698" s="26">
        <f t="shared" si="12094"/>
        <v>97810.2</v>
      </c>
      <c r="AH2698" s="26">
        <f t="shared" si="12095"/>
        <v>97692</v>
      </c>
      <c r="AI2698" s="26">
        <f t="shared" si="12096"/>
        <v>97692</v>
      </c>
      <c r="AJ2698" s="26">
        <f t="shared" ref="AJ2698:AR2698" si="12234">AJ2699+AJ2702</f>
        <v>0</v>
      </c>
      <c r="AK2698" s="26">
        <f t="shared" si="12234"/>
        <v>0</v>
      </c>
      <c r="AL2698" s="26">
        <f t="shared" si="12234"/>
        <v>-1190.8</v>
      </c>
      <c r="AM2698" s="26">
        <f t="shared" si="12234"/>
        <v>0</v>
      </c>
      <c r="AN2698" s="26">
        <f t="shared" si="12234"/>
        <v>0</v>
      </c>
      <c r="AO2698" s="26">
        <f t="shared" si="12234"/>
        <v>0</v>
      </c>
      <c r="AP2698" s="26">
        <f t="shared" si="12234"/>
        <v>0</v>
      </c>
      <c r="AQ2698" s="26">
        <f t="shared" si="12234"/>
        <v>0</v>
      </c>
      <c r="AR2698" s="26">
        <f t="shared" si="12234"/>
        <v>0</v>
      </c>
      <c r="AS2698" s="26">
        <f t="shared" si="12170"/>
        <v>96619.4</v>
      </c>
      <c r="AT2698" s="26">
        <f t="shared" si="12171"/>
        <v>97692</v>
      </c>
      <c r="AU2698" s="26">
        <f t="shared" si="12172"/>
        <v>97692</v>
      </c>
      <c r="AV2698" s="26">
        <f>AV2699+AV2702</f>
        <v>0</v>
      </c>
      <c r="AW2698" s="26">
        <f>AW2699+AW2702</f>
        <v>0</v>
      </c>
      <c r="AX2698" s="26">
        <f>AX2699+AX2702</f>
        <v>0</v>
      </c>
      <c r="AY2698" s="26">
        <f t="shared" si="12114"/>
        <v>96619.4</v>
      </c>
      <c r="AZ2698" s="26">
        <f t="shared" si="12115"/>
        <v>97692</v>
      </c>
      <c r="BA2698" s="26">
        <f t="shared" si="12116"/>
        <v>97692</v>
      </c>
      <c r="BB2698" s="26">
        <f t="shared" ref="BB2698:BK2698" si="12235">BB2699+BB2702</f>
        <v>0</v>
      </c>
      <c r="BC2698" s="26">
        <f t="shared" si="12235"/>
        <v>0</v>
      </c>
      <c r="BD2698" s="26">
        <f t="shared" si="12235"/>
        <v>0</v>
      </c>
      <c r="BE2698" s="26">
        <f t="shared" si="12235"/>
        <v>0</v>
      </c>
      <c r="BF2698" s="26">
        <f t="shared" si="12235"/>
        <v>0</v>
      </c>
      <c r="BG2698" s="26">
        <f t="shared" si="12235"/>
        <v>0</v>
      </c>
      <c r="BH2698" s="26">
        <f t="shared" si="12235"/>
        <v>0</v>
      </c>
      <c r="BI2698" s="26">
        <f t="shared" si="12235"/>
        <v>0</v>
      </c>
      <c r="BJ2698" s="26">
        <f t="shared" si="12235"/>
        <v>0</v>
      </c>
      <c r="BK2698" s="26">
        <f t="shared" si="12235"/>
        <v>0</v>
      </c>
      <c r="BL2698" s="26">
        <f t="shared" si="12044"/>
        <v>96619.4</v>
      </c>
      <c r="BM2698" s="26">
        <f>BM2699+BM2702</f>
        <v>0</v>
      </c>
      <c r="BN2698" s="53">
        <f t="shared" si="12105"/>
        <v>96619.4</v>
      </c>
      <c r="BO2698" s="26">
        <f t="shared" si="12045"/>
        <v>97692</v>
      </c>
      <c r="BP2698" s="26">
        <f>BP2699+BP2702</f>
        <v>0</v>
      </c>
      <c r="BQ2698" s="53">
        <f t="shared" si="12106"/>
        <v>97692</v>
      </c>
      <c r="BR2698" s="52">
        <f t="shared" si="12046"/>
        <v>97692</v>
      </c>
      <c r="BS2698" s="26">
        <f>BS2699+BS2702</f>
        <v>0</v>
      </c>
      <c r="BT2698" s="27"/>
    </row>
    <row r="2699" spans="1:73" ht="31.2" x14ac:dyDescent="0.3">
      <c r="A2699" s="67" t="s">
        <v>1098</v>
      </c>
      <c r="B2699" s="67" t="s">
        <v>26</v>
      </c>
      <c r="C2699" s="67" t="s">
        <v>79</v>
      </c>
      <c r="D2699" s="67" t="s">
        <v>1102</v>
      </c>
      <c r="E2699" s="71"/>
      <c r="F2699" s="68" t="s">
        <v>1103</v>
      </c>
      <c r="G2699" s="26">
        <f t="shared" ref="G2699:G2702" si="12236">G2700</f>
        <v>42151.8</v>
      </c>
      <c r="H2699" s="26">
        <f t="shared" ref="H2699:H2702" si="12237">H2700</f>
        <v>43339.7</v>
      </c>
      <c r="I2699" s="26">
        <f t="shared" ref="I2699:I2702" si="12238">I2700</f>
        <v>43339.7</v>
      </c>
      <c r="J2699" s="26">
        <f t="shared" ref="J2699:J2702" si="12239">J2700</f>
        <v>0</v>
      </c>
      <c r="K2699" s="26">
        <f t="shared" ref="K2699:K2702" si="12240">K2700</f>
        <v>0</v>
      </c>
      <c r="L2699" s="26">
        <f t="shared" ref="L2699:L2702" si="12241">L2700</f>
        <v>0</v>
      </c>
      <c r="M2699" s="26">
        <f t="shared" si="12173"/>
        <v>42151.8</v>
      </c>
      <c r="N2699" s="26">
        <f t="shared" si="12174"/>
        <v>43339.7</v>
      </c>
      <c r="O2699" s="26">
        <f t="shared" si="12175"/>
        <v>43339.7</v>
      </c>
      <c r="P2699" s="26">
        <f t="shared" ref="P2699:P2702" si="12242">P2700</f>
        <v>0</v>
      </c>
      <c r="Q2699" s="26">
        <f t="shared" ref="Q2699:Q2702" si="12243">Q2700</f>
        <v>0</v>
      </c>
      <c r="R2699" s="26">
        <f t="shared" ref="R2699:R2702" si="12244">R2700</f>
        <v>0</v>
      </c>
      <c r="S2699" s="26">
        <f t="shared" ref="S2699:S2702" si="12245">S2700</f>
        <v>0</v>
      </c>
      <c r="T2699" s="26">
        <f t="shared" ref="T2699:T2702" si="12246">T2700</f>
        <v>0</v>
      </c>
      <c r="U2699" s="26">
        <f t="shared" ref="U2699:U2702" si="12247">U2700</f>
        <v>0</v>
      </c>
      <c r="V2699" s="26">
        <f t="shared" ref="V2699:V2702" si="12248">V2700</f>
        <v>0</v>
      </c>
      <c r="W2699" s="26">
        <f t="shared" ref="W2699:W2702" si="12249">W2700</f>
        <v>0</v>
      </c>
      <c r="X2699" s="26">
        <f t="shared" ref="X2699:X2702" si="12250">X2700</f>
        <v>0</v>
      </c>
      <c r="Y2699" s="26">
        <f t="shared" ref="Y2699:Y2702" si="12251">Y2700</f>
        <v>0</v>
      </c>
      <c r="Z2699" s="26">
        <f t="shared" ref="Z2699:Z2702" si="12252">Z2700</f>
        <v>0</v>
      </c>
      <c r="AA2699" s="26">
        <f t="shared" ref="AA2699:AA2702" si="12253">AA2700</f>
        <v>0</v>
      </c>
      <c r="AB2699" s="26">
        <f t="shared" ref="AB2699:AB2702" si="12254">AB2700</f>
        <v>0</v>
      </c>
      <c r="AC2699" s="26">
        <f t="shared" si="12091"/>
        <v>42151.8</v>
      </c>
      <c r="AD2699" s="26">
        <f t="shared" si="12092"/>
        <v>43339.7</v>
      </c>
      <c r="AE2699" s="26">
        <f t="shared" si="12093"/>
        <v>43339.7</v>
      </c>
      <c r="AF2699" s="26">
        <f t="shared" ref="AF2699:AF2702" si="12255">AF2700</f>
        <v>2500</v>
      </c>
      <c r="AG2699" s="26">
        <f t="shared" si="12094"/>
        <v>44651.8</v>
      </c>
      <c r="AH2699" s="26">
        <f t="shared" si="12095"/>
        <v>43339.7</v>
      </c>
      <c r="AI2699" s="26">
        <f t="shared" si="12096"/>
        <v>43339.7</v>
      </c>
      <c r="AJ2699" s="26">
        <f t="shared" ref="AJ2699:AJ2702" si="12256">AJ2700</f>
        <v>0</v>
      </c>
      <c r="AK2699" s="26">
        <f t="shared" ref="AK2699:AK2702" si="12257">AK2700</f>
        <v>0</v>
      </c>
      <c r="AL2699" s="26">
        <f t="shared" ref="AL2699:AL2702" si="12258">AL2700</f>
        <v>-593.9</v>
      </c>
      <c r="AM2699" s="26">
        <f t="shared" ref="AM2699:AM2702" si="12259">AM2700</f>
        <v>0</v>
      </c>
      <c r="AN2699" s="26">
        <f t="shared" ref="AN2699:AN2702" si="12260">AN2700</f>
        <v>0</v>
      </c>
      <c r="AO2699" s="26">
        <f t="shared" ref="AO2699:AO2702" si="12261">AO2700</f>
        <v>0</v>
      </c>
      <c r="AP2699" s="26">
        <f t="shared" ref="AP2699:AP2702" si="12262">AP2700</f>
        <v>0</v>
      </c>
      <c r="AQ2699" s="26">
        <f t="shared" ref="AQ2699:AQ2702" si="12263">AQ2700</f>
        <v>0</v>
      </c>
      <c r="AR2699" s="26">
        <f t="shared" ref="AR2699:AR2702" si="12264">AR2700</f>
        <v>0</v>
      </c>
      <c r="AS2699" s="26">
        <f t="shared" si="12170"/>
        <v>44057.9</v>
      </c>
      <c r="AT2699" s="26">
        <f t="shared" si="12171"/>
        <v>43339.7</v>
      </c>
      <c r="AU2699" s="26">
        <f t="shared" si="12172"/>
        <v>43339.7</v>
      </c>
      <c r="AV2699" s="26">
        <f t="shared" ref="AV2699:AV2702" si="12265">AV2700</f>
        <v>0</v>
      </c>
      <c r="AW2699" s="26">
        <f t="shared" ref="AW2699:AW2702" si="12266">AW2700</f>
        <v>0</v>
      </c>
      <c r="AX2699" s="26">
        <f t="shared" ref="AX2699:AX2702" si="12267">AX2700</f>
        <v>0</v>
      </c>
      <c r="AY2699" s="26">
        <f t="shared" si="12114"/>
        <v>44057.9</v>
      </c>
      <c r="AZ2699" s="26">
        <f t="shared" si="12115"/>
        <v>43339.7</v>
      </c>
      <c r="BA2699" s="26">
        <f t="shared" si="12116"/>
        <v>43339.7</v>
      </c>
      <c r="BB2699" s="26">
        <f t="shared" ref="BB2699:BB2702" si="12268">BB2700</f>
        <v>0</v>
      </c>
      <c r="BC2699" s="26">
        <f t="shared" ref="BC2699:BC2702" si="12269">BC2700</f>
        <v>0</v>
      </c>
      <c r="BD2699" s="26">
        <f t="shared" ref="BD2699:BD2702" si="12270">BD2700</f>
        <v>0</v>
      </c>
      <c r="BE2699" s="26">
        <f t="shared" ref="BE2699:BE2702" si="12271">BE2700</f>
        <v>0</v>
      </c>
      <c r="BF2699" s="26">
        <f t="shared" ref="BF2699:BF2702" si="12272">BF2700</f>
        <v>0</v>
      </c>
      <c r="BG2699" s="26">
        <f t="shared" ref="BG2699:BG2702" si="12273">BG2700</f>
        <v>0</v>
      </c>
      <c r="BH2699" s="26">
        <f t="shared" ref="BH2699:BH2702" si="12274">BH2700</f>
        <v>0</v>
      </c>
      <c r="BI2699" s="26">
        <f t="shared" ref="BI2699:BI2702" si="12275">BI2700</f>
        <v>0</v>
      </c>
      <c r="BJ2699" s="26">
        <f t="shared" ref="BJ2699:BJ2702" si="12276">BJ2700</f>
        <v>0</v>
      </c>
      <c r="BK2699" s="26">
        <f t="shared" ref="BK2699:BK2702" si="12277">BK2700</f>
        <v>0</v>
      </c>
      <c r="BL2699" s="26">
        <f t="shared" si="12044"/>
        <v>44057.9</v>
      </c>
      <c r="BM2699" s="26">
        <f t="shared" ref="BM2699:BM2702" si="12278">BM2700</f>
        <v>0</v>
      </c>
      <c r="BN2699" s="53">
        <f t="shared" si="12105"/>
        <v>44057.9</v>
      </c>
      <c r="BO2699" s="26">
        <f t="shared" si="12045"/>
        <v>43339.7</v>
      </c>
      <c r="BP2699" s="26">
        <f t="shared" ref="BP2699:BS2702" si="12279">BP2700</f>
        <v>0</v>
      </c>
      <c r="BQ2699" s="53">
        <f t="shared" si="12106"/>
        <v>43339.7</v>
      </c>
      <c r="BR2699" s="52">
        <f t="shared" si="12046"/>
        <v>43339.7</v>
      </c>
      <c r="BS2699" s="26">
        <f t="shared" si="12279"/>
        <v>0</v>
      </c>
      <c r="BT2699" s="27"/>
    </row>
    <row r="2700" spans="1:73" x14ac:dyDescent="0.3">
      <c r="A2700" s="67" t="s">
        <v>1098</v>
      </c>
      <c r="B2700" s="67" t="s">
        <v>26</v>
      </c>
      <c r="C2700" s="67" t="s">
        <v>79</v>
      </c>
      <c r="D2700" s="67" t="s">
        <v>1104</v>
      </c>
      <c r="E2700" s="71"/>
      <c r="F2700" s="68" t="s">
        <v>49</v>
      </c>
      <c r="G2700" s="26">
        <f t="shared" si="12236"/>
        <v>42151.8</v>
      </c>
      <c r="H2700" s="26">
        <f t="shared" si="12237"/>
        <v>43339.7</v>
      </c>
      <c r="I2700" s="26">
        <f t="shared" si="12238"/>
        <v>43339.7</v>
      </c>
      <c r="J2700" s="26">
        <f t="shared" si="12239"/>
        <v>0</v>
      </c>
      <c r="K2700" s="26">
        <f t="shared" si="12240"/>
        <v>0</v>
      </c>
      <c r="L2700" s="26">
        <f t="shared" si="12241"/>
        <v>0</v>
      </c>
      <c r="M2700" s="26">
        <f t="shared" si="12173"/>
        <v>42151.8</v>
      </c>
      <c r="N2700" s="26">
        <f t="shared" si="12174"/>
        <v>43339.7</v>
      </c>
      <c r="O2700" s="26">
        <f t="shared" si="12175"/>
        <v>43339.7</v>
      </c>
      <c r="P2700" s="26">
        <f t="shared" si="12242"/>
        <v>0</v>
      </c>
      <c r="Q2700" s="26">
        <f t="shared" si="12243"/>
        <v>0</v>
      </c>
      <c r="R2700" s="26">
        <f t="shared" si="12244"/>
        <v>0</v>
      </c>
      <c r="S2700" s="26">
        <f t="shared" si="12245"/>
        <v>0</v>
      </c>
      <c r="T2700" s="26">
        <f t="shared" si="12246"/>
        <v>0</v>
      </c>
      <c r="U2700" s="26">
        <f t="shared" si="12247"/>
        <v>0</v>
      </c>
      <c r="V2700" s="26">
        <f t="shared" si="12248"/>
        <v>0</v>
      </c>
      <c r="W2700" s="26">
        <f t="shared" si="12249"/>
        <v>0</v>
      </c>
      <c r="X2700" s="26">
        <f t="shared" si="12250"/>
        <v>0</v>
      </c>
      <c r="Y2700" s="26">
        <f t="shared" si="12251"/>
        <v>0</v>
      </c>
      <c r="Z2700" s="26">
        <f t="shared" si="12252"/>
        <v>0</v>
      </c>
      <c r="AA2700" s="26">
        <f t="shared" si="12253"/>
        <v>0</v>
      </c>
      <c r="AB2700" s="26">
        <f t="shared" si="12254"/>
        <v>0</v>
      </c>
      <c r="AC2700" s="26">
        <f t="shared" si="12091"/>
        <v>42151.8</v>
      </c>
      <c r="AD2700" s="26">
        <f t="shared" si="12092"/>
        <v>43339.7</v>
      </c>
      <c r="AE2700" s="26">
        <f t="shared" si="12093"/>
        <v>43339.7</v>
      </c>
      <c r="AF2700" s="26">
        <f t="shared" si="12255"/>
        <v>2500</v>
      </c>
      <c r="AG2700" s="26">
        <f t="shared" si="12094"/>
        <v>44651.8</v>
      </c>
      <c r="AH2700" s="26">
        <f t="shared" si="12095"/>
        <v>43339.7</v>
      </c>
      <c r="AI2700" s="26">
        <f t="shared" si="12096"/>
        <v>43339.7</v>
      </c>
      <c r="AJ2700" s="26">
        <f t="shared" si="12256"/>
        <v>0</v>
      </c>
      <c r="AK2700" s="26">
        <f t="shared" si="12257"/>
        <v>0</v>
      </c>
      <c r="AL2700" s="26">
        <f t="shared" si="12258"/>
        <v>-593.9</v>
      </c>
      <c r="AM2700" s="26">
        <f t="shared" si="12259"/>
        <v>0</v>
      </c>
      <c r="AN2700" s="26">
        <f t="shared" si="12260"/>
        <v>0</v>
      </c>
      <c r="AO2700" s="26">
        <f t="shared" si="12261"/>
        <v>0</v>
      </c>
      <c r="AP2700" s="26">
        <f t="shared" si="12262"/>
        <v>0</v>
      </c>
      <c r="AQ2700" s="26">
        <f t="shared" si="12263"/>
        <v>0</v>
      </c>
      <c r="AR2700" s="26">
        <f t="shared" si="12264"/>
        <v>0</v>
      </c>
      <c r="AS2700" s="26">
        <f t="shared" si="12170"/>
        <v>44057.9</v>
      </c>
      <c r="AT2700" s="26">
        <f t="shared" si="12171"/>
        <v>43339.7</v>
      </c>
      <c r="AU2700" s="26">
        <f t="shared" si="12172"/>
        <v>43339.7</v>
      </c>
      <c r="AV2700" s="26">
        <f t="shared" si="12265"/>
        <v>0</v>
      </c>
      <c r="AW2700" s="26">
        <f t="shared" si="12266"/>
        <v>0</v>
      </c>
      <c r="AX2700" s="26">
        <f t="shared" si="12267"/>
        <v>0</v>
      </c>
      <c r="AY2700" s="26">
        <f t="shared" si="12114"/>
        <v>44057.9</v>
      </c>
      <c r="AZ2700" s="26">
        <f t="shared" si="12115"/>
        <v>43339.7</v>
      </c>
      <c r="BA2700" s="26">
        <f t="shared" si="12116"/>
        <v>43339.7</v>
      </c>
      <c r="BB2700" s="26">
        <f t="shared" si="12268"/>
        <v>0</v>
      </c>
      <c r="BC2700" s="26">
        <f t="shared" si="12269"/>
        <v>0</v>
      </c>
      <c r="BD2700" s="26">
        <f t="shared" si="12270"/>
        <v>0</v>
      </c>
      <c r="BE2700" s="26">
        <f t="shared" si="12271"/>
        <v>0</v>
      </c>
      <c r="BF2700" s="26">
        <f t="shared" si="12272"/>
        <v>0</v>
      </c>
      <c r="BG2700" s="26">
        <f t="shared" si="12273"/>
        <v>0</v>
      </c>
      <c r="BH2700" s="26">
        <f t="shared" si="12274"/>
        <v>0</v>
      </c>
      <c r="BI2700" s="26">
        <f t="shared" si="12275"/>
        <v>0</v>
      </c>
      <c r="BJ2700" s="26">
        <f t="shared" si="12276"/>
        <v>0</v>
      </c>
      <c r="BK2700" s="26">
        <f t="shared" si="12277"/>
        <v>0</v>
      </c>
      <c r="BL2700" s="26">
        <f t="shared" si="12044"/>
        <v>44057.9</v>
      </c>
      <c r="BM2700" s="26">
        <f t="shared" si="12278"/>
        <v>0</v>
      </c>
      <c r="BN2700" s="53">
        <f t="shared" si="12105"/>
        <v>44057.9</v>
      </c>
      <c r="BO2700" s="26">
        <f t="shared" si="12045"/>
        <v>43339.7</v>
      </c>
      <c r="BP2700" s="26">
        <f t="shared" si="12279"/>
        <v>0</v>
      </c>
      <c r="BQ2700" s="53">
        <f t="shared" si="12106"/>
        <v>43339.7</v>
      </c>
      <c r="BR2700" s="52">
        <f t="shared" si="12046"/>
        <v>43339.7</v>
      </c>
      <c r="BS2700" s="26">
        <f t="shared" si="12279"/>
        <v>0</v>
      </c>
      <c r="BT2700" s="27"/>
    </row>
    <row r="2701" spans="1:73" ht="78" x14ac:dyDescent="0.3">
      <c r="A2701" s="67" t="s">
        <v>1098</v>
      </c>
      <c r="B2701" s="67" t="s">
        <v>26</v>
      </c>
      <c r="C2701" s="67" t="s">
        <v>79</v>
      </c>
      <c r="D2701" s="67" t="s">
        <v>1104</v>
      </c>
      <c r="E2701" s="67" t="s">
        <v>50</v>
      </c>
      <c r="F2701" s="68" t="s">
        <v>51</v>
      </c>
      <c r="G2701" s="26">
        <v>42151.8</v>
      </c>
      <c r="H2701" s="26">
        <v>43339.7</v>
      </c>
      <c r="I2701" s="26">
        <v>43339.7</v>
      </c>
      <c r="J2701" s="26"/>
      <c r="K2701" s="26"/>
      <c r="L2701" s="26"/>
      <c r="M2701" s="26">
        <f t="shared" si="12173"/>
        <v>42151.8</v>
      </c>
      <c r="N2701" s="26">
        <f t="shared" si="12174"/>
        <v>43339.7</v>
      </c>
      <c r="O2701" s="26">
        <f t="shared" si="12175"/>
        <v>43339.7</v>
      </c>
      <c r="P2701" s="26"/>
      <c r="Q2701" s="26"/>
      <c r="R2701" s="26"/>
      <c r="S2701" s="26"/>
      <c r="T2701" s="26"/>
      <c r="U2701" s="26"/>
      <c r="V2701" s="26"/>
      <c r="W2701" s="26"/>
      <c r="X2701" s="26"/>
      <c r="Y2701" s="26"/>
      <c r="Z2701" s="26"/>
      <c r="AA2701" s="26"/>
      <c r="AB2701" s="26"/>
      <c r="AC2701" s="26">
        <f t="shared" si="12091"/>
        <v>42151.8</v>
      </c>
      <c r="AD2701" s="26">
        <f t="shared" si="12092"/>
        <v>43339.7</v>
      </c>
      <c r="AE2701" s="26">
        <f t="shared" si="12093"/>
        <v>43339.7</v>
      </c>
      <c r="AF2701" s="26">
        <v>2500</v>
      </c>
      <c r="AG2701" s="26">
        <f t="shared" si="12094"/>
        <v>44651.8</v>
      </c>
      <c r="AH2701" s="26">
        <f t="shared" si="12095"/>
        <v>43339.7</v>
      </c>
      <c r="AI2701" s="26">
        <f t="shared" si="12096"/>
        <v>43339.7</v>
      </c>
      <c r="AJ2701" s="26"/>
      <c r="AK2701" s="26"/>
      <c r="AL2701" s="26">
        <v>-593.9</v>
      </c>
      <c r="AM2701" s="26"/>
      <c r="AN2701" s="26"/>
      <c r="AO2701" s="26"/>
      <c r="AP2701" s="26"/>
      <c r="AQ2701" s="26"/>
      <c r="AR2701" s="26"/>
      <c r="AS2701" s="26">
        <f t="shared" si="12170"/>
        <v>44057.9</v>
      </c>
      <c r="AT2701" s="26">
        <f t="shared" si="12171"/>
        <v>43339.7</v>
      </c>
      <c r="AU2701" s="26">
        <f t="shared" si="12172"/>
        <v>43339.7</v>
      </c>
      <c r="AV2701" s="26"/>
      <c r="AW2701" s="26"/>
      <c r="AX2701" s="26"/>
      <c r="AY2701" s="26">
        <f t="shared" si="12114"/>
        <v>44057.9</v>
      </c>
      <c r="AZ2701" s="26">
        <f t="shared" si="12115"/>
        <v>43339.7</v>
      </c>
      <c r="BA2701" s="26">
        <f t="shared" si="12116"/>
        <v>43339.7</v>
      </c>
      <c r="BB2701" s="26"/>
      <c r="BC2701" s="26"/>
      <c r="BD2701" s="26"/>
      <c r="BE2701" s="26"/>
      <c r="BF2701" s="26"/>
      <c r="BG2701" s="26"/>
      <c r="BH2701" s="26"/>
      <c r="BI2701" s="26"/>
      <c r="BJ2701" s="26"/>
      <c r="BK2701" s="26"/>
      <c r="BL2701" s="26">
        <f t="shared" si="12044"/>
        <v>44057.9</v>
      </c>
      <c r="BM2701" s="26"/>
      <c r="BN2701" s="53">
        <f t="shared" si="12105"/>
        <v>44057.9</v>
      </c>
      <c r="BO2701" s="26">
        <f t="shared" si="12045"/>
        <v>43339.7</v>
      </c>
      <c r="BP2701" s="26"/>
      <c r="BQ2701" s="53">
        <f t="shared" si="12106"/>
        <v>43339.7</v>
      </c>
      <c r="BR2701" s="52">
        <f t="shared" si="12046"/>
        <v>43339.7</v>
      </c>
      <c r="BS2701" s="26"/>
      <c r="BT2701" s="27"/>
    </row>
    <row r="2702" spans="1:73" x14ac:dyDescent="0.3">
      <c r="A2702" s="67" t="s">
        <v>1098</v>
      </c>
      <c r="B2702" s="67" t="s">
        <v>26</v>
      </c>
      <c r="C2702" s="67" t="s">
        <v>79</v>
      </c>
      <c r="D2702" s="67" t="s">
        <v>1105</v>
      </c>
      <c r="E2702" s="71"/>
      <c r="F2702" s="68" t="s">
        <v>137</v>
      </c>
      <c r="G2702" s="26">
        <f t="shared" si="12236"/>
        <v>53158.399999999994</v>
      </c>
      <c r="H2702" s="26">
        <f t="shared" si="12237"/>
        <v>54352.3</v>
      </c>
      <c r="I2702" s="26">
        <f t="shared" si="12238"/>
        <v>54352.3</v>
      </c>
      <c r="J2702" s="26">
        <f t="shared" si="12239"/>
        <v>0</v>
      </c>
      <c r="K2702" s="26">
        <f t="shared" si="12240"/>
        <v>0</v>
      </c>
      <c r="L2702" s="26">
        <f t="shared" si="12241"/>
        <v>0</v>
      </c>
      <c r="M2702" s="26">
        <f t="shared" si="12173"/>
        <v>53158.399999999994</v>
      </c>
      <c r="N2702" s="26">
        <f t="shared" si="12174"/>
        <v>54352.3</v>
      </c>
      <c r="O2702" s="26">
        <f t="shared" si="12175"/>
        <v>54352.3</v>
      </c>
      <c r="P2702" s="26">
        <f t="shared" si="12242"/>
        <v>0</v>
      </c>
      <c r="Q2702" s="26">
        <f t="shared" si="12243"/>
        <v>0</v>
      </c>
      <c r="R2702" s="26">
        <f t="shared" si="12244"/>
        <v>0</v>
      </c>
      <c r="S2702" s="26">
        <f t="shared" si="12245"/>
        <v>0</v>
      </c>
      <c r="T2702" s="26">
        <f t="shared" si="12246"/>
        <v>0</v>
      </c>
      <c r="U2702" s="26">
        <f t="shared" si="12247"/>
        <v>0</v>
      </c>
      <c r="V2702" s="26">
        <f t="shared" si="12248"/>
        <v>0</v>
      </c>
      <c r="W2702" s="26">
        <f t="shared" si="12249"/>
        <v>0</v>
      </c>
      <c r="X2702" s="26">
        <f t="shared" si="12250"/>
        <v>0</v>
      </c>
      <c r="Y2702" s="26">
        <f t="shared" si="12251"/>
        <v>0</v>
      </c>
      <c r="Z2702" s="26">
        <f t="shared" si="12252"/>
        <v>0</v>
      </c>
      <c r="AA2702" s="26">
        <f t="shared" si="12253"/>
        <v>0</v>
      </c>
      <c r="AB2702" s="26">
        <f t="shared" si="12254"/>
        <v>0</v>
      </c>
      <c r="AC2702" s="26">
        <f t="shared" si="12091"/>
        <v>53158.399999999994</v>
      </c>
      <c r="AD2702" s="26">
        <f t="shared" si="12092"/>
        <v>54352.3</v>
      </c>
      <c r="AE2702" s="26">
        <f t="shared" si="12093"/>
        <v>54352.3</v>
      </c>
      <c r="AF2702" s="26">
        <f t="shared" si="12255"/>
        <v>0</v>
      </c>
      <c r="AG2702" s="26">
        <f t="shared" si="12094"/>
        <v>53158.399999999994</v>
      </c>
      <c r="AH2702" s="26">
        <f t="shared" si="12095"/>
        <v>54352.3</v>
      </c>
      <c r="AI2702" s="26">
        <f t="shared" si="12096"/>
        <v>54352.3</v>
      </c>
      <c r="AJ2702" s="26">
        <f t="shared" si="12256"/>
        <v>0</v>
      </c>
      <c r="AK2702" s="26">
        <f t="shared" si="12257"/>
        <v>0</v>
      </c>
      <c r="AL2702" s="26">
        <f t="shared" si="12258"/>
        <v>-596.9</v>
      </c>
      <c r="AM2702" s="26">
        <f t="shared" si="12259"/>
        <v>0</v>
      </c>
      <c r="AN2702" s="26">
        <f t="shared" si="12260"/>
        <v>0</v>
      </c>
      <c r="AO2702" s="26">
        <f t="shared" si="12261"/>
        <v>0</v>
      </c>
      <c r="AP2702" s="26">
        <f t="shared" si="12262"/>
        <v>0</v>
      </c>
      <c r="AQ2702" s="26">
        <f t="shared" si="12263"/>
        <v>0</v>
      </c>
      <c r="AR2702" s="26">
        <f t="shared" si="12264"/>
        <v>0</v>
      </c>
      <c r="AS2702" s="26">
        <f t="shared" si="12170"/>
        <v>52561.499999999993</v>
      </c>
      <c r="AT2702" s="26">
        <f t="shared" si="12171"/>
        <v>54352.3</v>
      </c>
      <c r="AU2702" s="26">
        <f t="shared" si="12172"/>
        <v>54352.3</v>
      </c>
      <c r="AV2702" s="26">
        <f t="shared" si="12265"/>
        <v>0</v>
      </c>
      <c r="AW2702" s="26">
        <f t="shared" si="12266"/>
        <v>0</v>
      </c>
      <c r="AX2702" s="26">
        <f t="shared" si="12267"/>
        <v>0</v>
      </c>
      <c r="AY2702" s="26">
        <f t="shared" si="12114"/>
        <v>52561.499999999993</v>
      </c>
      <c r="AZ2702" s="26">
        <f t="shared" si="12115"/>
        <v>54352.3</v>
      </c>
      <c r="BA2702" s="26">
        <f t="shared" si="12116"/>
        <v>54352.3</v>
      </c>
      <c r="BB2702" s="26">
        <f t="shared" si="12268"/>
        <v>0</v>
      </c>
      <c r="BC2702" s="26">
        <f t="shared" si="12269"/>
        <v>0</v>
      </c>
      <c r="BD2702" s="26">
        <f t="shared" si="12270"/>
        <v>0</v>
      </c>
      <c r="BE2702" s="26">
        <f t="shared" si="12271"/>
        <v>0</v>
      </c>
      <c r="BF2702" s="26">
        <f t="shared" si="12272"/>
        <v>0</v>
      </c>
      <c r="BG2702" s="26">
        <f t="shared" si="12273"/>
        <v>0</v>
      </c>
      <c r="BH2702" s="26">
        <f t="shared" si="12274"/>
        <v>0</v>
      </c>
      <c r="BI2702" s="26">
        <f t="shared" si="12275"/>
        <v>0</v>
      </c>
      <c r="BJ2702" s="26">
        <f t="shared" si="12276"/>
        <v>0</v>
      </c>
      <c r="BK2702" s="26">
        <f t="shared" si="12277"/>
        <v>0</v>
      </c>
      <c r="BL2702" s="26">
        <f t="shared" si="12044"/>
        <v>52561.499999999993</v>
      </c>
      <c r="BM2702" s="26">
        <f t="shared" si="12278"/>
        <v>0</v>
      </c>
      <c r="BN2702" s="53">
        <f t="shared" si="12105"/>
        <v>52561.499999999993</v>
      </c>
      <c r="BO2702" s="26">
        <f t="shared" si="12045"/>
        <v>54352.3</v>
      </c>
      <c r="BP2702" s="26">
        <f t="shared" si="12279"/>
        <v>0</v>
      </c>
      <c r="BQ2702" s="53">
        <f t="shared" si="12106"/>
        <v>54352.3</v>
      </c>
      <c r="BR2702" s="52">
        <f t="shared" si="12046"/>
        <v>54352.3</v>
      </c>
      <c r="BS2702" s="26">
        <f t="shared" si="12279"/>
        <v>0</v>
      </c>
      <c r="BT2702" s="27"/>
    </row>
    <row r="2703" spans="1:73" x14ac:dyDescent="0.3">
      <c r="A2703" s="67" t="s">
        <v>1098</v>
      </c>
      <c r="B2703" s="67" t="s">
        <v>26</v>
      </c>
      <c r="C2703" s="67" t="s">
        <v>79</v>
      </c>
      <c r="D2703" s="67" t="s">
        <v>1106</v>
      </c>
      <c r="E2703" s="71"/>
      <c r="F2703" s="68" t="s">
        <v>49</v>
      </c>
      <c r="G2703" s="26">
        <f t="shared" ref="G2703:L2703" si="12280">G2704+G2705+G2706</f>
        <v>53158.399999999994</v>
      </c>
      <c r="H2703" s="26">
        <f t="shared" si="12280"/>
        <v>54352.3</v>
      </c>
      <c r="I2703" s="26">
        <f t="shared" si="12280"/>
        <v>54352.3</v>
      </c>
      <c r="J2703" s="26">
        <f t="shared" si="12280"/>
        <v>0</v>
      </c>
      <c r="K2703" s="26">
        <f t="shared" si="12280"/>
        <v>0</v>
      </c>
      <c r="L2703" s="26">
        <f t="shared" si="12280"/>
        <v>0</v>
      </c>
      <c r="M2703" s="26">
        <f t="shared" si="12173"/>
        <v>53158.399999999994</v>
      </c>
      <c r="N2703" s="26">
        <f t="shared" si="12174"/>
        <v>54352.3</v>
      </c>
      <c r="O2703" s="26">
        <f t="shared" si="12175"/>
        <v>54352.3</v>
      </c>
      <c r="P2703" s="26">
        <f t="shared" ref="P2703:AB2703" si="12281">P2704+P2705+P2706</f>
        <v>0</v>
      </c>
      <c r="Q2703" s="26">
        <f t="shared" si="12281"/>
        <v>0</v>
      </c>
      <c r="R2703" s="26">
        <f t="shared" si="12281"/>
        <v>0</v>
      </c>
      <c r="S2703" s="26">
        <f t="shared" si="12281"/>
        <v>0</v>
      </c>
      <c r="T2703" s="26">
        <f t="shared" si="12281"/>
        <v>0</v>
      </c>
      <c r="U2703" s="26">
        <f t="shared" si="12281"/>
        <v>0</v>
      </c>
      <c r="V2703" s="26">
        <f t="shared" si="12281"/>
        <v>0</v>
      </c>
      <c r="W2703" s="26">
        <f t="shared" si="12281"/>
        <v>0</v>
      </c>
      <c r="X2703" s="26">
        <f t="shared" si="12281"/>
        <v>0</v>
      </c>
      <c r="Y2703" s="26">
        <f t="shared" si="12281"/>
        <v>0</v>
      </c>
      <c r="Z2703" s="26">
        <f t="shared" si="12281"/>
        <v>0</v>
      </c>
      <c r="AA2703" s="26">
        <f t="shared" si="12281"/>
        <v>0</v>
      </c>
      <c r="AB2703" s="26">
        <f t="shared" si="12281"/>
        <v>0</v>
      </c>
      <c r="AC2703" s="26">
        <f t="shared" si="12091"/>
        <v>53158.399999999994</v>
      </c>
      <c r="AD2703" s="26">
        <f t="shared" si="12092"/>
        <v>54352.3</v>
      </c>
      <c r="AE2703" s="26">
        <f t="shared" si="12093"/>
        <v>54352.3</v>
      </c>
      <c r="AF2703" s="26">
        <f>AF2704+AF2705+AF2706</f>
        <v>0</v>
      </c>
      <c r="AG2703" s="26">
        <f t="shared" si="12094"/>
        <v>53158.399999999994</v>
      </c>
      <c r="AH2703" s="26">
        <f t="shared" si="12095"/>
        <v>54352.3</v>
      </c>
      <c r="AI2703" s="26">
        <f t="shared" si="12096"/>
        <v>54352.3</v>
      </c>
      <c r="AJ2703" s="26">
        <f t="shared" ref="AJ2703:AR2703" si="12282">AJ2704+AJ2705+AJ2706</f>
        <v>0</v>
      </c>
      <c r="AK2703" s="26">
        <f t="shared" si="12282"/>
        <v>0</v>
      </c>
      <c r="AL2703" s="26">
        <f t="shared" si="12282"/>
        <v>-596.9</v>
      </c>
      <c r="AM2703" s="26">
        <f t="shared" si="12282"/>
        <v>0</v>
      </c>
      <c r="AN2703" s="26">
        <f t="shared" si="12282"/>
        <v>0</v>
      </c>
      <c r="AO2703" s="26">
        <f t="shared" si="12282"/>
        <v>0</v>
      </c>
      <c r="AP2703" s="26">
        <f t="shared" si="12282"/>
        <v>0</v>
      </c>
      <c r="AQ2703" s="26">
        <f t="shared" si="12282"/>
        <v>0</v>
      </c>
      <c r="AR2703" s="26">
        <f t="shared" si="12282"/>
        <v>0</v>
      </c>
      <c r="AS2703" s="26">
        <f t="shared" si="12170"/>
        <v>52561.499999999993</v>
      </c>
      <c r="AT2703" s="26">
        <f t="shared" si="12171"/>
        <v>54352.3</v>
      </c>
      <c r="AU2703" s="26">
        <f t="shared" si="12172"/>
        <v>54352.3</v>
      </c>
      <c r="AV2703" s="26">
        <f>AV2704+AV2705+AV2706</f>
        <v>0</v>
      </c>
      <c r="AW2703" s="26">
        <f>AW2704+AW2705+AW2706</f>
        <v>0</v>
      </c>
      <c r="AX2703" s="26">
        <f>AX2704+AX2705+AX2706</f>
        <v>0</v>
      </c>
      <c r="AY2703" s="26">
        <f t="shared" si="12114"/>
        <v>52561.499999999993</v>
      </c>
      <c r="AZ2703" s="26">
        <f t="shared" si="12115"/>
        <v>54352.3</v>
      </c>
      <c r="BA2703" s="26">
        <f t="shared" si="12116"/>
        <v>54352.3</v>
      </c>
      <c r="BB2703" s="26">
        <f t="shared" ref="BB2703:BK2703" si="12283">BB2704+BB2705+BB2706</f>
        <v>0</v>
      </c>
      <c r="BC2703" s="26">
        <f t="shared" si="12283"/>
        <v>0</v>
      </c>
      <c r="BD2703" s="26">
        <f t="shared" si="12283"/>
        <v>0</v>
      </c>
      <c r="BE2703" s="26">
        <f t="shared" si="12283"/>
        <v>0</v>
      </c>
      <c r="BF2703" s="26">
        <f t="shared" si="12283"/>
        <v>0</v>
      </c>
      <c r="BG2703" s="26">
        <f t="shared" si="12283"/>
        <v>0</v>
      </c>
      <c r="BH2703" s="26">
        <f t="shared" si="12283"/>
        <v>0</v>
      </c>
      <c r="BI2703" s="26">
        <f t="shared" si="12283"/>
        <v>0</v>
      </c>
      <c r="BJ2703" s="26">
        <f t="shared" si="12283"/>
        <v>0</v>
      </c>
      <c r="BK2703" s="26">
        <f t="shared" si="12283"/>
        <v>0</v>
      </c>
      <c r="BL2703" s="26">
        <f t="shared" si="12044"/>
        <v>52561.499999999993</v>
      </c>
      <c r="BM2703" s="26">
        <f>BM2704+BM2705+BM2706</f>
        <v>0</v>
      </c>
      <c r="BN2703" s="53">
        <f t="shared" si="12105"/>
        <v>52561.499999999993</v>
      </c>
      <c r="BO2703" s="26">
        <f t="shared" si="12045"/>
        <v>54352.3</v>
      </c>
      <c r="BP2703" s="26">
        <f>BP2704+BP2705+BP2706</f>
        <v>0</v>
      </c>
      <c r="BQ2703" s="53">
        <f t="shared" si="12106"/>
        <v>54352.3</v>
      </c>
      <c r="BR2703" s="52">
        <f t="shared" si="12046"/>
        <v>54352.3</v>
      </c>
      <c r="BS2703" s="26">
        <f>BS2704+BS2705+BS2706</f>
        <v>0</v>
      </c>
      <c r="BT2703" s="27"/>
    </row>
    <row r="2704" spans="1:73" ht="78" x14ac:dyDescent="0.3">
      <c r="A2704" s="67" t="s">
        <v>1098</v>
      </c>
      <c r="B2704" s="67" t="s">
        <v>26</v>
      </c>
      <c r="C2704" s="67" t="s">
        <v>79</v>
      </c>
      <c r="D2704" s="67" t="s">
        <v>1106</v>
      </c>
      <c r="E2704" s="67" t="s">
        <v>50</v>
      </c>
      <c r="F2704" s="68" t="s">
        <v>51</v>
      </c>
      <c r="G2704" s="26">
        <v>42957.7</v>
      </c>
      <c r="H2704" s="26">
        <v>44151.600000000006</v>
      </c>
      <c r="I2704" s="26">
        <v>44151.600000000006</v>
      </c>
      <c r="J2704" s="26"/>
      <c r="K2704" s="26"/>
      <c r="L2704" s="26"/>
      <c r="M2704" s="26">
        <f t="shared" si="12173"/>
        <v>42957.7</v>
      </c>
      <c r="N2704" s="26">
        <f t="shared" si="12174"/>
        <v>44151.600000000006</v>
      </c>
      <c r="O2704" s="26">
        <f t="shared" si="12175"/>
        <v>44151.600000000006</v>
      </c>
      <c r="P2704" s="26"/>
      <c r="Q2704" s="26"/>
      <c r="R2704" s="26"/>
      <c r="S2704" s="26"/>
      <c r="T2704" s="26"/>
      <c r="U2704" s="26"/>
      <c r="V2704" s="26"/>
      <c r="W2704" s="26"/>
      <c r="X2704" s="26"/>
      <c r="Y2704" s="26"/>
      <c r="Z2704" s="26"/>
      <c r="AA2704" s="26"/>
      <c r="AB2704" s="26"/>
      <c r="AC2704" s="26">
        <f t="shared" si="12091"/>
        <v>42957.7</v>
      </c>
      <c r="AD2704" s="26">
        <f t="shared" si="12092"/>
        <v>44151.600000000006</v>
      </c>
      <c r="AE2704" s="26">
        <f t="shared" si="12093"/>
        <v>44151.600000000006</v>
      </c>
      <c r="AF2704" s="26"/>
      <c r="AG2704" s="26">
        <f t="shared" si="12094"/>
        <v>42957.7</v>
      </c>
      <c r="AH2704" s="26">
        <f t="shared" si="12095"/>
        <v>44151.600000000006</v>
      </c>
      <c r="AI2704" s="26">
        <f t="shared" si="12096"/>
        <v>44151.600000000006</v>
      </c>
      <c r="AJ2704" s="26"/>
      <c r="AK2704" s="26"/>
      <c r="AL2704" s="26">
        <v>-596.9</v>
      </c>
      <c r="AM2704" s="26"/>
      <c r="AN2704" s="26"/>
      <c r="AO2704" s="26"/>
      <c r="AP2704" s="26"/>
      <c r="AQ2704" s="26"/>
      <c r="AR2704" s="26"/>
      <c r="AS2704" s="26">
        <f t="shared" si="12170"/>
        <v>42360.799999999996</v>
      </c>
      <c r="AT2704" s="26">
        <f t="shared" si="12171"/>
        <v>44151.600000000006</v>
      </c>
      <c r="AU2704" s="26">
        <f t="shared" si="12172"/>
        <v>44151.600000000006</v>
      </c>
      <c r="AV2704" s="26"/>
      <c r="AW2704" s="26"/>
      <c r="AX2704" s="26"/>
      <c r="AY2704" s="26">
        <f t="shared" si="12114"/>
        <v>42360.799999999996</v>
      </c>
      <c r="AZ2704" s="26">
        <f t="shared" si="12115"/>
        <v>44151.600000000006</v>
      </c>
      <c r="BA2704" s="26">
        <f t="shared" si="12116"/>
        <v>44151.600000000006</v>
      </c>
      <c r="BB2704" s="26"/>
      <c r="BC2704" s="26"/>
      <c r="BD2704" s="26"/>
      <c r="BE2704" s="26"/>
      <c r="BF2704" s="26"/>
      <c r="BG2704" s="26"/>
      <c r="BH2704" s="26"/>
      <c r="BI2704" s="26"/>
      <c r="BJ2704" s="26"/>
      <c r="BK2704" s="26"/>
      <c r="BL2704" s="26">
        <f t="shared" si="12044"/>
        <v>42360.799999999996</v>
      </c>
      <c r="BM2704" s="26"/>
      <c r="BN2704" s="53">
        <f t="shared" si="12105"/>
        <v>42360.799999999996</v>
      </c>
      <c r="BO2704" s="26">
        <f t="shared" si="12045"/>
        <v>44151.600000000006</v>
      </c>
      <c r="BP2704" s="26"/>
      <c r="BQ2704" s="53">
        <f t="shared" si="12106"/>
        <v>44151.600000000006</v>
      </c>
      <c r="BR2704" s="52">
        <f t="shared" si="12046"/>
        <v>44151.600000000006</v>
      </c>
      <c r="BS2704" s="26"/>
      <c r="BT2704" s="27"/>
    </row>
    <row r="2705" spans="1:73" ht="31.2" x14ac:dyDescent="0.3">
      <c r="A2705" s="67" t="s">
        <v>1098</v>
      </c>
      <c r="B2705" s="67" t="s">
        <v>26</v>
      </c>
      <c r="C2705" s="67" t="s">
        <v>79</v>
      </c>
      <c r="D2705" s="67" t="s">
        <v>1106</v>
      </c>
      <c r="E2705" s="67" t="s">
        <v>38</v>
      </c>
      <c r="F2705" s="68" t="s">
        <v>39</v>
      </c>
      <c r="G2705" s="26">
        <v>10106.700000000001</v>
      </c>
      <c r="H2705" s="26">
        <v>10106.700000000001</v>
      </c>
      <c r="I2705" s="26">
        <v>10106.700000000001</v>
      </c>
      <c r="J2705" s="26"/>
      <c r="K2705" s="26"/>
      <c r="L2705" s="26"/>
      <c r="M2705" s="26">
        <f t="shared" si="12173"/>
        <v>10106.700000000001</v>
      </c>
      <c r="N2705" s="26">
        <f t="shared" si="12174"/>
        <v>10106.700000000001</v>
      </c>
      <c r="O2705" s="26">
        <f t="shared" si="12175"/>
        <v>10106.700000000001</v>
      </c>
      <c r="P2705" s="26"/>
      <c r="Q2705" s="26"/>
      <c r="R2705" s="26"/>
      <c r="S2705" s="26"/>
      <c r="T2705" s="26"/>
      <c r="U2705" s="26"/>
      <c r="V2705" s="26"/>
      <c r="W2705" s="26"/>
      <c r="X2705" s="26"/>
      <c r="Y2705" s="26"/>
      <c r="Z2705" s="26"/>
      <c r="AA2705" s="26"/>
      <c r="AB2705" s="26"/>
      <c r="AC2705" s="26">
        <f t="shared" si="12091"/>
        <v>10106.700000000001</v>
      </c>
      <c r="AD2705" s="26">
        <f t="shared" si="12092"/>
        <v>10106.700000000001</v>
      </c>
      <c r="AE2705" s="26">
        <f t="shared" si="12093"/>
        <v>10106.700000000001</v>
      </c>
      <c r="AF2705" s="26"/>
      <c r="AG2705" s="26">
        <f t="shared" si="12094"/>
        <v>10106.700000000001</v>
      </c>
      <c r="AH2705" s="26">
        <f t="shared" si="12095"/>
        <v>10106.700000000001</v>
      </c>
      <c r="AI2705" s="26">
        <f t="shared" si="12096"/>
        <v>10106.700000000001</v>
      </c>
      <c r="AJ2705" s="26"/>
      <c r="AK2705" s="26"/>
      <c r="AL2705" s="26"/>
      <c r="AM2705" s="26"/>
      <c r="AN2705" s="26"/>
      <c r="AO2705" s="26"/>
      <c r="AP2705" s="26"/>
      <c r="AQ2705" s="26"/>
      <c r="AR2705" s="26"/>
      <c r="AS2705" s="26">
        <f t="shared" si="12170"/>
        <v>10106.700000000001</v>
      </c>
      <c r="AT2705" s="26">
        <f t="shared" si="12171"/>
        <v>10106.700000000001</v>
      </c>
      <c r="AU2705" s="26">
        <f t="shared" si="12172"/>
        <v>10106.700000000001</v>
      </c>
      <c r="AV2705" s="26"/>
      <c r="AW2705" s="26"/>
      <c r="AX2705" s="26"/>
      <c r="AY2705" s="26">
        <f t="shared" si="12114"/>
        <v>10106.700000000001</v>
      </c>
      <c r="AZ2705" s="26">
        <f t="shared" si="12115"/>
        <v>10106.700000000001</v>
      </c>
      <c r="BA2705" s="26">
        <f t="shared" si="12116"/>
        <v>10106.700000000001</v>
      </c>
      <c r="BB2705" s="26"/>
      <c r="BC2705" s="26"/>
      <c r="BD2705" s="26"/>
      <c r="BE2705" s="26"/>
      <c r="BF2705" s="26"/>
      <c r="BG2705" s="26"/>
      <c r="BH2705" s="26"/>
      <c r="BI2705" s="26"/>
      <c r="BJ2705" s="26"/>
      <c r="BK2705" s="26"/>
      <c r="BL2705" s="26">
        <f t="shared" si="12044"/>
        <v>10106.700000000001</v>
      </c>
      <c r="BM2705" s="26"/>
      <c r="BN2705" s="53">
        <f t="shared" si="12105"/>
        <v>10106.700000000001</v>
      </c>
      <c r="BO2705" s="26">
        <f t="shared" si="12045"/>
        <v>10106.700000000001</v>
      </c>
      <c r="BP2705" s="26"/>
      <c r="BQ2705" s="53">
        <f t="shared" si="12106"/>
        <v>10106.700000000001</v>
      </c>
      <c r="BR2705" s="52">
        <f t="shared" si="12046"/>
        <v>10106.700000000001</v>
      </c>
      <c r="BS2705" s="26"/>
      <c r="BT2705" s="27"/>
    </row>
    <row r="2706" spans="1:73" x14ac:dyDescent="0.3">
      <c r="A2706" s="67" t="s">
        <v>1098</v>
      </c>
      <c r="B2706" s="67" t="s">
        <v>26</v>
      </c>
      <c r="C2706" s="67" t="s">
        <v>79</v>
      </c>
      <c r="D2706" s="67" t="s">
        <v>1106</v>
      </c>
      <c r="E2706" s="67" t="s">
        <v>40</v>
      </c>
      <c r="F2706" s="68" t="s">
        <v>41</v>
      </c>
      <c r="G2706" s="26">
        <v>94</v>
      </c>
      <c r="H2706" s="26">
        <v>94</v>
      </c>
      <c r="I2706" s="26">
        <v>94</v>
      </c>
      <c r="J2706" s="26"/>
      <c r="K2706" s="26"/>
      <c r="L2706" s="26"/>
      <c r="M2706" s="26">
        <f t="shared" si="12173"/>
        <v>94</v>
      </c>
      <c r="N2706" s="26">
        <f t="shared" si="12174"/>
        <v>94</v>
      </c>
      <c r="O2706" s="26">
        <f t="shared" si="12175"/>
        <v>94</v>
      </c>
      <c r="P2706" s="26"/>
      <c r="Q2706" s="26"/>
      <c r="R2706" s="26"/>
      <c r="S2706" s="26"/>
      <c r="T2706" s="26"/>
      <c r="U2706" s="26"/>
      <c r="V2706" s="26"/>
      <c r="W2706" s="26"/>
      <c r="X2706" s="26"/>
      <c r="Y2706" s="26"/>
      <c r="Z2706" s="26"/>
      <c r="AA2706" s="26"/>
      <c r="AB2706" s="26"/>
      <c r="AC2706" s="26">
        <f t="shared" si="12091"/>
        <v>94</v>
      </c>
      <c r="AD2706" s="26">
        <f t="shared" si="12092"/>
        <v>94</v>
      </c>
      <c r="AE2706" s="26">
        <f t="shared" si="12093"/>
        <v>94</v>
      </c>
      <c r="AF2706" s="26"/>
      <c r="AG2706" s="26">
        <f t="shared" si="12094"/>
        <v>94</v>
      </c>
      <c r="AH2706" s="26">
        <f t="shared" si="12095"/>
        <v>94</v>
      </c>
      <c r="AI2706" s="26">
        <f t="shared" si="12096"/>
        <v>94</v>
      </c>
      <c r="AJ2706" s="26"/>
      <c r="AK2706" s="26"/>
      <c r="AL2706" s="26"/>
      <c r="AM2706" s="26"/>
      <c r="AN2706" s="26"/>
      <c r="AO2706" s="26"/>
      <c r="AP2706" s="26"/>
      <c r="AQ2706" s="26"/>
      <c r="AR2706" s="26"/>
      <c r="AS2706" s="26">
        <f t="shared" si="12170"/>
        <v>94</v>
      </c>
      <c r="AT2706" s="26">
        <f t="shared" si="12171"/>
        <v>94</v>
      </c>
      <c r="AU2706" s="26">
        <f t="shared" si="12172"/>
        <v>94</v>
      </c>
      <c r="AV2706" s="26"/>
      <c r="AW2706" s="26"/>
      <c r="AX2706" s="26"/>
      <c r="AY2706" s="26">
        <f t="shared" si="12114"/>
        <v>94</v>
      </c>
      <c r="AZ2706" s="26">
        <f t="shared" si="12115"/>
        <v>94</v>
      </c>
      <c r="BA2706" s="26">
        <f t="shared" si="12116"/>
        <v>94</v>
      </c>
      <c r="BB2706" s="26"/>
      <c r="BC2706" s="26"/>
      <c r="BD2706" s="26"/>
      <c r="BE2706" s="26"/>
      <c r="BF2706" s="26"/>
      <c r="BG2706" s="26"/>
      <c r="BH2706" s="26"/>
      <c r="BI2706" s="26"/>
      <c r="BJ2706" s="26"/>
      <c r="BK2706" s="26"/>
      <c r="BL2706" s="26">
        <f t="shared" si="12044"/>
        <v>94</v>
      </c>
      <c r="BM2706" s="26"/>
      <c r="BN2706" s="53">
        <f t="shared" si="12105"/>
        <v>94</v>
      </c>
      <c r="BO2706" s="26">
        <f t="shared" si="12045"/>
        <v>94</v>
      </c>
      <c r="BP2706" s="26"/>
      <c r="BQ2706" s="53">
        <f t="shared" si="12106"/>
        <v>94</v>
      </c>
      <c r="BR2706" s="52">
        <f t="shared" si="12046"/>
        <v>94</v>
      </c>
      <c r="BS2706" s="26"/>
      <c r="BT2706" s="27"/>
    </row>
    <row r="2707" spans="1:73" s="81" customFormat="1" x14ac:dyDescent="0.3">
      <c r="A2707" s="63" t="s">
        <v>1107</v>
      </c>
      <c r="B2707" s="63"/>
      <c r="C2707" s="63"/>
      <c r="D2707" s="63"/>
      <c r="E2707" s="69"/>
      <c r="F2707" s="64" t="s">
        <v>1108</v>
      </c>
      <c r="G2707" s="17">
        <f t="shared" ref="G2707:L2707" si="12284">G2708</f>
        <v>341703.7</v>
      </c>
      <c r="H2707" s="17">
        <f t="shared" si="12284"/>
        <v>348742.69999999995</v>
      </c>
      <c r="I2707" s="17">
        <f t="shared" si="12284"/>
        <v>348742.69999999995</v>
      </c>
      <c r="J2707" s="17">
        <f t="shared" si="12284"/>
        <v>0</v>
      </c>
      <c r="K2707" s="17">
        <f t="shared" si="12284"/>
        <v>0</v>
      </c>
      <c r="L2707" s="17">
        <f t="shared" si="12284"/>
        <v>0</v>
      </c>
      <c r="M2707" s="17">
        <f t="shared" si="12173"/>
        <v>341703.7</v>
      </c>
      <c r="N2707" s="17">
        <f t="shared" si="12174"/>
        <v>348742.69999999995</v>
      </c>
      <c r="O2707" s="17">
        <f t="shared" si="12175"/>
        <v>348742.69999999995</v>
      </c>
      <c r="P2707" s="17">
        <f t="shared" ref="P2707:AB2707" si="12285">P2708</f>
        <v>0</v>
      </c>
      <c r="Q2707" s="17">
        <f t="shared" si="12285"/>
        <v>0</v>
      </c>
      <c r="R2707" s="17">
        <f t="shared" si="12285"/>
        <v>0</v>
      </c>
      <c r="S2707" s="17">
        <f t="shared" si="12285"/>
        <v>0</v>
      </c>
      <c r="T2707" s="17">
        <f t="shared" si="12285"/>
        <v>0</v>
      </c>
      <c r="U2707" s="17">
        <f t="shared" si="12285"/>
        <v>0</v>
      </c>
      <c r="V2707" s="17">
        <f t="shared" si="12285"/>
        <v>0</v>
      </c>
      <c r="W2707" s="17">
        <f t="shared" si="12285"/>
        <v>0</v>
      </c>
      <c r="X2707" s="17">
        <f t="shared" si="12285"/>
        <v>0</v>
      </c>
      <c r="Y2707" s="17">
        <f t="shared" si="12285"/>
        <v>0</v>
      </c>
      <c r="Z2707" s="17">
        <f t="shared" si="12285"/>
        <v>0</v>
      </c>
      <c r="AA2707" s="17">
        <f t="shared" si="12285"/>
        <v>0</v>
      </c>
      <c r="AB2707" s="17">
        <f t="shared" si="12285"/>
        <v>0</v>
      </c>
      <c r="AC2707" s="17">
        <f t="shared" si="12091"/>
        <v>341703.7</v>
      </c>
      <c r="AD2707" s="17">
        <f t="shared" si="12092"/>
        <v>348742.69999999995</v>
      </c>
      <c r="AE2707" s="17">
        <f t="shared" si="12093"/>
        <v>348742.69999999995</v>
      </c>
      <c r="AF2707" s="17">
        <f>AF2708</f>
        <v>0</v>
      </c>
      <c r="AG2707" s="17">
        <f t="shared" si="12094"/>
        <v>341703.7</v>
      </c>
      <c r="AH2707" s="17">
        <f t="shared" si="12095"/>
        <v>348742.69999999995</v>
      </c>
      <c r="AI2707" s="17">
        <f t="shared" si="12096"/>
        <v>348742.69999999995</v>
      </c>
      <c r="AJ2707" s="17">
        <f t="shared" ref="AJ2707:AR2707" si="12286">AJ2708</f>
        <v>0</v>
      </c>
      <c r="AK2707" s="17">
        <f t="shared" si="12286"/>
        <v>0</v>
      </c>
      <c r="AL2707" s="17">
        <f t="shared" si="12286"/>
        <v>-1795.1080000000002</v>
      </c>
      <c r="AM2707" s="17">
        <f t="shared" si="12286"/>
        <v>0</v>
      </c>
      <c r="AN2707" s="17">
        <f t="shared" si="12286"/>
        <v>0</v>
      </c>
      <c r="AO2707" s="17">
        <f t="shared" si="12286"/>
        <v>0</v>
      </c>
      <c r="AP2707" s="17">
        <f t="shared" si="12286"/>
        <v>0</v>
      </c>
      <c r="AQ2707" s="17">
        <f t="shared" si="12286"/>
        <v>0</v>
      </c>
      <c r="AR2707" s="17">
        <f t="shared" si="12286"/>
        <v>0</v>
      </c>
      <c r="AS2707" s="17">
        <f t="shared" si="12170"/>
        <v>339908.592</v>
      </c>
      <c r="AT2707" s="17">
        <f t="shared" si="12171"/>
        <v>348742.69999999995</v>
      </c>
      <c r="AU2707" s="17">
        <f t="shared" si="12172"/>
        <v>348742.69999999995</v>
      </c>
      <c r="AV2707" s="17">
        <f>AV2708</f>
        <v>0</v>
      </c>
      <c r="AW2707" s="17">
        <f>AW2708</f>
        <v>0</v>
      </c>
      <c r="AX2707" s="17">
        <f>AX2708</f>
        <v>0</v>
      </c>
      <c r="AY2707" s="17">
        <f t="shared" si="12114"/>
        <v>339908.592</v>
      </c>
      <c r="AZ2707" s="17">
        <f t="shared" si="12115"/>
        <v>348742.69999999995</v>
      </c>
      <c r="BA2707" s="17">
        <f t="shared" si="12116"/>
        <v>348742.69999999995</v>
      </c>
      <c r="BB2707" s="17">
        <f t="shared" ref="BB2707:BK2707" si="12287">BB2708</f>
        <v>0</v>
      </c>
      <c r="BC2707" s="17">
        <f t="shared" si="12287"/>
        <v>0</v>
      </c>
      <c r="BD2707" s="17">
        <f t="shared" si="12287"/>
        <v>0</v>
      </c>
      <c r="BE2707" s="17">
        <f t="shared" si="12287"/>
        <v>0</v>
      </c>
      <c r="BF2707" s="17">
        <f t="shared" si="12287"/>
        <v>0</v>
      </c>
      <c r="BG2707" s="17">
        <f t="shared" si="12287"/>
        <v>0</v>
      </c>
      <c r="BH2707" s="17">
        <f t="shared" si="12287"/>
        <v>0</v>
      </c>
      <c r="BI2707" s="17">
        <f t="shared" si="12287"/>
        <v>0</v>
      </c>
      <c r="BJ2707" s="17">
        <f t="shared" si="12287"/>
        <v>0</v>
      </c>
      <c r="BK2707" s="17">
        <f t="shared" si="12287"/>
        <v>0</v>
      </c>
      <c r="BL2707" s="17">
        <f t="shared" si="12044"/>
        <v>339908.592</v>
      </c>
      <c r="BM2707" s="17">
        <f>BM2708</f>
        <v>0</v>
      </c>
      <c r="BN2707" s="77">
        <f t="shared" si="12105"/>
        <v>339908.592</v>
      </c>
      <c r="BO2707" s="17">
        <f t="shared" si="12045"/>
        <v>348742.69999999995</v>
      </c>
      <c r="BP2707" s="17">
        <f>BP2708</f>
        <v>0</v>
      </c>
      <c r="BQ2707" s="77">
        <f t="shared" si="12106"/>
        <v>348742.69999999995</v>
      </c>
      <c r="BR2707" s="79">
        <f t="shared" si="12046"/>
        <v>348742.69999999995</v>
      </c>
      <c r="BS2707" s="17">
        <f>BS2708</f>
        <v>0</v>
      </c>
      <c r="BT2707" s="18"/>
      <c r="BU2707" s="14"/>
    </row>
    <row r="2708" spans="1:73" s="81" customFormat="1" x14ac:dyDescent="0.3">
      <c r="A2708" s="63" t="s">
        <v>1107</v>
      </c>
      <c r="B2708" s="63" t="s">
        <v>26</v>
      </c>
      <c r="C2708" s="63"/>
      <c r="D2708" s="63"/>
      <c r="E2708" s="69"/>
      <c r="F2708" s="64" t="s">
        <v>27</v>
      </c>
      <c r="G2708" s="17">
        <f t="shared" ref="G2708:L2708" si="12288">G2709+G2718</f>
        <v>341703.7</v>
      </c>
      <c r="H2708" s="17">
        <f t="shared" si="12288"/>
        <v>348742.69999999995</v>
      </c>
      <c r="I2708" s="17">
        <f t="shared" si="12288"/>
        <v>348742.69999999995</v>
      </c>
      <c r="J2708" s="17">
        <f t="shared" si="12288"/>
        <v>0</v>
      </c>
      <c r="K2708" s="17">
        <f t="shared" si="12288"/>
        <v>0</v>
      </c>
      <c r="L2708" s="17">
        <f t="shared" si="12288"/>
        <v>0</v>
      </c>
      <c r="M2708" s="17">
        <f t="shared" si="12173"/>
        <v>341703.7</v>
      </c>
      <c r="N2708" s="17">
        <f t="shared" si="12174"/>
        <v>348742.69999999995</v>
      </c>
      <c r="O2708" s="17">
        <f t="shared" si="12175"/>
        <v>348742.69999999995</v>
      </c>
      <c r="P2708" s="17">
        <f t="shared" ref="P2708:AB2708" si="12289">P2709+P2718</f>
        <v>0</v>
      </c>
      <c r="Q2708" s="17">
        <f t="shared" si="12289"/>
        <v>0</v>
      </c>
      <c r="R2708" s="17">
        <f t="shared" si="12289"/>
        <v>0</v>
      </c>
      <c r="S2708" s="17">
        <f t="shared" si="12289"/>
        <v>0</v>
      </c>
      <c r="T2708" s="17">
        <f t="shared" si="12289"/>
        <v>0</v>
      </c>
      <c r="U2708" s="17">
        <f t="shared" si="12289"/>
        <v>0</v>
      </c>
      <c r="V2708" s="17">
        <f t="shared" si="12289"/>
        <v>0</v>
      </c>
      <c r="W2708" s="17">
        <f t="shared" si="12289"/>
        <v>0</v>
      </c>
      <c r="X2708" s="17">
        <f t="shared" si="12289"/>
        <v>0</v>
      </c>
      <c r="Y2708" s="17">
        <f t="shared" si="12289"/>
        <v>0</v>
      </c>
      <c r="Z2708" s="17">
        <f t="shared" si="12289"/>
        <v>0</v>
      </c>
      <c r="AA2708" s="17">
        <f t="shared" si="12289"/>
        <v>0</v>
      </c>
      <c r="AB2708" s="17">
        <f t="shared" si="12289"/>
        <v>0</v>
      </c>
      <c r="AC2708" s="17">
        <f t="shared" si="12091"/>
        <v>341703.7</v>
      </c>
      <c r="AD2708" s="17">
        <f t="shared" si="12092"/>
        <v>348742.69999999995</v>
      </c>
      <c r="AE2708" s="17">
        <f t="shared" si="12093"/>
        <v>348742.69999999995</v>
      </c>
      <c r="AF2708" s="17">
        <f>AF2709+AF2718</f>
        <v>0</v>
      </c>
      <c r="AG2708" s="17">
        <f t="shared" si="12094"/>
        <v>341703.7</v>
      </c>
      <c r="AH2708" s="17">
        <f t="shared" si="12095"/>
        <v>348742.69999999995</v>
      </c>
      <c r="AI2708" s="17">
        <f t="shared" si="12096"/>
        <v>348742.69999999995</v>
      </c>
      <c r="AJ2708" s="17">
        <f t="shared" ref="AJ2708:AR2708" si="12290">AJ2709+AJ2718</f>
        <v>0</v>
      </c>
      <c r="AK2708" s="17">
        <f t="shared" si="12290"/>
        <v>0</v>
      </c>
      <c r="AL2708" s="17">
        <f t="shared" si="12290"/>
        <v>-1795.1080000000002</v>
      </c>
      <c r="AM2708" s="17">
        <f t="shared" si="12290"/>
        <v>0</v>
      </c>
      <c r="AN2708" s="17">
        <f t="shared" si="12290"/>
        <v>0</v>
      </c>
      <c r="AO2708" s="17">
        <f t="shared" si="12290"/>
        <v>0</v>
      </c>
      <c r="AP2708" s="17">
        <f t="shared" si="12290"/>
        <v>0</v>
      </c>
      <c r="AQ2708" s="17">
        <f t="shared" si="12290"/>
        <v>0</v>
      </c>
      <c r="AR2708" s="17">
        <f t="shared" si="12290"/>
        <v>0</v>
      </c>
      <c r="AS2708" s="17">
        <f t="shared" si="12170"/>
        <v>339908.592</v>
      </c>
      <c r="AT2708" s="17">
        <f t="shared" si="12171"/>
        <v>348742.69999999995</v>
      </c>
      <c r="AU2708" s="17">
        <f t="shared" si="12172"/>
        <v>348742.69999999995</v>
      </c>
      <c r="AV2708" s="17">
        <f>AV2709+AV2718</f>
        <v>0</v>
      </c>
      <c r="AW2708" s="17">
        <f>AW2709+AW2718</f>
        <v>0</v>
      </c>
      <c r="AX2708" s="17">
        <f>AX2709+AX2718</f>
        <v>0</v>
      </c>
      <c r="AY2708" s="17">
        <f t="shared" si="12114"/>
        <v>339908.592</v>
      </c>
      <c r="AZ2708" s="17">
        <f t="shared" si="12115"/>
        <v>348742.69999999995</v>
      </c>
      <c r="BA2708" s="17">
        <f t="shared" si="12116"/>
        <v>348742.69999999995</v>
      </c>
      <c r="BB2708" s="17">
        <f t="shared" ref="BB2708:BK2708" si="12291">BB2709+BB2718</f>
        <v>0</v>
      </c>
      <c r="BC2708" s="17">
        <f t="shared" si="12291"/>
        <v>0</v>
      </c>
      <c r="BD2708" s="17">
        <f t="shared" si="12291"/>
        <v>0</v>
      </c>
      <c r="BE2708" s="17">
        <f t="shared" si="12291"/>
        <v>0</v>
      </c>
      <c r="BF2708" s="17">
        <f t="shared" si="12291"/>
        <v>0</v>
      </c>
      <c r="BG2708" s="17">
        <f t="shared" si="12291"/>
        <v>0</v>
      </c>
      <c r="BH2708" s="17">
        <f t="shared" si="12291"/>
        <v>0</v>
      </c>
      <c r="BI2708" s="17">
        <f t="shared" si="12291"/>
        <v>0</v>
      </c>
      <c r="BJ2708" s="17">
        <f t="shared" si="12291"/>
        <v>0</v>
      </c>
      <c r="BK2708" s="17">
        <f t="shared" si="12291"/>
        <v>0</v>
      </c>
      <c r="BL2708" s="17">
        <f t="shared" si="12044"/>
        <v>339908.592</v>
      </c>
      <c r="BM2708" s="17">
        <f>BM2709+BM2718</f>
        <v>0</v>
      </c>
      <c r="BN2708" s="77">
        <f t="shared" si="12105"/>
        <v>339908.592</v>
      </c>
      <c r="BO2708" s="17">
        <f t="shared" si="12045"/>
        <v>348742.69999999995</v>
      </c>
      <c r="BP2708" s="17">
        <f>BP2709+BP2718</f>
        <v>0</v>
      </c>
      <c r="BQ2708" s="77">
        <f t="shared" si="12106"/>
        <v>348742.69999999995</v>
      </c>
      <c r="BR2708" s="79">
        <f t="shared" si="12046"/>
        <v>348742.69999999995</v>
      </c>
      <c r="BS2708" s="17">
        <f>BS2709+BS2718</f>
        <v>0</v>
      </c>
      <c r="BT2708" s="18"/>
      <c r="BU2708" s="14"/>
    </row>
    <row r="2709" spans="1:73" s="82" customFormat="1" ht="62.4" x14ac:dyDescent="0.3">
      <c r="A2709" s="65" t="s">
        <v>1107</v>
      </c>
      <c r="B2709" s="65" t="s">
        <v>26</v>
      </c>
      <c r="C2709" s="65" t="s">
        <v>62</v>
      </c>
      <c r="D2709" s="65"/>
      <c r="E2709" s="70"/>
      <c r="F2709" s="66" t="s">
        <v>1109</v>
      </c>
      <c r="G2709" s="22">
        <f t="shared" ref="G2709:L2709" si="12292">G2710</f>
        <v>294135.10000000003</v>
      </c>
      <c r="H2709" s="22">
        <f t="shared" si="12292"/>
        <v>301174.09999999998</v>
      </c>
      <c r="I2709" s="22">
        <f t="shared" si="12292"/>
        <v>301174.09999999998</v>
      </c>
      <c r="J2709" s="22">
        <f t="shared" si="12292"/>
        <v>0</v>
      </c>
      <c r="K2709" s="22">
        <f t="shared" si="12292"/>
        <v>0</v>
      </c>
      <c r="L2709" s="22">
        <f t="shared" si="12292"/>
        <v>0</v>
      </c>
      <c r="M2709" s="22">
        <f t="shared" si="12173"/>
        <v>294135.10000000003</v>
      </c>
      <c r="N2709" s="22">
        <f t="shared" si="12174"/>
        <v>301174.09999999998</v>
      </c>
      <c r="O2709" s="22">
        <f t="shared" si="12175"/>
        <v>301174.09999999998</v>
      </c>
      <c r="P2709" s="22">
        <f t="shared" ref="P2709:AB2709" si="12293">P2710</f>
        <v>0</v>
      </c>
      <c r="Q2709" s="22">
        <f t="shared" si="12293"/>
        <v>0</v>
      </c>
      <c r="R2709" s="22">
        <f t="shared" si="12293"/>
        <v>0</v>
      </c>
      <c r="S2709" s="22">
        <f t="shared" si="12293"/>
        <v>0</v>
      </c>
      <c r="T2709" s="22">
        <f t="shared" si="12293"/>
        <v>0</v>
      </c>
      <c r="U2709" s="22">
        <f t="shared" si="12293"/>
        <v>0</v>
      </c>
      <c r="V2709" s="22">
        <f t="shared" si="12293"/>
        <v>0</v>
      </c>
      <c r="W2709" s="22">
        <f t="shared" si="12293"/>
        <v>0</v>
      </c>
      <c r="X2709" s="22">
        <f t="shared" si="12293"/>
        <v>0</v>
      </c>
      <c r="Y2709" s="22">
        <f t="shared" si="12293"/>
        <v>0</v>
      </c>
      <c r="Z2709" s="22">
        <f t="shared" si="12293"/>
        <v>0</v>
      </c>
      <c r="AA2709" s="22">
        <f t="shared" si="12293"/>
        <v>0</v>
      </c>
      <c r="AB2709" s="22">
        <f t="shared" si="12293"/>
        <v>0</v>
      </c>
      <c r="AC2709" s="22">
        <f t="shared" si="12091"/>
        <v>294135.10000000003</v>
      </c>
      <c r="AD2709" s="22">
        <f t="shared" si="12092"/>
        <v>301174.09999999998</v>
      </c>
      <c r="AE2709" s="22">
        <f t="shared" si="12093"/>
        <v>301174.09999999998</v>
      </c>
      <c r="AF2709" s="22">
        <f>AF2710</f>
        <v>0</v>
      </c>
      <c r="AG2709" s="22">
        <f t="shared" si="12094"/>
        <v>294135.10000000003</v>
      </c>
      <c r="AH2709" s="22">
        <f t="shared" si="12095"/>
        <v>301174.09999999998</v>
      </c>
      <c r="AI2709" s="22">
        <f t="shared" si="12096"/>
        <v>301174.09999999998</v>
      </c>
      <c r="AJ2709" s="22">
        <f t="shared" ref="AJ2709:AR2709" si="12294">AJ2710</f>
        <v>0</v>
      </c>
      <c r="AK2709" s="22">
        <f t="shared" si="12294"/>
        <v>0</v>
      </c>
      <c r="AL2709" s="22">
        <f t="shared" si="12294"/>
        <v>-1795.1080000000002</v>
      </c>
      <c r="AM2709" s="22">
        <f t="shared" si="12294"/>
        <v>0</v>
      </c>
      <c r="AN2709" s="22">
        <f t="shared" si="12294"/>
        <v>0</v>
      </c>
      <c r="AO2709" s="22">
        <f t="shared" si="12294"/>
        <v>0</v>
      </c>
      <c r="AP2709" s="22">
        <f t="shared" si="12294"/>
        <v>0</v>
      </c>
      <c r="AQ2709" s="22">
        <f t="shared" si="12294"/>
        <v>0</v>
      </c>
      <c r="AR2709" s="22">
        <f t="shared" si="12294"/>
        <v>0</v>
      </c>
      <c r="AS2709" s="22">
        <f t="shared" si="12170"/>
        <v>292339.99200000003</v>
      </c>
      <c r="AT2709" s="22">
        <f t="shared" si="12171"/>
        <v>301174.09999999998</v>
      </c>
      <c r="AU2709" s="22">
        <f t="shared" si="12172"/>
        <v>301174.09999999998</v>
      </c>
      <c r="AV2709" s="22">
        <f>AV2710</f>
        <v>0</v>
      </c>
      <c r="AW2709" s="22">
        <f>AW2710</f>
        <v>0</v>
      </c>
      <c r="AX2709" s="22">
        <f>AX2710</f>
        <v>0</v>
      </c>
      <c r="AY2709" s="22">
        <f t="shared" si="12114"/>
        <v>292339.99200000003</v>
      </c>
      <c r="AZ2709" s="22">
        <f t="shared" si="12115"/>
        <v>301174.09999999998</v>
      </c>
      <c r="BA2709" s="22">
        <f t="shared" si="12116"/>
        <v>301174.09999999998</v>
      </c>
      <c r="BB2709" s="22">
        <f t="shared" ref="BB2709:BK2709" si="12295">BB2710</f>
        <v>0</v>
      </c>
      <c r="BC2709" s="22">
        <f t="shared" si="12295"/>
        <v>0</v>
      </c>
      <c r="BD2709" s="22">
        <f t="shared" si="12295"/>
        <v>0</v>
      </c>
      <c r="BE2709" s="22">
        <f t="shared" si="12295"/>
        <v>0</v>
      </c>
      <c r="BF2709" s="22">
        <f t="shared" si="12295"/>
        <v>0</v>
      </c>
      <c r="BG2709" s="22">
        <f t="shared" si="12295"/>
        <v>0</v>
      </c>
      <c r="BH2709" s="22">
        <f t="shared" si="12295"/>
        <v>0</v>
      </c>
      <c r="BI2709" s="22">
        <f t="shared" si="12295"/>
        <v>0</v>
      </c>
      <c r="BJ2709" s="22">
        <f t="shared" si="12295"/>
        <v>0</v>
      </c>
      <c r="BK2709" s="22">
        <f t="shared" si="12295"/>
        <v>0</v>
      </c>
      <c r="BL2709" s="22">
        <f t="shared" si="12044"/>
        <v>292339.99200000003</v>
      </c>
      <c r="BM2709" s="22">
        <f>BM2710</f>
        <v>0</v>
      </c>
      <c r="BN2709" s="78">
        <f t="shared" si="12105"/>
        <v>292339.99200000003</v>
      </c>
      <c r="BO2709" s="22">
        <f t="shared" si="12045"/>
        <v>301174.09999999998</v>
      </c>
      <c r="BP2709" s="22">
        <f>BP2710</f>
        <v>0</v>
      </c>
      <c r="BQ2709" s="78">
        <f t="shared" si="12106"/>
        <v>301174.09999999998</v>
      </c>
      <c r="BR2709" s="80">
        <f t="shared" si="12046"/>
        <v>301174.09999999998</v>
      </c>
      <c r="BS2709" s="22">
        <f>BS2710</f>
        <v>0</v>
      </c>
      <c r="BT2709" s="23"/>
      <c r="BU2709" s="19"/>
    </row>
    <row r="2710" spans="1:73" ht="31.2" x14ac:dyDescent="0.3">
      <c r="A2710" s="67" t="s">
        <v>1107</v>
      </c>
      <c r="B2710" s="67" t="s">
        <v>26</v>
      </c>
      <c r="C2710" s="67" t="s">
        <v>62</v>
      </c>
      <c r="D2710" s="67" t="s">
        <v>1110</v>
      </c>
      <c r="E2710" s="71"/>
      <c r="F2710" s="68" t="s">
        <v>1111</v>
      </c>
      <c r="G2710" s="26">
        <f t="shared" ref="G2710:L2710" si="12296">G2711+G2714</f>
        <v>294135.10000000003</v>
      </c>
      <c r="H2710" s="26">
        <f t="shared" si="12296"/>
        <v>301174.09999999998</v>
      </c>
      <c r="I2710" s="26">
        <f t="shared" si="12296"/>
        <v>301174.09999999998</v>
      </c>
      <c r="J2710" s="26">
        <f t="shared" si="12296"/>
        <v>0</v>
      </c>
      <c r="K2710" s="26">
        <f t="shared" si="12296"/>
        <v>0</v>
      </c>
      <c r="L2710" s="26">
        <f t="shared" si="12296"/>
        <v>0</v>
      </c>
      <c r="M2710" s="26">
        <f t="shared" si="12173"/>
        <v>294135.10000000003</v>
      </c>
      <c r="N2710" s="26">
        <f t="shared" si="12174"/>
        <v>301174.09999999998</v>
      </c>
      <c r="O2710" s="26">
        <f t="shared" si="12175"/>
        <v>301174.09999999998</v>
      </c>
      <c r="P2710" s="26">
        <f t="shared" ref="P2710:AB2710" si="12297">P2711+P2714</f>
        <v>0</v>
      </c>
      <c r="Q2710" s="26">
        <f t="shared" si="12297"/>
        <v>0</v>
      </c>
      <c r="R2710" s="26">
        <f t="shared" si="12297"/>
        <v>0</v>
      </c>
      <c r="S2710" s="26">
        <f t="shared" si="12297"/>
        <v>0</v>
      </c>
      <c r="T2710" s="26">
        <f t="shared" si="12297"/>
        <v>0</v>
      </c>
      <c r="U2710" s="26">
        <f t="shared" si="12297"/>
        <v>0</v>
      </c>
      <c r="V2710" s="26">
        <f t="shared" si="12297"/>
        <v>0</v>
      </c>
      <c r="W2710" s="26">
        <f t="shared" si="12297"/>
        <v>0</v>
      </c>
      <c r="X2710" s="26">
        <f t="shared" si="12297"/>
        <v>0</v>
      </c>
      <c r="Y2710" s="26">
        <f t="shared" si="12297"/>
        <v>0</v>
      </c>
      <c r="Z2710" s="26">
        <f t="shared" si="12297"/>
        <v>0</v>
      </c>
      <c r="AA2710" s="26">
        <f t="shared" si="12297"/>
        <v>0</v>
      </c>
      <c r="AB2710" s="26">
        <f t="shared" si="12297"/>
        <v>0</v>
      </c>
      <c r="AC2710" s="26">
        <f t="shared" si="12091"/>
        <v>294135.10000000003</v>
      </c>
      <c r="AD2710" s="26">
        <f t="shared" si="12092"/>
        <v>301174.09999999998</v>
      </c>
      <c r="AE2710" s="26">
        <f t="shared" si="12093"/>
        <v>301174.09999999998</v>
      </c>
      <c r="AF2710" s="26">
        <f>AF2711+AF2714</f>
        <v>0</v>
      </c>
      <c r="AG2710" s="26">
        <f t="shared" si="12094"/>
        <v>294135.10000000003</v>
      </c>
      <c r="AH2710" s="26">
        <f t="shared" si="12095"/>
        <v>301174.09999999998</v>
      </c>
      <c r="AI2710" s="26">
        <f t="shared" si="12096"/>
        <v>301174.09999999998</v>
      </c>
      <c r="AJ2710" s="26">
        <f t="shared" ref="AJ2710:AR2710" si="12298">AJ2711+AJ2714</f>
        <v>0</v>
      </c>
      <c r="AK2710" s="26">
        <f t="shared" si="12298"/>
        <v>0</v>
      </c>
      <c r="AL2710" s="26">
        <f t="shared" si="12298"/>
        <v>-1795.1080000000002</v>
      </c>
      <c r="AM2710" s="26">
        <f t="shared" si="12298"/>
        <v>0</v>
      </c>
      <c r="AN2710" s="26">
        <f t="shared" si="12298"/>
        <v>0</v>
      </c>
      <c r="AO2710" s="26">
        <f t="shared" si="12298"/>
        <v>0</v>
      </c>
      <c r="AP2710" s="26">
        <f t="shared" si="12298"/>
        <v>0</v>
      </c>
      <c r="AQ2710" s="26">
        <f t="shared" si="12298"/>
        <v>0</v>
      </c>
      <c r="AR2710" s="26">
        <f t="shared" si="12298"/>
        <v>0</v>
      </c>
      <c r="AS2710" s="26">
        <f t="shared" si="12170"/>
        <v>292339.99200000003</v>
      </c>
      <c r="AT2710" s="26">
        <f t="shared" si="12171"/>
        <v>301174.09999999998</v>
      </c>
      <c r="AU2710" s="26">
        <f t="shared" si="12172"/>
        <v>301174.09999999998</v>
      </c>
      <c r="AV2710" s="26">
        <f>AV2711+AV2714</f>
        <v>0</v>
      </c>
      <c r="AW2710" s="26">
        <f>AW2711+AW2714</f>
        <v>0</v>
      </c>
      <c r="AX2710" s="26">
        <f>AX2711+AX2714</f>
        <v>0</v>
      </c>
      <c r="AY2710" s="26">
        <f t="shared" si="12114"/>
        <v>292339.99200000003</v>
      </c>
      <c r="AZ2710" s="26">
        <f t="shared" si="12115"/>
        <v>301174.09999999998</v>
      </c>
      <c r="BA2710" s="26">
        <f t="shared" si="12116"/>
        <v>301174.09999999998</v>
      </c>
      <c r="BB2710" s="26">
        <f t="shared" ref="BB2710:BK2710" si="12299">BB2711+BB2714</f>
        <v>0</v>
      </c>
      <c r="BC2710" s="26">
        <f t="shared" si="12299"/>
        <v>0</v>
      </c>
      <c r="BD2710" s="26">
        <f t="shared" si="12299"/>
        <v>0</v>
      </c>
      <c r="BE2710" s="26">
        <f t="shared" si="12299"/>
        <v>0</v>
      </c>
      <c r="BF2710" s="26">
        <f t="shared" si="12299"/>
        <v>0</v>
      </c>
      <c r="BG2710" s="26">
        <f t="shared" si="12299"/>
        <v>0</v>
      </c>
      <c r="BH2710" s="26">
        <f t="shared" si="12299"/>
        <v>0</v>
      </c>
      <c r="BI2710" s="26">
        <f t="shared" si="12299"/>
        <v>0</v>
      </c>
      <c r="BJ2710" s="26">
        <f t="shared" si="12299"/>
        <v>0</v>
      </c>
      <c r="BK2710" s="26">
        <f t="shared" si="12299"/>
        <v>0</v>
      </c>
      <c r="BL2710" s="26">
        <f t="shared" si="12044"/>
        <v>292339.99200000003</v>
      </c>
      <c r="BM2710" s="26">
        <f>BM2711+BM2714</f>
        <v>0</v>
      </c>
      <c r="BN2710" s="53">
        <f t="shared" si="12105"/>
        <v>292339.99200000003</v>
      </c>
      <c r="BO2710" s="26">
        <f t="shared" si="12045"/>
        <v>301174.09999999998</v>
      </c>
      <c r="BP2710" s="26">
        <f>BP2711+BP2714</f>
        <v>0</v>
      </c>
      <c r="BQ2710" s="53">
        <f t="shared" si="12106"/>
        <v>301174.09999999998</v>
      </c>
      <c r="BR2710" s="52">
        <f t="shared" si="12046"/>
        <v>301174.09999999998</v>
      </c>
      <c r="BS2710" s="26">
        <f>BS2711+BS2714</f>
        <v>0</v>
      </c>
      <c r="BT2710" s="27"/>
    </row>
    <row r="2711" spans="1:73" x14ac:dyDescent="0.3">
      <c r="A2711" s="67" t="s">
        <v>1107</v>
      </c>
      <c r="B2711" s="67" t="s">
        <v>26</v>
      </c>
      <c r="C2711" s="67" t="s">
        <v>62</v>
      </c>
      <c r="D2711" s="67" t="s">
        <v>1112</v>
      </c>
      <c r="E2711" s="71"/>
      <c r="F2711" s="68" t="s">
        <v>1113</v>
      </c>
      <c r="G2711" s="26">
        <f t="shared" ref="G2711:G2714" si="12300">G2712</f>
        <v>86921.2</v>
      </c>
      <c r="H2711" s="26">
        <f t="shared" ref="H2711:H2714" si="12301">H2712</f>
        <v>89368.6</v>
      </c>
      <c r="I2711" s="26">
        <f t="shared" ref="I2711:I2714" si="12302">I2712</f>
        <v>89368.6</v>
      </c>
      <c r="J2711" s="26">
        <f t="shared" ref="J2711:J2714" si="12303">J2712</f>
        <v>0</v>
      </c>
      <c r="K2711" s="26">
        <f t="shared" ref="K2711:K2714" si="12304">K2712</f>
        <v>0</v>
      </c>
      <c r="L2711" s="26">
        <f t="shared" ref="L2711:L2714" si="12305">L2712</f>
        <v>0</v>
      </c>
      <c r="M2711" s="26">
        <f t="shared" si="12173"/>
        <v>86921.2</v>
      </c>
      <c r="N2711" s="26">
        <f t="shared" si="12174"/>
        <v>89368.6</v>
      </c>
      <c r="O2711" s="26">
        <f t="shared" si="12175"/>
        <v>89368.6</v>
      </c>
      <c r="P2711" s="26">
        <f t="shared" ref="P2711:P2714" si="12306">P2712</f>
        <v>0</v>
      </c>
      <c r="Q2711" s="26">
        <f t="shared" ref="Q2711:Q2714" si="12307">Q2712</f>
        <v>0</v>
      </c>
      <c r="R2711" s="26">
        <f t="shared" ref="R2711:R2714" si="12308">R2712</f>
        <v>0</v>
      </c>
      <c r="S2711" s="26">
        <f t="shared" ref="S2711:S2714" si="12309">S2712</f>
        <v>0</v>
      </c>
      <c r="T2711" s="26">
        <f t="shared" ref="T2711:T2714" si="12310">T2712</f>
        <v>0</v>
      </c>
      <c r="U2711" s="26">
        <f t="shared" ref="U2711:U2714" si="12311">U2712</f>
        <v>0</v>
      </c>
      <c r="V2711" s="26">
        <f t="shared" ref="V2711:V2714" si="12312">V2712</f>
        <v>0</v>
      </c>
      <c r="W2711" s="26">
        <f t="shared" ref="W2711:W2714" si="12313">W2712</f>
        <v>0</v>
      </c>
      <c r="X2711" s="26">
        <f t="shared" ref="X2711:X2714" si="12314">X2712</f>
        <v>0</v>
      </c>
      <c r="Y2711" s="26">
        <f t="shared" ref="Y2711:Y2714" si="12315">Y2712</f>
        <v>0</v>
      </c>
      <c r="Z2711" s="26">
        <f t="shared" ref="Z2711:Z2714" si="12316">Z2712</f>
        <v>0</v>
      </c>
      <c r="AA2711" s="26">
        <f t="shared" ref="AA2711:AA2714" si="12317">AA2712</f>
        <v>0</v>
      </c>
      <c r="AB2711" s="26">
        <f t="shared" ref="AB2711:AB2714" si="12318">AB2712</f>
        <v>0</v>
      </c>
      <c r="AC2711" s="26">
        <f t="shared" si="12091"/>
        <v>86921.2</v>
      </c>
      <c r="AD2711" s="26">
        <f t="shared" si="12092"/>
        <v>89368.6</v>
      </c>
      <c r="AE2711" s="26">
        <f t="shared" si="12093"/>
        <v>89368.6</v>
      </c>
      <c r="AF2711" s="26">
        <f t="shared" ref="AF2711:AF2714" si="12319">AF2712</f>
        <v>0</v>
      </c>
      <c r="AG2711" s="26">
        <f t="shared" si="12094"/>
        <v>86921.2</v>
      </c>
      <c r="AH2711" s="26">
        <f t="shared" si="12095"/>
        <v>89368.6</v>
      </c>
      <c r="AI2711" s="26">
        <f t="shared" si="12096"/>
        <v>89368.6</v>
      </c>
      <c r="AJ2711" s="26">
        <f t="shared" ref="AJ2711:AJ2714" si="12320">AJ2712</f>
        <v>0</v>
      </c>
      <c r="AK2711" s="26">
        <f t="shared" ref="AK2711:AK2714" si="12321">AK2712</f>
        <v>0</v>
      </c>
      <c r="AL2711" s="26">
        <f t="shared" ref="AL2711:AL2714" si="12322">AL2712</f>
        <v>-1223.5999999999999</v>
      </c>
      <c r="AM2711" s="26">
        <f t="shared" ref="AM2711:AM2714" si="12323">AM2712</f>
        <v>0</v>
      </c>
      <c r="AN2711" s="26">
        <f t="shared" ref="AN2711:AN2714" si="12324">AN2712</f>
        <v>0</v>
      </c>
      <c r="AO2711" s="26">
        <f t="shared" ref="AO2711:AO2714" si="12325">AO2712</f>
        <v>0</v>
      </c>
      <c r="AP2711" s="26">
        <f t="shared" ref="AP2711:AP2714" si="12326">AP2712</f>
        <v>0</v>
      </c>
      <c r="AQ2711" s="26">
        <f t="shared" ref="AQ2711:AQ2714" si="12327">AQ2712</f>
        <v>0</v>
      </c>
      <c r="AR2711" s="26">
        <f t="shared" ref="AR2711:AR2714" si="12328">AR2712</f>
        <v>0</v>
      </c>
      <c r="AS2711" s="26">
        <f t="shared" si="12170"/>
        <v>85697.599999999991</v>
      </c>
      <c r="AT2711" s="26">
        <f t="shared" si="12171"/>
        <v>89368.6</v>
      </c>
      <c r="AU2711" s="26">
        <f t="shared" si="12172"/>
        <v>89368.6</v>
      </c>
      <c r="AV2711" s="26">
        <f t="shared" ref="AV2711:AV2714" si="12329">AV2712</f>
        <v>0</v>
      </c>
      <c r="AW2711" s="26">
        <f t="shared" ref="AW2711:AW2714" si="12330">AW2712</f>
        <v>0</v>
      </c>
      <c r="AX2711" s="26">
        <f t="shared" ref="AX2711:AX2714" si="12331">AX2712</f>
        <v>0</v>
      </c>
      <c r="AY2711" s="26">
        <f t="shared" si="12114"/>
        <v>85697.599999999991</v>
      </c>
      <c r="AZ2711" s="26">
        <f t="shared" si="12115"/>
        <v>89368.6</v>
      </c>
      <c r="BA2711" s="26">
        <f t="shared" si="12116"/>
        <v>89368.6</v>
      </c>
      <c r="BB2711" s="26">
        <f t="shared" ref="BB2711:BB2714" si="12332">BB2712</f>
        <v>0</v>
      </c>
      <c r="BC2711" s="26">
        <f t="shared" ref="BC2711:BC2714" si="12333">BC2712</f>
        <v>0</v>
      </c>
      <c r="BD2711" s="26">
        <f t="shared" ref="BD2711:BD2714" si="12334">BD2712</f>
        <v>0</v>
      </c>
      <c r="BE2711" s="26">
        <f t="shared" ref="BE2711:BE2714" si="12335">BE2712</f>
        <v>0</v>
      </c>
      <c r="BF2711" s="26">
        <f t="shared" ref="BF2711:BF2714" si="12336">BF2712</f>
        <v>0</v>
      </c>
      <c r="BG2711" s="26">
        <f t="shared" ref="BG2711:BG2714" si="12337">BG2712</f>
        <v>0</v>
      </c>
      <c r="BH2711" s="26">
        <f t="shared" ref="BH2711:BH2714" si="12338">BH2712</f>
        <v>0</v>
      </c>
      <c r="BI2711" s="26">
        <f t="shared" ref="BI2711:BI2714" si="12339">BI2712</f>
        <v>0</v>
      </c>
      <c r="BJ2711" s="26">
        <f t="shared" ref="BJ2711:BJ2714" si="12340">BJ2712</f>
        <v>0</v>
      </c>
      <c r="BK2711" s="26">
        <f t="shared" ref="BK2711:BK2714" si="12341">BK2712</f>
        <v>0</v>
      </c>
      <c r="BL2711" s="26">
        <f t="shared" si="12044"/>
        <v>85697.599999999991</v>
      </c>
      <c r="BM2711" s="26">
        <f t="shared" ref="BM2711:BM2714" si="12342">BM2712</f>
        <v>0</v>
      </c>
      <c r="BN2711" s="53">
        <f t="shared" si="12105"/>
        <v>85697.599999999991</v>
      </c>
      <c r="BO2711" s="26">
        <f t="shared" si="12045"/>
        <v>89368.6</v>
      </c>
      <c r="BP2711" s="26">
        <f t="shared" ref="BP2711:BS2714" si="12343">BP2712</f>
        <v>0</v>
      </c>
      <c r="BQ2711" s="53">
        <f t="shared" si="12106"/>
        <v>89368.6</v>
      </c>
      <c r="BR2711" s="52">
        <f t="shared" si="12046"/>
        <v>89368.6</v>
      </c>
      <c r="BS2711" s="26">
        <f t="shared" si="12343"/>
        <v>0</v>
      </c>
      <c r="BT2711" s="27"/>
    </row>
    <row r="2712" spans="1:73" x14ac:dyDescent="0.3">
      <c r="A2712" s="67" t="s">
        <v>1107</v>
      </c>
      <c r="B2712" s="67" t="s">
        <v>26</v>
      </c>
      <c r="C2712" s="67" t="s">
        <v>62</v>
      </c>
      <c r="D2712" s="67" t="s">
        <v>1114</v>
      </c>
      <c r="E2712" s="71"/>
      <c r="F2712" s="68" t="s">
        <v>49</v>
      </c>
      <c r="G2712" s="26">
        <f t="shared" si="12300"/>
        <v>86921.2</v>
      </c>
      <c r="H2712" s="26">
        <f t="shared" si="12301"/>
        <v>89368.6</v>
      </c>
      <c r="I2712" s="26">
        <f t="shared" si="12302"/>
        <v>89368.6</v>
      </c>
      <c r="J2712" s="26">
        <f t="shared" si="12303"/>
        <v>0</v>
      </c>
      <c r="K2712" s="26">
        <f t="shared" si="12304"/>
        <v>0</v>
      </c>
      <c r="L2712" s="26">
        <f t="shared" si="12305"/>
        <v>0</v>
      </c>
      <c r="M2712" s="26">
        <f t="shared" si="12173"/>
        <v>86921.2</v>
      </c>
      <c r="N2712" s="26">
        <f t="shared" si="12174"/>
        <v>89368.6</v>
      </c>
      <c r="O2712" s="26">
        <f t="shared" si="12175"/>
        <v>89368.6</v>
      </c>
      <c r="P2712" s="26">
        <f t="shared" si="12306"/>
        <v>0</v>
      </c>
      <c r="Q2712" s="26">
        <f t="shared" si="12307"/>
        <v>0</v>
      </c>
      <c r="R2712" s="26">
        <f t="shared" si="12308"/>
        <v>0</v>
      </c>
      <c r="S2712" s="26">
        <f t="shared" si="12309"/>
        <v>0</v>
      </c>
      <c r="T2712" s="26">
        <f t="shared" si="12310"/>
        <v>0</v>
      </c>
      <c r="U2712" s="26">
        <f t="shared" si="12311"/>
        <v>0</v>
      </c>
      <c r="V2712" s="26">
        <f t="shared" si="12312"/>
        <v>0</v>
      </c>
      <c r="W2712" s="26">
        <f t="shared" si="12313"/>
        <v>0</v>
      </c>
      <c r="X2712" s="26">
        <f t="shared" si="12314"/>
        <v>0</v>
      </c>
      <c r="Y2712" s="26">
        <f t="shared" si="12315"/>
        <v>0</v>
      </c>
      <c r="Z2712" s="26">
        <f t="shared" si="12316"/>
        <v>0</v>
      </c>
      <c r="AA2712" s="26">
        <f t="shared" si="12317"/>
        <v>0</v>
      </c>
      <c r="AB2712" s="26">
        <f t="shared" si="12318"/>
        <v>0</v>
      </c>
      <c r="AC2712" s="26">
        <f t="shared" si="12091"/>
        <v>86921.2</v>
      </c>
      <c r="AD2712" s="26">
        <f t="shared" si="12092"/>
        <v>89368.6</v>
      </c>
      <c r="AE2712" s="26">
        <f t="shared" si="12093"/>
        <v>89368.6</v>
      </c>
      <c r="AF2712" s="26">
        <f t="shared" si="12319"/>
        <v>0</v>
      </c>
      <c r="AG2712" s="26">
        <f t="shared" si="12094"/>
        <v>86921.2</v>
      </c>
      <c r="AH2712" s="26">
        <f t="shared" si="12095"/>
        <v>89368.6</v>
      </c>
      <c r="AI2712" s="26">
        <f t="shared" si="12096"/>
        <v>89368.6</v>
      </c>
      <c r="AJ2712" s="26">
        <f t="shared" si="12320"/>
        <v>0</v>
      </c>
      <c r="AK2712" s="26">
        <f t="shared" si="12321"/>
        <v>0</v>
      </c>
      <c r="AL2712" s="26">
        <f t="shared" si="12322"/>
        <v>-1223.5999999999999</v>
      </c>
      <c r="AM2712" s="26">
        <f t="shared" si="12323"/>
        <v>0</v>
      </c>
      <c r="AN2712" s="26">
        <f t="shared" si="12324"/>
        <v>0</v>
      </c>
      <c r="AO2712" s="26">
        <f t="shared" si="12325"/>
        <v>0</v>
      </c>
      <c r="AP2712" s="26">
        <f t="shared" si="12326"/>
        <v>0</v>
      </c>
      <c r="AQ2712" s="26">
        <f t="shared" si="12327"/>
        <v>0</v>
      </c>
      <c r="AR2712" s="26">
        <f t="shared" si="12328"/>
        <v>0</v>
      </c>
      <c r="AS2712" s="26">
        <f t="shared" si="12170"/>
        <v>85697.599999999991</v>
      </c>
      <c r="AT2712" s="26">
        <f t="shared" si="12171"/>
        <v>89368.6</v>
      </c>
      <c r="AU2712" s="26">
        <f t="shared" si="12172"/>
        <v>89368.6</v>
      </c>
      <c r="AV2712" s="26">
        <f t="shared" si="12329"/>
        <v>0</v>
      </c>
      <c r="AW2712" s="26">
        <f t="shared" si="12330"/>
        <v>0</v>
      </c>
      <c r="AX2712" s="26">
        <f t="shared" si="12331"/>
        <v>0</v>
      </c>
      <c r="AY2712" s="26">
        <f t="shared" si="12114"/>
        <v>85697.599999999991</v>
      </c>
      <c r="AZ2712" s="26">
        <f t="shared" si="12115"/>
        <v>89368.6</v>
      </c>
      <c r="BA2712" s="26">
        <f t="shared" si="12116"/>
        <v>89368.6</v>
      </c>
      <c r="BB2712" s="26">
        <f t="shared" si="12332"/>
        <v>0</v>
      </c>
      <c r="BC2712" s="26">
        <f t="shared" si="12333"/>
        <v>0</v>
      </c>
      <c r="BD2712" s="26">
        <f t="shared" si="12334"/>
        <v>0</v>
      </c>
      <c r="BE2712" s="26">
        <f t="shared" si="12335"/>
        <v>0</v>
      </c>
      <c r="BF2712" s="26">
        <f t="shared" si="12336"/>
        <v>0</v>
      </c>
      <c r="BG2712" s="26">
        <f t="shared" si="12337"/>
        <v>0</v>
      </c>
      <c r="BH2712" s="26">
        <f t="shared" si="12338"/>
        <v>0</v>
      </c>
      <c r="BI2712" s="26">
        <f t="shared" si="12339"/>
        <v>0</v>
      </c>
      <c r="BJ2712" s="26">
        <f t="shared" si="12340"/>
        <v>0</v>
      </c>
      <c r="BK2712" s="26">
        <f t="shared" si="12341"/>
        <v>0</v>
      </c>
      <c r="BL2712" s="26">
        <f t="shared" si="12044"/>
        <v>85697.599999999991</v>
      </c>
      <c r="BM2712" s="26">
        <f t="shared" si="12342"/>
        <v>0</v>
      </c>
      <c r="BN2712" s="53">
        <f t="shared" si="12105"/>
        <v>85697.599999999991</v>
      </c>
      <c r="BO2712" s="26">
        <f t="shared" si="12045"/>
        <v>89368.6</v>
      </c>
      <c r="BP2712" s="26">
        <f t="shared" si="12343"/>
        <v>0</v>
      </c>
      <c r="BQ2712" s="53">
        <f t="shared" si="12106"/>
        <v>89368.6</v>
      </c>
      <c r="BR2712" s="52">
        <f t="shared" si="12046"/>
        <v>89368.6</v>
      </c>
      <c r="BS2712" s="26">
        <f t="shared" si="12343"/>
        <v>0</v>
      </c>
      <c r="BT2712" s="27"/>
    </row>
    <row r="2713" spans="1:73" ht="78" x14ac:dyDescent="0.3">
      <c r="A2713" s="67" t="s">
        <v>1107</v>
      </c>
      <c r="B2713" s="67" t="s">
        <v>26</v>
      </c>
      <c r="C2713" s="67" t="s">
        <v>62</v>
      </c>
      <c r="D2713" s="67" t="s">
        <v>1114</v>
      </c>
      <c r="E2713" s="67" t="s">
        <v>50</v>
      </c>
      <c r="F2713" s="68" t="s">
        <v>51</v>
      </c>
      <c r="G2713" s="26">
        <v>86921.2</v>
      </c>
      <c r="H2713" s="26">
        <v>89368.6</v>
      </c>
      <c r="I2713" s="26">
        <v>89368.6</v>
      </c>
      <c r="J2713" s="26"/>
      <c r="K2713" s="26"/>
      <c r="L2713" s="26"/>
      <c r="M2713" s="26">
        <f t="shared" si="12173"/>
        <v>86921.2</v>
      </c>
      <c r="N2713" s="26">
        <f t="shared" si="12174"/>
        <v>89368.6</v>
      </c>
      <c r="O2713" s="26">
        <f t="shared" si="12175"/>
        <v>89368.6</v>
      </c>
      <c r="P2713" s="26"/>
      <c r="Q2713" s="26"/>
      <c r="R2713" s="26"/>
      <c r="S2713" s="26"/>
      <c r="T2713" s="26"/>
      <c r="U2713" s="26"/>
      <c r="V2713" s="26"/>
      <c r="W2713" s="26"/>
      <c r="X2713" s="26"/>
      <c r="Y2713" s="26"/>
      <c r="Z2713" s="26"/>
      <c r="AA2713" s="26"/>
      <c r="AB2713" s="26"/>
      <c r="AC2713" s="26">
        <f t="shared" si="12091"/>
        <v>86921.2</v>
      </c>
      <c r="AD2713" s="26">
        <f t="shared" si="12092"/>
        <v>89368.6</v>
      </c>
      <c r="AE2713" s="26">
        <f t="shared" si="12093"/>
        <v>89368.6</v>
      </c>
      <c r="AF2713" s="26"/>
      <c r="AG2713" s="26">
        <f t="shared" si="12094"/>
        <v>86921.2</v>
      </c>
      <c r="AH2713" s="26">
        <f t="shared" si="12095"/>
        <v>89368.6</v>
      </c>
      <c r="AI2713" s="26">
        <f t="shared" si="12096"/>
        <v>89368.6</v>
      </c>
      <c r="AJ2713" s="26"/>
      <c r="AK2713" s="26"/>
      <c r="AL2713" s="26">
        <v>-1223.5999999999999</v>
      </c>
      <c r="AM2713" s="26"/>
      <c r="AN2713" s="26"/>
      <c r="AO2713" s="26"/>
      <c r="AP2713" s="26"/>
      <c r="AQ2713" s="26"/>
      <c r="AR2713" s="26"/>
      <c r="AS2713" s="26">
        <f t="shared" si="12170"/>
        <v>85697.599999999991</v>
      </c>
      <c r="AT2713" s="26">
        <f t="shared" si="12171"/>
        <v>89368.6</v>
      </c>
      <c r="AU2713" s="26">
        <f t="shared" si="12172"/>
        <v>89368.6</v>
      </c>
      <c r="AV2713" s="26"/>
      <c r="AW2713" s="26"/>
      <c r="AX2713" s="26"/>
      <c r="AY2713" s="26">
        <f t="shared" si="12114"/>
        <v>85697.599999999991</v>
      </c>
      <c r="AZ2713" s="26">
        <f t="shared" si="12115"/>
        <v>89368.6</v>
      </c>
      <c r="BA2713" s="26">
        <f t="shared" si="12116"/>
        <v>89368.6</v>
      </c>
      <c r="BB2713" s="26"/>
      <c r="BC2713" s="26"/>
      <c r="BD2713" s="26"/>
      <c r="BE2713" s="26"/>
      <c r="BF2713" s="26"/>
      <c r="BG2713" s="26"/>
      <c r="BH2713" s="26"/>
      <c r="BI2713" s="26"/>
      <c r="BJ2713" s="26"/>
      <c r="BK2713" s="26"/>
      <c r="BL2713" s="26">
        <f t="shared" si="12044"/>
        <v>85697.599999999991</v>
      </c>
      <c r="BM2713" s="26"/>
      <c r="BN2713" s="53">
        <f t="shared" si="12105"/>
        <v>85697.599999999991</v>
      </c>
      <c r="BO2713" s="26">
        <f t="shared" si="12045"/>
        <v>89368.6</v>
      </c>
      <c r="BP2713" s="26"/>
      <c r="BQ2713" s="53">
        <f t="shared" si="12106"/>
        <v>89368.6</v>
      </c>
      <c r="BR2713" s="52">
        <f t="shared" si="12046"/>
        <v>89368.6</v>
      </c>
      <c r="BS2713" s="26"/>
      <c r="BT2713" s="27"/>
    </row>
    <row r="2714" spans="1:73" x14ac:dyDescent="0.3">
      <c r="A2714" s="67" t="s">
        <v>1107</v>
      </c>
      <c r="B2714" s="67" t="s">
        <v>26</v>
      </c>
      <c r="C2714" s="67" t="s">
        <v>62</v>
      </c>
      <c r="D2714" s="67" t="s">
        <v>1115</v>
      </c>
      <c r="E2714" s="71"/>
      <c r="F2714" s="68" t="s">
        <v>137</v>
      </c>
      <c r="G2714" s="26">
        <f t="shared" si="12300"/>
        <v>207213.90000000002</v>
      </c>
      <c r="H2714" s="26">
        <f t="shared" si="12301"/>
        <v>211805.5</v>
      </c>
      <c r="I2714" s="26">
        <f t="shared" si="12302"/>
        <v>211805.5</v>
      </c>
      <c r="J2714" s="26">
        <f t="shared" si="12303"/>
        <v>0</v>
      </c>
      <c r="K2714" s="26">
        <f t="shared" si="12304"/>
        <v>0</v>
      </c>
      <c r="L2714" s="26">
        <f t="shared" si="12305"/>
        <v>0</v>
      </c>
      <c r="M2714" s="26">
        <f t="shared" si="12173"/>
        <v>207213.90000000002</v>
      </c>
      <c r="N2714" s="26">
        <f t="shared" si="12174"/>
        <v>211805.5</v>
      </c>
      <c r="O2714" s="26">
        <f t="shared" si="12175"/>
        <v>211805.5</v>
      </c>
      <c r="P2714" s="26">
        <f t="shared" si="12306"/>
        <v>0</v>
      </c>
      <c r="Q2714" s="26">
        <f t="shared" si="12307"/>
        <v>0</v>
      </c>
      <c r="R2714" s="26">
        <f t="shared" si="12308"/>
        <v>0</v>
      </c>
      <c r="S2714" s="26">
        <f t="shared" si="12309"/>
        <v>0</v>
      </c>
      <c r="T2714" s="26">
        <f t="shared" si="12310"/>
        <v>0</v>
      </c>
      <c r="U2714" s="26">
        <f t="shared" si="12311"/>
        <v>0</v>
      </c>
      <c r="V2714" s="26">
        <f t="shared" si="12312"/>
        <v>0</v>
      </c>
      <c r="W2714" s="26">
        <f t="shared" si="12313"/>
        <v>0</v>
      </c>
      <c r="X2714" s="26">
        <f t="shared" si="12314"/>
        <v>0</v>
      </c>
      <c r="Y2714" s="26">
        <f t="shared" si="12315"/>
        <v>0</v>
      </c>
      <c r="Z2714" s="26">
        <f t="shared" si="12316"/>
        <v>0</v>
      </c>
      <c r="AA2714" s="26">
        <f t="shared" si="12317"/>
        <v>0</v>
      </c>
      <c r="AB2714" s="26">
        <f t="shared" si="12318"/>
        <v>0</v>
      </c>
      <c r="AC2714" s="26">
        <f t="shared" si="12091"/>
        <v>207213.90000000002</v>
      </c>
      <c r="AD2714" s="26">
        <f t="shared" si="12092"/>
        <v>211805.5</v>
      </c>
      <c r="AE2714" s="26">
        <f t="shared" si="12093"/>
        <v>211805.5</v>
      </c>
      <c r="AF2714" s="26">
        <f t="shared" si="12319"/>
        <v>0</v>
      </c>
      <c r="AG2714" s="26">
        <f t="shared" si="12094"/>
        <v>207213.90000000002</v>
      </c>
      <c r="AH2714" s="26">
        <f t="shared" si="12095"/>
        <v>211805.5</v>
      </c>
      <c r="AI2714" s="26">
        <f t="shared" si="12096"/>
        <v>211805.5</v>
      </c>
      <c r="AJ2714" s="26">
        <f t="shared" si="12320"/>
        <v>0</v>
      </c>
      <c r="AK2714" s="26">
        <f t="shared" si="12321"/>
        <v>0</v>
      </c>
      <c r="AL2714" s="26">
        <f t="shared" si="12322"/>
        <v>-571.50800000000027</v>
      </c>
      <c r="AM2714" s="26">
        <f t="shared" si="12323"/>
        <v>0</v>
      </c>
      <c r="AN2714" s="26">
        <f t="shared" si="12324"/>
        <v>0</v>
      </c>
      <c r="AO2714" s="26">
        <f t="shared" si="12325"/>
        <v>0</v>
      </c>
      <c r="AP2714" s="26">
        <f t="shared" si="12326"/>
        <v>0</v>
      </c>
      <c r="AQ2714" s="26">
        <f t="shared" si="12327"/>
        <v>0</v>
      </c>
      <c r="AR2714" s="26">
        <f t="shared" si="12328"/>
        <v>0</v>
      </c>
      <c r="AS2714" s="26">
        <f t="shared" si="12170"/>
        <v>206642.39200000002</v>
      </c>
      <c r="AT2714" s="26">
        <f t="shared" si="12171"/>
        <v>211805.5</v>
      </c>
      <c r="AU2714" s="26">
        <f t="shared" si="12172"/>
        <v>211805.5</v>
      </c>
      <c r="AV2714" s="26">
        <f t="shared" si="12329"/>
        <v>0</v>
      </c>
      <c r="AW2714" s="26">
        <f t="shared" si="12330"/>
        <v>0</v>
      </c>
      <c r="AX2714" s="26">
        <f t="shared" si="12331"/>
        <v>0</v>
      </c>
      <c r="AY2714" s="26">
        <f t="shared" si="12114"/>
        <v>206642.39200000002</v>
      </c>
      <c r="AZ2714" s="26">
        <f t="shared" si="12115"/>
        <v>211805.5</v>
      </c>
      <c r="BA2714" s="26">
        <f t="shared" si="12116"/>
        <v>211805.5</v>
      </c>
      <c r="BB2714" s="26">
        <f t="shared" si="12332"/>
        <v>0</v>
      </c>
      <c r="BC2714" s="26">
        <f t="shared" si="12333"/>
        <v>0</v>
      </c>
      <c r="BD2714" s="26">
        <f t="shared" si="12334"/>
        <v>0</v>
      </c>
      <c r="BE2714" s="26">
        <f t="shared" si="12335"/>
        <v>0</v>
      </c>
      <c r="BF2714" s="26">
        <f t="shared" si="12336"/>
        <v>0</v>
      </c>
      <c r="BG2714" s="26">
        <f t="shared" si="12337"/>
        <v>0</v>
      </c>
      <c r="BH2714" s="26">
        <f t="shared" si="12338"/>
        <v>0</v>
      </c>
      <c r="BI2714" s="26">
        <f t="shared" si="12339"/>
        <v>0</v>
      </c>
      <c r="BJ2714" s="26">
        <f t="shared" si="12340"/>
        <v>0</v>
      </c>
      <c r="BK2714" s="26">
        <f t="shared" si="12341"/>
        <v>0</v>
      </c>
      <c r="BL2714" s="26">
        <f t="shared" si="12044"/>
        <v>206642.39200000002</v>
      </c>
      <c r="BM2714" s="26">
        <f t="shared" si="12342"/>
        <v>0</v>
      </c>
      <c r="BN2714" s="53">
        <f t="shared" si="12105"/>
        <v>206642.39200000002</v>
      </c>
      <c r="BO2714" s="26">
        <f t="shared" si="12045"/>
        <v>211805.5</v>
      </c>
      <c r="BP2714" s="26">
        <f t="shared" si="12343"/>
        <v>0</v>
      </c>
      <c r="BQ2714" s="53">
        <f t="shared" si="12106"/>
        <v>211805.5</v>
      </c>
      <c r="BR2714" s="52">
        <f t="shared" si="12046"/>
        <v>211805.5</v>
      </c>
      <c r="BS2714" s="26">
        <f t="shared" si="12343"/>
        <v>0</v>
      </c>
      <c r="BT2714" s="27"/>
    </row>
    <row r="2715" spans="1:73" x14ac:dyDescent="0.3">
      <c r="A2715" s="67" t="s">
        <v>1107</v>
      </c>
      <c r="B2715" s="67" t="s">
        <v>26</v>
      </c>
      <c r="C2715" s="67" t="s">
        <v>62</v>
      </c>
      <c r="D2715" s="67" t="s">
        <v>1116</v>
      </c>
      <c r="E2715" s="71"/>
      <c r="F2715" s="68" t="s">
        <v>49</v>
      </c>
      <c r="G2715" s="26">
        <f t="shared" ref="G2715:L2715" si="12344">G2716+G2717</f>
        <v>207213.90000000002</v>
      </c>
      <c r="H2715" s="26">
        <f t="shared" si="12344"/>
        <v>211805.5</v>
      </c>
      <c r="I2715" s="26">
        <f t="shared" si="12344"/>
        <v>211805.5</v>
      </c>
      <c r="J2715" s="26">
        <f t="shared" si="12344"/>
        <v>0</v>
      </c>
      <c r="K2715" s="26">
        <f t="shared" si="12344"/>
        <v>0</v>
      </c>
      <c r="L2715" s="26">
        <f t="shared" si="12344"/>
        <v>0</v>
      </c>
      <c r="M2715" s="26">
        <f t="shared" si="12173"/>
        <v>207213.90000000002</v>
      </c>
      <c r="N2715" s="26">
        <f t="shared" si="12174"/>
        <v>211805.5</v>
      </c>
      <c r="O2715" s="26">
        <f t="shared" si="12175"/>
        <v>211805.5</v>
      </c>
      <c r="P2715" s="26">
        <f t="shared" ref="P2715:AB2715" si="12345">P2716+P2717</f>
        <v>0</v>
      </c>
      <c r="Q2715" s="26">
        <f t="shared" si="12345"/>
        <v>0</v>
      </c>
      <c r="R2715" s="26">
        <f t="shared" si="12345"/>
        <v>0</v>
      </c>
      <c r="S2715" s="26">
        <f t="shared" si="12345"/>
        <v>0</v>
      </c>
      <c r="T2715" s="26">
        <f t="shared" si="12345"/>
        <v>0</v>
      </c>
      <c r="U2715" s="26">
        <f t="shared" si="12345"/>
        <v>0</v>
      </c>
      <c r="V2715" s="26">
        <f t="shared" si="12345"/>
        <v>0</v>
      </c>
      <c r="W2715" s="26">
        <f t="shared" si="12345"/>
        <v>0</v>
      </c>
      <c r="X2715" s="26">
        <f t="shared" si="12345"/>
        <v>0</v>
      </c>
      <c r="Y2715" s="26">
        <f t="shared" si="12345"/>
        <v>0</v>
      </c>
      <c r="Z2715" s="26">
        <f t="shared" si="12345"/>
        <v>0</v>
      </c>
      <c r="AA2715" s="26">
        <f t="shared" si="12345"/>
        <v>0</v>
      </c>
      <c r="AB2715" s="26">
        <f t="shared" si="12345"/>
        <v>0</v>
      </c>
      <c r="AC2715" s="26">
        <f t="shared" si="12091"/>
        <v>207213.90000000002</v>
      </c>
      <c r="AD2715" s="26">
        <f t="shared" si="12092"/>
        <v>211805.5</v>
      </c>
      <c r="AE2715" s="26">
        <f t="shared" si="12093"/>
        <v>211805.5</v>
      </c>
      <c r="AF2715" s="26">
        <f>AF2716+AF2717</f>
        <v>0</v>
      </c>
      <c r="AG2715" s="26">
        <f t="shared" si="12094"/>
        <v>207213.90000000002</v>
      </c>
      <c r="AH2715" s="26">
        <f t="shared" si="12095"/>
        <v>211805.5</v>
      </c>
      <c r="AI2715" s="26">
        <f t="shared" si="12096"/>
        <v>211805.5</v>
      </c>
      <c r="AJ2715" s="26">
        <f t="shared" ref="AJ2715:AR2715" si="12346">AJ2716+AJ2717</f>
        <v>0</v>
      </c>
      <c r="AK2715" s="26">
        <f t="shared" si="12346"/>
        <v>0</v>
      </c>
      <c r="AL2715" s="26">
        <f t="shared" si="12346"/>
        <v>-571.50800000000027</v>
      </c>
      <c r="AM2715" s="26">
        <f t="shared" si="12346"/>
        <v>0</v>
      </c>
      <c r="AN2715" s="26">
        <f t="shared" si="12346"/>
        <v>0</v>
      </c>
      <c r="AO2715" s="26">
        <f t="shared" si="12346"/>
        <v>0</v>
      </c>
      <c r="AP2715" s="26">
        <f t="shared" si="12346"/>
        <v>0</v>
      </c>
      <c r="AQ2715" s="26">
        <f t="shared" si="12346"/>
        <v>0</v>
      </c>
      <c r="AR2715" s="26">
        <f t="shared" si="12346"/>
        <v>0</v>
      </c>
      <c r="AS2715" s="26">
        <f t="shared" si="12170"/>
        <v>206642.39200000002</v>
      </c>
      <c r="AT2715" s="26">
        <f t="shared" si="12171"/>
        <v>211805.5</v>
      </c>
      <c r="AU2715" s="26">
        <f t="shared" si="12172"/>
        <v>211805.5</v>
      </c>
      <c r="AV2715" s="26">
        <f>AV2716+AV2717</f>
        <v>0</v>
      </c>
      <c r="AW2715" s="26">
        <f>AW2716+AW2717</f>
        <v>0</v>
      </c>
      <c r="AX2715" s="26">
        <f>AX2716+AX2717</f>
        <v>0</v>
      </c>
      <c r="AY2715" s="26">
        <f t="shared" si="12114"/>
        <v>206642.39200000002</v>
      </c>
      <c r="AZ2715" s="26">
        <f t="shared" si="12115"/>
        <v>211805.5</v>
      </c>
      <c r="BA2715" s="26">
        <f t="shared" si="12116"/>
        <v>211805.5</v>
      </c>
      <c r="BB2715" s="26">
        <f t="shared" ref="BB2715:BK2715" si="12347">BB2716+BB2717</f>
        <v>0</v>
      </c>
      <c r="BC2715" s="26">
        <f t="shared" si="12347"/>
        <v>0</v>
      </c>
      <c r="BD2715" s="26">
        <f t="shared" si="12347"/>
        <v>0</v>
      </c>
      <c r="BE2715" s="26">
        <f t="shared" si="12347"/>
        <v>0</v>
      </c>
      <c r="BF2715" s="26">
        <f t="shared" si="12347"/>
        <v>0</v>
      </c>
      <c r="BG2715" s="26">
        <f t="shared" si="12347"/>
        <v>0</v>
      </c>
      <c r="BH2715" s="26">
        <f t="shared" si="12347"/>
        <v>0</v>
      </c>
      <c r="BI2715" s="26">
        <f t="shared" si="12347"/>
        <v>0</v>
      </c>
      <c r="BJ2715" s="26">
        <f t="shared" si="12347"/>
        <v>0</v>
      </c>
      <c r="BK2715" s="26">
        <f t="shared" si="12347"/>
        <v>0</v>
      </c>
      <c r="BL2715" s="26">
        <f t="shared" si="12044"/>
        <v>206642.39200000002</v>
      </c>
      <c r="BM2715" s="26">
        <f>BM2716+BM2717</f>
        <v>0</v>
      </c>
      <c r="BN2715" s="53">
        <f t="shared" si="12105"/>
        <v>206642.39200000002</v>
      </c>
      <c r="BO2715" s="26">
        <f t="shared" si="12045"/>
        <v>211805.5</v>
      </c>
      <c r="BP2715" s="26">
        <f>BP2716+BP2717</f>
        <v>0</v>
      </c>
      <c r="BQ2715" s="53">
        <f t="shared" si="12106"/>
        <v>211805.5</v>
      </c>
      <c r="BR2715" s="52">
        <f t="shared" si="12046"/>
        <v>211805.5</v>
      </c>
      <c r="BS2715" s="26">
        <f>BS2716+BS2717</f>
        <v>0</v>
      </c>
      <c r="BT2715" s="27"/>
    </row>
    <row r="2716" spans="1:73" ht="78" x14ac:dyDescent="0.3">
      <c r="A2716" s="67" t="s">
        <v>1107</v>
      </c>
      <c r="B2716" s="67" t="s">
        <v>26</v>
      </c>
      <c r="C2716" s="67" t="s">
        <v>62</v>
      </c>
      <c r="D2716" s="67" t="s">
        <v>1116</v>
      </c>
      <c r="E2716" s="67" t="s">
        <v>50</v>
      </c>
      <c r="F2716" s="68" t="s">
        <v>51</v>
      </c>
      <c r="G2716" s="26">
        <v>171024.7</v>
      </c>
      <c r="H2716" s="26">
        <v>175883.3</v>
      </c>
      <c r="I2716" s="26">
        <v>175884.2</v>
      </c>
      <c r="J2716" s="26"/>
      <c r="K2716" s="26"/>
      <c r="L2716" s="26"/>
      <c r="M2716" s="26">
        <f t="shared" si="12173"/>
        <v>171024.7</v>
      </c>
      <c r="N2716" s="26">
        <f t="shared" si="12174"/>
        <v>175883.3</v>
      </c>
      <c r="O2716" s="26">
        <f t="shared" si="12175"/>
        <v>175884.2</v>
      </c>
      <c r="P2716" s="26"/>
      <c r="Q2716" s="26"/>
      <c r="R2716" s="26"/>
      <c r="S2716" s="26"/>
      <c r="T2716" s="26"/>
      <c r="U2716" s="26"/>
      <c r="V2716" s="26"/>
      <c r="W2716" s="26"/>
      <c r="X2716" s="26"/>
      <c r="Y2716" s="26"/>
      <c r="Z2716" s="26"/>
      <c r="AA2716" s="26"/>
      <c r="AB2716" s="26"/>
      <c r="AC2716" s="26">
        <f t="shared" si="12091"/>
        <v>171024.7</v>
      </c>
      <c r="AD2716" s="26">
        <f t="shared" si="12092"/>
        <v>175883.3</v>
      </c>
      <c r="AE2716" s="26">
        <f t="shared" si="12093"/>
        <v>175884.2</v>
      </c>
      <c r="AF2716" s="26"/>
      <c r="AG2716" s="26">
        <f t="shared" si="12094"/>
        <v>171024.7</v>
      </c>
      <c r="AH2716" s="26">
        <f t="shared" si="12095"/>
        <v>175883.3</v>
      </c>
      <c r="AI2716" s="26">
        <f t="shared" si="12096"/>
        <v>175884.2</v>
      </c>
      <c r="AJ2716" s="26"/>
      <c r="AK2716" s="26"/>
      <c r="AL2716" s="26">
        <v>-2295.8000000000002</v>
      </c>
      <c r="AM2716" s="26"/>
      <c r="AN2716" s="26"/>
      <c r="AO2716" s="26"/>
      <c r="AP2716" s="26"/>
      <c r="AQ2716" s="26"/>
      <c r="AR2716" s="26"/>
      <c r="AS2716" s="26">
        <f t="shared" si="12170"/>
        <v>168728.90000000002</v>
      </c>
      <c r="AT2716" s="26">
        <f t="shared" si="12171"/>
        <v>175883.3</v>
      </c>
      <c r="AU2716" s="26">
        <f t="shared" si="12172"/>
        <v>175884.2</v>
      </c>
      <c r="AV2716" s="26"/>
      <c r="AW2716" s="26"/>
      <c r="AX2716" s="26"/>
      <c r="AY2716" s="26">
        <f t="shared" si="12114"/>
        <v>168728.90000000002</v>
      </c>
      <c r="AZ2716" s="26">
        <f t="shared" si="12115"/>
        <v>175883.3</v>
      </c>
      <c r="BA2716" s="26">
        <f t="shared" si="12116"/>
        <v>175884.2</v>
      </c>
      <c r="BB2716" s="26"/>
      <c r="BC2716" s="26"/>
      <c r="BD2716" s="26"/>
      <c r="BE2716" s="26"/>
      <c r="BF2716" s="26"/>
      <c r="BG2716" s="26"/>
      <c r="BH2716" s="26"/>
      <c r="BI2716" s="26"/>
      <c r="BJ2716" s="26"/>
      <c r="BK2716" s="26"/>
      <c r="BL2716" s="26">
        <f t="shared" si="12044"/>
        <v>168728.90000000002</v>
      </c>
      <c r="BM2716" s="26"/>
      <c r="BN2716" s="53">
        <f t="shared" si="12105"/>
        <v>168728.90000000002</v>
      </c>
      <c r="BO2716" s="26">
        <f t="shared" si="12045"/>
        <v>175883.3</v>
      </c>
      <c r="BP2716" s="26"/>
      <c r="BQ2716" s="53">
        <f t="shared" si="12106"/>
        <v>175883.3</v>
      </c>
      <c r="BR2716" s="52">
        <f t="shared" si="12046"/>
        <v>175884.2</v>
      </c>
      <c r="BS2716" s="26"/>
      <c r="BT2716" s="27"/>
    </row>
    <row r="2717" spans="1:73" ht="31.2" x14ac:dyDescent="0.3">
      <c r="A2717" s="67" t="s">
        <v>1107</v>
      </c>
      <c r="B2717" s="67" t="s">
        <v>26</v>
      </c>
      <c r="C2717" s="67" t="s">
        <v>62</v>
      </c>
      <c r="D2717" s="67" t="s">
        <v>1116</v>
      </c>
      <c r="E2717" s="67" t="s">
        <v>38</v>
      </c>
      <c r="F2717" s="68" t="s">
        <v>39</v>
      </c>
      <c r="G2717" s="26">
        <v>36189.199999999997</v>
      </c>
      <c r="H2717" s="26">
        <v>35922.199999999997</v>
      </c>
      <c r="I2717" s="26">
        <v>35921.300000000003</v>
      </c>
      <c r="J2717" s="26"/>
      <c r="K2717" s="26"/>
      <c r="L2717" s="26"/>
      <c r="M2717" s="26">
        <f t="shared" si="12173"/>
        <v>36189.199999999997</v>
      </c>
      <c r="N2717" s="26">
        <f t="shared" si="12174"/>
        <v>35922.199999999997</v>
      </c>
      <c r="O2717" s="26">
        <f t="shared" si="12175"/>
        <v>35921.300000000003</v>
      </c>
      <c r="P2717" s="26"/>
      <c r="Q2717" s="26"/>
      <c r="R2717" s="26"/>
      <c r="S2717" s="26"/>
      <c r="T2717" s="26"/>
      <c r="U2717" s="26"/>
      <c r="V2717" s="26"/>
      <c r="W2717" s="26"/>
      <c r="X2717" s="26"/>
      <c r="Y2717" s="26"/>
      <c r="Z2717" s="26"/>
      <c r="AA2717" s="26"/>
      <c r="AB2717" s="26"/>
      <c r="AC2717" s="26">
        <f t="shared" si="12091"/>
        <v>36189.199999999997</v>
      </c>
      <c r="AD2717" s="26">
        <f t="shared" si="12092"/>
        <v>35922.199999999997</v>
      </c>
      <c r="AE2717" s="26">
        <f t="shared" si="12093"/>
        <v>35921.300000000003</v>
      </c>
      <c r="AF2717" s="26"/>
      <c r="AG2717" s="26">
        <f t="shared" si="12094"/>
        <v>36189.199999999997</v>
      </c>
      <c r="AH2717" s="26">
        <f t="shared" si="12095"/>
        <v>35922.199999999997</v>
      </c>
      <c r="AI2717" s="26">
        <f t="shared" si="12096"/>
        <v>35921.300000000003</v>
      </c>
      <c r="AJ2717" s="26"/>
      <c r="AK2717" s="26"/>
      <c r="AL2717" s="26">
        <v>1724.2919999999999</v>
      </c>
      <c r="AM2717" s="26"/>
      <c r="AN2717" s="26"/>
      <c r="AO2717" s="26"/>
      <c r="AP2717" s="26"/>
      <c r="AQ2717" s="26"/>
      <c r="AR2717" s="26"/>
      <c r="AS2717" s="26">
        <f t="shared" si="12170"/>
        <v>37913.491999999998</v>
      </c>
      <c r="AT2717" s="26">
        <f t="shared" si="12171"/>
        <v>35922.199999999997</v>
      </c>
      <c r="AU2717" s="26">
        <f t="shared" si="12172"/>
        <v>35921.300000000003</v>
      </c>
      <c r="AV2717" s="26"/>
      <c r="AW2717" s="26"/>
      <c r="AX2717" s="26"/>
      <c r="AY2717" s="26">
        <f t="shared" si="12114"/>
        <v>37913.491999999998</v>
      </c>
      <c r="AZ2717" s="26">
        <f t="shared" si="12115"/>
        <v>35922.199999999997</v>
      </c>
      <c r="BA2717" s="26">
        <f t="shared" si="12116"/>
        <v>35921.300000000003</v>
      </c>
      <c r="BB2717" s="26"/>
      <c r="BC2717" s="26"/>
      <c r="BD2717" s="26"/>
      <c r="BE2717" s="26"/>
      <c r="BF2717" s="26"/>
      <c r="BG2717" s="26"/>
      <c r="BH2717" s="26"/>
      <c r="BI2717" s="26"/>
      <c r="BJ2717" s="26"/>
      <c r="BK2717" s="26"/>
      <c r="BL2717" s="26">
        <f t="shared" si="12044"/>
        <v>37913.491999999998</v>
      </c>
      <c r="BM2717" s="26"/>
      <c r="BN2717" s="53">
        <f t="shared" si="12105"/>
        <v>37913.491999999998</v>
      </c>
      <c r="BO2717" s="26">
        <f t="shared" si="12045"/>
        <v>35922.199999999997</v>
      </c>
      <c r="BP2717" s="26"/>
      <c r="BQ2717" s="53">
        <f t="shared" si="12106"/>
        <v>35922.199999999997</v>
      </c>
      <c r="BR2717" s="52">
        <f t="shared" si="12046"/>
        <v>35921.300000000003</v>
      </c>
      <c r="BS2717" s="26"/>
      <c r="BT2717" s="27"/>
    </row>
    <row r="2718" spans="1:73" s="82" customFormat="1" x14ac:dyDescent="0.3">
      <c r="A2718" s="65" t="s">
        <v>1107</v>
      </c>
      <c r="B2718" s="65" t="s">
        <v>26</v>
      </c>
      <c r="C2718" s="65" t="s">
        <v>28</v>
      </c>
      <c r="D2718" s="65"/>
      <c r="E2718" s="70"/>
      <c r="F2718" s="66" t="s">
        <v>29</v>
      </c>
      <c r="G2718" s="22">
        <f t="shared" ref="G2718:G2719" si="12348">G2719</f>
        <v>47568.6</v>
      </c>
      <c r="H2718" s="22">
        <f t="shared" ref="H2718:H2719" si="12349">H2719</f>
        <v>47568.6</v>
      </c>
      <c r="I2718" s="22">
        <f t="shared" ref="I2718:I2719" si="12350">I2719</f>
        <v>47568.6</v>
      </c>
      <c r="J2718" s="22">
        <f t="shared" ref="J2718:J2719" si="12351">J2719</f>
        <v>0</v>
      </c>
      <c r="K2718" s="22">
        <f t="shared" ref="K2718:K2719" si="12352">K2719</f>
        <v>0</v>
      </c>
      <c r="L2718" s="22">
        <f t="shared" ref="L2718:L2719" si="12353">L2719</f>
        <v>0</v>
      </c>
      <c r="M2718" s="22">
        <f t="shared" si="12173"/>
        <v>47568.6</v>
      </c>
      <c r="N2718" s="22">
        <f t="shared" si="12174"/>
        <v>47568.6</v>
      </c>
      <c r="O2718" s="22">
        <f t="shared" si="12175"/>
        <v>47568.6</v>
      </c>
      <c r="P2718" s="22">
        <f t="shared" ref="P2718:P2719" si="12354">P2719</f>
        <v>0</v>
      </c>
      <c r="Q2718" s="22">
        <f t="shared" ref="Q2718:Q2719" si="12355">Q2719</f>
        <v>0</v>
      </c>
      <c r="R2718" s="22">
        <f t="shared" ref="R2718:R2719" si="12356">R2719</f>
        <v>0</v>
      </c>
      <c r="S2718" s="22">
        <f t="shared" ref="S2718:S2719" si="12357">S2719</f>
        <v>0</v>
      </c>
      <c r="T2718" s="22">
        <f t="shared" ref="T2718:T2719" si="12358">T2719</f>
        <v>0</v>
      </c>
      <c r="U2718" s="22">
        <f t="shared" ref="U2718:U2719" si="12359">U2719</f>
        <v>0</v>
      </c>
      <c r="V2718" s="22">
        <f t="shared" ref="V2718:V2719" si="12360">V2719</f>
        <v>0</v>
      </c>
      <c r="W2718" s="22">
        <f t="shared" ref="W2718:W2719" si="12361">W2719</f>
        <v>0</v>
      </c>
      <c r="X2718" s="22">
        <f t="shared" ref="X2718:X2719" si="12362">X2719</f>
        <v>0</v>
      </c>
      <c r="Y2718" s="22">
        <f t="shared" ref="Y2718:Y2719" si="12363">Y2719</f>
        <v>0</v>
      </c>
      <c r="Z2718" s="22">
        <f t="shared" ref="Z2718:Z2719" si="12364">Z2719</f>
        <v>0</v>
      </c>
      <c r="AA2718" s="22">
        <f t="shared" ref="AA2718:AA2719" si="12365">AA2719</f>
        <v>0</v>
      </c>
      <c r="AB2718" s="22">
        <f t="shared" ref="AB2718:AB2719" si="12366">AB2719</f>
        <v>0</v>
      </c>
      <c r="AC2718" s="22">
        <f t="shared" si="12091"/>
        <v>47568.6</v>
      </c>
      <c r="AD2718" s="22">
        <f t="shared" si="12092"/>
        <v>47568.6</v>
      </c>
      <c r="AE2718" s="22">
        <f t="shared" si="12093"/>
        <v>47568.6</v>
      </c>
      <c r="AF2718" s="22">
        <f t="shared" ref="AF2718:AF2719" si="12367">AF2719</f>
        <v>0</v>
      </c>
      <c r="AG2718" s="22">
        <f t="shared" si="12094"/>
        <v>47568.6</v>
      </c>
      <c r="AH2718" s="22">
        <f t="shared" si="12095"/>
        <v>47568.6</v>
      </c>
      <c r="AI2718" s="22">
        <f t="shared" si="12096"/>
        <v>47568.6</v>
      </c>
      <c r="AJ2718" s="22">
        <f t="shared" ref="AJ2718:AJ2719" si="12368">AJ2719</f>
        <v>0</v>
      </c>
      <c r="AK2718" s="22">
        <f t="shared" ref="AK2718:AK2719" si="12369">AK2719</f>
        <v>0</v>
      </c>
      <c r="AL2718" s="22">
        <f t="shared" ref="AL2718:AL2719" si="12370">AL2719</f>
        <v>0</v>
      </c>
      <c r="AM2718" s="22">
        <f t="shared" ref="AM2718:AM2719" si="12371">AM2719</f>
        <v>0</v>
      </c>
      <c r="AN2718" s="22">
        <f t="shared" ref="AN2718:AN2719" si="12372">AN2719</f>
        <v>0</v>
      </c>
      <c r="AO2718" s="22">
        <f t="shared" ref="AO2718:AO2719" si="12373">AO2719</f>
        <v>0</v>
      </c>
      <c r="AP2718" s="22">
        <f t="shared" ref="AP2718:AP2719" si="12374">AP2719</f>
        <v>0</v>
      </c>
      <c r="AQ2718" s="22">
        <f t="shared" ref="AQ2718:AQ2719" si="12375">AQ2719</f>
        <v>0</v>
      </c>
      <c r="AR2718" s="22">
        <f t="shared" ref="AR2718:AR2719" si="12376">AR2719</f>
        <v>0</v>
      </c>
      <c r="AS2718" s="22">
        <f t="shared" si="12170"/>
        <v>47568.6</v>
      </c>
      <c r="AT2718" s="22">
        <f t="shared" si="12171"/>
        <v>47568.6</v>
      </c>
      <c r="AU2718" s="22">
        <f t="shared" si="12172"/>
        <v>47568.6</v>
      </c>
      <c r="AV2718" s="22">
        <f t="shared" ref="AV2718:AV2719" si="12377">AV2719</f>
        <v>0</v>
      </c>
      <c r="AW2718" s="22">
        <f t="shared" ref="AW2718:AW2719" si="12378">AW2719</f>
        <v>0</v>
      </c>
      <c r="AX2718" s="22">
        <f t="shared" ref="AX2718:AX2719" si="12379">AX2719</f>
        <v>0</v>
      </c>
      <c r="AY2718" s="22">
        <f t="shared" si="12114"/>
        <v>47568.6</v>
      </c>
      <c r="AZ2718" s="22">
        <f t="shared" si="12115"/>
        <v>47568.6</v>
      </c>
      <c r="BA2718" s="22">
        <f t="shared" si="12116"/>
        <v>47568.6</v>
      </c>
      <c r="BB2718" s="22">
        <f t="shared" ref="BB2718:BB2719" si="12380">BB2719</f>
        <v>0</v>
      </c>
      <c r="BC2718" s="22">
        <f t="shared" ref="BC2718:BC2719" si="12381">BC2719</f>
        <v>0</v>
      </c>
      <c r="BD2718" s="22">
        <f t="shared" ref="BD2718:BD2719" si="12382">BD2719</f>
        <v>0</v>
      </c>
      <c r="BE2718" s="22">
        <f t="shared" ref="BE2718:BE2719" si="12383">BE2719</f>
        <v>0</v>
      </c>
      <c r="BF2718" s="22">
        <f t="shared" ref="BF2718:BF2719" si="12384">BF2719</f>
        <v>0</v>
      </c>
      <c r="BG2718" s="22">
        <f t="shared" ref="BG2718:BG2719" si="12385">BG2719</f>
        <v>0</v>
      </c>
      <c r="BH2718" s="22">
        <f t="shared" ref="BH2718:BH2719" si="12386">BH2719</f>
        <v>0</v>
      </c>
      <c r="BI2718" s="22">
        <f t="shared" ref="BI2718:BI2719" si="12387">BI2719</f>
        <v>0</v>
      </c>
      <c r="BJ2718" s="22">
        <f t="shared" ref="BJ2718:BJ2719" si="12388">BJ2719</f>
        <v>0</v>
      </c>
      <c r="BK2718" s="22">
        <f t="shared" ref="BK2718:BK2719" si="12389">BK2719</f>
        <v>0</v>
      </c>
      <c r="BL2718" s="22">
        <f t="shared" si="12044"/>
        <v>47568.6</v>
      </c>
      <c r="BM2718" s="22">
        <f t="shared" ref="BM2718:BM2719" si="12390">BM2719</f>
        <v>0</v>
      </c>
      <c r="BN2718" s="78">
        <f t="shared" si="12105"/>
        <v>47568.6</v>
      </c>
      <c r="BO2718" s="22">
        <f t="shared" si="12045"/>
        <v>47568.6</v>
      </c>
      <c r="BP2718" s="22">
        <f t="shared" ref="BP2718:BS2719" si="12391">BP2719</f>
        <v>0</v>
      </c>
      <c r="BQ2718" s="78">
        <f t="shared" si="12106"/>
        <v>47568.6</v>
      </c>
      <c r="BR2718" s="80">
        <f t="shared" si="12046"/>
        <v>47568.6</v>
      </c>
      <c r="BS2718" s="22">
        <f t="shared" si="12391"/>
        <v>0</v>
      </c>
      <c r="BT2718" s="23"/>
      <c r="BU2718" s="19"/>
    </row>
    <row r="2719" spans="1:73" ht="31.2" x14ac:dyDescent="0.3">
      <c r="A2719" s="67" t="s">
        <v>1107</v>
      </c>
      <c r="B2719" s="67" t="s">
        <v>26</v>
      </c>
      <c r="C2719" s="67" t="s">
        <v>28</v>
      </c>
      <c r="D2719" s="67" t="s">
        <v>54</v>
      </c>
      <c r="E2719" s="71"/>
      <c r="F2719" s="68" t="s">
        <v>55</v>
      </c>
      <c r="G2719" s="26">
        <f t="shared" si="12348"/>
        <v>47568.6</v>
      </c>
      <c r="H2719" s="26">
        <f t="shared" si="12349"/>
        <v>47568.6</v>
      </c>
      <c r="I2719" s="26">
        <f t="shared" si="12350"/>
        <v>47568.6</v>
      </c>
      <c r="J2719" s="26">
        <f t="shared" si="12351"/>
        <v>0</v>
      </c>
      <c r="K2719" s="26">
        <f t="shared" si="12352"/>
        <v>0</v>
      </c>
      <c r="L2719" s="26">
        <f t="shared" si="12353"/>
        <v>0</v>
      </c>
      <c r="M2719" s="26">
        <f t="shared" si="12173"/>
        <v>47568.6</v>
      </c>
      <c r="N2719" s="26">
        <f t="shared" si="12174"/>
        <v>47568.6</v>
      </c>
      <c r="O2719" s="26">
        <f t="shared" si="12175"/>
        <v>47568.6</v>
      </c>
      <c r="P2719" s="26">
        <f t="shared" si="12354"/>
        <v>0</v>
      </c>
      <c r="Q2719" s="26">
        <f t="shared" si="12355"/>
        <v>0</v>
      </c>
      <c r="R2719" s="26">
        <f t="shared" si="12356"/>
        <v>0</v>
      </c>
      <c r="S2719" s="26">
        <f t="shared" si="12357"/>
        <v>0</v>
      </c>
      <c r="T2719" s="26">
        <f t="shared" si="12358"/>
        <v>0</v>
      </c>
      <c r="U2719" s="26">
        <f t="shared" si="12359"/>
        <v>0</v>
      </c>
      <c r="V2719" s="26">
        <f t="shared" si="12360"/>
        <v>0</v>
      </c>
      <c r="W2719" s="26">
        <f t="shared" si="12361"/>
        <v>0</v>
      </c>
      <c r="X2719" s="26">
        <f t="shared" si="12362"/>
        <v>0</v>
      </c>
      <c r="Y2719" s="26">
        <f t="shared" si="12363"/>
        <v>0</v>
      </c>
      <c r="Z2719" s="26">
        <f t="shared" si="12364"/>
        <v>0</v>
      </c>
      <c r="AA2719" s="26">
        <f t="shared" si="12365"/>
        <v>0</v>
      </c>
      <c r="AB2719" s="26">
        <f t="shared" si="12366"/>
        <v>0</v>
      </c>
      <c r="AC2719" s="26">
        <f t="shared" si="12091"/>
        <v>47568.6</v>
      </c>
      <c r="AD2719" s="26">
        <f t="shared" si="12092"/>
        <v>47568.6</v>
      </c>
      <c r="AE2719" s="26">
        <f t="shared" si="12093"/>
        <v>47568.6</v>
      </c>
      <c r="AF2719" s="26">
        <f t="shared" si="12367"/>
        <v>0</v>
      </c>
      <c r="AG2719" s="26">
        <f t="shared" si="12094"/>
        <v>47568.6</v>
      </c>
      <c r="AH2719" s="26">
        <f t="shared" si="12095"/>
        <v>47568.6</v>
      </c>
      <c r="AI2719" s="26">
        <f t="shared" si="12096"/>
        <v>47568.6</v>
      </c>
      <c r="AJ2719" s="26">
        <f t="shared" si="12368"/>
        <v>0</v>
      </c>
      <c r="AK2719" s="26">
        <f t="shared" si="12369"/>
        <v>0</v>
      </c>
      <c r="AL2719" s="26">
        <f t="shared" si="12370"/>
        <v>0</v>
      </c>
      <c r="AM2719" s="26">
        <f t="shared" si="12371"/>
        <v>0</v>
      </c>
      <c r="AN2719" s="26">
        <f t="shared" si="12372"/>
        <v>0</v>
      </c>
      <c r="AO2719" s="26">
        <f t="shared" si="12373"/>
        <v>0</v>
      </c>
      <c r="AP2719" s="26">
        <f t="shared" si="12374"/>
        <v>0</v>
      </c>
      <c r="AQ2719" s="26">
        <f t="shared" si="12375"/>
        <v>0</v>
      </c>
      <c r="AR2719" s="26">
        <f t="shared" si="12376"/>
        <v>0</v>
      </c>
      <c r="AS2719" s="26">
        <f t="shared" si="12170"/>
        <v>47568.6</v>
      </c>
      <c r="AT2719" s="26">
        <f t="shared" si="12171"/>
        <v>47568.6</v>
      </c>
      <c r="AU2719" s="26">
        <f t="shared" si="12172"/>
        <v>47568.6</v>
      </c>
      <c r="AV2719" s="26">
        <f t="shared" si="12377"/>
        <v>0</v>
      </c>
      <c r="AW2719" s="26">
        <f t="shared" si="12378"/>
        <v>0</v>
      </c>
      <c r="AX2719" s="26">
        <f t="shared" si="12379"/>
        <v>0</v>
      </c>
      <c r="AY2719" s="26">
        <f t="shared" si="12114"/>
        <v>47568.6</v>
      </c>
      <c r="AZ2719" s="26">
        <f t="shared" si="12115"/>
        <v>47568.6</v>
      </c>
      <c r="BA2719" s="26">
        <f t="shared" si="12116"/>
        <v>47568.6</v>
      </c>
      <c r="BB2719" s="26">
        <f t="shared" si="12380"/>
        <v>0</v>
      </c>
      <c r="BC2719" s="26">
        <f t="shared" si="12381"/>
        <v>0</v>
      </c>
      <c r="BD2719" s="26">
        <f t="shared" si="12382"/>
        <v>0</v>
      </c>
      <c r="BE2719" s="26">
        <f t="shared" si="12383"/>
        <v>0</v>
      </c>
      <c r="BF2719" s="26">
        <f t="shared" si="12384"/>
        <v>0</v>
      </c>
      <c r="BG2719" s="26">
        <f t="shared" si="12385"/>
        <v>0</v>
      </c>
      <c r="BH2719" s="26">
        <f t="shared" si="12386"/>
        <v>0</v>
      </c>
      <c r="BI2719" s="26">
        <f t="shared" si="12387"/>
        <v>0</v>
      </c>
      <c r="BJ2719" s="26">
        <f t="shared" si="12388"/>
        <v>0</v>
      </c>
      <c r="BK2719" s="26">
        <f t="shared" si="12389"/>
        <v>0</v>
      </c>
      <c r="BL2719" s="26">
        <f t="shared" si="12044"/>
        <v>47568.6</v>
      </c>
      <c r="BM2719" s="26">
        <f t="shared" si="12390"/>
        <v>0</v>
      </c>
      <c r="BN2719" s="53">
        <f t="shared" si="12105"/>
        <v>47568.6</v>
      </c>
      <c r="BO2719" s="26">
        <f t="shared" si="12045"/>
        <v>47568.6</v>
      </c>
      <c r="BP2719" s="26">
        <f t="shared" si="12391"/>
        <v>0</v>
      </c>
      <c r="BQ2719" s="53">
        <f t="shared" si="12106"/>
        <v>47568.6</v>
      </c>
      <c r="BR2719" s="52">
        <f t="shared" si="12046"/>
        <v>47568.6</v>
      </c>
      <c r="BS2719" s="26">
        <f t="shared" si="12391"/>
        <v>0</v>
      </c>
      <c r="BT2719" s="27"/>
    </row>
    <row r="2720" spans="1:73" x14ac:dyDescent="0.3">
      <c r="A2720" s="67" t="s">
        <v>1107</v>
      </c>
      <c r="B2720" s="67" t="s">
        <v>26</v>
      </c>
      <c r="C2720" s="67" t="s">
        <v>28</v>
      </c>
      <c r="D2720" s="67" t="s">
        <v>56</v>
      </c>
      <c r="E2720" s="71"/>
      <c r="F2720" s="68" t="s">
        <v>57</v>
      </c>
      <c r="G2720" s="26">
        <f t="shared" ref="G2720:L2720" si="12392">G2721+G2723+G2725</f>
        <v>47568.6</v>
      </c>
      <c r="H2720" s="26">
        <f t="shared" si="12392"/>
        <v>47568.6</v>
      </c>
      <c r="I2720" s="26">
        <f t="shared" si="12392"/>
        <v>47568.6</v>
      </c>
      <c r="J2720" s="26">
        <f t="shared" si="12392"/>
        <v>0</v>
      </c>
      <c r="K2720" s="26">
        <f t="shared" si="12392"/>
        <v>0</v>
      </c>
      <c r="L2720" s="26">
        <f t="shared" si="12392"/>
        <v>0</v>
      </c>
      <c r="M2720" s="26">
        <f t="shared" si="12173"/>
        <v>47568.6</v>
      </c>
      <c r="N2720" s="26">
        <f t="shared" si="12174"/>
        <v>47568.6</v>
      </c>
      <c r="O2720" s="26">
        <f t="shared" si="12175"/>
        <v>47568.6</v>
      </c>
      <c r="P2720" s="26">
        <f t="shared" ref="P2720:AB2720" si="12393">P2721+P2723+P2725</f>
        <v>0</v>
      </c>
      <c r="Q2720" s="26">
        <f t="shared" si="12393"/>
        <v>0</v>
      </c>
      <c r="R2720" s="26">
        <f t="shared" si="12393"/>
        <v>0</v>
      </c>
      <c r="S2720" s="26">
        <f t="shared" si="12393"/>
        <v>0</v>
      </c>
      <c r="T2720" s="26">
        <f t="shared" si="12393"/>
        <v>0</v>
      </c>
      <c r="U2720" s="26">
        <f t="shared" si="12393"/>
        <v>0</v>
      </c>
      <c r="V2720" s="26">
        <f t="shared" si="12393"/>
        <v>0</v>
      </c>
      <c r="W2720" s="26">
        <f t="shared" si="12393"/>
        <v>0</v>
      </c>
      <c r="X2720" s="26">
        <f t="shared" si="12393"/>
        <v>0</v>
      </c>
      <c r="Y2720" s="26">
        <f t="shared" si="12393"/>
        <v>0</v>
      </c>
      <c r="Z2720" s="26">
        <f t="shared" si="12393"/>
        <v>0</v>
      </c>
      <c r="AA2720" s="26">
        <f t="shared" si="12393"/>
        <v>0</v>
      </c>
      <c r="AB2720" s="26">
        <f t="shared" si="12393"/>
        <v>0</v>
      </c>
      <c r="AC2720" s="26">
        <f t="shared" si="12091"/>
        <v>47568.6</v>
      </c>
      <c r="AD2720" s="26">
        <f t="shared" si="12092"/>
        <v>47568.6</v>
      </c>
      <c r="AE2720" s="26">
        <f t="shared" si="12093"/>
        <v>47568.6</v>
      </c>
      <c r="AF2720" s="26">
        <f>AF2721+AF2723+AF2725</f>
        <v>0</v>
      </c>
      <c r="AG2720" s="26">
        <f t="shared" si="12094"/>
        <v>47568.6</v>
      </c>
      <c r="AH2720" s="26">
        <f t="shared" si="12095"/>
        <v>47568.6</v>
      </c>
      <c r="AI2720" s="26">
        <f t="shared" si="12096"/>
        <v>47568.6</v>
      </c>
      <c r="AJ2720" s="26">
        <f t="shared" ref="AJ2720:AR2720" si="12394">AJ2721+AJ2723+AJ2725</f>
        <v>0</v>
      </c>
      <c r="AK2720" s="26">
        <f t="shared" si="12394"/>
        <v>0</v>
      </c>
      <c r="AL2720" s="26">
        <f t="shared" si="12394"/>
        <v>0</v>
      </c>
      <c r="AM2720" s="26">
        <f t="shared" si="12394"/>
        <v>0</v>
      </c>
      <c r="AN2720" s="26">
        <f t="shared" si="12394"/>
        <v>0</v>
      </c>
      <c r="AO2720" s="26">
        <f t="shared" si="12394"/>
        <v>0</v>
      </c>
      <c r="AP2720" s="26">
        <f t="shared" si="12394"/>
        <v>0</v>
      </c>
      <c r="AQ2720" s="26">
        <f t="shared" si="12394"/>
        <v>0</v>
      </c>
      <c r="AR2720" s="26">
        <f t="shared" si="12394"/>
        <v>0</v>
      </c>
      <c r="AS2720" s="26">
        <f t="shared" si="12170"/>
        <v>47568.6</v>
      </c>
      <c r="AT2720" s="26">
        <f t="shared" si="12171"/>
        <v>47568.6</v>
      </c>
      <c r="AU2720" s="26">
        <f t="shared" si="12172"/>
        <v>47568.6</v>
      </c>
      <c r="AV2720" s="26">
        <f>AV2721+AV2723+AV2725</f>
        <v>0</v>
      </c>
      <c r="AW2720" s="26">
        <f>AW2721+AW2723+AW2725</f>
        <v>0</v>
      </c>
      <c r="AX2720" s="26">
        <f>AX2721+AX2723+AX2725</f>
        <v>0</v>
      </c>
      <c r="AY2720" s="26">
        <f t="shared" si="12114"/>
        <v>47568.6</v>
      </c>
      <c r="AZ2720" s="26">
        <f t="shared" si="12115"/>
        <v>47568.6</v>
      </c>
      <c r="BA2720" s="26">
        <f t="shared" si="12116"/>
        <v>47568.6</v>
      </c>
      <c r="BB2720" s="26">
        <f t="shared" ref="BB2720:BK2720" si="12395">BB2721+BB2723+BB2725</f>
        <v>0</v>
      </c>
      <c r="BC2720" s="26">
        <f t="shared" si="12395"/>
        <v>0</v>
      </c>
      <c r="BD2720" s="26">
        <f t="shared" si="12395"/>
        <v>0</v>
      </c>
      <c r="BE2720" s="26">
        <f t="shared" si="12395"/>
        <v>0</v>
      </c>
      <c r="BF2720" s="26">
        <f t="shared" si="12395"/>
        <v>0</v>
      </c>
      <c r="BG2720" s="26">
        <f t="shared" si="12395"/>
        <v>0</v>
      </c>
      <c r="BH2720" s="26">
        <f t="shared" si="12395"/>
        <v>0</v>
      </c>
      <c r="BI2720" s="26">
        <f t="shared" si="12395"/>
        <v>0</v>
      </c>
      <c r="BJ2720" s="26">
        <f t="shared" si="12395"/>
        <v>0</v>
      </c>
      <c r="BK2720" s="26">
        <f t="shared" si="12395"/>
        <v>0</v>
      </c>
      <c r="BL2720" s="26">
        <f t="shared" si="12044"/>
        <v>47568.6</v>
      </c>
      <c r="BM2720" s="26">
        <f>BM2721+BM2723+BM2725</f>
        <v>0</v>
      </c>
      <c r="BN2720" s="53">
        <f t="shared" si="12105"/>
        <v>47568.6</v>
      </c>
      <c r="BO2720" s="26">
        <f t="shared" si="12045"/>
        <v>47568.6</v>
      </c>
      <c r="BP2720" s="26">
        <f>BP2721+BP2723+BP2725</f>
        <v>0</v>
      </c>
      <c r="BQ2720" s="53">
        <f t="shared" si="12106"/>
        <v>47568.6</v>
      </c>
      <c r="BR2720" s="52">
        <f t="shared" si="12046"/>
        <v>47568.6</v>
      </c>
      <c r="BS2720" s="26">
        <f>BS2721+BS2723+BS2725</f>
        <v>0</v>
      </c>
      <c r="BT2720" s="27"/>
    </row>
    <row r="2721" spans="1:73" ht="31.2" x14ac:dyDescent="0.3">
      <c r="A2721" s="67" t="s">
        <v>1107</v>
      </c>
      <c r="B2721" s="67" t="s">
        <v>26</v>
      </c>
      <c r="C2721" s="67" t="s">
        <v>28</v>
      </c>
      <c r="D2721" s="67" t="s">
        <v>1052</v>
      </c>
      <c r="E2721" s="71"/>
      <c r="F2721" s="68" t="s">
        <v>1053</v>
      </c>
      <c r="G2721" s="26">
        <f t="shared" ref="G2721:L2721" si="12396">G2722</f>
        <v>47165.4</v>
      </c>
      <c r="H2721" s="26">
        <f t="shared" si="12396"/>
        <v>47165.4</v>
      </c>
      <c r="I2721" s="26">
        <f t="shared" si="12396"/>
        <v>47165.4</v>
      </c>
      <c r="J2721" s="26">
        <f t="shared" si="12396"/>
        <v>0</v>
      </c>
      <c r="K2721" s="26">
        <f t="shared" si="12396"/>
        <v>0</v>
      </c>
      <c r="L2721" s="26">
        <f t="shared" si="12396"/>
        <v>0</v>
      </c>
      <c r="M2721" s="26">
        <f t="shared" si="12173"/>
        <v>47165.4</v>
      </c>
      <c r="N2721" s="26">
        <f t="shared" si="12174"/>
        <v>47165.4</v>
      </c>
      <c r="O2721" s="26">
        <f t="shared" si="12175"/>
        <v>47165.4</v>
      </c>
      <c r="P2721" s="26">
        <f t="shared" ref="P2721:AB2721" si="12397">P2722</f>
        <v>0</v>
      </c>
      <c r="Q2721" s="26">
        <f t="shared" si="12397"/>
        <v>0</v>
      </c>
      <c r="R2721" s="26">
        <f t="shared" si="12397"/>
        <v>0</v>
      </c>
      <c r="S2721" s="26">
        <f t="shared" si="12397"/>
        <v>0</v>
      </c>
      <c r="T2721" s="26">
        <f t="shared" si="12397"/>
        <v>0</v>
      </c>
      <c r="U2721" s="26">
        <f t="shared" si="12397"/>
        <v>0</v>
      </c>
      <c r="V2721" s="26">
        <f t="shared" si="12397"/>
        <v>0</v>
      </c>
      <c r="W2721" s="26">
        <f t="shared" si="12397"/>
        <v>0</v>
      </c>
      <c r="X2721" s="26">
        <f t="shared" si="12397"/>
        <v>0</v>
      </c>
      <c r="Y2721" s="26">
        <f t="shared" si="12397"/>
        <v>0</v>
      </c>
      <c r="Z2721" s="26">
        <f t="shared" si="12397"/>
        <v>0</v>
      </c>
      <c r="AA2721" s="26">
        <f t="shared" si="12397"/>
        <v>0</v>
      </c>
      <c r="AB2721" s="26">
        <f t="shared" si="12397"/>
        <v>0</v>
      </c>
      <c r="AC2721" s="26">
        <f t="shared" si="12091"/>
        <v>47165.4</v>
      </c>
      <c r="AD2721" s="26">
        <f t="shared" si="12092"/>
        <v>47165.4</v>
      </c>
      <c r="AE2721" s="26">
        <f t="shared" si="12093"/>
        <v>47165.4</v>
      </c>
      <c r="AF2721" s="26">
        <f>AF2722</f>
        <v>0</v>
      </c>
      <c r="AG2721" s="26">
        <f t="shared" si="12094"/>
        <v>47165.4</v>
      </c>
      <c r="AH2721" s="26">
        <f t="shared" si="12095"/>
        <v>47165.4</v>
      </c>
      <c r="AI2721" s="26">
        <f t="shared" si="12096"/>
        <v>47165.4</v>
      </c>
      <c r="AJ2721" s="26">
        <f t="shared" ref="AJ2721:AR2721" si="12398">AJ2722</f>
        <v>0</v>
      </c>
      <c r="AK2721" s="26">
        <f t="shared" si="12398"/>
        <v>0</v>
      </c>
      <c r="AL2721" s="26">
        <f t="shared" si="12398"/>
        <v>0</v>
      </c>
      <c r="AM2721" s="26">
        <f t="shared" si="12398"/>
        <v>0</v>
      </c>
      <c r="AN2721" s="26">
        <f t="shared" si="12398"/>
        <v>0</v>
      </c>
      <c r="AO2721" s="26">
        <f t="shared" si="12398"/>
        <v>0</v>
      </c>
      <c r="AP2721" s="26">
        <f t="shared" si="12398"/>
        <v>0</v>
      </c>
      <c r="AQ2721" s="26">
        <f t="shared" si="12398"/>
        <v>0</v>
      </c>
      <c r="AR2721" s="26">
        <f t="shared" si="12398"/>
        <v>0</v>
      </c>
      <c r="AS2721" s="26">
        <f t="shared" si="12170"/>
        <v>47165.4</v>
      </c>
      <c r="AT2721" s="26">
        <f t="shared" si="12171"/>
        <v>47165.4</v>
      </c>
      <c r="AU2721" s="26">
        <f t="shared" si="12172"/>
        <v>47165.4</v>
      </c>
      <c r="AV2721" s="26">
        <f>AV2722</f>
        <v>0</v>
      </c>
      <c r="AW2721" s="26">
        <f>AW2722</f>
        <v>0</v>
      </c>
      <c r="AX2721" s="26">
        <f>AX2722</f>
        <v>0</v>
      </c>
      <c r="AY2721" s="26">
        <f t="shared" si="12114"/>
        <v>47165.4</v>
      </c>
      <c r="AZ2721" s="26">
        <f t="shared" si="12115"/>
        <v>47165.4</v>
      </c>
      <c r="BA2721" s="26">
        <f t="shared" si="12116"/>
        <v>47165.4</v>
      </c>
      <c r="BB2721" s="26">
        <f t="shared" ref="BB2721:BK2721" si="12399">BB2722</f>
        <v>0</v>
      </c>
      <c r="BC2721" s="26">
        <f t="shared" si="12399"/>
        <v>0</v>
      </c>
      <c r="BD2721" s="26">
        <f t="shared" si="12399"/>
        <v>0</v>
      </c>
      <c r="BE2721" s="26">
        <f t="shared" si="12399"/>
        <v>0</v>
      </c>
      <c r="BF2721" s="26">
        <f t="shared" si="12399"/>
        <v>0</v>
      </c>
      <c r="BG2721" s="26">
        <f t="shared" si="12399"/>
        <v>0</v>
      </c>
      <c r="BH2721" s="26">
        <f t="shared" si="12399"/>
        <v>0</v>
      </c>
      <c r="BI2721" s="26">
        <f t="shared" si="12399"/>
        <v>0</v>
      </c>
      <c r="BJ2721" s="26">
        <f t="shared" si="12399"/>
        <v>0</v>
      </c>
      <c r="BK2721" s="26">
        <f t="shared" si="12399"/>
        <v>0</v>
      </c>
      <c r="BL2721" s="26">
        <f t="shared" si="12044"/>
        <v>47165.4</v>
      </c>
      <c r="BM2721" s="26">
        <f>BM2722</f>
        <v>0</v>
      </c>
      <c r="BN2721" s="53">
        <f t="shared" si="12105"/>
        <v>47165.4</v>
      </c>
      <c r="BO2721" s="26">
        <f t="shared" si="12045"/>
        <v>47165.4</v>
      </c>
      <c r="BP2721" s="26">
        <f>BP2722</f>
        <v>0</v>
      </c>
      <c r="BQ2721" s="53">
        <f t="shared" si="12106"/>
        <v>47165.4</v>
      </c>
      <c r="BR2721" s="52">
        <f t="shared" si="12046"/>
        <v>47165.4</v>
      </c>
      <c r="BS2721" s="26">
        <f>BS2722</f>
        <v>0</v>
      </c>
      <c r="BT2721" s="27"/>
    </row>
    <row r="2722" spans="1:73" ht="31.2" x14ac:dyDescent="0.3">
      <c r="A2722" s="67" t="s">
        <v>1107</v>
      </c>
      <c r="B2722" s="67" t="s">
        <v>26</v>
      </c>
      <c r="C2722" s="67" t="s">
        <v>28</v>
      </c>
      <c r="D2722" s="67" t="s">
        <v>1052</v>
      </c>
      <c r="E2722" s="67" t="s">
        <v>38</v>
      </c>
      <c r="F2722" s="68" t="s">
        <v>39</v>
      </c>
      <c r="G2722" s="26">
        <v>47165.4</v>
      </c>
      <c r="H2722" s="26">
        <v>47165.4</v>
      </c>
      <c r="I2722" s="26">
        <v>47165.4</v>
      </c>
      <c r="J2722" s="26"/>
      <c r="K2722" s="26"/>
      <c r="L2722" s="26"/>
      <c r="M2722" s="26">
        <f t="shared" si="12173"/>
        <v>47165.4</v>
      </c>
      <c r="N2722" s="26">
        <f t="shared" si="12174"/>
        <v>47165.4</v>
      </c>
      <c r="O2722" s="26">
        <f t="shared" si="12175"/>
        <v>47165.4</v>
      </c>
      <c r="P2722" s="26"/>
      <c r="Q2722" s="26"/>
      <c r="R2722" s="26"/>
      <c r="S2722" s="26"/>
      <c r="T2722" s="26"/>
      <c r="U2722" s="26"/>
      <c r="V2722" s="26"/>
      <c r="W2722" s="26"/>
      <c r="X2722" s="26"/>
      <c r="Y2722" s="26"/>
      <c r="Z2722" s="26"/>
      <c r="AA2722" s="26"/>
      <c r="AB2722" s="26"/>
      <c r="AC2722" s="26">
        <f t="shared" si="12091"/>
        <v>47165.4</v>
      </c>
      <c r="AD2722" s="26">
        <f t="shared" si="12092"/>
        <v>47165.4</v>
      </c>
      <c r="AE2722" s="26">
        <f t="shared" si="12093"/>
        <v>47165.4</v>
      </c>
      <c r="AF2722" s="26"/>
      <c r="AG2722" s="26">
        <f t="shared" si="12094"/>
        <v>47165.4</v>
      </c>
      <c r="AH2722" s="26">
        <f t="shared" si="12095"/>
        <v>47165.4</v>
      </c>
      <c r="AI2722" s="26">
        <f t="shared" si="12096"/>
        <v>47165.4</v>
      </c>
      <c r="AJ2722" s="26"/>
      <c r="AK2722" s="26"/>
      <c r="AL2722" s="26"/>
      <c r="AM2722" s="26"/>
      <c r="AN2722" s="26"/>
      <c r="AO2722" s="26"/>
      <c r="AP2722" s="26"/>
      <c r="AQ2722" s="26"/>
      <c r="AR2722" s="26"/>
      <c r="AS2722" s="26">
        <f t="shared" si="12170"/>
        <v>47165.4</v>
      </c>
      <c r="AT2722" s="26">
        <f t="shared" si="12171"/>
        <v>47165.4</v>
      </c>
      <c r="AU2722" s="26">
        <f t="shared" si="12172"/>
        <v>47165.4</v>
      </c>
      <c r="AV2722" s="26"/>
      <c r="AW2722" s="26"/>
      <c r="AX2722" s="26"/>
      <c r="AY2722" s="26">
        <f t="shared" si="12114"/>
        <v>47165.4</v>
      </c>
      <c r="AZ2722" s="26">
        <f t="shared" si="12115"/>
        <v>47165.4</v>
      </c>
      <c r="BA2722" s="26">
        <f t="shared" si="12116"/>
        <v>47165.4</v>
      </c>
      <c r="BB2722" s="26"/>
      <c r="BC2722" s="26"/>
      <c r="BD2722" s="26"/>
      <c r="BE2722" s="26"/>
      <c r="BF2722" s="26"/>
      <c r="BG2722" s="26"/>
      <c r="BH2722" s="26"/>
      <c r="BI2722" s="26"/>
      <c r="BJ2722" s="26"/>
      <c r="BK2722" s="26"/>
      <c r="BL2722" s="26">
        <f t="shared" si="12044"/>
        <v>47165.4</v>
      </c>
      <c r="BM2722" s="26"/>
      <c r="BN2722" s="53">
        <f t="shared" si="12105"/>
        <v>47165.4</v>
      </c>
      <c r="BO2722" s="26">
        <f t="shared" si="12045"/>
        <v>47165.4</v>
      </c>
      <c r="BP2722" s="26"/>
      <c r="BQ2722" s="53">
        <f t="shared" si="12106"/>
        <v>47165.4</v>
      </c>
      <c r="BR2722" s="52">
        <f t="shared" si="12046"/>
        <v>47165.4</v>
      </c>
      <c r="BS2722" s="26"/>
      <c r="BT2722" s="27"/>
    </row>
    <row r="2723" spans="1:73" ht="46.8" x14ac:dyDescent="0.3">
      <c r="A2723" s="67" t="s">
        <v>1107</v>
      </c>
      <c r="B2723" s="67" t="s">
        <v>26</v>
      </c>
      <c r="C2723" s="67" t="s">
        <v>28</v>
      </c>
      <c r="D2723" s="67" t="s">
        <v>1117</v>
      </c>
      <c r="E2723" s="71"/>
      <c r="F2723" s="68" t="s">
        <v>1118</v>
      </c>
      <c r="G2723" s="26">
        <f t="shared" ref="G2723:L2723" si="12400">G2724</f>
        <v>58.2</v>
      </c>
      <c r="H2723" s="26">
        <f t="shared" si="12400"/>
        <v>58.2</v>
      </c>
      <c r="I2723" s="26">
        <f t="shared" si="12400"/>
        <v>58.2</v>
      </c>
      <c r="J2723" s="26">
        <f t="shared" si="12400"/>
        <v>0</v>
      </c>
      <c r="K2723" s="26">
        <f t="shared" si="12400"/>
        <v>0</v>
      </c>
      <c r="L2723" s="26">
        <f t="shared" si="12400"/>
        <v>0</v>
      </c>
      <c r="M2723" s="26">
        <f t="shared" si="12173"/>
        <v>58.2</v>
      </c>
      <c r="N2723" s="26">
        <f t="shared" si="12174"/>
        <v>58.2</v>
      </c>
      <c r="O2723" s="26">
        <f t="shared" si="12175"/>
        <v>58.2</v>
      </c>
      <c r="P2723" s="26">
        <f t="shared" ref="P2723:AB2723" si="12401">P2724</f>
        <v>0</v>
      </c>
      <c r="Q2723" s="26">
        <f t="shared" si="12401"/>
        <v>0</v>
      </c>
      <c r="R2723" s="26">
        <f t="shared" si="12401"/>
        <v>0</v>
      </c>
      <c r="S2723" s="26">
        <f t="shared" si="12401"/>
        <v>0</v>
      </c>
      <c r="T2723" s="26">
        <f t="shared" si="12401"/>
        <v>0</v>
      </c>
      <c r="U2723" s="26">
        <f t="shared" si="12401"/>
        <v>0</v>
      </c>
      <c r="V2723" s="26">
        <f t="shared" si="12401"/>
        <v>0</v>
      </c>
      <c r="W2723" s="26">
        <f t="shared" si="12401"/>
        <v>0</v>
      </c>
      <c r="X2723" s="26">
        <f t="shared" si="12401"/>
        <v>0</v>
      </c>
      <c r="Y2723" s="26">
        <f t="shared" si="12401"/>
        <v>0</v>
      </c>
      <c r="Z2723" s="26">
        <f t="shared" si="12401"/>
        <v>0</v>
      </c>
      <c r="AA2723" s="26">
        <f t="shared" si="12401"/>
        <v>0</v>
      </c>
      <c r="AB2723" s="26">
        <f t="shared" si="12401"/>
        <v>0</v>
      </c>
      <c r="AC2723" s="26">
        <f t="shared" si="12091"/>
        <v>58.2</v>
      </c>
      <c r="AD2723" s="26">
        <f t="shared" si="12092"/>
        <v>58.2</v>
      </c>
      <c r="AE2723" s="26">
        <f t="shared" si="12093"/>
        <v>58.2</v>
      </c>
      <c r="AF2723" s="26">
        <f>AF2724</f>
        <v>0</v>
      </c>
      <c r="AG2723" s="26">
        <f t="shared" si="12094"/>
        <v>58.2</v>
      </c>
      <c r="AH2723" s="26">
        <f t="shared" si="12095"/>
        <v>58.2</v>
      </c>
      <c r="AI2723" s="26">
        <f t="shared" si="12096"/>
        <v>58.2</v>
      </c>
      <c r="AJ2723" s="26">
        <f t="shared" ref="AJ2723:AR2723" si="12402">AJ2724</f>
        <v>0</v>
      </c>
      <c r="AK2723" s="26">
        <f t="shared" si="12402"/>
        <v>0</v>
      </c>
      <c r="AL2723" s="26">
        <f t="shared" si="12402"/>
        <v>0</v>
      </c>
      <c r="AM2723" s="26">
        <f t="shared" si="12402"/>
        <v>0</v>
      </c>
      <c r="AN2723" s="26">
        <f t="shared" si="12402"/>
        <v>0</v>
      </c>
      <c r="AO2723" s="26">
        <f t="shared" si="12402"/>
        <v>0</v>
      </c>
      <c r="AP2723" s="26">
        <f t="shared" si="12402"/>
        <v>0</v>
      </c>
      <c r="AQ2723" s="26">
        <f t="shared" si="12402"/>
        <v>0</v>
      </c>
      <c r="AR2723" s="26">
        <f t="shared" si="12402"/>
        <v>0</v>
      </c>
      <c r="AS2723" s="26">
        <f t="shared" si="12170"/>
        <v>58.2</v>
      </c>
      <c r="AT2723" s="26">
        <f t="shared" si="12171"/>
        <v>58.2</v>
      </c>
      <c r="AU2723" s="26">
        <f t="shared" si="12172"/>
        <v>58.2</v>
      </c>
      <c r="AV2723" s="26">
        <f>AV2724</f>
        <v>0</v>
      </c>
      <c r="AW2723" s="26">
        <f>AW2724</f>
        <v>0</v>
      </c>
      <c r="AX2723" s="26">
        <f>AX2724</f>
        <v>0</v>
      </c>
      <c r="AY2723" s="26">
        <f t="shared" si="12114"/>
        <v>58.2</v>
      </c>
      <c r="AZ2723" s="26">
        <f t="shared" si="12115"/>
        <v>58.2</v>
      </c>
      <c r="BA2723" s="26">
        <f t="shared" si="12116"/>
        <v>58.2</v>
      </c>
      <c r="BB2723" s="26">
        <f t="shared" ref="BB2723:BK2723" si="12403">BB2724</f>
        <v>0</v>
      </c>
      <c r="BC2723" s="26">
        <f t="shared" si="12403"/>
        <v>0</v>
      </c>
      <c r="BD2723" s="26">
        <f t="shared" si="12403"/>
        <v>0</v>
      </c>
      <c r="BE2723" s="26">
        <f t="shared" si="12403"/>
        <v>0</v>
      </c>
      <c r="BF2723" s="26">
        <f t="shared" si="12403"/>
        <v>0</v>
      </c>
      <c r="BG2723" s="26">
        <f t="shared" si="12403"/>
        <v>0</v>
      </c>
      <c r="BH2723" s="26">
        <f t="shared" si="12403"/>
        <v>0</v>
      </c>
      <c r="BI2723" s="26">
        <f t="shared" si="12403"/>
        <v>0</v>
      </c>
      <c r="BJ2723" s="26">
        <f t="shared" si="12403"/>
        <v>0</v>
      </c>
      <c r="BK2723" s="26">
        <f t="shared" si="12403"/>
        <v>0</v>
      </c>
      <c r="BL2723" s="26">
        <f t="shared" si="12044"/>
        <v>58.2</v>
      </c>
      <c r="BM2723" s="26">
        <f>BM2724</f>
        <v>0</v>
      </c>
      <c r="BN2723" s="53">
        <f t="shared" si="12105"/>
        <v>58.2</v>
      </c>
      <c r="BO2723" s="26">
        <f t="shared" si="12045"/>
        <v>58.2</v>
      </c>
      <c r="BP2723" s="26">
        <f>BP2724</f>
        <v>0</v>
      </c>
      <c r="BQ2723" s="53">
        <f t="shared" si="12106"/>
        <v>58.2</v>
      </c>
      <c r="BR2723" s="52">
        <f t="shared" si="12046"/>
        <v>58.2</v>
      </c>
      <c r="BS2723" s="26">
        <f>BS2724</f>
        <v>0</v>
      </c>
      <c r="BT2723" s="27"/>
    </row>
    <row r="2724" spans="1:73" ht="31.2" x14ac:dyDescent="0.3">
      <c r="A2724" s="67" t="s">
        <v>1107</v>
      </c>
      <c r="B2724" s="67" t="s">
        <v>26</v>
      </c>
      <c r="C2724" s="67" t="s">
        <v>28</v>
      </c>
      <c r="D2724" s="67" t="s">
        <v>1117</v>
      </c>
      <c r="E2724" s="67" t="s">
        <v>38</v>
      </c>
      <c r="F2724" s="68" t="s">
        <v>39</v>
      </c>
      <c r="G2724" s="26">
        <v>58.2</v>
      </c>
      <c r="H2724" s="26">
        <v>58.2</v>
      </c>
      <c r="I2724" s="26">
        <v>58.2</v>
      </c>
      <c r="J2724" s="26"/>
      <c r="K2724" s="26"/>
      <c r="L2724" s="26"/>
      <c r="M2724" s="26">
        <f t="shared" si="12173"/>
        <v>58.2</v>
      </c>
      <c r="N2724" s="26">
        <f t="shared" si="12174"/>
        <v>58.2</v>
      </c>
      <c r="O2724" s="26">
        <f t="shared" si="12175"/>
        <v>58.2</v>
      </c>
      <c r="P2724" s="26"/>
      <c r="Q2724" s="26"/>
      <c r="R2724" s="26"/>
      <c r="S2724" s="26"/>
      <c r="T2724" s="26"/>
      <c r="U2724" s="26"/>
      <c r="V2724" s="26"/>
      <c r="W2724" s="26"/>
      <c r="X2724" s="26"/>
      <c r="Y2724" s="26"/>
      <c r="Z2724" s="26"/>
      <c r="AA2724" s="26"/>
      <c r="AB2724" s="26"/>
      <c r="AC2724" s="26">
        <f t="shared" si="12091"/>
        <v>58.2</v>
      </c>
      <c r="AD2724" s="26">
        <f t="shared" si="12092"/>
        <v>58.2</v>
      </c>
      <c r="AE2724" s="26">
        <f t="shared" si="12093"/>
        <v>58.2</v>
      </c>
      <c r="AF2724" s="26"/>
      <c r="AG2724" s="26">
        <f t="shared" si="12094"/>
        <v>58.2</v>
      </c>
      <c r="AH2724" s="26">
        <f t="shared" si="12095"/>
        <v>58.2</v>
      </c>
      <c r="AI2724" s="26">
        <f t="shared" si="12096"/>
        <v>58.2</v>
      </c>
      <c r="AJ2724" s="26"/>
      <c r="AK2724" s="26"/>
      <c r="AL2724" s="26"/>
      <c r="AM2724" s="26"/>
      <c r="AN2724" s="26"/>
      <c r="AO2724" s="26"/>
      <c r="AP2724" s="26"/>
      <c r="AQ2724" s="26"/>
      <c r="AR2724" s="26"/>
      <c r="AS2724" s="26">
        <f t="shared" si="12170"/>
        <v>58.2</v>
      </c>
      <c r="AT2724" s="26">
        <f t="shared" si="12171"/>
        <v>58.2</v>
      </c>
      <c r="AU2724" s="26">
        <f t="shared" si="12172"/>
        <v>58.2</v>
      </c>
      <c r="AV2724" s="26"/>
      <c r="AW2724" s="26"/>
      <c r="AX2724" s="26"/>
      <c r="AY2724" s="26">
        <f t="shared" si="12114"/>
        <v>58.2</v>
      </c>
      <c r="AZ2724" s="26">
        <f t="shared" si="12115"/>
        <v>58.2</v>
      </c>
      <c r="BA2724" s="26">
        <f t="shared" si="12116"/>
        <v>58.2</v>
      </c>
      <c r="BB2724" s="26"/>
      <c r="BC2724" s="26"/>
      <c r="BD2724" s="26"/>
      <c r="BE2724" s="26"/>
      <c r="BF2724" s="26"/>
      <c r="BG2724" s="26"/>
      <c r="BH2724" s="26"/>
      <c r="BI2724" s="26"/>
      <c r="BJ2724" s="26"/>
      <c r="BK2724" s="26"/>
      <c r="BL2724" s="26">
        <f t="shared" si="12044"/>
        <v>58.2</v>
      </c>
      <c r="BM2724" s="26"/>
      <c r="BN2724" s="53">
        <f t="shared" si="12105"/>
        <v>58.2</v>
      </c>
      <c r="BO2724" s="26">
        <f t="shared" si="12045"/>
        <v>58.2</v>
      </c>
      <c r="BP2724" s="26"/>
      <c r="BQ2724" s="53">
        <f t="shared" si="12106"/>
        <v>58.2</v>
      </c>
      <c r="BR2724" s="52">
        <f t="shared" si="12046"/>
        <v>58.2</v>
      </c>
      <c r="BS2724" s="26"/>
      <c r="BT2724" s="27"/>
    </row>
    <row r="2725" spans="1:73" ht="62.4" x14ac:dyDescent="0.3">
      <c r="A2725" s="67" t="s">
        <v>1107</v>
      </c>
      <c r="B2725" s="67" t="s">
        <v>26</v>
      </c>
      <c r="C2725" s="67" t="s">
        <v>28</v>
      </c>
      <c r="D2725" s="67" t="s">
        <v>1119</v>
      </c>
      <c r="E2725" s="71"/>
      <c r="F2725" s="68" t="s">
        <v>1120</v>
      </c>
      <c r="G2725" s="26">
        <f t="shared" ref="G2725:L2725" si="12404">G2726</f>
        <v>345</v>
      </c>
      <c r="H2725" s="26">
        <f t="shared" si="12404"/>
        <v>345</v>
      </c>
      <c r="I2725" s="26">
        <f t="shared" si="12404"/>
        <v>345</v>
      </c>
      <c r="J2725" s="26">
        <f t="shared" si="12404"/>
        <v>0</v>
      </c>
      <c r="K2725" s="26">
        <f t="shared" si="12404"/>
        <v>0</v>
      </c>
      <c r="L2725" s="26">
        <f t="shared" si="12404"/>
        <v>0</v>
      </c>
      <c r="M2725" s="26">
        <f t="shared" si="12173"/>
        <v>345</v>
      </c>
      <c r="N2725" s="26">
        <f t="shared" si="12174"/>
        <v>345</v>
      </c>
      <c r="O2725" s="26">
        <f t="shared" si="12175"/>
        <v>345</v>
      </c>
      <c r="P2725" s="26">
        <f t="shared" ref="P2725:AB2725" si="12405">P2726</f>
        <v>0</v>
      </c>
      <c r="Q2725" s="26">
        <f t="shared" si="12405"/>
        <v>0</v>
      </c>
      <c r="R2725" s="26">
        <f t="shared" si="12405"/>
        <v>0</v>
      </c>
      <c r="S2725" s="26">
        <f t="shared" si="12405"/>
        <v>0</v>
      </c>
      <c r="T2725" s="26">
        <f t="shared" si="12405"/>
        <v>0</v>
      </c>
      <c r="U2725" s="26">
        <f t="shared" si="12405"/>
        <v>0</v>
      </c>
      <c r="V2725" s="26">
        <f t="shared" si="12405"/>
        <v>0</v>
      </c>
      <c r="W2725" s="26">
        <f t="shared" si="12405"/>
        <v>0</v>
      </c>
      <c r="X2725" s="26">
        <f t="shared" si="12405"/>
        <v>0</v>
      </c>
      <c r="Y2725" s="26">
        <f t="shared" si="12405"/>
        <v>0</v>
      </c>
      <c r="Z2725" s="26">
        <f t="shared" si="12405"/>
        <v>0</v>
      </c>
      <c r="AA2725" s="26">
        <f t="shared" si="12405"/>
        <v>0</v>
      </c>
      <c r="AB2725" s="26">
        <f t="shared" si="12405"/>
        <v>0</v>
      </c>
      <c r="AC2725" s="26">
        <f t="shared" si="12091"/>
        <v>345</v>
      </c>
      <c r="AD2725" s="26">
        <f t="shared" si="12092"/>
        <v>345</v>
      </c>
      <c r="AE2725" s="26">
        <f t="shared" si="12093"/>
        <v>345</v>
      </c>
      <c r="AF2725" s="26">
        <f>AF2726</f>
        <v>0</v>
      </c>
      <c r="AG2725" s="26">
        <f t="shared" si="12094"/>
        <v>345</v>
      </c>
      <c r="AH2725" s="26">
        <f t="shared" si="12095"/>
        <v>345</v>
      </c>
      <c r="AI2725" s="26">
        <f t="shared" si="12096"/>
        <v>345</v>
      </c>
      <c r="AJ2725" s="26">
        <f t="shared" ref="AJ2725:AR2725" si="12406">AJ2726</f>
        <v>0</v>
      </c>
      <c r="AK2725" s="26">
        <f t="shared" si="12406"/>
        <v>0</v>
      </c>
      <c r="AL2725" s="26">
        <f t="shared" si="12406"/>
        <v>0</v>
      </c>
      <c r="AM2725" s="26">
        <f t="shared" si="12406"/>
        <v>0</v>
      </c>
      <c r="AN2725" s="26">
        <f t="shared" si="12406"/>
        <v>0</v>
      </c>
      <c r="AO2725" s="26">
        <f t="shared" si="12406"/>
        <v>0</v>
      </c>
      <c r="AP2725" s="26">
        <f t="shared" si="12406"/>
        <v>0</v>
      </c>
      <c r="AQ2725" s="26">
        <f t="shared" si="12406"/>
        <v>0</v>
      </c>
      <c r="AR2725" s="26">
        <f t="shared" si="12406"/>
        <v>0</v>
      </c>
      <c r="AS2725" s="26">
        <f t="shared" si="12170"/>
        <v>345</v>
      </c>
      <c r="AT2725" s="26">
        <f t="shared" si="12171"/>
        <v>345</v>
      </c>
      <c r="AU2725" s="26">
        <f t="shared" si="12172"/>
        <v>345</v>
      </c>
      <c r="AV2725" s="26">
        <f>AV2726</f>
        <v>0</v>
      </c>
      <c r="AW2725" s="26">
        <f>AW2726</f>
        <v>0</v>
      </c>
      <c r="AX2725" s="26">
        <f>AX2726</f>
        <v>0</v>
      </c>
      <c r="AY2725" s="26">
        <f t="shared" si="12114"/>
        <v>345</v>
      </c>
      <c r="AZ2725" s="26">
        <f t="shared" si="12115"/>
        <v>345</v>
      </c>
      <c r="BA2725" s="26">
        <f t="shared" si="12116"/>
        <v>345</v>
      </c>
      <c r="BB2725" s="26">
        <f t="shared" ref="BB2725:BK2725" si="12407">BB2726</f>
        <v>0</v>
      </c>
      <c r="BC2725" s="26">
        <f t="shared" si="12407"/>
        <v>0</v>
      </c>
      <c r="BD2725" s="26">
        <f t="shared" si="12407"/>
        <v>0</v>
      </c>
      <c r="BE2725" s="26">
        <f t="shared" si="12407"/>
        <v>0</v>
      </c>
      <c r="BF2725" s="26">
        <f t="shared" si="12407"/>
        <v>0</v>
      </c>
      <c r="BG2725" s="26">
        <f t="shared" si="12407"/>
        <v>0</v>
      </c>
      <c r="BH2725" s="26">
        <f t="shared" si="12407"/>
        <v>0</v>
      </c>
      <c r="BI2725" s="26">
        <f t="shared" si="12407"/>
        <v>0</v>
      </c>
      <c r="BJ2725" s="26">
        <f t="shared" si="12407"/>
        <v>0</v>
      </c>
      <c r="BK2725" s="26">
        <f t="shared" si="12407"/>
        <v>0</v>
      </c>
      <c r="BL2725" s="26">
        <f t="shared" si="12044"/>
        <v>345</v>
      </c>
      <c r="BM2725" s="26">
        <f>BM2726</f>
        <v>0</v>
      </c>
      <c r="BN2725" s="53">
        <f t="shared" si="12105"/>
        <v>345</v>
      </c>
      <c r="BO2725" s="26">
        <f t="shared" si="12045"/>
        <v>345</v>
      </c>
      <c r="BP2725" s="26">
        <f>BP2726</f>
        <v>0</v>
      </c>
      <c r="BQ2725" s="53">
        <f t="shared" si="12106"/>
        <v>345</v>
      </c>
      <c r="BR2725" s="52">
        <f t="shared" si="12046"/>
        <v>345</v>
      </c>
      <c r="BS2725" s="26">
        <f>BS2726</f>
        <v>0</v>
      </c>
      <c r="BT2725" s="27"/>
    </row>
    <row r="2726" spans="1:73" x14ac:dyDescent="0.3">
      <c r="A2726" s="67" t="s">
        <v>1107</v>
      </c>
      <c r="B2726" s="67" t="s">
        <v>26</v>
      </c>
      <c r="C2726" s="67" t="s">
        <v>28</v>
      </c>
      <c r="D2726" s="67" t="s">
        <v>1119</v>
      </c>
      <c r="E2726" s="67" t="s">
        <v>240</v>
      </c>
      <c r="F2726" s="68" t="s">
        <v>241</v>
      </c>
      <c r="G2726" s="26">
        <v>345</v>
      </c>
      <c r="H2726" s="26">
        <v>345</v>
      </c>
      <c r="I2726" s="26">
        <v>345</v>
      </c>
      <c r="J2726" s="26"/>
      <c r="K2726" s="26"/>
      <c r="L2726" s="26"/>
      <c r="M2726" s="26">
        <f t="shared" si="12173"/>
        <v>345</v>
      </c>
      <c r="N2726" s="26">
        <f t="shared" si="12174"/>
        <v>345</v>
      </c>
      <c r="O2726" s="26">
        <f t="shared" si="12175"/>
        <v>345</v>
      </c>
      <c r="P2726" s="26"/>
      <c r="Q2726" s="26"/>
      <c r="R2726" s="26"/>
      <c r="S2726" s="26"/>
      <c r="T2726" s="26"/>
      <c r="U2726" s="26"/>
      <c r="V2726" s="26"/>
      <c r="W2726" s="26"/>
      <c r="X2726" s="26"/>
      <c r="Y2726" s="26"/>
      <c r="Z2726" s="26"/>
      <c r="AA2726" s="26"/>
      <c r="AB2726" s="26"/>
      <c r="AC2726" s="26">
        <f t="shared" si="12091"/>
        <v>345</v>
      </c>
      <c r="AD2726" s="26">
        <f t="shared" si="12092"/>
        <v>345</v>
      </c>
      <c r="AE2726" s="26">
        <f t="shared" si="12093"/>
        <v>345</v>
      </c>
      <c r="AF2726" s="26"/>
      <c r="AG2726" s="26">
        <f t="shared" si="12094"/>
        <v>345</v>
      </c>
      <c r="AH2726" s="26">
        <f t="shared" si="12095"/>
        <v>345</v>
      </c>
      <c r="AI2726" s="26">
        <f t="shared" si="12096"/>
        <v>345</v>
      </c>
      <c r="AJ2726" s="26"/>
      <c r="AK2726" s="26"/>
      <c r="AL2726" s="26"/>
      <c r="AM2726" s="26"/>
      <c r="AN2726" s="26"/>
      <c r="AO2726" s="26"/>
      <c r="AP2726" s="26"/>
      <c r="AQ2726" s="26"/>
      <c r="AR2726" s="26"/>
      <c r="AS2726" s="26">
        <f t="shared" si="12170"/>
        <v>345</v>
      </c>
      <c r="AT2726" s="26">
        <f t="shared" si="12171"/>
        <v>345</v>
      </c>
      <c r="AU2726" s="26">
        <f t="shared" si="12172"/>
        <v>345</v>
      </c>
      <c r="AV2726" s="26"/>
      <c r="AW2726" s="26"/>
      <c r="AX2726" s="26"/>
      <c r="AY2726" s="26">
        <f t="shared" si="12114"/>
        <v>345</v>
      </c>
      <c r="AZ2726" s="26">
        <f t="shared" si="12115"/>
        <v>345</v>
      </c>
      <c r="BA2726" s="26">
        <f t="shared" si="12116"/>
        <v>345</v>
      </c>
      <c r="BB2726" s="26"/>
      <c r="BC2726" s="26"/>
      <c r="BD2726" s="26"/>
      <c r="BE2726" s="26"/>
      <c r="BF2726" s="26"/>
      <c r="BG2726" s="26"/>
      <c r="BH2726" s="26"/>
      <c r="BI2726" s="26"/>
      <c r="BJ2726" s="26"/>
      <c r="BK2726" s="26"/>
      <c r="BL2726" s="26">
        <f t="shared" si="12044"/>
        <v>345</v>
      </c>
      <c r="BM2726" s="26"/>
      <c r="BN2726" s="53">
        <f t="shared" si="12105"/>
        <v>345</v>
      </c>
      <c r="BO2726" s="26">
        <f t="shared" si="12045"/>
        <v>345</v>
      </c>
      <c r="BP2726" s="26"/>
      <c r="BQ2726" s="53">
        <f t="shared" si="12106"/>
        <v>345</v>
      </c>
      <c r="BR2726" s="52">
        <f t="shared" si="12046"/>
        <v>345</v>
      </c>
      <c r="BS2726" s="26"/>
      <c r="BT2726" s="27"/>
    </row>
    <row r="2727" spans="1:73" s="81" customFormat="1" ht="31.2" x14ac:dyDescent="0.3">
      <c r="A2727" s="63" t="s">
        <v>1121</v>
      </c>
      <c r="B2727" s="63"/>
      <c r="C2727" s="63"/>
      <c r="D2727" s="63"/>
      <c r="E2727" s="63"/>
      <c r="F2727" s="64" t="s">
        <v>1122</v>
      </c>
      <c r="G2727" s="17">
        <f t="shared" ref="G2727:L2727" si="12408">G2734+G2786+G2728</f>
        <v>3331043.6999999997</v>
      </c>
      <c r="H2727" s="17">
        <f t="shared" si="12408"/>
        <v>3206733.6999999997</v>
      </c>
      <c r="I2727" s="17">
        <f t="shared" si="12408"/>
        <v>3150357.6</v>
      </c>
      <c r="J2727" s="17">
        <f t="shared" si="12408"/>
        <v>0</v>
      </c>
      <c r="K2727" s="17">
        <f t="shared" si="12408"/>
        <v>0</v>
      </c>
      <c r="L2727" s="17">
        <f t="shared" si="12408"/>
        <v>0</v>
      </c>
      <c r="M2727" s="17">
        <f t="shared" si="12173"/>
        <v>3331043.6999999997</v>
      </c>
      <c r="N2727" s="17">
        <f t="shared" si="12174"/>
        <v>3206733.6999999997</v>
      </c>
      <c r="O2727" s="17">
        <f t="shared" si="12175"/>
        <v>3150357.6</v>
      </c>
      <c r="P2727" s="17">
        <f t="shared" ref="P2727:AB2727" si="12409">P2734+P2786+P2728</f>
        <v>0</v>
      </c>
      <c r="Q2727" s="17">
        <f t="shared" si="12409"/>
        <v>0</v>
      </c>
      <c r="R2727" s="17">
        <f t="shared" si="12409"/>
        <v>67963.346999999994</v>
      </c>
      <c r="S2727" s="17">
        <f t="shared" si="12409"/>
        <v>0</v>
      </c>
      <c r="T2727" s="17">
        <f t="shared" si="12409"/>
        <v>0</v>
      </c>
      <c r="U2727" s="17">
        <f t="shared" si="12409"/>
        <v>0</v>
      </c>
      <c r="V2727" s="17">
        <f t="shared" si="12409"/>
        <v>0</v>
      </c>
      <c r="W2727" s="17">
        <f t="shared" si="12409"/>
        <v>0</v>
      </c>
      <c r="X2727" s="17">
        <f t="shared" si="12409"/>
        <v>0</v>
      </c>
      <c r="Y2727" s="17">
        <f t="shared" si="12409"/>
        <v>0</v>
      </c>
      <c r="Z2727" s="17">
        <f t="shared" si="12409"/>
        <v>0</v>
      </c>
      <c r="AA2727" s="17">
        <f t="shared" si="12409"/>
        <v>0</v>
      </c>
      <c r="AB2727" s="17">
        <f t="shared" si="12409"/>
        <v>0</v>
      </c>
      <c r="AC2727" s="17">
        <f t="shared" si="12091"/>
        <v>3399007.0469999998</v>
      </c>
      <c r="AD2727" s="17">
        <f t="shared" si="12092"/>
        <v>3206733.6999999997</v>
      </c>
      <c r="AE2727" s="17">
        <f t="shared" si="12093"/>
        <v>3150357.6</v>
      </c>
      <c r="AF2727" s="17">
        <f>AF2734+AF2786+AF2728</f>
        <v>0</v>
      </c>
      <c r="AG2727" s="17">
        <f t="shared" si="12094"/>
        <v>3399007.0469999998</v>
      </c>
      <c r="AH2727" s="17">
        <f t="shared" si="12095"/>
        <v>3206733.6999999997</v>
      </c>
      <c r="AI2727" s="17">
        <f t="shared" si="12096"/>
        <v>3150357.6</v>
      </c>
      <c r="AJ2727" s="17">
        <f t="shared" ref="AJ2727:AR2727" si="12410">AJ2734+AJ2786+AJ2728</f>
        <v>0</v>
      </c>
      <c r="AK2727" s="17">
        <f t="shared" si="12410"/>
        <v>0</v>
      </c>
      <c r="AL2727" s="17">
        <f t="shared" si="12410"/>
        <v>-36822.217000000011</v>
      </c>
      <c r="AM2727" s="17">
        <f t="shared" si="12410"/>
        <v>48329.347999999998</v>
      </c>
      <c r="AN2727" s="17">
        <f t="shared" si="12410"/>
        <v>0</v>
      </c>
      <c r="AO2727" s="17">
        <f t="shared" si="12410"/>
        <v>0</v>
      </c>
      <c r="AP2727" s="17">
        <f t="shared" si="12410"/>
        <v>-48329.347999999998</v>
      </c>
      <c r="AQ2727" s="17">
        <f t="shared" si="12410"/>
        <v>0</v>
      </c>
      <c r="AR2727" s="17">
        <f t="shared" si="12410"/>
        <v>0</v>
      </c>
      <c r="AS2727" s="17">
        <f t="shared" si="12170"/>
        <v>3410514.1779999994</v>
      </c>
      <c r="AT2727" s="17">
        <f t="shared" si="12171"/>
        <v>3158404.352</v>
      </c>
      <c r="AU2727" s="17">
        <f t="shared" si="12172"/>
        <v>3150357.6</v>
      </c>
      <c r="AV2727" s="17">
        <f>AV2734+AV2786+AV2728</f>
        <v>45859.000000000007</v>
      </c>
      <c r="AW2727" s="17">
        <f>AW2734+AW2786+AW2728</f>
        <v>0</v>
      </c>
      <c r="AX2727" s="17">
        <f>AX2734+AX2786+AX2728</f>
        <v>0</v>
      </c>
      <c r="AY2727" s="17">
        <f t="shared" si="12114"/>
        <v>3456373.1779999994</v>
      </c>
      <c r="AZ2727" s="17">
        <f t="shared" si="12115"/>
        <v>3158404.352</v>
      </c>
      <c r="BA2727" s="17">
        <f t="shared" si="12116"/>
        <v>3150357.6</v>
      </c>
      <c r="BB2727" s="17">
        <f t="shared" ref="BB2727:BK2727" si="12411">BB2734+BB2786+BB2728</f>
        <v>0</v>
      </c>
      <c r="BC2727" s="17">
        <f t="shared" si="12411"/>
        <v>0</v>
      </c>
      <c r="BD2727" s="17">
        <f t="shared" si="12411"/>
        <v>158941.67200000002</v>
      </c>
      <c r="BE2727" s="17">
        <f t="shared" si="12411"/>
        <v>0</v>
      </c>
      <c r="BF2727" s="17">
        <f t="shared" si="12411"/>
        <v>0</v>
      </c>
      <c r="BG2727" s="17">
        <f t="shared" si="12411"/>
        <v>0</v>
      </c>
      <c r="BH2727" s="17">
        <f t="shared" si="12411"/>
        <v>0</v>
      </c>
      <c r="BI2727" s="17">
        <f t="shared" si="12411"/>
        <v>0</v>
      </c>
      <c r="BJ2727" s="17">
        <f t="shared" si="12411"/>
        <v>0</v>
      </c>
      <c r="BK2727" s="17">
        <f t="shared" si="12411"/>
        <v>0</v>
      </c>
      <c r="BL2727" s="17">
        <f t="shared" si="12044"/>
        <v>3615314.8499999996</v>
      </c>
      <c r="BM2727" s="17">
        <f>BM2734+BM2786+BM2728</f>
        <v>0</v>
      </c>
      <c r="BN2727" s="77">
        <f t="shared" si="12105"/>
        <v>3615314.8499999996</v>
      </c>
      <c r="BO2727" s="17">
        <f t="shared" si="12045"/>
        <v>3158404.352</v>
      </c>
      <c r="BP2727" s="17">
        <f>BP2734+BP2786+BP2728</f>
        <v>0</v>
      </c>
      <c r="BQ2727" s="77">
        <f t="shared" si="12106"/>
        <v>3158404.352</v>
      </c>
      <c r="BR2727" s="79">
        <f t="shared" si="12046"/>
        <v>3150357.6</v>
      </c>
      <c r="BS2727" s="17">
        <f>BS2734+BS2786+BS2728</f>
        <v>0</v>
      </c>
      <c r="BT2727" s="18"/>
      <c r="BU2727" s="14"/>
    </row>
    <row r="2728" spans="1:73" s="81" customFormat="1" x14ac:dyDescent="0.3">
      <c r="A2728" s="63" t="s">
        <v>1121</v>
      </c>
      <c r="B2728" s="63" t="s">
        <v>26</v>
      </c>
      <c r="C2728" s="63"/>
      <c r="D2728" s="63"/>
      <c r="E2728" s="63"/>
      <c r="F2728" s="64" t="s">
        <v>27</v>
      </c>
      <c r="G2728" s="17">
        <f t="shared" ref="G2728:G2732" si="12412">G2729</f>
        <v>4.4000000000000004</v>
      </c>
      <c r="H2728" s="17">
        <f t="shared" ref="H2728:H2732" si="12413">H2729</f>
        <v>4.5</v>
      </c>
      <c r="I2728" s="17">
        <f t="shared" ref="I2728:I2732" si="12414">I2729</f>
        <v>4.5</v>
      </c>
      <c r="J2728" s="17">
        <f t="shared" ref="J2728:J2732" si="12415">J2729</f>
        <v>0</v>
      </c>
      <c r="K2728" s="17">
        <f t="shared" ref="K2728:K2732" si="12416">K2729</f>
        <v>0</v>
      </c>
      <c r="L2728" s="17">
        <f t="shared" ref="L2728:L2732" si="12417">L2729</f>
        <v>0</v>
      </c>
      <c r="M2728" s="17">
        <f t="shared" si="12173"/>
        <v>4.4000000000000004</v>
      </c>
      <c r="N2728" s="17">
        <f t="shared" si="12174"/>
        <v>4.5</v>
      </c>
      <c r="O2728" s="17">
        <f t="shared" si="12175"/>
        <v>4.5</v>
      </c>
      <c r="P2728" s="17">
        <f t="shared" ref="P2728:P2732" si="12418">P2729</f>
        <v>0</v>
      </c>
      <c r="Q2728" s="17">
        <f t="shared" ref="Q2728:Q2732" si="12419">Q2729</f>
        <v>0</v>
      </c>
      <c r="R2728" s="17">
        <f t="shared" ref="R2728:R2732" si="12420">R2729</f>
        <v>0</v>
      </c>
      <c r="S2728" s="17">
        <f t="shared" ref="S2728:S2732" si="12421">S2729</f>
        <v>0</v>
      </c>
      <c r="T2728" s="17">
        <f t="shared" ref="T2728:T2732" si="12422">T2729</f>
        <v>0</v>
      </c>
      <c r="U2728" s="17">
        <f t="shared" ref="U2728:U2732" si="12423">U2729</f>
        <v>0</v>
      </c>
      <c r="V2728" s="17">
        <f t="shared" ref="V2728:V2732" si="12424">V2729</f>
        <v>0</v>
      </c>
      <c r="W2728" s="17">
        <f t="shared" ref="W2728:W2732" si="12425">W2729</f>
        <v>0</v>
      </c>
      <c r="X2728" s="17">
        <f t="shared" ref="X2728:X2732" si="12426">X2729</f>
        <v>0</v>
      </c>
      <c r="Y2728" s="17">
        <f t="shared" ref="Y2728:Y2732" si="12427">Y2729</f>
        <v>0</v>
      </c>
      <c r="Z2728" s="17">
        <f t="shared" ref="Z2728:Z2732" si="12428">Z2729</f>
        <v>0</v>
      </c>
      <c r="AA2728" s="17">
        <f t="shared" ref="AA2728:AA2732" si="12429">AA2729</f>
        <v>0</v>
      </c>
      <c r="AB2728" s="17">
        <f t="shared" ref="AB2728:AB2732" si="12430">AB2729</f>
        <v>0</v>
      </c>
      <c r="AC2728" s="17">
        <f t="shared" si="12091"/>
        <v>4.4000000000000004</v>
      </c>
      <c r="AD2728" s="17">
        <f t="shared" si="12092"/>
        <v>4.5</v>
      </c>
      <c r="AE2728" s="17">
        <f t="shared" si="12093"/>
        <v>4.5</v>
      </c>
      <c r="AF2728" s="17">
        <f t="shared" ref="AF2728:AF2732" si="12431">AF2729</f>
        <v>0</v>
      </c>
      <c r="AG2728" s="17">
        <f t="shared" si="12094"/>
        <v>4.4000000000000004</v>
      </c>
      <c r="AH2728" s="17">
        <f t="shared" si="12095"/>
        <v>4.5</v>
      </c>
      <c r="AI2728" s="17">
        <f t="shared" si="12096"/>
        <v>4.5</v>
      </c>
      <c r="AJ2728" s="17">
        <f t="shared" ref="AJ2728:AJ2732" si="12432">AJ2729</f>
        <v>0</v>
      </c>
      <c r="AK2728" s="17">
        <f t="shared" ref="AK2728:AK2732" si="12433">AK2729</f>
        <v>0</v>
      </c>
      <c r="AL2728" s="17">
        <f t="shared" ref="AL2728:AL2732" si="12434">AL2729</f>
        <v>0</v>
      </c>
      <c r="AM2728" s="17">
        <f t="shared" ref="AM2728:AM2732" si="12435">AM2729</f>
        <v>0</v>
      </c>
      <c r="AN2728" s="17">
        <f t="shared" ref="AN2728:AN2732" si="12436">AN2729</f>
        <v>0</v>
      </c>
      <c r="AO2728" s="17">
        <f t="shared" ref="AO2728:AO2732" si="12437">AO2729</f>
        <v>0</v>
      </c>
      <c r="AP2728" s="17">
        <f t="shared" ref="AP2728:AP2732" si="12438">AP2729</f>
        <v>0</v>
      </c>
      <c r="AQ2728" s="17">
        <f t="shared" ref="AQ2728:AQ2732" si="12439">AQ2729</f>
        <v>0</v>
      </c>
      <c r="AR2728" s="17">
        <f t="shared" ref="AR2728:AR2732" si="12440">AR2729</f>
        <v>0</v>
      </c>
      <c r="AS2728" s="17">
        <f t="shared" si="12170"/>
        <v>4.4000000000000004</v>
      </c>
      <c r="AT2728" s="17">
        <f t="shared" si="12171"/>
        <v>4.5</v>
      </c>
      <c r="AU2728" s="17">
        <f t="shared" si="12172"/>
        <v>4.5</v>
      </c>
      <c r="AV2728" s="17">
        <f t="shared" ref="AV2728:AV2732" si="12441">AV2729</f>
        <v>0</v>
      </c>
      <c r="AW2728" s="17">
        <f t="shared" ref="AW2728:AW2732" si="12442">AW2729</f>
        <v>0</v>
      </c>
      <c r="AX2728" s="17">
        <f t="shared" ref="AX2728:AX2732" si="12443">AX2729</f>
        <v>0</v>
      </c>
      <c r="AY2728" s="17">
        <f t="shared" si="12114"/>
        <v>4.4000000000000004</v>
      </c>
      <c r="AZ2728" s="17">
        <f t="shared" si="12115"/>
        <v>4.5</v>
      </c>
      <c r="BA2728" s="17">
        <f t="shared" si="12116"/>
        <v>4.5</v>
      </c>
      <c r="BB2728" s="17">
        <f t="shared" ref="BB2728:BB2732" si="12444">BB2729</f>
        <v>0</v>
      </c>
      <c r="BC2728" s="17">
        <f t="shared" ref="BC2728:BC2732" si="12445">BC2729</f>
        <v>0</v>
      </c>
      <c r="BD2728" s="17">
        <f t="shared" ref="BD2728:BD2732" si="12446">BD2729</f>
        <v>0</v>
      </c>
      <c r="BE2728" s="17">
        <f t="shared" ref="BE2728:BE2732" si="12447">BE2729</f>
        <v>0</v>
      </c>
      <c r="BF2728" s="17">
        <f t="shared" ref="BF2728:BF2732" si="12448">BF2729</f>
        <v>0</v>
      </c>
      <c r="BG2728" s="17">
        <f t="shared" ref="BG2728:BG2732" si="12449">BG2729</f>
        <v>0</v>
      </c>
      <c r="BH2728" s="17">
        <f t="shared" ref="BH2728:BH2732" si="12450">BH2729</f>
        <v>0</v>
      </c>
      <c r="BI2728" s="17">
        <f t="shared" ref="BI2728:BI2732" si="12451">BI2729</f>
        <v>0</v>
      </c>
      <c r="BJ2728" s="17">
        <f t="shared" ref="BJ2728:BJ2732" si="12452">BJ2729</f>
        <v>0</v>
      </c>
      <c r="BK2728" s="17">
        <f t="shared" ref="BK2728:BK2732" si="12453">BK2729</f>
        <v>0</v>
      </c>
      <c r="BL2728" s="17">
        <f t="shared" si="12044"/>
        <v>4.4000000000000004</v>
      </c>
      <c r="BM2728" s="17">
        <f t="shared" ref="BM2728:BM2732" si="12454">BM2729</f>
        <v>0</v>
      </c>
      <c r="BN2728" s="77">
        <f t="shared" si="12105"/>
        <v>4.4000000000000004</v>
      </c>
      <c r="BO2728" s="17">
        <f t="shared" si="12045"/>
        <v>4.5</v>
      </c>
      <c r="BP2728" s="17">
        <f t="shared" ref="BP2728:BS2732" si="12455">BP2729</f>
        <v>0</v>
      </c>
      <c r="BQ2728" s="77">
        <f t="shared" si="12106"/>
        <v>4.5</v>
      </c>
      <c r="BR2728" s="79">
        <f t="shared" si="12046"/>
        <v>4.5</v>
      </c>
      <c r="BS2728" s="17">
        <f t="shared" si="12455"/>
        <v>0</v>
      </c>
      <c r="BT2728" s="18"/>
      <c r="BU2728" s="14"/>
    </row>
    <row r="2729" spans="1:73" s="82" customFormat="1" x14ac:dyDescent="0.3">
      <c r="A2729" s="65" t="s">
        <v>1121</v>
      </c>
      <c r="B2729" s="65" t="s">
        <v>26</v>
      </c>
      <c r="C2729" s="65" t="s">
        <v>28</v>
      </c>
      <c r="D2729" s="65"/>
      <c r="E2729" s="65"/>
      <c r="F2729" s="66" t="s">
        <v>29</v>
      </c>
      <c r="G2729" s="22">
        <f t="shared" si="12412"/>
        <v>4.4000000000000004</v>
      </c>
      <c r="H2729" s="22">
        <f t="shared" si="12413"/>
        <v>4.5</v>
      </c>
      <c r="I2729" s="22">
        <f t="shared" si="12414"/>
        <v>4.5</v>
      </c>
      <c r="J2729" s="22">
        <f t="shared" si="12415"/>
        <v>0</v>
      </c>
      <c r="K2729" s="22">
        <f t="shared" si="12416"/>
        <v>0</v>
      </c>
      <c r="L2729" s="22">
        <f t="shared" si="12417"/>
        <v>0</v>
      </c>
      <c r="M2729" s="22">
        <f t="shared" si="12173"/>
        <v>4.4000000000000004</v>
      </c>
      <c r="N2729" s="22">
        <f t="shared" si="12174"/>
        <v>4.5</v>
      </c>
      <c r="O2729" s="22">
        <f t="shared" si="12175"/>
        <v>4.5</v>
      </c>
      <c r="P2729" s="22">
        <f t="shared" si="12418"/>
        <v>0</v>
      </c>
      <c r="Q2729" s="22">
        <f t="shared" si="12419"/>
        <v>0</v>
      </c>
      <c r="R2729" s="22">
        <f t="shared" si="12420"/>
        <v>0</v>
      </c>
      <c r="S2729" s="22">
        <f t="shared" si="12421"/>
        <v>0</v>
      </c>
      <c r="T2729" s="22">
        <f t="shared" si="12422"/>
        <v>0</v>
      </c>
      <c r="U2729" s="22">
        <f t="shared" si="12423"/>
        <v>0</v>
      </c>
      <c r="V2729" s="22">
        <f t="shared" si="12424"/>
        <v>0</v>
      </c>
      <c r="W2729" s="22">
        <f t="shared" si="12425"/>
        <v>0</v>
      </c>
      <c r="X2729" s="22">
        <f t="shared" si="12426"/>
        <v>0</v>
      </c>
      <c r="Y2729" s="22">
        <f t="shared" si="12427"/>
        <v>0</v>
      </c>
      <c r="Z2729" s="22">
        <f t="shared" si="12428"/>
        <v>0</v>
      </c>
      <c r="AA2729" s="22">
        <f t="shared" si="12429"/>
        <v>0</v>
      </c>
      <c r="AB2729" s="22">
        <f t="shared" si="12430"/>
        <v>0</v>
      </c>
      <c r="AC2729" s="22">
        <f t="shared" si="12091"/>
        <v>4.4000000000000004</v>
      </c>
      <c r="AD2729" s="22">
        <f t="shared" si="12092"/>
        <v>4.5</v>
      </c>
      <c r="AE2729" s="22">
        <f t="shared" si="12093"/>
        <v>4.5</v>
      </c>
      <c r="AF2729" s="22">
        <f t="shared" si="12431"/>
        <v>0</v>
      </c>
      <c r="AG2729" s="22">
        <f t="shared" si="12094"/>
        <v>4.4000000000000004</v>
      </c>
      <c r="AH2729" s="22">
        <f t="shared" si="12095"/>
        <v>4.5</v>
      </c>
      <c r="AI2729" s="22">
        <f t="shared" si="12096"/>
        <v>4.5</v>
      </c>
      <c r="AJ2729" s="22">
        <f t="shared" si="12432"/>
        <v>0</v>
      </c>
      <c r="AK2729" s="22">
        <f t="shared" si="12433"/>
        <v>0</v>
      </c>
      <c r="AL2729" s="22">
        <f t="shared" si="12434"/>
        <v>0</v>
      </c>
      <c r="AM2729" s="22">
        <f t="shared" si="12435"/>
        <v>0</v>
      </c>
      <c r="AN2729" s="22">
        <f t="shared" si="12436"/>
        <v>0</v>
      </c>
      <c r="AO2729" s="22">
        <f t="shared" si="12437"/>
        <v>0</v>
      </c>
      <c r="AP2729" s="22">
        <f t="shared" si="12438"/>
        <v>0</v>
      </c>
      <c r="AQ2729" s="22">
        <f t="shared" si="12439"/>
        <v>0</v>
      </c>
      <c r="AR2729" s="22">
        <f t="shared" si="12440"/>
        <v>0</v>
      </c>
      <c r="AS2729" s="22">
        <f t="shared" si="12170"/>
        <v>4.4000000000000004</v>
      </c>
      <c r="AT2729" s="22">
        <f t="shared" si="12171"/>
        <v>4.5</v>
      </c>
      <c r="AU2729" s="22">
        <f t="shared" si="12172"/>
        <v>4.5</v>
      </c>
      <c r="AV2729" s="22">
        <f t="shared" si="12441"/>
        <v>0</v>
      </c>
      <c r="AW2729" s="22">
        <f t="shared" si="12442"/>
        <v>0</v>
      </c>
      <c r="AX2729" s="22">
        <f t="shared" si="12443"/>
        <v>0</v>
      </c>
      <c r="AY2729" s="22">
        <f t="shared" si="12114"/>
        <v>4.4000000000000004</v>
      </c>
      <c r="AZ2729" s="22">
        <f t="shared" si="12115"/>
        <v>4.5</v>
      </c>
      <c r="BA2729" s="22">
        <f t="shared" si="12116"/>
        <v>4.5</v>
      </c>
      <c r="BB2729" s="22">
        <f t="shared" si="12444"/>
        <v>0</v>
      </c>
      <c r="BC2729" s="22">
        <f t="shared" si="12445"/>
        <v>0</v>
      </c>
      <c r="BD2729" s="22">
        <f t="shared" si="12446"/>
        <v>0</v>
      </c>
      <c r="BE2729" s="22">
        <f t="shared" si="12447"/>
        <v>0</v>
      </c>
      <c r="BF2729" s="22">
        <f t="shared" si="12448"/>
        <v>0</v>
      </c>
      <c r="BG2729" s="22">
        <f t="shared" si="12449"/>
        <v>0</v>
      </c>
      <c r="BH2729" s="22">
        <f t="shared" si="12450"/>
        <v>0</v>
      </c>
      <c r="BI2729" s="22">
        <f t="shared" si="12451"/>
        <v>0</v>
      </c>
      <c r="BJ2729" s="22">
        <f t="shared" si="12452"/>
        <v>0</v>
      </c>
      <c r="BK2729" s="22">
        <f t="shared" si="12453"/>
        <v>0</v>
      </c>
      <c r="BL2729" s="22">
        <f t="shared" si="12044"/>
        <v>4.4000000000000004</v>
      </c>
      <c r="BM2729" s="22">
        <f t="shared" si="12454"/>
        <v>0</v>
      </c>
      <c r="BN2729" s="78">
        <f t="shared" si="12105"/>
        <v>4.4000000000000004</v>
      </c>
      <c r="BO2729" s="22">
        <f t="shared" si="12045"/>
        <v>4.5</v>
      </c>
      <c r="BP2729" s="22">
        <f t="shared" si="12455"/>
        <v>0</v>
      </c>
      <c r="BQ2729" s="78">
        <f t="shared" si="12106"/>
        <v>4.5</v>
      </c>
      <c r="BR2729" s="80">
        <f t="shared" si="12046"/>
        <v>4.5</v>
      </c>
      <c r="BS2729" s="22">
        <f t="shared" si="12455"/>
        <v>0</v>
      </c>
      <c r="BT2729" s="23"/>
      <c r="BU2729" s="19"/>
    </row>
    <row r="2730" spans="1:73" s="81" customFormat="1" ht="31.2" x14ac:dyDescent="0.3">
      <c r="A2730" s="67" t="s">
        <v>1121</v>
      </c>
      <c r="B2730" s="67" t="s">
        <v>26</v>
      </c>
      <c r="C2730" s="67" t="s">
        <v>28</v>
      </c>
      <c r="D2730" s="67" t="s">
        <v>54</v>
      </c>
      <c r="E2730" s="71"/>
      <c r="F2730" s="68" t="s">
        <v>55</v>
      </c>
      <c r="G2730" s="26">
        <f t="shared" si="12412"/>
        <v>4.4000000000000004</v>
      </c>
      <c r="H2730" s="26">
        <f t="shared" si="12413"/>
        <v>4.5</v>
      </c>
      <c r="I2730" s="26">
        <f t="shared" si="12414"/>
        <v>4.5</v>
      </c>
      <c r="J2730" s="26">
        <f t="shared" si="12415"/>
        <v>0</v>
      </c>
      <c r="K2730" s="26">
        <f t="shared" si="12416"/>
        <v>0</v>
      </c>
      <c r="L2730" s="26">
        <f t="shared" si="12417"/>
        <v>0</v>
      </c>
      <c r="M2730" s="26">
        <f t="shared" si="12173"/>
        <v>4.4000000000000004</v>
      </c>
      <c r="N2730" s="26">
        <f t="shared" si="12174"/>
        <v>4.5</v>
      </c>
      <c r="O2730" s="26">
        <f t="shared" si="12175"/>
        <v>4.5</v>
      </c>
      <c r="P2730" s="26">
        <f t="shared" si="12418"/>
        <v>0</v>
      </c>
      <c r="Q2730" s="26">
        <f t="shared" si="12419"/>
        <v>0</v>
      </c>
      <c r="R2730" s="26">
        <f t="shared" si="12420"/>
        <v>0</v>
      </c>
      <c r="S2730" s="26">
        <f t="shared" si="12421"/>
        <v>0</v>
      </c>
      <c r="T2730" s="26">
        <f t="shared" si="12422"/>
        <v>0</v>
      </c>
      <c r="U2730" s="26">
        <f t="shared" si="12423"/>
        <v>0</v>
      </c>
      <c r="V2730" s="26">
        <f t="shared" si="12424"/>
        <v>0</v>
      </c>
      <c r="W2730" s="26">
        <f t="shared" si="12425"/>
        <v>0</v>
      </c>
      <c r="X2730" s="26">
        <f t="shared" si="12426"/>
        <v>0</v>
      </c>
      <c r="Y2730" s="26">
        <f t="shared" si="12427"/>
        <v>0</v>
      </c>
      <c r="Z2730" s="26">
        <f t="shared" si="12428"/>
        <v>0</v>
      </c>
      <c r="AA2730" s="26">
        <f t="shared" si="12429"/>
        <v>0</v>
      </c>
      <c r="AB2730" s="26">
        <f t="shared" si="12430"/>
        <v>0</v>
      </c>
      <c r="AC2730" s="26">
        <f t="shared" si="12091"/>
        <v>4.4000000000000004</v>
      </c>
      <c r="AD2730" s="26">
        <f t="shared" si="12092"/>
        <v>4.5</v>
      </c>
      <c r="AE2730" s="26">
        <f t="shared" si="12093"/>
        <v>4.5</v>
      </c>
      <c r="AF2730" s="26">
        <f t="shared" si="12431"/>
        <v>0</v>
      </c>
      <c r="AG2730" s="26">
        <f t="shared" si="12094"/>
        <v>4.4000000000000004</v>
      </c>
      <c r="AH2730" s="26">
        <f t="shared" si="12095"/>
        <v>4.5</v>
      </c>
      <c r="AI2730" s="26">
        <f t="shared" si="12096"/>
        <v>4.5</v>
      </c>
      <c r="AJ2730" s="26">
        <f t="shared" si="12432"/>
        <v>0</v>
      </c>
      <c r="AK2730" s="26">
        <f t="shared" si="12433"/>
        <v>0</v>
      </c>
      <c r="AL2730" s="26">
        <f t="shared" si="12434"/>
        <v>0</v>
      </c>
      <c r="AM2730" s="26">
        <f t="shared" si="12435"/>
        <v>0</v>
      </c>
      <c r="AN2730" s="26">
        <f t="shared" si="12436"/>
        <v>0</v>
      </c>
      <c r="AO2730" s="26">
        <f t="shared" si="12437"/>
        <v>0</v>
      </c>
      <c r="AP2730" s="26">
        <f t="shared" si="12438"/>
        <v>0</v>
      </c>
      <c r="AQ2730" s="26">
        <f t="shared" si="12439"/>
        <v>0</v>
      </c>
      <c r="AR2730" s="26">
        <f t="shared" si="12440"/>
        <v>0</v>
      </c>
      <c r="AS2730" s="26">
        <f t="shared" si="12170"/>
        <v>4.4000000000000004</v>
      </c>
      <c r="AT2730" s="26">
        <f t="shared" si="12171"/>
        <v>4.5</v>
      </c>
      <c r="AU2730" s="26">
        <f t="shared" si="12172"/>
        <v>4.5</v>
      </c>
      <c r="AV2730" s="26">
        <f t="shared" si="12441"/>
        <v>0</v>
      </c>
      <c r="AW2730" s="26">
        <f t="shared" si="12442"/>
        <v>0</v>
      </c>
      <c r="AX2730" s="26">
        <f t="shared" si="12443"/>
        <v>0</v>
      </c>
      <c r="AY2730" s="26">
        <f t="shared" si="12114"/>
        <v>4.4000000000000004</v>
      </c>
      <c r="AZ2730" s="26">
        <f t="shared" si="12115"/>
        <v>4.5</v>
      </c>
      <c r="BA2730" s="26">
        <f t="shared" si="12116"/>
        <v>4.5</v>
      </c>
      <c r="BB2730" s="26">
        <f t="shared" si="12444"/>
        <v>0</v>
      </c>
      <c r="BC2730" s="26">
        <f t="shared" si="12445"/>
        <v>0</v>
      </c>
      <c r="BD2730" s="26">
        <f t="shared" si="12446"/>
        <v>0</v>
      </c>
      <c r="BE2730" s="26">
        <f t="shared" si="12447"/>
        <v>0</v>
      </c>
      <c r="BF2730" s="26">
        <f t="shared" si="12448"/>
        <v>0</v>
      </c>
      <c r="BG2730" s="26">
        <f t="shared" si="12449"/>
        <v>0</v>
      </c>
      <c r="BH2730" s="26">
        <f t="shared" si="12450"/>
        <v>0</v>
      </c>
      <c r="BI2730" s="26">
        <f t="shared" si="12451"/>
        <v>0</v>
      </c>
      <c r="BJ2730" s="26">
        <f t="shared" si="12452"/>
        <v>0</v>
      </c>
      <c r="BK2730" s="26">
        <f t="shared" si="12453"/>
        <v>0</v>
      </c>
      <c r="BL2730" s="26">
        <f t="shared" si="12044"/>
        <v>4.4000000000000004</v>
      </c>
      <c r="BM2730" s="26">
        <f t="shared" si="12454"/>
        <v>0</v>
      </c>
      <c r="BN2730" s="53">
        <f t="shared" si="12105"/>
        <v>4.4000000000000004</v>
      </c>
      <c r="BO2730" s="26">
        <f t="shared" si="12045"/>
        <v>4.5</v>
      </c>
      <c r="BP2730" s="26">
        <f t="shared" si="12455"/>
        <v>0</v>
      </c>
      <c r="BQ2730" s="53">
        <f t="shared" si="12106"/>
        <v>4.5</v>
      </c>
      <c r="BR2730" s="52">
        <f t="shared" si="12046"/>
        <v>4.5</v>
      </c>
      <c r="BS2730" s="26">
        <f t="shared" si="12455"/>
        <v>0</v>
      </c>
      <c r="BT2730" s="27"/>
      <c r="BU2730" s="14"/>
    </row>
    <row r="2731" spans="1:73" s="81" customFormat="1" x14ac:dyDescent="0.3">
      <c r="A2731" s="67" t="s">
        <v>1121</v>
      </c>
      <c r="B2731" s="67" t="s">
        <v>26</v>
      </c>
      <c r="C2731" s="67" t="s">
        <v>28</v>
      </c>
      <c r="D2731" s="67" t="s">
        <v>56</v>
      </c>
      <c r="E2731" s="71"/>
      <c r="F2731" s="68" t="s">
        <v>57</v>
      </c>
      <c r="G2731" s="26">
        <f t="shared" si="12412"/>
        <v>4.4000000000000004</v>
      </c>
      <c r="H2731" s="26">
        <f t="shared" si="12413"/>
        <v>4.5</v>
      </c>
      <c r="I2731" s="26">
        <f t="shared" si="12414"/>
        <v>4.5</v>
      </c>
      <c r="J2731" s="26">
        <f t="shared" si="12415"/>
        <v>0</v>
      </c>
      <c r="K2731" s="26">
        <f t="shared" si="12416"/>
        <v>0</v>
      </c>
      <c r="L2731" s="26">
        <f t="shared" si="12417"/>
        <v>0</v>
      </c>
      <c r="M2731" s="26">
        <f t="shared" si="12173"/>
        <v>4.4000000000000004</v>
      </c>
      <c r="N2731" s="26">
        <f t="shared" si="12174"/>
        <v>4.5</v>
      </c>
      <c r="O2731" s="26">
        <f t="shared" si="12175"/>
        <v>4.5</v>
      </c>
      <c r="P2731" s="26">
        <f t="shared" si="12418"/>
        <v>0</v>
      </c>
      <c r="Q2731" s="26">
        <f t="shared" si="12419"/>
        <v>0</v>
      </c>
      <c r="R2731" s="26">
        <f t="shared" si="12420"/>
        <v>0</v>
      </c>
      <c r="S2731" s="26">
        <f t="shared" si="12421"/>
        <v>0</v>
      </c>
      <c r="T2731" s="26">
        <f t="shared" si="12422"/>
        <v>0</v>
      </c>
      <c r="U2731" s="26">
        <f t="shared" si="12423"/>
        <v>0</v>
      </c>
      <c r="V2731" s="26">
        <f t="shared" si="12424"/>
        <v>0</v>
      </c>
      <c r="W2731" s="26">
        <f t="shared" si="12425"/>
        <v>0</v>
      </c>
      <c r="X2731" s="26">
        <f t="shared" si="12426"/>
        <v>0</v>
      </c>
      <c r="Y2731" s="26">
        <f t="shared" si="12427"/>
        <v>0</v>
      </c>
      <c r="Z2731" s="26">
        <f t="shared" si="12428"/>
        <v>0</v>
      </c>
      <c r="AA2731" s="26">
        <f t="shared" si="12429"/>
        <v>0</v>
      </c>
      <c r="AB2731" s="26">
        <f t="shared" si="12430"/>
        <v>0</v>
      </c>
      <c r="AC2731" s="26">
        <f t="shared" si="12091"/>
        <v>4.4000000000000004</v>
      </c>
      <c r="AD2731" s="26">
        <f t="shared" si="12092"/>
        <v>4.5</v>
      </c>
      <c r="AE2731" s="26">
        <f t="shared" si="12093"/>
        <v>4.5</v>
      </c>
      <c r="AF2731" s="26">
        <f t="shared" si="12431"/>
        <v>0</v>
      </c>
      <c r="AG2731" s="26">
        <f t="shared" si="12094"/>
        <v>4.4000000000000004</v>
      </c>
      <c r="AH2731" s="26">
        <f t="shared" si="12095"/>
        <v>4.5</v>
      </c>
      <c r="AI2731" s="26">
        <f t="shared" si="12096"/>
        <v>4.5</v>
      </c>
      <c r="AJ2731" s="26">
        <f t="shared" si="12432"/>
        <v>0</v>
      </c>
      <c r="AK2731" s="26">
        <f t="shared" si="12433"/>
        <v>0</v>
      </c>
      <c r="AL2731" s="26">
        <f t="shared" si="12434"/>
        <v>0</v>
      </c>
      <c r="AM2731" s="26">
        <f t="shared" si="12435"/>
        <v>0</v>
      </c>
      <c r="AN2731" s="26">
        <f t="shared" si="12436"/>
        <v>0</v>
      </c>
      <c r="AO2731" s="26">
        <f t="shared" si="12437"/>
        <v>0</v>
      </c>
      <c r="AP2731" s="26">
        <f t="shared" si="12438"/>
        <v>0</v>
      </c>
      <c r="AQ2731" s="26">
        <f t="shared" si="12439"/>
        <v>0</v>
      </c>
      <c r="AR2731" s="26">
        <f t="shared" si="12440"/>
        <v>0</v>
      </c>
      <c r="AS2731" s="26">
        <f t="shared" si="12170"/>
        <v>4.4000000000000004</v>
      </c>
      <c r="AT2731" s="26">
        <f t="shared" si="12171"/>
        <v>4.5</v>
      </c>
      <c r="AU2731" s="26">
        <f t="shared" si="12172"/>
        <v>4.5</v>
      </c>
      <c r="AV2731" s="26">
        <f t="shared" si="12441"/>
        <v>0</v>
      </c>
      <c r="AW2731" s="26">
        <f t="shared" si="12442"/>
        <v>0</v>
      </c>
      <c r="AX2731" s="26">
        <f t="shared" si="12443"/>
        <v>0</v>
      </c>
      <c r="AY2731" s="26">
        <f t="shared" si="12114"/>
        <v>4.4000000000000004</v>
      </c>
      <c r="AZ2731" s="26">
        <f t="shared" si="12115"/>
        <v>4.5</v>
      </c>
      <c r="BA2731" s="26">
        <f t="shared" si="12116"/>
        <v>4.5</v>
      </c>
      <c r="BB2731" s="26">
        <f t="shared" si="12444"/>
        <v>0</v>
      </c>
      <c r="BC2731" s="26">
        <f t="shared" si="12445"/>
        <v>0</v>
      </c>
      <c r="BD2731" s="26">
        <f t="shared" si="12446"/>
        <v>0</v>
      </c>
      <c r="BE2731" s="26">
        <f t="shared" si="12447"/>
        <v>0</v>
      </c>
      <c r="BF2731" s="26">
        <f t="shared" si="12448"/>
        <v>0</v>
      </c>
      <c r="BG2731" s="26">
        <f t="shared" si="12449"/>
        <v>0</v>
      </c>
      <c r="BH2731" s="26">
        <f t="shared" si="12450"/>
        <v>0</v>
      </c>
      <c r="BI2731" s="26">
        <f t="shared" si="12451"/>
        <v>0</v>
      </c>
      <c r="BJ2731" s="26">
        <f t="shared" si="12452"/>
        <v>0</v>
      </c>
      <c r="BK2731" s="26">
        <f t="shared" si="12453"/>
        <v>0</v>
      </c>
      <c r="BL2731" s="26">
        <f t="shared" si="12044"/>
        <v>4.4000000000000004</v>
      </c>
      <c r="BM2731" s="26">
        <f t="shared" si="12454"/>
        <v>0</v>
      </c>
      <c r="BN2731" s="53">
        <f t="shared" si="12105"/>
        <v>4.4000000000000004</v>
      </c>
      <c r="BO2731" s="26">
        <f t="shared" si="12045"/>
        <v>4.5</v>
      </c>
      <c r="BP2731" s="26">
        <f t="shared" si="12455"/>
        <v>0</v>
      </c>
      <c r="BQ2731" s="53">
        <f t="shared" si="12106"/>
        <v>4.5</v>
      </c>
      <c r="BR2731" s="52">
        <f t="shared" si="12046"/>
        <v>4.5</v>
      </c>
      <c r="BS2731" s="26">
        <f t="shared" si="12455"/>
        <v>0</v>
      </c>
      <c r="BT2731" s="27"/>
      <c r="BU2731" s="14"/>
    </row>
    <row r="2732" spans="1:73" s="81" customFormat="1" ht="78" x14ac:dyDescent="0.3">
      <c r="A2732" s="67" t="s">
        <v>1121</v>
      </c>
      <c r="B2732" s="67" t="s">
        <v>26</v>
      </c>
      <c r="C2732" s="67" t="s">
        <v>28</v>
      </c>
      <c r="D2732" s="67" t="s">
        <v>1123</v>
      </c>
      <c r="E2732" s="71"/>
      <c r="F2732" s="68" t="s">
        <v>1124</v>
      </c>
      <c r="G2732" s="26">
        <f t="shared" si="12412"/>
        <v>4.4000000000000004</v>
      </c>
      <c r="H2732" s="26">
        <f t="shared" si="12413"/>
        <v>4.5</v>
      </c>
      <c r="I2732" s="26">
        <f t="shared" si="12414"/>
        <v>4.5</v>
      </c>
      <c r="J2732" s="26">
        <f t="shared" si="12415"/>
        <v>0</v>
      </c>
      <c r="K2732" s="26">
        <f t="shared" si="12416"/>
        <v>0</v>
      </c>
      <c r="L2732" s="26">
        <f t="shared" si="12417"/>
        <v>0</v>
      </c>
      <c r="M2732" s="26">
        <f t="shared" si="12173"/>
        <v>4.4000000000000004</v>
      </c>
      <c r="N2732" s="26">
        <f t="shared" si="12174"/>
        <v>4.5</v>
      </c>
      <c r="O2732" s="26">
        <f t="shared" si="12175"/>
        <v>4.5</v>
      </c>
      <c r="P2732" s="26">
        <f t="shared" si="12418"/>
        <v>0</v>
      </c>
      <c r="Q2732" s="26">
        <f t="shared" si="12419"/>
        <v>0</v>
      </c>
      <c r="R2732" s="26">
        <f t="shared" si="12420"/>
        <v>0</v>
      </c>
      <c r="S2732" s="26">
        <f t="shared" si="12421"/>
        <v>0</v>
      </c>
      <c r="T2732" s="26">
        <f t="shared" si="12422"/>
        <v>0</v>
      </c>
      <c r="U2732" s="26">
        <f t="shared" si="12423"/>
        <v>0</v>
      </c>
      <c r="V2732" s="26">
        <f t="shared" si="12424"/>
        <v>0</v>
      </c>
      <c r="W2732" s="26">
        <f t="shared" si="12425"/>
        <v>0</v>
      </c>
      <c r="X2732" s="26">
        <f t="shared" si="12426"/>
        <v>0</v>
      </c>
      <c r="Y2732" s="26">
        <f t="shared" si="12427"/>
        <v>0</v>
      </c>
      <c r="Z2732" s="26">
        <f t="shared" si="12428"/>
        <v>0</v>
      </c>
      <c r="AA2732" s="26">
        <f t="shared" si="12429"/>
        <v>0</v>
      </c>
      <c r="AB2732" s="26">
        <f t="shared" si="12430"/>
        <v>0</v>
      </c>
      <c r="AC2732" s="26">
        <f t="shared" si="12091"/>
        <v>4.4000000000000004</v>
      </c>
      <c r="AD2732" s="26">
        <f t="shared" si="12092"/>
        <v>4.5</v>
      </c>
      <c r="AE2732" s="26">
        <f t="shared" si="12093"/>
        <v>4.5</v>
      </c>
      <c r="AF2732" s="26">
        <f t="shared" si="12431"/>
        <v>0</v>
      </c>
      <c r="AG2732" s="26">
        <f t="shared" si="12094"/>
        <v>4.4000000000000004</v>
      </c>
      <c r="AH2732" s="26">
        <f t="shared" si="12095"/>
        <v>4.5</v>
      </c>
      <c r="AI2732" s="26">
        <f t="shared" si="12096"/>
        <v>4.5</v>
      </c>
      <c r="AJ2732" s="26">
        <f t="shared" si="12432"/>
        <v>0</v>
      </c>
      <c r="AK2732" s="26">
        <f t="shared" si="12433"/>
        <v>0</v>
      </c>
      <c r="AL2732" s="26">
        <f t="shared" si="12434"/>
        <v>0</v>
      </c>
      <c r="AM2732" s="26">
        <f t="shared" si="12435"/>
        <v>0</v>
      </c>
      <c r="AN2732" s="26">
        <f t="shared" si="12436"/>
        <v>0</v>
      </c>
      <c r="AO2732" s="26">
        <f t="shared" si="12437"/>
        <v>0</v>
      </c>
      <c r="AP2732" s="26">
        <f t="shared" si="12438"/>
        <v>0</v>
      </c>
      <c r="AQ2732" s="26">
        <f t="shared" si="12439"/>
        <v>0</v>
      </c>
      <c r="AR2732" s="26">
        <f t="shared" si="12440"/>
        <v>0</v>
      </c>
      <c r="AS2732" s="26">
        <f t="shared" si="12170"/>
        <v>4.4000000000000004</v>
      </c>
      <c r="AT2732" s="26">
        <f t="shared" si="12171"/>
        <v>4.5</v>
      </c>
      <c r="AU2732" s="26">
        <f t="shared" si="12172"/>
        <v>4.5</v>
      </c>
      <c r="AV2732" s="26">
        <f t="shared" si="12441"/>
        <v>0</v>
      </c>
      <c r="AW2732" s="26">
        <f t="shared" si="12442"/>
        <v>0</v>
      </c>
      <c r="AX2732" s="26">
        <f t="shared" si="12443"/>
        <v>0</v>
      </c>
      <c r="AY2732" s="26">
        <f t="shared" si="12114"/>
        <v>4.4000000000000004</v>
      </c>
      <c r="AZ2732" s="26">
        <f t="shared" si="12115"/>
        <v>4.5</v>
      </c>
      <c r="BA2732" s="26">
        <f t="shared" si="12116"/>
        <v>4.5</v>
      </c>
      <c r="BB2732" s="26">
        <f t="shared" si="12444"/>
        <v>0</v>
      </c>
      <c r="BC2732" s="26">
        <f t="shared" si="12445"/>
        <v>0</v>
      </c>
      <c r="BD2732" s="26">
        <f t="shared" si="12446"/>
        <v>0</v>
      </c>
      <c r="BE2732" s="26">
        <f t="shared" si="12447"/>
        <v>0</v>
      </c>
      <c r="BF2732" s="26">
        <f t="shared" si="12448"/>
        <v>0</v>
      </c>
      <c r="BG2732" s="26">
        <f t="shared" si="12449"/>
        <v>0</v>
      </c>
      <c r="BH2732" s="26">
        <f t="shared" si="12450"/>
        <v>0</v>
      </c>
      <c r="BI2732" s="26">
        <f t="shared" si="12451"/>
        <v>0</v>
      </c>
      <c r="BJ2732" s="26">
        <f t="shared" si="12452"/>
        <v>0</v>
      </c>
      <c r="BK2732" s="26">
        <f t="shared" si="12453"/>
        <v>0</v>
      </c>
      <c r="BL2732" s="26">
        <f t="shared" si="12044"/>
        <v>4.4000000000000004</v>
      </c>
      <c r="BM2732" s="26">
        <f t="shared" si="12454"/>
        <v>0</v>
      </c>
      <c r="BN2732" s="53">
        <f t="shared" si="12105"/>
        <v>4.4000000000000004</v>
      </c>
      <c r="BO2732" s="26">
        <f t="shared" si="12045"/>
        <v>4.5</v>
      </c>
      <c r="BP2732" s="26">
        <f t="shared" si="12455"/>
        <v>0</v>
      </c>
      <c r="BQ2732" s="53">
        <f t="shared" si="12106"/>
        <v>4.5</v>
      </c>
      <c r="BR2732" s="52">
        <f t="shared" si="12046"/>
        <v>4.5</v>
      </c>
      <c r="BS2732" s="26">
        <f t="shared" si="12455"/>
        <v>0</v>
      </c>
      <c r="BT2732" s="27"/>
      <c r="BU2732" s="14"/>
    </row>
    <row r="2733" spans="1:73" s="81" customFormat="1" ht="31.2" x14ac:dyDescent="0.3">
      <c r="A2733" s="67" t="s">
        <v>1121</v>
      </c>
      <c r="B2733" s="67" t="s">
        <v>26</v>
      </c>
      <c r="C2733" s="67" t="s">
        <v>28</v>
      </c>
      <c r="D2733" s="67" t="s">
        <v>1123</v>
      </c>
      <c r="E2733" s="67" t="s">
        <v>38</v>
      </c>
      <c r="F2733" s="68" t="s">
        <v>39</v>
      </c>
      <c r="G2733" s="26">
        <v>4.4000000000000004</v>
      </c>
      <c r="H2733" s="26">
        <v>4.5</v>
      </c>
      <c r="I2733" s="26">
        <v>4.5</v>
      </c>
      <c r="J2733" s="26"/>
      <c r="K2733" s="26"/>
      <c r="L2733" s="26"/>
      <c r="M2733" s="26">
        <f t="shared" si="12173"/>
        <v>4.4000000000000004</v>
      </c>
      <c r="N2733" s="26">
        <f t="shared" si="12174"/>
        <v>4.5</v>
      </c>
      <c r="O2733" s="26">
        <f t="shared" si="12175"/>
        <v>4.5</v>
      </c>
      <c r="P2733" s="26"/>
      <c r="Q2733" s="26"/>
      <c r="R2733" s="26"/>
      <c r="S2733" s="26"/>
      <c r="T2733" s="26"/>
      <c r="U2733" s="26"/>
      <c r="V2733" s="26"/>
      <c r="W2733" s="26"/>
      <c r="X2733" s="26"/>
      <c r="Y2733" s="26"/>
      <c r="Z2733" s="26"/>
      <c r="AA2733" s="26"/>
      <c r="AB2733" s="26"/>
      <c r="AC2733" s="26">
        <f t="shared" si="12091"/>
        <v>4.4000000000000004</v>
      </c>
      <c r="AD2733" s="26">
        <f t="shared" si="12092"/>
        <v>4.5</v>
      </c>
      <c r="AE2733" s="26">
        <f t="shared" si="12093"/>
        <v>4.5</v>
      </c>
      <c r="AF2733" s="26"/>
      <c r="AG2733" s="26">
        <f t="shared" si="12094"/>
        <v>4.4000000000000004</v>
      </c>
      <c r="AH2733" s="26">
        <f t="shared" si="12095"/>
        <v>4.5</v>
      </c>
      <c r="AI2733" s="26">
        <f t="shared" si="12096"/>
        <v>4.5</v>
      </c>
      <c r="AJ2733" s="26"/>
      <c r="AK2733" s="26"/>
      <c r="AL2733" s="26"/>
      <c r="AM2733" s="26"/>
      <c r="AN2733" s="26"/>
      <c r="AO2733" s="26"/>
      <c r="AP2733" s="26"/>
      <c r="AQ2733" s="26"/>
      <c r="AR2733" s="26"/>
      <c r="AS2733" s="26">
        <f t="shared" si="12170"/>
        <v>4.4000000000000004</v>
      </c>
      <c r="AT2733" s="26">
        <f t="shared" si="12171"/>
        <v>4.5</v>
      </c>
      <c r="AU2733" s="26">
        <f t="shared" si="12172"/>
        <v>4.5</v>
      </c>
      <c r="AV2733" s="26"/>
      <c r="AW2733" s="26"/>
      <c r="AX2733" s="26"/>
      <c r="AY2733" s="26">
        <f t="shared" si="12114"/>
        <v>4.4000000000000004</v>
      </c>
      <c r="AZ2733" s="26">
        <f t="shared" si="12115"/>
        <v>4.5</v>
      </c>
      <c r="BA2733" s="26">
        <f t="shared" si="12116"/>
        <v>4.5</v>
      </c>
      <c r="BB2733" s="26"/>
      <c r="BC2733" s="26"/>
      <c r="BD2733" s="26"/>
      <c r="BE2733" s="26"/>
      <c r="BF2733" s="26"/>
      <c r="BG2733" s="26"/>
      <c r="BH2733" s="26"/>
      <c r="BI2733" s="26"/>
      <c r="BJ2733" s="26"/>
      <c r="BK2733" s="26"/>
      <c r="BL2733" s="26">
        <f t="shared" ref="BL2733:BL2796" si="12456">AY2733+BB2733+BC2733+BE2733+BD2733</f>
        <v>4.4000000000000004</v>
      </c>
      <c r="BM2733" s="26"/>
      <c r="BN2733" s="53">
        <f t="shared" si="12105"/>
        <v>4.4000000000000004</v>
      </c>
      <c r="BO2733" s="26">
        <f t="shared" ref="BO2733:BO2796" si="12457">AZ2733+BF2733+BG2733+BH2733</f>
        <v>4.5</v>
      </c>
      <c r="BP2733" s="26"/>
      <c r="BQ2733" s="53">
        <f t="shared" si="12106"/>
        <v>4.5</v>
      </c>
      <c r="BR2733" s="52">
        <f t="shared" ref="BR2733:BR2796" si="12458">BA2733+BI2733+BJ2733+BK2733</f>
        <v>4.5</v>
      </c>
      <c r="BS2733" s="26"/>
      <c r="BT2733" s="27"/>
      <c r="BU2733" s="14"/>
    </row>
    <row r="2734" spans="1:73" s="81" customFormat="1" x14ac:dyDescent="0.3">
      <c r="A2734" s="63" t="s">
        <v>1121</v>
      </c>
      <c r="B2734" s="63" t="s">
        <v>60</v>
      </c>
      <c r="C2734" s="63"/>
      <c r="D2734" s="63"/>
      <c r="E2734" s="63"/>
      <c r="F2734" s="64" t="s">
        <v>61</v>
      </c>
      <c r="G2734" s="17">
        <f t="shared" ref="G2734:L2734" si="12459">G2735+G2775</f>
        <v>2666556</v>
      </c>
      <c r="H2734" s="17">
        <f t="shared" si="12459"/>
        <v>2428822.7999999998</v>
      </c>
      <c r="I2734" s="17">
        <f t="shared" si="12459"/>
        <v>2449467.7000000002</v>
      </c>
      <c r="J2734" s="17">
        <f t="shared" si="12459"/>
        <v>0</v>
      </c>
      <c r="K2734" s="17">
        <f t="shared" si="12459"/>
        <v>0</v>
      </c>
      <c r="L2734" s="17">
        <f t="shared" si="12459"/>
        <v>0</v>
      </c>
      <c r="M2734" s="17">
        <f t="shared" si="12173"/>
        <v>2666556</v>
      </c>
      <c r="N2734" s="17">
        <f t="shared" si="12174"/>
        <v>2428822.7999999998</v>
      </c>
      <c r="O2734" s="17">
        <f t="shared" si="12175"/>
        <v>2449467.7000000002</v>
      </c>
      <c r="P2734" s="17">
        <f t="shared" ref="P2734:AB2734" si="12460">P2735+P2775</f>
        <v>0</v>
      </c>
      <c r="Q2734" s="17">
        <f t="shared" si="12460"/>
        <v>0</v>
      </c>
      <c r="R2734" s="17">
        <f t="shared" si="12460"/>
        <v>67963.346999999994</v>
      </c>
      <c r="S2734" s="17">
        <f t="shared" si="12460"/>
        <v>0</v>
      </c>
      <c r="T2734" s="17">
        <f t="shared" si="12460"/>
        <v>0</v>
      </c>
      <c r="U2734" s="17">
        <f t="shared" si="12460"/>
        <v>0</v>
      </c>
      <c r="V2734" s="17">
        <f t="shared" si="12460"/>
        <v>0</v>
      </c>
      <c r="W2734" s="17">
        <f t="shared" si="12460"/>
        <v>0</v>
      </c>
      <c r="X2734" s="17">
        <f t="shared" si="12460"/>
        <v>0</v>
      </c>
      <c r="Y2734" s="17">
        <f t="shared" si="12460"/>
        <v>0</v>
      </c>
      <c r="Z2734" s="17">
        <f t="shared" si="12460"/>
        <v>0</v>
      </c>
      <c r="AA2734" s="17">
        <f t="shared" si="12460"/>
        <v>0</v>
      </c>
      <c r="AB2734" s="17">
        <f t="shared" si="12460"/>
        <v>0</v>
      </c>
      <c r="AC2734" s="17">
        <f t="shared" si="12091"/>
        <v>2734519.3470000001</v>
      </c>
      <c r="AD2734" s="17">
        <f t="shared" si="12092"/>
        <v>2428822.7999999998</v>
      </c>
      <c r="AE2734" s="17">
        <f t="shared" si="12093"/>
        <v>2449467.7000000002</v>
      </c>
      <c r="AF2734" s="17">
        <f>AF2735+AF2775</f>
        <v>0</v>
      </c>
      <c r="AG2734" s="17">
        <f t="shared" si="12094"/>
        <v>2734519.3470000001</v>
      </c>
      <c r="AH2734" s="17">
        <f t="shared" si="12095"/>
        <v>2428822.7999999998</v>
      </c>
      <c r="AI2734" s="17">
        <f t="shared" si="12096"/>
        <v>2449467.7000000002</v>
      </c>
      <c r="AJ2734" s="17">
        <f t="shared" ref="AJ2734:AR2734" si="12461">AJ2735+AJ2775</f>
        <v>0</v>
      </c>
      <c r="AK2734" s="17">
        <f t="shared" si="12461"/>
        <v>0</v>
      </c>
      <c r="AL2734" s="17">
        <f t="shared" si="12461"/>
        <v>-36822.217000000011</v>
      </c>
      <c r="AM2734" s="17">
        <f t="shared" si="12461"/>
        <v>48329.347999999998</v>
      </c>
      <c r="AN2734" s="17">
        <f t="shared" si="12461"/>
        <v>0</v>
      </c>
      <c r="AO2734" s="17">
        <f t="shared" si="12461"/>
        <v>0</v>
      </c>
      <c r="AP2734" s="17">
        <f t="shared" si="12461"/>
        <v>-48329.347999999998</v>
      </c>
      <c r="AQ2734" s="17">
        <f t="shared" si="12461"/>
        <v>0</v>
      </c>
      <c r="AR2734" s="17">
        <f t="shared" si="12461"/>
        <v>0</v>
      </c>
      <c r="AS2734" s="17">
        <f t="shared" si="12170"/>
        <v>2746026.4780000001</v>
      </c>
      <c r="AT2734" s="17">
        <f t="shared" si="12171"/>
        <v>2380493.4519999996</v>
      </c>
      <c r="AU2734" s="17">
        <f t="shared" si="12172"/>
        <v>2449467.7000000002</v>
      </c>
      <c r="AV2734" s="17">
        <f>AV2735+AV2775</f>
        <v>45859.000000000007</v>
      </c>
      <c r="AW2734" s="17">
        <f>AW2735+AW2775</f>
        <v>0</v>
      </c>
      <c r="AX2734" s="17">
        <f>AX2735+AX2775</f>
        <v>0</v>
      </c>
      <c r="AY2734" s="17">
        <f t="shared" si="12114"/>
        <v>2791885.4780000001</v>
      </c>
      <c r="AZ2734" s="17">
        <f t="shared" si="12115"/>
        <v>2380493.4519999996</v>
      </c>
      <c r="BA2734" s="17">
        <f t="shared" si="12116"/>
        <v>2449467.7000000002</v>
      </c>
      <c r="BB2734" s="17">
        <f t="shared" ref="BB2734:BK2734" si="12462">BB2735+BB2775</f>
        <v>0</v>
      </c>
      <c r="BC2734" s="17">
        <f t="shared" si="12462"/>
        <v>0</v>
      </c>
      <c r="BD2734" s="17">
        <f t="shared" si="12462"/>
        <v>158941.67200000002</v>
      </c>
      <c r="BE2734" s="17">
        <f t="shared" si="12462"/>
        <v>0</v>
      </c>
      <c r="BF2734" s="17">
        <f t="shared" si="12462"/>
        <v>0</v>
      </c>
      <c r="BG2734" s="17">
        <f t="shared" si="12462"/>
        <v>0</v>
      </c>
      <c r="BH2734" s="17">
        <f t="shared" si="12462"/>
        <v>0</v>
      </c>
      <c r="BI2734" s="17">
        <f t="shared" si="12462"/>
        <v>0</v>
      </c>
      <c r="BJ2734" s="17">
        <f t="shared" si="12462"/>
        <v>0</v>
      </c>
      <c r="BK2734" s="17">
        <f t="shared" si="12462"/>
        <v>0</v>
      </c>
      <c r="BL2734" s="17">
        <f t="shared" si="12456"/>
        <v>2950827.1500000004</v>
      </c>
      <c r="BM2734" s="17">
        <f>BM2735+BM2775</f>
        <v>0</v>
      </c>
      <c r="BN2734" s="77">
        <f t="shared" si="12105"/>
        <v>2950827.1500000004</v>
      </c>
      <c r="BO2734" s="17">
        <f t="shared" si="12457"/>
        <v>2380493.4519999996</v>
      </c>
      <c r="BP2734" s="17">
        <f>BP2735+BP2775</f>
        <v>0</v>
      </c>
      <c r="BQ2734" s="77">
        <f t="shared" si="12106"/>
        <v>2380493.4519999996</v>
      </c>
      <c r="BR2734" s="79">
        <f t="shared" si="12458"/>
        <v>2449467.7000000002</v>
      </c>
      <c r="BS2734" s="17">
        <f>BS2735+BS2775</f>
        <v>0</v>
      </c>
      <c r="BT2734" s="18"/>
      <c r="BU2734" s="14"/>
    </row>
    <row r="2735" spans="1:73" s="82" customFormat="1" x14ac:dyDescent="0.3">
      <c r="A2735" s="65" t="s">
        <v>1121</v>
      </c>
      <c r="B2735" s="65" t="s">
        <v>60</v>
      </c>
      <c r="C2735" s="65" t="s">
        <v>26</v>
      </c>
      <c r="D2735" s="65"/>
      <c r="E2735" s="65"/>
      <c r="F2735" s="66" t="s">
        <v>532</v>
      </c>
      <c r="G2735" s="22">
        <f t="shared" ref="G2735:L2735" si="12463">G2736</f>
        <v>2468826.2999999998</v>
      </c>
      <c r="H2735" s="22">
        <f t="shared" si="12463"/>
        <v>2225910.6999999997</v>
      </c>
      <c r="I2735" s="22">
        <f t="shared" si="12463"/>
        <v>2246555.6</v>
      </c>
      <c r="J2735" s="22">
        <f t="shared" si="12463"/>
        <v>0</v>
      </c>
      <c r="K2735" s="22">
        <f t="shared" si="12463"/>
        <v>0</v>
      </c>
      <c r="L2735" s="22">
        <f t="shared" si="12463"/>
        <v>0</v>
      </c>
      <c r="M2735" s="22">
        <f t="shared" si="12173"/>
        <v>2468826.2999999998</v>
      </c>
      <c r="N2735" s="22">
        <f t="shared" si="12174"/>
        <v>2225910.6999999997</v>
      </c>
      <c r="O2735" s="22">
        <f t="shared" si="12175"/>
        <v>2246555.6</v>
      </c>
      <c r="P2735" s="22">
        <f t="shared" ref="P2735:AB2735" si="12464">P2736</f>
        <v>0</v>
      </c>
      <c r="Q2735" s="22">
        <f t="shared" si="12464"/>
        <v>0</v>
      </c>
      <c r="R2735" s="22">
        <f t="shared" si="12464"/>
        <v>67963.346999999994</v>
      </c>
      <c r="S2735" s="22">
        <f t="shared" si="12464"/>
        <v>0</v>
      </c>
      <c r="T2735" s="22">
        <f t="shared" si="12464"/>
        <v>0</v>
      </c>
      <c r="U2735" s="22">
        <f t="shared" si="12464"/>
        <v>0</v>
      </c>
      <c r="V2735" s="22">
        <f t="shared" si="12464"/>
        <v>0</v>
      </c>
      <c r="W2735" s="22">
        <f t="shared" si="12464"/>
        <v>0</v>
      </c>
      <c r="X2735" s="22">
        <f t="shared" si="12464"/>
        <v>0</v>
      </c>
      <c r="Y2735" s="22">
        <f t="shared" si="12464"/>
        <v>0</v>
      </c>
      <c r="Z2735" s="22">
        <f t="shared" si="12464"/>
        <v>0</v>
      </c>
      <c r="AA2735" s="22">
        <f t="shared" si="12464"/>
        <v>0</v>
      </c>
      <c r="AB2735" s="22">
        <f t="shared" si="12464"/>
        <v>0</v>
      </c>
      <c r="AC2735" s="22">
        <f t="shared" si="12091"/>
        <v>2536789.6469999999</v>
      </c>
      <c r="AD2735" s="22">
        <f t="shared" si="12092"/>
        <v>2225910.6999999997</v>
      </c>
      <c r="AE2735" s="22">
        <f t="shared" si="12093"/>
        <v>2246555.6</v>
      </c>
      <c r="AF2735" s="22">
        <f>AF2736</f>
        <v>0</v>
      </c>
      <c r="AG2735" s="22">
        <f t="shared" si="12094"/>
        <v>2536789.6469999999</v>
      </c>
      <c r="AH2735" s="22">
        <f t="shared" si="12095"/>
        <v>2225910.6999999997</v>
      </c>
      <c r="AI2735" s="22">
        <f t="shared" si="12096"/>
        <v>2246555.6</v>
      </c>
      <c r="AJ2735" s="22">
        <f t="shared" ref="AJ2735:AR2735" si="12465">AJ2736+AJ2765</f>
        <v>0</v>
      </c>
      <c r="AK2735" s="22">
        <f t="shared" si="12465"/>
        <v>0</v>
      </c>
      <c r="AL2735" s="22">
        <f t="shared" si="12465"/>
        <v>-34238.117000000013</v>
      </c>
      <c r="AM2735" s="22">
        <f t="shared" si="12465"/>
        <v>48329.347999999998</v>
      </c>
      <c r="AN2735" s="22">
        <f t="shared" si="12465"/>
        <v>0</v>
      </c>
      <c r="AO2735" s="22">
        <f t="shared" si="12465"/>
        <v>0</v>
      </c>
      <c r="AP2735" s="22">
        <f t="shared" si="12465"/>
        <v>-48329.347999999998</v>
      </c>
      <c r="AQ2735" s="22">
        <f t="shared" si="12465"/>
        <v>0</v>
      </c>
      <c r="AR2735" s="22">
        <f t="shared" si="12465"/>
        <v>0</v>
      </c>
      <c r="AS2735" s="22">
        <f t="shared" si="12170"/>
        <v>2550880.8779999996</v>
      </c>
      <c r="AT2735" s="22">
        <f t="shared" si="12171"/>
        <v>2177581.352</v>
      </c>
      <c r="AU2735" s="22">
        <f t="shared" si="12172"/>
        <v>2246555.6</v>
      </c>
      <c r="AV2735" s="22">
        <f>AV2736+AV2765</f>
        <v>45859.000000000007</v>
      </c>
      <c r="AW2735" s="22">
        <f>AW2736+AW2765</f>
        <v>0</v>
      </c>
      <c r="AX2735" s="22">
        <f>AX2736+AX2765</f>
        <v>0</v>
      </c>
      <c r="AY2735" s="22">
        <f t="shared" si="12114"/>
        <v>2596739.8779999996</v>
      </c>
      <c r="AZ2735" s="22">
        <f t="shared" si="12115"/>
        <v>2177581.352</v>
      </c>
      <c r="BA2735" s="22">
        <f t="shared" si="12116"/>
        <v>2246555.6</v>
      </c>
      <c r="BB2735" s="22">
        <f t="shared" ref="BB2735:BK2735" si="12466">BB2736+BB2765+BB2771</f>
        <v>0</v>
      </c>
      <c r="BC2735" s="22">
        <f t="shared" si="12466"/>
        <v>0</v>
      </c>
      <c r="BD2735" s="22">
        <f t="shared" si="12466"/>
        <v>158941.67200000002</v>
      </c>
      <c r="BE2735" s="22">
        <f t="shared" si="12466"/>
        <v>0</v>
      </c>
      <c r="BF2735" s="22">
        <f t="shared" si="12466"/>
        <v>0</v>
      </c>
      <c r="BG2735" s="22">
        <f t="shared" si="12466"/>
        <v>0</v>
      </c>
      <c r="BH2735" s="22">
        <f t="shared" si="12466"/>
        <v>0</v>
      </c>
      <c r="BI2735" s="22">
        <f t="shared" si="12466"/>
        <v>0</v>
      </c>
      <c r="BJ2735" s="22">
        <f t="shared" si="12466"/>
        <v>0</v>
      </c>
      <c r="BK2735" s="22">
        <f t="shared" si="12466"/>
        <v>0</v>
      </c>
      <c r="BL2735" s="22">
        <f t="shared" si="12456"/>
        <v>2755681.55</v>
      </c>
      <c r="BM2735" s="22">
        <f>BM2736+BM2765+BM2771</f>
        <v>0</v>
      </c>
      <c r="BN2735" s="78">
        <f t="shared" si="12105"/>
        <v>2755681.55</v>
      </c>
      <c r="BO2735" s="22">
        <f t="shared" si="12457"/>
        <v>2177581.352</v>
      </c>
      <c r="BP2735" s="22">
        <f>BP2736+BP2765+BP2771</f>
        <v>0</v>
      </c>
      <c r="BQ2735" s="78">
        <f t="shared" si="12106"/>
        <v>2177581.352</v>
      </c>
      <c r="BR2735" s="80">
        <f t="shared" si="12458"/>
        <v>2246555.6</v>
      </c>
      <c r="BS2735" s="22">
        <f>BS2736+BS2765+BS2771</f>
        <v>0</v>
      </c>
      <c r="BT2735" s="23"/>
      <c r="BU2735" s="19"/>
    </row>
    <row r="2736" spans="1:73" ht="31.2" x14ac:dyDescent="0.3">
      <c r="A2736" s="67" t="s">
        <v>1121</v>
      </c>
      <c r="B2736" s="67" t="s">
        <v>60</v>
      </c>
      <c r="C2736" s="67" t="s">
        <v>26</v>
      </c>
      <c r="D2736" s="67" t="s">
        <v>596</v>
      </c>
      <c r="E2736" s="71"/>
      <c r="F2736" s="68" t="s">
        <v>597</v>
      </c>
      <c r="G2736" s="26">
        <f t="shared" ref="G2736:L2736" si="12467">G2737+G2751+G2758+G2747</f>
        <v>2468826.2999999998</v>
      </c>
      <c r="H2736" s="26">
        <f t="shared" si="12467"/>
        <v>2225910.6999999997</v>
      </c>
      <c r="I2736" s="26">
        <f t="shared" si="12467"/>
        <v>2246555.6</v>
      </c>
      <c r="J2736" s="26">
        <f t="shared" si="12467"/>
        <v>0</v>
      </c>
      <c r="K2736" s="26">
        <f t="shared" si="12467"/>
        <v>0</v>
      </c>
      <c r="L2736" s="26">
        <f t="shared" si="12467"/>
        <v>0</v>
      </c>
      <c r="M2736" s="26">
        <f t="shared" si="12173"/>
        <v>2468826.2999999998</v>
      </c>
      <c r="N2736" s="26">
        <f t="shared" si="12174"/>
        <v>2225910.6999999997</v>
      </c>
      <c r="O2736" s="26">
        <f t="shared" si="12175"/>
        <v>2246555.6</v>
      </c>
      <c r="P2736" s="26">
        <f t="shared" ref="P2736:AB2736" si="12468">P2737+P2751+P2758+P2747</f>
        <v>0</v>
      </c>
      <c r="Q2736" s="26">
        <f t="shared" si="12468"/>
        <v>0</v>
      </c>
      <c r="R2736" s="26">
        <f t="shared" si="12468"/>
        <v>67963.346999999994</v>
      </c>
      <c r="S2736" s="26">
        <f t="shared" si="12468"/>
        <v>0</v>
      </c>
      <c r="T2736" s="26">
        <f t="shared" si="12468"/>
        <v>0</v>
      </c>
      <c r="U2736" s="26">
        <f t="shared" si="12468"/>
        <v>0</v>
      </c>
      <c r="V2736" s="26">
        <f t="shared" si="12468"/>
        <v>0</v>
      </c>
      <c r="W2736" s="26">
        <f t="shared" si="12468"/>
        <v>0</v>
      </c>
      <c r="X2736" s="26">
        <f t="shared" si="12468"/>
        <v>0</v>
      </c>
      <c r="Y2736" s="26">
        <f t="shared" si="12468"/>
        <v>0</v>
      </c>
      <c r="Z2736" s="26">
        <f t="shared" si="12468"/>
        <v>0</v>
      </c>
      <c r="AA2736" s="26">
        <f t="shared" si="12468"/>
        <v>0</v>
      </c>
      <c r="AB2736" s="26">
        <f t="shared" si="12468"/>
        <v>0</v>
      </c>
      <c r="AC2736" s="26">
        <f t="shared" ref="AC2736:AC2799" si="12469">M2736+R2736+P2736+Q2736+T2736+S2736</f>
        <v>2536789.6469999999</v>
      </c>
      <c r="AD2736" s="26">
        <f t="shared" ref="AD2736:AD2799" si="12470">N2736+V2736+X2736+U2736+W2736</f>
        <v>2225910.6999999997</v>
      </c>
      <c r="AE2736" s="26">
        <f t="shared" ref="AE2736:AE2799" si="12471">O2736+Z2736+AB2736+Y2736+AA2736</f>
        <v>2246555.6</v>
      </c>
      <c r="AF2736" s="26">
        <f>AF2737+AF2751+AF2758+AF2747</f>
        <v>0</v>
      </c>
      <c r="AG2736" s="26">
        <f t="shared" ref="AG2736:AG2799" si="12472">AC2736+AF2736</f>
        <v>2536789.6469999999</v>
      </c>
      <c r="AH2736" s="26">
        <f t="shared" ref="AH2736:AH2799" si="12473">AD2736</f>
        <v>2225910.6999999997</v>
      </c>
      <c r="AI2736" s="26">
        <f t="shared" ref="AI2736:AI2799" si="12474">AE2736</f>
        <v>2246555.6</v>
      </c>
      <c r="AJ2736" s="26">
        <f t="shared" ref="AJ2736:AR2736" si="12475">AJ2737+AJ2751+AJ2758+AJ2747</f>
        <v>0</v>
      </c>
      <c r="AK2736" s="26">
        <f t="shared" si="12475"/>
        <v>0</v>
      </c>
      <c r="AL2736" s="26">
        <f t="shared" si="12475"/>
        <v>-124851.08100000001</v>
      </c>
      <c r="AM2736" s="26">
        <f t="shared" si="12475"/>
        <v>48329.347999999998</v>
      </c>
      <c r="AN2736" s="26">
        <f t="shared" si="12475"/>
        <v>0</v>
      </c>
      <c r="AO2736" s="26">
        <f t="shared" si="12475"/>
        <v>0</v>
      </c>
      <c r="AP2736" s="26">
        <f t="shared" si="12475"/>
        <v>-48329.347999999998</v>
      </c>
      <c r="AQ2736" s="26">
        <f t="shared" si="12475"/>
        <v>0</v>
      </c>
      <c r="AR2736" s="26">
        <f t="shared" si="12475"/>
        <v>0</v>
      </c>
      <c r="AS2736" s="26">
        <f t="shared" si="12170"/>
        <v>2460267.9139999999</v>
      </c>
      <c r="AT2736" s="26">
        <f t="shared" si="12171"/>
        <v>2177581.352</v>
      </c>
      <c r="AU2736" s="26">
        <f t="shared" si="12172"/>
        <v>2246555.6</v>
      </c>
      <c r="AV2736" s="26">
        <f>AV2737+AV2751+AV2758+AV2747</f>
        <v>46114.318000000007</v>
      </c>
      <c r="AW2736" s="26">
        <f>AW2737+AW2751+AW2758+AW2747</f>
        <v>0</v>
      </c>
      <c r="AX2736" s="26">
        <f>AX2737+AX2751+AX2758+AX2747</f>
        <v>0</v>
      </c>
      <c r="AY2736" s="26">
        <f t="shared" si="12114"/>
        <v>2506382.2319999998</v>
      </c>
      <c r="AZ2736" s="26">
        <f t="shared" si="12115"/>
        <v>2177581.352</v>
      </c>
      <c r="BA2736" s="26">
        <f t="shared" si="12116"/>
        <v>2246555.6</v>
      </c>
      <c r="BB2736" s="26">
        <f t="shared" ref="BB2736:BK2736" si="12476">BB2737+BB2751+BB2758+BB2747</f>
        <v>0</v>
      </c>
      <c r="BC2736" s="26">
        <f t="shared" si="12476"/>
        <v>0</v>
      </c>
      <c r="BD2736" s="26">
        <f t="shared" si="12476"/>
        <v>156225.76300000001</v>
      </c>
      <c r="BE2736" s="26">
        <f t="shared" si="12476"/>
        <v>0</v>
      </c>
      <c r="BF2736" s="26">
        <f t="shared" si="12476"/>
        <v>0</v>
      </c>
      <c r="BG2736" s="26">
        <f t="shared" si="12476"/>
        <v>0</v>
      </c>
      <c r="BH2736" s="26">
        <f t="shared" si="12476"/>
        <v>0</v>
      </c>
      <c r="BI2736" s="26">
        <f t="shared" si="12476"/>
        <v>0</v>
      </c>
      <c r="BJ2736" s="26">
        <f t="shared" si="12476"/>
        <v>0</v>
      </c>
      <c r="BK2736" s="26">
        <f t="shared" si="12476"/>
        <v>0</v>
      </c>
      <c r="BL2736" s="26">
        <f t="shared" si="12456"/>
        <v>2662607.9949999996</v>
      </c>
      <c r="BM2736" s="26">
        <f>BM2737+BM2751+BM2758+BM2747</f>
        <v>0</v>
      </c>
      <c r="BN2736" s="53">
        <f t="shared" si="12105"/>
        <v>2662607.9949999996</v>
      </c>
      <c r="BO2736" s="26">
        <f t="shared" si="12457"/>
        <v>2177581.352</v>
      </c>
      <c r="BP2736" s="26">
        <f>BP2737+BP2751+BP2758+BP2747</f>
        <v>0</v>
      </c>
      <c r="BQ2736" s="53">
        <f t="shared" si="12106"/>
        <v>2177581.352</v>
      </c>
      <c r="BR2736" s="52">
        <f t="shared" si="12458"/>
        <v>2246555.6</v>
      </c>
      <c r="BS2736" s="26">
        <f>BS2737+BS2751+BS2758+BS2747</f>
        <v>0</v>
      </c>
      <c r="BT2736" s="27"/>
    </row>
    <row r="2737" spans="1:72" ht="31.2" x14ac:dyDescent="0.3">
      <c r="A2737" s="67" t="s">
        <v>1121</v>
      </c>
      <c r="B2737" s="67" t="s">
        <v>60</v>
      </c>
      <c r="C2737" s="67" t="s">
        <v>26</v>
      </c>
      <c r="D2737" s="67" t="s">
        <v>1125</v>
      </c>
      <c r="E2737" s="71"/>
      <c r="F2737" s="68" t="s">
        <v>300</v>
      </c>
      <c r="G2737" s="26">
        <f t="shared" ref="G2737:G2751" si="12477">G2738</f>
        <v>1760417.7999999998</v>
      </c>
      <c r="H2737" s="26">
        <f>H2738</f>
        <v>1775683.5</v>
      </c>
      <c r="I2737" s="26">
        <f t="shared" ref="I2737:I2751" si="12478">I2738</f>
        <v>1887072.3</v>
      </c>
      <c r="J2737" s="26">
        <f>J2738</f>
        <v>0</v>
      </c>
      <c r="K2737" s="26">
        <f>K2738</f>
        <v>0</v>
      </c>
      <c r="L2737" s="26">
        <f>L2738</f>
        <v>0</v>
      </c>
      <c r="M2737" s="26">
        <f t="shared" si="12173"/>
        <v>1760417.7999999998</v>
      </c>
      <c r="N2737" s="26">
        <f t="shared" si="12174"/>
        <v>1775683.5</v>
      </c>
      <c r="O2737" s="26">
        <f t="shared" si="12175"/>
        <v>1887072.3</v>
      </c>
      <c r="P2737" s="26">
        <f t="shared" ref="P2737:AB2737" si="12479">P2738</f>
        <v>0</v>
      </c>
      <c r="Q2737" s="26">
        <f t="shared" si="12479"/>
        <v>0</v>
      </c>
      <c r="R2737" s="26">
        <f t="shared" si="12479"/>
        <v>0</v>
      </c>
      <c r="S2737" s="26">
        <f t="shared" si="12479"/>
        <v>0</v>
      </c>
      <c r="T2737" s="26">
        <f t="shared" si="12479"/>
        <v>0</v>
      </c>
      <c r="U2737" s="26">
        <f t="shared" si="12479"/>
        <v>0</v>
      </c>
      <c r="V2737" s="26">
        <f t="shared" si="12479"/>
        <v>0</v>
      </c>
      <c r="W2737" s="26">
        <f t="shared" si="12479"/>
        <v>0</v>
      </c>
      <c r="X2737" s="26">
        <f t="shared" si="12479"/>
        <v>0</v>
      </c>
      <c r="Y2737" s="26">
        <f t="shared" si="12479"/>
        <v>0</v>
      </c>
      <c r="Z2737" s="26">
        <f t="shared" si="12479"/>
        <v>0</v>
      </c>
      <c r="AA2737" s="26">
        <f t="shared" si="12479"/>
        <v>0</v>
      </c>
      <c r="AB2737" s="26">
        <f t="shared" si="12479"/>
        <v>0</v>
      </c>
      <c r="AC2737" s="26">
        <f t="shared" si="12469"/>
        <v>1760417.7999999998</v>
      </c>
      <c r="AD2737" s="26">
        <f t="shared" si="12470"/>
        <v>1775683.5</v>
      </c>
      <c r="AE2737" s="26">
        <f t="shared" si="12471"/>
        <v>1887072.3</v>
      </c>
      <c r="AF2737" s="26">
        <f>AF2738</f>
        <v>0</v>
      </c>
      <c r="AG2737" s="26">
        <f t="shared" si="12472"/>
        <v>1760417.7999999998</v>
      </c>
      <c r="AH2737" s="26">
        <f t="shared" si="12473"/>
        <v>1775683.5</v>
      </c>
      <c r="AI2737" s="26">
        <f t="shared" si="12474"/>
        <v>1887072.3</v>
      </c>
      <c r="AJ2737" s="26">
        <f t="shared" ref="AJ2737:AR2737" si="12480">AJ2738</f>
        <v>0</v>
      </c>
      <c r="AK2737" s="26">
        <f t="shared" si="12480"/>
        <v>0</v>
      </c>
      <c r="AL2737" s="26">
        <f t="shared" si="12480"/>
        <v>0</v>
      </c>
      <c r="AM2737" s="26">
        <f t="shared" si="12480"/>
        <v>48329.347999999998</v>
      </c>
      <c r="AN2737" s="26">
        <f t="shared" si="12480"/>
        <v>0</v>
      </c>
      <c r="AO2737" s="26">
        <f t="shared" si="12480"/>
        <v>0</v>
      </c>
      <c r="AP2737" s="26">
        <f t="shared" si="12480"/>
        <v>-48329.347999999998</v>
      </c>
      <c r="AQ2737" s="26">
        <f t="shared" si="12480"/>
        <v>-11445.052</v>
      </c>
      <c r="AR2737" s="26">
        <f t="shared" si="12480"/>
        <v>0</v>
      </c>
      <c r="AS2737" s="26">
        <f t="shared" si="12170"/>
        <v>1808747.1479999998</v>
      </c>
      <c r="AT2737" s="26">
        <f t="shared" si="12171"/>
        <v>1727354.152</v>
      </c>
      <c r="AU2737" s="26">
        <f t="shared" si="12172"/>
        <v>1875627.2480000001</v>
      </c>
      <c r="AV2737" s="26">
        <f>AV2738</f>
        <v>0</v>
      </c>
      <c r="AW2737" s="26">
        <f>AW2738</f>
        <v>0</v>
      </c>
      <c r="AX2737" s="26">
        <f>AX2738</f>
        <v>0</v>
      </c>
      <c r="AY2737" s="26">
        <f t="shared" si="12114"/>
        <v>1808747.1479999998</v>
      </c>
      <c r="AZ2737" s="26">
        <f t="shared" si="12115"/>
        <v>1727354.152</v>
      </c>
      <c r="BA2737" s="26">
        <f t="shared" si="12116"/>
        <v>1875627.2480000001</v>
      </c>
      <c r="BB2737" s="26">
        <f t="shared" ref="BB2737:BK2737" si="12481">BB2738</f>
        <v>0</v>
      </c>
      <c r="BC2737" s="26">
        <f t="shared" si="12481"/>
        <v>0</v>
      </c>
      <c r="BD2737" s="26">
        <f t="shared" si="12481"/>
        <v>0</v>
      </c>
      <c r="BE2737" s="26">
        <f t="shared" si="12481"/>
        <v>0</v>
      </c>
      <c r="BF2737" s="26">
        <f t="shared" si="12481"/>
        <v>0</v>
      </c>
      <c r="BG2737" s="26">
        <f t="shared" si="12481"/>
        <v>0</v>
      </c>
      <c r="BH2737" s="26">
        <f t="shared" si="12481"/>
        <v>0</v>
      </c>
      <c r="BI2737" s="26">
        <f t="shared" si="12481"/>
        <v>0</v>
      </c>
      <c r="BJ2737" s="26">
        <f t="shared" si="12481"/>
        <v>0</v>
      </c>
      <c r="BK2737" s="26">
        <f t="shared" si="12481"/>
        <v>0</v>
      </c>
      <c r="BL2737" s="26">
        <f t="shared" si="12456"/>
        <v>1808747.1479999998</v>
      </c>
      <c r="BM2737" s="26">
        <f>BM2738</f>
        <v>0</v>
      </c>
      <c r="BN2737" s="53">
        <f t="shared" si="12105"/>
        <v>1808747.1479999998</v>
      </c>
      <c r="BO2737" s="26">
        <f t="shared" si="12457"/>
        <v>1727354.152</v>
      </c>
      <c r="BP2737" s="26">
        <f>BP2738</f>
        <v>0</v>
      </c>
      <c r="BQ2737" s="53">
        <f t="shared" si="12106"/>
        <v>1727354.152</v>
      </c>
      <c r="BR2737" s="52">
        <f t="shared" si="12458"/>
        <v>1875627.2480000001</v>
      </c>
      <c r="BS2737" s="26">
        <f>BS2738</f>
        <v>0</v>
      </c>
      <c r="BT2737" s="27"/>
    </row>
    <row r="2738" spans="1:72" x14ac:dyDescent="0.3">
      <c r="A2738" s="67" t="s">
        <v>1121</v>
      </c>
      <c r="B2738" s="67" t="s">
        <v>60</v>
      </c>
      <c r="C2738" s="67" t="s">
        <v>26</v>
      </c>
      <c r="D2738" s="67" t="s">
        <v>1126</v>
      </c>
      <c r="E2738" s="71"/>
      <c r="F2738" s="68" t="s">
        <v>1127</v>
      </c>
      <c r="G2738" s="26">
        <f t="shared" ref="G2738:L2738" si="12482">G2743+G2745+G2739+G2741</f>
        <v>1760417.7999999998</v>
      </c>
      <c r="H2738" s="26">
        <f t="shared" si="12482"/>
        <v>1775683.5</v>
      </c>
      <c r="I2738" s="26">
        <f t="shared" si="12482"/>
        <v>1887072.3</v>
      </c>
      <c r="J2738" s="26">
        <f t="shared" si="12482"/>
        <v>0</v>
      </c>
      <c r="K2738" s="26">
        <f t="shared" si="12482"/>
        <v>0</v>
      </c>
      <c r="L2738" s="26">
        <f t="shared" si="12482"/>
        <v>0</v>
      </c>
      <c r="M2738" s="26">
        <f t="shared" si="12173"/>
        <v>1760417.7999999998</v>
      </c>
      <c r="N2738" s="26">
        <f t="shared" si="12174"/>
        <v>1775683.5</v>
      </c>
      <c r="O2738" s="26">
        <f t="shared" si="12175"/>
        <v>1887072.3</v>
      </c>
      <c r="P2738" s="26">
        <f t="shared" ref="P2738:AB2738" si="12483">P2743+P2745+P2739+P2741</f>
        <v>0</v>
      </c>
      <c r="Q2738" s="26">
        <f t="shared" si="12483"/>
        <v>0</v>
      </c>
      <c r="R2738" s="26">
        <f t="shared" si="12483"/>
        <v>0</v>
      </c>
      <c r="S2738" s="26">
        <f t="shared" si="12483"/>
        <v>0</v>
      </c>
      <c r="T2738" s="26">
        <f t="shared" si="12483"/>
        <v>0</v>
      </c>
      <c r="U2738" s="26">
        <f t="shared" si="12483"/>
        <v>0</v>
      </c>
      <c r="V2738" s="26">
        <f t="shared" si="12483"/>
        <v>0</v>
      </c>
      <c r="W2738" s="26">
        <f t="shared" si="12483"/>
        <v>0</v>
      </c>
      <c r="X2738" s="26">
        <f t="shared" si="12483"/>
        <v>0</v>
      </c>
      <c r="Y2738" s="26">
        <f t="shared" si="12483"/>
        <v>0</v>
      </c>
      <c r="Z2738" s="26">
        <f t="shared" si="12483"/>
        <v>0</v>
      </c>
      <c r="AA2738" s="26">
        <f t="shared" si="12483"/>
        <v>0</v>
      </c>
      <c r="AB2738" s="26">
        <f t="shared" si="12483"/>
        <v>0</v>
      </c>
      <c r="AC2738" s="26">
        <f t="shared" si="12469"/>
        <v>1760417.7999999998</v>
      </c>
      <c r="AD2738" s="26">
        <f t="shared" si="12470"/>
        <v>1775683.5</v>
      </c>
      <c r="AE2738" s="26">
        <f t="shared" si="12471"/>
        <v>1887072.3</v>
      </c>
      <c r="AF2738" s="26">
        <f>AF2743+AF2745+AF2739+AF2741</f>
        <v>0</v>
      </c>
      <c r="AG2738" s="26">
        <f t="shared" si="12472"/>
        <v>1760417.7999999998</v>
      </c>
      <c r="AH2738" s="26">
        <f t="shared" si="12473"/>
        <v>1775683.5</v>
      </c>
      <c r="AI2738" s="26">
        <f t="shared" si="12474"/>
        <v>1887072.3</v>
      </c>
      <c r="AJ2738" s="26">
        <f t="shared" ref="AJ2738:AR2738" si="12484">AJ2743+AJ2745+AJ2739+AJ2741</f>
        <v>0</v>
      </c>
      <c r="AK2738" s="26">
        <f t="shared" si="12484"/>
        <v>0</v>
      </c>
      <c r="AL2738" s="26">
        <f t="shared" si="12484"/>
        <v>0</v>
      </c>
      <c r="AM2738" s="26">
        <f t="shared" si="12484"/>
        <v>48329.347999999998</v>
      </c>
      <c r="AN2738" s="26">
        <f t="shared" si="12484"/>
        <v>0</v>
      </c>
      <c r="AO2738" s="26">
        <f t="shared" si="12484"/>
        <v>0</v>
      </c>
      <c r="AP2738" s="26">
        <f t="shared" si="12484"/>
        <v>-48329.347999999998</v>
      </c>
      <c r="AQ2738" s="26">
        <f t="shared" si="12484"/>
        <v>-11445.052</v>
      </c>
      <c r="AR2738" s="26">
        <f t="shared" si="12484"/>
        <v>0</v>
      </c>
      <c r="AS2738" s="26">
        <f t="shared" si="12170"/>
        <v>1808747.1479999998</v>
      </c>
      <c r="AT2738" s="26">
        <f t="shared" si="12171"/>
        <v>1727354.152</v>
      </c>
      <c r="AU2738" s="26">
        <f t="shared" si="12172"/>
        <v>1875627.2480000001</v>
      </c>
      <c r="AV2738" s="26">
        <f>AV2743+AV2745+AV2739+AV2741</f>
        <v>0</v>
      </c>
      <c r="AW2738" s="26">
        <f>AW2743+AW2745+AW2739+AW2741</f>
        <v>0</v>
      </c>
      <c r="AX2738" s="26">
        <f>AX2743+AX2745+AX2739+AX2741</f>
        <v>0</v>
      </c>
      <c r="AY2738" s="26">
        <f t="shared" si="12114"/>
        <v>1808747.1479999998</v>
      </c>
      <c r="AZ2738" s="26">
        <f t="shared" si="12115"/>
        <v>1727354.152</v>
      </c>
      <c r="BA2738" s="26">
        <f t="shared" si="12116"/>
        <v>1875627.2480000001</v>
      </c>
      <c r="BB2738" s="26">
        <f t="shared" ref="BB2738:BK2738" si="12485">BB2743+BB2745+BB2739+BB2741</f>
        <v>0</v>
      </c>
      <c r="BC2738" s="26">
        <f t="shared" si="12485"/>
        <v>0</v>
      </c>
      <c r="BD2738" s="26">
        <f t="shared" si="12485"/>
        <v>0</v>
      </c>
      <c r="BE2738" s="26">
        <f t="shared" si="12485"/>
        <v>0</v>
      </c>
      <c r="BF2738" s="26">
        <f t="shared" si="12485"/>
        <v>0</v>
      </c>
      <c r="BG2738" s="26">
        <f t="shared" si="12485"/>
        <v>0</v>
      </c>
      <c r="BH2738" s="26">
        <f t="shared" si="12485"/>
        <v>0</v>
      </c>
      <c r="BI2738" s="26">
        <f t="shared" si="12485"/>
        <v>0</v>
      </c>
      <c r="BJ2738" s="26">
        <f t="shared" si="12485"/>
        <v>0</v>
      </c>
      <c r="BK2738" s="26">
        <f t="shared" si="12485"/>
        <v>0</v>
      </c>
      <c r="BL2738" s="26">
        <f t="shared" si="12456"/>
        <v>1808747.1479999998</v>
      </c>
      <c r="BM2738" s="26">
        <f>BM2743+BM2745+BM2739+BM2741</f>
        <v>0</v>
      </c>
      <c r="BN2738" s="53">
        <f t="shared" si="12105"/>
        <v>1808747.1479999998</v>
      </c>
      <c r="BO2738" s="26">
        <f t="shared" si="12457"/>
        <v>1727354.152</v>
      </c>
      <c r="BP2738" s="26">
        <f>BP2743+BP2745+BP2739+BP2741</f>
        <v>0</v>
      </c>
      <c r="BQ2738" s="53">
        <f t="shared" si="12106"/>
        <v>1727354.152</v>
      </c>
      <c r="BR2738" s="52">
        <f t="shared" si="12458"/>
        <v>1875627.2480000001</v>
      </c>
      <c r="BS2738" s="26">
        <f>BS2743+BS2745+BS2739+BS2741</f>
        <v>0</v>
      </c>
      <c r="BT2738" s="27"/>
    </row>
    <row r="2739" spans="1:72" ht="31.2" x14ac:dyDescent="0.3">
      <c r="A2739" s="67" t="s">
        <v>1121</v>
      </c>
      <c r="B2739" s="67" t="s">
        <v>60</v>
      </c>
      <c r="C2739" s="67" t="s">
        <v>26</v>
      </c>
      <c r="D2739" s="67" t="s">
        <v>1128</v>
      </c>
      <c r="E2739" s="71"/>
      <c r="F2739" s="68" t="s">
        <v>1129</v>
      </c>
      <c r="G2739" s="26">
        <f t="shared" ref="G2739:L2739" si="12486">G2740</f>
        <v>784891.9</v>
      </c>
      <c r="H2739" s="26">
        <f t="shared" si="12486"/>
        <v>885996.1</v>
      </c>
      <c r="I2739" s="26">
        <f t="shared" si="12486"/>
        <v>808023.1</v>
      </c>
      <c r="J2739" s="26">
        <f t="shared" si="12486"/>
        <v>0</v>
      </c>
      <c r="K2739" s="26">
        <f t="shared" si="12486"/>
        <v>0</v>
      </c>
      <c r="L2739" s="26">
        <f t="shared" si="12486"/>
        <v>0</v>
      </c>
      <c r="M2739" s="26">
        <f t="shared" si="12173"/>
        <v>784891.9</v>
      </c>
      <c r="N2739" s="26">
        <f t="shared" si="12174"/>
        <v>885996.1</v>
      </c>
      <c r="O2739" s="26">
        <f t="shared" si="12175"/>
        <v>808023.1</v>
      </c>
      <c r="P2739" s="26">
        <f t="shared" ref="P2739:AB2739" si="12487">P2740</f>
        <v>0</v>
      </c>
      <c r="Q2739" s="26">
        <f t="shared" si="12487"/>
        <v>0</v>
      </c>
      <c r="R2739" s="26">
        <f t="shared" si="12487"/>
        <v>0</v>
      </c>
      <c r="S2739" s="26">
        <f t="shared" si="12487"/>
        <v>0</v>
      </c>
      <c r="T2739" s="26">
        <f t="shared" si="12487"/>
        <v>0</v>
      </c>
      <c r="U2739" s="26">
        <f t="shared" si="12487"/>
        <v>0</v>
      </c>
      <c r="V2739" s="26">
        <f t="shared" si="12487"/>
        <v>0</v>
      </c>
      <c r="W2739" s="26">
        <f t="shared" si="12487"/>
        <v>0</v>
      </c>
      <c r="X2739" s="26">
        <f t="shared" si="12487"/>
        <v>0</v>
      </c>
      <c r="Y2739" s="26">
        <f t="shared" si="12487"/>
        <v>0</v>
      </c>
      <c r="Z2739" s="26">
        <f t="shared" si="12487"/>
        <v>0</v>
      </c>
      <c r="AA2739" s="26">
        <f t="shared" si="12487"/>
        <v>0</v>
      </c>
      <c r="AB2739" s="26">
        <f t="shared" si="12487"/>
        <v>0</v>
      </c>
      <c r="AC2739" s="26">
        <f t="shared" si="12469"/>
        <v>784891.9</v>
      </c>
      <c r="AD2739" s="26">
        <f t="shared" si="12470"/>
        <v>885996.1</v>
      </c>
      <c r="AE2739" s="26">
        <f t="shared" si="12471"/>
        <v>808023.1</v>
      </c>
      <c r="AF2739" s="26">
        <f>AF2740</f>
        <v>0</v>
      </c>
      <c r="AG2739" s="26">
        <f t="shared" si="12472"/>
        <v>784891.9</v>
      </c>
      <c r="AH2739" s="26">
        <f t="shared" si="12473"/>
        <v>885996.1</v>
      </c>
      <c r="AI2739" s="26">
        <f t="shared" si="12474"/>
        <v>808023.1</v>
      </c>
      <c r="AJ2739" s="26">
        <f t="shared" ref="AJ2739:AR2739" si="12488">AJ2740</f>
        <v>0</v>
      </c>
      <c r="AK2739" s="26">
        <f t="shared" si="12488"/>
        <v>0</v>
      </c>
      <c r="AL2739" s="26">
        <f t="shared" si="12488"/>
        <v>0</v>
      </c>
      <c r="AM2739" s="26">
        <f t="shared" si="12488"/>
        <v>0</v>
      </c>
      <c r="AN2739" s="26">
        <f t="shared" si="12488"/>
        <v>0</v>
      </c>
      <c r="AO2739" s="26">
        <f t="shared" si="12488"/>
        <v>0</v>
      </c>
      <c r="AP2739" s="26">
        <f t="shared" si="12488"/>
        <v>0</v>
      </c>
      <c r="AQ2739" s="26">
        <f t="shared" si="12488"/>
        <v>0</v>
      </c>
      <c r="AR2739" s="26">
        <f t="shared" si="12488"/>
        <v>0</v>
      </c>
      <c r="AS2739" s="26">
        <f t="shared" si="12170"/>
        <v>784891.9</v>
      </c>
      <c r="AT2739" s="26">
        <f t="shared" si="12171"/>
        <v>885996.1</v>
      </c>
      <c r="AU2739" s="26">
        <f t="shared" si="12172"/>
        <v>808023.1</v>
      </c>
      <c r="AV2739" s="26">
        <f>AV2740</f>
        <v>0</v>
      </c>
      <c r="AW2739" s="26">
        <f>AW2740</f>
        <v>0</v>
      </c>
      <c r="AX2739" s="26">
        <f>AX2740</f>
        <v>0</v>
      </c>
      <c r="AY2739" s="26">
        <f t="shared" si="12114"/>
        <v>784891.9</v>
      </c>
      <c r="AZ2739" s="26">
        <f t="shared" si="12115"/>
        <v>885996.1</v>
      </c>
      <c r="BA2739" s="26">
        <f t="shared" si="12116"/>
        <v>808023.1</v>
      </c>
      <c r="BB2739" s="26">
        <f t="shared" ref="BB2739:BK2739" si="12489">BB2740</f>
        <v>0</v>
      </c>
      <c r="BC2739" s="26">
        <f t="shared" si="12489"/>
        <v>0</v>
      </c>
      <c r="BD2739" s="26">
        <f t="shared" si="12489"/>
        <v>0</v>
      </c>
      <c r="BE2739" s="26">
        <f t="shared" si="12489"/>
        <v>0</v>
      </c>
      <c r="BF2739" s="26">
        <f t="shared" si="12489"/>
        <v>0</v>
      </c>
      <c r="BG2739" s="26">
        <f t="shared" si="12489"/>
        <v>0</v>
      </c>
      <c r="BH2739" s="26">
        <f t="shared" si="12489"/>
        <v>0</v>
      </c>
      <c r="BI2739" s="26">
        <f t="shared" si="12489"/>
        <v>0</v>
      </c>
      <c r="BJ2739" s="26">
        <f t="shared" si="12489"/>
        <v>0</v>
      </c>
      <c r="BK2739" s="26">
        <f t="shared" si="12489"/>
        <v>0</v>
      </c>
      <c r="BL2739" s="26">
        <f t="shared" si="12456"/>
        <v>784891.9</v>
      </c>
      <c r="BM2739" s="26">
        <f>BM2740</f>
        <v>0</v>
      </c>
      <c r="BN2739" s="53">
        <f t="shared" si="12105"/>
        <v>784891.9</v>
      </c>
      <c r="BO2739" s="26">
        <f t="shared" si="12457"/>
        <v>885996.1</v>
      </c>
      <c r="BP2739" s="26">
        <f>BP2740</f>
        <v>0</v>
      </c>
      <c r="BQ2739" s="53">
        <f t="shared" si="12106"/>
        <v>885996.1</v>
      </c>
      <c r="BR2739" s="52">
        <f t="shared" si="12458"/>
        <v>808023.1</v>
      </c>
      <c r="BS2739" s="26">
        <f>BS2740</f>
        <v>0</v>
      </c>
      <c r="BT2739" s="27"/>
    </row>
    <row r="2740" spans="1:72" ht="31.2" x14ac:dyDescent="0.3">
      <c r="A2740" s="67" t="s">
        <v>1121</v>
      </c>
      <c r="B2740" s="67" t="s">
        <v>60</v>
      </c>
      <c r="C2740" s="67" t="s">
        <v>26</v>
      </c>
      <c r="D2740" s="67" t="s">
        <v>1128</v>
      </c>
      <c r="E2740" s="67" t="s">
        <v>331</v>
      </c>
      <c r="F2740" s="68" t="s">
        <v>332</v>
      </c>
      <c r="G2740" s="33">
        <v>784891.9</v>
      </c>
      <c r="H2740" s="33">
        <v>885996.1</v>
      </c>
      <c r="I2740" s="33">
        <v>808023.1</v>
      </c>
      <c r="J2740" s="33"/>
      <c r="K2740" s="33"/>
      <c r="L2740" s="33"/>
      <c r="M2740" s="26">
        <f t="shared" si="12173"/>
        <v>784891.9</v>
      </c>
      <c r="N2740" s="26">
        <f t="shared" si="12174"/>
        <v>885996.1</v>
      </c>
      <c r="O2740" s="26">
        <f t="shared" si="12175"/>
        <v>808023.1</v>
      </c>
      <c r="P2740" s="26"/>
      <c r="Q2740" s="26"/>
      <c r="R2740" s="26"/>
      <c r="S2740" s="26"/>
      <c r="T2740" s="26"/>
      <c r="U2740" s="26"/>
      <c r="V2740" s="26"/>
      <c r="W2740" s="26"/>
      <c r="X2740" s="26"/>
      <c r="Y2740" s="26"/>
      <c r="Z2740" s="26"/>
      <c r="AA2740" s="26"/>
      <c r="AB2740" s="26"/>
      <c r="AC2740" s="26">
        <f t="shared" si="12469"/>
        <v>784891.9</v>
      </c>
      <c r="AD2740" s="26">
        <f t="shared" si="12470"/>
        <v>885996.1</v>
      </c>
      <c r="AE2740" s="26">
        <f t="shared" si="12471"/>
        <v>808023.1</v>
      </c>
      <c r="AF2740" s="26"/>
      <c r="AG2740" s="26">
        <f t="shared" si="12472"/>
        <v>784891.9</v>
      </c>
      <c r="AH2740" s="26">
        <f t="shared" si="12473"/>
        <v>885996.1</v>
      </c>
      <c r="AI2740" s="26">
        <f t="shared" si="12474"/>
        <v>808023.1</v>
      </c>
      <c r="AJ2740" s="26"/>
      <c r="AK2740" s="26"/>
      <c r="AL2740" s="26"/>
      <c r="AM2740" s="26"/>
      <c r="AN2740" s="26"/>
      <c r="AO2740" s="26"/>
      <c r="AP2740" s="26"/>
      <c r="AQ2740" s="26"/>
      <c r="AR2740" s="26"/>
      <c r="AS2740" s="26">
        <f t="shared" si="12170"/>
        <v>784891.9</v>
      </c>
      <c r="AT2740" s="26">
        <f t="shared" si="12171"/>
        <v>885996.1</v>
      </c>
      <c r="AU2740" s="26">
        <f t="shared" si="12172"/>
        <v>808023.1</v>
      </c>
      <c r="AV2740" s="26"/>
      <c r="AW2740" s="26"/>
      <c r="AX2740" s="26"/>
      <c r="AY2740" s="26">
        <f t="shared" si="12114"/>
        <v>784891.9</v>
      </c>
      <c r="AZ2740" s="26">
        <f t="shared" si="12115"/>
        <v>885996.1</v>
      </c>
      <c r="BA2740" s="26">
        <f t="shared" si="12116"/>
        <v>808023.1</v>
      </c>
      <c r="BB2740" s="26"/>
      <c r="BC2740" s="26"/>
      <c r="BD2740" s="26"/>
      <c r="BE2740" s="26"/>
      <c r="BF2740" s="26"/>
      <c r="BG2740" s="26"/>
      <c r="BH2740" s="26"/>
      <c r="BI2740" s="26"/>
      <c r="BJ2740" s="26"/>
      <c r="BK2740" s="26"/>
      <c r="BL2740" s="26">
        <f t="shared" si="12456"/>
        <v>784891.9</v>
      </c>
      <c r="BM2740" s="26"/>
      <c r="BN2740" s="53">
        <f t="shared" ref="BN2740:BN2803" si="12490">BL2740+BM2740</f>
        <v>784891.9</v>
      </c>
      <c r="BO2740" s="26">
        <f t="shared" si="12457"/>
        <v>885996.1</v>
      </c>
      <c r="BP2740" s="26"/>
      <c r="BQ2740" s="53">
        <f t="shared" ref="BQ2740:BQ2803" si="12491">BO2740+BP2740</f>
        <v>885996.1</v>
      </c>
      <c r="BR2740" s="52">
        <f t="shared" si="12458"/>
        <v>808023.1</v>
      </c>
      <c r="BS2740" s="26"/>
      <c r="BT2740" s="27"/>
    </row>
    <row r="2741" spans="1:72" ht="46.8" x14ac:dyDescent="0.3">
      <c r="A2741" s="67" t="s">
        <v>1121</v>
      </c>
      <c r="B2741" s="67" t="s">
        <v>60</v>
      </c>
      <c r="C2741" s="67" t="s">
        <v>26</v>
      </c>
      <c r="D2741" s="67" t="s">
        <v>1130</v>
      </c>
      <c r="E2741" s="71"/>
      <c r="F2741" s="68" t="s">
        <v>1131</v>
      </c>
      <c r="G2741" s="26">
        <f t="shared" ref="G2741:L2741" si="12492">G2742</f>
        <v>431001.59999999998</v>
      </c>
      <c r="H2741" s="26">
        <f t="shared" si="12492"/>
        <v>361133.3</v>
      </c>
      <c r="I2741" s="26">
        <f t="shared" si="12492"/>
        <v>152350.29999999999</v>
      </c>
      <c r="J2741" s="26">
        <f t="shared" si="12492"/>
        <v>0</v>
      </c>
      <c r="K2741" s="26">
        <f t="shared" si="12492"/>
        <v>0</v>
      </c>
      <c r="L2741" s="26">
        <f t="shared" si="12492"/>
        <v>0</v>
      </c>
      <c r="M2741" s="26">
        <f t="shared" si="12173"/>
        <v>431001.59999999998</v>
      </c>
      <c r="N2741" s="26">
        <f t="shared" si="12174"/>
        <v>361133.3</v>
      </c>
      <c r="O2741" s="26">
        <f t="shared" si="12175"/>
        <v>152350.29999999999</v>
      </c>
      <c r="P2741" s="26">
        <f t="shared" ref="P2741:AB2741" si="12493">P2742</f>
        <v>0</v>
      </c>
      <c r="Q2741" s="26">
        <f t="shared" si="12493"/>
        <v>0</v>
      </c>
      <c r="R2741" s="26">
        <f t="shared" si="12493"/>
        <v>0</v>
      </c>
      <c r="S2741" s="26">
        <f t="shared" si="12493"/>
        <v>0</v>
      </c>
      <c r="T2741" s="26">
        <f t="shared" si="12493"/>
        <v>0</v>
      </c>
      <c r="U2741" s="26">
        <f t="shared" si="12493"/>
        <v>0</v>
      </c>
      <c r="V2741" s="26">
        <f t="shared" si="12493"/>
        <v>0</v>
      </c>
      <c r="W2741" s="26">
        <f t="shared" si="12493"/>
        <v>0</v>
      </c>
      <c r="X2741" s="26">
        <f t="shared" si="12493"/>
        <v>0</v>
      </c>
      <c r="Y2741" s="26">
        <f t="shared" si="12493"/>
        <v>0</v>
      </c>
      <c r="Z2741" s="26">
        <f t="shared" si="12493"/>
        <v>0</v>
      </c>
      <c r="AA2741" s="26">
        <f t="shared" si="12493"/>
        <v>0</v>
      </c>
      <c r="AB2741" s="26">
        <f t="shared" si="12493"/>
        <v>0</v>
      </c>
      <c r="AC2741" s="26">
        <f t="shared" si="12469"/>
        <v>431001.59999999998</v>
      </c>
      <c r="AD2741" s="26">
        <f t="shared" si="12470"/>
        <v>361133.3</v>
      </c>
      <c r="AE2741" s="26">
        <f t="shared" si="12471"/>
        <v>152350.29999999999</v>
      </c>
      <c r="AF2741" s="26">
        <f>AF2742</f>
        <v>0</v>
      </c>
      <c r="AG2741" s="26">
        <f t="shared" si="12472"/>
        <v>431001.59999999998</v>
      </c>
      <c r="AH2741" s="26">
        <f t="shared" si="12473"/>
        <v>361133.3</v>
      </c>
      <c r="AI2741" s="26">
        <f t="shared" si="12474"/>
        <v>152350.29999999999</v>
      </c>
      <c r="AJ2741" s="26">
        <f t="shared" ref="AJ2741:AR2741" si="12494">AJ2742</f>
        <v>0</v>
      </c>
      <c r="AK2741" s="26">
        <f t="shared" si="12494"/>
        <v>0</v>
      </c>
      <c r="AL2741" s="26">
        <f t="shared" si="12494"/>
        <v>0</v>
      </c>
      <c r="AM2741" s="26">
        <f t="shared" si="12494"/>
        <v>0</v>
      </c>
      <c r="AN2741" s="26">
        <f t="shared" si="12494"/>
        <v>0</v>
      </c>
      <c r="AO2741" s="26">
        <f t="shared" si="12494"/>
        <v>0</v>
      </c>
      <c r="AP2741" s="26">
        <f t="shared" si="12494"/>
        <v>0</v>
      </c>
      <c r="AQ2741" s="26">
        <f t="shared" si="12494"/>
        <v>0</v>
      </c>
      <c r="AR2741" s="26">
        <f t="shared" si="12494"/>
        <v>0</v>
      </c>
      <c r="AS2741" s="26">
        <f t="shared" si="12170"/>
        <v>431001.59999999998</v>
      </c>
      <c r="AT2741" s="26">
        <f t="shared" si="12171"/>
        <v>361133.3</v>
      </c>
      <c r="AU2741" s="26">
        <f t="shared" si="12172"/>
        <v>152350.29999999999</v>
      </c>
      <c r="AV2741" s="26">
        <f>AV2742</f>
        <v>0</v>
      </c>
      <c r="AW2741" s="26">
        <f>AW2742</f>
        <v>0</v>
      </c>
      <c r="AX2741" s="26">
        <f>AX2742</f>
        <v>0</v>
      </c>
      <c r="AY2741" s="26">
        <f t="shared" si="12114"/>
        <v>431001.59999999998</v>
      </c>
      <c r="AZ2741" s="26">
        <f t="shared" si="12115"/>
        <v>361133.3</v>
      </c>
      <c r="BA2741" s="26">
        <f t="shared" si="12116"/>
        <v>152350.29999999999</v>
      </c>
      <c r="BB2741" s="26">
        <f t="shared" ref="BB2741:BK2741" si="12495">BB2742</f>
        <v>0</v>
      </c>
      <c r="BC2741" s="26">
        <f t="shared" si="12495"/>
        <v>0</v>
      </c>
      <c r="BD2741" s="26">
        <f t="shared" si="12495"/>
        <v>0</v>
      </c>
      <c r="BE2741" s="26">
        <f t="shared" si="12495"/>
        <v>0</v>
      </c>
      <c r="BF2741" s="26">
        <f t="shared" si="12495"/>
        <v>0</v>
      </c>
      <c r="BG2741" s="26">
        <f t="shared" si="12495"/>
        <v>0</v>
      </c>
      <c r="BH2741" s="26">
        <f t="shared" si="12495"/>
        <v>0</v>
      </c>
      <c r="BI2741" s="26">
        <f t="shared" si="12495"/>
        <v>0</v>
      </c>
      <c r="BJ2741" s="26">
        <f t="shared" si="12495"/>
        <v>0</v>
      </c>
      <c r="BK2741" s="26">
        <f t="shared" si="12495"/>
        <v>0</v>
      </c>
      <c r="BL2741" s="26">
        <f t="shared" si="12456"/>
        <v>431001.59999999998</v>
      </c>
      <c r="BM2741" s="26">
        <f>BM2742</f>
        <v>0</v>
      </c>
      <c r="BN2741" s="53">
        <f t="shared" si="12490"/>
        <v>431001.59999999998</v>
      </c>
      <c r="BO2741" s="26">
        <f t="shared" si="12457"/>
        <v>361133.3</v>
      </c>
      <c r="BP2741" s="26">
        <f>BP2742</f>
        <v>0</v>
      </c>
      <c r="BQ2741" s="53">
        <f t="shared" si="12491"/>
        <v>361133.3</v>
      </c>
      <c r="BR2741" s="52">
        <f t="shared" si="12458"/>
        <v>152350.29999999999</v>
      </c>
      <c r="BS2741" s="26">
        <f>BS2742</f>
        <v>0</v>
      </c>
      <c r="BT2741" s="27"/>
    </row>
    <row r="2742" spans="1:72" ht="31.2" x14ac:dyDescent="0.3">
      <c r="A2742" s="67" t="s">
        <v>1121</v>
      </c>
      <c r="B2742" s="67" t="s">
        <v>60</v>
      </c>
      <c r="C2742" s="67" t="s">
        <v>26</v>
      </c>
      <c r="D2742" s="67" t="s">
        <v>1130</v>
      </c>
      <c r="E2742" s="67" t="s">
        <v>331</v>
      </c>
      <c r="F2742" s="68" t="s">
        <v>332</v>
      </c>
      <c r="G2742" s="33">
        <v>431001.59999999998</v>
      </c>
      <c r="H2742" s="33">
        <v>361133.3</v>
      </c>
      <c r="I2742" s="33">
        <v>152350.29999999999</v>
      </c>
      <c r="J2742" s="33"/>
      <c r="K2742" s="33"/>
      <c r="L2742" s="33"/>
      <c r="M2742" s="26">
        <f t="shared" si="12173"/>
        <v>431001.59999999998</v>
      </c>
      <c r="N2742" s="26">
        <f t="shared" si="12174"/>
        <v>361133.3</v>
      </c>
      <c r="O2742" s="26">
        <f t="shared" si="12175"/>
        <v>152350.29999999999</v>
      </c>
      <c r="P2742" s="26"/>
      <c r="Q2742" s="26"/>
      <c r="R2742" s="26"/>
      <c r="S2742" s="26"/>
      <c r="T2742" s="26"/>
      <c r="U2742" s="26"/>
      <c r="V2742" s="26"/>
      <c r="W2742" s="26"/>
      <c r="X2742" s="26"/>
      <c r="Y2742" s="26"/>
      <c r="Z2742" s="26"/>
      <c r="AA2742" s="26"/>
      <c r="AB2742" s="26"/>
      <c r="AC2742" s="26">
        <f t="shared" si="12469"/>
        <v>431001.59999999998</v>
      </c>
      <c r="AD2742" s="26">
        <f t="shared" si="12470"/>
        <v>361133.3</v>
      </c>
      <c r="AE2742" s="26">
        <f t="shared" si="12471"/>
        <v>152350.29999999999</v>
      </c>
      <c r="AF2742" s="26"/>
      <c r="AG2742" s="26">
        <f t="shared" si="12472"/>
        <v>431001.59999999998</v>
      </c>
      <c r="AH2742" s="26">
        <f t="shared" si="12473"/>
        <v>361133.3</v>
      </c>
      <c r="AI2742" s="26">
        <f t="shared" si="12474"/>
        <v>152350.29999999999</v>
      </c>
      <c r="AJ2742" s="26"/>
      <c r="AK2742" s="26"/>
      <c r="AL2742" s="26"/>
      <c r="AM2742" s="26"/>
      <c r="AN2742" s="26"/>
      <c r="AO2742" s="26"/>
      <c r="AP2742" s="26"/>
      <c r="AQ2742" s="26"/>
      <c r="AR2742" s="26"/>
      <c r="AS2742" s="26">
        <f t="shared" si="12170"/>
        <v>431001.59999999998</v>
      </c>
      <c r="AT2742" s="26">
        <f t="shared" si="12171"/>
        <v>361133.3</v>
      </c>
      <c r="AU2742" s="26">
        <f t="shared" si="12172"/>
        <v>152350.29999999999</v>
      </c>
      <c r="AV2742" s="26"/>
      <c r="AW2742" s="26"/>
      <c r="AX2742" s="26"/>
      <c r="AY2742" s="26">
        <f t="shared" si="12114"/>
        <v>431001.59999999998</v>
      </c>
      <c r="AZ2742" s="26">
        <f t="shared" si="12115"/>
        <v>361133.3</v>
      </c>
      <c r="BA2742" s="26">
        <f t="shared" si="12116"/>
        <v>152350.29999999999</v>
      </c>
      <c r="BB2742" s="26"/>
      <c r="BC2742" s="26"/>
      <c r="BD2742" s="26"/>
      <c r="BE2742" s="26"/>
      <c r="BF2742" s="26"/>
      <c r="BG2742" s="26"/>
      <c r="BH2742" s="26"/>
      <c r="BI2742" s="26"/>
      <c r="BJ2742" s="26"/>
      <c r="BK2742" s="26"/>
      <c r="BL2742" s="26">
        <f t="shared" si="12456"/>
        <v>431001.59999999998</v>
      </c>
      <c r="BM2742" s="26"/>
      <c r="BN2742" s="53">
        <f t="shared" si="12490"/>
        <v>431001.59999999998</v>
      </c>
      <c r="BO2742" s="26">
        <f t="shared" si="12457"/>
        <v>361133.3</v>
      </c>
      <c r="BP2742" s="26"/>
      <c r="BQ2742" s="53">
        <f t="shared" si="12491"/>
        <v>361133.3</v>
      </c>
      <c r="BR2742" s="52">
        <f t="shared" si="12458"/>
        <v>152350.29999999999</v>
      </c>
      <c r="BS2742" s="26"/>
      <c r="BT2742" s="27"/>
    </row>
    <row r="2743" spans="1:72" ht="46.8" x14ac:dyDescent="0.3">
      <c r="A2743" s="67" t="s">
        <v>1121</v>
      </c>
      <c r="B2743" s="67" t="s">
        <v>60</v>
      </c>
      <c r="C2743" s="67" t="s">
        <v>26</v>
      </c>
      <c r="D2743" s="67" t="s">
        <v>1132</v>
      </c>
      <c r="E2743" s="71"/>
      <c r="F2743" s="68" t="s">
        <v>1131</v>
      </c>
      <c r="G2743" s="26">
        <f t="shared" si="12477"/>
        <v>431001.59999999998</v>
      </c>
      <c r="H2743" s="26">
        <f>H2744</f>
        <v>361133.3</v>
      </c>
      <c r="I2743" s="26">
        <f t="shared" si="12478"/>
        <v>152350.29999999999</v>
      </c>
      <c r="J2743" s="26">
        <f>J2744</f>
        <v>0</v>
      </c>
      <c r="K2743" s="26">
        <f>K2744</f>
        <v>0</v>
      </c>
      <c r="L2743" s="26">
        <f>L2744</f>
        <v>0</v>
      </c>
      <c r="M2743" s="26">
        <f t="shared" si="12173"/>
        <v>431001.59999999998</v>
      </c>
      <c r="N2743" s="26">
        <f t="shared" si="12174"/>
        <v>361133.3</v>
      </c>
      <c r="O2743" s="26">
        <f t="shared" si="12175"/>
        <v>152350.29999999999</v>
      </c>
      <c r="P2743" s="26">
        <f t="shared" ref="P2743:AB2743" si="12496">P2744</f>
        <v>0</v>
      </c>
      <c r="Q2743" s="26">
        <f t="shared" si="12496"/>
        <v>0</v>
      </c>
      <c r="R2743" s="26">
        <f t="shared" si="12496"/>
        <v>0</v>
      </c>
      <c r="S2743" s="26">
        <f t="shared" si="12496"/>
        <v>0</v>
      </c>
      <c r="T2743" s="26">
        <f t="shared" si="12496"/>
        <v>0</v>
      </c>
      <c r="U2743" s="26">
        <f t="shared" si="12496"/>
        <v>0</v>
      </c>
      <c r="V2743" s="26">
        <f t="shared" si="12496"/>
        <v>0</v>
      </c>
      <c r="W2743" s="26">
        <f t="shared" si="12496"/>
        <v>0</v>
      </c>
      <c r="X2743" s="26">
        <f t="shared" si="12496"/>
        <v>0</v>
      </c>
      <c r="Y2743" s="26">
        <f t="shared" si="12496"/>
        <v>0</v>
      </c>
      <c r="Z2743" s="26">
        <f t="shared" si="12496"/>
        <v>0</v>
      </c>
      <c r="AA2743" s="26">
        <f t="shared" si="12496"/>
        <v>0</v>
      </c>
      <c r="AB2743" s="26">
        <f t="shared" si="12496"/>
        <v>0</v>
      </c>
      <c r="AC2743" s="26">
        <f t="shared" si="12469"/>
        <v>431001.59999999998</v>
      </c>
      <c r="AD2743" s="26">
        <f t="shared" si="12470"/>
        <v>361133.3</v>
      </c>
      <c r="AE2743" s="26">
        <f t="shared" si="12471"/>
        <v>152350.29999999999</v>
      </c>
      <c r="AF2743" s="26">
        <f>AF2744</f>
        <v>0</v>
      </c>
      <c r="AG2743" s="26">
        <f t="shared" si="12472"/>
        <v>431001.59999999998</v>
      </c>
      <c r="AH2743" s="26">
        <f t="shared" si="12473"/>
        <v>361133.3</v>
      </c>
      <c r="AI2743" s="26">
        <f t="shared" si="12474"/>
        <v>152350.29999999999</v>
      </c>
      <c r="AJ2743" s="26">
        <f t="shared" ref="AJ2743:AR2743" si="12497">AJ2744</f>
        <v>0</v>
      </c>
      <c r="AK2743" s="26">
        <f t="shared" si="12497"/>
        <v>0</v>
      </c>
      <c r="AL2743" s="26">
        <f t="shared" si="12497"/>
        <v>0</v>
      </c>
      <c r="AM2743" s="26">
        <f t="shared" si="12497"/>
        <v>0</v>
      </c>
      <c r="AN2743" s="26">
        <f t="shared" si="12497"/>
        <v>0</v>
      </c>
      <c r="AO2743" s="26">
        <f t="shared" si="12497"/>
        <v>0</v>
      </c>
      <c r="AP2743" s="26">
        <f t="shared" si="12497"/>
        <v>0</v>
      </c>
      <c r="AQ2743" s="26">
        <f t="shared" si="12497"/>
        <v>0</v>
      </c>
      <c r="AR2743" s="26">
        <f t="shared" si="12497"/>
        <v>0</v>
      </c>
      <c r="AS2743" s="26">
        <f t="shared" si="12170"/>
        <v>431001.59999999998</v>
      </c>
      <c r="AT2743" s="26">
        <f t="shared" si="12171"/>
        <v>361133.3</v>
      </c>
      <c r="AU2743" s="26">
        <f t="shared" si="12172"/>
        <v>152350.29999999999</v>
      </c>
      <c r="AV2743" s="26">
        <f>AV2744</f>
        <v>0</v>
      </c>
      <c r="AW2743" s="26">
        <f>AW2744</f>
        <v>0</v>
      </c>
      <c r="AX2743" s="26">
        <f>AX2744</f>
        <v>0</v>
      </c>
      <c r="AY2743" s="26">
        <f t="shared" ref="AY2743:AY2806" si="12498">AS2743+AV2743</f>
        <v>431001.59999999998</v>
      </c>
      <c r="AZ2743" s="26">
        <f t="shared" ref="AZ2743:AZ2806" si="12499">AT2743+AW2743</f>
        <v>361133.3</v>
      </c>
      <c r="BA2743" s="26">
        <f t="shared" ref="BA2743:BA2806" si="12500">AU2743+AX2743</f>
        <v>152350.29999999999</v>
      </c>
      <c r="BB2743" s="26">
        <f t="shared" ref="BB2743:BK2743" si="12501">BB2744</f>
        <v>0</v>
      </c>
      <c r="BC2743" s="26">
        <f t="shared" si="12501"/>
        <v>0</v>
      </c>
      <c r="BD2743" s="26">
        <f t="shared" si="12501"/>
        <v>0</v>
      </c>
      <c r="BE2743" s="26">
        <f t="shared" si="12501"/>
        <v>0</v>
      </c>
      <c r="BF2743" s="26">
        <f t="shared" si="12501"/>
        <v>0</v>
      </c>
      <c r="BG2743" s="26">
        <f t="shared" si="12501"/>
        <v>0</v>
      </c>
      <c r="BH2743" s="26">
        <f t="shared" si="12501"/>
        <v>0</v>
      </c>
      <c r="BI2743" s="26">
        <f t="shared" si="12501"/>
        <v>0</v>
      </c>
      <c r="BJ2743" s="26">
        <f t="shared" si="12501"/>
        <v>0</v>
      </c>
      <c r="BK2743" s="26">
        <f t="shared" si="12501"/>
        <v>0</v>
      </c>
      <c r="BL2743" s="26">
        <f t="shared" si="12456"/>
        <v>431001.59999999998</v>
      </c>
      <c r="BM2743" s="26">
        <f>BM2744</f>
        <v>0</v>
      </c>
      <c r="BN2743" s="53">
        <f t="shared" si="12490"/>
        <v>431001.59999999998</v>
      </c>
      <c r="BO2743" s="26">
        <f t="shared" si="12457"/>
        <v>361133.3</v>
      </c>
      <c r="BP2743" s="26">
        <f>BP2744</f>
        <v>0</v>
      </c>
      <c r="BQ2743" s="53">
        <f t="shared" si="12491"/>
        <v>361133.3</v>
      </c>
      <c r="BR2743" s="52">
        <f t="shared" si="12458"/>
        <v>152350.29999999999</v>
      </c>
      <c r="BS2743" s="26">
        <f>BS2744</f>
        <v>0</v>
      </c>
      <c r="BT2743" s="27"/>
    </row>
    <row r="2744" spans="1:72" ht="31.2" x14ac:dyDescent="0.3">
      <c r="A2744" s="67" t="s">
        <v>1121</v>
      </c>
      <c r="B2744" s="67" t="s">
        <v>60</v>
      </c>
      <c r="C2744" s="67" t="s">
        <v>26</v>
      </c>
      <c r="D2744" s="67" t="s">
        <v>1132</v>
      </c>
      <c r="E2744" s="67" t="s">
        <v>331</v>
      </c>
      <c r="F2744" s="68" t="s">
        <v>332</v>
      </c>
      <c r="G2744" s="26">
        <v>431001.59999999998</v>
      </c>
      <c r="H2744" s="26">
        <v>361133.3</v>
      </c>
      <c r="I2744" s="26">
        <v>152350.29999999999</v>
      </c>
      <c r="J2744" s="26"/>
      <c r="K2744" s="26"/>
      <c r="L2744" s="26"/>
      <c r="M2744" s="26">
        <f t="shared" si="12173"/>
        <v>431001.59999999998</v>
      </c>
      <c r="N2744" s="26">
        <f t="shared" si="12174"/>
        <v>361133.3</v>
      </c>
      <c r="O2744" s="26">
        <f t="shared" si="12175"/>
        <v>152350.29999999999</v>
      </c>
      <c r="P2744" s="26"/>
      <c r="Q2744" s="26"/>
      <c r="R2744" s="26"/>
      <c r="S2744" s="26"/>
      <c r="T2744" s="26"/>
      <c r="U2744" s="26"/>
      <c r="V2744" s="26"/>
      <c r="W2744" s="26"/>
      <c r="X2744" s="26"/>
      <c r="Y2744" s="26"/>
      <c r="Z2744" s="26"/>
      <c r="AA2744" s="26"/>
      <c r="AB2744" s="26"/>
      <c r="AC2744" s="26">
        <f t="shared" si="12469"/>
        <v>431001.59999999998</v>
      </c>
      <c r="AD2744" s="26">
        <f t="shared" si="12470"/>
        <v>361133.3</v>
      </c>
      <c r="AE2744" s="26">
        <f t="shared" si="12471"/>
        <v>152350.29999999999</v>
      </c>
      <c r="AF2744" s="26"/>
      <c r="AG2744" s="26">
        <f t="shared" si="12472"/>
        <v>431001.59999999998</v>
      </c>
      <c r="AH2744" s="26">
        <f t="shared" si="12473"/>
        <v>361133.3</v>
      </c>
      <c r="AI2744" s="26">
        <f t="shared" si="12474"/>
        <v>152350.29999999999</v>
      </c>
      <c r="AJ2744" s="26"/>
      <c r="AK2744" s="26"/>
      <c r="AL2744" s="26"/>
      <c r="AM2744" s="26"/>
      <c r="AN2744" s="26"/>
      <c r="AO2744" s="26"/>
      <c r="AP2744" s="26"/>
      <c r="AQ2744" s="26"/>
      <c r="AR2744" s="26"/>
      <c r="AS2744" s="26">
        <f t="shared" si="12170"/>
        <v>431001.59999999998</v>
      </c>
      <c r="AT2744" s="26">
        <f t="shared" si="12171"/>
        <v>361133.3</v>
      </c>
      <c r="AU2744" s="26">
        <f t="shared" si="12172"/>
        <v>152350.29999999999</v>
      </c>
      <c r="AV2744" s="26"/>
      <c r="AW2744" s="26"/>
      <c r="AX2744" s="26"/>
      <c r="AY2744" s="26">
        <f t="shared" si="12498"/>
        <v>431001.59999999998</v>
      </c>
      <c r="AZ2744" s="26">
        <f t="shared" si="12499"/>
        <v>361133.3</v>
      </c>
      <c r="BA2744" s="26">
        <f t="shared" si="12500"/>
        <v>152350.29999999999</v>
      </c>
      <c r="BB2744" s="26"/>
      <c r="BC2744" s="26"/>
      <c r="BD2744" s="26"/>
      <c r="BE2744" s="26"/>
      <c r="BF2744" s="26"/>
      <c r="BG2744" s="26"/>
      <c r="BH2744" s="26"/>
      <c r="BI2744" s="26"/>
      <c r="BJ2744" s="26"/>
      <c r="BK2744" s="26"/>
      <c r="BL2744" s="26">
        <f t="shared" si="12456"/>
        <v>431001.59999999998</v>
      </c>
      <c r="BM2744" s="26"/>
      <c r="BN2744" s="53">
        <f t="shared" si="12490"/>
        <v>431001.59999999998</v>
      </c>
      <c r="BO2744" s="26">
        <f t="shared" si="12457"/>
        <v>361133.3</v>
      </c>
      <c r="BP2744" s="26"/>
      <c r="BQ2744" s="53">
        <f t="shared" si="12491"/>
        <v>361133.3</v>
      </c>
      <c r="BR2744" s="52">
        <f t="shared" si="12458"/>
        <v>152350.29999999999</v>
      </c>
      <c r="BS2744" s="26"/>
      <c r="BT2744" s="27"/>
    </row>
    <row r="2745" spans="1:72" ht="140.4" x14ac:dyDescent="0.3">
      <c r="A2745" s="67" t="s">
        <v>1121</v>
      </c>
      <c r="B2745" s="67" t="s">
        <v>60</v>
      </c>
      <c r="C2745" s="67" t="s">
        <v>26</v>
      </c>
      <c r="D2745" s="67" t="s">
        <v>1133</v>
      </c>
      <c r="E2745" s="71"/>
      <c r="F2745" s="68" t="s">
        <v>1134</v>
      </c>
      <c r="G2745" s="26">
        <f t="shared" si="12477"/>
        <v>113522.7</v>
      </c>
      <c r="H2745" s="26">
        <f>H2746</f>
        <v>167420.79999999999</v>
      </c>
      <c r="I2745" s="26">
        <f t="shared" si="12478"/>
        <v>774348.6</v>
      </c>
      <c r="J2745" s="26">
        <f>J2746</f>
        <v>0</v>
      </c>
      <c r="K2745" s="26">
        <f>K2746</f>
        <v>0</v>
      </c>
      <c r="L2745" s="26">
        <f>L2746</f>
        <v>0</v>
      </c>
      <c r="M2745" s="26">
        <f t="shared" si="12173"/>
        <v>113522.7</v>
      </c>
      <c r="N2745" s="26">
        <f t="shared" si="12174"/>
        <v>167420.79999999999</v>
      </c>
      <c r="O2745" s="26">
        <f t="shared" si="12175"/>
        <v>774348.6</v>
      </c>
      <c r="P2745" s="26">
        <f t="shared" ref="P2745:AB2745" si="12502">P2746</f>
        <v>0</v>
      </c>
      <c r="Q2745" s="26">
        <f t="shared" si="12502"/>
        <v>0</v>
      </c>
      <c r="R2745" s="26">
        <f t="shared" si="12502"/>
        <v>0</v>
      </c>
      <c r="S2745" s="26">
        <f t="shared" si="12502"/>
        <v>0</v>
      </c>
      <c r="T2745" s="26">
        <f t="shared" si="12502"/>
        <v>0</v>
      </c>
      <c r="U2745" s="26">
        <f t="shared" si="12502"/>
        <v>0</v>
      </c>
      <c r="V2745" s="26">
        <f t="shared" si="12502"/>
        <v>0</v>
      </c>
      <c r="W2745" s="26">
        <f t="shared" si="12502"/>
        <v>0</v>
      </c>
      <c r="X2745" s="26">
        <f t="shared" si="12502"/>
        <v>0</v>
      </c>
      <c r="Y2745" s="26">
        <f t="shared" si="12502"/>
        <v>0</v>
      </c>
      <c r="Z2745" s="26">
        <f t="shared" si="12502"/>
        <v>0</v>
      </c>
      <c r="AA2745" s="26">
        <f t="shared" si="12502"/>
        <v>0</v>
      </c>
      <c r="AB2745" s="26">
        <f t="shared" si="12502"/>
        <v>0</v>
      </c>
      <c r="AC2745" s="26">
        <f t="shared" si="12469"/>
        <v>113522.7</v>
      </c>
      <c r="AD2745" s="26">
        <f t="shared" si="12470"/>
        <v>167420.79999999999</v>
      </c>
      <c r="AE2745" s="26">
        <f t="shared" si="12471"/>
        <v>774348.6</v>
      </c>
      <c r="AF2745" s="26">
        <f>AF2746</f>
        <v>0</v>
      </c>
      <c r="AG2745" s="26">
        <f t="shared" si="12472"/>
        <v>113522.7</v>
      </c>
      <c r="AH2745" s="26">
        <f t="shared" si="12473"/>
        <v>167420.79999999999</v>
      </c>
      <c r="AI2745" s="26">
        <f t="shared" si="12474"/>
        <v>774348.6</v>
      </c>
      <c r="AJ2745" s="26">
        <f t="shared" ref="AJ2745:AR2745" si="12503">AJ2746</f>
        <v>0</v>
      </c>
      <c r="AK2745" s="26">
        <f t="shared" si="12503"/>
        <v>0</v>
      </c>
      <c r="AL2745" s="26">
        <f t="shared" si="12503"/>
        <v>0</v>
      </c>
      <c r="AM2745" s="26">
        <f t="shared" si="12503"/>
        <v>48329.347999999998</v>
      </c>
      <c r="AN2745" s="26">
        <f t="shared" si="12503"/>
        <v>0</v>
      </c>
      <c r="AO2745" s="26">
        <f t="shared" si="12503"/>
        <v>0</v>
      </c>
      <c r="AP2745" s="26">
        <f t="shared" si="12503"/>
        <v>-48329.347999999998</v>
      </c>
      <c r="AQ2745" s="26">
        <f t="shared" si="12503"/>
        <v>-11445.052</v>
      </c>
      <c r="AR2745" s="26">
        <f t="shared" si="12503"/>
        <v>0</v>
      </c>
      <c r="AS2745" s="26">
        <f t="shared" si="12170"/>
        <v>161852.04800000001</v>
      </c>
      <c r="AT2745" s="26">
        <f t="shared" si="12171"/>
        <v>119091.45199999999</v>
      </c>
      <c r="AU2745" s="26">
        <f t="shared" si="12172"/>
        <v>762903.54799999995</v>
      </c>
      <c r="AV2745" s="26">
        <f>AV2746</f>
        <v>0</v>
      </c>
      <c r="AW2745" s="26">
        <f>AW2746</f>
        <v>0</v>
      </c>
      <c r="AX2745" s="26">
        <f>AX2746</f>
        <v>0</v>
      </c>
      <c r="AY2745" s="26">
        <f t="shared" si="12498"/>
        <v>161852.04800000001</v>
      </c>
      <c r="AZ2745" s="26">
        <f t="shared" si="12499"/>
        <v>119091.45199999999</v>
      </c>
      <c r="BA2745" s="26">
        <f t="shared" si="12500"/>
        <v>762903.54799999995</v>
      </c>
      <c r="BB2745" s="26">
        <f t="shared" ref="BB2745:BK2745" si="12504">BB2746</f>
        <v>0</v>
      </c>
      <c r="BC2745" s="26">
        <f t="shared" si="12504"/>
        <v>0</v>
      </c>
      <c r="BD2745" s="26">
        <f t="shared" si="12504"/>
        <v>0</v>
      </c>
      <c r="BE2745" s="26">
        <f t="shared" si="12504"/>
        <v>0</v>
      </c>
      <c r="BF2745" s="26">
        <f t="shared" si="12504"/>
        <v>0</v>
      </c>
      <c r="BG2745" s="26">
        <f t="shared" si="12504"/>
        <v>0</v>
      </c>
      <c r="BH2745" s="26">
        <f t="shared" si="12504"/>
        <v>0</v>
      </c>
      <c r="BI2745" s="26">
        <f t="shared" si="12504"/>
        <v>0</v>
      </c>
      <c r="BJ2745" s="26">
        <f t="shared" si="12504"/>
        <v>0</v>
      </c>
      <c r="BK2745" s="26">
        <f t="shared" si="12504"/>
        <v>0</v>
      </c>
      <c r="BL2745" s="26">
        <f t="shared" si="12456"/>
        <v>161852.04800000001</v>
      </c>
      <c r="BM2745" s="26">
        <f>BM2746</f>
        <v>0</v>
      </c>
      <c r="BN2745" s="53">
        <f t="shared" si="12490"/>
        <v>161852.04800000001</v>
      </c>
      <c r="BO2745" s="26">
        <f t="shared" si="12457"/>
        <v>119091.45199999999</v>
      </c>
      <c r="BP2745" s="26">
        <f>BP2746</f>
        <v>0</v>
      </c>
      <c r="BQ2745" s="53">
        <f t="shared" si="12491"/>
        <v>119091.45199999999</v>
      </c>
      <c r="BR2745" s="52">
        <f t="shared" si="12458"/>
        <v>762903.54799999995</v>
      </c>
      <c r="BS2745" s="26">
        <f>BS2746</f>
        <v>0</v>
      </c>
      <c r="BT2745" s="27"/>
    </row>
    <row r="2746" spans="1:72" ht="31.2" x14ac:dyDescent="0.3">
      <c r="A2746" s="67" t="s">
        <v>1121</v>
      </c>
      <c r="B2746" s="67" t="s">
        <v>60</v>
      </c>
      <c r="C2746" s="67" t="s">
        <v>26</v>
      </c>
      <c r="D2746" s="67" t="s">
        <v>1133</v>
      </c>
      <c r="E2746" s="67" t="s">
        <v>331</v>
      </c>
      <c r="F2746" s="68" t="s">
        <v>332</v>
      </c>
      <c r="G2746" s="26">
        <f>55654.5+57868.2</f>
        <v>113522.7</v>
      </c>
      <c r="H2746" s="26">
        <f>87647.4+79773.4</f>
        <v>167420.79999999999</v>
      </c>
      <c r="I2746" s="26">
        <f>387174.3+387174.3</f>
        <v>774348.6</v>
      </c>
      <c r="J2746" s="26"/>
      <c r="K2746" s="26"/>
      <c r="L2746" s="26"/>
      <c r="M2746" s="26">
        <f t="shared" si="12173"/>
        <v>113522.7</v>
      </c>
      <c r="N2746" s="26">
        <f t="shared" si="12174"/>
        <v>167420.79999999999</v>
      </c>
      <c r="O2746" s="26">
        <f t="shared" si="12175"/>
        <v>774348.6</v>
      </c>
      <c r="P2746" s="26"/>
      <c r="Q2746" s="26"/>
      <c r="R2746" s="26"/>
      <c r="S2746" s="26"/>
      <c r="T2746" s="26"/>
      <c r="U2746" s="26"/>
      <c r="V2746" s="26"/>
      <c r="W2746" s="26"/>
      <c r="X2746" s="26"/>
      <c r="Y2746" s="26"/>
      <c r="Z2746" s="26"/>
      <c r="AA2746" s="26"/>
      <c r="AB2746" s="26"/>
      <c r="AC2746" s="26">
        <f t="shared" si="12469"/>
        <v>113522.7</v>
      </c>
      <c r="AD2746" s="26">
        <f t="shared" si="12470"/>
        <v>167420.79999999999</v>
      </c>
      <c r="AE2746" s="26">
        <f t="shared" si="12471"/>
        <v>774348.6</v>
      </c>
      <c r="AF2746" s="26"/>
      <c r="AG2746" s="26">
        <f t="shared" si="12472"/>
        <v>113522.7</v>
      </c>
      <c r="AH2746" s="26">
        <f t="shared" si="12473"/>
        <v>167420.79999999999</v>
      </c>
      <c r="AI2746" s="26">
        <f t="shared" si="12474"/>
        <v>774348.6</v>
      </c>
      <c r="AJ2746" s="26"/>
      <c r="AK2746" s="26"/>
      <c r="AL2746" s="26"/>
      <c r="AM2746" s="26">
        <v>48329.347999999998</v>
      </c>
      <c r="AN2746" s="26"/>
      <c r="AO2746" s="26"/>
      <c r="AP2746" s="26">
        <v>-48329.347999999998</v>
      </c>
      <c r="AQ2746" s="26">
        <v>-11445.052</v>
      </c>
      <c r="AR2746" s="26"/>
      <c r="AS2746" s="26">
        <f t="shared" si="12170"/>
        <v>161852.04800000001</v>
      </c>
      <c r="AT2746" s="26">
        <f t="shared" si="12171"/>
        <v>119091.45199999999</v>
      </c>
      <c r="AU2746" s="26">
        <f t="shared" si="12172"/>
        <v>762903.54799999995</v>
      </c>
      <c r="AV2746" s="26"/>
      <c r="AW2746" s="26"/>
      <c r="AX2746" s="26"/>
      <c r="AY2746" s="26">
        <f t="shared" si="12498"/>
        <v>161852.04800000001</v>
      </c>
      <c r="AZ2746" s="26">
        <f t="shared" si="12499"/>
        <v>119091.45199999999</v>
      </c>
      <c r="BA2746" s="26">
        <f t="shared" si="12500"/>
        <v>762903.54799999995</v>
      </c>
      <c r="BB2746" s="26"/>
      <c r="BC2746" s="26"/>
      <c r="BD2746" s="26"/>
      <c r="BE2746" s="26"/>
      <c r="BF2746" s="26"/>
      <c r="BG2746" s="26"/>
      <c r="BH2746" s="26"/>
      <c r="BI2746" s="26"/>
      <c r="BJ2746" s="26"/>
      <c r="BK2746" s="26"/>
      <c r="BL2746" s="26">
        <f t="shared" si="12456"/>
        <v>161852.04800000001</v>
      </c>
      <c r="BM2746" s="26"/>
      <c r="BN2746" s="53">
        <f t="shared" si="12490"/>
        <v>161852.04800000001</v>
      </c>
      <c r="BO2746" s="26">
        <f t="shared" si="12457"/>
        <v>119091.45199999999</v>
      </c>
      <c r="BP2746" s="26"/>
      <c r="BQ2746" s="53">
        <f t="shared" si="12491"/>
        <v>119091.45199999999</v>
      </c>
      <c r="BR2746" s="52">
        <f t="shared" si="12458"/>
        <v>762903.54799999995</v>
      </c>
      <c r="BS2746" s="26"/>
      <c r="BT2746" s="27"/>
    </row>
    <row r="2747" spans="1:72" ht="31.2" x14ac:dyDescent="0.3">
      <c r="A2747" s="67" t="s">
        <v>1121</v>
      </c>
      <c r="B2747" s="67" t="s">
        <v>60</v>
      </c>
      <c r="C2747" s="67" t="s">
        <v>26</v>
      </c>
      <c r="D2747" s="67" t="s">
        <v>1135</v>
      </c>
      <c r="E2747" s="71"/>
      <c r="F2747" s="68" t="s">
        <v>162</v>
      </c>
      <c r="G2747" s="26">
        <f t="shared" si="12477"/>
        <v>427033.4</v>
      </c>
      <c r="H2747" s="26">
        <f t="shared" ref="H2747:H2751" si="12505">H2748</f>
        <v>0</v>
      </c>
      <c r="I2747" s="26">
        <f t="shared" si="12478"/>
        <v>0</v>
      </c>
      <c r="J2747" s="26">
        <f t="shared" ref="J2747:J2751" si="12506">J2748</f>
        <v>0</v>
      </c>
      <c r="K2747" s="26">
        <f t="shared" ref="K2747:K2751" si="12507">K2748</f>
        <v>0</v>
      </c>
      <c r="L2747" s="26">
        <f t="shared" ref="L2747:L2751" si="12508">L2748</f>
        <v>0</v>
      </c>
      <c r="M2747" s="26">
        <f t="shared" si="12173"/>
        <v>427033.4</v>
      </c>
      <c r="N2747" s="26">
        <f t="shared" si="12174"/>
        <v>0</v>
      </c>
      <c r="O2747" s="26">
        <f t="shared" si="12175"/>
        <v>0</v>
      </c>
      <c r="P2747" s="26">
        <f t="shared" ref="P2747:P2751" si="12509">P2748</f>
        <v>0</v>
      </c>
      <c r="Q2747" s="26">
        <f t="shared" ref="Q2747:Q2751" si="12510">Q2748</f>
        <v>0</v>
      </c>
      <c r="R2747" s="26">
        <f t="shared" ref="R2747:R2751" si="12511">R2748</f>
        <v>0</v>
      </c>
      <c r="S2747" s="26">
        <f t="shared" ref="S2747:S2751" si="12512">S2748</f>
        <v>0</v>
      </c>
      <c r="T2747" s="26">
        <f t="shared" ref="T2747:T2751" si="12513">T2748</f>
        <v>0</v>
      </c>
      <c r="U2747" s="26">
        <f t="shared" ref="U2747:U2751" si="12514">U2748</f>
        <v>0</v>
      </c>
      <c r="V2747" s="26">
        <f t="shared" ref="V2747:V2751" si="12515">V2748</f>
        <v>0</v>
      </c>
      <c r="W2747" s="26">
        <f t="shared" ref="W2747:W2751" si="12516">W2748</f>
        <v>0</v>
      </c>
      <c r="X2747" s="26">
        <f t="shared" ref="X2747:X2751" si="12517">X2748</f>
        <v>0</v>
      </c>
      <c r="Y2747" s="26">
        <f t="shared" ref="Y2747:Y2751" si="12518">Y2748</f>
        <v>0</v>
      </c>
      <c r="Z2747" s="26">
        <f t="shared" ref="Z2747:Z2751" si="12519">Z2748</f>
        <v>0</v>
      </c>
      <c r="AA2747" s="26">
        <f t="shared" ref="AA2747:AA2751" si="12520">AA2748</f>
        <v>0</v>
      </c>
      <c r="AB2747" s="26">
        <f t="shared" ref="AB2747:AB2751" si="12521">AB2748</f>
        <v>0</v>
      </c>
      <c r="AC2747" s="26">
        <f t="shared" si="12469"/>
        <v>427033.4</v>
      </c>
      <c r="AD2747" s="26">
        <f t="shared" si="12470"/>
        <v>0</v>
      </c>
      <c r="AE2747" s="26">
        <f t="shared" si="12471"/>
        <v>0</v>
      </c>
      <c r="AF2747" s="26">
        <f t="shared" ref="AF2747:AF2751" si="12522">AF2748</f>
        <v>0</v>
      </c>
      <c r="AG2747" s="26">
        <f t="shared" si="12472"/>
        <v>427033.4</v>
      </c>
      <c r="AH2747" s="26">
        <f t="shared" si="12473"/>
        <v>0</v>
      </c>
      <c r="AI2747" s="26">
        <f t="shared" si="12474"/>
        <v>0</v>
      </c>
      <c r="AJ2747" s="26">
        <f t="shared" ref="AJ2747:AJ2751" si="12523">AJ2748</f>
        <v>0</v>
      </c>
      <c r="AK2747" s="26">
        <f t="shared" ref="AK2747:AK2751" si="12524">AK2748</f>
        <v>0</v>
      </c>
      <c r="AL2747" s="26">
        <f t="shared" ref="AL2747:AL2751" si="12525">AL2748</f>
        <v>-180307.655</v>
      </c>
      <c r="AM2747" s="26">
        <f t="shared" ref="AM2747:AM2751" si="12526">AM2748</f>
        <v>0</v>
      </c>
      <c r="AN2747" s="26">
        <f t="shared" ref="AN2747:AN2751" si="12527">AN2748</f>
        <v>0</v>
      </c>
      <c r="AO2747" s="26">
        <f t="shared" ref="AO2747:AO2751" si="12528">AO2748</f>
        <v>0</v>
      </c>
      <c r="AP2747" s="26">
        <f t="shared" ref="AP2747:AP2751" si="12529">AP2748</f>
        <v>0</v>
      </c>
      <c r="AQ2747" s="26">
        <f t="shared" ref="AQ2747:AQ2751" si="12530">AQ2748</f>
        <v>0</v>
      </c>
      <c r="AR2747" s="26">
        <f t="shared" ref="AR2747:AR2751" si="12531">AR2748</f>
        <v>0</v>
      </c>
      <c r="AS2747" s="26">
        <f t="shared" si="12170"/>
        <v>246725.74500000002</v>
      </c>
      <c r="AT2747" s="26">
        <f t="shared" si="12171"/>
        <v>0</v>
      </c>
      <c r="AU2747" s="26">
        <f t="shared" si="12172"/>
        <v>0</v>
      </c>
      <c r="AV2747" s="26">
        <f t="shared" ref="AV2747:AV2751" si="12532">AV2748</f>
        <v>510.63499999999999</v>
      </c>
      <c r="AW2747" s="26">
        <f t="shared" ref="AW2747:AW2751" si="12533">AW2748</f>
        <v>0</v>
      </c>
      <c r="AX2747" s="26">
        <f t="shared" ref="AX2747:AX2751" si="12534">AX2748</f>
        <v>0</v>
      </c>
      <c r="AY2747" s="26">
        <f t="shared" si="12498"/>
        <v>247236.38000000003</v>
      </c>
      <c r="AZ2747" s="26">
        <f t="shared" si="12499"/>
        <v>0</v>
      </c>
      <c r="BA2747" s="26">
        <f t="shared" si="12500"/>
        <v>0</v>
      </c>
      <c r="BB2747" s="26">
        <f t="shared" ref="BB2747:BB2751" si="12535">BB2748</f>
        <v>0</v>
      </c>
      <c r="BC2747" s="26">
        <f t="shared" ref="BC2747:BC2751" si="12536">BC2748</f>
        <v>0</v>
      </c>
      <c r="BD2747" s="26">
        <f t="shared" ref="BD2747:BD2751" si="12537">BD2748</f>
        <v>0</v>
      </c>
      <c r="BE2747" s="26">
        <f t="shared" ref="BE2747:BE2751" si="12538">BE2748</f>
        <v>0</v>
      </c>
      <c r="BF2747" s="26">
        <f t="shared" ref="BF2747:BF2751" si="12539">BF2748</f>
        <v>0</v>
      </c>
      <c r="BG2747" s="26">
        <f t="shared" ref="BG2747:BG2751" si="12540">BG2748</f>
        <v>0</v>
      </c>
      <c r="BH2747" s="26">
        <f t="shared" ref="BH2747:BH2751" si="12541">BH2748</f>
        <v>0</v>
      </c>
      <c r="BI2747" s="26">
        <f t="shared" ref="BI2747:BI2751" si="12542">BI2748</f>
        <v>0</v>
      </c>
      <c r="BJ2747" s="26">
        <f t="shared" ref="BJ2747:BJ2751" si="12543">BJ2748</f>
        <v>0</v>
      </c>
      <c r="BK2747" s="26">
        <f t="shared" ref="BK2747:BK2751" si="12544">BK2748</f>
        <v>0</v>
      </c>
      <c r="BL2747" s="26">
        <f t="shared" si="12456"/>
        <v>247236.38000000003</v>
      </c>
      <c r="BM2747" s="26">
        <f t="shared" ref="BM2747:BM2751" si="12545">BM2748</f>
        <v>0</v>
      </c>
      <c r="BN2747" s="53">
        <f t="shared" si="12490"/>
        <v>247236.38000000003</v>
      </c>
      <c r="BO2747" s="26">
        <f t="shared" si="12457"/>
        <v>0</v>
      </c>
      <c r="BP2747" s="26">
        <f t="shared" ref="BP2747:BS2751" si="12546">BP2748</f>
        <v>0</v>
      </c>
      <c r="BQ2747" s="53">
        <f t="shared" si="12491"/>
        <v>0</v>
      </c>
      <c r="BR2747" s="52">
        <f t="shared" si="12458"/>
        <v>0</v>
      </c>
      <c r="BS2747" s="26">
        <f t="shared" si="12546"/>
        <v>0</v>
      </c>
      <c r="BT2747" s="27"/>
    </row>
    <row r="2748" spans="1:72" ht="31.2" x14ac:dyDescent="0.3">
      <c r="A2748" s="67" t="s">
        <v>1121</v>
      </c>
      <c r="B2748" s="67" t="s">
        <v>60</v>
      </c>
      <c r="C2748" s="67" t="s">
        <v>26</v>
      </c>
      <c r="D2748" s="67" t="s">
        <v>1136</v>
      </c>
      <c r="E2748" s="71"/>
      <c r="F2748" s="68" t="s">
        <v>1137</v>
      </c>
      <c r="G2748" s="26">
        <f t="shared" si="12477"/>
        <v>427033.4</v>
      </c>
      <c r="H2748" s="26">
        <f t="shared" si="12505"/>
        <v>0</v>
      </c>
      <c r="I2748" s="26">
        <f t="shared" si="12478"/>
        <v>0</v>
      </c>
      <c r="J2748" s="26">
        <f t="shared" si="12506"/>
        <v>0</v>
      </c>
      <c r="K2748" s="26">
        <f t="shared" si="12507"/>
        <v>0</v>
      </c>
      <c r="L2748" s="26">
        <f t="shared" si="12508"/>
        <v>0</v>
      </c>
      <c r="M2748" s="26">
        <f t="shared" si="12173"/>
        <v>427033.4</v>
      </c>
      <c r="N2748" s="26">
        <f t="shared" si="12174"/>
        <v>0</v>
      </c>
      <c r="O2748" s="26">
        <f t="shared" si="12175"/>
        <v>0</v>
      </c>
      <c r="P2748" s="26">
        <f t="shared" si="12509"/>
        <v>0</v>
      </c>
      <c r="Q2748" s="26">
        <f t="shared" si="12510"/>
        <v>0</v>
      </c>
      <c r="R2748" s="26">
        <f t="shared" si="12511"/>
        <v>0</v>
      </c>
      <c r="S2748" s="26">
        <f t="shared" si="12512"/>
        <v>0</v>
      </c>
      <c r="T2748" s="26">
        <f t="shared" si="12513"/>
        <v>0</v>
      </c>
      <c r="U2748" s="26">
        <f t="shared" si="12514"/>
        <v>0</v>
      </c>
      <c r="V2748" s="26">
        <f t="shared" si="12515"/>
        <v>0</v>
      </c>
      <c r="W2748" s="26">
        <f t="shared" si="12516"/>
        <v>0</v>
      </c>
      <c r="X2748" s="26">
        <f t="shared" si="12517"/>
        <v>0</v>
      </c>
      <c r="Y2748" s="26">
        <f t="shared" si="12518"/>
        <v>0</v>
      </c>
      <c r="Z2748" s="26">
        <f t="shared" si="12519"/>
        <v>0</v>
      </c>
      <c r="AA2748" s="26">
        <f t="shared" si="12520"/>
        <v>0</v>
      </c>
      <c r="AB2748" s="26">
        <f t="shared" si="12521"/>
        <v>0</v>
      </c>
      <c r="AC2748" s="26">
        <f t="shared" si="12469"/>
        <v>427033.4</v>
      </c>
      <c r="AD2748" s="26">
        <f t="shared" si="12470"/>
        <v>0</v>
      </c>
      <c r="AE2748" s="26">
        <f t="shared" si="12471"/>
        <v>0</v>
      </c>
      <c r="AF2748" s="26">
        <f t="shared" si="12522"/>
        <v>0</v>
      </c>
      <c r="AG2748" s="26">
        <f t="shared" si="12472"/>
        <v>427033.4</v>
      </c>
      <c r="AH2748" s="26">
        <f t="shared" si="12473"/>
        <v>0</v>
      </c>
      <c r="AI2748" s="26">
        <f t="shared" si="12474"/>
        <v>0</v>
      </c>
      <c r="AJ2748" s="26">
        <f t="shared" si="12523"/>
        <v>0</v>
      </c>
      <c r="AK2748" s="26">
        <f t="shared" si="12524"/>
        <v>0</v>
      </c>
      <c r="AL2748" s="26">
        <f t="shared" si="12525"/>
        <v>-180307.655</v>
      </c>
      <c r="AM2748" s="26">
        <f t="shared" si="12526"/>
        <v>0</v>
      </c>
      <c r="AN2748" s="26">
        <f t="shared" si="12527"/>
        <v>0</v>
      </c>
      <c r="AO2748" s="26">
        <f t="shared" si="12528"/>
        <v>0</v>
      </c>
      <c r="AP2748" s="26">
        <f t="shared" si="12529"/>
        <v>0</v>
      </c>
      <c r="AQ2748" s="26">
        <f t="shared" si="12530"/>
        <v>0</v>
      </c>
      <c r="AR2748" s="26">
        <f t="shared" si="12531"/>
        <v>0</v>
      </c>
      <c r="AS2748" s="26">
        <f t="shared" si="12170"/>
        <v>246725.74500000002</v>
      </c>
      <c r="AT2748" s="26">
        <f t="shared" si="12171"/>
        <v>0</v>
      </c>
      <c r="AU2748" s="26">
        <f t="shared" si="12172"/>
        <v>0</v>
      </c>
      <c r="AV2748" s="26">
        <f t="shared" si="12532"/>
        <v>510.63499999999999</v>
      </c>
      <c r="AW2748" s="26">
        <f t="shared" si="12533"/>
        <v>0</v>
      </c>
      <c r="AX2748" s="26">
        <f t="shared" si="12534"/>
        <v>0</v>
      </c>
      <c r="AY2748" s="26">
        <f t="shared" si="12498"/>
        <v>247236.38000000003</v>
      </c>
      <c r="AZ2748" s="26">
        <f t="shared" si="12499"/>
        <v>0</v>
      </c>
      <c r="BA2748" s="26">
        <f t="shared" si="12500"/>
        <v>0</v>
      </c>
      <c r="BB2748" s="26">
        <f t="shared" si="12535"/>
        <v>0</v>
      </c>
      <c r="BC2748" s="26">
        <f t="shared" si="12536"/>
        <v>0</v>
      </c>
      <c r="BD2748" s="26">
        <f t="shared" si="12537"/>
        <v>0</v>
      </c>
      <c r="BE2748" s="26">
        <f t="shared" si="12538"/>
        <v>0</v>
      </c>
      <c r="BF2748" s="26">
        <f t="shared" si="12539"/>
        <v>0</v>
      </c>
      <c r="BG2748" s="26">
        <f t="shared" si="12540"/>
        <v>0</v>
      </c>
      <c r="BH2748" s="26">
        <f t="shared" si="12541"/>
        <v>0</v>
      </c>
      <c r="BI2748" s="26">
        <f t="shared" si="12542"/>
        <v>0</v>
      </c>
      <c r="BJ2748" s="26">
        <f t="shared" si="12543"/>
        <v>0</v>
      </c>
      <c r="BK2748" s="26">
        <f t="shared" si="12544"/>
        <v>0</v>
      </c>
      <c r="BL2748" s="26">
        <f t="shared" si="12456"/>
        <v>247236.38000000003</v>
      </c>
      <c r="BM2748" s="26">
        <f t="shared" si="12545"/>
        <v>0</v>
      </c>
      <c r="BN2748" s="53">
        <f t="shared" si="12490"/>
        <v>247236.38000000003</v>
      </c>
      <c r="BO2748" s="26">
        <f t="shared" si="12457"/>
        <v>0</v>
      </c>
      <c r="BP2748" s="26">
        <f t="shared" si="12546"/>
        <v>0</v>
      </c>
      <c r="BQ2748" s="53">
        <f t="shared" si="12491"/>
        <v>0</v>
      </c>
      <c r="BR2748" s="52">
        <f t="shared" si="12458"/>
        <v>0</v>
      </c>
      <c r="BS2748" s="26">
        <f t="shared" si="12546"/>
        <v>0</v>
      </c>
      <c r="BT2748" s="27"/>
    </row>
    <row r="2749" spans="1:72" ht="62.4" x14ac:dyDescent="0.3">
      <c r="A2749" s="67" t="s">
        <v>1121</v>
      </c>
      <c r="B2749" s="67" t="s">
        <v>60</v>
      </c>
      <c r="C2749" s="67" t="s">
        <v>26</v>
      </c>
      <c r="D2749" s="67" t="s">
        <v>1138</v>
      </c>
      <c r="E2749" s="71"/>
      <c r="F2749" s="68" t="s">
        <v>1139</v>
      </c>
      <c r="G2749" s="26">
        <f t="shared" si="12477"/>
        <v>427033.4</v>
      </c>
      <c r="H2749" s="26">
        <f t="shared" si="12505"/>
        <v>0</v>
      </c>
      <c r="I2749" s="26">
        <f t="shared" si="12478"/>
        <v>0</v>
      </c>
      <c r="J2749" s="26">
        <f t="shared" si="12506"/>
        <v>0</v>
      </c>
      <c r="K2749" s="26">
        <f t="shared" si="12507"/>
        <v>0</v>
      </c>
      <c r="L2749" s="26">
        <f t="shared" si="12508"/>
        <v>0</v>
      </c>
      <c r="M2749" s="26">
        <f t="shared" si="12173"/>
        <v>427033.4</v>
      </c>
      <c r="N2749" s="26">
        <f t="shared" si="12174"/>
        <v>0</v>
      </c>
      <c r="O2749" s="26">
        <f t="shared" si="12175"/>
        <v>0</v>
      </c>
      <c r="P2749" s="26">
        <f t="shared" si="12509"/>
        <v>0</v>
      </c>
      <c r="Q2749" s="26">
        <f t="shared" si="12510"/>
        <v>0</v>
      </c>
      <c r="R2749" s="26">
        <f t="shared" si="12511"/>
        <v>0</v>
      </c>
      <c r="S2749" s="26">
        <f t="shared" si="12512"/>
        <v>0</v>
      </c>
      <c r="T2749" s="26">
        <f t="shared" si="12513"/>
        <v>0</v>
      </c>
      <c r="U2749" s="26">
        <f t="shared" si="12514"/>
        <v>0</v>
      </c>
      <c r="V2749" s="26">
        <f t="shared" si="12515"/>
        <v>0</v>
      </c>
      <c r="W2749" s="26">
        <f t="shared" si="12516"/>
        <v>0</v>
      </c>
      <c r="X2749" s="26">
        <f t="shared" si="12517"/>
        <v>0</v>
      </c>
      <c r="Y2749" s="26">
        <f t="shared" si="12518"/>
        <v>0</v>
      </c>
      <c r="Z2749" s="26">
        <f t="shared" si="12519"/>
        <v>0</v>
      </c>
      <c r="AA2749" s="26">
        <f t="shared" si="12520"/>
        <v>0</v>
      </c>
      <c r="AB2749" s="26">
        <f t="shared" si="12521"/>
        <v>0</v>
      </c>
      <c r="AC2749" s="26">
        <f t="shared" si="12469"/>
        <v>427033.4</v>
      </c>
      <c r="AD2749" s="26">
        <f t="shared" si="12470"/>
        <v>0</v>
      </c>
      <c r="AE2749" s="26">
        <f t="shared" si="12471"/>
        <v>0</v>
      </c>
      <c r="AF2749" s="26">
        <f t="shared" si="12522"/>
        <v>0</v>
      </c>
      <c r="AG2749" s="26">
        <f t="shared" si="12472"/>
        <v>427033.4</v>
      </c>
      <c r="AH2749" s="26">
        <f t="shared" si="12473"/>
        <v>0</v>
      </c>
      <c r="AI2749" s="26">
        <f t="shared" si="12474"/>
        <v>0</v>
      </c>
      <c r="AJ2749" s="26">
        <f t="shared" si="12523"/>
        <v>0</v>
      </c>
      <c r="AK2749" s="26">
        <f t="shared" si="12524"/>
        <v>0</v>
      </c>
      <c r="AL2749" s="26">
        <f t="shared" si="12525"/>
        <v>-180307.655</v>
      </c>
      <c r="AM2749" s="26">
        <f t="shared" si="12526"/>
        <v>0</v>
      </c>
      <c r="AN2749" s="26">
        <f t="shared" si="12527"/>
        <v>0</v>
      </c>
      <c r="AO2749" s="26">
        <f t="shared" si="12528"/>
        <v>0</v>
      </c>
      <c r="AP2749" s="26">
        <f t="shared" si="12529"/>
        <v>0</v>
      </c>
      <c r="AQ2749" s="26">
        <f t="shared" si="12530"/>
        <v>0</v>
      </c>
      <c r="AR2749" s="26">
        <f t="shared" si="12531"/>
        <v>0</v>
      </c>
      <c r="AS2749" s="26">
        <f t="shared" si="12170"/>
        <v>246725.74500000002</v>
      </c>
      <c r="AT2749" s="26">
        <f t="shared" si="12171"/>
        <v>0</v>
      </c>
      <c r="AU2749" s="26">
        <f t="shared" si="12172"/>
        <v>0</v>
      </c>
      <c r="AV2749" s="26">
        <f t="shared" si="12532"/>
        <v>510.63499999999999</v>
      </c>
      <c r="AW2749" s="26">
        <f t="shared" si="12533"/>
        <v>0</v>
      </c>
      <c r="AX2749" s="26">
        <f t="shared" si="12534"/>
        <v>0</v>
      </c>
      <c r="AY2749" s="26">
        <f t="shared" si="12498"/>
        <v>247236.38000000003</v>
      </c>
      <c r="AZ2749" s="26">
        <f t="shared" si="12499"/>
        <v>0</v>
      </c>
      <c r="BA2749" s="26">
        <f t="shared" si="12500"/>
        <v>0</v>
      </c>
      <c r="BB2749" s="26">
        <f t="shared" si="12535"/>
        <v>0</v>
      </c>
      <c r="BC2749" s="26">
        <f t="shared" si="12536"/>
        <v>0</v>
      </c>
      <c r="BD2749" s="26">
        <f t="shared" si="12537"/>
        <v>0</v>
      </c>
      <c r="BE2749" s="26">
        <f t="shared" si="12538"/>
        <v>0</v>
      </c>
      <c r="BF2749" s="26">
        <f t="shared" si="12539"/>
        <v>0</v>
      </c>
      <c r="BG2749" s="26">
        <f t="shared" si="12540"/>
        <v>0</v>
      </c>
      <c r="BH2749" s="26">
        <f t="shared" si="12541"/>
        <v>0</v>
      </c>
      <c r="BI2749" s="26">
        <f t="shared" si="12542"/>
        <v>0</v>
      </c>
      <c r="BJ2749" s="26">
        <f t="shared" si="12543"/>
        <v>0</v>
      </c>
      <c r="BK2749" s="26">
        <f t="shared" si="12544"/>
        <v>0</v>
      </c>
      <c r="BL2749" s="26">
        <f t="shared" si="12456"/>
        <v>247236.38000000003</v>
      </c>
      <c r="BM2749" s="26">
        <f t="shared" si="12545"/>
        <v>0</v>
      </c>
      <c r="BN2749" s="53">
        <f t="shared" si="12490"/>
        <v>247236.38000000003</v>
      </c>
      <c r="BO2749" s="26">
        <f t="shared" si="12457"/>
        <v>0</v>
      </c>
      <c r="BP2749" s="26">
        <f t="shared" si="12546"/>
        <v>0</v>
      </c>
      <c r="BQ2749" s="53">
        <f t="shared" si="12491"/>
        <v>0</v>
      </c>
      <c r="BR2749" s="52">
        <f t="shared" si="12458"/>
        <v>0</v>
      </c>
      <c r="BS2749" s="26">
        <f t="shared" si="12546"/>
        <v>0</v>
      </c>
      <c r="BT2749" s="27"/>
    </row>
    <row r="2750" spans="1:72" ht="31.2" x14ac:dyDescent="0.3">
      <c r="A2750" s="67" t="s">
        <v>1121</v>
      </c>
      <c r="B2750" s="67" t="s">
        <v>60</v>
      </c>
      <c r="C2750" s="67" t="s">
        <v>26</v>
      </c>
      <c r="D2750" s="67" t="s">
        <v>1138</v>
      </c>
      <c r="E2750" s="67" t="s">
        <v>331</v>
      </c>
      <c r="F2750" s="68" t="s">
        <v>332</v>
      </c>
      <c r="G2750" s="26">
        <v>427033.4</v>
      </c>
      <c r="H2750" s="26"/>
      <c r="I2750" s="26"/>
      <c r="J2750" s="26"/>
      <c r="K2750" s="26"/>
      <c r="L2750" s="26"/>
      <c r="M2750" s="26">
        <f t="shared" si="12173"/>
        <v>427033.4</v>
      </c>
      <c r="N2750" s="26">
        <f t="shared" si="12174"/>
        <v>0</v>
      </c>
      <c r="O2750" s="26">
        <f t="shared" si="12175"/>
        <v>0</v>
      </c>
      <c r="P2750" s="26"/>
      <c r="Q2750" s="26"/>
      <c r="R2750" s="26"/>
      <c r="S2750" s="26"/>
      <c r="T2750" s="26"/>
      <c r="U2750" s="26"/>
      <c r="V2750" s="26"/>
      <c r="W2750" s="26"/>
      <c r="X2750" s="26"/>
      <c r="Y2750" s="26"/>
      <c r="Z2750" s="26"/>
      <c r="AA2750" s="26"/>
      <c r="AB2750" s="26"/>
      <c r="AC2750" s="26">
        <f t="shared" si="12469"/>
        <v>427033.4</v>
      </c>
      <c r="AD2750" s="26">
        <f t="shared" si="12470"/>
        <v>0</v>
      </c>
      <c r="AE2750" s="26">
        <f t="shared" si="12471"/>
        <v>0</v>
      </c>
      <c r="AF2750" s="26"/>
      <c r="AG2750" s="26">
        <f t="shared" si="12472"/>
        <v>427033.4</v>
      </c>
      <c r="AH2750" s="26">
        <f t="shared" si="12473"/>
        <v>0</v>
      </c>
      <c r="AI2750" s="26">
        <f t="shared" si="12474"/>
        <v>0</v>
      </c>
      <c r="AJ2750" s="26"/>
      <c r="AK2750" s="26"/>
      <c r="AL2750" s="26">
        <v>-180307.655</v>
      </c>
      <c r="AM2750" s="26"/>
      <c r="AN2750" s="26"/>
      <c r="AO2750" s="26"/>
      <c r="AP2750" s="26"/>
      <c r="AQ2750" s="26"/>
      <c r="AR2750" s="26"/>
      <c r="AS2750" s="26">
        <f t="shared" ref="AS2750:AS2813" si="12547">AG2750+AJ2750+AK2750+AL2750+AM2750</f>
        <v>246725.74500000002</v>
      </c>
      <c r="AT2750" s="26">
        <f t="shared" ref="AT2750:AT2813" si="12548">AH2750+AN2750+AO2750+AP2750</f>
        <v>0</v>
      </c>
      <c r="AU2750" s="26">
        <f t="shared" ref="AU2750:AU2813" si="12549">AI2750+AR2750+AQ2750</f>
        <v>0</v>
      </c>
      <c r="AV2750" s="26">
        <v>510.63499999999999</v>
      </c>
      <c r="AW2750" s="26"/>
      <c r="AX2750" s="26"/>
      <c r="AY2750" s="26">
        <f t="shared" si="12498"/>
        <v>247236.38000000003</v>
      </c>
      <c r="AZ2750" s="26">
        <f t="shared" si="12499"/>
        <v>0</v>
      </c>
      <c r="BA2750" s="26">
        <f t="shared" si="12500"/>
        <v>0</v>
      </c>
      <c r="BB2750" s="26"/>
      <c r="BC2750" s="26"/>
      <c r="BD2750" s="26"/>
      <c r="BE2750" s="26"/>
      <c r="BF2750" s="26"/>
      <c r="BG2750" s="26"/>
      <c r="BH2750" s="26"/>
      <c r="BI2750" s="26"/>
      <c r="BJ2750" s="26"/>
      <c r="BK2750" s="26"/>
      <c r="BL2750" s="26">
        <f t="shared" si="12456"/>
        <v>247236.38000000003</v>
      </c>
      <c r="BM2750" s="26"/>
      <c r="BN2750" s="53">
        <f t="shared" si="12490"/>
        <v>247236.38000000003</v>
      </c>
      <c r="BO2750" s="26">
        <f t="shared" si="12457"/>
        <v>0</v>
      </c>
      <c r="BP2750" s="26"/>
      <c r="BQ2750" s="53">
        <f t="shared" si="12491"/>
        <v>0</v>
      </c>
      <c r="BR2750" s="52">
        <f t="shared" si="12458"/>
        <v>0</v>
      </c>
      <c r="BS2750" s="26"/>
      <c r="BT2750" s="27"/>
    </row>
    <row r="2751" spans="1:72" x14ac:dyDescent="0.3">
      <c r="A2751" s="67" t="s">
        <v>1121</v>
      </c>
      <c r="B2751" s="67" t="s">
        <v>60</v>
      </c>
      <c r="C2751" s="67" t="s">
        <v>26</v>
      </c>
      <c r="D2751" s="67" t="s">
        <v>598</v>
      </c>
      <c r="E2751" s="71"/>
      <c r="F2751" s="68" t="s">
        <v>440</v>
      </c>
      <c r="G2751" s="26">
        <f t="shared" si="12477"/>
        <v>209999.9</v>
      </c>
      <c r="H2751" s="26">
        <f t="shared" si="12505"/>
        <v>351219.3</v>
      </c>
      <c r="I2751" s="26">
        <f t="shared" si="12478"/>
        <v>260475.4</v>
      </c>
      <c r="J2751" s="26">
        <f t="shared" si="12506"/>
        <v>0</v>
      </c>
      <c r="K2751" s="26">
        <f t="shared" si="12507"/>
        <v>0</v>
      </c>
      <c r="L2751" s="26">
        <f t="shared" si="12508"/>
        <v>0</v>
      </c>
      <c r="M2751" s="26">
        <f t="shared" ref="M2751:M2814" si="12550">G2751+J2751</f>
        <v>209999.9</v>
      </c>
      <c r="N2751" s="26">
        <f t="shared" ref="N2751:N2814" si="12551">H2751+K2751</f>
        <v>351219.3</v>
      </c>
      <c r="O2751" s="26">
        <f t="shared" ref="O2751:O2814" si="12552">I2751+L2751</f>
        <v>260475.4</v>
      </c>
      <c r="P2751" s="26">
        <f t="shared" si="12509"/>
        <v>0</v>
      </c>
      <c r="Q2751" s="26">
        <f t="shared" si="12510"/>
        <v>0</v>
      </c>
      <c r="R2751" s="26">
        <f t="shared" si="12511"/>
        <v>70000</v>
      </c>
      <c r="S2751" s="26">
        <f t="shared" si="12512"/>
        <v>0</v>
      </c>
      <c r="T2751" s="26">
        <f t="shared" si="12513"/>
        <v>0</v>
      </c>
      <c r="U2751" s="26">
        <f t="shared" si="12514"/>
        <v>0</v>
      </c>
      <c r="V2751" s="26">
        <f t="shared" si="12515"/>
        <v>0</v>
      </c>
      <c r="W2751" s="26">
        <f t="shared" si="12516"/>
        <v>0</v>
      </c>
      <c r="X2751" s="26">
        <f t="shared" si="12517"/>
        <v>0</v>
      </c>
      <c r="Y2751" s="26">
        <f t="shared" si="12518"/>
        <v>0</v>
      </c>
      <c r="Z2751" s="26">
        <f t="shared" si="12519"/>
        <v>0</v>
      </c>
      <c r="AA2751" s="26">
        <f t="shared" si="12520"/>
        <v>0</v>
      </c>
      <c r="AB2751" s="26">
        <f t="shared" si="12521"/>
        <v>0</v>
      </c>
      <c r="AC2751" s="26">
        <f t="shared" si="12469"/>
        <v>279999.90000000002</v>
      </c>
      <c r="AD2751" s="26">
        <f t="shared" si="12470"/>
        <v>351219.3</v>
      </c>
      <c r="AE2751" s="26">
        <f t="shared" si="12471"/>
        <v>260475.4</v>
      </c>
      <c r="AF2751" s="26">
        <f t="shared" si="12522"/>
        <v>0</v>
      </c>
      <c r="AG2751" s="26">
        <f t="shared" si="12472"/>
        <v>279999.90000000002</v>
      </c>
      <c r="AH2751" s="26">
        <f t="shared" si="12473"/>
        <v>351219.3</v>
      </c>
      <c r="AI2751" s="26">
        <f t="shared" si="12474"/>
        <v>260475.4</v>
      </c>
      <c r="AJ2751" s="26">
        <f t="shared" si="12523"/>
        <v>0</v>
      </c>
      <c r="AK2751" s="26">
        <f t="shared" si="12524"/>
        <v>0</v>
      </c>
      <c r="AL2751" s="26">
        <f t="shared" si="12525"/>
        <v>55779.112000000001</v>
      </c>
      <c r="AM2751" s="26">
        <f t="shared" si="12526"/>
        <v>0</v>
      </c>
      <c r="AN2751" s="26">
        <f t="shared" si="12527"/>
        <v>0</v>
      </c>
      <c r="AO2751" s="26">
        <f t="shared" si="12528"/>
        <v>0</v>
      </c>
      <c r="AP2751" s="26">
        <f t="shared" si="12529"/>
        <v>0</v>
      </c>
      <c r="AQ2751" s="26">
        <f t="shared" si="12530"/>
        <v>11445.052</v>
      </c>
      <c r="AR2751" s="26">
        <f t="shared" si="12531"/>
        <v>0</v>
      </c>
      <c r="AS2751" s="26">
        <f t="shared" si="12547"/>
        <v>335779.01200000005</v>
      </c>
      <c r="AT2751" s="26">
        <f t="shared" si="12548"/>
        <v>351219.3</v>
      </c>
      <c r="AU2751" s="26">
        <f t="shared" si="12549"/>
        <v>271920.45199999999</v>
      </c>
      <c r="AV2751" s="26">
        <f t="shared" si="12532"/>
        <v>45603.683000000005</v>
      </c>
      <c r="AW2751" s="26">
        <f t="shared" si="12533"/>
        <v>0</v>
      </c>
      <c r="AX2751" s="26">
        <f t="shared" si="12534"/>
        <v>0</v>
      </c>
      <c r="AY2751" s="26">
        <f t="shared" si="12498"/>
        <v>381382.69500000007</v>
      </c>
      <c r="AZ2751" s="26">
        <f t="shared" si="12499"/>
        <v>351219.3</v>
      </c>
      <c r="BA2751" s="26">
        <f t="shared" si="12500"/>
        <v>271920.45199999999</v>
      </c>
      <c r="BB2751" s="26">
        <f t="shared" si="12535"/>
        <v>0</v>
      </c>
      <c r="BC2751" s="26">
        <f t="shared" si="12536"/>
        <v>0</v>
      </c>
      <c r="BD2751" s="26">
        <f t="shared" si="12537"/>
        <v>145461.655</v>
      </c>
      <c r="BE2751" s="26">
        <f t="shared" si="12538"/>
        <v>0</v>
      </c>
      <c r="BF2751" s="26">
        <f t="shared" si="12539"/>
        <v>0</v>
      </c>
      <c r="BG2751" s="26">
        <f t="shared" si="12540"/>
        <v>0</v>
      </c>
      <c r="BH2751" s="26">
        <f t="shared" si="12541"/>
        <v>0</v>
      </c>
      <c r="BI2751" s="26">
        <f t="shared" si="12542"/>
        <v>0</v>
      </c>
      <c r="BJ2751" s="26">
        <f t="shared" si="12543"/>
        <v>0</v>
      </c>
      <c r="BK2751" s="26">
        <f t="shared" si="12544"/>
        <v>0</v>
      </c>
      <c r="BL2751" s="26">
        <f t="shared" si="12456"/>
        <v>526844.35000000009</v>
      </c>
      <c r="BM2751" s="26">
        <f t="shared" si="12545"/>
        <v>0</v>
      </c>
      <c r="BN2751" s="53">
        <f t="shared" si="12490"/>
        <v>526844.35000000009</v>
      </c>
      <c r="BO2751" s="26">
        <f t="shared" si="12457"/>
        <v>351219.3</v>
      </c>
      <c r="BP2751" s="26">
        <f t="shared" si="12546"/>
        <v>0</v>
      </c>
      <c r="BQ2751" s="53">
        <f t="shared" si="12491"/>
        <v>351219.3</v>
      </c>
      <c r="BR2751" s="52">
        <f t="shared" si="12458"/>
        <v>271920.45199999999</v>
      </c>
      <c r="BS2751" s="26">
        <f t="shared" si="12546"/>
        <v>0</v>
      </c>
      <c r="BT2751" s="27"/>
    </row>
    <row r="2752" spans="1:72" ht="46.8" x14ac:dyDescent="0.3">
      <c r="A2752" s="67" t="s">
        <v>1121</v>
      </c>
      <c r="B2752" s="67" t="s">
        <v>60</v>
      </c>
      <c r="C2752" s="67" t="s">
        <v>26</v>
      </c>
      <c r="D2752" s="67" t="s">
        <v>1140</v>
      </c>
      <c r="E2752" s="71"/>
      <c r="F2752" s="68" t="s">
        <v>1141</v>
      </c>
      <c r="G2752" s="26">
        <f t="shared" ref="G2752:L2752" si="12553">G2753+G2756</f>
        <v>209999.9</v>
      </c>
      <c r="H2752" s="26">
        <f t="shared" si="12553"/>
        <v>351219.3</v>
      </c>
      <c r="I2752" s="26">
        <f t="shared" si="12553"/>
        <v>260475.4</v>
      </c>
      <c r="J2752" s="26">
        <f t="shared" si="12553"/>
        <v>0</v>
      </c>
      <c r="K2752" s="26">
        <f t="shared" si="12553"/>
        <v>0</v>
      </c>
      <c r="L2752" s="26">
        <f t="shared" si="12553"/>
        <v>0</v>
      </c>
      <c r="M2752" s="26">
        <f t="shared" si="12550"/>
        <v>209999.9</v>
      </c>
      <c r="N2752" s="26">
        <f t="shared" si="12551"/>
        <v>351219.3</v>
      </c>
      <c r="O2752" s="26">
        <f t="shared" si="12552"/>
        <v>260475.4</v>
      </c>
      <c r="P2752" s="26">
        <f t="shared" ref="P2752:AB2752" si="12554">P2753+P2756</f>
        <v>0</v>
      </c>
      <c r="Q2752" s="26">
        <f t="shared" si="12554"/>
        <v>0</v>
      </c>
      <c r="R2752" s="26">
        <f t="shared" si="12554"/>
        <v>70000</v>
      </c>
      <c r="S2752" s="26">
        <f t="shared" si="12554"/>
        <v>0</v>
      </c>
      <c r="T2752" s="26">
        <f t="shared" si="12554"/>
        <v>0</v>
      </c>
      <c r="U2752" s="26">
        <f t="shared" si="12554"/>
        <v>0</v>
      </c>
      <c r="V2752" s="26">
        <f t="shared" si="12554"/>
        <v>0</v>
      </c>
      <c r="W2752" s="26">
        <f t="shared" si="12554"/>
        <v>0</v>
      </c>
      <c r="X2752" s="26">
        <f t="shared" si="12554"/>
        <v>0</v>
      </c>
      <c r="Y2752" s="26">
        <f t="shared" si="12554"/>
        <v>0</v>
      </c>
      <c r="Z2752" s="26">
        <f t="shared" si="12554"/>
        <v>0</v>
      </c>
      <c r="AA2752" s="26">
        <f t="shared" si="12554"/>
        <v>0</v>
      </c>
      <c r="AB2752" s="26">
        <f t="shared" si="12554"/>
        <v>0</v>
      </c>
      <c r="AC2752" s="26">
        <f t="shared" si="12469"/>
        <v>279999.90000000002</v>
      </c>
      <c r="AD2752" s="26">
        <f t="shared" si="12470"/>
        <v>351219.3</v>
      </c>
      <c r="AE2752" s="26">
        <f t="shared" si="12471"/>
        <v>260475.4</v>
      </c>
      <c r="AF2752" s="26">
        <f>AF2753+AF2756</f>
        <v>0</v>
      </c>
      <c r="AG2752" s="26">
        <f t="shared" si="12472"/>
        <v>279999.90000000002</v>
      </c>
      <c r="AH2752" s="26">
        <f t="shared" si="12473"/>
        <v>351219.3</v>
      </c>
      <c r="AI2752" s="26">
        <f t="shared" si="12474"/>
        <v>260475.4</v>
      </c>
      <c r="AJ2752" s="26">
        <f t="shared" ref="AJ2752:AR2752" si="12555">AJ2753+AJ2756</f>
        <v>0</v>
      </c>
      <c r="AK2752" s="26">
        <f t="shared" si="12555"/>
        <v>0</v>
      </c>
      <c r="AL2752" s="26">
        <f t="shared" si="12555"/>
        <v>55779.112000000001</v>
      </c>
      <c r="AM2752" s="26">
        <f t="shared" si="12555"/>
        <v>0</v>
      </c>
      <c r="AN2752" s="26">
        <f t="shared" si="12555"/>
        <v>0</v>
      </c>
      <c r="AO2752" s="26">
        <f t="shared" si="12555"/>
        <v>0</v>
      </c>
      <c r="AP2752" s="26">
        <f t="shared" si="12555"/>
        <v>0</v>
      </c>
      <c r="AQ2752" s="26">
        <f t="shared" si="12555"/>
        <v>11445.052</v>
      </c>
      <c r="AR2752" s="26">
        <f t="shared" si="12555"/>
        <v>0</v>
      </c>
      <c r="AS2752" s="26">
        <f t="shared" si="12547"/>
        <v>335779.01200000005</v>
      </c>
      <c r="AT2752" s="26">
        <f t="shared" si="12548"/>
        <v>351219.3</v>
      </c>
      <c r="AU2752" s="26">
        <f t="shared" si="12549"/>
        <v>271920.45199999999</v>
      </c>
      <c r="AV2752" s="26">
        <f>AV2753+AV2756</f>
        <v>45603.683000000005</v>
      </c>
      <c r="AW2752" s="26">
        <f>AW2753+AW2756</f>
        <v>0</v>
      </c>
      <c r="AX2752" s="26">
        <f>AX2753+AX2756</f>
        <v>0</v>
      </c>
      <c r="AY2752" s="26">
        <f t="shared" si="12498"/>
        <v>381382.69500000007</v>
      </c>
      <c r="AZ2752" s="26">
        <f t="shared" si="12499"/>
        <v>351219.3</v>
      </c>
      <c r="BA2752" s="26">
        <f t="shared" si="12500"/>
        <v>271920.45199999999</v>
      </c>
      <c r="BB2752" s="26">
        <f t="shared" ref="BB2752:BK2752" si="12556">BB2753+BB2756</f>
        <v>0</v>
      </c>
      <c r="BC2752" s="26">
        <f t="shared" si="12556"/>
        <v>0</v>
      </c>
      <c r="BD2752" s="26">
        <f t="shared" si="12556"/>
        <v>145461.655</v>
      </c>
      <c r="BE2752" s="26">
        <f t="shared" si="12556"/>
        <v>0</v>
      </c>
      <c r="BF2752" s="26">
        <f t="shared" si="12556"/>
        <v>0</v>
      </c>
      <c r="BG2752" s="26">
        <f t="shared" si="12556"/>
        <v>0</v>
      </c>
      <c r="BH2752" s="26">
        <f t="shared" si="12556"/>
        <v>0</v>
      </c>
      <c r="BI2752" s="26">
        <f t="shared" si="12556"/>
        <v>0</v>
      </c>
      <c r="BJ2752" s="26">
        <f t="shared" si="12556"/>
        <v>0</v>
      </c>
      <c r="BK2752" s="26">
        <f t="shared" si="12556"/>
        <v>0</v>
      </c>
      <c r="BL2752" s="26">
        <f t="shared" si="12456"/>
        <v>526844.35000000009</v>
      </c>
      <c r="BM2752" s="26">
        <f>BM2753+BM2756</f>
        <v>0</v>
      </c>
      <c r="BN2752" s="53">
        <f t="shared" si="12490"/>
        <v>526844.35000000009</v>
      </c>
      <c r="BO2752" s="26">
        <f t="shared" si="12457"/>
        <v>351219.3</v>
      </c>
      <c r="BP2752" s="26">
        <f>BP2753+BP2756</f>
        <v>0</v>
      </c>
      <c r="BQ2752" s="53">
        <f t="shared" si="12491"/>
        <v>351219.3</v>
      </c>
      <c r="BR2752" s="52">
        <f t="shared" si="12458"/>
        <v>271920.45199999999</v>
      </c>
      <c r="BS2752" s="26">
        <f>BS2753+BS2756</f>
        <v>0</v>
      </c>
      <c r="BT2752" s="27"/>
    </row>
    <row r="2753" spans="1:72" ht="31.2" x14ac:dyDescent="0.3">
      <c r="A2753" s="67" t="s">
        <v>1121</v>
      </c>
      <c r="B2753" s="67" t="s">
        <v>60</v>
      </c>
      <c r="C2753" s="67" t="s">
        <v>26</v>
      </c>
      <c r="D2753" s="67" t="s">
        <v>1142</v>
      </c>
      <c r="E2753" s="71"/>
      <c r="F2753" s="68" t="s">
        <v>1143</v>
      </c>
      <c r="G2753" s="26">
        <f t="shared" ref="G2753:L2753" si="12557">G2754</f>
        <v>69999.899999999994</v>
      </c>
      <c r="H2753" s="26">
        <f t="shared" si="12557"/>
        <v>211219.3</v>
      </c>
      <c r="I2753" s="26">
        <f t="shared" si="12557"/>
        <v>120475.4</v>
      </c>
      <c r="J2753" s="26">
        <f t="shared" si="12557"/>
        <v>0</v>
      </c>
      <c r="K2753" s="26">
        <f t="shared" si="12557"/>
        <v>0</v>
      </c>
      <c r="L2753" s="26">
        <f t="shared" si="12557"/>
        <v>0</v>
      </c>
      <c r="M2753" s="26">
        <f t="shared" si="12550"/>
        <v>69999.899999999994</v>
      </c>
      <c r="N2753" s="26">
        <f t="shared" si="12551"/>
        <v>211219.3</v>
      </c>
      <c r="O2753" s="26">
        <f t="shared" si="12552"/>
        <v>120475.4</v>
      </c>
      <c r="P2753" s="26">
        <f t="shared" ref="P2753:AB2753" si="12558">P2754+P2755</f>
        <v>0</v>
      </c>
      <c r="Q2753" s="26">
        <f t="shared" si="12558"/>
        <v>0</v>
      </c>
      <c r="R2753" s="26">
        <f t="shared" si="12558"/>
        <v>70000</v>
      </c>
      <c r="S2753" s="26">
        <f t="shared" si="12558"/>
        <v>0</v>
      </c>
      <c r="T2753" s="26">
        <f t="shared" si="12558"/>
        <v>0</v>
      </c>
      <c r="U2753" s="26">
        <f t="shared" si="12558"/>
        <v>0</v>
      </c>
      <c r="V2753" s="26">
        <f t="shared" si="12558"/>
        <v>0</v>
      </c>
      <c r="W2753" s="26">
        <f t="shared" si="12558"/>
        <v>0</v>
      </c>
      <c r="X2753" s="26">
        <f t="shared" si="12558"/>
        <v>0</v>
      </c>
      <c r="Y2753" s="26">
        <f t="shared" si="12558"/>
        <v>0</v>
      </c>
      <c r="Z2753" s="26">
        <f t="shared" si="12558"/>
        <v>0</v>
      </c>
      <c r="AA2753" s="26">
        <f t="shared" si="12558"/>
        <v>0</v>
      </c>
      <c r="AB2753" s="26">
        <f t="shared" si="12558"/>
        <v>0</v>
      </c>
      <c r="AC2753" s="26">
        <f t="shared" si="12469"/>
        <v>139999.9</v>
      </c>
      <c r="AD2753" s="26">
        <f t="shared" si="12470"/>
        <v>211219.3</v>
      </c>
      <c r="AE2753" s="26">
        <f t="shared" si="12471"/>
        <v>120475.4</v>
      </c>
      <c r="AF2753" s="26">
        <f>AF2754+AF2755</f>
        <v>0</v>
      </c>
      <c r="AG2753" s="26">
        <f t="shared" si="12472"/>
        <v>139999.9</v>
      </c>
      <c r="AH2753" s="26">
        <f t="shared" si="12473"/>
        <v>211219.3</v>
      </c>
      <c r="AI2753" s="26">
        <f t="shared" si="12474"/>
        <v>120475.4</v>
      </c>
      <c r="AJ2753" s="26">
        <f t="shared" ref="AJ2753:AR2753" si="12559">AJ2754+AJ2755</f>
        <v>0</v>
      </c>
      <c r="AK2753" s="26">
        <f t="shared" si="12559"/>
        <v>0</v>
      </c>
      <c r="AL2753" s="26">
        <f t="shared" si="12559"/>
        <v>55779.112000000001</v>
      </c>
      <c r="AM2753" s="26">
        <f t="shared" si="12559"/>
        <v>0</v>
      </c>
      <c r="AN2753" s="26">
        <f t="shared" si="12559"/>
        <v>0</v>
      </c>
      <c r="AO2753" s="26">
        <f t="shared" si="12559"/>
        <v>0</v>
      </c>
      <c r="AP2753" s="26">
        <f t="shared" si="12559"/>
        <v>0</v>
      </c>
      <c r="AQ2753" s="26">
        <f t="shared" si="12559"/>
        <v>11445.052</v>
      </c>
      <c r="AR2753" s="26">
        <f t="shared" si="12559"/>
        <v>0</v>
      </c>
      <c r="AS2753" s="26">
        <f t="shared" si="12547"/>
        <v>195779.01199999999</v>
      </c>
      <c r="AT2753" s="26">
        <f t="shared" si="12548"/>
        <v>211219.3</v>
      </c>
      <c r="AU2753" s="26">
        <f t="shared" si="12549"/>
        <v>131920.45199999999</v>
      </c>
      <c r="AV2753" s="26">
        <f>AV2754+AV2755</f>
        <v>45603.683000000005</v>
      </c>
      <c r="AW2753" s="26">
        <f>AW2754+AW2755</f>
        <v>0</v>
      </c>
      <c r="AX2753" s="26">
        <f>AX2754+AX2755</f>
        <v>0</v>
      </c>
      <c r="AY2753" s="26">
        <f t="shared" si="12498"/>
        <v>241382.69500000001</v>
      </c>
      <c r="AZ2753" s="26">
        <f t="shared" si="12499"/>
        <v>211219.3</v>
      </c>
      <c r="BA2753" s="26">
        <f t="shared" si="12500"/>
        <v>131920.45199999999</v>
      </c>
      <c r="BB2753" s="26">
        <f t="shared" ref="BB2753:BK2753" si="12560">BB2754+BB2755</f>
        <v>0</v>
      </c>
      <c r="BC2753" s="26">
        <f t="shared" si="12560"/>
        <v>0</v>
      </c>
      <c r="BD2753" s="26">
        <f t="shared" si="12560"/>
        <v>145461.655</v>
      </c>
      <c r="BE2753" s="26">
        <f t="shared" si="12560"/>
        <v>0</v>
      </c>
      <c r="BF2753" s="26">
        <f t="shared" si="12560"/>
        <v>0</v>
      </c>
      <c r="BG2753" s="26">
        <f t="shared" si="12560"/>
        <v>0</v>
      </c>
      <c r="BH2753" s="26">
        <f t="shared" si="12560"/>
        <v>0</v>
      </c>
      <c r="BI2753" s="26">
        <f t="shared" si="12560"/>
        <v>0</v>
      </c>
      <c r="BJ2753" s="26">
        <f t="shared" si="12560"/>
        <v>0</v>
      </c>
      <c r="BK2753" s="26">
        <f t="shared" si="12560"/>
        <v>0</v>
      </c>
      <c r="BL2753" s="26">
        <f t="shared" si="12456"/>
        <v>386844.35</v>
      </c>
      <c r="BM2753" s="26">
        <f>BM2754+BM2755</f>
        <v>0</v>
      </c>
      <c r="BN2753" s="53">
        <f t="shared" si="12490"/>
        <v>386844.35</v>
      </c>
      <c r="BO2753" s="26">
        <f t="shared" si="12457"/>
        <v>211219.3</v>
      </c>
      <c r="BP2753" s="26">
        <f>BP2754+BP2755</f>
        <v>0</v>
      </c>
      <c r="BQ2753" s="53">
        <f t="shared" si="12491"/>
        <v>211219.3</v>
      </c>
      <c r="BR2753" s="52">
        <f t="shared" si="12458"/>
        <v>131920.45199999999</v>
      </c>
      <c r="BS2753" s="26">
        <f>BS2754+BS2755</f>
        <v>0</v>
      </c>
      <c r="BT2753" s="27"/>
    </row>
    <row r="2754" spans="1:72" ht="31.2" x14ac:dyDescent="0.3">
      <c r="A2754" s="67" t="s">
        <v>1121</v>
      </c>
      <c r="B2754" s="67" t="s">
        <v>60</v>
      </c>
      <c r="C2754" s="67" t="s">
        <v>26</v>
      </c>
      <c r="D2754" s="67" t="s">
        <v>1142</v>
      </c>
      <c r="E2754" s="67" t="s">
        <v>331</v>
      </c>
      <c r="F2754" s="68" t="s">
        <v>332</v>
      </c>
      <c r="G2754" s="26">
        <v>69999.899999999994</v>
      </c>
      <c r="H2754" s="26">
        <v>211219.3</v>
      </c>
      <c r="I2754" s="26">
        <v>120475.4</v>
      </c>
      <c r="J2754" s="26"/>
      <c r="K2754" s="26"/>
      <c r="L2754" s="26"/>
      <c r="M2754" s="26">
        <f t="shared" si="12550"/>
        <v>69999.899999999994</v>
      </c>
      <c r="N2754" s="26">
        <f t="shared" si="12551"/>
        <v>211219.3</v>
      </c>
      <c r="O2754" s="26">
        <f t="shared" si="12552"/>
        <v>120475.4</v>
      </c>
      <c r="P2754" s="26"/>
      <c r="Q2754" s="26"/>
      <c r="R2754" s="26">
        <v>64540.538</v>
      </c>
      <c r="S2754" s="26"/>
      <c r="T2754" s="26"/>
      <c r="U2754" s="26"/>
      <c r="V2754" s="26"/>
      <c r="W2754" s="26"/>
      <c r="X2754" s="26"/>
      <c r="Y2754" s="26"/>
      <c r="Z2754" s="26"/>
      <c r="AA2754" s="26"/>
      <c r="AB2754" s="26"/>
      <c r="AC2754" s="26">
        <f t="shared" si="12469"/>
        <v>134540.43799999999</v>
      </c>
      <c r="AD2754" s="26">
        <f t="shared" si="12470"/>
        <v>211219.3</v>
      </c>
      <c r="AE2754" s="26">
        <f t="shared" si="12471"/>
        <v>120475.4</v>
      </c>
      <c r="AF2754" s="26"/>
      <c r="AG2754" s="26">
        <f t="shared" si="12472"/>
        <v>134540.43799999999</v>
      </c>
      <c r="AH2754" s="26">
        <f t="shared" si="12473"/>
        <v>211219.3</v>
      </c>
      <c r="AI2754" s="26">
        <f t="shared" si="12474"/>
        <v>120475.4</v>
      </c>
      <c r="AJ2754" s="26"/>
      <c r="AK2754" s="26"/>
      <c r="AL2754" s="26">
        <v>51173.144</v>
      </c>
      <c r="AM2754" s="26"/>
      <c r="AN2754" s="26"/>
      <c r="AO2754" s="26"/>
      <c r="AP2754" s="26"/>
      <c r="AQ2754" s="26">
        <v>11445.052</v>
      </c>
      <c r="AR2754" s="26"/>
      <c r="AS2754" s="26">
        <f t="shared" si="12547"/>
        <v>185713.58199999999</v>
      </c>
      <c r="AT2754" s="26">
        <f t="shared" si="12548"/>
        <v>211219.3</v>
      </c>
      <c r="AU2754" s="26">
        <f t="shared" si="12549"/>
        <v>131920.45199999999</v>
      </c>
      <c r="AV2754" s="26">
        <f>44954.883+648.8</f>
        <v>45603.683000000005</v>
      </c>
      <c r="AW2754" s="26"/>
      <c r="AX2754" s="26"/>
      <c r="AY2754" s="26">
        <f t="shared" si="12498"/>
        <v>231317.26500000001</v>
      </c>
      <c r="AZ2754" s="26">
        <f t="shared" si="12499"/>
        <v>211219.3</v>
      </c>
      <c r="BA2754" s="26">
        <f t="shared" si="12500"/>
        <v>131920.45199999999</v>
      </c>
      <c r="BB2754" s="26"/>
      <c r="BC2754" s="26"/>
      <c r="BD2754" s="26">
        <v>136455.95000000001</v>
      </c>
      <c r="BE2754" s="26"/>
      <c r="BF2754" s="26"/>
      <c r="BG2754" s="26"/>
      <c r="BH2754" s="26"/>
      <c r="BI2754" s="26"/>
      <c r="BJ2754" s="26"/>
      <c r="BK2754" s="26"/>
      <c r="BL2754" s="26">
        <f t="shared" si="12456"/>
        <v>367773.21500000003</v>
      </c>
      <c r="BM2754" s="26"/>
      <c r="BN2754" s="53">
        <f t="shared" si="12490"/>
        <v>367773.21500000003</v>
      </c>
      <c r="BO2754" s="26">
        <f t="shared" si="12457"/>
        <v>211219.3</v>
      </c>
      <c r="BP2754" s="26"/>
      <c r="BQ2754" s="53">
        <f t="shared" si="12491"/>
        <v>211219.3</v>
      </c>
      <c r="BR2754" s="52">
        <f t="shared" si="12458"/>
        <v>131920.45199999999</v>
      </c>
      <c r="BS2754" s="26"/>
      <c r="BT2754" s="27"/>
    </row>
    <row r="2755" spans="1:72" x14ac:dyDescent="0.3">
      <c r="A2755" s="67" t="s">
        <v>1121</v>
      </c>
      <c r="B2755" s="67" t="s">
        <v>60</v>
      </c>
      <c r="C2755" s="67" t="s">
        <v>26</v>
      </c>
      <c r="D2755" s="67" t="s">
        <v>1142</v>
      </c>
      <c r="E2755" s="67" t="s">
        <v>40</v>
      </c>
      <c r="F2755" s="68" t="s">
        <v>41</v>
      </c>
      <c r="G2755" s="26"/>
      <c r="H2755" s="26"/>
      <c r="I2755" s="26"/>
      <c r="J2755" s="26"/>
      <c r="K2755" s="26"/>
      <c r="L2755" s="26"/>
      <c r="M2755" s="26"/>
      <c r="N2755" s="26"/>
      <c r="O2755" s="26"/>
      <c r="P2755" s="26"/>
      <c r="Q2755" s="26"/>
      <c r="R2755" s="26">
        <v>5459.4620000000004</v>
      </c>
      <c r="S2755" s="26"/>
      <c r="T2755" s="26"/>
      <c r="U2755" s="26"/>
      <c r="V2755" s="26"/>
      <c r="W2755" s="26"/>
      <c r="X2755" s="26"/>
      <c r="Y2755" s="26"/>
      <c r="Z2755" s="26"/>
      <c r="AA2755" s="26"/>
      <c r="AB2755" s="26"/>
      <c r="AC2755" s="26">
        <f t="shared" si="12469"/>
        <v>5459.4620000000004</v>
      </c>
      <c r="AD2755" s="26">
        <f t="shared" si="12470"/>
        <v>0</v>
      </c>
      <c r="AE2755" s="26">
        <f t="shared" si="12471"/>
        <v>0</v>
      </c>
      <c r="AF2755" s="26"/>
      <c r="AG2755" s="26">
        <f t="shared" si="12472"/>
        <v>5459.4620000000004</v>
      </c>
      <c r="AH2755" s="26">
        <f t="shared" si="12473"/>
        <v>0</v>
      </c>
      <c r="AI2755" s="26">
        <f t="shared" si="12474"/>
        <v>0</v>
      </c>
      <c r="AJ2755" s="26"/>
      <c r="AK2755" s="26"/>
      <c r="AL2755" s="26">
        <v>4605.9679999999998</v>
      </c>
      <c r="AM2755" s="26"/>
      <c r="AN2755" s="26"/>
      <c r="AO2755" s="26"/>
      <c r="AP2755" s="26"/>
      <c r="AQ2755" s="26"/>
      <c r="AR2755" s="26"/>
      <c r="AS2755" s="26">
        <f t="shared" si="12547"/>
        <v>10065.43</v>
      </c>
      <c r="AT2755" s="26">
        <f t="shared" si="12548"/>
        <v>0</v>
      </c>
      <c r="AU2755" s="26">
        <f t="shared" si="12549"/>
        <v>0</v>
      </c>
      <c r="AV2755" s="26"/>
      <c r="AW2755" s="26"/>
      <c r="AX2755" s="26"/>
      <c r="AY2755" s="26">
        <f t="shared" si="12498"/>
        <v>10065.43</v>
      </c>
      <c r="AZ2755" s="26">
        <f t="shared" si="12499"/>
        <v>0</v>
      </c>
      <c r="BA2755" s="26">
        <f t="shared" si="12500"/>
        <v>0</v>
      </c>
      <c r="BB2755" s="26"/>
      <c r="BC2755" s="26"/>
      <c r="BD2755" s="26">
        <v>9005.7049999999999</v>
      </c>
      <c r="BE2755" s="26"/>
      <c r="BF2755" s="26"/>
      <c r="BG2755" s="26"/>
      <c r="BH2755" s="26"/>
      <c r="BI2755" s="26"/>
      <c r="BJ2755" s="26"/>
      <c r="BK2755" s="26"/>
      <c r="BL2755" s="26">
        <f t="shared" si="12456"/>
        <v>19071.135000000002</v>
      </c>
      <c r="BM2755" s="26"/>
      <c r="BN2755" s="53">
        <f t="shared" si="12490"/>
        <v>19071.135000000002</v>
      </c>
      <c r="BO2755" s="26">
        <f t="shared" si="12457"/>
        <v>0</v>
      </c>
      <c r="BP2755" s="26"/>
      <c r="BQ2755" s="53">
        <f t="shared" si="12491"/>
        <v>0</v>
      </c>
      <c r="BR2755" s="52">
        <f t="shared" si="12458"/>
        <v>0</v>
      </c>
      <c r="BS2755" s="26"/>
      <c r="BT2755" s="27"/>
    </row>
    <row r="2756" spans="1:72" ht="109.2" x14ac:dyDescent="0.3">
      <c r="A2756" s="67" t="s">
        <v>1121</v>
      </c>
      <c r="B2756" s="67" t="s">
        <v>60</v>
      </c>
      <c r="C2756" s="67" t="s">
        <v>26</v>
      </c>
      <c r="D2756" s="67" t="s">
        <v>1144</v>
      </c>
      <c r="E2756" s="67"/>
      <c r="F2756" s="68" t="s">
        <v>1145</v>
      </c>
      <c r="G2756" s="26">
        <f t="shared" ref="G2756:L2756" si="12561">G2757</f>
        <v>140000</v>
      </c>
      <c r="H2756" s="26">
        <f t="shared" si="12561"/>
        <v>140000</v>
      </c>
      <c r="I2756" s="26">
        <f t="shared" si="12561"/>
        <v>140000</v>
      </c>
      <c r="J2756" s="26">
        <f t="shared" si="12561"/>
        <v>0</v>
      </c>
      <c r="K2756" s="26">
        <f t="shared" si="12561"/>
        <v>0</v>
      </c>
      <c r="L2756" s="26">
        <f t="shared" si="12561"/>
        <v>0</v>
      </c>
      <c r="M2756" s="26">
        <f t="shared" si="12550"/>
        <v>140000</v>
      </c>
      <c r="N2756" s="26">
        <f t="shared" si="12551"/>
        <v>140000</v>
      </c>
      <c r="O2756" s="26">
        <f t="shared" si="12552"/>
        <v>140000</v>
      </c>
      <c r="P2756" s="26">
        <f t="shared" ref="P2756:AB2756" si="12562">P2757</f>
        <v>0</v>
      </c>
      <c r="Q2756" s="26">
        <f t="shared" si="12562"/>
        <v>0</v>
      </c>
      <c r="R2756" s="26">
        <f t="shared" si="12562"/>
        <v>0</v>
      </c>
      <c r="S2756" s="26">
        <f t="shared" si="12562"/>
        <v>0</v>
      </c>
      <c r="T2756" s="26">
        <f t="shared" si="12562"/>
        <v>0</v>
      </c>
      <c r="U2756" s="26">
        <f t="shared" si="12562"/>
        <v>0</v>
      </c>
      <c r="V2756" s="26">
        <f t="shared" si="12562"/>
        <v>0</v>
      </c>
      <c r="W2756" s="26">
        <f t="shared" si="12562"/>
        <v>0</v>
      </c>
      <c r="X2756" s="26">
        <f t="shared" si="12562"/>
        <v>0</v>
      </c>
      <c r="Y2756" s="26">
        <f t="shared" si="12562"/>
        <v>0</v>
      </c>
      <c r="Z2756" s="26">
        <f t="shared" si="12562"/>
        <v>0</v>
      </c>
      <c r="AA2756" s="26">
        <f t="shared" si="12562"/>
        <v>0</v>
      </c>
      <c r="AB2756" s="26">
        <f t="shared" si="12562"/>
        <v>0</v>
      </c>
      <c r="AC2756" s="26">
        <f t="shared" si="12469"/>
        <v>140000</v>
      </c>
      <c r="AD2756" s="26">
        <f t="shared" si="12470"/>
        <v>140000</v>
      </c>
      <c r="AE2756" s="26">
        <f t="shared" si="12471"/>
        <v>140000</v>
      </c>
      <c r="AF2756" s="26">
        <f>AF2757</f>
        <v>0</v>
      </c>
      <c r="AG2756" s="26">
        <f t="shared" si="12472"/>
        <v>140000</v>
      </c>
      <c r="AH2756" s="26">
        <f t="shared" si="12473"/>
        <v>140000</v>
      </c>
      <c r="AI2756" s="26">
        <f t="shared" si="12474"/>
        <v>140000</v>
      </c>
      <c r="AJ2756" s="26">
        <f t="shared" ref="AJ2756:AR2756" si="12563">AJ2757</f>
        <v>0</v>
      </c>
      <c r="AK2756" s="26">
        <f t="shared" si="12563"/>
        <v>0</v>
      </c>
      <c r="AL2756" s="26">
        <f t="shared" si="12563"/>
        <v>0</v>
      </c>
      <c r="AM2756" s="26">
        <f t="shared" si="12563"/>
        <v>0</v>
      </c>
      <c r="AN2756" s="26">
        <f t="shared" si="12563"/>
        <v>0</v>
      </c>
      <c r="AO2756" s="26">
        <f t="shared" si="12563"/>
        <v>0</v>
      </c>
      <c r="AP2756" s="26">
        <f t="shared" si="12563"/>
        <v>0</v>
      </c>
      <c r="AQ2756" s="26">
        <f t="shared" si="12563"/>
        <v>0</v>
      </c>
      <c r="AR2756" s="26">
        <f t="shared" si="12563"/>
        <v>0</v>
      </c>
      <c r="AS2756" s="26">
        <f t="shared" si="12547"/>
        <v>140000</v>
      </c>
      <c r="AT2756" s="26">
        <f t="shared" si="12548"/>
        <v>140000</v>
      </c>
      <c r="AU2756" s="26">
        <f t="shared" si="12549"/>
        <v>140000</v>
      </c>
      <c r="AV2756" s="26">
        <f>AV2757</f>
        <v>0</v>
      </c>
      <c r="AW2756" s="26">
        <f>AW2757</f>
        <v>0</v>
      </c>
      <c r="AX2756" s="26">
        <f>AX2757</f>
        <v>0</v>
      </c>
      <c r="AY2756" s="26">
        <f t="shared" si="12498"/>
        <v>140000</v>
      </c>
      <c r="AZ2756" s="26">
        <f t="shared" si="12499"/>
        <v>140000</v>
      </c>
      <c r="BA2756" s="26">
        <f t="shared" si="12500"/>
        <v>140000</v>
      </c>
      <c r="BB2756" s="26">
        <f t="shared" ref="BB2756:BK2756" si="12564">BB2757</f>
        <v>0</v>
      </c>
      <c r="BC2756" s="26">
        <f t="shared" si="12564"/>
        <v>0</v>
      </c>
      <c r="BD2756" s="26">
        <f t="shared" si="12564"/>
        <v>0</v>
      </c>
      <c r="BE2756" s="26">
        <f t="shared" si="12564"/>
        <v>0</v>
      </c>
      <c r="BF2756" s="26">
        <f t="shared" si="12564"/>
        <v>0</v>
      </c>
      <c r="BG2756" s="26">
        <f t="shared" si="12564"/>
        <v>0</v>
      </c>
      <c r="BH2756" s="26">
        <f t="shared" si="12564"/>
        <v>0</v>
      </c>
      <c r="BI2756" s="26">
        <f t="shared" si="12564"/>
        <v>0</v>
      </c>
      <c r="BJ2756" s="26">
        <f t="shared" si="12564"/>
        <v>0</v>
      </c>
      <c r="BK2756" s="26">
        <f t="shared" si="12564"/>
        <v>0</v>
      </c>
      <c r="BL2756" s="26">
        <f t="shared" si="12456"/>
        <v>140000</v>
      </c>
      <c r="BM2756" s="26">
        <f>BM2757</f>
        <v>0</v>
      </c>
      <c r="BN2756" s="53">
        <f t="shared" si="12490"/>
        <v>140000</v>
      </c>
      <c r="BO2756" s="26">
        <f t="shared" si="12457"/>
        <v>140000</v>
      </c>
      <c r="BP2756" s="26">
        <f>BP2757</f>
        <v>0</v>
      </c>
      <c r="BQ2756" s="53">
        <f t="shared" si="12491"/>
        <v>140000</v>
      </c>
      <c r="BR2756" s="52">
        <f t="shared" si="12458"/>
        <v>140000</v>
      </c>
      <c r="BS2756" s="26">
        <f>BS2757</f>
        <v>0</v>
      </c>
      <c r="BT2756" s="27"/>
    </row>
    <row r="2757" spans="1:72" ht="31.2" x14ac:dyDescent="0.3">
      <c r="A2757" s="67" t="s">
        <v>1121</v>
      </c>
      <c r="B2757" s="67" t="s">
        <v>60</v>
      </c>
      <c r="C2757" s="67" t="s">
        <v>26</v>
      </c>
      <c r="D2757" s="67" t="s">
        <v>1144</v>
      </c>
      <c r="E2757" s="67" t="s">
        <v>331</v>
      </c>
      <c r="F2757" s="68" t="s">
        <v>332</v>
      </c>
      <c r="G2757" s="26">
        <v>140000</v>
      </c>
      <c r="H2757" s="26">
        <v>140000</v>
      </c>
      <c r="I2757" s="26">
        <v>140000</v>
      </c>
      <c r="J2757" s="26"/>
      <c r="K2757" s="26"/>
      <c r="L2757" s="26"/>
      <c r="M2757" s="26">
        <f t="shared" si="12550"/>
        <v>140000</v>
      </c>
      <c r="N2757" s="26">
        <f t="shared" si="12551"/>
        <v>140000</v>
      </c>
      <c r="O2757" s="26">
        <f t="shared" si="12552"/>
        <v>140000</v>
      </c>
      <c r="P2757" s="26"/>
      <c r="Q2757" s="26"/>
      <c r="R2757" s="26"/>
      <c r="S2757" s="26"/>
      <c r="T2757" s="26"/>
      <c r="U2757" s="26"/>
      <c r="V2757" s="26"/>
      <c r="W2757" s="26"/>
      <c r="X2757" s="26"/>
      <c r="Y2757" s="26"/>
      <c r="Z2757" s="26"/>
      <c r="AA2757" s="26"/>
      <c r="AB2757" s="26"/>
      <c r="AC2757" s="26">
        <f t="shared" si="12469"/>
        <v>140000</v>
      </c>
      <c r="AD2757" s="26">
        <f t="shared" si="12470"/>
        <v>140000</v>
      </c>
      <c r="AE2757" s="26">
        <f t="shared" si="12471"/>
        <v>140000</v>
      </c>
      <c r="AF2757" s="26"/>
      <c r="AG2757" s="26">
        <f t="shared" si="12472"/>
        <v>140000</v>
      </c>
      <c r="AH2757" s="26">
        <f t="shared" si="12473"/>
        <v>140000</v>
      </c>
      <c r="AI2757" s="26">
        <f t="shared" si="12474"/>
        <v>140000</v>
      </c>
      <c r="AJ2757" s="26"/>
      <c r="AK2757" s="26"/>
      <c r="AL2757" s="26"/>
      <c r="AM2757" s="26"/>
      <c r="AN2757" s="26"/>
      <c r="AO2757" s="26"/>
      <c r="AP2757" s="26"/>
      <c r="AQ2757" s="26"/>
      <c r="AR2757" s="26"/>
      <c r="AS2757" s="26">
        <f t="shared" si="12547"/>
        <v>140000</v>
      </c>
      <c r="AT2757" s="26">
        <f t="shared" si="12548"/>
        <v>140000</v>
      </c>
      <c r="AU2757" s="26">
        <f t="shared" si="12549"/>
        <v>140000</v>
      </c>
      <c r="AV2757" s="26"/>
      <c r="AW2757" s="26"/>
      <c r="AX2757" s="26"/>
      <c r="AY2757" s="26">
        <f t="shared" si="12498"/>
        <v>140000</v>
      </c>
      <c r="AZ2757" s="26">
        <f t="shared" si="12499"/>
        <v>140000</v>
      </c>
      <c r="BA2757" s="26">
        <f t="shared" si="12500"/>
        <v>140000</v>
      </c>
      <c r="BB2757" s="26"/>
      <c r="BC2757" s="26"/>
      <c r="BD2757" s="26"/>
      <c r="BE2757" s="26"/>
      <c r="BF2757" s="26"/>
      <c r="BG2757" s="26"/>
      <c r="BH2757" s="26"/>
      <c r="BI2757" s="26"/>
      <c r="BJ2757" s="26"/>
      <c r="BK2757" s="26"/>
      <c r="BL2757" s="26">
        <f t="shared" si="12456"/>
        <v>140000</v>
      </c>
      <c r="BM2757" s="26"/>
      <c r="BN2757" s="53">
        <f t="shared" si="12490"/>
        <v>140000</v>
      </c>
      <c r="BO2757" s="26">
        <f t="shared" si="12457"/>
        <v>140000</v>
      </c>
      <c r="BP2757" s="26"/>
      <c r="BQ2757" s="53">
        <f t="shared" si="12491"/>
        <v>140000</v>
      </c>
      <c r="BR2757" s="52">
        <f t="shared" si="12458"/>
        <v>140000</v>
      </c>
      <c r="BS2757" s="26"/>
      <c r="BT2757" s="27"/>
    </row>
    <row r="2758" spans="1:72" x14ac:dyDescent="0.3">
      <c r="A2758" s="67" t="s">
        <v>1121</v>
      </c>
      <c r="B2758" s="67" t="s">
        <v>60</v>
      </c>
      <c r="C2758" s="67" t="s">
        <v>26</v>
      </c>
      <c r="D2758" s="67" t="s">
        <v>836</v>
      </c>
      <c r="E2758" s="71"/>
      <c r="F2758" s="68" t="s">
        <v>33</v>
      </c>
      <c r="G2758" s="26">
        <f t="shared" ref="G2758:L2758" si="12565">G2759</f>
        <v>71375.199999999997</v>
      </c>
      <c r="H2758" s="26">
        <f t="shared" si="12565"/>
        <v>99007.900000000009</v>
      </c>
      <c r="I2758" s="26">
        <f t="shared" si="12565"/>
        <v>99007.9</v>
      </c>
      <c r="J2758" s="26">
        <f t="shared" si="12565"/>
        <v>0</v>
      </c>
      <c r="K2758" s="26">
        <f t="shared" si="12565"/>
        <v>0</v>
      </c>
      <c r="L2758" s="26">
        <f t="shared" si="12565"/>
        <v>0</v>
      </c>
      <c r="M2758" s="26">
        <f t="shared" si="12550"/>
        <v>71375.199999999997</v>
      </c>
      <c r="N2758" s="26">
        <f t="shared" si="12551"/>
        <v>99007.900000000009</v>
      </c>
      <c r="O2758" s="26">
        <f t="shared" si="12552"/>
        <v>99007.9</v>
      </c>
      <c r="P2758" s="26">
        <f t="shared" ref="P2758:AB2758" si="12566">P2759</f>
        <v>0</v>
      </c>
      <c r="Q2758" s="26">
        <f t="shared" si="12566"/>
        <v>0</v>
      </c>
      <c r="R2758" s="26">
        <f t="shared" si="12566"/>
        <v>-2036.653</v>
      </c>
      <c r="S2758" s="26">
        <f t="shared" si="12566"/>
        <v>0</v>
      </c>
      <c r="T2758" s="26">
        <f t="shared" si="12566"/>
        <v>0</v>
      </c>
      <c r="U2758" s="26">
        <f t="shared" si="12566"/>
        <v>0</v>
      </c>
      <c r="V2758" s="26">
        <f t="shared" si="12566"/>
        <v>0</v>
      </c>
      <c r="W2758" s="26">
        <f t="shared" si="12566"/>
        <v>0</v>
      </c>
      <c r="X2758" s="26">
        <f t="shared" si="12566"/>
        <v>0</v>
      </c>
      <c r="Y2758" s="26">
        <f t="shared" si="12566"/>
        <v>0</v>
      </c>
      <c r="Z2758" s="26">
        <f t="shared" si="12566"/>
        <v>0</v>
      </c>
      <c r="AA2758" s="26">
        <f t="shared" si="12566"/>
        <v>0</v>
      </c>
      <c r="AB2758" s="26">
        <f t="shared" si="12566"/>
        <v>0</v>
      </c>
      <c r="AC2758" s="26">
        <f t="shared" si="12469"/>
        <v>69338.546999999991</v>
      </c>
      <c r="AD2758" s="26">
        <f t="shared" si="12470"/>
        <v>99007.900000000009</v>
      </c>
      <c r="AE2758" s="26">
        <f t="shared" si="12471"/>
        <v>99007.9</v>
      </c>
      <c r="AF2758" s="26">
        <f>AF2759</f>
        <v>0</v>
      </c>
      <c r="AG2758" s="26">
        <f t="shared" si="12472"/>
        <v>69338.546999999991</v>
      </c>
      <c r="AH2758" s="26">
        <f t="shared" si="12473"/>
        <v>99007.900000000009</v>
      </c>
      <c r="AI2758" s="26">
        <f t="shared" si="12474"/>
        <v>99007.9</v>
      </c>
      <c r="AJ2758" s="26">
        <f t="shared" ref="AJ2758:AR2758" si="12567">AJ2759</f>
        <v>0</v>
      </c>
      <c r="AK2758" s="26">
        <f t="shared" si="12567"/>
        <v>0</v>
      </c>
      <c r="AL2758" s="26">
        <f t="shared" si="12567"/>
        <v>-322.53800000000001</v>
      </c>
      <c r="AM2758" s="26">
        <f t="shared" si="12567"/>
        <v>0</v>
      </c>
      <c r="AN2758" s="26">
        <f t="shared" si="12567"/>
        <v>0</v>
      </c>
      <c r="AO2758" s="26">
        <f t="shared" si="12567"/>
        <v>0</v>
      </c>
      <c r="AP2758" s="26">
        <f t="shared" si="12567"/>
        <v>0</v>
      </c>
      <c r="AQ2758" s="26">
        <f t="shared" si="12567"/>
        <v>0</v>
      </c>
      <c r="AR2758" s="26">
        <f t="shared" si="12567"/>
        <v>0</v>
      </c>
      <c r="AS2758" s="26">
        <f t="shared" si="12547"/>
        <v>69016.008999999991</v>
      </c>
      <c r="AT2758" s="26">
        <f t="shared" si="12548"/>
        <v>99007.900000000009</v>
      </c>
      <c r="AU2758" s="26">
        <f t="shared" si="12549"/>
        <v>99007.9</v>
      </c>
      <c r="AV2758" s="26">
        <f>AV2759</f>
        <v>0</v>
      </c>
      <c r="AW2758" s="26">
        <f>AW2759</f>
        <v>0</v>
      </c>
      <c r="AX2758" s="26">
        <f>AX2759</f>
        <v>0</v>
      </c>
      <c r="AY2758" s="26">
        <f t="shared" si="12498"/>
        <v>69016.008999999991</v>
      </c>
      <c r="AZ2758" s="26">
        <f t="shared" si="12499"/>
        <v>99007.900000000009</v>
      </c>
      <c r="BA2758" s="26">
        <f t="shared" si="12500"/>
        <v>99007.9</v>
      </c>
      <c r="BB2758" s="26">
        <f t="shared" ref="BB2758:BK2758" si="12568">BB2759</f>
        <v>0</v>
      </c>
      <c r="BC2758" s="26">
        <f t="shared" si="12568"/>
        <v>0</v>
      </c>
      <c r="BD2758" s="26">
        <f t="shared" si="12568"/>
        <v>10764.108</v>
      </c>
      <c r="BE2758" s="26">
        <f t="shared" si="12568"/>
        <v>0</v>
      </c>
      <c r="BF2758" s="26">
        <f t="shared" si="12568"/>
        <v>0</v>
      </c>
      <c r="BG2758" s="26">
        <f t="shared" si="12568"/>
        <v>0</v>
      </c>
      <c r="BH2758" s="26">
        <f t="shared" si="12568"/>
        <v>0</v>
      </c>
      <c r="BI2758" s="26">
        <f t="shared" si="12568"/>
        <v>0</v>
      </c>
      <c r="BJ2758" s="26">
        <f t="shared" si="12568"/>
        <v>0</v>
      </c>
      <c r="BK2758" s="26">
        <f t="shared" si="12568"/>
        <v>0</v>
      </c>
      <c r="BL2758" s="26">
        <f t="shared" si="12456"/>
        <v>79780.116999999998</v>
      </c>
      <c r="BM2758" s="26">
        <f>BM2759</f>
        <v>0</v>
      </c>
      <c r="BN2758" s="53">
        <f t="shared" si="12490"/>
        <v>79780.116999999998</v>
      </c>
      <c r="BO2758" s="26">
        <f t="shared" si="12457"/>
        <v>99007.900000000009</v>
      </c>
      <c r="BP2758" s="26">
        <f>BP2759</f>
        <v>0</v>
      </c>
      <c r="BQ2758" s="53">
        <f t="shared" si="12491"/>
        <v>99007.900000000009</v>
      </c>
      <c r="BR2758" s="52">
        <f t="shared" si="12458"/>
        <v>99007.9</v>
      </c>
      <c r="BS2758" s="26">
        <f>BS2759</f>
        <v>0</v>
      </c>
      <c r="BT2758" s="27"/>
    </row>
    <row r="2759" spans="1:72" ht="31.2" x14ac:dyDescent="0.3">
      <c r="A2759" s="67" t="s">
        <v>1121</v>
      </c>
      <c r="B2759" s="67" t="s">
        <v>60</v>
      </c>
      <c r="C2759" s="67" t="s">
        <v>26</v>
      </c>
      <c r="D2759" s="67" t="s">
        <v>837</v>
      </c>
      <c r="E2759" s="71"/>
      <c r="F2759" s="68" t="s">
        <v>838</v>
      </c>
      <c r="G2759" s="26">
        <f t="shared" ref="G2759:L2759" si="12569">G2760+G2763</f>
        <v>71375.199999999997</v>
      </c>
      <c r="H2759" s="26">
        <f t="shared" si="12569"/>
        <v>99007.900000000009</v>
      </c>
      <c r="I2759" s="26">
        <f t="shared" si="12569"/>
        <v>99007.9</v>
      </c>
      <c r="J2759" s="26">
        <f t="shared" si="12569"/>
        <v>0</v>
      </c>
      <c r="K2759" s="26">
        <f t="shared" si="12569"/>
        <v>0</v>
      </c>
      <c r="L2759" s="26">
        <f t="shared" si="12569"/>
        <v>0</v>
      </c>
      <c r="M2759" s="26">
        <f t="shared" si="12550"/>
        <v>71375.199999999997</v>
      </c>
      <c r="N2759" s="26">
        <f t="shared" si="12551"/>
        <v>99007.900000000009</v>
      </c>
      <c r="O2759" s="26">
        <f t="shared" si="12552"/>
        <v>99007.9</v>
      </c>
      <c r="P2759" s="26">
        <f t="shared" ref="P2759:AB2759" si="12570">P2760+P2763</f>
        <v>0</v>
      </c>
      <c r="Q2759" s="26">
        <f t="shared" si="12570"/>
        <v>0</v>
      </c>
      <c r="R2759" s="26">
        <f t="shared" si="12570"/>
        <v>-2036.653</v>
      </c>
      <c r="S2759" s="26">
        <f t="shared" si="12570"/>
        <v>0</v>
      </c>
      <c r="T2759" s="26">
        <f t="shared" si="12570"/>
        <v>0</v>
      </c>
      <c r="U2759" s="26">
        <f t="shared" si="12570"/>
        <v>0</v>
      </c>
      <c r="V2759" s="26">
        <f t="shared" si="12570"/>
        <v>0</v>
      </c>
      <c r="W2759" s="26">
        <f t="shared" si="12570"/>
        <v>0</v>
      </c>
      <c r="X2759" s="26">
        <f t="shared" si="12570"/>
        <v>0</v>
      </c>
      <c r="Y2759" s="26">
        <f t="shared" si="12570"/>
        <v>0</v>
      </c>
      <c r="Z2759" s="26">
        <f t="shared" si="12570"/>
        <v>0</v>
      </c>
      <c r="AA2759" s="26">
        <f t="shared" si="12570"/>
        <v>0</v>
      </c>
      <c r="AB2759" s="26">
        <f t="shared" si="12570"/>
        <v>0</v>
      </c>
      <c r="AC2759" s="26">
        <f t="shared" si="12469"/>
        <v>69338.546999999991</v>
      </c>
      <c r="AD2759" s="26">
        <f t="shared" si="12470"/>
        <v>99007.900000000009</v>
      </c>
      <c r="AE2759" s="26">
        <f t="shared" si="12471"/>
        <v>99007.9</v>
      </c>
      <c r="AF2759" s="26">
        <f>AF2760+AF2763</f>
        <v>0</v>
      </c>
      <c r="AG2759" s="26">
        <f t="shared" si="12472"/>
        <v>69338.546999999991</v>
      </c>
      <c r="AH2759" s="26">
        <f t="shared" si="12473"/>
        <v>99007.900000000009</v>
      </c>
      <c r="AI2759" s="26">
        <f t="shared" si="12474"/>
        <v>99007.9</v>
      </c>
      <c r="AJ2759" s="26">
        <f t="shared" ref="AJ2759:AR2759" si="12571">AJ2760+AJ2763</f>
        <v>0</v>
      </c>
      <c r="AK2759" s="26">
        <f t="shared" si="12571"/>
        <v>0</v>
      </c>
      <c r="AL2759" s="26">
        <f t="shared" si="12571"/>
        <v>-322.53800000000001</v>
      </c>
      <c r="AM2759" s="26">
        <f t="shared" si="12571"/>
        <v>0</v>
      </c>
      <c r="AN2759" s="26">
        <f t="shared" si="12571"/>
        <v>0</v>
      </c>
      <c r="AO2759" s="26">
        <f t="shared" si="12571"/>
        <v>0</v>
      </c>
      <c r="AP2759" s="26">
        <f t="shared" si="12571"/>
        <v>0</v>
      </c>
      <c r="AQ2759" s="26">
        <f t="shared" si="12571"/>
        <v>0</v>
      </c>
      <c r="AR2759" s="26">
        <f t="shared" si="12571"/>
        <v>0</v>
      </c>
      <c r="AS2759" s="26">
        <f t="shared" si="12547"/>
        <v>69016.008999999991</v>
      </c>
      <c r="AT2759" s="26">
        <f t="shared" si="12548"/>
        <v>99007.900000000009</v>
      </c>
      <c r="AU2759" s="26">
        <f t="shared" si="12549"/>
        <v>99007.9</v>
      </c>
      <c r="AV2759" s="26">
        <f>AV2760+AV2763</f>
        <v>0</v>
      </c>
      <c r="AW2759" s="26">
        <f>AW2760+AW2763</f>
        <v>0</v>
      </c>
      <c r="AX2759" s="26">
        <f>AX2760+AX2763</f>
        <v>0</v>
      </c>
      <c r="AY2759" s="26">
        <f t="shared" si="12498"/>
        <v>69016.008999999991</v>
      </c>
      <c r="AZ2759" s="26">
        <f t="shared" si="12499"/>
        <v>99007.900000000009</v>
      </c>
      <c r="BA2759" s="26">
        <f t="shared" si="12500"/>
        <v>99007.9</v>
      </c>
      <c r="BB2759" s="26">
        <f t="shared" ref="BB2759:BK2759" si="12572">BB2760+BB2763</f>
        <v>0</v>
      </c>
      <c r="BC2759" s="26">
        <f t="shared" si="12572"/>
        <v>0</v>
      </c>
      <c r="BD2759" s="26">
        <f t="shared" si="12572"/>
        <v>10764.108</v>
      </c>
      <c r="BE2759" s="26">
        <f t="shared" si="12572"/>
        <v>0</v>
      </c>
      <c r="BF2759" s="26">
        <f t="shared" si="12572"/>
        <v>0</v>
      </c>
      <c r="BG2759" s="26">
        <f t="shared" si="12572"/>
        <v>0</v>
      </c>
      <c r="BH2759" s="26">
        <f t="shared" si="12572"/>
        <v>0</v>
      </c>
      <c r="BI2759" s="26">
        <f t="shared" si="12572"/>
        <v>0</v>
      </c>
      <c r="BJ2759" s="26">
        <f t="shared" si="12572"/>
        <v>0</v>
      </c>
      <c r="BK2759" s="26">
        <f t="shared" si="12572"/>
        <v>0</v>
      </c>
      <c r="BL2759" s="26">
        <f t="shared" si="12456"/>
        <v>79780.116999999998</v>
      </c>
      <c r="BM2759" s="26">
        <f>BM2760+BM2763</f>
        <v>0</v>
      </c>
      <c r="BN2759" s="53">
        <f t="shared" si="12490"/>
        <v>79780.116999999998</v>
      </c>
      <c r="BO2759" s="26">
        <f t="shared" si="12457"/>
        <v>99007.900000000009</v>
      </c>
      <c r="BP2759" s="26">
        <f>BP2760+BP2763</f>
        <v>0</v>
      </c>
      <c r="BQ2759" s="53">
        <f t="shared" si="12491"/>
        <v>99007.900000000009</v>
      </c>
      <c r="BR2759" s="52">
        <f t="shared" si="12458"/>
        <v>99007.9</v>
      </c>
      <c r="BS2759" s="26">
        <f>BS2760+BS2763</f>
        <v>0</v>
      </c>
      <c r="BT2759" s="27"/>
    </row>
    <row r="2760" spans="1:72" ht="31.2" x14ac:dyDescent="0.3">
      <c r="A2760" s="67" t="s">
        <v>1121</v>
      </c>
      <c r="B2760" s="67" t="s">
        <v>60</v>
      </c>
      <c r="C2760" s="67" t="s">
        <v>26</v>
      </c>
      <c r="D2760" s="67" t="s">
        <v>1146</v>
      </c>
      <c r="E2760" s="71"/>
      <c r="F2760" s="68" t="s">
        <v>1147</v>
      </c>
      <c r="G2760" s="26">
        <f t="shared" ref="G2760:L2760" si="12573">G2761+G2762</f>
        <v>66845.3</v>
      </c>
      <c r="H2760" s="26">
        <f t="shared" si="12573"/>
        <v>95745.3</v>
      </c>
      <c r="I2760" s="26">
        <f t="shared" si="12573"/>
        <v>95745.299999999988</v>
      </c>
      <c r="J2760" s="26">
        <f t="shared" si="12573"/>
        <v>0</v>
      </c>
      <c r="K2760" s="26">
        <f t="shared" si="12573"/>
        <v>0</v>
      </c>
      <c r="L2760" s="26">
        <f t="shared" si="12573"/>
        <v>0</v>
      </c>
      <c r="M2760" s="26">
        <f t="shared" si="12550"/>
        <v>66845.3</v>
      </c>
      <c r="N2760" s="26">
        <f t="shared" si="12551"/>
        <v>95745.3</v>
      </c>
      <c r="O2760" s="26">
        <f t="shared" si="12552"/>
        <v>95745.299999999988</v>
      </c>
      <c r="P2760" s="26">
        <f t="shared" ref="P2760:AB2760" si="12574">P2761+P2762</f>
        <v>0</v>
      </c>
      <c r="Q2760" s="26">
        <f t="shared" si="12574"/>
        <v>0</v>
      </c>
      <c r="R2760" s="26">
        <f t="shared" si="12574"/>
        <v>-2036.653</v>
      </c>
      <c r="S2760" s="26">
        <f t="shared" si="12574"/>
        <v>0</v>
      </c>
      <c r="T2760" s="26">
        <f t="shared" si="12574"/>
        <v>0</v>
      </c>
      <c r="U2760" s="26">
        <f t="shared" si="12574"/>
        <v>0</v>
      </c>
      <c r="V2760" s="26">
        <f t="shared" si="12574"/>
        <v>0</v>
      </c>
      <c r="W2760" s="26">
        <f t="shared" si="12574"/>
        <v>0</v>
      </c>
      <c r="X2760" s="26">
        <f t="shared" si="12574"/>
        <v>0</v>
      </c>
      <c r="Y2760" s="26">
        <f t="shared" si="12574"/>
        <v>0</v>
      </c>
      <c r="Z2760" s="26">
        <f t="shared" si="12574"/>
        <v>0</v>
      </c>
      <c r="AA2760" s="26">
        <f t="shared" si="12574"/>
        <v>0</v>
      </c>
      <c r="AB2760" s="26">
        <f t="shared" si="12574"/>
        <v>0</v>
      </c>
      <c r="AC2760" s="26">
        <f t="shared" si="12469"/>
        <v>64808.647000000004</v>
      </c>
      <c r="AD2760" s="26">
        <f t="shared" si="12470"/>
        <v>95745.3</v>
      </c>
      <c r="AE2760" s="26">
        <f t="shared" si="12471"/>
        <v>95745.299999999988</v>
      </c>
      <c r="AF2760" s="26">
        <f>AF2761+AF2762</f>
        <v>0</v>
      </c>
      <c r="AG2760" s="26">
        <f t="shared" si="12472"/>
        <v>64808.647000000004</v>
      </c>
      <c r="AH2760" s="26">
        <f t="shared" si="12473"/>
        <v>95745.3</v>
      </c>
      <c r="AI2760" s="26">
        <f t="shared" si="12474"/>
        <v>95745.299999999988</v>
      </c>
      <c r="AJ2760" s="26">
        <f t="shared" ref="AJ2760:AR2760" si="12575">AJ2761+AJ2762</f>
        <v>0</v>
      </c>
      <c r="AK2760" s="26">
        <f t="shared" si="12575"/>
        <v>0</v>
      </c>
      <c r="AL2760" s="26">
        <f t="shared" si="12575"/>
        <v>-322.53800000000001</v>
      </c>
      <c r="AM2760" s="26">
        <f t="shared" si="12575"/>
        <v>0</v>
      </c>
      <c r="AN2760" s="26">
        <f t="shared" si="12575"/>
        <v>0</v>
      </c>
      <c r="AO2760" s="26">
        <f t="shared" si="12575"/>
        <v>0</v>
      </c>
      <c r="AP2760" s="26">
        <f t="shared" si="12575"/>
        <v>0</v>
      </c>
      <c r="AQ2760" s="26">
        <f t="shared" si="12575"/>
        <v>0</v>
      </c>
      <c r="AR2760" s="26">
        <f t="shared" si="12575"/>
        <v>0</v>
      </c>
      <c r="AS2760" s="26">
        <f t="shared" si="12547"/>
        <v>64486.109000000004</v>
      </c>
      <c r="AT2760" s="26">
        <f t="shared" si="12548"/>
        <v>95745.3</v>
      </c>
      <c r="AU2760" s="26">
        <f t="shared" si="12549"/>
        <v>95745.299999999988</v>
      </c>
      <c r="AV2760" s="26">
        <f>AV2761+AV2762</f>
        <v>0</v>
      </c>
      <c r="AW2760" s="26">
        <f>AW2761+AW2762</f>
        <v>0</v>
      </c>
      <c r="AX2760" s="26">
        <f>AX2761+AX2762</f>
        <v>0</v>
      </c>
      <c r="AY2760" s="26">
        <f t="shared" si="12498"/>
        <v>64486.109000000004</v>
      </c>
      <c r="AZ2760" s="26">
        <f t="shared" si="12499"/>
        <v>95745.3</v>
      </c>
      <c r="BA2760" s="26">
        <f t="shared" si="12500"/>
        <v>95745.299999999988</v>
      </c>
      <c r="BB2760" s="26">
        <f t="shared" ref="BB2760:BK2760" si="12576">BB2761+BB2762</f>
        <v>0</v>
      </c>
      <c r="BC2760" s="26">
        <f t="shared" si="12576"/>
        <v>0</v>
      </c>
      <c r="BD2760" s="26">
        <f t="shared" si="12576"/>
        <v>10764.108</v>
      </c>
      <c r="BE2760" s="26">
        <f t="shared" si="12576"/>
        <v>0</v>
      </c>
      <c r="BF2760" s="26">
        <f t="shared" si="12576"/>
        <v>0</v>
      </c>
      <c r="BG2760" s="26">
        <f t="shared" si="12576"/>
        <v>0</v>
      </c>
      <c r="BH2760" s="26">
        <f t="shared" si="12576"/>
        <v>0</v>
      </c>
      <c r="BI2760" s="26">
        <f t="shared" si="12576"/>
        <v>0</v>
      </c>
      <c r="BJ2760" s="26">
        <f t="shared" si="12576"/>
        <v>0</v>
      </c>
      <c r="BK2760" s="26">
        <f t="shared" si="12576"/>
        <v>0</v>
      </c>
      <c r="BL2760" s="26">
        <f t="shared" si="12456"/>
        <v>75250.217000000004</v>
      </c>
      <c r="BM2760" s="26">
        <f>BM2761+BM2762</f>
        <v>0</v>
      </c>
      <c r="BN2760" s="53">
        <f t="shared" si="12490"/>
        <v>75250.217000000004</v>
      </c>
      <c r="BO2760" s="26">
        <f t="shared" si="12457"/>
        <v>95745.3</v>
      </c>
      <c r="BP2760" s="26">
        <f>BP2761+BP2762</f>
        <v>0</v>
      </c>
      <c r="BQ2760" s="53">
        <f t="shared" si="12491"/>
        <v>95745.3</v>
      </c>
      <c r="BR2760" s="52">
        <f t="shared" si="12458"/>
        <v>95745.299999999988</v>
      </c>
      <c r="BS2760" s="26">
        <f>BS2761+BS2762</f>
        <v>0</v>
      </c>
      <c r="BT2760" s="27"/>
    </row>
    <row r="2761" spans="1:72" ht="31.2" x14ac:dyDescent="0.3">
      <c r="A2761" s="67" t="s">
        <v>1121</v>
      </c>
      <c r="B2761" s="67" t="s">
        <v>60</v>
      </c>
      <c r="C2761" s="67" t="s">
        <v>26</v>
      </c>
      <c r="D2761" s="67" t="s">
        <v>1146</v>
      </c>
      <c r="E2761" s="67" t="s">
        <v>38</v>
      </c>
      <c r="F2761" s="68" t="s">
        <v>39</v>
      </c>
      <c r="G2761" s="26">
        <v>66521.3</v>
      </c>
      <c r="H2761" s="26">
        <v>95415.3</v>
      </c>
      <c r="I2761" s="26">
        <v>95448.299999999988</v>
      </c>
      <c r="J2761" s="26"/>
      <c r="K2761" s="26"/>
      <c r="L2761" s="26"/>
      <c r="M2761" s="26">
        <f t="shared" si="12550"/>
        <v>66521.3</v>
      </c>
      <c r="N2761" s="26">
        <f t="shared" si="12551"/>
        <v>95415.3</v>
      </c>
      <c r="O2761" s="26">
        <f t="shared" si="12552"/>
        <v>95448.299999999988</v>
      </c>
      <c r="P2761" s="26"/>
      <c r="Q2761" s="26"/>
      <c r="R2761" s="26">
        <v>-2036.653</v>
      </c>
      <c r="S2761" s="26"/>
      <c r="T2761" s="26"/>
      <c r="U2761" s="26"/>
      <c r="V2761" s="26"/>
      <c r="W2761" s="26"/>
      <c r="X2761" s="26"/>
      <c r="Y2761" s="26"/>
      <c r="Z2761" s="26"/>
      <c r="AA2761" s="26"/>
      <c r="AB2761" s="26"/>
      <c r="AC2761" s="26">
        <f t="shared" si="12469"/>
        <v>64484.647000000004</v>
      </c>
      <c r="AD2761" s="26">
        <f t="shared" si="12470"/>
        <v>95415.3</v>
      </c>
      <c r="AE2761" s="26">
        <f t="shared" si="12471"/>
        <v>95448.299999999988</v>
      </c>
      <c r="AF2761" s="26"/>
      <c r="AG2761" s="26">
        <f t="shared" si="12472"/>
        <v>64484.647000000004</v>
      </c>
      <c r="AH2761" s="26">
        <f t="shared" si="12473"/>
        <v>95415.3</v>
      </c>
      <c r="AI2761" s="26">
        <f t="shared" si="12474"/>
        <v>95448.299999999988</v>
      </c>
      <c r="AJ2761" s="26"/>
      <c r="AK2761" s="26"/>
      <c r="AL2761" s="26">
        <v>-322.53800000000001</v>
      </c>
      <c r="AM2761" s="26"/>
      <c r="AN2761" s="26"/>
      <c r="AO2761" s="26"/>
      <c r="AP2761" s="26"/>
      <c r="AQ2761" s="26"/>
      <c r="AR2761" s="26"/>
      <c r="AS2761" s="26">
        <f t="shared" si="12547"/>
        <v>64162.109000000004</v>
      </c>
      <c r="AT2761" s="26">
        <f t="shared" si="12548"/>
        <v>95415.3</v>
      </c>
      <c r="AU2761" s="26">
        <f t="shared" si="12549"/>
        <v>95448.299999999988</v>
      </c>
      <c r="AV2761" s="26"/>
      <c r="AW2761" s="26"/>
      <c r="AX2761" s="26"/>
      <c r="AY2761" s="26">
        <f t="shared" si="12498"/>
        <v>64162.109000000004</v>
      </c>
      <c r="AZ2761" s="26">
        <f t="shared" si="12499"/>
        <v>95415.3</v>
      </c>
      <c r="BA2761" s="26">
        <f t="shared" si="12500"/>
        <v>95448.299999999988</v>
      </c>
      <c r="BB2761" s="26"/>
      <c r="BC2761" s="26"/>
      <c r="BD2761" s="26"/>
      <c r="BE2761" s="26"/>
      <c r="BF2761" s="26"/>
      <c r="BG2761" s="26"/>
      <c r="BH2761" s="26"/>
      <c r="BI2761" s="26"/>
      <c r="BJ2761" s="26"/>
      <c r="BK2761" s="26"/>
      <c r="BL2761" s="26">
        <f t="shared" si="12456"/>
        <v>64162.109000000004</v>
      </c>
      <c r="BM2761" s="26"/>
      <c r="BN2761" s="53">
        <f t="shared" si="12490"/>
        <v>64162.109000000004</v>
      </c>
      <c r="BO2761" s="26">
        <f t="shared" si="12457"/>
        <v>95415.3</v>
      </c>
      <c r="BP2761" s="26"/>
      <c r="BQ2761" s="53">
        <f t="shared" si="12491"/>
        <v>95415.3</v>
      </c>
      <c r="BR2761" s="52">
        <f t="shared" si="12458"/>
        <v>95448.299999999988</v>
      </c>
      <c r="BS2761" s="26"/>
      <c r="BT2761" s="27"/>
    </row>
    <row r="2762" spans="1:72" x14ac:dyDescent="0.3">
      <c r="A2762" s="67" t="s">
        <v>1121</v>
      </c>
      <c r="B2762" s="67" t="s">
        <v>60</v>
      </c>
      <c r="C2762" s="67" t="s">
        <v>26</v>
      </c>
      <c r="D2762" s="67" t="s">
        <v>1146</v>
      </c>
      <c r="E2762" s="67" t="s">
        <v>40</v>
      </c>
      <c r="F2762" s="68" t="s">
        <v>41</v>
      </c>
      <c r="G2762" s="26">
        <v>324</v>
      </c>
      <c r="H2762" s="26">
        <v>330</v>
      </c>
      <c r="I2762" s="26">
        <v>297</v>
      </c>
      <c r="J2762" s="26"/>
      <c r="K2762" s="26"/>
      <c r="L2762" s="26"/>
      <c r="M2762" s="26">
        <f t="shared" si="12550"/>
        <v>324</v>
      </c>
      <c r="N2762" s="26">
        <f t="shared" si="12551"/>
        <v>330</v>
      </c>
      <c r="O2762" s="26">
        <f t="shared" si="12552"/>
        <v>297</v>
      </c>
      <c r="P2762" s="26"/>
      <c r="Q2762" s="26"/>
      <c r="R2762" s="26"/>
      <c r="S2762" s="26"/>
      <c r="T2762" s="26"/>
      <c r="U2762" s="26"/>
      <c r="V2762" s="26"/>
      <c r="W2762" s="26"/>
      <c r="X2762" s="26"/>
      <c r="Y2762" s="26"/>
      <c r="Z2762" s="26"/>
      <c r="AA2762" s="26"/>
      <c r="AB2762" s="26"/>
      <c r="AC2762" s="26">
        <f t="shared" si="12469"/>
        <v>324</v>
      </c>
      <c r="AD2762" s="26">
        <f t="shared" si="12470"/>
        <v>330</v>
      </c>
      <c r="AE2762" s="26">
        <f t="shared" si="12471"/>
        <v>297</v>
      </c>
      <c r="AF2762" s="26"/>
      <c r="AG2762" s="26">
        <f t="shared" si="12472"/>
        <v>324</v>
      </c>
      <c r="AH2762" s="26">
        <f t="shared" si="12473"/>
        <v>330</v>
      </c>
      <c r="AI2762" s="26">
        <f t="shared" si="12474"/>
        <v>297</v>
      </c>
      <c r="AJ2762" s="26"/>
      <c r="AK2762" s="26"/>
      <c r="AL2762" s="26"/>
      <c r="AM2762" s="26"/>
      <c r="AN2762" s="26"/>
      <c r="AO2762" s="26"/>
      <c r="AP2762" s="26"/>
      <c r="AQ2762" s="26"/>
      <c r="AR2762" s="26"/>
      <c r="AS2762" s="26">
        <f t="shared" si="12547"/>
        <v>324</v>
      </c>
      <c r="AT2762" s="26">
        <f t="shared" si="12548"/>
        <v>330</v>
      </c>
      <c r="AU2762" s="26">
        <f t="shared" si="12549"/>
        <v>297</v>
      </c>
      <c r="AV2762" s="26"/>
      <c r="AW2762" s="26"/>
      <c r="AX2762" s="26"/>
      <c r="AY2762" s="26">
        <f t="shared" si="12498"/>
        <v>324</v>
      </c>
      <c r="AZ2762" s="26">
        <f t="shared" si="12499"/>
        <v>330</v>
      </c>
      <c r="BA2762" s="26">
        <f t="shared" si="12500"/>
        <v>297</v>
      </c>
      <c r="BB2762" s="26"/>
      <c r="BC2762" s="26"/>
      <c r="BD2762" s="26">
        <v>10764.108</v>
      </c>
      <c r="BE2762" s="26"/>
      <c r="BF2762" s="26"/>
      <c r="BG2762" s="26"/>
      <c r="BH2762" s="26"/>
      <c r="BI2762" s="26"/>
      <c r="BJ2762" s="26"/>
      <c r="BK2762" s="26"/>
      <c r="BL2762" s="26">
        <f t="shared" si="12456"/>
        <v>11088.108</v>
      </c>
      <c r="BM2762" s="26"/>
      <c r="BN2762" s="53">
        <f t="shared" si="12490"/>
        <v>11088.108</v>
      </c>
      <c r="BO2762" s="26">
        <f t="shared" si="12457"/>
        <v>330</v>
      </c>
      <c r="BP2762" s="26"/>
      <c r="BQ2762" s="53">
        <f t="shared" si="12491"/>
        <v>330</v>
      </c>
      <c r="BR2762" s="52">
        <f t="shared" si="12458"/>
        <v>297</v>
      </c>
      <c r="BS2762" s="26"/>
      <c r="BT2762" s="27"/>
    </row>
    <row r="2763" spans="1:72" x14ac:dyDescent="0.3">
      <c r="A2763" s="67" t="s">
        <v>1121</v>
      </c>
      <c r="B2763" s="67" t="s">
        <v>60</v>
      </c>
      <c r="C2763" s="67" t="s">
        <v>26</v>
      </c>
      <c r="D2763" s="73" t="s">
        <v>1066</v>
      </c>
      <c r="E2763" s="71"/>
      <c r="F2763" s="68" t="s">
        <v>1067</v>
      </c>
      <c r="G2763" s="26">
        <f t="shared" ref="G2763:L2763" si="12577">G2764</f>
        <v>4529.8999999999996</v>
      </c>
      <c r="H2763" s="26">
        <f t="shared" si="12577"/>
        <v>3262.6</v>
      </c>
      <c r="I2763" s="26">
        <f t="shared" si="12577"/>
        <v>3262.6</v>
      </c>
      <c r="J2763" s="26">
        <f t="shared" si="12577"/>
        <v>0</v>
      </c>
      <c r="K2763" s="26">
        <f t="shared" si="12577"/>
        <v>0</v>
      </c>
      <c r="L2763" s="26">
        <f t="shared" si="12577"/>
        <v>0</v>
      </c>
      <c r="M2763" s="26">
        <f t="shared" si="12550"/>
        <v>4529.8999999999996</v>
      </c>
      <c r="N2763" s="26">
        <f t="shared" si="12551"/>
        <v>3262.6</v>
      </c>
      <c r="O2763" s="26">
        <f t="shared" si="12552"/>
        <v>3262.6</v>
      </c>
      <c r="P2763" s="26">
        <f t="shared" ref="P2763:AB2763" si="12578">P2764</f>
        <v>0</v>
      </c>
      <c r="Q2763" s="26">
        <f t="shared" si="12578"/>
        <v>0</v>
      </c>
      <c r="R2763" s="26">
        <f t="shared" si="12578"/>
        <v>0</v>
      </c>
      <c r="S2763" s="26">
        <f t="shared" si="12578"/>
        <v>0</v>
      </c>
      <c r="T2763" s="26">
        <f t="shared" si="12578"/>
        <v>0</v>
      </c>
      <c r="U2763" s="26">
        <f t="shared" si="12578"/>
        <v>0</v>
      </c>
      <c r="V2763" s="26">
        <f t="shared" si="12578"/>
        <v>0</v>
      </c>
      <c r="W2763" s="26">
        <f t="shared" si="12578"/>
        <v>0</v>
      </c>
      <c r="X2763" s="26">
        <f t="shared" si="12578"/>
        <v>0</v>
      </c>
      <c r="Y2763" s="26">
        <f t="shared" si="12578"/>
        <v>0</v>
      </c>
      <c r="Z2763" s="26">
        <f t="shared" si="12578"/>
        <v>0</v>
      </c>
      <c r="AA2763" s="26">
        <f t="shared" si="12578"/>
        <v>0</v>
      </c>
      <c r="AB2763" s="26">
        <f t="shared" si="12578"/>
        <v>0</v>
      </c>
      <c r="AC2763" s="26">
        <f t="shared" si="12469"/>
        <v>4529.8999999999996</v>
      </c>
      <c r="AD2763" s="26">
        <f t="shared" si="12470"/>
        <v>3262.6</v>
      </c>
      <c r="AE2763" s="26">
        <f t="shared" si="12471"/>
        <v>3262.6</v>
      </c>
      <c r="AF2763" s="26">
        <f>AF2764</f>
        <v>0</v>
      </c>
      <c r="AG2763" s="26">
        <f t="shared" si="12472"/>
        <v>4529.8999999999996</v>
      </c>
      <c r="AH2763" s="26">
        <f t="shared" si="12473"/>
        <v>3262.6</v>
      </c>
      <c r="AI2763" s="26">
        <f t="shared" si="12474"/>
        <v>3262.6</v>
      </c>
      <c r="AJ2763" s="26">
        <f t="shared" ref="AJ2763:AR2763" si="12579">AJ2764</f>
        <v>0</v>
      </c>
      <c r="AK2763" s="26">
        <f t="shared" si="12579"/>
        <v>0</v>
      </c>
      <c r="AL2763" s="26">
        <f t="shared" si="12579"/>
        <v>0</v>
      </c>
      <c r="AM2763" s="26">
        <f t="shared" si="12579"/>
        <v>0</v>
      </c>
      <c r="AN2763" s="26">
        <f t="shared" si="12579"/>
        <v>0</v>
      </c>
      <c r="AO2763" s="26">
        <f t="shared" si="12579"/>
        <v>0</v>
      </c>
      <c r="AP2763" s="26">
        <f t="shared" si="12579"/>
        <v>0</v>
      </c>
      <c r="AQ2763" s="26">
        <f t="shared" si="12579"/>
        <v>0</v>
      </c>
      <c r="AR2763" s="26">
        <f t="shared" si="12579"/>
        <v>0</v>
      </c>
      <c r="AS2763" s="26">
        <f t="shared" si="12547"/>
        <v>4529.8999999999996</v>
      </c>
      <c r="AT2763" s="26">
        <f t="shared" si="12548"/>
        <v>3262.6</v>
      </c>
      <c r="AU2763" s="26">
        <f t="shared" si="12549"/>
        <v>3262.6</v>
      </c>
      <c r="AV2763" s="26">
        <f>AV2764</f>
        <v>0</v>
      </c>
      <c r="AW2763" s="26">
        <f>AW2764</f>
        <v>0</v>
      </c>
      <c r="AX2763" s="26">
        <f>AX2764</f>
        <v>0</v>
      </c>
      <c r="AY2763" s="26">
        <f t="shared" si="12498"/>
        <v>4529.8999999999996</v>
      </c>
      <c r="AZ2763" s="26">
        <f t="shared" si="12499"/>
        <v>3262.6</v>
      </c>
      <c r="BA2763" s="26">
        <f t="shared" si="12500"/>
        <v>3262.6</v>
      </c>
      <c r="BB2763" s="26">
        <f t="shared" ref="BB2763:BK2763" si="12580">BB2764</f>
        <v>0</v>
      </c>
      <c r="BC2763" s="26">
        <f t="shared" si="12580"/>
        <v>0</v>
      </c>
      <c r="BD2763" s="26">
        <f t="shared" si="12580"/>
        <v>0</v>
      </c>
      <c r="BE2763" s="26">
        <f t="shared" si="12580"/>
        <v>0</v>
      </c>
      <c r="BF2763" s="26">
        <f t="shared" si="12580"/>
        <v>0</v>
      </c>
      <c r="BG2763" s="26">
        <f t="shared" si="12580"/>
        <v>0</v>
      </c>
      <c r="BH2763" s="26">
        <f t="shared" si="12580"/>
        <v>0</v>
      </c>
      <c r="BI2763" s="26">
        <f t="shared" si="12580"/>
        <v>0</v>
      </c>
      <c r="BJ2763" s="26">
        <f t="shared" si="12580"/>
        <v>0</v>
      </c>
      <c r="BK2763" s="26">
        <f t="shared" si="12580"/>
        <v>0</v>
      </c>
      <c r="BL2763" s="26">
        <f t="shared" si="12456"/>
        <v>4529.8999999999996</v>
      </c>
      <c r="BM2763" s="26">
        <f>BM2764</f>
        <v>0</v>
      </c>
      <c r="BN2763" s="53">
        <f t="shared" si="12490"/>
        <v>4529.8999999999996</v>
      </c>
      <c r="BO2763" s="26">
        <f t="shared" si="12457"/>
        <v>3262.6</v>
      </c>
      <c r="BP2763" s="26">
        <f>BP2764</f>
        <v>0</v>
      </c>
      <c r="BQ2763" s="53">
        <f t="shared" si="12491"/>
        <v>3262.6</v>
      </c>
      <c r="BR2763" s="52">
        <f t="shared" si="12458"/>
        <v>3262.6</v>
      </c>
      <c r="BS2763" s="26">
        <f>BS2764</f>
        <v>0</v>
      </c>
      <c r="BT2763" s="27"/>
    </row>
    <row r="2764" spans="1:72" ht="31.2" x14ac:dyDescent="0.3">
      <c r="A2764" s="67" t="s">
        <v>1121</v>
      </c>
      <c r="B2764" s="67" t="s">
        <v>60</v>
      </c>
      <c r="C2764" s="67" t="s">
        <v>26</v>
      </c>
      <c r="D2764" s="73" t="s">
        <v>1066</v>
      </c>
      <c r="E2764" s="67" t="s">
        <v>38</v>
      </c>
      <c r="F2764" s="68" t="s">
        <v>39</v>
      </c>
      <c r="G2764" s="26">
        <v>4529.8999999999996</v>
      </c>
      <c r="H2764" s="26">
        <v>3262.6</v>
      </c>
      <c r="I2764" s="26">
        <v>3262.6</v>
      </c>
      <c r="J2764" s="26"/>
      <c r="K2764" s="26"/>
      <c r="L2764" s="26"/>
      <c r="M2764" s="26">
        <f t="shared" si="12550"/>
        <v>4529.8999999999996</v>
      </c>
      <c r="N2764" s="26">
        <f t="shared" si="12551"/>
        <v>3262.6</v>
      </c>
      <c r="O2764" s="26">
        <f t="shared" si="12552"/>
        <v>3262.6</v>
      </c>
      <c r="P2764" s="26"/>
      <c r="Q2764" s="26"/>
      <c r="R2764" s="26"/>
      <c r="S2764" s="26"/>
      <c r="T2764" s="26"/>
      <c r="U2764" s="26"/>
      <c r="V2764" s="26"/>
      <c r="W2764" s="26"/>
      <c r="X2764" s="26"/>
      <c r="Y2764" s="26"/>
      <c r="Z2764" s="26"/>
      <c r="AA2764" s="26"/>
      <c r="AB2764" s="26"/>
      <c r="AC2764" s="26">
        <f t="shared" si="12469"/>
        <v>4529.8999999999996</v>
      </c>
      <c r="AD2764" s="26">
        <f t="shared" si="12470"/>
        <v>3262.6</v>
      </c>
      <c r="AE2764" s="26">
        <f t="shared" si="12471"/>
        <v>3262.6</v>
      </c>
      <c r="AF2764" s="26"/>
      <c r="AG2764" s="26">
        <f t="shared" si="12472"/>
        <v>4529.8999999999996</v>
      </c>
      <c r="AH2764" s="26">
        <f t="shared" si="12473"/>
        <v>3262.6</v>
      </c>
      <c r="AI2764" s="26">
        <f t="shared" si="12474"/>
        <v>3262.6</v>
      </c>
      <c r="AJ2764" s="26"/>
      <c r="AK2764" s="26"/>
      <c r="AL2764" s="26"/>
      <c r="AM2764" s="26"/>
      <c r="AN2764" s="26"/>
      <c r="AO2764" s="26"/>
      <c r="AP2764" s="26"/>
      <c r="AQ2764" s="26"/>
      <c r="AR2764" s="26"/>
      <c r="AS2764" s="26">
        <f t="shared" si="12547"/>
        <v>4529.8999999999996</v>
      </c>
      <c r="AT2764" s="26">
        <f t="shared" si="12548"/>
        <v>3262.6</v>
      </c>
      <c r="AU2764" s="26">
        <f t="shared" si="12549"/>
        <v>3262.6</v>
      </c>
      <c r="AV2764" s="26"/>
      <c r="AW2764" s="26"/>
      <c r="AX2764" s="26"/>
      <c r="AY2764" s="26">
        <f t="shared" si="12498"/>
        <v>4529.8999999999996</v>
      </c>
      <c r="AZ2764" s="26">
        <f t="shared" si="12499"/>
        <v>3262.6</v>
      </c>
      <c r="BA2764" s="26">
        <f t="shared" si="12500"/>
        <v>3262.6</v>
      </c>
      <c r="BB2764" s="26"/>
      <c r="BC2764" s="26"/>
      <c r="BD2764" s="26"/>
      <c r="BE2764" s="26"/>
      <c r="BF2764" s="26"/>
      <c r="BG2764" s="26"/>
      <c r="BH2764" s="26"/>
      <c r="BI2764" s="26"/>
      <c r="BJ2764" s="26"/>
      <c r="BK2764" s="26"/>
      <c r="BL2764" s="26">
        <f t="shared" si="12456"/>
        <v>4529.8999999999996</v>
      </c>
      <c r="BM2764" s="26"/>
      <c r="BN2764" s="53">
        <f t="shared" si="12490"/>
        <v>4529.8999999999996</v>
      </c>
      <c r="BO2764" s="26">
        <f t="shared" si="12457"/>
        <v>3262.6</v>
      </c>
      <c r="BP2764" s="26"/>
      <c r="BQ2764" s="53">
        <f t="shared" si="12491"/>
        <v>3262.6</v>
      </c>
      <c r="BR2764" s="52">
        <f t="shared" si="12458"/>
        <v>3262.6</v>
      </c>
      <c r="BS2764" s="26"/>
      <c r="BT2764" s="27"/>
    </row>
    <row r="2765" spans="1:72" ht="31.2" x14ac:dyDescent="0.3">
      <c r="A2765" s="67" t="s">
        <v>1121</v>
      </c>
      <c r="B2765" s="67" t="s">
        <v>60</v>
      </c>
      <c r="C2765" s="67" t="s">
        <v>26</v>
      </c>
      <c r="D2765" s="73" t="s">
        <v>54</v>
      </c>
      <c r="E2765" s="67"/>
      <c r="F2765" s="68" t="s">
        <v>55</v>
      </c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/>
      <c r="U2765" s="26"/>
      <c r="V2765" s="26"/>
      <c r="W2765" s="26"/>
      <c r="X2765" s="26"/>
      <c r="Y2765" s="26"/>
      <c r="Z2765" s="26"/>
      <c r="AA2765" s="26"/>
      <c r="AB2765" s="26"/>
      <c r="AC2765" s="26"/>
      <c r="AD2765" s="26"/>
      <c r="AE2765" s="26"/>
      <c r="AF2765" s="26"/>
      <c r="AG2765" s="26"/>
      <c r="AH2765" s="26"/>
      <c r="AI2765" s="26"/>
      <c r="AJ2765" s="26">
        <f t="shared" ref="AJ2765:AJ2777" si="12581">AJ2766</f>
        <v>0</v>
      </c>
      <c r="AK2765" s="26">
        <f t="shared" ref="AK2765:AK2777" si="12582">AK2766</f>
        <v>0</v>
      </c>
      <c r="AL2765" s="26">
        <f t="shared" ref="AL2765:AL2777" si="12583">AL2766</f>
        <v>90612.963999999993</v>
      </c>
      <c r="AM2765" s="26">
        <f t="shared" ref="AM2765:AM2777" si="12584">AM2766</f>
        <v>0</v>
      </c>
      <c r="AN2765" s="26">
        <f t="shared" ref="AN2765:AN2777" si="12585">AN2766</f>
        <v>0</v>
      </c>
      <c r="AO2765" s="26">
        <f t="shared" ref="AO2765:AO2777" si="12586">AO2766</f>
        <v>0</v>
      </c>
      <c r="AP2765" s="26">
        <f t="shared" ref="AP2765:AP2777" si="12587">AP2766</f>
        <v>0</v>
      </c>
      <c r="AQ2765" s="26">
        <f>AQ2766</f>
        <v>0</v>
      </c>
      <c r="AR2765" s="26">
        <f>AR2766</f>
        <v>0</v>
      </c>
      <c r="AS2765" s="26">
        <f t="shared" si="12547"/>
        <v>90612.963999999993</v>
      </c>
      <c r="AT2765" s="26">
        <f t="shared" si="12548"/>
        <v>0</v>
      </c>
      <c r="AU2765" s="26">
        <f t="shared" si="12549"/>
        <v>0</v>
      </c>
      <c r="AV2765" s="26">
        <f>AV2766</f>
        <v>-255.31800000000001</v>
      </c>
      <c r="AW2765" s="26">
        <f>AW2766</f>
        <v>0</v>
      </c>
      <c r="AX2765" s="26">
        <f>AX2766</f>
        <v>0</v>
      </c>
      <c r="AY2765" s="26">
        <f t="shared" si="12498"/>
        <v>90357.645999999993</v>
      </c>
      <c r="AZ2765" s="26">
        <f t="shared" si="12499"/>
        <v>0</v>
      </c>
      <c r="BA2765" s="26">
        <f t="shared" si="12500"/>
        <v>0</v>
      </c>
      <c r="BB2765" s="26">
        <f t="shared" ref="BB2765:BK2765" si="12588">BB2766</f>
        <v>0</v>
      </c>
      <c r="BC2765" s="26">
        <f t="shared" si="12588"/>
        <v>0</v>
      </c>
      <c r="BD2765" s="26">
        <f t="shared" si="12588"/>
        <v>0</v>
      </c>
      <c r="BE2765" s="26">
        <f t="shared" si="12588"/>
        <v>0</v>
      </c>
      <c r="BF2765" s="26">
        <f t="shared" si="12588"/>
        <v>0</v>
      </c>
      <c r="BG2765" s="26">
        <f t="shared" si="12588"/>
        <v>0</v>
      </c>
      <c r="BH2765" s="26">
        <f t="shared" si="12588"/>
        <v>0</v>
      </c>
      <c r="BI2765" s="26">
        <f t="shared" si="12588"/>
        <v>0</v>
      </c>
      <c r="BJ2765" s="26">
        <f t="shared" si="12588"/>
        <v>0</v>
      </c>
      <c r="BK2765" s="26">
        <f t="shared" si="12588"/>
        <v>0</v>
      </c>
      <c r="BL2765" s="26">
        <f t="shared" si="12456"/>
        <v>90357.645999999993</v>
      </c>
      <c r="BM2765" s="26">
        <f>BM2766</f>
        <v>0</v>
      </c>
      <c r="BN2765" s="53">
        <f t="shared" si="12490"/>
        <v>90357.645999999993</v>
      </c>
      <c r="BO2765" s="26">
        <f t="shared" si="12457"/>
        <v>0</v>
      </c>
      <c r="BP2765" s="26">
        <f>BP2766</f>
        <v>0</v>
      </c>
      <c r="BQ2765" s="53">
        <f t="shared" si="12491"/>
        <v>0</v>
      </c>
      <c r="BR2765" s="52">
        <f t="shared" si="12458"/>
        <v>0</v>
      </c>
      <c r="BS2765" s="26">
        <f>BS2766</f>
        <v>0</v>
      </c>
      <c r="BT2765" s="27"/>
    </row>
    <row r="2766" spans="1:72" x14ac:dyDescent="0.3">
      <c r="A2766" s="67" t="s">
        <v>1121</v>
      </c>
      <c r="B2766" s="67" t="s">
        <v>60</v>
      </c>
      <c r="C2766" s="67" t="s">
        <v>26</v>
      </c>
      <c r="D2766" s="73" t="s">
        <v>56</v>
      </c>
      <c r="E2766" s="67"/>
      <c r="F2766" s="68" t="s">
        <v>57</v>
      </c>
      <c r="G2766" s="26"/>
      <c r="H2766" s="26"/>
      <c r="I2766" s="26"/>
      <c r="J2766" s="26"/>
      <c r="K2766" s="26"/>
      <c r="L2766" s="26"/>
      <c r="M2766" s="26"/>
      <c r="N2766" s="26"/>
      <c r="O2766" s="26"/>
      <c r="P2766" s="26"/>
      <c r="Q2766" s="26"/>
      <c r="R2766" s="26"/>
      <c r="S2766" s="26"/>
      <c r="T2766" s="26"/>
      <c r="U2766" s="26"/>
      <c r="V2766" s="26"/>
      <c r="W2766" s="26"/>
      <c r="X2766" s="26"/>
      <c r="Y2766" s="26"/>
      <c r="Z2766" s="26"/>
      <c r="AA2766" s="26"/>
      <c r="AB2766" s="26"/>
      <c r="AC2766" s="26"/>
      <c r="AD2766" s="26"/>
      <c r="AE2766" s="26"/>
      <c r="AF2766" s="26"/>
      <c r="AG2766" s="26"/>
      <c r="AH2766" s="26"/>
      <c r="AI2766" s="26"/>
      <c r="AJ2766" s="26">
        <f t="shared" ref="AJ2766:AR2766" si="12589">AJ2769+AJ2767</f>
        <v>0</v>
      </c>
      <c r="AK2766" s="26">
        <f t="shared" si="12589"/>
        <v>0</v>
      </c>
      <c r="AL2766" s="26">
        <f t="shared" si="12589"/>
        <v>90612.963999999993</v>
      </c>
      <c r="AM2766" s="26">
        <f t="shared" si="12589"/>
        <v>0</v>
      </c>
      <c r="AN2766" s="26">
        <f t="shared" si="12589"/>
        <v>0</v>
      </c>
      <c r="AO2766" s="26">
        <f t="shared" si="12589"/>
        <v>0</v>
      </c>
      <c r="AP2766" s="26">
        <f t="shared" si="12589"/>
        <v>0</v>
      </c>
      <c r="AQ2766" s="26">
        <f t="shared" si="12589"/>
        <v>0</v>
      </c>
      <c r="AR2766" s="26">
        <f t="shared" si="12589"/>
        <v>0</v>
      </c>
      <c r="AS2766" s="26">
        <f t="shared" si="12547"/>
        <v>90612.963999999993</v>
      </c>
      <c r="AT2766" s="26">
        <f t="shared" si="12548"/>
        <v>0</v>
      </c>
      <c r="AU2766" s="26">
        <f t="shared" si="12549"/>
        <v>0</v>
      </c>
      <c r="AV2766" s="26">
        <f>AV2769+AV2767</f>
        <v>-255.31800000000001</v>
      </c>
      <c r="AW2766" s="26">
        <f>AW2769+AW2767</f>
        <v>0</v>
      </c>
      <c r="AX2766" s="26">
        <f>AX2769+AX2767</f>
        <v>0</v>
      </c>
      <c r="AY2766" s="26">
        <f t="shared" si="12498"/>
        <v>90357.645999999993</v>
      </c>
      <c r="AZ2766" s="26">
        <f t="shared" si="12499"/>
        <v>0</v>
      </c>
      <c r="BA2766" s="26">
        <f t="shared" si="12500"/>
        <v>0</v>
      </c>
      <c r="BB2766" s="26">
        <f t="shared" ref="BB2766:BK2766" si="12590">BB2769+BB2767</f>
        <v>0</v>
      </c>
      <c r="BC2766" s="26">
        <f t="shared" si="12590"/>
        <v>0</v>
      </c>
      <c r="BD2766" s="26">
        <f t="shared" si="12590"/>
        <v>0</v>
      </c>
      <c r="BE2766" s="26">
        <f t="shared" si="12590"/>
        <v>0</v>
      </c>
      <c r="BF2766" s="26">
        <f t="shared" si="12590"/>
        <v>0</v>
      </c>
      <c r="BG2766" s="26">
        <f t="shared" si="12590"/>
        <v>0</v>
      </c>
      <c r="BH2766" s="26">
        <f t="shared" si="12590"/>
        <v>0</v>
      </c>
      <c r="BI2766" s="26">
        <f t="shared" si="12590"/>
        <v>0</v>
      </c>
      <c r="BJ2766" s="26">
        <f t="shared" si="12590"/>
        <v>0</v>
      </c>
      <c r="BK2766" s="26">
        <f t="shared" si="12590"/>
        <v>0</v>
      </c>
      <c r="BL2766" s="26">
        <f t="shared" si="12456"/>
        <v>90357.645999999993</v>
      </c>
      <c r="BM2766" s="26">
        <f>BM2769+BM2767</f>
        <v>0</v>
      </c>
      <c r="BN2766" s="53">
        <f t="shared" si="12490"/>
        <v>90357.645999999993</v>
      </c>
      <c r="BO2766" s="26">
        <f t="shared" si="12457"/>
        <v>0</v>
      </c>
      <c r="BP2766" s="26">
        <f>BP2769+BP2767</f>
        <v>0</v>
      </c>
      <c r="BQ2766" s="53">
        <f t="shared" si="12491"/>
        <v>0</v>
      </c>
      <c r="BR2766" s="52">
        <f t="shared" si="12458"/>
        <v>0</v>
      </c>
      <c r="BS2766" s="26">
        <f>BS2769+BS2767</f>
        <v>0</v>
      </c>
      <c r="BT2766" s="27"/>
    </row>
    <row r="2767" spans="1:72" ht="78" x14ac:dyDescent="0.3">
      <c r="A2767" s="67" t="s">
        <v>1121</v>
      </c>
      <c r="B2767" s="67" t="s">
        <v>60</v>
      </c>
      <c r="C2767" s="67" t="s">
        <v>26</v>
      </c>
      <c r="D2767" s="73" t="s">
        <v>1148</v>
      </c>
      <c r="E2767" s="67"/>
      <c r="F2767" s="68" t="s">
        <v>1149</v>
      </c>
      <c r="G2767" s="26"/>
      <c r="H2767" s="26"/>
      <c r="I2767" s="26"/>
      <c r="J2767" s="26"/>
      <c r="K2767" s="26"/>
      <c r="L2767" s="26"/>
      <c r="M2767" s="26"/>
      <c r="N2767" s="26"/>
      <c r="O2767" s="26"/>
      <c r="P2767" s="26"/>
      <c r="Q2767" s="26"/>
      <c r="R2767" s="26"/>
      <c r="S2767" s="26"/>
      <c r="T2767" s="26"/>
      <c r="U2767" s="26"/>
      <c r="V2767" s="26"/>
      <c r="W2767" s="26"/>
      <c r="X2767" s="26"/>
      <c r="Y2767" s="26"/>
      <c r="Z2767" s="26"/>
      <c r="AA2767" s="26"/>
      <c r="AB2767" s="26"/>
      <c r="AC2767" s="26"/>
      <c r="AD2767" s="26"/>
      <c r="AE2767" s="26"/>
      <c r="AF2767" s="26"/>
      <c r="AG2767" s="26"/>
      <c r="AH2767" s="26"/>
      <c r="AI2767" s="26"/>
      <c r="AJ2767" s="26">
        <f t="shared" ref="AJ2767:AR2767" si="12591">AJ2768</f>
        <v>0</v>
      </c>
      <c r="AK2767" s="26">
        <f t="shared" si="12591"/>
        <v>0</v>
      </c>
      <c r="AL2767" s="26">
        <f t="shared" si="12591"/>
        <v>90153.827999999994</v>
      </c>
      <c r="AM2767" s="26">
        <f t="shared" si="12591"/>
        <v>0</v>
      </c>
      <c r="AN2767" s="26">
        <f t="shared" si="12591"/>
        <v>0</v>
      </c>
      <c r="AO2767" s="26">
        <f t="shared" si="12591"/>
        <v>0</v>
      </c>
      <c r="AP2767" s="26">
        <f t="shared" si="12591"/>
        <v>0</v>
      </c>
      <c r="AQ2767" s="26">
        <f t="shared" si="12591"/>
        <v>0</v>
      </c>
      <c r="AR2767" s="26">
        <f t="shared" si="12591"/>
        <v>0</v>
      </c>
      <c r="AS2767" s="26">
        <f t="shared" si="12547"/>
        <v>90153.827999999994</v>
      </c>
      <c r="AT2767" s="26">
        <f t="shared" si="12548"/>
        <v>0</v>
      </c>
      <c r="AU2767" s="26">
        <f t="shared" si="12549"/>
        <v>0</v>
      </c>
      <c r="AV2767" s="26">
        <f>AV2768</f>
        <v>-255.31800000000001</v>
      </c>
      <c r="AW2767" s="26">
        <f>AW2768</f>
        <v>0</v>
      </c>
      <c r="AX2767" s="26">
        <f>AX2768</f>
        <v>0</v>
      </c>
      <c r="AY2767" s="26">
        <f t="shared" si="12498"/>
        <v>89898.51</v>
      </c>
      <c r="AZ2767" s="26">
        <f t="shared" si="12499"/>
        <v>0</v>
      </c>
      <c r="BA2767" s="26">
        <f t="shared" si="12500"/>
        <v>0</v>
      </c>
      <c r="BB2767" s="26">
        <f t="shared" ref="BB2767:BK2767" si="12592">BB2768</f>
        <v>0</v>
      </c>
      <c r="BC2767" s="26">
        <f t="shared" si="12592"/>
        <v>0</v>
      </c>
      <c r="BD2767" s="26">
        <f t="shared" si="12592"/>
        <v>0</v>
      </c>
      <c r="BE2767" s="26">
        <f t="shared" si="12592"/>
        <v>0</v>
      </c>
      <c r="BF2767" s="26">
        <f t="shared" si="12592"/>
        <v>0</v>
      </c>
      <c r="BG2767" s="26">
        <f t="shared" si="12592"/>
        <v>0</v>
      </c>
      <c r="BH2767" s="26">
        <f t="shared" si="12592"/>
        <v>0</v>
      </c>
      <c r="BI2767" s="26">
        <f t="shared" si="12592"/>
        <v>0</v>
      </c>
      <c r="BJ2767" s="26">
        <f t="shared" si="12592"/>
        <v>0</v>
      </c>
      <c r="BK2767" s="26">
        <f t="shared" si="12592"/>
        <v>0</v>
      </c>
      <c r="BL2767" s="26">
        <f t="shared" si="12456"/>
        <v>89898.51</v>
      </c>
      <c r="BM2767" s="26">
        <f>BM2768</f>
        <v>0</v>
      </c>
      <c r="BN2767" s="53">
        <f t="shared" si="12490"/>
        <v>89898.51</v>
      </c>
      <c r="BO2767" s="26">
        <f t="shared" si="12457"/>
        <v>0</v>
      </c>
      <c r="BP2767" s="26">
        <f>BP2768</f>
        <v>0</v>
      </c>
      <c r="BQ2767" s="53">
        <f t="shared" si="12491"/>
        <v>0</v>
      </c>
      <c r="BR2767" s="52">
        <f t="shared" si="12458"/>
        <v>0</v>
      </c>
      <c r="BS2767" s="26">
        <f>BS2768</f>
        <v>0</v>
      </c>
      <c r="BT2767" s="27"/>
    </row>
    <row r="2768" spans="1:72" x14ac:dyDescent="0.3">
      <c r="A2768" s="67" t="s">
        <v>1121</v>
      </c>
      <c r="B2768" s="67" t="s">
        <v>60</v>
      </c>
      <c r="C2768" s="67" t="s">
        <v>26</v>
      </c>
      <c r="D2768" s="73" t="s">
        <v>1148</v>
      </c>
      <c r="E2768" s="67" t="s">
        <v>40</v>
      </c>
      <c r="F2768" s="68" t="s">
        <v>41</v>
      </c>
      <c r="G2768" s="26"/>
      <c r="H2768" s="26"/>
      <c r="I2768" s="26"/>
      <c r="J2768" s="26"/>
      <c r="K2768" s="26"/>
      <c r="L2768" s="26"/>
      <c r="M2768" s="26"/>
      <c r="N2768" s="26"/>
      <c r="O2768" s="26"/>
      <c r="P2768" s="26"/>
      <c r="Q2768" s="26"/>
      <c r="R2768" s="26"/>
      <c r="S2768" s="26"/>
      <c r="T2768" s="26"/>
      <c r="U2768" s="26"/>
      <c r="V2768" s="26"/>
      <c r="W2768" s="26"/>
      <c r="X2768" s="26"/>
      <c r="Y2768" s="26"/>
      <c r="Z2768" s="26"/>
      <c r="AA2768" s="26"/>
      <c r="AB2768" s="26"/>
      <c r="AC2768" s="26"/>
      <c r="AD2768" s="26"/>
      <c r="AE2768" s="26"/>
      <c r="AF2768" s="26"/>
      <c r="AG2768" s="26"/>
      <c r="AH2768" s="26"/>
      <c r="AI2768" s="26"/>
      <c r="AJ2768" s="26"/>
      <c r="AK2768" s="26"/>
      <c r="AL2768" s="26">
        <v>90153.827999999994</v>
      </c>
      <c r="AM2768" s="26"/>
      <c r="AN2768" s="26"/>
      <c r="AO2768" s="26"/>
      <c r="AP2768" s="26"/>
      <c r="AQ2768" s="26"/>
      <c r="AR2768" s="26"/>
      <c r="AS2768" s="26">
        <f t="shared" si="12547"/>
        <v>90153.827999999994</v>
      </c>
      <c r="AT2768" s="26">
        <f t="shared" si="12548"/>
        <v>0</v>
      </c>
      <c r="AU2768" s="26">
        <f t="shared" si="12549"/>
        <v>0</v>
      </c>
      <c r="AV2768" s="26">
        <v>-255.31800000000001</v>
      </c>
      <c r="AW2768" s="26"/>
      <c r="AX2768" s="26"/>
      <c r="AY2768" s="26">
        <f t="shared" si="12498"/>
        <v>89898.51</v>
      </c>
      <c r="AZ2768" s="26">
        <f t="shared" si="12499"/>
        <v>0</v>
      </c>
      <c r="BA2768" s="26">
        <f t="shared" si="12500"/>
        <v>0</v>
      </c>
      <c r="BB2768" s="26"/>
      <c r="BC2768" s="26"/>
      <c r="BD2768" s="26"/>
      <c r="BE2768" s="26"/>
      <c r="BF2768" s="26"/>
      <c r="BG2768" s="26"/>
      <c r="BH2768" s="26"/>
      <c r="BI2768" s="26"/>
      <c r="BJ2768" s="26"/>
      <c r="BK2768" s="26"/>
      <c r="BL2768" s="26">
        <f t="shared" si="12456"/>
        <v>89898.51</v>
      </c>
      <c r="BM2768" s="26"/>
      <c r="BN2768" s="53">
        <f t="shared" si="12490"/>
        <v>89898.51</v>
      </c>
      <c r="BO2768" s="26">
        <f t="shared" si="12457"/>
        <v>0</v>
      </c>
      <c r="BP2768" s="26"/>
      <c r="BQ2768" s="53">
        <f t="shared" si="12491"/>
        <v>0</v>
      </c>
      <c r="BR2768" s="52">
        <f t="shared" si="12458"/>
        <v>0</v>
      </c>
      <c r="BS2768" s="26"/>
      <c r="BT2768" s="27"/>
    </row>
    <row r="2769" spans="1:73" ht="46.8" x14ac:dyDescent="0.3">
      <c r="A2769" s="67" t="s">
        <v>1121</v>
      </c>
      <c r="B2769" s="67" t="s">
        <v>60</v>
      </c>
      <c r="C2769" s="67" t="s">
        <v>26</v>
      </c>
      <c r="D2769" s="73" t="s">
        <v>1150</v>
      </c>
      <c r="E2769" s="67"/>
      <c r="F2769" s="68" t="s">
        <v>1151</v>
      </c>
      <c r="G2769" s="26"/>
      <c r="H2769" s="26"/>
      <c r="I2769" s="26"/>
      <c r="J2769" s="26"/>
      <c r="K2769" s="26"/>
      <c r="L2769" s="26"/>
      <c r="M2769" s="26"/>
      <c r="N2769" s="26"/>
      <c r="O2769" s="26"/>
      <c r="P2769" s="26"/>
      <c r="Q2769" s="26"/>
      <c r="R2769" s="26"/>
      <c r="S2769" s="26"/>
      <c r="T2769" s="26"/>
      <c r="U2769" s="26"/>
      <c r="V2769" s="26"/>
      <c r="W2769" s="26"/>
      <c r="X2769" s="26"/>
      <c r="Y2769" s="26"/>
      <c r="Z2769" s="26"/>
      <c r="AA2769" s="26"/>
      <c r="AB2769" s="26"/>
      <c r="AC2769" s="26"/>
      <c r="AD2769" s="26"/>
      <c r="AE2769" s="26"/>
      <c r="AF2769" s="26"/>
      <c r="AG2769" s="26"/>
      <c r="AH2769" s="26"/>
      <c r="AI2769" s="26"/>
      <c r="AJ2769" s="26">
        <f t="shared" si="12581"/>
        <v>0</v>
      </c>
      <c r="AK2769" s="26">
        <f t="shared" si="12582"/>
        <v>0</v>
      </c>
      <c r="AL2769" s="26">
        <f t="shared" si="12583"/>
        <v>459.13600000000002</v>
      </c>
      <c r="AM2769" s="26">
        <f t="shared" si="12584"/>
        <v>0</v>
      </c>
      <c r="AN2769" s="26">
        <f t="shared" si="12585"/>
        <v>0</v>
      </c>
      <c r="AO2769" s="26">
        <f t="shared" si="12586"/>
        <v>0</v>
      </c>
      <c r="AP2769" s="26">
        <f t="shared" si="12587"/>
        <v>0</v>
      </c>
      <c r="AQ2769" s="26">
        <f>AQ2770</f>
        <v>0</v>
      </c>
      <c r="AR2769" s="26">
        <f>AR2770</f>
        <v>0</v>
      </c>
      <c r="AS2769" s="26">
        <f t="shared" si="12547"/>
        <v>459.13600000000002</v>
      </c>
      <c r="AT2769" s="26">
        <f t="shared" si="12548"/>
        <v>0</v>
      </c>
      <c r="AU2769" s="26">
        <f t="shared" si="12549"/>
        <v>0</v>
      </c>
      <c r="AV2769" s="26">
        <f>AV2770</f>
        <v>0</v>
      </c>
      <c r="AW2769" s="26">
        <f>AW2770</f>
        <v>0</v>
      </c>
      <c r="AX2769" s="26">
        <f>AX2770</f>
        <v>0</v>
      </c>
      <c r="AY2769" s="26">
        <f t="shared" si="12498"/>
        <v>459.13600000000002</v>
      </c>
      <c r="AZ2769" s="26">
        <f t="shared" si="12499"/>
        <v>0</v>
      </c>
      <c r="BA2769" s="26">
        <f t="shared" si="12500"/>
        <v>0</v>
      </c>
      <c r="BB2769" s="26">
        <f t="shared" ref="BB2769:BK2769" si="12593">BB2770</f>
        <v>0</v>
      </c>
      <c r="BC2769" s="26">
        <f t="shared" si="12593"/>
        <v>0</v>
      </c>
      <c r="BD2769" s="26">
        <f t="shared" si="12593"/>
        <v>0</v>
      </c>
      <c r="BE2769" s="26">
        <f t="shared" si="12593"/>
        <v>0</v>
      </c>
      <c r="BF2769" s="26">
        <f t="shared" si="12593"/>
        <v>0</v>
      </c>
      <c r="BG2769" s="26">
        <f t="shared" si="12593"/>
        <v>0</v>
      </c>
      <c r="BH2769" s="26">
        <f t="shared" si="12593"/>
        <v>0</v>
      </c>
      <c r="BI2769" s="26">
        <f t="shared" si="12593"/>
        <v>0</v>
      </c>
      <c r="BJ2769" s="26">
        <f t="shared" si="12593"/>
        <v>0</v>
      </c>
      <c r="BK2769" s="26">
        <f t="shared" si="12593"/>
        <v>0</v>
      </c>
      <c r="BL2769" s="26">
        <f t="shared" si="12456"/>
        <v>459.13600000000002</v>
      </c>
      <c r="BM2769" s="26">
        <f>BM2770</f>
        <v>0</v>
      </c>
      <c r="BN2769" s="53">
        <f t="shared" si="12490"/>
        <v>459.13600000000002</v>
      </c>
      <c r="BO2769" s="26">
        <f t="shared" si="12457"/>
        <v>0</v>
      </c>
      <c r="BP2769" s="26">
        <f>BP2770</f>
        <v>0</v>
      </c>
      <c r="BQ2769" s="53">
        <f t="shared" si="12491"/>
        <v>0</v>
      </c>
      <c r="BR2769" s="52">
        <f t="shared" si="12458"/>
        <v>0</v>
      </c>
      <c r="BS2769" s="26">
        <f>BS2770</f>
        <v>0</v>
      </c>
      <c r="BT2769" s="27"/>
    </row>
    <row r="2770" spans="1:73" x14ac:dyDescent="0.3">
      <c r="A2770" s="67" t="s">
        <v>1121</v>
      </c>
      <c r="B2770" s="67" t="s">
        <v>60</v>
      </c>
      <c r="C2770" s="67" t="s">
        <v>26</v>
      </c>
      <c r="D2770" s="73" t="s">
        <v>1150</v>
      </c>
      <c r="E2770" s="67" t="s">
        <v>40</v>
      </c>
      <c r="F2770" s="68" t="s">
        <v>41</v>
      </c>
      <c r="G2770" s="26"/>
      <c r="H2770" s="26"/>
      <c r="I2770" s="26"/>
      <c r="J2770" s="26"/>
      <c r="K2770" s="26"/>
      <c r="L2770" s="26"/>
      <c r="M2770" s="26"/>
      <c r="N2770" s="26"/>
      <c r="O2770" s="26"/>
      <c r="P2770" s="26"/>
      <c r="Q2770" s="26"/>
      <c r="R2770" s="26"/>
      <c r="S2770" s="26"/>
      <c r="T2770" s="26"/>
      <c r="U2770" s="26"/>
      <c r="V2770" s="26"/>
      <c r="W2770" s="26"/>
      <c r="X2770" s="26"/>
      <c r="Y2770" s="26"/>
      <c r="Z2770" s="26"/>
      <c r="AA2770" s="26"/>
      <c r="AB2770" s="26"/>
      <c r="AC2770" s="26"/>
      <c r="AD2770" s="26"/>
      <c r="AE2770" s="26"/>
      <c r="AF2770" s="26"/>
      <c r="AG2770" s="26"/>
      <c r="AH2770" s="26"/>
      <c r="AI2770" s="26"/>
      <c r="AJ2770" s="26"/>
      <c r="AK2770" s="26"/>
      <c r="AL2770" s="26">
        <v>459.13600000000002</v>
      </c>
      <c r="AM2770" s="26"/>
      <c r="AN2770" s="26"/>
      <c r="AO2770" s="26"/>
      <c r="AP2770" s="26"/>
      <c r="AQ2770" s="26"/>
      <c r="AR2770" s="26"/>
      <c r="AS2770" s="26">
        <f t="shared" si="12547"/>
        <v>459.13600000000002</v>
      </c>
      <c r="AT2770" s="26">
        <f t="shared" si="12548"/>
        <v>0</v>
      </c>
      <c r="AU2770" s="26">
        <f t="shared" si="12549"/>
        <v>0</v>
      </c>
      <c r="AV2770" s="26"/>
      <c r="AW2770" s="26"/>
      <c r="AX2770" s="26"/>
      <c r="AY2770" s="26">
        <f t="shared" si="12498"/>
        <v>459.13600000000002</v>
      </c>
      <c r="AZ2770" s="26">
        <f t="shared" si="12499"/>
        <v>0</v>
      </c>
      <c r="BA2770" s="26">
        <f t="shared" si="12500"/>
        <v>0</v>
      </c>
      <c r="BB2770" s="26"/>
      <c r="BC2770" s="26"/>
      <c r="BD2770" s="26"/>
      <c r="BE2770" s="26"/>
      <c r="BF2770" s="26"/>
      <c r="BG2770" s="26"/>
      <c r="BH2770" s="26"/>
      <c r="BI2770" s="26"/>
      <c r="BJ2770" s="26"/>
      <c r="BK2770" s="26"/>
      <c r="BL2770" s="26">
        <f t="shared" si="12456"/>
        <v>459.13600000000002</v>
      </c>
      <c r="BM2770" s="26"/>
      <c r="BN2770" s="53">
        <f t="shared" si="12490"/>
        <v>459.13600000000002</v>
      </c>
      <c r="BO2770" s="26">
        <f t="shared" si="12457"/>
        <v>0</v>
      </c>
      <c r="BP2770" s="26"/>
      <c r="BQ2770" s="53">
        <f t="shared" si="12491"/>
        <v>0</v>
      </c>
      <c r="BR2770" s="52">
        <f t="shared" si="12458"/>
        <v>0</v>
      </c>
      <c r="BS2770" s="26"/>
      <c r="BT2770" s="27"/>
    </row>
    <row r="2771" spans="1:73" ht="46.8" x14ac:dyDescent="0.3">
      <c r="A2771" s="67" t="s">
        <v>1121</v>
      </c>
      <c r="B2771" s="67" t="s">
        <v>60</v>
      </c>
      <c r="C2771" s="67" t="s">
        <v>26</v>
      </c>
      <c r="D2771" s="73" t="s">
        <v>88</v>
      </c>
      <c r="E2771" s="71"/>
      <c r="F2771" s="68" t="s">
        <v>89</v>
      </c>
      <c r="G2771" s="26"/>
      <c r="H2771" s="26"/>
      <c r="I2771" s="26"/>
      <c r="J2771" s="26"/>
      <c r="K2771" s="26"/>
      <c r="L2771" s="26"/>
      <c r="M2771" s="26"/>
      <c r="N2771" s="26"/>
      <c r="O2771" s="26"/>
      <c r="P2771" s="26"/>
      <c r="Q2771" s="26"/>
      <c r="R2771" s="26"/>
      <c r="S2771" s="26"/>
      <c r="T2771" s="26"/>
      <c r="U2771" s="26"/>
      <c r="V2771" s="26"/>
      <c r="W2771" s="26"/>
      <c r="X2771" s="26"/>
      <c r="Y2771" s="26"/>
      <c r="Z2771" s="26"/>
      <c r="AA2771" s="26"/>
      <c r="AB2771" s="26"/>
      <c r="AC2771" s="26"/>
      <c r="AD2771" s="26"/>
      <c r="AE2771" s="26"/>
      <c r="AF2771" s="26"/>
      <c r="AG2771" s="26"/>
      <c r="AH2771" s="26"/>
      <c r="AI2771" s="26"/>
      <c r="AJ2771" s="26"/>
      <c r="AK2771" s="26"/>
      <c r="AL2771" s="26"/>
      <c r="AM2771" s="26"/>
      <c r="AN2771" s="26"/>
      <c r="AO2771" s="26"/>
      <c r="AP2771" s="26"/>
      <c r="AQ2771" s="26"/>
      <c r="AR2771" s="26"/>
      <c r="AS2771" s="26"/>
      <c r="AT2771" s="26"/>
      <c r="AU2771" s="26"/>
      <c r="AV2771" s="26"/>
      <c r="AW2771" s="26"/>
      <c r="AX2771" s="26"/>
      <c r="AY2771" s="26"/>
      <c r="AZ2771" s="26"/>
      <c r="BA2771" s="26"/>
      <c r="BB2771" s="26">
        <f t="shared" ref="BB2771:BB2777" si="12594">BB2772</f>
        <v>0</v>
      </c>
      <c r="BC2771" s="26">
        <f t="shared" ref="BC2771:BC2777" si="12595">BC2772</f>
        <v>0</v>
      </c>
      <c r="BD2771" s="26">
        <f t="shared" ref="BD2771:BD2777" si="12596">BD2772</f>
        <v>2715.9090000000001</v>
      </c>
      <c r="BE2771" s="26">
        <f t="shared" ref="BE2771:BE2777" si="12597">BE2772</f>
        <v>0</v>
      </c>
      <c r="BF2771" s="26">
        <f t="shared" ref="BF2771:BF2777" si="12598">BF2772</f>
        <v>0</v>
      </c>
      <c r="BG2771" s="26">
        <f t="shared" ref="BG2771:BG2777" si="12599">BG2772</f>
        <v>0</v>
      </c>
      <c r="BH2771" s="26">
        <f t="shared" ref="BH2771:BH2777" si="12600">BH2772</f>
        <v>0</v>
      </c>
      <c r="BI2771" s="26">
        <f t="shared" ref="BI2771:BI2777" si="12601">BI2772</f>
        <v>0</v>
      </c>
      <c r="BJ2771" s="26">
        <f t="shared" ref="BJ2771:BJ2777" si="12602">BJ2772</f>
        <v>0</v>
      </c>
      <c r="BK2771" s="26">
        <f t="shared" ref="BK2771:BK2777" si="12603">BK2772</f>
        <v>0</v>
      </c>
      <c r="BL2771" s="26">
        <f t="shared" si="12456"/>
        <v>2715.9090000000001</v>
      </c>
      <c r="BM2771" s="26">
        <f t="shared" ref="BM2771:BM2777" si="12604">BM2772</f>
        <v>0</v>
      </c>
      <c r="BN2771" s="53">
        <f t="shared" si="12490"/>
        <v>2715.9090000000001</v>
      </c>
      <c r="BO2771" s="26">
        <f t="shared" si="12457"/>
        <v>0</v>
      </c>
      <c r="BP2771" s="26">
        <f t="shared" ref="BP2771:BS2777" si="12605">BP2772</f>
        <v>0</v>
      </c>
      <c r="BQ2771" s="53">
        <f t="shared" si="12491"/>
        <v>0</v>
      </c>
      <c r="BR2771" s="52">
        <f t="shared" si="12458"/>
        <v>0</v>
      </c>
      <c r="BS2771" s="26">
        <f t="shared" si="12605"/>
        <v>0</v>
      </c>
      <c r="BT2771" s="27"/>
    </row>
    <row r="2772" spans="1:73" ht="31.2" x14ac:dyDescent="0.3">
      <c r="A2772" s="67" t="s">
        <v>1121</v>
      </c>
      <c r="B2772" s="67" t="s">
        <v>60</v>
      </c>
      <c r="C2772" s="67" t="s">
        <v>26</v>
      </c>
      <c r="D2772" s="73" t="s">
        <v>103</v>
      </c>
      <c r="E2772" s="71"/>
      <c r="F2772" s="68" t="s">
        <v>104</v>
      </c>
      <c r="G2772" s="26"/>
      <c r="H2772" s="26"/>
      <c r="I2772" s="26"/>
      <c r="J2772" s="26"/>
      <c r="K2772" s="26"/>
      <c r="L2772" s="26"/>
      <c r="M2772" s="26"/>
      <c r="N2772" s="26"/>
      <c r="O2772" s="26"/>
      <c r="P2772" s="26"/>
      <c r="Q2772" s="26"/>
      <c r="R2772" s="26"/>
      <c r="S2772" s="26"/>
      <c r="T2772" s="26"/>
      <c r="U2772" s="26"/>
      <c r="V2772" s="26"/>
      <c r="W2772" s="26"/>
      <c r="X2772" s="26"/>
      <c r="Y2772" s="26"/>
      <c r="Z2772" s="26"/>
      <c r="AA2772" s="26"/>
      <c r="AB2772" s="26"/>
      <c r="AC2772" s="26"/>
      <c r="AD2772" s="26"/>
      <c r="AE2772" s="26"/>
      <c r="AF2772" s="26"/>
      <c r="AG2772" s="26"/>
      <c r="AH2772" s="26"/>
      <c r="AI2772" s="26"/>
      <c r="AJ2772" s="26"/>
      <c r="AK2772" s="26"/>
      <c r="AL2772" s="26"/>
      <c r="AM2772" s="26"/>
      <c r="AN2772" s="26"/>
      <c r="AO2772" s="26"/>
      <c r="AP2772" s="26"/>
      <c r="AQ2772" s="26"/>
      <c r="AR2772" s="26"/>
      <c r="AS2772" s="26"/>
      <c r="AT2772" s="26"/>
      <c r="AU2772" s="26"/>
      <c r="AV2772" s="26"/>
      <c r="AW2772" s="26"/>
      <c r="AX2772" s="26"/>
      <c r="AY2772" s="26"/>
      <c r="AZ2772" s="26"/>
      <c r="BA2772" s="26"/>
      <c r="BB2772" s="26">
        <f t="shared" si="12594"/>
        <v>0</v>
      </c>
      <c r="BC2772" s="26">
        <f t="shared" si="12595"/>
        <v>0</v>
      </c>
      <c r="BD2772" s="26">
        <f t="shared" si="12596"/>
        <v>2715.9090000000001</v>
      </c>
      <c r="BE2772" s="26">
        <f t="shared" si="12597"/>
        <v>0</v>
      </c>
      <c r="BF2772" s="26">
        <f t="shared" si="12598"/>
        <v>0</v>
      </c>
      <c r="BG2772" s="26">
        <f t="shared" si="12599"/>
        <v>0</v>
      </c>
      <c r="BH2772" s="26">
        <f t="shared" si="12600"/>
        <v>0</v>
      </c>
      <c r="BI2772" s="26">
        <f t="shared" si="12601"/>
        <v>0</v>
      </c>
      <c r="BJ2772" s="26">
        <f t="shared" si="12602"/>
        <v>0</v>
      </c>
      <c r="BK2772" s="26">
        <f t="shared" si="12603"/>
        <v>0</v>
      </c>
      <c r="BL2772" s="26">
        <f t="shared" si="12456"/>
        <v>2715.9090000000001</v>
      </c>
      <c r="BM2772" s="26">
        <f t="shared" si="12604"/>
        <v>0</v>
      </c>
      <c r="BN2772" s="53">
        <f t="shared" si="12490"/>
        <v>2715.9090000000001</v>
      </c>
      <c r="BO2772" s="26">
        <f t="shared" si="12457"/>
        <v>0</v>
      </c>
      <c r="BP2772" s="26">
        <f t="shared" si="12605"/>
        <v>0</v>
      </c>
      <c r="BQ2772" s="53">
        <f t="shared" si="12491"/>
        <v>0</v>
      </c>
      <c r="BR2772" s="52">
        <f t="shared" si="12458"/>
        <v>0</v>
      </c>
      <c r="BS2772" s="26">
        <f t="shared" si="12605"/>
        <v>0</v>
      </c>
      <c r="BT2772" s="27"/>
    </row>
    <row r="2773" spans="1:73" ht="31.2" x14ac:dyDescent="0.3">
      <c r="A2773" s="67" t="s">
        <v>1121</v>
      </c>
      <c r="B2773" s="67" t="s">
        <v>60</v>
      </c>
      <c r="C2773" s="67" t="s">
        <v>26</v>
      </c>
      <c r="D2773" s="73" t="s">
        <v>105</v>
      </c>
      <c r="E2773" s="71"/>
      <c r="F2773" s="68" t="s">
        <v>106</v>
      </c>
      <c r="G2773" s="26"/>
      <c r="H2773" s="26"/>
      <c r="I2773" s="26"/>
      <c r="J2773" s="26"/>
      <c r="K2773" s="26"/>
      <c r="L2773" s="26"/>
      <c r="M2773" s="26"/>
      <c r="N2773" s="26"/>
      <c r="O2773" s="26"/>
      <c r="P2773" s="26"/>
      <c r="Q2773" s="26"/>
      <c r="R2773" s="26"/>
      <c r="S2773" s="26"/>
      <c r="T2773" s="26"/>
      <c r="U2773" s="26"/>
      <c r="V2773" s="26"/>
      <c r="W2773" s="26"/>
      <c r="X2773" s="26"/>
      <c r="Y2773" s="26"/>
      <c r="Z2773" s="26"/>
      <c r="AA2773" s="26"/>
      <c r="AB2773" s="26"/>
      <c r="AC2773" s="26"/>
      <c r="AD2773" s="26"/>
      <c r="AE2773" s="26"/>
      <c r="AF2773" s="26"/>
      <c r="AG2773" s="26"/>
      <c r="AH2773" s="26"/>
      <c r="AI2773" s="26"/>
      <c r="AJ2773" s="26"/>
      <c r="AK2773" s="26"/>
      <c r="AL2773" s="26"/>
      <c r="AM2773" s="26"/>
      <c r="AN2773" s="26"/>
      <c r="AO2773" s="26"/>
      <c r="AP2773" s="26"/>
      <c r="AQ2773" s="26"/>
      <c r="AR2773" s="26"/>
      <c r="AS2773" s="26"/>
      <c r="AT2773" s="26"/>
      <c r="AU2773" s="26"/>
      <c r="AV2773" s="26"/>
      <c r="AW2773" s="26"/>
      <c r="AX2773" s="26"/>
      <c r="AY2773" s="26"/>
      <c r="AZ2773" s="26"/>
      <c r="BA2773" s="26"/>
      <c r="BB2773" s="26">
        <f t="shared" si="12594"/>
        <v>0</v>
      </c>
      <c r="BC2773" s="26">
        <f t="shared" si="12595"/>
        <v>0</v>
      </c>
      <c r="BD2773" s="26">
        <f t="shared" si="12596"/>
        <v>2715.9090000000001</v>
      </c>
      <c r="BE2773" s="26">
        <f t="shared" si="12597"/>
        <v>0</v>
      </c>
      <c r="BF2773" s="26">
        <f t="shared" si="12598"/>
        <v>0</v>
      </c>
      <c r="BG2773" s="26">
        <f t="shared" si="12599"/>
        <v>0</v>
      </c>
      <c r="BH2773" s="26">
        <f t="shared" si="12600"/>
        <v>0</v>
      </c>
      <c r="BI2773" s="26">
        <f t="shared" si="12601"/>
        <v>0</v>
      </c>
      <c r="BJ2773" s="26">
        <f t="shared" si="12602"/>
        <v>0</v>
      </c>
      <c r="BK2773" s="26">
        <f t="shared" si="12603"/>
        <v>0</v>
      </c>
      <c r="BL2773" s="26">
        <f t="shared" si="12456"/>
        <v>2715.9090000000001</v>
      </c>
      <c r="BM2773" s="26">
        <f t="shared" si="12604"/>
        <v>0</v>
      </c>
      <c r="BN2773" s="53">
        <f t="shared" si="12490"/>
        <v>2715.9090000000001</v>
      </c>
      <c r="BO2773" s="26">
        <f t="shared" si="12457"/>
        <v>0</v>
      </c>
      <c r="BP2773" s="26">
        <f t="shared" si="12605"/>
        <v>0</v>
      </c>
      <c r="BQ2773" s="53">
        <f t="shared" si="12491"/>
        <v>0</v>
      </c>
      <c r="BR2773" s="52">
        <f t="shared" si="12458"/>
        <v>0</v>
      </c>
      <c r="BS2773" s="26">
        <f t="shared" si="12605"/>
        <v>0</v>
      </c>
      <c r="BT2773" s="27"/>
    </row>
    <row r="2774" spans="1:73" x14ac:dyDescent="0.3">
      <c r="A2774" s="67" t="s">
        <v>1121</v>
      </c>
      <c r="B2774" s="67" t="s">
        <v>60</v>
      </c>
      <c r="C2774" s="67" t="s">
        <v>26</v>
      </c>
      <c r="D2774" s="73" t="s">
        <v>105</v>
      </c>
      <c r="E2774" s="67" t="s">
        <v>40</v>
      </c>
      <c r="F2774" s="68" t="s">
        <v>41</v>
      </c>
      <c r="G2774" s="26"/>
      <c r="H2774" s="26"/>
      <c r="I2774" s="26"/>
      <c r="J2774" s="26"/>
      <c r="K2774" s="26"/>
      <c r="L2774" s="26"/>
      <c r="M2774" s="26"/>
      <c r="N2774" s="26"/>
      <c r="O2774" s="26"/>
      <c r="P2774" s="26"/>
      <c r="Q2774" s="26"/>
      <c r="R2774" s="26"/>
      <c r="S2774" s="26"/>
      <c r="T2774" s="26"/>
      <c r="U2774" s="26"/>
      <c r="V2774" s="26"/>
      <c r="W2774" s="26"/>
      <c r="X2774" s="26"/>
      <c r="Y2774" s="26"/>
      <c r="Z2774" s="26"/>
      <c r="AA2774" s="26"/>
      <c r="AB2774" s="26"/>
      <c r="AC2774" s="26"/>
      <c r="AD2774" s="26"/>
      <c r="AE2774" s="26"/>
      <c r="AF2774" s="26"/>
      <c r="AG2774" s="26"/>
      <c r="AH2774" s="26"/>
      <c r="AI2774" s="26"/>
      <c r="AJ2774" s="26"/>
      <c r="AK2774" s="26"/>
      <c r="AL2774" s="26"/>
      <c r="AM2774" s="26"/>
      <c r="AN2774" s="26"/>
      <c r="AO2774" s="26"/>
      <c r="AP2774" s="26"/>
      <c r="AQ2774" s="26"/>
      <c r="AR2774" s="26"/>
      <c r="AS2774" s="26"/>
      <c r="AT2774" s="26"/>
      <c r="AU2774" s="26"/>
      <c r="AV2774" s="26"/>
      <c r="AW2774" s="26"/>
      <c r="AX2774" s="26"/>
      <c r="AY2774" s="26"/>
      <c r="AZ2774" s="26"/>
      <c r="BA2774" s="26"/>
      <c r="BB2774" s="26"/>
      <c r="BC2774" s="26"/>
      <c r="BD2774" s="26">
        <v>2715.9090000000001</v>
      </c>
      <c r="BE2774" s="26"/>
      <c r="BF2774" s="26"/>
      <c r="BG2774" s="26"/>
      <c r="BH2774" s="26"/>
      <c r="BI2774" s="26"/>
      <c r="BJ2774" s="26"/>
      <c r="BK2774" s="26"/>
      <c r="BL2774" s="26">
        <f t="shared" si="12456"/>
        <v>2715.9090000000001</v>
      </c>
      <c r="BM2774" s="26"/>
      <c r="BN2774" s="53">
        <f t="shared" si="12490"/>
        <v>2715.9090000000001</v>
      </c>
      <c r="BO2774" s="26">
        <f t="shared" si="12457"/>
        <v>0</v>
      </c>
      <c r="BP2774" s="26"/>
      <c r="BQ2774" s="53">
        <f t="shared" si="12491"/>
        <v>0</v>
      </c>
      <c r="BR2774" s="52">
        <f t="shared" si="12458"/>
        <v>0</v>
      </c>
      <c r="BS2774" s="26"/>
      <c r="BT2774" s="27"/>
    </row>
    <row r="2775" spans="1:73" s="82" customFormat="1" ht="31.2" x14ac:dyDescent="0.3">
      <c r="A2775" s="65" t="s">
        <v>1121</v>
      </c>
      <c r="B2775" s="65" t="s">
        <v>60</v>
      </c>
      <c r="C2775" s="65" t="s">
        <v>60</v>
      </c>
      <c r="D2775" s="65"/>
      <c r="E2775" s="65"/>
      <c r="F2775" s="66" t="s">
        <v>179</v>
      </c>
      <c r="G2775" s="22">
        <f t="shared" ref="G2775:G2777" si="12606">G2776</f>
        <v>197729.7</v>
      </c>
      <c r="H2775" s="22">
        <f t="shared" ref="H2775:H2777" si="12607">H2776</f>
        <v>202912.09999999998</v>
      </c>
      <c r="I2775" s="22">
        <f t="shared" ref="I2775:I2777" si="12608">I2776</f>
        <v>202912.09999999998</v>
      </c>
      <c r="J2775" s="22">
        <f t="shared" ref="J2775:J2777" si="12609">J2776</f>
        <v>0</v>
      </c>
      <c r="K2775" s="22">
        <f t="shared" ref="K2775:K2777" si="12610">K2776</f>
        <v>0</v>
      </c>
      <c r="L2775" s="22">
        <f t="shared" ref="L2775:L2777" si="12611">L2776</f>
        <v>0</v>
      </c>
      <c r="M2775" s="22">
        <f t="shared" si="12550"/>
        <v>197729.7</v>
      </c>
      <c r="N2775" s="22">
        <f t="shared" si="12551"/>
        <v>202912.09999999998</v>
      </c>
      <c r="O2775" s="22">
        <f t="shared" si="12552"/>
        <v>202912.09999999998</v>
      </c>
      <c r="P2775" s="22">
        <f t="shared" ref="P2775:P2777" si="12612">P2776</f>
        <v>0</v>
      </c>
      <c r="Q2775" s="22">
        <f t="shared" ref="Q2775:Q2777" si="12613">Q2776</f>
        <v>0</v>
      </c>
      <c r="R2775" s="22">
        <f t="shared" ref="R2775:R2777" si="12614">R2776</f>
        <v>0</v>
      </c>
      <c r="S2775" s="22">
        <f t="shared" ref="S2775:S2777" si="12615">S2776</f>
        <v>0</v>
      </c>
      <c r="T2775" s="22">
        <f t="shared" ref="T2775:T2777" si="12616">T2776</f>
        <v>0</v>
      </c>
      <c r="U2775" s="22">
        <f t="shared" ref="U2775:U2777" si="12617">U2776</f>
        <v>0</v>
      </c>
      <c r="V2775" s="22">
        <f t="shared" ref="V2775:V2777" si="12618">V2776</f>
        <v>0</v>
      </c>
      <c r="W2775" s="22">
        <f t="shared" ref="W2775:W2777" si="12619">W2776</f>
        <v>0</v>
      </c>
      <c r="X2775" s="22">
        <f t="shared" ref="X2775:X2777" si="12620">X2776</f>
        <v>0</v>
      </c>
      <c r="Y2775" s="22">
        <f t="shared" ref="Y2775:Y2777" si="12621">Y2776</f>
        <v>0</v>
      </c>
      <c r="Z2775" s="22">
        <f t="shared" ref="Z2775:Z2777" si="12622">Z2776</f>
        <v>0</v>
      </c>
      <c r="AA2775" s="22">
        <f t="shared" ref="AA2775:AA2777" si="12623">AA2776</f>
        <v>0</v>
      </c>
      <c r="AB2775" s="22">
        <f t="shared" ref="AB2775:AB2777" si="12624">AB2776</f>
        <v>0</v>
      </c>
      <c r="AC2775" s="22">
        <f t="shared" si="12469"/>
        <v>197729.7</v>
      </c>
      <c r="AD2775" s="22">
        <f t="shared" si="12470"/>
        <v>202912.09999999998</v>
      </c>
      <c r="AE2775" s="22">
        <f t="shared" si="12471"/>
        <v>202912.09999999998</v>
      </c>
      <c r="AF2775" s="22">
        <f t="shared" ref="AF2775:AF2777" si="12625">AF2776</f>
        <v>0</v>
      </c>
      <c r="AG2775" s="22">
        <f t="shared" si="12472"/>
        <v>197729.7</v>
      </c>
      <c r="AH2775" s="22">
        <f t="shared" si="12473"/>
        <v>202912.09999999998</v>
      </c>
      <c r="AI2775" s="22">
        <f t="shared" si="12474"/>
        <v>202912.09999999998</v>
      </c>
      <c r="AJ2775" s="22">
        <f t="shared" si="12581"/>
        <v>0</v>
      </c>
      <c r="AK2775" s="22">
        <f t="shared" si="12582"/>
        <v>0</v>
      </c>
      <c r="AL2775" s="22">
        <f t="shared" si="12583"/>
        <v>-2584.1000000000004</v>
      </c>
      <c r="AM2775" s="22">
        <f t="shared" si="12584"/>
        <v>0</v>
      </c>
      <c r="AN2775" s="22">
        <f t="shared" si="12585"/>
        <v>0</v>
      </c>
      <c r="AO2775" s="22">
        <f t="shared" si="12586"/>
        <v>0</v>
      </c>
      <c r="AP2775" s="22">
        <f t="shared" si="12587"/>
        <v>0</v>
      </c>
      <c r="AQ2775" s="22">
        <f t="shared" ref="AQ2775:AQ2777" si="12626">AQ2776</f>
        <v>0</v>
      </c>
      <c r="AR2775" s="22">
        <f t="shared" ref="AR2775:AR2777" si="12627">AR2776</f>
        <v>0</v>
      </c>
      <c r="AS2775" s="22">
        <f t="shared" si="12547"/>
        <v>195145.60000000001</v>
      </c>
      <c r="AT2775" s="22">
        <f t="shared" si="12548"/>
        <v>202912.09999999998</v>
      </c>
      <c r="AU2775" s="22">
        <f t="shared" si="12549"/>
        <v>202912.09999999998</v>
      </c>
      <c r="AV2775" s="22">
        <f t="shared" ref="AV2775:AV2777" si="12628">AV2776</f>
        <v>0</v>
      </c>
      <c r="AW2775" s="22">
        <f t="shared" ref="AW2775:AW2777" si="12629">AW2776</f>
        <v>0</v>
      </c>
      <c r="AX2775" s="22">
        <f t="shared" ref="AX2775:AX2777" si="12630">AX2776</f>
        <v>0</v>
      </c>
      <c r="AY2775" s="22">
        <f t="shared" si="12498"/>
        <v>195145.60000000001</v>
      </c>
      <c r="AZ2775" s="22">
        <f t="shared" si="12499"/>
        <v>202912.09999999998</v>
      </c>
      <c r="BA2775" s="22">
        <f t="shared" si="12500"/>
        <v>202912.09999999998</v>
      </c>
      <c r="BB2775" s="22">
        <f t="shared" si="12594"/>
        <v>0</v>
      </c>
      <c r="BC2775" s="22">
        <f t="shared" si="12595"/>
        <v>0</v>
      </c>
      <c r="BD2775" s="22">
        <f t="shared" si="12596"/>
        <v>0</v>
      </c>
      <c r="BE2775" s="22">
        <f t="shared" si="12597"/>
        <v>0</v>
      </c>
      <c r="BF2775" s="22">
        <f t="shared" si="12598"/>
        <v>0</v>
      </c>
      <c r="BG2775" s="22">
        <f t="shared" si="12599"/>
        <v>0</v>
      </c>
      <c r="BH2775" s="22">
        <f t="shared" si="12600"/>
        <v>0</v>
      </c>
      <c r="BI2775" s="22">
        <f t="shared" si="12601"/>
        <v>0</v>
      </c>
      <c r="BJ2775" s="22">
        <f t="shared" si="12602"/>
        <v>0</v>
      </c>
      <c r="BK2775" s="22">
        <f t="shared" si="12603"/>
        <v>0</v>
      </c>
      <c r="BL2775" s="22">
        <f t="shared" si="12456"/>
        <v>195145.60000000001</v>
      </c>
      <c r="BM2775" s="22">
        <f t="shared" si="12604"/>
        <v>0</v>
      </c>
      <c r="BN2775" s="78">
        <f t="shared" si="12490"/>
        <v>195145.60000000001</v>
      </c>
      <c r="BO2775" s="22">
        <f t="shared" si="12457"/>
        <v>202912.09999999998</v>
      </c>
      <c r="BP2775" s="22">
        <f t="shared" si="12605"/>
        <v>0</v>
      </c>
      <c r="BQ2775" s="78">
        <f t="shared" si="12491"/>
        <v>202912.09999999998</v>
      </c>
      <c r="BR2775" s="80">
        <f t="shared" si="12458"/>
        <v>202912.09999999998</v>
      </c>
      <c r="BS2775" s="22">
        <f t="shared" si="12605"/>
        <v>0</v>
      </c>
      <c r="BT2775" s="23"/>
      <c r="BU2775" s="19"/>
    </row>
    <row r="2776" spans="1:73" ht="31.2" x14ac:dyDescent="0.3">
      <c r="A2776" s="67" t="s">
        <v>1121</v>
      </c>
      <c r="B2776" s="67" t="s">
        <v>60</v>
      </c>
      <c r="C2776" s="67" t="s">
        <v>60</v>
      </c>
      <c r="D2776" s="67" t="s">
        <v>596</v>
      </c>
      <c r="E2776" s="71"/>
      <c r="F2776" s="68" t="s">
        <v>597</v>
      </c>
      <c r="G2776" s="26">
        <f t="shared" si="12606"/>
        <v>197729.7</v>
      </c>
      <c r="H2776" s="26">
        <f t="shared" si="12607"/>
        <v>202912.09999999998</v>
      </c>
      <c r="I2776" s="26">
        <f t="shared" si="12608"/>
        <v>202912.09999999998</v>
      </c>
      <c r="J2776" s="26">
        <f t="shared" si="12609"/>
        <v>0</v>
      </c>
      <c r="K2776" s="26">
        <f t="shared" si="12610"/>
        <v>0</v>
      </c>
      <c r="L2776" s="26">
        <f t="shared" si="12611"/>
        <v>0</v>
      </c>
      <c r="M2776" s="26">
        <f t="shared" si="12550"/>
        <v>197729.7</v>
      </c>
      <c r="N2776" s="26">
        <f t="shared" si="12551"/>
        <v>202912.09999999998</v>
      </c>
      <c r="O2776" s="26">
        <f t="shared" si="12552"/>
        <v>202912.09999999998</v>
      </c>
      <c r="P2776" s="26">
        <f t="shared" si="12612"/>
        <v>0</v>
      </c>
      <c r="Q2776" s="26">
        <f t="shared" si="12613"/>
        <v>0</v>
      </c>
      <c r="R2776" s="26">
        <f t="shared" si="12614"/>
        <v>0</v>
      </c>
      <c r="S2776" s="26">
        <f t="shared" si="12615"/>
        <v>0</v>
      </c>
      <c r="T2776" s="26">
        <f t="shared" si="12616"/>
        <v>0</v>
      </c>
      <c r="U2776" s="26">
        <f t="shared" si="12617"/>
        <v>0</v>
      </c>
      <c r="V2776" s="26">
        <f t="shared" si="12618"/>
        <v>0</v>
      </c>
      <c r="W2776" s="26">
        <f t="shared" si="12619"/>
        <v>0</v>
      </c>
      <c r="X2776" s="26">
        <f t="shared" si="12620"/>
        <v>0</v>
      </c>
      <c r="Y2776" s="26">
        <f t="shared" si="12621"/>
        <v>0</v>
      </c>
      <c r="Z2776" s="26">
        <f t="shared" si="12622"/>
        <v>0</v>
      </c>
      <c r="AA2776" s="26">
        <f t="shared" si="12623"/>
        <v>0</v>
      </c>
      <c r="AB2776" s="26">
        <f t="shared" si="12624"/>
        <v>0</v>
      </c>
      <c r="AC2776" s="26">
        <f t="shared" si="12469"/>
        <v>197729.7</v>
      </c>
      <c r="AD2776" s="26">
        <f t="shared" si="12470"/>
        <v>202912.09999999998</v>
      </c>
      <c r="AE2776" s="26">
        <f t="shared" si="12471"/>
        <v>202912.09999999998</v>
      </c>
      <c r="AF2776" s="26">
        <f t="shared" si="12625"/>
        <v>0</v>
      </c>
      <c r="AG2776" s="26">
        <f t="shared" si="12472"/>
        <v>197729.7</v>
      </c>
      <c r="AH2776" s="26">
        <f t="shared" si="12473"/>
        <v>202912.09999999998</v>
      </c>
      <c r="AI2776" s="26">
        <f t="shared" si="12474"/>
        <v>202912.09999999998</v>
      </c>
      <c r="AJ2776" s="26">
        <f t="shared" si="12581"/>
        <v>0</v>
      </c>
      <c r="AK2776" s="26">
        <f t="shared" si="12582"/>
        <v>0</v>
      </c>
      <c r="AL2776" s="26">
        <f t="shared" si="12583"/>
        <v>-2584.1000000000004</v>
      </c>
      <c r="AM2776" s="26">
        <f t="shared" si="12584"/>
        <v>0</v>
      </c>
      <c r="AN2776" s="26">
        <f t="shared" si="12585"/>
        <v>0</v>
      </c>
      <c r="AO2776" s="26">
        <f t="shared" si="12586"/>
        <v>0</v>
      </c>
      <c r="AP2776" s="26">
        <f t="shared" si="12587"/>
        <v>0</v>
      </c>
      <c r="AQ2776" s="26">
        <f t="shared" si="12626"/>
        <v>0</v>
      </c>
      <c r="AR2776" s="26">
        <f t="shared" si="12627"/>
        <v>0</v>
      </c>
      <c r="AS2776" s="26">
        <f t="shared" si="12547"/>
        <v>195145.60000000001</v>
      </c>
      <c r="AT2776" s="26">
        <f t="shared" si="12548"/>
        <v>202912.09999999998</v>
      </c>
      <c r="AU2776" s="26">
        <f t="shared" si="12549"/>
        <v>202912.09999999998</v>
      </c>
      <c r="AV2776" s="26">
        <f t="shared" si="12628"/>
        <v>0</v>
      </c>
      <c r="AW2776" s="26">
        <f t="shared" si="12629"/>
        <v>0</v>
      </c>
      <c r="AX2776" s="26">
        <f t="shared" si="12630"/>
        <v>0</v>
      </c>
      <c r="AY2776" s="26">
        <f t="shared" si="12498"/>
        <v>195145.60000000001</v>
      </c>
      <c r="AZ2776" s="26">
        <f t="shared" si="12499"/>
        <v>202912.09999999998</v>
      </c>
      <c r="BA2776" s="26">
        <f t="shared" si="12500"/>
        <v>202912.09999999998</v>
      </c>
      <c r="BB2776" s="26">
        <f t="shared" si="12594"/>
        <v>0</v>
      </c>
      <c r="BC2776" s="26">
        <f t="shared" si="12595"/>
        <v>0</v>
      </c>
      <c r="BD2776" s="26">
        <f t="shared" si="12596"/>
        <v>0</v>
      </c>
      <c r="BE2776" s="26">
        <f t="shared" si="12597"/>
        <v>0</v>
      </c>
      <c r="BF2776" s="26">
        <f t="shared" si="12598"/>
        <v>0</v>
      </c>
      <c r="BG2776" s="26">
        <f t="shared" si="12599"/>
        <v>0</v>
      </c>
      <c r="BH2776" s="26">
        <f t="shared" si="12600"/>
        <v>0</v>
      </c>
      <c r="BI2776" s="26">
        <f t="shared" si="12601"/>
        <v>0</v>
      </c>
      <c r="BJ2776" s="26">
        <f t="shared" si="12602"/>
        <v>0</v>
      </c>
      <c r="BK2776" s="26">
        <f t="shared" si="12603"/>
        <v>0</v>
      </c>
      <c r="BL2776" s="26">
        <f t="shared" si="12456"/>
        <v>195145.60000000001</v>
      </c>
      <c r="BM2776" s="26">
        <f t="shared" si="12604"/>
        <v>0</v>
      </c>
      <c r="BN2776" s="53">
        <f t="shared" si="12490"/>
        <v>195145.60000000001</v>
      </c>
      <c r="BO2776" s="26">
        <f t="shared" si="12457"/>
        <v>202912.09999999998</v>
      </c>
      <c r="BP2776" s="26">
        <f t="shared" si="12605"/>
        <v>0</v>
      </c>
      <c r="BQ2776" s="53">
        <f t="shared" si="12491"/>
        <v>202912.09999999998</v>
      </c>
      <c r="BR2776" s="52">
        <f t="shared" si="12458"/>
        <v>202912.09999999998</v>
      </c>
      <c r="BS2776" s="26">
        <f t="shared" si="12605"/>
        <v>0</v>
      </c>
      <c r="BT2776" s="27"/>
    </row>
    <row r="2777" spans="1:73" x14ac:dyDescent="0.3">
      <c r="A2777" s="67" t="s">
        <v>1121</v>
      </c>
      <c r="B2777" s="67" t="s">
        <v>60</v>
      </c>
      <c r="C2777" s="67" t="s">
        <v>60</v>
      </c>
      <c r="D2777" s="67" t="s">
        <v>836</v>
      </c>
      <c r="E2777" s="71"/>
      <c r="F2777" s="68" t="s">
        <v>33</v>
      </c>
      <c r="G2777" s="26">
        <f t="shared" si="12606"/>
        <v>197729.7</v>
      </c>
      <c r="H2777" s="26">
        <f t="shared" si="12607"/>
        <v>202912.09999999998</v>
      </c>
      <c r="I2777" s="26">
        <f t="shared" si="12608"/>
        <v>202912.09999999998</v>
      </c>
      <c r="J2777" s="26">
        <f t="shared" si="12609"/>
        <v>0</v>
      </c>
      <c r="K2777" s="26">
        <f t="shared" si="12610"/>
        <v>0</v>
      </c>
      <c r="L2777" s="26">
        <f t="shared" si="12611"/>
        <v>0</v>
      </c>
      <c r="M2777" s="26">
        <f t="shared" si="12550"/>
        <v>197729.7</v>
      </c>
      <c r="N2777" s="26">
        <f t="shared" si="12551"/>
        <v>202912.09999999998</v>
      </c>
      <c r="O2777" s="26">
        <f t="shared" si="12552"/>
        <v>202912.09999999998</v>
      </c>
      <c r="P2777" s="26">
        <f t="shared" si="12612"/>
        <v>0</v>
      </c>
      <c r="Q2777" s="26">
        <f t="shared" si="12613"/>
        <v>0</v>
      </c>
      <c r="R2777" s="26">
        <f t="shared" si="12614"/>
        <v>0</v>
      </c>
      <c r="S2777" s="26">
        <f t="shared" si="12615"/>
        <v>0</v>
      </c>
      <c r="T2777" s="26">
        <f t="shared" si="12616"/>
        <v>0</v>
      </c>
      <c r="U2777" s="26">
        <f t="shared" si="12617"/>
        <v>0</v>
      </c>
      <c r="V2777" s="26">
        <f t="shared" si="12618"/>
        <v>0</v>
      </c>
      <c r="W2777" s="26">
        <f t="shared" si="12619"/>
        <v>0</v>
      </c>
      <c r="X2777" s="26">
        <f t="shared" si="12620"/>
        <v>0</v>
      </c>
      <c r="Y2777" s="26">
        <f t="shared" si="12621"/>
        <v>0</v>
      </c>
      <c r="Z2777" s="26">
        <f t="shared" si="12622"/>
        <v>0</v>
      </c>
      <c r="AA2777" s="26">
        <f t="shared" si="12623"/>
        <v>0</v>
      </c>
      <c r="AB2777" s="26">
        <f t="shared" si="12624"/>
        <v>0</v>
      </c>
      <c r="AC2777" s="26">
        <f t="shared" si="12469"/>
        <v>197729.7</v>
      </c>
      <c r="AD2777" s="26">
        <f t="shared" si="12470"/>
        <v>202912.09999999998</v>
      </c>
      <c r="AE2777" s="26">
        <f t="shared" si="12471"/>
        <v>202912.09999999998</v>
      </c>
      <c r="AF2777" s="26">
        <f t="shared" si="12625"/>
        <v>0</v>
      </c>
      <c r="AG2777" s="26">
        <f t="shared" si="12472"/>
        <v>197729.7</v>
      </c>
      <c r="AH2777" s="26">
        <f t="shared" si="12473"/>
        <v>202912.09999999998</v>
      </c>
      <c r="AI2777" s="26">
        <f t="shared" si="12474"/>
        <v>202912.09999999998</v>
      </c>
      <c r="AJ2777" s="26">
        <f t="shared" si="12581"/>
        <v>0</v>
      </c>
      <c r="AK2777" s="26">
        <f t="shared" si="12582"/>
        <v>0</v>
      </c>
      <c r="AL2777" s="26">
        <f t="shared" si="12583"/>
        <v>-2584.1000000000004</v>
      </c>
      <c r="AM2777" s="26">
        <f t="shared" si="12584"/>
        <v>0</v>
      </c>
      <c r="AN2777" s="26">
        <f t="shared" si="12585"/>
        <v>0</v>
      </c>
      <c r="AO2777" s="26">
        <f t="shared" si="12586"/>
        <v>0</v>
      </c>
      <c r="AP2777" s="26">
        <f t="shared" si="12587"/>
        <v>0</v>
      </c>
      <c r="AQ2777" s="26">
        <f t="shared" si="12626"/>
        <v>0</v>
      </c>
      <c r="AR2777" s="26">
        <f t="shared" si="12627"/>
        <v>0</v>
      </c>
      <c r="AS2777" s="26">
        <f t="shared" si="12547"/>
        <v>195145.60000000001</v>
      </c>
      <c r="AT2777" s="26">
        <f t="shared" si="12548"/>
        <v>202912.09999999998</v>
      </c>
      <c r="AU2777" s="26">
        <f t="shared" si="12549"/>
        <v>202912.09999999998</v>
      </c>
      <c r="AV2777" s="26">
        <f t="shared" si="12628"/>
        <v>0</v>
      </c>
      <c r="AW2777" s="26">
        <f t="shared" si="12629"/>
        <v>0</v>
      </c>
      <c r="AX2777" s="26">
        <f t="shared" si="12630"/>
        <v>0</v>
      </c>
      <c r="AY2777" s="26">
        <f t="shared" si="12498"/>
        <v>195145.60000000001</v>
      </c>
      <c r="AZ2777" s="26">
        <f t="shared" si="12499"/>
        <v>202912.09999999998</v>
      </c>
      <c r="BA2777" s="26">
        <f t="shared" si="12500"/>
        <v>202912.09999999998</v>
      </c>
      <c r="BB2777" s="26">
        <f t="shared" si="12594"/>
        <v>0</v>
      </c>
      <c r="BC2777" s="26">
        <f t="shared" si="12595"/>
        <v>0</v>
      </c>
      <c r="BD2777" s="26">
        <f t="shared" si="12596"/>
        <v>0</v>
      </c>
      <c r="BE2777" s="26">
        <f t="shared" si="12597"/>
        <v>0</v>
      </c>
      <c r="BF2777" s="26">
        <f t="shared" si="12598"/>
        <v>0</v>
      </c>
      <c r="BG2777" s="26">
        <f t="shared" si="12599"/>
        <v>0</v>
      </c>
      <c r="BH2777" s="26">
        <f t="shared" si="12600"/>
        <v>0</v>
      </c>
      <c r="BI2777" s="26">
        <f t="shared" si="12601"/>
        <v>0</v>
      </c>
      <c r="BJ2777" s="26">
        <f t="shared" si="12602"/>
        <v>0</v>
      </c>
      <c r="BK2777" s="26">
        <f t="shared" si="12603"/>
        <v>0</v>
      </c>
      <c r="BL2777" s="26">
        <f t="shared" si="12456"/>
        <v>195145.60000000001</v>
      </c>
      <c r="BM2777" s="26">
        <f t="shared" si="12604"/>
        <v>0</v>
      </c>
      <c r="BN2777" s="53">
        <f t="shared" si="12490"/>
        <v>195145.60000000001</v>
      </c>
      <c r="BO2777" s="26">
        <f t="shared" si="12457"/>
        <v>202912.09999999998</v>
      </c>
      <c r="BP2777" s="26">
        <f t="shared" si="12605"/>
        <v>0</v>
      </c>
      <c r="BQ2777" s="53">
        <f t="shared" si="12491"/>
        <v>202912.09999999998</v>
      </c>
      <c r="BR2777" s="52">
        <f t="shared" si="12458"/>
        <v>202912.09999999998</v>
      </c>
      <c r="BS2777" s="26">
        <f t="shared" si="12605"/>
        <v>0</v>
      </c>
      <c r="BT2777" s="27"/>
    </row>
    <row r="2778" spans="1:73" ht="62.4" x14ac:dyDescent="0.3">
      <c r="A2778" s="67" t="s">
        <v>1121</v>
      </c>
      <c r="B2778" s="67" t="s">
        <v>60</v>
      </c>
      <c r="C2778" s="67" t="s">
        <v>60</v>
      </c>
      <c r="D2778" s="67" t="s">
        <v>1152</v>
      </c>
      <c r="E2778" s="71"/>
      <c r="F2778" s="68" t="s">
        <v>1153</v>
      </c>
      <c r="G2778" s="26">
        <f t="shared" ref="G2778:L2778" si="12631">G2782+G2779</f>
        <v>197729.7</v>
      </c>
      <c r="H2778" s="26">
        <f t="shared" si="12631"/>
        <v>202912.09999999998</v>
      </c>
      <c r="I2778" s="26">
        <f t="shared" si="12631"/>
        <v>202912.09999999998</v>
      </c>
      <c r="J2778" s="26">
        <f t="shared" si="12631"/>
        <v>0</v>
      </c>
      <c r="K2778" s="26">
        <f t="shared" si="12631"/>
        <v>0</v>
      </c>
      <c r="L2778" s="26">
        <f t="shared" si="12631"/>
        <v>0</v>
      </c>
      <c r="M2778" s="26">
        <f t="shared" si="12550"/>
        <v>197729.7</v>
      </c>
      <c r="N2778" s="26">
        <f t="shared" si="12551"/>
        <v>202912.09999999998</v>
      </c>
      <c r="O2778" s="26">
        <f t="shared" si="12552"/>
        <v>202912.09999999998</v>
      </c>
      <c r="P2778" s="26">
        <f t="shared" ref="P2778:AB2778" si="12632">P2782+P2779</f>
        <v>0</v>
      </c>
      <c r="Q2778" s="26">
        <f t="shared" si="12632"/>
        <v>0</v>
      </c>
      <c r="R2778" s="26">
        <f t="shared" si="12632"/>
        <v>0</v>
      </c>
      <c r="S2778" s="26">
        <f t="shared" si="12632"/>
        <v>0</v>
      </c>
      <c r="T2778" s="26">
        <f t="shared" si="12632"/>
        <v>0</v>
      </c>
      <c r="U2778" s="26">
        <f t="shared" si="12632"/>
        <v>0</v>
      </c>
      <c r="V2778" s="26">
        <f t="shared" si="12632"/>
        <v>0</v>
      </c>
      <c r="W2778" s="26">
        <f t="shared" si="12632"/>
        <v>0</v>
      </c>
      <c r="X2778" s="26">
        <f t="shared" si="12632"/>
        <v>0</v>
      </c>
      <c r="Y2778" s="26">
        <f t="shared" si="12632"/>
        <v>0</v>
      </c>
      <c r="Z2778" s="26">
        <f t="shared" si="12632"/>
        <v>0</v>
      </c>
      <c r="AA2778" s="26">
        <f t="shared" si="12632"/>
        <v>0</v>
      </c>
      <c r="AB2778" s="26">
        <f t="shared" si="12632"/>
        <v>0</v>
      </c>
      <c r="AC2778" s="26">
        <f t="shared" si="12469"/>
        <v>197729.7</v>
      </c>
      <c r="AD2778" s="26">
        <f t="shared" si="12470"/>
        <v>202912.09999999998</v>
      </c>
      <c r="AE2778" s="26">
        <f t="shared" si="12471"/>
        <v>202912.09999999998</v>
      </c>
      <c r="AF2778" s="26">
        <f>AF2782+AF2779</f>
        <v>0</v>
      </c>
      <c r="AG2778" s="26">
        <f t="shared" si="12472"/>
        <v>197729.7</v>
      </c>
      <c r="AH2778" s="26">
        <f t="shared" si="12473"/>
        <v>202912.09999999998</v>
      </c>
      <c r="AI2778" s="26">
        <f t="shared" si="12474"/>
        <v>202912.09999999998</v>
      </c>
      <c r="AJ2778" s="26">
        <f t="shared" ref="AJ2778:AR2778" si="12633">AJ2782+AJ2779</f>
        <v>0</v>
      </c>
      <c r="AK2778" s="26">
        <f t="shared" si="12633"/>
        <v>0</v>
      </c>
      <c r="AL2778" s="26">
        <f t="shared" si="12633"/>
        <v>-2584.1000000000004</v>
      </c>
      <c r="AM2778" s="26">
        <f t="shared" si="12633"/>
        <v>0</v>
      </c>
      <c r="AN2778" s="26">
        <f t="shared" si="12633"/>
        <v>0</v>
      </c>
      <c r="AO2778" s="26">
        <f t="shared" si="12633"/>
        <v>0</v>
      </c>
      <c r="AP2778" s="26">
        <f t="shared" si="12633"/>
        <v>0</v>
      </c>
      <c r="AQ2778" s="26">
        <f t="shared" si="12633"/>
        <v>0</v>
      </c>
      <c r="AR2778" s="26">
        <f t="shared" si="12633"/>
        <v>0</v>
      </c>
      <c r="AS2778" s="26">
        <f t="shared" si="12547"/>
        <v>195145.60000000001</v>
      </c>
      <c r="AT2778" s="26">
        <f t="shared" si="12548"/>
        <v>202912.09999999998</v>
      </c>
      <c r="AU2778" s="26">
        <f t="shared" si="12549"/>
        <v>202912.09999999998</v>
      </c>
      <c r="AV2778" s="26">
        <f>AV2782+AV2779</f>
        <v>0</v>
      </c>
      <c r="AW2778" s="26">
        <f>AW2782+AW2779</f>
        <v>0</v>
      </c>
      <c r="AX2778" s="26">
        <f>AX2782+AX2779</f>
        <v>0</v>
      </c>
      <c r="AY2778" s="26">
        <f t="shared" si="12498"/>
        <v>195145.60000000001</v>
      </c>
      <c r="AZ2778" s="26">
        <f t="shared" si="12499"/>
        <v>202912.09999999998</v>
      </c>
      <c r="BA2778" s="26">
        <f t="shared" si="12500"/>
        <v>202912.09999999998</v>
      </c>
      <c r="BB2778" s="26">
        <f t="shared" ref="BB2778:BK2778" si="12634">BB2782+BB2779</f>
        <v>0</v>
      </c>
      <c r="BC2778" s="26">
        <f t="shared" si="12634"/>
        <v>0</v>
      </c>
      <c r="BD2778" s="26">
        <f t="shared" si="12634"/>
        <v>0</v>
      </c>
      <c r="BE2778" s="26">
        <f t="shared" si="12634"/>
        <v>0</v>
      </c>
      <c r="BF2778" s="26">
        <f t="shared" si="12634"/>
        <v>0</v>
      </c>
      <c r="BG2778" s="26">
        <f t="shared" si="12634"/>
        <v>0</v>
      </c>
      <c r="BH2778" s="26">
        <f t="shared" si="12634"/>
        <v>0</v>
      </c>
      <c r="BI2778" s="26">
        <f t="shared" si="12634"/>
        <v>0</v>
      </c>
      <c r="BJ2778" s="26">
        <f t="shared" si="12634"/>
        <v>0</v>
      </c>
      <c r="BK2778" s="26">
        <f t="shared" si="12634"/>
        <v>0</v>
      </c>
      <c r="BL2778" s="26">
        <f t="shared" si="12456"/>
        <v>195145.60000000001</v>
      </c>
      <c r="BM2778" s="26">
        <f>BM2782+BM2779</f>
        <v>0</v>
      </c>
      <c r="BN2778" s="53">
        <f t="shared" si="12490"/>
        <v>195145.60000000001</v>
      </c>
      <c r="BO2778" s="26">
        <f t="shared" si="12457"/>
        <v>202912.09999999998</v>
      </c>
      <c r="BP2778" s="26">
        <f>BP2782+BP2779</f>
        <v>0</v>
      </c>
      <c r="BQ2778" s="53">
        <f t="shared" si="12491"/>
        <v>202912.09999999998</v>
      </c>
      <c r="BR2778" s="52">
        <f t="shared" si="12458"/>
        <v>202912.09999999998</v>
      </c>
      <c r="BS2778" s="26">
        <f>BS2782+BS2779</f>
        <v>0</v>
      </c>
      <c r="BT2778" s="27"/>
    </row>
    <row r="2779" spans="1:73" x14ac:dyDescent="0.3">
      <c r="A2779" s="67" t="s">
        <v>1121</v>
      </c>
      <c r="B2779" s="67" t="s">
        <v>60</v>
      </c>
      <c r="C2779" s="67" t="s">
        <v>60</v>
      </c>
      <c r="D2779" s="67" t="s">
        <v>1154</v>
      </c>
      <c r="E2779" s="67"/>
      <c r="F2779" s="68" t="s">
        <v>49</v>
      </c>
      <c r="G2779" s="26">
        <f t="shared" ref="G2779:L2779" si="12635">G2780+G2781</f>
        <v>107280.4</v>
      </c>
      <c r="H2779" s="26">
        <f t="shared" si="12635"/>
        <v>110133.09999999999</v>
      </c>
      <c r="I2779" s="26">
        <f t="shared" si="12635"/>
        <v>110133.09999999999</v>
      </c>
      <c r="J2779" s="26">
        <f t="shared" si="12635"/>
        <v>0</v>
      </c>
      <c r="K2779" s="26">
        <f t="shared" si="12635"/>
        <v>0</v>
      </c>
      <c r="L2779" s="26">
        <f t="shared" si="12635"/>
        <v>0</v>
      </c>
      <c r="M2779" s="26">
        <f t="shared" si="12550"/>
        <v>107280.4</v>
      </c>
      <c r="N2779" s="26">
        <f t="shared" si="12551"/>
        <v>110133.09999999999</v>
      </c>
      <c r="O2779" s="26">
        <f t="shared" si="12552"/>
        <v>110133.09999999999</v>
      </c>
      <c r="P2779" s="26">
        <f t="shared" ref="P2779:AB2779" si="12636">P2780+P2781</f>
        <v>0</v>
      </c>
      <c r="Q2779" s="26">
        <f t="shared" si="12636"/>
        <v>0</v>
      </c>
      <c r="R2779" s="26">
        <f t="shared" si="12636"/>
        <v>0</v>
      </c>
      <c r="S2779" s="26">
        <f t="shared" si="12636"/>
        <v>0</v>
      </c>
      <c r="T2779" s="26">
        <f t="shared" si="12636"/>
        <v>0</v>
      </c>
      <c r="U2779" s="26">
        <f t="shared" si="12636"/>
        <v>0</v>
      </c>
      <c r="V2779" s="26">
        <f t="shared" si="12636"/>
        <v>0</v>
      </c>
      <c r="W2779" s="26">
        <f t="shared" si="12636"/>
        <v>0</v>
      </c>
      <c r="X2779" s="26">
        <f t="shared" si="12636"/>
        <v>0</v>
      </c>
      <c r="Y2779" s="26">
        <f t="shared" si="12636"/>
        <v>0</v>
      </c>
      <c r="Z2779" s="26">
        <f t="shared" si="12636"/>
        <v>0</v>
      </c>
      <c r="AA2779" s="26">
        <f t="shared" si="12636"/>
        <v>0</v>
      </c>
      <c r="AB2779" s="26">
        <f t="shared" si="12636"/>
        <v>0</v>
      </c>
      <c r="AC2779" s="26">
        <f t="shared" si="12469"/>
        <v>107280.4</v>
      </c>
      <c r="AD2779" s="26">
        <f t="shared" si="12470"/>
        <v>110133.09999999999</v>
      </c>
      <c r="AE2779" s="26">
        <f t="shared" si="12471"/>
        <v>110133.09999999999</v>
      </c>
      <c r="AF2779" s="26">
        <f>AF2780+AF2781</f>
        <v>0</v>
      </c>
      <c r="AG2779" s="26">
        <f t="shared" si="12472"/>
        <v>107280.4</v>
      </c>
      <c r="AH2779" s="26">
        <f t="shared" si="12473"/>
        <v>110133.09999999999</v>
      </c>
      <c r="AI2779" s="26">
        <f t="shared" si="12474"/>
        <v>110133.09999999999</v>
      </c>
      <c r="AJ2779" s="26">
        <f t="shared" ref="AJ2779:AR2779" si="12637">AJ2780+AJ2781</f>
        <v>0</v>
      </c>
      <c r="AK2779" s="26">
        <f t="shared" si="12637"/>
        <v>0</v>
      </c>
      <c r="AL2779" s="26">
        <f t="shared" si="12637"/>
        <v>-1419.2</v>
      </c>
      <c r="AM2779" s="26">
        <f t="shared" si="12637"/>
        <v>0</v>
      </c>
      <c r="AN2779" s="26">
        <f t="shared" si="12637"/>
        <v>0</v>
      </c>
      <c r="AO2779" s="26">
        <f t="shared" si="12637"/>
        <v>0</v>
      </c>
      <c r="AP2779" s="26">
        <f t="shared" si="12637"/>
        <v>0</v>
      </c>
      <c r="AQ2779" s="26">
        <f t="shared" si="12637"/>
        <v>0</v>
      </c>
      <c r="AR2779" s="26">
        <f t="shared" si="12637"/>
        <v>0</v>
      </c>
      <c r="AS2779" s="26">
        <f t="shared" si="12547"/>
        <v>105861.2</v>
      </c>
      <c r="AT2779" s="26">
        <f t="shared" si="12548"/>
        <v>110133.09999999999</v>
      </c>
      <c r="AU2779" s="26">
        <f t="shared" si="12549"/>
        <v>110133.09999999999</v>
      </c>
      <c r="AV2779" s="26">
        <f>AV2780+AV2781</f>
        <v>0</v>
      </c>
      <c r="AW2779" s="26">
        <f>AW2780+AW2781</f>
        <v>0</v>
      </c>
      <c r="AX2779" s="26">
        <f>AX2780+AX2781</f>
        <v>0</v>
      </c>
      <c r="AY2779" s="26">
        <f t="shared" si="12498"/>
        <v>105861.2</v>
      </c>
      <c r="AZ2779" s="26">
        <f t="shared" si="12499"/>
        <v>110133.09999999999</v>
      </c>
      <c r="BA2779" s="26">
        <f t="shared" si="12500"/>
        <v>110133.09999999999</v>
      </c>
      <c r="BB2779" s="26">
        <f t="shared" ref="BB2779:BK2779" si="12638">BB2780+BB2781</f>
        <v>0</v>
      </c>
      <c r="BC2779" s="26">
        <f t="shared" si="12638"/>
        <v>0</v>
      </c>
      <c r="BD2779" s="26">
        <f t="shared" si="12638"/>
        <v>0</v>
      </c>
      <c r="BE2779" s="26">
        <f t="shared" si="12638"/>
        <v>0</v>
      </c>
      <c r="BF2779" s="26">
        <f t="shared" si="12638"/>
        <v>0</v>
      </c>
      <c r="BG2779" s="26">
        <f t="shared" si="12638"/>
        <v>0</v>
      </c>
      <c r="BH2779" s="26">
        <f t="shared" si="12638"/>
        <v>0</v>
      </c>
      <c r="BI2779" s="26">
        <f t="shared" si="12638"/>
        <v>0</v>
      </c>
      <c r="BJ2779" s="26">
        <f t="shared" si="12638"/>
        <v>0</v>
      </c>
      <c r="BK2779" s="26">
        <f t="shared" si="12638"/>
        <v>0</v>
      </c>
      <c r="BL2779" s="26">
        <f t="shared" si="12456"/>
        <v>105861.2</v>
      </c>
      <c r="BM2779" s="26">
        <f>BM2780+BM2781</f>
        <v>0</v>
      </c>
      <c r="BN2779" s="53">
        <f t="shared" si="12490"/>
        <v>105861.2</v>
      </c>
      <c r="BO2779" s="26">
        <f t="shared" si="12457"/>
        <v>110133.09999999999</v>
      </c>
      <c r="BP2779" s="26">
        <f>BP2780+BP2781</f>
        <v>0</v>
      </c>
      <c r="BQ2779" s="53">
        <f t="shared" si="12491"/>
        <v>110133.09999999999</v>
      </c>
      <c r="BR2779" s="52">
        <f t="shared" si="12458"/>
        <v>110133.09999999999</v>
      </c>
      <c r="BS2779" s="26">
        <f>BS2780+BS2781</f>
        <v>0</v>
      </c>
      <c r="BT2779" s="27"/>
    </row>
    <row r="2780" spans="1:73" ht="78" x14ac:dyDescent="0.3">
      <c r="A2780" s="67" t="s">
        <v>1121</v>
      </c>
      <c r="B2780" s="67" t="s">
        <v>60</v>
      </c>
      <c r="C2780" s="67" t="s">
        <v>60</v>
      </c>
      <c r="D2780" s="67" t="s">
        <v>1154</v>
      </c>
      <c r="E2780" s="67" t="s">
        <v>50</v>
      </c>
      <c r="F2780" s="68" t="s">
        <v>51</v>
      </c>
      <c r="G2780" s="26">
        <v>101214.2</v>
      </c>
      <c r="H2780" s="26">
        <v>104066.9</v>
      </c>
      <c r="I2780" s="26">
        <v>104066.9</v>
      </c>
      <c r="J2780" s="26"/>
      <c r="K2780" s="26"/>
      <c r="L2780" s="26"/>
      <c r="M2780" s="26">
        <f t="shared" si="12550"/>
        <v>101214.2</v>
      </c>
      <c r="N2780" s="26">
        <f t="shared" si="12551"/>
        <v>104066.9</v>
      </c>
      <c r="O2780" s="26">
        <f t="shared" si="12552"/>
        <v>104066.9</v>
      </c>
      <c r="P2780" s="26"/>
      <c r="Q2780" s="26"/>
      <c r="R2780" s="26"/>
      <c r="S2780" s="26"/>
      <c r="T2780" s="26"/>
      <c r="U2780" s="26"/>
      <c r="V2780" s="26"/>
      <c r="W2780" s="26"/>
      <c r="X2780" s="26"/>
      <c r="Y2780" s="26"/>
      <c r="Z2780" s="26"/>
      <c r="AA2780" s="26"/>
      <c r="AB2780" s="26"/>
      <c r="AC2780" s="26">
        <f t="shared" si="12469"/>
        <v>101214.2</v>
      </c>
      <c r="AD2780" s="26">
        <f t="shared" si="12470"/>
        <v>104066.9</v>
      </c>
      <c r="AE2780" s="26">
        <f t="shared" si="12471"/>
        <v>104066.9</v>
      </c>
      <c r="AF2780" s="26"/>
      <c r="AG2780" s="26">
        <f t="shared" si="12472"/>
        <v>101214.2</v>
      </c>
      <c r="AH2780" s="26">
        <f t="shared" si="12473"/>
        <v>104066.9</v>
      </c>
      <c r="AI2780" s="26">
        <f t="shared" si="12474"/>
        <v>104066.9</v>
      </c>
      <c r="AJ2780" s="26"/>
      <c r="AK2780" s="26"/>
      <c r="AL2780" s="26">
        <v>-1419.2</v>
      </c>
      <c r="AM2780" s="26"/>
      <c r="AN2780" s="26"/>
      <c r="AO2780" s="26"/>
      <c r="AP2780" s="26"/>
      <c r="AQ2780" s="26"/>
      <c r="AR2780" s="26"/>
      <c r="AS2780" s="26">
        <f t="shared" si="12547"/>
        <v>99795</v>
      </c>
      <c r="AT2780" s="26">
        <f t="shared" si="12548"/>
        <v>104066.9</v>
      </c>
      <c r="AU2780" s="26">
        <f t="shared" si="12549"/>
        <v>104066.9</v>
      </c>
      <c r="AV2780" s="26"/>
      <c r="AW2780" s="26"/>
      <c r="AX2780" s="26"/>
      <c r="AY2780" s="26">
        <f t="shared" si="12498"/>
        <v>99795</v>
      </c>
      <c r="AZ2780" s="26">
        <f t="shared" si="12499"/>
        <v>104066.9</v>
      </c>
      <c r="BA2780" s="26">
        <f t="shared" si="12500"/>
        <v>104066.9</v>
      </c>
      <c r="BB2780" s="26"/>
      <c r="BC2780" s="26"/>
      <c r="BD2780" s="26"/>
      <c r="BE2780" s="26"/>
      <c r="BF2780" s="26"/>
      <c r="BG2780" s="26"/>
      <c r="BH2780" s="26"/>
      <c r="BI2780" s="26"/>
      <c r="BJ2780" s="26"/>
      <c r="BK2780" s="26"/>
      <c r="BL2780" s="26">
        <f t="shared" si="12456"/>
        <v>99795</v>
      </c>
      <c r="BM2780" s="26"/>
      <c r="BN2780" s="53">
        <f t="shared" si="12490"/>
        <v>99795</v>
      </c>
      <c r="BO2780" s="26">
        <f t="shared" si="12457"/>
        <v>104066.9</v>
      </c>
      <c r="BP2780" s="26"/>
      <c r="BQ2780" s="53">
        <f t="shared" si="12491"/>
        <v>104066.9</v>
      </c>
      <c r="BR2780" s="52">
        <f t="shared" si="12458"/>
        <v>104066.9</v>
      </c>
      <c r="BS2780" s="26"/>
      <c r="BT2780" s="27"/>
    </row>
    <row r="2781" spans="1:73" ht="31.2" x14ac:dyDescent="0.3">
      <c r="A2781" s="67" t="s">
        <v>1121</v>
      </c>
      <c r="B2781" s="67" t="s">
        <v>60</v>
      </c>
      <c r="C2781" s="67" t="s">
        <v>60</v>
      </c>
      <c r="D2781" s="67" t="s">
        <v>1154</v>
      </c>
      <c r="E2781" s="67" t="s">
        <v>38</v>
      </c>
      <c r="F2781" s="68" t="s">
        <v>39</v>
      </c>
      <c r="G2781" s="26">
        <v>6066.2</v>
      </c>
      <c r="H2781" s="26">
        <v>6066.2</v>
      </c>
      <c r="I2781" s="26">
        <v>6066.2</v>
      </c>
      <c r="J2781" s="26"/>
      <c r="K2781" s="26"/>
      <c r="L2781" s="26"/>
      <c r="M2781" s="26">
        <f t="shared" si="12550"/>
        <v>6066.2</v>
      </c>
      <c r="N2781" s="26">
        <f t="shared" si="12551"/>
        <v>6066.2</v>
      </c>
      <c r="O2781" s="26">
        <f t="shared" si="12552"/>
        <v>6066.2</v>
      </c>
      <c r="P2781" s="26"/>
      <c r="Q2781" s="26"/>
      <c r="R2781" s="26"/>
      <c r="S2781" s="26"/>
      <c r="T2781" s="26"/>
      <c r="U2781" s="26"/>
      <c r="V2781" s="26"/>
      <c r="W2781" s="26"/>
      <c r="X2781" s="26"/>
      <c r="Y2781" s="26"/>
      <c r="Z2781" s="26"/>
      <c r="AA2781" s="26"/>
      <c r="AB2781" s="26"/>
      <c r="AC2781" s="26">
        <f t="shared" si="12469"/>
        <v>6066.2</v>
      </c>
      <c r="AD2781" s="26">
        <f t="shared" si="12470"/>
        <v>6066.2</v>
      </c>
      <c r="AE2781" s="26">
        <f t="shared" si="12471"/>
        <v>6066.2</v>
      </c>
      <c r="AF2781" s="26"/>
      <c r="AG2781" s="26">
        <f t="shared" si="12472"/>
        <v>6066.2</v>
      </c>
      <c r="AH2781" s="26">
        <f t="shared" si="12473"/>
        <v>6066.2</v>
      </c>
      <c r="AI2781" s="26">
        <f t="shared" si="12474"/>
        <v>6066.2</v>
      </c>
      <c r="AJ2781" s="26"/>
      <c r="AK2781" s="26"/>
      <c r="AL2781" s="26"/>
      <c r="AM2781" s="26"/>
      <c r="AN2781" s="26"/>
      <c r="AO2781" s="26"/>
      <c r="AP2781" s="26"/>
      <c r="AQ2781" s="26"/>
      <c r="AR2781" s="26"/>
      <c r="AS2781" s="26">
        <f t="shared" si="12547"/>
        <v>6066.2</v>
      </c>
      <c r="AT2781" s="26">
        <f t="shared" si="12548"/>
        <v>6066.2</v>
      </c>
      <c r="AU2781" s="26">
        <f t="shared" si="12549"/>
        <v>6066.2</v>
      </c>
      <c r="AV2781" s="26"/>
      <c r="AW2781" s="26"/>
      <c r="AX2781" s="26"/>
      <c r="AY2781" s="26">
        <f t="shared" si="12498"/>
        <v>6066.2</v>
      </c>
      <c r="AZ2781" s="26">
        <f t="shared" si="12499"/>
        <v>6066.2</v>
      </c>
      <c r="BA2781" s="26">
        <f t="shared" si="12500"/>
        <v>6066.2</v>
      </c>
      <c r="BB2781" s="26"/>
      <c r="BC2781" s="26"/>
      <c r="BD2781" s="26"/>
      <c r="BE2781" s="26"/>
      <c r="BF2781" s="26"/>
      <c r="BG2781" s="26"/>
      <c r="BH2781" s="26"/>
      <c r="BI2781" s="26"/>
      <c r="BJ2781" s="26"/>
      <c r="BK2781" s="26"/>
      <c r="BL2781" s="26">
        <f t="shared" si="12456"/>
        <v>6066.2</v>
      </c>
      <c r="BM2781" s="26"/>
      <c r="BN2781" s="53">
        <f t="shared" si="12490"/>
        <v>6066.2</v>
      </c>
      <c r="BO2781" s="26">
        <f t="shared" si="12457"/>
        <v>6066.2</v>
      </c>
      <c r="BP2781" s="26"/>
      <c r="BQ2781" s="53">
        <f t="shared" si="12491"/>
        <v>6066.2</v>
      </c>
      <c r="BR2781" s="52">
        <f t="shared" si="12458"/>
        <v>6066.2</v>
      </c>
      <c r="BS2781" s="26"/>
      <c r="BT2781" s="27"/>
    </row>
    <row r="2782" spans="1:73" ht="46.8" x14ac:dyDescent="0.3">
      <c r="A2782" s="67" t="s">
        <v>1121</v>
      </c>
      <c r="B2782" s="67" t="s">
        <v>60</v>
      </c>
      <c r="C2782" s="67" t="s">
        <v>60</v>
      </c>
      <c r="D2782" s="67" t="s">
        <v>1155</v>
      </c>
      <c r="E2782" s="71"/>
      <c r="F2782" s="68" t="s">
        <v>53</v>
      </c>
      <c r="G2782" s="26">
        <f t="shared" ref="G2782:L2782" si="12639">G2783+G2784+G2785</f>
        <v>90449.3</v>
      </c>
      <c r="H2782" s="26">
        <f t="shared" si="12639"/>
        <v>92779</v>
      </c>
      <c r="I2782" s="26">
        <f t="shared" si="12639"/>
        <v>92779</v>
      </c>
      <c r="J2782" s="26">
        <f t="shared" si="12639"/>
        <v>0</v>
      </c>
      <c r="K2782" s="26">
        <f t="shared" si="12639"/>
        <v>0</v>
      </c>
      <c r="L2782" s="26">
        <f t="shared" si="12639"/>
        <v>0</v>
      </c>
      <c r="M2782" s="26">
        <f t="shared" si="12550"/>
        <v>90449.3</v>
      </c>
      <c r="N2782" s="26">
        <f t="shared" si="12551"/>
        <v>92779</v>
      </c>
      <c r="O2782" s="26">
        <f t="shared" si="12552"/>
        <v>92779</v>
      </c>
      <c r="P2782" s="26">
        <f t="shared" ref="P2782:AB2782" si="12640">P2783+P2784+P2785</f>
        <v>0</v>
      </c>
      <c r="Q2782" s="26">
        <f t="shared" si="12640"/>
        <v>0</v>
      </c>
      <c r="R2782" s="26">
        <f t="shared" si="12640"/>
        <v>0</v>
      </c>
      <c r="S2782" s="26">
        <f t="shared" si="12640"/>
        <v>0</v>
      </c>
      <c r="T2782" s="26">
        <f t="shared" si="12640"/>
        <v>0</v>
      </c>
      <c r="U2782" s="26">
        <f t="shared" si="12640"/>
        <v>0</v>
      </c>
      <c r="V2782" s="26">
        <f t="shared" si="12640"/>
        <v>0</v>
      </c>
      <c r="W2782" s="26">
        <f t="shared" si="12640"/>
        <v>0</v>
      </c>
      <c r="X2782" s="26">
        <f t="shared" si="12640"/>
        <v>0</v>
      </c>
      <c r="Y2782" s="26">
        <f t="shared" si="12640"/>
        <v>0</v>
      </c>
      <c r="Z2782" s="26">
        <f t="shared" si="12640"/>
        <v>0</v>
      </c>
      <c r="AA2782" s="26">
        <f t="shared" si="12640"/>
        <v>0</v>
      </c>
      <c r="AB2782" s="26">
        <f t="shared" si="12640"/>
        <v>0</v>
      </c>
      <c r="AC2782" s="26">
        <f t="shared" si="12469"/>
        <v>90449.3</v>
      </c>
      <c r="AD2782" s="26">
        <f t="shared" si="12470"/>
        <v>92779</v>
      </c>
      <c r="AE2782" s="26">
        <f t="shared" si="12471"/>
        <v>92779</v>
      </c>
      <c r="AF2782" s="26">
        <f>AF2783+AF2784+AF2785</f>
        <v>0</v>
      </c>
      <c r="AG2782" s="26">
        <f t="shared" si="12472"/>
        <v>90449.3</v>
      </c>
      <c r="AH2782" s="26">
        <f t="shared" si="12473"/>
        <v>92779</v>
      </c>
      <c r="AI2782" s="26">
        <f t="shared" si="12474"/>
        <v>92779</v>
      </c>
      <c r="AJ2782" s="26">
        <f t="shared" ref="AJ2782:AR2782" si="12641">AJ2783+AJ2784+AJ2785</f>
        <v>0</v>
      </c>
      <c r="AK2782" s="26">
        <f t="shared" si="12641"/>
        <v>0</v>
      </c>
      <c r="AL2782" s="26">
        <f t="shared" si="12641"/>
        <v>-1164.9000000000001</v>
      </c>
      <c r="AM2782" s="26">
        <f t="shared" si="12641"/>
        <v>0</v>
      </c>
      <c r="AN2782" s="26">
        <f t="shared" si="12641"/>
        <v>0</v>
      </c>
      <c r="AO2782" s="26">
        <f t="shared" si="12641"/>
        <v>0</v>
      </c>
      <c r="AP2782" s="26">
        <f t="shared" si="12641"/>
        <v>0</v>
      </c>
      <c r="AQ2782" s="26">
        <f t="shared" si="12641"/>
        <v>0</v>
      </c>
      <c r="AR2782" s="26">
        <f t="shared" si="12641"/>
        <v>0</v>
      </c>
      <c r="AS2782" s="26">
        <f t="shared" si="12547"/>
        <v>89284.400000000009</v>
      </c>
      <c r="AT2782" s="26">
        <f t="shared" si="12548"/>
        <v>92779</v>
      </c>
      <c r="AU2782" s="26">
        <f t="shared" si="12549"/>
        <v>92779</v>
      </c>
      <c r="AV2782" s="26">
        <f>AV2783+AV2784+AV2785</f>
        <v>0</v>
      </c>
      <c r="AW2782" s="26">
        <f>AW2783+AW2784+AW2785</f>
        <v>0</v>
      </c>
      <c r="AX2782" s="26">
        <f>AX2783+AX2784+AX2785</f>
        <v>0</v>
      </c>
      <c r="AY2782" s="26">
        <f t="shared" si="12498"/>
        <v>89284.400000000009</v>
      </c>
      <c r="AZ2782" s="26">
        <f t="shared" si="12499"/>
        <v>92779</v>
      </c>
      <c r="BA2782" s="26">
        <f t="shared" si="12500"/>
        <v>92779</v>
      </c>
      <c r="BB2782" s="26">
        <f t="shared" ref="BB2782:BK2782" si="12642">BB2783+BB2784+BB2785</f>
        <v>0</v>
      </c>
      <c r="BC2782" s="26">
        <f t="shared" si="12642"/>
        <v>0</v>
      </c>
      <c r="BD2782" s="26">
        <f t="shared" si="12642"/>
        <v>0</v>
      </c>
      <c r="BE2782" s="26">
        <f t="shared" si="12642"/>
        <v>0</v>
      </c>
      <c r="BF2782" s="26">
        <f t="shared" si="12642"/>
        <v>0</v>
      </c>
      <c r="BG2782" s="26">
        <f t="shared" si="12642"/>
        <v>0</v>
      </c>
      <c r="BH2782" s="26">
        <f t="shared" si="12642"/>
        <v>0</v>
      </c>
      <c r="BI2782" s="26">
        <f t="shared" si="12642"/>
        <v>0</v>
      </c>
      <c r="BJ2782" s="26">
        <f t="shared" si="12642"/>
        <v>0</v>
      </c>
      <c r="BK2782" s="26">
        <f t="shared" si="12642"/>
        <v>0</v>
      </c>
      <c r="BL2782" s="26">
        <f t="shared" si="12456"/>
        <v>89284.400000000009</v>
      </c>
      <c r="BM2782" s="26">
        <f>BM2783+BM2784+BM2785</f>
        <v>0</v>
      </c>
      <c r="BN2782" s="53">
        <f t="shared" si="12490"/>
        <v>89284.400000000009</v>
      </c>
      <c r="BO2782" s="26">
        <f t="shared" si="12457"/>
        <v>92779</v>
      </c>
      <c r="BP2782" s="26">
        <f>BP2783+BP2784+BP2785</f>
        <v>0</v>
      </c>
      <c r="BQ2782" s="53">
        <f t="shared" si="12491"/>
        <v>92779</v>
      </c>
      <c r="BR2782" s="52">
        <f t="shared" si="12458"/>
        <v>92779</v>
      </c>
      <c r="BS2782" s="26">
        <f>BS2783+BS2784+BS2785</f>
        <v>0</v>
      </c>
      <c r="BT2782" s="27"/>
    </row>
    <row r="2783" spans="1:73" ht="78" x14ac:dyDescent="0.3">
      <c r="A2783" s="67" t="s">
        <v>1121</v>
      </c>
      <c r="B2783" s="67" t="s">
        <v>60</v>
      </c>
      <c r="C2783" s="67" t="s">
        <v>60</v>
      </c>
      <c r="D2783" s="67" t="s">
        <v>1155</v>
      </c>
      <c r="E2783" s="67" t="s">
        <v>50</v>
      </c>
      <c r="F2783" s="68" t="s">
        <v>51</v>
      </c>
      <c r="G2783" s="26">
        <v>82666.399999999994</v>
      </c>
      <c r="H2783" s="26">
        <v>84996.1</v>
      </c>
      <c r="I2783" s="26">
        <v>84996.1</v>
      </c>
      <c r="J2783" s="26"/>
      <c r="K2783" s="26"/>
      <c r="L2783" s="26"/>
      <c r="M2783" s="26">
        <f t="shared" si="12550"/>
        <v>82666.399999999994</v>
      </c>
      <c r="N2783" s="26">
        <f t="shared" si="12551"/>
        <v>84996.1</v>
      </c>
      <c r="O2783" s="26">
        <f t="shared" si="12552"/>
        <v>84996.1</v>
      </c>
      <c r="P2783" s="26"/>
      <c r="Q2783" s="26"/>
      <c r="R2783" s="26"/>
      <c r="S2783" s="26"/>
      <c r="T2783" s="26"/>
      <c r="U2783" s="26"/>
      <c r="V2783" s="26"/>
      <c r="W2783" s="26"/>
      <c r="X2783" s="26"/>
      <c r="Y2783" s="26"/>
      <c r="Z2783" s="26"/>
      <c r="AA2783" s="26"/>
      <c r="AB2783" s="26"/>
      <c r="AC2783" s="26">
        <f t="shared" si="12469"/>
        <v>82666.399999999994</v>
      </c>
      <c r="AD2783" s="26">
        <f t="shared" si="12470"/>
        <v>84996.1</v>
      </c>
      <c r="AE2783" s="26">
        <f t="shared" si="12471"/>
        <v>84996.1</v>
      </c>
      <c r="AF2783" s="26"/>
      <c r="AG2783" s="26">
        <f t="shared" si="12472"/>
        <v>82666.399999999994</v>
      </c>
      <c r="AH2783" s="26">
        <f t="shared" si="12473"/>
        <v>84996.1</v>
      </c>
      <c r="AI2783" s="26">
        <f t="shared" si="12474"/>
        <v>84996.1</v>
      </c>
      <c r="AJ2783" s="26"/>
      <c r="AK2783" s="26"/>
      <c r="AL2783" s="26">
        <v>-1164.9000000000001</v>
      </c>
      <c r="AM2783" s="26"/>
      <c r="AN2783" s="26"/>
      <c r="AO2783" s="26"/>
      <c r="AP2783" s="26"/>
      <c r="AQ2783" s="26"/>
      <c r="AR2783" s="26"/>
      <c r="AS2783" s="26">
        <f t="shared" si="12547"/>
        <v>81501.5</v>
      </c>
      <c r="AT2783" s="26">
        <f t="shared" si="12548"/>
        <v>84996.1</v>
      </c>
      <c r="AU2783" s="26">
        <f t="shared" si="12549"/>
        <v>84996.1</v>
      </c>
      <c r="AV2783" s="26"/>
      <c r="AW2783" s="26"/>
      <c r="AX2783" s="26"/>
      <c r="AY2783" s="26">
        <f t="shared" si="12498"/>
        <v>81501.5</v>
      </c>
      <c r="AZ2783" s="26">
        <f t="shared" si="12499"/>
        <v>84996.1</v>
      </c>
      <c r="BA2783" s="26">
        <f t="shared" si="12500"/>
        <v>84996.1</v>
      </c>
      <c r="BB2783" s="26"/>
      <c r="BC2783" s="26"/>
      <c r="BD2783" s="26"/>
      <c r="BE2783" s="26"/>
      <c r="BF2783" s="26"/>
      <c r="BG2783" s="26"/>
      <c r="BH2783" s="26"/>
      <c r="BI2783" s="26"/>
      <c r="BJ2783" s="26"/>
      <c r="BK2783" s="26"/>
      <c r="BL2783" s="26">
        <f t="shared" si="12456"/>
        <v>81501.5</v>
      </c>
      <c r="BM2783" s="26"/>
      <c r="BN2783" s="53">
        <f t="shared" si="12490"/>
        <v>81501.5</v>
      </c>
      <c r="BO2783" s="26">
        <f t="shared" si="12457"/>
        <v>84996.1</v>
      </c>
      <c r="BP2783" s="26"/>
      <c r="BQ2783" s="53">
        <f t="shared" si="12491"/>
        <v>84996.1</v>
      </c>
      <c r="BR2783" s="52">
        <f t="shared" si="12458"/>
        <v>84996.1</v>
      </c>
      <c r="BS2783" s="26"/>
      <c r="BT2783" s="27"/>
    </row>
    <row r="2784" spans="1:73" ht="31.2" x14ac:dyDescent="0.3">
      <c r="A2784" s="67" t="s">
        <v>1121</v>
      </c>
      <c r="B2784" s="67" t="s">
        <v>60</v>
      </c>
      <c r="C2784" s="67" t="s">
        <v>60</v>
      </c>
      <c r="D2784" s="67" t="s">
        <v>1155</v>
      </c>
      <c r="E2784" s="67" t="s">
        <v>38</v>
      </c>
      <c r="F2784" s="68" t="s">
        <v>39</v>
      </c>
      <c r="G2784" s="26">
        <v>7771.3</v>
      </c>
      <c r="H2784" s="26">
        <v>7771.7</v>
      </c>
      <c r="I2784" s="26">
        <v>7772</v>
      </c>
      <c r="J2784" s="26"/>
      <c r="K2784" s="26"/>
      <c r="L2784" s="26"/>
      <c r="M2784" s="26">
        <f t="shared" si="12550"/>
        <v>7771.3</v>
      </c>
      <c r="N2784" s="26">
        <f t="shared" si="12551"/>
        <v>7771.7</v>
      </c>
      <c r="O2784" s="26">
        <f t="shared" si="12552"/>
        <v>7772</v>
      </c>
      <c r="P2784" s="26"/>
      <c r="Q2784" s="26"/>
      <c r="R2784" s="26"/>
      <c r="S2784" s="26"/>
      <c r="T2784" s="26"/>
      <c r="U2784" s="26"/>
      <c r="V2784" s="26"/>
      <c r="W2784" s="26"/>
      <c r="X2784" s="26"/>
      <c r="Y2784" s="26"/>
      <c r="Z2784" s="26"/>
      <c r="AA2784" s="26"/>
      <c r="AB2784" s="26"/>
      <c r="AC2784" s="26">
        <f t="shared" si="12469"/>
        <v>7771.3</v>
      </c>
      <c r="AD2784" s="26">
        <f t="shared" si="12470"/>
        <v>7771.7</v>
      </c>
      <c r="AE2784" s="26">
        <f t="shared" si="12471"/>
        <v>7772</v>
      </c>
      <c r="AF2784" s="26"/>
      <c r="AG2784" s="26">
        <f t="shared" si="12472"/>
        <v>7771.3</v>
      </c>
      <c r="AH2784" s="26">
        <f t="shared" si="12473"/>
        <v>7771.7</v>
      </c>
      <c r="AI2784" s="26">
        <f t="shared" si="12474"/>
        <v>7772</v>
      </c>
      <c r="AJ2784" s="26"/>
      <c r="AK2784" s="26"/>
      <c r="AL2784" s="26"/>
      <c r="AM2784" s="26"/>
      <c r="AN2784" s="26"/>
      <c r="AO2784" s="26"/>
      <c r="AP2784" s="26"/>
      <c r="AQ2784" s="26"/>
      <c r="AR2784" s="26"/>
      <c r="AS2784" s="26">
        <f t="shared" si="12547"/>
        <v>7771.3</v>
      </c>
      <c r="AT2784" s="26">
        <f t="shared" si="12548"/>
        <v>7771.7</v>
      </c>
      <c r="AU2784" s="26">
        <f t="shared" si="12549"/>
        <v>7772</v>
      </c>
      <c r="AV2784" s="26"/>
      <c r="AW2784" s="26"/>
      <c r="AX2784" s="26"/>
      <c r="AY2784" s="26">
        <f t="shared" si="12498"/>
        <v>7771.3</v>
      </c>
      <c r="AZ2784" s="26">
        <f t="shared" si="12499"/>
        <v>7771.7</v>
      </c>
      <c r="BA2784" s="26">
        <f t="shared" si="12500"/>
        <v>7772</v>
      </c>
      <c r="BB2784" s="26"/>
      <c r="BC2784" s="26"/>
      <c r="BD2784" s="26"/>
      <c r="BE2784" s="26"/>
      <c r="BF2784" s="26"/>
      <c r="BG2784" s="26"/>
      <c r="BH2784" s="26"/>
      <c r="BI2784" s="26"/>
      <c r="BJ2784" s="26"/>
      <c r="BK2784" s="26"/>
      <c r="BL2784" s="26">
        <f t="shared" si="12456"/>
        <v>7771.3</v>
      </c>
      <c r="BM2784" s="26"/>
      <c r="BN2784" s="53">
        <f t="shared" si="12490"/>
        <v>7771.3</v>
      </c>
      <c r="BO2784" s="26">
        <f t="shared" si="12457"/>
        <v>7771.7</v>
      </c>
      <c r="BP2784" s="26"/>
      <c r="BQ2784" s="53">
        <f t="shared" si="12491"/>
        <v>7771.7</v>
      </c>
      <c r="BR2784" s="52">
        <f t="shared" si="12458"/>
        <v>7772</v>
      </c>
      <c r="BS2784" s="26"/>
      <c r="BT2784" s="27"/>
    </row>
    <row r="2785" spans="1:73" x14ac:dyDescent="0.3">
      <c r="A2785" s="67" t="s">
        <v>1121</v>
      </c>
      <c r="B2785" s="67" t="s">
        <v>60</v>
      </c>
      <c r="C2785" s="67" t="s">
        <v>60</v>
      </c>
      <c r="D2785" s="67" t="s">
        <v>1155</v>
      </c>
      <c r="E2785" s="67" t="s">
        <v>40</v>
      </c>
      <c r="F2785" s="68" t="s">
        <v>41</v>
      </c>
      <c r="G2785" s="26">
        <v>11.6</v>
      </c>
      <c r="H2785" s="26">
        <v>11.2</v>
      </c>
      <c r="I2785" s="26">
        <v>10.9</v>
      </c>
      <c r="J2785" s="26"/>
      <c r="K2785" s="26"/>
      <c r="L2785" s="26"/>
      <c r="M2785" s="26">
        <f t="shared" si="12550"/>
        <v>11.6</v>
      </c>
      <c r="N2785" s="26">
        <f t="shared" si="12551"/>
        <v>11.2</v>
      </c>
      <c r="O2785" s="26">
        <f t="shared" si="12552"/>
        <v>10.9</v>
      </c>
      <c r="P2785" s="26"/>
      <c r="Q2785" s="26"/>
      <c r="R2785" s="26"/>
      <c r="S2785" s="26"/>
      <c r="T2785" s="26"/>
      <c r="U2785" s="26"/>
      <c r="V2785" s="26"/>
      <c r="W2785" s="26"/>
      <c r="X2785" s="26"/>
      <c r="Y2785" s="26"/>
      <c r="Z2785" s="26"/>
      <c r="AA2785" s="26"/>
      <c r="AB2785" s="26"/>
      <c r="AC2785" s="26">
        <f t="shared" si="12469"/>
        <v>11.6</v>
      </c>
      <c r="AD2785" s="26">
        <f t="shared" si="12470"/>
        <v>11.2</v>
      </c>
      <c r="AE2785" s="26">
        <f t="shared" si="12471"/>
        <v>10.9</v>
      </c>
      <c r="AF2785" s="26"/>
      <c r="AG2785" s="26">
        <f t="shared" si="12472"/>
        <v>11.6</v>
      </c>
      <c r="AH2785" s="26">
        <f t="shared" si="12473"/>
        <v>11.2</v>
      </c>
      <c r="AI2785" s="26">
        <f t="shared" si="12474"/>
        <v>10.9</v>
      </c>
      <c r="AJ2785" s="26"/>
      <c r="AK2785" s="26"/>
      <c r="AL2785" s="26"/>
      <c r="AM2785" s="26"/>
      <c r="AN2785" s="26"/>
      <c r="AO2785" s="26"/>
      <c r="AP2785" s="26"/>
      <c r="AQ2785" s="26"/>
      <c r="AR2785" s="26"/>
      <c r="AS2785" s="26">
        <f t="shared" si="12547"/>
        <v>11.6</v>
      </c>
      <c r="AT2785" s="26">
        <f t="shared" si="12548"/>
        <v>11.2</v>
      </c>
      <c r="AU2785" s="26">
        <f t="shared" si="12549"/>
        <v>10.9</v>
      </c>
      <c r="AV2785" s="26"/>
      <c r="AW2785" s="26"/>
      <c r="AX2785" s="26"/>
      <c r="AY2785" s="26">
        <f t="shared" si="12498"/>
        <v>11.6</v>
      </c>
      <c r="AZ2785" s="26">
        <f t="shared" si="12499"/>
        <v>11.2</v>
      </c>
      <c r="BA2785" s="26">
        <f t="shared" si="12500"/>
        <v>10.9</v>
      </c>
      <c r="BB2785" s="26"/>
      <c r="BC2785" s="26"/>
      <c r="BD2785" s="26"/>
      <c r="BE2785" s="26"/>
      <c r="BF2785" s="26"/>
      <c r="BG2785" s="26"/>
      <c r="BH2785" s="26"/>
      <c r="BI2785" s="26"/>
      <c r="BJ2785" s="26"/>
      <c r="BK2785" s="26"/>
      <c r="BL2785" s="26">
        <f t="shared" si="12456"/>
        <v>11.6</v>
      </c>
      <c r="BM2785" s="26"/>
      <c r="BN2785" s="53">
        <f t="shared" si="12490"/>
        <v>11.6</v>
      </c>
      <c r="BO2785" s="26">
        <f t="shared" si="12457"/>
        <v>11.2</v>
      </c>
      <c r="BP2785" s="26"/>
      <c r="BQ2785" s="53">
        <f t="shared" si="12491"/>
        <v>11.2</v>
      </c>
      <c r="BR2785" s="52">
        <f t="shared" si="12458"/>
        <v>10.9</v>
      </c>
      <c r="BS2785" s="26"/>
      <c r="BT2785" s="27"/>
    </row>
    <row r="2786" spans="1:73" s="81" customFormat="1" x14ac:dyDescent="0.3">
      <c r="A2786" s="63" t="s">
        <v>1121</v>
      </c>
      <c r="B2786" s="63" t="s">
        <v>291</v>
      </c>
      <c r="C2786" s="63"/>
      <c r="D2786" s="63"/>
      <c r="E2786" s="63"/>
      <c r="F2786" s="64" t="s">
        <v>292</v>
      </c>
      <c r="G2786" s="17">
        <f t="shared" ref="G2786:L2786" si="12643">G2787+G2795</f>
        <v>664483.30000000005</v>
      </c>
      <c r="H2786" s="17">
        <f t="shared" si="12643"/>
        <v>777906.4</v>
      </c>
      <c r="I2786" s="17">
        <f t="shared" si="12643"/>
        <v>700885.4</v>
      </c>
      <c r="J2786" s="17">
        <f t="shared" si="12643"/>
        <v>0</v>
      </c>
      <c r="K2786" s="17">
        <f t="shared" si="12643"/>
        <v>0</v>
      </c>
      <c r="L2786" s="17">
        <f t="shared" si="12643"/>
        <v>0</v>
      </c>
      <c r="M2786" s="17">
        <f t="shared" si="12550"/>
        <v>664483.30000000005</v>
      </c>
      <c r="N2786" s="17">
        <f t="shared" si="12551"/>
        <v>777906.4</v>
      </c>
      <c r="O2786" s="17">
        <f t="shared" si="12552"/>
        <v>700885.4</v>
      </c>
      <c r="P2786" s="17">
        <f t="shared" ref="P2786:AB2786" si="12644">P2787+P2795</f>
        <v>0</v>
      </c>
      <c r="Q2786" s="17">
        <f t="shared" si="12644"/>
        <v>0</v>
      </c>
      <c r="R2786" s="17">
        <f t="shared" si="12644"/>
        <v>0</v>
      </c>
      <c r="S2786" s="17">
        <f t="shared" si="12644"/>
        <v>0</v>
      </c>
      <c r="T2786" s="17">
        <f t="shared" si="12644"/>
        <v>0</v>
      </c>
      <c r="U2786" s="17">
        <f t="shared" si="12644"/>
        <v>0</v>
      </c>
      <c r="V2786" s="17">
        <f t="shared" si="12644"/>
        <v>0</v>
      </c>
      <c r="W2786" s="17">
        <f t="shared" si="12644"/>
        <v>0</v>
      </c>
      <c r="X2786" s="17">
        <f t="shared" si="12644"/>
        <v>0</v>
      </c>
      <c r="Y2786" s="17">
        <f t="shared" si="12644"/>
        <v>0</v>
      </c>
      <c r="Z2786" s="17">
        <f t="shared" si="12644"/>
        <v>0</v>
      </c>
      <c r="AA2786" s="17">
        <f t="shared" si="12644"/>
        <v>0</v>
      </c>
      <c r="AB2786" s="17">
        <f t="shared" si="12644"/>
        <v>0</v>
      </c>
      <c r="AC2786" s="17">
        <f t="shared" si="12469"/>
        <v>664483.30000000005</v>
      </c>
      <c r="AD2786" s="17">
        <f t="shared" si="12470"/>
        <v>777906.4</v>
      </c>
      <c r="AE2786" s="17">
        <f t="shared" si="12471"/>
        <v>700885.4</v>
      </c>
      <c r="AF2786" s="17">
        <f>AF2787+AF2795</f>
        <v>0</v>
      </c>
      <c r="AG2786" s="17">
        <f t="shared" si="12472"/>
        <v>664483.30000000005</v>
      </c>
      <c r="AH2786" s="17">
        <f t="shared" si="12473"/>
        <v>777906.4</v>
      </c>
      <c r="AI2786" s="17">
        <f t="shared" si="12474"/>
        <v>700885.4</v>
      </c>
      <c r="AJ2786" s="17">
        <f t="shared" ref="AJ2786:AR2786" si="12645">AJ2787+AJ2795</f>
        <v>0</v>
      </c>
      <c r="AK2786" s="17">
        <f t="shared" si="12645"/>
        <v>0</v>
      </c>
      <c r="AL2786" s="17">
        <f t="shared" si="12645"/>
        <v>0</v>
      </c>
      <c r="AM2786" s="17">
        <f t="shared" si="12645"/>
        <v>0</v>
      </c>
      <c r="AN2786" s="17">
        <f t="shared" si="12645"/>
        <v>0</v>
      </c>
      <c r="AO2786" s="17">
        <f t="shared" si="12645"/>
        <v>0</v>
      </c>
      <c r="AP2786" s="17">
        <f t="shared" si="12645"/>
        <v>0</v>
      </c>
      <c r="AQ2786" s="17">
        <f t="shared" si="12645"/>
        <v>0</v>
      </c>
      <c r="AR2786" s="17">
        <f t="shared" si="12645"/>
        <v>0</v>
      </c>
      <c r="AS2786" s="17">
        <f t="shared" si="12547"/>
        <v>664483.30000000005</v>
      </c>
      <c r="AT2786" s="17">
        <f t="shared" si="12548"/>
        <v>777906.4</v>
      </c>
      <c r="AU2786" s="17">
        <f t="shared" si="12549"/>
        <v>700885.4</v>
      </c>
      <c r="AV2786" s="17">
        <f>AV2787+AV2795</f>
        <v>0</v>
      </c>
      <c r="AW2786" s="17">
        <f>AW2787+AW2795</f>
        <v>0</v>
      </c>
      <c r="AX2786" s="17">
        <f>AX2787+AX2795</f>
        <v>0</v>
      </c>
      <c r="AY2786" s="17">
        <f t="shared" si="12498"/>
        <v>664483.30000000005</v>
      </c>
      <c r="AZ2786" s="17">
        <f t="shared" si="12499"/>
        <v>777906.4</v>
      </c>
      <c r="BA2786" s="17">
        <f t="shared" si="12500"/>
        <v>700885.4</v>
      </c>
      <c r="BB2786" s="17">
        <f t="shared" ref="BB2786:BK2786" si="12646">BB2787+BB2795</f>
        <v>0</v>
      </c>
      <c r="BC2786" s="17">
        <f t="shared" si="12646"/>
        <v>0</v>
      </c>
      <c r="BD2786" s="17">
        <f t="shared" si="12646"/>
        <v>0</v>
      </c>
      <c r="BE2786" s="17">
        <f t="shared" si="12646"/>
        <v>0</v>
      </c>
      <c r="BF2786" s="17">
        <f t="shared" si="12646"/>
        <v>0</v>
      </c>
      <c r="BG2786" s="17">
        <f t="shared" si="12646"/>
        <v>0</v>
      </c>
      <c r="BH2786" s="17">
        <f t="shared" si="12646"/>
        <v>0</v>
      </c>
      <c r="BI2786" s="17">
        <f t="shared" si="12646"/>
        <v>0</v>
      </c>
      <c r="BJ2786" s="17">
        <f t="shared" si="12646"/>
        <v>0</v>
      </c>
      <c r="BK2786" s="17">
        <f t="shared" si="12646"/>
        <v>0</v>
      </c>
      <c r="BL2786" s="17">
        <f t="shared" si="12456"/>
        <v>664483.30000000005</v>
      </c>
      <c r="BM2786" s="17">
        <f>BM2787+BM2795</f>
        <v>0</v>
      </c>
      <c r="BN2786" s="77">
        <f t="shared" si="12490"/>
        <v>664483.30000000005</v>
      </c>
      <c r="BO2786" s="17">
        <f t="shared" si="12457"/>
        <v>777906.4</v>
      </c>
      <c r="BP2786" s="17">
        <f>BP2787+BP2795</f>
        <v>0</v>
      </c>
      <c r="BQ2786" s="77">
        <f t="shared" si="12491"/>
        <v>777906.4</v>
      </c>
      <c r="BR2786" s="79">
        <f t="shared" si="12458"/>
        <v>700885.4</v>
      </c>
      <c r="BS2786" s="17">
        <f>BS2787+BS2795</f>
        <v>0</v>
      </c>
      <c r="BT2786" s="18"/>
      <c r="BU2786" s="14"/>
    </row>
    <row r="2787" spans="1:73" s="82" customFormat="1" x14ac:dyDescent="0.3">
      <c r="A2787" s="65" t="s">
        <v>1121</v>
      </c>
      <c r="B2787" s="65" t="s">
        <v>291</v>
      </c>
      <c r="C2787" s="65" t="s">
        <v>114</v>
      </c>
      <c r="D2787" s="65"/>
      <c r="E2787" s="65"/>
      <c r="F2787" s="66" t="s">
        <v>401</v>
      </c>
      <c r="G2787" s="22">
        <f t="shared" ref="G2787:G2789" si="12647">G2788</f>
        <v>621156.4</v>
      </c>
      <c r="H2787" s="22">
        <f t="shared" ref="H2787:H2789" si="12648">H2788</f>
        <v>734506</v>
      </c>
      <c r="I2787" s="22">
        <f t="shared" ref="I2787:I2789" si="12649">I2788</f>
        <v>657428.30000000005</v>
      </c>
      <c r="J2787" s="22">
        <f t="shared" ref="J2787:J2789" si="12650">J2788</f>
        <v>0</v>
      </c>
      <c r="K2787" s="22">
        <f t="shared" ref="K2787:K2789" si="12651">K2788</f>
        <v>0</v>
      </c>
      <c r="L2787" s="22">
        <f t="shared" ref="L2787:L2789" si="12652">L2788</f>
        <v>0</v>
      </c>
      <c r="M2787" s="22">
        <f t="shared" si="12550"/>
        <v>621156.4</v>
      </c>
      <c r="N2787" s="22">
        <f t="shared" si="12551"/>
        <v>734506</v>
      </c>
      <c r="O2787" s="22">
        <f t="shared" si="12552"/>
        <v>657428.30000000005</v>
      </c>
      <c r="P2787" s="22">
        <f t="shared" ref="P2787:P2789" si="12653">P2788</f>
        <v>0</v>
      </c>
      <c r="Q2787" s="22">
        <f t="shared" ref="Q2787:Q2789" si="12654">Q2788</f>
        <v>0</v>
      </c>
      <c r="R2787" s="22">
        <f t="shared" ref="R2787:R2789" si="12655">R2788</f>
        <v>0</v>
      </c>
      <c r="S2787" s="22">
        <f t="shared" ref="S2787:S2789" si="12656">S2788</f>
        <v>0</v>
      </c>
      <c r="T2787" s="22">
        <f t="shared" ref="T2787:T2789" si="12657">T2788</f>
        <v>0</v>
      </c>
      <c r="U2787" s="22">
        <f t="shared" ref="U2787:U2789" si="12658">U2788</f>
        <v>0</v>
      </c>
      <c r="V2787" s="22">
        <f t="shared" ref="V2787:V2789" si="12659">V2788</f>
        <v>0</v>
      </c>
      <c r="W2787" s="22">
        <f t="shared" ref="W2787:W2789" si="12660">W2788</f>
        <v>0</v>
      </c>
      <c r="X2787" s="22">
        <f t="shared" ref="X2787:X2789" si="12661">X2788</f>
        <v>0</v>
      </c>
      <c r="Y2787" s="22">
        <f t="shared" ref="Y2787:Y2789" si="12662">Y2788</f>
        <v>0</v>
      </c>
      <c r="Z2787" s="22">
        <f t="shared" ref="Z2787:Z2789" si="12663">Z2788</f>
        <v>0</v>
      </c>
      <c r="AA2787" s="22">
        <f t="shared" ref="AA2787:AA2789" si="12664">AA2788</f>
        <v>0</v>
      </c>
      <c r="AB2787" s="22">
        <f t="shared" ref="AB2787:AB2789" si="12665">AB2788</f>
        <v>0</v>
      </c>
      <c r="AC2787" s="22">
        <f t="shared" si="12469"/>
        <v>621156.4</v>
      </c>
      <c r="AD2787" s="22">
        <f t="shared" si="12470"/>
        <v>734506</v>
      </c>
      <c r="AE2787" s="22">
        <f t="shared" si="12471"/>
        <v>657428.30000000005</v>
      </c>
      <c r="AF2787" s="22">
        <f t="shared" ref="AF2787:AF2789" si="12666">AF2788</f>
        <v>0</v>
      </c>
      <c r="AG2787" s="22">
        <f t="shared" si="12472"/>
        <v>621156.4</v>
      </c>
      <c r="AH2787" s="22">
        <f t="shared" si="12473"/>
        <v>734506</v>
      </c>
      <c r="AI2787" s="22">
        <f t="shared" si="12474"/>
        <v>657428.30000000005</v>
      </c>
      <c r="AJ2787" s="22">
        <f t="shared" ref="AJ2787:AJ2789" si="12667">AJ2788</f>
        <v>0</v>
      </c>
      <c r="AK2787" s="22">
        <f t="shared" ref="AK2787:AK2789" si="12668">AK2788</f>
        <v>0</v>
      </c>
      <c r="AL2787" s="22">
        <f t="shared" ref="AL2787:AL2789" si="12669">AL2788</f>
        <v>0</v>
      </c>
      <c r="AM2787" s="22">
        <f t="shared" ref="AM2787:AM2789" si="12670">AM2788</f>
        <v>0</v>
      </c>
      <c r="AN2787" s="22">
        <f t="shared" ref="AN2787:AN2789" si="12671">AN2788</f>
        <v>0</v>
      </c>
      <c r="AO2787" s="22">
        <f t="shared" ref="AO2787:AO2789" si="12672">AO2788</f>
        <v>0</v>
      </c>
      <c r="AP2787" s="22">
        <f t="shared" ref="AP2787:AP2789" si="12673">AP2788</f>
        <v>0</v>
      </c>
      <c r="AQ2787" s="22">
        <f t="shared" ref="AQ2787:AQ2789" si="12674">AQ2788</f>
        <v>0</v>
      </c>
      <c r="AR2787" s="22">
        <f t="shared" ref="AR2787:AR2789" si="12675">AR2788</f>
        <v>0</v>
      </c>
      <c r="AS2787" s="22">
        <f t="shared" si="12547"/>
        <v>621156.4</v>
      </c>
      <c r="AT2787" s="22">
        <f t="shared" si="12548"/>
        <v>734506</v>
      </c>
      <c r="AU2787" s="22">
        <f t="shared" si="12549"/>
        <v>657428.30000000005</v>
      </c>
      <c r="AV2787" s="22">
        <f t="shared" ref="AV2787:AV2789" si="12676">AV2788</f>
        <v>0</v>
      </c>
      <c r="AW2787" s="22">
        <f t="shared" ref="AW2787:AW2789" si="12677">AW2788</f>
        <v>0</v>
      </c>
      <c r="AX2787" s="22">
        <f t="shared" ref="AX2787:AX2789" si="12678">AX2788</f>
        <v>0</v>
      </c>
      <c r="AY2787" s="22">
        <f t="shared" si="12498"/>
        <v>621156.4</v>
      </c>
      <c r="AZ2787" s="22">
        <f t="shared" si="12499"/>
        <v>734506</v>
      </c>
      <c r="BA2787" s="22">
        <f t="shared" si="12500"/>
        <v>657428.30000000005</v>
      </c>
      <c r="BB2787" s="22">
        <f t="shared" ref="BB2787:BB2789" si="12679">BB2788</f>
        <v>0</v>
      </c>
      <c r="BC2787" s="22">
        <f t="shared" ref="BC2787:BC2789" si="12680">BC2788</f>
        <v>0</v>
      </c>
      <c r="BD2787" s="22">
        <f t="shared" ref="BD2787:BD2789" si="12681">BD2788</f>
        <v>0</v>
      </c>
      <c r="BE2787" s="22">
        <f t="shared" ref="BE2787:BE2789" si="12682">BE2788</f>
        <v>0</v>
      </c>
      <c r="BF2787" s="22">
        <f t="shared" ref="BF2787:BF2789" si="12683">BF2788</f>
        <v>0</v>
      </c>
      <c r="BG2787" s="22">
        <f t="shared" ref="BG2787:BG2789" si="12684">BG2788</f>
        <v>0</v>
      </c>
      <c r="BH2787" s="22">
        <f t="shared" ref="BH2787:BH2789" si="12685">BH2788</f>
        <v>0</v>
      </c>
      <c r="BI2787" s="22">
        <f t="shared" ref="BI2787:BI2789" si="12686">BI2788</f>
        <v>0</v>
      </c>
      <c r="BJ2787" s="22">
        <f t="shared" ref="BJ2787:BJ2789" si="12687">BJ2788</f>
        <v>0</v>
      </c>
      <c r="BK2787" s="22">
        <f t="shared" ref="BK2787:BK2789" si="12688">BK2788</f>
        <v>0</v>
      </c>
      <c r="BL2787" s="22">
        <f t="shared" si="12456"/>
        <v>621156.4</v>
      </c>
      <c r="BM2787" s="22">
        <f t="shared" ref="BM2787:BM2789" si="12689">BM2788</f>
        <v>0</v>
      </c>
      <c r="BN2787" s="78">
        <f t="shared" si="12490"/>
        <v>621156.4</v>
      </c>
      <c r="BO2787" s="22">
        <f t="shared" si="12457"/>
        <v>734506</v>
      </c>
      <c r="BP2787" s="22">
        <f t="shared" ref="BP2787:BS2789" si="12690">BP2788</f>
        <v>0</v>
      </c>
      <c r="BQ2787" s="78">
        <f t="shared" si="12491"/>
        <v>734506</v>
      </c>
      <c r="BR2787" s="80">
        <f t="shared" si="12458"/>
        <v>657428.30000000005</v>
      </c>
      <c r="BS2787" s="22">
        <f t="shared" si="12690"/>
        <v>0</v>
      </c>
      <c r="BT2787" s="23"/>
      <c r="BU2787" s="19"/>
    </row>
    <row r="2788" spans="1:73" ht="31.2" x14ac:dyDescent="0.3">
      <c r="A2788" s="67" t="s">
        <v>1121</v>
      </c>
      <c r="B2788" s="67" t="s">
        <v>291</v>
      </c>
      <c r="C2788" s="67" t="s">
        <v>114</v>
      </c>
      <c r="D2788" s="67" t="s">
        <v>596</v>
      </c>
      <c r="E2788" s="71"/>
      <c r="F2788" s="68" t="s">
        <v>597</v>
      </c>
      <c r="G2788" s="26">
        <f t="shared" si="12647"/>
        <v>621156.4</v>
      </c>
      <c r="H2788" s="26">
        <f t="shared" si="12648"/>
        <v>734506</v>
      </c>
      <c r="I2788" s="26">
        <f t="shared" si="12649"/>
        <v>657428.30000000005</v>
      </c>
      <c r="J2788" s="26">
        <f t="shared" si="12650"/>
        <v>0</v>
      </c>
      <c r="K2788" s="26">
        <f t="shared" si="12651"/>
        <v>0</v>
      </c>
      <c r="L2788" s="26">
        <f t="shared" si="12652"/>
        <v>0</v>
      </c>
      <c r="M2788" s="26">
        <f t="shared" si="12550"/>
        <v>621156.4</v>
      </c>
      <c r="N2788" s="26">
        <f t="shared" si="12551"/>
        <v>734506</v>
      </c>
      <c r="O2788" s="26">
        <f t="shared" si="12552"/>
        <v>657428.30000000005</v>
      </c>
      <c r="P2788" s="26">
        <f t="shared" si="12653"/>
        <v>0</v>
      </c>
      <c r="Q2788" s="26">
        <f t="shared" si="12654"/>
        <v>0</v>
      </c>
      <c r="R2788" s="26">
        <f t="shared" si="12655"/>
        <v>0</v>
      </c>
      <c r="S2788" s="26">
        <f t="shared" si="12656"/>
        <v>0</v>
      </c>
      <c r="T2788" s="26">
        <f t="shared" si="12657"/>
        <v>0</v>
      </c>
      <c r="U2788" s="26">
        <f t="shared" si="12658"/>
        <v>0</v>
      </c>
      <c r="V2788" s="26">
        <f t="shared" si="12659"/>
        <v>0</v>
      </c>
      <c r="W2788" s="26">
        <f t="shared" si="12660"/>
        <v>0</v>
      </c>
      <c r="X2788" s="26">
        <f t="shared" si="12661"/>
        <v>0</v>
      </c>
      <c r="Y2788" s="26">
        <f t="shared" si="12662"/>
        <v>0</v>
      </c>
      <c r="Z2788" s="26">
        <f t="shared" si="12663"/>
        <v>0</v>
      </c>
      <c r="AA2788" s="26">
        <f t="shared" si="12664"/>
        <v>0</v>
      </c>
      <c r="AB2788" s="26">
        <f t="shared" si="12665"/>
        <v>0</v>
      </c>
      <c r="AC2788" s="26">
        <f t="shared" si="12469"/>
        <v>621156.4</v>
      </c>
      <c r="AD2788" s="26">
        <f t="shared" si="12470"/>
        <v>734506</v>
      </c>
      <c r="AE2788" s="26">
        <f t="shared" si="12471"/>
        <v>657428.30000000005</v>
      </c>
      <c r="AF2788" s="26">
        <f t="shared" si="12666"/>
        <v>0</v>
      </c>
      <c r="AG2788" s="26">
        <f t="shared" si="12472"/>
        <v>621156.4</v>
      </c>
      <c r="AH2788" s="26">
        <f t="shared" si="12473"/>
        <v>734506</v>
      </c>
      <c r="AI2788" s="26">
        <f t="shared" si="12474"/>
        <v>657428.30000000005</v>
      </c>
      <c r="AJ2788" s="26">
        <f t="shared" si="12667"/>
        <v>0</v>
      </c>
      <c r="AK2788" s="26">
        <f t="shared" si="12668"/>
        <v>0</v>
      </c>
      <c r="AL2788" s="26">
        <f t="shared" si="12669"/>
        <v>0</v>
      </c>
      <c r="AM2788" s="26">
        <f t="shared" si="12670"/>
        <v>0</v>
      </c>
      <c r="AN2788" s="26">
        <f t="shared" si="12671"/>
        <v>0</v>
      </c>
      <c r="AO2788" s="26">
        <f t="shared" si="12672"/>
        <v>0</v>
      </c>
      <c r="AP2788" s="26">
        <f t="shared" si="12673"/>
        <v>0</v>
      </c>
      <c r="AQ2788" s="26">
        <f t="shared" si="12674"/>
        <v>0</v>
      </c>
      <c r="AR2788" s="26">
        <f t="shared" si="12675"/>
        <v>0</v>
      </c>
      <c r="AS2788" s="26">
        <f t="shared" si="12547"/>
        <v>621156.4</v>
      </c>
      <c r="AT2788" s="26">
        <f t="shared" si="12548"/>
        <v>734506</v>
      </c>
      <c r="AU2788" s="26">
        <f t="shared" si="12549"/>
        <v>657428.30000000005</v>
      </c>
      <c r="AV2788" s="26">
        <f t="shared" si="12676"/>
        <v>0</v>
      </c>
      <c r="AW2788" s="26">
        <f t="shared" si="12677"/>
        <v>0</v>
      </c>
      <c r="AX2788" s="26">
        <f t="shared" si="12678"/>
        <v>0</v>
      </c>
      <c r="AY2788" s="26">
        <f t="shared" si="12498"/>
        <v>621156.4</v>
      </c>
      <c r="AZ2788" s="26">
        <f t="shared" si="12499"/>
        <v>734506</v>
      </c>
      <c r="BA2788" s="26">
        <f t="shared" si="12500"/>
        <v>657428.30000000005</v>
      </c>
      <c r="BB2788" s="26">
        <f t="shared" si="12679"/>
        <v>0</v>
      </c>
      <c r="BC2788" s="26">
        <f t="shared" si="12680"/>
        <v>0</v>
      </c>
      <c r="BD2788" s="26">
        <f t="shared" si="12681"/>
        <v>0</v>
      </c>
      <c r="BE2788" s="26">
        <f t="shared" si="12682"/>
        <v>0</v>
      </c>
      <c r="BF2788" s="26">
        <f t="shared" si="12683"/>
        <v>0</v>
      </c>
      <c r="BG2788" s="26">
        <f t="shared" si="12684"/>
        <v>0</v>
      </c>
      <c r="BH2788" s="26">
        <f t="shared" si="12685"/>
        <v>0</v>
      </c>
      <c r="BI2788" s="26">
        <f t="shared" si="12686"/>
        <v>0</v>
      </c>
      <c r="BJ2788" s="26">
        <f t="shared" si="12687"/>
        <v>0</v>
      </c>
      <c r="BK2788" s="26">
        <f t="shared" si="12688"/>
        <v>0</v>
      </c>
      <c r="BL2788" s="26">
        <f t="shared" si="12456"/>
        <v>621156.4</v>
      </c>
      <c r="BM2788" s="26">
        <f t="shared" si="12689"/>
        <v>0</v>
      </c>
      <c r="BN2788" s="53">
        <f t="shared" si="12490"/>
        <v>621156.4</v>
      </c>
      <c r="BO2788" s="26">
        <f t="shared" si="12457"/>
        <v>734506</v>
      </c>
      <c r="BP2788" s="26">
        <f t="shared" si="12690"/>
        <v>0</v>
      </c>
      <c r="BQ2788" s="53">
        <f t="shared" si="12491"/>
        <v>734506</v>
      </c>
      <c r="BR2788" s="52">
        <f t="shared" si="12458"/>
        <v>657428.30000000005</v>
      </c>
      <c r="BS2788" s="26">
        <f t="shared" si="12690"/>
        <v>0</v>
      </c>
      <c r="BT2788" s="27"/>
    </row>
    <row r="2789" spans="1:73" x14ac:dyDescent="0.3">
      <c r="A2789" s="67" t="s">
        <v>1121</v>
      </c>
      <c r="B2789" s="67" t="s">
        <v>291</v>
      </c>
      <c r="C2789" s="67" t="s">
        <v>114</v>
      </c>
      <c r="D2789" s="67" t="s">
        <v>598</v>
      </c>
      <c r="E2789" s="71"/>
      <c r="F2789" s="68" t="s">
        <v>440</v>
      </c>
      <c r="G2789" s="26">
        <f t="shared" si="12647"/>
        <v>621156.4</v>
      </c>
      <c r="H2789" s="26">
        <f t="shared" si="12648"/>
        <v>734506</v>
      </c>
      <c r="I2789" s="26">
        <f t="shared" si="12649"/>
        <v>657428.30000000005</v>
      </c>
      <c r="J2789" s="26">
        <f t="shared" si="12650"/>
        <v>0</v>
      </c>
      <c r="K2789" s="26">
        <f t="shared" si="12651"/>
        <v>0</v>
      </c>
      <c r="L2789" s="26">
        <f t="shared" si="12652"/>
        <v>0</v>
      </c>
      <c r="M2789" s="26">
        <f t="shared" si="12550"/>
        <v>621156.4</v>
      </c>
      <c r="N2789" s="26">
        <f t="shared" si="12551"/>
        <v>734506</v>
      </c>
      <c r="O2789" s="26">
        <f t="shared" si="12552"/>
        <v>657428.30000000005</v>
      </c>
      <c r="P2789" s="26">
        <f t="shared" si="12653"/>
        <v>0</v>
      </c>
      <c r="Q2789" s="26">
        <f t="shared" si="12654"/>
        <v>0</v>
      </c>
      <c r="R2789" s="26">
        <f t="shared" si="12655"/>
        <v>0</v>
      </c>
      <c r="S2789" s="26">
        <f t="shared" si="12656"/>
        <v>0</v>
      </c>
      <c r="T2789" s="26">
        <f t="shared" si="12657"/>
        <v>0</v>
      </c>
      <c r="U2789" s="26">
        <f t="shared" si="12658"/>
        <v>0</v>
      </c>
      <c r="V2789" s="26">
        <f t="shared" si="12659"/>
        <v>0</v>
      </c>
      <c r="W2789" s="26">
        <f t="shared" si="12660"/>
        <v>0</v>
      </c>
      <c r="X2789" s="26">
        <f t="shared" si="12661"/>
        <v>0</v>
      </c>
      <c r="Y2789" s="26">
        <f t="shared" si="12662"/>
        <v>0</v>
      </c>
      <c r="Z2789" s="26">
        <f t="shared" si="12663"/>
        <v>0</v>
      </c>
      <c r="AA2789" s="26">
        <f t="shared" si="12664"/>
        <v>0</v>
      </c>
      <c r="AB2789" s="26">
        <f t="shared" si="12665"/>
        <v>0</v>
      </c>
      <c r="AC2789" s="26">
        <f t="shared" si="12469"/>
        <v>621156.4</v>
      </c>
      <c r="AD2789" s="26">
        <f t="shared" si="12470"/>
        <v>734506</v>
      </c>
      <c r="AE2789" s="26">
        <f t="shared" si="12471"/>
        <v>657428.30000000005</v>
      </c>
      <c r="AF2789" s="26">
        <f t="shared" si="12666"/>
        <v>0</v>
      </c>
      <c r="AG2789" s="26">
        <f t="shared" si="12472"/>
        <v>621156.4</v>
      </c>
      <c r="AH2789" s="26">
        <f t="shared" si="12473"/>
        <v>734506</v>
      </c>
      <c r="AI2789" s="26">
        <f t="shared" si="12474"/>
        <v>657428.30000000005</v>
      </c>
      <c r="AJ2789" s="26">
        <f t="shared" si="12667"/>
        <v>0</v>
      </c>
      <c r="AK2789" s="26">
        <f t="shared" si="12668"/>
        <v>0</v>
      </c>
      <c r="AL2789" s="26">
        <f t="shared" si="12669"/>
        <v>0</v>
      </c>
      <c r="AM2789" s="26">
        <f t="shared" si="12670"/>
        <v>0</v>
      </c>
      <c r="AN2789" s="26">
        <f t="shared" si="12671"/>
        <v>0</v>
      </c>
      <c r="AO2789" s="26">
        <f t="shared" si="12672"/>
        <v>0</v>
      </c>
      <c r="AP2789" s="26">
        <f t="shared" si="12673"/>
        <v>0</v>
      </c>
      <c r="AQ2789" s="26">
        <f t="shared" si="12674"/>
        <v>0</v>
      </c>
      <c r="AR2789" s="26">
        <f t="shared" si="12675"/>
        <v>0</v>
      </c>
      <c r="AS2789" s="26">
        <f t="shared" si="12547"/>
        <v>621156.4</v>
      </c>
      <c r="AT2789" s="26">
        <f t="shared" si="12548"/>
        <v>734506</v>
      </c>
      <c r="AU2789" s="26">
        <f t="shared" si="12549"/>
        <v>657428.30000000005</v>
      </c>
      <c r="AV2789" s="26">
        <f t="shared" si="12676"/>
        <v>0</v>
      </c>
      <c r="AW2789" s="26">
        <f t="shared" si="12677"/>
        <v>0</v>
      </c>
      <c r="AX2789" s="26">
        <f t="shared" si="12678"/>
        <v>0</v>
      </c>
      <c r="AY2789" s="26">
        <f t="shared" si="12498"/>
        <v>621156.4</v>
      </c>
      <c r="AZ2789" s="26">
        <f t="shared" si="12499"/>
        <v>734506</v>
      </c>
      <c r="BA2789" s="26">
        <f t="shared" si="12500"/>
        <v>657428.30000000005</v>
      </c>
      <c r="BB2789" s="26">
        <f t="shared" si="12679"/>
        <v>0</v>
      </c>
      <c r="BC2789" s="26">
        <f t="shared" si="12680"/>
        <v>0</v>
      </c>
      <c r="BD2789" s="26">
        <f t="shared" si="12681"/>
        <v>0</v>
      </c>
      <c r="BE2789" s="26">
        <f t="shared" si="12682"/>
        <v>0</v>
      </c>
      <c r="BF2789" s="26">
        <f t="shared" si="12683"/>
        <v>0</v>
      </c>
      <c r="BG2789" s="26">
        <f t="shared" si="12684"/>
        <v>0</v>
      </c>
      <c r="BH2789" s="26">
        <f t="shared" si="12685"/>
        <v>0</v>
      </c>
      <c r="BI2789" s="26">
        <f t="shared" si="12686"/>
        <v>0</v>
      </c>
      <c r="BJ2789" s="26">
        <f t="shared" si="12687"/>
        <v>0</v>
      </c>
      <c r="BK2789" s="26">
        <f t="shared" si="12688"/>
        <v>0</v>
      </c>
      <c r="BL2789" s="26">
        <f t="shared" si="12456"/>
        <v>621156.4</v>
      </c>
      <c r="BM2789" s="26">
        <f t="shared" si="12689"/>
        <v>0</v>
      </c>
      <c r="BN2789" s="53">
        <f t="shared" si="12490"/>
        <v>621156.4</v>
      </c>
      <c r="BO2789" s="26">
        <f t="shared" si="12457"/>
        <v>734506</v>
      </c>
      <c r="BP2789" s="26">
        <f t="shared" si="12690"/>
        <v>0</v>
      </c>
      <c r="BQ2789" s="53">
        <f t="shared" si="12491"/>
        <v>734506</v>
      </c>
      <c r="BR2789" s="52">
        <f t="shared" si="12458"/>
        <v>657428.30000000005</v>
      </c>
      <c r="BS2789" s="26">
        <f t="shared" si="12690"/>
        <v>0</v>
      </c>
      <c r="BT2789" s="27"/>
    </row>
    <row r="2790" spans="1:73" ht="46.8" x14ac:dyDescent="0.3">
      <c r="A2790" s="67" t="s">
        <v>1121</v>
      </c>
      <c r="B2790" s="67" t="s">
        <v>291</v>
      </c>
      <c r="C2790" s="67" t="s">
        <v>114</v>
      </c>
      <c r="D2790" s="67" t="s">
        <v>599</v>
      </c>
      <c r="E2790" s="71"/>
      <c r="F2790" s="68" t="s">
        <v>600</v>
      </c>
      <c r="G2790" s="26">
        <f t="shared" ref="G2790:L2790" si="12691">G2791+G2793</f>
        <v>621156.4</v>
      </c>
      <c r="H2790" s="26">
        <f t="shared" si="12691"/>
        <v>734506</v>
      </c>
      <c r="I2790" s="26">
        <f t="shared" si="12691"/>
        <v>657428.30000000005</v>
      </c>
      <c r="J2790" s="26">
        <f t="shared" si="12691"/>
        <v>0</v>
      </c>
      <c r="K2790" s="26">
        <f t="shared" si="12691"/>
        <v>0</v>
      </c>
      <c r="L2790" s="26">
        <f t="shared" si="12691"/>
        <v>0</v>
      </c>
      <c r="M2790" s="26">
        <f t="shared" si="12550"/>
        <v>621156.4</v>
      </c>
      <c r="N2790" s="26">
        <f t="shared" si="12551"/>
        <v>734506</v>
      </c>
      <c r="O2790" s="26">
        <f t="shared" si="12552"/>
        <v>657428.30000000005</v>
      </c>
      <c r="P2790" s="26">
        <f t="shared" ref="P2790:AB2790" si="12692">P2791+P2793</f>
        <v>0</v>
      </c>
      <c r="Q2790" s="26">
        <f t="shared" si="12692"/>
        <v>0</v>
      </c>
      <c r="R2790" s="26">
        <f t="shared" si="12692"/>
        <v>0</v>
      </c>
      <c r="S2790" s="26">
        <f t="shared" si="12692"/>
        <v>0</v>
      </c>
      <c r="T2790" s="26">
        <f t="shared" si="12692"/>
        <v>0</v>
      </c>
      <c r="U2790" s="26">
        <f t="shared" si="12692"/>
        <v>0</v>
      </c>
      <c r="V2790" s="26">
        <f t="shared" si="12692"/>
        <v>0</v>
      </c>
      <c r="W2790" s="26">
        <f t="shared" si="12692"/>
        <v>0</v>
      </c>
      <c r="X2790" s="26">
        <f t="shared" si="12692"/>
        <v>0</v>
      </c>
      <c r="Y2790" s="26">
        <f t="shared" si="12692"/>
        <v>0</v>
      </c>
      <c r="Z2790" s="26">
        <f t="shared" si="12692"/>
        <v>0</v>
      </c>
      <c r="AA2790" s="26">
        <f t="shared" si="12692"/>
        <v>0</v>
      </c>
      <c r="AB2790" s="26">
        <f t="shared" si="12692"/>
        <v>0</v>
      </c>
      <c r="AC2790" s="26">
        <f t="shared" si="12469"/>
        <v>621156.4</v>
      </c>
      <c r="AD2790" s="26">
        <f t="shared" si="12470"/>
        <v>734506</v>
      </c>
      <c r="AE2790" s="26">
        <f t="shared" si="12471"/>
        <v>657428.30000000005</v>
      </c>
      <c r="AF2790" s="26">
        <f>AF2791+AF2793</f>
        <v>0</v>
      </c>
      <c r="AG2790" s="26">
        <f t="shared" si="12472"/>
        <v>621156.4</v>
      </c>
      <c r="AH2790" s="26">
        <f t="shared" si="12473"/>
        <v>734506</v>
      </c>
      <c r="AI2790" s="26">
        <f t="shared" si="12474"/>
        <v>657428.30000000005</v>
      </c>
      <c r="AJ2790" s="26">
        <f t="shared" ref="AJ2790:AR2790" si="12693">AJ2791+AJ2793</f>
        <v>0</v>
      </c>
      <c r="AK2790" s="26">
        <f t="shared" si="12693"/>
        <v>0</v>
      </c>
      <c r="AL2790" s="26">
        <f t="shared" si="12693"/>
        <v>0</v>
      </c>
      <c r="AM2790" s="26">
        <f t="shared" si="12693"/>
        <v>0</v>
      </c>
      <c r="AN2790" s="26">
        <f t="shared" si="12693"/>
        <v>0</v>
      </c>
      <c r="AO2790" s="26">
        <f t="shared" si="12693"/>
        <v>0</v>
      </c>
      <c r="AP2790" s="26">
        <f t="shared" si="12693"/>
        <v>0</v>
      </c>
      <c r="AQ2790" s="26">
        <f t="shared" si="12693"/>
        <v>0</v>
      </c>
      <c r="AR2790" s="26">
        <f t="shared" si="12693"/>
        <v>0</v>
      </c>
      <c r="AS2790" s="26">
        <f t="shared" si="12547"/>
        <v>621156.4</v>
      </c>
      <c r="AT2790" s="26">
        <f t="shared" si="12548"/>
        <v>734506</v>
      </c>
      <c r="AU2790" s="26">
        <f t="shared" si="12549"/>
        <v>657428.30000000005</v>
      </c>
      <c r="AV2790" s="26">
        <f>AV2791+AV2793</f>
        <v>0</v>
      </c>
      <c r="AW2790" s="26">
        <f>AW2791+AW2793</f>
        <v>0</v>
      </c>
      <c r="AX2790" s="26">
        <f>AX2791+AX2793</f>
        <v>0</v>
      </c>
      <c r="AY2790" s="26">
        <f t="shared" si="12498"/>
        <v>621156.4</v>
      </c>
      <c r="AZ2790" s="26">
        <f t="shared" si="12499"/>
        <v>734506</v>
      </c>
      <c r="BA2790" s="26">
        <f t="shared" si="12500"/>
        <v>657428.30000000005</v>
      </c>
      <c r="BB2790" s="26">
        <f t="shared" ref="BB2790:BK2790" si="12694">BB2791+BB2793</f>
        <v>0</v>
      </c>
      <c r="BC2790" s="26">
        <f t="shared" si="12694"/>
        <v>0</v>
      </c>
      <c r="BD2790" s="26">
        <f t="shared" si="12694"/>
        <v>0</v>
      </c>
      <c r="BE2790" s="26">
        <f t="shared" si="12694"/>
        <v>0</v>
      </c>
      <c r="BF2790" s="26">
        <f t="shared" si="12694"/>
        <v>0</v>
      </c>
      <c r="BG2790" s="26">
        <f t="shared" si="12694"/>
        <v>0</v>
      </c>
      <c r="BH2790" s="26">
        <f t="shared" si="12694"/>
        <v>0</v>
      </c>
      <c r="BI2790" s="26">
        <f t="shared" si="12694"/>
        <v>0</v>
      </c>
      <c r="BJ2790" s="26">
        <f t="shared" si="12694"/>
        <v>0</v>
      </c>
      <c r="BK2790" s="26">
        <f t="shared" si="12694"/>
        <v>0</v>
      </c>
      <c r="BL2790" s="26">
        <f t="shared" si="12456"/>
        <v>621156.4</v>
      </c>
      <c r="BM2790" s="26">
        <f>BM2791+BM2793</f>
        <v>0</v>
      </c>
      <c r="BN2790" s="53">
        <f t="shared" si="12490"/>
        <v>621156.4</v>
      </c>
      <c r="BO2790" s="26">
        <f t="shared" si="12457"/>
        <v>734506</v>
      </c>
      <c r="BP2790" s="26">
        <f>BP2791+BP2793</f>
        <v>0</v>
      </c>
      <c r="BQ2790" s="53">
        <f t="shared" si="12491"/>
        <v>734506</v>
      </c>
      <c r="BR2790" s="52">
        <f t="shared" si="12458"/>
        <v>657428.30000000005</v>
      </c>
      <c r="BS2790" s="26">
        <f>BS2791+BS2793</f>
        <v>0</v>
      </c>
      <c r="BT2790" s="27"/>
    </row>
    <row r="2791" spans="1:73" ht="109.2" x14ac:dyDescent="0.3">
      <c r="A2791" s="67" t="s">
        <v>1121</v>
      </c>
      <c r="B2791" s="67" t="s">
        <v>291</v>
      </c>
      <c r="C2791" s="67" t="s">
        <v>114</v>
      </c>
      <c r="D2791" s="67" t="s">
        <v>1156</v>
      </c>
      <c r="E2791" s="71"/>
      <c r="F2791" s="68" t="s">
        <v>1157</v>
      </c>
      <c r="G2791" s="26">
        <f t="shared" ref="G2791:L2791" si="12695">G2792</f>
        <v>300135</v>
      </c>
      <c r="H2791" s="26">
        <f t="shared" si="12695"/>
        <v>411803.8</v>
      </c>
      <c r="I2791" s="26">
        <f t="shared" si="12695"/>
        <v>410933.2</v>
      </c>
      <c r="J2791" s="26">
        <f t="shared" si="12695"/>
        <v>0</v>
      </c>
      <c r="K2791" s="26">
        <f t="shared" si="12695"/>
        <v>0</v>
      </c>
      <c r="L2791" s="26">
        <f t="shared" si="12695"/>
        <v>0</v>
      </c>
      <c r="M2791" s="26">
        <f t="shared" si="12550"/>
        <v>300135</v>
      </c>
      <c r="N2791" s="26">
        <f t="shared" si="12551"/>
        <v>411803.8</v>
      </c>
      <c r="O2791" s="26">
        <f t="shared" si="12552"/>
        <v>410933.2</v>
      </c>
      <c r="P2791" s="26">
        <f t="shared" ref="P2791:AB2791" si="12696">P2792</f>
        <v>0</v>
      </c>
      <c r="Q2791" s="26">
        <f t="shared" si="12696"/>
        <v>0</v>
      </c>
      <c r="R2791" s="26">
        <f t="shared" si="12696"/>
        <v>0</v>
      </c>
      <c r="S2791" s="26">
        <f t="shared" si="12696"/>
        <v>0</v>
      </c>
      <c r="T2791" s="26">
        <f t="shared" si="12696"/>
        <v>0</v>
      </c>
      <c r="U2791" s="26">
        <f t="shared" si="12696"/>
        <v>0</v>
      </c>
      <c r="V2791" s="26">
        <f t="shared" si="12696"/>
        <v>0</v>
      </c>
      <c r="W2791" s="26">
        <f t="shared" si="12696"/>
        <v>0</v>
      </c>
      <c r="X2791" s="26">
        <f t="shared" si="12696"/>
        <v>0</v>
      </c>
      <c r="Y2791" s="26">
        <f t="shared" si="12696"/>
        <v>0</v>
      </c>
      <c r="Z2791" s="26">
        <f t="shared" si="12696"/>
        <v>0</v>
      </c>
      <c r="AA2791" s="26">
        <f t="shared" si="12696"/>
        <v>0</v>
      </c>
      <c r="AB2791" s="26">
        <f t="shared" si="12696"/>
        <v>0</v>
      </c>
      <c r="AC2791" s="26">
        <f t="shared" si="12469"/>
        <v>300135</v>
      </c>
      <c r="AD2791" s="26">
        <f t="shared" si="12470"/>
        <v>411803.8</v>
      </c>
      <c r="AE2791" s="26">
        <f t="shared" si="12471"/>
        <v>410933.2</v>
      </c>
      <c r="AF2791" s="26">
        <f>AF2792</f>
        <v>0</v>
      </c>
      <c r="AG2791" s="26">
        <f t="shared" si="12472"/>
        <v>300135</v>
      </c>
      <c r="AH2791" s="26">
        <f t="shared" si="12473"/>
        <v>411803.8</v>
      </c>
      <c r="AI2791" s="26">
        <f t="shared" si="12474"/>
        <v>410933.2</v>
      </c>
      <c r="AJ2791" s="26">
        <f t="shared" ref="AJ2791:AR2791" si="12697">AJ2792</f>
        <v>0</v>
      </c>
      <c r="AK2791" s="26">
        <f t="shared" si="12697"/>
        <v>0</v>
      </c>
      <c r="AL2791" s="26">
        <f t="shared" si="12697"/>
        <v>0</v>
      </c>
      <c r="AM2791" s="26">
        <f t="shared" si="12697"/>
        <v>0</v>
      </c>
      <c r="AN2791" s="26">
        <f t="shared" si="12697"/>
        <v>0</v>
      </c>
      <c r="AO2791" s="26">
        <f t="shared" si="12697"/>
        <v>0</v>
      </c>
      <c r="AP2791" s="26">
        <f t="shared" si="12697"/>
        <v>0</v>
      </c>
      <c r="AQ2791" s="26">
        <f t="shared" si="12697"/>
        <v>0</v>
      </c>
      <c r="AR2791" s="26">
        <f t="shared" si="12697"/>
        <v>0</v>
      </c>
      <c r="AS2791" s="26">
        <f t="shared" si="12547"/>
        <v>300135</v>
      </c>
      <c r="AT2791" s="26">
        <f t="shared" si="12548"/>
        <v>411803.8</v>
      </c>
      <c r="AU2791" s="26">
        <f t="shared" si="12549"/>
        <v>410933.2</v>
      </c>
      <c r="AV2791" s="26">
        <f>AV2792</f>
        <v>0</v>
      </c>
      <c r="AW2791" s="26">
        <f>AW2792</f>
        <v>0</v>
      </c>
      <c r="AX2791" s="26">
        <f>AX2792</f>
        <v>0</v>
      </c>
      <c r="AY2791" s="26">
        <f t="shared" si="12498"/>
        <v>300135</v>
      </c>
      <c r="AZ2791" s="26">
        <f t="shared" si="12499"/>
        <v>411803.8</v>
      </c>
      <c r="BA2791" s="26">
        <f t="shared" si="12500"/>
        <v>410933.2</v>
      </c>
      <c r="BB2791" s="26">
        <f t="shared" ref="BB2791:BK2791" si="12698">BB2792</f>
        <v>0</v>
      </c>
      <c r="BC2791" s="26">
        <f t="shared" si="12698"/>
        <v>0</v>
      </c>
      <c r="BD2791" s="26">
        <f t="shared" si="12698"/>
        <v>0</v>
      </c>
      <c r="BE2791" s="26">
        <f t="shared" si="12698"/>
        <v>0</v>
      </c>
      <c r="BF2791" s="26">
        <f t="shared" si="12698"/>
        <v>0</v>
      </c>
      <c r="BG2791" s="26">
        <f t="shared" si="12698"/>
        <v>0</v>
      </c>
      <c r="BH2791" s="26">
        <f t="shared" si="12698"/>
        <v>0</v>
      </c>
      <c r="BI2791" s="26">
        <f t="shared" si="12698"/>
        <v>0</v>
      </c>
      <c r="BJ2791" s="26">
        <f t="shared" si="12698"/>
        <v>0</v>
      </c>
      <c r="BK2791" s="26">
        <f t="shared" si="12698"/>
        <v>0</v>
      </c>
      <c r="BL2791" s="26">
        <f t="shared" si="12456"/>
        <v>300135</v>
      </c>
      <c r="BM2791" s="26">
        <f>BM2792</f>
        <v>0</v>
      </c>
      <c r="BN2791" s="53">
        <f t="shared" si="12490"/>
        <v>300135</v>
      </c>
      <c r="BO2791" s="26">
        <f t="shared" si="12457"/>
        <v>411803.8</v>
      </c>
      <c r="BP2791" s="26">
        <f>BP2792</f>
        <v>0</v>
      </c>
      <c r="BQ2791" s="53">
        <f t="shared" si="12491"/>
        <v>411803.8</v>
      </c>
      <c r="BR2791" s="52">
        <f t="shared" si="12458"/>
        <v>410933.2</v>
      </c>
      <c r="BS2791" s="26">
        <f>BS2792</f>
        <v>0</v>
      </c>
      <c r="BT2791" s="27"/>
    </row>
    <row r="2792" spans="1:73" ht="31.2" x14ac:dyDescent="0.3">
      <c r="A2792" s="67" t="s">
        <v>1121</v>
      </c>
      <c r="B2792" s="67" t="s">
        <v>291</v>
      </c>
      <c r="C2792" s="67" t="s">
        <v>114</v>
      </c>
      <c r="D2792" s="67" t="s">
        <v>1156</v>
      </c>
      <c r="E2792" s="67" t="s">
        <v>331</v>
      </c>
      <c r="F2792" s="68" t="s">
        <v>332</v>
      </c>
      <c r="G2792" s="26">
        <v>300135</v>
      </c>
      <c r="H2792" s="26">
        <v>411803.8</v>
      </c>
      <c r="I2792" s="26">
        <v>410933.2</v>
      </c>
      <c r="J2792" s="26"/>
      <c r="K2792" s="26"/>
      <c r="L2792" s="26"/>
      <c r="M2792" s="26">
        <f t="shared" si="12550"/>
        <v>300135</v>
      </c>
      <c r="N2792" s="26">
        <f t="shared" si="12551"/>
        <v>411803.8</v>
      </c>
      <c r="O2792" s="26">
        <f t="shared" si="12552"/>
        <v>410933.2</v>
      </c>
      <c r="P2792" s="26"/>
      <c r="Q2792" s="26"/>
      <c r="R2792" s="26"/>
      <c r="S2792" s="26"/>
      <c r="T2792" s="26"/>
      <c r="U2792" s="26"/>
      <c r="V2792" s="26"/>
      <c r="W2792" s="26"/>
      <c r="X2792" s="26"/>
      <c r="Y2792" s="26"/>
      <c r="Z2792" s="26"/>
      <c r="AA2792" s="26"/>
      <c r="AB2792" s="26"/>
      <c r="AC2792" s="26">
        <f t="shared" si="12469"/>
        <v>300135</v>
      </c>
      <c r="AD2792" s="26">
        <f t="shared" si="12470"/>
        <v>411803.8</v>
      </c>
      <c r="AE2792" s="26">
        <f t="shared" si="12471"/>
        <v>410933.2</v>
      </c>
      <c r="AF2792" s="26"/>
      <c r="AG2792" s="26">
        <f t="shared" si="12472"/>
        <v>300135</v>
      </c>
      <c r="AH2792" s="26">
        <f t="shared" si="12473"/>
        <v>411803.8</v>
      </c>
      <c r="AI2792" s="26">
        <f t="shared" si="12474"/>
        <v>410933.2</v>
      </c>
      <c r="AJ2792" s="26"/>
      <c r="AK2792" s="26"/>
      <c r="AL2792" s="26"/>
      <c r="AM2792" s="26"/>
      <c r="AN2792" s="26"/>
      <c r="AO2792" s="26"/>
      <c r="AP2792" s="26"/>
      <c r="AQ2792" s="26"/>
      <c r="AR2792" s="26"/>
      <c r="AS2792" s="26">
        <f t="shared" si="12547"/>
        <v>300135</v>
      </c>
      <c r="AT2792" s="26">
        <f t="shared" si="12548"/>
        <v>411803.8</v>
      </c>
      <c r="AU2792" s="26">
        <f t="shared" si="12549"/>
        <v>410933.2</v>
      </c>
      <c r="AV2792" s="26"/>
      <c r="AW2792" s="26"/>
      <c r="AX2792" s="26"/>
      <c r="AY2792" s="26">
        <f t="shared" si="12498"/>
        <v>300135</v>
      </c>
      <c r="AZ2792" s="26">
        <f t="shared" si="12499"/>
        <v>411803.8</v>
      </c>
      <c r="BA2792" s="26">
        <f t="shared" si="12500"/>
        <v>410933.2</v>
      </c>
      <c r="BB2792" s="26"/>
      <c r="BC2792" s="26"/>
      <c r="BD2792" s="26"/>
      <c r="BE2792" s="26"/>
      <c r="BF2792" s="26"/>
      <c r="BG2792" s="26"/>
      <c r="BH2792" s="26"/>
      <c r="BI2792" s="26"/>
      <c r="BJ2792" s="26"/>
      <c r="BK2792" s="26"/>
      <c r="BL2792" s="26">
        <f t="shared" si="12456"/>
        <v>300135</v>
      </c>
      <c r="BM2792" s="26"/>
      <c r="BN2792" s="53">
        <f t="shared" si="12490"/>
        <v>300135</v>
      </c>
      <c r="BO2792" s="26">
        <f t="shared" si="12457"/>
        <v>411803.8</v>
      </c>
      <c r="BP2792" s="26"/>
      <c r="BQ2792" s="53">
        <f t="shared" si="12491"/>
        <v>411803.8</v>
      </c>
      <c r="BR2792" s="52">
        <f t="shared" si="12458"/>
        <v>410933.2</v>
      </c>
      <c r="BS2792" s="26"/>
      <c r="BT2792" s="27"/>
    </row>
    <row r="2793" spans="1:73" ht="62.4" x14ac:dyDescent="0.3">
      <c r="A2793" s="67" t="s">
        <v>1121</v>
      </c>
      <c r="B2793" s="67" t="s">
        <v>291</v>
      </c>
      <c r="C2793" s="67" t="s">
        <v>114</v>
      </c>
      <c r="D2793" s="67" t="s">
        <v>1158</v>
      </c>
      <c r="E2793" s="71"/>
      <c r="F2793" s="68" t="s">
        <v>1159</v>
      </c>
      <c r="G2793" s="26">
        <f t="shared" ref="G2793:L2793" si="12699">G2794</f>
        <v>321021.40000000002</v>
      </c>
      <c r="H2793" s="26">
        <f t="shared" si="12699"/>
        <v>322702.2</v>
      </c>
      <c r="I2793" s="26">
        <f t="shared" si="12699"/>
        <v>246495.1</v>
      </c>
      <c r="J2793" s="26">
        <f t="shared" si="12699"/>
        <v>0</v>
      </c>
      <c r="K2793" s="26">
        <f t="shared" si="12699"/>
        <v>0</v>
      </c>
      <c r="L2793" s="26">
        <f t="shared" si="12699"/>
        <v>0</v>
      </c>
      <c r="M2793" s="26">
        <f t="shared" si="12550"/>
        <v>321021.40000000002</v>
      </c>
      <c r="N2793" s="26">
        <f t="shared" si="12551"/>
        <v>322702.2</v>
      </c>
      <c r="O2793" s="26">
        <f t="shared" si="12552"/>
        <v>246495.1</v>
      </c>
      <c r="P2793" s="26">
        <f t="shared" ref="P2793:AB2793" si="12700">P2794</f>
        <v>0</v>
      </c>
      <c r="Q2793" s="26">
        <f t="shared" si="12700"/>
        <v>0</v>
      </c>
      <c r="R2793" s="26">
        <f t="shared" si="12700"/>
        <v>0</v>
      </c>
      <c r="S2793" s="26">
        <f t="shared" si="12700"/>
        <v>0</v>
      </c>
      <c r="T2793" s="26">
        <f t="shared" si="12700"/>
        <v>0</v>
      </c>
      <c r="U2793" s="26">
        <f t="shared" si="12700"/>
        <v>0</v>
      </c>
      <c r="V2793" s="26">
        <f t="shared" si="12700"/>
        <v>0</v>
      </c>
      <c r="W2793" s="26">
        <f t="shared" si="12700"/>
        <v>0</v>
      </c>
      <c r="X2793" s="26">
        <f t="shared" si="12700"/>
        <v>0</v>
      </c>
      <c r="Y2793" s="26">
        <f t="shared" si="12700"/>
        <v>0</v>
      </c>
      <c r="Z2793" s="26">
        <f t="shared" si="12700"/>
        <v>0</v>
      </c>
      <c r="AA2793" s="26">
        <f t="shared" si="12700"/>
        <v>0</v>
      </c>
      <c r="AB2793" s="26">
        <f t="shared" si="12700"/>
        <v>0</v>
      </c>
      <c r="AC2793" s="26">
        <f t="shared" si="12469"/>
        <v>321021.40000000002</v>
      </c>
      <c r="AD2793" s="26">
        <f t="shared" si="12470"/>
        <v>322702.2</v>
      </c>
      <c r="AE2793" s="26">
        <f t="shared" si="12471"/>
        <v>246495.1</v>
      </c>
      <c r="AF2793" s="26">
        <f>AF2794</f>
        <v>0</v>
      </c>
      <c r="AG2793" s="26">
        <f t="shared" si="12472"/>
        <v>321021.40000000002</v>
      </c>
      <c r="AH2793" s="26">
        <f t="shared" si="12473"/>
        <v>322702.2</v>
      </c>
      <c r="AI2793" s="26">
        <f t="shared" si="12474"/>
        <v>246495.1</v>
      </c>
      <c r="AJ2793" s="26">
        <f t="shared" ref="AJ2793:AR2793" si="12701">AJ2794</f>
        <v>0</v>
      </c>
      <c r="AK2793" s="26">
        <f t="shared" si="12701"/>
        <v>0</v>
      </c>
      <c r="AL2793" s="26">
        <f t="shared" si="12701"/>
        <v>0</v>
      </c>
      <c r="AM2793" s="26">
        <f t="shared" si="12701"/>
        <v>0</v>
      </c>
      <c r="AN2793" s="26">
        <f t="shared" si="12701"/>
        <v>0</v>
      </c>
      <c r="AO2793" s="26">
        <f t="shared" si="12701"/>
        <v>0</v>
      </c>
      <c r="AP2793" s="26">
        <f t="shared" si="12701"/>
        <v>0</v>
      </c>
      <c r="AQ2793" s="26">
        <f t="shared" si="12701"/>
        <v>0</v>
      </c>
      <c r="AR2793" s="26">
        <f t="shared" si="12701"/>
        <v>0</v>
      </c>
      <c r="AS2793" s="26">
        <f t="shared" si="12547"/>
        <v>321021.40000000002</v>
      </c>
      <c r="AT2793" s="26">
        <f t="shared" si="12548"/>
        <v>322702.2</v>
      </c>
      <c r="AU2793" s="26">
        <f t="shared" si="12549"/>
        <v>246495.1</v>
      </c>
      <c r="AV2793" s="26">
        <f>AV2794</f>
        <v>0</v>
      </c>
      <c r="AW2793" s="26">
        <f>AW2794</f>
        <v>0</v>
      </c>
      <c r="AX2793" s="26">
        <f>AX2794</f>
        <v>0</v>
      </c>
      <c r="AY2793" s="26">
        <f t="shared" si="12498"/>
        <v>321021.40000000002</v>
      </c>
      <c r="AZ2793" s="26">
        <f t="shared" si="12499"/>
        <v>322702.2</v>
      </c>
      <c r="BA2793" s="26">
        <f t="shared" si="12500"/>
        <v>246495.1</v>
      </c>
      <c r="BB2793" s="26">
        <f t="shared" ref="BB2793:BK2793" si="12702">BB2794</f>
        <v>0</v>
      </c>
      <c r="BC2793" s="26">
        <f t="shared" si="12702"/>
        <v>0</v>
      </c>
      <c r="BD2793" s="26">
        <f t="shared" si="12702"/>
        <v>0</v>
      </c>
      <c r="BE2793" s="26">
        <f t="shared" si="12702"/>
        <v>0</v>
      </c>
      <c r="BF2793" s="26">
        <f t="shared" si="12702"/>
        <v>0</v>
      </c>
      <c r="BG2793" s="26">
        <f t="shared" si="12702"/>
        <v>0</v>
      </c>
      <c r="BH2793" s="26">
        <f t="shared" si="12702"/>
        <v>0</v>
      </c>
      <c r="BI2793" s="26">
        <f t="shared" si="12702"/>
        <v>0</v>
      </c>
      <c r="BJ2793" s="26">
        <f t="shared" si="12702"/>
        <v>0</v>
      </c>
      <c r="BK2793" s="26">
        <f t="shared" si="12702"/>
        <v>0</v>
      </c>
      <c r="BL2793" s="26">
        <f t="shared" si="12456"/>
        <v>321021.40000000002</v>
      </c>
      <c r="BM2793" s="26">
        <f>BM2794</f>
        <v>0</v>
      </c>
      <c r="BN2793" s="53">
        <f t="shared" si="12490"/>
        <v>321021.40000000002</v>
      </c>
      <c r="BO2793" s="26">
        <f t="shared" si="12457"/>
        <v>322702.2</v>
      </c>
      <c r="BP2793" s="26">
        <f>BP2794</f>
        <v>0</v>
      </c>
      <c r="BQ2793" s="53">
        <f t="shared" si="12491"/>
        <v>322702.2</v>
      </c>
      <c r="BR2793" s="52">
        <f t="shared" si="12458"/>
        <v>246495.1</v>
      </c>
      <c r="BS2793" s="26">
        <f>BS2794</f>
        <v>0</v>
      </c>
      <c r="BT2793" s="27"/>
    </row>
    <row r="2794" spans="1:73" ht="31.2" x14ac:dyDescent="0.3">
      <c r="A2794" s="67" t="s">
        <v>1121</v>
      </c>
      <c r="B2794" s="67" t="s">
        <v>291</v>
      </c>
      <c r="C2794" s="67" t="s">
        <v>114</v>
      </c>
      <c r="D2794" s="67" t="s">
        <v>1158</v>
      </c>
      <c r="E2794" s="67" t="s">
        <v>331</v>
      </c>
      <c r="F2794" s="68" t="s">
        <v>332</v>
      </c>
      <c r="G2794" s="26">
        <v>321021.40000000002</v>
      </c>
      <c r="H2794" s="26">
        <v>322702.2</v>
      </c>
      <c r="I2794" s="26">
        <v>246495.1</v>
      </c>
      <c r="J2794" s="26"/>
      <c r="K2794" s="26"/>
      <c r="L2794" s="26"/>
      <c r="M2794" s="26">
        <f t="shared" si="12550"/>
        <v>321021.40000000002</v>
      </c>
      <c r="N2794" s="26">
        <f t="shared" si="12551"/>
        <v>322702.2</v>
      </c>
      <c r="O2794" s="26">
        <f t="shared" si="12552"/>
        <v>246495.1</v>
      </c>
      <c r="P2794" s="26"/>
      <c r="Q2794" s="26"/>
      <c r="R2794" s="26"/>
      <c r="S2794" s="26"/>
      <c r="T2794" s="26"/>
      <c r="U2794" s="26"/>
      <c r="V2794" s="26"/>
      <c r="W2794" s="26"/>
      <c r="X2794" s="26"/>
      <c r="Y2794" s="26"/>
      <c r="Z2794" s="26"/>
      <c r="AA2794" s="26"/>
      <c r="AB2794" s="26"/>
      <c r="AC2794" s="26">
        <f t="shared" si="12469"/>
        <v>321021.40000000002</v>
      </c>
      <c r="AD2794" s="26">
        <f t="shared" si="12470"/>
        <v>322702.2</v>
      </c>
      <c r="AE2794" s="26">
        <f t="shared" si="12471"/>
        <v>246495.1</v>
      </c>
      <c r="AF2794" s="26"/>
      <c r="AG2794" s="26">
        <f t="shared" si="12472"/>
        <v>321021.40000000002</v>
      </c>
      <c r="AH2794" s="26">
        <f t="shared" si="12473"/>
        <v>322702.2</v>
      </c>
      <c r="AI2794" s="26">
        <f t="shared" si="12474"/>
        <v>246495.1</v>
      </c>
      <c r="AJ2794" s="26"/>
      <c r="AK2794" s="26"/>
      <c r="AL2794" s="26"/>
      <c r="AM2794" s="26"/>
      <c r="AN2794" s="26"/>
      <c r="AO2794" s="26"/>
      <c r="AP2794" s="26"/>
      <c r="AQ2794" s="26"/>
      <c r="AR2794" s="26"/>
      <c r="AS2794" s="26">
        <f t="shared" si="12547"/>
        <v>321021.40000000002</v>
      </c>
      <c r="AT2794" s="26">
        <f t="shared" si="12548"/>
        <v>322702.2</v>
      </c>
      <c r="AU2794" s="26">
        <f t="shared" si="12549"/>
        <v>246495.1</v>
      </c>
      <c r="AV2794" s="26"/>
      <c r="AW2794" s="26"/>
      <c r="AX2794" s="26"/>
      <c r="AY2794" s="26">
        <f t="shared" si="12498"/>
        <v>321021.40000000002</v>
      </c>
      <c r="AZ2794" s="26">
        <f t="shared" si="12499"/>
        <v>322702.2</v>
      </c>
      <c r="BA2794" s="26">
        <f t="shared" si="12500"/>
        <v>246495.1</v>
      </c>
      <c r="BB2794" s="26"/>
      <c r="BC2794" s="26"/>
      <c r="BD2794" s="26"/>
      <c r="BE2794" s="26"/>
      <c r="BF2794" s="26"/>
      <c r="BG2794" s="26"/>
      <c r="BH2794" s="26"/>
      <c r="BI2794" s="26"/>
      <c r="BJ2794" s="26"/>
      <c r="BK2794" s="26"/>
      <c r="BL2794" s="26">
        <f t="shared" si="12456"/>
        <v>321021.40000000002</v>
      </c>
      <c r="BM2794" s="26"/>
      <c r="BN2794" s="53">
        <f t="shared" si="12490"/>
        <v>321021.40000000002</v>
      </c>
      <c r="BO2794" s="26">
        <f t="shared" si="12457"/>
        <v>322702.2</v>
      </c>
      <c r="BP2794" s="26"/>
      <c r="BQ2794" s="53">
        <f t="shared" si="12491"/>
        <v>322702.2</v>
      </c>
      <c r="BR2794" s="52">
        <f t="shared" si="12458"/>
        <v>246495.1</v>
      </c>
      <c r="BS2794" s="26"/>
      <c r="BT2794" s="27"/>
    </row>
    <row r="2795" spans="1:73" s="82" customFormat="1" x14ac:dyDescent="0.3">
      <c r="A2795" s="65" t="s">
        <v>1121</v>
      </c>
      <c r="B2795" s="65" t="s">
        <v>291</v>
      </c>
      <c r="C2795" s="65" t="s">
        <v>79</v>
      </c>
      <c r="D2795" s="65"/>
      <c r="E2795" s="70"/>
      <c r="F2795" s="66" t="s">
        <v>402</v>
      </c>
      <c r="G2795" s="22">
        <f t="shared" ref="G2795:L2795" si="12703">G2801+G2796</f>
        <v>43326.9</v>
      </c>
      <c r="H2795" s="22">
        <f t="shared" si="12703"/>
        <v>43400.4</v>
      </c>
      <c r="I2795" s="22">
        <f t="shared" si="12703"/>
        <v>43457.1</v>
      </c>
      <c r="J2795" s="22">
        <f t="shared" si="12703"/>
        <v>0</v>
      </c>
      <c r="K2795" s="22">
        <f t="shared" si="12703"/>
        <v>0</v>
      </c>
      <c r="L2795" s="22">
        <f t="shared" si="12703"/>
        <v>0</v>
      </c>
      <c r="M2795" s="22">
        <f t="shared" si="12550"/>
        <v>43326.9</v>
      </c>
      <c r="N2795" s="22">
        <f t="shared" si="12551"/>
        <v>43400.4</v>
      </c>
      <c r="O2795" s="22">
        <f t="shared" si="12552"/>
        <v>43457.1</v>
      </c>
      <c r="P2795" s="22">
        <f t="shared" ref="P2795:AB2795" si="12704">P2801+P2796</f>
        <v>0</v>
      </c>
      <c r="Q2795" s="22">
        <f t="shared" si="12704"/>
        <v>0</v>
      </c>
      <c r="R2795" s="22">
        <f t="shared" si="12704"/>
        <v>0</v>
      </c>
      <c r="S2795" s="22">
        <f t="shared" si="12704"/>
        <v>0</v>
      </c>
      <c r="T2795" s="22">
        <f t="shared" si="12704"/>
        <v>0</v>
      </c>
      <c r="U2795" s="22">
        <f t="shared" si="12704"/>
        <v>0</v>
      </c>
      <c r="V2795" s="22">
        <f t="shared" si="12704"/>
        <v>0</v>
      </c>
      <c r="W2795" s="22">
        <f t="shared" si="12704"/>
        <v>0</v>
      </c>
      <c r="X2795" s="22">
        <f t="shared" si="12704"/>
        <v>0</v>
      </c>
      <c r="Y2795" s="22">
        <f t="shared" si="12704"/>
        <v>0</v>
      </c>
      <c r="Z2795" s="22">
        <f t="shared" si="12704"/>
        <v>0</v>
      </c>
      <c r="AA2795" s="22">
        <f t="shared" si="12704"/>
        <v>0</v>
      </c>
      <c r="AB2795" s="22">
        <f t="shared" si="12704"/>
        <v>0</v>
      </c>
      <c r="AC2795" s="22">
        <f t="shared" si="12469"/>
        <v>43326.9</v>
      </c>
      <c r="AD2795" s="22">
        <f t="shared" si="12470"/>
        <v>43400.4</v>
      </c>
      <c r="AE2795" s="22">
        <f t="shared" si="12471"/>
        <v>43457.1</v>
      </c>
      <c r="AF2795" s="22">
        <f>AF2801+AF2796</f>
        <v>0</v>
      </c>
      <c r="AG2795" s="22">
        <f t="shared" si="12472"/>
        <v>43326.9</v>
      </c>
      <c r="AH2795" s="22">
        <f t="shared" si="12473"/>
        <v>43400.4</v>
      </c>
      <c r="AI2795" s="22">
        <f t="shared" si="12474"/>
        <v>43457.1</v>
      </c>
      <c r="AJ2795" s="22">
        <f t="shared" ref="AJ2795:AR2795" si="12705">AJ2801+AJ2796</f>
        <v>0</v>
      </c>
      <c r="AK2795" s="22">
        <f t="shared" si="12705"/>
        <v>0</v>
      </c>
      <c r="AL2795" s="22">
        <f t="shared" si="12705"/>
        <v>0</v>
      </c>
      <c r="AM2795" s="22">
        <f t="shared" si="12705"/>
        <v>0</v>
      </c>
      <c r="AN2795" s="22">
        <f t="shared" si="12705"/>
        <v>0</v>
      </c>
      <c r="AO2795" s="22">
        <f t="shared" si="12705"/>
        <v>0</v>
      </c>
      <c r="AP2795" s="22">
        <f t="shared" si="12705"/>
        <v>0</v>
      </c>
      <c r="AQ2795" s="22">
        <f t="shared" si="12705"/>
        <v>0</v>
      </c>
      <c r="AR2795" s="22">
        <f t="shared" si="12705"/>
        <v>0</v>
      </c>
      <c r="AS2795" s="22">
        <f t="shared" si="12547"/>
        <v>43326.9</v>
      </c>
      <c r="AT2795" s="22">
        <f t="shared" si="12548"/>
        <v>43400.4</v>
      </c>
      <c r="AU2795" s="22">
        <f t="shared" si="12549"/>
        <v>43457.1</v>
      </c>
      <c r="AV2795" s="22">
        <f>AV2801+AV2796</f>
        <v>0</v>
      </c>
      <c r="AW2795" s="22">
        <f>AW2801+AW2796</f>
        <v>0</v>
      </c>
      <c r="AX2795" s="22">
        <f>AX2801+AX2796</f>
        <v>0</v>
      </c>
      <c r="AY2795" s="22">
        <f t="shared" si="12498"/>
        <v>43326.9</v>
      </c>
      <c r="AZ2795" s="22">
        <f t="shared" si="12499"/>
        <v>43400.4</v>
      </c>
      <c r="BA2795" s="22">
        <f t="shared" si="12500"/>
        <v>43457.1</v>
      </c>
      <c r="BB2795" s="22">
        <f t="shared" ref="BB2795:BK2795" si="12706">BB2801+BB2796</f>
        <v>0</v>
      </c>
      <c r="BC2795" s="22">
        <f t="shared" si="12706"/>
        <v>0</v>
      </c>
      <c r="BD2795" s="22">
        <f t="shared" si="12706"/>
        <v>0</v>
      </c>
      <c r="BE2795" s="22">
        <f t="shared" si="12706"/>
        <v>0</v>
      </c>
      <c r="BF2795" s="22">
        <f t="shared" si="12706"/>
        <v>0</v>
      </c>
      <c r="BG2795" s="22">
        <f t="shared" si="12706"/>
        <v>0</v>
      </c>
      <c r="BH2795" s="22">
        <f t="shared" si="12706"/>
        <v>0</v>
      </c>
      <c r="BI2795" s="22">
        <f t="shared" si="12706"/>
        <v>0</v>
      </c>
      <c r="BJ2795" s="22">
        <f t="shared" si="12706"/>
        <v>0</v>
      </c>
      <c r="BK2795" s="22">
        <f t="shared" si="12706"/>
        <v>0</v>
      </c>
      <c r="BL2795" s="22">
        <f t="shared" si="12456"/>
        <v>43326.9</v>
      </c>
      <c r="BM2795" s="22">
        <f>BM2801+BM2796</f>
        <v>0</v>
      </c>
      <c r="BN2795" s="78">
        <f t="shared" si="12490"/>
        <v>43326.9</v>
      </c>
      <c r="BO2795" s="22">
        <f t="shared" si="12457"/>
        <v>43400.4</v>
      </c>
      <c r="BP2795" s="22">
        <f>BP2801+BP2796</f>
        <v>0</v>
      </c>
      <c r="BQ2795" s="78">
        <f t="shared" si="12491"/>
        <v>43400.4</v>
      </c>
      <c r="BR2795" s="80">
        <f t="shared" si="12458"/>
        <v>43457.1</v>
      </c>
      <c r="BS2795" s="22">
        <f>BS2801+BS2796</f>
        <v>0</v>
      </c>
      <c r="BT2795" s="23"/>
      <c r="BU2795" s="19"/>
    </row>
    <row r="2796" spans="1:73" ht="31.2" x14ac:dyDescent="0.3">
      <c r="A2796" s="67" t="s">
        <v>1121</v>
      </c>
      <c r="B2796" s="67" t="s">
        <v>291</v>
      </c>
      <c r="C2796" s="67" t="s">
        <v>79</v>
      </c>
      <c r="D2796" s="67" t="s">
        <v>465</v>
      </c>
      <c r="E2796" s="71"/>
      <c r="F2796" s="68" t="s">
        <v>466</v>
      </c>
      <c r="G2796" s="26">
        <f t="shared" ref="G2796:G2802" si="12707">G2797</f>
        <v>38810.6</v>
      </c>
      <c r="H2796" s="26">
        <f t="shared" ref="H2796:H2802" si="12708">H2797</f>
        <v>38810.6</v>
      </c>
      <c r="I2796" s="26">
        <f t="shared" ref="I2796:I2802" si="12709">I2797</f>
        <v>38810.6</v>
      </c>
      <c r="J2796" s="26">
        <f t="shared" ref="J2796:J2802" si="12710">J2797</f>
        <v>0</v>
      </c>
      <c r="K2796" s="26">
        <f t="shared" ref="K2796:K2802" si="12711">K2797</f>
        <v>0</v>
      </c>
      <c r="L2796" s="26">
        <f t="shared" ref="L2796:L2802" si="12712">L2797</f>
        <v>0</v>
      </c>
      <c r="M2796" s="26">
        <f t="shared" si="12550"/>
        <v>38810.6</v>
      </c>
      <c r="N2796" s="26">
        <f t="shared" si="12551"/>
        <v>38810.6</v>
      </c>
      <c r="O2796" s="26">
        <f t="shared" si="12552"/>
        <v>38810.6</v>
      </c>
      <c r="P2796" s="26">
        <f t="shared" ref="P2796:P2802" si="12713">P2797</f>
        <v>0</v>
      </c>
      <c r="Q2796" s="26">
        <f t="shared" ref="Q2796:Q2802" si="12714">Q2797</f>
        <v>0</v>
      </c>
      <c r="R2796" s="26">
        <f t="shared" ref="R2796:R2802" si="12715">R2797</f>
        <v>0</v>
      </c>
      <c r="S2796" s="26">
        <f t="shared" ref="S2796:S2802" si="12716">S2797</f>
        <v>0</v>
      </c>
      <c r="T2796" s="26">
        <f t="shared" ref="T2796:T2802" si="12717">T2797</f>
        <v>0</v>
      </c>
      <c r="U2796" s="26">
        <f t="shared" ref="U2796:U2802" si="12718">U2797</f>
        <v>0</v>
      </c>
      <c r="V2796" s="26">
        <f t="shared" ref="V2796:V2802" si="12719">V2797</f>
        <v>0</v>
      </c>
      <c r="W2796" s="26">
        <f t="shared" ref="W2796:W2802" si="12720">W2797</f>
        <v>0</v>
      </c>
      <c r="X2796" s="26">
        <f t="shared" ref="X2796:X2802" si="12721">X2797</f>
        <v>0</v>
      </c>
      <c r="Y2796" s="26">
        <f t="shared" ref="Y2796:Y2802" si="12722">Y2797</f>
        <v>0</v>
      </c>
      <c r="Z2796" s="26">
        <f t="shared" ref="Z2796:Z2802" si="12723">Z2797</f>
        <v>0</v>
      </c>
      <c r="AA2796" s="26">
        <f t="shared" ref="AA2796:AA2802" si="12724">AA2797</f>
        <v>0</v>
      </c>
      <c r="AB2796" s="26">
        <f t="shared" ref="AB2796:AB2802" si="12725">AB2797</f>
        <v>0</v>
      </c>
      <c r="AC2796" s="26">
        <f t="shared" si="12469"/>
        <v>38810.6</v>
      </c>
      <c r="AD2796" s="26">
        <f t="shared" si="12470"/>
        <v>38810.6</v>
      </c>
      <c r="AE2796" s="26">
        <f t="shared" si="12471"/>
        <v>38810.6</v>
      </c>
      <c r="AF2796" s="26">
        <f t="shared" ref="AF2796:AF2802" si="12726">AF2797</f>
        <v>0</v>
      </c>
      <c r="AG2796" s="26">
        <f t="shared" si="12472"/>
        <v>38810.6</v>
      </c>
      <c r="AH2796" s="26">
        <f t="shared" si="12473"/>
        <v>38810.6</v>
      </c>
      <c r="AI2796" s="26">
        <f t="shared" si="12474"/>
        <v>38810.6</v>
      </c>
      <c r="AJ2796" s="26">
        <f t="shared" ref="AJ2796:AJ2802" si="12727">AJ2797</f>
        <v>0</v>
      </c>
      <c r="AK2796" s="26">
        <f t="shared" ref="AK2796:AK2802" si="12728">AK2797</f>
        <v>0</v>
      </c>
      <c r="AL2796" s="26">
        <f t="shared" ref="AL2796:AL2802" si="12729">AL2797</f>
        <v>0</v>
      </c>
      <c r="AM2796" s="26">
        <f t="shared" ref="AM2796:AM2802" si="12730">AM2797</f>
        <v>0</v>
      </c>
      <c r="AN2796" s="26">
        <f t="shared" ref="AN2796:AN2802" si="12731">AN2797</f>
        <v>0</v>
      </c>
      <c r="AO2796" s="26">
        <f t="shared" ref="AO2796:AO2802" si="12732">AO2797</f>
        <v>0</v>
      </c>
      <c r="AP2796" s="26">
        <f t="shared" ref="AP2796:AP2802" si="12733">AP2797</f>
        <v>0</v>
      </c>
      <c r="AQ2796" s="26">
        <f t="shared" ref="AQ2796:AQ2802" si="12734">AQ2797</f>
        <v>0</v>
      </c>
      <c r="AR2796" s="26">
        <f t="shared" ref="AR2796:AR2802" si="12735">AR2797</f>
        <v>0</v>
      </c>
      <c r="AS2796" s="26">
        <f t="shared" si="12547"/>
        <v>38810.6</v>
      </c>
      <c r="AT2796" s="26">
        <f t="shared" si="12548"/>
        <v>38810.6</v>
      </c>
      <c r="AU2796" s="26">
        <f t="shared" si="12549"/>
        <v>38810.6</v>
      </c>
      <c r="AV2796" s="26">
        <f t="shared" ref="AV2796:AV2802" si="12736">AV2797</f>
        <v>0</v>
      </c>
      <c r="AW2796" s="26">
        <f t="shared" ref="AW2796:AW2802" si="12737">AW2797</f>
        <v>0</v>
      </c>
      <c r="AX2796" s="26">
        <f t="shared" ref="AX2796:AX2802" si="12738">AX2797</f>
        <v>0</v>
      </c>
      <c r="AY2796" s="26">
        <f t="shared" si="12498"/>
        <v>38810.6</v>
      </c>
      <c r="AZ2796" s="26">
        <f t="shared" si="12499"/>
        <v>38810.6</v>
      </c>
      <c r="BA2796" s="26">
        <f t="shared" si="12500"/>
        <v>38810.6</v>
      </c>
      <c r="BB2796" s="26">
        <f t="shared" ref="BB2796:BB2802" si="12739">BB2797</f>
        <v>0</v>
      </c>
      <c r="BC2796" s="26">
        <f t="shared" ref="BC2796:BC2802" si="12740">BC2797</f>
        <v>0</v>
      </c>
      <c r="BD2796" s="26">
        <f t="shared" ref="BD2796:BD2802" si="12741">BD2797</f>
        <v>0</v>
      </c>
      <c r="BE2796" s="26">
        <f t="shared" ref="BE2796:BE2802" si="12742">BE2797</f>
        <v>0</v>
      </c>
      <c r="BF2796" s="26">
        <f t="shared" ref="BF2796:BF2802" si="12743">BF2797</f>
        <v>0</v>
      </c>
      <c r="BG2796" s="26">
        <f t="shared" ref="BG2796:BG2802" si="12744">BG2797</f>
        <v>0</v>
      </c>
      <c r="BH2796" s="26">
        <f t="shared" ref="BH2796:BH2802" si="12745">BH2797</f>
        <v>0</v>
      </c>
      <c r="BI2796" s="26">
        <f t="shared" ref="BI2796:BI2802" si="12746">BI2797</f>
        <v>0</v>
      </c>
      <c r="BJ2796" s="26">
        <f t="shared" ref="BJ2796:BJ2802" si="12747">BJ2797</f>
        <v>0</v>
      </c>
      <c r="BK2796" s="26">
        <f t="shared" ref="BK2796:BK2802" si="12748">BK2797</f>
        <v>0</v>
      </c>
      <c r="BL2796" s="26">
        <f t="shared" si="12456"/>
        <v>38810.6</v>
      </c>
      <c r="BM2796" s="26">
        <f t="shared" ref="BM2796:BM2802" si="12749">BM2797</f>
        <v>0</v>
      </c>
      <c r="BN2796" s="53">
        <f t="shared" si="12490"/>
        <v>38810.6</v>
      </c>
      <c r="BO2796" s="26">
        <f t="shared" si="12457"/>
        <v>38810.6</v>
      </c>
      <c r="BP2796" s="26">
        <f t="shared" ref="BP2796:BS2802" si="12750">BP2797</f>
        <v>0</v>
      </c>
      <c r="BQ2796" s="53">
        <f t="shared" si="12491"/>
        <v>38810.6</v>
      </c>
      <c r="BR2796" s="52">
        <f t="shared" si="12458"/>
        <v>38810.6</v>
      </c>
      <c r="BS2796" s="26">
        <f t="shared" si="12750"/>
        <v>0</v>
      </c>
      <c r="BT2796" s="27"/>
    </row>
    <row r="2797" spans="1:73" x14ac:dyDescent="0.3">
      <c r="A2797" s="67" t="s">
        <v>1121</v>
      </c>
      <c r="B2797" s="67" t="s">
        <v>291</v>
      </c>
      <c r="C2797" s="67" t="s">
        <v>79</v>
      </c>
      <c r="D2797" s="67" t="s">
        <v>478</v>
      </c>
      <c r="E2797" s="71"/>
      <c r="F2797" s="68" t="s">
        <v>33</v>
      </c>
      <c r="G2797" s="26">
        <f t="shared" si="12707"/>
        <v>38810.6</v>
      </c>
      <c r="H2797" s="26">
        <f t="shared" si="12708"/>
        <v>38810.6</v>
      </c>
      <c r="I2797" s="26">
        <f t="shared" si="12709"/>
        <v>38810.6</v>
      </c>
      <c r="J2797" s="26">
        <f t="shared" si="12710"/>
        <v>0</v>
      </c>
      <c r="K2797" s="26">
        <f t="shared" si="12711"/>
        <v>0</v>
      </c>
      <c r="L2797" s="26">
        <f t="shared" si="12712"/>
        <v>0</v>
      </c>
      <c r="M2797" s="26">
        <f t="shared" si="12550"/>
        <v>38810.6</v>
      </c>
      <c r="N2797" s="26">
        <f t="shared" si="12551"/>
        <v>38810.6</v>
      </c>
      <c r="O2797" s="26">
        <f t="shared" si="12552"/>
        <v>38810.6</v>
      </c>
      <c r="P2797" s="26">
        <f t="shared" si="12713"/>
        <v>0</v>
      </c>
      <c r="Q2797" s="26">
        <f t="shared" si="12714"/>
        <v>0</v>
      </c>
      <c r="R2797" s="26">
        <f t="shared" si="12715"/>
        <v>0</v>
      </c>
      <c r="S2797" s="26">
        <f t="shared" si="12716"/>
        <v>0</v>
      </c>
      <c r="T2797" s="26">
        <f t="shared" si="12717"/>
        <v>0</v>
      </c>
      <c r="U2797" s="26">
        <f t="shared" si="12718"/>
        <v>0</v>
      </c>
      <c r="V2797" s="26">
        <f t="shared" si="12719"/>
        <v>0</v>
      </c>
      <c r="W2797" s="26">
        <f t="shared" si="12720"/>
        <v>0</v>
      </c>
      <c r="X2797" s="26">
        <f t="shared" si="12721"/>
        <v>0</v>
      </c>
      <c r="Y2797" s="26">
        <f t="shared" si="12722"/>
        <v>0</v>
      </c>
      <c r="Z2797" s="26">
        <f t="shared" si="12723"/>
        <v>0</v>
      </c>
      <c r="AA2797" s="26">
        <f t="shared" si="12724"/>
        <v>0</v>
      </c>
      <c r="AB2797" s="26">
        <f t="shared" si="12725"/>
        <v>0</v>
      </c>
      <c r="AC2797" s="26">
        <f t="shared" si="12469"/>
        <v>38810.6</v>
      </c>
      <c r="AD2797" s="26">
        <f t="shared" si="12470"/>
        <v>38810.6</v>
      </c>
      <c r="AE2797" s="26">
        <f t="shared" si="12471"/>
        <v>38810.6</v>
      </c>
      <c r="AF2797" s="26">
        <f t="shared" si="12726"/>
        <v>0</v>
      </c>
      <c r="AG2797" s="26">
        <f t="shared" si="12472"/>
        <v>38810.6</v>
      </c>
      <c r="AH2797" s="26">
        <f t="shared" si="12473"/>
        <v>38810.6</v>
      </c>
      <c r="AI2797" s="26">
        <f t="shared" si="12474"/>
        <v>38810.6</v>
      </c>
      <c r="AJ2797" s="26">
        <f t="shared" si="12727"/>
        <v>0</v>
      </c>
      <c r="AK2797" s="26">
        <f t="shared" si="12728"/>
        <v>0</v>
      </c>
      <c r="AL2797" s="26">
        <f t="shared" si="12729"/>
        <v>0</v>
      </c>
      <c r="AM2797" s="26">
        <f t="shared" si="12730"/>
        <v>0</v>
      </c>
      <c r="AN2797" s="26">
        <f t="shared" si="12731"/>
        <v>0</v>
      </c>
      <c r="AO2797" s="26">
        <f t="shared" si="12732"/>
        <v>0</v>
      </c>
      <c r="AP2797" s="26">
        <f t="shared" si="12733"/>
        <v>0</v>
      </c>
      <c r="AQ2797" s="26">
        <f t="shared" si="12734"/>
        <v>0</v>
      </c>
      <c r="AR2797" s="26">
        <f t="shared" si="12735"/>
        <v>0</v>
      </c>
      <c r="AS2797" s="26">
        <f t="shared" si="12547"/>
        <v>38810.6</v>
      </c>
      <c r="AT2797" s="26">
        <f t="shared" si="12548"/>
        <v>38810.6</v>
      </c>
      <c r="AU2797" s="26">
        <f t="shared" si="12549"/>
        <v>38810.6</v>
      </c>
      <c r="AV2797" s="26">
        <f t="shared" si="12736"/>
        <v>0</v>
      </c>
      <c r="AW2797" s="26">
        <f t="shared" si="12737"/>
        <v>0</v>
      </c>
      <c r="AX2797" s="26">
        <f t="shared" si="12738"/>
        <v>0</v>
      </c>
      <c r="AY2797" s="26">
        <f t="shared" si="12498"/>
        <v>38810.6</v>
      </c>
      <c r="AZ2797" s="26">
        <f t="shared" si="12499"/>
        <v>38810.6</v>
      </c>
      <c r="BA2797" s="26">
        <f t="shared" si="12500"/>
        <v>38810.6</v>
      </c>
      <c r="BB2797" s="26">
        <f t="shared" si="12739"/>
        <v>0</v>
      </c>
      <c r="BC2797" s="26">
        <f t="shared" si="12740"/>
        <v>0</v>
      </c>
      <c r="BD2797" s="26">
        <f t="shared" si="12741"/>
        <v>0</v>
      </c>
      <c r="BE2797" s="26">
        <f t="shared" si="12742"/>
        <v>0</v>
      </c>
      <c r="BF2797" s="26">
        <f t="shared" si="12743"/>
        <v>0</v>
      </c>
      <c r="BG2797" s="26">
        <f t="shared" si="12744"/>
        <v>0</v>
      </c>
      <c r="BH2797" s="26">
        <f t="shared" si="12745"/>
        <v>0</v>
      </c>
      <c r="BI2797" s="26">
        <f t="shared" si="12746"/>
        <v>0</v>
      </c>
      <c r="BJ2797" s="26">
        <f t="shared" si="12747"/>
        <v>0</v>
      </c>
      <c r="BK2797" s="26">
        <f t="shared" si="12748"/>
        <v>0</v>
      </c>
      <c r="BL2797" s="26">
        <f t="shared" ref="BL2797:BL2825" si="12751">AY2797+BB2797+BC2797+BE2797+BD2797</f>
        <v>38810.6</v>
      </c>
      <c r="BM2797" s="26">
        <f t="shared" si="12749"/>
        <v>0</v>
      </c>
      <c r="BN2797" s="53">
        <f t="shared" si="12490"/>
        <v>38810.6</v>
      </c>
      <c r="BO2797" s="26">
        <f t="shared" ref="BO2797:BO2825" si="12752">AZ2797+BF2797+BG2797+BH2797</f>
        <v>38810.6</v>
      </c>
      <c r="BP2797" s="26">
        <f t="shared" si="12750"/>
        <v>0</v>
      </c>
      <c r="BQ2797" s="53">
        <f t="shared" si="12491"/>
        <v>38810.6</v>
      </c>
      <c r="BR2797" s="52">
        <f t="shared" ref="BR2797:BR2825" si="12753">BA2797+BI2797+BJ2797+BK2797</f>
        <v>38810.6</v>
      </c>
      <c r="BS2797" s="26">
        <f t="shared" si="12750"/>
        <v>0</v>
      </c>
      <c r="BT2797" s="27"/>
    </row>
    <row r="2798" spans="1:73" ht="46.8" x14ac:dyDescent="0.3">
      <c r="A2798" s="67" t="s">
        <v>1121</v>
      </c>
      <c r="B2798" s="67" t="s">
        <v>291</v>
      </c>
      <c r="C2798" s="67" t="s">
        <v>79</v>
      </c>
      <c r="D2798" s="67" t="s">
        <v>546</v>
      </c>
      <c r="E2798" s="71"/>
      <c r="F2798" s="68" t="s">
        <v>547</v>
      </c>
      <c r="G2798" s="26">
        <f t="shared" si="12707"/>
        <v>38810.6</v>
      </c>
      <c r="H2798" s="26">
        <f t="shared" si="12708"/>
        <v>38810.6</v>
      </c>
      <c r="I2798" s="26">
        <f t="shared" si="12709"/>
        <v>38810.6</v>
      </c>
      <c r="J2798" s="26">
        <f t="shared" si="12710"/>
        <v>0</v>
      </c>
      <c r="K2798" s="26">
        <f t="shared" si="12711"/>
        <v>0</v>
      </c>
      <c r="L2798" s="26">
        <f t="shared" si="12712"/>
        <v>0</v>
      </c>
      <c r="M2798" s="26">
        <f t="shared" si="12550"/>
        <v>38810.6</v>
      </c>
      <c r="N2798" s="26">
        <f t="shared" si="12551"/>
        <v>38810.6</v>
      </c>
      <c r="O2798" s="26">
        <f t="shared" si="12552"/>
        <v>38810.6</v>
      </c>
      <c r="P2798" s="26">
        <f t="shared" si="12713"/>
        <v>0</v>
      </c>
      <c r="Q2798" s="26">
        <f t="shared" si="12714"/>
        <v>0</v>
      </c>
      <c r="R2798" s="26">
        <f t="shared" si="12715"/>
        <v>0</v>
      </c>
      <c r="S2798" s="26">
        <f t="shared" si="12716"/>
        <v>0</v>
      </c>
      <c r="T2798" s="26">
        <f t="shared" si="12717"/>
        <v>0</v>
      </c>
      <c r="U2798" s="26">
        <f t="shared" si="12718"/>
        <v>0</v>
      </c>
      <c r="V2798" s="26">
        <f t="shared" si="12719"/>
        <v>0</v>
      </c>
      <c r="W2798" s="26">
        <f t="shared" si="12720"/>
        <v>0</v>
      </c>
      <c r="X2798" s="26">
        <f t="shared" si="12721"/>
        <v>0</v>
      </c>
      <c r="Y2798" s="26">
        <f t="shared" si="12722"/>
        <v>0</v>
      </c>
      <c r="Z2798" s="26">
        <f t="shared" si="12723"/>
        <v>0</v>
      </c>
      <c r="AA2798" s="26">
        <f t="shared" si="12724"/>
        <v>0</v>
      </c>
      <c r="AB2798" s="26">
        <f t="shared" si="12725"/>
        <v>0</v>
      </c>
      <c r="AC2798" s="26">
        <f t="shared" si="12469"/>
        <v>38810.6</v>
      </c>
      <c r="AD2798" s="26">
        <f t="shared" si="12470"/>
        <v>38810.6</v>
      </c>
      <c r="AE2798" s="26">
        <f t="shared" si="12471"/>
        <v>38810.6</v>
      </c>
      <c r="AF2798" s="26">
        <f t="shared" si="12726"/>
        <v>0</v>
      </c>
      <c r="AG2798" s="26">
        <f t="shared" si="12472"/>
        <v>38810.6</v>
      </c>
      <c r="AH2798" s="26">
        <f t="shared" si="12473"/>
        <v>38810.6</v>
      </c>
      <c r="AI2798" s="26">
        <f t="shared" si="12474"/>
        <v>38810.6</v>
      </c>
      <c r="AJ2798" s="26">
        <f t="shared" si="12727"/>
        <v>0</v>
      </c>
      <c r="AK2798" s="26">
        <f t="shared" si="12728"/>
        <v>0</v>
      </c>
      <c r="AL2798" s="26">
        <f t="shared" si="12729"/>
        <v>0</v>
      </c>
      <c r="AM2798" s="26">
        <f t="shared" si="12730"/>
        <v>0</v>
      </c>
      <c r="AN2798" s="26">
        <f t="shared" si="12731"/>
        <v>0</v>
      </c>
      <c r="AO2798" s="26">
        <f t="shared" si="12732"/>
        <v>0</v>
      </c>
      <c r="AP2798" s="26">
        <f t="shared" si="12733"/>
        <v>0</v>
      </c>
      <c r="AQ2798" s="26">
        <f t="shared" si="12734"/>
        <v>0</v>
      </c>
      <c r="AR2798" s="26">
        <f t="shared" si="12735"/>
        <v>0</v>
      </c>
      <c r="AS2798" s="26">
        <f t="shared" si="12547"/>
        <v>38810.6</v>
      </c>
      <c r="AT2798" s="26">
        <f t="shared" si="12548"/>
        <v>38810.6</v>
      </c>
      <c r="AU2798" s="26">
        <f t="shared" si="12549"/>
        <v>38810.6</v>
      </c>
      <c r="AV2798" s="26">
        <f t="shared" si="12736"/>
        <v>0</v>
      </c>
      <c r="AW2798" s="26">
        <f t="shared" si="12737"/>
        <v>0</v>
      </c>
      <c r="AX2798" s="26">
        <f t="shared" si="12738"/>
        <v>0</v>
      </c>
      <c r="AY2798" s="26">
        <f t="shared" si="12498"/>
        <v>38810.6</v>
      </c>
      <c r="AZ2798" s="26">
        <f t="shared" si="12499"/>
        <v>38810.6</v>
      </c>
      <c r="BA2798" s="26">
        <f t="shared" si="12500"/>
        <v>38810.6</v>
      </c>
      <c r="BB2798" s="26">
        <f t="shared" si="12739"/>
        <v>0</v>
      </c>
      <c r="BC2798" s="26">
        <f t="shared" si="12740"/>
        <v>0</v>
      </c>
      <c r="BD2798" s="26">
        <f t="shared" si="12741"/>
        <v>0</v>
      </c>
      <c r="BE2798" s="26">
        <f t="shared" si="12742"/>
        <v>0</v>
      </c>
      <c r="BF2798" s="26">
        <f t="shared" si="12743"/>
        <v>0</v>
      </c>
      <c r="BG2798" s="26">
        <f t="shared" si="12744"/>
        <v>0</v>
      </c>
      <c r="BH2798" s="26">
        <f t="shared" si="12745"/>
        <v>0</v>
      </c>
      <c r="BI2798" s="26">
        <f t="shared" si="12746"/>
        <v>0</v>
      </c>
      <c r="BJ2798" s="26">
        <f t="shared" si="12747"/>
        <v>0</v>
      </c>
      <c r="BK2798" s="26">
        <f t="shared" si="12748"/>
        <v>0</v>
      </c>
      <c r="BL2798" s="26">
        <f t="shared" si="12751"/>
        <v>38810.6</v>
      </c>
      <c r="BM2798" s="26">
        <f t="shared" si="12749"/>
        <v>0</v>
      </c>
      <c r="BN2798" s="53">
        <f t="shared" si="12490"/>
        <v>38810.6</v>
      </c>
      <c r="BO2798" s="26">
        <f t="shared" si="12752"/>
        <v>38810.6</v>
      </c>
      <c r="BP2798" s="26">
        <f t="shared" si="12750"/>
        <v>0</v>
      </c>
      <c r="BQ2798" s="53">
        <f t="shared" si="12491"/>
        <v>38810.6</v>
      </c>
      <c r="BR2798" s="52">
        <f t="shared" si="12753"/>
        <v>38810.6</v>
      </c>
      <c r="BS2798" s="26">
        <f t="shared" si="12750"/>
        <v>0</v>
      </c>
      <c r="BT2798" s="27"/>
    </row>
    <row r="2799" spans="1:73" ht="46.8" x14ac:dyDescent="0.3">
      <c r="A2799" s="67" t="s">
        <v>1121</v>
      </c>
      <c r="B2799" s="67" t="s">
        <v>291</v>
      </c>
      <c r="C2799" s="67" t="s">
        <v>79</v>
      </c>
      <c r="D2799" s="67" t="s">
        <v>1160</v>
      </c>
      <c r="E2799" s="71"/>
      <c r="F2799" s="68" t="s">
        <v>1161</v>
      </c>
      <c r="G2799" s="26">
        <f t="shared" si="12707"/>
        <v>38810.6</v>
      </c>
      <c r="H2799" s="26">
        <f t="shared" si="12708"/>
        <v>38810.6</v>
      </c>
      <c r="I2799" s="26">
        <f t="shared" si="12709"/>
        <v>38810.6</v>
      </c>
      <c r="J2799" s="26">
        <f t="shared" si="12710"/>
        <v>0</v>
      </c>
      <c r="K2799" s="26">
        <f t="shared" si="12711"/>
        <v>0</v>
      </c>
      <c r="L2799" s="26">
        <f t="shared" si="12712"/>
        <v>0</v>
      </c>
      <c r="M2799" s="26">
        <f t="shared" si="12550"/>
        <v>38810.6</v>
      </c>
      <c r="N2799" s="26">
        <f t="shared" si="12551"/>
        <v>38810.6</v>
      </c>
      <c r="O2799" s="26">
        <f t="shared" si="12552"/>
        <v>38810.6</v>
      </c>
      <c r="P2799" s="26">
        <f t="shared" si="12713"/>
        <v>0</v>
      </c>
      <c r="Q2799" s="26">
        <f t="shared" si="12714"/>
        <v>0</v>
      </c>
      <c r="R2799" s="26">
        <f t="shared" si="12715"/>
        <v>0</v>
      </c>
      <c r="S2799" s="26">
        <f t="shared" si="12716"/>
        <v>0</v>
      </c>
      <c r="T2799" s="26">
        <f t="shared" si="12717"/>
        <v>0</v>
      </c>
      <c r="U2799" s="26">
        <f t="shared" si="12718"/>
        <v>0</v>
      </c>
      <c r="V2799" s="26">
        <f t="shared" si="12719"/>
        <v>0</v>
      </c>
      <c r="W2799" s="26">
        <f t="shared" si="12720"/>
        <v>0</v>
      </c>
      <c r="X2799" s="26">
        <f t="shared" si="12721"/>
        <v>0</v>
      </c>
      <c r="Y2799" s="26">
        <f t="shared" si="12722"/>
        <v>0</v>
      </c>
      <c r="Z2799" s="26">
        <f t="shared" si="12723"/>
        <v>0</v>
      </c>
      <c r="AA2799" s="26">
        <f t="shared" si="12724"/>
        <v>0</v>
      </c>
      <c r="AB2799" s="26">
        <f t="shared" si="12725"/>
        <v>0</v>
      </c>
      <c r="AC2799" s="26">
        <f t="shared" si="12469"/>
        <v>38810.6</v>
      </c>
      <c r="AD2799" s="26">
        <f t="shared" si="12470"/>
        <v>38810.6</v>
      </c>
      <c r="AE2799" s="26">
        <f t="shared" si="12471"/>
        <v>38810.6</v>
      </c>
      <c r="AF2799" s="26">
        <f t="shared" si="12726"/>
        <v>0</v>
      </c>
      <c r="AG2799" s="26">
        <f t="shared" si="12472"/>
        <v>38810.6</v>
      </c>
      <c r="AH2799" s="26">
        <f t="shared" si="12473"/>
        <v>38810.6</v>
      </c>
      <c r="AI2799" s="26">
        <f t="shared" si="12474"/>
        <v>38810.6</v>
      </c>
      <c r="AJ2799" s="26">
        <f t="shared" si="12727"/>
        <v>0</v>
      </c>
      <c r="AK2799" s="26">
        <f t="shared" si="12728"/>
        <v>0</v>
      </c>
      <c r="AL2799" s="26">
        <f t="shared" si="12729"/>
        <v>0</v>
      </c>
      <c r="AM2799" s="26">
        <f t="shared" si="12730"/>
        <v>0</v>
      </c>
      <c r="AN2799" s="26">
        <f t="shared" si="12731"/>
        <v>0</v>
      </c>
      <c r="AO2799" s="26">
        <f t="shared" si="12732"/>
        <v>0</v>
      </c>
      <c r="AP2799" s="26">
        <f t="shared" si="12733"/>
        <v>0</v>
      </c>
      <c r="AQ2799" s="26">
        <f t="shared" si="12734"/>
        <v>0</v>
      </c>
      <c r="AR2799" s="26">
        <f t="shared" si="12735"/>
        <v>0</v>
      </c>
      <c r="AS2799" s="26">
        <f t="shared" si="12547"/>
        <v>38810.6</v>
      </c>
      <c r="AT2799" s="26">
        <f t="shared" si="12548"/>
        <v>38810.6</v>
      </c>
      <c r="AU2799" s="26">
        <f t="shared" si="12549"/>
        <v>38810.6</v>
      </c>
      <c r="AV2799" s="26">
        <f t="shared" si="12736"/>
        <v>0</v>
      </c>
      <c r="AW2799" s="26">
        <f t="shared" si="12737"/>
        <v>0</v>
      </c>
      <c r="AX2799" s="26">
        <f t="shared" si="12738"/>
        <v>0</v>
      </c>
      <c r="AY2799" s="26">
        <f t="shared" si="12498"/>
        <v>38810.6</v>
      </c>
      <c r="AZ2799" s="26">
        <f t="shared" si="12499"/>
        <v>38810.6</v>
      </c>
      <c r="BA2799" s="26">
        <f t="shared" si="12500"/>
        <v>38810.6</v>
      </c>
      <c r="BB2799" s="26">
        <f t="shared" si="12739"/>
        <v>0</v>
      </c>
      <c r="BC2799" s="26">
        <f t="shared" si="12740"/>
        <v>0</v>
      </c>
      <c r="BD2799" s="26">
        <f t="shared" si="12741"/>
        <v>0</v>
      </c>
      <c r="BE2799" s="26">
        <f t="shared" si="12742"/>
        <v>0</v>
      </c>
      <c r="BF2799" s="26">
        <f t="shared" si="12743"/>
        <v>0</v>
      </c>
      <c r="BG2799" s="26">
        <f t="shared" si="12744"/>
        <v>0</v>
      </c>
      <c r="BH2799" s="26">
        <f t="shared" si="12745"/>
        <v>0</v>
      </c>
      <c r="BI2799" s="26">
        <f t="shared" si="12746"/>
        <v>0</v>
      </c>
      <c r="BJ2799" s="26">
        <f t="shared" si="12747"/>
        <v>0</v>
      </c>
      <c r="BK2799" s="26">
        <f t="shared" si="12748"/>
        <v>0</v>
      </c>
      <c r="BL2799" s="26">
        <f t="shared" si="12751"/>
        <v>38810.6</v>
      </c>
      <c r="BM2799" s="26">
        <f t="shared" si="12749"/>
        <v>0</v>
      </c>
      <c r="BN2799" s="53">
        <f t="shared" si="12490"/>
        <v>38810.6</v>
      </c>
      <c r="BO2799" s="26">
        <f t="shared" si="12752"/>
        <v>38810.6</v>
      </c>
      <c r="BP2799" s="26">
        <f t="shared" si="12750"/>
        <v>0</v>
      </c>
      <c r="BQ2799" s="53">
        <f t="shared" si="12491"/>
        <v>38810.6</v>
      </c>
      <c r="BR2799" s="52">
        <f t="shared" si="12753"/>
        <v>38810.6</v>
      </c>
      <c r="BS2799" s="26">
        <f t="shared" si="12750"/>
        <v>0</v>
      </c>
      <c r="BT2799" s="27"/>
    </row>
    <row r="2800" spans="1:73" x14ac:dyDescent="0.3">
      <c r="A2800" s="67" t="s">
        <v>1121</v>
      </c>
      <c r="B2800" s="67" t="s">
        <v>291</v>
      </c>
      <c r="C2800" s="67" t="s">
        <v>79</v>
      </c>
      <c r="D2800" s="67" t="s">
        <v>1160</v>
      </c>
      <c r="E2800" s="67" t="s">
        <v>40</v>
      </c>
      <c r="F2800" s="68" t="s">
        <v>41</v>
      </c>
      <c r="G2800" s="26">
        <v>38810.6</v>
      </c>
      <c r="H2800" s="26">
        <v>38810.6</v>
      </c>
      <c r="I2800" s="26">
        <v>38810.6</v>
      </c>
      <c r="J2800" s="26"/>
      <c r="K2800" s="26"/>
      <c r="L2800" s="26"/>
      <c r="M2800" s="26">
        <f t="shared" si="12550"/>
        <v>38810.6</v>
      </c>
      <c r="N2800" s="26">
        <f t="shared" si="12551"/>
        <v>38810.6</v>
      </c>
      <c r="O2800" s="26">
        <f t="shared" si="12552"/>
        <v>38810.6</v>
      </c>
      <c r="P2800" s="26"/>
      <c r="Q2800" s="26"/>
      <c r="R2800" s="26"/>
      <c r="S2800" s="26"/>
      <c r="T2800" s="26"/>
      <c r="U2800" s="26"/>
      <c r="V2800" s="26"/>
      <c r="W2800" s="26"/>
      <c r="X2800" s="26"/>
      <c r="Y2800" s="26"/>
      <c r="Z2800" s="26"/>
      <c r="AA2800" s="26"/>
      <c r="AB2800" s="26"/>
      <c r="AC2800" s="26">
        <f t="shared" ref="AC2800:AC2825" si="12754">M2800+R2800+P2800+Q2800+T2800+S2800</f>
        <v>38810.6</v>
      </c>
      <c r="AD2800" s="26">
        <f t="shared" ref="AD2800:AD2825" si="12755">N2800+V2800+X2800+U2800+W2800</f>
        <v>38810.6</v>
      </c>
      <c r="AE2800" s="26">
        <f t="shared" ref="AE2800:AE2825" si="12756">O2800+Z2800+AB2800+Y2800+AA2800</f>
        <v>38810.6</v>
      </c>
      <c r="AF2800" s="26"/>
      <c r="AG2800" s="26">
        <f t="shared" ref="AG2800:AG2825" si="12757">AC2800+AF2800</f>
        <v>38810.6</v>
      </c>
      <c r="AH2800" s="26">
        <f t="shared" ref="AH2800:AH2825" si="12758">AD2800</f>
        <v>38810.6</v>
      </c>
      <c r="AI2800" s="26">
        <f t="shared" ref="AI2800:AI2825" si="12759">AE2800</f>
        <v>38810.6</v>
      </c>
      <c r="AJ2800" s="26"/>
      <c r="AK2800" s="26"/>
      <c r="AL2800" s="26"/>
      <c r="AM2800" s="26"/>
      <c r="AN2800" s="26"/>
      <c r="AO2800" s="26"/>
      <c r="AP2800" s="26"/>
      <c r="AQ2800" s="26"/>
      <c r="AR2800" s="26"/>
      <c r="AS2800" s="26">
        <f t="shared" si="12547"/>
        <v>38810.6</v>
      </c>
      <c r="AT2800" s="26">
        <f t="shared" si="12548"/>
        <v>38810.6</v>
      </c>
      <c r="AU2800" s="26">
        <f t="shared" si="12549"/>
        <v>38810.6</v>
      </c>
      <c r="AV2800" s="26"/>
      <c r="AW2800" s="26"/>
      <c r="AX2800" s="26"/>
      <c r="AY2800" s="26">
        <f t="shared" si="12498"/>
        <v>38810.6</v>
      </c>
      <c r="AZ2800" s="26">
        <f t="shared" si="12499"/>
        <v>38810.6</v>
      </c>
      <c r="BA2800" s="26">
        <f t="shared" si="12500"/>
        <v>38810.6</v>
      </c>
      <c r="BB2800" s="26"/>
      <c r="BC2800" s="26"/>
      <c r="BD2800" s="26"/>
      <c r="BE2800" s="26"/>
      <c r="BF2800" s="26"/>
      <c r="BG2800" s="26"/>
      <c r="BH2800" s="26"/>
      <c r="BI2800" s="26"/>
      <c r="BJ2800" s="26"/>
      <c r="BK2800" s="26"/>
      <c r="BL2800" s="26">
        <f t="shared" si="12751"/>
        <v>38810.6</v>
      </c>
      <c r="BM2800" s="26"/>
      <c r="BN2800" s="53">
        <f t="shared" si="12490"/>
        <v>38810.6</v>
      </c>
      <c r="BO2800" s="26">
        <f t="shared" si="12752"/>
        <v>38810.6</v>
      </c>
      <c r="BP2800" s="26"/>
      <c r="BQ2800" s="53">
        <f t="shared" si="12491"/>
        <v>38810.6</v>
      </c>
      <c r="BR2800" s="52">
        <f t="shared" si="12753"/>
        <v>38810.6</v>
      </c>
      <c r="BS2800" s="26"/>
      <c r="BT2800" s="27"/>
    </row>
    <row r="2801" spans="1:73" ht="31.2" x14ac:dyDescent="0.3">
      <c r="A2801" s="67" t="s">
        <v>1121</v>
      </c>
      <c r="B2801" s="67" t="s">
        <v>291</v>
      </c>
      <c r="C2801" s="67" t="s">
        <v>79</v>
      </c>
      <c r="D2801" s="67" t="s">
        <v>596</v>
      </c>
      <c r="E2801" s="71"/>
      <c r="F2801" s="68" t="s">
        <v>597</v>
      </c>
      <c r="G2801" s="26">
        <f t="shared" si="12707"/>
        <v>4516.3</v>
      </c>
      <c r="H2801" s="26">
        <f t="shared" si="12708"/>
        <v>4589.8000000000011</v>
      </c>
      <c r="I2801" s="26">
        <f t="shared" si="12709"/>
        <v>4646.5000000000009</v>
      </c>
      <c r="J2801" s="26">
        <f t="shared" si="12710"/>
        <v>0</v>
      </c>
      <c r="K2801" s="26">
        <f t="shared" si="12711"/>
        <v>0</v>
      </c>
      <c r="L2801" s="26">
        <f t="shared" si="12712"/>
        <v>0</v>
      </c>
      <c r="M2801" s="26">
        <f t="shared" si="12550"/>
        <v>4516.3</v>
      </c>
      <c r="N2801" s="26">
        <f t="shared" si="12551"/>
        <v>4589.8000000000011</v>
      </c>
      <c r="O2801" s="26">
        <f t="shared" si="12552"/>
        <v>4646.5000000000009</v>
      </c>
      <c r="P2801" s="26">
        <f t="shared" si="12713"/>
        <v>0</v>
      </c>
      <c r="Q2801" s="26">
        <f t="shared" si="12714"/>
        <v>0</v>
      </c>
      <c r="R2801" s="26">
        <f t="shared" si="12715"/>
        <v>0</v>
      </c>
      <c r="S2801" s="26">
        <f t="shared" si="12716"/>
        <v>0</v>
      </c>
      <c r="T2801" s="26">
        <f t="shared" si="12717"/>
        <v>0</v>
      </c>
      <c r="U2801" s="26">
        <f t="shared" si="12718"/>
        <v>0</v>
      </c>
      <c r="V2801" s="26">
        <f t="shared" si="12719"/>
        <v>0</v>
      </c>
      <c r="W2801" s="26">
        <f t="shared" si="12720"/>
        <v>0</v>
      </c>
      <c r="X2801" s="26">
        <f t="shared" si="12721"/>
        <v>0</v>
      </c>
      <c r="Y2801" s="26">
        <f t="shared" si="12722"/>
        <v>0</v>
      </c>
      <c r="Z2801" s="26">
        <f t="shared" si="12723"/>
        <v>0</v>
      </c>
      <c r="AA2801" s="26">
        <f t="shared" si="12724"/>
        <v>0</v>
      </c>
      <c r="AB2801" s="26">
        <f t="shared" si="12725"/>
        <v>0</v>
      </c>
      <c r="AC2801" s="26">
        <f t="shared" si="12754"/>
        <v>4516.3</v>
      </c>
      <c r="AD2801" s="26">
        <f t="shared" si="12755"/>
        <v>4589.8000000000011</v>
      </c>
      <c r="AE2801" s="26">
        <f t="shared" si="12756"/>
        <v>4646.5000000000009</v>
      </c>
      <c r="AF2801" s="26">
        <f t="shared" si="12726"/>
        <v>0</v>
      </c>
      <c r="AG2801" s="26">
        <f t="shared" si="12757"/>
        <v>4516.3</v>
      </c>
      <c r="AH2801" s="26">
        <f t="shared" si="12758"/>
        <v>4589.8000000000011</v>
      </c>
      <c r="AI2801" s="26">
        <f t="shared" si="12759"/>
        <v>4646.5000000000009</v>
      </c>
      <c r="AJ2801" s="26">
        <f t="shared" si="12727"/>
        <v>0</v>
      </c>
      <c r="AK2801" s="26">
        <f t="shared" si="12728"/>
        <v>0</v>
      </c>
      <c r="AL2801" s="26">
        <f t="shared" si="12729"/>
        <v>0</v>
      </c>
      <c r="AM2801" s="26">
        <f t="shared" si="12730"/>
        <v>0</v>
      </c>
      <c r="AN2801" s="26">
        <f t="shared" si="12731"/>
        <v>0</v>
      </c>
      <c r="AO2801" s="26">
        <f t="shared" si="12732"/>
        <v>0</v>
      </c>
      <c r="AP2801" s="26">
        <f t="shared" si="12733"/>
        <v>0</v>
      </c>
      <c r="AQ2801" s="26">
        <f t="shared" si="12734"/>
        <v>0</v>
      </c>
      <c r="AR2801" s="26">
        <f t="shared" si="12735"/>
        <v>0</v>
      </c>
      <c r="AS2801" s="26">
        <f t="shared" si="12547"/>
        <v>4516.3</v>
      </c>
      <c r="AT2801" s="26">
        <f t="shared" si="12548"/>
        <v>4589.8000000000011</v>
      </c>
      <c r="AU2801" s="26">
        <f t="shared" si="12549"/>
        <v>4646.5000000000009</v>
      </c>
      <c r="AV2801" s="26">
        <f t="shared" si="12736"/>
        <v>0</v>
      </c>
      <c r="AW2801" s="26">
        <f t="shared" si="12737"/>
        <v>0</v>
      </c>
      <c r="AX2801" s="26">
        <f t="shared" si="12738"/>
        <v>0</v>
      </c>
      <c r="AY2801" s="26">
        <f t="shared" si="12498"/>
        <v>4516.3</v>
      </c>
      <c r="AZ2801" s="26">
        <f t="shared" si="12499"/>
        <v>4589.8000000000011</v>
      </c>
      <c r="BA2801" s="26">
        <f t="shared" si="12500"/>
        <v>4646.5000000000009</v>
      </c>
      <c r="BB2801" s="26">
        <f t="shared" si="12739"/>
        <v>0</v>
      </c>
      <c r="BC2801" s="26">
        <f t="shared" si="12740"/>
        <v>0</v>
      </c>
      <c r="BD2801" s="26">
        <f t="shared" si="12741"/>
        <v>0</v>
      </c>
      <c r="BE2801" s="26">
        <f t="shared" si="12742"/>
        <v>0</v>
      </c>
      <c r="BF2801" s="26">
        <f t="shared" si="12743"/>
        <v>0</v>
      </c>
      <c r="BG2801" s="26">
        <f t="shared" si="12744"/>
        <v>0</v>
      </c>
      <c r="BH2801" s="26">
        <f t="shared" si="12745"/>
        <v>0</v>
      </c>
      <c r="BI2801" s="26">
        <f t="shared" si="12746"/>
        <v>0</v>
      </c>
      <c r="BJ2801" s="26">
        <f t="shared" si="12747"/>
        <v>0</v>
      </c>
      <c r="BK2801" s="26">
        <f t="shared" si="12748"/>
        <v>0</v>
      </c>
      <c r="BL2801" s="26">
        <f t="shared" si="12751"/>
        <v>4516.3</v>
      </c>
      <c r="BM2801" s="26">
        <f t="shared" si="12749"/>
        <v>0</v>
      </c>
      <c r="BN2801" s="53">
        <f t="shared" si="12490"/>
        <v>4516.3</v>
      </c>
      <c r="BO2801" s="26">
        <f t="shared" si="12752"/>
        <v>4589.8000000000011</v>
      </c>
      <c r="BP2801" s="26">
        <f t="shared" si="12750"/>
        <v>0</v>
      </c>
      <c r="BQ2801" s="53">
        <f t="shared" si="12491"/>
        <v>4589.8000000000011</v>
      </c>
      <c r="BR2801" s="52">
        <f t="shared" si="12753"/>
        <v>4646.5000000000009</v>
      </c>
      <c r="BS2801" s="26">
        <f t="shared" si="12750"/>
        <v>0</v>
      </c>
      <c r="BT2801" s="27"/>
    </row>
    <row r="2802" spans="1:73" x14ac:dyDescent="0.3">
      <c r="A2802" s="67" t="s">
        <v>1121</v>
      </c>
      <c r="B2802" s="67" t="s">
        <v>291</v>
      </c>
      <c r="C2802" s="67" t="s">
        <v>79</v>
      </c>
      <c r="D2802" s="67" t="s">
        <v>598</v>
      </c>
      <c r="E2802" s="71"/>
      <c r="F2802" s="68" t="s">
        <v>440</v>
      </c>
      <c r="G2802" s="26">
        <f t="shared" si="12707"/>
        <v>4516.3</v>
      </c>
      <c r="H2802" s="26">
        <f t="shared" si="12708"/>
        <v>4589.8000000000011</v>
      </c>
      <c r="I2802" s="26">
        <f t="shared" si="12709"/>
        <v>4646.5000000000009</v>
      </c>
      <c r="J2802" s="26">
        <f t="shared" si="12710"/>
        <v>0</v>
      </c>
      <c r="K2802" s="26">
        <f t="shared" si="12711"/>
        <v>0</v>
      </c>
      <c r="L2802" s="26">
        <f t="shared" si="12712"/>
        <v>0</v>
      </c>
      <c r="M2802" s="26">
        <f t="shared" si="12550"/>
        <v>4516.3</v>
      </c>
      <c r="N2802" s="26">
        <f t="shared" si="12551"/>
        <v>4589.8000000000011</v>
      </c>
      <c r="O2802" s="26">
        <f t="shared" si="12552"/>
        <v>4646.5000000000009</v>
      </c>
      <c r="P2802" s="26">
        <f t="shared" si="12713"/>
        <v>0</v>
      </c>
      <c r="Q2802" s="26">
        <f t="shared" si="12714"/>
        <v>0</v>
      </c>
      <c r="R2802" s="26">
        <f t="shared" si="12715"/>
        <v>0</v>
      </c>
      <c r="S2802" s="26">
        <f t="shared" si="12716"/>
        <v>0</v>
      </c>
      <c r="T2802" s="26">
        <f t="shared" si="12717"/>
        <v>0</v>
      </c>
      <c r="U2802" s="26">
        <f t="shared" si="12718"/>
        <v>0</v>
      </c>
      <c r="V2802" s="26">
        <f t="shared" si="12719"/>
        <v>0</v>
      </c>
      <c r="W2802" s="26">
        <f t="shared" si="12720"/>
        <v>0</v>
      </c>
      <c r="X2802" s="26">
        <f t="shared" si="12721"/>
        <v>0</v>
      </c>
      <c r="Y2802" s="26">
        <f t="shared" si="12722"/>
        <v>0</v>
      </c>
      <c r="Z2802" s="26">
        <f t="shared" si="12723"/>
        <v>0</v>
      </c>
      <c r="AA2802" s="26">
        <f t="shared" si="12724"/>
        <v>0</v>
      </c>
      <c r="AB2802" s="26">
        <f t="shared" si="12725"/>
        <v>0</v>
      </c>
      <c r="AC2802" s="26">
        <f t="shared" si="12754"/>
        <v>4516.3</v>
      </c>
      <c r="AD2802" s="26">
        <f t="shared" si="12755"/>
        <v>4589.8000000000011</v>
      </c>
      <c r="AE2802" s="26">
        <f t="shared" si="12756"/>
        <v>4646.5000000000009</v>
      </c>
      <c r="AF2802" s="26">
        <f t="shared" si="12726"/>
        <v>0</v>
      </c>
      <c r="AG2802" s="26">
        <f t="shared" si="12757"/>
        <v>4516.3</v>
      </c>
      <c r="AH2802" s="26">
        <f t="shared" si="12758"/>
        <v>4589.8000000000011</v>
      </c>
      <c r="AI2802" s="26">
        <f t="shared" si="12759"/>
        <v>4646.5000000000009</v>
      </c>
      <c r="AJ2802" s="26">
        <f t="shared" si="12727"/>
        <v>0</v>
      </c>
      <c r="AK2802" s="26">
        <f t="shared" si="12728"/>
        <v>0</v>
      </c>
      <c r="AL2802" s="26">
        <f t="shared" si="12729"/>
        <v>0</v>
      </c>
      <c r="AM2802" s="26">
        <f t="shared" si="12730"/>
        <v>0</v>
      </c>
      <c r="AN2802" s="26">
        <f t="shared" si="12731"/>
        <v>0</v>
      </c>
      <c r="AO2802" s="26">
        <f t="shared" si="12732"/>
        <v>0</v>
      </c>
      <c r="AP2802" s="26">
        <f t="shared" si="12733"/>
        <v>0</v>
      </c>
      <c r="AQ2802" s="26">
        <f t="shared" si="12734"/>
        <v>0</v>
      </c>
      <c r="AR2802" s="26">
        <f t="shared" si="12735"/>
        <v>0</v>
      </c>
      <c r="AS2802" s="26">
        <f t="shared" si="12547"/>
        <v>4516.3</v>
      </c>
      <c r="AT2802" s="26">
        <f t="shared" si="12548"/>
        <v>4589.8000000000011</v>
      </c>
      <c r="AU2802" s="26">
        <f t="shared" si="12549"/>
        <v>4646.5000000000009</v>
      </c>
      <c r="AV2802" s="26">
        <f t="shared" si="12736"/>
        <v>0</v>
      </c>
      <c r="AW2802" s="26">
        <f t="shared" si="12737"/>
        <v>0</v>
      </c>
      <c r="AX2802" s="26">
        <f t="shared" si="12738"/>
        <v>0</v>
      </c>
      <c r="AY2802" s="26">
        <f t="shared" si="12498"/>
        <v>4516.3</v>
      </c>
      <c r="AZ2802" s="26">
        <f t="shared" si="12499"/>
        <v>4589.8000000000011</v>
      </c>
      <c r="BA2802" s="26">
        <f t="shared" si="12500"/>
        <v>4646.5000000000009</v>
      </c>
      <c r="BB2802" s="26">
        <f t="shared" si="12739"/>
        <v>0</v>
      </c>
      <c r="BC2802" s="26">
        <f t="shared" si="12740"/>
        <v>0</v>
      </c>
      <c r="BD2802" s="26">
        <f t="shared" si="12741"/>
        <v>0</v>
      </c>
      <c r="BE2802" s="26">
        <f t="shared" si="12742"/>
        <v>0</v>
      </c>
      <c r="BF2802" s="26">
        <f t="shared" si="12743"/>
        <v>0</v>
      </c>
      <c r="BG2802" s="26">
        <f t="shared" si="12744"/>
        <v>0</v>
      </c>
      <c r="BH2802" s="26">
        <f t="shared" si="12745"/>
        <v>0</v>
      </c>
      <c r="BI2802" s="26">
        <f t="shared" si="12746"/>
        <v>0</v>
      </c>
      <c r="BJ2802" s="26">
        <f t="shared" si="12747"/>
        <v>0</v>
      </c>
      <c r="BK2802" s="26">
        <f t="shared" si="12748"/>
        <v>0</v>
      </c>
      <c r="BL2802" s="26">
        <f t="shared" si="12751"/>
        <v>4516.3</v>
      </c>
      <c r="BM2802" s="26">
        <f t="shared" si="12749"/>
        <v>0</v>
      </c>
      <c r="BN2802" s="53">
        <f t="shared" si="12490"/>
        <v>4516.3</v>
      </c>
      <c r="BO2802" s="26">
        <f t="shared" si="12752"/>
        <v>4589.8000000000011</v>
      </c>
      <c r="BP2802" s="26">
        <f t="shared" si="12750"/>
        <v>0</v>
      </c>
      <c r="BQ2802" s="53">
        <f t="shared" si="12491"/>
        <v>4589.8000000000011</v>
      </c>
      <c r="BR2802" s="52">
        <f t="shared" si="12753"/>
        <v>4646.5000000000009</v>
      </c>
      <c r="BS2802" s="26">
        <f t="shared" si="12750"/>
        <v>0</v>
      </c>
      <c r="BT2802" s="27"/>
    </row>
    <row r="2803" spans="1:73" ht="46.8" x14ac:dyDescent="0.3">
      <c r="A2803" s="67" t="s">
        <v>1121</v>
      </c>
      <c r="B2803" s="67" t="s">
        <v>291</v>
      </c>
      <c r="C2803" s="67" t="s">
        <v>79</v>
      </c>
      <c r="D2803" s="67" t="s">
        <v>599</v>
      </c>
      <c r="E2803" s="71"/>
      <c r="F2803" s="68" t="s">
        <v>600</v>
      </c>
      <c r="G2803" s="26">
        <f t="shared" ref="G2803:L2803" si="12760">G2804+G2806</f>
        <v>4516.3</v>
      </c>
      <c r="H2803" s="26">
        <f t="shared" si="12760"/>
        <v>4589.8000000000011</v>
      </c>
      <c r="I2803" s="26">
        <f t="shared" si="12760"/>
        <v>4646.5000000000009</v>
      </c>
      <c r="J2803" s="26">
        <f t="shared" si="12760"/>
        <v>0</v>
      </c>
      <c r="K2803" s="26">
        <f t="shared" si="12760"/>
        <v>0</v>
      </c>
      <c r="L2803" s="26">
        <f t="shared" si="12760"/>
        <v>0</v>
      </c>
      <c r="M2803" s="26">
        <f t="shared" si="12550"/>
        <v>4516.3</v>
      </c>
      <c r="N2803" s="26">
        <f t="shared" si="12551"/>
        <v>4589.8000000000011</v>
      </c>
      <c r="O2803" s="26">
        <f t="shared" si="12552"/>
        <v>4646.5000000000009</v>
      </c>
      <c r="P2803" s="26">
        <f t="shared" ref="P2803:AB2803" si="12761">P2804+P2806</f>
        <v>0</v>
      </c>
      <c r="Q2803" s="26">
        <f t="shared" si="12761"/>
        <v>0</v>
      </c>
      <c r="R2803" s="26">
        <f t="shared" si="12761"/>
        <v>0</v>
      </c>
      <c r="S2803" s="26">
        <f t="shared" si="12761"/>
        <v>0</v>
      </c>
      <c r="T2803" s="26">
        <f t="shared" si="12761"/>
        <v>0</v>
      </c>
      <c r="U2803" s="26">
        <f t="shared" si="12761"/>
        <v>0</v>
      </c>
      <c r="V2803" s="26">
        <f t="shared" si="12761"/>
        <v>0</v>
      </c>
      <c r="W2803" s="26">
        <f t="shared" si="12761"/>
        <v>0</v>
      </c>
      <c r="X2803" s="26">
        <f t="shared" si="12761"/>
        <v>0</v>
      </c>
      <c r="Y2803" s="26">
        <f t="shared" si="12761"/>
        <v>0</v>
      </c>
      <c r="Z2803" s="26">
        <f t="shared" si="12761"/>
        <v>0</v>
      </c>
      <c r="AA2803" s="26">
        <f t="shared" si="12761"/>
        <v>0</v>
      </c>
      <c r="AB2803" s="26">
        <f t="shared" si="12761"/>
        <v>0</v>
      </c>
      <c r="AC2803" s="26">
        <f t="shared" si="12754"/>
        <v>4516.3</v>
      </c>
      <c r="AD2803" s="26">
        <f t="shared" si="12755"/>
        <v>4589.8000000000011</v>
      </c>
      <c r="AE2803" s="26">
        <f t="shared" si="12756"/>
        <v>4646.5000000000009</v>
      </c>
      <c r="AF2803" s="26">
        <f>AF2804+AF2806</f>
        <v>0</v>
      </c>
      <c r="AG2803" s="26">
        <f t="shared" si="12757"/>
        <v>4516.3</v>
      </c>
      <c r="AH2803" s="26">
        <f t="shared" si="12758"/>
        <v>4589.8000000000011</v>
      </c>
      <c r="AI2803" s="26">
        <f t="shared" si="12759"/>
        <v>4646.5000000000009</v>
      </c>
      <c r="AJ2803" s="26">
        <f t="shared" ref="AJ2803:AR2803" si="12762">AJ2804+AJ2806</f>
        <v>0</v>
      </c>
      <c r="AK2803" s="26">
        <f t="shared" si="12762"/>
        <v>0</v>
      </c>
      <c r="AL2803" s="26">
        <f t="shared" si="12762"/>
        <v>0</v>
      </c>
      <c r="AM2803" s="26">
        <f t="shared" si="12762"/>
        <v>0</v>
      </c>
      <c r="AN2803" s="26">
        <f t="shared" si="12762"/>
        <v>0</v>
      </c>
      <c r="AO2803" s="26">
        <f t="shared" si="12762"/>
        <v>0</v>
      </c>
      <c r="AP2803" s="26">
        <f t="shared" si="12762"/>
        <v>0</v>
      </c>
      <c r="AQ2803" s="26">
        <f t="shared" si="12762"/>
        <v>0</v>
      </c>
      <c r="AR2803" s="26">
        <f t="shared" si="12762"/>
        <v>0</v>
      </c>
      <c r="AS2803" s="26">
        <f t="shared" si="12547"/>
        <v>4516.3</v>
      </c>
      <c r="AT2803" s="26">
        <f t="shared" si="12548"/>
        <v>4589.8000000000011</v>
      </c>
      <c r="AU2803" s="26">
        <f t="shared" si="12549"/>
        <v>4646.5000000000009</v>
      </c>
      <c r="AV2803" s="26">
        <f>AV2804+AV2806</f>
        <v>0</v>
      </c>
      <c r="AW2803" s="26">
        <f>AW2804+AW2806</f>
        <v>0</v>
      </c>
      <c r="AX2803" s="26">
        <f>AX2804+AX2806</f>
        <v>0</v>
      </c>
      <c r="AY2803" s="26">
        <f t="shared" si="12498"/>
        <v>4516.3</v>
      </c>
      <c r="AZ2803" s="26">
        <f t="shared" si="12499"/>
        <v>4589.8000000000011</v>
      </c>
      <c r="BA2803" s="26">
        <f t="shared" si="12500"/>
        <v>4646.5000000000009</v>
      </c>
      <c r="BB2803" s="26">
        <f t="shared" ref="BB2803:BK2803" si="12763">BB2804+BB2806</f>
        <v>0</v>
      </c>
      <c r="BC2803" s="26">
        <f t="shared" si="12763"/>
        <v>0</v>
      </c>
      <c r="BD2803" s="26">
        <f t="shared" si="12763"/>
        <v>0</v>
      </c>
      <c r="BE2803" s="26">
        <f t="shared" si="12763"/>
        <v>0</v>
      </c>
      <c r="BF2803" s="26">
        <f t="shared" si="12763"/>
        <v>0</v>
      </c>
      <c r="BG2803" s="26">
        <f t="shared" si="12763"/>
        <v>0</v>
      </c>
      <c r="BH2803" s="26">
        <f t="shared" si="12763"/>
        <v>0</v>
      </c>
      <c r="BI2803" s="26">
        <f t="shared" si="12763"/>
        <v>0</v>
      </c>
      <c r="BJ2803" s="26">
        <f t="shared" si="12763"/>
        <v>0</v>
      </c>
      <c r="BK2803" s="26">
        <f t="shared" si="12763"/>
        <v>0</v>
      </c>
      <c r="BL2803" s="26">
        <f t="shared" si="12751"/>
        <v>4516.3</v>
      </c>
      <c r="BM2803" s="26">
        <f>BM2804+BM2806</f>
        <v>0</v>
      </c>
      <c r="BN2803" s="53">
        <f t="shared" si="12490"/>
        <v>4516.3</v>
      </c>
      <c r="BO2803" s="26">
        <f t="shared" si="12752"/>
        <v>4589.8000000000011</v>
      </c>
      <c r="BP2803" s="26">
        <f>BP2804+BP2806</f>
        <v>0</v>
      </c>
      <c r="BQ2803" s="53">
        <f t="shared" si="12491"/>
        <v>4589.8000000000011</v>
      </c>
      <c r="BR2803" s="52">
        <f t="shared" si="12753"/>
        <v>4646.5000000000009</v>
      </c>
      <c r="BS2803" s="26">
        <f>BS2804+BS2806</f>
        <v>0</v>
      </c>
      <c r="BT2803" s="27"/>
    </row>
    <row r="2804" spans="1:73" ht="46.8" x14ac:dyDescent="0.3">
      <c r="A2804" s="67" t="s">
        <v>1121</v>
      </c>
      <c r="B2804" s="67" t="s">
        <v>291</v>
      </c>
      <c r="C2804" s="67" t="s">
        <v>79</v>
      </c>
      <c r="D2804" s="67" t="s">
        <v>601</v>
      </c>
      <c r="E2804" s="71"/>
      <c r="F2804" s="68" t="s">
        <v>602</v>
      </c>
      <c r="G2804" s="26">
        <f t="shared" ref="G2804:L2804" si="12764">G2805</f>
        <v>351.5</v>
      </c>
      <c r="H2804" s="26">
        <f t="shared" si="12764"/>
        <v>310.60000000000002</v>
      </c>
      <c r="I2804" s="26">
        <f t="shared" si="12764"/>
        <v>367.29999999999995</v>
      </c>
      <c r="J2804" s="26">
        <f t="shared" si="12764"/>
        <v>0</v>
      </c>
      <c r="K2804" s="26">
        <f t="shared" si="12764"/>
        <v>0</v>
      </c>
      <c r="L2804" s="26">
        <f t="shared" si="12764"/>
        <v>0</v>
      </c>
      <c r="M2804" s="26">
        <f t="shared" si="12550"/>
        <v>351.5</v>
      </c>
      <c r="N2804" s="26">
        <f t="shared" si="12551"/>
        <v>310.60000000000002</v>
      </c>
      <c r="O2804" s="26">
        <f t="shared" si="12552"/>
        <v>367.29999999999995</v>
      </c>
      <c r="P2804" s="26">
        <f t="shared" ref="P2804:AB2804" si="12765">P2805</f>
        <v>0</v>
      </c>
      <c r="Q2804" s="26">
        <f t="shared" si="12765"/>
        <v>0</v>
      </c>
      <c r="R2804" s="26">
        <f t="shared" si="12765"/>
        <v>0</v>
      </c>
      <c r="S2804" s="26">
        <f t="shared" si="12765"/>
        <v>0</v>
      </c>
      <c r="T2804" s="26">
        <f t="shared" si="12765"/>
        <v>0</v>
      </c>
      <c r="U2804" s="26">
        <f t="shared" si="12765"/>
        <v>0</v>
      </c>
      <c r="V2804" s="26">
        <f t="shared" si="12765"/>
        <v>0</v>
      </c>
      <c r="W2804" s="26">
        <f t="shared" si="12765"/>
        <v>0</v>
      </c>
      <c r="X2804" s="26">
        <f t="shared" si="12765"/>
        <v>0</v>
      </c>
      <c r="Y2804" s="26">
        <f t="shared" si="12765"/>
        <v>0</v>
      </c>
      <c r="Z2804" s="26">
        <f t="shared" si="12765"/>
        <v>0</v>
      </c>
      <c r="AA2804" s="26">
        <f t="shared" si="12765"/>
        <v>0</v>
      </c>
      <c r="AB2804" s="26">
        <f t="shared" si="12765"/>
        <v>0</v>
      </c>
      <c r="AC2804" s="26">
        <f t="shared" si="12754"/>
        <v>351.5</v>
      </c>
      <c r="AD2804" s="26">
        <f t="shared" si="12755"/>
        <v>310.60000000000002</v>
      </c>
      <c r="AE2804" s="26">
        <f t="shared" si="12756"/>
        <v>367.29999999999995</v>
      </c>
      <c r="AF2804" s="26">
        <f>AF2805</f>
        <v>0</v>
      </c>
      <c r="AG2804" s="26">
        <f t="shared" si="12757"/>
        <v>351.5</v>
      </c>
      <c r="AH2804" s="26">
        <f t="shared" si="12758"/>
        <v>310.60000000000002</v>
      </c>
      <c r="AI2804" s="26">
        <f t="shared" si="12759"/>
        <v>367.29999999999995</v>
      </c>
      <c r="AJ2804" s="26">
        <f t="shared" ref="AJ2804:AR2804" si="12766">AJ2805</f>
        <v>0</v>
      </c>
      <c r="AK2804" s="26">
        <f t="shared" si="12766"/>
        <v>0</v>
      </c>
      <c r="AL2804" s="26">
        <f t="shared" si="12766"/>
        <v>0</v>
      </c>
      <c r="AM2804" s="26">
        <f t="shared" si="12766"/>
        <v>0</v>
      </c>
      <c r="AN2804" s="26">
        <f t="shared" si="12766"/>
        <v>0</v>
      </c>
      <c r="AO2804" s="26">
        <f t="shared" si="12766"/>
        <v>0</v>
      </c>
      <c r="AP2804" s="26">
        <f t="shared" si="12766"/>
        <v>0</v>
      </c>
      <c r="AQ2804" s="26">
        <f t="shared" si="12766"/>
        <v>0</v>
      </c>
      <c r="AR2804" s="26">
        <f t="shared" si="12766"/>
        <v>0</v>
      </c>
      <c r="AS2804" s="26">
        <f t="shared" si="12547"/>
        <v>351.5</v>
      </c>
      <c r="AT2804" s="26">
        <f t="shared" si="12548"/>
        <v>310.60000000000002</v>
      </c>
      <c r="AU2804" s="26">
        <f t="shared" si="12549"/>
        <v>367.29999999999995</v>
      </c>
      <c r="AV2804" s="26">
        <f>AV2805</f>
        <v>0</v>
      </c>
      <c r="AW2804" s="26">
        <f>AW2805</f>
        <v>0</v>
      </c>
      <c r="AX2804" s="26">
        <f>AX2805</f>
        <v>0</v>
      </c>
      <c r="AY2804" s="26">
        <f t="shared" si="12498"/>
        <v>351.5</v>
      </c>
      <c r="AZ2804" s="26">
        <f t="shared" si="12499"/>
        <v>310.60000000000002</v>
      </c>
      <c r="BA2804" s="26">
        <f t="shared" si="12500"/>
        <v>367.29999999999995</v>
      </c>
      <c r="BB2804" s="26">
        <f t="shared" ref="BB2804:BK2804" si="12767">BB2805</f>
        <v>0</v>
      </c>
      <c r="BC2804" s="26">
        <f t="shared" si="12767"/>
        <v>0</v>
      </c>
      <c r="BD2804" s="26">
        <f t="shared" si="12767"/>
        <v>0</v>
      </c>
      <c r="BE2804" s="26">
        <f t="shared" si="12767"/>
        <v>0</v>
      </c>
      <c r="BF2804" s="26">
        <f t="shared" si="12767"/>
        <v>0</v>
      </c>
      <c r="BG2804" s="26">
        <f t="shared" si="12767"/>
        <v>0</v>
      </c>
      <c r="BH2804" s="26">
        <f t="shared" si="12767"/>
        <v>0</v>
      </c>
      <c r="BI2804" s="26">
        <f t="shared" si="12767"/>
        <v>0</v>
      </c>
      <c r="BJ2804" s="26">
        <f t="shared" si="12767"/>
        <v>0</v>
      </c>
      <c r="BK2804" s="26">
        <f t="shared" si="12767"/>
        <v>0</v>
      </c>
      <c r="BL2804" s="26">
        <f t="shared" si="12751"/>
        <v>351.5</v>
      </c>
      <c r="BM2804" s="26">
        <f>BM2805</f>
        <v>0</v>
      </c>
      <c r="BN2804" s="53">
        <f t="shared" ref="BN2804:BN2825" si="12768">BL2804+BM2804</f>
        <v>351.5</v>
      </c>
      <c r="BO2804" s="26">
        <f t="shared" si="12752"/>
        <v>310.60000000000002</v>
      </c>
      <c r="BP2804" s="26">
        <f>BP2805</f>
        <v>0</v>
      </c>
      <c r="BQ2804" s="53">
        <f t="shared" ref="BQ2804:BQ2825" si="12769">BO2804+BP2804</f>
        <v>310.60000000000002</v>
      </c>
      <c r="BR2804" s="52">
        <f t="shared" si="12753"/>
        <v>367.29999999999995</v>
      </c>
      <c r="BS2804" s="26">
        <f>BS2805</f>
        <v>0</v>
      </c>
      <c r="BT2804" s="27"/>
    </row>
    <row r="2805" spans="1:73" ht="31.2" x14ac:dyDescent="0.3">
      <c r="A2805" s="67" t="s">
        <v>1121</v>
      </c>
      <c r="B2805" s="67" t="s">
        <v>291</v>
      </c>
      <c r="C2805" s="67" t="s">
        <v>79</v>
      </c>
      <c r="D2805" s="67" t="s">
        <v>601</v>
      </c>
      <c r="E2805" s="67" t="s">
        <v>38</v>
      </c>
      <c r="F2805" s="68" t="s">
        <v>39</v>
      </c>
      <c r="G2805" s="26">
        <v>351.5</v>
      </c>
      <c r="H2805" s="26">
        <v>310.60000000000002</v>
      </c>
      <c r="I2805" s="26">
        <v>367.29999999999995</v>
      </c>
      <c r="J2805" s="26"/>
      <c r="K2805" s="26"/>
      <c r="L2805" s="26"/>
      <c r="M2805" s="26">
        <f t="shared" si="12550"/>
        <v>351.5</v>
      </c>
      <c r="N2805" s="26">
        <f t="shared" si="12551"/>
        <v>310.60000000000002</v>
      </c>
      <c r="O2805" s="26">
        <f t="shared" si="12552"/>
        <v>367.29999999999995</v>
      </c>
      <c r="P2805" s="26"/>
      <c r="Q2805" s="26"/>
      <c r="R2805" s="26"/>
      <c r="S2805" s="26"/>
      <c r="T2805" s="26"/>
      <c r="U2805" s="26"/>
      <c r="V2805" s="26"/>
      <c r="W2805" s="26"/>
      <c r="X2805" s="26"/>
      <c r="Y2805" s="26"/>
      <c r="Z2805" s="26"/>
      <c r="AA2805" s="26"/>
      <c r="AB2805" s="26"/>
      <c r="AC2805" s="26">
        <f t="shared" si="12754"/>
        <v>351.5</v>
      </c>
      <c r="AD2805" s="26">
        <f t="shared" si="12755"/>
        <v>310.60000000000002</v>
      </c>
      <c r="AE2805" s="26">
        <f t="shared" si="12756"/>
        <v>367.29999999999995</v>
      </c>
      <c r="AF2805" s="26"/>
      <c r="AG2805" s="26">
        <f t="shared" si="12757"/>
        <v>351.5</v>
      </c>
      <c r="AH2805" s="26">
        <f t="shared" si="12758"/>
        <v>310.60000000000002</v>
      </c>
      <c r="AI2805" s="26">
        <f t="shared" si="12759"/>
        <v>367.29999999999995</v>
      </c>
      <c r="AJ2805" s="26"/>
      <c r="AK2805" s="26"/>
      <c r="AL2805" s="26"/>
      <c r="AM2805" s="26"/>
      <c r="AN2805" s="26"/>
      <c r="AO2805" s="26"/>
      <c r="AP2805" s="26"/>
      <c r="AQ2805" s="26"/>
      <c r="AR2805" s="26"/>
      <c r="AS2805" s="26">
        <f t="shared" si="12547"/>
        <v>351.5</v>
      </c>
      <c r="AT2805" s="26">
        <f t="shared" si="12548"/>
        <v>310.60000000000002</v>
      </c>
      <c r="AU2805" s="26">
        <f t="shared" si="12549"/>
        <v>367.29999999999995</v>
      </c>
      <c r="AV2805" s="26"/>
      <c r="AW2805" s="26"/>
      <c r="AX2805" s="26"/>
      <c r="AY2805" s="26">
        <f t="shared" si="12498"/>
        <v>351.5</v>
      </c>
      <c r="AZ2805" s="26">
        <f t="shared" si="12499"/>
        <v>310.60000000000002</v>
      </c>
      <c r="BA2805" s="26">
        <f t="shared" si="12500"/>
        <v>367.29999999999995</v>
      </c>
      <c r="BB2805" s="26"/>
      <c r="BC2805" s="26"/>
      <c r="BD2805" s="26"/>
      <c r="BE2805" s="26"/>
      <c r="BF2805" s="26"/>
      <c r="BG2805" s="26"/>
      <c r="BH2805" s="26"/>
      <c r="BI2805" s="26"/>
      <c r="BJ2805" s="26"/>
      <c r="BK2805" s="26"/>
      <c r="BL2805" s="26">
        <f t="shared" si="12751"/>
        <v>351.5</v>
      </c>
      <c r="BM2805" s="26"/>
      <c r="BN2805" s="53">
        <f t="shared" si="12768"/>
        <v>351.5</v>
      </c>
      <c r="BO2805" s="26">
        <f t="shared" si="12752"/>
        <v>310.60000000000002</v>
      </c>
      <c r="BP2805" s="26"/>
      <c r="BQ2805" s="53">
        <f t="shared" si="12769"/>
        <v>310.60000000000002</v>
      </c>
      <c r="BR2805" s="52">
        <f t="shared" si="12753"/>
        <v>367.29999999999995</v>
      </c>
      <c r="BS2805" s="26"/>
      <c r="BT2805" s="27"/>
    </row>
    <row r="2806" spans="1:73" ht="78" x14ac:dyDescent="0.3">
      <c r="A2806" s="67" t="s">
        <v>1121</v>
      </c>
      <c r="B2806" s="67" t="s">
        <v>291</v>
      </c>
      <c r="C2806" s="67" t="s">
        <v>79</v>
      </c>
      <c r="D2806" s="67" t="s">
        <v>1162</v>
      </c>
      <c r="E2806" s="71"/>
      <c r="F2806" s="68" t="s">
        <v>1163</v>
      </c>
      <c r="G2806" s="26">
        <f t="shared" ref="G2806:L2806" si="12770">G2807+G2808</f>
        <v>4164.8</v>
      </c>
      <c r="H2806" s="26">
        <f t="shared" si="12770"/>
        <v>4279.2000000000007</v>
      </c>
      <c r="I2806" s="26">
        <f t="shared" si="12770"/>
        <v>4279.2000000000007</v>
      </c>
      <c r="J2806" s="26">
        <f t="shared" si="12770"/>
        <v>0</v>
      </c>
      <c r="K2806" s="26">
        <f t="shared" si="12770"/>
        <v>0</v>
      </c>
      <c r="L2806" s="26">
        <f t="shared" si="12770"/>
        <v>0</v>
      </c>
      <c r="M2806" s="26">
        <f t="shared" si="12550"/>
        <v>4164.8</v>
      </c>
      <c r="N2806" s="26">
        <f t="shared" si="12551"/>
        <v>4279.2000000000007</v>
      </c>
      <c r="O2806" s="26">
        <f t="shared" si="12552"/>
        <v>4279.2000000000007</v>
      </c>
      <c r="P2806" s="26">
        <f t="shared" ref="P2806:AB2806" si="12771">P2807+P2808</f>
        <v>0</v>
      </c>
      <c r="Q2806" s="26">
        <f t="shared" si="12771"/>
        <v>0</v>
      </c>
      <c r="R2806" s="26">
        <f t="shared" si="12771"/>
        <v>0</v>
      </c>
      <c r="S2806" s="26">
        <f t="shared" si="12771"/>
        <v>0</v>
      </c>
      <c r="T2806" s="26">
        <f t="shared" si="12771"/>
        <v>0</v>
      </c>
      <c r="U2806" s="26">
        <f t="shared" si="12771"/>
        <v>0</v>
      </c>
      <c r="V2806" s="26">
        <f t="shared" si="12771"/>
        <v>0</v>
      </c>
      <c r="W2806" s="26">
        <f t="shared" si="12771"/>
        <v>0</v>
      </c>
      <c r="X2806" s="26">
        <f t="shared" si="12771"/>
        <v>0</v>
      </c>
      <c r="Y2806" s="26">
        <f t="shared" si="12771"/>
        <v>0</v>
      </c>
      <c r="Z2806" s="26">
        <f t="shared" si="12771"/>
        <v>0</v>
      </c>
      <c r="AA2806" s="26">
        <f t="shared" si="12771"/>
        <v>0</v>
      </c>
      <c r="AB2806" s="26">
        <f t="shared" si="12771"/>
        <v>0</v>
      </c>
      <c r="AC2806" s="26">
        <f t="shared" si="12754"/>
        <v>4164.8</v>
      </c>
      <c r="AD2806" s="26">
        <f t="shared" si="12755"/>
        <v>4279.2000000000007</v>
      </c>
      <c r="AE2806" s="26">
        <f t="shared" si="12756"/>
        <v>4279.2000000000007</v>
      </c>
      <c r="AF2806" s="26">
        <f>AF2807+AF2808</f>
        <v>0</v>
      </c>
      <c r="AG2806" s="26">
        <f t="shared" si="12757"/>
        <v>4164.8</v>
      </c>
      <c r="AH2806" s="26">
        <f t="shared" si="12758"/>
        <v>4279.2000000000007</v>
      </c>
      <c r="AI2806" s="26">
        <f t="shared" si="12759"/>
        <v>4279.2000000000007</v>
      </c>
      <c r="AJ2806" s="26">
        <f t="shared" ref="AJ2806:AR2806" si="12772">AJ2807+AJ2808</f>
        <v>0</v>
      </c>
      <c r="AK2806" s="26">
        <f t="shared" si="12772"/>
        <v>0</v>
      </c>
      <c r="AL2806" s="26">
        <f t="shared" si="12772"/>
        <v>0</v>
      </c>
      <c r="AM2806" s="26">
        <f t="shared" si="12772"/>
        <v>0</v>
      </c>
      <c r="AN2806" s="26">
        <f t="shared" si="12772"/>
        <v>0</v>
      </c>
      <c r="AO2806" s="26">
        <f t="shared" si="12772"/>
        <v>0</v>
      </c>
      <c r="AP2806" s="26">
        <f t="shared" si="12772"/>
        <v>0</v>
      </c>
      <c r="AQ2806" s="26">
        <f t="shared" si="12772"/>
        <v>0</v>
      </c>
      <c r="AR2806" s="26">
        <f t="shared" si="12772"/>
        <v>0</v>
      </c>
      <c r="AS2806" s="26">
        <f t="shared" si="12547"/>
        <v>4164.8</v>
      </c>
      <c r="AT2806" s="26">
        <f t="shared" si="12548"/>
        <v>4279.2000000000007</v>
      </c>
      <c r="AU2806" s="26">
        <f t="shared" si="12549"/>
        <v>4279.2000000000007</v>
      </c>
      <c r="AV2806" s="26">
        <f>AV2807+AV2808</f>
        <v>0</v>
      </c>
      <c r="AW2806" s="26">
        <f>AW2807+AW2808</f>
        <v>0</v>
      </c>
      <c r="AX2806" s="26">
        <f>AX2807+AX2808</f>
        <v>0</v>
      </c>
      <c r="AY2806" s="26">
        <f t="shared" si="12498"/>
        <v>4164.8</v>
      </c>
      <c r="AZ2806" s="26">
        <f t="shared" si="12499"/>
        <v>4279.2000000000007</v>
      </c>
      <c r="BA2806" s="26">
        <f t="shared" si="12500"/>
        <v>4279.2000000000007</v>
      </c>
      <c r="BB2806" s="26">
        <f t="shared" ref="BB2806:BK2806" si="12773">BB2807+BB2808</f>
        <v>0</v>
      </c>
      <c r="BC2806" s="26">
        <f t="shared" si="12773"/>
        <v>0</v>
      </c>
      <c r="BD2806" s="26">
        <f t="shared" si="12773"/>
        <v>0</v>
      </c>
      <c r="BE2806" s="26">
        <f t="shared" si="12773"/>
        <v>0</v>
      </c>
      <c r="BF2806" s="26">
        <f t="shared" si="12773"/>
        <v>0</v>
      </c>
      <c r="BG2806" s="26">
        <f t="shared" si="12773"/>
        <v>0</v>
      </c>
      <c r="BH2806" s="26">
        <f t="shared" si="12773"/>
        <v>0</v>
      </c>
      <c r="BI2806" s="26">
        <f t="shared" si="12773"/>
        <v>0</v>
      </c>
      <c r="BJ2806" s="26">
        <f t="shared" si="12773"/>
        <v>0</v>
      </c>
      <c r="BK2806" s="26">
        <f t="shared" si="12773"/>
        <v>0</v>
      </c>
      <c r="BL2806" s="26">
        <f t="shared" si="12751"/>
        <v>4164.8</v>
      </c>
      <c r="BM2806" s="26">
        <f>BM2807+BM2808</f>
        <v>0</v>
      </c>
      <c r="BN2806" s="53">
        <f t="shared" si="12768"/>
        <v>4164.8</v>
      </c>
      <c r="BO2806" s="26">
        <f t="shared" si="12752"/>
        <v>4279.2000000000007</v>
      </c>
      <c r="BP2806" s="26">
        <f>BP2807+BP2808</f>
        <v>0</v>
      </c>
      <c r="BQ2806" s="53">
        <f t="shared" si="12769"/>
        <v>4279.2000000000007</v>
      </c>
      <c r="BR2806" s="52">
        <f t="shared" si="12753"/>
        <v>4279.2000000000007</v>
      </c>
      <c r="BS2806" s="26">
        <f>BS2807+BS2808</f>
        <v>0</v>
      </c>
      <c r="BT2806" s="27"/>
    </row>
    <row r="2807" spans="1:73" ht="78" x14ac:dyDescent="0.3">
      <c r="A2807" s="67" t="s">
        <v>1121</v>
      </c>
      <c r="B2807" s="67" t="s">
        <v>291</v>
      </c>
      <c r="C2807" s="67" t="s">
        <v>79</v>
      </c>
      <c r="D2807" s="67" t="s">
        <v>1162</v>
      </c>
      <c r="E2807" s="67" t="s">
        <v>50</v>
      </c>
      <c r="F2807" s="68" t="s">
        <v>51</v>
      </c>
      <c r="G2807" s="26">
        <f>3274.4+788.1</f>
        <v>4062.5</v>
      </c>
      <c r="H2807" s="26">
        <f>3317.8+859.1</f>
        <v>4176.9000000000005</v>
      </c>
      <c r="I2807" s="26">
        <f>3317.8+859.1</f>
        <v>4176.9000000000005</v>
      </c>
      <c r="J2807" s="26"/>
      <c r="K2807" s="26"/>
      <c r="L2807" s="26"/>
      <c r="M2807" s="26">
        <f t="shared" si="12550"/>
        <v>4062.5</v>
      </c>
      <c r="N2807" s="26">
        <f t="shared" si="12551"/>
        <v>4176.9000000000005</v>
      </c>
      <c r="O2807" s="26">
        <f t="shared" si="12552"/>
        <v>4176.9000000000005</v>
      </c>
      <c r="P2807" s="26"/>
      <c r="Q2807" s="26"/>
      <c r="R2807" s="26"/>
      <c r="S2807" s="26"/>
      <c r="T2807" s="26"/>
      <c r="U2807" s="26"/>
      <c r="V2807" s="26"/>
      <c r="W2807" s="26"/>
      <c r="X2807" s="26"/>
      <c r="Y2807" s="26"/>
      <c r="Z2807" s="26"/>
      <c r="AA2807" s="26"/>
      <c r="AB2807" s="26"/>
      <c r="AC2807" s="26">
        <f t="shared" si="12754"/>
        <v>4062.5</v>
      </c>
      <c r="AD2807" s="26">
        <f t="shared" si="12755"/>
        <v>4176.9000000000005</v>
      </c>
      <c r="AE2807" s="26">
        <f t="shared" si="12756"/>
        <v>4176.9000000000005</v>
      </c>
      <c r="AF2807" s="26"/>
      <c r="AG2807" s="26">
        <f t="shared" si="12757"/>
        <v>4062.5</v>
      </c>
      <c r="AH2807" s="26">
        <f t="shared" si="12758"/>
        <v>4176.9000000000005</v>
      </c>
      <c r="AI2807" s="26">
        <f t="shared" si="12759"/>
        <v>4176.9000000000005</v>
      </c>
      <c r="AJ2807" s="26"/>
      <c r="AK2807" s="26"/>
      <c r="AL2807" s="26"/>
      <c r="AM2807" s="26"/>
      <c r="AN2807" s="26"/>
      <c r="AO2807" s="26"/>
      <c r="AP2807" s="26"/>
      <c r="AQ2807" s="26"/>
      <c r="AR2807" s="26"/>
      <c r="AS2807" s="26">
        <f t="shared" si="12547"/>
        <v>4062.5</v>
      </c>
      <c r="AT2807" s="26">
        <f t="shared" si="12548"/>
        <v>4176.9000000000005</v>
      </c>
      <c r="AU2807" s="26">
        <f t="shared" si="12549"/>
        <v>4176.9000000000005</v>
      </c>
      <c r="AV2807" s="26"/>
      <c r="AW2807" s="26"/>
      <c r="AX2807" s="26"/>
      <c r="AY2807" s="26">
        <f t="shared" ref="AY2807:AY2825" si="12774">AS2807+AV2807</f>
        <v>4062.5</v>
      </c>
      <c r="AZ2807" s="26">
        <f t="shared" ref="AZ2807:AZ2825" si="12775">AT2807+AW2807</f>
        <v>4176.9000000000005</v>
      </c>
      <c r="BA2807" s="26">
        <f t="shared" ref="BA2807:BA2825" si="12776">AU2807+AX2807</f>
        <v>4176.9000000000005</v>
      </c>
      <c r="BB2807" s="26"/>
      <c r="BC2807" s="26"/>
      <c r="BD2807" s="26"/>
      <c r="BE2807" s="26"/>
      <c r="BF2807" s="26"/>
      <c r="BG2807" s="26"/>
      <c r="BH2807" s="26"/>
      <c r="BI2807" s="26"/>
      <c r="BJ2807" s="26"/>
      <c r="BK2807" s="26"/>
      <c r="BL2807" s="26">
        <f t="shared" si="12751"/>
        <v>4062.5</v>
      </c>
      <c r="BM2807" s="26"/>
      <c r="BN2807" s="53">
        <f t="shared" si="12768"/>
        <v>4062.5</v>
      </c>
      <c r="BO2807" s="26">
        <f t="shared" si="12752"/>
        <v>4176.9000000000005</v>
      </c>
      <c r="BP2807" s="26"/>
      <c r="BQ2807" s="53">
        <f t="shared" si="12769"/>
        <v>4176.9000000000005</v>
      </c>
      <c r="BR2807" s="52">
        <f t="shared" si="12753"/>
        <v>4176.9000000000005</v>
      </c>
      <c r="BS2807" s="26"/>
      <c r="BT2807" s="27"/>
    </row>
    <row r="2808" spans="1:73" ht="31.2" x14ac:dyDescent="0.3">
      <c r="A2808" s="67" t="s">
        <v>1121</v>
      </c>
      <c r="B2808" s="67" t="s">
        <v>291</v>
      </c>
      <c r="C2808" s="67" t="s">
        <v>79</v>
      </c>
      <c r="D2808" s="67" t="s">
        <v>1162</v>
      </c>
      <c r="E2808" s="67" t="s">
        <v>38</v>
      </c>
      <c r="F2808" s="68" t="s">
        <v>39</v>
      </c>
      <c r="G2808" s="26">
        <f>41+61.3</f>
        <v>102.3</v>
      </c>
      <c r="H2808" s="26">
        <f>41+61.3</f>
        <v>102.3</v>
      </c>
      <c r="I2808" s="26">
        <f>41+61.3</f>
        <v>102.3</v>
      </c>
      <c r="J2808" s="26"/>
      <c r="K2808" s="26"/>
      <c r="L2808" s="26"/>
      <c r="M2808" s="26">
        <f t="shared" si="12550"/>
        <v>102.3</v>
      </c>
      <c r="N2808" s="26">
        <f t="shared" si="12551"/>
        <v>102.3</v>
      </c>
      <c r="O2808" s="26">
        <f t="shared" si="12552"/>
        <v>102.3</v>
      </c>
      <c r="P2808" s="26"/>
      <c r="Q2808" s="26"/>
      <c r="R2808" s="26"/>
      <c r="S2808" s="26"/>
      <c r="T2808" s="26"/>
      <c r="U2808" s="26"/>
      <c r="V2808" s="26"/>
      <c r="W2808" s="26"/>
      <c r="X2808" s="26"/>
      <c r="Y2808" s="26"/>
      <c r="Z2808" s="26"/>
      <c r="AA2808" s="26"/>
      <c r="AB2808" s="26"/>
      <c r="AC2808" s="26">
        <f t="shared" si="12754"/>
        <v>102.3</v>
      </c>
      <c r="AD2808" s="26">
        <f t="shared" si="12755"/>
        <v>102.3</v>
      </c>
      <c r="AE2808" s="26">
        <f t="shared" si="12756"/>
        <v>102.3</v>
      </c>
      <c r="AF2808" s="26"/>
      <c r="AG2808" s="26">
        <f t="shared" si="12757"/>
        <v>102.3</v>
      </c>
      <c r="AH2808" s="26">
        <f t="shared" si="12758"/>
        <v>102.3</v>
      </c>
      <c r="AI2808" s="26">
        <f t="shared" si="12759"/>
        <v>102.3</v>
      </c>
      <c r="AJ2808" s="26"/>
      <c r="AK2808" s="26"/>
      <c r="AL2808" s="26"/>
      <c r="AM2808" s="26"/>
      <c r="AN2808" s="26"/>
      <c r="AO2808" s="26"/>
      <c r="AP2808" s="26"/>
      <c r="AQ2808" s="26"/>
      <c r="AR2808" s="26"/>
      <c r="AS2808" s="26">
        <f t="shared" si="12547"/>
        <v>102.3</v>
      </c>
      <c r="AT2808" s="26">
        <f t="shared" si="12548"/>
        <v>102.3</v>
      </c>
      <c r="AU2808" s="26">
        <f t="shared" si="12549"/>
        <v>102.3</v>
      </c>
      <c r="AV2808" s="26"/>
      <c r="AW2808" s="26"/>
      <c r="AX2808" s="26"/>
      <c r="AY2808" s="26">
        <f t="shared" si="12774"/>
        <v>102.3</v>
      </c>
      <c r="AZ2808" s="26">
        <f t="shared" si="12775"/>
        <v>102.3</v>
      </c>
      <c r="BA2808" s="26">
        <f t="shared" si="12776"/>
        <v>102.3</v>
      </c>
      <c r="BB2808" s="26"/>
      <c r="BC2808" s="26"/>
      <c r="BD2808" s="26"/>
      <c r="BE2808" s="26"/>
      <c r="BF2808" s="26"/>
      <c r="BG2808" s="26"/>
      <c r="BH2808" s="26"/>
      <c r="BI2808" s="26"/>
      <c r="BJ2808" s="26"/>
      <c r="BK2808" s="26"/>
      <c r="BL2808" s="26">
        <f t="shared" si="12751"/>
        <v>102.3</v>
      </c>
      <c r="BM2808" s="26"/>
      <c r="BN2808" s="53">
        <f t="shared" si="12768"/>
        <v>102.3</v>
      </c>
      <c r="BO2808" s="26">
        <f t="shared" si="12752"/>
        <v>102.3</v>
      </c>
      <c r="BP2808" s="26"/>
      <c r="BQ2808" s="53">
        <f t="shared" si="12769"/>
        <v>102.3</v>
      </c>
      <c r="BR2808" s="52">
        <f t="shared" si="12753"/>
        <v>102.3</v>
      </c>
      <c r="BS2808" s="26"/>
      <c r="BT2808" s="27"/>
    </row>
    <row r="2809" spans="1:73" s="81" customFormat="1" ht="31.2" x14ac:dyDescent="0.3">
      <c r="A2809" s="63" t="s">
        <v>1164</v>
      </c>
      <c r="B2809" s="63"/>
      <c r="C2809" s="63"/>
      <c r="D2809" s="63"/>
      <c r="E2809" s="63"/>
      <c r="F2809" s="64" t="s">
        <v>1165</v>
      </c>
      <c r="G2809" s="17">
        <f t="shared" ref="G2809:G2812" si="12777">G2810</f>
        <v>220211.89999999997</v>
      </c>
      <c r="H2809" s="17">
        <f t="shared" ref="H2809:H2812" si="12778">H2810</f>
        <v>225707.09999999998</v>
      </c>
      <c r="I2809" s="17">
        <f t="shared" ref="I2809:I2812" si="12779">I2810</f>
        <v>225707.09999999998</v>
      </c>
      <c r="J2809" s="17">
        <f t="shared" ref="J2809:J2812" si="12780">J2810</f>
        <v>30000</v>
      </c>
      <c r="K2809" s="17">
        <f t="shared" ref="K2809:K2812" si="12781">K2810</f>
        <v>0</v>
      </c>
      <c r="L2809" s="17">
        <f t="shared" ref="L2809:L2812" si="12782">L2810</f>
        <v>0</v>
      </c>
      <c r="M2809" s="17">
        <f t="shared" si="12550"/>
        <v>250211.89999999997</v>
      </c>
      <c r="N2809" s="17">
        <f t="shared" si="12551"/>
        <v>225707.09999999998</v>
      </c>
      <c r="O2809" s="17">
        <f t="shared" si="12552"/>
        <v>225707.09999999998</v>
      </c>
      <c r="P2809" s="17">
        <f t="shared" ref="P2809:P2812" si="12783">P2810</f>
        <v>0</v>
      </c>
      <c r="Q2809" s="17">
        <f t="shared" ref="Q2809:Q2812" si="12784">Q2810</f>
        <v>0</v>
      </c>
      <c r="R2809" s="17">
        <f t="shared" ref="R2809:R2812" si="12785">R2810</f>
        <v>0</v>
      </c>
      <c r="S2809" s="17">
        <f t="shared" ref="S2809:S2812" si="12786">S2810</f>
        <v>0</v>
      </c>
      <c r="T2809" s="17">
        <f t="shared" ref="T2809:T2812" si="12787">T2810</f>
        <v>0</v>
      </c>
      <c r="U2809" s="17">
        <f t="shared" ref="U2809:U2812" si="12788">U2810</f>
        <v>0</v>
      </c>
      <c r="V2809" s="17">
        <f t="shared" ref="V2809:V2812" si="12789">V2810</f>
        <v>0</v>
      </c>
      <c r="W2809" s="17">
        <f t="shared" ref="W2809:W2812" si="12790">W2810</f>
        <v>0</v>
      </c>
      <c r="X2809" s="17">
        <f t="shared" ref="X2809:X2812" si="12791">X2810</f>
        <v>0</v>
      </c>
      <c r="Y2809" s="17">
        <f t="shared" ref="Y2809:Y2812" si="12792">Y2810</f>
        <v>0</v>
      </c>
      <c r="Z2809" s="17">
        <f t="shared" ref="Z2809:Z2812" si="12793">Z2810</f>
        <v>0</v>
      </c>
      <c r="AA2809" s="17">
        <f t="shared" ref="AA2809:AA2812" si="12794">AA2810</f>
        <v>0</v>
      </c>
      <c r="AB2809" s="17">
        <f t="shared" ref="AB2809:AB2812" si="12795">AB2810</f>
        <v>0</v>
      </c>
      <c r="AC2809" s="17">
        <f t="shared" si="12754"/>
        <v>250211.89999999997</v>
      </c>
      <c r="AD2809" s="17">
        <f t="shared" si="12755"/>
        <v>225707.09999999998</v>
      </c>
      <c r="AE2809" s="17">
        <f t="shared" si="12756"/>
        <v>225707.09999999998</v>
      </c>
      <c r="AF2809" s="17">
        <f t="shared" ref="AF2809:AF2812" si="12796">AF2810</f>
        <v>0</v>
      </c>
      <c r="AG2809" s="17">
        <f t="shared" si="12757"/>
        <v>250211.89999999997</v>
      </c>
      <c r="AH2809" s="17">
        <f t="shared" si="12758"/>
        <v>225707.09999999998</v>
      </c>
      <c r="AI2809" s="17">
        <f t="shared" si="12759"/>
        <v>225707.09999999998</v>
      </c>
      <c r="AJ2809" s="17">
        <f t="shared" ref="AJ2809:AJ2812" si="12797">AJ2810</f>
        <v>0</v>
      </c>
      <c r="AK2809" s="17">
        <f t="shared" ref="AK2809:AK2812" si="12798">AK2810</f>
        <v>0</v>
      </c>
      <c r="AL2809" s="17">
        <f t="shared" ref="AL2809:AL2812" si="12799">AL2810</f>
        <v>-2470.1</v>
      </c>
      <c r="AM2809" s="17">
        <f t="shared" ref="AM2809:AM2812" si="12800">AM2810</f>
        <v>0</v>
      </c>
      <c r="AN2809" s="17">
        <f t="shared" ref="AN2809:AN2812" si="12801">AN2810</f>
        <v>0</v>
      </c>
      <c r="AO2809" s="17">
        <f t="shared" ref="AO2809:AO2812" si="12802">AO2810</f>
        <v>0</v>
      </c>
      <c r="AP2809" s="17">
        <f t="shared" ref="AP2809:AP2812" si="12803">AP2810</f>
        <v>0</v>
      </c>
      <c r="AQ2809" s="17">
        <f t="shared" ref="AQ2809:AQ2812" si="12804">AQ2810</f>
        <v>0</v>
      </c>
      <c r="AR2809" s="17">
        <f t="shared" ref="AR2809:AR2812" si="12805">AR2810</f>
        <v>0</v>
      </c>
      <c r="AS2809" s="17">
        <f t="shared" si="12547"/>
        <v>247741.79999999996</v>
      </c>
      <c r="AT2809" s="17">
        <f t="shared" si="12548"/>
        <v>225707.09999999998</v>
      </c>
      <c r="AU2809" s="17">
        <f t="shared" si="12549"/>
        <v>225707.09999999998</v>
      </c>
      <c r="AV2809" s="17">
        <f t="shared" ref="AV2809:AV2812" si="12806">AV2810</f>
        <v>0</v>
      </c>
      <c r="AW2809" s="17">
        <f t="shared" ref="AW2809:AW2812" si="12807">AW2810</f>
        <v>0</v>
      </c>
      <c r="AX2809" s="17">
        <f t="shared" ref="AX2809:AX2812" si="12808">AX2810</f>
        <v>0</v>
      </c>
      <c r="AY2809" s="17">
        <f t="shared" si="12774"/>
        <v>247741.79999999996</v>
      </c>
      <c r="AZ2809" s="17">
        <f t="shared" si="12775"/>
        <v>225707.09999999998</v>
      </c>
      <c r="BA2809" s="17">
        <f t="shared" si="12776"/>
        <v>225707.09999999998</v>
      </c>
      <c r="BB2809" s="17">
        <f t="shared" ref="BB2809:BB2812" si="12809">BB2810</f>
        <v>0</v>
      </c>
      <c r="BC2809" s="17">
        <f t="shared" ref="BC2809:BC2812" si="12810">BC2810</f>
        <v>0</v>
      </c>
      <c r="BD2809" s="17">
        <f t="shared" ref="BD2809:BD2812" si="12811">BD2810</f>
        <v>0</v>
      </c>
      <c r="BE2809" s="17">
        <f t="shared" ref="BE2809:BE2812" si="12812">BE2810</f>
        <v>0</v>
      </c>
      <c r="BF2809" s="17">
        <f t="shared" ref="BF2809:BF2812" si="12813">BF2810</f>
        <v>0</v>
      </c>
      <c r="BG2809" s="17">
        <f t="shared" ref="BG2809:BG2812" si="12814">BG2810</f>
        <v>0</v>
      </c>
      <c r="BH2809" s="17">
        <f t="shared" ref="BH2809:BH2812" si="12815">BH2810</f>
        <v>0</v>
      </c>
      <c r="BI2809" s="17">
        <f t="shared" ref="BI2809:BI2812" si="12816">BI2810</f>
        <v>0</v>
      </c>
      <c r="BJ2809" s="17">
        <f t="shared" ref="BJ2809:BJ2812" si="12817">BJ2810</f>
        <v>0</v>
      </c>
      <c r="BK2809" s="17">
        <f t="shared" ref="BK2809:BK2812" si="12818">BK2810</f>
        <v>0</v>
      </c>
      <c r="BL2809" s="17">
        <f t="shared" si="12751"/>
        <v>247741.79999999996</v>
      </c>
      <c r="BM2809" s="17">
        <f t="shared" ref="BM2809:BM2812" si="12819">BM2810</f>
        <v>0</v>
      </c>
      <c r="BN2809" s="77">
        <f t="shared" si="12768"/>
        <v>247741.79999999996</v>
      </c>
      <c r="BO2809" s="17">
        <f t="shared" si="12752"/>
        <v>225707.09999999998</v>
      </c>
      <c r="BP2809" s="17">
        <f t="shared" ref="BP2809:BS2812" si="12820">BP2810</f>
        <v>0</v>
      </c>
      <c r="BQ2809" s="77">
        <f t="shared" si="12769"/>
        <v>225707.09999999998</v>
      </c>
      <c r="BR2809" s="79">
        <f t="shared" si="12753"/>
        <v>225707.09999999998</v>
      </c>
      <c r="BS2809" s="17">
        <f t="shared" si="12820"/>
        <v>0</v>
      </c>
      <c r="BT2809" s="18"/>
      <c r="BU2809" s="14"/>
    </row>
    <row r="2810" spans="1:73" s="81" customFormat="1" x14ac:dyDescent="0.3">
      <c r="A2810" s="63" t="s">
        <v>1164</v>
      </c>
      <c r="B2810" s="63" t="s">
        <v>114</v>
      </c>
      <c r="C2810" s="63"/>
      <c r="D2810" s="63"/>
      <c r="E2810" s="63"/>
      <c r="F2810" s="64" t="s">
        <v>115</v>
      </c>
      <c r="G2810" s="17">
        <f t="shared" si="12777"/>
        <v>220211.89999999997</v>
      </c>
      <c r="H2810" s="17">
        <f t="shared" si="12778"/>
        <v>225707.09999999998</v>
      </c>
      <c r="I2810" s="17">
        <f t="shared" si="12779"/>
        <v>225707.09999999998</v>
      </c>
      <c r="J2810" s="17">
        <f t="shared" si="12780"/>
        <v>30000</v>
      </c>
      <c r="K2810" s="17">
        <f t="shared" si="12781"/>
        <v>0</v>
      </c>
      <c r="L2810" s="17">
        <f t="shared" si="12782"/>
        <v>0</v>
      </c>
      <c r="M2810" s="17">
        <f t="shared" si="12550"/>
        <v>250211.89999999997</v>
      </c>
      <c r="N2810" s="17">
        <f t="shared" si="12551"/>
        <v>225707.09999999998</v>
      </c>
      <c r="O2810" s="17">
        <f t="shared" si="12552"/>
        <v>225707.09999999998</v>
      </c>
      <c r="P2810" s="17">
        <f t="shared" si="12783"/>
        <v>0</v>
      </c>
      <c r="Q2810" s="17">
        <f t="shared" si="12784"/>
        <v>0</v>
      </c>
      <c r="R2810" s="17">
        <f t="shared" si="12785"/>
        <v>0</v>
      </c>
      <c r="S2810" s="17">
        <f t="shared" si="12786"/>
        <v>0</v>
      </c>
      <c r="T2810" s="17">
        <f t="shared" si="12787"/>
        <v>0</v>
      </c>
      <c r="U2810" s="17">
        <f t="shared" si="12788"/>
        <v>0</v>
      </c>
      <c r="V2810" s="17">
        <f t="shared" si="12789"/>
        <v>0</v>
      </c>
      <c r="W2810" s="17">
        <f t="shared" si="12790"/>
        <v>0</v>
      </c>
      <c r="X2810" s="17">
        <f t="shared" si="12791"/>
        <v>0</v>
      </c>
      <c r="Y2810" s="17">
        <f t="shared" si="12792"/>
        <v>0</v>
      </c>
      <c r="Z2810" s="17">
        <f t="shared" si="12793"/>
        <v>0</v>
      </c>
      <c r="AA2810" s="17">
        <f t="shared" si="12794"/>
        <v>0</v>
      </c>
      <c r="AB2810" s="17">
        <f t="shared" si="12795"/>
        <v>0</v>
      </c>
      <c r="AC2810" s="17">
        <f t="shared" si="12754"/>
        <v>250211.89999999997</v>
      </c>
      <c r="AD2810" s="17">
        <f t="shared" si="12755"/>
        <v>225707.09999999998</v>
      </c>
      <c r="AE2810" s="17">
        <f t="shared" si="12756"/>
        <v>225707.09999999998</v>
      </c>
      <c r="AF2810" s="17">
        <f t="shared" si="12796"/>
        <v>0</v>
      </c>
      <c r="AG2810" s="17">
        <f t="shared" si="12757"/>
        <v>250211.89999999997</v>
      </c>
      <c r="AH2810" s="17">
        <f t="shared" si="12758"/>
        <v>225707.09999999998</v>
      </c>
      <c r="AI2810" s="17">
        <f t="shared" si="12759"/>
        <v>225707.09999999998</v>
      </c>
      <c r="AJ2810" s="17">
        <f t="shared" si="12797"/>
        <v>0</v>
      </c>
      <c r="AK2810" s="17">
        <f t="shared" si="12798"/>
        <v>0</v>
      </c>
      <c r="AL2810" s="17">
        <f t="shared" si="12799"/>
        <v>-2470.1</v>
      </c>
      <c r="AM2810" s="17">
        <f t="shared" si="12800"/>
        <v>0</v>
      </c>
      <c r="AN2810" s="17">
        <f t="shared" si="12801"/>
        <v>0</v>
      </c>
      <c r="AO2810" s="17">
        <f t="shared" si="12802"/>
        <v>0</v>
      </c>
      <c r="AP2810" s="17">
        <f t="shared" si="12803"/>
        <v>0</v>
      </c>
      <c r="AQ2810" s="17">
        <f t="shared" si="12804"/>
        <v>0</v>
      </c>
      <c r="AR2810" s="17">
        <f t="shared" si="12805"/>
        <v>0</v>
      </c>
      <c r="AS2810" s="17">
        <f t="shared" si="12547"/>
        <v>247741.79999999996</v>
      </c>
      <c r="AT2810" s="17">
        <f t="shared" si="12548"/>
        <v>225707.09999999998</v>
      </c>
      <c r="AU2810" s="17">
        <f t="shared" si="12549"/>
        <v>225707.09999999998</v>
      </c>
      <c r="AV2810" s="17">
        <f t="shared" si="12806"/>
        <v>0</v>
      </c>
      <c r="AW2810" s="17">
        <f t="shared" si="12807"/>
        <v>0</v>
      </c>
      <c r="AX2810" s="17">
        <f t="shared" si="12808"/>
        <v>0</v>
      </c>
      <c r="AY2810" s="17">
        <f t="shared" si="12774"/>
        <v>247741.79999999996</v>
      </c>
      <c r="AZ2810" s="17">
        <f t="shared" si="12775"/>
        <v>225707.09999999998</v>
      </c>
      <c r="BA2810" s="17">
        <f t="shared" si="12776"/>
        <v>225707.09999999998</v>
      </c>
      <c r="BB2810" s="17">
        <f t="shared" si="12809"/>
        <v>0</v>
      </c>
      <c r="BC2810" s="17">
        <f t="shared" si="12810"/>
        <v>0</v>
      </c>
      <c r="BD2810" s="17">
        <f t="shared" si="12811"/>
        <v>0</v>
      </c>
      <c r="BE2810" s="17">
        <f t="shared" si="12812"/>
        <v>0</v>
      </c>
      <c r="BF2810" s="17">
        <f t="shared" si="12813"/>
        <v>0</v>
      </c>
      <c r="BG2810" s="17">
        <f t="shared" si="12814"/>
        <v>0</v>
      </c>
      <c r="BH2810" s="17">
        <f t="shared" si="12815"/>
        <v>0</v>
      </c>
      <c r="BI2810" s="17">
        <f t="shared" si="12816"/>
        <v>0</v>
      </c>
      <c r="BJ2810" s="17">
        <f t="shared" si="12817"/>
        <v>0</v>
      </c>
      <c r="BK2810" s="17">
        <f t="shared" si="12818"/>
        <v>0</v>
      </c>
      <c r="BL2810" s="17">
        <f t="shared" si="12751"/>
        <v>247741.79999999996</v>
      </c>
      <c r="BM2810" s="17">
        <f t="shared" si="12819"/>
        <v>0</v>
      </c>
      <c r="BN2810" s="77">
        <f t="shared" si="12768"/>
        <v>247741.79999999996</v>
      </c>
      <c r="BO2810" s="17">
        <f t="shared" si="12752"/>
        <v>225707.09999999998</v>
      </c>
      <c r="BP2810" s="17">
        <f t="shared" si="12820"/>
        <v>0</v>
      </c>
      <c r="BQ2810" s="77">
        <f t="shared" si="12769"/>
        <v>225707.09999999998</v>
      </c>
      <c r="BR2810" s="79">
        <f t="shared" si="12753"/>
        <v>225707.09999999998</v>
      </c>
      <c r="BS2810" s="17">
        <f t="shared" si="12820"/>
        <v>0</v>
      </c>
      <c r="BT2810" s="18"/>
      <c r="BU2810" s="14"/>
    </row>
    <row r="2811" spans="1:73" s="82" customFormat="1" x14ac:dyDescent="0.3">
      <c r="A2811" s="65" t="s">
        <v>1164</v>
      </c>
      <c r="B2811" s="65" t="s">
        <v>114</v>
      </c>
      <c r="C2811" s="65" t="s">
        <v>116</v>
      </c>
      <c r="D2811" s="65"/>
      <c r="E2811" s="65"/>
      <c r="F2811" s="66" t="s">
        <v>117</v>
      </c>
      <c r="G2811" s="22">
        <f t="shared" si="12777"/>
        <v>220211.89999999997</v>
      </c>
      <c r="H2811" s="22">
        <f t="shared" si="12778"/>
        <v>225707.09999999998</v>
      </c>
      <c r="I2811" s="22">
        <f t="shared" si="12779"/>
        <v>225707.09999999998</v>
      </c>
      <c r="J2811" s="22">
        <f t="shared" si="12780"/>
        <v>30000</v>
      </c>
      <c r="K2811" s="22">
        <f t="shared" si="12781"/>
        <v>0</v>
      </c>
      <c r="L2811" s="22">
        <f t="shared" si="12782"/>
        <v>0</v>
      </c>
      <c r="M2811" s="22">
        <f t="shared" si="12550"/>
        <v>250211.89999999997</v>
      </c>
      <c r="N2811" s="22">
        <f t="shared" si="12551"/>
        <v>225707.09999999998</v>
      </c>
      <c r="O2811" s="22">
        <f t="shared" si="12552"/>
        <v>225707.09999999998</v>
      </c>
      <c r="P2811" s="22">
        <f t="shared" si="12783"/>
        <v>0</v>
      </c>
      <c r="Q2811" s="22">
        <f t="shared" si="12784"/>
        <v>0</v>
      </c>
      <c r="R2811" s="22">
        <f t="shared" si="12785"/>
        <v>0</v>
      </c>
      <c r="S2811" s="22">
        <f t="shared" si="12786"/>
        <v>0</v>
      </c>
      <c r="T2811" s="22">
        <f t="shared" si="12787"/>
        <v>0</v>
      </c>
      <c r="U2811" s="22">
        <f t="shared" si="12788"/>
        <v>0</v>
      </c>
      <c r="V2811" s="22">
        <f t="shared" si="12789"/>
        <v>0</v>
      </c>
      <c r="W2811" s="22">
        <f t="shared" si="12790"/>
        <v>0</v>
      </c>
      <c r="X2811" s="22">
        <f t="shared" si="12791"/>
        <v>0</v>
      </c>
      <c r="Y2811" s="22">
        <f t="shared" si="12792"/>
        <v>0</v>
      </c>
      <c r="Z2811" s="22">
        <f t="shared" si="12793"/>
        <v>0</v>
      </c>
      <c r="AA2811" s="22">
        <f t="shared" si="12794"/>
        <v>0</v>
      </c>
      <c r="AB2811" s="22">
        <f t="shared" si="12795"/>
        <v>0</v>
      </c>
      <c r="AC2811" s="22">
        <f t="shared" si="12754"/>
        <v>250211.89999999997</v>
      </c>
      <c r="AD2811" s="22">
        <f t="shared" si="12755"/>
        <v>225707.09999999998</v>
      </c>
      <c r="AE2811" s="22">
        <f t="shared" si="12756"/>
        <v>225707.09999999998</v>
      </c>
      <c r="AF2811" s="22">
        <f t="shared" si="12796"/>
        <v>0</v>
      </c>
      <c r="AG2811" s="22">
        <f t="shared" si="12757"/>
        <v>250211.89999999997</v>
      </c>
      <c r="AH2811" s="22">
        <f t="shared" si="12758"/>
        <v>225707.09999999998</v>
      </c>
      <c r="AI2811" s="22">
        <f t="shared" si="12759"/>
        <v>225707.09999999998</v>
      </c>
      <c r="AJ2811" s="22">
        <f t="shared" si="12797"/>
        <v>0</v>
      </c>
      <c r="AK2811" s="22">
        <f t="shared" si="12798"/>
        <v>0</v>
      </c>
      <c r="AL2811" s="22">
        <f t="shared" si="12799"/>
        <v>-2470.1</v>
      </c>
      <c r="AM2811" s="22">
        <f t="shared" si="12800"/>
        <v>0</v>
      </c>
      <c r="AN2811" s="22">
        <f t="shared" si="12801"/>
        <v>0</v>
      </c>
      <c r="AO2811" s="22">
        <f t="shared" si="12802"/>
        <v>0</v>
      </c>
      <c r="AP2811" s="22">
        <f t="shared" si="12803"/>
        <v>0</v>
      </c>
      <c r="AQ2811" s="22">
        <f t="shared" si="12804"/>
        <v>0</v>
      </c>
      <c r="AR2811" s="22">
        <f t="shared" si="12805"/>
        <v>0</v>
      </c>
      <c r="AS2811" s="22">
        <f t="shared" si="12547"/>
        <v>247741.79999999996</v>
      </c>
      <c r="AT2811" s="22">
        <f t="shared" si="12548"/>
        <v>225707.09999999998</v>
      </c>
      <c r="AU2811" s="22">
        <f t="shared" si="12549"/>
        <v>225707.09999999998</v>
      </c>
      <c r="AV2811" s="22">
        <f t="shared" si="12806"/>
        <v>0</v>
      </c>
      <c r="AW2811" s="22">
        <f t="shared" si="12807"/>
        <v>0</v>
      </c>
      <c r="AX2811" s="22">
        <f t="shared" si="12808"/>
        <v>0</v>
      </c>
      <c r="AY2811" s="22">
        <f t="shared" si="12774"/>
        <v>247741.79999999996</v>
      </c>
      <c r="AZ2811" s="22">
        <f t="shared" si="12775"/>
        <v>225707.09999999998</v>
      </c>
      <c r="BA2811" s="22">
        <f t="shared" si="12776"/>
        <v>225707.09999999998</v>
      </c>
      <c r="BB2811" s="22">
        <f t="shared" si="12809"/>
        <v>0</v>
      </c>
      <c r="BC2811" s="22">
        <f t="shared" si="12810"/>
        <v>0</v>
      </c>
      <c r="BD2811" s="22">
        <f t="shared" si="12811"/>
        <v>0</v>
      </c>
      <c r="BE2811" s="22">
        <f t="shared" si="12812"/>
        <v>0</v>
      </c>
      <c r="BF2811" s="22">
        <f t="shared" si="12813"/>
        <v>0</v>
      </c>
      <c r="BG2811" s="22">
        <f t="shared" si="12814"/>
        <v>0</v>
      </c>
      <c r="BH2811" s="22">
        <f t="shared" si="12815"/>
        <v>0</v>
      </c>
      <c r="BI2811" s="22">
        <f t="shared" si="12816"/>
        <v>0</v>
      </c>
      <c r="BJ2811" s="22">
        <f t="shared" si="12817"/>
        <v>0</v>
      </c>
      <c r="BK2811" s="22">
        <f t="shared" si="12818"/>
        <v>0</v>
      </c>
      <c r="BL2811" s="22">
        <f t="shared" si="12751"/>
        <v>247741.79999999996</v>
      </c>
      <c r="BM2811" s="22">
        <f t="shared" si="12819"/>
        <v>0</v>
      </c>
      <c r="BN2811" s="78">
        <f t="shared" si="12768"/>
        <v>247741.79999999996</v>
      </c>
      <c r="BO2811" s="22">
        <f t="shared" si="12752"/>
        <v>225707.09999999998</v>
      </c>
      <c r="BP2811" s="22">
        <f t="shared" si="12820"/>
        <v>0</v>
      </c>
      <c r="BQ2811" s="78">
        <f t="shared" si="12769"/>
        <v>225707.09999999998</v>
      </c>
      <c r="BR2811" s="80">
        <f t="shared" si="12753"/>
        <v>225707.09999999998</v>
      </c>
      <c r="BS2811" s="22">
        <f t="shared" si="12820"/>
        <v>0</v>
      </c>
      <c r="BT2811" s="23"/>
      <c r="BU2811" s="19"/>
    </row>
    <row r="2812" spans="1:73" ht="31.2" x14ac:dyDescent="0.3">
      <c r="A2812" s="67" t="s">
        <v>1164</v>
      </c>
      <c r="B2812" s="67" t="s">
        <v>114</v>
      </c>
      <c r="C2812" s="67" t="s">
        <v>116</v>
      </c>
      <c r="D2812" s="67" t="s">
        <v>1166</v>
      </c>
      <c r="E2812" s="71"/>
      <c r="F2812" s="68" t="s">
        <v>1167</v>
      </c>
      <c r="G2812" s="26">
        <f t="shared" si="12777"/>
        <v>220211.89999999997</v>
      </c>
      <c r="H2812" s="26">
        <f t="shared" si="12778"/>
        <v>225707.09999999998</v>
      </c>
      <c r="I2812" s="26">
        <f t="shared" si="12779"/>
        <v>225707.09999999998</v>
      </c>
      <c r="J2812" s="26">
        <f t="shared" si="12780"/>
        <v>30000</v>
      </c>
      <c r="K2812" s="26">
        <f t="shared" si="12781"/>
        <v>0</v>
      </c>
      <c r="L2812" s="26">
        <f t="shared" si="12782"/>
        <v>0</v>
      </c>
      <c r="M2812" s="26">
        <f t="shared" si="12550"/>
        <v>250211.89999999997</v>
      </c>
      <c r="N2812" s="26">
        <f t="shared" si="12551"/>
        <v>225707.09999999998</v>
      </c>
      <c r="O2812" s="26">
        <f t="shared" si="12552"/>
        <v>225707.09999999998</v>
      </c>
      <c r="P2812" s="26">
        <f t="shared" si="12783"/>
        <v>0</v>
      </c>
      <c r="Q2812" s="26">
        <f t="shared" si="12784"/>
        <v>0</v>
      </c>
      <c r="R2812" s="26">
        <f t="shared" si="12785"/>
        <v>0</v>
      </c>
      <c r="S2812" s="26">
        <f t="shared" si="12786"/>
        <v>0</v>
      </c>
      <c r="T2812" s="26">
        <f t="shared" si="12787"/>
        <v>0</v>
      </c>
      <c r="U2812" s="26">
        <f t="shared" si="12788"/>
        <v>0</v>
      </c>
      <c r="V2812" s="26">
        <f t="shared" si="12789"/>
        <v>0</v>
      </c>
      <c r="W2812" s="26">
        <f t="shared" si="12790"/>
        <v>0</v>
      </c>
      <c r="X2812" s="26">
        <f t="shared" si="12791"/>
        <v>0</v>
      </c>
      <c r="Y2812" s="26">
        <f t="shared" si="12792"/>
        <v>0</v>
      </c>
      <c r="Z2812" s="26">
        <f t="shared" si="12793"/>
        <v>0</v>
      </c>
      <c r="AA2812" s="26">
        <f t="shared" si="12794"/>
        <v>0</v>
      </c>
      <c r="AB2812" s="26">
        <f t="shared" si="12795"/>
        <v>0</v>
      </c>
      <c r="AC2812" s="26">
        <f t="shared" si="12754"/>
        <v>250211.89999999997</v>
      </c>
      <c r="AD2812" s="26">
        <f t="shared" si="12755"/>
        <v>225707.09999999998</v>
      </c>
      <c r="AE2812" s="26">
        <f t="shared" si="12756"/>
        <v>225707.09999999998</v>
      </c>
      <c r="AF2812" s="26">
        <f t="shared" si="12796"/>
        <v>0</v>
      </c>
      <c r="AG2812" s="26">
        <f t="shared" si="12757"/>
        <v>250211.89999999997</v>
      </c>
      <c r="AH2812" s="26">
        <f t="shared" si="12758"/>
        <v>225707.09999999998</v>
      </c>
      <c r="AI2812" s="26">
        <f t="shared" si="12759"/>
        <v>225707.09999999998</v>
      </c>
      <c r="AJ2812" s="26">
        <f t="shared" si="12797"/>
        <v>0</v>
      </c>
      <c r="AK2812" s="26">
        <f t="shared" si="12798"/>
        <v>0</v>
      </c>
      <c r="AL2812" s="26">
        <f t="shared" si="12799"/>
        <v>-2470.1</v>
      </c>
      <c r="AM2812" s="26">
        <f t="shared" si="12800"/>
        <v>0</v>
      </c>
      <c r="AN2812" s="26">
        <f t="shared" si="12801"/>
        <v>0</v>
      </c>
      <c r="AO2812" s="26">
        <f t="shared" si="12802"/>
        <v>0</v>
      </c>
      <c r="AP2812" s="26">
        <f t="shared" si="12803"/>
        <v>0</v>
      </c>
      <c r="AQ2812" s="26">
        <f t="shared" si="12804"/>
        <v>0</v>
      </c>
      <c r="AR2812" s="26">
        <f t="shared" si="12805"/>
        <v>0</v>
      </c>
      <c r="AS2812" s="26">
        <f t="shared" si="12547"/>
        <v>247741.79999999996</v>
      </c>
      <c r="AT2812" s="26">
        <f t="shared" si="12548"/>
        <v>225707.09999999998</v>
      </c>
      <c r="AU2812" s="26">
        <f t="shared" si="12549"/>
        <v>225707.09999999998</v>
      </c>
      <c r="AV2812" s="26">
        <f t="shared" si="12806"/>
        <v>0</v>
      </c>
      <c r="AW2812" s="26">
        <f t="shared" si="12807"/>
        <v>0</v>
      </c>
      <c r="AX2812" s="26">
        <f t="shared" si="12808"/>
        <v>0</v>
      </c>
      <c r="AY2812" s="26">
        <f t="shared" si="12774"/>
        <v>247741.79999999996</v>
      </c>
      <c r="AZ2812" s="26">
        <f t="shared" si="12775"/>
        <v>225707.09999999998</v>
      </c>
      <c r="BA2812" s="26">
        <f t="shared" si="12776"/>
        <v>225707.09999999998</v>
      </c>
      <c r="BB2812" s="26">
        <f t="shared" si="12809"/>
        <v>0</v>
      </c>
      <c r="BC2812" s="26">
        <f t="shared" si="12810"/>
        <v>0</v>
      </c>
      <c r="BD2812" s="26">
        <f t="shared" si="12811"/>
        <v>0</v>
      </c>
      <c r="BE2812" s="26">
        <f t="shared" si="12812"/>
        <v>0</v>
      </c>
      <c r="BF2812" s="26">
        <f t="shared" si="12813"/>
        <v>0</v>
      </c>
      <c r="BG2812" s="26">
        <f t="shared" si="12814"/>
        <v>0</v>
      </c>
      <c r="BH2812" s="26">
        <f t="shared" si="12815"/>
        <v>0</v>
      </c>
      <c r="BI2812" s="26">
        <f t="shared" si="12816"/>
        <v>0</v>
      </c>
      <c r="BJ2812" s="26">
        <f t="shared" si="12817"/>
        <v>0</v>
      </c>
      <c r="BK2812" s="26">
        <f t="shared" si="12818"/>
        <v>0</v>
      </c>
      <c r="BL2812" s="26">
        <f t="shared" si="12751"/>
        <v>247741.79999999996</v>
      </c>
      <c r="BM2812" s="26">
        <f t="shared" si="12819"/>
        <v>0</v>
      </c>
      <c r="BN2812" s="53">
        <f t="shared" si="12768"/>
        <v>247741.79999999996</v>
      </c>
      <c r="BO2812" s="26">
        <f t="shared" si="12752"/>
        <v>225707.09999999998</v>
      </c>
      <c r="BP2812" s="26">
        <f t="shared" si="12820"/>
        <v>0</v>
      </c>
      <c r="BQ2812" s="53">
        <f t="shared" si="12769"/>
        <v>225707.09999999998</v>
      </c>
      <c r="BR2812" s="52">
        <f t="shared" si="12753"/>
        <v>225707.09999999998</v>
      </c>
      <c r="BS2812" s="26">
        <f t="shared" si="12820"/>
        <v>0</v>
      </c>
      <c r="BT2812" s="27"/>
    </row>
    <row r="2813" spans="1:73" x14ac:dyDescent="0.3">
      <c r="A2813" s="67" t="s">
        <v>1164</v>
      </c>
      <c r="B2813" s="67" t="s">
        <v>114</v>
      </c>
      <c r="C2813" s="67" t="s">
        <v>116</v>
      </c>
      <c r="D2813" s="67" t="s">
        <v>1168</v>
      </c>
      <c r="E2813" s="71"/>
      <c r="F2813" s="68" t="s">
        <v>33</v>
      </c>
      <c r="G2813" s="26">
        <f t="shared" ref="G2813:L2813" si="12821">G2814+G2820</f>
        <v>220211.89999999997</v>
      </c>
      <c r="H2813" s="26">
        <f t="shared" si="12821"/>
        <v>225707.09999999998</v>
      </c>
      <c r="I2813" s="26">
        <f t="shared" si="12821"/>
        <v>225707.09999999998</v>
      </c>
      <c r="J2813" s="26">
        <f t="shared" si="12821"/>
        <v>30000</v>
      </c>
      <c r="K2813" s="26">
        <f t="shared" si="12821"/>
        <v>0</v>
      </c>
      <c r="L2813" s="26">
        <f t="shared" si="12821"/>
        <v>0</v>
      </c>
      <c r="M2813" s="26">
        <f t="shared" si="12550"/>
        <v>250211.89999999997</v>
      </c>
      <c r="N2813" s="26">
        <f t="shared" si="12551"/>
        <v>225707.09999999998</v>
      </c>
      <c r="O2813" s="26">
        <f t="shared" si="12552"/>
        <v>225707.09999999998</v>
      </c>
      <c r="P2813" s="26">
        <f t="shared" ref="P2813:AB2813" si="12822">P2814+P2820</f>
        <v>0</v>
      </c>
      <c r="Q2813" s="26">
        <f t="shared" si="12822"/>
        <v>0</v>
      </c>
      <c r="R2813" s="26">
        <f t="shared" si="12822"/>
        <v>0</v>
      </c>
      <c r="S2813" s="26">
        <f t="shared" si="12822"/>
        <v>0</v>
      </c>
      <c r="T2813" s="26">
        <f t="shared" si="12822"/>
        <v>0</v>
      </c>
      <c r="U2813" s="26">
        <f t="shared" si="12822"/>
        <v>0</v>
      </c>
      <c r="V2813" s="26">
        <f t="shared" si="12822"/>
        <v>0</v>
      </c>
      <c r="W2813" s="26">
        <f t="shared" si="12822"/>
        <v>0</v>
      </c>
      <c r="X2813" s="26">
        <f t="shared" si="12822"/>
        <v>0</v>
      </c>
      <c r="Y2813" s="26">
        <f t="shared" si="12822"/>
        <v>0</v>
      </c>
      <c r="Z2813" s="26">
        <f t="shared" si="12822"/>
        <v>0</v>
      </c>
      <c r="AA2813" s="26">
        <f t="shared" si="12822"/>
        <v>0</v>
      </c>
      <c r="AB2813" s="26">
        <f t="shared" si="12822"/>
        <v>0</v>
      </c>
      <c r="AC2813" s="26">
        <f t="shared" si="12754"/>
        <v>250211.89999999997</v>
      </c>
      <c r="AD2813" s="26">
        <f t="shared" si="12755"/>
        <v>225707.09999999998</v>
      </c>
      <c r="AE2813" s="26">
        <f t="shared" si="12756"/>
        <v>225707.09999999998</v>
      </c>
      <c r="AF2813" s="26">
        <f>AF2814+AF2820</f>
        <v>0</v>
      </c>
      <c r="AG2813" s="26">
        <f t="shared" si="12757"/>
        <v>250211.89999999997</v>
      </c>
      <c r="AH2813" s="26">
        <f t="shared" si="12758"/>
        <v>225707.09999999998</v>
      </c>
      <c r="AI2813" s="26">
        <f t="shared" si="12759"/>
        <v>225707.09999999998</v>
      </c>
      <c r="AJ2813" s="26">
        <f t="shared" ref="AJ2813:AR2813" si="12823">AJ2814+AJ2820</f>
        <v>0</v>
      </c>
      <c r="AK2813" s="26">
        <f t="shared" si="12823"/>
        <v>0</v>
      </c>
      <c r="AL2813" s="26">
        <f t="shared" si="12823"/>
        <v>-2470.1</v>
      </c>
      <c r="AM2813" s="26">
        <f t="shared" si="12823"/>
        <v>0</v>
      </c>
      <c r="AN2813" s="26">
        <f t="shared" si="12823"/>
        <v>0</v>
      </c>
      <c r="AO2813" s="26">
        <f t="shared" si="12823"/>
        <v>0</v>
      </c>
      <c r="AP2813" s="26">
        <f t="shared" si="12823"/>
        <v>0</v>
      </c>
      <c r="AQ2813" s="26">
        <f t="shared" si="12823"/>
        <v>0</v>
      </c>
      <c r="AR2813" s="26">
        <f t="shared" si="12823"/>
        <v>0</v>
      </c>
      <c r="AS2813" s="26">
        <f t="shared" si="12547"/>
        <v>247741.79999999996</v>
      </c>
      <c r="AT2813" s="26">
        <f t="shared" si="12548"/>
        <v>225707.09999999998</v>
      </c>
      <c r="AU2813" s="26">
        <f t="shared" si="12549"/>
        <v>225707.09999999998</v>
      </c>
      <c r="AV2813" s="26">
        <f>AV2814+AV2820</f>
        <v>0</v>
      </c>
      <c r="AW2813" s="26">
        <f>AW2814+AW2820</f>
        <v>0</v>
      </c>
      <c r="AX2813" s="26">
        <f>AX2814+AX2820</f>
        <v>0</v>
      </c>
      <c r="AY2813" s="26">
        <f t="shared" si="12774"/>
        <v>247741.79999999996</v>
      </c>
      <c r="AZ2813" s="26">
        <f t="shared" si="12775"/>
        <v>225707.09999999998</v>
      </c>
      <c r="BA2813" s="26">
        <f t="shared" si="12776"/>
        <v>225707.09999999998</v>
      </c>
      <c r="BB2813" s="26">
        <f t="shared" ref="BB2813:BK2813" si="12824">BB2814+BB2820</f>
        <v>0</v>
      </c>
      <c r="BC2813" s="26">
        <f t="shared" si="12824"/>
        <v>0</v>
      </c>
      <c r="BD2813" s="26">
        <f t="shared" si="12824"/>
        <v>0</v>
      </c>
      <c r="BE2813" s="26">
        <f t="shared" si="12824"/>
        <v>0</v>
      </c>
      <c r="BF2813" s="26">
        <f t="shared" si="12824"/>
        <v>0</v>
      </c>
      <c r="BG2813" s="26">
        <f t="shared" si="12824"/>
        <v>0</v>
      </c>
      <c r="BH2813" s="26">
        <f t="shared" si="12824"/>
        <v>0</v>
      </c>
      <c r="BI2813" s="26">
        <f t="shared" si="12824"/>
        <v>0</v>
      </c>
      <c r="BJ2813" s="26">
        <f t="shared" si="12824"/>
        <v>0</v>
      </c>
      <c r="BK2813" s="26">
        <f t="shared" si="12824"/>
        <v>0</v>
      </c>
      <c r="BL2813" s="26">
        <f t="shared" si="12751"/>
        <v>247741.79999999996</v>
      </c>
      <c r="BM2813" s="26">
        <f>BM2814+BM2820</f>
        <v>0</v>
      </c>
      <c r="BN2813" s="53">
        <f t="shared" si="12768"/>
        <v>247741.79999999996</v>
      </c>
      <c r="BO2813" s="26">
        <f t="shared" si="12752"/>
        <v>225707.09999999998</v>
      </c>
      <c r="BP2813" s="26">
        <f>BP2814+BP2820</f>
        <v>0</v>
      </c>
      <c r="BQ2813" s="53">
        <f t="shared" si="12769"/>
        <v>225707.09999999998</v>
      </c>
      <c r="BR2813" s="52">
        <f t="shared" si="12753"/>
        <v>225707.09999999998</v>
      </c>
      <c r="BS2813" s="26">
        <f>BS2814+BS2820</f>
        <v>0</v>
      </c>
      <c r="BT2813" s="27"/>
    </row>
    <row r="2814" spans="1:73" ht="62.4" x14ac:dyDescent="0.3">
      <c r="A2814" s="67" t="s">
        <v>1164</v>
      </c>
      <c r="B2814" s="67" t="s">
        <v>114</v>
      </c>
      <c r="C2814" s="67" t="s">
        <v>116</v>
      </c>
      <c r="D2814" s="67" t="s">
        <v>1169</v>
      </c>
      <c r="E2814" s="71"/>
      <c r="F2814" s="68" t="s">
        <v>1170</v>
      </c>
      <c r="G2814" s="26">
        <f t="shared" ref="G2814:L2814" si="12825">G2815+G2818</f>
        <v>37440.800000000003</v>
      </c>
      <c r="H2814" s="26">
        <f t="shared" si="12825"/>
        <v>37970.800000000003</v>
      </c>
      <c r="I2814" s="26">
        <f t="shared" si="12825"/>
        <v>37970.800000000003</v>
      </c>
      <c r="J2814" s="26">
        <f t="shared" si="12825"/>
        <v>30000</v>
      </c>
      <c r="K2814" s="26">
        <f t="shared" si="12825"/>
        <v>0</v>
      </c>
      <c r="L2814" s="26">
        <f t="shared" si="12825"/>
        <v>0</v>
      </c>
      <c r="M2814" s="26">
        <f t="shared" si="12550"/>
        <v>67440.800000000003</v>
      </c>
      <c r="N2814" s="26">
        <f t="shared" si="12551"/>
        <v>37970.800000000003</v>
      </c>
      <c r="O2814" s="26">
        <f t="shared" si="12552"/>
        <v>37970.800000000003</v>
      </c>
      <c r="P2814" s="26">
        <f t="shared" ref="P2814:AB2814" si="12826">P2815+P2818</f>
        <v>0</v>
      </c>
      <c r="Q2814" s="26">
        <f t="shared" si="12826"/>
        <v>0</v>
      </c>
      <c r="R2814" s="26">
        <f t="shared" si="12826"/>
        <v>0</v>
      </c>
      <c r="S2814" s="26">
        <f t="shared" si="12826"/>
        <v>0</v>
      </c>
      <c r="T2814" s="26">
        <f t="shared" si="12826"/>
        <v>0</v>
      </c>
      <c r="U2814" s="26">
        <f t="shared" si="12826"/>
        <v>0</v>
      </c>
      <c r="V2814" s="26">
        <f t="shared" si="12826"/>
        <v>0</v>
      </c>
      <c r="W2814" s="26">
        <f t="shared" si="12826"/>
        <v>0</v>
      </c>
      <c r="X2814" s="26">
        <f t="shared" si="12826"/>
        <v>0</v>
      </c>
      <c r="Y2814" s="26">
        <f t="shared" si="12826"/>
        <v>0</v>
      </c>
      <c r="Z2814" s="26">
        <f t="shared" si="12826"/>
        <v>0</v>
      </c>
      <c r="AA2814" s="26">
        <f t="shared" si="12826"/>
        <v>0</v>
      </c>
      <c r="AB2814" s="26">
        <f t="shared" si="12826"/>
        <v>0</v>
      </c>
      <c r="AC2814" s="26">
        <f t="shared" si="12754"/>
        <v>67440.800000000003</v>
      </c>
      <c r="AD2814" s="26">
        <f t="shared" si="12755"/>
        <v>37970.800000000003</v>
      </c>
      <c r="AE2814" s="26">
        <f t="shared" si="12756"/>
        <v>37970.800000000003</v>
      </c>
      <c r="AF2814" s="26">
        <f>AF2815+AF2818</f>
        <v>0</v>
      </c>
      <c r="AG2814" s="26">
        <f t="shared" si="12757"/>
        <v>67440.800000000003</v>
      </c>
      <c r="AH2814" s="26">
        <f t="shared" si="12758"/>
        <v>37970.800000000003</v>
      </c>
      <c r="AI2814" s="26">
        <f t="shared" si="12759"/>
        <v>37970.800000000003</v>
      </c>
      <c r="AJ2814" s="26">
        <f t="shared" ref="AJ2814:AR2814" si="12827">AJ2815+AJ2818</f>
        <v>0</v>
      </c>
      <c r="AK2814" s="26">
        <f t="shared" si="12827"/>
        <v>0</v>
      </c>
      <c r="AL2814" s="26">
        <f t="shared" si="12827"/>
        <v>0</v>
      </c>
      <c r="AM2814" s="26">
        <f t="shared" si="12827"/>
        <v>0</v>
      </c>
      <c r="AN2814" s="26">
        <f t="shared" si="12827"/>
        <v>0</v>
      </c>
      <c r="AO2814" s="26">
        <f t="shared" si="12827"/>
        <v>0</v>
      </c>
      <c r="AP2814" s="26">
        <f t="shared" si="12827"/>
        <v>0</v>
      </c>
      <c r="AQ2814" s="26">
        <f t="shared" si="12827"/>
        <v>0</v>
      </c>
      <c r="AR2814" s="26">
        <f t="shared" si="12827"/>
        <v>0</v>
      </c>
      <c r="AS2814" s="26">
        <f t="shared" ref="AS2814:AS2825" si="12828">AG2814+AJ2814+AK2814+AL2814+AM2814</f>
        <v>67440.800000000003</v>
      </c>
      <c r="AT2814" s="26">
        <f t="shared" ref="AT2814:AT2825" si="12829">AH2814+AN2814+AO2814+AP2814</f>
        <v>37970.800000000003</v>
      </c>
      <c r="AU2814" s="26">
        <f t="shared" ref="AU2814:AU2825" si="12830">AI2814+AR2814+AQ2814</f>
        <v>37970.800000000003</v>
      </c>
      <c r="AV2814" s="26">
        <f>AV2815+AV2818</f>
        <v>0</v>
      </c>
      <c r="AW2814" s="26">
        <f>AW2815+AW2818</f>
        <v>0</v>
      </c>
      <c r="AX2814" s="26">
        <f>AX2815+AX2818</f>
        <v>0</v>
      </c>
      <c r="AY2814" s="26">
        <f t="shared" si="12774"/>
        <v>67440.800000000003</v>
      </c>
      <c r="AZ2814" s="26">
        <f t="shared" si="12775"/>
        <v>37970.800000000003</v>
      </c>
      <c r="BA2814" s="26">
        <f t="shared" si="12776"/>
        <v>37970.800000000003</v>
      </c>
      <c r="BB2814" s="26">
        <f t="shared" ref="BB2814:BK2814" si="12831">BB2815+BB2818</f>
        <v>0</v>
      </c>
      <c r="BC2814" s="26">
        <f t="shared" si="12831"/>
        <v>0</v>
      </c>
      <c r="BD2814" s="26">
        <f t="shared" si="12831"/>
        <v>0</v>
      </c>
      <c r="BE2814" s="26">
        <f t="shared" si="12831"/>
        <v>0</v>
      </c>
      <c r="BF2814" s="26">
        <f t="shared" si="12831"/>
        <v>0</v>
      </c>
      <c r="BG2814" s="26">
        <f t="shared" si="12831"/>
        <v>0</v>
      </c>
      <c r="BH2814" s="26">
        <f t="shared" si="12831"/>
        <v>0</v>
      </c>
      <c r="BI2814" s="26">
        <f t="shared" si="12831"/>
        <v>0</v>
      </c>
      <c r="BJ2814" s="26">
        <f t="shared" si="12831"/>
        <v>0</v>
      </c>
      <c r="BK2814" s="26">
        <f t="shared" si="12831"/>
        <v>0</v>
      </c>
      <c r="BL2814" s="26">
        <f t="shared" si="12751"/>
        <v>67440.800000000003</v>
      </c>
      <c r="BM2814" s="26">
        <f>BM2815+BM2818</f>
        <v>0</v>
      </c>
      <c r="BN2814" s="53">
        <f t="shared" si="12768"/>
        <v>67440.800000000003</v>
      </c>
      <c r="BO2814" s="26">
        <f t="shared" si="12752"/>
        <v>37970.800000000003</v>
      </c>
      <c r="BP2814" s="26">
        <f>BP2815+BP2818</f>
        <v>0</v>
      </c>
      <c r="BQ2814" s="53">
        <f t="shared" si="12769"/>
        <v>37970.800000000003</v>
      </c>
      <c r="BR2814" s="52">
        <f t="shared" si="12753"/>
        <v>37970.800000000003</v>
      </c>
      <c r="BS2814" s="26">
        <f>BS2815+BS2818</f>
        <v>0</v>
      </c>
      <c r="BT2814" s="27"/>
    </row>
    <row r="2815" spans="1:73" x14ac:dyDescent="0.3">
      <c r="A2815" s="67" t="s">
        <v>1164</v>
      </c>
      <c r="B2815" s="67" t="s">
        <v>114</v>
      </c>
      <c r="C2815" s="67" t="s">
        <v>116</v>
      </c>
      <c r="D2815" s="67" t="s">
        <v>1171</v>
      </c>
      <c r="E2815" s="71"/>
      <c r="F2815" s="68" t="s">
        <v>1172</v>
      </c>
      <c r="G2815" s="26">
        <f t="shared" ref="G2815:L2815" si="12832">G2816+G2817</f>
        <v>30349.800000000003</v>
      </c>
      <c r="H2815" s="26">
        <f t="shared" si="12832"/>
        <v>30722.9</v>
      </c>
      <c r="I2815" s="26">
        <f t="shared" si="12832"/>
        <v>29438.600000000002</v>
      </c>
      <c r="J2815" s="26">
        <f t="shared" si="12832"/>
        <v>30000</v>
      </c>
      <c r="K2815" s="26">
        <f t="shared" si="12832"/>
        <v>0</v>
      </c>
      <c r="L2815" s="26">
        <f t="shared" si="12832"/>
        <v>0</v>
      </c>
      <c r="M2815" s="26">
        <f t="shared" ref="M2815:M2825" si="12833">G2815+J2815</f>
        <v>60349.8</v>
      </c>
      <c r="N2815" s="26">
        <f t="shared" ref="N2815:N2825" si="12834">H2815+K2815</f>
        <v>30722.9</v>
      </c>
      <c r="O2815" s="26">
        <f t="shared" ref="O2815:O2825" si="12835">I2815+L2815</f>
        <v>29438.600000000002</v>
      </c>
      <c r="P2815" s="26">
        <f t="shared" ref="P2815:AB2815" si="12836">P2816+P2817</f>
        <v>0</v>
      </c>
      <c r="Q2815" s="26">
        <f t="shared" si="12836"/>
        <v>0</v>
      </c>
      <c r="R2815" s="26">
        <f t="shared" si="12836"/>
        <v>0</v>
      </c>
      <c r="S2815" s="26">
        <f t="shared" si="12836"/>
        <v>0</v>
      </c>
      <c r="T2815" s="26">
        <f t="shared" si="12836"/>
        <v>0</v>
      </c>
      <c r="U2815" s="26">
        <f t="shared" si="12836"/>
        <v>0</v>
      </c>
      <c r="V2815" s="26">
        <f t="shared" si="12836"/>
        <v>0</v>
      </c>
      <c r="W2815" s="26">
        <f t="shared" si="12836"/>
        <v>0</v>
      </c>
      <c r="X2815" s="26">
        <f t="shared" si="12836"/>
        <v>0</v>
      </c>
      <c r="Y2815" s="26">
        <f t="shared" si="12836"/>
        <v>0</v>
      </c>
      <c r="Z2815" s="26">
        <f t="shared" si="12836"/>
        <v>0</v>
      </c>
      <c r="AA2815" s="26">
        <f t="shared" si="12836"/>
        <v>0</v>
      </c>
      <c r="AB2815" s="26">
        <f t="shared" si="12836"/>
        <v>0</v>
      </c>
      <c r="AC2815" s="26">
        <f t="shared" si="12754"/>
        <v>60349.8</v>
      </c>
      <c r="AD2815" s="26">
        <f t="shared" si="12755"/>
        <v>30722.9</v>
      </c>
      <c r="AE2815" s="26">
        <f t="shared" si="12756"/>
        <v>29438.600000000002</v>
      </c>
      <c r="AF2815" s="26">
        <f>AF2816+AF2817</f>
        <v>0</v>
      </c>
      <c r="AG2815" s="26">
        <f t="shared" si="12757"/>
        <v>60349.8</v>
      </c>
      <c r="AH2815" s="26">
        <f t="shared" si="12758"/>
        <v>30722.9</v>
      </c>
      <c r="AI2815" s="26">
        <f t="shared" si="12759"/>
        <v>29438.600000000002</v>
      </c>
      <c r="AJ2815" s="26">
        <f t="shared" ref="AJ2815:AR2815" si="12837">AJ2816+AJ2817</f>
        <v>0</v>
      </c>
      <c r="AK2815" s="26">
        <f t="shared" si="12837"/>
        <v>0</v>
      </c>
      <c r="AL2815" s="26">
        <f t="shared" si="12837"/>
        <v>0</v>
      </c>
      <c r="AM2815" s="26">
        <f t="shared" si="12837"/>
        <v>0</v>
      </c>
      <c r="AN2815" s="26">
        <f t="shared" si="12837"/>
        <v>0</v>
      </c>
      <c r="AO2815" s="26">
        <f t="shared" si="12837"/>
        <v>0</v>
      </c>
      <c r="AP2815" s="26">
        <f t="shared" si="12837"/>
        <v>0</v>
      </c>
      <c r="AQ2815" s="26">
        <f t="shared" si="12837"/>
        <v>0</v>
      </c>
      <c r="AR2815" s="26">
        <f t="shared" si="12837"/>
        <v>0</v>
      </c>
      <c r="AS2815" s="26">
        <f t="shared" si="12828"/>
        <v>60349.8</v>
      </c>
      <c r="AT2815" s="26">
        <f t="shared" si="12829"/>
        <v>30722.9</v>
      </c>
      <c r="AU2815" s="26">
        <f t="shared" si="12830"/>
        <v>29438.600000000002</v>
      </c>
      <c r="AV2815" s="26">
        <f>AV2816+AV2817</f>
        <v>0</v>
      </c>
      <c r="AW2815" s="26">
        <f>AW2816+AW2817</f>
        <v>0</v>
      </c>
      <c r="AX2815" s="26">
        <f>AX2816+AX2817</f>
        <v>0</v>
      </c>
      <c r="AY2815" s="26">
        <f t="shared" si="12774"/>
        <v>60349.8</v>
      </c>
      <c r="AZ2815" s="26">
        <f t="shared" si="12775"/>
        <v>30722.9</v>
      </c>
      <c r="BA2815" s="26">
        <f t="shared" si="12776"/>
        <v>29438.600000000002</v>
      </c>
      <c r="BB2815" s="26">
        <f t="shared" ref="BB2815:BK2815" si="12838">BB2816+BB2817</f>
        <v>0</v>
      </c>
      <c r="BC2815" s="26">
        <f t="shared" si="12838"/>
        <v>0</v>
      </c>
      <c r="BD2815" s="26">
        <f t="shared" si="12838"/>
        <v>0</v>
      </c>
      <c r="BE2815" s="26">
        <f t="shared" si="12838"/>
        <v>0</v>
      </c>
      <c r="BF2815" s="26">
        <f t="shared" si="12838"/>
        <v>0</v>
      </c>
      <c r="BG2815" s="26">
        <f t="shared" si="12838"/>
        <v>0</v>
      </c>
      <c r="BH2815" s="26">
        <f t="shared" si="12838"/>
        <v>0</v>
      </c>
      <c r="BI2815" s="26">
        <f t="shared" si="12838"/>
        <v>0</v>
      </c>
      <c r="BJ2815" s="26">
        <f t="shared" si="12838"/>
        <v>0</v>
      </c>
      <c r="BK2815" s="26">
        <f t="shared" si="12838"/>
        <v>0</v>
      </c>
      <c r="BL2815" s="26">
        <f t="shared" si="12751"/>
        <v>60349.8</v>
      </c>
      <c r="BM2815" s="26">
        <f>BM2816+BM2817</f>
        <v>0</v>
      </c>
      <c r="BN2815" s="53">
        <f t="shared" si="12768"/>
        <v>60349.8</v>
      </c>
      <c r="BO2815" s="26">
        <f t="shared" si="12752"/>
        <v>30722.9</v>
      </c>
      <c r="BP2815" s="26">
        <f>BP2816+BP2817</f>
        <v>0</v>
      </c>
      <c r="BQ2815" s="53">
        <f t="shared" si="12769"/>
        <v>30722.9</v>
      </c>
      <c r="BR2815" s="52">
        <f t="shared" si="12753"/>
        <v>29438.600000000002</v>
      </c>
      <c r="BS2815" s="26">
        <f>BS2816+BS2817</f>
        <v>0</v>
      </c>
      <c r="BT2815" s="27"/>
    </row>
    <row r="2816" spans="1:73" ht="31.2" x14ac:dyDescent="0.3">
      <c r="A2816" s="67" t="s">
        <v>1164</v>
      </c>
      <c r="B2816" s="67" t="s">
        <v>114</v>
      </c>
      <c r="C2816" s="67" t="s">
        <v>116</v>
      </c>
      <c r="D2816" s="67" t="s">
        <v>1171</v>
      </c>
      <c r="E2816" s="67" t="s">
        <v>38</v>
      </c>
      <c r="F2816" s="68" t="s">
        <v>39</v>
      </c>
      <c r="G2816" s="26">
        <v>28732.400000000001</v>
      </c>
      <c r="H2816" s="26">
        <v>29105.5</v>
      </c>
      <c r="I2816" s="26">
        <v>27821.200000000001</v>
      </c>
      <c r="J2816" s="28">
        <v>30000</v>
      </c>
      <c r="K2816" s="26"/>
      <c r="L2816" s="26"/>
      <c r="M2816" s="26">
        <f t="shared" si="12833"/>
        <v>58732.4</v>
      </c>
      <c r="N2816" s="26">
        <f t="shared" si="12834"/>
        <v>29105.5</v>
      </c>
      <c r="O2816" s="26">
        <f t="shared" si="12835"/>
        <v>27821.200000000001</v>
      </c>
      <c r="P2816" s="26"/>
      <c r="Q2816" s="26"/>
      <c r="R2816" s="26"/>
      <c r="S2816" s="26"/>
      <c r="T2816" s="26"/>
      <c r="U2816" s="26"/>
      <c r="V2816" s="26"/>
      <c r="W2816" s="26"/>
      <c r="X2816" s="26"/>
      <c r="Y2816" s="26"/>
      <c r="Z2816" s="26"/>
      <c r="AA2816" s="26"/>
      <c r="AB2816" s="26"/>
      <c r="AC2816" s="26">
        <f t="shared" si="12754"/>
        <v>58732.4</v>
      </c>
      <c r="AD2816" s="26">
        <f t="shared" si="12755"/>
        <v>29105.5</v>
      </c>
      <c r="AE2816" s="26">
        <f t="shared" si="12756"/>
        <v>27821.200000000001</v>
      </c>
      <c r="AF2816" s="26"/>
      <c r="AG2816" s="26">
        <f t="shared" si="12757"/>
        <v>58732.4</v>
      </c>
      <c r="AH2816" s="26">
        <f t="shared" si="12758"/>
        <v>29105.5</v>
      </c>
      <c r="AI2816" s="26">
        <f t="shared" si="12759"/>
        <v>27821.200000000001</v>
      </c>
      <c r="AJ2816" s="26"/>
      <c r="AK2816" s="26"/>
      <c r="AL2816" s="26"/>
      <c r="AM2816" s="26"/>
      <c r="AN2816" s="26"/>
      <c r="AO2816" s="26"/>
      <c r="AP2816" s="26"/>
      <c r="AQ2816" s="26"/>
      <c r="AR2816" s="26"/>
      <c r="AS2816" s="26">
        <f t="shared" si="12828"/>
        <v>58732.4</v>
      </c>
      <c r="AT2816" s="26">
        <f t="shared" si="12829"/>
        <v>29105.5</v>
      </c>
      <c r="AU2816" s="26">
        <f t="shared" si="12830"/>
        <v>27821.200000000001</v>
      </c>
      <c r="AV2816" s="26"/>
      <c r="AW2816" s="26"/>
      <c r="AX2816" s="26"/>
      <c r="AY2816" s="26">
        <f t="shared" si="12774"/>
        <v>58732.4</v>
      </c>
      <c r="AZ2816" s="26">
        <f t="shared" si="12775"/>
        <v>29105.5</v>
      </c>
      <c r="BA2816" s="26">
        <f t="shared" si="12776"/>
        <v>27821.200000000001</v>
      </c>
      <c r="BB2816" s="26"/>
      <c r="BC2816" s="26"/>
      <c r="BD2816" s="26"/>
      <c r="BE2816" s="26"/>
      <c r="BF2816" s="26"/>
      <c r="BG2816" s="26"/>
      <c r="BH2816" s="26"/>
      <c r="BI2816" s="26"/>
      <c r="BJ2816" s="26"/>
      <c r="BK2816" s="26"/>
      <c r="BL2816" s="26">
        <f t="shared" si="12751"/>
        <v>58732.4</v>
      </c>
      <c r="BM2816" s="26"/>
      <c r="BN2816" s="53">
        <f t="shared" si="12768"/>
        <v>58732.4</v>
      </c>
      <c r="BO2816" s="26">
        <f t="shared" si="12752"/>
        <v>29105.5</v>
      </c>
      <c r="BP2816" s="26"/>
      <c r="BQ2816" s="53">
        <f t="shared" si="12769"/>
        <v>29105.5</v>
      </c>
      <c r="BR2816" s="52">
        <f t="shared" si="12753"/>
        <v>27821.200000000001</v>
      </c>
      <c r="BS2816" s="26"/>
      <c r="BT2816" s="27"/>
    </row>
    <row r="2817" spans="1:72" x14ac:dyDescent="0.3">
      <c r="A2817" s="67" t="s">
        <v>1164</v>
      </c>
      <c r="B2817" s="67" t="s">
        <v>114</v>
      </c>
      <c r="C2817" s="67" t="s">
        <v>116</v>
      </c>
      <c r="D2817" s="67" t="s">
        <v>1171</v>
      </c>
      <c r="E2817" s="67" t="s">
        <v>40</v>
      </c>
      <c r="F2817" s="68" t="s">
        <v>41</v>
      </c>
      <c r="G2817" s="26">
        <v>1617.4</v>
      </c>
      <c r="H2817" s="26">
        <v>1617.4</v>
      </c>
      <c r="I2817" s="26">
        <v>1617.4</v>
      </c>
      <c r="J2817" s="26"/>
      <c r="K2817" s="26"/>
      <c r="L2817" s="26"/>
      <c r="M2817" s="26">
        <f t="shared" si="12833"/>
        <v>1617.4</v>
      </c>
      <c r="N2817" s="26">
        <f t="shared" si="12834"/>
        <v>1617.4</v>
      </c>
      <c r="O2817" s="26">
        <f t="shared" si="12835"/>
        <v>1617.4</v>
      </c>
      <c r="P2817" s="26"/>
      <c r="Q2817" s="26"/>
      <c r="R2817" s="26"/>
      <c r="S2817" s="26"/>
      <c r="T2817" s="26"/>
      <c r="U2817" s="26"/>
      <c r="V2817" s="26"/>
      <c r="W2817" s="26"/>
      <c r="X2817" s="26"/>
      <c r="Y2817" s="26"/>
      <c r="Z2817" s="26"/>
      <c r="AA2817" s="26"/>
      <c r="AB2817" s="26"/>
      <c r="AC2817" s="26">
        <f t="shared" si="12754"/>
        <v>1617.4</v>
      </c>
      <c r="AD2817" s="26">
        <f t="shared" si="12755"/>
        <v>1617.4</v>
      </c>
      <c r="AE2817" s="26">
        <f t="shared" si="12756"/>
        <v>1617.4</v>
      </c>
      <c r="AF2817" s="26"/>
      <c r="AG2817" s="26">
        <f t="shared" si="12757"/>
        <v>1617.4</v>
      </c>
      <c r="AH2817" s="26">
        <f t="shared" si="12758"/>
        <v>1617.4</v>
      </c>
      <c r="AI2817" s="26">
        <f t="shared" si="12759"/>
        <v>1617.4</v>
      </c>
      <c r="AJ2817" s="26"/>
      <c r="AK2817" s="26"/>
      <c r="AL2817" s="26"/>
      <c r="AM2817" s="26"/>
      <c r="AN2817" s="26"/>
      <c r="AO2817" s="26"/>
      <c r="AP2817" s="26"/>
      <c r="AQ2817" s="26"/>
      <c r="AR2817" s="26"/>
      <c r="AS2817" s="26">
        <f t="shared" si="12828"/>
        <v>1617.4</v>
      </c>
      <c r="AT2817" s="26">
        <f t="shared" si="12829"/>
        <v>1617.4</v>
      </c>
      <c r="AU2817" s="26">
        <f t="shared" si="12830"/>
        <v>1617.4</v>
      </c>
      <c r="AV2817" s="26"/>
      <c r="AW2817" s="26"/>
      <c r="AX2817" s="26"/>
      <c r="AY2817" s="26">
        <f t="shared" si="12774"/>
        <v>1617.4</v>
      </c>
      <c r="AZ2817" s="26">
        <f t="shared" si="12775"/>
        <v>1617.4</v>
      </c>
      <c r="BA2817" s="26">
        <f t="shared" si="12776"/>
        <v>1617.4</v>
      </c>
      <c r="BB2817" s="26"/>
      <c r="BC2817" s="26"/>
      <c r="BD2817" s="26"/>
      <c r="BE2817" s="26"/>
      <c r="BF2817" s="26"/>
      <c r="BG2817" s="26"/>
      <c r="BH2817" s="26"/>
      <c r="BI2817" s="26"/>
      <c r="BJ2817" s="26"/>
      <c r="BK2817" s="26"/>
      <c r="BL2817" s="26">
        <f t="shared" si="12751"/>
        <v>1617.4</v>
      </c>
      <c r="BM2817" s="26"/>
      <c r="BN2817" s="53">
        <f t="shared" si="12768"/>
        <v>1617.4</v>
      </c>
      <c r="BO2817" s="26">
        <f t="shared" si="12752"/>
        <v>1617.4</v>
      </c>
      <c r="BP2817" s="26"/>
      <c r="BQ2817" s="53">
        <f t="shared" si="12769"/>
        <v>1617.4</v>
      </c>
      <c r="BR2817" s="52">
        <f t="shared" si="12753"/>
        <v>1617.4</v>
      </c>
      <c r="BS2817" s="26"/>
      <c r="BT2817" s="27"/>
    </row>
    <row r="2818" spans="1:72" x14ac:dyDescent="0.3">
      <c r="A2818" s="67" t="s">
        <v>1164</v>
      </c>
      <c r="B2818" s="67" t="s">
        <v>114</v>
      </c>
      <c r="C2818" s="67" t="s">
        <v>116</v>
      </c>
      <c r="D2818" s="67" t="s">
        <v>1173</v>
      </c>
      <c r="E2818" s="71"/>
      <c r="F2818" s="68" t="s">
        <v>1174</v>
      </c>
      <c r="G2818" s="26">
        <f t="shared" ref="G2818:L2818" si="12839">G2819</f>
        <v>7091</v>
      </c>
      <c r="H2818" s="26">
        <f t="shared" si="12839"/>
        <v>7247.9</v>
      </c>
      <c r="I2818" s="26">
        <f t="shared" si="12839"/>
        <v>8532.2000000000007</v>
      </c>
      <c r="J2818" s="26">
        <f t="shared" si="12839"/>
        <v>0</v>
      </c>
      <c r="K2818" s="26">
        <f t="shared" si="12839"/>
        <v>0</v>
      </c>
      <c r="L2818" s="26">
        <f t="shared" si="12839"/>
        <v>0</v>
      </c>
      <c r="M2818" s="26">
        <f t="shared" si="12833"/>
        <v>7091</v>
      </c>
      <c r="N2818" s="26">
        <f t="shared" si="12834"/>
        <v>7247.9</v>
      </c>
      <c r="O2818" s="26">
        <f t="shared" si="12835"/>
        <v>8532.2000000000007</v>
      </c>
      <c r="P2818" s="26">
        <f t="shared" ref="P2818:AB2818" si="12840">P2819</f>
        <v>0</v>
      </c>
      <c r="Q2818" s="26">
        <f t="shared" si="12840"/>
        <v>0</v>
      </c>
      <c r="R2818" s="26">
        <f t="shared" si="12840"/>
        <v>0</v>
      </c>
      <c r="S2818" s="26">
        <f t="shared" si="12840"/>
        <v>0</v>
      </c>
      <c r="T2818" s="26">
        <f t="shared" si="12840"/>
        <v>0</v>
      </c>
      <c r="U2818" s="26">
        <f t="shared" si="12840"/>
        <v>0</v>
      </c>
      <c r="V2818" s="26">
        <f t="shared" si="12840"/>
        <v>0</v>
      </c>
      <c r="W2818" s="26">
        <f t="shared" si="12840"/>
        <v>0</v>
      </c>
      <c r="X2818" s="26">
        <f t="shared" si="12840"/>
        <v>0</v>
      </c>
      <c r="Y2818" s="26">
        <f t="shared" si="12840"/>
        <v>0</v>
      </c>
      <c r="Z2818" s="26">
        <f t="shared" si="12840"/>
        <v>0</v>
      </c>
      <c r="AA2818" s="26">
        <f t="shared" si="12840"/>
        <v>0</v>
      </c>
      <c r="AB2818" s="26">
        <f t="shared" si="12840"/>
        <v>0</v>
      </c>
      <c r="AC2818" s="26">
        <f t="shared" si="12754"/>
        <v>7091</v>
      </c>
      <c r="AD2818" s="26">
        <f t="shared" si="12755"/>
        <v>7247.9</v>
      </c>
      <c r="AE2818" s="26">
        <f t="shared" si="12756"/>
        <v>8532.2000000000007</v>
      </c>
      <c r="AF2818" s="26">
        <f>AF2819</f>
        <v>0</v>
      </c>
      <c r="AG2818" s="26">
        <f t="shared" si="12757"/>
        <v>7091</v>
      </c>
      <c r="AH2818" s="26">
        <f t="shared" si="12758"/>
        <v>7247.9</v>
      </c>
      <c r="AI2818" s="26">
        <f t="shared" si="12759"/>
        <v>8532.2000000000007</v>
      </c>
      <c r="AJ2818" s="26">
        <f t="shared" ref="AJ2818:AR2818" si="12841">AJ2819</f>
        <v>0</v>
      </c>
      <c r="AK2818" s="26">
        <f t="shared" si="12841"/>
        <v>0</v>
      </c>
      <c r="AL2818" s="26">
        <f t="shared" si="12841"/>
        <v>0</v>
      </c>
      <c r="AM2818" s="26">
        <f t="shared" si="12841"/>
        <v>0</v>
      </c>
      <c r="AN2818" s="26">
        <f t="shared" si="12841"/>
        <v>0</v>
      </c>
      <c r="AO2818" s="26">
        <f t="shared" si="12841"/>
        <v>0</v>
      </c>
      <c r="AP2818" s="26">
        <f t="shared" si="12841"/>
        <v>0</v>
      </c>
      <c r="AQ2818" s="26">
        <f t="shared" si="12841"/>
        <v>0</v>
      </c>
      <c r="AR2818" s="26">
        <f t="shared" si="12841"/>
        <v>0</v>
      </c>
      <c r="AS2818" s="26">
        <f t="shared" si="12828"/>
        <v>7091</v>
      </c>
      <c r="AT2818" s="26">
        <f t="shared" si="12829"/>
        <v>7247.9</v>
      </c>
      <c r="AU2818" s="26">
        <f t="shared" si="12830"/>
        <v>8532.2000000000007</v>
      </c>
      <c r="AV2818" s="26">
        <f>AV2819</f>
        <v>0</v>
      </c>
      <c r="AW2818" s="26">
        <f>AW2819</f>
        <v>0</v>
      </c>
      <c r="AX2818" s="26">
        <f>AX2819</f>
        <v>0</v>
      </c>
      <c r="AY2818" s="26">
        <f t="shared" si="12774"/>
        <v>7091</v>
      </c>
      <c r="AZ2818" s="26">
        <f t="shared" si="12775"/>
        <v>7247.9</v>
      </c>
      <c r="BA2818" s="26">
        <f t="shared" si="12776"/>
        <v>8532.2000000000007</v>
      </c>
      <c r="BB2818" s="26">
        <f t="shared" ref="BB2818:BK2818" si="12842">BB2819</f>
        <v>0</v>
      </c>
      <c r="BC2818" s="26">
        <f t="shared" si="12842"/>
        <v>0</v>
      </c>
      <c r="BD2818" s="26">
        <f t="shared" si="12842"/>
        <v>0</v>
      </c>
      <c r="BE2818" s="26">
        <f t="shared" si="12842"/>
        <v>0</v>
      </c>
      <c r="BF2818" s="26">
        <f t="shared" si="12842"/>
        <v>0</v>
      </c>
      <c r="BG2818" s="26">
        <f t="shared" si="12842"/>
        <v>0</v>
      </c>
      <c r="BH2818" s="26">
        <f t="shared" si="12842"/>
        <v>0</v>
      </c>
      <c r="BI2818" s="26">
        <f t="shared" si="12842"/>
        <v>0</v>
      </c>
      <c r="BJ2818" s="26">
        <f t="shared" si="12842"/>
        <v>0</v>
      </c>
      <c r="BK2818" s="26">
        <f t="shared" si="12842"/>
        <v>0</v>
      </c>
      <c r="BL2818" s="26">
        <f t="shared" si="12751"/>
        <v>7091</v>
      </c>
      <c r="BM2818" s="26">
        <f>BM2819</f>
        <v>0</v>
      </c>
      <c r="BN2818" s="53">
        <f t="shared" si="12768"/>
        <v>7091</v>
      </c>
      <c r="BO2818" s="26">
        <f t="shared" si="12752"/>
        <v>7247.9</v>
      </c>
      <c r="BP2818" s="26">
        <f>BP2819</f>
        <v>0</v>
      </c>
      <c r="BQ2818" s="53">
        <f t="shared" si="12769"/>
        <v>7247.9</v>
      </c>
      <c r="BR2818" s="52">
        <f t="shared" si="12753"/>
        <v>8532.2000000000007</v>
      </c>
      <c r="BS2818" s="26">
        <f>BS2819</f>
        <v>0</v>
      </c>
      <c r="BT2818" s="27"/>
    </row>
    <row r="2819" spans="1:72" ht="31.2" x14ac:dyDescent="0.3">
      <c r="A2819" s="67" t="s">
        <v>1164</v>
      </c>
      <c r="B2819" s="67" t="s">
        <v>114</v>
      </c>
      <c r="C2819" s="67" t="s">
        <v>116</v>
      </c>
      <c r="D2819" s="67" t="s">
        <v>1173</v>
      </c>
      <c r="E2819" s="67" t="s">
        <v>38</v>
      </c>
      <c r="F2819" s="68" t="s">
        <v>39</v>
      </c>
      <c r="G2819" s="26">
        <v>7091</v>
      </c>
      <c r="H2819" s="26">
        <v>7247.9</v>
      </c>
      <c r="I2819" s="26">
        <v>8532.2000000000007</v>
      </c>
      <c r="J2819" s="26"/>
      <c r="K2819" s="26"/>
      <c r="L2819" s="26"/>
      <c r="M2819" s="26">
        <f t="shared" si="12833"/>
        <v>7091</v>
      </c>
      <c r="N2819" s="26">
        <f t="shared" si="12834"/>
        <v>7247.9</v>
      </c>
      <c r="O2819" s="26">
        <f t="shared" si="12835"/>
        <v>8532.2000000000007</v>
      </c>
      <c r="P2819" s="26"/>
      <c r="Q2819" s="26"/>
      <c r="R2819" s="26"/>
      <c r="S2819" s="26"/>
      <c r="T2819" s="26"/>
      <c r="U2819" s="26"/>
      <c r="V2819" s="26"/>
      <c r="W2819" s="26"/>
      <c r="X2819" s="26"/>
      <c r="Y2819" s="26"/>
      <c r="Z2819" s="26"/>
      <c r="AA2819" s="26"/>
      <c r="AB2819" s="26"/>
      <c r="AC2819" s="26">
        <f t="shared" si="12754"/>
        <v>7091</v>
      </c>
      <c r="AD2819" s="26">
        <f t="shared" si="12755"/>
        <v>7247.9</v>
      </c>
      <c r="AE2819" s="26">
        <f t="shared" si="12756"/>
        <v>8532.2000000000007</v>
      </c>
      <c r="AF2819" s="26"/>
      <c r="AG2819" s="26">
        <f t="shared" si="12757"/>
        <v>7091</v>
      </c>
      <c r="AH2819" s="26">
        <f t="shared" si="12758"/>
        <v>7247.9</v>
      </c>
      <c r="AI2819" s="26">
        <f t="shared" si="12759"/>
        <v>8532.2000000000007</v>
      </c>
      <c r="AJ2819" s="26"/>
      <c r="AK2819" s="26"/>
      <c r="AL2819" s="26"/>
      <c r="AM2819" s="26"/>
      <c r="AN2819" s="26"/>
      <c r="AO2819" s="26"/>
      <c r="AP2819" s="26"/>
      <c r="AQ2819" s="26"/>
      <c r="AR2819" s="26"/>
      <c r="AS2819" s="26">
        <f t="shared" si="12828"/>
        <v>7091</v>
      </c>
      <c r="AT2819" s="26">
        <f t="shared" si="12829"/>
        <v>7247.9</v>
      </c>
      <c r="AU2819" s="26">
        <f t="shared" si="12830"/>
        <v>8532.2000000000007</v>
      </c>
      <c r="AV2819" s="26"/>
      <c r="AW2819" s="26"/>
      <c r="AX2819" s="26"/>
      <c r="AY2819" s="26">
        <f t="shared" si="12774"/>
        <v>7091</v>
      </c>
      <c r="AZ2819" s="26">
        <f t="shared" si="12775"/>
        <v>7247.9</v>
      </c>
      <c r="BA2819" s="26">
        <f t="shared" si="12776"/>
        <v>8532.2000000000007</v>
      </c>
      <c r="BB2819" s="26"/>
      <c r="BC2819" s="26"/>
      <c r="BD2819" s="26"/>
      <c r="BE2819" s="26"/>
      <c r="BF2819" s="26"/>
      <c r="BG2819" s="26"/>
      <c r="BH2819" s="26"/>
      <c r="BI2819" s="26"/>
      <c r="BJ2819" s="26"/>
      <c r="BK2819" s="26"/>
      <c r="BL2819" s="26">
        <f t="shared" si="12751"/>
        <v>7091</v>
      </c>
      <c r="BM2819" s="26"/>
      <c r="BN2819" s="53">
        <f t="shared" si="12768"/>
        <v>7091</v>
      </c>
      <c r="BO2819" s="26">
        <f t="shared" si="12752"/>
        <v>7247.9</v>
      </c>
      <c r="BP2819" s="26"/>
      <c r="BQ2819" s="53">
        <f t="shared" si="12769"/>
        <v>7247.9</v>
      </c>
      <c r="BR2819" s="52">
        <f t="shared" si="12753"/>
        <v>8532.2000000000007</v>
      </c>
      <c r="BS2819" s="26"/>
      <c r="BT2819" s="27"/>
    </row>
    <row r="2820" spans="1:72" ht="46.8" x14ac:dyDescent="0.3">
      <c r="A2820" s="67" t="s">
        <v>1164</v>
      </c>
      <c r="B2820" s="67" t="s">
        <v>114</v>
      </c>
      <c r="C2820" s="67" t="s">
        <v>116</v>
      </c>
      <c r="D2820" s="67" t="s">
        <v>1175</v>
      </c>
      <c r="E2820" s="67"/>
      <c r="F2820" s="68" t="s">
        <v>1176</v>
      </c>
      <c r="G2820" s="26">
        <f t="shared" ref="G2820:L2820" si="12843">G2821</f>
        <v>182771.09999999998</v>
      </c>
      <c r="H2820" s="26">
        <f t="shared" si="12843"/>
        <v>187736.3</v>
      </c>
      <c r="I2820" s="26">
        <f t="shared" si="12843"/>
        <v>187736.3</v>
      </c>
      <c r="J2820" s="26">
        <f t="shared" si="12843"/>
        <v>0</v>
      </c>
      <c r="K2820" s="26">
        <f t="shared" si="12843"/>
        <v>0</v>
      </c>
      <c r="L2820" s="26">
        <f t="shared" si="12843"/>
        <v>0</v>
      </c>
      <c r="M2820" s="26">
        <f t="shared" si="12833"/>
        <v>182771.09999999998</v>
      </c>
      <c r="N2820" s="26">
        <f t="shared" si="12834"/>
        <v>187736.3</v>
      </c>
      <c r="O2820" s="26">
        <f t="shared" si="12835"/>
        <v>187736.3</v>
      </c>
      <c r="P2820" s="26">
        <f t="shared" ref="P2820:AB2820" si="12844">P2821</f>
        <v>0</v>
      </c>
      <c r="Q2820" s="26">
        <f t="shared" si="12844"/>
        <v>0</v>
      </c>
      <c r="R2820" s="26">
        <f t="shared" si="12844"/>
        <v>0</v>
      </c>
      <c r="S2820" s="26">
        <f t="shared" si="12844"/>
        <v>0</v>
      </c>
      <c r="T2820" s="26">
        <f t="shared" si="12844"/>
        <v>0</v>
      </c>
      <c r="U2820" s="26">
        <f t="shared" si="12844"/>
        <v>0</v>
      </c>
      <c r="V2820" s="26">
        <f t="shared" si="12844"/>
        <v>0</v>
      </c>
      <c r="W2820" s="26">
        <f t="shared" si="12844"/>
        <v>0</v>
      </c>
      <c r="X2820" s="26">
        <f t="shared" si="12844"/>
        <v>0</v>
      </c>
      <c r="Y2820" s="26">
        <f t="shared" si="12844"/>
        <v>0</v>
      </c>
      <c r="Z2820" s="26">
        <f t="shared" si="12844"/>
        <v>0</v>
      </c>
      <c r="AA2820" s="26">
        <f t="shared" si="12844"/>
        <v>0</v>
      </c>
      <c r="AB2820" s="26">
        <f t="shared" si="12844"/>
        <v>0</v>
      </c>
      <c r="AC2820" s="26">
        <f t="shared" si="12754"/>
        <v>182771.09999999998</v>
      </c>
      <c r="AD2820" s="26">
        <f t="shared" si="12755"/>
        <v>187736.3</v>
      </c>
      <c r="AE2820" s="26">
        <f t="shared" si="12756"/>
        <v>187736.3</v>
      </c>
      <c r="AF2820" s="26">
        <f>AF2821</f>
        <v>0</v>
      </c>
      <c r="AG2820" s="26">
        <f t="shared" si="12757"/>
        <v>182771.09999999998</v>
      </c>
      <c r="AH2820" s="26">
        <f t="shared" si="12758"/>
        <v>187736.3</v>
      </c>
      <c r="AI2820" s="26">
        <f t="shared" si="12759"/>
        <v>187736.3</v>
      </c>
      <c r="AJ2820" s="26">
        <f t="shared" ref="AJ2820:AR2820" si="12845">AJ2821</f>
        <v>0</v>
      </c>
      <c r="AK2820" s="26">
        <f t="shared" si="12845"/>
        <v>0</v>
      </c>
      <c r="AL2820" s="26">
        <f t="shared" si="12845"/>
        <v>-2470.1</v>
      </c>
      <c r="AM2820" s="26">
        <f t="shared" si="12845"/>
        <v>0</v>
      </c>
      <c r="AN2820" s="26">
        <f t="shared" si="12845"/>
        <v>0</v>
      </c>
      <c r="AO2820" s="26">
        <f t="shared" si="12845"/>
        <v>0</v>
      </c>
      <c r="AP2820" s="26">
        <f t="shared" si="12845"/>
        <v>0</v>
      </c>
      <c r="AQ2820" s="26">
        <f t="shared" si="12845"/>
        <v>0</v>
      </c>
      <c r="AR2820" s="26">
        <f t="shared" si="12845"/>
        <v>0</v>
      </c>
      <c r="AS2820" s="26">
        <f t="shared" si="12828"/>
        <v>180300.99999999997</v>
      </c>
      <c r="AT2820" s="26">
        <f t="shared" si="12829"/>
        <v>187736.3</v>
      </c>
      <c r="AU2820" s="26">
        <f t="shared" si="12830"/>
        <v>187736.3</v>
      </c>
      <c r="AV2820" s="26">
        <f>AV2821</f>
        <v>0</v>
      </c>
      <c r="AW2820" s="26">
        <f>AW2821</f>
        <v>0</v>
      </c>
      <c r="AX2820" s="26">
        <f>AX2821</f>
        <v>0</v>
      </c>
      <c r="AY2820" s="26">
        <f t="shared" si="12774"/>
        <v>180300.99999999997</v>
      </c>
      <c r="AZ2820" s="26">
        <f t="shared" si="12775"/>
        <v>187736.3</v>
      </c>
      <c r="BA2820" s="26">
        <f t="shared" si="12776"/>
        <v>187736.3</v>
      </c>
      <c r="BB2820" s="26">
        <f t="shared" ref="BB2820:BK2820" si="12846">BB2821</f>
        <v>0</v>
      </c>
      <c r="BC2820" s="26">
        <f t="shared" si="12846"/>
        <v>0</v>
      </c>
      <c r="BD2820" s="26">
        <f t="shared" si="12846"/>
        <v>0</v>
      </c>
      <c r="BE2820" s="26">
        <f t="shared" si="12846"/>
        <v>0</v>
      </c>
      <c r="BF2820" s="26">
        <f t="shared" si="12846"/>
        <v>0</v>
      </c>
      <c r="BG2820" s="26">
        <f t="shared" si="12846"/>
        <v>0</v>
      </c>
      <c r="BH2820" s="26">
        <f t="shared" si="12846"/>
        <v>0</v>
      </c>
      <c r="BI2820" s="26">
        <f t="shared" si="12846"/>
        <v>0</v>
      </c>
      <c r="BJ2820" s="26">
        <f t="shared" si="12846"/>
        <v>0</v>
      </c>
      <c r="BK2820" s="26">
        <f t="shared" si="12846"/>
        <v>0</v>
      </c>
      <c r="BL2820" s="26">
        <f t="shared" si="12751"/>
        <v>180300.99999999997</v>
      </c>
      <c r="BM2820" s="26">
        <f>BM2821</f>
        <v>0</v>
      </c>
      <c r="BN2820" s="53">
        <f t="shared" si="12768"/>
        <v>180300.99999999997</v>
      </c>
      <c r="BO2820" s="26">
        <f t="shared" si="12752"/>
        <v>187736.3</v>
      </c>
      <c r="BP2820" s="26">
        <f>BP2821</f>
        <v>0</v>
      </c>
      <c r="BQ2820" s="53">
        <f t="shared" si="12769"/>
        <v>187736.3</v>
      </c>
      <c r="BR2820" s="52">
        <f t="shared" si="12753"/>
        <v>187736.3</v>
      </c>
      <c r="BS2820" s="26">
        <f>BS2821</f>
        <v>0</v>
      </c>
      <c r="BT2820" s="27"/>
    </row>
    <row r="2821" spans="1:72" x14ac:dyDescent="0.3">
      <c r="A2821" s="67" t="s">
        <v>1164</v>
      </c>
      <c r="B2821" s="67" t="s">
        <v>114</v>
      </c>
      <c r="C2821" s="67" t="s">
        <v>116</v>
      </c>
      <c r="D2821" s="67" t="s">
        <v>1177</v>
      </c>
      <c r="E2821" s="67"/>
      <c r="F2821" s="68" t="s">
        <v>49</v>
      </c>
      <c r="G2821" s="26">
        <f t="shared" ref="G2821:L2821" si="12847">G2822+G2823</f>
        <v>182771.09999999998</v>
      </c>
      <c r="H2821" s="26">
        <f t="shared" si="12847"/>
        <v>187736.3</v>
      </c>
      <c r="I2821" s="26">
        <f t="shared" si="12847"/>
        <v>187736.3</v>
      </c>
      <c r="J2821" s="26">
        <f t="shared" si="12847"/>
        <v>0</v>
      </c>
      <c r="K2821" s="26">
        <f t="shared" si="12847"/>
        <v>0</v>
      </c>
      <c r="L2821" s="26">
        <f t="shared" si="12847"/>
        <v>0</v>
      </c>
      <c r="M2821" s="26">
        <f t="shared" si="12833"/>
        <v>182771.09999999998</v>
      </c>
      <c r="N2821" s="26">
        <f t="shared" si="12834"/>
        <v>187736.3</v>
      </c>
      <c r="O2821" s="26">
        <f t="shared" si="12835"/>
        <v>187736.3</v>
      </c>
      <c r="P2821" s="26">
        <f t="shared" ref="P2821:AB2821" si="12848">P2822+P2823</f>
        <v>0</v>
      </c>
      <c r="Q2821" s="26">
        <f t="shared" si="12848"/>
        <v>0</v>
      </c>
      <c r="R2821" s="26">
        <f t="shared" si="12848"/>
        <v>0</v>
      </c>
      <c r="S2821" s="26">
        <f t="shared" si="12848"/>
        <v>0</v>
      </c>
      <c r="T2821" s="26">
        <f t="shared" si="12848"/>
        <v>0</v>
      </c>
      <c r="U2821" s="26">
        <f t="shared" si="12848"/>
        <v>0</v>
      </c>
      <c r="V2821" s="26">
        <f t="shared" si="12848"/>
        <v>0</v>
      </c>
      <c r="W2821" s="26">
        <f t="shared" si="12848"/>
        <v>0</v>
      </c>
      <c r="X2821" s="26">
        <f t="shared" si="12848"/>
        <v>0</v>
      </c>
      <c r="Y2821" s="26">
        <f t="shared" si="12848"/>
        <v>0</v>
      </c>
      <c r="Z2821" s="26">
        <f t="shared" si="12848"/>
        <v>0</v>
      </c>
      <c r="AA2821" s="26">
        <f t="shared" si="12848"/>
        <v>0</v>
      </c>
      <c r="AB2821" s="26">
        <f t="shared" si="12848"/>
        <v>0</v>
      </c>
      <c r="AC2821" s="26">
        <f t="shared" si="12754"/>
        <v>182771.09999999998</v>
      </c>
      <c r="AD2821" s="26">
        <f t="shared" si="12755"/>
        <v>187736.3</v>
      </c>
      <c r="AE2821" s="26">
        <f t="shared" si="12756"/>
        <v>187736.3</v>
      </c>
      <c r="AF2821" s="26">
        <f>AF2822+AF2823</f>
        <v>0</v>
      </c>
      <c r="AG2821" s="26">
        <f t="shared" si="12757"/>
        <v>182771.09999999998</v>
      </c>
      <c r="AH2821" s="26">
        <f t="shared" si="12758"/>
        <v>187736.3</v>
      </c>
      <c r="AI2821" s="26">
        <f t="shared" si="12759"/>
        <v>187736.3</v>
      </c>
      <c r="AJ2821" s="26">
        <f t="shared" ref="AJ2821:AR2821" si="12849">AJ2822+AJ2823</f>
        <v>0</v>
      </c>
      <c r="AK2821" s="26">
        <f t="shared" si="12849"/>
        <v>0</v>
      </c>
      <c r="AL2821" s="26">
        <f t="shared" si="12849"/>
        <v>-2470.1</v>
      </c>
      <c r="AM2821" s="26">
        <f t="shared" si="12849"/>
        <v>0</v>
      </c>
      <c r="AN2821" s="26">
        <f t="shared" si="12849"/>
        <v>0</v>
      </c>
      <c r="AO2821" s="26">
        <f t="shared" si="12849"/>
        <v>0</v>
      </c>
      <c r="AP2821" s="26">
        <f t="shared" si="12849"/>
        <v>0</v>
      </c>
      <c r="AQ2821" s="26">
        <f t="shared" si="12849"/>
        <v>0</v>
      </c>
      <c r="AR2821" s="26">
        <f t="shared" si="12849"/>
        <v>0</v>
      </c>
      <c r="AS2821" s="26">
        <f t="shared" si="12828"/>
        <v>180300.99999999997</v>
      </c>
      <c r="AT2821" s="26">
        <f t="shared" si="12829"/>
        <v>187736.3</v>
      </c>
      <c r="AU2821" s="26">
        <f t="shared" si="12830"/>
        <v>187736.3</v>
      </c>
      <c r="AV2821" s="26">
        <f>AV2822+AV2823</f>
        <v>0</v>
      </c>
      <c r="AW2821" s="26">
        <f>AW2822+AW2823</f>
        <v>0</v>
      </c>
      <c r="AX2821" s="26">
        <f>AX2822+AX2823</f>
        <v>0</v>
      </c>
      <c r="AY2821" s="26">
        <f t="shared" si="12774"/>
        <v>180300.99999999997</v>
      </c>
      <c r="AZ2821" s="26">
        <f t="shared" si="12775"/>
        <v>187736.3</v>
      </c>
      <c r="BA2821" s="26">
        <f t="shared" si="12776"/>
        <v>187736.3</v>
      </c>
      <c r="BB2821" s="26">
        <f t="shared" ref="BB2821:BK2821" si="12850">BB2822+BB2823</f>
        <v>0</v>
      </c>
      <c r="BC2821" s="26">
        <f t="shared" si="12850"/>
        <v>0</v>
      </c>
      <c r="BD2821" s="26">
        <f t="shared" si="12850"/>
        <v>0</v>
      </c>
      <c r="BE2821" s="26">
        <f t="shared" si="12850"/>
        <v>0</v>
      </c>
      <c r="BF2821" s="26">
        <f t="shared" si="12850"/>
        <v>0</v>
      </c>
      <c r="BG2821" s="26">
        <f t="shared" si="12850"/>
        <v>0</v>
      </c>
      <c r="BH2821" s="26">
        <f t="shared" si="12850"/>
        <v>0</v>
      </c>
      <c r="BI2821" s="26">
        <f t="shared" si="12850"/>
        <v>0</v>
      </c>
      <c r="BJ2821" s="26">
        <f t="shared" si="12850"/>
        <v>0</v>
      </c>
      <c r="BK2821" s="26">
        <f t="shared" si="12850"/>
        <v>0</v>
      </c>
      <c r="BL2821" s="26">
        <f t="shared" si="12751"/>
        <v>180300.99999999997</v>
      </c>
      <c r="BM2821" s="26">
        <f>BM2822+BM2823</f>
        <v>0</v>
      </c>
      <c r="BN2821" s="53">
        <f t="shared" si="12768"/>
        <v>180300.99999999997</v>
      </c>
      <c r="BO2821" s="26">
        <f t="shared" si="12752"/>
        <v>187736.3</v>
      </c>
      <c r="BP2821" s="26">
        <f>BP2822+BP2823</f>
        <v>0</v>
      </c>
      <c r="BQ2821" s="53">
        <f t="shared" si="12769"/>
        <v>187736.3</v>
      </c>
      <c r="BR2821" s="52">
        <f t="shared" si="12753"/>
        <v>187736.3</v>
      </c>
      <c r="BS2821" s="26">
        <f>BS2822+BS2823</f>
        <v>0</v>
      </c>
      <c r="BT2821" s="27"/>
    </row>
    <row r="2822" spans="1:72" ht="78" x14ac:dyDescent="0.3">
      <c r="A2822" s="67" t="s">
        <v>1164</v>
      </c>
      <c r="B2822" s="67" t="s">
        <v>114</v>
      </c>
      <c r="C2822" s="67" t="s">
        <v>116</v>
      </c>
      <c r="D2822" s="67" t="s">
        <v>1177</v>
      </c>
      <c r="E2822" s="67" t="s">
        <v>50</v>
      </c>
      <c r="F2822" s="68" t="s">
        <v>51</v>
      </c>
      <c r="G2822" s="26">
        <v>176370.09999999998</v>
      </c>
      <c r="H2822" s="26">
        <v>181335.3</v>
      </c>
      <c r="I2822" s="26">
        <v>181335.3</v>
      </c>
      <c r="J2822" s="26"/>
      <c r="K2822" s="26"/>
      <c r="L2822" s="26"/>
      <c r="M2822" s="26">
        <f t="shared" si="12833"/>
        <v>176370.09999999998</v>
      </c>
      <c r="N2822" s="26">
        <f t="shared" si="12834"/>
        <v>181335.3</v>
      </c>
      <c r="O2822" s="26">
        <f t="shared" si="12835"/>
        <v>181335.3</v>
      </c>
      <c r="P2822" s="26"/>
      <c r="Q2822" s="26"/>
      <c r="R2822" s="26"/>
      <c r="S2822" s="26"/>
      <c r="T2822" s="26"/>
      <c r="U2822" s="26"/>
      <c r="V2822" s="26"/>
      <c r="W2822" s="26"/>
      <c r="X2822" s="26"/>
      <c r="Y2822" s="26"/>
      <c r="Z2822" s="26"/>
      <c r="AA2822" s="26"/>
      <c r="AB2822" s="26"/>
      <c r="AC2822" s="26">
        <f t="shared" si="12754"/>
        <v>176370.09999999998</v>
      </c>
      <c r="AD2822" s="26">
        <f t="shared" si="12755"/>
        <v>181335.3</v>
      </c>
      <c r="AE2822" s="26">
        <f t="shared" si="12756"/>
        <v>181335.3</v>
      </c>
      <c r="AF2822" s="26"/>
      <c r="AG2822" s="26">
        <f t="shared" si="12757"/>
        <v>176370.09999999998</v>
      </c>
      <c r="AH2822" s="26">
        <f t="shared" si="12758"/>
        <v>181335.3</v>
      </c>
      <c r="AI2822" s="26">
        <f t="shared" si="12759"/>
        <v>181335.3</v>
      </c>
      <c r="AJ2822" s="26"/>
      <c r="AK2822" s="26"/>
      <c r="AL2822" s="26">
        <v>-2470.1</v>
      </c>
      <c r="AM2822" s="26"/>
      <c r="AN2822" s="26"/>
      <c r="AO2822" s="26"/>
      <c r="AP2822" s="26"/>
      <c r="AQ2822" s="26"/>
      <c r="AR2822" s="26"/>
      <c r="AS2822" s="26">
        <f t="shared" si="12828"/>
        <v>173899.99999999997</v>
      </c>
      <c r="AT2822" s="26">
        <f t="shared" si="12829"/>
        <v>181335.3</v>
      </c>
      <c r="AU2822" s="26">
        <f t="shared" si="12830"/>
        <v>181335.3</v>
      </c>
      <c r="AV2822" s="26"/>
      <c r="AW2822" s="26"/>
      <c r="AX2822" s="26"/>
      <c r="AY2822" s="26">
        <f t="shared" si="12774"/>
        <v>173899.99999999997</v>
      </c>
      <c r="AZ2822" s="26">
        <f t="shared" si="12775"/>
        <v>181335.3</v>
      </c>
      <c r="BA2822" s="26">
        <f t="shared" si="12776"/>
        <v>181335.3</v>
      </c>
      <c r="BB2822" s="26"/>
      <c r="BC2822" s="26"/>
      <c r="BD2822" s="26"/>
      <c r="BE2822" s="26"/>
      <c r="BF2822" s="26"/>
      <c r="BG2822" s="26"/>
      <c r="BH2822" s="26"/>
      <c r="BI2822" s="26"/>
      <c r="BJ2822" s="26"/>
      <c r="BK2822" s="26"/>
      <c r="BL2822" s="26">
        <f t="shared" si="12751"/>
        <v>173899.99999999997</v>
      </c>
      <c r="BM2822" s="26"/>
      <c r="BN2822" s="53">
        <f t="shared" si="12768"/>
        <v>173899.99999999997</v>
      </c>
      <c r="BO2822" s="26">
        <f t="shared" si="12752"/>
        <v>181335.3</v>
      </c>
      <c r="BP2822" s="26"/>
      <c r="BQ2822" s="53">
        <f t="shared" si="12769"/>
        <v>181335.3</v>
      </c>
      <c r="BR2822" s="52">
        <f t="shared" si="12753"/>
        <v>181335.3</v>
      </c>
      <c r="BS2822" s="26"/>
      <c r="BT2822" s="27"/>
    </row>
    <row r="2823" spans="1:72" ht="31.2" x14ac:dyDescent="0.3">
      <c r="A2823" s="67" t="s">
        <v>1164</v>
      </c>
      <c r="B2823" s="67" t="s">
        <v>114</v>
      </c>
      <c r="C2823" s="67" t="s">
        <v>116</v>
      </c>
      <c r="D2823" s="67" t="s">
        <v>1177</v>
      </c>
      <c r="E2823" s="67" t="s">
        <v>38</v>
      </c>
      <c r="F2823" s="68" t="s">
        <v>39</v>
      </c>
      <c r="G2823" s="26">
        <v>6401</v>
      </c>
      <c r="H2823" s="26">
        <v>6401</v>
      </c>
      <c r="I2823" s="26">
        <v>6401</v>
      </c>
      <c r="J2823" s="26"/>
      <c r="K2823" s="26"/>
      <c r="L2823" s="26"/>
      <c r="M2823" s="26">
        <f t="shared" si="12833"/>
        <v>6401</v>
      </c>
      <c r="N2823" s="26">
        <f t="shared" si="12834"/>
        <v>6401</v>
      </c>
      <c r="O2823" s="26">
        <f t="shared" si="12835"/>
        <v>6401</v>
      </c>
      <c r="P2823" s="26"/>
      <c r="Q2823" s="26"/>
      <c r="R2823" s="26"/>
      <c r="S2823" s="26"/>
      <c r="T2823" s="26"/>
      <c r="U2823" s="26"/>
      <c r="V2823" s="26"/>
      <c r="W2823" s="26"/>
      <c r="X2823" s="26"/>
      <c r="Y2823" s="26"/>
      <c r="Z2823" s="26"/>
      <c r="AA2823" s="26"/>
      <c r="AB2823" s="26"/>
      <c r="AC2823" s="26">
        <f t="shared" si="12754"/>
        <v>6401</v>
      </c>
      <c r="AD2823" s="26">
        <f t="shared" si="12755"/>
        <v>6401</v>
      </c>
      <c r="AE2823" s="26">
        <f t="shared" si="12756"/>
        <v>6401</v>
      </c>
      <c r="AF2823" s="26"/>
      <c r="AG2823" s="26">
        <f t="shared" si="12757"/>
        <v>6401</v>
      </c>
      <c r="AH2823" s="26">
        <f t="shared" si="12758"/>
        <v>6401</v>
      </c>
      <c r="AI2823" s="26">
        <f t="shared" si="12759"/>
        <v>6401</v>
      </c>
      <c r="AJ2823" s="26"/>
      <c r="AK2823" s="26"/>
      <c r="AL2823" s="26"/>
      <c r="AM2823" s="26"/>
      <c r="AN2823" s="26"/>
      <c r="AO2823" s="26"/>
      <c r="AP2823" s="26"/>
      <c r="AQ2823" s="26"/>
      <c r="AR2823" s="26"/>
      <c r="AS2823" s="26">
        <f t="shared" si="12828"/>
        <v>6401</v>
      </c>
      <c r="AT2823" s="26">
        <f t="shared" si="12829"/>
        <v>6401</v>
      </c>
      <c r="AU2823" s="26">
        <f t="shared" si="12830"/>
        <v>6401</v>
      </c>
      <c r="AV2823" s="26"/>
      <c r="AW2823" s="26"/>
      <c r="AX2823" s="26"/>
      <c r="AY2823" s="26">
        <f t="shared" si="12774"/>
        <v>6401</v>
      </c>
      <c r="AZ2823" s="26">
        <f t="shared" si="12775"/>
        <v>6401</v>
      </c>
      <c r="BA2823" s="26">
        <f t="shared" si="12776"/>
        <v>6401</v>
      </c>
      <c r="BB2823" s="26"/>
      <c r="BC2823" s="26"/>
      <c r="BD2823" s="26"/>
      <c r="BE2823" s="26"/>
      <c r="BF2823" s="26"/>
      <c r="BG2823" s="26"/>
      <c r="BH2823" s="26"/>
      <c r="BI2823" s="26"/>
      <c r="BJ2823" s="26"/>
      <c r="BK2823" s="26"/>
      <c r="BL2823" s="26">
        <f t="shared" si="12751"/>
        <v>6401</v>
      </c>
      <c r="BM2823" s="26"/>
      <c r="BN2823" s="53">
        <f t="shared" si="12768"/>
        <v>6401</v>
      </c>
      <c r="BO2823" s="26">
        <f t="shared" si="12752"/>
        <v>6401</v>
      </c>
      <c r="BP2823" s="26"/>
      <c r="BQ2823" s="53">
        <f t="shared" si="12769"/>
        <v>6401</v>
      </c>
      <c r="BR2823" s="52">
        <f t="shared" si="12753"/>
        <v>6401</v>
      </c>
      <c r="BS2823" s="26"/>
      <c r="BT2823" s="27"/>
    </row>
    <row r="2824" spans="1:72" x14ac:dyDescent="0.3">
      <c r="A2824" s="63" t="s">
        <v>1178</v>
      </c>
      <c r="B2824" s="63" t="s">
        <v>1179</v>
      </c>
      <c r="C2824" s="63" t="s">
        <v>1179</v>
      </c>
      <c r="D2824" s="63" t="s">
        <v>1180</v>
      </c>
      <c r="E2824" s="63" t="s">
        <v>1178</v>
      </c>
      <c r="F2824" s="93" t="s">
        <v>1181</v>
      </c>
      <c r="G2824" s="17"/>
      <c r="H2824" s="17">
        <v>1160001.5</v>
      </c>
      <c r="I2824" s="17">
        <f>2114318.8+2700+0.9</f>
        <v>2117019.6999999997</v>
      </c>
      <c r="J2824" s="17"/>
      <c r="K2824" s="17"/>
      <c r="L2824" s="17"/>
      <c r="M2824" s="17">
        <f t="shared" si="12833"/>
        <v>0</v>
      </c>
      <c r="N2824" s="17">
        <f t="shared" si="12834"/>
        <v>1160001.5</v>
      </c>
      <c r="O2824" s="17">
        <f t="shared" si="12835"/>
        <v>2117019.6999999997</v>
      </c>
      <c r="P2824" s="17"/>
      <c r="Q2824" s="17"/>
      <c r="R2824" s="17"/>
      <c r="S2824" s="17"/>
      <c r="T2824" s="17"/>
      <c r="U2824" s="17"/>
      <c r="V2824" s="17">
        <v>-52547.21</v>
      </c>
      <c r="W2824" s="17"/>
      <c r="X2824" s="17"/>
      <c r="Y2824" s="17"/>
      <c r="Z2824" s="17">
        <v>100135.72</v>
      </c>
      <c r="AA2824" s="17"/>
      <c r="AB2824" s="17"/>
      <c r="AC2824" s="17">
        <f t="shared" si="12754"/>
        <v>0</v>
      </c>
      <c r="AD2824" s="17">
        <f t="shared" si="12755"/>
        <v>1107454.29</v>
      </c>
      <c r="AE2824" s="17">
        <f t="shared" si="12756"/>
        <v>2217155.42</v>
      </c>
      <c r="AF2824" s="17"/>
      <c r="AG2824" s="17">
        <f t="shared" si="12757"/>
        <v>0</v>
      </c>
      <c r="AH2824" s="17">
        <f t="shared" si="12758"/>
        <v>1107454.29</v>
      </c>
      <c r="AI2824" s="17">
        <f t="shared" si="12759"/>
        <v>2217155.42</v>
      </c>
      <c r="AJ2824" s="17"/>
      <c r="AK2824" s="17"/>
      <c r="AL2824" s="17"/>
      <c r="AM2824" s="17"/>
      <c r="AN2824" s="17"/>
      <c r="AO2824" s="17">
        <v>2764.4580000000001</v>
      </c>
      <c r="AP2824" s="17"/>
      <c r="AQ2824" s="17"/>
      <c r="AR2824" s="17">
        <v>79835.376000000004</v>
      </c>
      <c r="AS2824" s="17">
        <f t="shared" si="12828"/>
        <v>0</v>
      </c>
      <c r="AT2824" s="17">
        <f t="shared" si="12829"/>
        <v>1110218.7480000001</v>
      </c>
      <c r="AU2824" s="17">
        <f t="shared" si="12830"/>
        <v>2296990.7960000001</v>
      </c>
      <c r="AV2824" s="17"/>
      <c r="AW2824" s="17">
        <v>26829.656999999999</v>
      </c>
      <c r="AX2824" s="17">
        <v>-41639.83</v>
      </c>
      <c r="AY2824" s="17">
        <f t="shared" si="12774"/>
        <v>0</v>
      </c>
      <c r="AZ2824" s="17">
        <f t="shared" si="12775"/>
        <v>1137048.405</v>
      </c>
      <c r="BA2824" s="17">
        <f t="shared" si="12776"/>
        <v>2255350.966</v>
      </c>
      <c r="BB2824" s="17"/>
      <c r="BC2824" s="17"/>
      <c r="BD2824" s="17"/>
      <c r="BE2824" s="17"/>
      <c r="BF2824" s="17"/>
      <c r="BG2824" s="17">
        <v>-26828.617999999999</v>
      </c>
      <c r="BH2824" s="17"/>
      <c r="BI2824" s="17"/>
      <c r="BJ2824" s="17">
        <v>-32592.745999999999</v>
      </c>
      <c r="BK2824" s="17"/>
      <c r="BL2824" s="17">
        <f t="shared" si="12751"/>
        <v>0</v>
      </c>
      <c r="BM2824" s="17"/>
      <c r="BN2824" s="77">
        <f t="shared" si="12768"/>
        <v>0</v>
      </c>
      <c r="BO2824" s="44">
        <f t="shared" si="12752"/>
        <v>1110219.787</v>
      </c>
      <c r="BP2824" s="44"/>
      <c r="BQ2824" s="77">
        <f t="shared" si="12769"/>
        <v>1110219.787</v>
      </c>
      <c r="BR2824" s="79">
        <f t="shared" si="12753"/>
        <v>2222758.2200000002</v>
      </c>
      <c r="BS2824" s="17"/>
      <c r="BT2824" s="18"/>
    </row>
    <row r="2825" spans="1:72" x14ac:dyDescent="0.3">
      <c r="A2825" s="97" t="s">
        <v>1182</v>
      </c>
      <c r="B2825" s="97"/>
      <c r="C2825" s="97"/>
      <c r="D2825" s="97"/>
      <c r="E2825" s="97"/>
      <c r="F2825" s="97"/>
      <c r="G2825" s="17">
        <f t="shared" ref="G2825:L2825" si="12851">G16+G91+G198+G332+G602+G726+G864+G999+G1125+G1262+G1394+G1531+G1636+G1762+G1988+G2232+G2310+G2428+G2481+G2727+G2809+G2347+G55+G107+G120+G2290+G2695+G2707+G2602+G2824</f>
        <v>69819100</v>
      </c>
      <c r="H2825" s="17">
        <f t="shared" si="12851"/>
        <v>71585679.999999985</v>
      </c>
      <c r="I2825" s="17">
        <f t="shared" si="12851"/>
        <v>65040704.500000007</v>
      </c>
      <c r="J2825" s="17">
        <f t="shared" si="12851"/>
        <v>4.3655745685100555E-11</v>
      </c>
      <c r="K2825" s="17">
        <f t="shared" si="12851"/>
        <v>7.2759576141834259E-12</v>
      </c>
      <c r="L2825" s="17">
        <f t="shared" si="12851"/>
        <v>7.2759576141834259E-12</v>
      </c>
      <c r="M2825" s="17">
        <f t="shared" si="12833"/>
        <v>69819100</v>
      </c>
      <c r="N2825" s="17">
        <f t="shared" si="12834"/>
        <v>71585679.999999985</v>
      </c>
      <c r="O2825" s="17">
        <f t="shared" si="12835"/>
        <v>65040704.500000007</v>
      </c>
      <c r="P2825" s="17">
        <f t="shared" ref="P2825:AB2825" si="12852">P16+P91+P198+P332+P602+P726+P864+P999+P1125+P1262+P1394+P1531+P1636+P1762+P1988+P2232+P2310+P2428+P2481+P2727+P2809+P2347+P55+P107+P120+P2290+P2695+P2707+P2602+P2824</f>
        <v>-9.0949470177292824E-13</v>
      </c>
      <c r="Q2825" s="17">
        <f t="shared" si="12852"/>
        <v>0</v>
      </c>
      <c r="R2825" s="17">
        <f t="shared" si="12852"/>
        <v>824595.58997999993</v>
      </c>
      <c r="S2825" s="17">
        <f t="shared" si="12852"/>
        <v>-1616054.1170000001</v>
      </c>
      <c r="T2825" s="17">
        <f t="shared" si="12852"/>
        <v>13704.4</v>
      </c>
      <c r="U2825" s="17">
        <f t="shared" si="12852"/>
        <v>-9.0949470177292824E-13</v>
      </c>
      <c r="V2825" s="17">
        <f t="shared" si="12852"/>
        <v>206810.13099999996</v>
      </c>
      <c r="W2825" s="17">
        <f t="shared" si="12852"/>
        <v>-206810.13099999996</v>
      </c>
      <c r="X2825" s="17">
        <f t="shared" si="12852"/>
        <v>17746</v>
      </c>
      <c r="Y2825" s="17">
        <f t="shared" si="12852"/>
        <v>-9.0949470177292824E-13</v>
      </c>
      <c r="Z2825" s="17">
        <f t="shared" si="12852"/>
        <v>180045.25</v>
      </c>
      <c r="AA2825" s="17">
        <f t="shared" si="12852"/>
        <v>1822864.2480000001</v>
      </c>
      <c r="AB2825" s="17">
        <f t="shared" si="12852"/>
        <v>-419.90000000000009</v>
      </c>
      <c r="AC2825" s="17">
        <f t="shared" si="12754"/>
        <v>69041345.872980013</v>
      </c>
      <c r="AD2825" s="17">
        <f t="shared" si="12755"/>
        <v>71603425.999999985</v>
      </c>
      <c r="AE2825" s="17">
        <f t="shared" si="12756"/>
        <v>67043194.098000012</v>
      </c>
      <c r="AF2825" s="17">
        <f>AF16+AF91+AF198+AF332+AF602+AF726+AF864+AF999+AF1125+AF1262+AF1394+AF1531+AF1636+AF1762+AF1988+AF2232+AF2310+AF2428+AF2481+AF2727+AF2809+AF2347+AF55+AF107+AF120+AF2290+AF2695+AF2707+AF2602+AF2824</f>
        <v>0</v>
      </c>
      <c r="AG2825" s="17">
        <f t="shared" si="12757"/>
        <v>69041345.872980013</v>
      </c>
      <c r="AH2825" s="17">
        <f t="shared" si="12758"/>
        <v>71603425.999999985</v>
      </c>
      <c r="AI2825" s="17">
        <f t="shared" si="12759"/>
        <v>67043194.098000012</v>
      </c>
      <c r="AJ2825" s="17">
        <f t="shared" ref="AJ2825:AR2825" si="12853">AJ16+AJ91+AJ198+AJ332+AJ602+AJ726+AJ864+AJ999+AJ1125+AJ1262+AJ1394+AJ1531+AJ1636+AJ1762+AJ1988+AJ2232+AJ2310+AJ2428+AJ2481+AJ2727+AJ2809+AJ2347+AJ55+AJ107+AJ120+AJ2290+AJ2695+AJ2707+AJ2602+AJ2824+AJ48</f>
        <v>0</v>
      </c>
      <c r="AK2825" s="17">
        <f t="shared" si="12853"/>
        <v>-4.5474735088646412E-13</v>
      </c>
      <c r="AL2825" s="17">
        <f t="shared" si="12853"/>
        <v>157880.715</v>
      </c>
      <c r="AM2825" s="17">
        <f t="shared" si="12853"/>
        <v>-3796.3150000000169</v>
      </c>
      <c r="AN2825" s="17">
        <f t="shared" si="12853"/>
        <v>0</v>
      </c>
      <c r="AO2825" s="17">
        <f t="shared" si="12853"/>
        <v>154234.08199999999</v>
      </c>
      <c r="AP2825" s="17">
        <f t="shared" si="12853"/>
        <v>-43655.781999999992</v>
      </c>
      <c r="AQ2825" s="17">
        <f t="shared" si="12853"/>
        <v>0</v>
      </c>
      <c r="AR2825" s="17">
        <f t="shared" si="12853"/>
        <v>112056</v>
      </c>
      <c r="AS2825" s="17">
        <f t="shared" si="12828"/>
        <v>69195430.272980019</v>
      </c>
      <c r="AT2825" s="17">
        <f t="shared" si="12829"/>
        <v>71714004.299999982</v>
      </c>
      <c r="AU2825" s="17">
        <f t="shared" si="12830"/>
        <v>67155250.09800002</v>
      </c>
      <c r="AV2825" s="17">
        <f>AV16+AV91+AV198+AV332+AV602+AV726+AV864+AV999+AV1125+AV1262+AV1394+AV1531+AV1636+AV1762+AV1988+AV2232+AV2310+AV2428+AV2481+AV2727+AV2809+AV2347+AV55+AV107+AV120+AV2290+AV2695+AV2707+AV2602+AV2824+AV48</f>
        <v>3.1832314562052488E-12</v>
      </c>
      <c r="AW2825" s="17">
        <f>AW16+AW91+AW198+AW332+AW602+AW726+AW864+AW999+AW1125+AW1262+AW1394+AW1531+AW1636+AW1762+AW1988+AW2232+AW2310+AW2428+AW2481+AW2727+AW2809+AW2347+AW55+AW107+AW120+AW2290+AW2695+AW2707+AW2602+AW2824+AW48</f>
        <v>7.2759576141834259E-12</v>
      </c>
      <c r="AX2825" s="17">
        <f>AX16+AX91+AX198+AX332+AX602+AX726+AX864+AX999+AX1125+AX1262+AX1394+AX1531+AX1636+AX1762+AX1988+AX2232+AX2310+AX2428+AX2481+AX2727+AX2809+AX2347+AX55+AX107+AX120+AX2290+AX2695+AX2707+AX2602+AX2824+AX48</f>
        <v>0</v>
      </c>
      <c r="AY2825" s="17">
        <f t="shared" si="12774"/>
        <v>69195430.272980019</v>
      </c>
      <c r="AZ2825" s="17">
        <f t="shared" si="12775"/>
        <v>71714004.299999982</v>
      </c>
      <c r="BA2825" s="17">
        <f t="shared" si="12776"/>
        <v>67155250.09800002</v>
      </c>
      <c r="BB2825" s="17">
        <f t="shared" ref="BB2825:BK2825" si="12854">BB16+BB91+BB198+BB332+BB602+BB726+BB864+BB999+BB1125+BB1262+BB1394+BB1531+BB1636+BB1762+BB1988+BB2232+BB2310+BB2428+BB2481+BB2727+BB2809+BB2347+BB55+BB107+BB120+BB2290+BB2695+BB2707+BB2602+BB2824+BB48</f>
        <v>0</v>
      </c>
      <c r="BC2825" s="17">
        <f t="shared" si="12854"/>
        <v>-9.6633812063373625E-13</v>
      </c>
      <c r="BD2825" s="17">
        <f t="shared" si="12854"/>
        <v>74468.407000000036</v>
      </c>
      <c r="BE2825" s="17">
        <f t="shared" si="12854"/>
        <v>-27392.807000000001</v>
      </c>
      <c r="BF2825" s="17">
        <f t="shared" si="12854"/>
        <v>2.9103830456733704E-11</v>
      </c>
      <c r="BG2825" s="17">
        <f t="shared" si="12854"/>
        <v>166330.61000000002</v>
      </c>
      <c r="BH2825" s="17">
        <f t="shared" si="12854"/>
        <v>-166330.60999999999</v>
      </c>
      <c r="BI2825" s="17">
        <f t="shared" si="12854"/>
        <v>0</v>
      </c>
      <c r="BJ2825" s="17">
        <f t="shared" si="12854"/>
        <v>36469.966</v>
      </c>
      <c r="BK2825" s="17">
        <f t="shared" si="12854"/>
        <v>-36469.966000000015</v>
      </c>
      <c r="BL2825" s="17">
        <f t="shared" si="12751"/>
        <v>69242505.872980028</v>
      </c>
      <c r="BM2825" s="17">
        <f>BM16+BM91+BM198+BM332+BM602+BM726+BM864+BM999+BM1125+BM1262+BM1394+BM1531+BM1636+BM1762+BM1988+BM2232+BM2310+BM2428+BM2481+BM2727+BM2809+BM2347+BM55+BM107+BM120+BM2290+BM2695+BM2707+BM2602+BM2824+BM48</f>
        <v>0</v>
      </c>
      <c r="BN2825" s="77">
        <f t="shared" si="12768"/>
        <v>69242505.872980028</v>
      </c>
      <c r="BO2825" s="17">
        <f t="shared" si="12752"/>
        <v>71714004.299999982</v>
      </c>
      <c r="BP2825" s="17">
        <f>BP16+BP91+BP198+BP332+BP602+BP726+BP864+BP999+BP1125+BP1262+BP1394+BP1531+BP1636+BP1762+BP1988+BP2232+BP2310+BP2428+BP2481+BP2727+BP2809+BP2347+BP55+BP107+BP120+BP2290+BP2695+BP2707+BP2602+BP2824+BP48</f>
        <v>0</v>
      </c>
      <c r="BQ2825" s="77">
        <f t="shared" si="12769"/>
        <v>71714004.299999982</v>
      </c>
      <c r="BR2825" s="79">
        <f t="shared" si="12753"/>
        <v>67155250.09800002</v>
      </c>
      <c r="BS2825" s="17">
        <f>BS16+BS91+BS198+BS332+BS602+BS726+BS864+BS999+BS1125+BS1262+BS1394+BS1531+BS1636+BS1762+BS1988+BS2232+BS2310+BS2428+BS2481+BS2727+BS2809+BS2347+BS55+BS107+BS120+BS2290+BS2695+BS2707+BS2602+BS2824+BS48</f>
        <v>0</v>
      </c>
      <c r="BT2825" s="18"/>
    </row>
    <row r="2826" spans="1:72" x14ac:dyDescent="0.3">
      <c r="A2826" s="59"/>
      <c r="B2826" s="59"/>
      <c r="C2826" s="59"/>
      <c r="D2826" s="59"/>
      <c r="E2826" s="59"/>
    </row>
    <row r="2827" spans="1:72" x14ac:dyDescent="0.3">
      <c r="A2827" s="59"/>
      <c r="B2827" s="59"/>
      <c r="C2827" s="59"/>
      <c r="D2827" s="59"/>
      <c r="E2827" s="59"/>
      <c r="AC2827" s="43"/>
      <c r="AD2827" s="43"/>
      <c r="AE2827" s="43"/>
      <c r="AF2827" s="43"/>
      <c r="AG2827" s="43"/>
      <c r="AH2827" s="43"/>
      <c r="AI2827" s="43"/>
      <c r="AJ2827" s="43"/>
      <c r="AK2827" s="43"/>
      <c r="AL2827" s="43"/>
      <c r="AM2827" s="43"/>
      <c r="AN2827" s="43"/>
      <c r="AO2827" s="43"/>
      <c r="AP2827" s="43"/>
      <c r="AQ2827" s="43"/>
      <c r="AR2827" s="43"/>
      <c r="AS2827" s="43"/>
      <c r="AT2827" s="43"/>
      <c r="AU2827" s="43"/>
      <c r="AV2827" s="43"/>
      <c r="AW2827" s="43"/>
      <c r="AX2827" s="43"/>
      <c r="AY2827" s="43"/>
      <c r="AZ2827" s="43"/>
      <c r="BA2827" s="43"/>
      <c r="BB2827" s="43"/>
      <c r="BC2827" s="43"/>
      <c r="BD2827" s="43"/>
      <c r="BE2827" s="43"/>
      <c r="BF2827" s="43"/>
      <c r="BG2827" s="43"/>
      <c r="BH2827" s="43"/>
      <c r="BI2827" s="43"/>
      <c r="BJ2827" s="43"/>
      <c r="BK2827" s="43"/>
      <c r="BL2827" s="43"/>
      <c r="BO2827" s="43"/>
      <c r="BR2827" s="94"/>
    </row>
    <row r="2828" spans="1:72" x14ac:dyDescent="0.3">
      <c r="A2828" s="59"/>
      <c r="B2828" s="59"/>
      <c r="C2828" s="59"/>
      <c r="D2828" s="59"/>
      <c r="E2828" s="59"/>
    </row>
    <row r="2829" spans="1:72" x14ac:dyDescent="0.3">
      <c r="A2829" s="59"/>
      <c r="B2829" s="59"/>
      <c r="C2829" s="59"/>
      <c r="D2829" s="59"/>
      <c r="E2829" s="59"/>
    </row>
    <row r="2830" spans="1:72" x14ac:dyDescent="0.3">
      <c r="A2830" s="59"/>
      <c r="B2830" s="59"/>
      <c r="C2830" s="59"/>
      <c r="D2830" s="59"/>
      <c r="E2830" s="59"/>
    </row>
    <row r="2831" spans="1:72" x14ac:dyDescent="0.3">
      <c r="A2831" s="59"/>
      <c r="B2831" s="59"/>
      <c r="C2831" s="59"/>
      <c r="D2831" s="59"/>
      <c r="E2831" s="59"/>
    </row>
    <row r="2832" spans="1:72" x14ac:dyDescent="0.3">
      <c r="A2832" s="59"/>
      <c r="B2832" s="59"/>
      <c r="C2832" s="59"/>
      <c r="D2832" s="59"/>
      <c r="E2832" s="59"/>
    </row>
    <row r="2833" spans="1:5" x14ac:dyDescent="0.3">
      <c r="A2833" s="59"/>
      <c r="B2833" s="59"/>
      <c r="C2833" s="59"/>
      <c r="D2833" s="59"/>
      <c r="E2833" s="59"/>
    </row>
    <row r="2834" spans="1:5" x14ac:dyDescent="0.3">
      <c r="A2834" s="59"/>
      <c r="B2834" s="59"/>
      <c r="C2834" s="59"/>
      <c r="D2834" s="59"/>
      <c r="E2834" s="59"/>
    </row>
    <row r="2835" spans="1:5" x14ac:dyDescent="0.3">
      <c r="A2835" s="59"/>
      <c r="B2835" s="59"/>
      <c r="C2835" s="59"/>
      <c r="D2835" s="59"/>
      <c r="E2835" s="59"/>
    </row>
    <row r="2836" spans="1:5" x14ac:dyDescent="0.3">
      <c r="A2836" s="59"/>
      <c r="B2836" s="59"/>
      <c r="C2836" s="59"/>
      <c r="D2836" s="59"/>
      <c r="E2836" s="59"/>
    </row>
    <row r="2837" spans="1:5" x14ac:dyDescent="0.3">
      <c r="A2837" s="59"/>
      <c r="B2837" s="59"/>
      <c r="C2837" s="59"/>
      <c r="D2837" s="59"/>
      <c r="E2837" s="59"/>
    </row>
    <row r="2838" spans="1:5" x14ac:dyDescent="0.3">
      <c r="A2838" s="59"/>
      <c r="B2838" s="59"/>
      <c r="C2838" s="59"/>
      <c r="D2838" s="59"/>
      <c r="E2838" s="59"/>
    </row>
    <row r="2839" spans="1:5" x14ac:dyDescent="0.3">
      <c r="A2839" s="59"/>
      <c r="B2839" s="59"/>
      <c r="C2839" s="59"/>
      <c r="D2839" s="59"/>
      <c r="E2839" s="59"/>
    </row>
    <row r="2840" spans="1:5" x14ac:dyDescent="0.3">
      <c r="A2840" s="59"/>
      <c r="B2840" s="59"/>
      <c r="C2840" s="59"/>
      <c r="D2840" s="59"/>
      <c r="E2840" s="59"/>
    </row>
    <row r="2841" spans="1:5" x14ac:dyDescent="0.3">
      <c r="A2841" s="59"/>
      <c r="B2841" s="59"/>
      <c r="C2841" s="59"/>
      <c r="D2841" s="59"/>
      <c r="E2841" s="59"/>
    </row>
    <row r="2842" spans="1:5" x14ac:dyDescent="0.3">
      <c r="A2842" s="59"/>
      <c r="B2842" s="59"/>
      <c r="C2842" s="59"/>
      <c r="D2842" s="59"/>
      <c r="E2842" s="59"/>
    </row>
    <row r="2843" spans="1:5" x14ac:dyDescent="0.3">
      <c r="A2843" s="59"/>
      <c r="B2843" s="59"/>
      <c r="C2843" s="59"/>
      <c r="D2843" s="59"/>
      <c r="E2843" s="59"/>
    </row>
    <row r="2852" spans="1:5" x14ac:dyDescent="0.3">
      <c r="A2852" s="59"/>
      <c r="B2852" s="59"/>
      <c r="C2852" s="59"/>
      <c r="D2852" s="59"/>
      <c r="E2852" s="59"/>
    </row>
    <row r="2853" spans="1:5" x14ac:dyDescent="0.3">
      <c r="A2853" s="59"/>
      <c r="B2853" s="59"/>
      <c r="C2853" s="59"/>
      <c r="D2853" s="59"/>
      <c r="E2853" s="59"/>
    </row>
    <row r="2854" spans="1:5" x14ac:dyDescent="0.3">
      <c r="A2854" s="59"/>
      <c r="B2854" s="59"/>
      <c r="C2854" s="59"/>
      <c r="D2854" s="59"/>
      <c r="E2854" s="59"/>
    </row>
    <row r="2855" spans="1:5" x14ac:dyDescent="0.3">
      <c r="A2855" s="59"/>
      <c r="B2855" s="59"/>
      <c r="C2855" s="59"/>
      <c r="D2855" s="59"/>
      <c r="E2855" s="59"/>
    </row>
    <row r="2856" spans="1:5" x14ac:dyDescent="0.3">
      <c r="A2856" s="59"/>
      <c r="B2856" s="59"/>
      <c r="C2856" s="59"/>
      <c r="D2856" s="59"/>
      <c r="E2856" s="59"/>
    </row>
    <row r="2857" spans="1:5" x14ac:dyDescent="0.3">
      <c r="A2857" s="59"/>
      <c r="B2857" s="59"/>
      <c r="C2857" s="59"/>
      <c r="D2857" s="59"/>
      <c r="E2857" s="59"/>
    </row>
    <row r="2858" spans="1:5" x14ac:dyDescent="0.3">
      <c r="A2858" s="59"/>
      <c r="B2858" s="59"/>
      <c r="C2858" s="59"/>
      <c r="D2858" s="59"/>
      <c r="E2858" s="59"/>
    </row>
    <row r="2859" spans="1:5" x14ac:dyDescent="0.3">
      <c r="A2859" s="59"/>
      <c r="B2859" s="59"/>
      <c r="C2859" s="59"/>
      <c r="D2859" s="59"/>
      <c r="E2859" s="59"/>
    </row>
    <row r="2860" spans="1:5" x14ac:dyDescent="0.3">
      <c r="A2860" s="59"/>
      <c r="B2860" s="59"/>
      <c r="C2860" s="59"/>
      <c r="D2860" s="59"/>
      <c r="E2860" s="59"/>
    </row>
    <row r="2861" spans="1:5" x14ac:dyDescent="0.3">
      <c r="A2861" s="59"/>
      <c r="B2861" s="59"/>
      <c r="C2861" s="59"/>
      <c r="D2861" s="59"/>
      <c r="E2861" s="59"/>
    </row>
    <row r="2862" spans="1:5" x14ac:dyDescent="0.3">
      <c r="A2862" s="59"/>
      <c r="B2862" s="59"/>
      <c r="C2862" s="59"/>
      <c r="D2862" s="59"/>
      <c r="E2862" s="59"/>
    </row>
    <row r="2863" spans="1:5" x14ac:dyDescent="0.3">
      <c r="A2863" s="59"/>
      <c r="B2863" s="59"/>
      <c r="C2863" s="59"/>
      <c r="D2863" s="59"/>
      <c r="E2863" s="59"/>
    </row>
    <row r="2864" spans="1:5" x14ac:dyDescent="0.3">
      <c r="A2864" s="59"/>
      <c r="B2864" s="59"/>
      <c r="C2864" s="59"/>
      <c r="D2864" s="59"/>
      <c r="E2864" s="59"/>
    </row>
    <row r="2865" spans="1:72" x14ac:dyDescent="0.3">
      <c r="A2865" s="59"/>
      <c r="B2865" s="59"/>
      <c r="C2865" s="59"/>
      <c r="D2865" s="59"/>
      <c r="E2865" s="59"/>
      <c r="BT2865" s="1"/>
    </row>
    <row r="2870" spans="1:72" x14ac:dyDescent="0.3">
      <c r="A2870" s="59"/>
      <c r="B2870" s="59"/>
      <c r="C2870" s="59"/>
      <c r="D2870" s="59"/>
      <c r="E2870" s="59"/>
      <c r="BT2870" s="1"/>
    </row>
    <row r="2871" spans="1:72" x14ac:dyDescent="0.3">
      <c r="A2871" s="59"/>
      <c r="B2871" s="59"/>
      <c r="C2871" s="59"/>
      <c r="D2871" s="59"/>
      <c r="E2871" s="59"/>
    </row>
    <row r="2872" spans="1:72" x14ac:dyDescent="0.3">
      <c r="A2872" s="59"/>
      <c r="B2872" s="59"/>
      <c r="C2872" s="59"/>
      <c r="D2872" s="59"/>
      <c r="E2872" s="59"/>
      <c r="BT2872" s="1"/>
    </row>
    <row r="2873" spans="1:72" x14ac:dyDescent="0.3">
      <c r="A2873" s="59"/>
      <c r="B2873" s="59"/>
      <c r="C2873" s="59"/>
      <c r="D2873" s="59"/>
      <c r="E2873" s="59"/>
      <c r="BT2873" s="1"/>
    </row>
    <row r="2874" spans="1:72" x14ac:dyDescent="0.3">
      <c r="A2874" s="59"/>
      <c r="B2874" s="59"/>
      <c r="C2874" s="59"/>
      <c r="D2874" s="59"/>
      <c r="E2874" s="59"/>
      <c r="BT2874" s="1"/>
    </row>
    <row r="2875" spans="1:72" x14ac:dyDescent="0.3">
      <c r="A2875" s="59"/>
      <c r="B2875" s="59"/>
      <c r="C2875" s="59"/>
      <c r="D2875" s="59"/>
      <c r="E2875" s="59"/>
      <c r="BT2875" s="1"/>
    </row>
    <row r="2876" spans="1:72" x14ac:dyDescent="0.3">
      <c r="A2876" s="59"/>
      <c r="B2876" s="59"/>
      <c r="C2876" s="59"/>
      <c r="D2876" s="59"/>
      <c r="E2876" s="59"/>
      <c r="BT2876" s="1"/>
    </row>
    <row r="2877" spans="1:72" x14ac:dyDescent="0.3">
      <c r="A2877" s="59"/>
      <c r="B2877" s="59"/>
      <c r="C2877" s="59"/>
      <c r="D2877" s="59"/>
      <c r="E2877" s="59"/>
      <c r="BT2877" s="1"/>
    </row>
    <row r="2878" spans="1:72" x14ac:dyDescent="0.3">
      <c r="A2878" s="59"/>
      <c r="B2878" s="59"/>
      <c r="C2878" s="59"/>
      <c r="D2878" s="59"/>
      <c r="E2878" s="59"/>
      <c r="BT2878" s="1"/>
    </row>
    <row r="2879" spans="1:72" x14ac:dyDescent="0.3">
      <c r="A2879" s="59"/>
      <c r="B2879" s="59"/>
      <c r="C2879" s="59"/>
      <c r="D2879" s="59"/>
      <c r="E2879" s="59"/>
      <c r="BT2879" s="1"/>
    </row>
  </sheetData>
  <sheetProtection password="CF5C" sheet="1" objects="1" scenarios="1"/>
  <autoFilter ref="A15:BU2825">
    <filterColumn colId="71">
      <filters blank="1"/>
    </filterColumn>
  </autoFilter>
  <mergeCells count="67">
    <mergeCell ref="AD1:AE1"/>
    <mergeCell ref="AT1:AU1"/>
    <mergeCell ref="BO1:BR1"/>
    <mergeCell ref="AD2:AE2"/>
    <mergeCell ref="AT2:AU2"/>
    <mergeCell ref="BO2:BR2"/>
    <mergeCell ref="AD3:AE3"/>
    <mergeCell ref="AT3:AU3"/>
    <mergeCell ref="BO3:BR3"/>
    <mergeCell ref="B6:C6"/>
    <mergeCell ref="D6:E6"/>
    <mergeCell ref="H6:I6"/>
    <mergeCell ref="AD6:AE6"/>
    <mergeCell ref="AT6:AU6"/>
    <mergeCell ref="BO6:BR6"/>
    <mergeCell ref="BQ4:BR4"/>
    <mergeCell ref="BO7:BR7"/>
    <mergeCell ref="B8:C8"/>
    <mergeCell ref="D8:E8"/>
    <mergeCell ref="H8:I8"/>
    <mergeCell ref="AD8:AE8"/>
    <mergeCell ref="AT8:AU8"/>
    <mergeCell ref="BO8:BR8"/>
    <mergeCell ref="B7:C7"/>
    <mergeCell ref="D7:E7"/>
    <mergeCell ref="H7:I7"/>
    <mergeCell ref="AD7:AE7"/>
    <mergeCell ref="AT7:AU7"/>
    <mergeCell ref="AD9:AE9"/>
    <mergeCell ref="AT9:AU9"/>
    <mergeCell ref="BO9:BR9"/>
    <mergeCell ref="A11:BR11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L14"/>
    <mergeCell ref="M14:M15"/>
    <mergeCell ref="N14:N15"/>
    <mergeCell ref="AT14:AT15"/>
    <mergeCell ref="AU14:AU15"/>
    <mergeCell ref="O14:O15"/>
    <mergeCell ref="AC14:AC15"/>
    <mergeCell ref="AD14:AD15"/>
    <mergeCell ref="AE14:AE15"/>
    <mergeCell ref="AG14:AG15"/>
    <mergeCell ref="BO14:BO15"/>
    <mergeCell ref="BR14:BR15"/>
    <mergeCell ref="BS14:BS15"/>
    <mergeCell ref="A2825:F2825"/>
    <mergeCell ref="BM14:BM15"/>
    <mergeCell ref="BP14:BP15"/>
    <mergeCell ref="BN14:BN15"/>
    <mergeCell ref="BQ14:BQ15"/>
    <mergeCell ref="AV14:AX14"/>
    <mergeCell ref="AY14:AY15"/>
    <mergeCell ref="AZ14:AZ15"/>
    <mergeCell ref="BA14:BA15"/>
    <mergeCell ref="BL14:BL15"/>
    <mergeCell ref="AH14:AH15"/>
    <mergeCell ref="AI14:AI15"/>
    <mergeCell ref="AS14:AS15"/>
  </mergeCells>
  <pageMargins left="0.78740157480314965" right="0.39370078740157483" top="0.51181102362204722" bottom="0.74803149606299213" header="0.31496062992125984" footer="0.31496062992125984"/>
  <pageSetup paperSize="9" scale="58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приложение 2</vt:lpstr>
      <vt:lpstr>'приложение 2'!Print_Titles</vt:lpstr>
      <vt:lpstr>'приложение 2'!Заголовки_для_печати</vt:lpstr>
      <vt:lpstr>'приложение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Колышкина Елена Владимировна</cp:lastModifiedBy>
  <cp:revision>2</cp:revision>
  <cp:lastPrinted>2026-08-25T05:59:40Z</cp:lastPrinted>
  <dcterms:modified xsi:type="dcterms:W3CDTF">2026-08-25T05:59:55Z</dcterms:modified>
</cp:coreProperties>
</file>